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uriciolazcano\Documents\MLS\REM\SERIES REM 2017\SERIE BS\BS 1.6\"/>
    </mc:Choice>
  </mc:AlternateContent>
  <workbookProtection workbookAlgorithmName="SHA-512" workbookHashValue="P052qzG3dgmpnHuEXRdm3ltZYZZc2ru8d1QjQkzaLnksAnsxZtRsiQI/q+MS7GyveNja3YhOokdxsWaRnbsoUg==" workbookSaltValue="EwvpdbswP9OEBYF4aRV84g==" workbookSpinCount="100000" lockStructure="1"/>
  <bookViews>
    <workbookView xWindow="0" yWindow="0" windowWidth="28800" windowHeight="11895" tabRatio="765"/>
  </bookViews>
  <sheets>
    <sheet name="NOMBRE" sheetId="1" r:id="rId1"/>
    <sheet name="B" sheetId="15" r:id="rId2"/>
    <sheet name="B17" sheetId="13" r:id="rId3"/>
    <sheet name="Control" sheetId="7" r:id="rId4"/>
    <sheet name="MACROS" sheetId="8" r:id="rId5"/>
  </sheets>
  <definedNames>
    <definedName name="_xlnm._FilterDatabase" localSheetId="1" hidden="1">B!$A$1:$AN$3055</definedName>
    <definedName name="_xlnm.Print_Area" localSheetId="2">'B17'!$A$1:$R$480</definedName>
    <definedName name="tabla1">B!$5:$17</definedName>
    <definedName name="tabla2">B!$B$19:$XFD$23</definedName>
    <definedName name="tabla3">B!$A$5:$F$17</definedName>
    <definedName name="tabla4">B!$B$19:$F$23</definedName>
    <definedName name="Z_BEFC15B6_B1B6_4991_889C_1D838D99FFD7_.wvu.Cols" localSheetId="0" hidden="1">NOMBRE!$Y:$AF</definedName>
    <definedName name="Z_BEFC15B6_B1B6_4991_889C_1D838D99FFD7_.wvu.Rows" localSheetId="3" hidden="1">Control!$82:$82</definedName>
  </definedNames>
  <calcPr calcId="162913"/>
  <customWorkbookViews>
    <customWorkbookView name="Veronica Andrea Flores Nunez - Vista personalizada" guid="{BEFC15B6-B1B6-4991-889C-1D838D99FFD7}" mergeInterval="0" personalView="1" maximized="1" xWindow="-8" yWindow="-8" windowWidth="1870" windowHeight="1096" tabRatio="765" activeSheetId="4"/>
  </customWorkbookViews>
</workbook>
</file>

<file path=xl/calcChain.xml><?xml version="1.0" encoding="utf-8"?>
<calcChain xmlns="http://schemas.openxmlformats.org/spreadsheetml/2006/main">
  <c r="AN39" i="15" l="1"/>
  <c r="D121" i="13" l="1"/>
  <c r="D120" i="13"/>
  <c r="D118" i="13"/>
  <c r="D117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V2351" i="15" l="1"/>
  <c r="Q425" i="13"/>
  <c r="P425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Q424" i="13"/>
  <c r="P424" i="13"/>
  <c r="O424" i="13"/>
  <c r="N424" i="13"/>
  <c r="M424" i="13"/>
  <c r="L424" i="13"/>
  <c r="K424" i="13"/>
  <c r="J424" i="13"/>
  <c r="I424" i="13"/>
  <c r="H424" i="13"/>
  <c r="C424" i="13"/>
  <c r="I398" i="13"/>
  <c r="H388" i="13"/>
  <c r="H387" i="13"/>
  <c r="H386" i="13"/>
  <c r="D276" i="13"/>
  <c r="E276" i="13"/>
  <c r="C276" i="13"/>
  <c r="D277" i="13"/>
  <c r="D2797" i="15"/>
  <c r="D2798" i="15"/>
  <c r="E2798" i="15"/>
  <c r="E2797" i="15"/>
  <c r="E98" i="13"/>
  <c r="D98" i="13"/>
  <c r="C98" i="13"/>
  <c r="I2623" i="15" l="1"/>
  <c r="D412" i="13" s="1"/>
  <c r="I2622" i="15"/>
  <c r="I2621" i="15"/>
  <c r="R397" i="13" l="1"/>
  <c r="Q397" i="13"/>
  <c r="P397" i="13"/>
  <c r="O397" i="13"/>
  <c r="N397" i="13"/>
  <c r="M397" i="13"/>
  <c r="L397" i="13"/>
  <c r="R388" i="13"/>
  <c r="R387" i="13"/>
  <c r="R386" i="13"/>
  <c r="R382" i="13"/>
  <c r="P387" i="13"/>
  <c r="Q388" i="13"/>
  <c r="Q387" i="13"/>
  <c r="Q386" i="13"/>
  <c r="Q382" i="13"/>
  <c r="P388" i="13"/>
  <c r="P386" i="13"/>
  <c r="P382" i="13"/>
  <c r="O388" i="13"/>
  <c r="O387" i="13"/>
  <c r="O386" i="13"/>
  <c r="O382" i="13"/>
  <c r="N388" i="13"/>
  <c r="N387" i="13"/>
  <c r="N386" i="13"/>
  <c r="N382" i="13"/>
  <c r="M388" i="13"/>
  <c r="M387" i="13"/>
  <c r="M386" i="13"/>
  <c r="M382" i="13"/>
  <c r="L388" i="13"/>
  <c r="L387" i="13"/>
  <c r="L386" i="13"/>
  <c r="L382" i="13"/>
  <c r="I1523" i="15"/>
  <c r="I2389" i="15"/>
  <c r="I2388" i="15"/>
  <c r="I2383" i="15"/>
  <c r="I2382" i="15"/>
  <c r="I2381" i="15"/>
  <c r="I2380" i="15"/>
  <c r="I2379" i="15"/>
  <c r="I2378" i="15"/>
  <c r="I2377" i="15"/>
  <c r="I2376" i="15"/>
  <c r="I2375" i="15"/>
  <c r="I2374" i="15"/>
  <c r="I2373" i="15"/>
  <c r="I2372" i="15"/>
  <c r="I2371" i="15"/>
  <c r="I2370" i="15"/>
  <c r="I2369" i="15"/>
  <c r="I2368" i="15"/>
  <c r="I2367" i="15"/>
  <c r="I2366" i="15"/>
  <c r="I2365" i="15"/>
  <c r="I2364" i="15"/>
  <c r="I2363" i="15"/>
  <c r="I2362" i="15"/>
  <c r="I2361" i="15"/>
  <c r="I2360" i="15"/>
  <c r="I2359" i="15"/>
  <c r="I2358" i="15"/>
  <c r="I2357" i="15"/>
  <c r="I2356" i="15"/>
  <c r="I2355" i="15"/>
  <c r="I2354" i="15"/>
  <c r="I2353" i="15"/>
  <c r="I2352" i="15"/>
  <c r="I2351" i="15"/>
  <c r="I2348" i="15"/>
  <c r="I2347" i="15"/>
  <c r="I2346" i="15"/>
  <c r="I2345" i="15"/>
  <c r="I2315" i="15"/>
  <c r="I2314" i="15"/>
  <c r="I2313" i="15"/>
  <c r="I2312" i="15"/>
  <c r="I2311" i="15"/>
  <c r="I2310" i="15"/>
  <c r="I2309" i="15"/>
  <c r="I2308" i="15"/>
  <c r="I2307" i="15"/>
  <c r="I2306" i="15"/>
  <c r="I2305" i="15"/>
  <c r="I2304" i="15"/>
  <c r="I2303" i="15"/>
  <c r="I2302" i="15"/>
  <c r="I2301" i="15"/>
  <c r="I2300" i="15"/>
  <c r="I2299" i="15"/>
  <c r="I2298" i="15"/>
  <c r="I2297" i="15"/>
  <c r="I2296" i="15"/>
  <c r="I2295" i="15"/>
  <c r="I2294" i="15"/>
  <c r="I2293" i="15"/>
  <c r="I2292" i="15"/>
  <c r="I2291" i="15"/>
  <c r="I2290" i="15"/>
  <c r="I2289" i="15"/>
  <c r="I2288" i="15"/>
  <c r="I2287" i="15"/>
  <c r="I2286" i="15"/>
  <c r="I2285" i="15"/>
  <c r="I2284" i="15"/>
  <c r="I2283" i="15"/>
  <c r="I2282" i="15"/>
  <c r="I2281" i="15"/>
  <c r="I2280" i="15"/>
  <c r="I2279" i="15"/>
  <c r="I2278" i="15"/>
  <c r="I2277" i="15"/>
  <c r="I2276" i="15"/>
  <c r="I2275" i="15"/>
  <c r="I2274" i="15"/>
  <c r="I2273" i="15"/>
  <c r="I2272" i="15"/>
  <c r="I2271" i="15"/>
  <c r="I2270" i="15"/>
  <c r="I2269" i="15"/>
  <c r="I2268" i="15"/>
  <c r="I2267" i="15"/>
  <c r="I2266" i="15"/>
  <c r="I2265" i="15"/>
  <c r="I2264" i="15"/>
  <c r="I2263" i="15"/>
  <c r="I2262" i="15"/>
  <c r="I2261" i="15"/>
  <c r="I2260" i="15"/>
  <c r="I2259" i="15"/>
  <c r="I2258" i="15"/>
  <c r="I2257" i="15"/>
  <c r="I2256" i="15"/>
  <c r="I2255" i="15"/>
  <c r="I2254" i="15"/>
  <c r="I2253" i="15"/>
  <c r="I2252" i="15"/>
  <c r="I2251" i="15"/>
  <c r="I2250" i="15"/>
  <c r="I2249" i="15"/>
  <c r="I2248" i="15"/>
  <c r="I2247" i="15"/>
  <c r="I2246" i="15"/>
  <c r="I2245" i="15"/>
  <c r="I2244" i="15"/>
  <c r="I2243" i="15"/>
  <c r="I2242" i="15"/>
  <c r="I2241" i="15"/>
  <c r="I2240" i="15"/>
  <c r="I2239" i="15"/>
  <c r="I2238" i="15"/>
  <c r="I2237" i="15"/>
  <c r="I2236" i="15"/>
  <c r="I2235" i="15"/>
  <c r="I2234" i="15"/>
  <c r="I2233" i="15"/>
  <c r="I2191" i="15"/>
  <c r="I2190" i="15"/>
  <c r="I2189" i="15"/>
  <c r="I2188" i="15"/>
  <c r="I2187" i="15"/>
  <c r="I2186" i="15"/>
  <c r="I2185" i="15"/>
  <c r="I2184" i="15"/>
  <c r="I2183" i="15"/>
  <c r="I2182" i="15"/>
  <c r="I2181" i="15"/>
  <c r="I2180" i="15"/>
  <c r="I2179" i="15"/>
  <c r="I2178" i="15"/>
  <c r="I2177" i="15"/>
  <c r="I2176" i="15"/>
  <c r="I2175" i="15"/>
  <c r="I2174" i="15"/>
  <c r="I2173" i="15"/>
  <c r="I2172" i="15"/>
  <c r="I2171" i="15"/>
  <c r="I2170" i="15"/>
  <c r="I2169" i="15"/>
  <c r="I2168" i="15"/>
  <c r="I2167" i="15"/>
  <c r="I2166" i="15"/>
  <c r="I2165" i="15"/>
  <c r="I2164" i="15"/>
  <c r="I2163" i="15"/>
  <c r="I2162" i="15"/>
  <c r="I2161" i="15"/>
  <c r="I2160" i="15"/>
  <c r="I2159" i="15"/>
  <c r="I2158" i="15"/>
  <c r="I2157" i="15"/>
  <c r="I2156" i="15"/>
  <c r="I2155" i="15"/>
  <c r="I2800" i="15"/>
  <c r="I2799" i="15"/>
  <c r="I2796" i="15"/>
  <c r="I2795" i="15"/>
  <c r="I2794" i="15"/>
  <c r="I2793" i="15"/>
  <c r="I2792" i="15"/>
  <c r="I2791" i="15"/>
  <c r="I2790" i="15"/>
  <c r="I2789" i="15"/>
  <c r="I2788" i="15"/>
  <c r="I2787" i="15"/>
  <c r="I2786" i="15"/>
  <c r="I2785" i="15"/>
  <c r="I2784" i="15"/>
  <c r="I2783" i="15"/>
  <c r="I2782" i="15"/>
  <c r="I2781" i="15"/>
  <c r="I2780" i="15"/>
  <c r="I2779" i="15"/>
  <c r="I2778" i="15"/>
  <c r="I2777" i="15"/>
  <c r="I2773" i="15"/>
  <c r="I2772" i="15"/>
  <c r="I2771" i="15"/>
  <c r="I2770" i="15"/>
  <c r="I2769" i="15"/>
  <c r="I2768" i="15"/>
  <c r="I2767" i="15"/>
  <c r="I2766" i="15"/>
  <c r="I2765" i="15"/>
  <c r="I2629" i="15"/>
  <c r="I2628" i="15"/>
  <c r="I2627" i="15"/>
  <c r="I2620" i="15"/>
  <c r="I2619" i="15"/>
  <c r="I2617" i="15"/>
  <c r="I2616" i="15"/>
  <c r="I2615" i="15"/>
  <c r="I2614" i="15"/>
  <c r="I2613" i="15"/>
  <c r="I2612" i="15"/>
  <c r="I2611" i="15"/>
  <c r="I2610" i="15"/>
  <c r="I2609" i="15"/>
  <c r="I2608" i="15"/>
  <c r="I2607" i="15"/>
  <c r="I2606" i="15"/>
  <c r="I2605" i="15"/>
  <c r="I2604" i="15"/>
  <c r="I2603" i="15"/>
  <c r="I2602" i="15"/>
  <c r="I2601" i="15"/>
  <c r="I2600" i="15"/>
  <c r="I2599" i="15"/>
  <c r="I2598" i="15"/>
  <c r="I2597" i="15"/>
  <c r="I2596" i="15"/>
  <c r="I2595" i="15"/>
  <c r="I2594" i="15"/>
  <c r="I2593" i="15"/>
  <c r="I2592" i="15"/>
  <c r="I2591" i="15"/>
  <c r="I2590" i="15"/>
  <c r="I2589" i="15"/>
  <c r="I2588" i="15"/>
  <c r="I2587" i="15"/>
  <c r="I2586" i="15"/>
  <c r="I2585" i="15"/>
  <c r="I2584" i="15"/>
  <c r="I2583" i="15"/>
  <c r="I2582" i="15"/>
  <c r="I2581" i="15"/>
  <c r="I2580" i="15"/>
  <c r="I2579" i="15"/>
  <c r="I2578" i="15"/>
  <c r="I2577" i="15"/>
  <c r="I2576" i="15"/>
  <c r="I2575" i="15"/>
  <c r="I2574" i="15"/>
  <c r="I2573" i="15"/>
  <c r="I2572" i="15"/>
  <c r="I2571" i="15"/>
  <c r="I2570" i="15"/>
  <c r="I2569" i="15"/>
  <c r="I2568" i="15"/>
  <c r="I2567" i="15"/>
  <c r="I2566" i="15"/>
  <c r="I2565" i="15"/>
  <c r="I2564" i="15"/>
  <c r="I2563" i="15"/>
  <c r="I2562" i="15"/>
  <c r="I2561" i="15"/>
  <c r="I2560" i="15"/>
  <c r="I2559" i="15"/>
  <c r="I2558" i="15"/>
  <c r="I2557" i="15"/>
  <c r="I2556" i="15"/>
  <c r="I2555" i="15"/>
  <c r="I2554" i="15"/>
  <c r="I2553" i="15"/>
  <c r="I2552" i="15"/>
  <c r="I2551" i="15"/>
  <c r="I2550" i="15"/>
  <c r="I2549" i="15"/>
  <c r="I2548" i="15"/>
  <c r="I2547" i="15"/>
  <c r="I2546" i="15"/>
  <c r="I2545" i="15"/>
  <c r="I2544" i="15"/>
  <c r="I2543" i="15"/>
  <c r="I2542" i="15"/>
  <c r="I2541" i="15"/>
  <c r="I2540" i="15"/>
  <c r="I2539" i="15"/>
  <c r="I2538" i="15"/>
  <c r="I2537" i="15"/>
  <c r="I2536" i="15"/>
  <c r="I2535" i="15"/>
  <c r="I2534" i="15"/>
  <c r="I2533" i="15"/>
  <c r="I2532" i="15"/>
  <c r="I2531" i="15"/>
  <c r="I2530" i="15"/>
  <c r="I2529" i="15"/>
  <c r="I2528" i="15"/>
  <c r="I2527" i="15"/>
  <c r="I2526" i="15"/>
  <c r="I2525" i="15"/>
  <c r="I2524" i="15"/>
  <c r="I2523" i="15"/>
  <c r="I2522" i="15"/>
  <c r="I2521" i="15"/>
  <c r="I2520" i="15"/>
  <c r="I2519" i="15"/>
  <c r="I2518" i="15"/>
  <c r="I2517" i="15"/>
  <c r="I2516" i="15"/>
  <c r="I2515" i="15"/>
  <c r="I2514" i="15"/>
  <c r="I2513" i="15"/>
  <c r="I2512" i="15"/>
  <c r="I2511" i="15"/>
  <c r="I2510" i="15"/>
  <c r="I2509" i="15"/>
  <c r="I2508" i="15"/>
  <c r="I2507" i="15"/>
  <c r="I2506" i="15"/>
  <c r="I2505" i="15"/>
  <c r="I2504" i="15"/>
  <c r="I2503" i="15"/>
  <c r="I2502" i="15"/>
  <c r="I2501" i="15"/>
  <c r="I2500" i="15"/>
  <c r="I2499" i="15"/>
  <c r="I2498" i="15"/>
  <c r="I2497" i="15"/>
  <c r="I2496" i="15"/>
  <c r="I2495" i="15"/>
  <c r="I2494" i="15"/>
  <c r="I2493" i="15"/>
  <c r="I2492" i="15"/>
  <c r="I2491" i="15"/>
  <c r="I2490" i="15"/>
  <c r="I2489" i="15"/>
  <c r="I2488" i="15"/>
  <c r="I2487" i="15"/>
  <c r="I2486" i="15"/>
  <c r="I2485" i="15"/>
  <c r="I2484" i="15"/>
  <c r="I2483" i="15"/>
  <c r="I2482" i="15"/>
  <c r="I2481" i="15"/>
  <c r="I2480" i="15"/>
  <c r="I2479" i="15"/>
  <c r="I2478" i="15"/>
  <c r="I2477" i="15"/>
  <c r="I2476" i="15"/>
  <c r="I2475" i="15"/>
  <c r="I2474" i="15"/>
  <c r="I2473" i="15"/>
  <c r="I2472" i="15"/>
  <c r="I2471" i="15"/>
  <c r="I2470" i="15"/>
  <c r="I2469" i="15"/>
  <c r="I2468" i="15"/>
  <c r="I2467" i="15"/>
  <c r="I2466" i="15"/>
  <c r="I2465" i="15"/>
  <c r="I2464" i="15"/>
  <c r="I2463" i="15"/>
  <c r="I2462" i="15"/>
  <c r="I2461" i="15"/>
  <c r="I2460" i="15"/>
  <c r="I2459" i="15"/>
  <c r="I2458" i="15"/>
  <c r="I2457" i="15"/>
  <c r="I2456" i="15"/>
  <c r="I2455" i="15"/>
  <c r="I2454" i="15"/>
  <c r="I2453" i="15"/>
  <c r="I2452" i="15"/>
  <c r="I2451" i="15"/>
  <c r="I2450" i="15"/>
  <c r="I2449" i="15"/>
  <c r="I2448" i="15"/>
  <c r="I2447" i="15"/>
  <c r="I2446" i="15"/>
  <c r="I2445" i="15"/>
  <c r="I2444" i="15"/>
  <c r="I2443" i="15"/>
  <c r="I2442" i="15"/>
  <c r="I2441" i="15"/>
  <c r="I2440" i="15"/>
  <c r="I2439" i="15"/>
  <c r="I2438" i="15"/>
  <c r="I2437" i="15"/>
  <c r="I2436" i="15"/>
  <c r="I2435" i="15"/>
  <c r="I2434" i="15"/>
  <c r="I2433" i="15"/>
  <c r="I2432" i="15"/>
  <c r="I2431" i="15"/>
  <c r="I2430" i="15"/>
  <c r="I2429" i="15"/>
  <c r="I2428" i="15"/>
  <c r="I2427" i="15"/>
  <c r="I2426" i="15"/>
  <c r="I2425" i="15"/>
  <c r="I2424" i="15"/>
  <c r="I2423" i="15"/>
  <c r="I2422" i="15"/>
  <c r="I2421" i="15"/>
  <c r="I2420" i="15"/>
  <c r="I2419" i="15"/>
  <c r="I2418" i="15"/>
  <c r="I2417" i="15"/>
  <c r="I2416" i="15"/>
  <c r="I2415" i="15"/>
  <c r="I2414" i="15"/>
  <c r="I2413" i="15"/>
  <c r="I2151" i="15"/>
  <c r="I2150" i="15"/>
  <c r="I2149" i="15"/>
  <c r="I2148" i="15"/>
  <c r="I2147" i="15"/>
  <c r="I2145" i="15"/>
  <c r="I2144" i="15"/>
  <c r="I2143" i="15"/>
  <c r="I2142" i="15"/>
  <c r="I2141" i="15"/>
  <c r="I2140" i="15"/>
  <c r="I2139" i="15"/>
  <c r="I2138" i="15"/>
  <c r="I2137" i="15"/>
  <c r="I2136" i="15"/>
  <c r="I2135" i="15"/>
  <c r="I2134" i="15"/>
  <c r="I2133" i="15"/>
  <c r="I2132" i="15"/>
  <c r="I2131" i="15"/>
  <c r="I2130" i="15"/>
  <c r="I2129" i="15"/>
  <c r="I2128" i="15"/>
  <c r="I2127" i="15"/>
  <c r="I2126" i="15"/>
  <c r="I2125" i="15"/>
  <c r="I2124" i="15"/>
  <c r="I2123" i="15"/>
  <c r="I2122" i="15"/>
  <c r="I2121" i="15"/>
  <c r="I2120" i="15"/>
  <c r="I2119" i="15"/>
  <c r="I2118" i="15"/>
  <c r="I2117" i="15"/>
  <c r="I2116" i="15"/>
  <c r="I2115" i="15"/>
  <c r="I2114" i="15"/>
  <c r="I2113" i="15"/>
  <c r="I2112" i="15"/>
  <c r="I2111" i="15"/>
  <c r="I2110" i="15"/>
  <c r="I2109" i="15"/>
  <c r="I2108" i="15"/>
  <c r="I2107" i="15"/>
  <c r="I2106" i="15"/>
  <c r="I2105" i="15"/>
  <c r="I2104" i="15"/>
  <c r="I2103" i="15"/>
  <c r="I2102" i="15"/>
  <c r="I2101" i="15"/>
  <c r="I2100" i="15"/>
  <c r="I2099" i="15"/>
  <c r="I2098" i="15"/>
  <c r="I2097" i="15"/>
  <c r="I2096" i="15"/>
  <c r="I2095" i="15"/>
  <c r="I2094" i="15"/>
  <c r="I2093" i="15"/>
  <c r="I2092" i="15"/>
  <c r="I2091" i="15"/>
  <c r="I2090" i="15"/>
  <c r="I2089" i="15"/>
  <c r="I2088" i="15"/>
  <c r="I2087" i="15"/>
  <c r="I2086" i="15"/>
  <c r="I2085" i="15"/>
  <c r="I2084" i="15"/>
  <c r="I2083" i="15"/>
  <c r="I2082" i="15"/>
  <c r="I2081" i="15"/>
  <c r="I2080" i="15"/>
  <c r="I2079" i="15"/>
  <c r="I2078" i="15"/>
  <c r="I2077" i="15"/>
  <c r="I2076" i="15"/>
  <c r="I2075" i="15"/>
  <c r="I2074" i="15"/>
  <c r="I2073" i="15"/>
  <c r="I2072" i="15"/>
  <c r="I2071" i="15"/>
  <c r="I2070" i="15"/>
  <c r="I2069" i="15"/>
  <c r="I2068" i="15"/>
  <c r="I2067" i="15"/>
  <c r="I2066" i="15"/>
  <c r="I2065" i="15"/>
  <c r="I2064" i="15"/>
  <c r="I2063" i="15"/>
  <c r="I1989" i="15"/>
  <c r="I1988" i="15"/>
  <c r="I1986" i="15"/>
  <c r="I1985" i="15"/>
  <c r="I1984" i="15"/>
  <c r="I1983" i="15"/>
  <c r="I1982" i="15"/>
  <c r="I1981" i="15"/>
  <c r="I1980" i="15"/>
  <c r="I1979" i="15"/>
  <c r="I1978" i="15"/>
  <c r="I1977" i="15"/>
  <c r="I1976" i="15"/>
  <c r="I1975" i="15"/>
  <c r="I1974" i="15"/>
  <c r="I1973" i="15"/>
  <c r="I1972" i="15"/>
  <c r="I1971" i="15"/>
  <c r="I1970" i="15"/>
  <c r="I1969" i="15"/>
  <c r="I1968" i="15"/>
  <c r="I1967" i="15"/>
  <c r="I1966" i="15"/>
  <c r="I1965" i="15"/>
  <c r="I1964" i="15"/>
  <c r="I1963" i="15"/>
  <c r="I1962" i="15"/>
  <c r="I1961" i="15"/>
  <c r="I1960" i="15"/>
  <c r="I1959" i="15"/>
  <c r="I1958" i="15"/>
  <c r="I1957" i="15"/>
  <c r="I1956" i="15"/>
  <c r="I1955" i="15"/>
  <c r="I1954" i="15"/>
  <c r="I1953" i="15"/>
  <c r="I1952" i="15"/>
  <c r="I1951" i="15"/>
  <c r="I1950" i="15"/>
  <c r="I1949" i="15"/>
  <c r="I1948" i="15"/>
  <c r="I1947" i="15"/>
  <c r="I1946" i="15"/>
  <c r="I1945" i="15"/>
  <c r="I1944" i="15"/>
  <c r="I1943" i="15"/>
  <c r="I1942" i="15"/>
  <c r="I1941" i="15"/>
  <c r="I1940" i="15"/>
  <c r="I1939" i="15"/>
  <c r="I1938" i="15"/>
  <c r="I1937" i="15"/>
  <c r="I1936" i="15"/>
  <c r="I1935" i="15"/>
  <c r="I1934" i="15"/>
  <c r="I1933" i="15"/>
  <c r="I1932" i="15"/>
  <c r="I1931" i="15"/>
  <c r="I1930" i="15"/>
  <c r="I1929" i="15"/>
  <c r="I1928" i="15"/>
  <c r="I1927" i="15"/>
  <c r="I1926" i="15"/>
  <c r="I1925" i="15"/>
  <c r="I1924" i="15"/>
  <c r="I1923" i="15"/>
  <c r="I1919" i="15"/>
  <c r="I1918" i="15"/>
  <c r="I1917" i="15"/>
  <c r="I1916" i="15"/>
  <c r="I1915" i="15"/>
  <c r="I1914" i="15"/>
  <c r="I1913" i="15"/>
  <c r="I1912" i="15"/>
  <c r="I1911" i="15"/>
  <c r="I1910" i="15"/>
  <c r="I1909" i="15"/>
  <c r="I1907" i="15"/>
  <c r="I1906" i="15"/>
  <c r="I1905" i="15"/>
  <c r="I1904" i="15"/>
  <c r="I1903" i="15"/>
  <c r="I1902" i="15"/>
  <c r="I1901" i="15"/>
  <c r="I1900" i="15"/>
  <c r="I1899" i="15"/>
  <c r="I1898" i="15"/>
  <c r="I1897" i="15"/>
  <c r="I1896" i="15"/>
  <c r="I1895" i="15"/>
  <c r="I1894" i="15"/>
  <c r="I1893" i="15"/>
  <c r="I1892" i="15"/>
  <c r="I1891" i="15"/>
  <c r="I1890" i="15"/>
  <c r="I1889" i="15"/>
  <c r="I1888" i="15"/>
  <c r="I1887" i="15"/>
  <c r="I1886" i="15"/>
  <c r="I1885" i="15"/>
  <c r="I1884" i="15"/>
  <c r="I1883" i="15"/>
  <c r="I1882" i="15"/>
  <c r="I1881" i="15"/>
  <c r="I1880" i="15"/>
  <c r="I1879" i="15"/>
  <c r="I1878" i="15"/>
  <c r="I1877" i="15"/>
  <c r="I1876" i="15"/>
  <c r="I1875" i="15"/>
  <c r="I1874" i="15"/>
  <c r="I1873" i="15"/>
  <c r="I1872" i="15"/>
  <c r="I1871" i="15"/>
  <c r="I1870" i="15"/>
  <c r="I1869" i="15"/>
  <c r="I1868" i="15"/>
  <c r="I1867" i="15"/>
  <c r="I1866" i="15"/>
  <c r="I1865" i="15"/>
  <c r="I1864" i="15"/>
  <c r="I1863" i="15"/>
  <c r="I1862" i="15"/>
  <c r="I1861" i="15"/>
  <c r="I1860" i="15"/>
  <c r="I1859" i="15"/>
  <c r="I1858" i="15"/>
  <c r="I1857" i="15"/>
  <c r="I1856" i="15"/>
  <c r="I1855" i="15"/>
  <c r="I1854" i="15"/>
  <c r="I1853" i="15"/>
  <c r="I1852" i="15"/>
  <c r="I1851" i="15"/>
  <c r="I1850" i="15"/>
  <c r="I1849" i="15"/>
  <c r="I1848" i="15"/>
  <c r="I1847" i="15"/>
  <c r="I1846" i="15"/>
  <c r="I1845" i="15"/>
  <c r="I1844" i="15"/>
  <c r="I1843" i="15"/>
  <c r="I1702" i="15"/>
  <c r="I1701" i="15"/>
  <c r="I1700" i="15"/>
  <c r="I1699" i="15"/>
  <c r="I1698" i="15"/>
  <c r="I1697" i="15"/>
  <c r="I1696" i="15"/>
  <c r="I1695" i="15"/>
  <c r="I1694" i="15"/>
  <c r="I1693" i="15"/>
  <c r="I1692" i="15"/>
  <c r="I1691" i="15"/>
  <c r="I1690" i="15"/>
  <c r="I1689" i="15"/>
  <c r="I1688" i="15"/>
  <c r="I1687" i="15"/>
  <c r="I1686" i="15"/>
  <c r="I1685" i="15"/>
  <c r="I1684" i="15"/>
  <c r="I1683" i="15"/>
  <c r="I1682" i="15"/>
  <c r="I1681" i="15"/>
  <c r="I1680" i="15"/>
  <c r="I1679" i="15"/>
  <c r="I1657" i="15"/>
  <c r="I1656" i="15"/>
  <c r="I1655" i="15"/>
  <c r="I1654" i="15"/>
  <c r="I1653" i="15"/>
  <c r="I1652" i="15"/>
  <c r="I1651" i="15"/>
  <c r="I1650" i="15"/>
  <c r="I1649" i="15"/>
  <c r="I1648" i="15"/>
  <c r="I1647" i="15"/>
  <c r="I1646" i="15"/>
  <c r="I1645" i="15"/>
  <c r="I1644" i="15"/>
  <c r="I1643" i="15"/>
  <c r="I1642" i="15"/>
  <c r="I1641" i="15"/>
  <c r="I1640" i="15"/>
  <c r="I1639" i="15"/>
  <c r="I1638" i="15"/>
  <c r="I1637" i="15"/>
  <c r="I1636" i="15"/>
  <c r="I1635" i="15"/>
  <c r="I1634" i="15"/>
  <c r="I1633" i="15"/>
  <c r="I1632" i="15"/>
  <c r="I1631" i="15"/>
  <c r="I1630" i="15"/>
  <c r="I1629" i="15"/>
  <c r="I1628" i="15"/>
  <c r="I1627" i="15"/>
  <c r="I1626" i="15"/>
  <c r="I1625" i="15"/>
  <c r="I1624" i="15"/>
  <c r="I1623" i="15"/>
  <c r="I1622" i="15"/>
  <c r="I1621" i="15"/>
  <c r="I1620" i="15"/>
  <c r="I1619" i="15"/>
  <c r="I1618" i="15"/>
  <c r="I1617" i="15"/>
  <c r="I1616" i="15"/>
  <c r="I1615" i="15"/>
  <c r="I1614" i="15"/>
  <c r="I1613" i="15"/>
  <c r="I1612" i="15"/>
  <c r="I1611" i="15"/>
  <c r="I1610" i="15"/>
  <c r="I1609" i="15"/>
  <c r="I1608" i="15"/>
  <c r="I1607" i="15"/>
  <c r="I1606" i="15"/>
  <c r="I1605" i="15"/>
  <c r="I1604" i="15"/>
  <c r="I1603" i="15"/>
  <c r="I1602" i="15"/>
  <c r="I1601" i="15"/>
  <c r="I1600" i="15"/>
  <c r="I1599" i="15"/>
  <c r="I1598" i="15"/>
  <c r="I1597" i="15"/>
  <c r="I1596" i="15"/>
  <c r="I1595" i="15"/>
  <c r="I1594" i="15"/>
  <c r="I1593" i="15"/>
  <c r="I1592" i="15"/>
  <c r="I1588" i="15"/>
  <c r="I1587" i="15"/>
  <c r="I1586" i="15"/>
  <c r="I1585" i="15"/>
  <c r="I1584" i="15"/>
  <c r="I1583" i="15"/>
  <c r="I1582" i="15"/>
  <c r="I1581" i="15"/>
  <c r="I1580" i="15"/>
  <c r="I1579" i="15"/>
  <c r="I1578" i="15"/>
  <c r="I1577" i="15"/>
  <c r="I1576" i="15"/>
  <c r="I1575" i="15"/>
  <c r="I1574" i="15"/>
  <c r="I1573" i="15"/>
  <c r="I1572" i="15"/>
  <c r="I1571" i="15"/>
  <c r="I1570" i="15"/>
  <c r="I1569" i="15"/>
  <c r="I1568" i="15"/>
  <c r="I1567" i="15"/>
  <c r="I1566" i="15"/>
  <c r="I1565" i="15"/>
  <c r="I1564" i="15"/>
  <c r="I1563" i="15"/>
  <c r="I1562" i="15"/>
  <c r="I1561" i="15"/>
  <c r="I1560" i="15"/>
  <c r="I1559" i="15"/>
  <c r="I1558" i="15"/>
  <c r="I1557" i="15"/>
  <c r="I1556" i="15"/>
  <c r="I1555" i="15"/>
  <c r="I1554" i="15"/>
  <c r="I1553" i="15"/>
  <c r="I1552" i="15"/>
  <c r="I1551" i="15"/>
  <c r="I1550" i="15"/>
  <c r="I1549" i="15"/>
  <c r="I1548" i="15"/>
  <c r="I1547" i="15"/>
  <c r="I1546" i="15"/>
  <c r="I1545" i="15"/>
  <c r="I1544" i="15"/>
  <c r="I1543" i="15"/>
  <c r="I1542" i="15"/>
  <c r="I1541" i="15"/>
  <c r="I1540" i="15"/>
  <c r="I1539" i="15"/>
  <c r="I1538" i="15"/>
  <c r="I1537" i="15"/>
  <c r="I1536" i="15"/>
  <c r="I1535" i="15"/>
  <c r="I1534" i="15"/>
  <c r="I1533" i="15"/>
  <c r="I1532" i="15"/>
  <c r="I1531" i="15"/>
  <c r="I1530" i="15"/>
  <c r="I1521" i="15"/>
  <c r="I1520" i="15"/>
  <c r="I1519" i="15"/>
  <c r="I1518" i="15"/>
  <c r="I1517" i="15"/>
  <c r="I1516" i="15"/>
  <c r="I1515" i="15"/>
  <c r="I1514" i="15"/>
  <c r="I1513" i="15"/>
  <c r="I1512" i="15"/>
  <c r="I1511" i="15"/>
  <c r="I1510" i="15"/>
  <c r="I1509" i="15"/>
  <c r="I1508" i="15"/>
  <c r="I1507" i="15"/>
  <c r="I1506" i="15"/>
  <c r="I1505" i="15"/>
  <c r="I1504" i="15"/>
  <c r="I1503" i="15"/>
  <c r="I1502" i="15"/>
  <c r="I1501" i="15"/>
  <c r="I1500" i="15"/>
  <c r="I1499" i="15"/>
  <c r="I1498" i="15"/>
  <c r="I1497" i="15"/>
  <c r="I1496" i="15"/>
  <c r="I1495" i="15"/>
  <c r="I1494" i="15"/>
  <c r="I1493" i="15"/>
  <c r="I1492" i="15"/>
  <c r="I1491" i="15"/>
  <c r="I1490" i="15"/>
  <c r="I1489" i="15"/>
  <c r="I1488" i="15"/>
  <c r="I1487" i="15"/>
  <c r="I1486" i="15"/>
  <c r="I1485" i="15"/>
  <c r="I1484" i="15"/>
  <c r="I1483" i="15"/>
  <c r="I1482" i="15"/>
  <c r="I1481" i="15"/>
  <c r="I1480" i="15"/>
  <c r="I1479" i="15"/>
  <c r="I1478" i="15"/>
  <c r="I1477" i="15"/>
  <c r="I1476" i="15"/>
  <c r="I1475" i="15"/>
  <c r="I1474" i="15"/>
  <c r="I1473" i="15"/>
  <c r="I1472" i="15"/>
  <c r="I1471" i="15"/>
  <c r="I1470" i="15"/>
  <c r="I1469" i="15"/>
  <c r="I1468" i="15"/>
  <c r="I1467" i="15"/>
  <c r="I1466" i="15"/>
  <c r="I1465" i="15"/>
  <c r="I1464" i="15"/>
  <c r="I1463" i="15"/>
  <c r="I1462" i="15"/>
  <c r="I1461" i="15"/>
  <c r="I1460" i="15"/>
  <c r="I1459" i="15"/>
  <c r="I1458" i="15"/>
  <c r="I1457" i="15"/>
  <c r="I1456" i="15"/>
  <c r="I1455" i="15"/>
  <c r="I1454" i="15"/>
  <c r="I1453" i="15"/>
  <c r="I1452" i="15"/>
  <c r="I1451" i="15"/>
  <c r="I1450" i="15"/>
  <c r="I1382" i="15"/>
  <c r="I1381" i="15"/>
  <c r="I1380" i="15"/>
  <c r="I1379" i="15"/>
  <c r="I1378" i="15"/>
  <c r="I1377" i="15"/>
  <c r="I1376" i="15"/>
  <c r="I1375" i="15"/>
  <c r="I1374" i="15"/>
  <c r="I1373" i="15"/>
  <c r="I1372" i="15"/>
  <c r="I1371" i="15"/>
  <c r="I1370" i="15"/>
  <c r="I1369" i="15"/>
  <c r="I1368" i="15"/>
  <c r="I1367" i="15"/>
  <c r="I1366" i="15"/>
  <c r="I1365" i="15"/>
  <c r="I1364" i="15"/>
  <c r="I1363" i="15"/>
  <c r="I1362" i="15"/>
  <c r="I1361" i="15"/>
  <c r="I1360" i="15"/>
  <c r="I1359" i="15"/>
  <c r="I1358" i="15"/>
  <c r="I1357" i="15"/>
  <c r="I1356" i="15"/>
  <c r="I1355" i="15"/>
  <c r="I1354" i="15"/>
  <c r="I1353" i="15"/>
  <c r="I1352" i="15"/>
  <c r="I1351" i="15"/>
  <c r="I1350" i="15"/>
  <c r="I1349" i="15"/>
  <c r="I1348" i="15"/>
  <c r="I1347" i="15"/>
  <c r="I1346" i="15"/>
  <c r="I1345" i="15"/>
  <c r="I1344" i="15"/>
  <c r="I1343" i="15"/>
  <c r="I1342" i="15"/>
  <c r="I1341" i="15"/>
  <c r="I1340" i="15"/>
  <c r="I1339" i="15"/>
  <c r="I1338" i="15"/>
  <c r="I1337" i="15"/>
  <c r="I1336" i="15"/>
  <c r="I1335" i="15"/>
  <c r="I1334" i="15"/>
  <c r="I1333" i="15"/>
  <c r="I1332" i="15"/>
  <c r="I1331" i="15"/>
  <c r="I1330" i="15"/>
  <c r="I1329" i="15"/>
  <c r="I1328" i="15"/>
  <c r="I1327" i="15"/>
  <c r="I1326" i="15"/>
  <c r="I1325" i="15"/>
  <c r="I1324" i="15"/>
  <c r="I1323" i="15"/>
  <c r="I1322" i="15"/>
  <c r="I1321" i="15"/>
  <c r="I1320" i="15"/>
  <c r="I1319" i="15"/>
  <c r="I1318" i="15"/>
  <c r="I1317" i="15"/>
  <c r="I1316" i="15"/>
  <c r="I1315" i="15"/>
  <c r="I1314" i="15"/>
  <c r="I1313" i="15"/>
  <c r="I1312" i="15"/>
  <c r="I1311" i="15"/>
  <c r="I1310" i="15"/>
  <c r="I1309" i="15"/>
  <c r="I1308" i="15"/>
  <c r="I1307" i="15"/>
  <c r="I1306" i="15"/>
  <c r="I1305" i="15"/>
  <c r="I1245" i="15"/>
  <c r="I1244" i="15"/>
  <c r="I1243" i="15"/>
  <c r="I1242" i="15"/>
  <c r="I1241" i="15"/>
  <c r="I1240" i="15"/>
  <c r="I1239" i="15"/>
  <c r="I1238" i="15"/>
  <c r="I1237" i="15"/>
  <c r="I1236" i="15"/>
  <c r="I1235" i="15"/>
  <c r="I1234" i="15"/>
  <c r="I1233" i="15"/>
  <c r="I1232" i="15"/>
  <c r="I1231" i="15"/>
  <c r="I1230" i="15"/>
  <c r="I1229" i="15"/>
  <c r="I1228" i="15"/>
  <c r="I1227" i="15"/>
  <c r="I1226" i="15"/>
  <c r="I1225" i="15"/>
  <c r="I1224" i="15"/>
  <c r="I1223" i="15"/>
  <c r="I1222" i="15"/>
  <c r="I1221" i="15"/>
  <c r="I1220" i="15"/>
  <c r="I1219" i="15"/>
  <c r="I1218" i="15"/>
  <c r="I1217" i="15"/>
  <c r="I1216" i="15"/>
  <c r="I1215" i="15"/>
  <c r="I1214" i="15"/>
  <c r="I1213" i="15"/>
  <c r="I1212" i="15"/>
  <c r="I1211" i="15"/>
  <c r="I1210" i="15"/>
  <c r="I1209" i="15"/>
  <c r="I1208" i="15"/>
  <c r="I1207" i="15"/>
  <c r="I1206" i="15"/>
  <c r="I1205" i="15"/>
  <c r="I1204" i="15"/>
  <c r="I1203" i="15"/>
  <c r="I1202" i="15"/>
  <c r="I1201" i="15"/>
  <c r="I1200" i="15"/>
  <c r="I1199" i="15"/>
  <c r="I1198" i="15"/>
  <c r="I1197" i="15"/>
  <c r="I1196" i="15"/>
  <c r="I1195" i="15"/>
  <c r="I1194" i="15"/>
  <c r="I1193" i="15"/>
  <c r="I1192" i="15"/>
  <c r="I1191" i="15"/>
  <c r="I1190" i="15"/>
  <c r="I1189" i="15"/>
  <c r="I1188" i="15"/>
  <c r="I1187" i="15"/>
  <c r="I1186" i="15"/>
  <c r="I1185" i="15"/>
  <c r="I1184" i="15"/>
  <c r="I1183" i="15"/>
  <c r="I1182" i="15"/>
  <c r="I1181" i="15"/>
  <c r="I1180" i="15"/>
  <c r="I1179" i="15"/>
  <c r="I1178" i="15"/>
  <c r="I1177" i="15"/>
  <c r="I1176" i="15"/>
  <c r="AK3055" i="15"/>
  <c r="AJ3055" i="15"/>
  <c r="AI3055" i="15"/>
  <c r="AH3055" i="15"/>
  <c r="AG3055" i="15"/>
  <c r="AF3055" i="15"/>
  <c r="AE3055" i="15"/>
  <c r="AD3055" i="15"/>
  <c r="AC3055" i="15"/>
  <c r="AB3055" i="15"/>
  <c r="H3055" i="15"/>
  <c r="G3055" i="15"/>
  <c r="F3055" i="15"/>
  <c r="I1246" i="15" l="1"/>
  <c r="I1383" i="15"/>
  <c r="AL705" i="15"/>
  <c r="D2343" i="15"/>
  <c r="C93" i="13"/>
  <c r="AN2798" i="15" l="1"/>
  <c r="AN2797" i="15"/>
  <c r="H2801" i="15"/>
  <c r="G2801" i="15"/>
  <c r="F2801" i="15"/>
  <c r="E2801" i="15"/>
  <c r="Q431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D89" i="13" l="1"/>
  <c r="AD945" i="15"/>
  <c r="AC945" i="15"/>
  <c r="AB945" i="15"/>
  <c r="Q337" i="13" l="1"/>
  <c r="P337" i="13"/>
  <c r="O337" i="13"/>
  <c r="N337" i="13"/>
  <c r="M337" i="13"/>
  <c r="L337" i="13"/>
  <c r="K337" i="13"/>
  <c r="J337" i="13"/>
  <c r="I337" i="13"/>
  <c r="H337" i="13"/>
  <c r="D72" i="13" l="1"/>
  <c r="D78" i="13"/>
  <c r="D81" i="13"/>
  <c r="D85" i="13"/>
  <c r="AE705" i="15" l="1"/>
  <c r="AF705" i="15"/>
  <c r="AG705" i="15"/>
  <c r="AH705" i="15"/>
  <c r="AI705" i="15"/>
  <c r="AJ705" i="15"/>
  <c r="AK705" i="15"/>
  <c r="AC705" i="15"/>
  <c r="AD705" i="15"/>
  <c r="AB705" i="15"/>
  <c r="H705" i="15"/>
  <c r="G337" i="13" s="1"/>
  <c r="G705" i="15"/>
  <c r="F337" i="13" s="1"/>
  <c r="F705" i="15"/>
  <c r="E337" i="13" s="1"/>
  <c r="AA2392" i="15" l="1"/>
  <c r="Z2392" i="15"/>
  <c r="X2392" i="15"/>
  <c r="W2392" i="15"/>
  <c r="U2392" i="15"/>
  <c r="T2392" i="15"/>
  <c r="R2392" i="15"/>
  <c r="Q2392" i="15"/>
  <c r="O2392" i="15"/>
  <c r="N2392" i="15"/>
  <c r="M2392" i="15"/>
  <c r="L2392" i="15"/>
  <c r="K2392" i="15"/>
  <c r="J2392" i="15"/>
  <c r="Y1554" i="15" l="1"/>
  <c r="I2392" i="15" l="1"/>
  <c r="E763" i="15"/>
  <c r="D763" i="15" s="1"/>
  <c r="AD2624" i="15" l="1"/>
  <c r="AC2624" i="15"/>
  <c r="AB2624" i="15"/>
  <c r="AD645" i="15"/>
  <c r="AC645" i="15"/>
  <c r="AB645" i="15"/>
  <c r="D1305" i="15" l="1"/>
  <c r="AD2642" i="15" l="1"/>
  <c r="AC2642" i="15"/>
  <c r="AB2642" i="15"/>
  <c r="AD1111" i="15"/>
  <c r="AC1111" i="15"/>
  <c r="AB1111" i="15"/>
  <c r="AD1101" i="15"/>
  <c r="AC1101" i="15"/>
  <c r="AB1101" i="15"/>
  <c r="AD1078" i="15"/>
  <c r="AC1078" i="15"/>
  <c r="AB1078" i="15"/>
  <c r="AD1075" i="15"/>
  <c r="AC1075" i="15"/>
  <c r="AB1075" i="15"/>
  <c r="AD1063" i="15"/>
  <c r="AC1063" i="15"/>
  <c r="AB1063" i="15"/>
  <c r="AC1047" i="15"/>
  <c r="AD986" i="15"/>
  <c r="AC986" i="15"/>
  <c r="AB986" i="15"/>
  <c r="AD968" i="15"/>
  <c r="AC968" i="15"/>
  <c r="AB968" i="15"/>
  <c r="AD950" i="15"/>
  <c r="AC950" i="15"/>
  <c r="AB950" i="15"/>
  <c r="AD937" i="15"/>
  <c r="AC937" i="15"/>
  <c r="AB937" i="15"/>
  <c r="AD934" i="15"/>
  <c r="AC934" i="15"/>
  <c r="AB934" i="15"/>
  <c r="AD926" i="15"/>
  <c r="AC926" i="15"/>
  <c r="AB926" i="15"/>
  <c r="AD922" i="15"/>
  <c r="AC922" i="15"/>
  <c r="AB922" i="15"/>
  <c r="AD918" i="15"/>
  <c r="AC918" i="15"/>
  <c r="AB918" i="15"/>
  <c r="AD914" i="15"/>
  <c r="AC914" i="15"/>
  <c r="AB914" i="15"/>
  <c r="AC905" i="15"/>
  <c r="AB905" i="15"/>
  <c r="AD905" i="15"/>
  <c r="AD898" i="15"/>
  <c r="AC898" i="15"/>
  <c r="AB898" i="15"/>
  <c r="AD894" i="15"/>
  <c r="AC894" i="15"/>
  <c r="AB894" i="15"/>
  <c r="AD887" i="15"/>
  <c r="AC887" i="15"/>
  <c r="AB887" i="15"/>
  <c r="AD761" i="15"/>
  <c r="AC761" i="15"/>
  <c r="AB761" i="15"/>
  <c r="AD731" i="15"/>
  <c r="AC731" i="15"/>
  <c r="AB731" i="15"/>
  <c r="AD610" i="15"/>
  <c r="AC610" i="15"/>
  <c r="AB610" i="15"/>
  <c r="AD547" i="15"/>
  <c r="AC547" i="15"/>
  <c r="AB547" i="15"/>
  <c r="AD535" i="15"/>
  <c r="AC535" i="15"/>
  <c r="AB535" i="15"/>
  <c r="AD515" i="15"/>
  <c r="AC515" i="15"/>
  <c r="AB515" i="15"/>
  <c r="AD489" i="15"/>
  <c r="AC489" i="15"/>
  <c r="AB489" i="15"/>
  <c r="AD440" i="15"/>
  <c r="AC440" i="15"/>
  <c r="AB440" i="15"/>
  <c r="AD371" i="15"/>
  <c r="AC371" i="15"/>
  <c r="AB371" i="15"/>
  <c r="AD363" i="15"/>
  <c r="AC363" i="15"/>
  <c r="AB363" i="15"/>
  <c r="AD312" i="15"/>
  <c r="AC312" i="15"/>
  <c r="AB312" i="15"/>
  <c r="AD236" i="15"/>
  <c r="AC236" i="15"/>
  <c r="AB236" i="15"/>
  <c r="AD53" i="15"/>
  <c r="AC53" i="15"/>
  <c r="AB53" i="15"/>
  <c r="H355" i="13" l="1"/>
  <c r="I354" i="13"/>
  <c r="J355" i="13"/>
  <c r="H354" i="13"/>
  <c r="I355" i="13"/>
  <c r="J354" i="13"/>
  <c r="E3039" i="15"/>
  <c r="E3040" i="15"/>
  <c r="E3041" i="15"/>
  <c r="E3042" i="15"/>
  <c r="E3043" i="15"/>
  <c r="E3044" i="15"/>
  <c r="E3045" i="15"/>
  <c r="E3046" i="15"/>
  <c r="E3047" i="15"/>
  <c r="E3048" i="15"/>
  <c r="E3049" i="15"/>
  <c r="E3050" i="15"/>
  <c r="E2217" i="15" l="1"/>
  <c r="D2217" i="15" s="1"/>
  <c r="E2216" i="15"/>
  <c r="D2216" i="15" s="1"/>
  <c r="E1163" i="15"/>
  <c r="D1163" i="15" s="1"/>
  <c r="AK1676" i="15" l="1"/>
  <c r="AJ1676" i="15"/>
  <c r="AI1676" i="15"/>
  <c r="AH1676" i="15"/>
  <c r="AG1676" i="15"/>
  <c r="AF1676" i="15"/>
  <c r="AE1676" i="15"/>
  <c r="AD1676" i="15"/>
  <c r="AC1676" i="15"/>
  <c r="AB1676" i="15"/>
  <c r="H1676" i="15"/>
  <c r="G1676" i="15"/>
  <c r="F1676" i="15"/>
  <c r="E1675" i="15"/>
  <c r="D1675" i="15" s="1"/>
  <c r="D2772" i="15"/>
  <c r="D289" i="13" l="1"/>
  <c r="D288" i="13"/>
  <c r="D287" i="13"/>
  <c r="D286" i="13"/>
  <c r="D285" i="13"/>
  <c r="D284" i="13"/>
  <c r="D283" i="13"/>
  <c r="AM2316" i="15"/>
  <c r="F2709" i="15"/>
  <c r="AM783" i="15"/>
  <c r="AL783" i="15"/>
  <c r="AK783" i="15"/>
  <c r="Q341" i="13" s="1"/>
  <c r="AJ783" i="15"/>
  <c r="P341" i="13" s="1"/>
  <c r="AI783" i="15"/>
  <c r="O341" i="13" s="1"/>
  <c r="AH783" i="15"/>
  <c r="N341" i="13" s="1"/>
  <c r="AG783" i="15"/>
  <c r="M341" i="13" s="1"/>
  <c r="AF783" i="15"/>
  <c r="L341" i="13" s="1"/>
  <c r="AE783" i="15"/>
  <c r="K341" i="13" s="1"/>
  <c r="AD783" i="15"/>
  <c r="J341" i="13" s="1"/>
  <c r="AC783" i="15"/>
  <c r="I341" i="13" s="1"/>
  <c r="AB783" i="15"/>
  <c r="H341" i="13" s="1"/>
  <c r="H783" i="15"/>
  <c r="G341" i="13" s="1"/>
  <c r="G783" i="15"/>
  <c r="F341" i="13" s="1"/>
  <c r="F783" i="15"/>
  <c r="E341" i="13" s="1"/>
  <c r="E704" i="15" l="1"/>
  <c r="D704" i="15" s="1"/>
  <c r="E703" i="15"/>
  <c r="D703" i="15" s="1"/>
  <c r="E702" i="15"/>
  <c r="D702" i="15" s="1"/>
  <c r="AN814" i="15" l="1"/>
  <c r="AN813" i="15"/>
  <c r="AN812" i="15"/>
  <c r="AN811" i="15"/>
  <c r="AN810" i="15"/>
  <c r="AN809" i="15"/>
  <c r="AN808" i="15"/>
  <c r="AN807" i="15"/>
  <c r="E814" i="15"/>
  <c r="D814" i="15" s="1"/>
  <c r="E813" i="15"/>
  <c r="D813" i="15" s="1"/>
  <c r="E812" i="15"/>
  <c r="D812" i="15" s="1"/>
  <c r="E811" i="15"/>
  <c r="D811" i="15" s="1"/>
  <c r="E810" i="15"/>
  <c r="D810" i="15" s="1"/>
  <c r="E809" i="15"/>
  <c r="D809" i="15" s="1"/>
  <c r="E808" i="15"/>
  <c r="D808" i="15" s="1"/>
  <c r="E807" i="15"/>
  <c r="D807" i="15" s="1"/>
  <c r="AN743" i="15"/>
  <c r="AN742" i="15"/>
  <c r="E743" i="15"/>
  <c r="D743" i="15" s="1"/>
  <c r="E742" i="15"/>
  <c r="D742" i="15" s="1"/>
  <c r="AN478" i="15"/>
  <c r="E425" i="15"/>
  <c r="D425" i="15" s="1"/>
  <c r="AN425" i="15"/>
  <c r="E341" i="15"/>
  <c r="D341" i="15" s="1"/>
  <c r="AN341" i="15"/>
  <c r="E306" i="15"/>
  <c r="D306" i="15" s="1"/>
  <c r="AM312" i="15"/>
  <c r="AN306" i="15"/>
  <c r="AD1448" i="15" l="1"/>
  <c r="AC1448" i="15"/>
  <c r="AB1448" i="15"/>
  <c r="AB1174" i="15"/>
  <c r="P2623" i="15" l="1"/>
  <c r="P2620" i="15"/>
  <c r="P2622" i="15"/>
  <c r="P2621" i="15"/>
  <c r="P2619" i="15"/>
  <c r="P2617" i="15"/>
  <c r="P2616" i="15"/>
  <c r="P2615" i="15"/>
  <c r="P2614" i="15"/>
  <c r="P2613" i="15"/>
  <c r="P2612" i="15"/>
  <c r="P2611" i="15"/>
  <c r="P2610" i="15"/>
  <c r="P2609" i="15"/>
  <c r="P2608" i="15"/>
  <c r="P2607" i="15"/>
  <c r="P2606" i="15"/>
  <c r="P2605" i="15"/>
  <c r="P2604" i="15"/>
  <c r="P2603" i="15"/>
  <c r="P2602" i="15"/>
  <c r="P2601" i="15"/>
  <c r="P2600" i="15"/>
  <c r="P2599" i="15"/>
  <c r="P2598" i="15"/>
  <c r="P2597" i="15"/>
  <c r="P2596" i="15"/>
  <c r="P2595" i="15"/>
  <c r="P2594" i="15"/>
  <c r="P2593" i="15"/>
  <c r="P2592" i="15"/>
  <c r="P2591" i="15"/>
  <c r="P2590" i="15"/>
  <c r="P2589" i="15"/>
  <c r="P2588" i="15"/>
  <c r="P2587" i="15"/>
  <c r="P2586" i="15"/>
  <c r="P2585" i="15"/>
  <c r="P2584" i="15"/>
  <c r="P2583" i="15"/>
  <c r="P2582" i="15"/>
  <c r="P2581" i="15"/>
  <c r="P2580" i="15"/>
  <c r="P2579" i="15"/>
  <c r="P2578" i="15"/>
  <c r="P2577" i="15"/>
  <c r="P2576" i="15"/>
  <c r="P2574" i="15"/>
  <c r="P2573" i="15"/>
  <c r="P2572" i="15"/>
  <c r="P2571" i="15"/>
  <c r="P2570" i="15"/>
  <c r="P2569" i="15"/>
  <c r="P2568" i="15"/>
  <c r="P2567" i="15"/>
  <c r="P2566" i="15"/>
  <c r="P2565" i="15"/>
  <c r="P2564" i="15"/>
  <c r="P2563" i="15"/>
  <c r="P2562" i="15"/>
  <c r="P2561" i="15"/>
  <c r="P2560" i="15"/>
  <c r="P2559" i="15"/>
  <c r="P2558" i="15"/>
  <c r="P2557" i="15"/>
  <c r="P2556" i="15"/>
  <c r="P2555" i="15"/>
  <c r="P2554" i="15"/>
  <c r="P2553" i="15"/>
  <c r="P2552" i="15"/>
  <c r="P2551" i="15"/>
  <c r="P2550" i="15"/>
  <c r="P2549" i="15"/>
  <c r="P2548" i="15"/>
  <c r="P2547" i="15"/>
  <c r="P2546" i="15"/>
  <c r="P2545" i="15"/>
  <c r="P2544" i="15"/>
  <c r="P2543" i="15"/>
  <c r="P2542" i="15"/>
  <c r="P2541" i="15"/>
  <c r="P2540" i="15"/>
  <c r="P2539" i="15"/>
  <c r="P2538" i="15"/>
  <c r="P2537" i="15"/>
  <c r="P2536" i="15"/>
  <c r="P2535" i="15"/>
  <c r="P2534" i="15"/>
  <c r="P2533" i="15"/>
  <c r="P2532" i="15"/>
  <c r="P2531" i="15"/>
  <c r="P2530" i="15"/>
  <c r="P2529" i="15"/>
  <c r="P2528" i="15"/>
  <c r="P2527" i="15"/>
  <c r="P2526" i="15"/>
  <c r="P2525" i="15"/>
  <c r="P2524" i="15"/>
  <c r="P2523" i="15"/>
  <c r="P2522" i="15"/>
  <c r="P2521" i="15"/>
  <c r="P2519" i="15"/>
  <c r="P2518" i="15"/>
  <c r="P2517" i="15"/>
  <c r="P2516" i="15"/>
  <c r="P2515" i="15"/>
  <c r="P2514" i="15"/>
  <c r="P2513" i="15"/>
  <c r="P2512" i="15"/>
  <c r="P2509" i="15"/>
  <c r="P2508" i="15"/>
  <c r="P2507" i="15"/>
  <c r="P2503" i="15"/>
  <c r="P2502" i="15"/>
  <c r="P2500" i="15"/>
  <c r="P2498" i="15"/>
  <c r="P2497" i="15"/>
  <c r="P2496" i="15"/>
  <c r="P2495" i="15"/>
  <c r="P2494" i="15"/>
  <c r="P2493" i="15"/>
  <c r="P2492" i="15"/>
  <c r="P2491" i="15"/>
  <c r="P2490" i="15"/>
  <c r="P2489" i="15"/>
  <c r="P2488" i="15"/>
  <c r="P2487" i="15"/>
  <c r="P2486" i="15"/>
  <c r="P2485" i="15"/>
  <c r="P2484" i="15"/>
  <c r="P2483" i="15"/>
  <c r="P2482" i="15"/>
  <c r="P2481" i="15"/>
  <c r="P2480" i="15"/>
  <c r="P2479" i="15"/>
  <c r="P2478" i="15"/>
  <c r="P2477" i="15"/>
  <c r="P2476" i="15"/>
  <c r="P2475" i="15"/>
  <c r="P2474" i="15"/>
  <c r="P2473" i="15"/>
  <c r="P2472" i="15"/>
  <c r="P2471" i="15"/>
  <c r="P2470" i="15"/>
  <c r="P2469" i="15"/>
  <c r="P2468" i="15"/>
  <c r="P2467" i="15"/>
  <c r="P2466" i="15"/>
  <c r="P2465" i="15"/>
  <c r="P2464" i="15"/>
  <c r="P2463" i="15"/>
  <c r="P2462" i="15"/>
  <c r="P2461" i="15"/>
  <c r="P2460" i="15"/>
  <c r="P2459" i="15"/>
  <c r="P2458" i="15"/>
  <c r="P2457" i="15"/>
  <c r="P2456" i="15"/>
  <c r="P2455" i="15"/>
  <c r="P2454" i="15"/>
  <c r="P2453" i="15"/>
  <c r="P2452" i="15"/>
  <c r="P2451" i="15"/>
  <c r="P2450" i="15"/>
  <c r="P2445" i="15"/>
  <c r="P2443" i="15"/>
  <c r="P2442" i="15"/>
  <c r="P2441" i="15"/>
  <c r="P2440" i="15"/>
  <c r="P2439" i="15"/>
  <c r="P2438" i="15"/>
  <c r="P2437" i="15"/>
  <c r="P2436" i="15"/>
  <c r="P2435" i="15"/>
  <c r="P2434" i="15"/>
  <c r="P2433" i="15"/>
  <c r="P2430" i="15"/>
  <c r="P2429" i="15"/>
  <c r="P2428" i="15"/>
  <c r="P2427" i="15"/>
  <c r="P2426" i="15"/>
  <c r="P2425" i="15"/>
  <c r="P2424" i="15"/>
  <c r="P2423" i="15"/>
  <c r="P2422" i="15"/>
  <c r="P2420" i="15"/>
  <c r="D2413" i="15"/>
  <c r="D2773" i="15"/>
  <c r="D2771" i="15"/>
  <c r="D2770" i="15"/>
  <c r="D2769" i="15"/>
  <c r="D2768" i="15"/>
  <c r="D2767" i="15"/>
  <c r="D2766" i="15"/>
  <c r="D2765" i="15"/>
  <c r="E2740" i="15"/>
  <c r="P2618" i="15" l="1"/>
  <c r="D24" i="13"/>
  <c r="E70" i="15" l="1"/>
  <c r="D70" i="15" s="1"/>
  <c r="E114" i="15" l="1"/>
  <c r="E137" i="15"/>
  <c r="E136" i="15"/>
  <c r="E135" i="15"/>
  <c r="E134" i="15"/>
  <c r="E133" i="15"/>
  <c r="E132" i="15"/>
  <c r="E131" i="15"/>
  <c r="E130" i="15"/>
  <c r="E129" i="15"/>
  <c r="E128" i="15"/>
  <c r="E125" i="15"/>
  <c r="E124" i="15"/>
  <c r="E123" i="15"/>
  <c r="E122" i="15"/>
  <c r="E121" i="15"/>
  <c r="E120" i="15"/>
  <c r="E119" i="15"/>
  <c r="E118" i="15"/>
  <c r="E117" i="15"/>
  <c r="E116" i="15"/>
  <c r="E115" i="15"/>
  <c r="E113" i="15"/>
  <c r="E101" i="15"/>
  <c r="E102" i="15"/>
  <c r="E103" i="15"/>
  <c r="E104" i="15"/>
  <c r="E105" i="15"/>
  <c r="E106" i="15"/>
  <c r="E107" i="15"/>
  <c r="E108" i="15"/>
  <c r="E109" i="15"/>
  <c r="E110" i="15"/>
  <c r="E100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502" i="13"/>
  <c r="D502" i="13"/>
  <c r="C501" i="13"/>
  <c r="C500" i="13"/>
  <c r="C499" i="13"/>
  <c r="C498" i="13"/>
  <c r="C497" i="13"/>
  <c r="C496" i="13"/>
  <c r="C495" i="13"/>
  <c r="C494" i="13"/>
  <c r="E492" i="13"/>
  <c r="D492" i="13"/>
  <c r="C491" i="13"/>
  <c r="C490" i="13"/>
  <c r="C489" i="13"/>
  <c r="C488" i="13"/>
  <c r="C487" i="13"/>
  <c r="C486" i="13"/>
  <c r="C502" i="13" l="1"/>
  <c r="C492" i="13"/>
  <c r="D81" i="15"/>
  <c r="E1705" i="15"/>
  <c r="D1705" i="15" s="1"/>
  <c r="E139" i="15"/>
  <c r="AA475" i="13"/>
  <c r="F475" i="13" s="1"/>
  <c r="AA476" i="13"/>
  <c r="F476" i="13" s="1"/>
  <c r="AB475" i="13"/>
  <c r="AB476" i="13"/>
  <c r="AB474" i="13"/>
  <c r="AA474" i="13"/>
  <c r="F474" i="13" s="1"/>
  <c r="P1919" i="15"/>
  <c r="P1918" i="15"/>
  <c r="P1917" i="15"/>
  <c r="P1916" i="15"/>
  <c r="P1915" i="15"/>
  <c r="P1914" i="15"/>
  <c r="P1913" i="15"/>
  <c r="P1912" i="15"/>
  <c r="P1911" i="15"/>
  <c r="P1910" i="15"/>
  <c r="P1909" i="15"/>
  <c r="D1912" i="15"/>
  <c r="D10" i="7" l="1"/>
  <c r="AN883" i="15"/>
  <c r="AN884" i="15"/>
  <c r="AN885" i="15"/>
  <c r="AN886" i="15"/>
  <c r="AN882" i="15"/>
  <c r="F47" i="15" l="1"/>
  <c r="G47" i="15"/>
  <c r="H47" i="15"/>
  <c r="AB47" i="15"/>
  <c r="AC47" i="15"/>
  <c r="AD47" i="15"/>
  <c r="AE47" i="15"/>
  <c r="AF47" i="15"/>
  <c r="AG47" i="15"/>
  <c r="AH47" i="15"/>
  <c r="AI47" i="15"/>
  <c r="AJ47" i="15"/>
  <c r="AK47" i="15"/>
  <c r="AN5" i="15" l="1"/>
  <c r="AN1907" i="15"/>
  <c r="P1192" i="15"/>
  <c r="Y1702" i="15" l="1"/>
  <c r="V1702" i="15"/>
  <c r="S1702" i="15"/>
  <c r="P1702" i="15"/>
  <c r="D2740" i="15"/>
  <c r="E2742" i="15"/>
  <c r="D2742" i="15" s="1"/>
  <c r="E2743" i="15"/>
  <c r="D2743" i="15" s="1"/>
  <c r="E2744" i="15"/>
  <c r="D2744" i="15" s="1"/>
  <c r="E2745" i="15"/>
  <c r="D2745" i="15" s="1"/>
  <c r="E2746" i="15"/>
  <c r="D2746" i="15" s="1"/>
  <c r="E2747" i="15"/>
  <c r="D2747" i="15" s="1"/>
  <c r="E2748" i="15"/>
  <c r="D2748" i="15" s="1"/>
  <c r="E2749" i="15"/>
  <c r="D2749" i="15" s="1"/>
  <c r="E2750" i="15"/>
  <c r="D2750" i="15" s="1"/>
  <c r="E2751" i="15"/>
  <c r="D2751" i="15" s="1"/>
  <c r="E2752" i="15"/>
  <c r="D2752" i="15" s="1"/>
  <c r="E2753" i="15"/>
  <c r="D2753" i="15" s="1"/>
  <c r="E2754" i="15"/>
  <c r="D2754" i="15" s="1"/>
  <c r="E2755" i="15"/>
  <c r="D2755" i="15" s="1"/>
  <c r="E2756" i="15"/>
  <c r="D2756" i="15" s="1"/>
  <c r="E2757" i="15"/>
  <c r="D2757" i="15" s="1"/>
  <c r="E2758" i="15"/>
  <c r="D2758" i="15" s="1"/>
  <c r="E2759" i="15"/>
  <c r="D2759" i="15" s="1"/>
  <c r="E2760" i="15"/>
  <c r="D2760" i="15" s="1"/>
  <c r="E2761" i="15"/>
  <c r="D2761" i="15" s="1"/>
  <c r="E2762" i="15"/>
  <c r="D2762" i="15" s="1"/>
  <c r="E2763" i="15"/>
  <c r="D2763" i="15" s="1"/>
  <c r="E2741" i="15"/>
  <c r="D2741" i="15" s="1"/>
  <c r="R395" i="13"/>
  <c r="Q395" i="13"/>
  <c r="P395" i="13"/>
  <c r="O395" i="13"/>
  <c r="N395" i="13"/>
  <c r="M395" i="13"/>
  <c r="L395" i="13"/>
  <c r="R394" i="13"/>
  <c r="Q394" i="13"/>
  <c r="P394" i="13"/>
  <c r="O394" i="13"/>
  <c r="N394" i="13"/>
  <c r="M394" i="13"/>
  <c r="L394" i="13"/>
  <c r="Q343" i="13"/>
  <c r="P343" i="13"/>
  <c r="O343" i="13"/>
  <c r="N343" i="13"/>
  <c r="M343" i="13"/>
  <c r="L343" i="13"/>
  <c r="K343" i="13"/>
  <c r="J343" i="13"/>
  <c r="I343" i="13"/>
  <c r="H343" i="13"/>
  <c r="Q342" i="13"/>
  <c r="P342" i="13"/>
  <c r="O342" i="13"/>
  <c r="N342" i="13"/>
  <c r="M342" i="13"/>
  <c r="L342" i="13"/>
  <c r="K342" i="13"/>
  <c r="J342" i="13"/>
  <c r="I342" i="13"/>
  <c r="H342" i="13"/>
  <c r="N393" i="13" l="1"/>
  <c r="P393" i="13"/>
  <c r="L393" i="13"/>
  <c r="Q393" i="13"/>
  <c r="O393" i="13"/>
  <c r="R393" i="13"/>
  <c r="M393" i="13"/>
  <c r="D454" i="13"/>
  <c r="D453" i="13"/>
  <c r="D452" i="13"/>
  <c r="D451" i="13"/>
  <c r="D450" i="13"/>
  <c r="D449" i="13"/>
  <c r="J395" i="13"/>
  <c r="I395" i="13"/>
  <c r="H395" i="13"/>
  <c r="G395" i="13"/>
  <c r="F395" i="13"/>
  <c r="E395" i="13"/>
  <c r="J394" i="13"/>
  <c r="I394" i="13"/>
  <c r="H394" i="13"/>
  <c r="G394" i="13"/>
  <c r="F394" i="13"/>
  <c r="F393" i="13" s="1"/>
  <c r="E394" i="13"/>
  <c r="G393" i="13" l="1"/>
  <c r="H393" i="13"/>
  <c r="I393" i="13"/>
  <c r="J393" i="13"/>
  <c r="E393" i="13"/>
  <c r="Q374" i="13"/>
  <c r="P374" i="13"/>
  <c r="O374" i="13"/>
  <c r="N374" i="13"/>
  <c r="M374" i="13"/>
  <c r="L374" i="13"/>
  <c r="K374" i="13"/>
  <c r="J374" i="13"/>
  <c r="I374" i="13"/>
  <c r="H374" i="13"/>
  <c r="Q373" i="13"/>
  <c r="P373" i="13"/>
  <c r="O373" i="13"/>
  <c r="N373" i="13"/>
  <c r="M373" i="13"/>
  <c r="L373" i="13"/>
  <c r="K373" i="13"/>
  <c r="J373" i="13"/>
  <c r="I373" i="13"/>
  <c r="H373" i="13"/>
  <c r="Q372" i="13"/>
  <c r="P372" i="13"/>
  <c r="O372" i="13"/>
  <c r="N372" i="13"/>
  <c r="M372" i="13"/>
  <c r="L372" i="13"/>
  <c r="K372" i="13"/>
  <c r="J372" i="13"/>
  <c r="I372" i="13"/>
  <c r="H372" i="13"/>
  <c r="Q371" i="13"/>
  <c r="P371" i="13"/>
  <c r="O371" i="13"/>
  <c r="N371" i="13"/>
  <c r="M371" i="13"/>
  <c r="L371" i="13"/>
  <c r="K371" i="13"/>
  <c r="J371" i="13"/>
  <c r="I371" i="13"/>
  <c r="H371" i="13"/>
  <c r="Q370" i="13"/>
  <c r="P370" i="13"/>
  <c r="O370" i="13"/>
  <c r="N370" i="13"/>
  <c r="M370" i="13"/>
  <c r="L370" i="13"/>
  <c r="K370" i="13"/>
  <c r="J370" i="13"/>
  <c r="I370" i="13"/>
  <c r="H370" i="13"/>
  <c r="Q369" i="13"/>
  <c r="P369" i="13"/>
  <c r="O369" i="13"/>
  <c r="N369" i="13"/>
  <c r="M369" i="13"/>
  <c r="L369" i="13"/>
  <c r="K369" i="13"/>
  <c r="J369" i="13"/>
  <c r="I369" i="13"/>
  <c r="H369" i="13"/>
  <c r="Q368" i="13"/>
  <c r="P368" i="13"/>
  <c r="O368" i="13"/>
  <c r="N368" i="13"/>
  <c r="M368" i="13"/>
  <c r="L368" i="13"/>
  <c r="K368" i="13"/>
  <c r="J368" i="13"/>
  <c r="I368" i="13"/>
  <c r="H368" i="13"/>
  <c r="Q367" i="13"/>
  <c r="P367" i="13"/>
  <c r="O367" i="13"/>
  <c r="N367" i="13"/>
  <c r="M367" i="13"/>
  <c r="L367" i="13"/>
  <c r="K367" i="13"/>
  <c r="J367" i="13"/>
  <c r="I367" i="13"/>
  <c r="H367" i="13"/>
  <c r="G343" i="13"/>
  <c r="F343" i="13"/>
  <c r="E343" i="13"/>
  <c r="G342" i="13"/>
  <c r="F342" i="13"/>
  <c r="E342" i="13"/>
  <c r="AN2391" i="15"/>
  <c r="AN2390" i="15"/>
  <c r="AN2387" i="15"/>
  <c r="AN2386" i="15"/>
  <c r="AN2347" i="15"/>
  <c r="AN2348" i="15"/>
  <c r="AN2345" i="15"/>
  <c r="AN2346" i="15"/>
  <c r="N340" i="13"/>
  <c r="E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11" i="13"/>
  <c r="E21" i="15"/>
  <c r="D21" i="15" s="1"/>
  <c r="E20" i="15"/>
  <c r="D20" i="15" s="1"/>
  <c r="C27" i="13" s="1"/>
  <c r="D10" i="13" l="1"/>
  <c r="N375" i="13"/>
  <c r="C28" i="13"/>
  <c r="AL24" i="15"/>
  <c r="AK24" i="15"/>
  <c r="AJ24" i="15"/>
  <c r="AI24" i="15"/>
  <c r="AH24" i="15"/>
  <c r="AG24" i="15"/>
  <c r="AF24" i="15"/>
  <c r="AE24" i="15"/>
  <c r="AD24" i="15"/>
  <c r="AC24" i="15"/>
  <c r="AB24" i="15"/>
  <c r="H24" i="15"/>
  <c r="G24" i="15"/>
  <c r="F24" i="15"/>
  <c r="AM18" i="15"/>
  <c r="AM25" i="15" s="1"/>
  <c r="AL18" i="15"/>
  <c r="AK18" i="15"/>
  <c r="AJ18" i="15"/>
  <c r="AI18" i="15"/>
  <c r="AH18" i="15"/>
  <c r="AG18" i="15"/>
  <c r="AF18" i="15"/>
  <c r="AE18" i="15"/>
  <c r="AD18" i="15"/>
  <c r="AC18" i="15"/>
  <c r="AB18" i="15"/>
  <c r="H18" i="15"/>
  <c r="G18" i="15"/>
  <c r="F18" i="15"/>
  <c r="AK25" i="15" l="1"/>
  <c r="AH25" i="15"/>
  <c r="AI25" i="15"/>
  <c r="AB25" i="15"/>
  <c r="AJ25" i="15"/>
  <c r="AC25" i="15"/>
  <c r="AD25" i="15"/>
  <c r="AL25" i="15"/>
  <c r="H25" i="15"/>
  <c r="AF25" i="15"/>
  <c r="AG25" i="15"/>
  <c r="AE25" i="15"/>
  <c r="G25" i="15"/>
  <c r="F25" i="15"/>
  <c r="D2777" i="15"/>
  <c r="AL1841" i="15"/>
  <c r="AK1840" i="15"/>
  <c r="AJ1840" i="15"/>
  <c r="AI1840" i="15"/>
  <c r="AH1840" i="15"/>
  <c r="AG1840" i="15"/>
  <c r="AF1840" i="15"/>
  <c r="AE1840" i="15"/>
  <c r="AD1840" i="15"/>
  <c r="AC1840" i="15"/>
  <c r="AB1840" i="15"/>
  <c r="H1840" i="15"/>
  <c r="G1840" i="15"/>
  <c r="F1840" i="15"/>
  <c r="AM1838" i="15"/>
  <c r="AK1838" i="15"/>
  <c r="AJ1838" i="15"/>
  <c r="AI1838" i="15"/>
  <c r="AH1838" i="15"/>
  <c r="AG1838" i="15"/>
  <c r="AF1838" i="15"/>
  <c r="AE1838" i="15"/>
  <c r="AD1838" i="15"/>
  <c r="AC1838" i="15"/>
  <c r="AB1838" i="15"/>
  <c r="H1838" i="15"/>
  <c r="G424" i="13" s="1"/>
  <c r="G1838" i="15"/>
  <c r="F424" i="13" s="1"/>
  <c r="F1838" i="15"/>
  <c r="E424" i="13" s="1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D83" i="13"/>
  <c r="AM2932" i="15"/>
  <c r="AL2932" i="15"/>
  <c r="AK2932" i="15"/>
  <c r="AJ2932" i="15"/>
  <c r="AI2932" i="15"/>
  <c r="AH2932" i="15"/>
  <c r="AG2932" i="15"/>
  <c r="AF2932" i="15"/>
  <c r="AE2932" i="15"/>
  <c r="AD2932" i="15"/>
  <c r="AC2932" i="15"/>
  <c r="AB2932" i="15"/>
  <c r="H2932" i="15"/>
  <c r="G2932" i="15"/>
  <c r="F2932" i="15"/>
  <c r="AL2925" i="15"/>
  <c r="AK2925" i="15"/>
  <c r="AJ2925" i="15"/>
  <c r="AI2925" i="15"/>
  <c r="AH2925" i="15"/>
  <c r="AG2925" i="15"/>
  <c r="AF2925" i="15"/>
  <c r="AE2925" i="15"/>
  <c r="AD2925" i="15"/>
  <c r="AC2925" i="15"/>
  <c r="AB2925" i="15"/>
  <c r="H2925" i="15"/>
  <c r="G2925" i="15"/>
  <c r="F2925" i="15"/>
  <c r="AK2905" i="15"/>
  <c r="AJ2905" i="15"/>
  <c r="AI2905" i="15"/>
  <c r="AH2905" i="15"/>
  <c r="AG2905" i="15"/>
  <c r="AF2905" i="15"/>
  <c r="AE2905" i="15"/>
  <c r="AD2905" i="15"/>
  <c r="AC2905" i="15"/>
  <c r="AB2905" i="15"/>
  <c r="H2905" i="15"/>
  <c r="G2905" i="15"/>
  <c r="F2905" i="15"/>
  <c r="AM2896" i="15"/>
  <c r="AL2896" i="15"/>
  <c r="AK2896" i="15"/>
  <c r="AJ2896" i="15"/>
  <c r="AI2896" i="15"/>
  <c r="AH2896" i="15"/>
  <c r="AG2896" i="15"/>
  <c r="AF2896" i="15"/>
  <c r="AE2896" i="15"/>
  <c r="AD2896" i="15"/>
  <c r="AC2896" i="15"/>
  <c r="AB2896" i="15"/>
  <c r="H2896" i="15"/>
  <c r="G2896" i="15"/>
  <c r="F2896" i="15"/>
  <c r="AM2856" i="15"/>
  <c r="AL2856" i="15"/>
  <c r="AK2856" i="15"/>
  <c r="AJ2856" i="15"/>
  <c r="AI2856" i="15"/>
  <c r="AH2856" i="15"/>
  <c r="AG2856" i="15"/>
  <c r="AF2856" i="15"/>
  <c r="AE2856" i="15"/>
  <c r="AD2856" i="15"/>
  <c r="AC2856" i="15"/>
  <c r="AB2856" i="15"/>
  <c r="H2856" i="15"/>
  <c r="G2856" i="15"/>
  <c r="F2856" i="15"/>
  <c r="AK2851" i="15"/>
  <c r="AJ2851" i="15"/>
  <c r="AI2851" i="15"/>
  <c r="AH2851" i="15"/>
  <c r="AG2851" i="15"/>
  <c r="AF2851" i="15"/>
  <c r="AE2851" i="15"/>
  <c r="AD2851" i="15"/>
  <c r="AC2851" i="15"/>
  <c r="AB2851" i="15"/>
  <c r="H2851" i="15"/>
  <c r="G2851" i="15"/>
  <c r="F2851" i="15"/>
  <c r="Y2779" i="15"/>
  <c r="Y2780" i="15"/>
  <c r="Y2781" i="15"/>
  <c r="Y2783" i="15"/>
  <c r="Y2785" i="15"/>
  <c r="Y2786" i="15"/>
  <c r="Y2789" i="15"/>
  <c r="Y2795" i="15"/>
  <c r="Y2796" i="15"/>
  <c r="Y2799" i="15"/>
  <c r="Y2800" i="15"/>
  <c r="Y2778" i="15"/>
  <c r="V2779" i="15"/>
  <c r="V2780" i="15"/>
  <c r="V2781" i="15"/>
  <c r="V2783" i="15"/>
  <c r="V2785" i="15"/>
  <c r="V2786" i="15"/>
  <c r="V2789" i="15"/>
  <c r="V2795" i="15"/>
  <c r="V2796" i="15"/>
  <c r="V2799" i="15"/>
  <c r="V2800" i="15"/>
  <c r="V2778" i="15"/>
  <c r="S2780" i="15"/>
  <c r="S2781" i="15"/>
  <c r="S2783" i="15"/>
  <c r="S2785" i="15"/>
  <c r="S2786" i="15"/>
  <c r="S2789" i="15"/>
  <c r="S2795" i="15"/>
  <c r="S2796" i="15"/>
  <c r="S2799" i="15"/>
  <c r="S2800" i="15"/>
  <c r="S2778" i="15"/>
  <c r="S2779" i="15"/>
  <c r="P2800" i="15"/>
  <c r="P2799" i="15"/>
  <c r="P2796" i="15"/>
  <c r="P2795" i="15"/>
  <c r="P2789" i="15"/>
  <c r="P2786" i="15"/>
  <c r="P2785" i="15"/>
  <c r="P2783" i="15"/>
  <c r="P2781" i="15"/>
  <c r="P2780" i="15"/>
  <c r="P2778" i="15"/>
  <c r="P2779" i="15"/>
  <c r="AN2800" i="15"/>
  <c r="AN2799" i="15"/>
  <c r="AN2796" i="15"/>
  <c r="AN2795" i="15"/>
  <c r="AN2794" i="15"/>
  <c r="AN2793" i="15"/>
  <c r="AN2792" i="15"/>
  <c r="AN2791" i="15"/>
  <c r="AN2790" i="15"/>
  <c r="AN2789" i="15"/>
  <c r="AN2788" i="15"/>
  <c r="AN2787" i="15"/>
  <c r="AN2786" i="15"/>
  <c r="AN2785" i="15"/>
  <c r="AN2784" i="15"/>
  <c r="AN2783" i="15"/>
  <c r="AN2782" i="15"/>
  <c r="AN2781" i="15"/>
  <c r="AN2780" i="15"/>
  <c r="AN2779" i="15"/>
  <c r="AN2777" i="15"/>
  <c r="AN2778" i="15"/>
  <c r="AM2801" i="15"/>
  <c r="AL2801" i="15"/>
  <c r="AK2801" i="15"/>
  <c r="R398" i="13" s="1"/>
  <c r="AJ2801" i="15"/>
  <c r="Q398" i="13" s="1"/>
  <c r="AI2801" i="15"/>
  <c r="P398" i="13" s="1"/>
  <c r="AH2801" i="15"/>
  <c r="O398" i="13" s="1"/>
  <c r="AG2801" i="15"/>
  <c r="N398" i="13" s="1"/>
  <c r="AF2801" i="15"/>
  <c r="M398" i="13" s="1"/>
  <c r="AE2801" i="15"/>
  <c r="L398" i="13" s="1"/>
  <c r="AD2801" i="15"/>
  <c r="AC2801" i="15"/>
  <c r="AB2801" i="15"/>
  <c r="AA2801" i="15"/>
  <c r="Z2801" i="15"/>
  <c r="X2801" i="15"/>
  <c r="W2801" i="15"/>
  <c r="U2801" i="15"/>
  <c r="T2801" i="15"/>
  <c r="R2801" i="15"/>
  <c r="Q2801" i="15"/>
  <c r="O2801" i="15"/>
  <c r="N2801" i="15"/>
  <c r="M2801" i="15"/>
  <c r="L2801" i="15"/>
  <c r="K2801" i="15"/>
  <c r="J2801" i="15"/>
  <c r="AL2774" i="15"/>
  <c r="AK2774" i="15"/>
  <c r="AJ2774" i="15"/>
  <c r="AI2774" i="15"/>
  <c r="AH2774" i="15"/>
  <c r="AG2774" i="15"/>
  <c r="AF2774" i="15"/>
  <c r="AE2774" i="15"/>
  <c r="AD2774" i="15"/>
  <c r="AC2774" i="15"/>
  <c r="AB2774" i="15"/>
  <c r="AA2774" i="15"/>
  <c r="Z2774" i="15"/>
  <c r="X2774" i="15"/>
  <c r="W2774" i="15"/>
  <c r="U2774" i="15"/>
  <c r="T2774" i="15"/>
  <c r="S2774" i="15"/>
  <c r="R2774" i="15"/>
  <c r="Q2774" i="15"/>
  <c r="O2774" i="15"/>
  <c r="J398" i="13" s="1"/>
  <c r="N2774" i="15"/>
  <c r="M2774" i="15"/>
  <c r="L2774" i="15"/>
  <c r="G398" i="13" s="1"/>
  <c r="K2774" i="15"/>
  <c r="J2774" i="15"/>
  <c r="AM2764" i="15"/>
  <c r="AL2764" i="15"/>
  <c r="AK2764" i="15"/>
  <c r="AJ2764" i="15"/>
  <c r="AI2764" i="15"/>
  <c r="AH2764" i="15"/>
  <c r="AG2764" i="15"/>
  <c r="AF2764" i="15"/>
  <c r="AE2764" i="15"/>
  <c r="AD2764" i="15"/>
  <c r="AC2764" i="15"/>
  <c r="AB2764" i="15"/>
  <c r="H2764" i="15"/>
  <c r="G2764" i="15"/>
  <c r="F2764" i="15"/>
  <c r="E2764" i="15"/>
  <c r="AM2738" i="15"/>
  <c r="AL2738" i="15"/>
  <c r="AK2738" i="15"/>
  <c r="AJ2738" i="15"/>
  <c r="AI2738" i="15"/>
  <c r="AH2738" i="15"/>
  <c r="AG2738" i="15"/>
  <c r="AF2738" i="15"/>
  <c r="AE2738" i="15"/>
  <c r="AD2738" i="15"/>
  <c r="AC2738" i="15"/>
  <c r="AB2738" i="15"/>
  <c r="H2738" i="15"/>
  <c r="G2738" i="15"/>
  <c r="F2738" i="15"/>
  <c r="AM2718" i="15"/>
  <c r="AL2718" i="15"/>
  <c r="AK2718" i="15"/>
  <c r="AJ2718" i="15"/>
  <c r="AI2718" i="15"/>
  <c r="AH2718" i="15"/>
  <c r="AG2718" i="15"/>
  <c r="AF2718" i="15"/>
  <c r="AE2718" i="15"/>
  <c r="AD2718" i="15"/>
  <c r="AC2718" i="15"/>
  <c r="AB2718" i="15"/>
  <c r="H2718" i="15"/>
  <c r="G2718" i="15"/>
  <c r="F2718" i="15"/>
  <c r="AL2709" i="15"/>
  <c r="AK2709" i="15"/>
  <c r="AJ2709" i="15"/>
  <c r="AI2709" i="15"/>
  <c r="AH2709" i="15"/>
  <c r="AG2709" i="15"/>
  <c r="AF2709" i="15"/>
  <c r="AE2709" i="15"/>
  <c r="AD2709" i="15"/>
  <c r="AC2709" i="15"/>
  <c r="AB2709" i="15"/>
  <c r="H2709" i="15"/>
  <c r="G2709" i="15"/>
  <c r="D448" i="13"/>
  <c r="AM2700" i="15"/>
  <c r="AK2700" i="15"/>
  <c r="AJ2700" i="15"/>
  <c r="AI2700" i="15"/>
  <c r="AH2700" i="15"/>
  <c r="AG2700" i="15"/>
  <c r="AF2700" i="15"/>
  <c r="AE2700" i="15"/>
  <c r="AD2700" i="15"/>
  <c r="AC2700" i="15"/>
  <c r="AB2700" i="15"/>
  <c r="H2700" i="15"/>
  <c r="G2700" i="15"/>
  <c r="F2700" i="15"/>
  <c r="D447" i="13" s="1"/>
  <c r="AK2697" i="15"/>
  <c r="AJ2697" i="15"/>
  <c r="AI2697" i="15"/>
  <c r="AH2697" i="15"/>
  <c r="AG2697" i="15"/>
  <c r="AF2697" i="15"/>
  <c r="AE2697" i="15"/>
  <c r="AD2697" i="15"/>
  <c r="AC2697" i="15"/>
  <c r="AB2697" i="15"/>
  <c r="H2697" i="15"/>
  <c r="G2697" i="15"/>
  <c r="F2697" i="15"/>
  <c r="D455" i="13" s="1"/>
  <c r="AM2642" i="15"/>
  <c r="AL2642" i="15"/>
  <c r="AK2642" i="15"/>
  <c r="AJ2642" i="15"/>
  <c r="AI2642" i="15"/>
  <c r="AH2642" i="15"/>
  <c r="AG2642" i="15"/>
  <c r="AF2642" i="15"/>
  <c r="AE2642" i="15"/>
  <c r="J434" i="13"/>
  <c r="I434" i="13"/>
  <c r="H434" i="13"/>
  <c r="H2642" i="15"/>
  <c r="G434" i="13" s="1"/>
  <c r="G2642" i="15"/>
  <c r="F434" i="13" s="1"/>
  <c r="F2642" i="15"/>
  <c r="Y2629" i="15"/>
  <c r="Y2628" i="15"/>
  <c r="Y2627" i="15"/>
  <c r="V2629" i="15"/>
  <c r="V2628" i="15"/>
  <c r="V2627" i="15"/>
  <c r="S2629" i="15"/>
  <c r="S2628" i="15"/>
  <c r="S2627" i="15"/>
  <c r="P2629" i="15"/>
  <c r="P2628" i="15"/>
  <c r="P2627" i="15"/>
  <c r="AN2629" i="15"/>
  <c r="AN2628" i="15"/>
  <c r="AN2627" i="15"/>
  <c r="AM2630" i="15"/>
  <c r="AL2630" i="15"/>
  <c r="AK2630" i="15"/>
  <c r="R399" i="13" s="1"/>
  <c r="AJ2630" i="15"/>
  <c r="Q399" i="13" s="1"/>
  <c r="AI2630" i="15"/>
  <c r="P399" i="13" s="1"/>
  <c r="AH2630" i="15"/>
  <c r="O399" i="13" s="1"/>
  <c r="AG2630" i="15"/>
  <c r="N399" i="13" s="1"/>
  <c r="AF2630" i="15"/>
  <c r="M399" i="13" s="1"/>
  <c r="AE2630" i="15"/>
  <c r="L399" i="13" s="1"/>
  <c r="AD2630" i="15"/>
  <c r="AC2630" i="15"/>
  <c r="AB2630" i="15"/>
  <c r="AA2630" i="15"/>
  <c r="Z2630" i="15"/>
  <c r="X2630" i="15"/>
  <c r="W2630" i="15"/>
  <c r="U2630" i="15"/>
  <c r="T2630" i="15"/>
  <c r="R2630" i="15"/>
  <c r="Q2630" i="15"/>
  <c r="O2630" i="15"/>
  <c r="J399" i="13" s="1"/>
  <c r="N2630" i="15"/>
  <c r="I399" i="13" s="1"/>
  <c r="M2630" i="15"/>
  <c r="H399" i="13" s="1"/>
  <c r="L2630" i="15"/>
  <c r="G399" i="13" s="1"/>
  <c r="K2630" i="15"/>
  <c r="F399" i="13" s="1"/>
  <c r="J2630" i="15"/>
  <c r="E399" i="13" s="1"/>
  <c r="Y2422" i="15"/>
  <c r="Y2423" i="15"/>
  <c r="Y2424" i="15"/>
  <c r="Y2425" i="15"/>
  <c r="Y2426" i="15"/>
  <c r="Y2427" i="15"/>
  <c r="Y2428" i="15"/>
  <c r="Y2429" i="15"/>
  <c r="Y2430" i="15"/>
  <c r="Y2433" i="15"/>
  <c r="Y2434" i="15"/>
  <c r="Y2435" i="15"/>
  <c r="Y2436" i="15"/>
  <c r="Y2437" i="15"/>
  <c r="Y2438" i="15"/>
  <c r="Y2439" i="15"/>
  <c r="Y2440" i="15"/>
  <c r="Y2441" i="15"/>
  <c r="Y2442" i="15"/>
  <c r="Y2443" i="15"/>
  <c r="Y2445" i="15"/>
  <c r="Y2450" i="15"/>
  <c r="Y2451" i="15"/>
  <c r="Y2452" i="15"/>
  <c r="Y2453" i="15"/>
  <c r="Y2454" i="15"/>
  <c r="Y2455" i="15"/>
  <c r="Y2456" i="15"/>
  <c r="Y2457" i="15"/>
  <c r="Y2458" i="15"/>
  <c r="Y2459" i="15"/>
  <c r="Y2460" i="15"/>
  <c r="Y2461" i="15"/>
  <c r="Y2462" i="15"/>
  <c r="Y2463" i="15"/>
  <c r="Y2464" i="15"/>
  <c r="Y2465" i="15"/>
  <c r="Y2466" i="15"/>
  <c r="Y2467" i="15"/>
  <c r="Y2468" i="15"/>
  <c r="Y2469" i="15"/>
  <c r="Y2470" i="15"/>
  <c r="Y2471" i="15"/>
  <c r="Y2472" i="15"/>
  <c r="Y2473" i="15"/>
  <c r="Y2474" i="15"/>
  <c r="Y2475" i="15"/>
  <c r="Y2476" i="15"/>
  <c r="Y2477" i="15"/>
  <c r="Y2478" i="15"/>
  <c r="Y2479" i="15"/>
  <c r="Y2480" i="15"/>
  <c r="Y2481" i="15"/>
  <c r="Y2482" i="15"/>
  <c r="Y2483" i="15"/>
  <c r="Y2484" i="15"/>
  <c r="Y2485" i="15"/>
  <c r="Y2486" i="15"/>
  <c r="Y2487" i="15"/>
  <c r="Y2488" i="15"/>
  <c r="Y2489" i="15"/>
  <c r="Y2490" i="15"/>
  <c r="Y2491" i="15"/>
  <c r="Y2492" i="15"/>
  <c r="Y2493" i="15"/>
  <c r="Y2494" i="15"/>
  <c r="Y2495" i="15"/>
  <c r="Y2496" i="15"/>
  <c r="Y2497" i="15"/>
  <c r="Y2498" i="15"/>
  <c r="Y2500" i="15"/>
  <c r="Y2502" i="15"/>
  <c r="Y2503" i="15"/>
  <c r="Y2507" i="15"/>
  <c r="Y2508" i="15"/>
  <c r="Y2509" i="15"/>
  <c r="Y2512" i="15"/>
  <c r="Y2513" i="15"/>
  <c r="Y2514" i="15"/>
  <c r="Y2515" i="15"/>
  <c r="Y2516" i="15"/>
  <c r="Y2517" i="15"/>
  <c r="Y2518" i="15"/>
  <c r="Y2519" i="15"/>
  <c r="Y2521" i="15"/>
  <c r="Y2522" i="15"/>
  <c r="Y2523" i="15"/>
  <c r="Y2524" i="15"/>
  <c r="Y2525" i="15"/>
  <c r="Y2526" i="15"/>
  <c r="Y2527" i="15"/>
  <c r="Y2528" i="15"/>
  <c r="Y2529" i="15"/>
  <c r="Y2530" i="15"/>
  <c r="Y2531" i="15"/>
  <c r="Y2532" i="15"/>
  <c r="Y2533" i="15"/>
  <c r="Y2534" i="15"/>
  <c r="Y2535" i="15"/>
  <c r="Y2536" i="15"/>
  <c r="Y2537" i="15"/>
  <c r="Y2538" i="15"/>
  <c r="Y2539" i="15"/>
  <c r="Y2540" i="15"/>
  <c r="Y2541" i="15"/>
  <c r="Y2542" i="15"/>
  <c r="Y2543" i="15"/>
  <c r="Y2544" i="15"/>
  <c r="Y2545" i="15"/>
  <c r="Y2546" i="15"/>
  <c r="Y2547" i="15"/>
  <c r="Y2548" i="15"/>
  <c r="Y2549" i="15"/>
  <c r="Y2550" i="15"/>
  <c r="Y2551" i="15"/>
  <c r="Y2552" i="15"/>
  <c r="Y2553" i="15"/>
  <c r="Y2554" i="15"/>
  <c r="Y2555" i="15"/>
  <c r="Y2556" i="15"/>
  <c r="Y2557" i="15"/>
  <c r="Y2558" i="15"/>
  <c r="Y2559" i="15"/>
  <c r="Y2560" i="15"/>
  <c r="Y2561" i="15"/>
  <c r="Y2562" i="15"/>
  <c r="Y2563" i="15"/>
  <c r="Y2564" i="15"/>
  <c r="Y2565" i="15"/>
  <c r="Y2566" i="15"/>
  <c r="Y2567" i="15"/>
  <c r="Y2568" i="15"/>
  <c r="Y2569" i="15"/>
  <c r="Y2570" i="15"/>
  <c r="Y2571" i="15"/>
  <c r="Y2572" i="15"/>
  <c r="Y2573" i="15"/>
  <c r="Y2574" i="15"/>
  <c r="Y2576" i="15"/>
  <c r="Y2577" i="15"/>
  <c r="Y2578" i="15"/>
  <c r="Y2579" i="15"/>
  <c r="Y2580" i="15"/>
  <c r="Y2581" i="15"/>
  <c r="Y2582" i="15"/>
  <c r="Y2583" i="15"/>
  <c r="Y2584" i="15"/>
  <c r="Y2585" i="15"/>
  <c r="Y2586" i="15"/>
  <c r="Y2587" i="15"/>
  <c r="Y2588" i="15"/>
  <c r="Y2589" i="15"/>
  <c r="Y2590" i="15"/>
  <c r="Y2591" i="15"/>
  <c r="Y2592" i="15"/>
  <c r="Y2593" i="15"/>
  <c r="Y2594" i="15"/>
  <c r="Y2595" i="15"/>
  <c r="Y2596" i="15"/>
  <c r="Y2597" i="15"/>
  <c r="Y2598" i="15"/>
  <c r="Y2599" i="15"/>
  <c r="Y2600" i="15"/>
  <c r="Y2601" i="15"/>
  <c r="Y2602" i="15"/>
  <c r="Y2603" i="15"/>
  <c r="Y2604" i="15"/>
  <c r="Y2605" i="15"/>
  <c r="Y2606" i="15"/>
  <c r="Y2607" i="15"/>
  <c r="Y2608" i="15"/>
  <c r="Y2609" i="15"/>
  <c r="Y2610" i="15"/>
  <c r="Y2611" i="15"/>
  <c r="Y2612" i="15"/>
  <c r="Y2613" i="15"/>
  <c r="Y2614" i="15"/>
  <c r="Y2615" i="15"/>
  <c r="Y2616" i="15"/>
  <c r="Y2617" i="15"/>
  <c r="Y2619" i="15"/>
  <c r="Y2620" i="15"/>
  <c r="Y2621" i="15"/>
  <c r="Y2622" i="15"/>
  <c r="Y2623" i="15"/>
  <c r="Y2420" i="15"/>
  <c r="V2420" i="15"/>
  <c r="V2422" i="15"/>
  <c r="V2423" i="15"/>
  <c r="V2424" i="15"/>
  <c r="V2425" i="15"/>
  <c r="V2426" i="15"/>
  <c r="V2427" i="15"/>
  <c r="V2428" i="15"/>
  <c r="V2429" i="15"/>
  <c r="V2430" i="15"/>
  <c r="V2433" i="15"/>
  <c r="V2434" i="15"/>
  <c r="V2435" i="15"/>
  <c r="V2436" i="15"/>
  <c r="V2437" i="15"/>
  <c r="V2438" i="15"/>
  <c r="V2439" i="15"/>
  <c r="V2440" i="15"/>
  <c r="V2441" i="15"/>
  <c r="V2442" i="15"/>
  <c r="V2443" i="15"/>
  <c r="V2445" i="15"/>
  <c r="V2450" i="15"/>
  <c r="V2451" i="15"/>
  <c r="V2452" i="15"/>
  <c r="V2453" i="15"/>
  <c r="V2454" i="15"/>
  <c r="V2455" i="15"/>
  <c r="V2456" i="15"/>
  <c r="V2457" i="15"/>
  <c r="V2458" i="15"/>
  <c r="V2459" i="15"/>
  <c r="V2460" i="15"/>
  <c r="V2461" i="15"/>
  <c r="V2462" i="15"/>
  <c r="V2463" i="15"/>
  <c r="V2464" i="15"/>
  <c r="V2465" i="15"/>
  <c r="V2466" i="15"/>
  <c r="V2467" i="15"/>
  <c r="V2468" i="15"/>
  <c r="V2469" i="15"/>
  <c r="V2470" i="15"/>
  <c r="V2471" i="15"/>
  <c r="V2472" i="15"/>
  <c r="V2473" i="15"/>
  <c r="V2474" i="15"/>
  <c r="V2475" i="15"/>
  <c r="V2476" i="15"/>
  <c r="V2477" i="15"/>
  <c r="V2478" i="15"/>
  <c r="V2479" i="15"/>
  <c r="V2480" i="15"/>
  <c r="V2481" i="15"/>
  <c r="V2482" i="15"/>
  <c r="V2483" i="15"/>
  <c r="V2484" i="15"/>
  <c r="V2485" i="15"/>
  <c r="V2486" i="15"/>
  <c r="V2487" i="15"/>
  <c r="V2488" i="15"/>
  <c r="V2489" i="15"/>
  <c r="V2490" i="15"/>
  <c r="V2491" i="15"/>
  <c r="V2492" i="15"/>
  <c r="V2493" i="15"/>
  <c r="V2494" i="15"/>
  <c r="V2495" i="15"/>
  <c r="V2496" i="15"/>
  <c r="V2497" i="15"/>
  <c r="V2498" i="15"/>
  <c r="V2500" i="15"/>
  <c r="V2502" i="15"/>
  <c r="V2503" i="15"/>
  <c r="V2507" i="15"/>
  <c r="V2508" i="15"/>
  <c r="V2509" i="15"/>
  <c r="V2512" i="15"/>
  <c r="V2513" i="15"/>
  <c r="V2514" i="15"/>
  <c r="V2515" i="15"/>
  <c r="V2516" i="15"/>
  <c r="V2517" i="15"/>
  <c r="V2518" i="15"/>
  <c r="V2519" i="15"/>
  <c r="V2521" i="15"/>
  <c r="V2522" i="15"/>
  <c r="V2523" i="15"/>
  <c r="V2524" i="15"/>
  <c r="V2525" i="15"/>
  <c r="V2526" i="15"/>
  <c r="V2527" i="15"/>
  <c r="V2528" i="15"/>
  <c r="V2529" i="15"/>
  <c r="V2530" i="15"/>
  <c r="V2531" i="15"/>
  <c r="V2532" i="15"/>
  <c r="V2533" i="15"/>
  <c r="V2534" i="15"/>
  <c r="V2535" i="15"/>
  <c r="V2536" i="15"/>
  <c r="V2537" i="15"/>
  <c r="V2538" i="15"/>
  <c r="V2539" i="15"/>
  <c r="V2540" i="15"/>
  <c r="V2541" i="15"/>
  <c r="V2542" i="15"/>
  <c r="V2543" i="15"/>
  <c r="V2544" i="15"/>
  <c r="V2545" i="15"/>
  <c r="V2546" i="15"/>
  <c r="V2547" i="15"/>
  <c r="V2548" i="15"/>
  <c r="V2549" i="15"/>
  <c r="V2550" i="15"/>
  <c r="V2551" i="15"/>
  <c r="V2552" i="15"/>
  <c r="V2553" i="15"/>
  <c r="V2554" i="15"/>
  <c r="V2555" i="15"/>
  <c r="V2556" i="15"/>
  <c r="V2557" i="15"/>
  <c r="V2558" i="15"/>
  <c r="V2559" i="15"/>
  <c r="V2560" i="15"/>
  <c r="V2561" i="15"/>
  <c r="V2562" i="15"/>
  <c r="V2563" i="15"/>
  <c r="V2564" i="15"/>
  <c r="V2565" i="15"/>
  <c r="V2566" i="15"/>
  <c r="V2567" i="15"/>
  <c r="V2568" i="15"/>
  <c r="V2569" i="15"/>
  <c r="V2570" i="15"/>
  <c r="V2571" i="15"/>
  <c r="V2572" i="15"/>
  <c r="V2573" i="15"/>
  <c r="V2574" i="15"/>
  <c r="V2576" i="15"/>
  <c r="V2577" i="15"/>
  <c r="V2578" i="15"/>
  <c r="V2579" i="15"/>
  <c r="V2580" i="15"/>
  <c r="V2581" i="15"/>
  <c r="V2582" i="15"/>
  <c r="V2583" i="15"/>
  <c r="V2584" i="15"/>
  <c r="V2585" i="15"/>
  <c r="V2586" i="15"/>
  <c r="V2587" i="15"/>
  <c r="V2588" i="15"/>
  <c r="V2589" i="15"/>
  <c r="V2590" i="15"/>
  <c r="V2591" i="15"/>
  <c r="V2592" i="15"/>
  <c r="V2593" i="15"/>
  <c r="V2594" i="15"/>
  <c r="V2595" i="15"/>
  <c r="V2596" i="15"/>
  <c r="V2597" i="15"/>
  <c r="V2598" i="15"/>
  <c r="V2599" i="15"/>
  <c r="V2600" i="15"/>
  <c r="V2601" i="15"/>
  <c r="V2602" i="15"/>
  <c r="V2603" i="15"/>
  <c r="V2604" i="15"/>
  <c r="V2605" i="15"/>
  <c r="V2606" i="15"/>
  <c r="V2607" i="15"/>
  <c r="V2608" i="15"/>
  <c r="V2609" i="15"/>
  <c r="V2610" i="15"/>
  <c r="V2611" i="15"/>
  <c r="V2612" i="15"/>
  <c r="V2613" i="15"/>
  <c r="V2614" i="15"/>
  <c r="V2615" i="15"/>
  <c r="V2616" i="15"/>
  <c r="V2617" i="15"/>
  <c r="V2619" i="15"/>
  <c r="V2620" i="15"/>
  <c r="V2621" i="15"/>
  <c r="V2622" i="15"/>
  <c r="V2623" i="15"/>
  <c r="S2422" i="15"/>
  <c r="S2423" i="15"/>
  <c r="S2424" i="15"/>
  <c r="S2425" i="15"/>
  <c r="S2426" i="15"/>
  <c r="S2427" i="15"/>
  <c r="S2428" i="15"/>
  <c r="S2429" i="15"/>
  <c r="S2430" i="15"/>
  <c r="S2433" i="15"/>
  <c r="S2434" i="15"/>
  <c r="S2435" i="15"/>
  <c r="S2436" i="15"/>
  <c r="S2437" i="15"/>
  <c r="S2438" i="15"/>
  <c r="S2439" i="15"/>
  <c r="S2440" i="15"/>
  <c r="S2441" i="15"/>
  <c r="S2442" i="15"/>
  <c r="S2443" i="15"/>
  <c r="S2445" i="15"/>
  <c r="S2450" i="15"/>
  <c r="S2451" i="15"/>
  <c r="S2452" i="15"/>
  <c r="S2453" i="15"/>
  <c r="S2454" i="15"/>
  <c r="S2455" i="15"/>
  <c r="S2456" i="15"/>
  <c r="S2457" i="15"/>
  <c r="S2458" i="15"/>
  <c r="S2459" i="15"/>
  <c r="S2460" i="15"/>
  <c r="S2461" i="15"/>
  <c r="S2462" i="15"/>
  <c r="S2463" i="15"/>
  <c r="S2464" i="15"/>
  <c r="S2465" i="15"/>
  <c r="S2466" i="15"/>
  <c r="S2467" i="15"/>
  <c r="S2468" i="15"/>
  <c r="S2469" i="15"/>
  <c r="S2470" i="15"/>
  <c r="S2471" i="15"/>
  <c r="S2472" i="15"/>
  <c r="S2473" i="15"/>
  <c r="S2474" i="15"/>
  <c r="S2475" i="15"/>
  <c r="S2476" i="15"/>
  <c r="S2477" i="15"/>
  <c r="S2478" i="15"/>
  <c r="S2479" i="15"/>
  <c r="S2480" i="15"/>
  <c r="S2481" i="15"/>
  <c r="S2482" i="15"/>
  <c r="S2483" i="15"/>
  <c r="S2484" i="15"/>
  <c r="S2485" i="15"/>
  <c r="S2486" i="15"/>
  <c r="S2487" i="15"/>
  <c r="S2488" i="15"/>
  <c r="S2489" i="15"/>
  <c r="S2490" i="15"/>
  <c r="S2491" i="15"/>
  <c r="S2492" i="15"/>
  <c r="S2493" i="15"/>
  <c r="S2494" i="15"/>
  <c r="S2495" i="15"/>
  <c r="S2496" i="15"/>
  <c r="S2497" i="15"/>
  <c r="S2498" i="15"/>
  <c r="S2500" i="15"/>
  <c r="S2502" i="15"/>
  <c r="S2503" i="15"/>
  <c r="S2507" i="15"/>
  <c r="S2508" i="15"/>
  <c r="S2509" i="15"/>
  <c r="S2512" i="15"/>
  <c r="S2513" i="15"/>
  <c r="S2514" i="15"/>
  <c r="S2515" i="15"/>
  <c r="S2516" i="15"/>
  <c r="S2517" i="15"/>
  <c r="S2518" i="15"/>
  <c r="S2519" i="15"/>
  <c r="S2521" i="15"/>
  <c r="S2522" i="15"/>
  <c r="S2523" i="15"/>
  <c r="S2524" i="15"/>
  <c r="S2525" i="15"/>
  <c r="S2526" i="15"/>
  <c r="S2527" i="15"/>
  <c r="S2528" i="15"/>
  <c r="S2529" i="15"/>
  <c r="S2530" i="15"/>
  <c r="S2531" i="15"/>
  <c r="S2532" i="15"/>
  <c r="S2533" i="15"/>
  <c r="S2534" i="15"/>
  <c r="S2535" i="15"/>
  <c r="S2536" i="15"/>
  <c r="S2537" i="15"/>
  <c r="S2538" i="15"/>
  <c r="S2539" i="15"/>
  <c r="S2540" i="15"/>
  <c r="S2541" i="15"/>
  <c r="S2542" i="15"/>
  <c r="S2543" i="15"/>
  <c r="S2544" i="15"/>
  <c r="S2545" i="15"/>
  <c r="S2546" i="15"/>
  <c r="S2547" i="15"/>
  <c r="S2548" i="15"/>
  <c r="S2549" i="15"/>
  <c r="S2550" i="15"/>
  <c r="S2551" i="15"/>
  <c r="S2552" i="15"/>
  <c r="S2553" i="15"/>
  <c r="S2554" i="15"/>
  <c r="S2555" i="15"/>
  <c r="S2556" i="15"/>
  <c r="S2557" i="15"/>
  <c r="S2558" i="15"/>
  <c r="S2559" i="15"/>
  <c r="S2560" i="15"/>
  <c r="S2561" i="15"/>
  <c r="S2562" i="15"/>
  <c r="S2563" i="15"/>
  <c r="S2564" i="15"/>
  <c r="S2565" i="15"/>
  <c r="S2566" i="15"/>
  <c r="S2567" i="15"/>
  <c r="S2568" i="15"/>
  <c r="S2569" i="15"/>
  <c r="S2570" i="15"/>
  <c r="S2571" i="15"/>
  <c r="S2572" i="15"/>
  <c r="S2573" i="15"/>
  <c r="S2574" i="15"/>
  <c r="S2576" i="15"/>
  <c r="S2577" i="15"/>
  <c r="S2578" i="15"/>
  <c r="S2579" i="15"/>
  <c r="S2580" i="15"/>
  <c r="S2581" i="15"/>
  <c r="S2582" i="15"/>
  <c r="S2583" i="15"/>
  <c r="S2584" i="15"/>
  <c r="S2585" i="15"/>
  <c r="S2586" i="15"/>
  <c r="S2587" i="15"/>
  <c r="S2588" i="15"/>
  <c r="S2589" i="15"/>
  <c r="S2590" i="15"/>
  <c r="S2591" i="15"/>
  <c r="S2592" i="15"/>
  <c r="S2593" i="15"/>
  <c r="S2594" i="15"/>
  <c r="S2595" i="15"/>
  <c r="S2596" i="15"/>
  <c r="S2597" i="15"/>
  <c r="S2598" i="15"/>
  <c r="S2599" i="15"/>
  <c r="S2600" i="15"/>
  <c r="S2601" i="15"/>
  <c r="S2602" i="15"/>
  <c r="S2603" i="15"/>
  <c r="S2604" i="15"/>
  <c r="S2605" i="15"/>
  <c r="S2606" i="15"/>
  <c r="S2607" i="15"/>
  <c r="S2608" i="15"/>
  <c r="S2609" i="15"/>
  <c r="S2610" i="15"/>
  <c r="S2611" i="15"/>
  <c r="S2612" i="15"/>
  <c r="S2613" i="15"/>
  <c r="S2614" i="15"/>
  <c r="S2615" i="15"/>
  <c r="S2616" i="15"/>
  <c r="S2617" i="15"/>
  <c r="S2619" i="15"/>
  <c r="S2620" i="15"/>
  <c r="S2621" i="15"/>
  <c r="S2622" i="15"/>
  <c r="S2623" i="15"/>
  <c r="S2420" i="15"/>
  <c r="AK2624" i="15"/>
  <c r="AJ2624" i="15"/>
  <c r="AI2624" i="15"/>
  <c r="AH2624" i="15"/>
  <c r="AG2624" i="15"/>
  <c r="AF2624" i="15"/>
  <c r="AE2624" i="15"/>
  <c r="AA2624" i="15"/>
  <c r="Z2624" i="15"/>
  <c r="X2624" i="15"/>
  <c r="W2624" i="15"/>
  <c r="U2624" i="15"/>
  <c r="T2624" i="15"/>
  <c r="R2624" i="15"/>
  <c r="Q2624" i="15"/>
  <c r="O2624" i="15"/>
  <c r="N2624" i="15"/>
  <c r="M2624" i="15"/>
  <c r="L2624" i="15"/>
  <c r="K2624" i="15"/>
  <c r="J2624" i="15"/>
  <c r="AM2618" i="15"/>
  <c r="AL2618" i="15"/>
  <c r="AK2618" i="15"/>
  <c r="AJ2618" i="15"/>
  <c r="AI2618" i="15"/>
  <c r="AH2618" i="15"/>
  <c r="AG2618" i="15"/>
  <c r="AF2618" i="15"/>
  <c r="AE2618" i="15"/>
  <c r="AD2618" i="15"/>
  <c r="AD2625" i="15" s="1"/>
  <c r="AC2618" i="15"/>
  <c r="AC2625" i="15" s="1"/>
  <c r="AB2618" i="15"/>
  <c r="AB2625" i="15" s="1"/>
  <c r="AA2618" i="15"/>
  <c r="Z2618" i="15"/>
  <c r="X2618" i="15"/>
  <c r="W2618" i="15"/>
  <c r="U2618" i="15"/>
  <c r="T2618" i="15"/>
  <c r="R2618" i="15"/>
  <c r="Q2618" i="15"/>
  <c r="O2618" i="15"/>
  <c r="N2618" i="15"/>
  <c r="M2618" i="15"/>
  <c r="L2618" i="15"/>
  <c r="K2618" i="15"/>
  <c r="J2618" i="15"/>
  <c r="AN2416" i="15"/>
  <c r="AN2417" i="15"/>
  <c r="AN2418" i="15"/>
  <c r="AN2419" i="15"/>
  <c r="AN2420" i="15"/>
  <c r="AN2421" i="15"/>
  <c r="AN2422" i="15"/>
  <c r="AN2423" i="15"/>
  <c r="AN2424" i="15"/>
  <c r="AN2425" i="15"/>
  <c r="AN2426" i="15"/>
  <c r="AN2427" i="15"/>
  <c r="AN2428" i="15"/>
  <c r="AN2429" i="15"/>
  <c r="AN2430" i="15"/>
  <c r="AN2431" i="15"/>
  <c r="AN2432" i="15"/>
  <c r="AN2433" i="15"/>
  <c r="AN2434" i="15"/>
  <c r="AN2435" i="15"/>
  <c r="AN2436" i="15"/>
  <c r="AN2437" i="15"/>
  <c r="AN2438" i="15"/>
  <c r="AN2439" i="15"/>
  <c r="AN2440" i="15"/>
  <c r="AN2441" i="15"/>
  <c r="AN2442" i="15"/>
  <c r="AN2443" i="15"/>
  <c r="AN2444" i="15"/>
  <c r="AN2445" i="15"/>
  <c r="AN2446" i="15"/>
  <c r="AN2447" i="15"/>
  <c r="AN2448" i="15"/>
  <c r="AN2449" i="15"/>
  <c r="AN2450" i="15"/>
  <c r="AN2451" i="15"/>
  <c r="AN2452" i="15"/>
  <c r="AN2453" i="15"/>
  <c r="AN2454" i="15"/>
  <c r="AN2455" i="15"/>
  <c r="AN2456" i="15"/>
  <c r="AN2457" i="15"/>
  <c r="AN2458" i="15"/>
  <c r="AN2459" i="15"/>
  <c r="AN2460" i="15"/>
  <c r="AN2461" i="15"/>
  <c r="AN2462" i="15"/>
  <c r="AN2463" i="15"/>
  <c r="AN2464" i="15"/>
  <c r="AN2465" i="15"/>
  <c r="AN2466" i="15"/>
  <c r="AN2467" i="15"/>
  <c r="AN2468" i="15"/>
  <c r="AN2469" i="15"/>
  <c r="AN2470" i="15"/>
  <c r="AN2471" i="15"/>
  <c r="AN2472" i="15"/>
  <c r="AN2473" i="15"/>
  <c r="AN2474" i="15"/>
  <c r="AN2475" i="15"/>
  <c r="AN2476" i="15"/>
  <c r="AN2477" i="15"/>
  <c r="AN2478" i="15"/>
  <c r="AN2479" i="15"/>
  <c r="AN2480" i="15"/>
  <c r="AN2481" i="15"/>
  <c r="AN2482" i="15"/>
  <c r="AN2483" i="15"/>
  <c r="AN2484" i="15"/>
  <c r="AN2485" i="15"/>
  <c r="AN2486" i="15"/>
  <c r="AN2487" i="15"/>
  <c r="AN2488" i="15"/>
  <c r="AN2489" i="15"/>
  <c r="AN2490" i="15"/>
  <c r="AN2491" i="15"/>
  <c r="AN2492" i="15"/>
  <c r="AN2493" i="15"/>
  <c r="AN2494" i="15"/>
  <c r="AN2495" i="15"/>
  <c r="AN2496" i="15"/>
  <c r="AN2497" i="15"/>
  <c r="AN2498" i="15"/>
  <c r="AN2499" i="15"/>
  <c r="AN2500" i="15"/>
  <c r="AN2501" i="15"/>
  <c r="AN2502" i="15"/>
  <c r="AN2503" i="15"/>
  <c r="AN2504" i="15"/>
  <c r="AN2505" i="15"/>
  <c r="AN2506" i="15"/>
  <c r="AN2507" i="15"/>
  <c r="AN2508" i="15"/>
  <c r="AN2509" i="15"/>
  <c r="AN2510" i="15"/>
  <c r="AN2511" i="15"/>
  <c r="AN2512" i="15"/>
  <c r="AN2513" i="15"/>
  <c r="AN2514" i="15"/>
  <c r="AN2515" i="15"/>
  <c r="AN2516" i="15"/>
  <c r="AN2517" i="15"/>
  <c r="AN2518" i="15"/>
  <c r="AN2519" i="15"/>
  <c r="AN2520" i="15"/>
  <c r="AN2521" i="15"/>
  <c r="AN2522" i="15"/>
  <c r="AN2523" i="15"/>
  <c r="AN2524" i="15"/>
  <c r="AN2525" i="15"/>
  <c r="AN2526" i="15"/>
  <c r="AN2527" i="15"/>
  <c r="AN2528" i="15"/>
  <c r="AN2529" i="15"/>
  <c r="AN2530" i="15"/>
  <c r="AN2531" i="15"/>
  <c r="AN2532" i="15"/>
  <c r="AN2533" i="15"/>
  <c r="AN2534" i="15"/>
  <c r="AN2535" i="15"/>
  <c r="AN2536" i="15"/>
  <c r="AN2537" i="15"/>
  <c r="AN2538" i="15"/>
  <c r="AN2539" i="15"/>
  <c r="AN2540" i="15"/>
  <c r="AN2541" i="15"/>
  <c r="AN2542" i="15"/>
  <c r="AN2543" i="15"/>
  <c r="AN2544" i="15"/>
  <c r="AN2545" i="15"/>
  <c r="AN2546" i="15"/>
  <c r="AN2547" i="15"/>
  <c r="AN2548" i="15"/>
  <c r="AN2549" i="15"/>
  <c r="AN2550" i="15"/>
  <c r="AN2551" i="15"/>
  <c r="AN2552" i="15"/>
  <c r="AN2553" i="15"/>
  <c r="AN2554" i="15"/>
  <c r="AN2555" i="15"/>
  <c r="AN2556" i="15"/>
  <c r="AN2557" i="15"/>
  <c r="AN2558" i="15"/>
  <c r="AN2559" i="15"/>
  <c r="AN2560" i="15"/>
  <c r="AN2561" i="15"/>
  <c r="AN2562" i="15"/>
  <c r="AN2563" i="15"/>
  <c r="AN2564" i="15"/>
  <c r="AN2565" i="15"/>
  <c r="AN2566" i="15"/>
  <c r="AN2567" i="15"/>
  <c r="AN2568" i="15"/>
  <c r="AN2569" i="15"/>
  <c r="AN2570" i="15"/>
  <c r="AN2571" i="15"/>
  <c r="AN2572" i="15"/>
  <c r="AN2573" i="15"/>
  <c r="AN2574" i="15"/>
  <c r="AN2575" i="15"/>
  <c r="AN2576" i="15"/>
  <c r="AN2577" i="15"/>
  <c r="AN2578" i="15"/>
  <c r="AN2579" i="15"/>
  <c r="AN2580" i="15"/>
  <c r="AN2581" i="15"/>
  <c r="AN2582" i="15"/>
  <c r="AN2583" i="15"/>
  <c r="AN2584" i="15"/>
  <c r="AN2585" i="15"/>
  <c r="AN2586" i="15"/>
  <c r="AN2587" i="15"/>
  <c r="AN2588" i="15"/>
  <c r="AN2589" i="15"/>
  <c r="AN2590" i="15"/>
  <c r="AN2591" i="15"/>
  <c r="AN2592" i="15"/>
  <c r="AN2593" i="15"/>
  <c r="AN2594" i="15"/>
  <c r="AN2595" i="15"/>
  <c r="AN2596" i="15"/>
  <c r="AN2597" i="15"/>
  <c r="AN2598" i="15"/>
  <c r="AN2599" i="15"/>
  <c r="AN2600" i="15"/>
  <c r="AN2601" i="15"/>
  <c r="AN2602" i="15"/>
  <c r="AN2603" i="15"/>
  <c r="AN2604" i="15"/>
  <c r="AN2605" i="15"/>
  <c r="AN2606" i="15"/>
  <c r="AN2607" i="15"/>
  <c r="AN2608" i="15"/>
  <c r="AN2609" i="15"/>
  <c r="AN2610" i="15"/>
  <c r="AN2611" i="15"/>
  <c r="AN2612" i="15"/>
  <c r="AN2613" i="15"/>
  <c r="AN2614" i="15"/>
  <c r="AN2615" i="15"/>
  <c r="AN2616" i="15"/>
  <c r="AN2617" i="15"/>
  <c r="D411" i="13"/>
  <c r="AN2413" i="15"/>
  <c r="AN2414" i="15"/>
  <c r="AN2415" i="15"/>
  <c r="AL2411" i="15"/>
  <c r="AK2411" i="15"/>
  <c r="Q435" i="13" s="1"/>
  <c r="AJ2411" i="15"/>
  <c r="P435" i="13" s="1"/>
  <c r="AI2411" i="15"/>
  <c r="O435" i="13" s="1"/>
  <c r="AH2411" i="15"/>
  <c r="N435" i="13" s="1"/>
  <c r="AG2411" i="15"/>
  <c r="M435" i="13" s="1"/>
  <c r="AF2411" i="15"/>
  <c r="L435" i="13" s="1"/>
  <c r="AE2411" i="15"/>
  <c r="K435" i="13" s="1"/>
  <c r="AD2411" i="15"/>
  <c r="J435" i="13" s="1"/>
  <c r="AC2411" i="15"/>
  <c r="I435" i="13" s="1"/>
  <c r="AB2411" i="15"/>
  <c r="H435" i="13" s="1"/>
  <c r="H2411" i="15"/>
  <c r="G435" i="13" s="1"/>
  <c r="G2411" i="15"/>
  <c r="F435" i="13" s="1"/>
  <c r="F2411" i="15"/>
  <c r="E435" i="13" s="1"/>
  <c r="AK2220" i="15"/>
  <c r="Q430" i="13" s="1"/>
  <c r="AJ2220" i="15"/>
  <c r="P430" i="13" s="1"/>
  <c r="AI2220" i="15"/>
  <c r="O430" i="13" s="1"/>
  <c r="AH2220" i="15"/>
  <c r="N430" i="13" s="1"/>
  <c r="AG2220" i="15"/>
  <c r="M430" i="13" s="1"/>
  <c r="AF2220" i="15"/>
  <c r="L430" i="13" s="1"/>
  <c r="AE2220" i="15"/>
  <c r="K430" i="13" s="1"/>
  <c r="AD2220" i="15"/>
  <c r="J430" i="13" s="1"/>
  <c r="AC2220" i="15"/>
  <c r="I430" i="13" s="1"/>
  <c r="AB2220" i="15"/>
  <c r="H430" i="13" s="1"/>
  <c r="H2220" i="15"/>
  <c r="G430" i="13" s="1"/>
  <c r="G2220" i="15"/>
  <c r="F430" i="13" s="1"/>
  <c r="F2220" i="15"/>
  <c r="E430" i="13" s="1"/>
  <c r="AL2055" i="15"/>
  <c r="AK2055" i="15"/>
  <c r="Q428" i="13" s="1"/>
  <c r="AJ2055" i="15"/>
  <c r="P428" i="13" s="1"/>
  <c r="AI2055" i="15"/>
  <c r="O428" i="13" s="1"/>
  <c r="AH2055" i="15"/>
  <c r="N428" i="13" s="1"/>
  <c r="AG2055" i="15"/>
  <c r="M428" i="13" s="1"/>
  <c r="AF2055" i="15"/>
  <c r="L428" i="13" s="1"/>
  <c r="AE2055" i="15"/>
  <c r="K428" i="13" s="1"/>
  <c r="AD2055" i="15"/>
  <c r="J428" i="13" s="1"/>
  <c r="AC2055" i="15"/>
  <c r="I428" i="13" s="1"/>
  <c r="AB2055" i="15"/>
  <c r="H428" i="13" s="1"/>
  <c r="H2055" i="15"/>
  <c r="G428" i="13" s="1"/>
  <c r="G2055" i="15"/>
  <c r="F428" i="13" s="1"/>
  <c r="F2055" i="15"/>
  <c r="E428" i="13" s="1"/>
  <c r="AK1812" i="15"/>
  <c r="AJ1812" i="15"/>
  <c r="AI1812" i="15"/>
  <c r="AH1812" i="15"/>
  <c r="AG1812" i="15"/>
  <c r="AF1812" i="15"/>
  <c r="AE1812" i="15"/>
  <c r="AD1812" i="15"/>
  <c r="AC1812" i="15"/>
  <c r="AB1812" i="15"/>
  <c r="H1812" i="15"/>
  <c r="G1812" i="15"/>
  <c r="F1812" i="15"/>
  <c r="AK1524" i="15"/>
  <c r="AJ1524" i="15"/>
  <c r="AI1524" i="15"/>
  <c r="AH1524" i="15"/>
  <c r="AG1524" i="15"/>
  <c r="AF1524" i="15"/>
  <c r="AE1524" i="15"/>
  <c r="AD1524" i="15"/>
  <c r="AC1524" i="15"/>
  <c r="AB1524" i="15"/>
  <c r="AA1524" i="15"/>
  <c r="Z1524" i="15"/>
  <c r="X1524" i="15"/>
  <c r="W1524" i="15"/>
  <c r="U1524" i="15"/>
  <c r="T1524" i="15"/>
  <c r="R1524" i="15"/>
  <c r="Q1524" i="15"/>
  <c r="O1524" i="15"/>
  <c r="N1524" i="15"/>
  <c r="M1524" i="15"/>
  <c r="L1524" i="15"/>
  <c r="K1524" i="15"/>
  <c r="J1524" i="15"/>
  <c r="AM1522" i="15"/>
  <c r="AL1522" i="15"/>
  <c r="AK1522" i="15"/>
  <c r="AJ1522" i="15"/>
  <c r="AI1522" i="15"/>
  <c r="AH1522" i="15"/>
  <c r="AG1522" i="15"/>
  <c r="AF1522" i="15"/>
  <c r="AE1522" i="15"/>
  <c r="AD1522" i="15"/>
  <c r="AC1522" i="15"/>
  <c r="AB1522" i="15"/>
  <c r="AA1522" i="15"/>
  <c r="Z1522" i="15"/>
  <c r="X1522" i="15"/>
  <c r="W1522" i="15"/>
  <c r="U1522" i="15"/>
  <c r="T1522" i="15"/>
  <c r="R1522" i="15"/>
  <c r="Q1522" i="15"/>
  <c r="O1522" i="15"/>
  <c r="N1522" i="15"/>
  <c r="M1522" i="15"/>
  <c r="L1522" i="15"/>
  <c r="K1522" i="15"/>
  <c r="J1522" i="15"/>
  <c r="AK1448" i="15"/>
  <c r="Q421" i="13" s="1"/>
  <c r="AJ1448" i="15"/>
  <c r="P421" i="13" s="1"/>
  <c r="AI1448" i="15"/>
  <c r="O421" i="13" s="1"/>
  <c r="AH1448" i="15"/>
  <c r="N421" i="13" s="1"/>
  <c r="AG1448" i="15"/>
  <c r="M421" i="13" s="1"/>
  <c r="AF1448" i="15"/>
  <c r="L421" i="13" s="1"/>
  <c r="AE1448" i="15"/>
  <c r="K421" i="13" s="1"/>
  <c r="J421" i="13"/>
  <c r="I421" i="13"/>
  <c r="H421" i="13"/>
  <c r="H1448" i="15"/>
  <c r="G421" i="13" s="1"/>
  <c r="G1448" i="15"/>
  <c r="F421" i="13" s="1"/>
  <c r="F1448" i="15"/>
  <c r="E421" i="13" s="1"/>
  <c r="AL1303" i="15"/>
  <c r="AK1303" i="15"/>
  <c r="Q420" i="13" s="1"/>
  <c r="AJ1303" i="15"/>
  <c r="P420" i="13" s="1"/>
  <c r="AI1303" i="15"/>
  <c r="O420" i="13" s="1"/>
  <c r="AH1303" i="15"/>
  <c r="N420" i="13" s="1"/>
  <c r="AG1303" i="15"/>
  <c r="M420" i="13" s="1"/>
  <c r="AF1303" i="15"/>
  <c r="L420" i="13" s="1"/>
  <c r="AE1303" i="15"/>
  <c r="K420" i="13" s="1"/>
  <c r="AD1303" i="15"/>
  <c r="J420" i="13" s="1"/>
  <c r="AC1303" i="15"/>
  <c r="I420" i="13" s="1"/>
  <c r="AB1303" i="15"/>
  <c r="H420" i="13" s="1"/>
  <c r="H1303" i="15"/>
  <c r="G420" i="13" s="1"/>
  <c r="G1303" i="15"/>
  <c r="F420" i="13" s="1"/>
  <c r="F1303" i="15"/>
  <c r="E420" i="13" s="1"/>
  <c r="AL1174" i="15"/>
  <c r="AK1174" i="15"/>
  <c r="Q418" i="13" s="1"/>
  <c r="AJ1174" i="15"/>
  <c r="P418" i="13" s="1"/>
  <c r="AI1174" i="15"/>
  <c r="O418" i="13" s="1"/>
  <c r="AH1174" i="15"/>
  <c r="N418" i="13" s="1"/>
  <c r="AG1174" i="15"/>
  <c r="M418" i="13" s="1"/>
  <c r="AF1174" i="15"/>
  <c r="L418" i="13" s="1"/>
  <c r="AE1174" i="15"/>
  <c r="K418" i="13" s="1"/>
  <c r="AD1174" i="15"/>
  <c r="J418" i="13" s="1"/>
  <c r="AC1174" i="15"/>
  <c r="I418" i="13" s="1"/>
  <c r="H418" i="13"/>
  <c r="H1174" i="15"/>
  <c r="G418" i="13" s="1"/>
  <c r="G1174" i="15"/>
  <c r="F418" i="13" s="1"/>
  <c r="F1174" i="15"/>
  <c r="E418" i="13" s="1"/>
  <c r="AL1047" i="15"/>
  <c r="AK1047" i="15"/>
  <c r="Q437" i="13" s="1"/>
  <c r="AJ1047" i="15"/>
  <c r="P437" i="13" s="1"/>
  <c r="AI1047" i="15"/>
  <c r="O437" i="13" s="1"/>
  <c r="AH1047" i="15"/>
  <c r="N437" i="13" s="1"/>
  <c r="AG1047" i="15"/>
  <c r="M437" i="13" s="1"/>
  <c r="AF1047" i="15"/>
  <c r="L437" i="13" s="1"/>
  <c r="AE1047" i="15"/>
  <c r="K437" i="13" s="1"/>
  <c r="AD1047" i="15"/>
  <c r="J437" i="13" s="1"/>
  <c r="I437" i="13"/>
  <c r="AB1047" i="15"/>
  <c r="H437" i="13" s="1"/>
  <c r="H1047" i="15"/>
  <c r="G437" i="13" s="1"/>
  <c r="G1047" i="15"/>
  <c r="F437" i="13" s="1"/>
  <c r="F1047" i="15"/>
  <c r="E437" i="13" s="1"/>
  <c r="E398" i="13" l="1"/>
  <c r="F398" i="13"/>
  <c r="H398" i="13"/>
  <c r="O434" i="13"/>
  <c r="P434" i="13"/>
  <c r="D275" i="13"/>
  <c r="Q434" i="13"/>
  <c r="M434" i="13"/>
  <c r="N434" i="13"/>
  <c r="K434" i="13"/>
  <c r="L434" i="13"/>
  <c r="AC1841" i="15"/>
  <c r="AK1841" i="15"/>
  <c r="AH1841" i="15"/>
  <c r="E335" i="13"/>
  <c r="E434" i="13"/>
  <c r="D99" i="13"/>
  <c r="AN2630" i="15"/>
  <c r="E121" i="13" s="1"/>
  <c r="F1841" i="15"/>
  <c r="AD1841" i="15"/>
  <c r="H1841" i="15"/>
  <c r="AF1841" i="15"/>
  <c r="AI1841" i="15"/>
  <c r="G1841" i="15"/>
  <c r="AE1841" i="15"/>
  <c r="AM1841" i="15"/>
  <c r="AG1841" i="15"/>
  <c r="AB1841" i="15"/>
  <c r="AJ1841" i="15"/>
  <c r="R2625" i="15"/>
  <c r="AK2625" i="15"/>
  <c r="Q2625" i="15"/>
  <c r="AJ2625" i="15"/>
  <c r="Y2630" i="15"/>
  <c r="V2801" i="15"/>
  <c r="T2625" i="15"/>
  <c r="J2625" i="15"/>
  <c r="E397" i="13" s="1"/>
  <c r="AK1525" i="15"/>
  <c r="AM2625" i="15"/>
  <c r="J2775" i="15"/>
  <c r="L2625" i="15"/>
  <c r="G397" i="13" s="1"/>
  <c r="AF2625" i="15"/>
  <c r="I2774" i="15"/>
  <c r="D398" i="13" s="1"/>
  <c r="V2774" i="15"/>
  <c r="Y2774" i="15"/>
  <c r="M2625" i="15"/>
  <c r="H397" i="13" s="1"/>
  <c r="X2625" i="15"/>
  <c r="AG2625" i="15"/>
  <c r="L2775" i="15"/>
  <c r="W2775" i="15"/>
  <c r="AF2775" i="15"/>
  <c r="N2625" i="15"/>
  <c r="I397" i="13" s="1"/>
  <c r="X2775" i="15"/>
  <c r="R1525" i="15"/>
  <c r="AC1525" i="15"/>
  <c r="I2624" i="15"/>
  <c r="K2625" i="15"/>
  <c r="F397" i="13" s="1"/>
  <c r="U2625" i="15"/>
  <c r="AE2625" i="15"/>
  <c r="Y2801" i="15"/>
  <c r="I2618" i="15"/>
  <c r="W2625" i="15"/>
  <c r="I2801" i="15"/>
  <c r="K1525" i="15"/>
  <c r="F382" i="13" s="1"/>
  <c r="O2625" i="15"/>
  <c r="J397" i="13" s="1"/>
  <c r="AA2625" i="15"/>
  <c r="AI2625" i="15"/>
  <c r="N2775" i="15"/>
  <c r="M1525" i="15"/>
  <c r="H382" i="13" s="1"/>
  <c r="AG1525" i="15"/>
  <c r="S2630" i="15"/>
  <c r="I2630" i="15"/>
  <c r="O1525" i="15"/>
  <c r="J382" i="13" s="1"/>
  <c r="V2630" i="15"/>
  <c r="X1525" i="15"/>
  <c r="P2630" i="15"/>
  <c r="Q2775" i="15"/>
  <c r="AB2775" i="15"/>
  <c r="AJ2775" i="15"/>
  <c r="T2775" i="15"/>
  <c r="Z2775" i="15"/>
  <c r="AD2775" i="15"/>
  <c r="AH2775" i="15"/>
  <c r="U2775" i="15"/>
  <c r="AL2775" i="15"/>
  <c r="K2775" i="15"/>
  <c r="O2775" i="15"/>
  <c r="AA2775" i="15"/>
  <c r="AE2775" i="15"/>
  <c r="AI2775" i="15"/>
  <c r="AM2775" i="15"/>
  <c r="M2775" i="15"/>
  <c r="R2775" i="15"/>
  <c r="AC2775" i="15"/>
  <c r="AG2775" i="15"/>
  <c r="AK2775" i="15"/>
  <c r="P2774" i="15"/>
  <c r="S2801" i="15"/>
  <c r="P2801" i="15"/>
  <c r="S2775" i="15"/>
  <c r="P2624" i="15"/>
  <c r="S2624" i="15"/>
  <c r="Z2625" i="15"/>
  <c r="AH2625" i="15"/>
  <c r="AL2625" i="15"/>
  <c r="V2618" i="15"/>
  <c r="Y2624" i="15"/>
  <c r="Y2618" i="15"/>
  <c r="S2618" i="15"/>
  <c r="V2624" i="15"/>
  <c r="J1525" i="15"/>
  <c r="E382" i="13" s="1"/>
  <c r="N1525" i="15"/>
  <c r="I382" i="13" s="1"/>
  <c r="T1525" i="15"/>
  <c r="Z1525" i="15"/>
  <c r="AD1525" i="15"/>
  <c r="AH1525" i="15"/>
  <c r="AF1525" i="15"/>
  <c r="U1525" i="15"/>
  <c r="AA1525" i="15"/>
  <c r="AE1525" i="15"/>
  <c r="AI1525" i="15"/>
  <c r="AM1525" i="15"/>
  <c r="L1525" i="15"/>
  <c r="G382" i="13" s="1"/>
  <c r="Q1525" i="15"/>
  <c r="W1525" i="15"/>
  <c r="AB1525" i="15"/>
  <c r="AJ1525" i="15"/>
  <c r="D399" i="13" l="1"/>
  <c r="S2625" i="15"/>
  <c r="Y2775" i="15"/>
  <c r="V2775" i="15"/>
  <c r="I2775" i="15"/>
  <c r="I2625" i="15"/>
  <c r="D397" i="13" s="1"/>
  <c r="P2625" i="15"/>
  <c r="Y2625" i="15"/>
  <c r="V2625" i="15"/>
  <c r="P2775" i="15"/>
  <c r="Y2389" i="15" l="1"/>
  <c r="Y2388" i="15"/>
  <c r="V2389" i="15"/>
  <c r="V2388" i="15"/>
  <c r="V2392" i="15" s="1"/>
  <c r="S2389" i="15"/>
  <c r="S2388" i="15"/>
  <c r="S2392" i="15" s="1"/>
  <c r="P2389" i="15"/>
  <c r="P2388" i="15"/>
  <c r="P2392" i="15" s="1"/>
  <c r="AM2392" i="15"/>
  <c r="AL2392" i="15"/>
  <c r="AK2392" i="15"/>
  <c r="AJ2392" i="15"/>
  <c r="AI2392" i="15"/>
  <c r="AH2392" i="15"/>
  <c r="AG2392" i="15"/>
  <c r="AF2392" i="15"/>
  <c r="AE2392" i="15"/>
  <c r="AD2392" i="15"/>
  <c r="AC2392" i="15"/>
  <c r="AB2392" i="15"/>
  <c r="H2392" i="15"/>
  <c r="G2392" i="15"/>
  <c r="F2392" i="15"/>
  <c r="Y2355" i="15"/>
  <c r="Y2356" i="15"/>
  <c r="Y2357" i="15"/>
  <c r="Y2358" i="15"/>
  <c r="Y2359" i="15"/>
  <c r="Y2360" i="15"/>
  <c r="Y2361" i="15"/>
  <c r="Y2362" i="15"/>
  <c r="Y2363" i="15"/>
  <c r="Y2364" i="15"/>
  <c r="Y2365" i="15"/>
  <c r="Y2366" i="15"/>
  <c r="Y2367" i="15"/>
  <c r="Y2368" i="15"/>
  <c r="Y2369" i="15"/>
  <c r="Y2370" i="15"/>
  <c r="Y2372" i="15"/>
  <c r="Y2373" i="15"/>
  <c r="Y2374" i="15"/>
  <c r="Y2375" i="15"/>
  <c r="Y2376" i="15"/>
  <c r="Y2377" i="15"/>
  <c r="Y2378" i="15"/>
  <c r="Y2379" i="15"/>
  <c r="Y2381" i="15"/>
  <c r="Y2382" i="15"/>
  <c r="Y2383" i="15"/>
  <c r="Y2351" i="15"/>
  <c r="Y2352" i="15"/>
  <c r="Y2353" i="15"/>
  <c r="Y2354" i="15"/>
  <c r="V2356" i="15"/>
  <c r="V2357" i="15"/>
  <c r="V2358" i="15"/>
  <c r="V2359" i="15"/>
  <c r="V2360" i="15"/>
  <c r="V2361" i="15"/>
  <c r="V2362" i="15"/>
  <c r="V2363" i="15"/>
  <c r="V2364" i="15"/>
  <c r="V2365" i="15"/>
  <c r="V2366" i="15"/>
  <c r="V2367" i="15"/>
  <c r="V2368" i="15"/>
  <c r="V2369" i="15"/>
  <c r="V2370" i="15"/>
  <c r="V2372" i="15"/>
  <c r="V2373" i="15"/>
  <c r="V2374" i="15"/>
  <c r="V2375" i="15"/>
  <c r="V2376" i="15"/>
  <c r="V2377" i="15"/>
  <c r="V2378" i="15"/>
  <c r="V2379" i="15"/>
  <c r="V2381" i="15"/>
  <c r="V2382" i="15"/>
  <c r="V2383" i="15"/>
  <c r="V2352" i="15"/>
  <c r="V2353" i="15"/>
  <c r="V2354" i="15"/>
  <c r="V2355" i="15"/>
  <c r="S2355" i="15"/>
  <c r="S2356" i="15"/>
  <c r="S2357" i="15"/>
  <c r="S2358" i="15"/>
  <c r="S2359" i="15"/>
  <c r="S2360" i="15"/>
  <c r="S2361" i="15"/>
  <c r="S2362" i="15"/>
  <c r="S2363" i="15"/>
  <c r="S2364" i="15"/>
  <c r="S2365" i="15"/>
  <c r="S2366" i="15"/>
  <c r="S2367" i="15"/>
  <c r="S2368" i="15"/>
  <c r="S2369" i="15"/>
  <c r="S2370" i="15"/>
  <c r="S2372" i="15"/>
  <c r="S2373" i="15"/>
  <c r="S2374" i="15"/>
  <c r="S2375" i="15"/>
  <c r="S2376" i="15"/>
  <c r="S2377" i="15"/>
  <c r="S2378" i="15"/>
  <c r="S2379" i="15"/>
  <c r="S2381" i="15"/>
  <c r="S2382" i="15"/>
  <c r="S2383" i="15"/>
  <c r="S2351" i="15"/>
  <c r="S2352" i="15"/>
  <c r="S2353" i="15"/>
  <c r="S2354" i="15"/>
  <c r="P2353" i="15"/>
  <c r="P2354" i="15"/>
  <c r="P2355" i="15"/>
  <c r="P2356" i="15"/>
  <c r="P2357" i="15"/>
  <c r="P2358" i="15"/>
  <c r="P2359" i="15"/>
  <c r="P2360" i="15"/>
  <c r="P2361" i="15"/>
  <c r="P2362" i="15"/>
  <c r="P2363" i="15"/>
  <c r="P2364" i="15"/>
  <c r="P2365" i="15"/>
  <c r="P2366" i="15"/>
  <c r="P2367" i="15"/>
  <c r="P2368" i="15"/>
  <c r="P2369" i="15"/>
  <c r="P2370" i="15"/>
  <c r="P2372" i="15"/>
  <c r="P2373" i="15"/>
  <c r="P2374" i="15"/>
  <c r="P2375" i="15"/>
  <c r="P2376" i="15"/>
  <c r="P2377" i="15"/>
  <c r="P2378" i="15"/>
  <c r="P2379" i="15"/>
  <c r="P2381" i="15"/>
  <c r="P2382" i="15"/>
  <c r="P2383" i="15"/>
  <c r="P2351" i="15"/>
  <c r="P2352" i="15"/>
  <c r="AN2353" i="15"/>
  <c r="AN2354" i="15"/>
  <c r="AN2355" i="15"/>
  <c r="AN2356" i="15"/>
  <c r="AN2357" i="15"/>
  <c r="AN2358" i="15"/>
  <c r="AN2359" i="15"/>
  <c r="AN2360" i="15"/>
  <c r="AN2361" i="15"/>
  <c r="AN2362" i="15"/>
  <c r="AN2363" i="15"/>
  <c r="AN2364" i="15"/>
  <c r="AN2365" i="15"/>
  <c r="AN2366" i="15"/>
  <c r="AN2367" i="15"/>
  <c r="AN2368" i="15"/>
  <c r="AN2369" i="15"/>
  <c r="AN2370" i="15"/>
  <c r="AN2371" i="15"/>
  <c r="AN2372" i="15"/>
  <c r="AN2373" i="15"/>
  <c r="AN2374" i="15"/>
  <c r="AN2375" i="15"/>
  <c r="AN2376" i="15"/>
  <c r="AN2377" i="15"/>
  <c r="AN2378" i="15"/>
  <c r="AN2379" i="15"/>
  <c r="AN2380" i="15"/>
  <c r="AN2381" i="15"/>
  <c r="AN2382" i="15"/>
  <c r="AN2383" i="15"/>
  <c r="AN2351" i="15"/>
  <c r="AN2352" i="15"/>
  <c r="AM2384" i="15"/>
  <c r="AL2384" i="15"/>
  <c r="AK2384" i="15"/>
  <c r="R392" i="13" s="1"/>
  <c r="AJ2384" i="15"/>
  <c r="Q392" i="13" s="1"/>
  <c r="AI2384" i="15"/>
  <c r="P392" i="13" s="1"/>
  <c r="AH2384" i="15"/>
  <c r="O392" i="13" s="1"/>
  <c r="AG2384" i="15"/>
  <c r="N392" i="13" s="1"/>
  <c r="AF2384" i="15"/>
  <c r="M392" i="13" s="1"/>
  <c r="AE2384" i="15"/>
  <c r="L392" i="13" s="1"/>
  <c r="AD2384" i="15"/>
  <c r="AC2384" i="15"/>
  <c r="AB2384" i="15"/>
  <c r="AA2384" i="15"/>
  <c r="Z2384" i="15"/>
  <c r="X2384" i="15"/>
  <c r="W2384" i="15"/>
  <c r="U2384" i="15"/>
  <c r="T2384" i="15"/>
  <c r="R2384" i="15"/>
  <c r="Q2384" i="15"/>
  <c r="O2384" i="15"/>
  <c r="J392" i="13" s="1"/>
  <c r="N2384" i="15"/>
  <c r="I392" i="13" s="1"/>
  <c r="M2384" i="15"/>
  <c r="H392" i="13" s="1"/>
  <c r="L2384" i="15"/>
  <c r="G392" i="13" s="1"/>
  <c r="K2384" i="15"/>
  <c r="F392" i="13" s="1"/>
  <c r="J2384" i="15"/>
  <c r="E392" i="13" s="1"/>
  <c r="Y2347" i="15"/>
  <c r="Y2348" i="15"/>
  <c r="Y2346" i="15"/>
  <c r="V2347" i="15"/>
  <c r="V2348" i="15"/>
  <c r="V2346" i="15"/>
  <c r="S2347" i="15"/>
  <c r="S2348" i="15"/>
  <c r="S2346" i="15"/>
  <c r="P2347" i="15"/>
  <c r="P2348" i="15"/>
  <c r="P2346" i="15"/>
  <c r="AM2349" i="15"/>
  <c r="AL2349" i="15"/>
  <c r="AK2349" i="15"/>
  <c r="R391" i="13" s="1"/>
  <c r="AJ2349" i="15"/>
  <c r="Q391" i="13" s="1"/>
  <c r="AI2349" i="15"/>
  <c r="P391" i="13" s="1"/>
  <c r="AH2349" i="15"/>
  <c r="O391" i="13" s="1"/>
  <c r="AG2349" i="15"/>
  <c r="N391" i="13" s="1"/>
  <c r="AF2349" i="15"/>
  <c r="M391" i="13" s="1"/>
  <c r="AE2349" i="15"/>
  <c r="L391" i="13" s="1"/>
  <c r="AD2349" i="15"/>
  <c r="AC2349" i="15"/>
  <c r="AB2349" i="15"/>
  <c r="AA2349" i="15"/>
  <c r="Z2349" i="15"/>
  <c r="X2349" i="15"/>
  <c r="W2349" i="15"/>
  <c r="U2349" i="15"/>
  <c r="T2349" i="15"/>
  <c r="R2349" i="15"/>
  <c r="Q2349" i="15"/>
  <c r="O2349" i="15"/>
  <c r="J391" i="13" s="1"/>
  <c r="N2349" i="15"/>
  <c r="I391" i="13" s="1"/>
  <c r="M2349" i="15"/>
  <c r="H391" i="13" s="1"/>
  <c r="L2349" i="15"/>
  <c r="G391" i="13" s="1"/>
  <c r="K2349" i="15"/>
  <c r="F391" i="13" s="1"/>
  <c r="J2349" i="15"/>
  <c r="E391" i="13" s="1"/>
  <c r="AL2342" i="15"/>
  <c r="AK2342" i="15"/>
  <c r="Q432" i="13" s="1"/>
  <c r="AJ2342" i="15"/>
  <c r="P432" i="13" s="1"/>
  <c r="AI2342" i="15"/>
  <c r="O432" i="13" s="1"/>
  <c r="AH2342" i="15"/>
  <c r="N432" i="13" s="1"/>
  <c r="AG2342" i="15"/>
  <c r="M432" i="13" s="1"/>
  <c r="AF2342" i="15"/>
  <c r="L432" i="13" s="1"/>
  <c r="AE2342" i="15"/>
  <c r="K432" i="13" s="1"/>
  <c r="AD2342" i="15"/>
  <c r="J432" i="13" s="1"/>
  <c r="AC2342" i="15"/>
  <c r="I432" i="13" s="1"/>
  <c r="AB2342" i="15"/>
  <c r="H432" i="13" s="1"/>
  <c r="H2342" i="15"/>
  <c r="G432" i="13" s="1"/>
  <c r="G2342" i="15"/>
  <c r="F432" i="13" s="1"/>
  <c r="F2342" i="15"/>
  <c r="E432" i="13" s="1"/>
  <c r="AM2335" i="15"/>
  <c r="AL2335" i="15"/>
  <c r="AK2335" i="15"/>
  <c r="AJ2335" i="15"/>
  <c r="AI2335" i="15"/>
  <c r="AH2335" i="15"/>
  <c r="AG2335" i="15"/>
  <c r="M433" i="13" s="1"/>
  <c r="AF2335" i="15"/>
  <c r="AE2335" i="15"/>
  <c r="AD2335" i="15"/>
  <c r="AC2335" i="15"/>
  <c r="AB2335" i="15"/>
  <c r="H2335" i="15"/>
  <c r="G2335" i="15"/>
  <c r="F2335" i="15"/>
  <c r="Y2236" i="15"/>
  <c r="Y2237" i="15"/>
  <c r="Y2238" i="15"/>
  <c r="Y2239" i="15"/>
  <c r="Y2240" i="15"/>
  <c r="Y2241" i="15"/>
  <c r="Y2242" i="15"/>
  <c r="Y2243" i="15"/>
  <c r="Y2244" i="15"/>
  <c r="Y2245" i="15"/>
  <c r="Y2246" i="15"/>
  <c r="Y2247" i="15"/>
  <c r="Y2248" i="15"/>
  <c r="Y2249" i="15"/>
  <c r="Y2250" i="15"/>
  <c r="Y2251" i="15"/>
  <c r="Y2252" i="15"/>
  <c r="Y2253" i="15"/>
  <c r="Y2254" i="15"/>
  <c r="Y2255" i="15"/>
  <c r="Y2256" i="15"/>
  <c r="Y2257" i="15"/>
  <c r="Y2258" i="15"/>
  <c r="Y2259" i="15"/>
  <c r="Y2260" i="15"/>
  <c r="Y2261" i="15"/>
  <c r="Y2262" i="15"/>
  <c r="Y2263" i="15"/>
  <c r="Y2264" i="15"/>
  <c r="Y2265" i="15"/>
  <c r="Y2266" i="15"/>
  <c r="Y2267" i="15"/>
  <c r="Y2268" i="15"/>
  <c r="Y2269" i="15"/>
  <c r="Y2270" i="15"/>
  <c r="Y2271" i="15"/>
  <c r="Y2272" i="15"/>
  <c r="Y2273" i="15"/>
  <c r="Y2274" i="15"/>
  <c r="Y2275" i="15"/>
  <c r="Y2276" i="15"/>
  <c r="Y2277" i="15"/>
  <c r="Y2278" i="15"/>
  <c r="Y2279" i="15"/>
  <c r="Y2280" i="15"/>
  <c r="Y2281" i="15"/>
  <c r="Y2282" i="15"/>
  <c r="Y2283" i="15"/>
  <c r="Y2284" i="15"/>
  <c r="Y2285" i="15"/>
  <c r="Y2286" i="15"/>
  <c r="Y2287" i="15"/>
  <c r="Y2288" i="15"/>
  <c r="Y2289" i="15"/>
  <c r="Y2290" i="15"/>
  <c r="Y2291" i="15"/>
  <c r="Y2292" i="15"/>
  <c r="Y2293" i="15"/>
  <c r="Y2294" i="15"/>
  <c r="Y2295" i="15"/>
  <c r="Y2296" i="15"/>
  <c r="Y2297" i="15"/>
  <c r="Y2298" i="15"/>
  <c r="Y2299" i="15"/>
  <c r="Y2300" i="15"/>
  <c r="Y2301" i="15"/>
  <c r="Y2302" i="15"/>
  <c r="Y2303" i="15"/>
  <c r="Y2304" i="15"/>
  <c r="Y2305" i="15"/>
  <c r="Y2306" i="15"/>
  <c r="Y2307" i="15"/>
  <c r="Y2308" i="15"/>
  <c r="Y2309" i="15"/>
  <c r="Y2311" i="15"/>
  <c r="Y2312" i="15"/>
  <c r="Y2313" i="15"/>
  <c r="Y2315" i="15"/>
  <c r="Y2233" i="15"/>
  <c r="Y2234" i="15"/>
  <c r="Y2235" i="15"/>
  <c r="V2236" i="15"/>
  <c r="V2237" i="15"/>
  <c r="V2238" i="15"/>
  <c r="V2239" i="15"/>
  <c r="V2240" i="15"/>
  <c r="V2241" i="15"/>
  <c r="V2242" i="15"/>
  <c r="V2243" i="15"/>
  <c r="V2244" i="15"/>
  <c r="V2245" i="15"/>
  <c r="V2246" i="15"/>
  <c r="V2247" i="15"/>
  <c r="V2248" i="15"/>
  <c r="V2249" i="15"/>
  <c r="V2250" i="15"/>
  <c r="V2251" i="15"/>
  <c r="V2252" i="15"/>
  <c r="V2253" i="15"/>
  <c r="V2254" i="15"/>
  <c r="V2255" i="15"/>
  <c r="V2256" i="15"/>
  <c r="V2257" i="15"/>
  <c r="V2258" i="15"/>
  <c r="V2259" i="15"/>
  <c r="V2260" i="15"/>
  <c r="V2261" i="15"/>
  <c r="V2262" i="15"/>
  <c r="V2263" i="15"/>
  <c r="V2264" i="15"/>
  <c r="V2265" i="15"/>
  <c r="V2266" i="15"/>
  <c r="V2267" i="15"/>
  <c r="V2268" i="15"/>
  <c r="V2269" i="15"/>
  <c r="V2270" i="15"/>
  <c r="V2271" i="15"/>
  <c r="V2272" i="15"/>
  <c r="V2273" i="15"/>
  <c r="V2274" i="15"/>
  <c r="V2275" i="15"/>
  <c r="V2276" i="15"/>
  <c r="V2277" i="15"/>
  <c r="V2278" i="15"/>
  <c r="V2279" i="15"/>
  <c r="V2280" i="15"/>
  <c r="V2281" i="15"/>
  <c r="V2282" i="15"/>
  <c r="V2283" i="15"/>
  <c r="V2284" i="15"/>
  <c r="V2285" i="15"/>
  <c r="V2286" i="15"/>
  <c r="V2287" i="15"/>
  <c r="V2288" i="15"/>
  <c r="V2289" i="15"/>
  <c r="V2290" i="15"/>
  <c r="V2291" i="15"/>
  <c r="V2292" i="15"/>
  <c r="V2293" i="15"/>
  <c r="V2294" i="15"/>
  <c r="V2295" i="15"/>
  <c r="V2296" i="15"/>
  <c r="V2297" i="15"/>
  <c r="V2298" i="15"/>
  <c r="V2299" i="15"/>
  <c r="V2300" i="15"/>
  <c r="V2301" i="15"/>
  <c r="V2302" i="15"/>
  <c r="V2303" i="15"/>
  <c r="V2304" i="15"/>
  <c r="V2305" i="15"/>
  <c r="V2306" i="15"/>
  <c r="V2307" i="15"/>
  <c r="V2308" i="15"/>
  <c r="V2309" i="15"/>
  <c r="V2311" i="15"/>
  <c r="V2312" i="15"/>
  <c r="V2313" i="15"/>
  <c r="V2315" i="15"/>
  <c r="V2233" i="15"/>
  <c r="V2234" i="15"/>
  <c r="V2235" i="15"/>
  <c r="S2236" i="15"/>
  <c r="S2237" i="15"/>
  <c r="S2238" i="15"/>
  <c r="S2239" i="15"/>
  <c r="S2240" i="15"/>
  <c r="S2241" i="15"/>
  <c r="S2242" i="15"/>
  <c r="S2243" i="15"/>
  <c r="S2244" i="15"/>
  <c r="S2245" i="15"/>
  <c r="S2246" i="15"/>
  <c r="S2247" i="15"/>
  <c r="S2248" i="15"/>
  <c r="S2249" i="15"/>
  <c r="S2250" i="15"/>
  <c r="S2251" i="15"/>
  <c r="S2252" i="15"/>
  <c r="S2253" i="15"/>
  <c r="S2254" i="15"/>
  <c r="S2255" i="15"/>
  <c r="S2256" i="15"/>
  <c r="S2257" i="15"/>
  <c r="S2258" i="15"/>
  <c r="S2259" i="15"/>
  <c r="S2260" i="15"/>
  <c r="S2261" i="15"/>
  <c r="S2262" i="15"/>
  <c r="S2263" i="15"/>
  <c r="S2264" i="15"/>
  <c r="S2265" i="15"/>
  <c r="S2266" i="15"/>
  <c r="S2267" i="15"/>
  <c r="S2268" i="15"/>
  <c r="S2269" i="15"/>
  <c r="S2270" i="15"/>
  <c r="S2271" i="15"/>
  <c r="S2272" i="15"/>
  <c r="S2273" i="15"/>
  <c r="S2274" i="15"/>
  <c r="S2275" i="15"/>
  <c r="S2276" i="15"/>
  <c r="S2277" i="15"/>
  <c r="S2278" i="15"/>
  <c r="S2279" i="15"/>
  <c r="S2280" i="15"/>
  <c r="S2281" i="15"/>
  <c r="S2282" i="15"/>
  <c r="S2283" i="15"/>
  <c r="S2284" i="15"/>
  <c r="S2285" i="15"/>
  <c r="S2286" i="15"/>
  <c r="S2287" i="15"/>
  <c r="S2288" i="15"/>
  <c r="S2289" i="15"/>
  <c r="S2290" i="15"/>
  <c r="S2291" i="15"/>
  <c r="S2292" i="15"/>
  <c r="S2293" i="15"/>
  <c r="S2294" i="15"/>
  <c r="S2295" i="15"/>
  <c r="S2296" i="15"/>
  <c r="S2297" i="15"/>
  <c r="S2298" i="15"/>
  <c r="S2299" i="15"/>
  <c r="S2300" i="15"/>
  <c r="S2301" i="15"/>
  <c r="S2302" i="15"/>
  <c r="S2303" i="15"/>
  <c r="S2304" i="15"/>
  <c r="S2305" i="15"/>
  <c r="S2306" i="15"/>
  <c r="S2307" i="15"/>
  <c r="S2308" i="15"/>
  <c r="S2309" i="15"/>
  <c r="S2311" i="15"/>
  <c r="S2312" i="15"/>
  <c r="S2313" i="15"/>
  <c r="S2315" i="15"/>
  <c r="S2233" i="15"/>
  <c r="S2234" i="15"/>
  <c r="S2235" i="15"/>
  <c r="P2236" i="15"/>
  <c r="P2237" i="15"/>
  <c r="P2238" i="15"/>
  <c r="P2239" i="15"/>
  <c r="P2240" i="15"/>
  <c r="P2241" i="15"/>
  <c r="P2242" i="15"/>
  <c r="P2243" i="15"/>
  <c r="P2244" i="15"/>
  <c r="P2245" i="15"/>
  <c r="P2246" i="15"/>
  <c r="P2247" i="15"/>
  <c r="P2248" i="15"/>
  <c r="P2249" i="15"/>
  <c r="P2250" i="15"/>
  <c r="P2251" i="15"/>
  <c r="P2252" i="15"/>
  <c r="P2253" i="15"/>
  <c r="P2254" i="15"/>
  <c r="P2255" i="15"/>
  <c r="P2256" i="15"/>
  <c r="P2257" i="15"/>
  <c r="P2258" i="15"/>
  <c r="P2259" i="15"/>
  <c r="P2260" i="15"/>
  <c r="P2261" i="15"/>
  <c r="P2262" i="15"/>
  <c r="P2263" i="15"/>
  <c r="P2264" i="15"/>
  <c r="P2265" i="15"/>
  <c r="P2266" i="15"/>
  <c r="P2267" i="15"/>
  <c r="P2268" i="15"/>
  <c r="P2269" i="15"/>
  <c r="P2270" i="15"/>
  <c r="P2271" i="15"/>
  <c r="P2272" i="15"/>
  <c r="P2273" i="15"/>
  <c r="P2274" i="15"/>
  <c r="P2275" i="15"/>
  <c r="P2276" i="15"/>
  <c r="P2277" i="15"/>
  <c r="P2278" i="15"/>
  <c r="P2279" i="15"/>
  <c r="P2280" i="15"/>
  <c r="P2281" i="15"/>
  <c r="P2282" i="15"/>
  <c r="P2283" i="15"/>
  <c r="P2284" i="15"/>
  <c r="P2285" i="15"/>
  <c r="P2286" i="15"/>
  <c r="P2287" i="15"/>
  <c r="P2288" i="15"/>
  <c r="P2289" i="15"/>
  <c r="P2290" i="15"/>
  <c r="P2291" i="15"/>
  <c r="P2292" i="15"/>
  <c r="P2293" i="15"/>
  <c r="P2294" i="15"/>
  <c r="P2295" i="15"/>
  <c r="P2296" i="15"/>
  <c r="P2297" i="15"/>
  <c r="P2298" i="15"/>
  <c r="P2299" i="15"/>
  <c r="P2300" i="15"/>
  <c r="P2301" i="15"/>
  <c r="P2302" i="15"/>
  <c r="P2303" i="15"/>
  <c r="P2304" i="15"/>
  <c r="P2305" i="15"/>
  <c r="P2306" i="15"/>
  <c r="P2307" i="15"/>
  <c r="P2308" i="15"/>
  <c r="P2309" i="15"/>
  <c r="P2311" i="15"/>
  <c r="P2312" i="15"/>
  <c r="P2313" i="15"/>
  <c r="P2315" i="15"/>
  <c r="P2233" i="15"/>
  <c r="P2234" i="15"/>
  <c r="P2235" i="15"/>
  <c r="AN2236" i="15"/>
  <c r="AN2237" i="15"/>
  <c r="AN2238" i="15"/>
  <c r="AN2239" i="15"/>
  <c r="AN2240" i="15"/>
  <c r="AN2241" i="15"/>
  <c r="AN2242" i="15"/>
  <c r="AN2243" i="15"/>
  <c r="AN2244" i="15"/>
  <c r="AN2245" i="15"/>
  <c r="AN2246" i="15"/>
  <c r="AN2247" i="15"/>
  <c r="AN2248" i="15"/>
  <c r="AN2249" i="15"/>
  <c r="AN2250" i="15"/>
  <c r="AN2251" i="15"/>
  <c r="AN2252" i="15"/>
  <c r="AN2253" i="15"/>
  <c r="AN2254" i="15"/>
  <c r="AN2255" i="15"/>
  <c r="AN2256" i="15"/>
  <c r="AN2257" i="15"/>
  <c r="AN2258" i="15"/>
  <c r="AN2259" i="15"/>
  <c r="AN2260" i="15"/>
  <c r="AN2261" i="15"/>
  <c r="AN2262" i="15"/>
  <c r="AN2263" i="15"/>
  <c r="AN2264" i="15"/>
  <c r="AN2265" i="15"/>
  <c r="AN2266" i="15"/>
  <c r="AN2267" i="15"/>
  <c r="AN2268" i="15"/>
  <c r="AN2269" i="15"/>
  <c r="AN2270" i="15"/>
  <c r="AN2271" i="15"/>
  <c r="AN2272" i="15"/>
  <c r="AN2273" i="15"/>
  <c r="AN2274" i="15"/>
  <c r="AN2275" i="15"/>
  <c r="AN2276" i="15"/>
  <c r="AN2277" i="15"/>
  <c r="AN2278" i="15"/>
  <c r="AN2279" i="15"/>
  <c r="AN2280" i="15"/>
  <c r="AN2281" i="15"/>
  <c r="AN2282" i="15"/>
  <c r="AN2283" i="15"/>
  <c r="AN2284" i="15"/>
  <c r="AN2285" i="15"/>
  <c r="AN2286" i="15"/>
  <c r="AN2287" i="15"/>
  <c r="AN2288" i="15"/>
  <c r="AN2289" i="15"/>
  <c r="AN2290" i="15"/>
  <c r="AN2291" i="15"/>
  <c r="AN2292" i="15"/>
  <c r="AN2293" i="15"/>
  <c r="AN2294" i="15"/>
  <c r="AN2295" i="15"/>
  <c r="AN2296" i="15"/>
  <c r="AN2297" i="15"/>
  <c r="AN2298" i="15"/>
  <c r="AN2299" i="15"/>
  <c r="AN2300" i="15"/>
  <c r="AN2301" i="15"/>
  <c r="AN2302" i="15"/>
  <c r="AN2303" i="15"/>
  <c r="AN2304" i="15"/>
  <c r="AN2305" i="15"/>
  <c r="AN2306" i="15"/>
  <c r="AN2307" i="15"/>
  <c r="AN2308" i="15"/>
  <c r="AN2309" i="15"/>
  <c r="AN2310" i="15"/>
  <c r="AN2311" i="15"/>
  <c r="AN2312" i="15"/>
  <c r="AN2313" i="15"/>
  <c r="AN2314" i="15"/>
  <c r="AN2315" i="15"/>
  <c r="AN2233" i="15"/>
  <c r="AN2234" i="15"/>
  <c r="AL2316" i="15"/>
  <c r="AK2316" i="15"/>
  <c r="R390" i="13" s="1"/>
  <c r="AJ2316" i="15"/>
  <c r="Q390" i="13" s="1"/>
  <c r="AI2316" i="15"/>
  <c r="P390" i="13" s="1"/>
  <c r="AH2316" i="15"/>
  <c r="O390" i="13" s="1"/>
  <c r="AG2316" i="15"/>
  <c r="N390" i="13" s="1"/>
  <c r="AF2316" i="15"/>
  <c r="M390" i="13" s="1"/>
  <c r="AE2316" i="15"/>
  <c r="L390" i="13" s="1"/>
  <c r="AD2316" i="15"/>
  <c r="AC2316" i="15"/>
  <c r="AB2316" i="15"/>
  <c r="AA2316" i="15"/>
  <c r="Z2316" i="15"/>
  <c r="X2316" i="15"/>
  <c r="W2316" i="15"/>
  <c r="U2316" i="15"/>
  <c r="T2316" i="15"/>
  <c r="R2316" i="15"/>
  <c r="Q2316" i="15"/>
  <c r="O2316" i="15"/>
  <c r="J390" i="13" s="1"/>
  <c r="N2316" i="15"/>
  <c r="I390" i="13" s="1"/>
  <c r="M2316" i="15"/>
  <c r="H390" i="13" s="1"/>
  <c r="L2316" i="15"/>
  <c r="G390" i="13" s="1"/>
  <c r="K2316" i="15"/>
  <c r="F390" i="13" s="1"/>
  <c r="J2316" i="15"/>
  <c r="E390" i="13" s="1"/>
  <c r="AM2231" i="15"/>
  <c r="AL2231" i="15"/>
  <c r="AK2231" i="15"/>
  <c r="AJ2231" i="15"/>
  <c r="AI2231" i="15"/>
  <c r="AH2231" i="15"/>
  <c r="AG2231" i="15"/>
  <c r="AF2231" i="15"/>
  <c r="AE2231" i="15"/>
  <c r="AD2231" i="15"/>
  <c r="AC2231" i="15"/>
  <c r="AB2231" i="15"/>
  <c r="H2231" i="15"/>
  <c r="G2231" i="15"/>
  <c r="F2231" i="15"/>
  <c r="Y2158" i="15"/>
  <c r="Y2160" i="15"/>
  <c r="Y2162" i="15"/>
  <c r="Y2163" i="15"/>
  <c r="Y2164" i="15"/>
  <c r="Y2165" i="15"/>
  <c r="Y2166" i="15"/>
  <c r="Y2167" i="15"/>
  <c r="Y2168" i="15"/>
  <c r="Y2169" i="15"/>
  <c r="Y2170" i="15"/>
  <c r="Y2171" i="15"/>
  <c r="Y2172" i="15"/>
  <c r="Y2174" i="15"/>
  <c r="Y2175" i="15"/>
  <c r="Y2176" i="15"/>
  <c r="Y2177" i="15"/>
  <c r="Y2178" i="15"/>
  <c r="Y2179" i="15"/>
  <c r="Y2180" i="15"/>
  <c r="Y2181" i="15"/>
  <c r="Y2182" i="15"/>
  <c r="Y2183" i="15"/>
  <c r="Y2184" i="15"/>
  <c r="Y2185" i="15"/>
  <c r="Y2186" i="15"/>
  <c r="Y2187" i="15"/>
  <c r="Y2188" i="15"/>
  <c r="Y2189" i="15"/>
  <c r="Y2191" i="15"/>
  <c r="Y2155" i="15"/>
  <c r="V2158" i="15"/>
  <c r="V2160" i="15"/>
  <c r="V2162" i="15"/>
  <c r="V2163" i="15"/>
  <c r="V2164" i="15"/>
  <c r="V2165" i="15"/>
  <c r="V2166" i="15"/>
  <c r="V2167" i="15"/>
  <c r="V2168" i="15"/>
  <c r="V2169" i="15"/>
  <c r="V2170" i="15"/>
  <c r="V2171" i="15"/>
  <c r="V2172" i="15"/>
  <c r="V2174" i="15"/>
  <c r="V2175" i="15"/>
  <c r="V2176" i="15"/>
  <c r="V2177" i="15"/>
  <c r="V2178" i="15"/>
  <c r="V2179" i="15"/>
  <c r="V2180" i="15"/>
  <c r="V2181" i="15"/>
  <c r="V2182" i="15"/>
  <c r="V2183" i="15"/>
  <c r="V2184" i="15"/>
  <c r="V2185" i="15"/>
  <c r="V2186" i="15"/>
  <c r="V2187" i="15"/>
  <c r="V2188" i="15"/>
  <c r="V2189" i="15"/>
  <c r="V2191" i="15"/>
  <c r="V2155" i="15"/>
  <c r="S2158" i="15"/>
  <c r="S2160" i="15"/>
  <c r="S2162" i="15"/>
  <c r="S2163" i="15"/>
  <c r="S2164" i="15"/>
  <c r="S2165" i="15"/>
  <c r="S2166" i="15"/>
  <c r="S2167" i="15"/>
  <c r="S2168" i="15"/>
  <c r="S2169" i="15"/>
  <c r="S2170" i="15"/>
  <c r="S2171" i="15"/>
  <c r="S2172" i="15"/>
  <c r="S2174" i="15"/>
  <c r="S2175" i="15"/>
  <c r="S2176" i="15"/>
  <c r="S2177" i="15"/>
  <c r="S2178" i="15"/>
  <c r="S2179" i="15"/>
  <c r="S2180" i="15"/>
  <c r="S2181" i="15"/>
  <c r="S2182" i="15"/>
  <c r="S2183" i="15"/>
  <c r="S2184" i="15"/>
  <c r="S2185" i="15"/>
  <c r="S2186" i="15"/>
  <c r="S2187" i="15"/>
  <c r="S2188" i="15"/>
  <c r="S2189" i="15"/>
  <c r="S2191" i="15"/>
  <c r="S2155" i="15"/>
  <c r="P2158" i="15"/>
  <c r="P2160" i="15"/>
  <c r="P2162" i="15"/>
  <c r="P2163" i="15"/>
  <c r="P2164" i="15"/>
  <c r="P2165" i="15"/>
  <c r="P2166" i="15"/>
  <c r="P2167" i="15"/>
  <c r="P2168" i="15"/>
  <c r="P2169" i="15"/>
  <c r="P2170" i="15"/>
  <c r="P2171" i="15"/>
  <c r="P2172" i="15"/>
  <c r="P2174" i="15"/>
  <c r="P2175" i="15"/>
  <c r="P2176" i="15"/>
  <c r="P2177" i="15"/>
  <c r="P2178" i="15"/>
  <c r="P2179" i="15"/>
  <c r="P2180" i="15"/>
  <c r="P2181" i="15"/>
  <c r="P2182" i="15"/>
  <c r="P2183" i="15"/>
  <c r="P2184" i="15"/>
  <c r="P2185" i="15"/>
  <c r="P2186" i="15"/>
  <c r="P2187" i="15"/>
  <c r="P2188" i="15"/>
  <c r="P2189" i="15"/>
  <c r="P2191" i="15"/>
  <c r="P2155" i="15"/>
  <c r="AN2157" i="15"/>
  <c r="AN2158" i="15"/>
  <c r="AN2159" i="15"/>
  <c r="AN2160" i="15"/>
  <c r="AN2161" i="15"/>
  <c r="AN2162" i="15"/>
  <c r="AN2163" i="15"/>
  <c r="AN2164" i="15"/>
  <c r="AN2165" i="15"/>
  <c r="AN2166" i="15"/>
  <c r="AN2167" i="15"/>
  <c r="AN2168" i="15"/>
  <c r="AN2169" i="15"/>
  <c r="AN2170" i="15"/>
  <c r="AN2171" i="15"/>
  <c r="AN2172" i="15"/>
  <c r="AN2173" i="15"/>
  <c r="AN2174" i="15"/>
  <c r="AN2175" i="15"/>
  <c r="AN2176" i="15"/>
  <c r="AN2177" i="15"/>
  <c r="AN2178" i="15"/>
  <c r="AN2179" i="15"/>
  <c r="AN2180" i="15"/>
  <c r="AN2181" i="15"/>
  <c r="AN2182" i="15"/>
  <c r="AN2183" i="15"/>
  <c r="AN2184" i="15"/>
  <c r="AN2185" i="15"/>
  <c r="AN2186" i="15"/>
  <c r="AN2187" i="15"/>
  <c r="AN2188" i="15"/>
  <c r="AN2189" i="15"/>
  <c r="AN2190" i="15"/>
  <c r="AN2191" i="15"/>
  <c r="AN2155" i="15"/>
  <c r="AN2156" i="15"/>
  <c r="AM2192" i="15"/>
  <c r="AL2192" i="15"/>
  <c r="AK2192" i="15"/>
  <c r="R389" i="13" s="1"/>
  <c r="AJ2192" i="15"/>
  <c r="Q389" i="13" s="1"/>
  <c r="AI2192" i="15"/>
  <c r="P389" i="13" s="1"/>
  <c r="AH2192" i="15"/>
  <c r="O389" i="13" s="1"/>
  <c r="AG2192" i="15"/>
  <c r="N389" i="13" s="1"/>
  <c r="AF2192" i="15"/>
  <c r="M389" i="13" s="1"/>
  <c r="AE2192" i="15"/>
  <c r="L389" i="13" s="1"/>
  <c r="AD2192" i="15"/>
  <c r="AC2192" i="15"/>
  <c r="AB2192" i="15"/>
  <c r="AA2192" i="15"/>
  <c r="Z2192" i="15"/>
  <c r="X2192" i="15"/>
  <c r="W2192" i="15"/>
  <c r="U2192" i="15"/>
  <c r="T2192" i="15"/>
  <c r="R2192" i="15"/>
  <c r="Q2192" i="15"/>
  <c r="O2192" i="15"/>
  <c r="J389" i="13" s="1"/>
  <c r="N2192" i="15"/>
  <c r="I389" i="13" s="1"/>
  <c r="M2192" i="15"/>
  <c r="H389" i="13" s="1"/>
  <c r="L2192" i="15"/>
  <c r="G389" i="13" s="1"/>
  <c r="K2192" i="15"/>
  <c r="F389" i="13" s="1"/>
  <c r="J2192" i="15"/>
  <c r="E389" i="13" s="1"/>
  <c r="AK2152" i="15"/>
  <c r="AJ2152" i="15"/>
  <c r="AI2152" i="15"/>
  <c r="AH2152" i="15"/>
  <c r="AG2152" i="15"/>
  <c r="AF2152" i="15"/>
  <c r="AE2152" i="15"/>
  <c r="AD2152" i="15"/>
  <c r="AC2152" i="15"/>
  <c r="AB2152" i="15"/>
  <c r="AA2152" i="15"/>
  <c r="Z2152" i="15"/>
  <c r="X2152" i="15"/>
  <c r="W2152" i="15"/>
  <c r="U2152" i="15"/>
  <c r="T2152" i="15"/>
  <c r="R2152" i="15"/>
  <c r="Q2152" i="15"/>
  <c r="O2152" i="15"/>
  <c r="N2152" i="15"/>
  <c r="M2152" i="15"/>
  <c r="L2152" i="15"/>
  <c r="K2152" i="15"/>
  <c r="J2152" i="15"/>
  <c r="AM2146" i="15"/>
  <c r="AK2146" i="15"/>
  <c r="AJ2146" i="15"/>
  <c r="AI2146" i="15"/>
  <c r="AH2146" i="15"/>
  <c r="AG2146" i="15"/>
  <c r="AF2146" i="15"/>
  <c r="AE2146" i="15"/>
  <c r="AD2146" i="15"/>
  <c r="AC2146" i="15"/>
  <c r="AB2146" i="15"/>
  <c r="AA2146" i="15"/>
  <c r="Z2146" i="15"/>
  <c r="X2146" i="15"/>
  <c r="W2146" i="15"/>
  <c r="U2146" i="15"/>
  <c r="T2146" i="15"/>
  <c r="R2146" i="15"/>
  <c r="Q2146" i="15"/>
  <c r="O2146" i="15"/>
  <c r="N2146" i="15"/>
  <c r="M2146" i="15"/>
  <c r="L2146" i="15"/>
  <c r="K2146" i="15"/>
  <c r="J2146" i="15"/>
  <c r="Y2065" i="15"/>
  <c r="Y2066" i="15"/>
  <c r="Y2067" i="15"/>
  <c r="Y2068" i="15"/>
  <c r="Y2069" i="15"/>
  <c r="Y2070" i="15"/>
  <c r="Y2071" i="15"/>
  <c r="Y2072" i="15"/>
  <c r="Y2073" i="15"/>
  <c r="Y2074" i="15"/>
  <c r="Y2075" i="15"/>
  <c r="Y2076" i="15"/>
  <c r="Y2077" i="15"/>
  <c r="Y2078" i="15"/>
  <c r="Y2079" i="15"/>
  <c r="Y2080" i="15"/>
  <c r="Y2081" i="15"/>
  <c r="Y2082" i="15"/>
  <c r="Y2083" i="15"/>
  <c r="Y2084" i="15"/>
  <c r="Y2085" i="15"/>
  <c r="Y2086" i="15"/>
  <c r="Y2087" i="15"/>
  <c r="Y2088" i="15"/>
  <c r="Y2089" i="15"/>
  <c r="Y2090" i="15"/>
  <c r="Y2091" i="15"/>
  <c r="Y2092" i="15"/>
  <c r="Y2093" i="15"/>
  <c r="Y2094" i="15"/>
  <c r="Y2095" i="15"/>
  <c r="Y2096" i="15"/>
  <c r="Y2097" i="15"/>
  <c r="Y2098" i="15"/>
  <c r="Y2099" i="15"/>
  <c r="Y2100" i="15"/>
  <c r="Y2101" i="15"/>
  <c r="Y2102" i="15"/>
  <c r="Y2103" i="15"/>
  <c r="Y2104" i="15"/>
  <c r="Y2105" i="15"/>
  <c r="Y2106" i="15"/>
  <c r="Y2107" i="15"/>
  <c r="Y2108" i="15"/>
  <c r="Y2109" i="15"/>
  <c r="Y2110" i="15"/>
  <c r="Y2111" i="15"/>
  <c r="Y2112" i="15"/>
  <c r="Y2113" i="15"/>
  <c r="Y2114" i="15"/>
  <c r="Y2115" i="15"/>
  <c r="Y2116" i="15"/>
  <c r="Y2117" i="15"/>
  <c r="Y2118" i="15"/>
  <c r="Y2119" i="15"/>
  <c r="Y2120" i="15"/>
  <c r="Y2121" i="15"/>
  <c r="Y2122" i="15"/>
  <c r="Y2123" i="15"/>
  <c r="Y2124" i="15"/>
  <c r="Y2125" i="15"/>
  <c r="Y2126" i="15"/>
  <c r="Y2127" i="15"/>
  <c r="Y2128" i="15"/>
  <c r="Y2129" i="15"/>
  <c r="Y2130" i="15"/>
  <c r="Y2131" i="15"/>
  <c r="Y2132" i="15"/>
  <c r="Y2133" i="15"/>
  <c r="Y2134" i="15"/>
  <c r="Y2135" i="15"/>
  <c r="Y2136" i="15"/>
  <c r="Y2137" i="15"/>
  <c r="Y2138" i="15"/>
  <c r="Y2139" i="15"/>
  <c r="Y2140" i="15"/>
  <c r="Y2141" i="15"/>
  <c r="Y2142" i="15"/>
  <c r="Y2143" i="15"/>
  <c r="Y2144" i="15"/>
  <c r="Y2145" i="15"/>
  <c r="Y2147" i="15"/>
  <c r="Y2148" i="15"/>
  <c r="Y2149" i="15"/>
  <c r="Y2150" i="15"/>
  <c r="Y2151" i="15"/>
  <c r="Y2063" i="15"/>
  <c r="Y2064" i="15"/>
  <c r="V2065" i="15"/>
  <c r="V2066" i="15"/>
  <c r="V2067" i="15"/>
  <c r="V2068" i="15"/>
  <c r="V2069" i="15"/>
  <c r="V2070" i="15"/>
  <c r="V2071" i="15"/>
  <c r="V2072" i="15"/>
  <c r="V2073" i="15"/>
  <c r="V2074" i="15"/>
  <c r="V2075" i="15"/>
  <c r="V2076" i="15"/>
  <c r="V2077" i="15"/>
  <c r="V2078" i="15"/>
  <c r="V2079" i="15"/>
  <c r="V2080" i="15"/>
  <c r="V2081" i="15"/>
  <c r="V2082" i="15"/>
  <c r="V2083" i="15"/>
  <c r="V2084" i="15"/>
  <c r="V2085" i="15"/>
  <c r="V2086" i="15"/>
  <c r="V2087" i="15"/>
  <c r="V2088" i="15"/>
  <c r="V2089" i="15"/>
  <c r="V2090" i="15"/>
  <c r="V2091" i="15"/>
  <c r="V2092" i="15"/>
  <c r="V2093" i="15"/>
  <c r="V2094" i="15"/>
  <c r="V2095" i="15"/>
  <c r="V2096" i="15"/>
  <c r="V2097" i="15"/>
  <c r="V2098" i="15"/>
  <c r="V2099" i="15"/>
  <c r="V2100" i="15"/>
  <c r="V2101" i="15"/>
  <c r="V2102" i="15"/>
  <c r="V2103" i="15"/>
  <c r="V2104" i="15"/>
  <c r="V2105" i="15"/>
  <c r="V2106" i="15"/>
  <c r="V2107" i="15"/>
  <c r="V2108" i="15"/>
  <c r="V2109" i="15"/>
  <c r="V2110" i="15"/>
  <c r="V2111" i="15"/>
  <c r="V2112" i="15"/>
  <c r="V2113" i="15"/>
  <c r="V2114" i="15"/>
  <c r="V2115" i="15"/>
  <c r="V2116" i="15"/>
  <c r="V2117" i="15"/>
  <c r="V2118" i="15"/>
  <c r="V2119" i="15"/>
  <c r="V2120" i="15"/>
  <c r="V2121" i="15"/>
  <c r="V2122" i="15"/>
  <c r="V2123" i="15"/>
  <c r="V2124" i="15"/>
  <c r="V2125" i="15"/>
  <c r="V2126" i="15"/>
  <c r="V2127" i="15"/>
  <c r="V2128" i="15"/>
  <c r="V2129" i="15"/>
  <c r="V2130" i="15"/>
  <c r="V2131" i="15"/>
  <c r="V2132" i="15"/>
  <c r="V2133" i="15"/>
  <c r="V2134" i="15"/>
  <c r="V2135" i="15"/>
  <c r="V2136" i="15"/>
  <c r="V2137" i="15"/>
  <c r="V2138" i="15"/>
  <c r="V2139" i="15"/>
  <c r="V2140" i="15"/>
  <c r="V2141" i="15"/>
  <c r="V2142" i="15"/>
  <c r="V2143" i="15"/>
  <c r="V2144" i="15"/>
  <c r="V2145" i="15"/>
  <c r="V2147" i="15"/>
  <c r="V2148" i="15"/>
  <c r="V2149" i="15"/>
  <c r="V2150" i="15"/>
  <c r="V2151" i="15"/>
  <c r="V2063" i="15"/>
  <c r="V2064" i="15"/>
  <c r="S2065" i="15"/>
  <c r="S2066" i="15"/>
  <c r="S2067" i="15"/>
  <c r="S2068" i="15"/>
  <c r="S2069" i="15"/>
  <c r="S2070" i="15"/>
  <c r="S2071" i="15"/>
  <c r="S2072" i="15"/>
  <c r="S2073" i="15"/>
  <c r="S2074" i="15"/>
  <c r="S2075" i="15"/>
  <c r="S2076" i="15"/>
  <c r="S2077" i="15"/>
  <c r="S2078" i="15"/>
  <c r="S2079" i="15"/>
  <c r="S2080" i="15"/>
  <c r="S2081" i="15"/>
  <c r="S2082" i="15"/>
  <c r="S2083" i="15"/>
  <c r="S2084" i="15"/>
  <c r="S2085" i="15"/>
  <c r="S2086" i="15"/>
  <c r="S2087" i="15"/>
  <c r="S2088" i="15"/>
  <c r="S2089" i="15"/>
  <c r="S2090" i="15"/>
  <c r="S2091" i="15"/>
  <c r="S2092" i="15"/>
  <c r="S2093" i="15"/>
  <c r="S2094" i="15"/>
  <c r="S2095" i="15"/>
  <c r="S2096" i="15"/>
  <c r="S2097" i="15"/>
  <c r="S2098" i="15"/>
  <c r="S2099" i="15"/>
  <c r="S2100" i="15"/>
  <c r="S2101" i="15"/>
  <c r="S2102" i="15"/>
  <c r="S2103" i="15"/>
  <c r="S2104" i="15"/>
  <c r="S2105" i="15"/>
  <c r="S2106" i="15"/>
  <c r="S2107" i="15"/>
  <c r="S2108" i="15"/>
  <c r="S2109" i="15"/>
  <c r="S2110" i="15"/>
  <c r="S2111" i="15"/>
  <c r="S2112" i="15"/>
  <c r="S2113" i="15"/>
  <c r="S2114" i="15"/>
  <c r="S2115" i="15"/>
  <c r="S2116" i="15"/>
  <c r="S2117" i="15"/>
  <c r="S2118" i="15"/>
  <c r="S2119" i="15"/>
  <c r="S2120" i="15"/>
  <c r="S2121" i="15"/>
  <c r="S2122" i="15"/>
  <c r="S2123" i="15"/>
  <c r="S2124" i="15"/>
  <c r="S2125" i="15"/>
  <c r="S2126" i="15"/>
  <c r="S2127" i="15"/>
  <c r="S2128" i="15"/>
  <c r="S2129" i="15"/>
  <c r="S2130" i="15"/>
  <c r="S2131" i="15"/>
  <c r="S2132" i="15"/>
  <c r="S2133" i="15"/>
  <c r="S2134" i="15"/>
  <c r="S2135" i="15"/>
  <c r="S2136" i="15"/>
  <c r="S2137" i="15"/>
  <c r="S2138" i="15"/>
  <c r="S2139" i="15"/>
  <c r="S2140" i="15"/>
  <c r="S2141" i="15"/>
  <c r="S2142" i="15"/>
  <c r="S2143" i="15"/>
  <c r="S2144" i="15"/>
  <c r="S2145" i="15"/>
  <c r="S2147" i="15"/>
  <c r="S2148" i="15"/>
  <c r="S2149" i="15"/>
  <c r="S2150" i="15"/>
  <c r="S2151" i="15"/>
  <c r="S2063" i="15"/>
  <c r="S2064" i="15"/>
  <c r="P2147" i="15"/>
  <c r="P2148" i="15"/>
  <c r="P2149" i="15"/>
  <c r="P2150" i="15"/>
  <c r="P2151" i="15"/>
  <c r="P2065" i="15"/>
  <c r="P2066" i="15"/>
  <c r="P2067" i="15"/>
  <c r="P2068" i="15"/>
  <c r="P2069" i="15"/>
  <c r="P2070" i="15"/>
  <c r="P2071" i="15"/>
  <c r="P2072" i="15"/>
  <c r="P2073" i="15"/>
  <c r="P2074" i="15"/>
  <c r="P2075" i="15"/>
  <c r="P2076" i="15"/>
  <c r="P2077" i="15"/>
  <c r="P2078" i="15"/>
  <c r="P2079" i="15"/>
  <c r="P2080" i="15"/>
  <c r="P2081" i="15"/>
  <c r="P2082" i="15"/>
  <c r="P2083" i="15"/>
  <c r="P2084" i="15"/>
  <c r="P2085" i="15"/>
  <c r="P2086" i="15"/>
  <c r="P2087" i="15"/>
  <c r="P2088" i="15"/>
  <c r="P2089" i="15"/>
  <c r="P2090" i="15"/>
  <c r="P2091" i="15"/>
  <c r="P2092" i="15"/>
  <c r="P2093" i="15"/>
  <c r="P2094" i="15"/>
  <c r="P2095" i="15"/>
  <c r="P2096" i="15"/>
  <c r="P2097" i="15"/>
  <c r="P2098" i="15"/>
  <c r="P2099" i="15"/>
  <c r="P2100" i="15"/>
  <c r="P2101" i="15"/>
  <c r="P2102" i="15"/>
  <c r="P2103" i="15"/>
  <c r="P2104" i="15"/>
  <c r="P2105" i="15"/>
  <c r="P2106" i="15"/>
  <c r="P2107" i="15"/>
  <c r="P2108" i="15"/>
  <c r="P2109" i="15"/>
  <c r="P2110" i="15"/>
  <c r="P2111" i="15"/>
  <c r="P2112" i="15"/>
  <c r="P2113" i="15"/>
  <c r="P2114" i="15"/>
  <c r="P2115" i="15"/>
  <c r="P2116" i="15"/>
  <c r="P2117" i="15"/>
  <c r="P2118" i="15"/>
  <c r="P2119" i="15"/>
  <c r="P2120" i="15"/>
  <c r="P2121" i="15"/>
  <c r="P2122" i="15"/>
  <c r="P2123" i="15"/>
  <c r="P2124" i="15"/>
  <c r="P2125" i="15"/>
  <c r="P2126" i="15"/>
  <c r="P2127" i="15"/>
  <c r="P2128" i="15"/>
  <c r="P2129" i="15"/>
  <c r="P2130" i="15"/>
  <c r="P2131" i="15"/>
  <c r="P2132" i="15"/>
  <c r="P2133" i="15"/>
  <c r="P2134" i="15"/>
  <c r="P2135" i="15"/>
  <c r="P2136" i="15"/>
  <c r="P2137" i="15"/>
  <c r="P2138" i="15"/>
  <c r="P2139" i="15"/>
  <c r="P2140" i="15"/>
  <c r="P2141" i="15"/>
  <c r="P2142" i="15"/>
  <c r="P2143" i="15"/>
  <c r="P2144" i="15"/>
  <c r="P2145" i="15"/>
  <c r="P2063" i="15"/>
  <c r="P2064" i="15"/>
  <c r="AM2061" i="15"/>
  <c r="AL2061" i="15"/>
  <c r="AK2061" i="15"/>
  <c r="Q427" i="13" s="1"/>
  <c r="AJ2061" i="15"/>
  <c r="P427" i="13" s="1"/>
  <c r="AI2061" i="15"/>
  <c r="O427" i="13" s="1"/>
  <c r="AH2061" i="15"/>
  <c r="N427" i="13" s="1"/>
  <c r="AG2061" i="15"/>
  <c r="M427" i="13" s="1"/>
  <c r="AF2061" i="15"/>
  <c r="L427" i="13" s="1"/>
  <c r="AE2061" i="15"/>
  <c r="K427" i="13" s="1"/>
  <c r="AD2061" i="15"/>
  <c r="J427" i="13" s="1"/>
  <c r="AC2061" i="15"/>
  <c r="I427" i="13" s="1"/>
  <c r="AB2061" i="15"/>
  <c r="H427" i="13" s="1"/>
  <c r="H2061" i="15"/>
  <c r="G427" i="13" s="1"/>
  <c r="G2061" i="15"/>
  <c r="F427" i="13" s="1"/>
  <c r="F2061" i="15"/>
  <c r="E427" i="13" s="1"/>
  <c r="AK1990" i="15"/>
  <c r="AJ1990" i="15"/>
  <c r="AI1990" i="15"/>
  <c r="AH1990" i="15"/>
  <c r="AG1990" i="15"/>
  <c r="AF1990" i="15"/>
  <c r="AE1990" i="15"/>
  <c r="AD1990" i="15"/>
  <c r="AC1990" i="15"/>
  <c r="AB1990" i="15"/>
  <c r="AA1990" i="15"/>
  <c r="Z1990" i="15"/>
  <c r="X1990" i="15"/>
  <c r="W1990" i="15"/>
  <c r="U1990" i="15"/>
  <c r="T1990" i="15"/>
  <c r="R1990" i="15"/>
  <c r="Q1990" i="15"/>
  <c r="O1990" i="15"/>
  <c r="N1990" i="15"/>
  <c r="M1990" i="15"/>
  <c r="L1990" i="15"/>
  <c r="K1990" i="15"/>
  <c r="J1990" i="15"/>
  <c r="I1990" i="15"/>
  <c r="Y1925" i="15"/>
  <c r="Y1926" i="15"/>
  <c r="Y1927" i="15"/>
  <c r="Y1928" i="15"/>
  <c r="Y1929" i="15"/>
  <c r="Y1930" i="15"/>
  <c r="Y1931" i="15"/>
  <c r="Y1932" i="15"/>
  <c r="Y1933" i="15"/>
  <c r="Y1934" i="15"/>
  <c r="Y1935" i="15"/>
  <c r="Y1936" i="15"/>
  <c r="Y1937" i="15"/>
  <c r="Y1938" i="15"/>
  <c r="Y1939" i="15"/>
  <c r="Y1940" i="15"/>
  <c r="Y1941" i="15"/>
  <c r="Y1942" i="15"/>
  <c r="Y1943" i="15"/>
  <c r="Y1944" i="15"/>
  <c r="Y1945" i="15"/>
  <c r="Y1946" i="15"/>
  <c r="Y1947" i="15"/>
  <c r="Y1948" i="15"/>
  <c r="Y1949" i="15"/>
  <c r="Y1951" i="15"/>
  <c r="Y1952" i="15"/>
  <c r="Y1953" i="15"/>
  <c r="Y1954" i="15"/>
  <c r="Y1955" i="15"/>
  <c r="Y1956" i="15"/>
  <c r="Y1957" i="15"/>
  <c r="Y1958" i="15"/>
  <c r="Y1959" i="15"/>
  <c r="Y1960" i="15"/>
  <c r="Y1961" i="15"/>
  <c r="Y1962" i="15"/>
  <c r="Y1963" i="15"/>
  <c r="Y1964" i="15"/>
  <c r="Y1965" i="15"/>
  <c r="Y1966" i="15"/>
  <c r="Y1967" i="15"/>
  <c r="Y1968" i="15"/>
  <c r="Y1969" i="15"/>
  <c r="Y1970" i="15"/>
  <c r="Y1971" i="15"/>
  <c r="Y1972" i="15"/>
  <c r="Y1973" i="15"/>
  <c r="Y1974" i="15"/>
  <c r="Y1975" i="15"/>
  <c r="Y1976" i="15"/>
  <c r="Y1977" i="15"/>
  <c r="Y1978" i="15"/>
  <c r="Y1979" i="15"/>
  <c r="Y1980" i="15"/>
  <c r="Y1981" i="15"/>
  <c r="Y1982" i="15"/>
  <c r="Y1983" i="15"/>
  <c r="Y1984" i="15"/>
  <c r="Y1985" i="15"/>
  <c r="Y1986" i="15"/>
  <c r="Y1988" i="15"/>
  <c r="Y1989" i="15"/>
  <c r="Y1923" i="15"/>
  <c r="Y1924" i="15"/>
  <c r="V1925" i="15"/>
  <c r="V1926" i="15"/>
  <c r="V1927" i="15"/>
  <c r="V1928" i="15"/>
  <c r="V1929" i="15"/>
  <c r="V1930" i="15"/>
  <c r="V1931" i="15"/>
  <c r="V1932" i="15"/>
  <c r="V1933" i="15"/>
  <c r="V1934" i="15"/>
  <c r="V1935" i="15"/>
  <c r="V1936" i="15"/>
  <c r="V1937" i="15"/>
  <c r="V1938" i="15"/>
  <c r="V1939" i="15"/>
  <c r="V1940" i="15"/>
  <c r="V1941" i="15"/>
  <c r="V1942" i="15"/>
  <c r="V1943" i="15"/>
  <c r="V1944" i="15"/>
  <c r="V1945" i="15"/>
  <c r="V1946" i="15"/>
  <c r="V1947" i="15"/>
  <c r="V1948" i="15"/>
  <c r="V1949" i="15"/>
  <c r="V1951" i="15"/>
  <c r="V1952" i="15"/>
  <c r="V1953" i="15"/>
  <c r="V1954" i="15"/>
  <c r="V1955" i="15"/>
  <c r="V1956" i="15"/>
  <c r="V1957" i="15"/>
  <c r="V1958" i="15"/>
  <c r="V1959" i="15"/>
  <c r="V1960" i="15"/>
  <c r="V1961" i="15"/>
  <c r="V1962" i="15"/>
  <c r="V1963" i="15"/>
  <c r="V1964" i="15"/>
  <c r="V1965" i="15"/>
  <c r="V1966" i="15"/>
  <c r="V1967" i="15"/>
  <c r="V1968" i="15"/>
  <c r="V1969" i="15"/>
  <c r="V1970" i="15"/>
  <c r="V1971" i="15"/>
  <c r="V1972" i="15"/>
  <c r="V1973" i="15"/>
  <c r="V1974" i="15"/>
  <c r="V1975" i="15"/>
  <c r="V1976" i="15"/>
  <c r="V1977" i="15"/>
  <c r="V1978" i="15"/>
  <c r="V1979" i="15"/>
  <c r="V1980" i="15"/>
  <c r="V1981" i="15"/>
  <c r="V1982" i="15"/>
  <c r="V1983" i="15"/>
  <c r="V1984" i="15"/>
  <c r="V1985" i="15"/>
  <c r="V1986" i="15"/>
  <c r="V1988" i="15"/>
  <c r="V1989" i="15"/>
  <c r="V1923" i="15"/>
  <c r="V1924" i="15"/>
  <c r="S1925" i="15"/>
  <c r="S1926" i="15"/>
  <c r="S1927" i="15"/>
  <c r="S1928" i="15"/>
  <c r="S1929" i="15"/>
  <c r="S1930" i="15"/>
  <c r="S1931" i="15"/>
  <c r="S1932" i="15"/>
  <c r="S1933" i="15"/>
  <c r="S1934" i="15"/>
  <c r="S1935" i="15"/>
  <c r="S1936" i="15"/>
  <c r="S1937" i="15"/>
  <c r="S1938" i="15"/>
  <c r="S1939" i="15"/>
  <c r="S1940" i="15"/>
  <c r="S1941" i="15"/>
  <c r="S1942" i="15"/>
  <c r="S1943" i="15"/>
  <c r="S1944" i="15"/>
  <c r="S1945" i="15"/>
  <c r="S1946" i="15"/>
  <c r="S1947" i="15"/>
  <c r="S1948" i="15"/>
  <c r="S1949" i="15"/>
  <c r="S1951" i="15"/>
  <c r="S1952" i="15"/>
  <c r="S1953" i="15"/>
  <c r="S1954" i="15"/>
  <c r="S1955" i="15"/>
  <c r="S1956" i="15"/>
  <c r="S1957" i="15"/>
  <c r="S1958" i="15"/>
  <c r="S1959" i="15"/>
  <c r="S1960" i="15"/>
  <c r="S1961" i="15"/>
  <c r="S1962" i="15"/>
  <c r="S1963" i="15"/>
  <c r="S1964" i="15"/>
  <c r="S1965" i="15"/>
  <c r="S1966" i="15"/>
  <c r="S1967" i="15"/>
  <c r="S1968" i="15"/>
  <c r="S1969" i="15"/>
  <c r="S1970" i="15"/>
  <c r="S1971" i="15"/>
  <c r="S1972" i="15"/>
  <c r="S1973" i="15"/>
  <c r="S1974" i="15"/>
  <c r="S1975" i="15"/>
  <c r="S1976" i="15"/>
  <c r="S1977" i="15"/>
  <c r="S1978" i="15"/>
  <c r="S1979" i="15"/>
  <c r="S1980" i="15"/>
  <c r="S1981" i="15"/>
  <c r="S1982" i="15"/>
  <c r="S1983" i="15"/>
  <c r="S1984" i="15"/>
  <c r="S1985" i="15"/>
  <c r="S1986" i="15"/>
  <c r="S1988" i="15"/>
  <c r="S1989" i="15"/>
  <c r="S1923" i="15"/>
  <c r="S1924" i="15"/>
  <c r="P1925" i="15"/>
  <c r="P1926" i="15"/>
  <c r="P1927" i="15"/>
  <c r="P1928" i="15"/>
  <c r="P1929" i="15"/>
  <c r="P1930" i="15"/>
  <c r="P1931" i="15"/>
  <c r="P1932" i="15"/>
  <c r="P1933" i="15"/>
  <c r="P1934" i="15"/>
  <c r="P1935" i="15"/>
  <c r="P1936" i="15"/>
  <c r="P1937" i="15"/>
  <c r="P1938" i="15"/>
  <c r="P1939" i="15"/>
  <c r="P1940" i="15"/>
  <c r="P1941" i="15"/>
  <c r="P1942" i="15"/>
  <c r="P1943" i="15"/>
  <c r="P1944" i="15"/>
  <c r="P1945" i="15"/>
  <c r="P1946" i="15"/>
  <c r="P1947" i="15"/>
  <c r="P1948" i="15"/>
  <c r="P1949" i="15"/>
  <c r="P1951" i="15"/>
  <c r="P1952" i="15"/>
  <c r="P1953" i="15"/>
  <c r="P1954" i="15"/>
  <c r="P1955" i="15"/>
  <c r="P1956" i="15"/>
  <c r="P1957" i="15"/>
  <c r="P1958" i="15"/>
  <c r="P1959" i="15"/>
  <c r="P1960" i="15"/>
  <c r="P1961" i="15"/>
  <c r="P1962" i="15"/>
  <c r="P1963" i="15"/>
  <c r="P1964" i="15"/>
  <c r="P1965" i="15"/>
  <c r="P1966" i="15"/>
  <c r="P1967" i="15"/>
  <c r="P1968" i="15"/>
  <c r="P1969" i="15"/>
  <c r="P1970" i="15"/>
  <c r="P1971" i="15"/>
  <c r="P1972" i="15"/>
  <c r="P1973" i="15"/>
  <c r="P1974" i="15"/>
  <c r="P1975" i="15"/>
  <c r="P1976" i="15"/>
  <c r="P1977" i="15"/>
  <c r="P1978" i="15"/>
  <c r="P1979" i="15"/>
  <c r="P1980" i="15"/>
  <c r="P1981" i="15"/>
  <c r="P1982" i="15"/>
  <c r="P1983" i="15"/>
  <c r="P1984" i="15"/>
  <c r="P1985" i="15"/>
  <c r="P1986" i="15"/>
  <c r="P1988" i="15"/>
  <c r="P1989" i="15"/>
  <c r="P1923" i="15"/>
  <c r="P1924" i="15"/>
  <c r="AM1987" i="15"/>
  <c r="AL1987" i="15"/>
  <c r="AK1987" i="15"/>
  <c r="AJ1987" i="15"/>
  <c r="AI1987" i="15"/>
  <c r="AH1987" i="15"/>
  <c r="AG1987" i="15"/>
  <c r="AF1987" i="15"/>
  <c r="AE1987" i="15"/>
  <c r="AD1987" i="15"/>
  <c r="AC1987" i="15"/>
  <c r="AB1987" i="15"/>
  <c r="AA1987" i="15"/>
  <c r="Z1987" i="15"/>
  <c r="X1987" i="15"/>
  <c r="W1987" i="15"/>
  <c r="U1987" i="15"/>
  <c r="T1987" i="15"/>
  <c r="R1987" i="15"/>
  <c r="Q1987" i="15"/>
  <c r="O1987" i="15"/>
  <c r="N1987" i="15"/>
  <c r="M1987" i="15"/>
  <c r="L1987" i="15"/>
  <c r="K1987" i="15"/>
  <c r="J1987" i="15"/>
  <c r="AL1920" i="15"/>
  <c r="AK1920" i="15"/>
  <c r="AJ1920" i="15"/>
  <c r="AI1920" i="15"/>
  <c r="AH1920" i="15"/>
  <c r="AG1920" i="15"/>
  <c r="AF1920" i="15"/>
  <c r="AE1920" i="15"/>
  <c r="AD1920" i="15"/>
  <c r="AC1920" i="15"/>
  <c r="AB1920" i="15"/>
  <c r="AA1920" i="15"/>
  <c r="Z1920" i="15"/>
  <c r="X1920" i="15"/>
  <c r="W1920" i="15"/>
  <c r="U1920" i="15"/>
  <c r="T1920" i="15"/>
  <c r="R1920" i="15"/>
  <c r="Q1920" i="15"/>
  <c r="P1920" i="15"/>
  <c r="O1920" i="15"/>
  <c r="N1920" i="15"/>
  <c r="M1920" i="15"/>
  <c r="L1920" i="15"/>
  <c r="K1920" i="15"/>
  <c r="J1920" i="15"/>
  <c r="I1920" i="15"/>
  <c r="Y1845" i="15"/>
  <c r="Y1846" i="15"/>
  <c r="Y1847" i="15"/>
  <c r="Y1848" i="15"/>
  <c r="Y1849" i="15"/>
  <c r="Y1850" i="15"/>
  <c r="Y1851" i="15"/>
  <c r="Y1852" i="15"/>
  <c r="Y1853" i="15"/>
  <c r="Y1854" i="15"/>
  <c r="Y1855" i="15"/>
  <c r="Y1856" i="15"/>
  <c r="Y1857" i="15"/>
  <c r="Y1858" i="15"/>
  <c r="Y1859" i="15"/>
  <c r="Y1860" i="15"/>
  <c r="Y1861" i="15"/>
  <c r="Y1862" i="15"/>
  <c r="Y1863" i="15"/>
  <c r="Y1864" i="15"/>
  <c r="Y1866" i="15"/>
  <c r="Y1867" i="15"/>
  <c r="Y1868" i="15"/>
  <c r="Y1869" i="15"/>
  <c r="Y1870" i="15"/>
  <c r="Y1871" i="15"/>
  <c r="Y1872" i="15"/>
  <c r="Y1873" i="15"/>
  <c r="Y1874" i="15"/>
  <c r="Y1875" i="15"/>
  <c r="Y1878" i="15"/>
  <c r="Y1879" i="15"/>
  <c r="Y1880" i="15"/>
  <c r="Y1881" i="15"/>
  <c r="Y1882" i="15"/>
  <c r="Y1883" i="15"/>
  <c r="Y1884" i="15"/>
  <c r="Y1885" i="15"/>
  <c r="Y1886" i="15"/>
  <c r="Y1887" i="15"/>
  <c r="Y1888" i="15"/>
  <c r="Y1889" i="15"/>
  <c r="Y1890" i="15"/>
  <c r="Y1891" i="15"/>
  <c r="Y1892" i="15"/>
  <c r="Y1893" i="15"/>
  <c r="Y1894" i="15"/>
  <c r="Y1895" i="15"/>
  <c r="Y1896" i="15"/>
  <c r="Y1897" i="15"/>
  <c r="Y1898" i="15"/>
  <c r="Y1899" i="15"/>
  <c r="Y1900" i="15"/>
  <c r="Y1901" i="15"/>
  <c r="Y1902" i="15"/>
  <c r="Y1903" i="15"/>
  <c r="Y1904" i="15"/>
  <c r="Y1905" i="15"/>
  <c r="Y1906" i="15"/>
  <c r="Y1907" i="15"/>
  <c r="Y1909" i="15"/>
  <c r="Y1910" i="15"/>
  <c r="Y1911" i="15"/>
  <c r="Y1912" i="15"/>
  <c r="Y1913" i="15"/>
  <c r="Y1914" i="15"/>
  <c r="Y1915" i="15"/>
  <c r="Y1916" i="15"/>
  <c r="Y1917" i="15"/>
  <c r="Y1918" i="15"/>
  <c r="Y1919" i="15"/>
  <c r="Y1843" i="15"/>
  <c r="Y1844" i="15"/>
  <c r="V1845" i="15"/>
  <c r="V1846" i="15"/>
  <c r="V1847" i="15"/>
  <c r="V1848" i="15"/>
  <c r="V1849" i="15"/>
  <c r="V1850" i="15"/>
  <c r="V1851" i="15"/>
  <c r="V1852" i="15"/>
  <c r="V1853" i="15"/>
  <c r="V1854" i="15"/>
  <c r="V1855" i="15"/>
  <c r="V1856" i="15"/>
  <c r="V1857" i="15"/>
  <c r="V1858" i="15"/>
  <c r="V1859" i="15"/>
  <c r="V1860" i="15"/>
  <c r="V1861" i="15"/>
  <c r="V1862" i="15"/>
  <c r="V1863" i="15"/>
  <c r="V1864" i="15"/>
  <c r="V1866" i="15"/>
  <c r="V1867" i="15"/>
  <c r="V1868" i="15"/>
  <c r="V1869" i="15"/>
  <c r="V1870" i="15"/>
  <c r="V1871" i="15"/>
  <c r="V1872" i="15"/>
  <c r="V1873" i="15"/>
  <c r="V1874" i="15"/>
  <c r="V1875" i="15"/>
  <c r="V1878" i="15"/>
  <c r="V1879" i="15"/>
  <c r="V1880" i="15"/>
  <c r="V1881" i="15"/>
  <c r="V1882" i="15"/>
  <c r="V1883" i="15"/>
  <c r="V1884" i="15"/>
  <c r="V1885" i="15"/>
  <c r="V1886" i="15"/>
  <c r="V1887" i="15"/>
  <c r="V1888" i="15"/>
  <c r="V1889" i="15"/>
  <c r="V1890" i="15"/>
  <c r="V1891" i="15"/>
  <c r="V1892" i="15"/>
  <c r="V1893" i="15"/>
  <c r="V1894" i="15"/>
  <c r="V1895" i="15"/>
  <c r="V1896" i="15"/>
  <c r="V1897" i="15"/>
  <c r="V1898" i="15"/>
  <c r="V1899" i="15"/>
  <c r="V1900" i="15"/>
  <c r="V1901" i="15"/>
  <c r="V1902" i="15"/>
  <c r="V1903" i="15"/>
  <c r="V1904" i="15"/>
  <c r="V1905" i="15"/>
  <c r="V1906" i="15"/>
  <c r="V1907" i="15"/>
  <c r="V1909" i="15"/>
  <c r="V1910" i="15"/>
  <c r="V1911" i="15"/>
  <c r="V1912" i="15"/>
  <c r="V1913" i="15"/>
  <c r="V1914" i="15"/>
  <c r="V1915" i="15"/>
  <c r="V1916" i="15"/>
  <c r="V1917" i="15"/>
  <c r="V1918" i="15"/>
  <c r="V1919" i="15"/>
  <c r="V1843" i="15"/>
  <c r="V1844" i="15"/>
  <c r="S1845" i="15"/>
  <c r="S1846" i="15"/>
  <c r="S1847" i="15"/>
  <c r="S1848" i="15"/>
  <c r="S1849" i="15"/>
  <c r="S1850" i="15"/>
  <c r="S1851" i="15"/>
  <c r="S1852" i="15"/>
  <c r="S1853" i="15"/>
  <c r="S1854" i="15"/>
  <c r="S1855" i="15"/>
  <c r="S1856" i="15"/>
  <c r="S1857" i="15"/>
  <c r="S1858" i="15"/>
  <c r="S1859" i="15"/>
  <c r="S1860" i="15"/>
  <c r="S1861" i="15"/>
  <c r="S1862" i="15"/>
  <c r="S1863" i="15"/>
  <c r="S1864" i="15"/>
  <c r="S1866" i="15"/>
  <c r="S1867" i="15"/>
  <c r="S1868" i="15"/>
  <c r="S1869" i="15"/>
  <c r="S1870" i="15"/>
  <c r="S1871" i="15"/>
  <c r="S1872" i="15"/>
  <c r="S1873" i="15"/>
  <c r="S1874" i="15"/>
  <c r="S1875" i="15"/>
  <c r="S1878" i="15"/>
  <c r="S1879" i="15"/>
  <c r="S1880" i="15"/>
  <c r="S1881" i="15"/>
  <c r="S1882" i="15"/>
  <c r="S1883" i="15"/>
  <c r="S1884" i="15"/>
  <c r="S1885" i="15"/>
  <c r="S1886" i="15"/>
  <c r="S1887" i="15"/>
  <c r="S1888" i="15"/>
  <c r="S1889" i="15"/>
  <c r="S1890" i="15"/>
  <c r="S1891" i="15"/>
  <c r="S1892" i="15"/>
  <c r="S1893" i="15"/>
  <c r="S1894" i="15"/>
  <c r="S1895" i="15"/>
  <c r="S1896" i="15"/>
  <c r="S1897" i="15"/>
  <c r="S1898" i="15"/>
  <c r="S1899" i="15"/>
  <c r="S1900" i="15"/>
  <c r="S1901" i="15"/>
  <c r="S1902" i="15"/>
  <c r="S1903" i="15"/>
  <c r="S1904" i="15"/>
  <c r="S1905" i="15"/>
  <c r="S1906" i="15"/>
  <c r="S1907" i="15"/>
  <c r="S1909" i="15"/>
  <c r="S1910" i="15"/>
  <c r="S1911" i="15"/>
  <c r="S1912" i="15"/>
  <c r="AO1912" i="15" s="1"/>
  <c r="S1913" i="15"/>
  <c r="S1914" i="15"/>
  <c r="S1915" i="15"/>
  <c r="S1916" i="15"/>
  <c r="S1917" i="15"/>
  <c r="S1918" i="15"/>
  <c r="S1919" i="15"/>
  <c r="S1843" i="15"/>
  <c r="S1844" i="15"/>
  <c r="P1845" i="15"/>
  <c r="P1846" i="15"/>
  <c r="P1847" i="15"/>
  <c r="P1848" i="15"/>
  <c r="P1849" i="15"/>
  <c r="P1850" i="15"/>
  <c r="P1851" i="15"/>
  <c r="P1852" i="15"/>
  <c r="P1853" i="15"/>
  <c r="P1854" i="15"/>
  <c r="P1855" i="15"/>
  <c r="P1856" i="15"/>
  <c r="P1857" i="15"/>
  <c r="P1858" i="15"/>
  <c r="P1859" i="15"/>
  <c r="P1860" i="15"/>
  <c r="P1861" i="15"/>
  <c r="P1862" i="15"/>
  <c r="P1863" i="15"/>
  <c r="P1864" i="15"/>
  <c r="P1866" i="15"/>
  <c r="P1867" i="15"/>
  <c r="P1868" i="15"/>
  <c r="P1869" i="15"/>
  <c r="P1870" i="15"/>
  <c r="P1871" i="15"/>
  <c r="P1872" i="15"/>
  <c r="P1873" i="15"/>
  <c r="P1874" i="15"/>
  <c r="P1875" i="15"/>
  <c r="P1878" i="15"/>
  <c r="P1879" i="15"/>
  <c r="P1880" i="15"/>
  <c r="P1881" i="15"/>
  <c r="P1882" i="15"/>
  <c r="P1883" i="15"/>
  <c r="P1884" i="15"/>
  <c r="P1885" i="15"/>
  <c r="P1886" i="15"/>
  <c r="P1887" i="15"/>
  <c r="P1888" i="15"/>
  <c r="P1889" i="15"/>
  <c r="P1890" i="15"/>
  <c r="P1891" i="15"/>
  <c r="P1892" i="15"/>
  <c r="P1893" i="15"/>
  <c r="P1894" i="15"/>
  <c r="P1895" i="15"/>
  <c r="P1896" i="15"/>
  <c r="P1897" i="15"/>
  <c r="P1898" i="15"/>
  <c r="P1899" i="15"/>
  <c r="P1900" i="15"/>
  <c r="P1901" i="15"/>
  <c r="P1902" i="15"/>
  <c r="P1903" i="15"/>
  <c r="P1904" i="15"/>
  <c r="P1905" i="15"/>
  <c r="P1906" i="15"/>
  <c r="P1907" i="15"/>
  <c r="P1843" i="15"/>
  <c r="P1844" i="15"/>
  <c r="AM1908" i="15"/>
  <c r="AL1908" i="15"/>
  <c r="AK1908" i="15"/>
  <c r="AJ1908" i="15"/>
  <c r="AI1908" i="15"/>
  <c r="AH1908" i="15"/>
  <c r="AG1908" i="15"/>
  <c r="AF1908" i="15"/>
  <c r="AE1908" i="15"/>
  <c r="AD1908" i="15"/>
  <c r="AC1908" i="15"/>
  <c r="AB1908" i="15"/>
  <c r="AA1908" i="15"/>
  <c r="Z1908" i="15"/>
  <c r="X1908" i="15"/>
  <c r="W1908" i="15"/>
  <c r="U1908" i="15"/>
  <c r="T1908" i="15"/>
  <c r="R1908" i="15"/>
  <c r="Q1908" i="15"/>
  <c r="O1908" i="15"/>
  <c r="N1908" i="15"/>
  <c r="M1908" i="15"/>
  <c r="L1908" i="15"/>
  <c r="K1908" i="15"/>
  <c r="J1908" i="15"/>
  <c r="AM1703" i="15"/>
  <c r="AK1703" i="15"/>
  <c r="R385" i="13" s="1"/>
  <c r="AJ1703" i="15"/>
  <c r="Q385" i="13" s="1"/>
  <c r="AI1703" i="15"/>
  <c r="P385" i="13" s="1"/>
  <c r="AH1703" i="15"/>
  <c r="O385" i="13" s="1"/>
  <c r="AG1703" i="15"/>
  <c r="N385" i="13" s="1"/>
  <c r="AF1703" i="15"/>
  <c r="M385" i="13" s="1"/>
  <c r="AE1703" i="15"/>
  <c r="L385" i="13" s="1"/>
  <c r="AD1703" i="15"/>
  <c r="AC1703" i="15"/>
  <c r="AB1703" i="15"/>
  <c r="AA1703" i="15"/>
  <c r="Z1703" i="15"/>
  <c r="Y1703" i="15"/>
  <c r="X1703" i="15"/>
  <c r="W1703" i="15"/>
  <c r="V1703" i="15"/>
  <c r="U1703" i="15"/>
  <c r="T1703" i="15"/>
  <c r="S1703" i="15"/>
  <c r="R1703" i="15"/>
  <c r="Q1703" i="15"/>
  <c r="P1703" i="15"/>
  <c r="O1703" i="15"/>
  <c r="J385" i="13" s="1"/>
  <c r="N1703" i="15"/>
  <c r="I385" i="13" s="1"/>
  <c r="M1703" i="15"/>
  <c r="H385" i="13" s="1"/>
  <c r="L1703" i="15"/>
  <c r="G385" i="13" s="1"/>
  <c r="K1703" i="15"/>
  <c r="F385" i="13" s="1"/>
  <c r="J1703" i="15"/>
  <c r="E385" i="13" s="1"/>
  <c r="AN1681" i="15"/>
  <c r="AN1682" i="15"/>
  <c r="AN1683" i="15"/>
  <c r="AN1684" i="15"/>
  <c r="AN1685" i="15"/>
  <c r="AN1686" i="15"/>
  <c r="AN1687" i="15"/>
  <c r="AN1688" i="15"/>
  <c r="AN1689" i="15"/>
  <c r="AN1690" i="15"/>
  <c r="AN1691" i="15"/>
  <c r="AN1692" i="15"/>
  <c r="AN1693" i="15"/>
  <c r="AN1694" i="15"/>
  <c r="AN1695" i="15"/>
  <c r="AN1696" i="15"/>
  <c r="AN1697" i="15"/>
  <c r="AN1698" i="15"/>
  <c r="AN1699" i="15"/>
  <c r="AN1700" i="15"/>
  <c r="AN1701" i="15"/>
  <c r="AN1702" i="15"/>
  <c r="AN1679" i="15"/>
  <c r="AN1680" i="15"/>
  <c r="Q423" i="13"/>
  <c r="Q439" i="13" s="1"/>
  <c r="P423" i="13"/>
  <c r="P439" i="13" s="1"/>
  <c r="O423" i="13"/>
  <c r="O439" i="13" s="1"/>
  <c r="N423" i="13"/>
  <c r="N439" i="13" s="1"/>
  <c r="M423" i="13"/>
  <c r="M439" i="13" s="1"/>
  <c r="L423" i="13"/>
  <c r="L439" i="13" s="1"/>
  <c r="K423" i="13"/>
  <c r="K439" i="13" s="1"/>
  <c r="J423" i="13"/>
  <c r="J439" i="13" s="1"/>
  <c r="I423" i="13"/>
  <c r="I439" i="13" s="1"/>
  <c r="H423" i="13"/>
  <c r="H439" i="13" s="1"/>
  <c r="G423" i="13"/>
  <c r="G439" i="13" s="1"/>
  <c r="F423" i="13"/>
  <c r="F439" i="13" s="1"/>
  <c r="E423" i="13"/>
  <c r="E439" i="13" s="1"/>
  <c r="Y1657" i="15"/>
  <c r="Y1656" i="15"/>
  <c r="Y1651" i="15"/>
  <c r="Y1650" i="15"/>
  <c r="Y1649" i="15"/>
  <c r="Y1647" i="15"/>
  <c r="Y1646" i="15"/>
  <c r="Y1645" i="15"/>
  <c r="Y1644" i="15"/>
  <c r="Y1643" i="15"/>
  <c r="Y1642" i="15"/>
  <c r="Y1641" i="15"/>
  <c r="Y1640" i="15"/>
  <c r="Y1639" i="15"/>
  <c r="Y1638" i="15"/>
  <c r="Y1637" i="15"/>
  <c r="Y1636" i="15"/>
  <c r="Y1635" i="15"/>
  <c r="Y1634" i="15"/>
  <c r="Y1633" i="15"/>
  <c r="Y1632" i="15"/>
  <c r="Y1631" i="15"/>
  <c r="Y1630" i="15"/>
  <c r="Y1629" i="15"/>
  <c r="Y1628" i="15"/>
  <c r="Y1627" i="15"/>
  <c r="Y1626" i="15"/>
  <c r="Y1625" i="15"/>
  <c r="Y1624" i="15"/>
  <c r="Y1623" i="15"/>
  <c r="Y1622" i="15"/>
  <c r="Y1621" i="15"/>
  <c r="Y1620" i="15"/>
  <c r="Y1619" i="15"/>
  <c r="Y1618" i="15"/>
  <c r="Y1615" i="15"/>
  <c r="Y1614" i="15"/>
  <c r="Y1613" i="15"/>
  <c r="Y1612" i="15"/>
  <c r="Y1611" i="15"/>
  <c r="Y1610" i="15"/>
  <c r="Y1609" i="15"/>
  <c r="Y1608" i="15"/>
  <c r="Y1607" i="15"/>
  <c r="Y1606" i="15"/>
  <c r="Y1604" i="15"/>
  <c r="Y1602" i="15"/>
  <c r="Y1601" i="15"/>
  <c r="Y1600" i="15"/>
  <c r="Y1599" i="15"/>
  <c r="V1657" i="15"/>
  <c r="V1656" i="15"/>
  <c r="V1651" i="15"/>
  <c r="V1650" i="15"/>
  <c r="V1649" i="15"/>
  <c r="V1647" i="15"/>
  <c r="V1646" i="15"/>
  <c r="V1645" i="15"/>
  <c r="V1644" i="15"/>
  <c r="V1643" i="15"/>
  <c r="V1642" i="15"/>
  <c r="V1641" i="15"/>
  <c r="V1640" i="15"/>
  <c r="V1639" i="15"/>
  <c r="V1638" i="15"/>
  <c r="V1637" i="15"/>
  <c r="V1636" i="15"/>
  <c r="V1635" i="15"/>
  <c r="V1634" i="15"/>
  <c r="V1633" i="15"/>
  <c r="V1632" i="15"/>
  <c r="V1631" i="15"/>
  <c r="V1630" i="15"/>
  <c r="V1629" i="15"/>
  <c r="V1628" i="15"/>
  <c r="V1627" i="15"/>
  <c r="V1626" i="15"/>
  <c r="V1625" i="15"/>
  <c r="V1624" i="15"/>
  <c r="V1623" i="15"/>
  <c r="V1622" i="15"/>
  <c r="V1621" i="15"/>
  <c r="V1620" i="15"/>
  <c r="V1619" i="15"/>
  <c r="V1618" i="15"/>
  <c r="V1615" i="15"/>
  <c r="V1614" i="15"/>
  <c r="V1613" i="15"/>
  <c r="V1612" i="15"/>
  <c r="V1611" i="15"/>
  <c r="V1610" i="15"/>
  <c r="V1609" i="15"/>
  <c r="V1608" i="15"/>
  <c r="V1607" i="15"/>
  <c r="V1606" i="15"/>
  <c r="V1604" i="15"/>
  <c r="V1602" i="15"/>
  <c r="V1601" i="15"/>
  <c r="V1600" i="15"/>
  <c r="V1599" i="15"/>
  <c r="S1657" i="15"/>
  <c r="S1656" i="15"/>
  <c r="S1651" i="15"/>
  <c r="S1650" i="15"/>
  <c r="S1649" i="15"/>
  <c r="S1647" i="15"/>
  <c r="S1646" i="15"/>
  <c r="S1645" i="15"/>
  <c r="S1644" i="15"/>
  <c r="S1643" i="15"/>
  <c r="S1642" i="15"/>
  <c r="S1641" i="15"/>
  <c r="S1640" i="15"/>
  <c r="S1639" i="15"/>
  <c r="S1638" i="15"/>
  <c r="S1637" i="15"/>
  <c r="S1636" i="15"/>
  <c r="S1635" i="15"/>
  <c r="S1634" i="15"/>
  <c r="S1633" i="15"/>
  <c r="S1632" i="15"/>
  <c r="S1631" i="15"/>
  <c r="S1630" i="15"/>
  <c r="S1629" i="15"/>
  <c r="S1628" i="15"/>
  <c r="S1627" i="15"/>
  <c r="S1626" i="15"/>
  <c r="S1625" i="15"/>
  <c r="S1624" i="15"/>
  <c r="S1623" i="15"/>
  <c r="S1622" i="15"/>
  <c r="S1621" i="15"/>
  <c r="S1620" i="15"/>
  <c r="S1619" i="15"/>
  <c r="S1618" i="15"/>
  <c r="S1615" i="15"/>
  <c r="S1614" i="15"/>
  <c r="S1613" i="15"/>
  <c r="S1612" i="15"/>
  <c r="S1611" i="15"/>
  <c r="S1610" i="15"/>
  <c r="S1609" i="15"/>
  <c r="S1608" i="15"/>
  <c r="S1607" i="15"/>
  <c r="S1606" i="15"/>
  <c r="S1604" i="15"/>
  <c r="S1602" i="15"/>
  <c r="S1601" i="15"/>
  <c r="S1600" i="15"/>
  <c r="S1599" i="15"/>
  <c r="P1657" i="15"/>
  <c r="P1656" i="15"/>
  <c r="P1651" i="15"/>
  <c r="P1650" i="15"/>
  <c r="P1649" i="15"/>
  <c r="P1647" i="15"/>
  <c r="P1646" i="15"/>
  <c r="P1645" i="15"/>
  <c r="P1644" i="15"/>
  <c r="P1643" i="15"/>
  <c r="P1642" i="15"/>
  <c r="P1641" i="15"/>
  <c r="P1640" i="15"/>
  <c r="P1639" i="15"/>
  <c r="P1638" i="15"/>
  <c r="P1637" i="15"/>
  <c r="P1636" i="15"/>
  <c r="P1635" i="15"/>
  <c r="P1634" i="15"/>
  <c r="P1633" i="15"/>
  <c r="P1632" i="15"/>
  <c r="P1631" i="15"/>
  <c r="P1630" i="15"/>
  <c r="P1629" i="15"/>
  <c r="P1628" i="15"/>
  <c r="P1627" i="15"/>
  <c r="P1626" i="15"/>
  <c r="P1625" i="15"/>
  <c r="P1624" i="15"/>
  <c r="P1623" i="15"/>
  <c r="P1622" i="15"/>
  <c r="P1621" i="15"/>
  <c r="P1620" i="15"/>
  <c r="P1619" i="15"/>
  <c r="P1618" i="15"/>
  <c r="P1615" i="15"/>
  <c r="P1614" i="15"/>
  <c r="P1613" i="15"/>
  <c r="P1612" i="15"/>
  <c r="P1611" i="15"/>
  <c r="P1610" i="15"/>
  <c r="P1609" i="15"/>
  <c r="P1608" i="15"/>
  <c r="P1607" i="15"/>
  <c r="P1606" i="15"/>
  <c r="P1604" i="15"/>
  <c r="P1602" i="15"/>
  <c r="P1601" i="15"/>
  <c r="P1600" i="15"/>
  <c r="P1599" i="15"/>
  <c r="AN1594" i="15"/>
  <c r="AN1595" i="15"/>
  <c r="AN1596" i="15"/>
  <c r="AN1597" i="15"/>
  <c r="AN1598" i="15"/>
  <c r="AN1599" i="15"/>
  <c r="AN1600" i="15"/>
  <c r="AN1601" i="15"/>
  <c r="AN1602" i="15"/>
  <c r="AN1603" i="15"/>
  <c r="AN1604" i="15"/>
  <c r="AN1605" i="15"/>
  <c r="AN1606" i="15"/>
  <c r="AN1607" i="15"/>
  <c r="AN1608" i="15"/>
  <c r="AN1609" i="15"/>
  <c r="AN1610" i="15"/>
  <c r="AN1611" i="15"/>
  <c r="AN1612" i="15"/>
  <c r="AN1613" i="15"/>
  <c r="AN1614" i="15"/>
  <c r="AN1615" i="15"/>
  <c r="AN1616" i="15"/>
  <c r="AN1617" i="15"/>
  <c r="AN1618" i="15"/>
  <c r="AN1619" i="15"/>
  <c r="AN1620" i="15"/>
  <c r="AN1621" i="15"/>
  <c r="AN1622" i="15"/>
  <c r="AN1623" i="15"/>
  <c r="AN1624" i="15"/>
  <c r="AN1625" i="15"/>
  <c r="AN1626" i="15"/>
  <c r="AN1627" i="15"/>
  <c r="AN1628" i="15"/>
  <c r="AN1629" i="15"/>
  <c r="AN1630" i="15"/>
  <c r="AN1631" i="15"/>
  <c r="AN1632" i="15"/>
  <c r="AN1633" i="15"/>
  <c r="AN1634" i="15"/>
  <c r="AN1635" i="15"/>
  <c r="AN1636" i="15"/>
  <c r="AN1637" i="15"/>
  <c r="AN1638" i="15"/>
  <c r="AN1639" i="15"/>
  <c r="AN1640" i="15"/>
  <c r="AN1641" i="15"/>
  <c r="AN1642" i="15"/>
  <c r="AN1643" i="15"/>
  <c r="AN1644" i="15"/>
  <c r="AN1645" i="15"/>
  <c r="AN1646" i="15"/>
  <c r="AN1647" i="15"/>
  <c r="AN1648" i="15"/>
  <c r="AN1649" i="15"/>
  <c r="AN1650" i="15"/>
  <c r="AN1651" i="15"/>
  <c r="AN1652" i="15"/>
  <c r="AN1653" i="15"/>
  <c r="AN1654" i="15"/>
  <c r="AN1655" i="15"/>
  <c r="AN1656" i="15"/>
  <c r="AN1657" i="15"/>
  <c r="AN1592" i="15"/>
  <c r="AN1593" i="15"/>
  <c r="AM1658" i="15"/>
  <c r="AK1658" i="15"/>
  <c r="R384" i="13" s="1"/>
  <c r="AJ1658" i="15"/>
  <c r="Q384" i="13" s="1"/>
  <c r="AI1658" i="15"/>
  <c r="P384" i="13" s="1"/>
  <c r="AH1658" i="15"/>
  <c r="O384" i="13" s="1"/>
  <c r="AG1658" i="15"/>
  <c r="N384" i="13" s="1"/>
  <c r="AF1658" i="15"/>
  <c r="M384" i="13" s="1"/>
  <c r="AE1658" i="15"/>
  <c r="L384" i="13" s="1"/>
  <c r="AD1658" i="15"/>
  <c r="AC1658" i="15"/>
  <c r="AB1658" i="15"/>
  <c r="AA1658" i="15"/>
  <c r="Z1658" i="15"/>
  <c r="X1658" i="15"/>
  <c r="W1658" i="15"/>
  <c r="U1658" i="15"/>
  <c r="T1658" i="15"/>
  <c r="R1658" i="15"/>
  <c r="Q1658" i="15"/>
  <c r="O1658" i="15"/>
  <c r="J384" i="13" s="1"/>
  <c r="N1658" i="15"/>
  <c r="I384" i="13" s="1"/>
  <c r="M1658" i="15"/>
  <c r="H384" i="13" s="1"/>
  <c r="L1658" i="15"/>
  <c r="G384" i="13" s="1"/>
  <c r="K1658" i="15"/>
  <c r="F384" i="13" s="1"/>
  <c r="J1658" i="15"/>
  <c r="E384" i="13" s="1"/>
  <c r="Y1532" i="15"/>
  <c r="Y1533" i="15"/>
  <c r="Y1534" i="15"/>
  <c r="Y1535" i="15"/>
  <c r="Y1536" i="15"/>
  <c r="Y1537" i="15"/>
  <c r="Y1538" i="15"/>
  <c r="Y1539" i="15"/>
  <c r="Y1540" i="15"/>
  <c r="Y1541" i="15"/>
  <c r="Y1542" i="15"/>
  <c r="Y1543" i="15"/>
  <c r="Y1544" i="15"/>
  <c r="Y1545" i="15"/>
  <c r="Y1546" i="15"/>
  <c r="Y1547" i="15"/>
  <c r="Y1549" i="15"/>
  <c r="Y1552" i="15"/>
  <c r="Y1553" i="15"/>
  <c r="Y1557" i="15"/>
  <c r="Y1559" i="15"/>
  <c r="Y1560" i="15"/>
  <c r="Y1561" i="15"/>
  <c r="Y1562" i="15"/>
  <c r="Y1563" i="15"/>
  <c r="Y1564" i="15"/>
  <c r="Y1565" i="15"/>
  <c r="Y1566" i="15"/>
  <c r="Y1567" i="15"/>
  <c r="Y1568" i="15"/>
  <c r="Y1569" i="15"/>
  <c r="Y1570" i="15"/>
  <c r="Y1571" i="15"/>
  <c r="Y1572" i="15"/>
  <c r="Y1573" i="15"/>
  <c r="Y1574" i="15"/>
  <c r="Y1575" i="15"/>
  <c r="Y1576" i="15"/>
  <c r="Y1577" i="15"/>
  <c r="Y1578" i="15"/>
  <c r="Y1579" i="15"/>
  <c r="Y1580" i="15"/>
  <c r="Y1581" i="15"/>
  <c r="Y1583" i="15"/>
  <c r="Y1585" i="15"/>
  <c r="Y1586" i="15"/>
  <c r="Y1530" i="15"/>
  <c r="Y1531" i="15"/>
  <c r="V1532" i="15"/>
  <c r="V1533" i="15"/>
  <c r="V1534" i="15"/>
  <c r="V1535" i="15"/>
  <c r="V1536" i="15"/>
  <c r="V1537" i="15"/>
  <c r="V1538" i="15"/>
  <c r="V1539" i="15"/>
  <c r="V1540" i="15"/>
  <c r="V1541" i="15"/>
  <c r="V1542" i="15"/>
  <c r="V1543" i="15"/>
  <c r="V1544" i="15"/>
  <c r="V1545" i="15"/>
  <c r="V1546" i="15"/>
  <c r="V1547" i="15"/>
  <c r="V1549" i="15"/>
  <c r="V1552" i="15"/>
  <c r="V1553" i="15"/>
  <c r="V1554" i="15"/>
  <c r="V1557" i="15"/>
  <c r="V1559" i="15"/>
  <c r="V1560" i="15"/>
  <c r="V1561" i="15"/>
  <c r="V1562" i="15"/>
  <c r="V1563" i="15"/>
  <c r="V1564" i="15"/>
  <c r="V1565" i="15"/>
  <c r="V1566" i="15"/>
  <c r="V1567" i="15"/>
  <c r="V1568" i="15"/>
  <c r="V1569" i="15"/>
  <c r="V1570" i="15"/>
  <c r="V1571" i="15"/>
  <c r="V1572" i="15"/>
  <c r="V1573" i="15"/>
  <c r="V1574" i="15"/>
  <c r="V1575" i="15"/>
  <c r="V1576" i="15"/>
  <c r="V1577" i="15"/>
  <c r="V1578" i="15"/>
  <c r="V1579" i="15"/>
  <c r="V1580" i="15"/>
  <c r="V1581" i="15"/>
  <c r="V1583" i="15"/>
  <c r="V1585" i="15"/>
  <c r="V1586" i="15"/>
  <c r="V1530" i="15"/>
  <c r="V1531" i="15"/>
  <c r="S1532" i="15"/>
  <c r="S1533" i="15"/>
  <c r="S1534" i="15"/>
  <c r="S1535" i="15"/>
  <c r="S1536" i="15"/>
  <c r="S1537" i="15"/>
  <c r="S1538" i="15"/>
  <c r="S1539" i="15"/>
  <c r="S1540" i="15"/>
  <c r="S1541" i="15"/>
  <c r="S1542" i="15"/>
  <c r="S1543" i="15"/>
  <c r="S1544" i="15"/>
  <c r="S1545" i="15"/>
  <c r="S1546" i="15"/>
  <c r="S1547" i="15"/>
  <c r="S1549" i="15"/>
  <c r="S1552" i="15"/>
  <c r="S1553" i="15"/>
  <c r="S1554" i="15"/>
  <c r="S1557" i="15"/>
  <c r="S1559" i="15"/>
  <c r="S1560" i="15"/>
  <c r="S1561" i="15"/>
  <c r="S1562" i="15"/>
  <c r="S1563" i="15"/>
  <c r="S1564" i="15"/>
  <c r="S1565" i="15"/>
  <c r="S1566" i="15"/>
  <c r="S1567" i="15"/>
  <c r="S1568" i="15"/>
  <c r="S1569" i="15"/>
  <c r="S1570" i="15"/>
  <c r="S1571" i="15"/>
  <c r="S1572" i="15"/>
  <c r="S1573" i="15"/>
  <c r="S1574" i="15"/>
  <c r="S1575" i="15"/>
  <c r="S1576" i="15"/>
  <c r="S1577" i="15"/>
  <c r="S1578" i="15"/>
  <c r="S1579" i="15"/>
  <c r="S1580" i="15"/>
  <c r="S1581" i="15"/>
  <c r="S1583" i="15"/>
  <c r="S1585" i="15"/>
  <c r="S1586" i="15"/>
  <c r="S1530" i="15"/>
  <c r="S1531" i="15"/>
  <c r="P1532" i="15"/>
  <c r="P1533" i="15"/>
  <c r="P1534" i="15"/>
  <c r="P1535" i="15"/>
  <c r="P1536" i="15"/>
  <c r="P1537" i="15"/>
  <c r="P1538" i="15"/>
  <c r="P1539" i="15"/>
  <c r="P1540" i="15"/>
  <c r="P1541" i="15"/>
  <c r="P1542" i="15"/>
  <c r="P1543" i="15"/>
  <c r="P1544" i="15"/>
  <c r="P1545" i="15"/>
  <c r="P1546" i="15"/>
  <c r="P1547" i="15"/>
  <c r="P1549" i="15"/>
  <c r="P1552" i="15"/>
  <c r="P1553" i="15"/>
  <c r="P1554" i="15"/>
  <c r="P1557" i="15"/>
  <c r="P1559" i="15"/>
  <c r="P1560" i="15"/>
  <c r="P1561" i="15"/>
  <c r="P1562" i="15"/>
  <c r="P1563" i="15"/>
  <c r="P1564" i="15"/>
  <c r="P1565" i="15"/>
  <c r="P1566" i="15"/>
  <c r="P1567" i="15"/>
  <c r="P1568" i="15"/>
  <c r="P1569" i="15"/>
  <c r="P1570" i="15"/>
  <c r="P1571" i="15"/>
  <c r="P1572" i="15"/>
  <c r="P1573" i="15"/>
  <c r="P1574" i="15"/>
  <c r="P1575" i="15"/>
  <c r="P1576" i="15"/>
  <c r="P1577" i="15"/>
  <c r="P1578" i="15"/>
  <c r="P1579" i="15"/>
  <c r="P1580" i="15"/>
  <c r="P1581" i="15"/>
  <c r="P1583" i="15"/>
  <c r="P1585" i="15"/>
  <c r="P1586" i="15"/>
  <c r="P1530" i="15"/>
  <c r="P1531" i="15"/>
  <c r="AN1532" i="15"/>
  <c r="AN1533" i="15"/>
  <c r="AN1534" i="15"/>
  <c r="AN1535" i="15"/>
  <c r="AN1536" i="15"/>
  <c r="AN1537" i="15"/>
  <c r="AN1538" i="15"/>
  <c r="AN1539" i="15"/>
  <c r="AN1540" i="15"/>
  <c r="AN1541" i="15"/>
  <c r="AN1542" i="15"/>
  <c r="AN1543" i="15"/>
  <c r="AN1544" i="15"/>
  <c r="AN1545" i="15"/>
  <c r="AN1546" i="15"/>
  <c r="AN1547" i="15"/>
  <c r="AN1548" i="15"/>
  <c r="AN1549" i="15"/>
  <c r="AN1550" i="15"/>
  <c r="AN1551" i="15"/>
  <c r="AN1552" i="15"/>
  <c r="AN1553" i="15"/>
  <c r="AN1554" i="15"/>
  <c r="AN1555" i="15"/>
  <c r="AN1556" i="15"/>
  <c r="AN1557" i="15"/>
  <c r="AN1558" i="15"/>
  <c r="AN1559" i="15"/>
  <c r="AN1560" i="15"/>
  <c r="AN1561" i="15"/>
  <c r="AN1562" i="15"/>
  <c r="AN1563" i="15"/>
  <c r="AN1564" i="15"/>
  <c r="AN1565" i="15"/>
  <c r="AN1566" i="15"/>
  <c r="AN1567" i="15"/>
  <c r="AN1568" i="15"/>
  <c r="AN1569" i="15"/>
  <c r="AN1570" i="15"/>
  <c r="AN1571" i="15"/>
  <c r="AN1572" i="15"/>
  <c r="AN1573" i="15"/>
  <c r="AN1574" i="15"/>
  <c r="AN1575" i="15"/>
  <c r="AN1576" i="15"/>
  <c r="AN1577" i="15"/>
  <c r="AN1578" i="15"/>
  <c r="AN1579" i="15"/>
  <c r="AN1580" i="15"/>
  <c r="AN1581" i="15"/>
  <c r="AN1582" i="15"/>
  <c r="AN1583" i="15"/>
  <c r="AN1584" i="15"/>
  <c r="AN1585" i="15"/>
  <c r="AN1586" i="15"/>
  <c r="AN1587" i="15"/>
  <c r="AN1588" i="15"/>
  <c r="AN1530" i="15"/>
  <c r="AN1531" i="15"/>
  <c r="AM1589" i="15"/>
  <c r="AL1589" i="15"/>
  <c r="AK1589" i="15"/>
  <c r="R383" i="13" s="1"/>
  <c r="AJ1589" i="15"/>
  <c r="Q383" i="13" s="1"/>
  <c r="AI1589" i="15"/>
  <c r="P383" i="13" s="1"/>
  <c r="AH1589" i="15"/>
  <c r="O383" i="13" s="1"/>
  <c r="AG1589" i="15"/>
  <c r="N383" i="13" s="1"/>
  <c r="AF1589" i="15"/>
  <c r="M383" i="13" s="1"/>
  <c r="AE1589" i="15"/>
  <c r="L383" i="13" s="1"/>
  <c r="AD1589" i="15"/>
  <c r="AC1589" i="15"/>
  <c r="AB1589" i="15"/>
  <c r="AA1589" i="15"/>
  <c r="Z1589" i="15"/>
  <c r="X1589" i="15"/>
  <c r="W1589" i="15"/>
  <c r="U1589" i="15"/>
  <c r="T1589" i="15"/>
  <c r="R1589" i="15"/>
  <c r="Q1589" i="15"/>
  <c r="O1589" i="15"/>
  <c r="J383" i="13" s="1"/>
  <c r="N1589" i="15"/>
  <c r="I383" i="13" s="1"/>
  <c r="M1589" i="15"/>
  <c r="H383" i="13" s="1"/>
  <c r="L1589" i="15"/>
  <c r="G383" i="13" s="1"/>
  <c r="K1589" i="15"/>
  <c r="F383" i="13" s="1"/>
  <c r="J1589" i="15"/>
  <c r="E383" i="13" s="1"/>
  <c r="AC1528" i="15"/>
  <c r="I422" i="13" s="1"/>
  <c r="AD1528" i="15"/>
  <c r="J422" i="13" s="1"/>
  <c r="AE1528" i="15"/>
  <c r="K422" i="13" s="1"/>
  <c r="AF1528" i="15"/>
  <c r="L422" i="13" s="1"/>
  <c r="AG1528" i="15"/>
  <c r="M422" i="13" s="1"/>
  <c r="AH1528" i="15"/>
  <c r="N422" i="13" s="1"/>
  <c r="AI1528" i="15"/>
  <c r="O422" i="13" s="1"/>
  <c r="AJ1528" i="15"/>
  <c r="P422" i="13" s="1"/>
  <c r="AK1528" i="15"/>
  <c r="Q422" i="13" s="1"/>
  <c r="AM1528" i="15"/>
  <c r="AB1528" i="15"/>
  <c r="H422" i="13" s="1"/>
  <c r="H1528" i="15"/>
  <c r="G422" i="13" s="1"/>
  <c r="G1528" i="15"/>
  <c r="F422" i="13" s="1"/>
  <c r="F1528" i="15"/>
  <c r="E422" i="13" s="1"/>
  <c r="Y1455" i="15"/>
  <c r="Y1456" i="15"/>
  <c r="Y1458" i="15"/>
  <c r="Y1459" i="15"/>
  <c r="Y1460" i="15"/>
  <c r="Y1461" i="15"/>
  <c r="Y1462" i="15"/>
  <c r="Y1463" i="15"/>
  <c r="Y1464" i="15"/>
  <c r="Y1465" i="15"/>
  <c r="Y1466" i="15"/>
  <c r="Y1467" i="15"/>
  <c r="Y1468" i="15"/>
  <c r="Y1469" i="15"/>
  <c r="Y1470" i="15"/>
  <c r="Y1477" i="15"/>
  <c r="Y1478" i="15"/>
  <c r="Y1481" i="15"/>
  <c r="Y1482" i="15"/>
  <c r="Y1483" i="15"/>
  <c r="Y1484" i="15"/>
  <c r="Y1485" i="15"/>
  <c r="Y1486" i="15"/>
  <c r="Y1489" i="15"/>
  <c r="Y1492" i="15"/>
  <c r="Y1493" i="15"/>
  <c r="Y1494" i="15"/>
  <c r="Y1496" i="15"/>
  <c r="Y1499" i="15"/>
  <c r="Y1500" i="15"/>
  <c r="Y1501" i="15"/>
  <c r="Y1502" i="15"/>
  <c r="Y1503" i="15"/>
  <c r="Y1504" i="15"/>
  <c r="Y1506" i="15"/>
  <c r="Y1507" i="15"/>
  <c r="Y1509" i="15"/>
  <c r="Y1510" i="15"/>
  <c r="Y1513" i="15"/>
  <c r="Y1514" i="15"/>
  <c r="Y1515" i="15"/>
  <c r="Y1516" i="15"/>
  <c r="Y1517" i="15"/>
  <c r="Y1518" i="15"/>
  <c r="Y1520" i="15"/>
  <c r="Y1521" i="15"/>
  <c r="Y1523" i="15"/>
  <c r="Y1524" i="15" s="1"/>
  <c r="V1455" i="15"/>
  <c r="V1456" i="15"/>
  <c r="V1458" i="15"/>
  <c r="V1459" i="15"/>
  <c r="V1460" i="15"/>
  <c r="V1461" i="15"/>
  <c r="V1462" i="15"/>
  <c r="V1463" i="15"/>
  <c r="V1464" i="15"/>
  <c r="V1465" i="15"/>
  <c r="V1466" i="15"/>
  <c r="V1467" i="15"/>
  <c r="V1468" i="15"/>
  <c r="V1469" i="15"/>
  <c r="V1470" i="15"/>
  <c r="V1477" i="15"/>
  <c r="V1478" i="15"/>
  <c r="V1481" i="15"/>
  <c r="V1482" i="15"/>
  <c r="V1483" i="15"/>
  <c r="V1484" i="15"/>
  <c r="V1485" i="15"/>
  <c r="V1486" i="15"/>
  <c r="V1489" i="15"/>
  <c r="V1492" i="15"/>
  <c r="V1493" i="15"/>
  <c r="V1494" i="15"/>
  <c r="V1496" i="15"/>
  <c r="V1499" i="15"/>
  <c r="V1500" i="15"/>
  <c r="V1501" i="15"/>
  <c r="V1502" i="15"/>
  <c r="V1503" i="15"/>
  <c r="V1504" i="15"/>
  <c r="V1506" i="15"/>
  <c r="V1507" i="15"/>
  <c r="V1509" i="15"/>
  <c r="V1510" i="15"/>
  <c r="V1513" i="15"/>
  <c r="V1514" i="15"/>
  <c r="V1515" i="15"/>
  <c r="V1516" i="15"/>
  <c r="V1517" i="15"/>
  <c r="V1518" i="15"/>
  <c r="V1520" i="15"/>
  <c r="V1521" i="15"/>
  <c r="V1523" i="15"/>
  <c r="V1524" i="15" s="1"/>
  <c r="S1455" i="15"/>
  <c r="S1456" i="15"/>
  <c r="S1458" i="15"/>
  <c r="S1459" i="15"/>
  <c r="S1460" i="15"/>
  <c r="S1461" i="15"/>
  <c r="S1462" i="15"/>
  <c r="S1463" i="15"/>
  <c r="S1464" i="15"/>
  <c r="S1465" i="15"/>
  <c r="S1466" i="15"/>
  <c r="S1467" i="15"/>
  <c r="S1468" i="15"/>
  <c r="S1469" i="15"/>
  <c r="S1470" i="15"/>
  <c r="S1477" i="15"/>
  <c r="S1478" i="15"/>
  <c r="S1481" i="15"/>
  <c r="S1482" i="15"/>
  <c r="S1483" i="15"/>
  <c r="S1484" i="15"/>
  <c r="S1485" i="15"/>
  <c r="S1486" i="15"/>
  <c r="S1489" i="15"/>
  <c r="S1492" i="15"/>
  <c r="S1493" i="15"/>
  <c r="S1494" i="15"/>
  <c r="S1496" i="15"/>
  <c r="S1499" i="15"/>
  <c r="S1500" i="15"/>
  <c r="S1501" i="15"/>
  <c r="S1502" i="15"/>
  <c r="S1503" i="15"/>
  <c r="S1504" i="15"/>
  <c r="S1506" i="15"/>
  <c r="S1507" i="15"/>
  <c r="S1509" i="15"/>
  <c r="S1510" i="15"/>
  <c r="S1513" i="15"/>
  <c r="S1514" i="15"/>
  <c r="S1515" i="15"/>
  <c r="S1516" i="15"/>
  <c r="S1517" i="15"/>
  <c r="S1518" i="15"/>
  <c r="S1520" i="15"/>
  <c r="S1521" i="15"/>
  <c r="S1523" i="15"/>
  <c r="S1524" i="15" s="1"/>
  <c r="P1455" i="15"/>
  <c r="P1456" i="15"/>
  <c r="P1458" i="15"/>
  <c r="P1459" i="15"/>
  <c r="P1460" i="15"/>
  <c r="P1461" i="15"/>
  <c r="P1462" i="15"/>
  <c r="P1463" i="15"/>
  <c r="P1464" i="15"/>
  <c r="P1465" i="15"/>
  <c r="P1466" i="15"/>
  <c r="P1467" i="15"/>
  <c r="P1468" i="15"/>
  <c r="P1469" i="15"/>
  <c r="P1470" i="15"/>
  <c r="P1477" i="15"/>
  <c r="P1478" i="15"/>
  <c r="P1481" i="15"/>
  <c r="P1482" i="15"/>
  <c r="P1483" i="15"/>
  <c r="P1484" i="15"/>
  <c r="P1485" i="15"/>
  <c r="P1486" i="15"/>
  <c r="P1489" i="15"/>
  <c r="P1492" i="15"/>
  <c r="P1493" i="15"/>
  <c r="P1494" i="15"/>
  <c r="P1496" i="15"/>
  <c r="P1499" i="15"/>
  <c r="P1500" i="15"/>
  <c r="P1501" i="15"/>
  <c r="P1502" i="15"/>
  <c r="P1503" i="15"/>
  <c r="P1504" i="15"/>
  <c r="P1506" i="15"/>
  <c r="P1507" i="15"/>
  <c r="P1509" i="15"/>
  <c r="P1510" i="15"/>
  <c r="P1513" i="15"/>
  <c r="P1514" i="15"/>
  <c r="P1515" i="15"/>
  <c r="P1516" i="15"/>
  <c r="P1517" i="15"/>
  <c r="P1518" i="15"/>
  <c r="P1520" i="15"/>
  <c r="P1521" i="15"/>
  <c r="P1523" i="15"/>
  <c r="P1524" i="15" s="1"/>
  <c r="AN1306" i="15"/>
  <c r="AN1307" i="15"/>
  <c r="AN1308" i="15"/>
  <c r="AN1309" i="15"/>
  <c r="AN1310" i="15"/>
  <c r="AN1311" i="15"/>
  <c r="AN1312" i="15"/>
  <c r="AN1313" i="15"/>
  <c r="AN1314" i="15"/>
  <c r="AN1315" i="15"/>
  <c r="AN1316" i="15"/>
  <c r="AN1317" i="15"/>
  <c r="AN1318" i="15"/>
  <c r="AN1319" i="15"/>
  <c r="AN1320" i="15"/>
  <c r="AN1321" i="15"/>
  <c r="AN1322" i="15"/>
  <c r="AN1323" i="15"/>
  <c r="AN1324" i="15"/>
  <c r="AN1325" i="15"/>
  <c r="AN1326" i="15"/>
  <c r="AN1327" i="15"/>
  <c r="AN1328" i="15"/>
  <c r="AN1329" i="15"/>
  <c r="AN1330" i="15"/>
  <c r="AN1331" i="15"/>
  <c r="AN1332" i="15"/>
  <c r="AN1333" i="15"/>
  <c r="AN1334" i="15"/>
  <c r="AN1335" i="15"/>
  <c r="AN1336" i="15"/>
  <c r="AN1337" i="15"/>
  <c r="AN1338" i="15"/>
  <c r="AN1339" i="15"/>
  <c r="AN1340" i="15"/>
  <c r="AN1341" i="15"/>
  <c r="AN1342" i="15"/>
  <c r="AN1343" i="15"/>
  <c r="AN1344" i="15"/>
  <c r="AN1345" i="15"/>
  <c r="AN1346" i="15"/>
  <c r="AN1347" i="15"/>
  <c r="AN1348" i="15"/>
  <c r="AN1349" i="15"/>
  <c r="AN1350" i="15"/>
  <c r="AN1351" i="15"/>
  <c r="AN1352" i="15"/>
  <c r="AN1353" i="15"/>
  <c r="AN1354" i="15"/>
  <c r="AN1355" i="15"/>
  <c r="AN1356" i="15"/>
  <c r="AN1357" i="15"/>
  <c r="AN1358" i="15"/>
  <c r="AN1359" i="15"/>
  <c r="AN1360" i="15"/>
  <c r="AN1361" i="15"/>
  <c r="AN1362" i="15"/>
  <c r="AN1363" i="15"/>
  <c r="AN1364" i="15"/>
  <c r="AN1365" i="15"/>
  <c r="AN1366" i="15"/>
  <c r="AN1367" i="15"/>
  <c r="AN1368" i="15"/>
  <c r="AN1369" i="15"/>
  <c r="AN1370" i="15"/>
  <c r="AN1371" i="15"/>
  <c r="AN1372" i="15"/>
  <c r="AN1373" i="15"/>
  <c r="AN1374" i="15"/>
  <c r="AN1375" i="15"/>
  <c r="AN1376" i="15"/>
  <c r="AN1377" i="15"/>
  <c r="AN1378" i="15"/>
  <c r="AN1379" i="15"/>
  <c r="AN1380" i="15"/>
  <c r="AN1381" i="15"/>
  <c r="AN1382" i="15"/>
  <c r="AN1305" i="15"/>
  <c r="AM1383" i="15"/>
  <c r="AL1383" i="15"/>
  <c r="AK1383" i="15"/>
  <c r="R381" i="13" s="1"/>
  <c r="AJ1383" i="15"/>
  <c r="Q381" i="13" s="1"/>
  <c r="AI1383" i="15"/>
  <c r="P381" i="13" s="1"/>
  <c r="AH1383" i="15"/>
  <c r="O381" i="13" s="1"/>
  <c r="AG1383" i="15"/>
  <c r="N381" i="13" s="1"/>
  <c r="AF1383" i="15"/>
  <c r="M381" i="13" s="1"/>
  <c r="AE1383" i="15"/>
  <c r="L381" i="13" s="1"/>
  <c r="AD1383" i="15"/>
  <c r="AC1383" i="15"/>
  <c r="AB1383" i="15"/>
  <c r="AA1383" i="15"/>
  <c r="Z1383" i="15"/>
  <c r="X1383" i="15"/>
  <c r="W1383" i="15"/>
  <c r="U1383" i="15"/>
  <c r="T1383" i="15"/>
  <c r="R1383" i="15"/>
  <c r="Q1383" i="15"/>
  <c r="O1383" i="15"/>
  <c r="J381" i="13" s="1"/>
  <c r="N1383" i="15"/>
  <c r="I381" i="13" s="1"/>
  <c r="M1383" i="15"/>
  <c r="H381" i="13" s="1"/>
  <c r="L1383" i="15"/>
  <c r="G381" i="13" s="1"/>
  <c r="K1383" i="15"/>
  <c r="F381" i="13" s="1"/>
  <c r="J1383" i="15"/>
  <c r="E381" i="13" s="1"/>
  <c r="AM1246" i="15"/>
  <c r="AK1246" i="15"/>
  <c r="R380" i="13" s="1"/>
  <c r="AJ1246" i="15"/>
  <c r="Q380" i="13" s="1"/>
  <c r="AI1246" i="15"/>
  <c r="P380" i="13" s="1"/>
  <c r="AH1246" i="15"/>
  <c r="O380" i="13" s="1"/>
  <c r="AG1246" i="15"/>
  <c r="N380" i="13" s="1"/>
  <c r="AF1246" i="15"/>
  <c r="M380" i="13" s="1"/>
  <c r="AE1246" i="15"/>
  <c r="L380" i="13" s="1"/>
  <c r="AD1246" i="15"/>
  <c r="AC1246" i="15"/>
  <c r="AB1246" i="15"/>
  <c r="AA1246" i="15"/>
  <c r="Z1246" i="15"/>
  <c r="X1246" i="15"/>
  <c r="W1246" i="15"/>
  <c r="U1246" i="15"/>
  <c r="T1246" i="15"/>
  <c r="R1246" i="15"/>
  <c r="Q1246" i="15"/>
  <c r="O1246" i="15"/>
  <c r="J380" i="13" s="1"/>
  <c r="N1246" i="15"/>
  <c r="I380" i="13" s="1"/>
  <c r="M1246" i="15"/>
  <c r="H380" i="13" s="1"/>
  <c r="L1246" i="15"/>
  <c r="G380" i="13" s="1"/>
  <c r="K1246" i="15"/>
  <c r="F380" i="13" s="1"/>
  <c r="J1246" i="15"/>
  <c r="AM1120" i="15"/>
  <c r="AL1120" i="15"/>
  <c r="AK1120" i="15"/>
  <c r="Q417" i="13" s="1"/>
  <c r="AJ1120" i="15"/>
  <c r="P417" i="13" s="1"/>
  <c r="AI1120" i="15"/>
  <c r="O417" i="13" s="1"/>
  <c r="AH1120" i="15"/>
  <c r="N417" i="13" s="1"/>
  <c r="AG1120" i="15"/>
  <c r="M417" i="13" s="1"/>
  <c r="AF1120" i="15"/>
  <c r="L417" i="13" s="1"/>
  <c r="AE1120" i="15"/>
  <c r="K417" i="13" s="1"/>
  <c r="AD1120" i="15"/>
  <c r="J417" i="13" s="1"/>
  <c r="AC1120" i="15"/>
  <c r="I417" i="13" s="1"/>
  <c r="AB1120" i="15"/>
  <c r="H417" i="13" s="1"/>
  <c r="H1120" i="15"/>
  <c r="G417" i="13" s="1"/>
  <c r="G1120" i="15"/>
  <c r="F417" i="13" s="1"/>
  <c r="F1120" i="15"/>
  <c r="E417" i="13" s="1"/>
  <c r="AM1111" i="15"/>
  <c r="AL1111" i="15"/>
  <c r="AK1111" i="15"/>
  <c r="AJ1111" i="15"/>
  <c r="AI1111" i="15"/>
  <c r="AH1111" i="15"/>
  <c r="AG1111" i="15"/>
  <c r="AF1111" i="15"/>
  <c r="AE1111" i="15"/>
  <c r="H1111" i="15"/>
  <c r="G1111" i="15"/>
  <c r="F1111" i="15"/>
  <c r="AL1101" i="15"/>
  <c r="AK1101" i="15"/>
  <c r="AJ1101" i="15"/>
  <c r="AI1101" i="15"/>
  <c r="AH1101" i="15"/>
  <c r="AG1101" i="15"/>
  <c r="AF1101" i="15"/>
  <c r="AE1101" i="15"/>
  <c r="H1101" i="15"/>
  <c r="G1101" i="15"/>
  <c r="F1101" i="15"/>
  <c r="D446" i="13" s="1"/>
  <c r="D456" i="13" s="1"/>
  <c r="AM1078" i="15"/>
  <c r="AK1078" i="15"/>
  <c r="AJ1078" i="15"/>
  <c r="AI1078" i="15"/>
  <c r="AH1078" i="15"/>
  <c r="AG1078" i="15"/>
  <c r="AF1078" i="15"/>
  <c r="AE1078" i="15"/>
  <c r="H1078" i="15"/>
  <c r="G1078" i="15"/>
  <c r="F1078" i="15"/>
  <c r="AM1075" i="15"/>
  <c r="AK1075" i="15"/>
  <c r="Q347" i="13" s="1"/>
  <c r="AJ1075" i="15"/>
  <c r="P347" i="13" s="1"/>
  <c r="AI1075" i="15"/>
  <c r="O347" i="13" s="1"/>
  <c r="AH1075" i="15"/>
  <c r="N347" i="13" s="1"/>
  <c r="AG1075" i="15"/>
  <c r="M347" i="13" s="1"/>
  <c r="AF1075" i="15"/>
  <c r="L347" i="13" s="1"/>
  <c r="AE1075" i="15"/>
  <c r="K347" i="13" s="1"/>
  <c r="J347" i="13"/>
  <c r="I347" i="13"/>
  <c r="H347" i="13"/>
  <c r="H1075" i="15"/>
  <c r="G347" i="13" s="1"/>
  <c r="G1075" i="15"/>
  <c r="F347" i="13" s="1"/>
  <c r="F1075" i="15"/>
  <c r="AM1063" i="15"/>
  <c r="AK1063" i="15"/>
  <c r="AJ1063" i="15"/>
  <c r="AI1063" i="15"/>
  <c r="AH1063" i="15"/>
  <c r="AG1063" i="15"/>
  <c r="AF1063" i="15"/>
  <c r="AE1063" i="15"/>
  <c r="H1063" i="15"/>
  <c r="G1063" i="15"/>
  <c r="F1063" i="15"/>
  <c r="D316" i="13" s="1"/>
  <c r="AM986" i="15"/>
  <c r="AL986" i="15"/>
  <c r="AK986" i="15"/>
  <c r="Q361" i="13" s="1"/>
  <c r="AJ986" i="15"/>
  <c r="P361" i="13" s="1"/>
  <c r="AI986" i="15"/>
  <c r="O361" i="13" s="1"/>
  <c r="AH986" i="15"/>
  <c r="N361" i="13" s="1"/>
  <c r="AG986" i="15"/>
  <c r="M361" i="13" s="1"/>
  <c r="AF986" i="15"/>
  <c r="L361" i="13" s="1"/>
  <c r="AE986" i="15"/>
  <c r="K361" i="13" s="1"/>
  <c r="J361" i="13"/>
  <c r="I361" i="13"/>
  <c r="H361" i="13"/>
  <c r="H986" i="15"/>
  <c r="G361" i="13" s="1"/>
  <c r="G986" i="15"/>
  <c r="F361" i="13" s="1"/>
  <c r="F986" i="15"/>
  <c r="E361" i="13" s="1"/>
  <c r="AM968" i="15"/>
  <c r="AK968" i="15"/>
  <c r="Q360" i="13" s="1"/>
  <c r="AJ968" i="15"/>
  <c r="P360" i="13" s="1"/>
  <c r="AI968" i="15"/>
  <c r="O360" i="13" s="1"/>
  <c r="AH968" i="15"/>
  <c r="N360" i="13" s="1"/>
  <c r="AG968" i="15"/>
  <c r="M360" i="13" s="1"/>
  <c r="AF968" i="15"/>
  <c r="L360" i="13" s="1"/>
  <c r="AE968" i="15"/>
  <c r="K360" i="13" s="1"/>
  <c r="J360" i="13"/>
  <c r="I360" i="13"/>
  <c r="H360" i="13"/>
  <c r="H968" i="15"/>
  <c r="G360" i="13" s="1"/>
  <c r="G968" i="15"/>
  <c r="F360" i="13" s="1"/>
  <c r="F968" i="15"/>
  <c r="E360" i="13" s="1"/>
  <c r="AM950" i="15"/>
  <c r="AL950" i="15"/>
  <c r="AK950" i="15"/>
  <c r="Q359" i="13" s="1"/>
  <c r="AJ950" i="15"/>
  <c r="P359" i="13" s="1"/>
  <c r="AI950" i="15"/>
  <c r="O359" i="13" s="1"/>
  <c r="AH950" i="15"/>
  <c r="N359" i="13" s="1"/>
  <c r="AG950" i="15"/>
  <c r="M359" i="13" s="1"/>
  <c r="AF950" i="15"/>
  <c r="L359" i="13" s="1"/>
  <c r="AE950" i="15"/>
  <c r="K359" i="13" s="1"/>
  <c r="J359" i="13"/>
  <c r="I359" i="13"/>
  <c r="H359" i="13"/>
  <c r="H950" i="15"/>
  <c r="G359" i="13" s="1"/>
  <c r="G950" i="15"/>
  <c r="F359" i="13" s="1"/>
  <c r="F950" i="15"/>
  <c r="E359" i="13" s="1"/>
  <c r="AM945" i="15"/>
  <c r="AL945" i="15"/>
  <c r="AK945" i="15"/>
  <c r="Q357" i="13" s="1"/>
  <c r="AJ945" i="15"/>
  <c r="P357" i="13" s="1"/>
  <c r="AI945" i="15"/>
  <c r="O357" i="13" s="1"/>
  <c r="AH945" i="15"/>
  <c r="N357" i="13" s="1"/>
  <c r="AG945" i="15"/>
  <c r="M357" i="13" s="1"/>
  <c r="AF945" i="15"/>
  <c r="L357" i="13" s="1"/>
  <c r="AE945" i="15"/>
  <c r="K357" i="13" s="1"/>
  <c r="J357" i="13"/>
  <c r="I357" i="13"/>
  <c r="H357" i="13"/>
  <c r="H945" i="15"/>
  <c r="G357" i="13" s="1"/>
  <c r="G945" i="15"/>
  <c r="F357" i="13" s="1"/>
  <c r="F945" i="15"/>
  <c r="E357" i="13" s="1"/>
  <c r="AM937" i="15"/>
  <c r="AK937" i="15"/>
  <c r="AJ937" i="15"/>
  <c r="AI937" i="15"/>
  <c r="AH937" i="15"/>
  <c r="AG937" i="15"/>
  <c r="AF937" i="15"/>
  <c r="AE937" i="15"/>
  <c r="H937" i="15"/>
  <c r="G937" i="15"/>
  <c r="F937" i="15"/>
  <c r="AM934" i="15"/>
  <c r="AK934" i="15"/>
  <c r="AJ934" i="15"/>
  <c r="AI934" i="15"/>
  <c r="AH934" i="15"/>
  <c r="AG934" i="15"/>
  <c r="AF934" i="15"/>
  <c r="AE934" i="15"/>
  <c r="H934" i="15"/>
  <c r="G934" i="15"/>
  <c r="F934" i="15"/>
  <c r="AM926" i="15"/>
  <c r="AK926" i="15"/>
  <c r="AJ926" i="15"/>
  <c r="AI926" i="15"/>
  <c r="AH926" i="15"/>
  <c r="AG926" i="15"/>
  <c r="AF926" i="15"/>
  <c r="AE926" i="15"/>
  <c r="H926" i="15"/>
  <c r="G926" i="15"/>
  <c r="F926" i="15"/>
  <c r="AM922" i="15"/>
  <c r="AL922" i="15"/>
  <c r="AK922" i="15"/>
  <c r="AJ922" i="15"/>
  <c r="AI922" i="15"/>
  <c r="AH922" i="15"/>
  <c r="AG922" i="15"/>
  <c r="AF922" i="15"/>
  <c r="AE922" i="15"/>
  <c r="H922" i="15"/>
  <c r="G922" i="15"/>
  <c r="F922" i="15"/>
  <c r="AM918" i="15"/>
  <c r="AK918" i="15"/>
  <c r="AJ918" i="15"/>
  <c r="AI918" i="15"/>
  <c r="AH918" i="15"/>
  <c r="AG918" i="15"/>
  <c r="AF918" i="15"/>
  <c r="AE918" i="15"/>
  <c r="H918" i="15"/>
  <c r="G918" i="15"/>
  <c r="F918" i="15"/>
  <c r="AM914" i="15"/>
  <c r="AK914" i="15"/>
  <c r="AJ914" i="15"/>
  <c r="AI914" i="15"/>
  <c r="AH914" i="15"/>
  <c r="AG914" i="15"/>
  <c r="AF914" i="15"/>
  <c r="AE914" i="15"/>
  <c r="H914" i="15"/>
  <c r="G914" i="15"/>
  <c r="F914" i="15"/>
  <c r="AM905" i="15"/>
  <c r="AL905" i="15"/>
  <c r="AK905" i="15"/>
  <c r="AJ905" i="15"/>
  <c r="AI905" i="15"/>
  <c r="AH905" i="15"/>
  <c r="AG905" i="15"/>
  <c r="AF905" i="15"/>
  <c r="AE905" i="15"/>
  <c r="H905" i="15"/>
  <c r="G905" i="15"/>
  <c r="F905" i="15"/>
  <c r="AM898" i="15"/>
  <c r="AL898" i="15"/>
  <c r="AK898" i="15"/>
  <c r="AJ898" i="15"/>
  <c r="AI898" i="15"/>
  <c r="AH898" i="15"/>
  <c r="AG898" i="15"/>
  <c r="AF898" i="15"/>
  <c r="AE898" i="15"/>
  <c r="H898" i="15"/>
  <c r="G898" i="15"/>
  <c r="F898" i="15"/>
  <c r="AM894" i="15"/>
  <c r="AL894" i="15"/>
  <c r="AK894" i="15"/>
  <c r="AJ894" i="15"/>
  <c r="AI894" i="15"/>
  <c r="AH894" i="15"/>
  <c r="AG894" i="15"/>
  <c r="AF894" i="15"/>
  <c r="AE894" i="15"/>
  <c r="H894" i="15"/>
  <c r="G894" i="15"/>
  <c r="F894" i="15"/>
  <c r="AN887" i="15"/>
  <c r="AM887" i="15"/>
  <c r="AK887" i="15"/>
  <c r="Q354" i="13" s="1"/>
  <c r="AJ887" i="15"/>
  <c r="P354" i="13" s="1"/>
  <c r="AI887" i="15"/>
  <c r="AH887" i="15"/>
  <c r="AG887" i="15"/>
  <c r="AF887" i="15"/>
  <c r="AE887" i="15"/>
  <c r="H887" i="15"/>
  <c r="G354" i="13" s="1"/>
  <c r="G887" i="15"/>
  <c r="F887" i="15"/>
  <c r="AK880" i="15"/>
  <c r="Q345" i="13" s="1"/>
  <c r="AJ880" i="15"/>
  <c r="P345" i="13" s="1"/>
  <c r="AI880" i="15"/>
  <c r="O345" i="13" s="1"/>
  <c r="AH880" i="15"/>
  <c r="N345" i="13" s="1"/>
  <c r="AG880" i="15"/>
  <c r="M345" i="13" s="1"/>
  <c r="AF880" i="15"/>
  <c r="L345" i="13" s="1"/>
  <c r="AE880" i="15"/>
  <c r="K345" i="13" s="1"/>
  <c r="AD880" i="15"/>
  <c r="J345" i="13" s="1"/>
  <c r="AC880" i="15"/>
  <c r="I345" i="13" s="1"/>
  <c r="AB880" i="15"/>
  <c r="H345" i="13" s="1"/>
  <c r="H880" i="15"/>
  <c r="G345" i="13" s="1"/>
  <c r="G880" i="15"/>
  <c r="F345" i="13" s="1"/>
  <c r="F880" i="15"/>
  <c r="AM817" i="15"/>
  <c r="AL817" i="15"/>
  <c r="AK817" i="15"/>
  <c r="Q344" i="13" s="1"/>
  <c r="AJ817" i="15"/>
  <c r="P344" i="13" s="1"/>
  <c r="AI817" i="15"/>
  <c r="O344" i="13" s="1"/>
  <c r="AH817" i="15"/>
  <c r="N344" i="13" s="1"/>
  <c r="AG817" i="15"/>
  <c r="M344" i="13" s="1"/>
  <c r="AF817" i="15"/>
  <c r="L344" i="13" s="1"/>
  <c r="AE817" i="15"/>
  <c r="K344" i="13" s="1"/>
  <c r="AD817" i="15"/>
  <c r="J344" i="13" s="1"/>
  <c r="AC817" i="15"/>
  <c r="I344" i="13" s="1"/>
  <c r="AB817" i="15"/>
  <c r="H344" i="13" s="1"/>
  <c r="H817" i="15"/>
  <c r="G344" i="13" s="1"/>
  <c r="G817" i="15"/>
  <c r="F344" i="13" s="1"/>
  <c r="F817" i="15"/>
  <c r="AM761" i="15"/>
  <c r="AL761" i="15"/>
  <c r="AK761" i="15"/>
  <c r="Q339" i="13" s="1"/>
  <c r="AJ761" i="15"/>
  <c r="P339" i="13" s="1"/>
  <c r="AI761" i="15"/>
  <c r="O339" i="13" s="1"/>
  <c r="AH761" i="15"/>
  <c r="N339" i="13" s="1"/>
  <c r="AG761" i="15"/>
  <c r="M339" i="13" s="1"/>
  <c r="AF761" i="15"/>
  <c r="L339" i="13" s="1"/>
  <c r="AE761" i="15"/>
  <c r="K339" i="13" s="1"/>
  <c r="J339" i="13"/>
  <c r="I339" i="13"/>
  <c r="H339" i="13"/>
  <c r="H761" i="15"/>
  <c r="G339" i="13" s="1"/>
  <c r="G761" i="15"/>
  <c r="F339" i="13" s="1"/>
  <c r="F761" i="15"/>
  <c r="AM731" i="15"/>
  <c r="AL731" i="15"/>
  <c r="AK731" i="15"/>
  <c r="Q338" i="13" s="1"/>
  <c r="AJ731" i="15"/>
  <c r="P338" i="13" s="1"/>
  <c r="AI731" i="15"/>
  <c r="O338" i="13" s="1"/>
  <c r="AH731" i="15"/>
  <c r="N338" i="13" s="1"/>
  <c r="AG731" i="15"/>
  <c r="M338" i="13" s="1"/>
  <c r="AF731" i="15"/>
  <c r="L338" i="13" s="1"/>
  <c r="AE731" i="15"/>
  <c r="K338" i="13" s="1"/>
  <c r="J338" i="13"/>
  <c r="I338" i="13"/>
  <c r="H338" i="13"/>
  <c r="H731" i="15"/>
  <c r="G338" i="13" s="1"/>
  <c r="G731" i="15"/>
  <c r="F338" i="13" s="1"/>
  <c r="F731" i="15"/>
  <c r="AM705" i="15"/>
  <c r="AM645" i="15"/>
  <c r="AL645" i="15"/>
  <c r="AK645" i="15"/>
  <c r="Q334" i="13" s="1"/>
  <c r="AJ645" i="15"/>
  <c r="P334" i="13" s="1"/>
  <c r="AI645" i="15"/>
  <c r="O334" i="13" s="1"/>
  <c r="AH645" i="15"/>
  <c r="N334" i="13" s="1"/>
  <c r="AG645" i="15"/>
  <c r="M334" i="13" s="1"/>
  <c r="AF645" i="15"/>
  <c r="L334" i="13" s="1"/>
  <c r="AE645" i="15"/>
  <c r="K334" i="13" s="1"/>
  <c r="J334" i="13"/>
  <c r="I334" i="13"/>
  <c r="H334" i="13"/>
  <c r="H645" i="15"/>
  <c r="G334" i="13" s="1"/>
  <c r="G645" i="15"/>
  <c r="F334" i="13" s="1"/>
  <c r="F645" i="15"/>
  <c r="D82" i="13" s="1"/>
  <c r="AM610" i="15"/>
  <c r="AL610" i="15"/>
  <c r="AK610" i="15"/>
  <c r="Q333" i="13" s="1"/>
  <c r="AJ610" i="15"/>
  <c r="P333" i="13" s="1"/>
  <c r="AI610" i="15"/>
  <c r="O333" i="13" s="1"/>
  <c r="AH610" i="15"/>
  <c r="N333" i="13" s="1"/>
  <c r="AG610" i="15"/>
  <c r="M333" i="13" s="1"/>
  <c r="AF610" i="15"/>
  <c r="L333" i="13" s="1"/>
  <c r="AE610" i="15"/>
  <c r="K333" i="13" s="1"/>
  <c r="J333" i="13"/>
  <c r="I333" i="13"/>
  <c r="H333" i="13"/>
  <c r="H610" i="15"/>
  <c r="G333" i="13" s="1"/>
  <c r="G610" i="15"/>
  <c r="F333" i="13" s="1"/>
  <c r="F610" i="15"/>
  <c r="AL563" i="15"/>
  <c r="AK563" i="15"/>
  <c r="Q346" i="13" s="1"/>
  <c r="AJ563" i="15"/>
  <c r="P346" i="13" s="1"/>
  <c r="AI563" i="15"/>
  <c r="O346" i="13" s="1"/>
  <c r="AH563" i="15"/>
  <c r="N346" i="13" s="1"/>
  <c r="AG563" i="15"/>
  <c r="M346" i="13" s="1"/>
  <c r="AF563" i="15"/>
  <c r="L346" i="13" s="1"/>
  <c r="AE563" i="15"/>
  <c r="K346" i="13" s="1"/>
  <c r="AD563" i="15"/>
  <c r="J346" i="13" s="1"/>
  <c r="AC563" i="15"/>
  <c r="I346" i="13" s="1"/>
  <c r="AB563" i="15"/>
  <c r="H346" i="13" s="1"/>
  <c r="H563" i="15"/>
  <c r="G346" i="13" s="1"/>
  <c r="G563" i="15"/>
  <c r="F346" i="13" s="1"/>
  <c r="F563" i="15"/>
  <c r="E346" i="13" s="1"/>
  <c r="AM547" i="15"/>
  <c r="AL547" i="15"/>
  <c r="AK547" i="15"/>
  <c r="Q332" i="13" s="1"/>
  <c r="AJ547" i="15"/>
  <c r="P332" i="13" s="1"/>
  <c r="AI547" i="15"/>
  <c r="O332" i="13" s="1"/>
  <c r="AH547" i="15"/>
  <c r="N332" i="13" s="1"/>
  <c r="AG547" i="15"/>
  <c r="M332" i="13" s="1"/>
  <c r="AF547" i="15"/>
  <c r="L332" i="13" s="1"/>
  <c r="AE547" i="15"/>
  <c r="K332" i="13" s="1"/>
  <c r="J332" i="13"/>
  <c r="I332" i="13"/>
  <c r="H332" i="13"/>
  <c r="H547" i="15"/>
  <c r="G332" i="13" s="1"/>
  <c r="G547" i="15"/>
  <c r="F332" i="13" s="1"/>
  <c r="F547" i="15"/>
  <c r="D80" i="13" s="1"/>
  <c r="AM535" i="15"/>
  <c r="AL535" i="15"/>
  <c r="AK535" i="15"/>
  <c r="Q331" i="13" s="1"/>
  <c r="AJ535" i="15"/>
  <c r="P331" i="13" s="1"/>
  <c r="AI535" i="15"/>
  <c r="O331" i="13" s="1"/>
  <c r="AH535" i="15"/>
  <c r="N331" i="13" s="1"/>
  <c r="AG535" i="15"/>
  <c r="M331" i="13" s="1"/>
  <c r="AF535" i="15"/>
  <c r="L331" i="13" s="1"/>
  <c r="AE535" i="15"/>
  <c r="K331" i="13" s="1"/>
  <c r="J331" i="13"/>
  <c r="I331" i="13"/>
  <c r="H331" i="13"/>
  <c r="H535" i="15"/>
  <c r="G331" i="13" s="1"/>
  <c r="G535" i="15"/>
  <c r="F331" i="13" s="1"/>
  <c r="F535" i="15"/>
  <c r="D79" i="13" s="1"/>
  <c r="F515" i="15"/>
  <c r="G515" i="15"/>
  <c r="F330" i="13" s="1"/>
  <c r="H515" i="15"/>
  <c r="G330" i="13" s="1"/>
  <c r="H330" i="13"/>
  <c r="I330" i="13"/>
  <c r="J330" i="13"/>
  <c r="AE515" i="15"/>
  <c r="K330" i="13" s="1"/>
  <c r="AF515" i="15"/>
  <c r="L330" i="13" s="1"/>
  <c r="AG515" i="15"/>
  <c r="M330" i="13" s="1"/>
  <c r="AH515" i="15"/>
  <c r="N330" i="13" s="1"/>
  <c r="AI515" i="15"/>
  <c r="O330" i="13" s="1"/>
  <c r="AJ515" i="15"/>
  <c r="P330" i="13" s="1"/>
  <c r="AK515" i="15"/>
  <c r="Q330" i="13" s="1"/>
  <c r="AM515" i="15"/>
  <c r="AM489" i="15"/>
  <c r="AL489" i="15"/>
  <c r="AK489" i="15"/>
  <c r="Q329" i="13" s="1"/>
  <c r="AJ489" i="15"/>
  <c r="P329" i="13" s="1"/>
  <c r="AI489" i="15"/>
  <c r="O329" i="13" s="1"/>
  <c r="AH489" i="15"/>
  <c r="N329" i="13" s="1"/>
  <c r="AG489" i="15"/>
  <c r="M329" i="13" s="1"/>
  <c r="AF489" i="15"/>
  <c r="L329" i="13" s="1"/>
  <c r="AE489" i="15"/>
  <c r="K329" i="13" s="1"/>
  <c r="J329" i="13"/>
  <c r="I329" i="13"/>
  <c r="H329" i="13"/>
  <c r="H489" i="15"/>
  <c r="G329" i="13" s="1"/>
  <c r="G489" i="15"/>
  <c r="F329" i="13" s="1"/>
  <c r="F489" i="15"/>
  <c r="D77" i="13" s="1"/>
  <c r="AM440" i="15"/>
  <c r="AK440" i="15"/>
  <c r="Q327" i="13" s="1"/>
  <c r="AJ440" i="15"/>
  <c r="P327" i="13" s="1"/>
  <c r="AI440" i="15"/>
  <c r="O327" i="13" s="1"/>
  <c r="AH440" i="15"/>
  <c r="N327" i="13" s="1"/>
  <c r="AG440" i="15"/>
  <c r="M327" i="13" s="1"/>
  <c r="AF440" i="15"/>
  <c r="L327" i="13" s="1"/>
  <c r="AE440" i="15"/>
  <c r="K327" i="13" s="1"/>
  <c r="J327" i="13"/>
  <c r="I327" i="13"/>
  <c r="H327" i="13"/>
  <c r="H440" i="15"/>
  <c r="G327" i="13" s="1"/>
  <c r="G440" i="15"/>
  <c r="F327" i="13" s="1"/>
  <c r="F440" i="15"/>
  <c r="D75" i="13" s="1"/>
  <c r="AM371" i="15"/>
  <c r="AL371" i="15"/>
  <c r="AK371" i="15"/>
  <c r="Q326" i="13" s="1"/>
  <c r="AJ371" i="15"/>
  <c r="P326" i="13" s="1"/>
  <c r="AI371" i="15"/>
  <c r="O326" i="13" s="1"/>
  <c r="AH371" i="15"/>
  <c r="N326" i="13" s="1"/>
  <c r="AG371" i="15"/>
  <c r="M326" i="13" s="1"/>
  <c r="AF371" i="15"/>
  <c r="L326" i="13" s="1"/>
  <c r="AE371" i="15"/>
  <c r="K326" i="13" s="1"/>
  <c r="J326" i="13"/>
  <c r="I326" i="13"/>
  <c r="H326" i="13"/>
  <c r="H371" i="15"/>
  <c r="G326" i="13" s="1"/>
  <c r="G371" i="15"/>
  <c r="F326" i="13" s="1"/>
  <c r="F371" i="15"/>
  <c r="D74" i="13" s="1"/>
  <c r="AM363" i="15"/>
  <c r="AK363" i="15"/>
  <c r="Q325" i="13" s="1"/>
  <c r="AJ363" i="15"/>
  <c r="P325" i="13" s="1"/>
  <c r="AI363" i="15"/>
  <c r="O325" i="13" s="1"/>
  <c r="AH363" i="15"/>
  <c r="N325" i="13" s="1"/>
  <c r="AG363" i="15"/>
  <c r="M325" i="13" s="1"/>
  <c r="AF363" i="15"/>
  <c r="L325" i="13" s="1"/>
  <c r="AE363" i="15"/>
  <c r="K325" i="13" s="1"/>
  <c r="J325" i="13"/>
  <c r="I325" i="13"/>
  <c r="H325" i="13"/>
  <c r="H363" i="15"/>
  <c r="G325" i="13" s="1"/>
  <c r="G363" i="15"/>
  <c r="F325" i="13" s="1"/>
  <c r="F363" i="15"/>
  <c r="D73" i="13" s="1"/>
  <c r="AK312" i="15"/>
  <c r="Q324" i="13" s="1"/>
  <c r="AJ312" i="15"/>
  <c r="P324" i="13" s="1"/>
  <c r="AI312" i="15"/>
  <c r="O324" i="13" s="1"/>
  <c r="AH312" i="15"/>
  <c r="N324" i="13" s="1"/>
  <c r="AG312" i="15"/>
  <c r="M324" i="13" s="1"/>
  <c r="AF312" i="15"/>
  <c r="L324" i="13" s="1"/>
  <c r="AE312" i="15"/>
  <c r="K324" i="13" s="1"/>
  <c r="J324" i="13"/>
  <c r="I324" i="13"/>
  <c r="H324" i="13"/>
  <c r="H312" i="15"/>
  <c r="G324" i="13" s="1"/>
  <c r="G312" i="15"/>
  <c r="F324" i="13" s="1"/>
  <c r="F312" i="15"/>
  <c r="AM236" i="15"/>
  <c r="AK236" i="15"/>
  <c r="Q323" i="13" s="1"/>
  <c r="AJ236" i="15"/>
  <c r="P323" i="13" s="1"/>
  <c r="AI236" i="15"/>
  <c r="O323" i="13" s="1"/>
  <c r="AH236" i="15"/>
  <c r="N323" i="13" s="1"/>
  <c r="AG236" i="15"/>
  <c r="M323" i="13" s="1"/>
  <c r="AF236" i="15"/>
  <c r="L323" i="13" s="1"/>
  <c r="AE236" i="15"/>
  <c r="K323" i="13" s="1"/>
  <c r="J323" i="13"/>
  <c r="I323" i="13"/>
  <c r="H323" i="13"/>
  <c r="H236" i="15"/>
  <c r="G323" i="13" s="1"/>
  <c r="G236" i="15"/>
  <c r="F323" i="13" s="1"/>
  <c r="F236" i="15"/>
  <c r="D71" i="13" s="1"/>
  <c r="AK140" i="15"/>
  <c r="AJ140" i="15"/>
  <c r="AI140" i="15"/>
  <c r="AH140" i="15"/>
  <c r="AG140" i="15"/>
  <c r="AF140" i="15"/>
  <c r="AE140" i="15"/>
  <c r="AD140" i="15"/>
  <c r="AC140" i="15"/>
  <c r="AB140" i="15"/>
  <c r="H140" i="15"/>
  <c r="G140" i="15"/>
  <c r="F140" i="15"/>
  <c r="AM138" i="15"/>
  <c r="AK138" i="15"/>
  <c r="AJ138" i="15"/>
  <c r="AI138" i="15"/>
  <c r="AH138" i="15"/>
  <c r="AG138" i="15"/>
  <c r="AF138" i="15"/>
  <c r="AE138" i="15"/>
  <c r="AD138" i="15"/>
  <c r="AC138" i="15"/>
  <c r="AB138" i="15"/>
  <c r="H138" i="15"/>
  <c r="G138" i="15"/>
  <c r="F138" i="15"/>
  <c r="AM126" i="15"/>
  <c r="AK126" i="15"/>
  <c r="AJ126" i="15"/>
  <c r="AI126" i="15"/>
  <c r="AH126" i="15"/>
  <c r="AG126" i="15"/>
  <c r="AF126" i="15"/>
  <c r="AE126" i="15"/>
  <c r="AD126" i="15"/>
  <c r="AC126" i="15"/>
  <c r="AB126" i="15"/>
  <c r="H126" i="15"/>
  <c r="G126" i="15"/>
  <c r="F126" i="15"/>
  <c r="AK111" i="15"/>
  <c r="AJ111" i="15"/>
  <c r="AI111" i="15"/>
  <c r="AH111" i="15"/>
  <c r="AG111" i="15"/>
  <c r="AF111" i="15"/>
  <c r="AE111" i="15"/>
  <c r="AD111" i="15"/>
  <c r="AC111" i="15"/>
  <c r="AB111" i="15"/>
  <c r="H111" i="15"/>
  <c r="G111" i="15"/>
  <c r="F111" i="15"/>
  <c r="AK98" i="15"/>
  <c r="AJ98" i="15"/>
  <c r="AI98" i="15"/>
  <c r="AH98" i="15"/>
  <c r="AG98" i="15"/>
  <c r="AF98" i="15"/>
  <c r="AE98" i="15"/>
  <c r="AD98" i="15"/>
  <c r="AC98" i="15"/>
  <c r="AB98" i="15"/>
  <c r="H98" i="15"/>
  <c r="G98" i="15"/>
  <c r="F98" i="15"/>
  <c r="AK71" i="15"/>
  <c r="AJ71" i="15"/>
  <c r="AI71" i="15"/>
  <c r="AH71" i="15"/>
  <c r="AG71" i="15"/>
  <c r="AF71" i="15"/>
  <c r="AE71" i="15"/>
  <c r="AD71" i="15"/>
  <c r="AC71" i="15"/>
  <c r="AB71" i="15"/>
  <c r="H71" i="15"/>
  <c r="G71" i="15"/>
  <c r="F71" i="15"/>
  <c r="AM69" i="15"/>
  <c r="AK69" i="15"/>
  <c r="AJ69" i="15"/>
  <c r="AI69" i="15"/>
  <c r="AH69" i="15"/>
  <c r="AG69" i="15"/>
  <c r="AF69" i="15"/>
  <c r="AE69" i="15"/>
  <c r="AD69" i="15"/>
  <c r="AC69" i="15"/>
  <c r="AB69" i="15"/>
  <c r="H69" i="15"/>
  <c r="G69" i="15"/>
  <c r="F69" i="15"/>
  <c r="AM62" i="15"/>
  <c r="AK62" i="15"/>
  <c r="AJ62" i="15"/>
  <c r="AI62" i="15"/>
  <c r="AH62" i="15"/>
  <c r="AG62" i="15"/>
  <c r="AF62" i="15"/>
  <c r="AE62" i="15"/>
  <c r="AD62" i="15"/>
  <c r="AC62" i="15"/>
  <c r="AB62" i="15"/>
  <c r="H62" i="15"/>
  <c r="G62" i="15"/>
  <c r="F62" i="15"/>
  <c r="AK56" i="15"/>
  <c r="AJ56" i="15"/>
  <c r="AI56" i="15"/>
  <c r="AH56" i="15"/>
  <c r="AG56" i="15"/>
  <c r="AF56" i="15"/>
  <c r="AE56" i="15"/>
  <c r="AD56" i="15"/>
  <c r="AC56" i="15"/>
  <c r="AB56" i="15"/>
  <c r="H56" i="15"/>
  <c r="G56" i="15"/>
  <c r="F56" i="15"/>
  <c r="AM53" i="15"/>
  <c r="AK53" i="15"/>
  <c r="AJ53" i="15"/>
  <c r="AI53" i="15"/>
  <c r="AH53" i="15"/>
  <c r="AG53" i="15"/>
  <c r="AF53" i="15"/>
  <c r="AE53" i="15"/>
  <c r="H53" i="15"/>
  <c r="G53" i="15"/>
  <c r="F53" i="15"/>
  <c r="AM45" i="15"/>
  <c r="AK45" i="15"/>
  <c r="AJ45" i="15"/>
  <c r="AI45" i="15"/>
  <c r="AH45" i="15"/>
  <c r="AG45" i="15"/>
  <c r="AF45" i="15"/>
  <c r="AE45" i="15"/>
  <c r="AD45" i="15"/>
  <c r="AC45" i="15"/>
  <c r="AB45" i="15"/>
  <c r="H45" i="15"/>
  <c r="H48" i="15" s="1"/>
  <c r="G45" i="15"/>
  <c r="G48" i="15" s="1"/>
  <c r="F45" i="15"/>
  <c r="F48" i="15" s="1"/>
  <c r="AK38" i="15"/>
  <c r="AJ38" i="15"/>
  <c r="AI38" i="15"/>
  <c r="AH38" i="15"/>
  <c r="AG38" i="15"/>
  <c r="AF38" i="15"/>
  <c r="AE38" i="15"/>
  <c r="AD38" i="15"/>
  <c r="AC38" i="15"/>
  <c r="AB38" i="15"/>
  <c r="AM33" i="15"/>
  <c r="AK33" i="15"/>
  <c r="AJ33" i="15"/>
  <c r="AI33" i="15"/>
  <c r="AH33" i="15"/>
  <c r="AG33" i="15"/>
  <c r="AF33" i="15"/>
  <c r="AE33" i="15"/>
  <c r="AD33" i="15"/>
  <c r="AC33" i="15"/>
  <c r="AB33" i="15"/>
  <c r="H38" i="15"/>
  <c r="G38" i="15"/>
  <c r="F38" i="15"/>
  <c r="H33" i="15"/>
  <c r="G33" i="15"/>
  <c r="F33" i="15"/>
  <c r="N336" i="13" l="1"/>
  <c r="E380" i="13"/>
  <c r="D103" i="13"/>
  <c r="D97" i="13"/>
  <c r="E354" i="13"/>
  <c r="F354" i="13"/>
  <c r="Y2392" i="15"/>
  <c r="O354" i="13"/>
  <c r="J433" i="13"/>
  <c r="L355" i="13"/>
  <c r="K433" i="13"/>
  <c r="F433" i="13"/>
  <c r="N355" i="13"/>
  <c r="O433" i="13"/>
  <c r="O355" i="13"/>
  <c r="P433" i="13"/>
  <c r="K354" i="13"/>
  <c r="E355" i="13"/>
  <c r="P355" i="13"/>
  <c r="P362" i="13" s="1"/>
  <c r="I433" i="13"/>
  <c r="Q433" i="13"/>
  <c r="G433" i="13"/>
  <c r="L354" i="13"/>
  <c r="F355" i="13"/>
  <c r="Q355" i="13"/>
  <c r="Q362" i="13" s="1"/>
  <c r="H433" i="13"/>
  <c r="M354" i="13"/>
  <c r="G355" i="13"/>
  <c r="G362" i="13" s="1"/>
  <c r="M355" i="13"/>
  <c r="N433" i="13"/>
  <c r="N354" i="13"/>
  <c r="K355" i="13"/>
  <c r="L433" i="13"/>
  <c r="Y1522" i="15"/>
  <c r="Y1525" i="15" s="1"/>
  <c r="AN2192" i="15"/>
  <c r="K328" i="13"/>
  <c r="H362" i="13"/>
  <c r="N438" i="13"/>
  <c r="N440" i="13" s="1"/>
  <c r="O328" i="13"/>
  <c r="O438" i="13"/>
  <c r="O440" i="13" s="1"/>
  <c r="M328" i="13"/>
  <c r="H438" i="13"/>
  <c r="H440" i="13" s="1"/>
  <c r="P438" i="13"/>
  <c r="P440" i="13" s="1"/>
  <c r="I362" i="13"/>
  <c r="I438" i="13"/>
  <c r="I440" i="13" s="1"/>
  <c r="Q438" i="13"/>
  <c r="Q440" i="13" s="1"/>
  <c r="N328" i="13"/>
  <c r="N322" i="13" s="1"/>
  <c r="AN2235" i="15"/>
  <c r="AN2316" i="15" s="1"/>
  <c r="P328" i="13"/>
  <c r="I328" i="13"/>
  <c r="Q328" i="13"/>
  <c r="L328" i="13"/>
  <c r="J362" i="13"/>
  <c r="L438" i="13"/>
  <c r="L440" i="13" s="1"/>
  <c r="J438" i="13"/>
  <c r="J440" i="13" s="1"/>
  <c r="H328" i="13"/>
  <c r="J328" i="13"/>
  <c r="M438" i="13"/>
  <c r="M440" i="13" s="1"/>
  <c r="K438" i="13"/>
  <c r="K440" i="13" s="1"/>
  <c r="AN2388" i="15"/>
  <c r="D395" i="13"/>
  <c r="D394" i="13"/>
  <c r="D116" i="13"/>
  <c r="AN2389" i="15"/>
  <c r="G438" i="13"/>
  <c r="L1921" i="15"/>
  <c r="G386" i="13" s="1"/>
  <c r="M1921" i="15"/>
  <c r="F438" i="13"/>
  <c r="D94" i="13"/>
  <c r="E347" i="13"/>
  <c r="E345" i="13"/>
  <c r="D93" i="13"/>
  <c r="E344" i="13"/>
  <c r="D92" i="13"/>
  <c r="E339" i="13"/>
  <c r="D87" i="13"/>
  <c r="D86" i="13"/>
  <c r="E338" i="13"/>
  <c r="E334" i="13"/>
  <c r="E333" i="13"/>
  <c r="E332" i="13"/>
  <c r="E331" i="13"/>
  <c r="E330" i="13"/>
  <c r="E329" i="13"/>
  <c r="E327" i="13"/>
  <c r="E326" i="13"/>
  <c r="E325" i="13"/>
  <c r="E324" i="13"/>
  <c r="E323" i="13"/>
  <c r="V2316" i="15"/>
  <c r="S2316" i="15"/>
  <c r="AC141" i="15"/>
  <c r="AK141" i="15"/>
  <c r="AF1921" i="15"/>
  <c r="P2316" i="15"/>
  <c r="AB141" i="15"/>
  <c r="Y2316" i="15"/>
  <c r="O1991" i="15"/>
  <c r="J387" i="13" s="1"/>
  <c r="AA1991" i="15"/>
  <c r="AI1991" i="15"/>
  <c r="AM141" i="15"/>
  <c r="P1522" i="15"/>
  <c r="P1525" i="15" s="1"/>
  <c r="AD141" i="15"/>
  <c r="K1991" i="15"/>
  <c r="F387" i="13" s="1"/>
  <c r="U1991" i="15"/>
  <c r="AE1991" i="15"/>
  <c r="AM1991" i="15"/>
  <c r="F141" i="15"/>
  <c r="G141" i="15"/>
  <c r="AG141" i="15"/>
  <c r="AH141" i="15"/>
  <c r="Q1921" i="15"/>
  <c r="AB1921" i="15"/>
  <c r="AJ1921" i="15"/>
  <c r="S1522" i="15"/>
  <c r="S1525" i="15" s="1"/>
  <c r="V1522" i="15"/>
  <c r="V1525" i="15" s="1"/>
  <c r="J1991" i="15"/>
  <c r="E387" i="13" s="1"/>
  <c r="N1991" i="15"/>
  <c r="I387" i="13" s="1"/>
  <c r="T1991" i="15"/>
  <c r="Z1991" i="15"/>
  <c r="AD1991" i="15"/>
  <c r="AH1991" i="15"/>
  <c r="I1589" i="15"/>
  <c r="P1589" i="15"/>
  <c r="S1589" i="15"/>
  <c r="U1921" i="15"/>
  <c r="T1921" i="15"/>
  <c r="P1990" i="15"/>
  <c r="V1990" i="15"/>
  <c r="V1908" i="15"/>
  <c r="M1991" i="15"/>
  <c r="R1991" i="15"/>
  <c r="X1991" i="15"/>
  <c r="AC1991" i="15"/>
  <c r="AG1991" i="15"/>
  <c r="AK1991" i="15"/>
  <c r="S2192" i="15"/>
  <c r="V1589" i="15"/>
  <c r="I2316" i="15"/>
  <c r="V2349" i="15"/>
  <c r="I2384" i="15"/>
  <c r="P2384" i="15"/>
  <c r="S1658" i="15"/>
  <c r="I1703" i="15"/>
  <c r="R1921" i="15"/>
  <c r="X1921" i="15"/>
  <c r="AC1921" i="15"/>
  <c r="AG1921" i="15"/>
  <c r="AK1921" i="15"/>
  <c r="P1658" i="15"/>
  <c r="V1658" i="15"/>
  <c r="S1920" i="15"/>
  <c r="V1920" i="15"/>
  <c r="Y1920" i="15"/>
  <c r="I2192" i="15"/>
  <c r="P2192" i="15"/>
  <c r="V2384" i="15"/>
  <c r="Y2384" i="15"/>
  <c r="I1658" i="15"/>
  <c r="S1990" i="15"/>
  <c r="Y1990" i="15"/>
  <c r="L2153" i="15"/>
  <c r="G388" i="13" s="1"/>
  <c r="Q2153" i="15"/>
  <c r="W2153" i="15"/>
  <c r="AB2153" i="15"/>
  <c r="AF2153" i="15"/>
  <c r="AJ2153" i="15"/>
  <c r="F2343" i="15"/>
  <c r="AD2343" i="15"/>
  <c r="AH2343" i="15"/>
  <c r="AL2343" i="15"/>
  <c r="K2153" i="15"/>
  <c r="F388" i="13" s="1"/>
  <c r="O2153" i="15"/>
  <c r="J388" i="13" s="1"/>
  <c r="U2153" i="15"/>
  <c r="AA2153" i="15"/>
  <c r="AE2153" i="15"/>
  <c r="AI2153" i="15"/>
  <c r="AM2153" i="15"/>
  <c r="AC2343" i="15"/>
  <c r="AG2343" i="15"/>
  <c r="AK2343" i="15"/>
  <c r="K1921" i="15"/>
  <c r="F386" i="13" s="1"/>
  <c r="O1921" i="15"/>
  <c r="J386" i="13" s="1"/>
  <c r="AA1921" i="15"/>
  <c r="AE1921" i="15"/>
  <c r="AI1921" i="15"/>
  <c r="AM1921" i="15"/>
  <c r="L1991" i="15"/>
  <c r="G387" i="13" s="1"/>
  <c r="Q1991" i="15"/>
  <c r="E404" i="13" s="1"/>
  <c r="W1991" i="15"/>
  <c r="AB1991" i="15"/>
  <c r="AF1991" i="15"/>
  <c r="AJ1991" i="15"/>
  <c r="J2153" i="15"/>
  <c r="E388" i="13" s="1"/>
  <c r="N2153" i="15"/>
  <c r="I388" i="13" s="1"/>
  <c r="T2153" i="15"/>
  <c r="Z2153" i="15"/>
  <c r="AD2153" i="15"/>
  <c r="AH2153" i="15"/>
  <c r="V2192" i="15"/>
  <c r="Y2192" i="15"/>
  <c r="H2343" i="15"/>
  <c r="AB2343" i="15"/>
  <c r="AF2343" i="15"/>
  <c r="AJ2343" i="15"/>
  <c r="Y1658" i="15"/>
  <c r="J1921" i="15"/>
  <c r="E386" i="13" s="1"/>
  <c r="N1921" i="15"/>
  <c r="I386" i="13" s="1"/>
  <c r="Z1921" i="15"/>
  <c r="AD1921" i="15"/>
  <c r="AH1921" i="15"/>
  <c r="AL1921" i="15"/>
  <c r="P1908" i="15"/>
  <c r="P1921" i="15" s="1"/>
  <c r="M2153" i="15"/>
  <c r="R2153" i="15"/>
  <c r="X2153" i="15"/>
  <c r="AC2153" i="15"/>
  <c r="AG2153" i="15"/>
  <c r="AK2153" i="15"/>
  <c r="G2343" i="15"/>
  <c r="AE2343" i="15"/>
  <c r="AI2343" i="15"/>
  <c r="AM2343" i="15"/>
  <c r="I2349" i="15"/>
  <c r="Y2349" i="15"/>
  <c r="S2384" i="15"/>
  <c r="S2349" i="15"/>
  <c r="P2349" i="15"/>
  <c r="P2152" i="15"/>
  <c r="S2146" i="15"/>
  <c r="P2146" i="15"/>
  <c r="S2152" i="15"/>
  <c r="V2152" i="15"/>
  <c r="V2146" i="15"/>
  <c r="Y2152" i="15"/>
  <c r="Y2146" i="15"/>
  <c r="S1987" i="15"/>
  <c r="Y1987" i="15"/>
  <c r="V1987" i="15"/>
  <c r="P1987" i="15"/>
  <c r="S1908" i="15"/>
  <c r="W1921" i="15"/>
  <c r="Y1908" i="15"/>
  <c r="Y1589" i="15"/>
  <c r="AC39" i="15"/>
  <c r="AG39" i="15"/>
  <c r="AK39" i="15"/>
  <c r="AB48" i="15"/>
  <c r="AF48" i="15"/>
  <c r="AJ48" i="15"/>
  <c r="G72" i="15"/>
  <c r="AD72" i="15"/>
  <c r="AH72" i="15"/>
  <c r="AM72" i="15"/>
  <c r="F39" i="15"/>
  <c r="AD39" i="15"/>
  <c r="AH39" i="15"/>
  <c r="AM39" i="15"/>
  <c r="AC48" i="15"/>
  <c r="AG48" i="15"/>
  <c r="AK48" i="15"/>
  <c r="G39" i="15"/>
  <c r="AE39" i="15"/>
  <c r="AI39" i="15"/>
  <c r="AD48" i="15"/>
  <c r="AH48" i="15"/>
  <c r="AM48" i="15"/>
  <c r="F57" i="15"/>
  <c r="AC57" i="15"/>
  <c r="AG57" i="15"/>
  <c r="AK57" i="15"/>
  <c r="H72" i="15"/>
  <c r="AE72" i="15"/>
  <c r="AI72" i="15"/>
  <c r="H141" i="15"/>
  <c r="AE141" i="15"/>
  <c r="AI141" i="15"/>
  <c r="AE57" i="15"/>
  <c r="AG72" i="15"/>
  <c r="H57" i="15"/>
  <c r="AI57" i="15"/>
  <c r="F72" i="15"/>
  <c r="AC72" i="15"/>
  <c r="AK72" i="15"/>
  <c r="H39" i="15"/>
  <c r="AB39" i="15"/>
  <c r="AF39" i="15"/>
  <c r="AJ39" i="15"/>
  <c r="AE48" i="15"/>
  <c r="AI48" i="15"/>
  <c r="G57" i="15"/>
  <c r="AD57" i="15"/>
  <c r="AH57" i="15"/>
  <c r="AM57" i="15"/>
  <c r="AB72" i="15"/>
  <c r="AF72" i="15"/>
  <c r="AJ72" i="15"/>
  <c r="AB57" i="15"/>
  <c r="AF57" i="15"/>
  <c r="AJ57" i="15"/>
  <c r="AF141" i="15"/>
  <c r="AJ141" i="15"/>
  <c r="AN2145" i="15"/>
  <c r="D2063" i="15"/>
  <c r="AO2063" i="15" s="1"/>
  <c r="AN2063" i="15"/>
  <c r="AN2064" i="15"/>
  <c r="AN2065" i="15"/>
  <c r="AN2066" i="15"/>
  <c r="AN2067" i="15"/>
  <c r="AN2068" i="15"/>
  <c r="AN2069" i="15"/>
  <c r="AN2070" i="15"/>
  <c r="AN2071" i="15"/>
  <c r="AN2072" i="15"/>
  <c r="AN2073" i="15"/>
  <c r="AN2074" i="15"/>
  <c r="AN2075" i="15"/>
  <c r="AN2076" i="15"/>
  <c r="AN2077" i="15"/>
  <c r="AN2078" i="15"/>
  <c r="AN2079" i="15"/>
  <c r="AN2080" i="15"/>
  <c r="AN2081" i="15"/>
  <c r="AN2082" i="15"/>
  <c r="AN2083" i="15"/>
  <c r="AN2084" i="15"/>
  <c r="AN2085" i="15"/>
  <c r="AN2086" i="15"/>
  <c r="AN2087" i="15"/>
  <c r="AN2088" i="15"/>
  <c r="AN2089" i="15"/>
  <c r="AN2090" i="15"/>
  <c r="AN2091" i="15"/>
  <c r="AN2092" i="15"/>
  <c r="AN2093" i="15"/>
  <c r="AN2094" i="15"/>
  <c r="AN2095" i="15"/>
  <c r="AN2096" i="15"/>
  <c r="AN2097" i="15"/>
  <c r="AN2098" i="15"/>
  <c r="AN2099" i="15"/>
  <c r="AN2100" i="15"/>
  <c r="AN2101" i="15"/>
  <c r="AN2102" i="15"/>
  <c r="AN2103" i="15"/>
  <c r="AN2104" i="15"/>
  <c r="AN2105" i="15"/>
  <c r="AN2106" i="15"/>
  <c r="AN2107" i="15"/>
  <c r="AN2108" i="15"/>
  <c r="AN2110" i="15"/>
  <c r="AN2111" i="15"/>
  <c r="AN2112" i="15"/>
  <c r="AN2113" i="15"/>
  <c r="AN2114" i="15"/>
  <c r="AN2115" i="15"/>
  <c r="AN2116" i="15"/>
  <c r="AN2117" i="15"/>
  <c r="AN2118" i="15"/>
  <c r="AN2119" i="15"/>
  <c r="AN2120" i="15"/>
  <c r="AN2121" i="15"/>
  <c r="AN2122" i="15"/>
  <c r="AN2123" i="15"/>
  <c r="AN2124" i="15"/>
  <c r="AN2125" i="15"/>
  <c r="AN2126" i="15"/>
  <c r="AN2127" i="15"/>
  <c r="AN2128" i="15"/>
  <c r="AN2129" i="15"/>
  <c r="AN2130" i="15"/>
  <c r="AN2131" i="15"/>
  <c r="AN2132" i="15"/>
  <c r="AN2133" i="15"/>
  <c r="AN2134" i="15"/>
  <c r="AN2135" i="15"/>
  <c r="AN2136" i="15"/>
  <c r="AN2137" i="15"/>
  <c r="AN2138" i="15"/>
  <c r="AN2139" i="15"/>
  <c r="AN2140" i="15"/>
  <c r="AN2141" i="15"/>
  <c r="AN2142" i="15"/>
  <c r="AN2143" i="15"/>
  <c r="AN2144" i="15"/>
  <c r="AN1924" i="15"/>
  <c r="AN1925" i="15"/>
  <c r="AN1926" i="15"/>
  <c r="AN1927" i="15"/>
  <c r="AN1928" i="15"/>
  <c r="AN1929" i="15"/>
  <c r="AN1930" i="15"/>
  <c r="AN1931" i="15"/>
  <c r="AN1932" i="15"/>
  <c r="AN1933" i="15"/>
  <c r="AN1934" i="15"/>
  <c r="AN1935" i="15"/>
  <c r="AN1936" i="15"/>
  <c r="AN1937" i="15"/>
  <c r="AN1938" i="15"/>
  <c r="AN1939" i="15"/>
  <c r="AN1940" i="15"/>
  <c r="AN1941" i="15"/>
  <c r="AN1942" i="15"/>
  <c r="AN1943" i="15"/>
  <c r="AN1944" i="15"/>
  <c r="AN1945" i="15"/>
  <c r="AN1946" i="15"/>
  <c r="AN1947" i="15"/>
  <c r="AN1948" i="15"/>
  <c r="AN1949" i="15"/>
  <c r="AN1950" i="15"/>
  <c r="AN1951" i="15"/>
  <c r="AN1952" i="15"/>
  <c r="AN1953" i="15"/>
  <c r="AN1954" i="15"/>
  <c r="AN1955" i="15"/>
  <c r="AN1956" i="15"/>
  <c r="AN1957" i="15"/>
  <c r="AN1958" i="15"/>
  <c r="AN1959" i="15"/>
  <c r="AN1960" i="15"/>
  <c r="AN1961" i="15"/>
  <c r="AN1962" i="15"/>
  <c r="AN1963" i="15"/>
  <c r="AN1964" i="15"/>
  <c r="AN1965" i="15"/>
  <c r="AN1966" i="15"/>
  <c r="AN1967" i="15"/>
  <c r="AN1968" i="15"/>
  <c r="AN1969" i="15"/>
  <c r="AN1970" i="15"/>
  <c r="AN1971" i="15"/>
  <c r="AN1972" i="15"/>
  <c r="AN1973" i="15"/>
  <c r="AN1974" i="15"/>
  <c r="AN1975" i="15"/>
  <c r="AN1976" i="15"/>
  <c r="AN1977" i="15"/>
  <c r="AN1978" i="15"/>
  <c r="AN1979" i="15"/>
  <c r="AN1980" i="15"/>
  <c r="AN1981" i="15"/>
  <c r="AN1982" i="15"/>
  <c r="AN1983" i="15"/>
  <c r="AN1984" i="15"/>
  <c r="AN1985" i="15"/>
  <c r="AN1986" i="15"/>
  <c r="AN1923" i="15"/>
  <c r="AN1844" i="15"/>
  <c r="AN1845" i="15"/>
  <c r="AN1846" i="15"/>
  <c r="AN1847" i="15"/>
  <c r="AN1848" i="15"/>
  <c r="AN1849" i="15"/>
  <c r="AN1850" i="15"/>
  <c r="AN1851" i="15"/>
  <c r="AN1852" i="15"/>
  <c r="AN1853" i="15"/>
  <c r="AN1854" i="15"/>
  <c r="AN1855" i="15"/>
  <c r="AN1856" i="15"/>
  <c r="AN1857" i="15"/>
  <c r="AN1858" i="15"/>
  <c r="AN1859" i="15"/>
  <c r="AN1860" i="15"/>
  <c r="AN1861" i="15"/>
  <c r="AN1862" i="15"/>
  <c r="AN1863" i="15"/>
  <c r="AN1864" i="15"/>
  <c r="AN1865" i="15"/>
  <c r="AN1866" i="15"/>
  <c r="AN1867" i="15"/>
  <c r="AN1868" i="15"/>
  <c r="AN1869" i="15"/>
  <c r="AN1870" i="15"/>
  <c r="AN1871" i="15"/>
  <c r="AN1872" i="15"/>
  <c r="AN1873" i="15"/>
  <c r="AN1874" i="15"/>
  <c r="AN1875" i="15"/>
  <c r="AN1876" i="15"/>
  <c r="AN1877" i="15"/>
  <c r="AN1878" i="15"/>
  <c r="AN1879" i="15"/>
  <c r="AN1880" i="15"/>
  <c r="AN1881" i="15"/>
  <c r="AN1882" i="15"/>
  <c r="AN1883" i="15"/>
  <c r="AN1884" i="15"/>
  <c r="AN1885" i="15"/>
  <c r="AN1886" i="15"/>
  <c r="AN1887" i="15"/>
  <c r="AN1888" i="15"/>
  <c r="AN1889" i="15"/>
  <c r="AN1890" i="15"/>
  <c r="AN1891" i="15"/>
  <c r="AN1892" i="15"/>
  <c r="AN1893" i="15"/>
  <c r="AN1894" i="15"/>
  <c r="AN1895" i="15"/>
  <c r="AN1896" i="15"/>
  <c r="AN1897" i="15"/>
  <c r="AN1898" i="15"/>
  <c r="AN1899" i="15"/>
  <c r="AN1900" i="15"/>
  <c r="AN1901" i="15"/>
  <c r="AN1902" i="15"/>
  <c r="AN1903" i="15"/>
  <c r="AN1904" i="15"/>
  <c r="AN1905" i="15"/>
  <c r="AN1906" i="15"/>
  <c r="AN1843" i="15"/>
  <c r="AN1451" i="15"/>
  <c r="AN1452" i="15"/>
  <c r="AN1453" i="15"/>
  <c r="AN1454" i="15"/>
  <c r="AN1455" i="15"/>
  <c r="AN1456" i="15"/>
  <c r="AN1457" i="15"/>
  <c r="AN1458" i="15"/>
  <c r="AN1459" i="15"/>
  <c r="AN1460" i="15"/>
  <c r="AN1461" i="15"/>
  <c r="AN1462" i="15"/>
  <c r="AN1463" i="15"/>
  <c r="AN1464" i="15"/>
  <c r="AN1465" i="15"/>
  <c r="AN1466" i="15"/>
  <c r="AN1467" i="15"/>
  <c r="AN1468" i="15"/>
  <c r="AN1469" i="15"/>
  <c r="AN1470" i="15"/>
  <c r="AN1471" i="15"/>
  <c r="AN1472" i="15"/>
  <c r="AN1473" i="15"/>
  <c r="AN1474" i="15"/>
  <c r="AN1475" i="15"/>
  <c r="AN1476" i="15"/>
  <c r="AN1477" i="15"/>
  <c r="AN1478" i="15"/>
  <c r="AN1479" i="15"/>
  <c r="AN1480" i="15"/>
  <c r="AN1481" i="15"/>
  <c r="AN1482" i="15"/>
  <c r="AN1483" i="15"/>
  <c r="AN1484" i="15"/>
  <c r="AN1485" i="15"/>
  <c r="AN1486" i="15"/>
  <c r="AN1487" i="15"/>
  <c r="AN1488" i="15"/>
  <c r="AN1489" i="15"/>
  <c r="AN1490" i="15"/>
  <c r="AN1491" i="15"/>
  <c r="AN1492" i="15"/>
  <c r="AN1493" i="15"/>
  <c r="AN1494" i="15"/>
  <c r="AN1495" i="15"/>
  <c r="AN1496" i="15"/>
  <c r="AN1497" i="15"/>
  <c r="AN1498" i="15"/>
  <c r="AN1499" i="15"/>
  <c r="AN1500" i="15"/>
  <c r="AN1501" i="15"/>
  <c r="AN1502" i="15"/>
  <c r="AN1503" i="15"/>
  <c r="AN1504" i="15"/>
  <c r="AN1505" i="15"/>
  <c r="AN1506" i="15"/>
  <c r="AN1507" i="15"/>
  <c r="AN1508" i="15"/>
  <c r="AN1509" i="15"/>
  <c r="AN1510" i="15"/>
  <c r="AN1511" i="15"/>
  <c r="AN1512" i="15"/>
  <c r="AN1513" i="15"/>
  <c r="AN1514" i="15"/>
  <c r="AN1515" i="15"/>
  <c r="AN1516" i="15"/>
  <c r="AN1517" i="15"/>
  <c r="AN1518" i="15"/>
  <c r="AN1519" i="15"/>
  <c r="AN1520" i="15"/>
  <c r="AN1521" i="15"/>
  <c r="I1524" i="15"/>
  <c r="AN1450" i="15"/>
  <c r="AN1177" i="15"/>
  <c r="AN1178" i="15"/>
  <c r="AN1179" i="15"/>
  <c r="AN1180" i="15"/>
  <c r="AN1181" i="15"/>
  <c r="AN1182" i="15"/>
  <c r="AN1183" i="15"/>
  <c r="AN1184" i="15"/>
  <c r="AN1185" i="15"/>
  <c r="AN1186" i="15"/>
  <c r="AN1187" i="15"/>
  <c r="AN1188" i="15"/>
  <c r="AN1189" i="15"/>
  <c r="AN1190" i="15"/>
  <c r="AN1191" i="15"/>
  <c r="AN1192" i="15"/>
  <c r="AN1193" i="15"/>
  <c r="AN1194" i="15"/>
  <c r="AN1195" i="15"/>
  <c r="AN1196" i="15"/>
  <c r="AN1197" i="15"/>
  <c r="AN1198" i="15"/>
  <c r="AN1199" i="15"/>
  <c r="AN1200" i="15"/>
  <c r="AN1201" i="15"/>
  <c r="AN1202" i="15"/>
  <c r="AN1203" i="15"/>
  <c r="AN1204" i="15"/>
  <c r="AN1205" i="15"/>
  <c r="AN1206" i="15"/>
  <c r="AN1207" i="15"/>
  <c r="AN1208" i="15"/>
  <c r="AN1209" i="15"/>
  <c r="AN1210" i="15"/>
  <c r="AN1211" i="15"/>
  <c r="AN1212" i="15"/>
  <c r="AN1213" i="15"/>
  <c r="AN1214" i="15"/>
  <c r="AN1215" i="15"/>
  <c r="AN1216" i="15"/>
  <c r="AN1217" i="15"/>
  <c r="AN1218" i="15"/>
  <c r="AN1219" i="15"/>
  <c r="AN1220" i="15"/>
  <c r="AN1221" i="15"/>
  <c r="AN1222" i="15"/>
  <c r="AN1223" i="15"/>
  <c r="AN1224" i="15"/>
  <c r="AN1225" i="15"/>
  <c r="AN1226" i="15"/>
  <c r="AN1227" i="15"/>
  <c r="AN1228" i="15"/>
  <c r="AN1229" i="15"/>
  <c r="AN1230" i="15"/>
  <c r="AN1231" i="15"/>
  <c r="AN1232" i="15"/>
  <c r="AN1233" i="15"/>
  <c r="AN1234" i="15"/>
  <c r="AN1235" i="15"/>
  <c r="AN1236" i="15"/>
  <c r="AN1237" i="15"/>
  <c r="AN1238" i="15"/>
  <c r="AN1239" i="15"/>
  <c r="AN1240" i="15"/>
  <c r="AN1241" i="15"/>
  <c r="AN1242" i="15"/>
  <c r="AN1243" i="15"/>
  <c r="AN1244" i="15"/>
  <c r="AN1245" i="15"/>
  <c r="AN1176" i="15"/>
  <c r="D2415" i="15"/>
  <c r="D2416" i="15"/>
  <c r="D2417" i="15"/>
  <c r="D2418" i="15"/>
  <c r="D2419" i="15"/>
  <c r="D2420" i="15"/>
  <c r="AO2420" i="15" s="1"/>
  <c r="D2421" i="15"/>
  <c r="D2422" i="15"/>
  <c r="AO2422" i="15" s="1"/>
  <c r="D2423" i="15"/>
  <c r="AO2423" i="15" s="1"/>
  <c r="D2424" i="15"/>
  <c r="AO2424" i="15" s="1"/>
  <c r="D2425" i="15"/>
  <c r="AO2425" i="15" s="1"/>
  <c r="D2426" i="15"/>
  <c r="AO2426" i="15" s="1"/>
  <c r="D2427" i="15"/>
  <c r="AO2427" i="15" s="1"/>
  <c r="D2428" i="15"/>
  <c r="AO2428" i="15" s="1"/>
  <c r="D2429" i="15"/>
  <c r="AO2429" i="15" s="1"/>
  <c r="D2430" i="15"/>
  <c r="AO2430" i="15" s="1"/>
  <c r="D2431" i="15"/>
  <c r="D2432" i="15"/>
  <c r="D2433" i="15"/>
  <c r="AO2433" i="15" s="1"/>
  <c r="D2434" i="15"/>
  <c r="AO2434" i="15" s="1"/>
  <c r="D2435" i="15"/>
  <c r="AO2435" i="15" s="1"/>
  <c r="D2436" i="15"/>
  <c r="AO2436" i="15" s="1"/>
  <c r="D2437" i="15"/>
  <c r="AO2437" i="15" s="1"/>
  <c r="D2438" i="15"/>
  <c r="AO2438" i="15" s="1"/>
  <c r="D2439" i="15"/>
  <c r="AO2439" i="15" s="1"/>
  <c r="D2440" i="15"/>
  <c r="AO2440" i="15" s="1"/>
  <c r="D2441" i="15"/>
  <c r="AO2441" i="15" s="1"/>
  <c r="D2442" i="15"/>
  <c r="AO2442" i="15" s="1"/>
  <c r="D2443" i="15"/>
  <c r="AO2443" i="15" s="1"/>
  <c r="D2444" i="15"/>
  <c r="D2445" i="15"/>
  <c r="AO2445" i="15" s="1"/>
  <c r="D2446" i="15"/>
  <c r="D2447" i="15"/>
  <c r="D2448" i="15"/>
  <c r="D2449" i="15"/>
  <c r="D2450" i="15"/>
  <c r="AO2450" i="15" s="1"/>
  <c r="D2451" i="15"/>
  <c r="AO2451" i="15" s="1"/>
  <c r="D2452" i="15"/>
  <c r="AO2452" i="15" s="1"/>
  <c r="D2453" i="15"/>
  <c r="AO2453" i="15" s="1"/>
  <c r="D2454" i="15"/>
  <c r="AO2454" i="15" s="1"/>
  <c r="D2455" i="15"/>
  <c r="AO2455" i="15" s="1"/>
  <c r="D2456" i="15"/>
  <c r="AO2456" i="15" s="1"/>
  <c r="D2457" i="15"/>
  <c r="AO2457" i="15" s="1"/>
  <c r="D2458" i="15"/>
  <c r="AO2458" i="15" s="1"/>
  <c r="D2459" i="15"/>
  <c r="AO2459" i="15" s="1"/>
  <c r="D2460" i="15"/>
  <c r="AO2460" i="15" s="1"/>
  <c r="D2461" i="15"/>
  <c r="AO2461" i="15" s="1"/>
  <c r="D2462" i="15"/>
  <c r="AO2462" i="15" s="1"/>
  <c r="D2463" i="15"/>
  <c r="AO2463" i="15" s="1"/>
  <c r="D2464" i="15"/>
  <c r="AO2464" i="15" s="1"/>
  <c r="D2465" i="15"/>
  <c r="AO2465" i="15" s="1"/>
  <c r="D2466" i="15"/>
  <c r="AO2466" i="15" s="1"/>
  <c r="D2467" i="15"/>
  <c r="AO2467" i="15" s="1"/>
  <c r="D2468" i="15"/>
  <c r="AO2468" i="15" s="1"/>
  <c r="D2469" i="15"/>
  <c r="AO2469" i="15" s="1"/>
  <c r="D2470" i="15"/>
  <c r="AO2470" i="15" s="1"/>
  <c r="D2471" i="15"/>
  <c r="AO2471" i="15" s="1"/>
  <c r="D2472" i="15"/>
  <c r="AO2472" i="15" s="1"/>
  <c r="D2473" i="15"/>
  <c r="AO2473" i="15" s="1"/>
  <c r="D2474" i="15"/>
  <c r="AO2474" i="15" s="1"/>
  <c r="D2475" i="15"/>
  <c r="AO2475" i="15" s="1"/>
  <c r="D2476" i="15"/>
  <c r="AO2476" i="15" s="1"/>
  <c r="D2477" i="15"/>
  <c r="AO2477" i="15" s="1"/>
  <c r="D2478" i="15"/>
  <c r="AO2478" i="15" s="1"/>
  <c r="D2479" i="15"/>
  <c r="AO2479" i="15" s="1"/>
  <c r="D2480" i="15"/>
  <c r="AO2480" i="15" s="1"/>
  <c r="D2481" i="15"/>
  <c r="AO2481" i="15" s="1"/>
  <c r="D2482" i="15"/>
  <c r="AO2482" i="15" s="1"/>
  <c r="D2483" i="15"/>
  <c r="AO2483" i="15" s="1"/>
  <c r="D2484" i="15"/>
  <c r="AO2484" i="15" s="1"/>
  <c r="D2485" i="15"/>
  <c r="AO2485" i="15" s="1"/>
  <c r="D2486" i="15"/>
  <c r="AO2486" i="15" s="1"/>
  <c r="D2487" i="15"/>
  <c r="AO2487" i="15" s="1"/>
  <c r="D2488" i="15"/>
  <c r="AO2488" i="15" s="1"/>
  <c r="D2489" i="15"/>
  <c r="AO2489" i="15" s="1"/>
  <c r="D2490" i="15"/>
  <c r="AO2490" i="15" s="1"/>
  <c r="D2491" i="15"/>
  <c r="AO2491" i="15" s="1"/>
  <c r="D2492" i="15"/>
  <c r="AO2492" i="15" s="1"/>
  <c r="D2493" i="15"/>
  <c r="AO2493" i="15" s="1"/>
  <c r="D2494" i="15"/>
  <c r="AO2494" i="15" s="1"/>
  <c r="D2495" i="15"/>
  <c r="AO2495" i="15" s="1"/>
  <c r="D2496" i="15"/>
  <c r="AO2496" i="15" s="1"/>
  <c r="D2497" i="15"/>
  <c r="AO2497" i="15" s="1"/>
  <c r="D2498" i="15"/>
  <c r="AO2498" i="15" s="1"/>
  <c r="D2499" i="15"/>
  <c r="D2500" i="15"/>
  <c r="AO2500" i="15" s="1"/>
  <c r="D2501" i="15"/>
  <c r="D2502" i="15"/>
  <c r="AO2502" i="15" s="1"/>
  <c r="D2503" i="15"/>
  <c r="AO2503" i="15" s="1"/>
  <c r="D2504" i="15"/>
  <c r="D2505" i="15"/>
  <c r="D2506" i="15"/>
  <c r="D2507" i="15"/>
  <c r="AO2507" i="15" s="1"/>
  <c r="D2508" i="15"/>
  <c r="AO2508" i="15" s="1"/>
  <c r="D2509" i="15"/>
  <c r="AO2509" i="15" s="1"/>
  <c r="D2510" i="15"/>
  <c r="D2511" i="15"/>
  <c r="D2512" i="15"/>
  <c r="AO2512" i="15" s="1"/>
  <c r="D2513" i="15"/>
  <c r="AO2513" i="15" s="1"/>
  <c r="D2514" i="15"/>
  <c r="AO2514" i="15" s="1"/>
  <c r="D2515" i="15"/>
  <c r="AO2515" i="15" s="1"/>
  <c r="D2516" i="15"/>
  <c r="AO2516" i="15" s="1"/>
  <c r="D2517" i="15"/>
  <c r="AO2517" i="15" s="1"/>
  <c r="D2518" i="15"/>
  <c r="AO2518" i="15" s="1"/>
  <c r="D2519" i="15"/>
  <c r="AO2519" i="15" s="1"/>
  <c r="D2520" i="15"/>
  <c r="D2521" i="15"/>
  <c r="AO2521" i="15" s="1"/>
  <c r="D2522" i="15"/>
  <c r="AO2522" i="15" s="1"/>
  <c r="D2523" i="15"/>
  <c r="AO2523" i="15" s="1"/>
  <c r="D2524" i="15"/>
  <c r="AO2524" i="15" s="1"/>
  <c r="D2525" i="15"/>
  <c r="AO2525" i="15" s="1"/>
  <c r="D2526" i="15"/>
  <c r="AO2526" i="15" s="1"/>
  <c r="D2527" i="15"/>
  <c r="AO2527" i="15" s="1"/>
  <c r="D2528" i="15"/>
  <c r="AO2528" i="15" s="1"/>
  <c r="D2529" i="15"/>
  <c r="AO2529" i="15" s="1"/>
  <c r="D2530" i="15"/>
  <c r="AO2530" i="15" s="1"/>
  <c r="D2531" i="15"/>
  <c r="AO2531" i="15" s="1"/>
  <c r="D2532" i="15"/>
  <c r="AO2532" i="15" s="1"/>
  <c r="D2533" i="15"/>
  <c r="AO2533" i="15" s="1"/>
  <c r="D2534" i="15"/>
  <c r="AO2534" i="15" s="1"/>
  <c r="D2535" i="15"/>
  <c r="AO2535" i="15" s="1"/>
  <c r="D2536" i="15"/>
  <c r="AO2536" i="15" s="1"/>
  <c r="D2537" i="15"/>
  <c r="AO2537" i="15" s="1"/>
  <c r="D2538" i="15"/>
  <c r="AO2538" i="15" s="1"/>
  <c r="D2539" i="15"/>
  <c r="AO2539" i="15" s="1"/>
  <c r="D2540" i="15"/>
  <c r="AO2540" i="15" s="1"/>
  <c r="D2541" i="15"/>
  <c r="AO2541" i="15" s="1"/>
  <c r="D2542" i="15"/>
  <c r="AO2542" i="15" s="1"/>
  <c r="D2543" i="15"/>
  <c r="AO2543" i="15" s="1"/>
  <c r="D2544" i="15"/>
  <c r="AO2544" i="15" s="1"/>
  <c r="D2545" i="15"/>
  <c r="AO2545" i="15" s="1"/>
  <c r="D2546" i="15"/>
  <c r="AO2546" i="15" s="1"/>
  <c r="D2547" i="15"/>
  <c r="AO2547" i="15" s="1"/>
  <c r="D2548" i="15"/>
  <c r="AO2548" i="15" s="1"/>
  <c r="D2549" i="15"/>
  <c r="AO2549" i="15" s="1"/>
  <c r="D2550" i="15"/>
  <c r="AO2550" i="15" s="1"/>
  <c r="D2551" i="15"/>
  <c r="AO2551" i="15" s="1"/>
  <c r="D2552" i="15"/>
  <c r="AO2552" i="15" s="1"/>
  <c r="D2553" i="15"/>
  <c r="AO2553" i="15" s="1"/>
  <c r="D2554" i="15"/>
  <c r="AO2554" i="15" s="1"/>
  <c r="D2555" i="15"/>
  <c r="AO2555" i="15" s="1"/>
  <c r="D2556" i="15"/>
  <c r="AO2556" i="15" s="1"/>
  <c r="D2557" i="15"/>
  <c r="AO2557" i="15" s="1"/>
  <c r="D2558" i="15"/>
  <c r="AO2558" i="15" s="1"/>
  <c r="D2559" i="15"/>
  <c r="AO2559" i="15" s="1"/>
  <c r="D2560" i="15"/>
  <c r="AO2560" i="15" s="1"/>
  <c r="D2561" i="15"/>
  <c r="AO2561" i="15" s="1"/>
  <c r="D2562" i="15"/>
  <c r="AO2562" i="15" s="1"/>
  <c r="D2563" i="15"/>
  <c r="AO2563" i="15" s="1"/>
  <c r="D2564" i="15"/>
  <c r="AO2564" i="15" s="1"/>
  <c r="D2565" i="15"/>
  <c r="AO2565" i="15" s="1"/>
  <c r="D2566" i="15"/>
  <c r="AO2566" i="15" s="1"/>
  <c r="D2567" i="15"/>
  <c r="AO2567" i="15" s="1"/>
  <c r="D2568" i="15"/>
  <c r="AO2568" i="15" s="1"/>
  <c r="D2569" i="15"/>
  <c r="AO2569" i="15" s="1"/>
  <c r="D2570" i="15"/>
  <c r="AO2570" i="15" s="1"/>
  <c r="D2571" i="15"/>
  <c r="AO2571" i="15" s="1"/>
  <c r="D2572" i="15"/>
  <c r="AO2572" i="15" s="1"/>
  <c r="D2573" i="15"/>
  <c r="AO2573" i="15" s="1"/>
  <c r="D2574" i="15"/>
  <c r="AO2574" i="15" s="1"/>
  <c r="D2575" i="15"/>
  <c r="D2576" i="15"/>
  <c r="AO2576" i="15" s="1"/>
  <c r="D2577" i="15"/>
  <c r="AO2577" i="15" s="1"/>
  <c r="D2578" i="15"/>
  <c r="AO2578" i="15" s="1"/>
  <c r="D2579" i="15"/>
  <c r="AO2579" i="15" s="1"/>
  <c r="D2580" i="15"/>
  <c r="AO2580" i="15" s="1"/>
  <c r="D2581" i="15"/>
  <c r="AO2581" i="15" s="1"/>
  <c r="D2582" i="15"/>
  <c r="AO2582" i="15" s="1"/>
  <c r="D2583" i="15"/>
  <c r="AO2583" i="15" s="1"/>
  <c r="D2584" i="15"/>
  <c r="AO2584" i="15" s="1"/>
  <c r="D2585" i="15"/>
  <c r="AO2585" i="15" s="1"/>
  <c r="D2586" i="15"/>
  <c r="AO2586" i="15" s="1"/>
  <c r="D2587" i="15"/>
  <c r="AO2587" i="15" s="1"/>
  <c r="D2588" i="15"/>
  <c r="AO2588" i="15" s="1"/>
  <c r="D2589" i="15"/>
  <c r="AO2589" i="15" s="1"/>
  <c r="D2590" i="15"/>
  <c r="AO2590" i="15" s="1"/>
  <c r="D2591" i="15"/>
  <c r="AO2591" i="15" s="1"/>
  <c r="D2592" i="15"/>
  <c r="AO2592" i="15" s="1"/>
  <c r="D2593" i="15"/>
  <c r="AO2593" i="15" s="1"/>
  <c r="D2594" i="15"/>
  <c r="AO2594" i="15" s="1"/>
  <c r="D2595" i="15"/>
  <c r="AO2595" i="15" s="1"/>
  <c r="D2596" i="15"/>
  <c r="AO2596" i="15" s="1"/>
  <c r="D2597" i="15"/>
  <c r="AO2597" i="15" s="1"/>
  <c r="D2598" i="15"/>
  <c r="AO2598" i="15" s="1"/>
  <c r="D2599" i="15"/>
  <c r="AO2599" i="15" s="1"/>
  <c r="D2600" i="15"/>
  <c r="AO2600" i="15" s="1"/>
  <c r="D2601" i="15"/>
  <c r="AO2601" i="15" s="1"/>
  <c r="D2602" i="15"/>
  <c r="AO2602" i="15" s="1"/>
  <c r="D2603" i="15"/>
  <c r="AO2603" i="15" s="1"/>
  <c r="D2604" i="15"/>
  <c r="AO2604" i="15" s="1"/>
  <c r="D2605" i="15"/>
  <c r="AO2605" i="15" s="1"/>
  <c r="D2606" i="15"/>
  <c r="AO2606" i="15" s="1"/>
  <c r="D2607" i="15"/>
  <c r="AO2607" i="15" s="1"/>
  <c r="D2608" i="15"/>
  <c r="AO2608" i="15" s="1"/>
  <c r="D2609" i="15"/>
  <c r="AO2609" i="15" s="1"/>
  <c r="D2610" i="15"/>
  <c r="AO2610" i="15" s="1"/>
  <c r="D2611" i="15"/>
  <c r="AO2611" i="15" s="1"/>
  <c r="D2612" i="15"/>
  <c r="AO2612" i="15" s="1"/>
  <c r="D2613" i="15"/>
  <c r="AO2613" i="15" s="1"/>
  <c r="D2614" i="15"/>
  <c r="AO2614" i="15" s="1"/>
  <c r="D2615" i="15"/>
  <c r="AO2615" i="15" s="1"/>
  <c r="D2616" i="15"/>
  <c r="AO2616" i="15" s="1"/>
  <c r="D2617" i="15"/>
  <c r="AO2617" i="15" s="1"/>
  <c r="D2619" i="15"/>
  <c r="AO2619" i="15" s="1"/>
  <c r="D2620" i="15"/>
  <c r="AO2620" i="15" s="1"/>
  <c r="D2621" i="15"/>
  <c r="AO2621" i="15" s="1"/>
  <c r="D2622" i="15"/>
  <c r="D2623" i="15"/>
  <c r="C412" i="13" s="1"/>
  <c r="D2414" i="15"/>
  <c r="D2389" i="15"/>
  <c r="AO2389" i="15" s="1"/>
  <c r="D2388" i="15"/>
  <c r="D2353" i="15"/>
  <c r="AO2353" i="15" s="1"/>
  <c r="D2354" i="15"/>
  <c r="AO2354" i="15" s="1"/>
  <c r="D2355" i="15"/>
  <c r="AO2355" i="15" s="1"/>
  <c r="D2356" i="15"/>
  <c r="AO2356" i="15" s="1"/>
  <c r="D2357" i="15"/>
  <c r="AO2357" i="15" s="1"/>
  <c r="D2358" i="15"/>
  <c r="AO2358" i="15" s="1"/>
  <c r="D2359" i="15"/>
  <c r="AO2359" i="15" s="1"/>
  <c r="D2360" i="15"/>
  <c r="AO2360" i="15" s="1"/>
  <c r="D2361" i="15"/>
  <c r="AO2361" i="15" s="1"/>
  <c r="D2362" i="15"/>
  <c r="AO2362" i="15" s="1"/>
  <c r="D2363" i="15"/>
  <c r="AO2363" i="15" s="1"/>
  <c r="D2364" i="15"/>
  <c r="AO2364" i="15" s="1"/>
  <c r="D2365" i="15"/>
  <c r="AO2365" i="15" s="1"/>
  <c r="D2366" i="15"/>
  <c r="AO2366" i="15" s="1"/>
  <c r="D2367" i="15"/>
  <c r="AO2367" i="15" s="1"/>
  <c r="D2368" i="15"/>
  <c r="AO2368" i="15" s="1"/>
  <c r="D2369" i="15"/>
  <c r="AO2369" i="15" s="1"/>
  <c r="D2370" i="15"/>
  <c r="AO2370" i="15" s="1"/>
  <c r="D2371" i="15"/>
  <c r="D2372" i="15"/>
  <c r="AO2372" i="15" s="1"/>
  <c r="D2373" i="15"/>
  <c r="AO2373" i="15" s="1"/>
  <c r="D2374" i="15"/>
  <c r="AO2374" i="15" s="1"/>
  <c r="D2375" i="15"/>
  <c r="AO2375" i="15" s="1"/>
  <c r="D2376" i="15"/>
  <c r="AO2376" i="15" s="1"/>
  <c r="D2377" i="15"/>
  <c r="AO2377" i="15" s="1"/>
  <c r="D2378" i="15"/>
  <c r="AO2378" i="15" s="1"/>
  <c r="D2379" i="15"/>
  <c r="AO2379" i="15" s="1"/>
  <c r="D2380" i="15"/>
  <c r="D2381" i="15"/>
  <c r="AO2381" i="15" s="1"/>
  <c r="D2382" i="15"/>
  <c r="AO2382" i="15" s="1"/>
  <c r="D2383" i="15"/>
  <c r="AO2383" i="15" s="1"/>
  <c r="D2351" i="15"/>
  <c r="AO2351" i="15" s="1"/>
  <c r="D2352" i="15"/>
  <c r="AO2352" i="15" s="1"/>
  <c r="D2347" i="15"/>
  <c r="AO2347" i="15" s="1"/>
  <c r="D2348" i="15"/>
  <c r="AO2348" i="15" s="1"/>
  <c r="D2346" i="15"/>
  <c r="AO2346" i="15" s="1"/>
  <c r="D2345" i="15"/>
  <c r="K391" i="13" s="1"/>
  <c r="D2235" i="15"/>
  <c r="AO2235" i="15" s="1"/>
  <c r="D2236" i="15"/>
  <c r="AO2236" i="15" s="1"/>
  <c r="D2237" i="15"/>
  <c r="AO2237" i="15" s="1"/>
  <c r="D2238" i="15"/>
  <c r="AO2238" i="15" s="1"/>
  <c r="D2239" i="15"/>
  <c r="AO2239" i="15" s="1"/>
  <c r="D2240" i="15"/>
  <c r="AO2240" i="15" s="1"/>
  <c r="D2241" i="15"/>
  <c r="AO2241" i="15" s="1"/>
  <c r="D2242" i="15"/>
  <c r="AO2242" i="15" s="1"/>
  <c r="D2243" i="15"/>
  <c r="AO2243" i="15" s="1"/>
  <c r="D2244" i="15"/>
  <c r="AO2244" i="15" s="1"/>
  <c r="D2245" i="15"/>
  <c r="AO2245" i="15" s="1"/>
  <c r="D2246" i="15"/>
  <c r="AO2246" i="15" s="1"/>
  <c r="D2247" i="15"/>
  <c r="AO2247" i="15" s="1"/>
  <c r="D2248" i="15"/>
  <c r="AO2248" i="15" s="1"/>
  <c r="D2249" i="15"/>
  <c r="AO2249" i="15" s="1"/>
  <c r="D2250" i="15"/>
  <c r="AO2250" i="15" s="1"/>
  <c r="D2251" i="15"/>
  <c r="AO2251" i="15" s="1"/>
  <c r="D2252" i="15"/>
  <c r="AO2252" i="15" s="1"/>
  <c r="D2253" i="15"/>
  <c r="AO2253" i="15" s="1"/>
  <c r="D2254" i="15"/>
  <c r="AO2254" i="15" s="1"/>
  <c r="D2255" i="15"/>
  <c r="AO2255" i="15" s="1"/>
  <c r="D2256" i="15"/>
  <c r="AO2256" i="15" s="1"/>
  <c r="D2257" i="15"/>
  <c r="AO2257" i="15" s="1"/>
  <c r="D2258" i="15"/>
  <c r="AO2258" i="15" s="1"/>
  <c r="D2259" i="15"/>
  <c r="AO2259" i="15" s="1"/>
  <c r="D2260" i="15"/>
  <c r="AO2260" i="15" s="1"/>
  <c r="D2261" i="15"/>
  <c r="AO2261" i="15" s="1"/>
  <c r="D2262" i="15"/>
  <c r="AO2262" i="15" s="1"/>
  <c r="D2263" i="15"/>
  <c r="AO2263" i="15" s="1"/>
  <c r="D2264" i="15"/>
  <c r="AO2264" i="15" s="1"/>
  <c r="D2265" i="15"/>
  <c r="AO2265" i="15" s="1"/>
  <c r="D2266" i="15"/>
  <c r="AO2266" i="15" s="1"/>
  <c r="D2267" i="15"/>
  <c r="AO2267" i="15" s="1"/>
  <c r="D2268" i="15"/>
  <c r="AO2268" i="15" s="1"/>
  <c r="D2269" i="15"/>
  <c r="AO2269" i="15" s="1"/>
  <c r="D2270" i="15"/>
  <c r="AO2270" i="15" s="1"/>
  <c r="D2271" i="15"/>
  <c r="AO2271" i="15" s="1"/>
  <c r="D2272" i="15"/>
  <c r="AO2272" i="15" s="1"/>
  <c r="D2273" i="15"/>
  <c r="AO2273" i="15" s="1"/>
  <c r="D2274" i="15"/>
  <c r="AO2274" i="15" s="1"/>
  <c r="D2275" i="15"/>
  <c r="AO2275" i="15" s="1"/>
  <c r="D2276" i="15"/>
  <c r="AO2276" i="15" s="1"/>
  <c r="D2277" i="15"/>
  <c r="AO2277" i="15" s="1"/>
  <c r="D2278" i="15"/>
  <c r="AO2278" i="15" s="1"/>
  <c r="D2279" i="15"/>
  <c r="AO2279" i="15" s="1"/>
  <c r="D2280" i="15"/>
  <c r="AO2280" i="15" s="1"/>
  <c r="D2281" i="15"/>
  <c r="AO2281" i="15" s="1"/>
  <c r="D2282" i="15"/>
  <c r="AO2282" i="15" s="1"/>
  <c r="D2283" i="15"/>
  <c r="AO2283" i="15" s="1"/>
  <c r="D2284" i="15"/>
  <c r="AO2284" i="15" s="1"/>
  <c r="D2285" i="15"/>
  <c r="AO2285" i="15" s="1"/>
  <c r="D2286" i="15"/>
  <c r="AO2286" i="15" s="1"/>
  <c r="D2287" i="15"/>
  <c r="AO2287" i="15" s="1"/>
  <c r="D2288" i="15"/>
  <c r="AO2288" i="15" s="1"/>
  <c r="D2289" i="15"/>
  <c r="AO2289" i="15" s="1"/>
  <c r="D2290" i="15"/>
  <c r="AO2290" i="15" s="1"/>
  <c r="D2291" i="15"/>
  <c r="AO2291" i="15" s="1"/>
  <c r="D2292" i="15"/>
  <c r="AO2292" i="15" s="1"/>
  <c r="D2293" i="15"/>
  <c r="AO2293" i="15" s="1"/>
  <c r="D2294" i="15"/>
  <c r="AO2294" i="15" s="1"/>
  <c r="D2295" i="15"/>
  <c r="AO2295" i="15" s="1"/>
  <c r="D2296" i="15"/>
  <c r="AO2296" i="15" s="1"/>
  <c r="D2297" i="15"/>
  <c r="AO2297" i="15" s="1"/>
  <c r="D2298" i="15"/>
  <c r="AO2298" i="15" s="1"/>
  <c r="D2299" i="15"/>
  <c r="AO2299" i="15" s="1"/>
  <c r="D2300" i="15"/>
  <c r="AO2300" i="15" s="1"/>
  <c r="D2301" i="15"/>
  <c r="AO2301" i="15" s="1"/>
  <c r="D2302" i="15"/>
  <c r="AO2302" i="15" s="1"/>
  <c r="D2303" i="15"/>
  <c r="AO2303" i="15" s="1"/>
  <c r="D2304" i="15"/>
  <c r="AO2304" i="15" s="1"/>
  <c r="D2305" i="15"/>
  <c r="AO2305" i="15" s="1"/>
  <c r="D2306" i="15"/>
  <c r="AO2306" i="15" s="1"/>
  <c r="D2307" i="15"/>
  <c r="AO2307" i="15" s="1"/>
  <c r="D2308" i="15"/>
  <c r="AO2308" i="15" s="1"/>
  <c r="D2309" i="15"/>
  <c r="AO2309" i="15" s="1"/>
  <c r="D2310" i="15"/>
  <c r="D2311" i="15"/>
  <c r="AO2311" i="15" s="1"/>
  <c r="D2312" i="15"/>
  <c r="AO2312" i="15" s="1"/>
  <c r="D2313" i="15"/>
  <c r="AO2313" i="15" s="1"/>
  <c r="D2314" i="15"/>
  <c r="D2315" i="15"/>
  <c r="AO2315" i="15" s="1"/>
  <c r="D2234" i="15"/>
  <c r="AO2234" i="15" s="1"/>
  <c r="D2233" i="15"/>
  <c r="AO2233" i="15" s="1"/>
  <c r="D2157" i="15"/>
  <c r="D2158" i="15"/>
  <c r="AO2158" i="15" s="1"/>
  <c r="D2159" i="15"/>
  <c r="D2160" i="15"/>
  <c r="AO2160" i="15" s="1"/>
  <c r="D2161" i="15"/>
  <c r="D2162" i="15"/>
  <c r="AO2162" i="15" s="1"/>
  <c r="D2163" i="15"/>
  <c r="AO2163" i="15" s="1"/>
  <c r="D2164" i="15"/>
  <c r="AO2164" i="15" s="1"/>
  <c r="D2165" i="15"/>
  <c r="AO2165" i="15" s="1"/>
  <c r="D2166" i="15"/>
  <c r="AO2166" i="15" s="1"/>
  <c r="D2167" i="15"/>
  <c r="AO2167" i="15" s="1"/>
  <c r="D2168" i="15"/>
  <c r="AO2168" i="15" s="1"/>
  <c r="D2169" i="15"/>
  <c r="AO2169" i="15" s="1"/>
  <c r="D2170" i="15"/>
  <c r="AO2170" i="15" s="1"/>
  <c r="D2171" i="15"/>
  <c r="AO2171" i="15" s="1"/>
  <c r="D2172" i="15"/>
  <c r="AO2172" i="15" s="1"/>
  <c r="D2173" i="15"/>
  <c r="D2174" i="15"/>
  <c r="AO2174" i="15" s="1"/>
  <c r="D2175" i="15"/>
  <c r="AO2175" i="15" s="1"/>
  <c r="D2176" i="15"/>
  <c r="AO2176" i="15" s="1"/>
  <c r="D2177" i="15"/>
  <c r="AO2177" i="15" s="1"/>
  <c r="D2178" i="15"/>
  <c r="AO2178" i="15" s="1"/>
  <c r="D2179" i="15"/>
  <c r="AO2179" i="15" s="1"/>
  <c r="D2180" i="15"/>
  <c r="AO2180" i="15" s="1"/>
  <c r="D2181" i="15"/>
  <c r="AO2181" i="15" s="1"/>
  <c r="D2182" i="15"/>
  <c r="AO2182" i="15" s="1"/>
  <c r="D2183" i="15"/>
  <c r="AO2183" i="15" s="1"/>
  <c r="D2184" i="15"/>
  <c r="AO2184" i="15" s="1"/>
  <c r="D2185" i="15"/>
  <c r="AO2185" i="15" s="1"/>
  <c r="D2186" i="15"/>
  <c r="AO2186" i="15" s="1"/>
  <c r="D2187" i="15"/>
  <c r="AO2187" i="15" s="1"/>
  <c r="D2188" i="15"/>
  <c r="AO2188" i="15" s="1"/>
  <c r="D2189" i="15"/>
  <c r="AO2189" i="15" s="1"/>
  <c r="D2190" i="15"/>
  <c r="D2191" i="15"/>
  <c r="AO2191" i="15" s="1"/>
  <c r="D2156" i="15"/>
  <c r="D2155" i="15"/>
  <c r="AO2155" i="15" s="1"/>
  <c r="D2065" i="15"/>
  <c r="AO2065" i="15" s="1"/>
  <c r="D2066" i="15"/>
  <c r="AO2066" i="15" s="1"/>
  <c r="D2067" i="15"/>
  <c r="AO2067" i="15" s="1"/>
  <c r="D2068" i="15"/>
  <c r="AO2068" i="15" s="1"/>
  <c r="D2069" i="15"/>
  <c r="AO2069" i="15" s="1"/>
  <c r="D2070" i="15"/>
  <c r="AO2070" i="15" s="1"/>
  <c r="D2071" i="15"/>
  <c r="AO2071" i="15" s="1"/>
  <c r="D2072" i="15"/>
  <c r="AO2072" i="15" s="1"/>
  <c r="D2073" i="15"/>
  <c r="AO2073" i="15" s="1"/>
  <c r="D2074" i="15"/>
  <c r="AO2074" i="15" s="1"/>
  <c r="D2075" i="15"/>
  <c r="AO2075" i="15" s="1"/>
  <c r="D2076" i="15"/>
  <c r="AO2076" i="15" s="1"/>
  <c r="D2077" i="15"/>
  <c r="AO2077" i="15" s="1"/>
  <c r="D2078" i="15"/>
  <c r="AO2078" i="15" s="1"/>
  <c r="D2079" i="15"/>
  <c r="AO2079" i="15" s="1"/>
  <c r="D2080" i="15"/>
  <c r="AO2080" i="15" s="1"/>
  <c r="D2081" i="15"/>
  <c r="AO2081" i="15" s="1"/>
  <c r="D2082" i="15"/>
  <c r="AO2082" i="15" s="1"/>
  <c r="D2083" i="15"/>
  <c r="AO2083" i="15" s="1"/>
  <c r="D2084" i="15"/>
  <c r="AO2084" i="15" s="1"/>
  <c r="D2085" i="15"/>
  <c r="AO2085" i="15" s="1"/>
  <c r="D2086" i="15"/>
  <c r="AO2086" i="15" s="1"/>
  <c r="D2087" i="15"/>
  <c r="AO2087" i="15" s="1"/>
  <c r="D2088" i="15"/>
  <c r="AO2088" i="15" s="1"/>
  <c r="D2089" i="15"/>
  <c r="AO2089" i="15" s="1"/>
  <c r="D2090" i="15"/>
  <c r="AO2090" i="15" s="1"/>
  <c r="D2091" i="15"/>
  <c r="AO2091" i="15" s="1"/>
  <c r="D2092" i="15"/>
  <c r="AO2092" i="15" s="1"/>
  <c r="D2093" i="15"/>
  <c r="AO2093" i="15" s="1"/>
  <c r="D2094" i="15"/>
  <c r="AO2094" i="15" s="1"/>
  <c r="D2095" i="15"/>
  <c r="AO2095" i="15" s="1"/>
  <c r="D2096" i="15"/>
  <c r="AO2096" i="15" s="1"/>
  <c r="D2097" i="15"/>
  <c r="AO2097" i="15" s="1"/>
  <c r="D2098" i="15"/>
  <c r="AO2098" i="15" s="1"/>
  <c r="D2099" i="15"/>
  <c r="AO2099" i="15" s="1"/>
  <c r="D2100" i="15"/>
  <c r="AO2100" i="15" s="1"/>
  <c r="D2101" i="15"/>
  <c r="AO2101" i="15" s="1"/>
  <c r="D2102" i="15"/>
  <c r="AO2102" i="15" s="1"/>
  <c r="D2103" i="15"/>
  <c r="AO2103" i="15" s="1"/>
  <c r="D2104" i="15"/>
  <c r="AO2104" i="15" s="1"/>
  <c r="D2105" i="15"/>
  <c r="AO2105" i="15" s="1"/>
  <c r="D2106" i="15"/>
  <c r="AO2106" i="15" s="1"/>
  <c r="D2107" i="15"/>
  <c r="AO2107" i="15" s="1"/>
  <c r="D2108" i="15"/>
  <c r="AO2108" i="15" s="1"/>
  <c r="D2109" i="15"/>
  <c r="AO2109" i="15" s="1"/>
  <c r="D2110" i="15"/>
  <c r="AO2110" i="15" s="1"/>
  <c r="D2111" i="15"/>
  <c r="AO2111" i="15" s="1"/>
  <c r="D2112" i="15"/>
  <c r="AO2112" i="15" s="1"/>
  <c r="D2113" i="15"/>
  <c r="AO2113" i="15" s="1"/>
  <c r="D2114" i="15"/>
  <c r="AO2114" i="15" s="1"/>
  <c r="D2115" i="15"/>
  <c r="AO2115" i="15" s="1"/>
  <c r="D2116" i="15"/>
  <c r="AO2116" i="15" s="1"/>
  <c r="D2117" i="15"/>
  <c r="AO2117" i="15" s="1"/>
  <c r="D2118" i="15"/>
  <c r="AO2118" i="15" s="1"/>
  <c r="D2119" i="15"/>
  <c r="AO2119" i="15" s="1"/>
  <c r="D2120" i="15"/>
  <c r="AO2120" i="15" s="1"/>
  <c r="D2121" i="15"/>
  <c r="AO2121" i="15" s="1"/>
  <c r="D2122" i="15"/>
  <c r="AO2122" i="15" s="1"/>
  <c r="D2123" i="15"/>
  <c r="AO2123" i="15" s="1"/>
  <c r="D2124" i="15"/>
  <c r="AO2124" i="15" s="1"/>
  <c r="D2125" i="15"/>
  <c r="AO2125" i="15" s="1"/>
  <c r="D2126" i="15"/>
  <c r="AO2126" i="15" s="1"/>
  <c r="D2127" i="15"/>
  <c r="AO2127" i="15" s="1"/>
  <c r="D2128" i="15"/>
  <c r="AO2128" i="15" s="1"/>
  <c r="D2129" i="15"/>
  <c r="AO2129" i="15" s="1"/>
  <c r="D2130" i="15"/>
  <c r="AO2130" i="15" s="1"/>
  <c r="D2131" i="15"/>
  <c r="AO2131" i="15" s="1"/>
  <c r="D2132" i="15"/>
  <c r="AO2132" i="15" s="1"/>
  <c r="D2133" i="15"/>
  <c r="AO2133" i="15" s="1"/>
  <c r="D2134" i="15"/>
  <c r="AO2134" i="15" s="1"/>
  <c r="D2135" i="15"/>
  <c r="AO2135" i="15" s="1"/>
  <c r="D2136" i="15"/>
  <c r="AO2136" i="15" s="1"/>
  <c r="D2137" i="15"/>
  <c r="AO2137" i="15" s="1"/>
  <c r="D2138" i="15"/>
  <c r="AO2138" i="15" s="1"/>
  <c r="D2139" i="15"/>
  <c r="AO2139" i="15" s="1"/>
  <c r="D2140" i="15"/>
  <c r="AO2140" i="15" s="1"/>
  <c r="D2141" i="15"/>
  <c r="AO2141" i="15" s="1"/>
  <c r="D2142" i="15"/>
  <c r="AO2142" i="15" s="1"/>
  <c r="D2143" i="15"/>
  <c r="AO2143" i="15" s="1"/>
  <c r="D2144" i="15"/>
  <c r="AO2144" i="15" s="1"/>
  <c r="D2145" i="15"/>
  <c r="AO2145" i="15" s="1"/>
  <c r="D2147" i="15"/>
  <c r="AO2147" i="15" s="1"/>
  <c r="D2148" i="15"/>
  <c r="AO2148" i="15" s="1"/>
  <c r="D2149" i="15"/>
  <c r="AO2149" i="15" s="1"/>
  <c r="D2150" i="15"/>
  <c r="AO2150" i="15" s="1"/>
  <c r="D2151" i="15"/>
  <c r="AO2151" i="15" s="1"/>
  <c r="D2064" i="15"/>
  <c r="AO2064" i="15" s="1"/>
  <c r="D1925" i="15"/>
  <c r="AO1925" i="15" s="1"/>
  <c r="D1926" i="15"/>
  <c r="AO1926" i="15" s="1"/>
  <c r="D1927" i="15"/>
  <c r="AO1927" i="15" s="1"/>
  <c r="D1928" i="15"/>
  <c r="AO1928" i="15" s="1"/>
  <c r="D1929" i="15"/>
  <c r="AO1929" i="15" s="1"/>
  <c r="D1930" i="15"/>
  <c r="AO1930" i="15" s="1"/>
  <c r="D1931" i="15"/>
  <c r="AO1931" i="15" s="1"/>
  <c r="D1932" i="15"/>
  <c r="AO1932" i="15" s="1"/>
  <c r="D1933" i="15"/>
  <c r="AO1933" i="15" s="1"/>
  <c r="D1934" i="15"/>
  <c r="AO1934" i="15" s="1"/>
  <c r="D1935" i="15"/>
  <c r="AO1935" i="15" s="1"/>
  <c r="D1936" i="15"/>
  <c r="AO1936" i="15" s="1"/>
  <c r="D1937" i="15"/>
  <c r="AO1937" i="15" s="1"/>
  <c r="D1938" i="15"/>
  <c r="AO1938" i="15" s="1"/>
  <c r="D1939" i="15"/>
  <c r="AO1939" i="15" s="1"/>
  <c r="D1940" i="15"/>
  <c r="AO1940" i="15" s="1"/>
  <c r="D1941" i="15"/>
  <c r="AO1941" i="15" s="1"/>
  <c r="D1942" i="15"/>
  <c r="AO1942" i="15" s="1"/>
  <c r="D1943" i="15"/>
  <c r="AO1943" i="15" s="1"/>
  <c r="D1944" i="15"/>
  <c r="AO1944" i="15" s="1"/>
  <c r="D1945" i="15"/>
  <c r="AO1945" i="15" s="1"/>
  <c r="D1946" i="15"/>
  <c r="AO1946" i="15" s="1"/>
  <c r="D1947" i="15"/>
  <c r="AO1947" i="15" s="1"/>
  <c r="D1948" i="15"/>
  <c r="AO1948" i="15" s="1"/>
  <c r="D1949" i="15"/>
  <c r="AO1949" i="15" s="1"/>
  <c r="D1950" i="15"/>
  <c r="K387" i="13" s="1"/>
  <c r="D1951" i="15"/>
  <c r="AO1951" i="15" s="1"/>
  <c r="D1952" i="15"/>
  <c r="AO1952" i="15" s="1"/>
  <c r="D1953" i="15"/>
  <c r="AO1953" i="15" s="1"/>
  <c r="D1954" i="15"/>
  <c r="AO1954" i="15" s="1"/>
  <c r="D1955" i="15"/>
  <c r="AO1955" i="15" s="1"/>
  <c r="D1956" i="15"/>
  <c r="AO1956" i="15" s="1"/>
  <c r="D1957" i="15"/>
  <c r="AO1957" i="15" s="1"/>
  <c r="D1958" i="15"/>
  <c r="AO1958" i="15" s="1"/>
  <c r="D1959" i="15"/>
  <c r="AO1959" i="15" s="1"/>
  <c r="D1960" i="15"/>
  <c r="AO1960" i="15" s="1"/>
  <c r="D1961" i="15"/>
  <c r="AO1961" i="15" s="1"/>
  <c r="D1962" i="15"/>
  <c r="AO1962" i="15" s="1"/>
  <c r="D1963" i="15"/>
  <c r="AO1963" i="15" s="1"/>
  <c r="D1964" i="15"/>
  <c r="AO1964" i="15" s="1"/>
  <c r="D1965" i="15"/>
  <c r="AO1965" i="15" s="1"/>
  <c r="D1966" i="15"/>
  <c r="AO1966" i="15" s="1"/>
  <c r="D1967" i="15"/>
  <c r="AO1967" i="15" s="1"/>
  <c r="D1968" i="15"/>
  <c r="AO1968" i="15" s="1"/>
  <c r="D1969" i="15"/>
  <c r="AO1969" i="15" s="1"/>
  <c r="D1970" i="15"/>
  <c r="AO1970" i="15" s="1"/>
  <c r="D1971" i="15"/>
  <c r="AO1971" i="15" s="1"/>
  <c r="D1972" i="15"/>
  <c r="AO1972" i="15" s="1"/>
  <c r="D1973" i="15"/>
  <c r="AO1973" i="15" s="1"/>
  <c r="D1974" i="15"/>
  <c r="AO1974" i="15" s="1"/>
  <c r="D1975" i="15"/>
  <c r="AO1975" i="15" s="1"/>
  <c r="D1976" i="15"/>
  <c r="AO1976" i="15" s="1"/>
  <c r="D1977" i="15"/>
  <c r="AO1977" i="15" s="1"/>
  <c r="D1978" i="15"/>
  <c r="AO1978" i="15" s="1"/>
  <c r="D1979" i="15"/>
  <c r="AO1979" i="15" s="1"/>
  <c r="D1980" i="15"/>
  <c r="AO1980" i="15" s="1"/>
  <c r="D1981" i="15"/>
  <c r="AO1981" i="15" s="1"/>
  <c r="D1982" i="15"/>
  <c r="AO1982" i="15" s="1"/>
  <c r="D1983" i="15"/>
  <c r="AO1983" i="15" s="1"/>
  <c r="D1984" i="15"/>
  <c r="AO1984" i="15" s="1"/>
  <c r="D1985" i="15"/>
  <c r="AO1985" i="15" s="1"/>
  <c r="D1986" i="15"/>
  <c r="AO1986" i="15" s="1"/>
  <c r="D1988" i="15"/>
  <c r="AO1988" i="15" s="1"/>
  <c r="D1989" i="15"/>
  <c r="AO1989" i="15" s="1"/>
  <c r="D1924" i="15"/>
  <c r="AO1924" i="15" s="1"/>
  <c r="D1923" i="15"/>
  <c r="AO1923" i="15" s="1"/>
  <c r="D1845" i="15"/>
  <c r="AO1845" i="15" s="1"/>
  <c r="D1846" i="15"/>
  <c r="AO1846" i="15" s="1"/>
  <c r="D1847" i="15"/>
  <c r="AO1847" i="15" s="1"/>
  <c r="D1848" i="15"/>
  <c r="AO1848" i="15" s="1"/>
  <c r="D1849" i="15"/>
  <c r="AO1849" i="15" s="1"/>
  <c r="D1850" i="15"/>
  <c r="AO1850" i="15" s="1"/>
  <c r="D1851" i="15"/>
  <c r="AO1851" i="15" s="1"/>
  <c r="D1852" i="15"/>
  <c r="AO1852" i="15" s="1"/>
  <c r="D1853" i="15"/>
  <c r="AO1853" i="15" s="1"/>
  <c r="D1854" i="15"/>
  <c r="AO1854" i="15" s="1"/>
  <c r="D1855" i="15"/>
  <c r="AO1855" i="15" s="1"/>
  <c r="D1856" i="15"/>
  <c r="AO1856" i="15" s="1"/>
  <c r="D1857" i="15"/>
  <c r="AO1857" i="15" s="1"/>
  <c r="D1858" i="15"/>
  <c r="AO1858" i="15" s="1"/>
  <c r="D1859" i="15"/>
  <c r="AO1859" i="15" s="1"/>
  <c r="D1860" i="15"/>
  <c r="AO1860" i="15" s="1"/>
  <c r="D1861" i="15"/>
  <c r="AO1861" i="15" s="1"/>
  <c r="D1862" i="15"/>
  <c r="AO1862" i="15" s="1"/>
  <c r="D1863" i="15"/>
  <c r="AO1863" i="15" s="1"/>
  <c r="D1864" i="15"/>
  <c r="AO1864" i="15" s="1"/>
  <c r="D1865" i="15"/>
  <c r="D1866" i="15"/>
  <c r="AO1866" i="15" s="1"/>
  <c r="D1867" i="15"/>
  <c r="AO1867" i="15" s="1"/>
  <c r="D1868" i="15"/>
  <c r="AO1868" i="15" s="1"/>
  <c r="D1869" i="15"/>
  <c r="AO1869" i="15" s="1"/>
  <c r="D1870" i="15"/>
  <c r="AO1870" i="15" s="1"/>
  <c r="D1871" i="15"/>
  <c r="AO1871" i="15" s="1"/>
  <c r="D1872" i="15"/>
  <c r="AO1872" i="15" s="1"/>
  <c r="D1873" i="15"/>
  <c r="AO1873" i="15" s="1"/>
  <c r="D1874" i="15"/>
  <c r="AO1874" i="15" s="1"/>
  <c r="D1875" i="15"/>
  <c r="AO1875" i="15" s="1"/>
  <c r="D1876" i="15"/>
  <c r="D1877" i="15"/>
  <c r="D1878" i="15"/>
  <c r="AO1878" i="15" s="1"/>
  <c r="D1879" i="15"/>
  <c r="AO1879" i="15" s="1"/>
  <c r="D1880" i="15"/>
  <c r="AO1880" i="15" s="1"/>
  <c r="D1881" i="15"/>
  <c r="AO1881" i="15" s="1"/>
  <c r="D1882" i="15"/>
  <c r="AO1882" i="15" s="1"/>
  <c r="D1883" i="15"/>
  <c r="AO1883" i="15" s="1"/>
  <c r="D1884" i="15"/>
  <c r="AO1884" i="15" s="1"/>
  <c r="D1885" i="15"/>
  <c r="AO1885" i="15" s="1"/>
  <c r="D1886" i="15"/>
  <c r="AO1886" i="15" s="1"/>
  <c r="D1887" i="15"/>
  <c r="AO1887" i="15" s="1"/>
  <c r="D1888" i="15"/>
  <c r="AO1888" i="15" s="1"/>
  <c r="D1889" i="15"/>
  <c r="AO1889" i="15" s="1"/>
  <c r="D1890" i="15"/>
  <c r="AO1890" i="15" s="1"/>
  <c r="D1891" i="15"/>
  <c r="AO1891" i="15" s="1"/>
  <c r="D1892" i="15"/>
  <c r="AO1892" i="15" s="1"/>
  <c r="D1893" i="15"/>
  <c r="AO1893" i="15" s="1"/>
  <c r="D1894" i="15"/>
  <c r="AO1894" i="15" s="1"/>
  <c r="D1895" i="15"/>
  <c r="AO1895" i="15" s="1"/>
  <c r="D1896" i="15"/>
  <c r="AO1896" i="15" s="1"/>
  <c r="D1913" i="15"/>
  <c r="AO1913" i="15" s="1"/>
  <c r="D1914" i="15"/>
  <c r="AO1914" i="15" s="1"/>
  <c r="D1915" i="15"/>
  <c r="AO1915" i="15" s="1"/>
  <c r="D1916" i="15"/>
  <c r="AO1916" i="15" s="1"/>
  <c r="D1917" i="15"/>
  <c r="AO1917" i="15" s="1"/>
  <c r="D1918" i="15"/>
  <c r="AO1918" i="15" s="1"/>
  <c r="D1919" i="15"/>
  <c r="AO1919" i="15" s="1"/>
  <c r="D1897" i="15"/>
  <c r="AO1897" i="15" s="1"/>
  <c r="D1898" i="15"/>
  <c r="AO1898" i="15" s="1"/>
  <c r="D1899" i="15"/>
  <c r="AO1899" i="15" s="1"/>
  <c r="D1900" i="15"/>
  <c r="AO1900" i="15" s="1"/>
  <c r="D1901" i="15"/>
  <c r="AO1901" i="15" s="1"/>
  <c r="D1902" i="15"/>
  <c r="AO1902" i="15" s="1"/>
  <c r="D1909" i="15"/>
  <c r="AO1909" i="15" s="1"/>
  <c r="D1910" i="15"/>
  <c r="AO1910" i="15" s="1"/>
  <c r="D1903" i="15"/>
  <c r="AO1903" i="15" s="1"/>
  <c r="D1904" i="15"/>
  <c r="AO1904" i="15" s="1"/>
  <c r="D1905" i="15"/>
  <c r="AO1905" i="15" s="1"/>
  <c r="D1906" i="15"/>
  <c r="AO1906" i="15" s="1"/>
  <c r="D1907" i="15"/>
  <c r="AO1907" i="15" s="1"/>
  <c r="D1911" i="15"/>
  <c r="AO1911" i="15" s="1"/>
  <c r="D1844" i="15"/>
  <c r="AO1844" i="15" s="1"/>
  <c r="D1843" i="15"/>
  <c r="AO1843" i="15" s="1"/>
  <c r="D1681" i="15"/>
  <c r="D1682" i="15"/>
  <c r="D1683" i="15"/>
  <c r="D1684" i="15"/>
  <c r="D1685" i="15"/>
  <c r="D1686" i="15"/>
  <c r="D1687" i="15"/>
  <c r="D1688" i="15"/>
  <c r="D1689" i="15"/>
  <c r="D1690" i="15"/>
  <c r="D1691" i="15"/>
  <c r="D1692" i="15"/>
  <c r="D1693" i="15"/>
  <c r="D1694" i="15"/>
  <c r="D1695" i="15"/>
  <c r="D1696" i="15"/>
  <c r="D1697" i="15"/>
  <c r="D1698" i="15"/>
  <c r="D1699" i="15"/>
  <c r="D1700" i="15"/>
  <c r="D1701" i="15"/>
  <c r="D1702" i="15"/>
  <c r="AO1702" i="15" s="1"/>
  <c r="D1680" i="15"/>
  <c r="D1679" i="15"/>
  <c r="D1594" i="15"/>
  <c r="D1595" i="15"/>
  <c r="D1596" i="15"/>
  <c r="D1597" i="15"/>
  <c r="D1598" i="15"/>
  <c r="D1599" i="15"/>
  <c r="AO1599" i="15" s="1"/>
  <c r="D1600" i="15"/>
  <c r="AO1600" i="15" s="1"/>
  <c r="D1601" i="15"/>
  <c r="AO1601" i="15" s="1"/>
  <c r="D1602" i="15"/>
  <c r="AO1602" i="15" s="1"/>
  <c r="D1603" i="15"/>
  <c r="D1604" i="15"/>
  <c r="AO1604" i="15" s="1"/>
  <c r="D1605" i="15"/>
  <c r="D1606" i="15"/>
  <c r="AO1606" i="15" s="1"/>
  <c r="D1607" i="15"/>
  <c r="AO1607" i="15" s="1"/>
  <c r="D1608" i="15"/>
  <c r="AO1608" i="15" s="1"/>
  <c r="D1609" i="15"/>
  <c r="AO1609" i="15" s="1"/>
  <c r="D1610" i="15"/>
  <c r="AO1610" i="15" s="1"/>
  <c r="D1611" i="15"/>
  <c r="AO1611" i="15" s="1"/>
  <c r="D1612" i="15"/>
  <c r="AO1612" i="15" s="1"/>
  <c r="D1613" i="15"/>
  <c r="AO1613" i="15" s="1"/>
  <c r="D1614" i="15"/>
  <c r="AO1614" i="15" s="1"/>
  <c r="D1615" i="15"/>
  <c r="AO1615" i="15" s="1"/>
  <c r="D1616" i="15"/>
  <c r="D1617" i="15"/>
  <c r="D1618" i="15"/>
  <c r="AO1618" i="15" s="1"/>
  <c r="D1619" i="15"/>
  <c r="AO1619" i="15" s="1"/>
  <c r="D1620" i="15"/>
  <c r="AO1620" i="15" s="1"/>
  <c r="D1621" i="15"/>
  <c r="AO1621" i="15" s="1"/>
  <c r="D1622" i="15"/>
  <c r="AO1622" i="15" s="1"/>
  <c r="D1623" i="15"/>
  <c r="AO1623" i="15" s="1"/>
  <c r="D1624" i="15"/>
  <c r="AO1624" i="15" s="1"/>
  <c r="D1625" i="15"/>
  <c r="AO1625" i="15" s="1"/>
  <c r="D1626" i="15"/>
  <c r="AO1626" i="15" s="1"/>
  <c r="D1627" i="15"/>
  <c r="AO1627" i="15" s="1"/>
  <c r="D1628" i="15"/>
  <c r="AO1628" i="15" s="1"/>
  <c r="D1629" i="15"/>
  <c r="AO1629" i="15" s="1"/>
  <c r="D1630" i="15"/>
  <c r="AO1630" i="15" s="1"/>
  <c r="D1631" i="15"/>
  <c r="AO1631" i="15" s="1"/>
  <c r="D1632" i="15"/>
  <c r="AO1632" i="15" s="1"/>
  <c r="D1633" i="15"/>
  <c r="AO1633" i="15" s="1"/>
  <c r="D1634" i="15"/>
  <c r="AO1634" i="15" s="1"/>
  <c r="D1635" i="15"/>
  <c r="AO1635" i="15" s="1"/>
  <c r="D1636" i="15"/>
  <c r="AO1636" i="15" s="1"/>
  <c r="D1637" i="15"/>
  <c r="AO1637" i="15" s="1"/>
  <c r="D1638" i="15"/>
  <c r="AO1638" i="15" s="1"/>
  <c r="D1639" i="15"/>
  <c r="AO1639" i="15" s="1"/>
  <c r="D1640" i="15"/>
  <c r="AO1640" i="15" s="1"/>
  <c r="D1641" i="15"/>
  <c r="AO1641" i="15" s="1"/>
  <c r="D1642" i="15"/>
  <c r="AO1642" i="15" s="1"/>
  <c r="D1643" i="15"/>
  <c r="AO1643" i="15" s="1"/>
  <c r="D1644" i="15"/>
  <c r="AO1644" i="15" s="1"/>
  <c r="D1645" i="15"/>
  <c r="AO1645" i="15" s="1"/>
  <c r="D1646" i="15"/>
  <c r="AO1646" i="15" s="1"/>
  <c r="D1647" i="15"/>
  <c r="AO1647" i="15" s="1"/>
  <c r="D1648" i="15"/>
  <c r="D1649" i="15"/>
  <c r="AO1649" i="15" s="1"/>
  <c r="D1650" i="15"/>
  <c r="AO1650" i="15" s="1"/>
  <c r="D1651" i="15"/>
  <c r="AO1651" i="15" s="1"/>
  <c r="D1652" i="15"/>
  <c r="D1653" i="15"/>
  <c r="D1654" i="15"/>
  <c r="D1655" i="15"/>
  <c r="D1656" i="15"/>
  <c r="AO1656" i="15" s="1"/>
  <c r="D1657" i="15"/>
  <c r="AO1657" i="15" s="1"/>
  <c r="D1593" i="15"/>
  <c r="D1592" i="15"/>
  <c r="E1527" i="15"/>
  <c r="E1528" i="15" s="1"/>
  <c r="D422" i="13" s="1"/>
  <c r="D1452" i="15"/>
  <c r="D1453" i="15"/>
  <c r="D1454" i="15"/>
  <c r="D1455" i="15"/>
  <c r="AO1455" i="15" s="1"/>
  <c r="D1456" i="15"/>
  <c r="AO1456" i="15" s="1"/>
  <c r="D1457" i="15"/>
  <c r="D1458" i="15"/>
  <c r="AO1458" i="15" s="1"/>
  <c r="D1459" i="15"/>
  <c r="AO1459" i="15" s="1"/>
  <c r="D1460" i="15"/>
  <c r="AO1460" i="15" s="1"/>
  <c r="D1461" i="15"/>
  <c r="AO1461" i="15" s="1"/>
  <c r="D1462" i="15"/>
  <c r="AO1462" i="15" s="1"/>
  <c r="D1463" i="15"/>
  <c r="AO1463" i="15" s="1"/>
  <c r="D1464" i="15"/>
  <c r="AO1464" i="15" s="1"/>
  <c r="D1465" i="15"/>
  <c r="AO1465" i="15" s="1"/>
  <c r="D1466" i="15"/>
  <c r="AO1466" i="15" s="1"/>
  <c r="D1467" i="15"/>
  <c r="AO1467" i="15" s="1"/>
  <c r="D1468" i="15"/>
  <c r="AO1468" i="15" s="1"/>
  <c r="D1469" i="15"/>
  <c r="AO1469" i="15" s="1"/>
  <c r="D1470" i="15"/>
  <c r="AO1470" i="15" s="1"/>
  <c r="D1471" i="15"/>
  <c r="D1472" i="15"/>
  <c r="D1473" i="15"/>
  <c r="D1474" i="15"/>
  <c r="D1475" i="15"/>
  <c r="D1476" i="15"/>
  <c r="D1477" i="15"/>
  <c r="AO1477" i="15" s="1"/>
  <c r="D1478" i="15"/>
  <c r="AO1478" i="15" s="1"/>
  <c r="D1479" i="15"/>
  <c r="D1480" i="15"/>
  <c r="D1481" i="15"/>
  <c r="AO1481" i="15" s="1"/>
  <c r="D1482" i="15"/>
  <c r="AO1482" i="15" s="1"/>
  <c r="D1483" i="15"/>
  <c r="AO1483" i="15" s="1"/>
  <c r="D1484" i="15"/>
  <c r="AO1484" i="15" s="1"/>
  <c r="D1485" i="15"/>
  <c r="AO1485" i="15" s="1"/>
  <c r="D1486" i="15"/>
  <c r="AO1486" i="15" s="1"/>
  <c r="D1487" i="15"/>
  <c r="D1488" i="15"/>
  <c r="D1489" i="15"/>
  <c r="AO1489" i="15" s="1"/>
  <c r="D1490" i="15"/>
  <c r="D1491" i="15"/>
  <c r="D1492" i="15"/>
  <c r="AO1492" i="15" s="1"/>
  <c r="D1493" i="15"/>
  <c r="AO1493" i="15" s="1"/>
  <c r="D1494" i="15"/>
  <c r="AO1494" i="15" s="1"/>
  <c r="D1495" i="15"/>
  <c r="D1496" i="15"/>
  <c r="AO1496" i="15" s="1"/>
  <c r="D1497" i="15"/>
  <c r="D1498" i="15"/>
  <c r="D1499" i="15"/>
  <c r="AO1499" i="15" s="1"/>
  <c r="D1500" i="15"/>
  <c r="AO1500" i="15" s="1"/>
  <c r="D1501" i="15"/>
  <c r="AO1501" i="15" s="1"/>
  <c r="D1502" i="15"/>
  <c r="AO1502" i="15" s="1"/>
  <c r="D1503" i="15"/>
  <c r="AO1503" i="15" s="1"/>
  <c r="D1504" i="15"/>
  <c r="AO1504" i="15" s="1"/>
  <c r="D1505" i="15"/>
  <c r="D1506" i="15"/>
  <c r="AO1506" i="15" s="1"/>
  <c r="D1507" i="15"/>
  <c r="AO1507" i="15" s="1"/>
  <c r="D1508" i="15"/>
  <c r="D1509" i="15"/>
  <c r="AO1509" i="15" s="1"/>
  <c r="D1510" i="15"/>
  <c r="AO1510" i="15" s="1"/>
  <c r="D1511" i="15"/>
  <c r="D1512" i="15"/>
  <c r="D1513" i="15"/>
  <c r="AO1513" i="15" s="1"/>
  <c r="D1514" i="15"/>
  <c r="AO1514" i="15" s="1"/>
  <c r="D1515" i="15"/>
  <c r="AO1515" i="15" s="1"/>
  <c r="D1516" i="15"/>
  <c r="AO1516" i="15" s="1"/>
  <c r="D1517" i="15"/>
  <c r="AO1517" i="15" s="1"/>
  <c r="D1518" i="15"/>
  <c r="AO1518" i="15" s="1"/>
  <c r="D1519" i="15"/>
  <c r="D1520" i="15"/>
  <c r="AO1520" i="15" s="1"/>
  <c r="D1521" i="15"/>
  <c r="AO1521" i="15" s="1"/>
  <c r="D1523" i="15"/>
  <c r="D1451" i="15"/>
  <c r="D1450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2628" i="15"/>
  <c r="AO2628" i="15" s="1"/>
  <c r="D2629" i="15"/>
  <c r="AO2629" i="15" s="1"/>
  <c r="D2627" i="15"/>
  <c r="AO2627" i="15" s="1"/>
  <c r="E1839" i="15"/>
  <c r="AN1839" i="15"/>
  <c r="D1531" i="15"/>
  <c r="AO1531" i="15" s="1"/>
  <c r="D1532" i="15"/>
  <c r="AO1532" i="15" s="1"/>
  <c r="D1533" i="15"/>
  <c r="AO1533" i="15" s="1"/>
  <c r="D1534" i="15"/>
  <c r="AO1534" i="15" s="1"/>
  <c r="D1535" i="15"/>
  <c r="AO1535" i="15" s="1"/>
  <c r="D1536" i="15"/>
  <c r="AO1536" i="15" s="1"/>
  <c r="D1537" i="15"/>
  <c r="AO1537" i="15" s="1"/>
  <c r="D1538" i="15"/>
  <c r="AO1538" i="15" s="1"/>
  <c r="D1539" i="15"/>
  <c r="AO1539" i="15" s="1"/>
  <c r="D1540" i="15"/>
  <c r="AO1540" i="15" s="1"/>
  <c r="D1541" i="15"/>
  <c r="AO1541" i="15" s="1"/>
  <c r="D1542" i="15"/>
  <c r="AO1542" i="15" s="1"/>
  <c r="D1543" i="15"/>
  <c r="AO1543" i="15" s="1"/>
  <c r="D1544" i="15"/>
  <c r="AO1544" i="15" s="1"/>
  <c r="D1545" i="15"/>
  <c r="AO1545" i="15" s="1"/>
  <c r="D1546" i="15"/>
  <c r="AO1546" i="15" s="1"/>
  <c r="D1547" i="15"/>
  <c r="AO1547" i="15" s="1"/>
  <c r="D1548" i="15"/>
  <c r="D1549" i="15"/>
  <c r="AO1549" i="15" s="1"/>
  <c r="D1550" i="15"/>
  <c r="D1551" i="15"/>
  <c r="D1552" i="15"/>
  <c r="AO1552" i="15" s="1"/>
  <c r="D1553" i="15"/>
  <c r="AO1553" i="15" s="1"/>
  <c r="D1554" i="15"/>
  <c r="AO1554" i="15" s="1"/>
  <c r="D1555" i="15"/>
  <c r="D1556" i="15"/>
  <c r="D1557" i="15"/>
  <c r="AO1557" i="15" s="1"/>
  <c r="D1558" i="15"/>
  <c r="D1559" i="15"/>
  <c r="AO1559" i="15" s="1"/>
  <c r="D1560" i="15"/>
  <c r="AO1560" i="15" s="1"/>
  <c r="D1561" i="15"/>
  <c r="AO1561" i="15" s="1"/>
  <c r="D1562" i="15"/>
  <c r="AO1562" i="15" s="1"/>
  <c r="D1563" i="15"/>
  <c r="AO1563" i="15" s="1"/>
  <c r="D1564" i="15"/>
  <c r="AO1564" i="15" s="1"/>
  <c r="D1565" i="15"/>
  <c r="AO1565" i="15" s="1"/>
  <c r="D1566" i="15"/>
  <c r="AO1566" i="15" s="1"/>
  <c r="D1567" i="15"/>
  <c r="AO1567" i="15" s="1"/>
  <c r="D1568" i="15"/>
  <c r="AO1568" i="15" s="1"/>
  <c r="D1569" i="15"/>
  <c r="AO1569" i="15" s="1"/>
  <c r="D1570" i="15"/>
  <c r="AO1570" i="15" s="1"/>
  <c r="D1571" i="15"/>
  <c r="AO1571" i="15" s="1"/>
  <c r="D1572" i="15"/>
  <c r="AO1572" i="15" s="1"/>
  <c r="D1573" i="15"/>
  <c r="AO1573" i="15" s="1"/>
  <c r="D1574" i="15"/>
  <c r="AO1574" i="15" s="1"/>
  <c r="D1575" i="15"/>
  <c r="AO1575" i="15" s="1"/>
  <c r="D1576" i="15"/>
  <c r="AO1576" i="15" s="1"/>
  <c r="D1577" i="15"/>
  <c r="AO1577" i="15" s="1"/>
  <c r="D1578" i="15"/>
  <c r="AO1578" i="15" s="1"/>
  <c r="D1579" i="15"/>
  <c r="AO1579" i="15" s="1"/>
  <c r="D1580" i="15"/>
  <c r="AO1580" i="15" s="1"/>
  <c r="D1581" i="15"/>
  <c r="AO1581" i="15" s="1"/>
  <c r="D1582" i="15"/>
  <c r="D1583" i="15"/>
  <c r="AO1583" i="15" s="1"/>
  <c r="D1584" i="15"/>
  <c r="D1585" i="15"/>
  <c r="AO1585" i="15" s="1"/>
  <c r="D1586" i="15"/>
  <c r="AO1586" i="15" s="1"/>
  <c r="D1587" i="15"/>
  <c r="D1588" i="15"/>
  <c r="D1530" i="15"/>
  <c r="AO1530" i="15" s="1"/>
  <c r="E362" i="13" l="1"/>
  <c r="D393" i="13"/>
  <c r="G400" i="13"/>
  <c r="K382" i="13"/>
  <c r="F362" i="13"/>
  <c r="L400" i="13"/>
  <c r="C395" i="13"/>
  <c r="AO2388" i="15"/>
  <c r="C411" i="13"/>
  <c r="AO2622" i="15"/>
  <c r="AO2623" i="15"/>
  <c r="D1524" i="15"/>
  <c r="AO1523" i="15"/>
  <c r="L362" i="13"/>
  <c r="K362" i="13"/>
  <c r="O362" i="13"/>
  <c r="F404" i="13"/>
  <c r="N362" i="13"/>
  <c r="F405" i="13"/>
  <c r="F406" i="13"/>
  <c r="E406" i="13"/>
  <c r="E407" i="13"/>
  <c r="E405" i="13"/>
  <c r="F407" i="13"/>
  <c r="M362" i="13"/>
  <c r="K389" i="13"/>
  <c r="K384" i="13"/>
  <c r="K381" i="13"/>
  <c r="K397" i="13"/>
  <c r="E438" i="13"/>
  <c r="E433" i="13"/>
  <c r="K383" i="13"/>
  <c r="D392" i="13"/>
  <c r="S1991" i="15"/>
  <c r="K386" i="13"/>
  <c r="K385" i="13"/>
  <c r="K390" i="13"/>
  <c r="D385" i="13"/>
  <c r="D100" i="13"/>
  <c r="C117" i="13"/>
  <c r="C394" i="13"/>
  <c r="K392" i="13"/>
  <c r="D391" i="13"/>
  <c r="D390" i="13"/>
  <c r="E113" i="13"/>
  <c r="D389" i="13"/>
  <c r="AN2109" i="15"/>
  <c r="D384" i="13"/>
  <c r="D383" i="13"/>
  <c r="D381" i="13"/>
  <c r="D1839" i="15"/>
  <c r="D1840" i="15" s="1"/>
  <c r="E1840" i="15"/>
  <c r="D2618" i="15"/>
  <c r="P1991" i="15"/>
  <c r="D2624" i="15"/>
  <c r="D2630" i="15"/>
  <c r="Y1921" i="15"/>
  <c r="S1921" i="15"/>
  <c r="V1991" i="15"/>
  <c r="D1522" i="15"/>
  <c r="V1921" i="15"/>
  <c r="I1522" i="15"/>
  <c r="Y1991" i="15"/>
  <c r="D1703" i="15"/>
  <c r="D1908" i="15"/>
  <c r="D1987" i="15"/>
  <c r="I1987" i="15"/>
  <c r="I2152" i="15"/>
  <c r="D2316" i="15"/>
  <c r="D2384" i="15"/>
  <c r="P2153" i="15"/>
  <c r="D1920" i="15"/>
  <c r="D2192" i="15"/>
  <c r="D2349" i="15"/>
  <c r="I1908" i="15"/>
  <c r="D1383" i="15"/>
  <c r="D1990" i="15"/>
  <c r="I2146" i="15"/>
  <c r="D1658" i="15"/>
  <c r="Y2153" i="15"/>
  <c r="S2153" i="15"/>
  <c r="V2153" i="15"/>
  <c r="D1589" i="15"/>
  <c r="D139" i="15"/>
  <c r="E140" i="15"/>
  <c r="D2152" i="15"/>
  <c r="D2146" i="15"/>
  <c r="D1527" i="15"/>
  <c r="D1528" i="15" s="1"/>
  <c r="C422" i="13" s="1"/>
  <c r="R422" i="13" s="1"/>
  <c r="C393" i="13" l="1"/>
  <c r="D1525" i="15"/>
  <c r="C382" i="13" s="1"/>
  <c r="C404" i="13"/>
  <c r="C405" i="13"/>
  <c r="C406" i="13"/>
  <c r="C407" i="13"/>
  <c r="C399" i="13"/>
  <c r="C121" i="13"/>
  <c r="D140" i="15"/>
  <c r="C152" i="13"/>
  <c r="C385" i="13"/>
  <c r="C108" i="13"/>
  <c r="C391" i="13"/>
  <c r="C114" i="13"/>
  <c r="C113" i="13"/>
  <c r="C390" i="13"/>
  <c r="C112" i="13"/>
  <c r="C389" i="13"/>
  <c r="C107" i="13"/>
  <c r="C384" i="13"/>
  <c r="C106" i="13"/>
  <c r="C383" i="13"/>
  <c r="C105" i="13"/>
  <c r="C104" i="13"/>
  <c r="C381" i="13"/>
  <c r="D380" i="13"/>
  <c r="C392" i="13"/>
  <c r="C115" i="13"/>
  <c r="I1991" i="15"/>
  <c r="I1921" i="15"/>
  <c r="I1525" i="15"/>
  <c r="D382" i="13" s="1"/>
  <c r="D1991" i="15"/>
  <c r="D2625" i="15"/>
  <c r="C397" i="13" s="1"/>
  <c r="D1921" i="15"/>
  <c r="I2153" i="15"/>
  <c r="D2153" i="15"/>
  <c r="D2779" i="15"/>
  <c r="AO2779" i="15" s="1"/>
  <c r="D2780" i="15"/>
  <c r="AO2780" i="15" s="1"/>
  <c r="D2781" i="15"/>
  <c r="AO2781" i="15" s="1"/>
  <c r="D2782" i="15"/>
  <c r="D2783" i="15"/>
  <c r="AO2783" i="15" s="1"/>
  <c r="D2784" i="15"/>
  <c r="D2785" i="15"/>
  <c r="AO2785" i="15" s="1"/>
  <c r="D2786" i="15"/>
  <c r="AO2786" i="15" s="1"/>
  <c r="D2787" i="15"/>
  <c r="D2788" i="15"/>
  <c r="D2789" i="15"/>
  <c r="AO2789" i="15" s="1"/>
  <c r="D2790" i="15"/>
  <c r="D2791" i="15"/>
  <c r="D2792" i="15"/>
  <c r="D2793" i="15"/>
  <c r="D2794" i="15"/>
  <c r="D2795" i="15"/>
  <c r="AO2795" i="15" s="1"/>
  <c r="D2796" i="15"/>
  <c r="AO2796" i="15" s="1"/>
  <c r="D2799" i="15"/>
  <c r="AO2799" i="15" s="1"/>
  <c r="D2800" i="15"/>
  <c r="AO2800" i="15" s="1"/>
  <c r="D2778" i="15"/>
  <c r="AO2778" i="15" s="1"/>
  <c r="Y1311" i="15"/>
  <c r="Y1312" i="15"/>
  <c r="Y1313" i="15"/>
  <c r="Y1317" i="15"/>
  <c r="Y1321" i="15"/>
  <c r="Y1325" i="15"/>
  <c r="Y1327" i="15"/>
  <c r="Y1332" i="15"/>
  <c r="Y1335" i="15"/>
  <c r="Y1336" i="15"/>
  <c r="Y1337" i="15"/>
  <c r="Y1338" i="15"/>
  <c r="Y1339" i="15"/>
  <c r="Y1340" i="15"/>
  <c r="Y1341" i="15"/>
  <c r="Y1342" i="15"/>
  <c r="Y1343" i="15"/>
  <c r="Y1344" i="15"/>
  <c r="Y1345" i="15"/>
  <c r="Y1346" i="15"/>
  <c r="Y1347" i="15"/>
  <c r="Y1350" i="15"/>
  <c r="Y1351" i="15"/>
  <c r="Y1352" i="15"/>
  <c r="Y1353" i="15"/>
  <c r="Y1354" i="15"/>
  <c r="Y1355" i="15"/>
  <c r="Y1356" i="15"/>
  <c r="Y1357" i="15"/>
  <c r="Y1358" i="15"/>
  <c r="Y1359" i="15"/>
  <c r="Y1360" i="15"/>
  <c r="Y1361" i="15"/>
  <c r="Y1362" i="15"/>
  <c r="Y1364" i="15"/>
  <c r="Y1367" i="15"/>
  <c r="Y1368" i="15"/>
  <c r="Y1369" i="15"/>
  <c r="Y1370" i="15"/>
  <c r="Y1371" i="15"/>
  <c r="Y1372" i="15"/>
  <c r="Y1373" i="15"/>
  <c r="Y1374" i="15"/>
  <c r="Y1375" i="15"/>
  <c r="Y1376" i="15"/>
  <c r="Y1377" i="15"/>
  <c r="Y1382" i="15"/>
  <c r="V1311" i="15"/>
  <c r="V1312" i="15"/>
  <c r="V1313" i="15"/>
  <c r="V1317" i="15"/>
  <c r="V1321" i="15"/>
  <c r="V1325" i="15"/>
  <c r="V1327" i="15"/>
  <c r="V1332" i="15"/>
  <c r="V1335" i="15"/>
  <c r="V1336" i="15"/>
  <c r="V1337" i="15"/>
  <c r="V1338" i="15"/>
  <c r="V1339" i="15"/>
  <c r="V1340" i="15"/>
  <c r="V1341" i="15"/>
  <c r="V1342" i="15"/>
  <c r="V1343" i="15"/>
  <c r="V1344" i="15"/>
  <c r="V1345" i="15"/>
  <c r="V1346" i="15"/>
  <c r="V1347" i="15"/>
  <c r="V1350" i="15"/>
  <c r="V1351" i="15"/>
  <c r="V1352" i="15"/>
  <c r="V1353" i="15"/>
  <c r="V1354" i="15"/>
  <c r="V1355" i="15"/>
  <c r="V1356" i="15"/>
  <c r="V1357" i="15"/>
  <c r="V1358" i="15"/>
  <c r="V1359" i="15"/>
  <c r="V1360" i="15"/>
  <c r="V1361" i="15"/>
  <c r="V1362" i="15"/>
  <c r="V1364" i="15"/>
  <c r="V1367" i="15"/>
  <c r="V1368" i="15"/>
  <c r="V1369" i="15"/>
  <c r="V1370" i="15"/>
  <c r="V1371" i="15"/>
  <c r="V1372" i="15"/>
  <c r="V1373" i="15"/>
  <c r="V1374" i="15"/>
  <c r="V1375" i="15"/>
  <c r="V1376" i="15"/>
  <c r="V1377" i="15"/>
  <c r="V1382" i="15"/>
  <c r="S1311" i="15"/>
  <c r="S1312" i="15"/>
  <c r="S1313" i="15"/>
  <c r="S1317" i="15"/>
  <c r="S1321" i="15"/>
  <c r="S1325" i="15"/>
  <c r="S1327" i="15"/>
  <c r="S1332" i="15"/>
  <c r="S1335" i="15"/>
  <c r="S1336" i="15"/>
  <c r="S1337" i="15"/>
  <c r="S1338" i="15"/>
  <c r="S1339" i="15"/>
  <c r="S1340" i="15"/>
  <c r="S1341" i="15"/>
  <c r="S1342" i="15"/>
  <c r="S1343" i="15"/>
  <c r="S1344" i="15"/>
  <c r="S1345" i="15"/>
  <c r="S1346" i="15"/>
  <c r="S1347" i="15"/>
  <c r="S1350" i="15"/>
  <c r="S1351" i="15"/>
  <c r="S1352" i="15"/>
  <c r="S1353" i="15"/>
  <c r="S1354" i="15"/>
  <c r="S1355" i="15"/>
  <c r="S1356" i="15"/>
  <c r="S1357" i="15"/>
  <c r="S1358" i="15"/>
  <c r="S1359" i="15"/>
  <c r="S1360" i="15"/>
  <c r="S1361" i="15"/>
  <c r="S1362" i="15"/>
  <c r="S1364" i="15"/>
  <c r="S1367" i="15"/>
  <c r="S1368" i="15"/>
  <c r="S1369" i="15"/>
  <c r="S1370" i="15"/>
  <c r="S1371" i="15"/>
  <c r="S1372" i="15"/>
  <c r="S1373" i="15"/>
  <c r="S1374" i="15"/>
  <c r="S1375" i="15"/>
  <c r="S1376" i="15"/>
  <c r="S1377" i="15"/>
  <c r="S1382" i="15"/>
  <c r="P1311" i="15"/>
  <c r="P1312" i="15"/>
  <c r="P1313" i="15"/>
  <c r="P1317" i="15"/>
  <c r="P1321" i="15"/>
  <c r="P1325" i="15"/>
  <c r="P1327" i="15"/>
  <c r="P1332" i="15"/>
  <c r="P1335" i="15"/>
  <c r="AO1335" i="15" s="1"/>
  <c r="P1336" i="15"/>
  <c r="P1337" i="15"/>
  <c r="P1338" i="15"/>
  <c r="P1339" i="15"/>
  <c r="P1340" i="15"/>
  <c r="P1341" i="15"/>
  <c r="P1342" i="15"/>
  <c r="P1343" i="15"/>
  <c r="AO1343" i="15" s="1"/>
  <c r="P1344" i="15"/>
  <c r="P1345" i="15"/>
  <c r="P1346" i="15"/>
  <c r="P1347" i="15"/>
  <c r="P1350" i="15"/>
  <c r="P1351" i="15"/>
  <c r="P1352" i="15"/>
  <c r="P1353" i="15"/>
  <c r="AO1353" i="15" s="1"/>
  <c r="P1354" i="15"/>
  <c r="P1355" i="15"/>
  <c r="P1356" i="15"/>
  <c r="P1357" i="15"/>
  <c r="P1358" i="15"/>
  <c r="P1359" i="15"/>
  <c r="P1360" i="15"/>
  <c r="P1361" i="15"/>
  <c r="AO1361" i="15" s="1"/>
  <c r="P1362" i="15"/>
  <c r="P1364" i="15"/>
  <c r="P1367" i="15"/>
  <c r="P1368" i="15"/>
  <c r="P1369" i="15"/>
  <c r="P1370" i="15"/>
  <c r="P1371" i="15"/>
  <c r="P1372" i="15"/>
  <c r="AO1372" i="15" s="1"/>
  <c r="P1373" i="15"/>
  <c r="P1374" i="15"/>
  <c r="P1375" i="15"/>
  <c r="P1376" i="15"/>
  <c r="P1377" i="15"/>
  <c r="P1382" i="15"/>
  <c r="Y1177" i="15"/>
  <c r="Y1178" i="15"/>
  <c r="Y1179" i="15"/>
  <c r="Y1180" i="15"/>
  <c r="Y1181" i="15"/>
  <c r="Y1182" i="15"/>
  <c r="Y1183" i="15"/>
  <c r="Y1184" i="15"/>
  <c r="Y1185" i="15"/>
  <c r="Y1186" i="15"/>
  <c r="Y1187" i="15"/>
  <c r="Y1188" i="15"/>
  <c r="Y1189" i="15"/>
  <c r="Y1190" i="15"/>
  <c r="Y1191" i="15"/>
  <c r="Y1192" i="15"/>
  <c r="Y1193" i="15"/>
  <c r="Y1194" i="15"/>
  <c r="Y1195" i="15"/>
  <c r="Y1196" i="15"/>
  <c r="Y1197" i="15"/>
  <c r="Y1198" i="15"/>
  <c r="Y1199" i="15"/>
  <c r="Y1200" i="15"/>
  <c r="Y1201" i="15"/>
  <c r="Y1202" i="15"/>
  <c r="Y1203" i="15"/>
  <c r="Y1204" i="15"/>
  <c r="Y1205" i="15"/>
  <c r="Y1206" i="15"/>
  <c r="Y1207" i="15"/>
  <c r="Y1208" i="15"/>
  <c r="Y1209" i="15"/>
  <c r="Y1210" i="15"/>
  <c r="Y1211" i="15"/>
  <c r="Y1212" i="15"/>
  <c r="Y1213" i="15"/>
  <c r="Y1214" i="15"/>
  <c r="Y1215" i="15"/>
  <c r="Y1216" i="15"/>
  <c r="Y1217" i="15"/>
  <c r="Y1218" i="15"/>
  <c r="Y1219" i="15"/>
  <c r="Y1220" i="15"/>
  <c r="Y1221" i="15"/>
  <c r="Y1222" i="15"/>
  <c r="Y1223" i="15"/>
  <c r="Y1224" i="15"/>
  <c r="Y1225" i="15"/>
  <c r="Y1226" i="15"/>
  <c r="Y1227" i="15"/>
  <c r="Y1228" i="15"/>
  <c r="Y1229" i="15"/>
  <c r="Y1230" i="15"/>
  <c r="Y1231" i="15"/>
  <c r="Y1232" i="15"/>
  <c r="Y1233" i="15"/>
  <c r="Y1234" i="15"/>
  <c r="Y1235" i="15"/>
  <c r="Y1236" i="15"/>
  <c r="Y1237" i="15"/>
  <c r="Y1238" i="15"/>
  <c r="Y1239" i="15"/>
  <c r="Y1240" i="15"/>
  <c r="Y1241" i="15"/>
  <c r="Y1242" i="15"/>
  <c r="Y1243" i="15"/>
  <c r="Y1244" i="15"/>
  <c r="Y1245" i="15"/>
  <c r="Y1176" i="15"/>
  <c r="V1177" i="15"/>
  <c r="V1178" i="15"/>
  <c r="V1179" i="15"/>
  <c r="V1180" i="15"/>
  <c r="V1181" i="15"/>
  <c r="V1182" i="15"/>
  <c r="V1183" i="15"/>
  <c r="V1184" i="15"/>
  <c r="V1185" i="15"/>
  <c r="V1186" i="15"/>
  <c r="V1187" i="15"/>
  <c r="V1188" i="15"/>
  <c r="V1189" i="15"/>
  <c r="V1190" i="15"/>
  <c r="V1191" i="15"/>
  <c r="V1192" i="15"/>
  <c r="V1193" i="15"/>
  <c r="V1194" i="15"/>
  <c r="V1195" i="15"/>
  <c r="V1196" i="15"/>
  <c r="V1197" i="15"/>
  <c r="V1198" i="15"/>
  <c r="V1199" i="15"/>
  <c r="V1200" i="15"/>
  <c r="V1201" i="15"/>
  <c r="V1202" i="15"/>
  <c r="V1203" i="15"/>
  <c r="V1204" i="15"/>
  <c r="V1205" i="15"/>
  <c r="V1206" i="15"/>
  <c r="V1207" i="15"/>
  <c r="V1208" i="15"/>
  <c r="V1209" i="15"/>
  <c r="V1210" i="15"/>
  <c r="V1211" i="15"/>
  <c r="V1212" i="15"/>
  <c r="V1213" i="15"/>
  <c r="V1214" i="15"/>
  <c r="V1215" i="15"/>
  <c r="V1216" i="15"/>
  <c r="V1217" i="15"/>
  <c r="V1218" i="15"/>
  <c r="V1219" i="15"/>
  <c r="V1220" i="15"/>
  <c r="V1221" i="15"/>
  <c r="V1222" i="15"/>
  <c r="V1223" i="15"/>
  <c r="V1224" i="15"/>
  <c r="V1225" i="15"/>
  <c r="V1226" i="15"/>
  <c r="V1227" i="15"/>
  <c r="V1228" i="15"/>
  <c r="V1229" i="15"/>
  <c r="V1230" i="15"/>
  <c r="V1231" i="15"/>
  <c r="V1232" i="15"/>
  <c r="V1233" i="15"/>
  <c r="V1234" i="15"/>
  <c r="V1235" i="15"/>
  <c r="V1236" i="15"/>
  <c r="V1237" i="15"/>
  <c r="V1238" i="15"/>
  <c r="V1239" i="15"/>
  <c r="V1240" i="15"/>
  <c r="V1241" i="15"/>
  <c r="V1242" i="15"/>
  <c r="V1243" i="15"/>
  <c r="V1244" i="15"/>
  <c r="V1245" i="15"/>
  <c r="V1176" i="15"/>
  <c r="S1177" i="15"/>
  <c r="S1178" i="15"/>
  <c r="S1179" i="15"/>
  <c r="S1180" i="15"/>
  <c r="S1181" i="15"/>
  <c r="S1182" i="15"/>
  <c r="S1183" i="15"/>
  <c r="S1184" i="15"/>
  <c r="S1185" i="15"/>
  <c r="S1186" i="15"/>
  <c r="S1187" i="15"/>
  <c r="S1188" i="15"/>
  <c r="S1189" i="15"/>
  <c r="S1190" i="15"/>
  <c r="S1191" i="15"/>
  <c r="S1192" i="15"/>
  <c r="S1193" i="15"/>
  <c r="S1194" i="15"/>
  <c r="S1195" i="15"/>
  <c r="S1196" i="15"/>
  <c r="S1197" i="15"/>
  <c r="S1198" i="15"/>
  <c r="S1199" i="15"/>
  <c r="S1200" i="15"/>
  <c r="S1201" i="15"/>
  <c r="S1202" i="15"/>
  <c r="S1203" i="15"/>
  <c r="S1204" i="15"/>
  <c r="S1205" i="15"/>
  <c r="S1206" i="15"/>
  <c r="S1207" i="15"/>
  <c r="S1208" i="15"/>
  <c r="S1209" i="15"/>
  <c r="S1210" i="15"/>
  <c r="S1211" i="15"/>
  <c r="S1212" i="15"/>
  <c r="S1213" i="15"/>
  <c r="S1214" i="15"/>
  <c r="S1215" i="15"/>
  <c r="S1216" i="15"/>
  <c r="S1217" i="15"/>
  <c r="S1218" i="15"/>
  <c r="S1219" i="15"/>
  <c r="S1220" i="15"/>
  <c r="S1221" i="15"/>
  <c r="S1222" i="15"/>
  <c r="S1223" i="15"/>
  <c r="S1224" i="15"/>
  <c r="S1225" i="15"/>
  <c r="S1226" i="15"/>
  <c r="S1227" i="15"/>
  <c r="S1228" i="15"/>
  <c r="S1229" i="15"/>
  <c r="S1230" i="15"/>
  <c r="S1231" i="15"/>
  <c r="S1232" i="15"/>
  <c r="S1233" i="15"/>
  <c r="S1234" i="15"/>
  <c r="S1235" i="15"/>
  <c r="S1236" i="15"/>
  <c r="S1237" i="15"/>
  <c r="S1238" i="15"/>
  <c r="S1239" i="15"/>
  <c r="S1240" i="15"/>
  <c r="S1241" i="15"/>
  <c r="S1242" i="15"/>
  <c r="S1243" i="15"/>
  <c r="S1244" i="15"/>
  <c r="S1245" i="15"/>
  <c r="P1177" i="15"/>
  <c r="P1178" i="15"/>
  <c r="P1179" i="15"/>
  <c r="P1180" i="15"/>
  <c r="P1181" i="15"/>
  <c r="P1182" i="15"/>
  <c r="P1183" i="15"/>
  <c r="P1184" i="15"/>
  <c r="P1185" i="15"/>
  <c r="P1186" i="15"/>
  <c r="P1187" i="15"/>
  <c r="P1188" i="15"/>
  <c r="P1189" i="15"/>
  <c r="P1190" i="15"/>
  <c r="P1191" i="15"/>
  <c r="P1193" i="15"/>
  <c r="P1194" i="15"/>
  <c r="P1195" i="15"/>
  <c r="P1196" i="15"/>
  <c r="P1197" i="15"/>
  <c r="P1198" i="15"/>
  <c r="P1199" i="15"/>
  <c r="P1200" i="15"/>
  <c r="P1201" i="15"/>
  <c r="P1202" i="15"/>
  <c r="P1203" i="15"/>
  <c r="P1204" i="15"/>
  <c r="P1205" i="15"/>
  <c r="P1206" i="15"/>
  <c r="P1207" i="15"/>
  <c r="P1208" i="15"/>
  <c r="P1209" i="15"/>
  <c r="P1210" i="15"/>
  <c r="P1211" i="15"/>
  <c r="P1212" i="15"/>
  <c r="P1213" i="15"/>
  <c r="P1214" i="15"/>
  <c r="P1215" i="15"/>
  <c r="P1216" i="15"/>
  <c r="P1217" i="15"/>
  <c r="P1218" i="15"/>
  <c r="P1219" i="15"/>
  <c r="P1220" i="15"/>
  <c r="P1221" i="15"/>
  <c r="P1222" i="15"/>
  <c r="P1223" i="15"/>
  <c r="P1224" i="15"/>
  <c r="P1225" i="15"/>
  <c r="P1226" i="15"/>
  <c r="P1227" i="15"/>
  <c r="P1228" i="15"/>
  <c r="P1229" i="15"/>
  <c r="P1230" i="15"/>
  <c r="P1231" i="15"/>
  <c r="P1232" i="15"/>
  <c r="P1233" i="15"/>
  <c r="P1234" i="15"/>
  <c r="P1235" i="15"/>
  <c r="P1236" i="15"/>
  <c r="P1237" i="15"/>
  <c r="P1238" i="15"/>
  <c r="P1239" i="15"/>
  <c r="P1240" i="15"/>
  <c r="P1241" i="15"/>
  <c r="P1242" i="15"/>
  <c r="P1243" i="15"/>
  <c r="P1244" i="15"/>
  <c r="P1245" i="15"/>
  <c r="P1176" i="15"/>
  <c r="D1177" i="15"/>
  <c r="D1178" i="15"/>
  <c r="D1179" i="15"/>
  <c r="AO1179" i="15" s="1"/>
  <c r="D1180" i="15"/>
  <c r="AO1180" i="15" s="1"/>
  <c r="D1181" i="15"/>
  <c r="D1182" i="15"/>
  <c r="D1183" i="15"/>
  <c r="D1184" i="15"/>
  <c r="D1185" i="15"/>
  <c r="D1186" i="15"/>
  <c r="D1187" i="15"/>
  <c r="AO1187" i="15" s="1"/>
  <c r="D1188" i="15"/>
  <c r="AO1188" i="15" s="1"/>
  <c r="D1189" i="15"/>
  <c r="D1190" i="15"/>
  <c r="D1191" i="15"/>
  <c r="D1192" i="15"/>
  <c r="D1193" i="15"/>
  <c r="D1194" i="15"/>
  <c r="D1195" i="15"/>
  <c r="AO1195" i="15" s="1"/>
  <c r="D1196" i="15"/>
  <c r="AO1196" i="15" s="1"/>
  <c r="D1197" i="15"/>
  <c r="D1198" i="15"/>
  <c r="D1199" i="15"/>
  <c r="AO1199" i="15" s="1"/>
  <c r="D1200" i="15"/>
  <c r="D1201" i="15"/>
  <c r="D1202" i="15"/>
  <c r="D1203" i="15"/>
  <c r="AO1203" i="15" s="1"/>
  <c r="D1204" i="15"/>
  <c r="AO1204" i="15" s="1"/>
  <c r="D1205" i="15"/>
  <c r="D1206" i="15"/>
  <c r="D1207" i="15"/>
  <c r="AO1207" i="15" s="1"/>
  <c r="D1208" i="15"/>
  <c r="D1209" i="15"/>
  <c r="D1210" i="15"/>
  <c r="D1211" i="15"/>
  <c r="AO1211" i="15" s="1"/>
  <c r="D1212" i="15"/>
  <c r="AO1212" i="15" s="1"/>
  <c r="D1213" i="15"/>
  <c r="D1214" i="15"/>
  <c r="D1215" i="15"/>
  <c r="AO1215" i="15" s="1"/>
  <c r="D1216" i="15"/>
  <c r="D1217" i="15"/>
  <c r="D1218" i="15"/>
  <c r="D1219" i="15"/>
  <c r="AO1219" i="15" s="1"/>
  <c r="D1220" i="15"/>
  <c r="AO1220" i="15" s="1"/>
  <c r="D1221" i="15"/>
  <c r="D1222" i="15"/>
  <c r="D1223" i="15"/>
  <c r="AO1223" i="15" s="1"/>
  <c r="D1224" i="15"/>
  <c r="D1225" i="15"/>
  <c r="D1226" i="15"/>
  <c r="D1227" i="15"/>
  <c r="AO1227" i="15" s="1"/>
  <c r="D1228" i="15"/>
  <c r="AO1228" i="15" s="1"/>
  <c r="D1229" i="15"/>
  <c r="D1230" i="15"/>
  <c r="D1231" i="15"/>
  <c r="AO1231" i="15" s="1"/>
  <c r="D1232" i="15"/>
  <c r="D1233" i="15"/>
  <c r="D1234" i="15"/>
  <c r="D1235" i="15"/>
  <c r="AO1235" i="15" s="1"/>
  <c r="D1236" i="15"/>
  <c r="AO1236" i="15" s="1"/>
  <c r="D1237" i="15"/>
  <c r="D1238" i="15"/>
  <c r="D1239" i="15"/>
  <c r="AO1239" i="15" s="1"/>
  <c r="D1240" i="15"/>
  <c r="D1241" i="15"/>
  <c r="D1242" i="15"/>
  <c r="D1243" i="15"/>
  <c r="AO1243" i="15" s="1"/>
  <c r="D1244" i="15"/>
  <c r="AO1244" i="15" s="1"/>
  <c r="D1245" i="15"/>
  <c r="D1176" i="15"/>
  <c r="AN2931" i="15"/>
  <c r="AN2930" i="15"/>
  <c r="AN2929" i="15"/>
  <c r="AN2928" i="15"/>
  <c r="AN2927" i="15"/>
  <c r="AN2895" i="15"/>
  <c r="AN2894" i="15"/>
  <c r="AN2893" i="15"/>
  <c r="AN2892" i="15"/>
  <c r="AN2891" i="15"/>
  <c r="AN2890" i="15"/>
  <c r="AN2889" i="15"/>
  <c r="AN2888" i="15"/>
  <c r="AN2887" i="15"/>
  <c r="AN2886" i="15"/>
  <c r="AN2885" i="15"/>
  <c r="AN2884" i="15"/>
  <c r="AN2883" i="15"/>
  <c r="AN2882" i="15"/>
  <c r="AN2881" i="15"/>
  <c r="AN2880" i="15"/>
  <c r="AN2879" i="15"/>
  <c r="AN2878" i="15"/>
  <c r="AN2877" i="15"/>
  <c r="AN2876" i="15"/>
  <c r="AN2875" i="15"/>
  <c r="AN2874" i="15"/>
  <c r="AN2873" i="15"/>
  <c r="AN2872" i="15"/>
  <c r="AN2871" i="15"/>
  <c r="AN2870" i="15"/>
  <c r="AN2869" i="15"/>
  <c r="AN2868" i="15"/>
  <c r="AN2867" i="15"/>
  <c r="AN2866" i="15"/>
  <c r="AN2865" i="15"/>
  <c r="AN2864" i="15"/>
  <c r="AN2863" i="15"/>
  <c r="AN2862" i="15"/>
  <c r="AN2861" i="15"/>
  <c r="AN2860" i="15"/>
  <c r="AN2859" i="15"/>
  <c r="AN2858" i="15"/>
  <c r="AN2855" i="15"/>
  <c r="AN2854" i="15"/>
  <c r="AN2763" i="15"/>
  <c r="AN2762" i="15"/>
  <c r="AN2761" i="15"/>
  <c r="AN2760" i="15"/>
  <c r="AN2759" i="15"/>
  <c r="AN2758" i="15"/>
  <c r="AN2757" i="15"/>
  <c r="AN2756" i="15"/>
  <c r="AN2755" i="15"/>
  <c r="AN2754" i="15"/>
  <c r="AN2753" i="15"/>
  <c r="AN2752" i="15"/>
  <c r="AN2751" i="15"/>
  <c r="AN2750" i="15"/>
  <c r="AN2749" i="15"/>
  <c r="AN2748" i="15"/>
  <c r="AN2747" i="15"/>
  <c r="AN2746" i="15"/>
  <c r="AN2745" i="15"/>
  <c r="AN2744" i="15"/>
  <c r="AN2743" i="15"/>
  <c r="AN2742" i="15"/>
  <c r="AN2741" i="15"/>
  <c r="AN2740" i="15"/>
  <c r="AN2737" i="15"/>
  <c r="AN2736" i="15"/>
  <c r="AN2735" i="15"/>
  <c r="AN2734" i="15"/>
  <c r="AN2733" i="15"/>
  <c r="AN2732" i="15"/>
  <c r="AN2731" i="15"/>
  <c r="AN2730" i="15"/>
  <c r="AN2729" i="15"/>
  <c r="AN2728" i="15"/>
  <c r="AN2727" i="15"/>
  <c r="AN2726" i="15"/>
  <c r="AN2725" i="15"/>
  <c r="AN2724" i="15"/>
  <c r="AN2723" i="15"/>
  <c r="AN2722" i="15"/>
  <c r="AN2721" i="15"/>
  <c r="Y2719" i="15"/>
  <c r="AN2717" i="15"/>
  <c r="AN2716" i="15"/>
  <c r="AN2715" i="15"/>
  <c r="AN2714" i="15"/>
  <c r="AN2713" i="15"/>
  <c r="AN2712" i="15"/>
  <c r="AN2711" i="15"/>
  <c r="AN2699" i="15"/>
  <c r="AN2700" i="15" s="1"/>
  <c r="AN2641" i="15"/>
  <c r="AN2640" i="15"/>
  <c r="AN2639" i="15"/>
  <c r="AN2638" i="15"/>
  <c r="AN2637" i="15"/>
  <c r="AN2636" i="15"/>
  <c r="AN2635" i="15"/>
  <c r="AN2634" i="15"/>
  <c r="AN2633" i="15"/>
  <c r="AN2632" i="15"/>
  <c r="AN2334" i="15"/>
  <c r="AN2333" i="15"/>
  <c r="AN2332" i="15"/>
  <c r="AN2331" i="15"/>
  <c r="AN2330" i="15"/>
  <c r="AN2329" i="15"/>
  <c r="AN2328" i="15"/>
  <c r="AN2327" i="15"/>
  <c r="AN2326" i="15"/>
  <c r="AN2325" i="15"/>
  <c r="AN2324" i="15"/>
  <c r="AN2323" i="15"/>
  <c r="AN2322" i="15"/>
  <c r="AN2321" i="15"/>
  <c r="AN2320" i="15"/>
  <c r="AN2319" i="15"/>
  <c r="AN2318" i="15"/>
  <c r="AN2230" i="15"/>
  <c r="E289" i="13" s="1"/>
  <c r="AN2229" i="15"/>
  <c r="E288" i="13" s="1"/>
  <c r="AN2228" i="15"/>
  <c r="E287" i="13" s="1"/>
  <c r="AN2227" i="15"/>
  <c r="E286" i="13" s="1"/>
  <c r="AN2226" i="15"/>
  <c r="E285" i="13" s="1"/>
  <c r="AN2225" i="15"/>
  <c r="E284" i="13" s="1"/>
  <c r="AN2224" i="15"/>
  <c r="E283" i="13" s="1"/>
  <c r="AN2223" i="15"/>
  <c r="AN2060" i="15"/>
  <c r="AN2059" i="15"/>
  <c r="AN2058" i="15"/>
  <c r="AN1837" i="15"/>
  <c r="AN1836" i="15"/>
  <c r="AN1835" i="15"/>
  <c r="AN1834" i="15"/>
  <c r="AN1833" i="15"/>
  <c r="AN1832" i="15"/>
  <c r="AN1831" i="15"/>
  <c r="AN1830" i="15"/>
  <c r="AN1829" i="15"/>
  <c r="AN1828" i="15"/>
  <c r="AN1827" i="15"/>
  <c r="AN1826" i="15"/>
  <c r="AN1825" i="15"/>
  <c r="AN1824" i="15"/>
  <c r="AN1823" i="15"/>
  <c r="AN1822" i="15"/>
  <c r="AN1821" i="15"/>
  <c r="AN1820" i="15"/>
  <c r="AN1819" i="15"/>
  <c r="AN1818" i="15"/>
  <c r="AN1817" i="15"/>
  <c r="AN1816" i="15"/>
  <c r="AN1815" i="15"/>
  <c r="AN1814" i="15"/>
  <c r="D1590" i="15"/>
  <c r="AN1527" i="15"/>
  <c r="AN1528" i="15" s="1"/>
  <c r="AN1523" i="15"/>
  <c r="AN1119" i="15"/>
  <c r="AN1118" i="15"/>
  <c r="AN1117" i="15"/>
  <c r="AN1116" i="15"/>
  <c r="AN1115" i="15"/>
  <c r="AN1114" i="15"/>
  <c r="AN1110" i="15"/>
  <c r="AN1109" i="15"/>
  <c r="AN1108" i="15"/>
  <c r="E24" i="13" s="1"/>
  <c r="AN1107" i="15"/>
  <c r="AN1106" i="15"/>
  <c r="AN1105" i="15"/>
  <c r="AN1104" i="15"/>
  <c r="AN1103" i="15"/>
  <c r="AN1078" i="15"/>
  <c r="AN1074" i="15"/>
  <c r="AN1073" i="15"/>
  <c r="AN1072" i="15"/>
  <c r="AN1071" i="15"/>
  <c r="AN1070" i="15"/>
  <c r="AN1069" i="15"/>
  <c r="AN1068" i="15"/>
  <c r="AN1067" i="15"/>
  <c r="AN1066" i="15"/>
  <c r="AN1065" i="15"/>
  <c r="AN1062" i="15"/>
  <c r="AN1061" i="15"/>
  <c r="AN1060" i="15"/>
  <c r="AN1059" i="15"/>
  <c r="AN1058" i="15"/>
  <c r="AN1057" i="15"/>
  <c r="AN1056" i="15"/>
  <c r="AN1055" i="15"/>
  <c r="AN1054" i="15"/>
  <c r="AN1053" i="15"/>
  <c r="AN1052" i="15"/>
  <c r="AN1051" i="15"/>
  <c r="AN1050" i="15"/>
  <c r="AN1049" i="15"/>
  <c r="AN985" i="15"/>
  <c r="AN984" i="15"/>
  <c r="AN983" i="15"/>
  <c r="AN982" i="15"/>
  <c r="AN981" i="15"/>
  <c r="AN980" i="15"/>
  <c r="AN979" i="15"/>
  <c r="AN978" i="15"/>
  <c r="AN977" i="15"/>
  <c r="AN976" i="15"/>
  <c r="AN975" i="15"/>
  <c r="AN974" i="15"/>
  <c r="AN973" i="15"/>
  <c r="AN972" i="15"/>
  <c r="AN971" i="15"/>
  <c r="AN970" i="15"/>
  <c r="AN967" i="15"/>
  <c r="AN966" i="15"/>
  <c r="AN965" i="15"/>
  <c r="AN964" i="15"/>
  <c r="AN963" i="15"/>
  <c r="AN962" i="15"/>
  <c r="AN961" i="15"/>
  <c r="AN960" i="15"/>
  <c r="AN959" i="15"/>
  <c r="AN958" i="15"/>
  <c r="AN957" i="15"/>
  <c r="AN956" i="15"/>
  <c r="AN955" i="15"/>
  <c r="AN954" i="15"/>
  <c r="AN953" i="15"/>
  <c r="AN952" i="15"/>
  <c r="AN949" i="15"/>
  <c r="AN948" i="15"/>
  <c r="AN944" i="15"/>
  <c r="AN943" i="15"/>
  <c r="AN942" i="15"/>
  <c r="AN941" i="15"/>
  <c r="AN940" i="15"/>
  <c r="AN936" i="15"/>
  <c r="AN937" i="15" s="1"/>
  <c r="AN933" i="15"/>
  <c r="AN932" i="15"/>
  <c r="AN931" i="15"/>
  <c r="AN930" i="15"/>
  <c r="AN929" i="15"/>
  <c r="AN928" i="15"/>
  <c r="AN925" i="15"/>
  <c r="AN924" i="15"/>
  <c r="AN921" i="15"/>
  <c r="AN920" i="15"/>
  <c r="AN917" i="15"/>
  <c r="AN916" i="15"/>
  <c r="AN913" i="15"/>
  <c r="AN912" i="15"/>
  <c r="AN911" i="15"/>
  <c r="AN910" i="15"/>
  <c r="AN909" i="15"/>
  <c r="AN908" i="15"/>
  <c r="AN907" i="15"/>
  <c r="AN904" i="15"/>
  <c r="AN903" i="15"/>
  <c r="AN902" i="15"/>
  <c r="AN901" i="15"/>
  <c r="AN900" i="15"/>
  <c r="AN897" i="15"/>
  <c r="AN896" i="15"/>
  <c r="AN893" i="15"/>
  <c r="AN892" i="15"/>
  <c r="AN891" i="15"/>
  <c r="AN816" i="15"/>
  <c r="AN815" i="15"/>
  <c r="AN804" i="15"/>
  <c r="AN803" i="15"/>
  <c r="AN802" i="15"/>
  <c r="AN801" i="15"/>
  <c r="AN800" i="15"/>
  <c r="AN798" i="15"/>
  <c r="AN797" i="15"/>
  <c r="AN796" i="15"/>
  <c r="AN795" i="15"/>
  <c r="AN794" i="15"/>
  <c r="AN793" i="15"/>
  <c r="AN792" i="15"/>
  <c r="AN791" i="15"/>
  <c r="AN790" i="15"/>
  <c r="AN789" i="15"/>
  <c r="AN788" i="15"/>
  <c r="AN787" i="15"/>
  <c r="AN786" i="15"/>
  <c r="AN785" i="15"/>
  <c r="AN782" i="15"/>
  <c r="AN781" i="15"/>
  <c r="AN780" i="15"/>
  <c r="AN779" i="15"/>
  <c r="AN778" i="15"/>
  <c r="AN777" i="15"/>
  <c r="AN776" i="15"/>
  <c r="AN775" i="15"/>
  <c r="AN774" i="15"/>
  <c r="AN773" i="15"/>
  <c r="AN772" i="15"/>
  <c r="AN771" i="15"/>
  <c r="AN770" i="15"/>
  <c r="AN769" i="15"/>
  <c r="AN768" i="15"/>
  <c r="AN767" i="15"/>
  <c r="AN766" i="15"/>
  <c r="AN765" i="15"/>
  <c r="AN764" i="15"/>
  <c r="AN763" i="15"/>
  <c r="AN760" i="15"/>
  <c r="AN759" i="15"/>
  <c r="AN758" i="15"/>
  <c r="AN757" i="15"/>
  <c r="AN756" i="15"/>
  <c r="AN755" i="15"/>
  <c r="AN754" i="15"/>
  <c r="AN753" i="15"/>
  <c r="AN752" i="15"/>
  <c r="AN751" i="15"/>
  <c r="AN750" i="15"/>
  <c r="AN749" i="15"/>
  <c r="AN748" i="15"/>
  <c r="AN747" i="15"/>
  <c r="AN746" i="15"/>
  <c r="AN745" i="15"/>
  <c r="AN744" i="15"/>
  <c r="AN739" i="15"/>
  <c r="AN738" i="15"/>
  <c r="AN737" i="15"/>
  <c r="AN735" i="15"/>
  <c r="AN734" i="15"/>
  <c r="AN733" i="15"/>
  <c r="AN730" i="15"/>
  <c r="AN729" i="15"/>
  <c r="AN728" i="15"/>
  <c r="AN727" i="15"/>
  <c r="AN726" i="15"/>
  <c r="AN725" i="15"/>
  <c r="AN724" i="15"/>
  <c r="AN723" i="15"/>
  <c r="AN722" i="15"/>
  <c r="AN721" i="15"/>
  <c r="AN720" i="15"/>
  <c r="AN719" i="15"/>
  <c r="AN718" i="15"/>
  <c r="AN717" i="15"/>
  <c r="AN716" i="15"/>
  <c r="AN715" i="15"/>
  <c r="AN714" i="15"/>
  <c r="AN713" i="15"/>
  <c r="AN712" i="15"/>
  <c r="AN711" i="15"/>
  <c r="AN710" i="15"/>
  <c r="AN709" i="15"/>
  <c r="AN708" i="15"/>
  <c r="AN707" i="15"/>
  <c r="AN701" i="15"/>
  <c r="AN700" i="15"/>
  <c r="AN699" i="15"/>
  <c r="AN698" i="15"/>
  <c r="AN697" i="15"/>
  <c r="AN696" i="15"/>
  <c r="AN695" i="15"/>
  <c r="AN694" i="15"/>
  <c r="AN693" i="15"/>
  <c r="AN692" i="15"/>
  <c r="AN691" i="15"/>
  <c r="AN690" i="15"/>
  <c r="AN689" i="15"/>
  <c r="AN688" i="15"/>
  <c r="AN687" i="15"/>
  <c r="AN686" i="15"/>
  <c r="AN685" i="15"/>
  <c r="AN684" i="15"/>
  <c r="AN683" i="15"/>
  <c r="AN682" i="15"/>
  <c r="AN681" i="15"/>
  <c r="AN680" i="15"/>
  <c r="AN679" i="15"/>
  <c r="AN678" i="15"/>
  <c r="AN677" i="15"/>
  <c r="AN676" i="15"/>
  <c r="AN675" i="15"/>
  <c r="AN674" i="15"/>
  <c r="AN673" i="15"/>
  <c r="AN672" i="15"/>
  <c r="AN671" i="15"/>
  <c r="AN670" i="15"/>
  <c r="AN669" i="15"/>
  <c r="AN668" i="15"/>
  <c r="AN667" i="15"/>
  <c r="AN666" i="15"/>
  <c r="AN665" i="15"/>
  <c r="AN664" i="15"/>
  <c r="AN663" i="15"/>
  <c r="AN662" i="15"/>
  <c r="AN661" i="15"/>
  <c r="AN660" i="15"/>
  <c r="AN659" i="15"/>
  <c r="AN658" i="15"/>
  <c r="AN657" i="15"/>
  <c r="AN656" i="15"/>
  <c r="AN655" i="15"/>
  <c r="AN654" i="15"/>
  <c r="AN653" i="15"/>
  <c r="AN652" i="15"/>
  <c r="AN651" i="15"/>
  <c r="AN650" i="15"/>
  <c r="AN649" i="15"/>
  <c r="AN648" i="15"/>
  <c r="AN644" i="15"/>
  <c r="AN643" i="15"/>
  <c r="AN642" i="15"/>
  <c r="AN641" i="15"/>
  <c r="AN640" i="15"/>
  <c r="AN639" i="15"/>
  <c r="AN638" i="15"/>
  <c r="AN637" i="15"/>
  <c r="AN636" i="15"/>
  <c r="AN635" i="15"/>
  <c r="AN634" i="15"/>
  <c r="AN633" i="15"/>
  <c r="AN632" i="15"/>
  <c r="AN630" i="15"/>
  <c r="AN629" i="15"/>
  <c r="AN628" i="15"/>
  <c r="AN627" i="15"/>
  <c r="AN625" i="15"/>
  <c r="AN624" i="15"/>
  <c r="AN623" i="15"/>
  <c r="AN622" i="15"/>
  <c r="AN621" i="15"/>
  <c r="AN620" i="15"/>
  <c r="AN619" i="15"/>
  <c r="AN618" i="15"/>
  <c r="AN617" i="15"/>
  <c r="AN616" i="15"/>
  <c r="AN615" i="15"/>
  <c r="AN613" i="15"/>
  <c r="AN612" i="15"/>
  <c r="AN609" i="15"/>
  <c r="AN608" i="15"/>
  <c r="AN607" i="15"/>
  <c r="AN606" i="15"/>
  <c r="AN604" i="15"/>
  <c r="AN603" i="15"/>
  <c r="AN602" i="15"/>
  <c r="AN601" i="15"/>
  <c r="AN600" i="15"/>
  <c r="AN599" i="15"/>
  <c r="AN598" i="15"/>
  <c r="AN597" i="15"/>
  <c r="AN596" i="15"/>
  <c r="AN595" i="15"/>
  <c r="AN594" i="15"/>
  <c r="AN593" i="15"/>
  <c r="AN589" i="15"/>
  <c r="AN587" i="15"/>
  <c r="AN586" i="15"/>
  <c r="AN585" i="15"/>
  <c r="AN584" i="15"/>
  <c r="AN583" i="15"/>
  <c r="AN582" i="15"/>
  <c r="AN581" i="15"/>
  <c r="AN580" i="15"/>
  <c r="AN579" i="15"/>
  <c r="AN578" i="15"/>
  <c r="AN577" i="15"/>
  <c r="AN576" i="15"/>
  <c r="AN575" i="15"/>
  <c r="AN574" i="15"/>
  <c r="AN573" i="15"/>
  <c r="AN570" i="15"/>
  <c r="AN569" i="15"/>
  <c r="AN568" i="15"/>
  <c r="AN567" i="15"/>
  <c r="AN565" i="15"/>
  <c r="AN546" i="15"/>
  <c r="AN545" i="15"/>
  <c r="AN544" i="15"/>
  <c r="AN543" i="15"/>
  <c r="AN542" i="15"/>
  <c r="AN541" i="15"/>
  <c r="AN540" i="15"/>
  <c r="AN539" i="15"/>
  <c r="AN538" i="15"/>
  <c r="AN537" i="15"/>
  <c r="AN534" i="15"/>
  <c r="AN533" i="15"/>
  <c r="AN532" i="15"/>
  <c r="AN531" i="15"/>
  <c r="AN530" i="15"/>
  <c r="AN529" i="15"/>
  <c r="AN528" i="15"/>
  <c r="AN527" i="15"/>
  <c r="AN526" i="15"/>
  <c r="AN523" i="15"/>
  <c r="AN522" i="15"/>
  <c r="AN521" i="15"/>
  <c r="AN520" i="15"/>
  <c r="AN519" i="15"/>
  <c r="AN518" i="15"/>
  <c r="AN517" i="15"/>
  <c r="AN514" i="15"/>
  <c r="AN513" i="15"/>
  <c r="AN512" i="15"/>
  <c r="AN507" i="15"/>
  <c r="AN506" i="15"/>
  <c r="AN505" i="15"/>
  <c r="AN502" i="15"/>
  <c r="AN501" i="15"/>
  <c r="AN500" i="15"/>
  <c r="AN499" i="15"/>
  <c r="AN498" i="15"/>
  <c r="AN497" i="15"/>
  <c r="AN496" i="15"/>
  <c r="AN495" i="15"/>
  <c r="AN494" i="15"/>
  <c r="AN493" i="15"/>
  <c r="AN492" i="15"/>
  <c r="AN491" i="15"/>
  <c r="AN488" i="15"/>
  <c r="AN487" i="15"/>
  <c r="AN486" i="15"/>
  <c r="AN485" i="15"/>
  <c r="AN484" i="15"/>
  <c r="AN483" i="15"/>
  <c r="AN482" i="15"/>
  <c r="AN481" i="15"/>
  <c r="AN480" i="15"/>
  <c r="AN479" i="15"/>
  <c r="AN473" i="15"/>
  <c r="AN472" i="15"/>
  <c r="AN471" i="15"/>
  <c r="AN470" i="15"/>
  <c r="AN468" i="15"/>
  <c r="AN467" i="15"/>
  <c r="AN464" i="15"/>
  <c r="AN463" i="15"/>
  <c r="AN462" i="15"/>
  <c r="AN461" i="15"/>
  <c r="AN460" i="15"/>
  <c r="AN458" i="15"/>
  <c r="AN457" i="15"/>
  <c r="AN456" i="15"/>
  <c r="AN455" i="15"/>
  <c r="AN454" i="15"/>
  <c r="AN453" i="15"/>
  <c r="AN452" i="15"/>
  <c r="AN449" i="15"/>
  <c r="AN448" i="15"/>
  <c r="AN447" i="15"/>
  <c r="AN446" i="15"/>
  <c r="AN445" i="15"/>
  <c r="AN444" i="15"/>
  <c r="AN443" i="15"/>
  <c r="AN441" i="15"/>
  <c r="AN439" i="15"/>
  <c r="AN438" i="15"/>
  <c r="AN437" i="15"/>
  <c r="AN436" i="15"/>
  <c r="AN435" i="15"/>
  <c r="AN434" i="15"/>
  <c r="AN433" i="15"/>
  <c r="AN432" i="15"/>
  <c r="AN431" i="15"/>
  <c r="AN430" i="15"/>
  <c r="AN429" i="15"/>
  <c r="AN428" i="15"/>
  <c r="AN427" i="15"/>
  <c r="AN426" i="15"/>
  <c r="AN424" i="15"/>
  <c r="AN422" i="15"/>
  <c r="AN421" i="15"/>
  <c r="AN419" i="15"/>
  <c r="AN417" i="15"/>
  <c r="AN416" i="15"/>
  <c r="AN415" i="15"/>
  <c r="AN414" i="15"/>
  <c r="AN413" i="15"/>
  <c r="AN412" i="15"/>
  <c r="AN411" i="15"/>
  <c r="AN410" i="15"/>
  <c r="AN408" i="15"/>
  <c r="AN407" i="15"/>
  <c r="AN406" i="15"/>
  <c r="AN405" i="15"/>
  <c r="AN404" i="15"/>
  <c r="AN403" i="15"/>
  <c r="AN402" i="15"/>
  <c r="AN401" i="15"/>
  <c r="AN400" i="15"/>
  <c r="AN399" i="15"/>
  <c r="AN398" i="15"/>
  <c r="AN397" i="15"/>
  <c r="AN396" i="15"/>
  <c r="AN395" i="15"/>
  <c r="AN394" i="15"/>
  <c r="AN393" i="15"/>
  <c r="AN389" i="15"/>
  <c r="AN388" i="15"/>
  <c r="AN387" i="15"/>
  <c r="AN386" i="15"/>
  <c r="AN384" i="15"/>
  <c r="AN383" i="15"/>
  <c r="AN382" i="15"/>
  <c r="AN381" i="15"/>
  <c r="AN380" i="15"/>
  <c r="AN379" i="15"/>
  <c r="AN377" i="15"/>
  <c r="AN376" i="15"/>
  <c r="AN375" i="15"/>
  <c r="AN374" i="15"/>
  <c r="AN373" i="15"/>
  <c r="AN370" i="15"/>
  <c r="AN369" i="15"/>
  <c r="AN367" i="15"/>
  <c r="AN366" i="15"/>
  <c r="AN365" i="15"/>
  <c r="AN362" i="15"/>
  <c r="AN361" i="15"/>
  <c r="AN360" i="15"/>
  <c r="AN354" i="15"/>
  <c r="AN352" i="15"/>
  <c r="AN350" i="15"/>
  <c r="AN348" i="15"/>
  <c r="AN347" i="15"/>
  <c r="AN346" i="15"/>
  <c r="AN345" i="15"/>
  <c r="AN344" i="15"/>
  <c r="AN343" i="15"/>
  <c r="AN342" i="15"/>
  <c r="AN340" i="15"/>
  <c r="AN339" i="15"/>
  <c r="AN338" i="15"/>
  <c r="AN337" i="15"/>
  <c r="AN336" i="15"/>
  <c r="AN335" i="15"/>
  <c r="AN334" i="15"/>
  <c r="AN333" i="15"/>
  <c r="AN332" i="15"/>
  <c r="AN331" i="15"/>
  <c r="AN330" i="15"/>
  <c r="AN329" i="15"/>
  <c r="AN328" i="15"/>
  <c r="AN327" i="15"/>
  <c r="AN325" i="15"/>
  <c r="AN322" i="15"/>
  <c r="AN321" i="15"/>
  <c r="AN320" i="15"/>
  <c r="AN319" i="15"/>
  <c r="AN317" i="15"/>
  <c r="AN316" i="15"/>
  <c r="AN315" i="15"/>
  <c r="AN314" i="15"/>
  <c r="AN311" i="15"/>
  <c r="AN310" i="15"/>
  <c r="AN309" i="15"/>
  <c r="AN308" i="15"/>
  <c r="AN307" i="15"/>
  <c r="AN305" i="15"/>
  <c r="AN304" i="15"/>
  <c r="AN303" i="15"/>
  <c r="AN302" i="15"/>
  <c r="AN301" i="15"/>
  <c r="AN300" i="15"/>
  <c r="AN299" i="15"/>
  <c r="AN297" i="15"/>
  <c r="AN296" i="15"/>
  <c r="AN295" i="15"/>
  <c r="AN294" i="15"/>
  <c r="AN293" i="15"/>
  <c r="AN290" i="15"/>
  <c r="AN289" i="15"/>
  <c r="AN287" i="15"/>
  <c r="AN286" i="15"/>
  <c r="AN285" i="15"/>
  <c r="AN284" i="15"/>
  <c r="AN283" i="15"/>
  <c r="AN281" i="15"/>
  <c r="AN280" i="15"/>
  <c r="AN278" i="15"/>
  <c r="AN277" i="15"/>
  <c r="AN274" i="15"/>
  <c r="AN273" i="15"/>
  <c r="AN272" i="15"/>
  <c r="AN271" i="15"/>
  <c r="AN270" i="15"/>
  <c r="AN269" i="15"/>
  <c r="AN268" i="15"/>
  <c r="AN265" i="15"/>
  <c r="AN264" i="15"/>
  <c r="AN263" i="15"/>
  <c r="AN262" i="15"/>
  <c r="AN261" i="15"/>
  <c r="AN259" i="15"/>
  <c r="AN258" i="15"/>
  <c r="AN257" i="15"/>
  <c r="AN256" i="15"/>
  <c r="AN255" i="15"/>
  <c r="AN254" i="15"/>
  <c r="AN253" i="15"/>
  <c r="AN251" i="15"/>
  <c r="AN249" i="15"/>
  <c r="AN248" i="15"/>
  <c r="AN247" i="15"/>
  <c r="AN246" i="15"/>
  <c r="AN245" i="15"/>
  <c r="AN244" i="15"/>
  <c r="AN243" i="15"/>
  <c r="AN241" i="15"/>
  <c r="AN240" i="15"/>
  <c r="AN239" i="15"/>
  <c r="AN238" i="15"/>
  <c r="AN235" i="15"/>
  <c r="AN234" i="15"/>
  <c r="AN233" i="15"/>
  <c r="AN232" i="15"/>
  <c r="AN231" i="15"/>
  <c r="AN230" i="15"/>
  <c r="AN229" i="15"/>
  <c r="AN226" i="15"/>
  <c r="AN225" i="15"/>
  <c r="AN224" i="15"/>
  <c r="AN223" i="15"/>
  <c r="AN222" i="15"/>
  <c r="AN215" i="15"/>
  <c r="AN213" i="15"/>
  <c r="AN211" i="15"/>
  <c r="AN210" i="15"/>
  <c r="AN209" i="15"/>
  <c r="AN208" i="15"/>
  <c r="AN207" i="15"/>
  <c r="AN206" i="15"/>
  <c r="AN205" i="15"/>
  <c r="AN204" i="15"/>
  <c r="AN203" i="15"/>
  <c r="AN202" i="15"/>
  <c r="AN197" i="15"/>
  <c r="AN194" i="15"/>
  <c r="AN193" i="15"/>
  <c r="AN192" i="15"/>
  <c r="AN191" i="15"/>
  <c r="AN188" i="15"/>
  <c r="AN187" i="15"/>
  <c r="AN185" i="15"/>
  <c r="AN184" i="15"/>
  <c r="AN183" i="15"/>
  <c r="AN182" i="15"/>
  <c r="AN181" i="15"/>
  <c r="AN180" i="15"/>
  <c r="AN179" i="15"/>
  <c r="AN178" i="15"/>
  <c r="AN177" i="15"/>
  <c r="AN176" i="15"/>
  <c r="AN174" i="15"/>
  <c r="AN173" i="15"/>
  <c r="AN172" i="15"/>
  <c r="AN171" i="15"/>
  <c r="AN170" i="15"/>
  <c r="AN169" i="15"/>
  <c r="AN168" i="15"/>
  <c r="AN167" i="15"/>
  <c r="AN165" i="15"/>
  <c r="AN164" i="15"/>
  <c r="AN163" i="15"/>
  <c r="AN162" i="15"/>
  <c r="AN161" i="15"/>
  <c r="AN160" i="15"/>
  <c r="AN158" i="15"/>
  <c r="AN157" i="15"/>
  <c r="AN156" i="15"/>
  <c r="AN154" i="15"/>
  <c r="AN151" i="15"/>
  <c r="AN150" i="15"/>
  <c r="AN149" i="15"/>
  <c r="AN148" i="15"/>
  <c r="AN146" i="15"/>
  <c r="AN145" i="15"/>
  <c r="AN137" i="15"/>
  <c r="AN136" i="15"/>
  <c r="AN135" i="15"/>
  <c r="AN134" i="15"/>
  <c r="AN133" i="15"/>
  <c r="AN132" i="15"/>
  <c r="AN131" i="15"/>
  <c r="AN130" i="15"/>
  <c r="AN129" i="15"/>
  <c r="AN128" i="15"/>
  <c r="AN125" i="15"/>
  <c r="AN124" i="15"/>
  <c r="AN123" i="15"/>
  <c r="AN122" i="15"/>
  <c r="AN121" i="15"/>
  <c r="AN120" i="15"/>
  <c r="AN119" i="15"/>
  <c r="AN118" i="15"/>
  <c r="AN117" i="15"/>
  <c r="AN116" i="15"/>
  <c r="AN115" i="15"/>
  <c r="AN114" i="15"/>
  <c r="AN113" i="15"/>
  <c r="AN68" i="15"/>
  <c r="AN67" i="15"/>
  <c r="AN66" i="15"/>
  <c r="AN65" i="15"/>
  <c r="AN64" i="15"/>
  <c r="AN61" i="15"/>
  <c r="AN60" i="15"/>
  <c r="AN59" i="15"/>
  <c r="AN52" i="15"/>
  <c r="AN51" i="15"/>
  <c r="AN50" i="15"/>
  <c r="AN44" i="15"/>
  <c r="AN43" i="15"/>
  <c r="AN42" i="15"/>
  <c r="AN41" i="15"/>
  <c r="AN32" i="15"/>
  <c r="AN31" i="15"/>
  <c r="AN30" i="15"/>
  <c r="AN29" i="15"/>
  <c r="AN28" i="15"/>
  <c r="AN27" i="15"/>
  <c r="AN17" i="15"/>
  <c r="E23" i="13" s="1"/>
  <c r="AN16" i="15"/>
  <c r="E22" i="13" s="1"/>
  <c r="AN15" i="15"/>
  <c r="E21" i="13" s="1"/>
  <c r="AN14" i="15"/>
  <c r="E20" i="13" s="1"/>
  <c r="AN13" i="15"/>
  <c r="E19" i="13" s="1"/>
  <c r="AN12" i="15"/>
  <c r="E18" i="13" s="1"/>
  <c r="AN11" i="15"/>
  <c r="E17" i="13" s="1"/>
  <c r="AN10" i="15"/>
  <c r="E16" i="13" s="1"/>
  <c r="AN9" i="15"/>
  <c r="E15" i="13" s="1"/>
  <c r="AN8" i="15"/>
  <c r="E14" i="13" s="1"/>
  <c r="AN7" i="15"/>
  <c r="E13" i="13" s="1"/>
  <c r="AN6" i="15"/>
  <c r="D388" i="13" l="1"/>
  <c r="D387" i="13"/>
  <c r="D386" i="13"/>
  <c r="AO1371" i="15"/>
  <c r="AO1342" i="15"/>
  <c r="AO1332" i="15"/>
  <c r="AO1242" i="15"/>
  <c r="AO1234" i="15"/>
  <c r="AO1226" i="15"/>
  <c r="AO1218" i="15"/>
  <c r="AO1210" i="15"/>
  <c r="AO1202" i="15"/>
  <c r="AO1194" i="15"/>
  <c r="AO1186" i="15"/>
  <c r="AO1178" i="15"/>
  <c r="AO1382" i="15"/>
  <c r="AO1370" i="15"/>
  <c r="AO1359" i="15"/>
  <c r="AO1351" i="15"/>
  <c r="AO1341" i="15"/>
  <c r="AO1327" i="15"/>
  <c r="AO1241" i="15"/>
  <c r="AO1233" i="15"/>
  <c r="AO1225" i="15"/>
  <c r="AO1217" i="15"/>
  <c r="AO1209" i="15"/>
  <c r="AO1201" i="15"/>
  <c r="AO1193" i="15"/>
  <c r="AO1185" i="15"/>
  <c r="AO1177" i="15"/>
  <c r="AO1377" i="15"/>
  <c r="AO1369" i="15"/>
  <c r="AO1358" i="15"/>
  <c r="AO1350" i="15"/>
  <c r="AO1340" i="15"/>
  <c r="AO1360" i="15"/>
  <c r="AO1240" i="15"/>
  <c r="AO1216" i="15"/>
  <c r="AO1192" i="15"/>
  <c r="AO1368" i="15"/>
  <c r="AO1339" i="15"/>
  <c r="AO1191" i="15"/>
  <c r="AO1183" i="15"/>
  <c r="AO1375" i="15"/>
  <c r="AO1367" i="15"/>
  <c r="AO1356" i="15"/>
  <c r="AO1346" i="15"/>
  <c r="AO1338" i="15"/>
  <c r="AO1352" i="15"/>
  <c r="AO1224" i="15"/>
  <c r="AO1200" i="15"/>
  <c r="AO1357" i="15"/>
  <c r="AO1238" i="15"/>
  <c r="AO1230" i="15"/>
  <c r="AO1222" i="15"/>
  <c r="AO1214" i="15"/>
  <c r="AO1206" i="15"/>
  <c r="AO1198" i="15"/>
  <c r="AO1190" i="15"/>
  <c r="AO1182" i="15"/>
  <c r="AO1374" i="15"/>
  <c r="AO1364" i="15"/>
  <c r="AO1355" i="15"/>
  <c r="AO1345" i="15"/>
  <c r="AO1337" i="15"/>
  <c r="AO1232" i="15"/>
  <c r="AO1208" i="15"/>
  <c r="AO1184" i="15"/>
  <c r="AO1376" i="15"/>
  <c r="AO1347" i="15"/>
  <c r="AO1245" i="15"/>
  <c r="AO1237" i="15"/>
  <c r="AO1229" i="15"/>
  <c r="AO1221" i="15"/>
  <c r="AO1213" i="15"/>
  <c r="AO1205" i="15"/>
  <c r="AO1197" i="15"/>
  <c r="AO1189" i="15"/>
  <c r="AO1181" i="15"/>
  <c r="AO1373" i="15"/>
  <c r="AO1362" i="15"/>
  <c r="AO1354" i="15"/>
  <c r="AO1344" i="15"/>
  <c r="AO1336" i="15"/>
  <c r="K398" i="13"/>
  <c r="AN783" i="15"/>
  <c r="E89" i="13" s="1"/>
  <c r="AN440" i="15"/>
  <c r="E75" i="13" s="1"/>
  <c r="AB406" i="13"/>
  <c r="AN2856" i="15"/>
  <c r="C388" i="13"/>
  <c r="C111" i="13"/>
  <c r="E12" i="13"/>
  <c r="E10" i="13" s="1"/>
  <c r="AN18" i="15"/>
  <c r="AN25" i="15" s="1"/>
  <c r="C120" i="13"/>
  <c r="C387" i="13"/>
  <c r="C110" i="13"/>
  <c r="C386" i="13"/>
  <c r="C109" i="13"/>
  <c r="AN1838" i="15"/>
  <c r="AN1841" i="15" s="1"/>
  <c r="AN2718" i="15"/>
  <c r="AN2738" i="15"/>
  <c r="E275" i="13" s="1"/>
  <c r="AN2764" i="15"/>
  <c r="AN2932" i="15"/>
  <c r="AN2618" i="15"/>
  <c r="E120" i="13" s="1"/>
  <c r="D2764" i="15"/>
  <c r="D2801" i="15"/>
  <c r="C277" i="13" s="1"/>
  <c r="AN2896" i="15"/>
  <c r="AN2801" i="15"/>
  <c r="E277" i="13" s="1"/>
  <c r="AN2642" i="15"/>
  <c r="AN1522" i="15"/>
  <c r="AN898" i="15"/>
  <c r="AN922" i="15"/>
  <c r="AN950" i="15"/>
  <c r="AN2335" i="15"/>
  <c r="AN2392" i="15"/>
  <c r="AN1987" i="15"/>
  <c r="AN2349" i="15"/>
  <c r="E114" i="13" s="1"/>
  <c r="AN2384" i="15"/>
  <c r="E115" i="13" s="1"/>
  <c r="AN1703" i="15"/>
  <c r="E108" i="13" s="1"/>
  <c r="AN2061" i="15"/>
  <c r="AN1908" i="15"/>
  <c r="AN2146" i="15"/>
  <c r="E111" i="13" s="1"/>
  <c r="AN2231" i="15"/>
  <c r="E112" i="13"/>
  <c r="AN1658" i="15"/>
  <c r="E107" i="13" s="1"/>
  <c r="AN1589" i="15"/>
  <c r="E106" i="13" s="1"/>
  <c r="V1246" i="15"/>
  <c r="P1383" i="15"/>
  <c r="V1383" i="15"/>
  <c r="AN1246" i="15"/>
  <c r="E103" i="13" s="1"/>
  <c r="AN817" i="15"/>
  <c r="E92" i="13" s="1"/>
  <c r="Y1246" i="15"/>
  <c r="S1383" i="15"/>
  <c r="Y1383" i="15"/>
  <c r="P1246" i="15"/>
  <c r="D1246" i="15"/>
  <c r="AN1383" i="15"/>
  <c r="E104" i="13" s="1"/>
  <c r="AN1111" i="15"/>
  <c r="AN1120" i="15"/>
  <c r="AN45" i="15"/>
  <c r="AN48" i="15" s="1"/>
  <c r="AN535" i="15"/>
  <c r="E79" i="13" s="1"/>
  <c r="AN914" i="15"/>
  <c r="AN1075" i="15"/>
  <c r="E94" i="13" s="1"/>
  <c r="AN1063" i="15"/>
  <c r="E316" i="13" s="1"/>
  <c r="AN968" i="15"/>
  <c r="AN986" i="15"/>
  <c r="AN918" i="15"/>
  <c r="AN945" i="15"/>
  <c r="AN926" i="15"/>
  <c r="AN610" i="15"/>
  <c r="E81" i="13" s="1"/>
  <c r="AN705" i="15"/>
  <c r="E85" i="13" s="1"/>
  <c r="AN645" i="15"/>
  <c r="E82" i="13" s="1"/>
  <c r="AN905" i="15"/>
  <c r="AN731" i="15"/>
  <c r="E86" i="13" s="1"/>
  <c r="AN761" i="15"/>
  <c r="E87" i="13" s="1"/>
  <c r="AN934" i="15"/>
  <c r="AN894" i="15"/>
  <c r="AN515" i="15"/>
  <c r="E78" i="13" s="1"/>
  <c r="AN547" i="15"/>
  <c r="E80" i="13" s="1"/>
  <c r="AN62" i="15"/>
  <c r="AN236" i="15"/>
  <c r="E71" i="13" s="1"/>
  <c r="AN489" i="15"/>
  <c r="E77" i="13" s="1"/>
  <c r="AN138" i="15"/>
  <c r="AN141" i="15" s="1"/>
  <c r="AN126" i="15"/>
  <c r="AN33" i="15"/>
  <c r="AN312" i="15"/>
  <c r="E72" i="13" s="1"/>
  <c r="AN53" i="15"/>
  <c r="AN363" i="15"/>
  <c r="E73" i="13" s="1"/>
  <c r="AN371" i="15"/>
  <c r="E74" i="13" s="1"/>
  <c r="AN69" i="15"/>
  <c r="AN72" i="15" s="1"/>
  <c r="D400" i="13" l="1"/>
  <c r="E97" i="13"/>
  <c r="AB404" i="13"/>
  <c r="AA406" i="13"/>
  <c r="K406" i="13" s="1"/>
  <c r="AA407" i="13"/>
  <c r="K407" i="13" s="1"/>
  <c r="AB407" i="13"/>
  <c r="E99" i="13"/>
  <c r="C380" i="13"/>
  <c r="C103" i="13"/>
  <c r="AN1991" i="15"/>
  <c r="E110" i="13"/>
  <c r="AN1921" i="15"/>
  <c r="E109" i="13"/>
  <c r="AN1525" i="15"/>
  <c r="E105" i="13"/>
  <c r="AN2625" i="15"/>
  <c r="AN2775" i="15"/>
  <c r="AN2343" i="15"/>
  <c r="AN2153" i="15"/>
  <c r="AN57" i="15"/>
  <c r="S1176" i="15"/>
  <c r="S1246" i="15" l="1"/>
  <c r="AB405" i="13" s="1"/>
  <c r="D8" i="7" s="1"/>
  <c r="AO1176" i="15"/>
  <c r="AA404" i="13"/>
  <c r="K404" i="13" s="1"/>
  <c r="AA405" i="13"/>
  <c r="K405" i="13" s="1"/>
  <c r="E100" i="13"/>
  <c r="E1661" i="15"/>
  <c r="E1662" i="15"/>
  <c r="D1662" i="15" s="1"/>
  <c r="E1663" i="15"/>
  <c r="D1663" i="15" s="1"/>
  <c r="E1664" i="15"/>
  <c r="D1664" i="15" s="1"/>
  <c r="E1665" i="15"/>
  <c r="D1665" i="15" s="1"/>
  <c r="E1666" i="15"/>
  <c r="D1666" i="15" s="1"/>
  <c r="E1667" i="15"/>
  <c r="D1667" i="15" s="1"/>
  <c r="E1668" i="15"/>
  <c r="D1668" i="15" s="1"/>
  <c r="E1669" i="15"/>
  <c r="D1669" i="15" s="1"/>
  <c r="E1670" i="15"/>
  <c r="D1670" i="15" s="1"/>
  <c r="E1671" i="15"/>
  <c r="D1671" i="15" s="1"/>
  <c r="E1672" i="15"/>
  <c r="D1672" i="15" s="1"/>
  <c r="E1673" i="15"/>
  <c r="D1673" i="15" s="1"/>
  <c r="E1674" i="15"/>
  <c r="D1674" i="15" s="1"/>
  <c r="E1660" i="15"/>
  <c r="D1661" i="15" l="1"/>
  <c r="E1676" i="15"/>
  <c r="D423" i="13" s="1"/>
  <c r="D1660" i="15"/>
  <c r="E1815" i="15"/>
  <c r="D1815" i="15" s="1"/>
  <c r="E1816" i="15"/>
  <c r="D1816" i="15" s="1"/>
  <c r="E1817" i="15"/>
  <c r="D1817" i="15" s="1"/>
  <c r="E1818" i="15"/>
  <c r="D1818" i="15" s="1"/>
  <c r="E1819" i="15"/>
  <c r="D1819" i="15" s="1"/>
  <c r="E1820" i="15"/>
  <c r="D1820" i="15" s="1"/>
  <c r="E1821" i="15"/>
  <c r="D1821" i="15" s="1"/>
  <c r="E1822" i="15"/>
  <c r="D1822" i="15" s="1"/>
  <c r="E1823" i="15"/>
  <c r="D1823" i="15" s="1"/>
  <c r="E1824" i="15"/>
  <c r="D1824" i="15" s="1"/>
  <c r="E1825" i="15"/>
  <c r="D1825" i="15" s="1"/>
  <c r="E1826" i="15"/>
  <c r="D1826" i="15" s="1"/>
  <c r="E1827" i="15"/>
  <c r="D1827" i="15" s="1"/>
  <c r="E1828" i="15"/>
  <c r="D1828" i="15" s="1"/>
  <c r="E1829" i="15"/>
  <c r="D1829" i="15" s="1"/>
  <c r="E1830" i="15"/>
  <c r="D1830" i="15" s="1"/>
  <c r="E1831" i="15"/>
  <c r="D1831" i="15" s="1"/>
  <c r="E1832" i="15"/>
  <c r="D1832" i="15" s="1"/>
  <c r="E1833" i="15"/>
  <c r="D1833" i="15" s="1"/>
  <c r="E1834" i="15"/>
  <c r="D1834" i="15" s="1"/>
  <c r="E1835" i="15"/>
  <c r="D1835" i="15" s="1"/>
  <c r="E1836" i="15"/>
  <c r="D1836" i="15" s="1"/>
  <c r="E1837" i="15"/>
  <c r="D1837" i="15" s="1"/>
  <c r="E1814" i="15"/>
  <c r="E2722" i="15"/>
  <c r="D2722" i="15" s="1"/>
  <c r="E2723" i="15"/>
  <c r="D2723" i="15" s="1"/>
  <c r="E2724" i="15"/>
  <c r="D2724" i="15" s="1"/>
  <c r="E2725" i="15"/>
  <c r="D2725" i="15" s="1"/>
  <c r="E2726" i="15"/>
  <c r="D2726" i="15" s="1"/>
  <c r="E2727" i="15"/>
  <c r="D2727" i="15" s="1"/>
  <c r="E2728" i="15"/>
  <c r="D2728" i="15" s="1"/>
  <c r="E2729" i="15"/>
  <c r="D2729" i="15" s="1"/>
  <c r="E2730" i="15"/>
  <c r="D2730" i="15" s="1"/>
  <c r="E2731" i="15"/>
  <c r="D2731" i="15" s="1"/>
  <c r="E2732" i="15"/>
  <c r="D2732" i="15" s="1"/>
  <c r="E2733" i="15"/>
  <c r="D2733" i="15" s="1"/>
  <c r="E2734" i="15"/>
  <c r="D2734" i="15" s="1"/>
  <c r="E2735" i="15"/>
  <c r="D2735" i="15" s="1"/>
  <c r="E2736" i="15"/>
  <c r="D2736" i="15" s="1"/>
  <c r="E2737" i="15"/>
  <c r="D2737" i="15" s="1"/>
  <c r="E2721" i="15"/>
  <c r="D1676" i="15" l="1"/>
  <c r="C423" i="13" s="1"/>
  <c r="R423" i="13" s="1"/>
  <c r="E1838" i="15"/>
  <c r="D2721" i="15"/>
  <c r="D2738" i="15" s="1"/>
  <c r="C275" i="13" s="1"/>
  <c r="E2738" i="15"/>
  <c r="D1814" i="15"/>
  <c r="D1838" i="15" s="1"/>
  <c r="D1841" i="15" s="1"/>
  <c r="E368" i="13"/>
  <c r="F368" i="13"/>
  <c r="G368" i="13"/>
  <c r="E369" i="13"/>
  <c r="F369" i="13"/>
  <c r="G369" i="13"/>
  <c r="E370" i="13"/>
  <c r="F370" i="13"/>
  <c r="G370" i="13"/>
  <c r="E371" i="13"/>
  <c r="F371" i="13"/>
  <c r="G371" i="13"/>
  <c r="E372" i="13"/>
  <c r="F372" i="13"/>
  <c r="G372" i="13"/>
  <c r="E373" i="13"/>
  <c r="F373" i="13"/>
  <c r="G373" i="13"/>
  <c r="E374" i="13"/>
  <c r="F374" i="13"/>
  <c r="G374" i="13"/>
  <c r="E367" i="13"/>
  <c r="F367" i="13"/>
  <c r="G367" i="13"/>
  <c r="E6" i="15"/>
  <c r="E7" i="15"/>
  <c r="D7" i="15" s="1"/>
  <c r="C13" i="13" s="1"/>
  <c r="E23" i="15"/>
  <c r="D23" i="15" s="1"/>
  <c r="C30" i="13" s="1"/>
  <c r="E8" i="15"/>
  <c r="D8" i="15" s="1"/>
  <c r="C14" i="13" s="1"/>
  <c r="E9" i="15"/>
  <c r="D9" i="15" s="1"/>
  <c r="C15" i="13" s="1"/>
  <c r="E10" i="15"/>
  <c r="D10" i="15" s="1"/>
  <c r="C16" i="13" s="1"/>
  <c r="E11" i="15"/>
  <c r="D11" i="15" s="1"/>
  <c r="C17" i="13" s="1"/>
  <c r="E12" i="15"/>
  <c r="D12" i="15" s="1"/>
  <c r="C18" i="13" s="1"/>
  <c r="E13" i="15"/>
  <c r="D13" i="15" s="1"/>
  <c r="C19" i="13" s="1"/>
  <c r="E14" i="15"/>
  <c r="D14" i="15" s="1"/>
  <c r="C20" i="13" s="1"/>
  <c r="E15" i="15"/>
  <c r="D15" i="15" s="1"/>
  <c r="C21" i="13" s="1"/>
  <c r="E16" i="15"/>
  <c r="D16" i="15" s="1"/>
  <c r="C22" i="13" s="1"/>
  <c r="E17" i="15"/>
  <c r="D17" i="15" s="1"/>
  <c r="C23" i="13" s="1"/>
  <c r="E22" i="15"/>
  <c r="D22" i="15" s="1"/>
  <c r="C29" i="13" s="1"/>
  <c r="E19" i="15"/>
  <c r="E27" i="15"/>
  <c r="E28" i="15"/>
  <c r="D28" i="15" s="1"/>
  <c r="C33" i="13" s="1"/>
  <c r="E29" i="15"/>
  <c r="D29" i="15" s="1"/>
  <c r="C34" i="13" s="1"/>
  <c r="E30" i="15"/>
  <c r="D30" i="15" s="1"/>
  <c r="C35" i="13" s="1"/>
  <c r="E31" i="15"/>
  <c r="D31" i="15" s="1"/>
  <c r="C36" i="13" s="1"/>
  <c r="E32" i="15"/>
  <c r="D32" i="15" s="1"/>
  <c r="C37" i="13" s="1"/>
  <c r="E34" i="15"/>
  <c r="D34" i="15" s="1"/>
  <c r="E35" i="15"/>
  <c r="D35" i="15" s="1"/>
  <c r="C45" i="13" s="1"/>
  <c r="E36" i="15"/>
  <c r="D36" i="15" s="1"/>
  <c r="C46" i="13" s="1"/>
  <c r="E37" i="15"/>
  <c r="D37" i="15" s="1"/>
  <c r="C47" i="13" s="1"/>
  <c r="E41" i="15"/>
  <c r="E42" i="15"/>
  <c r="D42" i="15" s="1"/>
  <c r="C55" i="13" s="1"/>
  <c r="E43" i="15"/>
  <c r="D43" i="15" s="1"/>
  <c r="C56" i="13" s="1"/>
  <c r="E44" i="15"/>
  <c r="D44" i="15" s="1"/>
  <c r="C57" i="13" s="1"/>
  <c r="E46" i="15"/>
  <c r="E50" i="15"/>
  <c r="E51" i="15"/>
  <c r="D51" i="15" s="1"/>
  <c r="C62" i="13" s="1"/>
  <c r="E52" i="15"/>
  <c r="D52" i="15" s="1"/>
  <c r="C63" i="13" s="1"/>
  <c r="E54" i="15"/>
  <c r="E55" i="15"/>
  <c r="D55" i="15" s="1"/>
  <c r="C66" i="13" s="1"/>
  <c r="E59" i="15"/>
  <c r="E60" i="15"/>
  <c r="D60" i="15" s="1"/>
  <c r="E61" i="15"/>
  <c r="D61" i="15" s="1"/>
  <c r="E64" i="15"/>
  <c r="E65" i="15"/>
  <c r="D65" i="15" s="1"/>
  <c r="E66" i="15"/>
  <c r="D66" i="15" s="1"/>
  <c r="E67" i="15"/>
  <c r="D67" i="15" s="1"/>
  <c r="C454" i="13" s="1"/>
  <c r="E68" i="15"/>
  <c r="D68" i="15" s="1"/>
  <c r="C453" i="13" s="1"/>
  <c r="D74" i="15"/>
  <c r="D75" i="15"/>
  <c r="D76" i="15"/>
  <c r="D77" i="15"/>
  <c r="D78" i="15"/>
  <c r="D79" i="15"/>
  <c r="D80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101" i="15"/>
  <c r="C295" i="13" s="1"/>
  <c r="D102" i="15"/>
  <c r="C296" i="13" s="1"/>
  <c r="D103" i="15"/>
  <c r="C297" i="13" s="1"/>
  <c r="D104" i="15"/>
  <c r="C298" i="13" s="1"/>
  <c r="D105" i="15"/>
  <c r="C299" i="13" s="1"/>
  <c r="D106" i="15"/>
  <c r="C300" i="13" s="1"/>
  <c r="D107" i="15"/>
  <c r="C301" i="13" s="1"/>
  <c r="D108" i="15"/>
  <c r="C302" i="13" s="1"/>
  <c r="D109" i="15"/>
  <c r="C303" i="13" s="1"/>
  <c r="D110" i="15"/>
  <c r="C307" i="13" s="1"/>
  <c r="D114" i="15"/>
  <c r="C127" i="13" s="1"/>
  <c r="D115" i="15"/>
  <c r="C128" i="13" s="1"/>
  <c r="D116" i="15"/>
  <c r="C129" i="13" s="1"/>
  <c r="D117" i="15"/>
  <c r="C130" i="13" s="1"/>
  <c r="D118" i="15"/>
  <c r="C131" i="13" s="1"/>
  <c r="D119" i="15"/>
  <c r="C132" i="13" s="1"/>
  <c r="D120" i="15"/>
  <c r="C133" i="13" s="1"/>
  <c r="D121" i="15"/>
  <c r="C134" i="13" s="1"/>
  <c r="D122" i="15"/>
  <c r="C135" i="13" s="1"/>
  <c r="D123" i="15"/>
  <c r="C136" i="13" s="1"/>
  <c r="D124" i="15"/>
  <c r="C137" i="13" s="1"/>
  <c r="D125" i="15"/>
  <c r="C138" i="13" s="1"/>
  <c r="D129" i="15"/>
  <c r="C142" i="13" s="1"/>
  <c r="D130" i="15"/>
  <c r="C143" i="13" s="1"/>
  <c r="D131" i="15"/>
  <c r="C144" i="13" s="1"/>
  <c r="D132" i="15"/>
  <c r="C145" i="13" s="1"/>
  <c r="D133" i="15"/>
  <c r="C146" i="13" s="1"/>
  <c r="D134" i="15"/>
  <c r="C147" i="13" s="1"/>
  <c r="D135" i="15"/>
  <c r="D136" i="15"/>
  <c r="C149" i="13" s="1"/>
  <c r="D137" i="15"/>
  <c r="C150" i="13" s="1"/>
  <c r="E145" i="15"/>
  <c r="D145" i="15" s="1"/>
  <c r="E146" i="15"/>
  <c r="D146" i="15" s="1"/>
  <c r="E148" i="15"/>
  <c r="D148" i="15" s="1"/>
  <c r="E149" i="15"/>
  <c r="D149" i="15" s="1"/>
  <c r="E150" i="15"/>
  <c r="D150" i="15" s="1"/>
  <c r="E151" i="15"/>
  <c r="D151" i="15" s="1"/>
  <c r="E154" i="15"/>
  <c r="D154" i="15" s="1"/>
  <c r="E156" i="15"/>
  <c r="D156" i="15" s="1"/>
  <c r="E157" i="15"/>
  <c r="D157" i="15" s="1"/>
  <c r="E158" i="15"/>
  <c r="D158" i="15" s="1"/>
  <c r="E160" i="15"/>
  <c r="D160" i="15" s="1"/>
  <c r="E161" i="15"/>
  <c r="D161" i="15" s="1"/>
  <c r="E162" i="15"/>
  <c r="D162" i="15" s="1"/>
  <c r="E163" i="15"/>
  <c r="D163" i="15" s="1"/>
  <c r="E164" i="15"/>
  <c r="D164" i="15" s="1"/>
  <c r="E165" i="15"/>
  <c r="D165" i="15" s="1"/>
  <c r="E167" i="15"/>
  <c r="D167" i="15" s="1"/>
  <c r="E168" i="15"/>
  <c r="D168" i="15" s="1"/>
  <c r="E169" i="15"/>
  <c r="D169" i="15" s="1"/>
  <c r="E170" i="15"/>
  <c r="D170" i="15" s="1"/>
  <c r="E171" i="15"/>
  <c r="D171" i="15" s="1"/>
  <c r="E172" i="15"/>
  <c r="D172" i="15" s="1"/>
  <c r="E173" i="15"/>
  <c r="D173" i="15" s="1"/>
  <c r="E174" i="15"/>
  <c r="D174" i="15" s="1"/>
  <c r="E176" i="15"/>
  <c r="D176" i="15" s="1"/>
  <c r="E177" i="15"/>
  <c r="D177" i="15" s="1"/>
  <c r="E178" i="15"/>
  <c r="D178" i="15" s="1"/>
  <c r="E179" i="15"/>
  <c r="D179" i="15" s="1"/>
  <c r="E180" i="15"/>
  <c r="D180" i="15" s="1"/>
  <c r="E181" i="15"/>
  <c r="D181" i="15" s="1"/>
  <c r="E182" i="15"/>
  <c r="D182" i="15" s="1"/>
  <c r="E183" i="15"/>
  <c r="D183" i="15" s="1"/>
  <c r="E184" i="15"/>
  <c r="D184" i="15" s="1"/>
  <c r="E185" i="15"/>
  <c r="D185" i="15" s="1"/>
  <c r="E187" i="15"/>
  <c r="D187" i="15" s="1"/>
  <c r="E188" i="15"/>
  <c r="D188" i="15" s="1"/>
  <c r="E191" i="15"/>
  <c r="D191" i="15" s="1"/>
  <c r="E192" i="15"/>
  <c r="D192" i="15" s="1"/>
  <c r="E193" i="15"/>
  <c r="D193" i="15" s="1"/>
  <c r="E194" i="15"/>
  <c r="D194" i="15" s="1"/>
  <c r="E197" i="15"/>
  <c r="D197" i="15" s="1"/>
  <c r="E202" i="15"/>
  <c r="D202" i="15" s="1"/>
  <c r="E203" i="15"/>
  <c r="D203" i="15" s="1"/>
  <c r="E204" i="15"/>
  <c r="D204" i="15" s="1"/>
  <c r="E205" i="15"/>
  <c r="D205" i="15" s="1"/>
  <c r="E206" i="15"/>
  <c r="D206" i="15" s="1"/>
  <c r="E207" i="15"/>
  <c r="D207" i="15" s="1"/>
  <c r="E208" i="15"/>
  <c r="D208" i="15" s="1"/>
  <c r="E209" i="15"/>
  <c r="D209" i="15" s="1"/>
  <c r="E210" i="15"/>
  <c r="D210" i="15" s="1"/>
  <c r="E211" i="15"/>
  <c r="D211" i="15" s="1"/>
  <c r="E213" i="15"/>
  <c r="D213" i="15" s="1"/>
  <c r="E215" i="15"/>
  <c r="D215" i="15" s="1"/>
  <c r="E222" i="15"/>
  <c r="D222" i="15" s="1"/>
  <c r="E223" i="15"/>
  <c r="D223" i="15" s="1"/>
  <c r="E224" i="15"/>
  <c r="D224" i="15" s="1"/>
  <c r="E225" i="15"/>
  <c r="D225" i="15" s="1"/>
  <c r="E226" i="15"/>
  <c r="D226" i="15" s="1"/>
  <c r="E229" i="15"/>
  <c r="D229" i="15" s="1"/>
  <c r="E230" i="15"/>
  <c r="D230" i="15" s="1"/>
  <c r="E231" i="15"/>
  <c r="D231" i="15" s="1"/>
  <c r="E232" i="15"/>
  <c r="D232" i="15" s="1"/>
  <c r="E233" i="15"/>
  <c r="D233" i="15" s="1"/>
  <c r="E234" i="15"/>
  <c r="D234" i="15" s="1"/>
  <c r="E235" i="15"/>
  <c r="D235" i="15" s="1"/>
  <c r="E238" i="15"/>
  <c r="E239" i="15"/>
  <c r="D239" i="15" s="1"/>
  <c r="E240" i="15"/>
  <c r="D240" i="15" s="1"/>
  <c r="E241" i="15"/>
  <c r="D241" i="15" s="1"/>
  <c r="E243" i="15"/>
  <c r="D243" i="15" s="1"/>
  <c r="E244" i="15"/>
  <c r="D244" i="15" s="1"/>
  <c r="E245" i="15"/>
  <c r="D245" i="15" s="1"/>
  <c r="E246" i="15"/>
  <c r="D246" i="15" s="1"/>
  <c r="E247" i="15"/>
  <c r="D247" i="15" s="1"/>
  <c r="E248" i="15"/>
  <c r="D248" i="15" s="1"/>
  <c r="E249" i="15"/>
  <c r="D249" i="15" s="1"/>
  <c r="E251" i="15"/>
  <c r="D251" i="15" s="1"/>
  <c r="E253" i="15"/>
  <c r="D253" i="15" s="1"/>
  <c r="E254" i="15"/>
  <c r="D254" i="15" s="1"/>
  <c r="E255" i="15"/>
  <c r="D255" i="15" s="1"/>
  <c r="E256" i="15"/>
  <c r="D256" i="15" s="1"/>
  <c r="E257" i="15"/>
  <c r="D257" i="15" s="1"/>
  <c r="E258" i="15"/>
  <c r="D258" i="15" s="1"/>
  <c r="E259" i="15"/>
  <c r="D259" i="15" s="1"/>
  <c r="E261" i="15"/>
  <c r="D261" i="15" s="1"/>
  <c r="E262" i="15"/>
  <c r="D262" i="15" s="1"/>
  <c r="E263" i="15"/>
  <c r="D263" i="15" s="1"/>
  <c r="E264" i="15"/>
  <c r="D264" i="15" s="1"/>
  <c r="E265" i="15"/>
  <c r="D265" i="15" s="1"/>
  <c r="E268" i="15"/>
  <c r="D268" i="15" s="1"/>
  <c r="E269" i="15"/>
  <c r="D269" i="15" s="1"/>
  <c r="E270" i="15"/>
  <c r="D270" i="15" s="1"/>
  <c r="E271" i="15"/>
  <c r="D271" i="15" s="1"/>
  <c r="E272" i="15"/>
  <c r="D272" i="15" s="1"/>
  <c r="E273" i="15"/>
  <c r="D273" i="15" s="1"/>
  <c r="E274" i="15"/>
  <c r="D274" i="15" s="1"/>
  <c r="E277" i="15"/>
  <c r="D277" i="15" s="1"/>
  <c r="E278" i="15"/>
  <c r="D278" i="15" s="1"/>
  <c r="E280" i="15"/>
  <c r="D280" i="15" s="1"/>
  <c r="E281" i="15"/>
  <c r="D281" i="15" s="1"/>
  <c r="E283" i="15"/>
  <c r="D283" i="15" s="1"/>
  <c r="E284" i="15"/>
  <c r="D284" i="15" s="1"/>
  <c r="E285" i="15"/>
  <c r="D285" i="15" s="1"/>
  <c r="E286" i="15"/>
  <c r="D286" i="15" s="1"/>
  <c r="E287" i="15"/>
  <c r="D287" i="15" s="1"/>
  <c r="E289" i="15"/>
  <c r="D289" i="15" s="1"/>
  <c r="E290" i="15"/>
  <c r="D290" i="15" s="1"/>
  <c r="E293" i="15"/>
  <c r="D293" i="15" s="1"/>
  <c r="E294" i="15"/>
  <c r="D294" i="15" s="1"/>
  <c r="E295" i="15"/>
  <c r="D295" i="15" s="1"/>
  <c r="E296" i="15"/>
  <c r="D296" i="15" s="1"/>
  <c r="E297" i="15"/>
  <c r="D297" i="15" s="1"/>
  <c r="E299" i="15"/>
  <c r="D299" i="15" s="1"/>
  <c r="E300" i="15"/>
  <c r="D300" i="15" s="1"/>
  <c r="E301" i="15"/>
  <c r="D301" i="15" s="1"/>
  <c r="E302" i="15"/>
  <c r="D302" i="15" s="1"/>
  <c r="E303" i="15"/>
  <c r="D303" i="15" s="1"/>
  <c r="E304" i="15"/>
  <c r="D304" i="15" s="1"/>
  <c r="E305" i="15"/>
  <c r="D305" i="15" s="1"/>
  <c r="E307" i="15"/>
  <c r="D307" i="15" s="1"/>
  <c r="E308" i="15"/>
  <c r="D308" i="15" s="1"/>
  <c r="E309" i="15"/>
  <c r="D309" i="15" s="1"/>
  <c r="E310" i="15"/>
  <c r="D310" i="15" s="1"/>
  <c r="E311" i="15"/>
  <c r="D311" i="15" s="1"/>
  <c r="E314" i="15"/>
  <c r="E315" i="15"/>
  <c r="D315" i="15" s="1"/>
  <c r="E316" i="15"/>
  <c r="D316" i="15" s="1"/>
  <c r="E317" i="15"/>
  <c r="D317" i="15" s="1"/>
  <c r="E319" i="15"/>
  <c r="D319" i="15" s="1"/>
  <c r="E320" i="15"/>
  <c r="D320" i="15" s="1"/>
  <c r="E321" i="15"/>
  <c r="D321" i="15" s="1"/>
  <c r="E322" i="15"/>
  <c r="D322" i="15" s="1"/>
  <c r="E325" i="15"/>
  <c r="D325" i="15" s="1"/>
  <c r="E327" i="15"/>
  <c r="D327" i="15" s="1"/>
  <c r="E328" i="15"/>
  <c r="D328" i="15" s="1"/>
  <c r="E329" i="15"/>
  <c r="D329" i="15" s="1"/>
  <c r="E330" i="15"/>
  <c r="D330" i="15" s="1"/>
  <c r="E331" i="15"/>
  <c r="D331" i="15" s="1"/>
  <c r="E332" i="15"/>
  <c r="D332" i="15" s="1"/>
  <c r="E333" i="15"/>
  <c r="D333" i="15" s="1"/>
  <c r="E334" i="15"/>
  <c r="D334" i="15" s="1"/>
  <c r="E335" i="15"/>
  <c r="D335" i="15" s="1"/>
  <c r="E336" i="15"/>
  <c r="D336" i="15" s="1"/>
  <c r="E337" i="15"/>
  <c r="D337" i="15" s="1"/>
  <c r="E338" i="15"/>
  <c r="D338" i="15" s="1"/>
  <c r="E339" i="15"/>
  <c r="D339" i="15" s="1"/>
  <c r="E340" i="15"/>
  <c r="D340" i="15" s="1"/>
  <c r="E342" i="15"/>
  <c r="D342" i="15" s="1"/>
  <c r="E343" i="15"/>
  <c r="D343" i="15" s="1"/>
  <c r="E344" i="15"/>
  <c r="D344" i="15" s="1"/>
  <c r="E345" i="15"/>
  <c r="D345" i="15" s="1"/>
  <c r="E346" i="15"/>
  <c r="D346" i="15" s="1"/>
  <c r="E347" i="15"/>
  <c r="D347" i="15" s="1"/>
  <c r="E348" i="15"/>
  <c r="D348" i="15" s="1"/>
  <c r="E350" i="15"/>
  <c r="D350" i="15" s="1"/>
  <c r="E352" i="15"/>
  <c r="D352" i="15" s="1"/>
  <c r="E354" i="15"/>
  <c r="D354" i="15" s="1"/>
  <c r="E360" i="15"/>
  <c r="D360" i="15" s="1"/>
  <c r="E361" i="15"/>
  <c r="D361" i="15" s="1"/>
  <c r="E362" i="15"/>
  <c r="D362" i="15" s="1"/>
  <c r="E365" i="15"/>
  <c r="E366" i="15"/>
  <c r="D366" i="15" s="1"/>
  <c r="E367" i="15"/>
  <c r="D367" i="15" s="1"/>
  <c r="E369" i="15"/>
  <c r="D369" i="15" s="1"/>
  <c r="E370" i="15"/>
  <c r="D370" i="15" s="1"/>
  <c r="E373" i="15"/>
  <c r="E374" i="15"/>
  <c r="D374" i="15" s="1"/>
  <c r="E375" i="15"/>
  <c r="D375" i="15" s="1"/>
  <c r="E376" i="15"/>
  <c r="D376" i="15" s="1"/>
  <c r="E377" i="15"/>
  <c r="D377" i="15" s="1"/>
  <c r="E379" i="15"/>
  <c r="D379" i="15" s="1"/>
  <c r="E380" i="15"/>
  <c r="D380" i="15" s="1"/>
  <c r="E381" i="15"/>
  <c r="D381" i="15" s="1"/>
  <c r="E382" i="15"/>
  <c r="D382" i="15" s="1"/>
  <c r="E383" i="15"/>
  <c r="D383" i="15" s="1"/>
  <c r="E384" i="15"/>
  <c r="D384" i="15" s="1"/>
  <c r="E386" i="15"/>
  <c r="D386" i="15" s="1"/>
  <c r="E387" i="15"/>
  <c r="D387" i="15" s="1"/>
  <c r="E388" i="15"/>
  <c r="D388" i="15" s="1"/>
  <c r="E389" i="15"/>
  <c r="D389" i="15" s="1"/>
  <c r="E393" i="15"/>
  <c r="D393" i="15" s="1"/>
  <c r="E394" i="15"/>
  <c r="D394" i="15" s="1"/>
  <c r="E395" i="15"/>
  <c r="D395" i="15" s="1"/>
  <c r="E396" i="15"/>
  <c r="D396" i="15" s="1"/>
  <c r="E397" i="15"/>
  <c r="D397" i="15" s="1"/>
  <c r="E398" i="15"/>
  <c r="D398" i="15" s="1"/>
  <c r="E399" i="15"/>
  <c r="D399" i="15" s="1"/>
  <c r="E400" i="15"/>
  <c r="D400" i="15" s="1"/>
  <c r="E401" i="15"/>
  <c r="D401" i="15" s="1"/>
  <c r="E402" i="15"/>
  <c r="D402" i="15" s="1"/>
  <c r="E403" i="15"/>
  <c r="D403" i="15" s="1"/>
  <c r="E404" i="15"/>
  <c r="D404" i="15" s="1"/>
  <c r="E405" i="15"/>
  <c r="D405" i="15" s="1"/>
  <c r="E406" i="15"/>
  <c r="D406" i="15" s="1"/>
  <c r="E407" i="15"/>
  <c r="D407" i="15" s="1"/>
  <c r="E408" i="15"/>
  <c r="D408" i="15" s="1"/>
  <c r="E410" i="15"/>
  <c r="D410" i="15" s="1"/>
  <c r="E411" i="15"/>
  <c r="D411" i="15" s="1"/>
  <c r="E412" i="15"/>
  <c r="D412" i="15" s="1"/>
  <c r="E413" i="15"/>
  <c r="D413" i="15" s="1"/>
  <c r="E414" i="15"/>
  <c r="D414" i="15" s="1"/>
  <c r="E415" i="15"/>
  <c r="D415" i="15" s="1"/>
  <c r="E416" i="15"/>
  <c r="D416" i="15" s="1"/>
  <c r="E417" i="15"/>
  <c r="D417" i="15" s="1"/>
  <c r="E419" i="15"/>
  <c r="D419" i="15" s="1"/>
  <c r="E421" i="15"/>
  <c r="D421" i="15" s="1"/>
  <c r="E422" i="15"/>
  <c r="D422" i="15" s="1"/>
  <c r="E424" i="15"/>
  <c r="D424" i="15" s="1"/>
  <c r="E426" i="15"/>
  <c r="D426" i="15" s="1"/>
  <c r="E427" i="15"/>
  <c r="D427" i="15" s="1"/>
  <c r="E428" i="15"/>
  <c r="D428" i="15" s="1"/>
  <c r="E429" i="15"/>
  <c r="D429" i="15" s="1"/>
  <c r="E430" i="15"/>
  <c r="D430" i="15" s="1"/>
  <c r="E431" i="15"/>
  <c r="D431" i="15" s="1"/>
  <c r="E432" i="15"/>
  <c r="D432" i="15" s="1"/>
  <c r="E433" i="15"/>
  <c r="D433" i="15" s="1"/>
  <c r="E434" i="15"/>
  <c r="D434" i="15" s="1"/>
  <c r="E435" i="15"/>
  <c r="D435" i="15" s="1"/>
  <c r="E436" i="15"/>
  <c r="D436" i="15" s="1"/>
  <c r="E437" i="15"/>
  <c r="D437" i="15" s="1"/>
  <c r="E438" i="15"/>
  <c r="D438" i="15" s="1"/>
  <c r="E439" i="15"/>
  <c r="D439" i="15" s="1"/>
  <c r="E443" i="15"/>
  <c r="D443" i="15" s="1"/>
  <c r="E444" i="15"/>
  <c r="E445" i="15"/>
  <c r="D445" i="15" s="1"/>
  <c r="E446" i="15"/>
  <c r="D446" i="15" s="1"/>
  <c r="E447" i="15"/>
  <c r="D447" i="15" s="1"/>
  <c r="E448" i="15"/>
  <c r="D448" i="15" s="1"/>
  <c r="E449" i="15"/>
  <c r="D449" i="15" s="1"/>
  <c r="E452" i="15"/>
  <c r="D452" i="15" s="1"/>
  <c r="E453" i="15"/>
  <c r="D453" i="15" s="1"/>
  <c r="E454" i="15"/>
  <c r="D454" i="15" s="1"/>
  <c r="E455" i="15"/>
  <c r="D455" i="15" s="1"/>
  <c r="E456" i="15"/>
  <c r="D456" i="15" s="1"/>
  <c r="E457" i="15"/>
  <c r="D457" i="15" s="1"/>
  <c r="E458" i="15"/>
  <c r="D458" i="15" s="1"/>
  <c r="E460" i="15"/>
  <c r="D460" i="15" s="1"/>
  <c r="E461" i="15"/>
  <c r="D461" i="15" s="1"/>
  <c r="E462" i="15"/>
  <c r="D462" i="15" s="1"/>
  <c r="E463" i="15"/>
  <c r="D463" i="15" s="1"/>
  <c r="E464" i="15"/>
  <c r="D464" i="15" s="1"/>
  <c r="E467" i="15"/>
  <c r="D467" i="15" s="1"/>
  <c r="E468" i="15"/>
  <c r="D468" i="15" s="1"/>
  <c r="E470" i="15"/>
  <c r="D470" i="15" s="1"/>
  <c r="E471" i="15"/>
  <c r="D471" i="15" s="1"/>
  <c r="E472" i="15"/>
  <c r="E473" i="15"/>
  <c r="D473" i="15" s="1"/>
  <c r="E478" i="15"/>
  <c r="D478" i="15" s="1"/>
  <c r="E479" i="15"/>
  <c r="D479" i="15" s="1"/>
  <c r="E480" i="15"/>
  <c r="D480" i="15" s="1"/>
  <c r="E481" i="15"/>
  <c r="D481" i="15" s="1"/>
  <c r="E482" i="15"/>
  <c r="D482" i="15" s="1"/>
  <c r="E483" i="15"/>
  <c r="D483" i="15" s="1"/>
  <c r="E484" i="15"/>
  <c r="D484" i="15" s="1"/>
  <c r="E485" i="15"/>
  <c r="D485" i="15" s="1"/>
  <c r="E486" i="15"/>
  <c r="D486" i="15" s="1"/>
  <c r="E487" i="15"/>
  <c r="D487" i="15" s="1"/>
  <c r="E488" i="15"/>
  <c r="D488" i="15" s="1"/>
  <c r="E491" i="15"/>
  <c r="E492" i="15"/>
  <c r="D492" i="15" s="1"/>
  <c r="E493" i="15"/>
  <c r="D493" i="15" s="1"/>
  <c r="E494" i="15"/>
  <c r="D494" i="15" s="1"/>
  <c r="E495" i="15"/>
  <c r="D495" i="15" s="1"/>
  <c r="E496" i="15"/>
  <c r="D496" i="15" s="1"/>
  <c r="E497" i="15"/>
  <c r="D497" i="15" s="1"/>
  <c r="E498" i="15"/>
  <c r="D498" i="15" s="1"/>
  <c r="E499" i="15"/>
  <c r="D499" i="15" s="1"/>
  <c r="E500" i="15"/>
  <c r="D500" i="15" s="1"/>
  <c r="E501" i="15"/>
  <c r="D501" i="15" s="1"/>
  <c r="E502" i="15"/>
  <c r="D502" i="15" s="1"/>
  <c r="E503" i="15"/>
  <c r="D503" i="15" s="1"/>
  <c r="E504" i="15"/>
  <c r="D504" i="15" s="1"/>
  <c r="E505" i="15"/>
  <c r="D505" i="15" s="1"/>
  <c r="E506" i="15"/>
  <c r="D506" i="15" s="1"/>
  <c r="E507" i="15"/>
  <c r="D507" i="15" s="1"/>
  <c r="E512" i="15"/>
  <c r="D512" i="15" s="1"/>
  <c r="E513" i="15"/>
  <c r="D513" i="15" s="1"/>
  <c r="E514" i="15"/>
  <c r="D514" i="15" s="1"/>
  <c r="E517" i="15"/>
  <c r="E518" i="15"/>
  <c r="D518" i="15" s="1"/>
  <c r="E519" i="15"/>
  <c r="D519" i="15" s="1"/>
  <c r="E520" i="15"/>
  <c r="D520" i="15" s="1"/>
  <c r="E521" i="15"/>
  <c r="D521" i="15" s="1"/>
  <c r="E522" i="15"/>
  <c r="D522" i="15" s="1"/>
  <c r="E523" i="15"/>
  <c r="D523" i="15" s="1"/>
  <c r="E524" i="15"/>
  <c r="D524" i="15" s="1"/>
  <c r="E525" i="15"/>
  <c r="D525" i="15" s="1"/>
  <c r="E526" i="15"/>
  <c r="D526" i="15" s="1"/>
  <c r="E527" i="15"/>
  <c r="D527" i="15" s="1"/>
  <c r="E528" i="15"/>
  <c r="D528" i="15" s="1"/>
  <c r="E529" i="15"/>
  <c r="D529" i="15" s="1"/>
  <c r="E530" i="15"/>
  <c r="D530" i="15" s="1"/>
  <c r="E531" i="15"/>
  <c r="D531" i="15" s="1"/>
  <c r="E532" i="15"/>
  <c r="D532" i="15" s="1"/>
  <c r="E533" i="15"/>
  <c r="D533" i="15" s="1"/>
  <c r="E534" i="15"/>
  <c r="D534" i="15" s="1"/>
  <c r="E537" i="15"/>
  <c r="E538" i="15"/>
  <c r="D538" i="15" s="1"/>
  <c r="E539" i="15"/>
  <c r="D539" i="15" s="1"/>
  <c r="E540" i="15"/>
  <c r="D540" i="15" s="1"/>
  <c r="E541" i="15"/>
  <c r="D541" i="15" s="1"/>
  <c r="E542" i="15"/>
  <c r="D542" i="15" s="1"/>
  <c r="E543" i="15"/>
  <c r="D543" i="15" s="1"/>
  <c r="E544" i="15"/>
  <c r="D544" i="15" s="1"/>
  <c r="E545" i="15"/>
  <c r="D545" i="15" s="1"/>
  <c r="E546" i="15"/>
  <c r="D546" i="15" s="1"/>
  <c r="E549" i="15"/>
  <c r="E550" i="15"/>
  <c r="D550" i="15" s="1"/>
  <c r="E551" i="15"/>
  <c r="D551" i="15" s="1"/>
  <c r="E552" i="15"/>
  <c r="D552" i="15" s="1"/>
  <c r="E553" i="15"/>
  <c r="D553" i="15" s="1"/>
  <c r="E554" i="15"/>
  <c r="D554" i="15" s="1"/>
  <c r="E555" i="15"/>
  <c r="D555" i="15" s="1"/>
  <c r="E556" i="15"/>
  <c r="D556" i="15" s="1"/>
  <c r="E557" i="15"/>
  <c r="D557" i="15" s="1"/>
  <c r="E558" i="15"/>
  <c r="D558" i="15" s="1"/>
  <c r="E559" i="15"/>
  <c r="D559" i="15" s="1"/>
  <c r="E560" i="15"/>
  <c r="D560" i="15" s="1"/>
  <c r="E561" i="15"/>
  <c r="D561" i="15" s="1"/>
  <c r="E562" i="15"/>
  <c r="D562" i="15" s="1"/>
  <c r="E565" i="15"/>
  <c r="E567" i="15"/>
  <c r="D567" i="15" s="1"/>
  <c r="E568" i="15"/>
  <c r="D568" i="15" s="1"/>
  <c r="E569" i="15"/>
  <c r="D569" i="15" s="1"/>
  <c r="E570" i="15"/>
  <c r="D570" i="15" s="1"/>
  <c r="E573" i="15"/>
  <c r="D573" i="15" s="1"/>
  <c r="E574" i="15"/>
  <c r="D574" i="15" s="1"/>
  <c r="E575" i="15"/>
  <c r="D575" i="15" s="1"/>
  <c r="E576" i="15"/>
  <c r="D576" i="15" s="1"/>
  <c r="E577" i="15"/>
  <c r="D577" i="15" s="1"/>
  <c r="E578" i="15"/>
  <c r="D578" i="15" s="1"/>
  <c r="E579" i="15"/>
  <c r="D579" i="15" s="1"/>
  <c r="E580" i="15"/>
  <c r="D580" i="15" s="1"/>
  <c r="E581" i="15"/>
  <c r="D581" i="15" s="1"/>
  <c r="E582" i="15"/>
  <c r="D582" i="15" s="1"/>
  <c r="E583" i="15"/>
  <c r="D583" i="15" s="1"/>
  <c r="E584" i="15"/>
  <c r="D584" i="15" s="1"/>
  <c r="E585" i="15"/>
  <c r="D585" i="15" s="1"/>
  <c r="E586" i="15"/>
  <c r="D586" i="15" s="1"/>
  <c r="E587" i="15"/>
  <c r="D587" i="15" s="1"/>
  <c r="E589" i="15"/>
  <c r="D589" i="15" s="1"/>
  <c r="E593" i="15"/>
  <c r="D593" i="15" s="1"/>
  <c r="E594" i="15"/>
  <c r="D594" i="15" s="1"/>
  <c r="E595" i="15"/>
  <c r="D595" i="15" s="1"/>
  <c r="E596" i="15"/>
  <c r="D596" i="15" s="1"/>
  <c r="E597" i="15"/>
  <c r="D597" i="15" s="1"/>
  <c r="E598" i="15"/>
  <c r="D598" i="15" s="1"/>
  <c r="E599" i="15"/>
  <c r="D599" i="15" s="1"/>
  <c r="E600" i="15"/>
  <c r="D600" i="15" s="1"/>
  <c r="E601" i="15"/>
  <c r="D601" i="15" s="1"/>
  <c r="E602" i="15"/>
  <c r="D602" i="15" s="1"/>
  <c r="E603" i="15"/>
  <c r="D603" i="15" s="1"/>
  <c r="E604" i="15"/>
  <c r="D604" i="15" s="1"/>
  <c r="E606" i="15"/>
  <c r="D606" i="15" s="1"/>
  <c r="E607" i="15"/>
  <c r="D607" i="15" s="1"/>
  <c r="E608" i="15"/>
  <c r="D608" i="15" s="1"/>
  <c r="E609" i="15"/>
  <c r="D609" i="15" s="1"/>
  <c r="E612" i="15"/>
  <c r="E613" i="15"/>
  <c r="D613" i="15" s="1"/>
  <c r="E615" i="15"/>
  <c r="D615" i="15" s="1"/>
  <c r="E616" i="15"/>
  <c r="D616" i="15" s="1"/>
  <c r="E617" i="15"/>
  <c r="D617" i="15" s="1"/>
  <c r="E618" i="15"/>
  <c r="D618" i="15" s="1"/>
  <c r="E619" i="15"/>
  <c r="D619" i="15" s="1"/>
  <c r="E620" i="15"/>
  <c r="D620" i="15" s="1"/>
  <c r="E621" i="15"/>
  <c r="D621" i="15" s="1"/>
  <c r="E622" i="15"/>
  <c r="D622" i="15" s="1"/>
  <c r="E623" i="15"/>
  <c r="D623" i="15" s="1"/>
  <c r="E624" i="15"/>
  <c r="D624" i="15" s="1"/>
  <c r="E625" i="15"/>
  <c r="D625" i="15" s="1"/>
  <c r="E627" i="15"/>
  <c r="D627" i="15" s="1"/>
  <c r="E628" i="15"/>
  <c r="D628" i="15" s="1"/>
  <c r="E629" i="15"/>
  <c r="D629" i="15" s="1"/>
  <c r="E630" i="15"/>
  <c r="D630" i="15" s="1"/>
  <c r="E632" i="15"/>
  <c r="D632" i="15" s="1"/>
  <c r="E633" i="15"/>
  <c r="D633" i="15" s="1"/>
  <c r="E634" i="15"/>
  <c r="D634" i="15" s="1"/>
  <c r="E635" i="15"/>
  <c r="D635" i="15" s="1"/>
  <c r="E636" i="15"/>
  <c r="D636" i="15" s="1"/>
  <c r="E637" i="15"/>
  <c r="D637" i="15" s="1"/>
  <c r="E638" i="15"/>
  <c r="D638" i="15" s="1"/>
  <c r="E639" i="15"/>
  <c r="D639" i="15" s="1"/>
  <c r="E640" i="15"/>
  <c r="D640" i="15" s="1"/>
  <c r="E641" i="15"/>
  <c r="D641" i="15" s="1"/>
  <c r="E642" i="15"/>
  <c r="D642" i="15" s="1"/>
  <c r="E643" i="15"/>
  <c r="D643" i="15" s="1"/>
  <c r="E644" i="15"/>
  <c r="D644" i="15" s="1"/>
  <c r="E648" i="15"/>
  <c r="E649" i="15"/>
  <c r="D649" i="15" s="1"/>
  <c r="E650" i="15"/>
  <c r="D650" i="15" s="1"/>
  <c r="E651" i="15"/>
  <c r="D651" i="15" s="1"/>
  <c r="E652" i="15"/>
  <c r="D652" i="15" s="1"/>
  <c r="E653" i="15"/>
  <c r="D653" i="15" s="1"/>
  <c r="E654" i="15"/>
  <c r="D654" i="15" s="1"/>
  <c r="E655" i="15"/>
  <c r="D655" i="15" s="1"/>
  <c r="E656" i="15"/>
  <c r="D656" i="15" s="1"/>
  <c r="E657" i="15"/>
  <c r="D657" i="15" s="1"/>
  <c r="E658" i="15"/>
  <c r="D658" i="15" s="1"/>
  <c r="E659" i="15"/>
  <c r="D659" i="15" s="1"/>
  <c r="E660" i="15"/>
  <c r="D660" i="15" s="1"/>
  <c r="E661" i="15"/>
  <c r="D661" i="15" s="1"/>
  <c r="E662" i="15"/>
  <c r="D662" i="15" s="1"/>
  <c r="E663" i="15"/>
  <c r="D663" i="15" s="1"/>
  <c r="E664" i="15"/>
  <c r="D664" i="15" s="1"/>
  <c r="E665" i="15"/>
  <c r="D665" i="15" s="1"/>
  <c r="E666" i="15"/>
  <c r="D666" i="15" s="1"/>
  <c r="E667" i="15"/>
  <c r="D667" i="15" s="1"/>
  <c r="E668" i="15"/>
  <c r="D668" i="15" s="1"/>
  <c r="E669" i="15"/>
  <c r="D669" i="15" s="1"/>
  <c r="E670" i="15"/>
  <c r="D670" i="15" s="1"/>
  <c r="E671" i="15"/>
  <c r="D671" i="15" s="1"/>
  <c r="E672" i="15"/>
  <c r="D672" i="15" s="1"/>
  <c r="E673" i="15"/>
  <c r="D673" i="15" s="1"/>
  <c r="E674" i="15"/>
  <c r="D674" i="15" s="1"/>
  <c r="E675" i="15"/>
  <c r="D675" i="15" s="1"/>
  <c r="E676" i="15"/>
  <c r="D676" i="15" s="1"/>
  <c r="E677" i="15"/>
  <c r="D677" i="15" s="1"/>
  <c r="E678" i="15"/>
  <c r="D678" i="15" s="1"/>
  <c r="E679" i="15"/>
  <c r="D679" i="15" s="1"/>
  <c r="E680" i="15"/>
  <c r="D680" i="15" s="1"/>
  <c r="E681" i="15"/>
  <c r="D681" i="15" s="1"/>
  <c r="E682" i="15"/>
  <c r="D682" i="15" s="1"/>
  <c r="E683" i="15"/>
  <c r="D683" i="15" s="1"/>
  <c r="E684" i="15"/>
  <c r="D684" i="15" s="1"/>
  <c r="E685" i="15"/>
  <c r="D685" i="15" s="1"/>
  <c r="E686" i="15"/>
  <c r="D686" i="15" s="1"/>
  <c r="E687" i="15"/>
  <c r="D687" i="15" s="1"/>
  <c r="E688" i="15"/>
  <c r="D688" i="15" s="1"/>
  <c r="E689" i="15"/>
  <c r="D689" i="15" s="1"/>
  <c r="E690" i="15"/>
  <c r="D690" i="15" s="1"/>
  <c r="E691" i="15"/>
  <c r="D691" i="15" s="1"/>
  <c r="E692" i="15"/>
  <c r="E693" i="15"/>
  <c r="D693" i="15" s="1"/>
  <c r="E694" i="15"/>
  <c r="D694" i="15" s="1"/>
  <c r="E695" i="15"/>
  <c r="D695" i="15" s="1"/>
  <c r="E696" i="15"/>
  <c r="D696" i="15" s="1"/>
  <c r="E697" i="15"/>
  <c r="D697" i="15" s="1"/>
  <c r="E698" i="15"/>
  <c r="D698" i="15" s="1"/>
  <c r="E699" i="15"/>
  <c r="D699" i="15" s="1"/>
  <c r="E700" i="15"/>
  <c r="D700" i="15" s="1"/>
  <c r="E701" i="15"/>
  <c r="D701" i="15" s="1"/>
  <c r="E707" i="15"/>
  <c r="E708" i="15"/>
  <c r="D708" i="15" s="1"/>
  <c r="E709" i="15"/>
  <c r="D709" i="15" s="1"/>
  <c r="E710" i="15"/>
  <c r="D710" i="15" s="1"/>
  <c r="E711" i="15"/>
  <c r="D711" i="15" s="1"/>
  <c r="E712" i="15"/>
  <c r="D712" i="15" s="1"/>
  <c r="E713" i="15"/>
  <c r="D713" i="15" s="1"/>
  <c r="E714" i="15"/>
  <c r="D714" i="15" s="1"/>
  <c r="E715" i="15"/>
  <c r="D715" i="15" s="1"/>
  <c r="E716" i="15"/>
  <c r="D716" i="15" s="1"/>
  <c r="E717" i="15"/>
  <c r="D717" i="15" s="1"/>
  <c r="E718" i="15"/>
  <c r="D718" i="15" s="1"/>
  <c r="E719" i="15"/>
  <c r="D719" i="15" s="1"/>
  <c r="E720" i="15"/>
  <c r="D720" i="15" s="1"/>
  <c r="E721" i="15"/>
  <c r="D721" i="15" s="1"/>
  <c r="E722" i="15"/>
  <c r="D722" i="15" s="1"/>
  <c r="E723" i="15"/>
  <c r="D723" i="15" s="1"/>
  <c r="E724" i="15"/>
  <c r="D724" i="15" s="1"/>
  <c r="E725" i="15"/>
  <c r="D725" i="15" s="1"/>
  <c r="E726" i="15"/>
  <c r="D726" i="15" s="1"/>
  <c r="E727" i="15"/>
  <c r="D727" i="15" s="1"/>
  <c r="E728" i="15"/>
  <c r="D728" i="15" s="1"/>
  <c r="E729" i="15"/>
  <c r="D729" i="15" s="1"/>
  <c r="E730" i="15"/>
  <c r="D730" i="15" s="1"/>
  <c r="E733" i="15"/>
  <c r="E734" i="15"/>
  <c r="D734" i="15" s="1"/>
  <c r="E735" i="15"/>
  <c r="D735" i="15" s="1"/>
  <c r="E737" i="15"/>
  <c r="D737" i="15" s="1"/>
  <c r="E738" i="15"/>
  <c r="D738" i="15" s="1"/>
  <c r="E739" i="15"/>
  <c r="D739" i="15" s="1"/>
  <c r="E744" i="15"/>
  <c r="D744" i="15" s="1"/>
  <c r="E745" i="15"/>
  <c r="D745" i="15" s="1"/>
  <c r="E746" i="15"/>
  <c r="D746" i="15" s="1"/>
  <c r="E747" i="15"/>
  <c r="D747" i="15" s="1"/>
  <c r="E748" i="15"/>
  <c r="D748" i="15" s="1"/>
  <c r="E749" i="15"/>
  <c r="D749" i="15" s="1"/>
  <c r="E750" i="15"/>
  <c r="D750" i="15" s="1"/>
  <c r="E751" i="15"/>
  <c r="D751" i="15" s="1"/>
  <c r="E752" i="15"/>
  <c r="D752" i="15" s="1"/>
  <c r="E753" i="15"/>
  <c r="D753" i="15" s="1"/>
  <c r="E754" i="15"/>
  <c r="D754" i="15" s="1"/>
  <c r="E755" i="15"/>
  <c r="D755" i="15" s="1"/>
  <c r="E756" i="15"/>
  <c r="D756" i="15" s="1"/>
  <c r="E757" i="15"/>
  <c r="D757" i="15" s="1"/>
  <c r="E758" i="15"/>
  <c r="D758" i="15" s="1"/>
  <c r="E759" i="15"/>
  <c r="D759" i="15" s="1"/>
  <c r="E760" i="15"/>
  <c r="D760" i="15" s="1"/>
  <c r="E764" i="15"/>
  <c r="E765" i="15"/>
  <c r="E766" i="15"/>
  <c r="D766" i="15" s="1"/>
  <c r="E767" i="15"/>
  <c r="D767" i="15" s="1"/>
  <c r="E768" i="15"/>
  <c r="D768" i="15" s="1"/>
  <c r="E769" i="15"/>
  <c r="D769" i="15" s="1"/>
  <c r="E770" i="15"/>
  <c r="D770" i="15" s="1"/>
  <c r="E771" i="15"/>
  <c r="D771" i="15" s="1"/>
  <c r="E772" i="15"/>
  <c r="D772" i="15" s="1"/>
  <c r="E773" i="15"/>
  <c r="D773" i="15" s="1"/>
  <c r="E774" i="15"/>
  <c r="D774" i="15" s="1"/>
  <c r="E775" i="15"/>
  <c r="D775" i="15" s="1"/>
  <c r="E776" i="15"/>
  <c r="D776" i="15" s="1"/>
  <c r="E777" i="15"/>
  <c r="D777" i="15" s="1"/>
  <c r="E778" i="15"/>
  <c r="D778" i="15" s="1"/>
  <c r="E779" i="15"/>
  <c r="D779" i="15" s="1"/>
  <c r="E780" i="15"/>
  <c r="D780" i="15" s="1"/>
  <c r="E781" i="15"/>
  <c r="D781" i="15" s="1"/>
  <c r="E782" i="15"/>
  <c r="D782" i="15" s="1"/>
  <c r="E785" i="15"/>
  <c r="E786" i="15"/>
  <c r="D786" i="15" s="1"/>
  <c r="E787" i="15"/>
  <c r="D787" i="15" s="1"/>
  <c r="E788" i="15"/>
  <c r="D788" i="15" s="1"/>
  <c r="E789" i="15"/>
  <c r="D789" i="15" s="1"/>
  <c r="E790" i="15"/>
  <c r="D790" i="15" s="1"/>
  <c r="E791" i="15"/>
  <c r="D791" i="15" s="1"/>
  <c r="E792" i="15"/>
  <c r="D792" i="15" s="1"/>
  <c r="E793" i="15"/>
  <c r="D793" i="15" s="1"/>
  <c r="E794" i="15"/>
  <c r="D794" i="15" s="1"/>
  <c r="E795" i="15"/>
  <c r="D795" i="15" s="1"/>
  <c r="E796" i="15"/>
  <c r="D796" i="15" s="1"/>
  <c r="E797" i="15"/>
  <c r="D797" i="15" s="1"/>
  <c r="E798" i="15"/>
  <c r="D798" i="15" s="1"/>
  <c r="E800" i="15"/>
  <c r="D800" i="15" s="1"/>
  <c r="E801" i="15"/>
  <c r="D801" i="15" s="1"/>
  <c r="E802" i="15"/>
  <c r="D802" i="15" s="1"/>
  <c r="E803" i="15"/>
  <c r="D803" i="15" s="1"/>
  <c r="E804" i="15"/>
  <c r="D804" i="15" s="1"/>
  <c r="E815" i="15"/>
  <c r="D815" i="15" s="1"/>
  <c r="E816" i="15"/>
  <c r="D816" i="15" s="1"/>
  <c r="E819" i="15"/>
  <c r="E820" i="15"/>
  <c r="D820" i="15" s="1"/>
  <c r="E821" i="15"/>
  <c r="D821" i="15" s="1"/>
  <c r="E822" i="15"/>
  <c r="D822" i="15" s="1"/>
  <c r="E823" i="15"/>
  <c r="D823" i="15" s="1"/>
  <c r="E824" i="15"/>
  <c r="D824" i="15" s="1"/>
  <c r="E825" i="15"/>
  <c r="D825" i="15" s="1"/>
  <c r="E826" i="15"/>
  <c r="D826" i="15" s="1"/>
  <c r="E827" i="15"/>
  <c r="D827" i="15" s="1"/>
  <c r="E828" i="15"/>
  <c r="D828" i="15" s="1"/>
  <c r="E829" i="15"/>
  <c r="D829" i="15" s="1"/>
  <c r="E830" i="15"/>
  <c r="D830" i="15" s="1"/>
  <c r="E831" i="15"/>
  <c r="D831" i="15" s="1"/>
  <c r="E832" i="15"/>
  <c r="D832" i="15" s="1"/>
  <c r="E833" i="15"/>
  <c r="D833" i="15" s="1"/>
  <c r="E834" i="15"/>
  <c r="D834" i="15" s="1"/>
  <c r="E835" i="15"/>
  <c r="D835" i="15" s="1"/>
  <c r="E836" i="15"/>
  <c r="D836" i="15" s="1"/>
  <c r="E837" i="15"/>
  <c r="D837" i="15" s="1"/>
  <c r="E838" i="15"/>
  <c r="D838" i="15" s="1"/>
  <c r="E839" i="15"/>
  <c r="D839" i="15" s="1"/>
  <c r="E840" i="15"/>
  <c r="D840" i="15" s="1"/>
  <c r="E841" i="15"/>
  <c r="D841" i="15" s="1"/>
  <c r="E842" i="15"/>
  <c r="D842" i="15" s="1"/>
  <c r="E843" i="15"/>
  <c r="D843" i="15" s="1"/>
  <c r="E844" i="15"/>
  <c r="D844" i="15" s="1"/>
  <c r="E845" i="15"/>
  <c r="D845" i="15" s="1"/>
  <c r="E846" i="15"/>
  <c r="D846" i="15" s="1"/>
  <c r="E847" i="15"/>
  <c r="D847" i="15" s="1"/>
  <c r="E848" i="15"/>
  <c r="D848" i="15" s="1"/>
  <c r="E849" i="15"/>
  <c r="D849" i="15" s="1"/>
  <c r="E850" i="15"/>
  <c r="D850" i="15" s="1"/>
  <c r="E851" i="15"/>
  <c r="D851" i="15" s="1"/>
  <c r="E852" i="15"/>
  <c r="D852" i="15" s="1"/>
  <c r="E853" i="15"/>
  <c r="D853" i="15" s="1"/>
  <c r="E854" i="15"/>
  <c r="D854" i="15" s="1"/>
  <c r="E855" i="15"/>
  <c r="D855" i="15" s="1"/>
  <c r="E856" i="15"/>
  <c r="D856" i="15" s="1"/>
  <c r="E857" i="15"/>
  <c r="D857" i="15" s="1"/>
  <c r="E858" i="15"/>
  <c r="D858" i="15" s="1"/>
  <c r="E859" i="15"/>
  <c r="D859" i="15" s="1"/>
  <c r="E860" i="15"/>
  <c r="D860" i="15" s="1"/>
  <c r="E861" i="15"/>
  <c r="D861" i="15" s="1"/>
  <c r="E862" i="15"/>
  <c r="D862" i="15" s="1"/>
  <c r="E863" i="15"/>
  <c r="D863" i="15" s="1"/>
  <c r="E864" i="15"/>
  <c r="E865" i="15"/>
  <c r="D865" i="15" s="1"/>
  <c r="E866" i="15"/>
  <c r="D866" i="15" s="1"/>
  <c r="E867" i="15"/>
  <c r="D867" i="15" s="1"/>
  <c r="E868" i="15"/>
  <c r="D868" i="15" s="1"/>
  <c r="E869" i="15"/>
  <c r="D869" i="15" s="1"/>
  <c r="E870" i="15"/>
  <c r="D870" i="15" s="1"/>
  <c r="E871" i="15"/>
  <c r="D871" i="15" s="1"/>
  <c r="E872" i="15"/>
  <c r="D872" i="15" s="1"/>
  <c r="E873" i="15"/>
  <c r="D873" i="15" s="1"/>
  <c r="E874" i="15"/>
  <c r="D874" i="15" s="1"/>
  <c r="E875" i="15"/>
  <c r="D875" i="15" s="1"/>
  <c r="E876" i="15"/>
  <c r="D876" i="15" s="1"/>
  <c r="E877" i="15"/>
  <c r="D877" i="15" s="1"/>
  <c r="E878" i="15"/>
  <c r="D878" i="15" s="1"/>
  <c r="E879" i="15"/>
  <c r="D879" i="15" s="1"/>
  <c r="E882" i="15"/>
  <c r="E883" i="15"/>
  <c r="D883" i="15" s="1"/>
  <c r="E884" i="15"/>
  <c r="D884" i="15" s="1"/>
  <c r="E885" i="15"/>
  <c r="D885" i="15" s="1"/>
  <c r="E886" i="15"/>
  <c r="D886" i="15" s="1"/>
  <c r="E891" i="15"/>
  <c r="E892" i="15"/>
  <c r="D892" i="15" s="1"/>
  <c r="E893" i="15"/>
  <c r="D893" i="15" s="1"/>
  <c r="E896" i="15"/>
  <c r="E897" i="15"/>
  <c r="D897" i="15" s="1"/>
  <c r="E900" i="15"/>
  <c r="E901" i="15"/>
  <c r="D901" i="15" s="1"/>
  <c r="E902" i="15"/>
  <c r="D902" i="15" s="1"/>
  <c r="E903" i="15"/>
  <c r="D903" i="15" s="1"/>
  <c r="E904" i="15"/>
  <c r="D904" i="15" s="1"/>
  <c r="E907" i="15"/>
  <c r="E908" i="15"/>
  <c r="D908" i="15" s="1"/>
  <c r="E909" i="15"/>
  <c r="D909" i="15" s="1"/>
  <c r="E910" i="15"/>
  <c r="D910" i="15" s="1"/>
  <c r="E911" i="15"/>
  <c r="D911" i="15" s="1"/>
  <c r="E912" i="15"/>
  <c r="D912" i="15" s="1"/>
  <c r="E913" i="15"/>
  <c r="D913" i="15" s="1"/>
  <c r="E916" i="15"/>
  <c r="E917" i="15"/>
  <c r="D917" i="15" s="1"/>
  <c r="E920" i="15"/>
  <c r="E921" i="15"/>
  <c r="D921" i="15" s="1"/>
  <c r="E924" i="15"/>
  <c r="E925" i="15"/>
  <c r="D925" i="15" s="1"/>
  <c r="E928" i="15"/>
  <c r="E929" i="15"/>
  <c r="D929" i="15" s="1"/>
  <c r="E930" i="15"/>
  <c r="D930" i="15" s="1"/>
  <c r="E931" i="15"/>
  <c r="D931" i="15" s="1"/>
  <c r="E932" i="15"/>
  <c r="D932" i="15" s="1"/>
  <c r="E933" i="15"/>
  <c r="D933" i="15" s="1"/>
  <c r="E936" i="15"/>
  <c r="E940" i="15"/>
  <c r="E941" i="15"/>
  <c r="D941" i="15" s="1"/>
  <c r="E942" i="15"/>
  <c r="D942" i="15" s="1"/>
  <c r="E943" i="15"/>
  <c r="D943" i="15" s="1"/>
  <c r="E944" i="15"/>
  <c r="D944" i="15" s="1"/>
  <c r="E948" i="15"/>
  <c r="E949" i="15"/>
  <c r="D949" i="15" s="1"/>
  <c r="E952" i="15"/>
  <c r="E953" i="15"/>
  <c r="D953" i="15" s="1"/>
  <c r="E954" i="15"/>
  <c r="D954" i="15" s="1"/>
  <c r="E955" i="15"/>
  <c r="D955" i="15" s="1"/>
  <c r="E956" i="15"/>
  <c r="D956" i="15" s="1"/>
  <c r="E957" i="15"/>
  <c r="D957" i="15" s="1"/>
  <c r="E958" i="15"/>
  <c r="D958" i="15" s="1"/>
  <c r="E959" i="15"/>
  <c r="D959" i="15" s="1"/>
  <c r="E960" i="15"/>
  <c r="D960" i="15" s="1"/>
  <c r="E961" i="15"/>
  <c r="D961" i="15" s="1"/>
  <c r="E962" i="15"/>
  <c r="D962" i="15" s="1"/>
  <c r="E963" i="15"/>
  <c r="D963" i="15" s="1"/>
  <c r="E964" i="15"/>
  <c r="D964" i="15" s="1"/>
  <c r="E965" i="15"/>
  <c r="D965" i="15" s="1"/>
  <c r="E966" i="15"/>
  <c r="D966" i="15" s="1"/>
  <c r="E967" i="15"/>
  <c r="D967" i="15" s="1"/>
  <c r="E970" i="15"/>
  <c r="E971" i="15"/>
  <c r="D971" i="15" s="1"/>
  <c r="E972" i="15"/>
  <c r="D972" i="15" s="1"/>
  <c r="E973" i="15"/>
  <c r="D973" i="15" s="1"/>
  <c r="E974" i="15"/>
  <c r="D974" i="15" s="1"/>
  <c r="E975" i="15"/>
  <c r="D975" i="15" s="1"/>
  <c r="E976" i="15"/>
  <c r="D976" i="15" s="1"/>
  <c r="E977" i="15"/>
  <c r="D977" i="15" s="1"/>
  <c r="E978" i="15"/>
  <c r="D978" i="15" s="1"/>
  <c r="E979" i="15"/>
  <c r="D979" i="15" s="1"/>
  <c r="E980" i="15"/>
  <c r="D980" i="15" s="1"/>
  <c r="E981" i="15"/>
  <c r="D981" i="15" s="1"/>
  <c r="E982" i="15"/>
  <c r="D982" i="15" s="1"/>
  <c r="E983" i="15"/>
  <c r="D983" i="15" s="1"/>
  <c r="E984" i="15"/>
  <c r="D984" i="15" s="1"/>
  <c r="E985" i="15"/>
  <c r="D985" i="15" s="1"/>
  <c r="E988" i="15"/>
  <c r="E989" i="15"/>
  <c r="D989" i="15" s="1"/>
  <c r="E990" i="15"/>
  <c r="D990" i="15" s="1"/>
  <c r="E991" i="15"/>
  <c r="D991" i="15" s="1"/>
  <c r="E992" i="15"/>
  <c r="D992" i="15" s="1"/>
  <c r="E993" i="15"/>
  <c r="D993" i="15" s="1"/>
  <c r="E994" i="15"/>
  <c r="D994" i="15" s="1"/>
  <c r="E995" i="15"/>
  <c r="D995" i="15" s="1"/>
  <c r="E996" i="15"/>
  <c r="D996" i="15" s="1"/>
  <c r="E997" i="15"/>
  <c r="D997" i="15" s="1"/>
  <c r="E998" i="15"/>
  <c r="D998" i="15" s="1"/>
  <c r="E999" i="15"/>
  <c r="D999" i="15" s="1"/>
  <c r="E1000" i="15"/>
  <c r="D1000" i="15" s="1"/>
  <c r="E1001" i="15"/>
  <c r="D1001" i="15" s="1"/>
  <c r="E1002" i="15"/>
  <c r="D1002" i="15" s="1"/>
  <c r="E1003" i="15"/>
  <c r="D1003" i="15" s="1"/>
  <c r="E1004" i="15"/>
  <c r="D1004" i="15" s="1"/>
  <c r="E1005" i="15"/>
  <c r="D1005" i="15" s="1"/>
  <c r="E1006" i="15"/>
  <c r="D1006" i="15" s="1"/>
  <c r="E1007" i="15"/>
  <c r="D1007" i="15" s="1"/>
  <c r="E1008" i="15"/>
  <c r="D1008" i="15" s="1"/>
  <c r="E1009" i="15"/>
  <c r="D1009" i="15" s="1"/>
  <c r="E1010" i="15"/>
  <c r="D1010" i="15" s="1"/>
  <c r="E1011" i="15"/>
  <c r="D1011" i="15" s="1"/>
  <c r="E1012" i="15"/>
  <c r="D1012" i="15" s="1"/>
  <c r="E1013" i="15"/>
  <c r="D1013" i="15" s="1"/>
  <c r="E1014" i="15"/>
  <c r="D1014" i="15" s="1"/>
  <c r="E1015" i="15"/>
  <c r="D1015" i="15" s="1"/>
  <c r="E1016" i="15"/>
  <c r="D1016" i="15" s="1"/>
  <c r="E1017" i="15"/>
  <c r="D1017" i="15" s="1"/>
  <c r="E1018" i="15"/>
  <c r="D1018" i="15" s="1"/>
  <c r="E1019" i="15"/>
  <c r="D1019" i="15" s="1"/>
  <c r="E1020" i="15"/>
  <c r="D1020" i="15" s="1"/>
  <c r="E1021" i="15"/>
  <c r="D1021" i="15" s="1"/>
  <c r="E1022" i="15"/>
  <c r="D1022" i="15" s="1"/>
  <c r="E1023" i="15"/>
  <c r="D1023" i="15" s="1"/>
  <c r="E1024" i="15"/>
  <c r="D1024" i="15" s="1"/>
  <c r="E1025" i="15"/>
  <c r="D1025" i="15" s="1"/>
  <c r="E1026" i="15"/>
  <c r="D1026" i="15" s="1"/>
  <c r="E1027" i="15"/>
  <c r="D1027" i="15" s="1"/>
  <c r="E1028" i="15"/>
  <c r="D1028" i="15" s="1"/>
  <c r="E1029" i="15"/>
  <c r="D1029" i="15" s="1"/>
  <c r="E1030" i="15"/>
  <c r="D1030" i="15" s="1"/>
  <c r="E1031" i="15"/>
  <c r="D1031" i="15" s="1"/>
  <c r="E1032" i="15"/>
  <c r="D1032" i="15" s="1"/>
  <c r="E1033" i="15"/>
  <c r="D1033" i="15" s="1"/>
  <c r="E1034" i="15"/>
  <c r="D1034" i="15" s="1"/>
  <c r="E1035" i="15"/>
  <c r="D1035" i="15" s="1"/>
  <c r="E1036" i="15"/>
  <c r="D1036" i="15" s="1"/>
  <c r="E1037" i="15"/>
  <c r="D1037" i="15" s="1"/>
  <c r="E1038" i="15"/>
  <c r="D1038" i="15" s="1"/>
  <c r="E1039" i="15"/>
  <c r="D1039" i="15" s="1"/>
  <c r="E1040" i="15"/>
  <c r="D1040" i="15" s="1"/>
  <c r="E1041" i="15"/>
  <c r="D1041" i="15" s="1"/>
  <c r="E1042" i="15"/>
  <c r="D1042" i="15" s="1"/>
  <c r="E1043" i="15"/>
  <c r="D1043" i="15" s="1"/>
  <c r="E1044" i="15"/>
  <c r="D1044" i="15" s="1"/>
  <c r="E1045" i="15"/>
  <c r="D1045" i="15" s="1"/>
  <c r="E1046" i="15"/>
  <c r="D1046" i="15" s="1"/>
  <c r="E1049" i="15"/>
  <c r="E1050" i="15"/>
  <c r="D1050" i="15" s="1"/>
  <c r="E1051" i="15"/>
  <c r="D1051" i="15" s="1"/>
  <c r="E1052" i="15"/>
  <c r="D1052" i="15" s="1"/>
  <c r="E1053" i="15"/>
  <c r="D1053" i="15" s="1"/>
  <c r="E1054" i="15"/>
  <c r="D1054" i="15" s="1"/>
  <c r="E1055" i="15"/>
  <c r="D1055" i="15" s="1"/>
  <c r="E1056" i="15"/>
  <c r="D1056" i="15" s="1"/>
  <c r="E1057" i="15"/>
  <c r="D1057" i="15" s="1"/>
  <c r="E1058" i="15"/>
  <c r="D1058" i="15" s="1"/>
  <c r="E1059" i="15"/>
  <c r="D1059" i="15" s="1"/>
  <c r="E1060" i="15"/>
  <c r="D1060" i="15" s="1"/>
  <c r="E1061" i="15"/>
  <c r="D1061" i="15" s="1"/>
  <c r="E1062" i="15"/>
  <c r="D1062" i="15" s="1"/>
  <c r="E1065" i="15"/>
  <c r="E1066" i="15"/>
  <c r="D1066" i="15" s="1"/>
  <c r="E1067" i="15"/>
  <c r="D1067" i="15" s="1"/>
  <c r="E1068" i="15"/>
  <c r="D1068" i="15" s="1"/>
  <c r="E1069" i="15"/>
  <c r="D1069" i="15" s="1"/>
  <c r="E1070" i="15"/>
  <c r="D1070" i="15" s="1"/>
  <c r="E1071" i="15"/>
  <c r="D1071" i="15" s="1"/>
  <c r="E1072" i="15"/>
  <c r="D1072" i="15" s="1"/>
  <c r="E1073" i="15"/>
  <c r="D1073" i="15" s="1"/>
  <c r="E1074" i="15"/>
  <c r="D1074" i="15" s="1"/>
  <c r="E1080" i="15"/>
  <c r="E1081" i="15"/>
  <c r="D1081" i="15" s="1"/>
  <c r="C52" i="13" s="1"/>
  <c r="C51" i="13" s="1"/>
  <c r="E1082" i="15"/>
  <c r="D1082" i="15" s="1"/>
  <c r="E1083" i="15"/>
  <c r="D1083" i="15" s="1"/>
  <c r="E1084" i="15"/>
  <c r="D1084" i="15" s="1"/>
  <c r="E1085" i="15"/>
  <c r="D1085" i="15" s="1"/>
  <c r="E1086" i="15"/>
  <c r="D1086" i="15" s="1"/>
  <c r="E1087" i="15"/>
  <c r="D1087" i="15" s="1"/>
  <c r="E1088" i="15"/>
  <c r="D1088" i="15" s="1"/>
  <c r="E1089" i="15"/>
  <c r="D1089" i="15" s="1"/>
  <c r="E1090" i="15"/>
  <c r="D1090" i="15" s="1"/>
  <c r="E1091" i="15"/>
  <c r="D1091" i="15" s="1"/>
  <c r="E1092" i="15"/>
  <c r="D1092" i="15" s="1"/>
  <c r="E1093" i="15"/>
  <c r="D1093" i="15" s="1"/>
  <c r="E1094" i="15"/>
  <c r="D1094" i="15" s="1"/>
  <c r="E1095" i="15"/>
  <c r="D1095" i="15" s="1"/>
  <c r="E1096" i="15"/>
  <c r="D1096" i="15" s="1"/>
  <c r="E1097" i="15"/>
  <c r="D1097" i="15" s="1"/>
  <c r="E1098" i="15"/>
  <c r="D1098" i="15" s="1"/>
  <c r="E1099" i="15"/>
  <c r="D1099" i="15" s="1"/>
  <c r="E1100" i="15"/>
  <c r="D1100" i="15" s="1"/>
  <c r="E1103" i="15"/>
  <c r="E1104" i="15"/>
  <c r="D1104" i="15" s="1"/>
  <c r="C38" i="13" s="1"/>
  <c r="E1105" i="15"/>
  <c r="D1105" i="15" s="1"/>
  <c r="C39" i="13" s="1"/>
  <c r="E1106" i="15"/>
  <c r="D1106" i="15" s="1"/>
  <c r="C40" i="13" s="1"/>
  <c r="E1107" i="15"/>
  <c r="D1107" i="15" s="1"/>
  <c r="C41" i="13" s="1"/>
  <c r="E1108" i="15"/>
  <c r="D1108" i="15" s="1"/>
  <c r="C24" i="13" s="1"/>
  <c r="E1109" i="15"/>
  <c r="D1109" i="15" s="1"/>
  <c r="C49" i="13" s="1"/>
  <c r="E1110" i="15"/>
  <c r="D1110" i="15" s="1"/>
  <c r="C50" i="13" s="1"/>
  <c r="E1114" i="15"/>
  <c r="E1115" i="15"/>
  <c r="D1115" i="15" s="1"/>
  <c r="C162" i="13" s="1"/>
  <c r="E1116" i="15"/>
  <c r="D1116" i="15" s="1"/>
  <c r="C191" i="13" s="1"/>
  <c r="E1117" i="15"/>
  <c r="D1117" i="15" s="1"/>
  <c r="C192" i="13" s="1"/>
  <c r="E1118" i="15"/>
  <c r="D1118" i="15" s="1"/>
  <c r="C193" i="13" s="1"/>
  <c r="E1119" i="15"/>
  <c r="D1119" i="15" s="1"/>
  <c r="C194" i="13" s="1"/>
  <c r="E1122" i="15"/>
  <c r="E1123" i="15"/>
  <c r="D1123" i="15" s="1"/>
  <c r="E1124" i="15"/>
  <c r="D1124" i="15" s="1"/>
  <c r="E1125" i="15"/>
  <c r="D1125" i="15" s="1"/>
  <c r="E1126" i="15"/>
  <c r="D1126" i="15" s="1"/>
  <c r="E1127" i="15"/>
  <c r="D1127" i="15" s="1"/>
  <c r="E1128" i="15"/>
  <c r="D1128" i="15" s="1"/>
  <c r="E1129" i="15"/>
  <c r="D1129" i="15" s="1"/>
  <c r="E1130" i="15"/>
  <c r="D1130" i="15" s="1"/>
  <c r="E1131" i="15"/>
  <c r="D1131" i="15" s="1"/>
  <c r="E1132" i="15"/>
  <c r="D1132" i="15" s="1"/>
  <c r="E1133" i="15"/>
  <c r="D1133" i="15" s="1"/>
  <c r="E1134" i="15"/>
  <c r="D1134" i="15" s="1"/>
  <c r="E1135" i="15"/>
  <c r="D1135" i="15" s="1"/>
  <c r="E1136" i="15"/>
  <c r="D1136" i="15" s="1"/>
  <c r="E1137" i="15"/>
  <c r="D1137" i="15" s="1"/>
  <c r="E1138" i="15"/>
  <c r="D1138" i="15" s="1"/>
  <c r="E1139" i="15"/>
  <c r="D1139" i="15" s="1"/>
  <c r="E1140" i="15"/>
  <c r="D1140" i="15" s="1"/>
  <c r="E1141" i="15"/>
  <c r="D1141" i="15" s="1"/>
  <c r="E1142" i="15"/>
  <c r="D1142" i="15" s="1"/>
  <c r="E1143" i="15"/>
  <c r="D1143" i="15" s="1"/>
  <c r="E1144" i="15"/>
  <c r="D1144" i="15" s="1"/>
  <c r="E1145" i="15"/>
  <c r="D1145" i="15" s="1"/>
  <c r="E1146" i="15"/>
  <c r="D1146" i="15" s="1"/>
  <c r="E1147" i="15"/>
  <c r="D1147" i="15" s="1"/>
  <c r="E1148" i="15"/>
  <c r="D1148" i="15" s="1"/>
  <c r="E1149" i="15"/>
  <c r="D1149" i="15" s="1"/>
  <c r="E1150" i="15"/>
  <c r="D1150" i="15" s="1"/>
  <c r="E1151" i="15"/>
  <c r="D1151" i="15" s="1"/>
  <c r="E1152" i="15"/>
  <c r="D1152" i="15" s="1"/>
  <c r="E1153" i="15"/>
  <c r="D1153" i="15" s="1"/>
  <c r="E1154" i="15"/>
  <c r="D1154" i="15" s="1"/>
  <c r="E1155" i="15"/>
  <c r="D1155" i="15" s="1"/>
  <c r="E1156" i="15"/>
  <c r="E1157" i="15"/>
  <c r="D1157" i="15" s="1"/>
  <c r="E1158" i="15"/>
  <c r="D1158" i="15" s="1"/>
  <c r="E1159" i="15"/>
  <c r="D1159" i="15" s="1"/>
  <c r="E1160" i="15"/>
  <c r="D1160" i="15" s="1"/>
  <c r="E1161" i="15"/>
  <c r="D1161" i="15" s="1"/>
  <c r="E1162" i="15"/>
  <c r="D1162" i="15" s="1"/>
  <c r="E1164" i="15"/>
  <c r="D1164" i="15" s="1"/>
  <c r="E1165" i="15"/>
  <c r="D1165" i="15" s="1"/>
  <c r="E1166" i="15"/>
  <c r="D1166" i="15" s="1"/>
  <c r="E1167" i="15"/>
  <c r="D1167" i="15" s="1"/>
  <c r="E1168" i="15"/>
  <c r="D1168" i="15" s="1"/>
  <c r="E1169" i="15"/>
  <c r="D1169" i="15" s="1"/>
  <c r="E1170" i="15"/>
  <c r="D1170" i="15" s="1"/>
  <c r="E1171" i="15"/>
  <c r="D1171" i="15" s="1"/>
  <c r="E1172" i="15"/>
  <c r="D1172" i="15" s="1"/>
  <c r="E1173" i="15"/>
  <c r="D1173" i="15" s="1"/>
  <c r="E1248" i="15"/>
  <c r="E1249" i="15"/>
  <c r="D1249" i="15" s="1"/>
  <c r="E1250" i="15"/>
  <c r="D1250" i="15" s="1"/>
  <c r="E1251" i="15"/>
  <c r="D1251" i="15" s="1"/>
  <c r="E1252" i="15"/>
  <c r="D1252" i="15" s="1"/>
  <c r="E1253" i="15"/>
  <c r="D1253" i="15" s="1"/>
  <c r="E1254" i="15"/>
  <c r="D1254" i="15" s="1"/>
  <c r="E1255" i="15"/>
  <c r="D1255" i="15" s="1"/>
  <c r="E1256" i="15"/>
  <c r="D1256" i="15" s="1"/>
  <c r="E1257" i="15"/>
  <c r="D1257" i="15" s="1"/>
  <c r="E1258" i="15"/>
  <c r="D1258" i="15" s="1"/>
  <c r="E1259" i="15"/>
  <c r="D1259" i="15" s="1"/>
  <c r="E1260" i="15"/>
  <c r="D1260" i="15" s="1"/>
  <c r="E1261" i="15"/>
  <c r="D1261" i="15" s="1"/>
  <c r="E1262" i="15"/>
  <c r="D1262" i="15" s="1"/>
  <c r="E1263" i="15"/>
  <c r="D1263" i="15" s="1"/>
  <c r="E1264" i="15"/>
  <c r="D1264" i="15" s="1"/>
  <c r="E1265" i="15"/>
  <c r="D1265" i="15" s="1"/>
  <c r="E1266" i="15"/>
  <c r="D1266" i="15" s="1"/>
  <c r="E1267" i="15"/>
  <c r="D1267" i="15" s="1"/>
  <c r="E1268" i="15"/>
  <c r="D1268" i="15" s="1"/>
  <c r="E1269" i="15"/>
  <c r="D1269" i="15" s="1"/>
  <c r="E1270" i="15"/>
  <c r="D1270" i="15" s="1"/>
  <c r="E1271" i="15"/>
  <c r="D1271" i="15" s="1"/>
  <c r="E1272" i="15"/>
  <c r="D1272" i="15" s="1"/>
  <c r="E1273" i="15"/>
  <c r="D1273" i="15" s="1"/>
  <c r="E1274" i="15"/>
  <c r="D1274" i="15" s="1"/>
  <c r="E1275" i="15"/>
  <c r="D1275" i="15" s="1"/>
  <c r="E1276" i="15"/>
  <c r="D1276" i="15" s="1"/>
  <c r="E1277" i="15"/>
  <c r="D1277" i="15" s="1"/>
  <c r="E1278" i="15"/>
  <c r="D1278" i="15" s="1"/>
  <c r="E1279" i="15"/>
  <c r="D1279" i="15" s="1"/>
  <c r="E1280" i="15"/>
  <c r="D1280" i="15" s="1"/>
  <c r="E1281" i="15"/>
  <c r="D1281" i="15" s="1"/>
  <c r="E1282" i="15"/>
  <c r="D1282" i="15" s="1"/>
  <c r="E1283" i="15"/>
  <c r="D1283" i="15" s="1"/>
  <c r="E1284" i="15"/>
  <c r="D1284" i="15" s="1"/>
  <c r="E1285" i="15"/>
  <c r="D1285" i="15" s="1"/>
  <c r="E1286" i="15"/>
  <c r="D1286" i="15" s="1"/>
  <c r="E1287" i="15"/>
  <c r="D1287" i="15" s="1"/>
  <c r="E1288" i="15"/>
  <c r="D1288" i="15" s="1"/>
  <c r="E1289" i="15"/>
  <c r="E1290" i="15"/>
  <c r="D1290" i="15" s="1"/>
  <c r="E1291" i="15"/>
  <c r="D1291" i="15" s="1"/>
  <c r="E1292" i="15"/>
  <c r="D1292" i="15" s="1"/>
  <c r="E1293" i="15"/>
  <c r="D1293" i="15" s="1"/>
  <c r="E1294" i="15"/>
  <c r="D1294" i="15" s="1"/>
  <c r="E1295" i="15"/>
  <c r="D1295" i="15" s="1"/>
  <c r="E1296" i="15"/>
  <c r="D1296" i="15" s="1"/>
  <c r="E1297" i="15"/>
  <c r="D1297" i="15" s="1"/>
  <c r="E1298" i="15"/>
  <c r="D1298" i="15" s="1"/>
  <c r="E1299" i="15"/>
  <c r="D1299" i="15" s="1"/>
  <c r="E1300" i="15"/>
  <c r="D1300" i="15" s="1"/>
  <c r="E1301" i="15"/>
  <c r="D1301" i="15" s="1"/>
  <c r="E1302" i="15"/>
  <c r="D1302" i="15" s="1"/>
  <c r="E1385" i="15"/>
  <c r="E1386" i="15"/>
  <c r="D1386" i="15" s="1"/>
  <c r="E1387" i="15"/>
  <c r="D1387" i="15" s="1"/>
  <c r="E1388" i="15"/>
  <c r="D1388" i="15" s="1"/>
  <c r="E1389" i="15"/>
  <c r="D1389" i="15" s="1"/>
  <c r="E1390" i="15"/>
  <c r="D1390" i="15" s="1"/>
  <c r="E1391" i="15"/>
  <c r="D1391" i="15" s="1"/>
  <c r="E1392" i="15"/>
  <c r="D1392" i="15" s="1"/>
  <c r="E1393" i="15"/>
  <c r="D1393" i="15" s="1"/>
  <c r="E1394" i="15"/>
  <c r="D1394" i="15" s="1"/>
  <c r="E1395" i="15"/>
  <c r="D1395" i="15" s="1"/>
  <c r="E1396" i="15"/>
  <c r="D1396" i="15" s="1"/>
  <c r="E1397" i="15"/>
  <c r="D1397" i="15" s="1"/>
  <c r="E1398" i="15"/>
  <c r="D1398" i="15" s="1"/>
  <c r="E1399" i="15"/>
  <c r="D1399" i="15" s="1"/>
  <c r="E1400" i="15"/>
  <c r="D1400" i="15" s="1"/>
  <c r="E1401" i="15"/>
  <c r="D1401" i="15" s="1"/>
  <c r="E1402" i="15"/>
  <c r="D1402" i="15" s="1"/>
  <c r="E1403" i="15"/>
  <c r="D1403" i="15" s="1"/>
  <c r="E1404" i="15"/>
  <c r="D1404" i="15" s="1"/>
  <c r="E1405" i="15"/>
  <c r="D1405" i="15" s="1"/>
  <c r="E1406" i="15"/>
  <c r="D1406" i="15" s="1"/>
  <c r="E1407" i="15"/>
  <c r="D1407" i="15" s="1"/>
  <c r="E1408" i="15"/>
  <c r="D1408" i="15" s="1"/>
  <c r="E1409" i="15"/>
  <c r="D1409" i="15" s="1"/>
  <c r="E1410" i="15"/>
  <c r="D1410" i="15" s="1"/>
  <c r="E1411" i="15"/>
  <c r="D1411" i="15" s="1"/>
  <c r="E1412" i="15"/>
  <c r="D1412" i="15" s="1"/>
  <c r="E1413" i="15"/>
  <c r="D1413" i="15" s="1"/>
  <c r="E1414" i="15"/>
  <c r="D1414" i="15" s="1"/>
  <c r="E1415" i="15"/>
  <c r="D1415" i="15" s="1"/>
  <c r="E1416" i="15"/>
  <c r="D1416" i="15" s="1"/>
  <c r="E1417" i="15"/>
  <c r="D1417" i="15" s="1"/>
  <c r="E1418" i="15"/>
  <c r="D1418" i="15" s="1"/>
  <c r="E1419" i="15"/>
  <c r="D1419" i="15" s="1"/>
  <c r="E1420" i="15"/>
  <c r="D1420" i="15" s="1"/>
  <c r="E1421" i="15"/>
  <c r="D1421" i="15" s="1"/>
  <c r="E1422" i="15"/>
  <c r="D1422" i="15" s="1"/>
  <c r="E1423" i="15"/>
  <c r="D1423" i="15" s="1"/>
  <c r="E1424" i="15"/>
  <c r="D1424" i="15" s="1"/>
  <c r="E1425" i="15"/>
  <c r="E1426" i="15"/>
  <c r="D1426" i="15" s="1"/>
  <c r="E1427" i="15"/>
  <c r="D1427" i="15" s="1"/>
  <c r="E1428" i="15"/>
  <c r="D1428" i="15" s="1"/>
  <c r="E1429" i="15"/>
  <c r="D1429" i="15" s="1"/>
  <c r="E1430" i="15"/>
  <c r="D1430" i="15" s="1"/>
  <c r="E1431" i="15"/>
  <c r="D1431" i="15" s="1"/>
  <c r="E1432" i="15"/>
  <c r="D1432" i="15" s="1"/>
  <c r="E1433" i="15"/>
  <c r="D1433" i="15" s="1"/>
  <c r="E1434" i="15"/>
  <c r="D1434" i="15" s="1"/>
  <c r="E1435" i="15"/>
  <c r="D1435" i="15" s="1"/>
  <c r="E1436" i="15"/>
  <c r="D1436" i="15" s="1"/>
  <c r="E1437" i="15"/>
  <c r="D1437" i="15" s="1"/>
  <c r="E1438" i="15"/>
  <c r="D1438" i="15" s="1"/>
  <c r="E1439" i="15"/>
  <c r="D1439" i="15" s="1"/>
  <c r="E1440" i="15"/>
  <c r="D1440" i="15" s="1"/>
  <c r="E1441" i="15"/>
  <c r="D1441" i="15" s="1"/>
  <c r="E1442" i="15"/>
  <c r="D1442" i="15" s="1"/>
  <c r="E1443" i="15"/>
  <c r="D1443" i="15" s="1"/>
  <c r="E1444" i="15"/>
  <c r="D1444" i="15" s="1"/>
  <c r="E1445" i="15"/>
  <c r="D1445" i="15" s="1"/>
  <c r="E1446" i="15"/>
  <c r="D1446" i="15" s="1"/>
  <c r="E1447" i="15"/>
  <c r="D1447" i="15" s="1"/>
  <c r="E1706" i="15"/>
  <c r="E1707" i="15"/>
  <c r="D1707" i="15" s="1"/>
  <c r="E1708" i="15"/>
  <c r="D1708" i="15" s="1"/>
  <c r="E1709" i="15"/>
  <c r="D1709" i="15" s="1"/>
  <c r="E1710" i="15"/>
  <c r="D1710" i="15" s="1"/>
  <c r="E1711" i="15"/>
  <c r="D1711" i="15" s="1"/>
  <c r="E1712" i="15"/>
  <c r="D1712" i="15" s="1"/>
  <c r="E1713" i="15"/>
  <c r="D1713" i="15" s="1"/>
  <c r="E1714" i="15"/>
  <c r="D1714" i="15" s="1"/>
  <c r="E1715" i="15"/>
  <c r="D1715" i="15" s="1"/>
  <c r="E1716" i="15"/>
  <c r="D1716" i="15" s="1"/>
  <c r="E1717" i="15"/>
  <c r="D1717" i="15" s="1"/>
  <c r="E1718" i="15"/>
  <c r="D1718" i="15" s="1"/>
  <c r="E1719" i="15"/>
  <c r="D1719" i="15" s="1"/>
  <c r="E1720" i="15"/>
  <c r="D1720" i="15" s="1"/>
  <c r="E1721" i="15"/>
  <c r="D1721" i="15" s="1"/>
  <c r="E1722" i="15"/>
  <c r="D1722" i="15" s="1"/>
  <c r="E1723" i="15"/>
  <c r="D1723" i="15" s="1"/>
  <c r="E1724" i="15"/>
  <c r="D1724" i="15" s="1"/>
  <c r="E1725" i="15"/>
  <c r="D1725" i="15" s="1"/>
  <c r="E1726" i="15"/>
  <c r="D1726" i="15" s="1"/>
  <c r="E1727" i="15"/>
  <c r="D1727" i="15" s="1"/>
  <c r="E1728" i="15"/>
  <c r="D1728" i="15" s="1"/>
  <c r="E1729" i="15"/>
  <c r="D1729" i="15" s="1"/>
  <c r="E1730" i="15"/>
  <c r="D1730" i="15" s="1"/>
  <c r="E1731" i="15"/>
  <c r="D1731" i="15" s="1"/>
  <c r="E1732" i="15"/>
  <c r="D1732" i="15" s="1"/>
  <c r="E1733" i="15"/>
  <c r="D1733" i="15" s="1"/>
  <c r="E1734" i="15"/>
  <c r="D1734" i="15" s="1"/>
  <c r="E1735" i="15"/>
  <c r="D1735" i="15" s="1"/>
  <c r="E1736" i="15"/>
  <c r="D1736" i="15" s="1"/>
  <c r="E1737" i="15"/>
  <c r="D1737" i="15" s="1"/>
  <c r="E1738" i="15"/>
  <c r="D1738" i="15" s="1"/>
  <c r="E1739" i="15"/>
  <c r="D1739" i="15" s="1"/>
  <c r="E1740" i="15"/>
  <c r="D1740" i="15" s="1"/>
  <c r="E1741" i="15"/>
  <c r="D1741" i="15" s="1"/>
  <c r="E1742" i="15"/>
  <c r="D1742" i="15" s="1"/>
  <c r="E1743" i="15"/>
  <c r="D1743" i="15" s="1"/>
  <c r="E1744" i="15"/>
  <c r="D1744" i="15" s="1"/>
  <c r="E1745" i="15"/>
  <c r="D1745" i="15" s="1"/>
  <c r="E1746" i="15"/>
  <c r="D1746" i="15" s="1"/>
  <c r="E1747" i="15"/>
  <c r="D1747" i="15" s="1"/>
  <c r="E1748" i="15"/>
  <c r="D1748" i="15" s="1"/>
  <c r="E1749" i="15"/>
  <c r="D1749" i="15" s="1"/>
  <c r="E1750" i="15"/>
  <c r="D1750" i="15" s="1"/>
  <c r="E1751" i="15"/>
  <c r="D1751" i="15" s="1"/>
  <c r="E1752" i="15"/>
  <c r="D1752" i="15" s="1"/>
  <c r="E1753" i="15"/>
  <c r="D1753" i="15" s="1"/>
  <c r="E1754" i="15"/>
  <c r="D1754" i="15" s="1"/>
  <c r="E1755" i="15"/>
  <c r="D1755" i="15" s="1"/>
  <c r="E1756" i="15"/>
  <c r="D1756" i="15" s="1"/>
  <c r="E1757" i="15"/>
  <c r="D1757" i="15" s="1"/>
  <c r="E1758" i="15"/>
  <c r="D1758" i="15" s="1"/>
  <c r="E1759" i="15"/>
  <c r="D1759" i="15" s="1"/>
  <c r="E1760" i="15"/>
  <c r="D1760" i="15" s="1"/>
  <c r="E1761" i="15"/>
  <c r="D1761" i="15" s="1"/>
  <c r="E1762" i="15"/>
  <c r="D1762" i="15" s="1"/>
  <c r="E1763" i="15"/>
  <c r="D1763" i="15" s="1"/>
  <c r="E1764" i="15"/>
  <c r="D1764" i="15" s="1"/>
  <c r="E1765" i="15"/>
  <c r="D1765" i="15" s="1"/>
  <c r="E1766" i="15"/>
  <c r="D1766" i="15" s="1"/>
  <c r="E1767" i="15"/>
  <c r="D1767" i="15" s="1"/>
  <c r="E1768" i="15"/>
  <c r="D1768" i="15" s="1"/>
  <c r="E1769" i="15"/>
  <c r="D1769" i="15" s="1"/>
  <c r="E1770" i="15"/>
  <c r="D1770" i="15" s="1"/>
  <c r="E1771" i="15"/>
  <c r="D1771" i="15" s="1"/>
  <c r="E1772" i="15"/>
  <c r="D1772" i="15" s="1"/>
  <c r="E1773" i="15"/>
  <c r="D1773" i="15" s="1"/>
  <c r="E1774" i="15"/>
  <c r="E1775" i="15"/>
  <c r="D1775" i="15" s="1"/>
  <c r="E1776" i="15"/>
  <c r="D1776" i="15" s="1"/>
  <c r="E1777" i="15"/>
  <c r="D1777" i="15" s="1"/>
  <c r="E1778" i="15"/>
  <c r="D1778" i="15" s="1"/>
  <c r="E1779" i="15"/>
  <c r="D1779" i="15" s="1"/>
  <c r="E1780" i="15"/>
  <c r="D1780" i="15" s="1"/>
  <c r="E1781" i="15"/>
  <c r="D1781" i="15" s="1"/>
  <c r="E1782" i="15"/>
  <c r="D1782" i="15" s="1"/>
  <c r="E1783" i="15"/>
  <c r="D1783" i="15" s="1"/>
  <c r="E1784" i="15"/>
  <c r="D1784" i="15" s="1"/>
  <c r="E1785" i="15"/>
  <c r="D1785" i="15" s="1"/>
  <c r="E1786" i="15"/>
  <c r="D1786" i="15" s="1"/>
  <c r="E1787" i="15"/>
  <c r="D1787" i="15" s="1"/>
  <c r="E1788" i="15"/>
  <c r="D1788" i="15" s="1"/>
  <c r="E1789" i="15"/>
  <c r="D1789" i="15" s="1"/>
  <c r="E1790" i="15"/>
  <c r="D1790" i="15" s="1"/>
  <c r="E1791" i="15"/>
  <c r="D1791" i="15" s="1"/>
  <c r="E1792" i="15"/>
  <c r="D1792" i="15" s="1"/>
  <c r="E1793" i="15"/>
  <c r="D1793" i="15" s="1"/>
  <c r="E1794" i="15"/>
  <c r="D1794" i="15" s="1"/>
  <c r="E1795" i="15"/>
  <c r="D1795" i="15" s="1"/>
  <c r="E1796" i="15"/>
  <c r="D1796" i="15" s="1"/>
  <c r="E1797" i="15"/>
  <c r="D1797" i="15" s="1"/>
  <c r="E1798" i="15"/>
  <c r="D1798" i="15" s="1"/>
  <c r="E1799" i="15"/>
  <c r="D1799" i="15" s="1"/>
  <c r="E1800" i="15"/>
  <c r="D1800" i="15" s="1"/>
  <c r="E1801" i="15"/>
  <c r="D1801" i="15" s="1"/>
  <c r="E1802" i="15"/>
  <c r="D1802" i="15" s="1"/>
  <c r="E1803" i="15"/>
  <c r="D1803" i="15" s="1"/>
  <c r="E1804" i="15"/>
  <c r="D1804" i="15" s="1"/>
  <c r="E1805" i="15"/>
  <c r="D1805" i="15" s="1"/>
  <c r="E1806" i="15"/>
  <c r="D1806" i="15" s="1"/>
  <c r="E1807" i="15"/>
  <c r="D1807" i="15" s="1"/>
  <c r="E1808" i="15"/>
  <c r="D1808" i="15" s="1"/>
  <c r="E1809" i="15"/>
  <c r="D1809" i="15" s="1"/>
  <c r="E1810" i="15"/>
  <c r="D1810" i="15" s="1"/>
  <c r="E1811" i="15"/>
  <c r="D1811" i="15" s="1"/>
  <c r="C165" i="13"/>
  <c r="C166" i="13"/>
  <c r="C167" i="13"/>
  <c r="C169" i="13"/>
  <c r="C170" i="13"/>
  <c r="C171" i="13"/>
  <c r="C172" i="13"/>
  <c r="C173" i="13"/>
  <c r="C174" i="13"/>
  <c r="C177" i="13"/>
  <c r="C178" i="13"/>
  <c r="C179" i="13"/>
  <c r="C180" i="13"/>
  <c r="C181" i="13"/>
  <c r="C183" i="13"/>
  <c r="C186" i="13"/>
  <c r="C305" i="13"/>
  <c r="E1993" i="15"/>
  <c r="E1994" i="15"/>
  <c r="D1994" i="15" s="1"/>
  <c r="E1995" i="15"/>
  <c r="D1995" i="15" s="1"/>
  <c r="E1996" i="15"/>
  <c r="D1996" i="15" s="1"/>
  <c r="E1997" i="15"/>
  <c r="D1997" i="15" s="1"/>
  <c r="E1998" i="15"/>
  <c r="D1998" i="15" s="1"/>
  <c r="E1999" i="15"/>
  <c r="D1999" i="15" s="1"/>
  <c r="E2000" i="15"/>
  <c r="D2000" i="15" s="1"/>
  <c r="E2001" i="15"/>
  <c r="D2001" i="15" s="1"/>
  <c r="E2002" i="15"/>
  <c r="D2002" i="15" s="1"/>
  <c r="E2003" i="15"/>
  <c r="D2003" i="15" s="1"/>
  <c r="E2004" i="15"/>
  <c r="D2004" i="15" s="1"/>
  <c r="E2005" i="15"/>
  <c r="D2005" i="15" s="1"/>
  <c r="E2006" i="15"/>
  <c r="D2006" i="15" s="1"/>
  <c r="E2007" i="15"/>
  <c r="D2007" i="15" s="1"/>
  <c r="E2008" i="15"/>
  <c r="D2008" i="15" s="1"/>
  <c r="E2009" i="15"/>
  <c r="D2009" i="15" s="1"/>
  <c r="E2010" i="15"/>
  <c r="D2010" i="15" s="1"/>
  <c r="E2011" i="15"/>
  <c r="D2011" i="15" s="1"/>
  <c r="E2012" i="15"/>
  <c r="D2012" i="15" s="1"/>
  <c r="E2013" i="15"/>
  <c r="D2013" i="15" s="1"/>
  <c r="E2014" i="15"/>
  <c r="D2014" i="15" s="1"/>
  <c r="E2015" i="15"/>
  <c r="D2015" i="15" s="1"/>
  <c r="E2016" i="15"/>
  <c r="D2016" i="15" s="1"/>
  <c r="E2017" i="15"/>
  <c r="D2017" i="15" s="1"/>
  <c r="E2018" i="15"/>
  <c r="D2018" i="15" s="1"/>
  <c r="E2019" i="15"/>
  <c r="D2019" i="15" s="1"/>
  <c r="E2020" i="15"/>
  <c r="D2020" i="15" s="1"/>
  <c r="E2021" i="15"/>
  <c r="D2021" i="15" s="1"/>
  <c r="E2022" i="15"/>
  <c r="D2022" i="15" s="1"/>
  <c r="E2023" i="15"/>
  <c r="D2023" i="15" s="1"/>
  <c r="E2024" i="15"/>
  <c r="D2024" i="15" s="1"/>
  <c r="E2025" i="15"/>
  <c r="D2025" i="15" s="1"/>
  <c r="E2026" i="15"/>
  <c r="D2026" i="15" s="1"/>
  <c r="E2027" i="15"/>
  <c r="D2027" i="15" s="1"/>
  <c r="E2028" i="15"/>
  <c r="D2028" i="15" s="1"/>
  <c r="E2029" i="15"/>
  <c r="D2029" i="15" s="1"/>
  <c r="E2030" i="15"/>
  <c r="E2031" i="15"/>
  <c r="D2031" i="15" s="1"/>
  <c r="E2032" i="15"/>
  <c r="D2032" i="15" s="1"/>
  <c r="E2033" i="15"/>
  <c r="D2033" i="15" s="1"/>
  <c r="E2034" i="15"/>
  <c r="D2034" i="15" s="1"/>
  <c r="E2035" i="15"/>
  <c r="D2035" i="15" s="1"/>
  <c r="E2036" i="15"/>
  <c r="D2036" i="15" s="1"/>
  <c r="E2037" i="15"/>
  <c r="D2037" i="15" s="1"/>
  <c r="E2038" i="15"/>
  <c r="D2038" i="15" s="1"/>
  <c r="E2039" i="15"/>
  <c r="D2039" i="15" s="1"/>
  <c r="E2040" i="15"/>
  <c r="D2040" i="15" s="1"/>
  <c r="E2041" i="15"/>
  <c r="D2041" i="15" s="1"/>
  <c r="E2042" i="15"/>
  <c r="D2042" i="15" s="1"/>
  <c r="E2043" i="15"/>
  <c r="D2043" i="15" s="1"/>
  <c r="E2044" i="15"/>
  <c r="D2044" i="15" s="1"/>
  <c r="E2045" i="15"/>
  <c r="D2045" i="15" s="1"/>
  <c r="E2046" i="15"/>
  <c r="D2046" i="15" s="1"/>
  <c r="E2047" i="15"/>
  <c r="D2047" i="15" s="1"/>
  <c r="E2048" i="15"/>
  <c r="D2048" i="15" s="1"/>
  <c r="E2049" i="15"/>
  <c r="D2049" i="15" s="1"/>
  <c r="E2050" i="15"/>
  <c r="D2050" i="15" s="1"/>
  <c r="E2051" i="15"/>
  <c r="D2051" i="15" s="1"/>
  <c r="E2052" i="15"/>
  <c r="D2052" i="15" s="1"/>
  <c r="E2053" i="15"/>
  <c r="D2053" i="15" s="1"/>
  <c r="E2054" i="15"/>
  <c r="D2054" i="15" s="1"/>
  <c r="E2058" i="15"/>
  <c r="E2059" i="15"/>
  <c r="D2059" i="15" s="1"/>
  <c r="C188" i="13" s="1"/>
  <c r="E2060" i="15"/>
  <c r="D2060" i="15" s="1"/>
  <c r="C189" i="13" s="1"/>
  <c r="C304" i="13"/>
  <c r="E2194" i="15"/>
  <c r="E2195" i="15"/>
  <c r="D2195" i="15" s="1"/>
  <c r="E2196" i="15"/>
  <c r="D2196" i="15" s="1"/>
  <c r="E2197" i="15"/>
  <c r="D2197" i="15" s="1"/>
  <c r="E2198" i="15"/>
  <c r="D2198" i="15" s="1"/>
  <c r="E2199" i="15"/>
  <c r="D2199" i="15" s="1"/>
  <c r="E2200" i="15"/>
  <c r="D2200" i="15" s="1"/>
  <c r="E2201" i="15"/>
  <c r="D2201" i="15" s="1"/>
  <c r="E2202" i="15"/>
  <c r="D2202" i="15" s="1"/>
  <c r="E2203" i="15"/>
  <c r="D2203" i="15" s="1"/>
  <c r="E2204" i="15"/>
  <c r="D2204" i="15" s="1"/>
  <c r="E2205" i="15"/>
  <c r="D2205" i="15" s="1"/>
  <c r="E2206" i="15"/>
  <c r="D2206" i="15" s="1"/>
  <c r="E2207" i="15"/>
  <c r="D2207" i="15" s="1"/>
  <c r="E2208" i="15"/>
  <c r="D2208" i="15" s="1"/>
  <c r="E2209" i="15"/>
  <c r="D2209" i="15" s="1"/>
  <c r="E2210" i="15"/>
  <c r="D2210" i="15" s="1"/>
  <c r="E2211" i="15"/>
  <c r="D2211" i="15" s="1"/>
  <c r="E2212" i="15"/>
  <c r="D2212" i="15" s="1"/>
  <c r="E2213" i="15"/>
  <c r="D2213" i="15" s="1"/>
  <c r="E2214" i="15"/>
  <c r="D2214" i="15" s="1"/>
  <c r="E2215" i="15"/>
  <c r="E2218" i="15"/>
  <c r="D2218" i="15" s="1"/>
  <c r="E2219" i="15"/>
  <c r="D2219" i="15" s="1"/>
  <c r="E2223" i="15"/>
  <c r="E2224" i="15"/>
  <c r="E2225" i="15"/>
  <c r="E2226" i="15"/>
  <c r="D370" i="13" s="1"/>
  <c r="E2227" i="15"/>
  <c r="E2228" i="15"/>
  <c r="E2229" i="15"/>
  <c r="D373" i="13" s="1"/>
  <c r="E2230" i="15"/>
  <c r="C306" i="13"/>
  <c r="E2318" i="15"/>
  <c r="E2319" i="15"/>
  <c r="D2319" i="15" s="1"/>
  <c r="E2320" i="15"/>
  <c r="D2320" i="15" s="1"/>
  <c r="E2321" i="15"/>
  <c r="D2321" i="15" s="1"/>
  <c r="E2322" i="15"/>
  <c r="D2322" i="15" s="1"/>
  <c r="E2323" i="15"/>
  <c r="D2323" i="15" s="1"/>
  <c r="E2324" i="15"/>
  <c r="D2324" i="15" s="1"/>
  <c r="E2325" i="15"/>
  <c r="D2325" i="15" s="1"/>
  <c r="E2326" i="15"/>
  <c r="D2326" i="15" s="1"/>
  <c r="E2327" i="15"/>
  <c r="D2327" i="15" s="1"/>
  <c r="E2328" i="15"/>
  <c r="D2328" i="15" s="1"/>
  <c r="E2329" i="15"/>
  <c r="D2329" i="15" s="1"/>
  <c r="E2330" i="15"/>
  <c r="D2330" i="15" s="1"/>
  <c r="E2331" i="15"/>
  <c r="D2331" i="15" s="1"/>
  <c r="E2332" i="15"/>
  <c r="D2332" i="15" s="1"/>
  <c r="E2333" i="15"/>
  <c r="D2333" i="15" s="1"/>
  <c r="E2334" i="15"/>
  <c r="D2334" i="15" s="1"/>
  <c r="E2336" i="15"/>
  <c r="E2337" i="15"/>
  <c r="D2337" i="15" s="1"/>
  <c r="E2338" i="15"/>
  <c r="D2338" i="15" s="1"/>
  <c r="E2339" i="15"/>
  <c r="D2339" i="15" s="1"/>
  <c r="E2340" i="15"/>
  <c r="D2340" i="15" s="1"/>
  <c r="E2341" i="15"/>
  <c r="D2341" i="15" s="1"/>
  <c r="E2386" i="15"/>
  <c r="E2387" i="15"/>
  <c r="D2387" i="15" s="1"/>
  <c r="C118" i="13"/>
  <c r="C116" i="13" s="1"/>
  <c r="E2390" i="15"/>
  <c r="D2390" i="15" s="1"/>
  <c r="E2391" i="15"/>
  <c r="D2391" i="15" s="1"/>
  <c r="E2394" i="15"/>
  <c r="E2395" i="15"/>
  <c r="D2395" i="15" s="1"/>
  <c r="E2396" i="15"/>
  <c r="D2396" i="15" s="1"/>
  <c r="E2397" i="15"/>
  <c r="D2397" i="15" s="1"/>
  <c r="E2398" i="15"/>
  <c r="D2398" i="15" s="1"/>
  <c r="E2399" i="15"/>
  <c r="D2399" i="15" s="1"/>
  <c r="E2400" i="15"/>
  <c r="D2400" i="15" s="1"/>
  <c r="E2401" i="15"/>
  <c r="D2401" i="15" s="1"/>
  <c r="E2402" i="15"/>
  <c r="D2402" i="15" s="1"/>
  <c r="E2403" i="15"/>
  <c r="D2403" i="15" s="1"/>
  <c r="E2404" i="15"/>
  <c r="D2404" i="15" s="1"/>
  <c r="E2405" i="15"/>
  <c r="D2405" i="15" s="1"/>
  <c r="E2406" i="15"/>
  <c r="D2406" i="15" s="1"/>
  <c r="E2407" i="15"/>
  <c r="D2407" i="15" s="1"/>
  <c r="E2408" i="15"/>
  <c r="D2408" i="15" s="1"/>
  <c r="E2409" i="15"/>
  <c r="D2409" i="15" s="1"/>
  <c r="E2410" i="15"/>
  <c r="E2632" i="15"/>
  <c r="E2633" i="15"/>
  <c r="D2633" i="15" s="1"/>
  <c r="E2634" i="15"/>
  <c r="D2634" i="15" s="1"/>
  <c r="E2635" i="15"/>
  <c r="D2635" i="15" s="1"/>
  <c r="E2636" i="15"/>
  <c r="D2636" i="15" s="1"/>
  <c r="E2637" i="15"/>
  <c r="D2637" i="15" s="1"/>
  <c r="E2638" i="15"/>
  <c r="D2638" i="15" s="1"/>
  <c r="E2639" i="15"/>
  <c r="D2639" i="15" s="1"/>
  <c r="E2640" i="15"/>
  <c r="D2640" i="15" s="1"/>
  <c r="E2641" i="15"/>
  <c r="D2641" i="15" s="1"/>
  <c r="E2644" i="15"/>
  <c r="E2645" i="15"/>
  <c r="D2645" i="15" s="1"/>
  <c r="E2646" i="15"/>
  <c r="D2646" i="15" s="1"/>
  <c r="E2647" i="15"/>
  <c r="D2647" i="15" s="1"/>
  <c r="E2648" i="15"/>
  <c r="D2648" i="15" s="1"/>
  <c r="E2649" i="15"/>
  <c r="D2649" i="15" s="1"/>
  <c r="E2650" i="15"/>
  <c r="D2650" i="15" s="1"/>
  <c r="E2651" i="15"/>
  <c r="D2651" i="15" s="1"/>
  <c r="E2652" i="15"/>
  <c r="D2652" i="15" s="1"/>
  <c r="E2653" i="15"/>
  <c r="D2653" i="15" s="1"/>
  <c r="E2654" i="15"/>
  <c r="D2654" i="15" s="1"/>
  <c r="E2655" i="15"/>
  <c r="D2655" i="15" s="1"/>
  <c r="E2656" i="15"/>
  <c r="D2656" i="15" s="1"/>
  <c r="E2657" i="15"/>
  <c r="D2657" i="15" s="1"/>
  <c r="E2658" i="15"/>
  <c r="D2658" i="15" s="1"/>
  <c r="E2659" i="15"/>
  <c r="D2659" i="15" s="1"/>
  <c r="E2660" i="15"/>
  <c r="D2660" i="15" s="1"/>
  <c r="E2661" i="15"/>
  <c r="D2661" i="15" s="1"/>
  <c r="E2662" i="15"/>
  <c r="D2662" i="15" s="1"/>
  <c r="E2663" i="15"/>
  <c r="D2663" i="15" s="1"/>
  <c r="E2664" i="15"/>
  <c r="D2664" i="15" s="1"/>
  <c r="E2665" i="15"/>
  <c r="D2665" i="15" s="1"/>
  <c r="E2666" i="15"/>
  <c r="D2666" i="15" s="1"/>
  <c r="E2667" i="15"/>
  <c r="D2667" i="15" s="1"/>
  <c r="E2668" i="15"/>
  <c r="D2668" i="15" s="1"/>
  <c r="E2669" i="15"/>
  <c r="D2669" i="15" s="1"/>
  <c r="E2670" i="15"/>
  <c r="D2670" i="15" s="1"/>
  <c r="E2671" i="15"/>
  <c r="D2671" i="15" s="1"/>
  <c r="E2672" i="15"/>
  <c r="D2672" i="15" s="1"/>
  <c r="E2673" i="15"/>
  <c r="D2673" i="15" s="1"/>
  <c r="E2674" i="15"/>
  <c r="D2674" i="15" s="1"/>
  <c r="E2675" i="15"/>
  <c r="D2675" i="15" s="1"/>
  <c r="E2676" i="15"/>
  <c r="D2676" i="15" s="1"/>
  <c r="E2677" i="15"/>
  <c r="D2677" i="15" s="1"/>
  <c r="E2678" i="15"/>
  <c r="D2678" i="15" s="1"/>
  <c r="E2679" i="15"/>
  <c r="D2679" i="15" s="1"/>
  <c r="E2680" i="15"/>
  <c r="D2680" i="15" s="1"/>
  <c r="E2681" i="15"/>
  <c r="D2681" i="15" s="1"/>
  <c r="E2682" i="15"/>
  <c r="D2682" i="15" s="1"/>
  <c r="E2683" i="15"/>
  <c r="D2683" i="15" s="1"/>
  <c r="E2684" i="15"/>
  <c r="D2684" i="15" s="1"/>
  <c r="E2685" i="15"/>
  <c r="D2685" i="15" s="1"/>
  <c r="E2686" i="15"/>
  <c r="D2686" i="15" s="1"/>
  <c r="E2687" i="15"/>
  <c r="D2687" i="15" s="1"/>
  <c r="E2688" i="15"/>
  <c r="D2688" i="15" s="1"/>
  <c r="E2689" i="15"/>
  <c r="D2689" i="15" s="1"/>
  <c r="E2690" i="15"/>
  <c r="D2690" i="15" s="1"/>
  <c r="E2691" i="15"/>
  <c r="D2691" i="15" s="1"/>
  <c r="E2692" i="15"/>
  <c r="D2692" i="15" s="1"/>
  <c r="E2693" i="15"/>
  <c r="D2693" i="15" s="1"/>
  <c r="E2694" i="15"/>
  <c r="D2694" i="15" s="1"/>
  <c r="E2695" i="15"/>
  <c r="D2695" i="15" s="1"/>
  <c r="E2696" i="15"/>
  <c r="D2696" i="15" s="1"/>
  <c r="E2699" i="15"/>
  <c r="E2700" i="15" s="1"/>
  <c r="E2702" i="15"/>
  <c r="E2703" i="15"/>
  <c r="D2703" i="15" s="1"/>
  <c r="E2704" i="15"/>
  <c r="D2704" i="15" s="1"/>
  <c r="E2705" i="15"/>
  <c r="D2705" i="15" s="1"/>
  <c r="E2706" i="15"/>
  <c r="D2706" i="15" s="1"/>
  <c r="E2707" i="15"/>
  <c r="D2707" i="15" s="1"/>
  <c r="E2708" i="15"/>
  <c r="D2708" i="15" s="1"/>
  <c r="E2711" i="15"/>
  <c r="E2712" i="15"/>
  <c r="D2712" i="15" s="1"/>
  <c r="C261" i="13" s="1"/>
  <c r="E2713" i="15"/>
  <c r="D2713" i="15" s="1"/>
  <c r="C262" i="13" s="1"/>
  <c r="E2714" i="15"/>
  <c r="D2714" i="15" s="1"/>
  <c r="C263" i="13" s="1"/>
  <c r="E2715" i="15"/>
  <c r="D2715" i="15" s="1"/>
  <c r="C264" i="13" s="1"/>
  <c r="E2716" i="15"/>
  <c r="D2716" i="15" s="1"/>
  <c r="C265" i="13" s="1"/>
  <c r="E2717" i="15"/>
  <c r="D2717" i="15" s="1"/>
  <c r="C266" i="13" s="1"/>
  <c r="E2803" i="15"/>
  <c r="E2804" i="15"/>
  <c r="D2804" i="15" s="1"/>
  <c r="E2805" i="15"/>
  <c r="D2805" i="15" s="1"/>
  <c r="E2806" i="15"/>
  <c r="D2806" i="15" s="1"/>
  <c r="E2807" i="15"/>
  <c r="D2807" i="15" s="1"/>
  <c r="E2808" i="15"/>
  <c r="D2808" i="15" s="1"/>
  <c r="E2809" i="15"/>
  <c r="D2809" i="15" s="1"/>
  <c r="E2810" i="15"/>
  <c r="D2810" i="15" s="1"/>
  <c r="E2811" i="15"/>
  <c r="D2811" i="15" s="1"/>
  <c r="E2812" i="15"/>
  <c r="D2812" i="15" s="1"/>
  <c r="E2813" i="15"/>
  <c r="D2813" i="15" s="1"/>
  <c r="E2814" i="15"/>
  <c r="D2814" i="15" s="1"/>
  <c r="E2815" i="15"/>
  <c r="D2815" i="15" s="1"/>
  <c r="E2816" i="15"/>
  <c r="D2816" i="15" s="1"/>
  <c r="E2817" i="15"/>
  <c r="D2817" i="15" s="1"/>
  <c r="E2818" i="15"/>
  <c r="D2818" i="15" s="1"/>
  <c r="E2819" i="15"/>
  <c r="D2819" i="15" s="1"/>
  <c r="E2820" i="15"/>
  <c r="D2820" i="15" s="1"/>
  <c r="E2821" i="15"/>
  <c r="D2821" i="15" s="1"/>
  <c r="E2822" i="15"/>
  <c r="D2822" i="15" s="1"/>
  <c r="E2823" i="15"/>
  <c r="D2823" i="15" s="1"/>
  <c r="E2824" i="15"/>
  <c r="D2824" i="15" s="1"/>
  <c r="E2825" i="15"/>
  <c r="D2825" i="15" s="1"/>
  <c r="E2826" i="15"/>
  <c r="D2826" i="15" s="1"/>
  <c r="E2827" i="15"/>
  <c r="D2827" i="15" s="1"/>
  <c r="E2828" i="15"/>
  <c r="D2828" i="15" s="1"/>
  <c r="E2829" i="15"/>
  <c r="D2829" i="15" s="1"/>
  <c r="E2830" i="15"/>
  <c r="D2830" i="15" s="1"/>
  <c r="E2831" i="15"/>
  <c r="D2831" i="15" s="1"/>
  <c r="E2832" i="15"/>
  <c r="D2832" i="15" s="1"/>
  <c r="E2833" i="15"/>
  <c r="D2833" i="15" s="1"/>
  <c r="E2834" i="15"/>
  <c r="D2834" i="15" s="1"/>
  <c r="E2835" i="15"/>
  <c r="D2835" i="15" s="1"/>
  <c r="E2836" i="15"/>
  <c r="D2836" i="15" s="1"/>
  <c r="E2837" i="15"/>
  <c r="D2837" i="15" s="1"/>
  <c r="E2838" i="15"/>
  <c r="D2838" i="15" s="1"/>
  <c r="E2839" i="15"/>
  <c r="D2839" i="15" s="1"/>
  <c r="E2840" i="15"/>
  <c r="D2840" i="15" s="1"/>
  <c r="E2841" i="15"/>
  <c r="D2841" i="15" s="1"/>
  <c r="E2842" i="15"/>
  <c r="D2842" i="15" s="1"/>
  <c r="E2843" i="15"/>
  <c r="D2843" i="15" s="1"/>
  <c r="E2844" i="15"/>
  <c r="D2844" i="15" s="1"/>
  <c r="E2845" i="15"/>
  <c r="D2845" i="15" s="1"/>
  <c r="E2846" i="15"/>
  <c r="D2846" i="15" s="1"/>
  <c r="E2847" i="15"/>
  <c r="D2847" i="15" s="1"/>
  <c r="E2848" i="15"/>
  <c r="D2848" i="15" s="1"/>
  <c r="E2849" i="15"/>
  <c r="D2849" i="15" s="1"/>
  <c r="E2850" i="15"/>
  <c r="D2850" i="15" s="1"/>
  <c r="E2854" i="15"/>
  <c r="E2855" i="15"/>
  <c r="D2855" i="15" s="1"/>
  <c r="C312" i="13" s="1"/>
  <c r="E2858" i="15"/>
  <c r="E2859" i="15"/>
  <c r="D2859" i="15" s="1"/>
  <c r="C200" i="13" s="1"/>
  <c r="E2860" i="15"/>
  <c r="D2860" i="15" s="1"/>
  <c r="C201" i="13" s="1"/>
  <c r="E2861" i="15"/>
  <c r="D2861" i="15" s="1"/>
  <c r="C202" i="13" s="1"/>
  <c r="E2862" i="15"/>
  <c r="D2862" i="15" s="1"/>
  <c r="C203" i="13" s="1"/>
  <c r="E2863" i="15"/>
  <c r="D2863" i="15" s="1"/>
  <c r="C204" i="13" s="1"/>
  <c r="E2864" i="15"/>
  <c r="D2864" i="15" s="1"/>
  <c r="C205" i="13" s="1"/>
  <c r="E2865" i="15"/>
  <c r="D2865" i="15" s="1"/>
  <c r="C206" i="13" s="1"/>
  <c r="E2866" i="15"/>
  <c r="D2866" i="15" s="1"/>
  <c r="C207" i="13" s="1"/>
  <c r="E2867" i="15"/>
  <c r="D2867" i="15" s="1"/>
  <c r="C208" i="13" s="1"/>
  <c r="E2868" i="15"/>
  <c r="D2868" i="15" s="1"/>
  <c r="C209" i="13" s="1"/>
  <c r="E2869" i="15"/>
  <c r="D2869" i="15" s="1"/>
  <c r="C210" i="13" s="1"/>
  <c r="E2870" i="15"/>
  <c r="D2870" i="15" s="1"/>
  <c r="C211" i="13" s="1"/>
  <c r="E2871" i="15"/>
  <c r="D2871" i="15" s="1"/>
  <c r="C212" i="13" s="1"/>
  <c r="E2872" i="15"/>
  <c r="D2872" i="15" s="1"/>
  <c r="C214" i="13" s="1"/>
  <c r="E2873" i="15"/>
  <c r="D2873" i="15" s="1"/>
  <c r="C215" i="13" s="1"/>
  <c r="E2874" i="15"/>
  <c r="D2874" i="15" s="1"/>
  <c r="C216" i="13" s="1"/>
  <c r="E2875" i="15"/>
  <c r="D2875" i="15" s="1"/>
  <c r="C217" i="13" s="1"/>
  <c r="E2876" i="15"/>
  <c r="D2876" i="15" s="1"/>
  <c r="C218" i="13" s="1"/>
  <c r="E2877" i="15"/>
  <c r="D2877" i="15" s="1"/>
  <c r="C219" i="13" s="1"/>
  <c r="E2878" i="15"/>
  <c r="D2878" i="15" s="1"/>
  <c r="C220" i="13" s="1"/>
  <c r="E2879" i="15"/>
  <c r="D2879" i="15" s="1"/>
  <c r="C221" i="13" s="1"/>
  <c r="E2880" i="15"/>
  <c r="D2880" i="15" s="1"/>
  <c r="C222" i="13" s="1"/>
  <c r="E2881" i="15"/>
  <c r="D2881" i="15" s="1"/>
  <c r="C223" i="13" s="1"/>
  <c r="E2882" i="15"/>
  <c r="D2882" i="15" s="1"/>
  <c r="C224" i="13" s="1"/>
  <c r="E2883" i="15"/>
  <c r="D2883" i="15" s="1"/>
  <c r="C225" i="13" s="1"/>
  <c r="E2884" i="15"/>
  <c r="D2884" i="15" s="1"/>
  <c r="C226" i="13" s="1"/>
  <c r="E2885" i="15"/>
  <c r="D2885" i="15" s="1"/>
  <c r="C227" i="13" s="1"/>
  <c r="E2886" i="15"/>
  <c r="D2886" i="15" s="1"/>
  <c r="C228" i="13" s="1"/>
  <c r="E2887" i="15"/>
  <c r="D2887" i="15" s="1"/>
  <c r="C229" i="13" s="1"/>
  <c r="E2888" i="15"/>
  <c r="D2888" i="15" s="1"/>
  <c r="C230" i="13" s="1"/>
  <c r="E2889" i="15"/>
  <c r="D2889" i="15" s="1"/>
  <c r="C231" i="13" s="1"/>
  <c r="E2890" i="15"/>
  <c r="D2890" i="15" s="1"/>
  <c r="C233" i="13" s="1"/>
  <c r="E2891" i="15"/>
  <c r="D2891" i="15" s="1"/>
  <c r="C234" i="13" s="1"/>
  <c r="E2892" i="15"/>
  <c r="D2892" i="15" s="1"/>
  <c r="C235" i="13" s="1"/>
  <c r="E2893" i="15"/>
  <c r="D2893" i="15" s="1"/>
  <c r="C236" i="13" s="1"/>
  <c r="E2894" i="15"/>
  <c r="D2894" i="15" s="1"/>
  <c r="C237" i="13" s="1"/>
  <c r="E2895" i="15"/>
  <c r="D2895" i="15" s="1"/>
  <c r="C238" i="13" s="1"/>
  <c r="E2898" i="15"/>
  <c r="E2899" i="15"/>
  <c r="D2899" i="15" s="1"/>
  <c r="C241" i="13" s="1"/>
  <c r="E2900" i="15"/>
  <c r="D2900" i="15" s="1"/>
  <c r="C242" i="13" s="1"/>
  <c r="E2901" i="15"/>
  <c r="D2901" i="15" s="1"/>
  <c r="C243" i="13" s="1"/>
  <c r="E2902" i="15"/>
  <c r="D2902" i="15" s="1"/>
  <c r="C244" i="13" s="1"/>
  <c r="E2903" i="15"/>
  <c r="D2903" i="15" s="1"/>
  <c r="C245" i="13" s="1"/>
  <c r="E2904" i="15"/>
  <c r="D2904" i="15" s="1"/>
  <c r="C246" i="13" s="1"/>
  <c r="E2907" i="15"/>
  <c r="E2908" i="15"/>
  <c r="D2908" i="15" s="1"/>
  <c r="E2909" i="15"/>
  <c r="D2909" i="15" s="1"/>
  <c r="E2910" i="15"/>
  <c r="D2910" i="15" s="1"/>
  <c r="E2911" i="15"/>
  <c r="D2911" i="15" s="1"/>
  <c r="E2912" i="15"/>
  <c r="D2912" i="15" s="1"/>
  <c r="E2913" i="15"/>
  <c r="D2913" i="15" s="1"/>
  <c r="E2914" i="15"/>
  <c r="D2914" i="15" s="1"/>
  <c r="E2915" i="15"/>
  <c r="D2915" i="15" s="1"/>
  <c r="E2916" i="15"/>
  <c r="D2916" i="15" s="1"/>
  <c r="E2917" i="15"/>
  <c r="D2917" i="15" s="1"/>
  <c r="E2918" i="15"/>
  <c r="D2918" i="15" s="1"/>
  <c r="E2919" i="15"/>
  <c r="D2919" i="15" s="1"/>
  <c r="E2920" i="15"/>
  <c r="D2920" i="15" s="1"/>
  <c r="E2921" i="15"/>
  <c r="D2921" i="15" s="1"/>
  <c r="E2922" i="15"/>
  <c r="D2922" i="15" s="1"/>
  <c r="E2923" i="15"/>
  <c r="D2923" i="15" s="1"/>
  <c r="E2924" i="15"/>
  <c r="D2924" i="15" s="1"/>
  <c r="E2927" i="15"/>
  <c r="E2928" i="15"/>
  <c r="D2928" i="15" s="1"/>
  <c r="C253" i="13" s="1"/>
  <c r="E2929" i="15"/>
  <c r="D2929" i="15" s="1"/>
  <c r="C254" i="13" s="1"/>
  <c r="E2930" i="15"/>
  <c r="D2930" i="15" s="1"/>
  <c r="C255" i="13" s="1"/>
  <c r="E2931" i="15"/>
  <c r="D2931" i="15" s="1"/>
  <c r="C256" i="13" s="1"/>
  <c r="E2934" i="15"/>
  <c r="E2935" i="15"/>
  <c r="D2935" i="15" s="1"/>
  <c r="E2936" i="15"/>
  <c r="D2936" i="15" s="1"/>
  <c r="E2937" i="15"/>
  <c r="D2937" i="15" s="1"/>
  <c r="E2938" i="15"/>
  <c r="D2938" i="15" s="1"/>
  <c r="E2939" i="15"/>
  <c r="D2939" i="15" s="1"/>
  <c r="E2940" i="15"/>
  <c r="D2940" i="15" s="1"/>
  <c r="E2941" i="15"/>
  <c r="D2941" i="15" s="1"/>
  <c r="E2942" i="15"/>
  <c r="D2942" i="15" s="1"/>
  <c r="E2943" i="15"/>
  <c r="D2943" i="15" s="1"/>
  <c r="E2944" i="15"/>
  <c r="D2944" i="15" s="1"/>
  <c r="E2945" i="15"/>
  <c r="D2945" i="15" s="1"/>
  <c r="E2946" i="15"/>
  <c r="D2946" i="15" s="1"/>
  <c r="E2947" i="15"/>
  <c r="D2947" i="15" s="1"/>
  <c r="E2948" i="15"/>
  <c r="D2948" i="15" s="1"/>
  <c r="E2949" i="15"/>
  <c r="D2949" i="15" s="1"/>
  <c r="E2950" i="15"/>
  <c r="D2950" i="15" s="1"/>
  <c r="E2951" i="15"/>
  <c r="D2951" i="15" s="1"/>
  <c r="E2952" i="15"/>
  <c r="D2952" i="15" s="1"/>
  <c r="E2953" i="15"/>
  <c r="D2953" i="15" s="1"/>
  <c r="E2954" i="15"/>
  <c r="D2954" i="15" s="1"/>
  <c r="E2955" i="15"/>
  <c r="D2955" i="15" s="1"/>
  <c r="E2956" i="15"/>
  <c r="D2956" i="15" s="1"/>
  <c r="E2957" i="15"/>
  <c r="D2957" i="15" s="1"/>
  <c r="E2958" i="15"/>
  <c r="D2958" i="15" s="1"/>
  <c r="E2959" i="15"/>
  <c r="D2959" i="15" s="1"/>
  <c r="E2960" i="15"/>
  <c r="D2960" i="15" s="1"/>
  <c r="E2961" i="15"/>
  <c r="D2961" i="15" s="1"/>
  <c r="E2962" i="15"/>
  <c r="D2962" i="15" s="1"/>
  <c r="E2963" i="15"/>
  <c r="D2963" i="15" s="1"/>
  <c r="E2964" i="15"/>
  <c r="D2964" i="15" s="1"/>
  <c r="E2965" i="15"/>
  <c r="D2965" i="15" s="1"/>
  <c r="E2966" i="15"/>
  <c r="D2966" i="15" s="1"/>
  <c r="E2967" i="15"/>
  <c r="D2967" i="15" s="1"/>
  <c r="E2968" i="15"/>
  <c r="D2968" i="15" s="1"/>
  <c r="E2969" i="15"/>
  <c r="D2969" i="15" s="1"/>
  <c r="E2970" i="15"/>
  <c r="D2970" i="15" s="1"/>
  <c r="E2971" i="15"/>
  <c r="D2971" i="15" s="1"/>
  <c r="E2972" i="15"/>
  <c r="D2972" i="15" s="1"/>
  <c r="E2973" i="15"/>
  <c r="D2973" i="15" s="1"/>
  <c r="E2974" i="15"/>
  <c r="D2974" i="15" s="1"/>
  <c r="E2975" i="15"/>
  <c r="D2975" i="15" s="1"/>
  <c r="E2976" i="15"/>
  <c r="D2976" i="15" s="1"/>
  <c r="E2977" i="15"/>
  <c r="D2977" i="15" s="1"/>
  <c r="E2978" i="15"/>
  <c r="D2978" i="15" s="1"/>
  <c r="E2979" i="15"/>
  <c r="D2979" i="15" s="1"/>
  <c r="E2980" i="15"/>
  <c r="D2980" i="15" s="1"/>
  <c r="E2981" i="15"/>
  <c r="D2981" i="15" s="1"/>
  <c r="E2982" i="15"/>
  <c r="D2982" i="15" s="1"/>
  <c r="E2983" i="15"/>
  <c r="D2983" i="15" s="1"/>
  <c r="E2984" i="15"/>
  <c r="D2984" i="15" s="1"/>
  <c r="E2985" i="15"/>
  <c r="D2985" i="15" s="1"/>
  <c r="E2986" i="15"/>
  <c r="D2986" i="15" s="1"/>
  <c r="E2987" i="15"/>
  <c r="D2987" i="15" s="1"/>
  <c r="E2988" i="15"/>
  <c r="D2988" i="15" s="1"/>
  <c r="E2989" i="15"/>
  <c r="D2989" i="15" s="1"/>
  <c r="E2990" i="15"/>
  <c r="D2990" i="15" s="1"/>
  <c r="E2991" i="15"/>
  <c r="D2991" i="15" s="1"/>
  <c r="E2992" i="15"/>
  <c r="D2992" i="15" s="1"/>
  <c r="E2993" i="15"/>
  <c r="D2993" i="15" s="1"/>
  <c r="E2994" i="15"/>
  <c r="D2994" i="15" s="1"/>
  <c r="E2995" i="15"/>
  <c r="D2995" i="15" s="1"/>
  <c r="E2996" i="15"/>
  <c r="D2996" i="15" s="1"/>
  <c r="E2997" i="15"/>
  <c r="D2997" i="15" s="1"/>
  <c r="E2998" i="15"/>
  <c r="D2998" i="15" s="1"/>
  <c r="E2999" i="15"/>
  <c r="D2999" i="15" s="1"/>
  <c r="E3000" i="15"/>
  <c r="D3000" i="15" s="1"/>
  <c r="E3001" i="15"/>
  <c r="D3001" i="15" s="1"/>
  <c r="E3002" i="15"/>
  <c r="D3002" i="15" s="1"/>
  <c r="E3003" i="15"/>
  <c r="D3003" i="15" s="1"/>
  <c r="E3004" i="15"/>
  <c r="D3004" i="15" s="1"/>
  <c r="E3005" i="15"/>
  <c r="D3005" i="15" s="1"/>
  <c r="E3006" i="15"/>
  <c r="D3006" i="15" s="1"/>
  <c r="E3007" i="15"/>
  <c r="D3007" i="15" s="1"/>
  <c r="E3008" i="15"/>
  <c r="D3008" i="15" s="1"/>
  <c r="E3009" i="15"/>
  <c r="D3009" i="15" s="1"/>
  <c r="E3010" i="15"/>
  <c r="D3010" i="15" s="1"/>
  <c r="E3011" i="15"/>
  <c r="D3011" i="15" s="1"/>
  <c r="E3012" i="15"/>
  <c r="D3012" i="15" s="1"/>
  <c r="E3013" i="15"/>
  <c r="D3013" i="15" s="1"/>
  <c r="E3014" i="15"/>
  <c r="D3014" i="15" s="1"/>
  <c r="E3015" i="15"/>
  <c r="D3015" i="15" s="1"/>
  <c r="E3016" i="15"/>
  <c r="D3016" i="15" s="1"/>
  <c r="E3017" i="15"/>
  <c r="D3017" i="15" s="1"/>
  <c r="E3018" i="15"/>
  <c r="D3018" i="15" s="1"/>
  <c r="E3019" i="15"/>
  <c r="D3019" i="15" s="1"/>
  <c r="E3020" i="15"/>
  <c r="D3020" i="15" s="1"/>
  <c r="E3021" i="15"/>
  <c r="D3021" i="15" s="1"/>
  <c r="E3022" i="15"/>
  <c r="D3022" i="15" s="1"/>
  <c r="E3023" i="15"/>
  <c r="D3023" i="15" s="1"/>
  <c r="E3024" i="15"/>
  <c r="D3024" i="15" s="1"/>
  <c r="E3025" i="15"/>
  <c r="D3025" i="15" s="1"/>
  <c r="E3026" i="15"/>
  <c r="D3026" i="15" s="1"/>
  <c r="E3027" i="15"/>
  <c r="D3027" i="15" s="1"/>
  <c r="E3028" i="15"/>
  <c r="D3028" i="15" s="1"/>
  <c r="E3029" i="15"/>
  <c r="D3029" i="15" s="1"/>
  <c r="E3030" i="15"/>
  <c r="D3030" i="15" s="1"/>
  <c r="E3031" i="15"/>
  <c r="D3031" i="15" s="1"/>
  <c r="E3032" i="15"/>
  <c r="D3032" i="15" s="1"/>
  <c r="E3033" i="15"/>
  <c r="D3033" i="15" s="1"/>
  <c r="E3034" i="15"/>
  <c r="D3034" i="15" s="1"/>
  <c r="E3035" i="15"/>
  <c r="D3035" i="15" s="1"/>
  <c r="E3036" i="15"/>
  <c r="D3036" i="15" s="1"/>
  <c r="E3037" i="15"/>
  <c r="D3037" i="15" s="1"/>
  <c r="E3038" i="15"/>
  <c r="D3038" i="15" s="1"/>
  <c r="D3039" i="15"/>
  <c r="D3040" i="15"/>
  <c r="D3041" i="15"/>
  <c r="D3042" i="15"/>
  <c r="D3043" i="15"/>
  <c r="D3044" i="15"/>
  <c r="D3045" i="15"/>
  <c r="D3046" i="15"/>
  <c r="D3047" i="15"/>
  <c r="D3048" i="15"/>
  <c r="D3049" i="15"/>
  <c r="D3050" i="15"/>
  <c r="E3051" i="15"/>
  <c r="D3051" i="15" s="1"/>
  <c r="E3052" i="15"/>
  <c r="D3052" i="15" s="1"/>
  <c r="E3053" i="15"/>
  <c r="D3053" i="15" s="1"/>
  <c r="E3054" i="15"/>
  <c r="D3054" i="15" s="1"/>
  <c r="C164" i="13"/>
  <c r="C168" i="13"/>
  <c r="C176" i="13"/>
  <c r="C182" i="13"/>
  <c r="C185" i="13"/>
  <c r="E5" i="15"/>
  <c r="E55" i="13"/>
  <c r="E56" i="13"/>
  <c r="E57" i="13"/>
  <c r="E62" i="13"/>
  <c r="E63" i="13"/>
  <c r="E156" i="13"/>
  <c r="E127" i="13"/>
  <c r="E128" i="13"/>
  <c r="E129" i="13"/>
  <c r="E130" i="13"/>
  <c r="E131" i="13"/>
  <c r="E132" i="13"/>
  <c r="E133" i="13"/>
  <c r="E135" i="13"/>
  <c r="E136" i="13"/>
  <c r="E137" i="13"/>
  <c r="E138" i="13"/>
  <c r="E141" i="13"/>
  <c r="E142" i="13"/>
  <c r="E143" i="13"/>
  <c r="E144" i="13"/>
  <c r="E145" i="13"/>
  <c r="E146" i="13"/>
  <c r="E147" i="13"/>
  <c r="E148" i="13"/>
  <c r="E149" i="13"/>
  <c r="E150" i="13"/>
  <c r="E42" i="13"/>
  <c r="E38" i="13"/>
  <c r="E39" i="13"/>
  <c r="E40" i="13"/>
  <c r="E41" i="13"/>
  <c r="E49" i="13"/>
  <c r="E50" i="13"/>
  <c r="E161" i="13"/>
  <c r="E162" i="13"/>
  <c r="E191" i="13"/>
  <c r="E192" i="13"/>
  <c r="E193" i="13"/>
  <c r="E194" i="13"/>
  <c r="E190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18" i="13"/>
  <c r="E117" i="13"/>
  <c r="E116" i="13" s="1"/>
  <c r="E270" i="13"/>
  <c r="E271" i="13"/>
  <c r="E260" i="13"/>
  <c r="E261" i="13"/>
  <c r="E262" i="13"/>
  <c r="E263" i="13"/>
  <c r="E264" i="13"/>
  <c r="E265" i="13"/>
  <c r="E266" i="13"/>
  <c r="E311" i="13"/>
  <c r="E312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3" i="13"/>
  <c r="E234" i="13"/>
  <c r="E235" i="13"/>
  <c r="E236" i="13"/>
  <c r="E237" i="13"/>
  <c r="E238" i="13"/>
  <c r="E252" i="13"/>
  <c r="E253" i="13"/>
  <c r="E254" i="13"/>
  <c r="E255" i="13"/>
  <c r="E256" i="13"/>
  <c r="E33" i="13"/>
  <c r="E34" i="13"/>
  <c r="E35" i="13"/>
  <c r="E36" i="13"/>
  <c r="E37" i="13"/>
  <c r="D282" i="13"/>
  <c r="D91" i="13"/>
  <c r="D90" i="13"/>
  <c r="A4" i="13"/>
  <c r="A3" i="13"/>
  <c r="A2" i="13"/>
  <c r="A5" i="13"/>
  <c r="C184" i="13"/>
  <c r="C175" i="13"/>
  <c r="D312" i="13"/>
  <c r="D311" i="13"/>
  <c r="D271" i="13"/>
  <c r="D270" i="13"/>
  <c r="D266" i="13"/>
  <c r="D265" i="13"/>
  <c r="D264" i="13"/>
  <c r="D263" i="13"/>
  <c r="D262" i="13"/>
  <c r="D261" i="13"/>
  <c r="D260" i="13"/>
  <c r="D256" i="13"/>
  <c r="D255" i="13"/>
  <c r="D254" i="13"/>
  <c r="D253" i="13"/>
  <c r="D252" i="13"/>
  <c r="D238" i="13"/>
  <c r="D237" i="13"/>
  <c r="D236" i="13"/>
  <c r="D235" i="13"/>
  <c r="D234" i="13"/>
  <c r="D233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57" i="13"/>
  <c r="D156" i="13"/>
  <c r="D150" i="13"/>
  <c r="D149" i="13"/>
  <c r="D148" i="13"/>
  <c r="D147" i="13"/>
  <c r="D146" i="13"/>
  <c r="D145" i="13"/>
  <c r="D144" i="13"/>
  <c r="D143" i="13"/>
  <c r="D142" i="13"/>
  <c r="D141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63" i="13"/>
  <c r="D62" i="13"/>
  <c r="D61" i="13"/>
  <c r="D57" i="13"/>
  <c r="D56" i="13"/>
  <c r="D55" i="13"/>
  <c r="D54" i="13"/>
  <c r="D50" i="13"/>
  <c r="D49" i="13"/>
  <c r="D42" i="13"/>
  <c r="D41" i="13"/>
  <c r="D40" i="13"/>
  <c r="D39" i="13"/>
  <c r="D38" i="13"/>
  <c r="D37" i="13"/>
  <c r="D36" i="13"/>
  <c r="D35" i="13"/>
  <c r="D34" i="13"/>
  <c r="D33" i="13"/>
  <c r="D32" i="13"/>
  <c r="E134" i="13"/>
  <c r="E126" i="13"/>
  <c r="R400" i="13"/>
  <c r="Q400" i="13"/>
  <c r="P400" i="13"/>
  <c r="O400" i="13"/>
  <c r="N400" i="13"/>
  <c r="M400" i="13"/>
  <c r="J400" i="13"/>
  <c r="I400" i="13"/>
  <c r="H400" i="13"/>
  <c r="F400" i="13"/>
  <c r="E400" i="13"/>
  <c r="G440" i="13"/>
  <c r="F440" i="13"/>
  <c r="E440" i="13"/>
  <c r="Q436" i="13"/>
  <c r="P436" i="13"/>
  <c r="O436" i="13"/>
  <c r="M436" i="13"/>
  <c r="L436" i="13"/>
  <c r="K436" i="13"/>
  <c r="J436" i="13"/>
  <c r="I436" i="13"/>
  <c r="H436" i="13"/>
  <c r="G436" i="13"/>
  <c r="F436" i="13"/>
  <c r="E436" i="13"/>
  <c r="Q429" i="13"/>
  <c r="P429" i="13"/>
  <c r="O429" i="13"/>
  <c r="M429" i="13"/>
  <c r="L429" i="13"/>
  <c r="K429" i="13"/>
  <c r="J429" i="13"/>
  <c r="I429" i="13"/>
  <c r="H429" i="13"/>
  <c r="G429" i="13"/>
  <c r="F429" i="13"/>
  <c r="E429" i="13"/>
  <c r="Q426" i="13"/>
  <c r="P426" i="13"/>
  <c r="O426" i="13"/>
  <c r="M426" i="13"/>
  <c r="L426" i="13"/>
  <c r="K426" i="13"/>
  <c r="J426" i="13"/>
  <c r="I426" i="13"/>
  <c r="H426" i="13"/>
  <c r="G426" i="13"/>
  <c r="F426" i="13"/>
  <c r="E426" i="13"/>
  <c r="Q419" i="13"/>
  <c r="P419" i="13"/>
  <c r="O419" i="13"/>
  <c r="M419" i="13"/>
  <c r="L419" i="13"/>
  <c r="K419" i="13"/>
  <c r="J419" i="13"/>
  <c r="I419" i="13"/>
  <c r="H419" i="13"/>
  <c r="G419" i="13"/>
  <c r="F419" i="13"/>
  <c r="E419" i="13"/>
  <c r="Q375" i="13"/>
  <c r="O375" i="13"/>
  <c r="M375" i="13"/>
  <c r="L375" i="13"/>
  <c r="K375" i="13"/>
  <c r="J375" i="13"/>
  <c r="I375" i="13"/>
  <c r="H375" i="13"/>
  <c r="Q340" i="13"/>
  <c r="Q336" i="13" s="1"/>
  <c r="P340" i="13"/>
  <c r="P336" i="13" s="1"/>
  <c r="O340" i="13"/>
  <c r="O336" i="13" s="1"/>
  <c r="M340" i="13"/>
  <c r="M336" i="13" s="1"/>
  <c r="L340" i="13"/>
  <c r="L336" i="13" s="1"/>
  <c r="K340" i="13"/>
  <c r="K336" i="13" s="1"/>
  <c r="J340" i="13"/>
  <c r="J336" i="13" s="1"/>
  <c r="I340" i="13"/>
  <c r="I336" i="13" s="1"/>
  <c r="H340" i="13"/>
  <c r="H336" i="13" s="1"/>
  <c r="G340" i="13"/>
  <c r="G336" i="13" s="1"/>
  <c r="F340" i="13"/>
  <c r="F336" i="13" s="1"/>
  <c r="E340" i="13"/>
  <c r="E336" i="13" s="1"/>
  <c r="Q322" i="13"/>
  <c r="P322" i="13"/>
  <c r="O322" i="13"/>
  <c r="M322" i="13"/>
  <c r="L322" i="13"/>
  <c r="K322" i="13"/>
  <c r="J322" i="13"/>
  <c r="I322" i="13"/>
  <c r="H322" i="13"/>
  <c r="G328" i="13"/>
  <c r="G322" i="13" s="1"/>
  <c r="F328" i="13"/>
  <c r="F322" i="13" s="1"/>
  <c r="E328" i="13"/>
  <c r="E322" i="13" s="1"/>
  <c r="C471" i="13"/>
  <c r="C470" i="13"/>
  <c r="C469" i="13"/>
  <c r="B16" i="7"/>
  <c r="I2" i="1"/>
  <c r="AF2" i="1" s="1"/>
  <c r="I3" i="1"/>
  <c r="I4" i="1"/>
  <c r="AF4" i="1" s="1"/>
  <c r="D5" i="7" s="1"/>
  <c r="I5" i="1"/>
  <c r="AF5" i="1" s="1"/>
  <c r="D6" i="7" s="1"/>
  <c r="I6" i="1"/>
  <c r="AF6" i="1" s="1"/>
  <c r="D7" i="7" s="1"/>
  <c r="E3055" i="15" l="1"/>
  <c r="D335" i="13" s="1"/>
  <c r="D431" i="13"/>
  <c r="C271" i="13"/>
  <c r="AO2391" i="15"/>
  <c r="C270" i="13"/>
  <c r="C272" i="13" s="1"/>
  <c r="AO2390" i="15"/>
  <c r="E2392" i="15"/>
  <c r="D692" i="15"/>
  <c r="D705" i="15" s="1"/>
  <c r="E705" i="15"/>
  <c r="D337" i="13" s="1"/>
  <c r="E2709" i="15"/>
  <c r="D342" i="13"/>
  <c r="E783" i="15"/>
  <c r="D341" i="13" s="1"/>
  <c r="AB470" i="13"/>
  <c r="AA470" i="13"/>
  <c r="K470" i="13" s="1"/>
  <c r="AA471" i="13"/>
  <c r="K471" i="13" s="1"/>
  <c r="AB471" i="13"/>
  <c r="C480" i="13"/>
  <c r="C479" i="13"/>
  <c r="C452" i="13"/>
  <c r="C451" i="13"/>
  <c r="D290" i="13"/>
  <c r="E1841" i="15"/>
  <c r="D424" i="13"/>
  <c r="R424" i="13" s="1"/>
  <c r="D765" i="15"/>
  <c r="D764" i="15"/>
  <c r="D343" i="13"/>
  <c r="D46" i="15"/>
  <c r="E47" i="15"/>
  <c r="D19" i="15"/>
  <c r="E24" i="15"/>
  <c r="AB469" i="13"/>
  <c r="AA469" i="13"/>
  <c r="K469" i="13" s="1"/>
  <c r="D6" i="15"/>
  <c r="E18" i="15"/>
  <c r="D48" i="13"/>
  <c r="E48" i="13"/>
  <c r="D60" i="13"/>
  <c r="C48" i="13"/>
  <c r="D53" i="13"/>
  <c r="D31" i="13"/>
  <c r="D67" i="13" s="1"/>
  <c r="D2803" i="15"/>
  <c r="D2851" i="15" s="1"/>
  <c r="C278" i="13" s="1"/>
  <c r="E2851" i="15"/>
  <c r="E2697" i="15"/>
  <c r="D2858" i="15"/>
  <c r="E2896" i="15"/>
  <c r="D2774" i="15"/>
  <c r="C398" i="13" s="1"/>
  <c r="E2642" i="15"/>
  <c r="D434" i="13" s="1"/>
  <c r="D2927" i="15"/>
  <c r="D2932" i="15" s="1"/>
  <c r="E2932" i="15"/>
  <c r="E2718" i="15"/>
  <c r="E2411" i="15"/>
  <c r="D435" i="13" s="1"/>
  <c r="E2905" i="15"/>
  <c r="E2856" i="15"/>
  <c r="E2925" i="15"/>
  <c r="E2220" i="15"/>
  <c r="D430" i="13" s="1"/>
  <c r="E2055" i="15"/>
  <c r="D428" i="13" s="1"/>
  <c r="E1812" i="15"/>
  <c r="E1448" i="15"/>
  <c r="D421" i="13" s="1"/>
  <c r="E1303" i="15"/>
  <c r="D420" i="13" s="1"/>
  <c r="E1174" i="15"/>
  <c r="D418" i="13" s="1"/>
  <c r="E1047" i="15"/>
  <c r="D437" i="13" s="1"/>
  <c r="C163" i="13"/>
  <c r="D2386" i="15"/>
  <c r="D2410" i="15"/>
  <c r="D2030" i="15"/>
  <c r="D1774" i="15"/>
  <c r="E2231" i="15"/>
  <c r="E2061" i="15"/>
  <c r="D427" i="13" s="1"/>
  <c r="D2215" i="15"/>
  <c r="E2335" i="15"/>
  <c r="D2336" i="15"/>
  <c r="D2342" i="15" s="1"/>
  <c r="C432" i="13" s="1"/>
  <c r="E2342" i="15"/>
  <c r="D432" i="13" s="1"/>
  <c r="D1156" i="15"/>
  <c r="D1425" i="15"/>
  <c r="D1289" i="15"/>
  <c r="D988" i="15"/>
  <c r="D1047" i="15" s="1"/>
  <c r="C437" i="13" s="1"/>
  <c r="D970" i="15"/>
  <c r="D986" i="15" s="1"/>
  <c r="C361" i="13" s="1"/>
  <c r="E986" i="15"/>
  <c r="D361" i="13" s="1"/>
  <c r="D952" i="15"/>
  <c r="D968" i="15" s="1"/>
  <c r="C360" i="13" s="1"/>
  <c r="E968" i="15"/>
  <c r="D360" i="13" s="1"/>
  <c r="E1101" i="15"/>
  <c r="E1120" i="15"/>
  <c r="D417" i="13" s="1"/>
  <c r="E1111" i="15"/>
  <c r="E1075" i="15"/>
  <c r="D347" i="13" s="1"/>
  <c r="E950" i="15"/>
  <c r="D359" i="13" s="1"/>
  <c r="E1078" i="15"/>
  <c r="D1049" i="15"/>
  <c r="D1063" i="15" s="1"/>
  <c r="C316" i="13" s="1"/>
  <c r="E1063" i="15"/>
  <c r="D936" i="15"/>
  <c r="D937" i="15" s="1"/>
  <c r="E937" i="15"/>
  <c r="D924" i="15"/>
  <c r="D926" i="15" s="1"/>
  <c r="E926" i="15"/>
  <c r="D916" i="15"/>
  <c r="D918" i="15" s="1"/>
  <c r="E918" i="15"/>
  <c r="D900" i="15"/>
  <c r="D905" i="15" s="1"/>
  <c r="E905" i="15"/>
  <c r="D907" i="15"/>
  <c r="D914" i="15" s="1"/>
  <c r="E914" i="15"/>
  <c r="E945" i="15"/>
  <c r="D357" i="13" s="1"/>
  <c r="E817" i="15"/>
  <c r="D344" i="13" s="1"/>
  <c r="E645" i="15"/>
  <c r="D334" i="13" s="1"/>
  <c r="D928" i="15"/>
  <c r="D934" i="15" s="1"/>
  <c r="E934" i="15"/>
  <c r="D920" i="15"/>
  <c r="D922" i="15" s="1"/>
  <c r="E922" i="15"/>
  <c r="D565" i="15"/>
  <c r="E610" i="15"/>
  <c r="D333" i="13" s="1"/>
  <c r="E761" i="15"/>
  <c r="D339" i="13" s="1"/>
  <c r="E731" i="15"/>
  <c r="D338" i="13" s="1"/>
  <c r="D896" i="15"/>
  <c r="D898" i="15" s="1"/>
  <c r="E898" i="15"/>
  <c r="D882" i="15"/>
  <c r="D887" i="15" s="1"/>
  <c r="E887" i="15"/>
  <c r="D864" i="15"/>
  <c r="E880" i="15"/>
  <c r="D345" i="13" s="1"/>
  <c r="D891" i="15"/>
  <c r="D894" i="15" s="1"/>
  <c r="E894" i="15"/>
  <c r="E563" i="15"/>
  <c r="D346" i="13" s="1"/>
  <c r="E535" i="15"/>
  <c r="D331" i="13" s="1"/>
  <c r="D537" i="15"/>
  <c r="D547" i="15" s="1"/>
  <c r="C80" i="13" s="1"/>
  <c r="E547" i="15"/>
  <c r="D332" i="13" s="1"/>
  <c r="D491" i="15"/>
  <c r="D515" i="15" s="1"/>
  <c r="C78" i="13" s="1"/>
  <c r="E515" i="15"/>
  <c r="D330" i="13" s="1"/>
  <c r="E62" i="15"/>
  <c r="D472" i="15"/>
  <c r="E489" i="15"/>
  <c r="D329" i="13" s="1"/>
  <c r="E440" i="15"/>
  <c r="D327" i="13" s="1"/>
  <c r="E126" i="15"/>
  <c r="E98" i="15"/>
  <c r="D54" i="15"/>
  <c r="E56" i="15"/>
  <c r="E138" i="15"/>
  <c r="E141" i="15" s="1"/>
  <c r="E111" i="15"/>
  <c r="E45" i="15"/>
  <c r="E38" i="15"/>
  <c r="D314" i="15"/>
  <c r="D363" i="15" s="1"/>
  <c r="C73" i="13" s="1"/>
  <c r="E363" i="15"/>
  <c r="D325" i="13" s="1"/>
  <c r="D50" i="15"/>
  <c r="D53" i="15" s="1"/>
  <c r="E53" i="15"/>
  <c r="E371" i="15"/>
  <c r="D326" i="13" s="1"/>
  <c r="E69" i="15"/>
  <c r="E71" i="15"/>
  <c r="E312" i="15"/>
  <c r="D324" i="13" s="1"/>
  <c r="E236" i="15"/>
  <c r="D323" i="13" s="1"/>
  <c r="E33" i="15"/>
  <c r="C44" i="13"/>
  <c r="C43" i="13" s="1"/>
  <c r="D38" i="15"/>
  <c r="C148" i="13"/>
  <c r="C151" i="13"/>
  <c r="D2644" i="15"/>
  <c r="D2697" i="15" s="1"/>
  <c r="C455" i="13" s="1"/>
  <c r="E61" i="13"/>
  <c r="E60" i="13" s="1"/>
  <c r="D2394" i="15"/>
  <c r="D2411" i="15" s="1"/>
  <c r="E54" i="13"/>
  <c r="E53" i="13" s="1"/>
  <c r="E32" i="13"/>
  <c r="E31" i="13" s="1"/>
  <c r="D100" i="15"/>
  <c r="D111" i="15" s="1"/>
  <c r="D41" i="15"/>
  <c r="D45" i="15" s="1"/>
  <c r="D369" i="13"/>
  <c r="D2225" i="15"/>
  <c r="D368" i="13"/>
  <c r="D2224" i="15"/>
  <c r="A2" i="8"/>
  <c r="AF3" i="1"/>
  <c r="D4" i="7" s="1"/>
  <c r="D5" i="15"/>
  <c r="C11" i="13" s="1"/>
  <c r="D1248" i="15"/>
  <c r="D27" i="15"/>
  <c r="D33" i="15" s="1"/>
  <c r="D2229" i="15"/>
  <c r="D2194" i="15"/>
  <c r="D1993" i="15"/>
  <c r="D64" i="15"/>
  <c r="D2907" i="15"/>
  <c r="D2702" i="15"/>
  <c r="D2709" i="15" s="1"/>
  <c r="C448" i="13" s="1"/>
  <c r="D2632" i="15"/>
  <c r="D2318" i="15"/>
  <c r="D2335" i="15" s="1"/>
  <c r="C157" i="13"/>
  <c r="D2898" i="15"/>
  <c r="D2905" i="15" s="1"/>
  <c r="D2854" i="15"/>
  <c r="D2856" i="15" s="1"/>
  <c r="D2934" i="15"/>
  <c r="D3055" i="15" s="1"/>
  <c r="D2711" i="15"/>
  <c r="D2699" i="15"/>
  <c r="D2700" i="15" s="1"/>
  <c r="C447" i="13" s="1"/>
  <c r="D59" i="15"/>
  <c r="D62" i="15" s="1"/>
  <c r="D2058" i="15"/>
  <c r="D2061" i="15" s="1"/>
  <c r="C427" i="13" s="1"/>
  <c r="D1706" i="15"/>
  <c r="D1385" i="15"/>
  <c r="D1122" i="15"/>
  <c r="D1114" i="15"/>
  <c r="D1120" i="15" s="1"/>
  <c r="C417" i="13" s="1"/>
  <c r="D1103" i="15"/>
  <c r="D1111" i="15" s="1"/>
  <c r="D1080" i="15"/>
  <c r="D1101" i="15" s="1"/>
  <c r="C446" i="13" s="1"/>
  <c r="D1078" i="15"/>
  <c r="D1065" i="15"/>
  <c r="D819" i="15"/>
  <c r="D785" i="15"/>
  <c r="D733" i="15"/>
  <c r="D761" i="15" s="1"/>
  <c r="C339" i="13" s="1"/>
  <c r="D707" i="15"/>
  <c r="D648" i="15"/>
  <c r="D612" i="15"/>
  <c r="D549" i="15"/>
  <c r="D563" i="15" s="1"/>
  <c r="C346" i="13" s="1"/>
  <c r="D517" i="15"/>
  <c r="D444" i="15"/>
  <c r="D373" i="15"/>
  <c r="D440" i="15" s="1"/>
  <c r="C75" i="13" s="1"/>
  <c r="D365" i="15"/>
  <c r="D238" i="15"/>
  <c r="G375" i="13"/>
  <c r="D3" i="7"/>
  <c r="D272" i="13"/>
  <c r="D313" i="13"/>
  <c r="D279" i="13"/>
  <c r="F375" i="13"/>
  <c r="D158" i="13"/>
  <c r="D198" i="13"/>
  <c r="E91" i="13"/>
  <c r="E375" i="13"/>
  <c r="C190" i="13"/>
  <c r="E272" i="13"/>
  <c r="D122" i="13"/>
  <c r="E157" i="13"/>
  <c r="E158" i="13" s="1"/>
  <c r="E213" i="13"/>
  <c r="E267" i="13"/>
  <c r="D371" i="13"/>
  <c r="D2227" i="15"/>
  <c r="E257" i="13"/>
  <c r="D139" i="13"/>
  <c r="D267" i="13"/>
  <c r="D76" i="13"/>
  <c r="D70" i="13" s="1"/>
  <c r="D140" i="13"/>
  <c r="D195" i="13"/>
  <c r="D213" i="13"/>
  <c r="D257" i="13"/>
  <c r="D2226" i="15"/>
  <c r="E198" i="13"/>
  <c r="E313" i="13"/>
  <c r="E279" i="13"/>
  <c r="E232" i="13"/>
  <c r="D232" i="13"/>
  <c r="D113" i="15"/>
  <c r="E195" i="13"/>
  <c r="C213" i="13"/>
  <c r="E139" i="13"/>
  <c r="E140" i="13"/>
  <c r="C232" i="13"/>
  <c r="D374" i="13"/>
  <c r="D2230" i="15"/>
  <c r="E90" i="13"/>
  <c r="E282" i="13"/>
  <c r="D372" i="13"/>
  <c r="D2228" i="15"/>
  <c r="D948" i="15"/>
  <c r="D367" i="13"/>
  <c r="D2223" i="15"/>
  <c r="D940" i="15"/>
  <c r="D128" i="15"/>
  <c r="D138" i="15" s="1"/>
  <c r="D141" i="15" s="1"/>
  <c r="R427" i="13" l="1"/>
  <c r="E67" i="13"/>
  <c r="R432" i="13"/>
  <c r="C431" i="13"/>
  <c r="C85" i="13"/>
  <c r="C337" i="13"/>
  <c r="R437" i="13"/>
  <c r="R417" i="13"/>
  <c r="D433" i="13"/>
  <c r="D355" i="13"/>
  <c r="C355" i="13"/>
  <c r="D354" i="13"/>
  <c r="C354" i="13"/>
  <c r="D783" i="15"/>
  <c r="C370" i="13"/>
  <c r="R370" i="13" s="1"/>
  <c r="C285" i="13"/>
  <c r="C374" i="13"/>
  <c r="R374" i="13" s="1"/>
  <c r="C289" i="13"/>
  <c r="C368" i="13"/>
  <c r="R368" i="13" s="1"/>
  <c r="C283" i="13"/>
  <c r="C371" i="13"/>
  <c r="R371" i="13" s="1"/>
  <c r="C286" i="13"/>
  <c r="C372" i="13"/>
  <c r="R372" i="13" s="1"/>
  <c r="C287" i="13"/>
  <c r="C373" i="13"/>
  <c r="R373" i="13" s="1"/>
  <c r="C288" i="13"/>
  <c r="C369" i="13"/>
  <c r="R369" i="13" s="1"/>
  <c r="C284" i="13"/>
  <c r="R346" i="13"/>
  <c r="D2220" i="15"/>
  <c r="C430" i="13" s="1"/>
  <c r="R430" i="13" s="1"/>
  <c r="R360" i="13"/>
  <c r="D2775" i="15"/>
  <c r="K400" i="13"/>
  <c r="R361" i="13"/>
  <c r="D9" i="7"/>
  <c r="D249" i="13"/>
  <c r="E249" i="13"/>
  <c r="C342" i="13"/>
  <c r="R342" i="13" s="1"/>
  <c r="E48" i="15"/>
  <c r="D610" i="15"/>
  <c r="E25" i="15"/>
  <c r="C252" i="13"/>
  <c r="C257" i="13" s="1"/>
  <c r="D2392" i="15"/>
  <c r="D438" i="13"/>
  <c r="C438" i="13" s="1"/>
  <c r="R438" i="13" s="1"/>
  <c r="D439" i="13"/>
  <c r="C439" i="13" s="1"/>
  <c r="R439" i="13" s="1"/>
  <c r="C91" i="13"/>
  <c r="C343" i="13"/>
  <c r="R343" i="13" s="1"/>
  <c r="C332" i="13"/>
  <c r="R332" i="13" s="1"/>
  <c r="C330" i="13"/>
  <c r="R330" i="13" s="1"/>
  <c r="C325" i="13"/>
  <c r="R325" i="13" s="1"/>
  <c r="D71" i="15"/>
  <c r="C450" i="13"/>
  <c r="D69" i="15"/>
  <c r="C449" i="13"/>
  <c r="E57" i="15"/>
  <c r="C59" i="13"/>
  <c r="C58" i="13" s="1"/>
  <c r="D47" i="15"/>
  <c r="D48" i="15" s="1"/>
  <c r="C26" i="13"/>
  <c r="C25" i="13" s="1"/>
  <c r="D24" i="15"/>
  <c r="C12" i="13"/>
  <c r="D18" i="15"/>
  <c r="D153" i="13"/>
  <c r="E153" i="13"/>
  <c r="D1448" i="15"/>
  <c r="C421" i="13" s="1"/>
  <c r="R421" i="13" s="1"/>
  <c r="D2055" i="15"/>
  <c r="C428" i="13" s="1"/>
  <c r="D1812" i="15"/>
  <c r="C61" i="13"/>
  <c r="C60" i="13" s="1"/>
  <c r="C435" i="13"/>
  <c r="R435" i="13" s="1"/>
  <c r="C260" i="13"/>
  <c r="C267" i="13" s="1"/>
  <c r="D2718" i="15"/>
  <c r="D2925" i="15"/>
  <c r="C248" i="13" s="1"/>
  <c r="C199" i="13"/>
  <c r="C198" i="13" s="1"/>
  <c r="D2896" i="15"/>
  <c r="C83" i="13"/>
  <c r="D1174" i="15"/>
  <c r="C418" i="13" s="1"/>
  <c r="D2642" i="15"/>
  <c r="D1303" i="15"/>
  <c r="C420" i="13" s="1"/>
  <c r="R420" i="13" s="1"/>
  <c r="D2231" i="15"/>
  <c r="E2343" i="15"/>
  <c r="D950" i="15"/>
  <c r="C359" i="13" s="1"/>
  <c r="R359" i="13" s="1"/>
  <c r="D1075" i="15"/>
  <c r="D645" i="15"/>
  <c r="C82" i="13" s="1"/>
  <c r="D880" i="15"/>
  <c r="D945" i="15"/>
  <c r="C357" i="13" s="1"/>
  <c r="R357" i="13" s="1"/>
  <c r="D731" i="15"/>
  <c r="D817" i="15"/>
  <c r="D535" i="15"/>
  <c r="C79" i="13" s="1"/>
  <c r="D489" i="15"/>
  <c r="C77" i="13" s="1"/>
  <c r="D371" i="15"/>
  <c r="C74" i="13" s="1"/>
  <c r="D312" i="15"/>
  <c r="C72" i="13" s="1"/>
  <c r="C65" i="13"/>
  <c r="C64" i="13" s="1"/>
  <c r="D56" i="15"/>
  <c r="D57" i="15" s="1"/>
  <c r="D98" i="15"/>
  <c r="E39" i="15"/>
  <c r="D236" i="15"/>
  <c r="C71" i="13" s="1"/>
  <c r="C126" i="13"/>
  <c r="C139" i="13" s="1"/>
  <c r="D126" i="15"/>
  <c r="E72" i="15"/>
  <c r="D39" i="15"/>
  <c r="AF7" i="1"/>
  <c r="E76" i="13"/>
  <c r="E70" i="13" s="1"/>
  <c r="C311" i="13"/>
  <c r="C313" i="13" s="1"/>
  <c r="C32" i="13"/>
  <c r="C187" i="13"/>
  <c r="C156" i="13"/>
  <c r="C158" i="13" s="1"/>
  <c r="C54" i="13"/>
  <c r="C53" i="13" s="1"/>
  <c r="C240" i="13"/>
  <c r="C239" i="13" s="1"/>
  <c r="D429" i="13"/>
  <c r="C294" i="13"/>
  <c r="C308" i="13" s="1"/>
  <c r="D419" i="13"/>
  <c r="C161" i="13"/>
  <c r="C42" i="13"/>
  <c r="C90" i="13"/>
  <c r="P375" i="13"/>
  <c r="D82" i="7"/>
  <c r="E88" i="13"/>
  <c r="E84" i="13" s="1"/>
  <c r="D375" i="13"/>
  <c r="E122" i="13"/>
  <c r="D426" i="13"/>
  <c r="D436" i="13"/>
  <c r="C367" i="13"/>
  <c r="C282" i="13"/>
  <c r="C141" i="13"/>
  <c r="E290" i="13"/>
  <c r="C97" i="13" l="1"/>
  <c r="C279" i="13"/>
  <c r="C333" i="13"/>
  <c r="R333" i="13" s="1"/>
  <c r="C81" i="13"/>
  <c r="C419" i="13"/>
  <c r="R418" i="13"/>
  <c r="C429" i="13"/>
  <c r="R428" i="13"/>
  <c r="C10" i="13"/>
  <c r="C426" i="13"/>
  <c r="R425" i="13"/>
  <c r="C433" i="13"/>
  <c r="R431" i="13"/>
  <c r="D362" i="13"/>
  <c r="R354" i="13"/>
  <c r="R355" i="13"/>
  <c r="D88" i="13"/>
  <c r="D84" i="13" s="1"/>
  <c r="C341" i="13"/>
  <c r="R341" i="13" s="1"/>
  <c r="C89" i="13"/>
  <c r="C88" i="13" s="1"/>
  <c r="C400" i="13"/>
  <c r="C375" i="13"/>
  <c r="R375" i="13" s="1"/>
  <c r="R367" i="13"/>
  <c r="C249" i="13"/>
  <c r="C290" i="13"/>
  <c r="D25" i="15"/>
  <c r="D72" i="15"/>
  <c r="C456" i="13"/>
  <c r="C434" i="13"/>
  <c r="C99" i="13"/>
  <c r="C122" i="13"/>
  <c r="C94" i="13"/>
  <c r="C347" i="13"/>
  <c r="R347" i="13" s="1"/>
  <c r="C345" i="13"/>
  <c r="R345" i="13" s="1"/>
  <c r="C344" i="13"/>
  <c r="R344" i="13" s="1"/>
  <c r="C92" i="13"/>
  <c r="R339" i="13"/>
  <c r="C87" i="13"/>
  <c r="C338" i="13"/>
  <c r="R338" i="13" s="1"/>
  <c r="C86" i="13"/>
  <c r="C84" i="13" s="1"/>
  <c r="C334" i="13"/>
  <c r="R334" i="13" s="1"/>
  <c r="C331" i="13"/>
  <c r="R331" i="13" s="1"/>
  <c r="C329" i="13"/>
  <c r="R329" i="13" s="1"/>
  <c r="C327" i="13"/>
  <c r="R327" i="13" s="1"/>
  <c r="C326" i="13"/>
  <c r="R326" i="13" s="1"/>
  <c r="C324" i="13"/>
  <c r="R324" i="13" s="1"/>
  <c r="C323" i="13"/>
  <c r="R323" i="13" s="1"/>
  <c r="C335" i="13"/>
  <c r="R335" i="13" s="1"/>
  <c r="C140" i="13"/>
  <c r="C153" i="13" s="1"/>
  <c r="C31" i="13"/>
  <c r="D340" i="13"/>
  <c r="D336" i="13" s="1"/>
  <c r="D328" i="13"/>
  <c r="D322" i="13" s="1"/>
  <c r="C195" i="13"/>
  <c r="C362" i="13"/>
  <c r="C440" i="13"/>
  <c r="D440" i="13"/>
  <c r="R362" i="13" l="1"/>
  <c r="C67" i="13"/>
  <c r="C436" i="13"/>
  <c r="R434" i="13"/>
  <c r="R337" i="13"/>
  <c r="C76" i="13"/>
  <c r="C70" i="13" s="1"/>
  <c r="C340" i="13"/>
  <c r="D11" i="7"/>
  <c r="B7" i="8" s="1"/>
  <c r="C328" i="13"/>
  <c r="C100" i="13"/>
  <c r="R340" i="13" l="1"/>
  <c r="C336" i="13"/>
  <c r="R336" i="13"/>
  <c r="C322" i="13"/>
  <c r="R322" i="13" s="1"/>
  <c r="R328" i="13"/>
</calcChain>
</file>

<file path=xl/sharedStrings.xml><?xml version="1.0" encoding="utf-8"?>
<sst xmlns="http://schemas.openxmlformats.org/spreadsheetml/2006/main" count="9974" uniqueCount="4336">
  <si>
    <t>Laminectomía descompresiva</t>
  </si>
  <si>
    <t>Heridas raquimedulares, trat. quir.</t>
  </si>
  <si>
    <t>Tumor vertebral, trat. quir.</t>
  </si>
  <si>
    <t>Operaciones sobre arteria pulmonar, constricción por cinta</t>
  </si>
  <si>
    <t>Pericardiectomía y/o extirp. de quistes y/o tumores</t>
  </si>
  <si>
    <t>Pericardiorrafia o míopericardiorrafia en heridas penetrante</t>
  </si>
  <si>
    <t>Pericardiotomía</t>
  </si>
  <si>
    <t>Sinequias pericárdicas, trat. quir. ( proc. aut.)</t>
  </si>
  <si>
    <t>PH</t>
  </si>
  <si>
    <t>Electrocardiograma esofagico</t>
  </si>
  <si>
    <t>Saturacion de O2 en reposo y/o ejercicio (con oximetro)</t>
  </si>
  <si>
    <t>Saturacion de O2 en reposo y/o ejercicio y/o O2 100% (con  oximetro)</t>
  </si>
  <si>
    <t>Infiltracion local medicamentos (bursas, tendones, yuxtaarticulares y/o intraarticulares</t>
  </si>
  <si>
    <t>Pie bot u otras malformaciones congénitas, trat. quir. (cualquier técnica)</t>
  </si>
  <si>
    <t>Pie cavo, trat. quir. (cualquier técnica)</t>
  </si>
  <si>
    <t>Pie plano, trat. quir. (cualquier técnica)</t>
  </si>
  <si>
    <t>Pie reumatoídeo, trat. quir. completo (cualquier técnica)</t>
  </si>
  <si>
    <t>Ortejos, amputación, uno o más del mismo pie</t>
  </si>
  <si>
    <t>Pie bot, cada pie, hasta 10 cambios de yeso</t>
  </si>
  <si>
    <t>Trasplante óseo (auto u homotrasplante)</t>
  </si>
  <si>
    <t>Instalación de cateter para peritoneodiális</t>
  </si>
  <si>
    <t>Peritoneodiálisis  (incluye insumos)</t>
  </si>
  <si>
    <t>Barniz de Flúor</t>
  </si>
  <si>
    <t>Destartraje y pulido coronario</t>
  </si>
  <si>
    <t xml:space="preserve">Obturación amalgama </t>
  </si>
  <si>
    <t>Tratamiento ortodoncia con aparatologia fija (incluye aparato) (año 1)</t>
  </si>
  <si>
    <t>Tratamiento ortodoncia con aparatologia fija (incluye aparato) (año 2)</t>
  </si>
  <si>
    <t>Endodoncia Multirradicular</t>
  </si>
  <si>
    <t>Endodoncia birradicular</t>
  </si>
  <si>
    <t>Telerradiografia</t>
  </si>
  <si>
    <t>Radiografía Panoramica (por placa)</t>
  </si>
  <si>
    <t>Tomografia Computacional Maxilo Facial Cone Beam</t>
  </si>
  <si>
    <t>Pilar Protésico sobre Implantes</t>
  </si>
  <si>
    <t>Tratamiento ortodoncia con aparatología removible  (incluye aparato)(año 1)</t>
  </si>
  <si>
    <t>Prolactina (PRL)</t>
  </si>
  <si>
    <t>Renina</t>
  </si>
  <si>
    <t>SHGB (Sex-Hormone Binding Globulin)</t>
  </si>
  <si>
    <t>Testosterona</t>
  </si>
  <si>
    <t>Testosterona libre</t>
  </si>
  <si>
    <t>17 – Hidroxiprogesterona</t>
  </si>
  <si>
    <t xml:space="preserve"> DE TRAUMATOLOGÍA</t>
  </si>
  <si>
    <t>TOTAL PROCEDIMIENTOS MEDICOS</t>
  </si>
  <si>
    <t>TIPO DE PRESTACIÓN</t>
  </si>
  <si>
    <t>0101112</t>
  </si>
  <si>
    <t>Inmunofijación de inmunoglobulina, c/u</t>
  </si>
  <si>
    <t>Inmunoglobulina IgA secretora</t>
  </si>
  <si>
    <t>Inmunoglobulinas IgA, IgG, IgM, c/u</t>
  </si>
  <si>
    <t>Inmunoglobulinas IgE, IgD total, c/u</t>
  </si>
  <si>
    <t>Inmunoglobulinas IgE, IgG específicas, c/u</t>
  </si>
  <si>
    <t>Proteína C reactiva por técnica de látex u otras similares</t>
  </si>
  <si>
    <t>Proteína C reactiva por técnicas nefelométricas y/o turbidimétricas</t>
  </si>
  <si>
    <t>Proteínas Bence Jones por electroforesis (incluye proteinuria)</t>
  </si>
  <si>
    <t>Quimiotaxis-leucotaxis</t>
  </si>
  <si>
    <t>Crioaglutininas</t>
  </si>
  <si>
    <t>Criohemolisinas</t>
  </si>
  <si>
    <t>Digestión fagocítica nitroblue-tetrazolium cualitativo y cuantitativo</t>
  </si>
  <si>
    <t>Operación sobre anillos valvulares o vasculares</t>
  </si>
  <si>
    <t>0203103</t>
  </si>
  <si>
    <t>0203008</t>
  </si>
  <si>
    <t>Día cama hospitalización integral incubadora</t>
  </si>
  <si>
    <t>0203009</t>
  </si>
  <si>
    <t>Día cama hospitalización integral psiquiatría crónicos</t>
  </si>
  <si>
    <t>Fracturas condíleas o de platillos tibiales, reducción, osteosíntesis  (cualquier técnica)</t>
  </si>
  <si>
    <t>Inestabilidad crónica de rodilla, reconstrucción cápsuloligamentosa (cualquier técnica)</t>
  </si>
  <si>
    <t>Deshidrogenasa 6-fosfogluconato en eritrocitos</t>
  </si>
  <si>
    <t>Drepanocitos, investigación de</t>
  </si>
  <si>
    <t>Euglobulinas, tiempo de lisis de</t>
  </si>
  <si>
    <t>Fibrinógeno</t>
  </si>
  <si>
    <t>Desgastrectomía y neoanastomosis, c/s vaguectomía</t>
  </si>
  <si>
    <t>Astrágalo vertical, trat. quir.</t>
  </si>
  <si>
    <t>Espolón calcáneo, trat. quir.</t>
  </si>
  <si>
    <t>Exostosis 5° metatarsiano, ("juanetillo")  trat. quir.</t>
  </si>
  <si>
    <t>Fasciotomía plantar (proc. aut.)</t>
  </si>
  <si>
    <t>Analisis de gas espirado</t>
  </si>
  <si>
    <t>Quiste sacrocoxígeo, trat. quir.</t>
  </si>
  <si>
    <t>Resección abdómino-perineal de ano y recto (2 equipos)</t>
  </si>
  <si>
    <t>Resección anterior de recto</t>
  </si>
  <si>
    <t>Resección perineal de ano y recto</t>
  </si>
  <si>
    <t>A los cirujanos del equipo perineal en cada intervención anterior</t>
  </si>
  <si>
    <t>Test de neutralización plaquetaria</t>
  </si>
  <si>
    <t>Factor III plaquetario</t>
  </si>
  <si>
    <t>Factor V</t>
  </si>
  <si>
    <t>Factores VII, VIII, IX, X, XI, XII, XIII, c/u</t>
  </si>
  <si>
    <t>Ferritina</t>
  </si>
  <si>
    <t>Fibrinógeno, productos de degradación del</t>
  </si>
  <si>
    <t>Fierro sérico</t>
  </si>
  <si>
    <t>Implante secundario de lente intraocular</t>
  </si>
  <si>
    <t>Aspiración esferular c/s capsulotomía</t>
  </si>
  <si>
    <t>Extracción o corrección de desplazamiento de lente intraocular</t>
  </si>
  <si>
    <t>Discisión de cápsula posterior</t>
  </si>
  <si>
    <t>Hemaféresis  procedimiento manual (incluye proc. completo)</t>
  </si>
  <si>
    <t>Citología aspirativa (por punción); por cada órgano</t>
  </si>
  <si>
    <t>Estudio histopatológico con microscopía electrónica (por cada órgano)</t>
  </si>
  <si>
    <t>Triple osteotomía de pelvis</t>
  </si>
  <si>
    <t>Amputación inter-ilio abdominal</t>
  </si>
  <si>
    <t>Cirugía de enfermedad periodontal (por grupo)</t>
  </si>
  <si>
    <t>Estudio glándulas mamarias (mamocintigrafia) (no incluye MIBI)</t>
  </si>
  <si>
    <t>Velocidad de eritrosedimentación (proc. aut.)</t>
  </si>
  <si>
    <t>Vitamina B12, absorción de (Co 57 o similar)</t>
  </si>
  <si>
    <t>0101106</t>
  </si>
  <si>
    <t>0102007</t>
  </si>
  <si>
    <t>Atención integral por terapeuta ocupacional</t>
  </si>
  <si>
    <t>0903002</t>
  </si>
  <si>
    <t>Consulta o control psicológico clínico</t>
  </si>
  <si>
    <t>0903003</t>
  </si>
  <si>
    <t>POR COMPRA 
DE SERVICIO</t>
  </si>
  <si>
    <t>Reconstrucción de piso orbitario</t>
  </si>
  <si>
    <t>Biopsia de globo ocular (proc. aut.)</t>
  </si>
  <si>
    <t>Enucleación o implante de prótesis ocular (proc. aut.)</t>
  </si>
  <si>
    <t>Enucleación con implante</t>
  </si>
  <si>
    <t>Estrabismo, trat. quir. completo (uno o ambos ojos)</t>
  </si>
  <si>
    <t>Exanteración ocular (proc. aut.)</t>
  </si>
  <si>
    <t>Lesión traumática, sutura de (proc. aut.)</t>
  </si>
  <si>
    <t>Cirugía refractiva, queratotomía radial o similar con bisturí de diamante</t>
  </si>
  <si>
    <t>3001001</t>
  </si>
  <si>
    <t>Lentes ópticos</t>
  </si>
  <si>
    <t>3001002</t>
  </si>
  <si>
    <t>Audífonos</t>
  </si>
  <si>
    <t>SUB-TOTAL FACTURACION, LENTES Y AUDIFONOS</t>
  </si>
  <si>
    <t>Grupo 07</t>
  </si>
  <si>
    <t>Medicina Transfusional</t>
  </si>
  <si>
    <t>TUMORES DEL ADULTO</t>
  </si>
  <si>
    <t>3002001</t>
  </si>
  <si>
    <t>Linfoma de Hodgkin</t>
  </si>
  <si>
    <t>3002002</t>
  </si>
  <si>
    <t>Linfoma No Hodgkin no agresivo</t>
  </si>
  <si>
    <t>3002003</t>
  </si>
  <si>
    <t>Linfoma No Hodgkin intermedio</t>
  </si>
  <si>
    <t>3002004</t>
  </si>
  <si>
    <t>Tumores benignos y/o quistes. trat. quir.- Vía cervical</t>
  </si>
  <si>
    <t>Tumores benignos y/o quistes. trat. quir.- Vía torácica</t>
  </si>
  <si>
    <t>Divertículos, trat. quir.- Vía cervical</t>
  </si>
  <si>
    <t>Divertículos, trat. quir.- Vía torácica</t>
  </si>
  <si>
    <t>Oclusión intestinal, trat. quir.:- Con resección</t>
  </si>
  <si>
    <t>Oclusión intestinal, trat. quir.:- Sin resección</t>
  </si>
  <si>
    <t>Fístula trat. quir. de:- Rectovesical</t>
  </si>
  <si>
    <t>Fístula trat. quir. de:- Rectovaginal, rectouretral o uretrovaginal</t>
  </si>
  <si>
    <t>Fístula trat. quir. de:- Anorrectal, de cualquier tipo</t>
  </si>
  <si>
    <t>Endoprótesis total de cadera  (no incluye prótesis)</t>
  </si>
  <si>
    <t>Achalasia, trat. quir.</t>
  </si>
  <si>
    <t>Atresia esofágica, trat. quir.</t>
  </si>
  <si>
    <t>Tenorrafia o injertos flexores</t>
  </si>
  <si>
    <t>Rinitis atrófica, trat. por inclusión submucosa, con cualquier material, uni o bilateral</t>
  </si>
  <si>
    <t>Seno maxilar, antrostomía c/s etmoidectomía ( operación  de Cadwell Luc y sim.)</t>
  </si>
  <si>
    <t>Laringectomía total más faringectomía total y/o esofagectomía cervical</t>
  </si>
  <si>
    <t>Virus hepatitis A, anticuerpos IgM del</t>
  </si>
  <si>
    <t>Virus hepatitis B, anticuerpo del antígeno E del</t>
  </si>
  <si>
    <t>Complemento C1Q, C2, C3, C4, etc., c/u</t>
  </si>
  <si>
    <t>Complemento hemolítico (CH 50)</t>
  </si>
  <si>
    <t>Crioglobulinas, precipitación en frío (cualitativa) o cuantitativa c/u</t>
  </si>
  <si>
    <t>Cirugía del diafragma con cirugía de vísceras abdominales o torácicas</t>
  </si>
  <si>
    <t>Frenoparálisis trat. quir.</t>
  </si>
  <si>
    <t>Heridas traumáticas, trat. quir.</t>
  </si>
  <si>
    <t>Día cama hogar protegido paciente psiquiátrico compensado</t>
  </si>
  <si>
    <t>0105001</t>
  </si>
  <si>
    <t>Sutura completa de herida menor</t>
  </si>
  <si>
    <t>Sutura simple de herida</t>
  </si>
  <si>
    <t>Test de Clements (proc. aut.)</t>
  </si>
  <si>
    <t>Arteriografía de extremidades, en adultos o niños (incluye proc. rad.)</t>
  </si>
  <si>
    <t>1701024</t>
  </si>
  <si>
    <t>X CIRUGIA PROCTOLOGICA</t>
  </si>
  <si>
    <t>1902</t>
  </si>
  <si>
    <t>XI CIRUGIA UROLOGICA Y SUPRARRENAL</t>
  </si>
  <si>
    <t>2002</t>
  </si>
  <si>
    <t>XII CIRUGIA DE LA MAMA</t>
  </si>
  <si>
    <t>2003</t>
  </si>
  <si>
    <t>XIII CIRUGIA GINECOLOGICA</t>
  </si>
  <si>
    <t>2004</t>
  </si>
  <si>
    <t>XIV CIRUGIA OBSTETRICA</t>
  </si>
  <si>
    <t>CESAREA CON HISTERECTOMIA  2004005</t>
  </si>
  <si>
    <t>0102003</t>
  </si>
  <si>
    <t>Consulta o control por auxiliar de enfermería</t>
  </si>
  <si>
    <t>0102005</t>
  </si>
  <si>
    <t>Consulta por fonoaudiólogo</t>
  </si>
  <si>
    <t>0102006</t>
  </si>
  <si>
    <t>Atención kinesiológica integral ambulatoria</t>
  </si>
  <si>
    <t>Reconstitución vía lagrimal en ausencia del saco</t>
  </si>
  <si>
    <t>Tumor de glándula lagrimal, trat. quir. completo</t>
  </si>
  <si>
    <t>3002135</t>
  </si>
  <si>
    <t>3002136</t>
  </si>
  <si>
    <t>3002137</t>
  </si>
  <si>
    <t>Epididimectomía parcial o total, un lado</t>
  </si>
  <si>
    <t>Plastía epidídimo-deferente (operación de Martín o sim.)</t>
  </si>
  <si>
    <t>Consulta de salud mental por otros profesionales</t>
  </si>
  <si>
    <t>0903004</t>
  </si>
  <si>
    <t>Intervención psicosocial grupal (4 a 8 pacientes, familiares o cuidadores)</t>
  </si>
  <si>
    <t>Biopsia estereotaxíca digital de mama</t>
  </si>
  <si>
    <t>Reparación pectum excavatum o carinatum, (proc. aut.)</t>
  </si>
  <si>
    <t>Toracofrenotomía exploradora</t>
  </si>
  <si>
    <t>Toracotomía exploradora, c/s biopsia, c/s debridación, c/s drenaje</t>
  </si>
  <si>
    <t>Toracotomía mínima c/s resección costal, c/s biopsia, c/s drenaje</t>
  </si>
  <si>
    <t>I.- SANGRE, HEMATOLOGIA</t>
  </si>
  <si>
    <t>Consulta integral de especialidades en Cirugía, Ginecología y Obstetricia, Ortopedia y Traumatología (en CDT)</t>
  </si>
  <si>
    <t>Consulta integral de especialidades en Urología, Otorrinolaringología, Medicina Fisica y Rehabilitación, Dermatología, Pediatría y Subespecialidades (en CDT)</t>
  </si>
  <si>
    <t>Consulta integral de especialidades en Medicina Interna y Subespecialidades, Oftalmología, Neurología, Oncología (en CDT)</t>
  </si>
  <si>
    <t xml:space="preserve">Día cama hospitalización integral adulto en Unidad de Cuidado Intensivo (U.C.I.) </t>
  </si>
  <si>
    <t xml:space="preserve">Día cama hospitalización integral pediátrica en Unidad de Cuidado Intensivo (U.C.I). </t>
  </si>
  <si>
    <t>Día cama hospitalización integral neonatal en Unidad de Cuidado Intensivo (U.C.I.)</t>
  </si>
  <si>
    <t>Día cama hospitalización integral adulto en Unidad de Tratamiento Intermedio (U.T.I)</t>
  </si>
  <si>
    <t>Día cama hospitalización integral pediátrica en Unidad de Tratamiento Intermedio (U.T.I)</t>
  </si>
  <si>
    <t>Día cama hospitalización integral neonatal en Unidad de Tratamiento Intermedio (U.T.I)</t>
  </si>
  <si>
    <t>Día cama hospitalización integral urgencia H.U.A.P. (Sólo Hospital Urgencia Asistencia Pública)</t>
  </si>
  <si>
    <t>Grupos sanguíneos AB0 y Rho (incluye estudio de factor Du en Rh negativos)</t>
  </si>
  <si>
    <t>Incompetencia cervical trat. quir.</t>
  </si>
  <si>
    <t>Colpoceliotomía</t>
  </si>
  <si>
    <t>Parálisis facial, trasplantes musculares</t>
  </si>
  <si>
    <t>Aladas o en asa, corrección plástica</t>
  </si>
  <si>
    <t>Lóbulo auricular partido, corrección plástica (proc. aut)</t>
  </si>
  <si>
    <t>Corrección nasal parcial (alares, alargamiento columela o similar)</t>
  </si>
  <si>
    <t>Corrección quirúrgica secundaria de queiloplastía</t>
  </si>
  <si>
    <t>Osteotomía pelviana (Salter, Chiari o similares)</t>
  </si>
  <si>
    <t>Herida penetrante corneal o corneo-escleral o dehiscencia de sutura</t>
  </si>
  <si>
    <t>Queratectomía laminar</t>
  </si>
  <si>
    <t>Queratoplastía. Injerto lamelar o penetrante trat. quir. Completo</t>
  </si>
  <si>
    <t>Cálculos salivales, trat. quir.</t>
  </si>
  <si>
    <t>0101108</t>
  </si>
  <si>
    <t>0101109</t>
  </si>
  <si>
    <t>0101110</t>
  </si>
  <si>
    <t>0101111</t>
  </si>
  <si>
    <t>Luxación o rotura ligamentos, trat. quir. cápsulo-ligamentoso</t>
  </si>
  <si>
    <t>Meniscectomía quirúrgica, interna y/o externa</t>
  </si>
  <si>
    <t>Quiste poplíteo, trat. quir.</t>
  </si>
  <si>
    <t>Reconstrucción aparato extensor</t>
  </si>
  <si>
    <t>Reparación quirúrgica ligamentos colaterales y/o cruzados</t>
  </si>
  <si>
    <t>Traslocaciones músculo-tendinosas en rodilla paralítica o espástica</t>
  </si>
  <si>
    <t>Colgajo cruzado de pierna, trat. quir. completo</t>
  </si>
  <si>
    <t>Fasciotomía por síndrome compartamental</t>
  </si>
  <si>
    <t>Osteosíntesis tibio-peroné  (cualquier técnica)</t>
  </si>
  <si>
    <t>Osteotomía correctora de ejes  (cualquier técnica)</t>
  </si>
  <si>
    <t>Medicion de presion de oclusion</t>
  </si>
  <si>
    <t>Medicion de presion inspiratoria maxima (proc. Aut.)</t>
  </si>
  <si>
    <t>Medicion de presion trans-diafragmatica</t>
  </si>
  <si>
    <t>Registro flujometrico, por semana</t>
  </si>
  <si>
    <t>Respuesta respiratoria al co2</t>
  </si>
  <si>
    <t>Tiempo de tolerancia a la fatiga respiratoria</t>
  </si>
  <si>
    <t>Ventilacion alveolar, estudio de (incluye ventilacion minuto</t>
  </si>
  <si>
    <t>Laringotraqueobroncoscopia con fibroscopio</t>
  </si>
  <si>
    <t>Larigotraqueoscopia con tubo rigido</t>
  </si>
  <si>
    <t>Mediastinoscopia c/s biopsia</t>
  </si>
  <si>
    <t>Pleuroscopia (toracoscopia) c/s biopsia</t>
  </si>
  <si>
    <t>E.E.G. Post-privacion de sueno (incluye codigo 11-01-004) equipo de 16 o mas canales</t>
  </si>
  <si>
    <t>E.E.G. Digital (con activaciones) 20 canales</t>
  </si>
  <si>
    <t>E.E.G. Digital (con activaciones) 32 canales</t>
  </si>
  <si>
    <t>Electroencefalograma digital de 32 canales con "mapeo"</t>
  </si>
  <si>
    <t>Tumor maligno de las amígdalas, trat. quir.</t>
  </si>
  <si>
    <t>Huesos supernumerarios, extirpación, uno o más del mismo lado</t>
  </si>
  <si>
    <t>Luxación tibio-astrág.-calcán., reducc. cruenta y osteosínt.</t>
  </si>
  <si>
    <t>Osteoplastía tibio-calcánea</t>
  </si>
  <si>
    <t>Recuento de basófilos (absoluto)</t>
  </si>
  <si>
    <t>Recuento de eosinófilos (absoluto)</t>
  </si>
  <si>
    <t>Recuento de eritrocitos, absoluto (proc. aut.)</t>
  </si>
  <si>
    <t>OCTUBRE</t>
  </si>
  <si>
    <t>NOVIEMBRE</t>
  </si>
  <si>
    <t>DICIEMBRE</t>
  </si>
  <si>
    <t>Fierro, capacidad de fijación del (incluye fierro sérico)</t>
  </si>
  <si>
    <t>Fierro, cinética del (cada determinación)</t>
  </si>
  <si>
    <t>Fierro, prueba de sobrecarga</t>
  </si>
  <si>
    <t>Gelación por etanol</t>
  </si>
  <si>
    <t>Haptoglobina cuantitativa</t>
  </si>
  <si>
    <t>Hematocrito (proc. aut.)</t>
  </si>
  <si>
    <t>Hemoglobina A2 cuantitativa</t>
  </si>
  <si>
    <t>Hemoglobina en sangre total (proc. aut.)</t>
  </si>
  <si>
    <t>Velocidad de conduccion (incluye reflejo h, onda f y otros)</t>
  </si>
  <si>
    <t>Flebografia orbitaria ( a.c. 04-02-040 )</t>
  </si>
  <si>
    <t>Yugulografia ( a.c. 04-02-040 )</t>
  </si>
  <si>
    <t>Neumoencefalografia fraccionada, por puncion lumbar</t>
  </si>
  <si>
    <t>Neumoencefalografia p/puncion suboccipital( a.c. 04-02-045 )</t>
  </si>
  <si>
    <t>Día cama hospitalización integral psiquiatría mediana estadía</t>
  </si>
  <si>
    <t>0203209</t>
  </si>
  <si>
    <t>Día cama hosp. integral desintoxicación alcohol y drogas</t>
  </si>
  <si>
    <t>0203012</t>
  </si>
  <si>
    <t>Día cama integral geriatría o crónicos</t>
  </si>
  <si>
    <t>0203015</t>
  </si>
  <si>
    <t>Día cuna de hospitalización integral</t>
  </si>
  <si>
    <t>0203016</t>
  </si>
  <si>
    <t>MISCELANEOS DIAS CAMA</t>
  </si>
  <si>
    <t>0203010</t>
  </si>
  <si>
    <t>Día cama integral psiquiátrico diurno</t>
  </si>
  <si>
    <t>0203011</t>
  </si>
  <si>
    <t>Angioplastía Intraluminal periférica (incluye proc. rad., balón, Stent o similar)</t>
  </si>
  <si>
    <t>1701043</t>
  </si>
  <si>
    <t>Angioplastía de coartación aórtica (incl. proc. rad.) (proc. completo)</t>
  </si>
  <si>
    <t>1701144</t>
  </si>
  <si>
    <t>Angioplastía de arteria pulmonar o vena cava en niños (incluye proc. rad., balón, Stent o similar)</t>
  </si>
  <si>
    <t>1701033</t>
  </si>
  <si>
    <t>Biopsia endomiocárdica (proc. completo)</t>
  </si>
  <si>
    <t>Toracofrenolaparatomía exploradora c/s reparación vísceras torácicas y abdominales</t>
  </si>
  <si>
    <t>Tumores o quistes de mediastino (anterior o posterior) trat. quir. c/s disección ganglionar</t>
  </si>
  <si>
    <t>Hernioplastía diafragmática por vía torácica c/ prótesis (no incluye valor de la prótesis)</t>
  </si>
  <si>
    <t>Tumores, malformaciones o quistes del diafragma (no incluye valor de la prótesis) trat. quir.</t>
  </si>
  <si>
    <t>Broncotomía o traqueobroncotomía exploradora o terapéutica por toracotomía (proc. aut.)</t>
  </si>
  <si>
    <t>Cirugía ruptura traqueobronquial o tratamiento quirúrgico fístula postneumonectomía por esternotomía media</t>
  </si>
  <si>
    <t>Plastía de tráquea y/o bronquios c/s resección, c/s prótesis (no incluye el valor de la prótesis)</t>
  </si>
  <si>
    <t>Esofagectomía con restitución del tránsito mediante estómago o intestino; parcial o total</t>
  </si>
  <si>
    <t>Reconstitución de tránsito en segundo tiempo (estómago o intestino) de operación cód. 17-04-057</t>
  </si>
  <si>
    <t>Diafragmática por vía abdominal o cualquiera otra hernia con uso de prótesis (no incluye el valor de la prótesis)</t>
  </si>
  <si>
    <t>Hemoglobina fetal cualitativa</t>
  </si>
  <si>
    <t>Hemoglobina fetal cuantitativa en eritrocitos</t>
  </si>
  <si>
    <t>Uretrotomía externa (proc. aut.)</t>
  </si>
  <si>
    <t>Movilizacion articular bajo anestesia general.</t>
  </si>
  <si>
    <t>CODIGO</t>
  </si>
  <si>
    <t>GLOSA</t>
  </si>
  <si>
    <t>BENEFICIARIOS</t>
  </si>
  <si>
    <t>15 AÑOS Y MÁS</t>
  </si>
  <si>
    <t xml:space="preserve">CONSULTAS Y ATENCION MEDICA </t>
  </si>
  <si>
    <t>PROCEDIMIENTOS DE NEUROLOGÍA</t>
  </si>
  <si>
    <t>Intraventricular por fontanela, cisternal o latero-cervical alta o de hematoma intracraneal</t>
  </si>
  <si>
    <t>Electrocorticografia</t>
  </si>
  <si>
    <t>Estereo-electroencefalografia (incluye uno o mas electrodos</t>
  </si>
  <si>
    <t>Monitoreo e.e.g. (electrodos implantados) por sesion.</t>
  </si>
  <si>
    <t>0203102</t>
  </si>
  <si>
    <t>Uretro y/o cistouretrografía miccional retrógrada  (5 exp.)</t>
  </si>
  <si>
    <t>Artrografía facetaria</t>
  </si>
  <si>
    <t>Discografía</t>
  </si>
  <si>
    <t>Neumoartrografía de rodilla (14 exp.)</t>
  </si>
  <si>
    <t>Tumor o quiste medular o intrarraquídeo, trat. quir.</t>
  </si>
  <si>
    <t>Malformación arteriovenosa o fístula dural medular, trat. quir.</t>
  </si>
  <si>
    <t>Cordotomía percutánea</t>
  </si>
  <si>
    <t>Mielotomía, DREZtomía</t>
  </si>
  <si>
    <t>Rizotomía (cualquier técnica)</t>
  </si>
  <si>
    <t>Tumor de nervio periférico, extirp. de</t>
  </si>
  <si>
    <t>Vitrectomía c/retinotomía (c/s inyección de gas o silicona)</t>
  </si>
  <si>
    <t>Vitrectomía con inyección de gas o silicona</t>
  </si>
  <si>
    <t>Retinopatía proliferativa, (diabética, hipertensiva, Eales y otras) panfotocoagulación (trat. completo)</t>
  </si>
  <si>
    <t>Fractura astrágalo y/o calcáneo, osteosíntesis (cualq. técn.)</t>
  </si>
  <si>
    <t>Cuidados Paliativos y Alivio del Dolor en Cáncer Terminal (en adultos o niños)</t>
  </si>
  <si>
    <t>TRATAMIENTO ABREVIADO DE LA TUBERCULOSIS</t>
  </si>
  <si>
    <t>3003001</t>
  </si>
  <si>
    <t>TBC, Esquema primario (mensual)</t>
  </si>
  <si>
    <t>3003002</t>
  </si>
  <si>
    <t>TBC, Esquema primario simplificado (mensual)</t>
  </si>
  <si>
    <t>3003003</t>
  </si>
  <si>
    <t>Escarectomía- Por cada 10% adicional (o su fracción)</t>
  </si>
  <si>
    <t>Colinesterasa en plasma o sangre total</t>
  </si>
  <si>
    <t>Creatina</t>
  </si>
  <si>
    <t>Creatinina</t>
  </si>
  <si>
    <t>Creatinina, depuración de (Clearence) (proc. aut.)</t>
  </si>
  <si>
    <t>Creatinquinasa CK - MB  miocárdica</t>
  </si>
  <si>
    <t>Creatinquinasa CK - total</t>
  </si>
  <si>
    <t>Deshidrogenasa hidroxibutírica (HBDH)</t>
  </si>
  <si>
    <t>Deshidrogenasa láctica total (LDH)</t>
  </si>
  <si>
    <t>Hemodiálisis con insumos incluidos</t>
  </si>
  <si>
    <t>Hemodiálisis sin insumos</t>
  </si>
  <si>
    <t>1901025</t>
  </si>
  <si>
    <t>Peritoneodiálisis (incluye insumos)</t>
  </si>
  <si>
    <t>1901026</t>
  </si>
  <si>
    <t>Peritoneodiálisis continua en paciente crónico (adulto o niños) (tratamiento mensual)</t>
  </si>
  <si>
    <t>1901027</t>
  </si>
  <si>
    <t>Hemodialisis, Tratamiento Mensual (con insumos incluidos)</t>
  </si>
  <si>
    <t>1901028</t>
  </si>
  <si>
    <t>Hemodiálisis con bicarbonato con insumos (por sesion)</t>
  </si>
  <si>
    <t>Leucemia, trat. de</t>
  </si>
  <si>
    <t>Gamma glutamiltranspeptidasa (GGT)</t>
  </si>
  <si>
    <t>Cierre de paladar duro y/o cierre de comunicación oro-nasal</t>
  </si>
  <si>
    <t>Cierre mucoso vestíbulo oral</t>
  </si>
  <si>
    <t>Plastía de velo (cualquier técnica)</t>
  </si>
  <si>
    <t>Tumor nasal, extirp. por rinotomía lateral</t>
  </si>
  <si>
    <t>Vaciamiento etmoidal por vía nasal c/s polipectomía</t>
  </si>
  <si>
    <t>Aritenoidectomía vía endoscópica</t>
  </si>
  <si>
    <t>Aritenoidectomía vía externa</t>
  </si>
  <si>
    <t>Decorticación de cuerdas vocales c/microscopio</t>
  </si>
  <si>
    <t>Cordectomía laríngea o sinequia cuerdas vocales por vía ext.</t>
  </si>
  <si>
    <t>Estenosis laringotraqueales y/o faríngeas, trat. quir.</t>
  </si>
  <si>
    <t>Laringectomía parcial o subtotal (cualquier técnica)</t>
  </si>
  <si>
    <t>Laringectomía total más faringectomía parcial</t>
  </si>
  <si>
    <t>Angioscopia retinal y/o iris (con fluoresceina o similar),</t>
  </si>
  <si>
    <t>Ecobiometria con calculo de lente intraocular, ambos ojos.</t>
  </si>
  <si>
    <t>Tumor maligno  del saco, trat. quir. completo</t>
  </si>
  <si>
    <t>Decorticación pleuropulmonar (pleurectomía parcial o total)</t>
  </si>
  <si>
    <t>Pleurodesis por pleurotomía</t>
  </si>
  <si>
    <t>Pleurodesis por toracotomía</t>
  </si>
  <si>
    <t>Pleurotomía única o doble c/s biopsia con trócar</t>
  </si>
  <si>
    <t>Tumores pleurales, trat. quir.</t>
  </si>
  <si>
    <t>Esplenectomía total o parcial (proc. aut.)</t>
  </si>
  <si>
    <t>Sutura esplénica (proc. aut.)</t>
  </si>
  <si>
    <t>Apendicectomía y/o dren. absceso apendicular (proc. aut.)</t>
  </si>
  <si>
    <t>Cierre de colostomía (proc. aut.)</t>
  </si>
  <si>
    <t>Colostomía (proc. aut.)</t>
  </si>
  <si>
    <t>Colostomía, complicaciones tardías, trat. quir.</t>
  </si>
  <si>
    <t>Divertículo de Meckel, trat. quir.</t>
  </si>
  <si>
    <t>Entero-enteroanastomosis o enterocoloanastomosis (proc. aut.)</t>
  </si>
  <si>
    <t>Enterotomía o enterostomía (yeyunostomía u otra) (proc. aut.)</t>
  </si>
  <si>
    <t>Ileostomía terminal o en asa (proc. aut.)</t>
  </si>
  <si>
    <t>Invaginación intestinal, trat. quir.</t>
  </si>
  <si>
    <t>Persistencia conducto onfalomesentérico, trat. quir.</t>
  </si>
  <si>
    <t>Quiste uraco, trat. quir.</t>
  </si>
  <si>
    <t>Paliativo en cáncer metastásico (cualquier localización) mínimo 2.500 rads en cada zona anatómica simultánea</t>
  </si>
  <si>
    <t>Preparación de glóbulos rojos, plasma, plaquetas o crioprecipitados (incluye entrevista, selección del donante y la preparación del respectivo hemocomponente)</t>
  </si>
  <si>
    <t>Drenaje de la via biliar transhepatica y/o percutaneo (a.c.</t>
  </si>
  <si>
    <t>Luxación acromio-clavicular o esterno-clavicular, reducción o plastía cápsuloligamentosa y osteosíntesis</t>
  </si>
  <si>
    <t>Fractura supracondílea niño; tracción esquelética, c/s osteosíntesis y aparato de yeso</t>
  </si>
  <si>
    <t>Osteosíntesis olécranon u osteosíntesis de cúpula radial (proc. aut.) (cualquier técnica)</t>
  </si>
  <si>
    <t>Osteotomía uno o ambos huesos, c/s ostesíntesis c/s yeso o trat. quir. Enf. de Kienbock</t>
  </si>
  <si>
    <t>Luxación semilunar ,escafoidea, reducción y osteosíntesis semicruenta o cruenta</t>
  </si>
  <si>
    <t>Contusión-compresión grave, trat. quir. incluye incisiones liberadoras y/o fasciotomía y/o escarectomía y/o injertos piel inmediatos y síntesis percutánea</t>
  </si>
  <si>
    <t>Mano reumática en ráfaga: traslocaciones tendinosas, plastías capsulares, tenotomías, inmovilización postoperatoria</t>
  </si>
  <si>
    <t>Escoliosis, trat. quir., cualquier vía de abordaje, e instrumentación de Harrington,  Luque, Dwyer o similares (no inclute material de fijación de columna)</t>
  </si>
  <si>
    <t>Escoliosis, trat. quir., cualquier vía de abordaje, con instrumentación (incluye elementos de osteosíntesis)</t>
  </si>
  <si>
    <t>Luxaciones, luxofracturas vertebrales (cervical, dorsal, lumbar), reducción cruenta, cualquier vía de abordaje, cualquier número</t>
  </si>
  <si>
    <t>Osteotomías vertebrales correctoras, c/s instrumentación, c/s injertos óseos, c/s artrodesis</t>
  </si>
  <si>
    <t>Reemplazo cuerpo vertebral con artrodesis c/s osteosíntesis c/s instrumentación</t>
  </si>
  <si>
    <t>Endoprótesis parcial c/s cementación (cualquier técnica) (no incluye prótesis)</t>
  </si>
  <si>
    <t>Endoprótesis parcial c/s cementación (cualquier técnica) (incluye prótesis)</t>
  </si>
  <si>
    <t>Fractura de cuello de fémur, osteosíntesis, cualquier técnica (no incluye elementos de osteosíntesis)</t>
  </si>
  <si>
    <t>Fractura de cuello de fémur, osteosíntesis, cualquier técnica (incluye elementos de osteosíntesis)</t>
  </si>
  <si>
    <t>Reducción cruenta y acetabuloplastía femoral c/s osteotomía femoral</t>
  </si>
  <si>
    <t>Encefálicos y de hipófisis</t>
  </si>
  <si>
    <t>Fístula carótido cavernosa tratamiento endovascular</t>
  </si>
  <si>
    <t>Fístula carótido cavernosa, trat. quir.</t>
  </si>
  <si>
    <t>Anastomosis y revascularización cerebral endodurosinangiosis</t>
  </si>
  <si>
    <t>Instalación de derivativas de LCR (no incluye valor de la válvula)</t>
  </si>
  <si>
    <t>Instalación de derivativas de LCR (incluye valor de la válvula)</t>
  </si>
  <si>
    <t>Revisión o exteriorización de derivativa</t>
  </si>
  <si>
    <t>Ventriculocisternostomía</t>
  </si>
  <si>
    <t>Cierre de macrostomía, un lado</t>
  </si>
  <si>
    <t>Hemoglobina glicosilada</t>
  </si>
  <si>
    <t>Hemoglobina plasmática</t>
  </si>
  <si>
    <t>Hemoglobina termolabil</t>
  </si>
  <si>
    <t>Hemoglobina, electroforesis de (incluye Hb. total)</t>
  </si>
  <si>
    <t>Iridectomía periférica y/u óptica, (proc. aut.)</t>
  </si>
  <si>
    <t>Hernia de iris y/o fístulas, reparación de</t>
  </si>
  <si>
    <t>Apoyo fluoroscópico a procedimientos intraoperatorios y/o biopsia (no incluye el proc.)</t>
  </si>
  <si>
    <t>Histerosalpingografía (a.c. 20-01-013) (4 exp.; incluye prueba de Cotte tardía)</t>
  </si>
  <si>
    <t>Neumoartrografía de cadera, hombro, codo, muñeca, etc., c/u (8 exp.)</t>
  </si>
  <si>
    <t>Arteriografía selectiva con AOT o cineangiografía (pulmonar, renal, tronco celíaco o similar) c/u</t>
  </si>
  <si>
    <t>Carótida vertebral por cateterización (de la subclavia axilar, humeral o femoral)</t>
  </si>
  <si>
    <t>Embolización o balonización (a.c. de la angiografía correspondiente) (incluye control radiológico inmediato)</t>
  </si>
  <si>
    <t>Cintigrafía ósea completa planar o médula ósea (a.c. 0501133, cuando corresponda)</t>
  </si>
  <si>
    <t>Detección de sitio de sangramiento digestivo con glóbulos rojos marcados</t>
  </si>
  <si>
    <t>Spect hepatoesplénico, evaluación hemangioma o hiperplasia (incluye mediciones fase precoz y tardía)</t>
  </si>
  <si>
    <t>Estudio dinámico sistema nervioso (radiocisternografia, fístula L.C.R, radioventriculografía, control válvula derivatíva, sub-durografía isotópica), c/u (no incluye procedimiento).</t>
  </si>
  <si>
    <t>Cintigrafía evaluación infecciones (leucocitos, infecton, granulocitos u otros) (no incluye radiofármaco ni procedimiento).</t>
  </si>
  <si>
    <t>Cintigrafía con galio-67 planar infección (no incluye radioisótopo) (a.c. 0501133, cuando corresponda)</t>
  </si>
  <si>
    <t>Detección y/o marcación de ganglio centinela, no incluye, punción ni detección con gammaprobe</t>
  </si>
  <si>
    <t>Cintigrafía con galio-67 planar y Spect, para estudio de tumores (no incluye radioisótopo)</t>
  </si>
  <si>
    <t>Exploración sistémica con I-131 (incluye mediciones fase precoz y tardía)</t>
  </si>
  <si>
    <t>Estudio de tumores (anticuerpos monoclonales, octreoscan, DMSA pentavalente, prostacint u otros) (no incluye radioisótopo)</t>
  </si>
  <si>
    <t>Spect - Tomografía por emisión foton único, cualquier órgano (no incluye radioisótopo)</t>
  </si>
  <si>
    <t>Densitometría ósea a fotón doble, columna y cadera (unilateral o bilateral) o cuerpo entero</t>
  </si>
  <si>
    <t>Radioterapia, cáncer de mama, trat. Postoperatorio (tumorectomía; mastectomía parcial, total o radical)</t>
  </si>
  <si>
    <t>Paliativo en cáncer metastásico (cualquier localización) (mínimo 2.500 rads. en cada zona anatómica simultánea)</t>
  </si>
  <si>
    <t>Cáncer de mama, trat. postoperatorio (tumorectomía; mastectomía parcial, total o radical)</t>
  </si>
  <si>
    <t>Síndrome de Apert Crouzon o similar: avance fronto-órbito-maxilar vía intracraneana, tiempo facial</t>
  </si>
  <si>
    <t>Síndrome de Apert Crouzon o similar: osteotomía tipo Le Fort III o similar</t>
  </si>
  <si>
    <t>Mastopexia c/s implante de prótesis (no incluye valor de la prótesis)</t>
  </si>
  <si>
    <t>Cinecoronariografía derecha y/o izquierda (incluye sondeo cardíaco izquierdo  y ventriculografía izquierda)</t>
  </si>
  <si>
    <t>Ventriculografía derecha, en adultos o niños (incl. proc. rad., y sondeo cardíaco derecho)</t>
  </si>
  <si>
    <t>Ventriculografía izquierda, en adultos o niños (incl. proc. rad., y sondeo cardíaco izquierdo)</t>
  </si>
  <si>
    <t>Arteriografía selectiva o superselectiva (pulmonar, renal, tronco celíaco, etc) en adultos o niños (incl. proc. rad.)</t>
  </si>
  <si>
    <t>Angioplastía Intraluminal coronaria uno o multiples vasos (incl. proc. rad; balón, rotablator, Stent o similar)</t>
  </si>
  <si>
    <t>Vaciamiento cavid. Perinasales (proetz y sim.) (10 sesiones)</t>
  </si>
  <si>
    <t>Faringectomía parcial</t>
  </si>
  <si>
    <t>Genioplastía</t>
  </si>
  <si>
    <t xml:space="preserve">ELECTIVAS MAYORES NO AMBULATORIAS </t>
  </si>
  <si>
    <t xml:space="preserve">ELECTIVAS MAYORES AMBULATORIAS </t>
  </si>
  <si>
    <t>MAYOR NO AMBULATORIAS</t>
  </si>
  <si>
    <t>TIPO DE INTERVENCIÓN QUIRÚRGICA</t>
  </si>
  <si>
    <t>AMBULANCIA</t>
  </si>
  <si>
    <t>Paquimetría ultrasónica</t>
  </si>
  <si>
    <t>Paquimetría optica</t>
  </si>
  <si>
    <t>Biopsia estereotáxica de mama</t>
  </si>
  <si>
    <t>Biopsia core (BC) guiada por ultrasonido (US)</t>
  </si>
  <si>
    <t>Factor reumatoídeo por técnica de látex u otras similares</t>
  </si>
  <si>
    <t>Gastrectomía en Manga o Gastrectomía Vertical Tipo Sleeve</t>
  </si>
  <si>
    <t/>
  </si>
  <si>
    <t>TBC, Esquema secundario (mensual)</t>
  </si>
  <si>
    <t>3003004</t>
  </si>
  <si>
    <t>TBC, Esquema normado de retratamiento (mensual)</t>
  </si>
  <si>
    <t>3003005</t>
  </si>
  <si>
    <t>TBC, Esquema especial de retratamiento (mensual)</t>
  </si>
  <si>
    <t>SUB-TOTAL FACTURACION TRATAMIENTO TBC</t>
  </si>
  <si>
    <t>TRASLADO, RESCATES Y RONDAS RURALES</t>
  </si>
  <si>
    <t>Aneurisma cirsoideo de cuero cabelludo, trat. quir.</t>
  </si>
  <si>
    <t>Rizotomia quimica por medio de inyeccion intratecal.</t>
  </si>
  <si>
    <t>PROCEDIMIENTOS DE OFTALMOLOGÍA</t>
  </si>
  <si>
    <t>Biopsia sinovial o muscular quirúrgica</t>
  </si>
  <si>
    <t>Biopsia vertebral por punción</t>
  </si>
  <si>
    <t>Muñón de amputación, regularización de</t>
  </si>
  <si>
    <t>Osteocondrosis o epifisitis, trat. quir.</t>
  </si>
  <si>
    <t>Amputación interescápulo-torácica</t>
  </si>
  <si>
    <t>Desarticulación escápulo-humeral</t>
  </si>
  <si>
    <t>Endoprótesis total, cualquier técnica</t>
  </si>
  <si>
    <t>Fijación de escápula</t>
  </si>
  <si>
    <t>Fractura cuello humeral, trat. quir.</t>
  </si>
  <si>
    <t>Fractura de clavícula, osteosíntesis</t>
  </si>
  <si>
    <t>Gastrectomía total</t>
  </si>
  <si>
    <t>Estudio urodinamico (incluye cistometria, emg perineal y del</t>
  </si>
  <si>
    <t>Cistografia por sonda (de relleno) o por puncion  hipo-</t>
  </si>
  <si>
    <t>Inyeccion de medio de contraste en cuerpo cavernoso</t>
  </si>
  <si>
    <t>Procedimiento para determinar gasometria arterial en  reposo</t>
  </si>
  <si>
    <t>Consulta o control por enfermera, matrona o nutricionista</t>
  </si>
  <si>
    <t>0102002</t>
  </si>
  <si>
    <t>Hidrocele y/o hematocele, trat. quir.</t>
  </si>
  <si>
    <t>Orquidectomía un lado</t>
  </si>
  <si>
    <t>Orquidopexia  un lado</t>
  </si>
  <si>
    <t>Prótesis testicular, (proc. aut.)</t>
  </si>
  <si>
    <t>Anastomosis de los deferentes</t>
  </si>
  <si>
    <t>Virus hepatitis B, antígeno superficie</t>
  </si>
  <si>
    <t>Grasas neutras (Sudán III)</t>
  </si>
  <si>
    <t>Leucocitos fecales</t>
  </si>
  <si>
    <t>Acidificación del suero, test de Ham</t>
  </si>
  <si>
    <t>Acido fólico o folatos</t>
  </si>
  <si>
    <t>Adenograma, esplenograma, mielograma c/u</t>
  </si>
  <si>
    <t>Adhesividad plaquetaria</t>
  </si>
  <si>
    <t>Aglutininas anti Rho</t>
  </si>
  <si>
    <t>Agregación plaquetaria</t>
  </si>
  <si>
    <t>Anticoagulantes circulantes o anticoagulante lúpico</t>
  </si>
  <si>
    <t>Antitrombina III</t>
  </si>
  <si>
    <t>Auto-hemólisis test,  con y sin glucosa</t>
  </si>
  <si>
    <t>Células del lupus, cada muestra</t>
  </si>
  <si>
    <t>Coagulación, tiempo de</t>
  </si>
  <si>
    <t>Coágulo,  tiempo de retracción del</t>
  </si>
  <si>
    <t>Coágulo, tiempo de lisis del</t>
  </si>
  <si>
    <t>Coombs directo, test de</t>
  </si>
  <si>
    <t>Coombs indirecto, prueba de</t>
  </si>
  <si>
    <t>Cuerpos de Heinz</t>
  </si>
  <si>
    <t>Deshidrogenasa glucosa-6-fosfato en eritrocitos</t>
  </si>
  <si>
    <t>Senos perinasales, puncion evacuadora c/s toma de muestras,</t>
  </si>
  <si>
    <t>Prótesis de restitución (fase laboratorio)</t>
  </si>
  <si>
    <t>Reparación compuesta de prótesis</t>
  </si>
  <si>
    <t>Reparación corona</t>
  </si>
  <si>
    <t>Esclerosis Múltiple Remitente Recurrente,  Tratamiento médico farmacológico  Anual (incluye inmunomoduladores)</t>
  </si>
  <si>
    <t>Esclerosis Múltiple Remitente Recurrente, Tratamiento rehabilitación</t>
  </si>
  <si>
    <t>Esclerosis Múltiple Remitente Recurrente,  Tratamiento Brote</t>
  </si>
  <si>
    <t>Biopsia pulmonar (con aguja) no incluye la radiologia</t>
  </si>
  <si>
    <t>Cuerpo extrano de bronquio, extraccion por via</t>
  </si>
  <si>
    <t>Inmunoterapia por bcg</t>
  </si>
  <si>
    <t>Inmunoterapia por sesion (incluye el tratamiento de</t>
  </si>
  <si>
    <t>Intubacion traqueal (proc. Aut.)</t>
  </si>
  <si>
    <t>Citológico c/s tinción (incluye examen al fresco, recuento celular y citológico porcentual)</t>
  </si>
  <si>
    <t>Físico-químico (incluye aspecto, color, pH, glucosa, proteína, Pandy y filancia)</t>
  </si>
  <si>
    <t>Bandas oligoclonales (incluye electroforesis de L.C.R., suero e inmunofijación)</t>
  </si>
  <si>
    <t>Indice IgG/albúmina (incluye determ. de IgG y albúmina en L.C.R. y suero)</t>
  </si>
  <si>
    <t>Prueba de estimulación máxima con histamina, mínimo 5 muestras (no incluye la histamina ni el antihistamínico).</t>
  </si>
  <si>
    <t>Espermiograma (físico y microscópico, con o sin observación hasta 24 horas)</t>
  </si>
  <si>
    <t>Madurez fetal completa (físico; células anaranjadas, bilirrubina, test de Clements, creatinina, contaminantes)</t>
  </si>
  <si>
    <t>Flujo vaginal o secreción uretral, estudio de (incluye toma de muestra y códigos 03-06-004, 03-06-005, 03-06-008, 03-06-017, y 03-06-026 )</t>
  </si>
  <si>
    <t>Corticotomía</t>
  </si>
  <si>
    <t>Disyunción palatina quirúrgica</t>
  </si>
  <si>
    <t>Adenosindeaminasa en sangre u otro fluído biológico.</t>
  </si>
  <si>
    <t>Ronda rural terrestre, c/ km recorrido</t>
  </si>
  <si>
    <t>2401066</t>
  </si>
  <si>
    <t>Ronda rural aérea, c/ hora de vuelo</t>
  </si>
  <si>
    <t>2401067</t>
  </si>
  <si>
    <t>Ronda rural marítima, c/ hora de navegación</t>
  </si>
  <si>
    <t>SUB-TOTAL FACTURACION TRASLADOS, RESCATES Y RONDAS</t>
  </si>
  <si>
    <t>TBC, esquema primario (mensual)</t>
  </si>
  <si>
    <t>TBC, esquema primario simplificado (mensual)</t>
  </si>
  <si>
    <t>TBC, esquema secundario (mensual)</t>
  </si>
  <si>
    <t>TBC, esquema normado de retratamiento (mensual)</t>
  </si>
  <si>
    <t>TBC, esquema especial de retratamiento (mensual)</t>
  </si>
  <si>
    <t>Rinofima, trat. quir.</t>
  </si>
  <si>
    <t>Rinoplastía y/o septoplastía, cualquier técnica</t>
  </si>
  <si>
    <t>Seno esfenoidal, abertura (vía transetmoidal o transeptal)</t>
  </si>
  <si>
    <t>Seno frontal, trat. quir. c/s vaciamiento etmoidal</t>
  </si>
  <si>
    <t>Fistulografia (a.c. 04-02-009)</t>
  </si>
  <si>
    <t>Neumoperitoneo por puncion transparietal</t>
  </si>
  <si>
    <t>Intubacion sonda de sengstaken</t>
  </si>
  <si>
    <t>Intubacion con sonda de miller-abbot o de alimentacion</t>
  </si>
  <si>
    <t>Abscesos, quistes, pseudoquistes o similares, trat. quir.</t>
  </si>
  <si>
    <t>Heridas, traumatismos, trat. quir.</t>
  </si>
  <si>
    <t>Pancreatectomía parcial</t>
  </si>
  <si>
    <t>Pancreatectomía total c/s esplenectomía</t>
  </si>
  <si>
    <t>Pancreatoduodenectomía</t>
  </si>
  <si>
    <t>Secuestrectomía en pancreatitis aguda</t>
  </si>
  <si>
    <t>Yeyunopancreatostomía</t>
  </si>
  <si>
    <t>Autoimplante de bazo (incluye esplenectomía)</t>
  </si>
  <si>
    <t>Iridotomía</t>
  </si>
  <si>
    <t>Trabeculoplastía o iridoplastía</t>
  </si>
  <si>
    <t>Absceso y/o hematomas, trat. quir.</t>
  </si>
  <si>
    <t>Fístula preauricular complicada, trat. quir.</t>
  </si>
  <si>
    <t>Tumor benigno, trat. quir.</t>
  </si>
  <si>
    <t>Tumor maligno, trat. quir.</t>
  </si>
  <si>
    <t>Estapedectomía</t>
  </si>
  <si>
    <t>Mastoidectomía c/s sección cuerda del tímpano</t>
  </si>
  <si>
    <t>Mucositis timpánica o mixiosis uni o bilateral, trat. quir.</t>
  </si>
  <si>
    <t>Petrositis, trat. quir.</t>
  </si>
  <si>
    <t>Reconstitución funcional de oído radicalizado</t>
  </si>
  <si>
    <t>Timpanoplastía funcional (cualquier tipo) c/s mastoidectomía</t>
  </si>
  <si>
    <t>Agenesia o estenosis, reconstitución plástica</t>
  </si>
  <si>
    <t>Exostosis, resección retro o endoaural</t>
  </si>
  <si>
    <t>Neurectomía de Jacobson</t>
  </si>
  <si>
    <t>Nefrectomía radical ampliada (incluye ganglios)</t>
  </si>
  <si>
    <t>Nefrectomía total</t>
  </si>
  <si>
    <t>Nefrostomía, nefropexia y/o nefrotomía por litiasis, biopsias u otras</t>
  </si>
  <si>
    <t>Suprarrenalectomía bilateral</t>
  </si>
  <si>
    <t>Suprarrenalectomía unilateral</t>
  </si>
  <si>
    <t>Anastomosis de los uréteres</t>
  </si>
  <si>
    <t>Fístula urétero-vaginal, trat. quir.</t>
  </si>
  <si>
    <t>Nefroureterectomía</t>
  </si>
  <si>
    <t>Ureterectomía</t>
  </si>
  <si>
    <t>Urétero-litotomía abierta</t>
  </si>
  <si>
    <t>Ureteroplastías, proc. completo</t>
  </si>
  <si>
    <t>Uréterorrafia y/o uréterolisis c/u</t>
  </si>
  <si>
    <t>Hemosiderina medular</t>
  </si>
  <si>
    <t>Heparina, cuantificación de</t>
  </si>
  <si>
    <t>Isoinmunización, detección de anticuerpos irregulares (proc. aut.).</t>
  </si>
  <si>
    <t>Isoinmunización, detección e identificación de anticuerpos</t>
  </si>
  <si>
    <t>Isopropanol, test de</t>
  </si>
  <si>
    <t>Metahemalbúmina</t>
  </si>
  <si>
    <t>Metahemoglobina</t>
  </si>
  <si>
    <t>Muraminidasa en eritrocitos</t>
  </si>
  <si>
    <t>8.- ESTUDIOS DE INFECCIONES</t>
  </si>
  <si>
    <t>Lesiones quísticas: legrado óseo, c/s relleno de injertos esponjosos</t>
  </si>
  <si>
    <t>Codo o muñeca o metacarpofalángicas, c/u</t>
  </si>
  <si>
    <t>Fosfatasa ácida prostática</t>
  </si>
  <si>
    <t>Fructosa, consumo de</t>
  </si>
  <si>
    <t>Células anaranjadas (proc. aut.)</t>
  </si>
  <si>
    <t>Contaminantes (meconio y sangre) (proc. aut.)</t>
  </si>
  <si>
    <t>Creatinina (proc. aut.)</t>
  </si>
  <si>
    <t>Fosfatidil glicerol y/o fosfatidil inositol</t>
  </si>
  <si>
    <t>Indice de bilirrubina (prueba de Liley)</t>
  </si>
  <si>
    <t>Indice lecitina/esfingomielina</t>
  </si>
  <si>
    <t>Incontinencia anal, trat. quir. de- Con cerclaje</t>
  </si>
  <si>
    <t>Incontinencia anal, trat. quir. de- Con plastía muscular</t>
  </si>
  <si>
    <t>Restitución por corona provisoria</t>
  </si>
  <si>
    <t>Sialografía (cada lado) (incluye el proc.)</t>
  </si>
  <si>
    <t>Porfirinas, c/u</t>
  </si>
  <si>
    <t>Urobilinógeno cuantitativo</t>
  </si>
  <si>
    <t>Células neoplásicas en fluídos biológicos</t>
  </si>
  <si>
    <t>0203109</t>
  </si>
  <si>
    <t>Absceso, trat. quir.</t>
  </si>
  <si>
    <t>Biopsia de párpado y/o anexos (proc. aut.)</t>
  </si>
  <si>
    <t>Procedimiento para determinar gasometria arterial respirando</t>
  </si>
  <si>
    <t>Rescate de Linfomas y Leucemias</t>
  </si>
  <si>
    <t>Ca mama etapa III</t>
  </si>
  <si>
    <t>Ca mama etapa IV</t>
  </si>
  <si>
    <t>SERVICIO DE SALUD</t>
  </si>
  <si>
    <t>Jefe de Estadisticas</t>
  </si>
  <si>
    <t>FEBRERO</t>
  </si>
  <si>
    <t>MARZO</t>
  </si>
  <si>
    <t>ABRIL</t>
  </si>
  <si>
    <t>MAYO</t>
  </si>
  <si>
    <t>05</t>
  </si>
  <si>
    <t>JUNIO</t>
  </si>
  <si>
    <t>JULIO</t>
  </si>
  <si>
    <t>AGOSTO</t>
  </si>
  <si>
    <t>SEPTIEMBRE</t>
  </si>
  <si>
    <t>0101101</t>
  </si>
  <si>
    <t>Consulta o control médico integral en atención primaria</t>
  </si>
  <si>
    <t>0101102</t>
  </si>
  <si>
    <t>0101103</t>
  </si>
  <si>
    <t>0101104</t>
  </si>
  <si>
    <t>Consulta médica integral en C.R.S.</t>
  </si>
  <si>
    <t>0101105</t>
  </si>
  <si>
    <t xml:space="preserve">GRUPO 05 : MEDICINA NUCLEAR Y RADIOTERAPIA       </t>
  </si>
  <si>
    <t xml:space="preserve">A.PROCEDIMIENTOS DIAGNOSTICOS                             </t>
  </si>
  <si>
    <t>Captación I-131 a las 2 y/o 24 horas</t>
  </si>
  <si>
    <t>Cintigrafía tiroidea, cualquier radioisótopo</t>
  </si>
  <si>
    <t>Cintigrafía  glándulas paratiroides (no incluye MIBI)</t>
  </si>
  <si>
    <t>2.- ESTUDIOS OSTEOARTICULARES</t>
  </si>
  <si>
    <t>Cintigrafía ósea trifásica (incluye mediciones fase precoz y tardía)</t>
  </si>
  <si>
    <t>3.- ESTUDIOS CARDIOVASCULARES</t>
  </si>
  <si>
    <t>Spect cardíaco stress y reposo (no incluye honorarios médico cardiólogo)</t>
  </si>
  <si>
    <t>Capacidad de difusion, estudio de</t>
  </si>
  <si>
    <t>Capacidad fisica del trabajo</t>
  </si>
  <si>
    <t>Curva de lavado de nitrogeno (n)</t>
  </si>
  <si>
    <t>Distensibilidad pulmonar, ("compliance"), estudio de</t>
  </si>
  <si>
    <t>Linfocintigrafía isotópica (no incluye procedimiento)</t>
  </si>
  <si>
    <t>Pool sanguíneo spect</t>
  </si>
  <si>
    <t>4.- ESTUDIOS DIGESTIVOS</t>
  </si>
  <si>
    <t>Cintigrafía glándulas salivales o dacriocintigrafía</t>
  </si>
  <si>
    <t>Estudio motilidad esofágica y/o reflujo gastroesofágico</t>
  </si>
  <si>
    <t>Vaciamiento gástrico líquido o sólido</t>
  </si>
  <si>
    <t>Cintigrafía vesícula y vía biliar</t>
  </si>
  <si>
    <t>Detección divertículo Meckel</t>
  </si>
  <si>
    <t>Reducción cruenta en luxación congénita o traumática</t>
  </si>
  <si>
    <t>Reducción cruenta y osteotomía femoral</t>
  </si>
  <si>
    <t>Tenotomía aductores c/s botas, con yugo (proc. aut.)</t>
  </si>
  <si>
    <t>Trocanteroplastías</t>
  </si>
  <si>
    <t>Epifisiodesis (fémur y/o tibia)</t>
  </si>
  <si>
    <t>Ureterostomía bilateral: vesical, cutánea o intestinal</t>
  </si>
  <si>
    <t>Ureterostomía unilateral: vesical, cutánea o intestinal</t>
  </si>
  <si>
    <t>Cistectomía parcial y/o trat. quir. de divertículo vesical</t>
  </si>
  <si>
    <t>Cistoplastía, proc. completo</t>
  </si>
  <si>
    <t>Dependencia</t>
  </si>
  <si>
    <t>Código Mes</t>
  </si>
  <si>
    <t>Glucosa (cuantitativo)</t>
  </si>
  <si>
    <t>Prolapso rectal, trat. quir.- Por vía anal</t>
  </si>
  <si>
    <t>Vulvectomía- Radical</t>
  </si>
  <si>
    <t>Polipos de esofago y/o estomago o intestino delgado,</t>
  </si>
  <si>
    <t>Polipos rectales, rectosigmoideos o de colon trat. Completo</t>
  </si>
  <si>
    <t>Síndrome del túnel del carpo o del tarso u otro, trat. quir.</t>
  </si>
  <si>
    <t>Transposición cubital, repar. de</t>
  </si>
  <si>
    <t>Puntos lagrimales, plastía de</t>
  </si>
  <si>
    <t>Reconstitución de canalículos</t>
  </si>
  <si>
    <t>Absceso, vaciamiento y/o drenaje de</t>
  </si>
  <si>
    <t>Dacriocistorrinostomía</t>
  </si>
  <si>
    <t>Mediastinotomía exploradora ant. o post. c/s biopsia proc. aut</t>
  </si>
  <si>
    <t>Trombectomía de venas profundas</t>
  </si>
  <si>
    <t>Diafragmática por vía abdominal o cualquiera otra hernia con uso de prótesis (incluye el valor de la prótesis)</t>
  </si>
  <si>
    <t>Inguinal, crural, umbilical, de la línea blanca o similares, recidivada o no, simple o estrangulada s/resección intest. c/u</t>
  </si>
  <si>
    <t>Peritoneal (parietal)</t>
  </si>
  <si>
    <t>Retroperitoneal</t>
  </si>
  <si>
    <t>Uretrotomía interna y/o uretrolitotomía (proc. aut.)</t>
  </si>
  <si>
    <t>Adenoma o cáncer prostático, resección endoscópica</t>
  </si>
  <si>
    <t>Plano alivio oclusal</t>
  </si>
  <si>
    <t>Prótesis de restitución (fase clínica)</t>
  </si>
  <si>
    <t>Prótesis metálica</t>
  </si>
  <si>
    <t>Radiografía extraoral (por placa)</t>
  </si>
  <si>
    <t>Radiografía oclusal (por placa)</t>
  </si>
  <si>
    <t>Coledocostomía supraduodenal o hepaticostomía (proc. aut.)</t>
  </si>
  <si>
    <t>Colocación de válvula peritoneoyugular derivativa de ascitis</t>
  </si>
  <si>
    <t>Desconexión acigoportal con transección esofágica</t>
  </si>
  <si>
    <t>Desconexión ácigoportal sin transección esofágica</t>
  </si>
  <si>
    <t>Drenaje vía biliar transhepático</t>
  </si>
  <si>
    <t>Esfinteroplastía transduodenal, (proc. aut.)</t>
  </si>
  <si>
    <t>Hepatectomía segmentaria (proc. aut.)</t>
  </si>
  <si>
    <t>Angiografía selectiva de carótida externa o interna</t>
  </si>
  <si>
    <t>Angiografía selectiva medular</t>
  </si>
  <si>
    <t>Aortografía con AOT o cineangiografía</t>
  </si>
  <si>
    <t>Uretrostomía</t>
  </si>
  <si>
    <t>Cristalización y filancia de moco cervical</t>
  </si>
  <si>
    <t>Moco-semen, prueba de compatibilidad</t>
  </si>
  <si>
    <t>Reconstitución  tránsito post operación de Hartmann o sim.</t>
  </si>
  <si>
    <t>Resección de intestino y enteroanastomosis (proc. aut.)</t>
  </si>
  <si>
    <t>Resección intestinal con ostomías proximal y distal</t>
  </si>
  <si>
    <t>Duplicación intestinal, trat. quir.</t>
  </si>
  <si>
    <t>Mal rotación intestinal, trat. quir.</t>
  </si>
  <si>
    <t>Absceso anorrectal simple, trat. quir.</t>
  </si>
  <si>
    <t>Absceso sacrocoxígeo, drenaje</t>
  </si>
  <si>
    <t>Biopsia quirúrgica rectal (proc. aut.)</t>
  </si>
  <si>
    <t>Criptectomía y/o papilectomía (cualquier número; proc. aut.)</t>
  </si>
  <si>
    <t>Esfinterotomía (proc. aut.)</t>
  </si>
  <si>
    <t>Colectomía parcial o hemicolectomía</t>
  </si>
  <si>
    <t>Colectomía total abdominal</t>
  </si>
  <si>
    <t>Implantación de estimuladores intracraneanos</t>
  </si>
  <si>
    <t>VENTAS DE SERVICIOS</t>
  </si>
  <si>
    <t>TOTAL</t>
  </si>
  <si>
    <t>Angiografia de retina o de iris, (con fluoresceina o</t>
  </si>
  <si>
    <t>Pulgarización dedo (índice o anular)</t>
  </si>
  <si>
    <t>Reimplante mano o dedo(s)</t>
  </si>
  <si>
    <t>Reparación flexores: primer tiempo espaciador silastic</t>
  </si>
  <si>
    <t>Reparación nervio digital con injerto interfascicular: cualquier número</t>
  </si>
  <si>
    <t>Rupturas cerradas cápsulo-ligament. o tendinosas, trat. quir.</t>
  </si>
  <si>
    <t>Sutura nervio(s) digital(es); microcirugía</t>
  </si>
  <si>
    <t>Tenorrafia extensores</t>
  </si>
  <si>
    <t>Descenso testículo abdominal c/s hernioplastía</t>
  </si>
  <si>
    <t>Descenso testículo inguinal c/s hernioplastía</t>
  </si>
  <si>
    <t>Escroto, plastía de, proc. completo</t>
  </si>
  <si>
    <t>Hidatidectomía unilat. c/s eversión de la vaginal (proc. aut.)</t>
  </si>
  <si>
    <t>Escarectomía- Hasta 5 % superficie corporal</t>
  </si>
  <si>
    <t>Escarectomía- Hasta 10% superficie corporal</t>
  </si>
  <si>
    <t>Queratoprótesis, implantación de (no incluye el valor de la prótesis)</t>
  </si>
  <si>
    <t>Recubrimiento conjuntival</t>
  </si>
  <si>
    <t>Rehabilitación superficie ocular (con injerto de mucosa)</t>
  </si>
  <si>
    <t>Sinequiotomía (proc. aut.)</t>
  </si>
  <si>
    <t>Herida traumática de hígado y/o vía biliar, trat. quir.</t>
  </si>
  <si>
    <t>Lobectomía hepática (proc. aut.)</t>
  </si>
  <si>
    <t>Trasplante hepático</t>
  </si>
  <si>
    <t>Uretrectomía c/s cistostomía</t>
  </si>
  <si>
    <t>Plastía de uretra o trat. de fístulas residuales</t>
  </si>
  <si>
    <t>Vesiculostomía diagnóstica y/o terapéutica</t>
  </si>
  <si>
    <t>Biopsia quirúrgica (uno o ambos) (proc. aut.)</t>
  </si>
  <si>
    <t>Quiste y/o desgarro y/o tabique vaginal, trat. quir.</t>
  </si>
  <si>
    <t>MUNICIPAL</t>
  </si>
  <si>
    <t>Azúcares reductores (Benedict-Fehling o similar)</t>
  </si>
  <si>
    <t>Balance graso (Van de Kamer) muestra de tres o más días</t>
  </si>
  <si>
    <t>Anastomosis linfovenosas</t>
  </si>
  <si>
    <t>Linfedema, trat. quir. una extremidad</t>
  </si>
  <si>
    <t>Adenitis, trat. quir.</t>
  </si>
  <si>
    <t>Cambio de generador de marcapaso (incluye el valor de la prótesis)</t>
  </si>
  <si>
    <t>Coartación aórtica infantil (preductal) trat. quir.</t>
  </si>
  <si>
    <t>Coartación aórtica, trat. quir.</t>
  </si>
  <si>
    <t>Conducto arterioso persistente, trat. quir.</t>
  </si>
  <si>
    <t>Fístula coronaria, trat. quir.</t>
  </si>
  <si>
    <t>Trompa de eustaquio, insuflacion instrumental (proc. Aut.)</t>
  </si>
  <si>
    <t>Biopsia oido (proc. Aut.)</t>
  </si>
  <si>
    <t>Luxofractura, reducción cruenta c/s resección cúpula radial</t>
  </si>
  <si>
    <t>Osteosíntesis epitroclea-epicóndilo (cualquier técnica)</t>
  </si>
  <si>
    <t>Traslocación nervio cubital (proc. aut.)</t>
  </si>
  <si>
    <t>Operación de salvataje radio-procúbito</t>
  </si>
  <si>
    <t>Prueba de compatibilidad por unidad de globulos rojos (proc.aut.)</t>
  </si>
  <si>
    <t>Fract. Nasal reciente, cerrada o expuesta, reducc. c/s yeso</t>
  </si>
  <si>
    <t>Nervio vidiano, sección del (por cualquier vía)</t>
  </si>
  <si>
    <t>Perforación del tabique, trat. quir.</t>
  </si>
  <si>
    <t>Reconstrucción areola y/o pezón c/s plastía (proc. aut.)</t>
  </si>
  <si>
    <t>Reconstrucción mamaria</t>
  </si>
  <si>
    <t>Hallux valgus o rígidus, trat.quir. completo (cualquier téc.)</t>
  </si>
  <si>
    <t>Luxaciones, luxofracturas, fracturas, reducción cruenta</t>
  </si>
  <si>
    <t>Mal perforante plantar, trat. quir.</t>
  </si>
  <si>
    <t>Neuroma de Morton, trat. quir.</t>
  </si>
  <si>
    <t>Ortejos en garra, trat. quir., cualq. número (cualq. técnica)</t>
  </si>
  <si>
    <t>Anticuerpos atípicos, pannel de identificación</t>
  </si>
  <si>
    <t>Cálculo urinario (examen físico y químico)</t>
  </si>
  <si>
    <t>Creatinina cuantitativa</t>
  </si>
  <si>
    <t>Cuerpos cetónicos</t>
  </si>
  <si>
    <t>Electrolitos (sodio, potasio, cloro) c/u</t>
  </si>
  <si>
    <t>Microalbuminuria cuantitativa</t>
  </si>
  <si>
    <t>Embarazo, detección de (cualquier técnica)</t>
  </si>
  <si>
    <t>Fenilquetonuria (PKU), cuantitativo</t>
  </si>
  <si>
    <t>Fósforo cuantitativo</t>
  </si>
  <si>
    <t>Neurectomía, cualquier localización, cada zona quirúrgica</t>
  </si>
  <si>
    <t>Neurolisis con técnica microquirúrgica</t>
  </si>
  <si>
    <t>Neurolisis externa</t>
  </si>
  <si>
    <t>Luxaciones de articulaciones  mayores (columna, cadera, pelvis)</t>
  </si>
  <si>
    <t>Control de salud niño con EDP por enfermera</t>
  </si>
  <si>
    <t>Estudio histopatológico con técnicas histoquímicas especiales (incluye descalcificación) (por cada órgano)</t>
  </si>
  <si>
    <t>Estudio histopatológico de biopsia  contemporánea (rápida) a intervenciones quirúrgicas (por cada órgano) (no incluye biopsia diferida)</t>
  </si>
  <si>
    <t>Estudio histopatológico con tinción corriente de biopsia diferida con estudio seriado (mínimo 10 muestras) de un órgano o parte de él (no incluye estudio con técnica habitual de otros órganos incluidos en la muestra)</t>
  </si>
  <si>
    <t>Necropsia de feto o recién nacido, con estudio histopatológico corriente</t>
  </si>
  <si>
    <t>Electroencefalograma (E.E.G.) standard y/o activado "sin privación de sueño" (incluye mono y bipolares, hiperventilación, c/s reactividad auditiva, visual, lumínica, por drogas u otras). Equipo de 8 canales</t>
  </si>
  <si>
    <t>Angiografía cerebral digital por cateterización (incluye proc. radiológico,  medio de contraste e insumos)</t>
  </si>
  <si>
    <t>Quistes aracnoidales encefálicos, trat. quir. (suprasellares, temporales, cerebelosos, etc.)</t>
  </si>
  <si>
    <t>Ventriculostomía o instalación de derivativa ventricular externa o instalación de captor para medición de pic o punción biopsia o reservorio para administración de medicamentos</t>
  </si>
  <si>
    <t>Aneurismas, malformaciones arteriovenosas encefálicas u orbitarias, fístulas durales</t>
  </si>
  <si>
    <t>Anastomosis y revascularización cerebral extra-intracraneana (cirugía de carótida: ver Cirugía Vascular Periférica)</t>
  </si>
  <si>
    <t>Fenestración, septostomía o coagulación plexos coroídeos (trat. endoscópico)</t>
  </si>
  <si>
    <t>Cirugía descompresiva de fosa posterior u occipito-vertebral en Arnol Chiari, siringomielia</t>
  </si>
  <si>
    <t>Implantación de isótopos (braquiterapia) (no incluye valor del radiofármaco)</t>
  </si>
  <si>
    <t>Hemograma (incluye recuentos de leucocitos y eritrocitos, hemoglobina, hematocrito, fórmula leucocitaria, características de los elementos figurados y velocidad de eritrosedimentación)</t>
  </si>
  <si>
    <t>Protrombina, tiempo de o consumo de (incluye INR, Relación Internacional Normalizada)</t>
  </si>
  <si>
    <t>Volemia (incluye volumen globular total, volumen plasmático total y volumen sanguíneo total)</t>
  </si>
  <si>
    <t>Reconstrucciones complejas de la cara simultáneas con proc. neuroquirúrgico (craneotomías más abordajes y trat. facial), tiempo facial</t>
  </si>
  <si>
    <t>Reconstrucciones de partes duras y blandas de la cara, mediante abordajes múltiples y hemicoronal o coronal</t>
  </si>
  <si>
    <t>Piel total, cualquier tamaño (incluye tratamiento zona dadora y receptora)</t>
  </si>
  <si>
    <t>Malformación congénita compleja, cada plastía o plastías en tiempos diferentes</t>
  </si>
  <si>
    <t>Queiloplastía primaria, un lado (proc. quir. completo por cualquier técnica)</t>
  </si>
  <si>
    <t>Distoplasias orbitarias: movilización unilateral o vertical tiempo facial</t>
  </si>
  <si>
    <t>Tto.funcional c/técnica Sarmiento y similares- Extremidad inferior</t>
  </si>
  <si>
    <t>Tto.funcional c/técnica Sarmiento y similares- Extremidad superior</t>
  </si>
  <si>
    <t>Monitoreo e.e.g. Continuo de 24 hrs.</t>
  </si>
  <si>
    <t>Minerva de yeso</t>
  </si>
  <si>
    <t>Rodillera, bota larga o corta de yeso</t>
  </si>
  <si>
    <t>Velpeau</t>
  </si>
  <si>
    <t>Yeso antebraquial c/s ferula digital</t>
  </si>
  <si>
    <t>Yeso braquicarpiano</t>
  </si>
  <si>
    <t>Yeso pelvipedio bilateral</t>
  </si>
  <si>
    <t>Yeso pelvipedio unilateral</t>
  </si>
  <si>
    <t>Yeso toracobraquial</t>
  </si>
  <si>
    <t>Corsets de milwaukee o similares (incluye la toma de molde )</t>
  </si>
  <si>
    <t>Faringoplastía (cualq. técn.), c/s desplazamiento de colgajos</t>
  </si>
  <si>
    <t>Fibroangioma del rinofarinx, trat. quir.</t>
  </si>
  <si>
    <t>Abscesos y hematoma del tabique nasal, trat. quir.</t>
  </si>
  <si>
    <t>Arteria esfenopalatina, cauterización por vía nasal</t>
  </si>
  <si>
    <t>Arteria maxilar interna, ligadura de (por vía transmaxilar)</t>
  </si>
  <si>
    <t>Arterias etmoidales anteriores, ligadura de</t>
  </si>
  <si>
    <t>Turbinectomía o electrocauterización de cornetes</t>
  </si>
  <si>
    <t>Etmoidectomía endo o exonasal</t>
  </si>
  <si>
    <t>Fístula buco-sinusal, trat. quir.</t>
  </si>
  <si>
    <t>Día cama integral de observación o día cama integral ambulatorio diurno</t>
  </si>
  <si>
    <t>0203111</t>
  </si>
  <si>
    <t>Camilla de observación en servicio de urgencia</t>
  </si>
  <si>
    <t>0203013</t>
  </si>
  <si>
    <t>Día estada en cámara hiperbárica</t>
  </si>
  <si>
    <t>0203014</t>
  </si>
  <si>
    <t>Bromosulftaleína, prueba de (incluye medicamento y tomas de muestra)</t>
  </si>
  <si>
    <t>Depuraciones (Clearance) exógenas de Hipurán, Rojo Congo, manitol e inulina, c/u (no incluye medicamento)</t>
  </si>
  <si>
    <t>Deshidrogenasa láctica total (LDH), con separación de isoenzimas</t>
  </si>
  <si>
    <t xml:space="preserve">Perfil Lipídico (incluye: colesterol total, HDL, LDL, VLDL y triglicéridos) 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</si>
  <si>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</si>
  <si>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Fosfatasas alcalinas con separación de isoenzimas hepáticas, intestinales, óseas c/u</t>
  </si>
  <si>
    <t>Virus hepatitis B, anticore total del (anti HBc total)</t>
  </si>
  <si>
    <t>Virus hepatitis B, anticuerpos de antígeno de superficie (australiano)</t>
  </si>
  <si>
    <t>Antrectomía y vagotomía troncular o selectiva (proc. aut.)</t>
  </si>
  <si>
    <t>Flegmón mano, trat. quir.</t>
  </si>
  <si>
    <t>Luxofractura metacarpofalángica o interfalángica, trat. quir.</t>
  </si>
  <si>
    <t>Cistectomía radical, proc. completo</t>
  </si>
  <si>
    <t>Gastropexia y/u otra cirugía antirreflujo, c/s vagotomía</t>
  </si>
  <si>
    <t>Gastrectomía total con ostomías proximal y distal</t>
  </si>
  <si>
    <t>Mano reumática: implant. silastic, cualq. número (proc. aut.)</t>
  </si>
  <si>
    <t>Mutilación grave, aseo. quir. completo c/s osteosíntesis, c/s injertos</t>
  </si>
  <si>
    <t>Osteosíntesis metacarpianas o de falanges, cualquier técnica</t>
  </si>
  <si>
    <t>Panadizo, trat. quir.</t>
  </si>
  <si>
    <t>Gusanos macroscópicos, diagnóstico de (proc. aut.)</t>
  </si>
  <si>
    <t xml:space="preserve">DIALISIS                                                    </t>
  </si>
  <si>
    <t>Hemodiálisis, tratamiento mensual (con insumos incluidos)</t>
  </si>
  <si>
    <t>Absceso perinefrítico, vaciamiento</t>
  </si>
  <si>
    <t>Arterias renales, operaciones sobre (proc. aut.)</t>
  </si>
  <si>
    <t>Auto o heterotrasplante</t>
  </si>
  <si>
    <t>Corbata tipo schantz</t>
  </si>
  <si>
    <t>Biopsia sinovial o muscular por punción</t>
  </si>
  <si>
    <t>Cáncer de esófago sin intervención quir.</t>
  </si>
  <si>
    <t>Cáncer de mama sin intervención quir.</t>
  </si>
  <si>
    <t xml:space="preserve">Antiestreptolisina O, por técnica de látex </t>
  </si>
  <si>
    <t>Antígeno carcinoembrionario (CEA)</t>
  </si>
  <si>
    <t>Antígeno prostático específico</t>
  </si>
  <si>
    <t>Antígeno Ca 125, Ca 15-3 y Ca 19-9, c/u</t>
  </si>
  <si>
    <t>Laberintectomía</t>
  </si>
  <si>
    <t>Descompresión intraósea c/s plastía</t>
  </si>
  <si>
    <t>Lesiones a nivel del conducto auditivo interno, trat. quir.</t>
  </si>
  <si>
    <t>Biopsia buco-faríngea (proc. aut.)</t>
  </si>
  <si>
    <t>Sinequia y/o estenosis cervical, trat. quir.</t>
  </si>
  <si>
    <t>Desgarro cervical trat. quir.</t>
  </si>
  <si>
    <t>Gonadotrofina coriónica, sub-unidad beta (incluye titulación si corresponde) (Elisa, RIA o IRMA, Quimioluminiscencia u otra técnica).</t>
  </si>
  <si>
    <t>Gonadotrofina coriónica, sub-unidada Beta; titulación por (Elisa; RIA o IRMA; Quimioluminiscencia u otra técnica)</t>
  </si>
  <si>
    <t>Cariograma en sangre por cultivo de linfocitos (incluye mínimo 25 mitosis con bandeo G y eventualmente Q, R, C, NOR) (montaje de 3 metafases bandeadas)</t>
  </si>
  <si>
    <t>Cariograma con técnicas especiales (incluye muestra de sangre o de médula ósea, tratamiento con FUDR, bromuro de etidio, medio deficiente en ácido fólico)</t>
  </si>
  <si>
    <t>Cariograma en fibroblastos por cultivo de trofoblasto, líquido amniótico, piel u otros bandeos G y eventualmente Q, R, C, NOR</t>
  </si>
  <si>
    <t>Cromatina sexual X e Y, corpúsculo de Barr y corpúsculo fluorescente de mucosa bucal, líquido amniótico, etc. c/u (análisis en 300 y 100 células respectivamente), c/u</t>
  </si>
  <si>
    <t>Dermatoglifos, toma de impresión palmar, análisis cualitativo y cuantitativo con diversas mediciones</t>
  </si>
  <si>
    <t>Tamizaje de Anticuerpos anti antígenos nucleares extractables (a- ENA: Sm, RNP, Ro, La, Scl- 70 y Jo- 1)</t>
  </si>
  <si>
    <t>Anticuerpos antinucleares (ANA), antimitocondriales, anti DNA (ADNA), anti músculo liso, anticentrómero, u otros, c/u.</t>
  </si>
  <si>
    <t>Anticuerpos específicos y otros autoanticuerpos (anticuerpos antitiroídeos: anticuerpos antimicrosomales y antitiroglobulinas y otros anticuerpos: prostático, espermios, etc.) c/u</t>
  </si>
  <si>
    <t>Depósito de inmunoglobulina por inmunofluorescencia (IgG, IgA, IgM) c/u</t>
  </si>
  <si>
    <t>Factor reumatoídeo por técnica Scat, Waaler Rose, nefelométricas y/o turbidimétricas</t>
  </si>
  <si>
    <t>Inmunoelectroforesis de cadenas livianas Kappa o Lambda libres (Bence Jones) o unidas, c/u</t>
  </si>
  <si>
    <t>Inmunoelectroforesis de inmunoglobulinas cadenas pesadas (IgG, IgA, IgM) c/u</t>
  </si>
  <si>
    <t>E.E.G. Post-privacion de sueno (incluye codigo 11-01-006). Equipo de 8 canales</t>
  </si>
  <si>
    <t>Vasculopatía retinal (excepto retinopatía proliferativa) diatermo y/o crío y/o fotocoagulación</t>
  </si>
  <si>
    <t>Polisomnografia (estudio poligrafico del sueno),</t>
  </si>
  <si>
    <t>Electromiografia de fibra unica</t>
  </si>
  <si>
    <t>Potenciales evocados en corteza ( por ej.: auditivo, ocular</t>
  </si>
  <si>
    <t>Endoprótesis total  (cualquier técnica)</t>
  </si>
  <si>
    <t>Esguince grave, trat. quir. cápsulo-ligamentoso</t>
  </si>
  <si>
    <t>Blefarochalasis, plastía de</t>
  </si>
  <si>
    <t>Blefarofimosis, plastía de</t>
  </si>
  <si>
    <t>Blefarorrafia con blefarotomía posterior</t>
  </si>
  <si>
    <t>Cantoplastía</t>
  </si>
  <si>
    <t>TOTAL INTERVENCIONES QUIRURGICAS</t>
  </si>
  <si>
    <t>&lt; 15 AÑOS</t>
  </si>
  <si>
    <t>MAYOR AMBULATORIAS</t>
  </si>
  <si>
    <t>URGENCIA</t>
  </si>
  <si>
    <t xml:space="preserve"> DE
 NEUROLOGÍA</t>
  </si>
  <si>
    <t xml:space="preserve"> DE OFTALMOLOGÍA</t>
  </si>
  <si>
    <t xml:space="preserve"> DE OTORRINOLARINGOLOGÍA</t>
  </si>
  <si>
    <t xml:space="preserve"> DE DERMATOLOGÍA</t>
  </si>
  <si>
    <t>0101113</t>
  </si>
  <si>
    <t>Glaucoma, ciclodiatermia y/o ciclocrioterapia</t>
  </si>
  <si>
    <t>Inyeccion retrobulbar</t>
  </si>
  <si>
    <t>Pestanas, extirp. Por electrocoagulacion (cualquier numero)</t>
  </si>
  <si>
    <t>Puntos lagrimales; electrotermocoagulacion</t>
  </si>
  <si>
    <t>Extirpación metáfisis distal del cúbito y artrodesis radiocubital inferior</t>
  </si>
  <si>
    <t>Luxofracturas (Monteggia-Galeazzi), reducc. y osteosíntesis</t>
  </si>
  <si>
    <t>Osteosíntesis, fract. cerrada cubito y/o radio (cualq. técn.)</t>
  </si>
  <si>
    <t>Pseudoartrosis  cúbito y/o radio c/s osteosíntesis c/s yeso</t>
  </si>
  <si>
    <t>Sinostosis radio-cubital, trat. quir., c/s injerto</t>
  </si>
  <si>
    <t>Trasplantes músculo-tendinosos</t>
  </si>
  <si>
    <t>Contractura isquem. de Volkmann: descenso muscular, neurolisis</t>
  </si>
  <si>
    <t>Estiloides cubital, radial, resección de.</t>
  </si>
  <si>
    <t>Fractura o pseudoartrosis escafoides, trat. quir. cualq. técn.</t>
  </si>
  <si>
    <t>Implante silastic o similares (escafoides, semilunar)</t>
  </si>
  <si>
    <t>Luxación radiocarpiana, trat. quir.</t>
  </si>
  <si>
    <t>Sobrevida del eritrocito (Cr 51 o similar)</t>
  </si>
  <si>
    <t>Subgrupo ABO y Rh fenotipo - genotipo Rh, c/u</t>
  </si>
  <si>
    <t>Thorn, prueba de (no incluye ACTH)</t>
  </si>
  <si>
    <t>Tinción de estearasa</t>
  </si>
  <si>
    <t>Tinción de fosfatasas alcalinas o ácidas</t>
  </si>
  <si>
    <t>Bartolinitis, vaciamiento y drenaje (proc. aut.)</t>
  </si>
  <si>
    <t>Bartolinocistoneostomía o extirp. de la glándula</t>
  </si>
  <si>
    <t>Exostosis u osteocondroma, trat. quir.</t>
  </si>
  <si>
    <t>Quistes sinoviales de vainas flexoras, bursas</t>
  </si>
  <si>
    <t>Tracción halocraneana o estribo-craneana (proc. aut.)</t>
  </si>
  <si>
    <t>Exanteración pelviana anterior y/o posterior</t>
  </si>
  <si>
    <t>Histerectomía por vía vaginal</t>
  </si>
  <si>
    <t>Recuento de leucocitos, absoluto (proc. aut.)</t>
  </si>
  <si>
    <t>Recuento de linfocitos (absoluto)</t>
  </si>
  <si>
    <t>Recuento de plaquetas (absoluto)</t>
  </si>
  <si>
    <t>Recuento de reticulocitos (absoluto o porcentual)</t>
  </si>
  <si>
    <t>Recuento diferencial o fórmula leucocitaria (proc. aut.)</t>
  </si>
  <si>
    <t>Resistencia globular osmótica</t>
  </si>
  <si>
    <t>Cada espacio adicional (10 cortes 2-4 mm)</t>
  </si>
  <si>
    <t>Cavografia (a.c. 04-02-035)</t>
  </si>
  <si>
    <t>CESAREA C/S SALPINGOLIGADURA O SALPINGECTOMIA  2004006</t>
  </si>
  <si>
    <t xml:space="preserve">2104 </t>
  </si>
  <si>
    <t xml:space="preserve">XV  TRAUMATOLOGIA </t>
  </si>
  <si>
    <t>XVI  RETIRO ELEMENTOS OSTEOSINTESIS</t>
  </si>
  <si>
    <t>SUB-TOTAL FACTURACION SECCION D</t>
  </si>
  <si>
    <t>2004103</t>
  </si>
  <si>
    <t>Parto normal</t>
  </si>
  <si>
    <t>2004113</t>
  </si>
  <si>
    <t>Parto distósico vaginal</t>
  </si>
  <si>
    <t>0203001</t>
  </si>
  <si>
    <t xml:space="preserve">Mycoplasma IgG, IgM, c/u. </t>
  </si>
  <si>
    <t>R.P.R.</t>
  </si>
  <si>
    <t>Toracocentesis evacuadora,c/s toma de muestras</t>
  </si>
  <si>
    <t>Biopsia pleural (con aguja)</t>
  </si>
  <si>
    <t>Litiasis renal trat. por onda de choque (litotripsia extracorpórea)</t>
  </si>
  <si>
    <t>Litiasis renal, trat. quir. por nefrotomía anatrófica o bivalva</t>
  </si>
  <si>
    <t>Lumbotomía exploradora c/s dren., c/s biopsia (proc. aut.)</t>
  </si>
  <si>
    <t>HOJA</t>
  </si>
  <si>
    <t>SECCION</t>
  </si>
  <si>
    <t>Nº Errores</t>
  </si>
  <si>
    <t>NOMBRE</t>
  </si>
  <si>
    <t>Código comuna</t>
  </si>
  <si>
    <t>Flegmón urinoso, drenaje y cistostomía</t>
  </si>
  <si>
    <t>Glándulas de Cowper, lesiones de las, trat. quir.</t>
  </si>
  <si>
    <t>Hipospadia distal o plastía de uretra (cada tiempo)</t>
  </si>
  <si>
    <t>Hipospadia proximal, trat. quir. en un tiempo</t>
  </si>
  <si>
    <t>Meatotomía mujer</t>
  </si>
  <si>
    <t>Meatotomía quirúrgica c/s resección de pólipo o carúncula</t>
  </si>
  <si>
    <t>Pólipo meato, electrocoagulación</t>
  </si>
  <si>
    <t xml:space="preserve">NIVEL PRIMARIO                                              </t>
  </si>
  <si>
    <t>Aplicación de sellantes</t>
  </si>
  <si>
    <t>Tinción de peroxidasas</t>
  </si>
  <si>
    <t>Transferrina</t>
  </si>
  <si>
    <t>Trombina, tiempo de</t>
  </si>
  <si>
    <t>Tromboplastina, tiempo de generación de (TGT)</t>
  </si>
  <si>
    <t>Valvuloplastía aórtica y/o pulmonar c/u (incl. proc. radiológico,  incluye balón)</t>
  </si>
  <si>
    <t>Embolectomía y/o trombectomía, unilateral, miembro superior o inferior (proc. aut.)</t>
  </si>
  <si>
    <t>Reparación quirúrgica de vasos arteriales y/o venosos intra-abdominales o intra-torácicos c/s injerto (biológicos o sintéticos)</t>
  </si>
  <si>
    <t>Reparación quirúrgica de vasos arteriales y/o venosos periféricos c/s injerto (biológicos o sintéticos)</t>
  </si>
  <si>
    <t>Endarterectomía carotídea, subclavia, vertebral, femoral, o similar  c/s injerto (proc. aut.)</t>
  </si>
  <si>
    <t>Endarterectomía femoral común, superficial o profunda, poplítea u otras c/s injerto (proc. aut.)</t>
  </si>
  <si>
    <t>Otras derivaciones: fémoro–femoral, axilo-humeral, axilo-femoral, carótidosubclavio, axilo-axilar o similares; c/u</t>
  </si>
  <si>
    <t>Resección cutáneo-aponeurótica unilateral (incluye fasciotomía interna o posterior)</t>
  </si>
  <si>
    <t>Biopsia quir. ganglionar (cualquier región periférica superficial o profunda) (proc. aut.)</t>
  </si>
  <si>
    <t>Anastomosis vasculares sistémicopulmonares (Blalock-Pott-Glenn o similares)</t>
  </si>
  <si>
    <t>Cambio de generador de marcapaso, sin cambio de electrodo (no incluye el valor de la prótesis)</t>
  </si>
  <si>
    <t>Implantación de marcapaso c/electrod. intraven. o epicárdico (no incluye el valor de la prótesis)</t>
  </si>
  <si>
    <t>Implantación de marcapaso c/electrod. intraven. o epicárdico (incluye el valor de la prótesis)</t>
  </si>
  <si>
    <t>Cirugía tórax abierto traumático y/o fijación tórax volante, osteosíntesis costales múltiples y de esternón (no incluye el valor de la prótesis)</t>
  </si>
  <si>
    <t>Resección de costillas y/o pared costal y/o cartílago y/o esternón s/plastía (proc. aut.)</t>
  </si>
  <si>
    <t>Resección de pared costal c/plastía (toracoplastía osteoplástica de York o similar)</t>
  </si>
  <si>
    <t>Exanteración orbitaria ampliada (incluye etmoides, hueso frontal, base de cráneo anterior y región máxilo-malar)</t>
  </si>
  <si>
    <t>Radical ampliada (incluye exanteración orbitaria y de fosa craneal anterior o media)</t>
  </si>
  <si>
    <t>Radical clásica (incluye exanteración orbitaria y reparación con colgajo)</t>
  </si>
  <si>
    <t>Operación "comando" (incluye extirp. del tumor, hemimandibulectomía y disección ganglionar radical de cuello)</t>
  </si>
  <si>
    <t xml:space="preserve"> </t>
  </si>
  <si>
    <t>SOLICITUDES</t>
  </si>
  <si>
    <t>Nº de Telelectrocardiogramas</t>
  </si>
  <si>
    <t>Nº de exámenes radiológicos simples</t>
  </si>
  <si>
    <t>Nº de otros exámenes radiológicos complejos</t>
  </si>
  <si>
    <t>Nº de Radiografías Odontológicas</t>
  </si>
  <si>
    <t>Nº de Tomografías de Urgencia y UPC</t>
  </si>
  <si>
    <t>Nº de Radiografías Osteopulmonares</t>
  </si>
  <si>
    <t>TOTAL DE SOLICITUDES</t>
  </si>
  <si>
    <t>TOTAL DE INFORMES</t>
  </si>
  <si>
    <t>Compra de Servicio o Convenio</t>
  </si>
  <si>
    <t>EMISIONES DE INFORME (Uso exclusivo de Establecimientos de Mayor Complejidad)</t>
  </si>
  <si>
    <t>ATENCIÓN</t>
  </si>
  <si>
    <t>Por puncion lumbar, con medio de contraste gaseoso o hidrosoluble (A.C. 04-02-049 O 04-02-050 S/corresp.)</t>
  </si>
  <si>
    <t xml:space="preserve">Curva de relajacion flujovolumen basal </t>
  </si>
  <si>
    <t>Biopsia de intestino delgado, por capsula (de rubin,crosby o sim)</t>
  </si>
  <si>
    <t>Puncion evacuadora de absceso intraabdominales (hepatico u otros), c/s toma de muestra, c/s inyeccion de medicamentos</t>
  </si>
  <si>
    <t>Dilatacion essofagica por balon neumatico (de mosher o similar)</t>
  </si>
  <si>
    <t>Tipificación HLA B-27</t>
  </si>
  <si>
    <t>Tipificación HLA B-8</t>
  </si>
  <si>
    <t>Tipificación HLA  - DR serológica</t>
  </si>
  <si>
    <t>Tipificación HLA - A, B serológica</t>
  </si>
  <si>
    <t>A.-      BACTERIAS Y HONGOS</t>
  </si>
  <si>
    <t>Baciloscopía Ziehl-Neelsen, c/u</t>
  </si>
  <si>
    <t>Examen directo al fresco, c/s tinción (incluye trichomonas)</t>
  </si>
  <si>
    <t>Tinción de Gram</t>
  </si>
  <si>
    <t>Ultramicroscopía (incluye toma de muestras)</t>
  </si>
  <si>
    <t>Coprocultivo, c/u</t>
  </si>
  <si>
    <t>Corriente (excepto coprocultivo, hemocultivo y urocultivo) c/u</t>
  </si>
  <si>
    <t>Hemocultivo aerobio, c/u</t>
  </si>
  <si>
    <t>Hemocultivo anaerobio, c/u</t>
  </si>
  <si>
    <t>Recaída de Leucemia Mieloide</t>
  </si>
  <si>
    <t>3002027</t>
  </si>
  <si>
    <t>Recaídas de leucemias Linfoblasticas</t>
  </si>
  <si>
    <t>TUMORES CEREBRALES INFANTILES</t>
  </si>
  <si>
    <t>3002028</t>
  </si>
  <si>
    <t>Méduloblastomas</t>
  </si>
  <si>
    <t>3002029</t>
  </si>
  <si>
    <t>Tumores de &lt; de 3 años</t>
  </si>
  <si>
    <t>3002030</t>
  </si>
  <si>
    <t>Glioma</t>
  </si>
  <si>
    <t>3002031</t>
  </si>
  <si>
    <t>Astrocitomas</t>
  </si>
  <si>
    <t>3002032</t>
  </si>
  <si>
    <t>Tumor Germinal SNC</t>
  </si>
  <si>
    <t>3002023</t>
  </si>
  <si>
    <t>Epispadias, trat. quir.</t>
  </si>
  <si>
    <t>Amputación parcial del pene (proc. aut.)</t>
  </si>
  <si>
    <t>Amputación total del pene, proc. completo</t>
  </si>
  <si>
    <t>Biopsia de pene (proc. aut.)</t>
  </si>
  <si>
    <t>Lesiones del cuerpo cavernoso, trat. quir.</t>
  </si>
  <si>
    <t>Meatotomía hombre y/o sección frenillo y/o incisión dorsal, (proc. aut.)</t>
  </si>
  <si>
    <t>Plastía de pene, proc. completo (no incluye valor de la prótesis)</t>
  </si>
  <si>
    <t>Electrolitos plasmáticos (sodio, potasio, cloro) c/u</t>
  </si>
  <si>
    <t>Enzima convertidora de angiotensina I</t>
  </si>
  <si>
    <t>Fenilalanina</t>
  </si>
  <si>
    <t>Tracción halocráneo-femoral</t>
  </si>
  <si>
    <t>Cicatrices (cualquier localización o tamaño), resecc. plástica de (proc. aut.)- 3 y más</t>
  </si>
  <si>
    <t>Injertos piel parcial y/o mucosa- Hasta 5% superficie corporal receptora</t>
  </si>
  <si>
    <t>Desgastes selectivos</t>
  </si>
  <si>
    <t>Fluoración tópica</t>
  </si>
  <si>
    <t>Cirugía fotorrefractiva o fototerapéutica de córnea, cualquier técnica</t>
  </si>
  <si>
    <t>Cuerpo extraño en conducto auditivo externo, extracción de, por vía retroauricular</t>
  </si>
  <si>
    <t>Reconstitución de conducto auditivo externo, c/s tímpanoplastía (incluye revisión de cadena osicular)</t>
  </si>
  <si>
    <t>Neurinoma del acústico, trat. quir. vía translaberíntica y/o fosa media</t>
  </si>
  <si>
    <t>Tumor benigno de la mucosa bucal,  extirp. c/s  biopsia bucofaríngea</t>
  </si>
  <si>
    <t>Conducto y/o seno lagrimal, obstrucción del, trat. quir. por vía nasal</t>
  </si>
  <si>
    <t>Punción evacuadora de pericardio, c/s toma de muestra c/s inyección de medicamento</t>
  </si>
  <si>
    <t>Angioplastia intraluminal coronaria proc.cardiológico (a.c.04-02-022)</t>
  </si>
  <si>
    <t>Angioplastia intraluminal periférica proc.cardiológico (a.c.04-02-023)</t>
  </si>
  <si>
    <t>Blefaroplastía uno o ambos párpados:- Inferiores</t>
  </si>
  <si>
    <t>Blefaroplastía uno o ambos párpados:- Superiores</t>
  </si>
  <si>
    <t>Reconst. Osteopl.reborde alveolar- Bilateral en un tiempo</t>
  </si>
  <si>
    <t>Reconst. Osteopl.reborde alveolar - Unilateral</t>
  </si>
  <si>
    <t>Gastrectomía sub-total distal: Con disección ganglionar</t>
  </si>
  <si>
    <t>Gastrectomía sub-total distal: Sin disección ganglionar</t>
  </si>
  <si>
    <t>Desgarros y heridas anorrectales, trat. quir- Con compromiso del esfínter</t>
  </si>
  <si>
    <t>Desgarros y heridas anorrectales, trat. quir- Sin compromiso del esfínter</t>
  </si>
  <si>
    <t>Imperforación anal, reconstitución del tránsito- Por vía abdómino-perineal</t>
  </si>
  <si>
    <t>Imperforación anal, reconstitución del tránsito- Por vía perineal</t>
  </si>
  <si>
    <t>Imperforación anal, reconstitución del tránsito- Por vía sagital posterior</t>
  </si>
  <si>
    <t>Esterilidad tubaria, operación plástica, uni o bilateral- Con microcirugía</t>
  </si>
  <si>
    <t>Esterilidad tubaria, operación plástica, uni o bilateral- Sin microcirugía</t>
  </si>
  <si>
    <t>Histerectomía por vía abdominal, c/s anexectomía uni o bilat.- Sub-total</t>
  </si>
  <si>
    <t>Histerectomía por vía abdominal, c/s anexectomía uni o bilat.- Total o ampliada</t>
  </si>
  <si>
    <t>Cuerdas vocales, tumores benignos, trat. quir.- Por laringotomía</t>
  </si>
  <si>
    <t>Cuerdas vocales, tumores benignos, trat. quir.- Por vía endoscópica</t>
  </si>
  <si>
    <t>Adenoma y/o hiperplasia, trat. quir.- Autoinjerto de paratiroides (operación asociada a algunas de las prestaciones posteriores)</t>
  </si>
  <si>
    <t>Adenoma y/o hiperplasia, trat. quir.- Explor. cervical mas esternotomía por hiperparatiroidismo</t>
  </si>
  <si>
    <t>Adenoma y/o hiperplasia, trat. quir.- Exploración cervical por hiperparatiroidismo</t>
  </si>
  <si>
    <t>Adenoma y/o hiperplasia, trat. quir.- Reintervención por hiperparatiroidismo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</si>
  <si>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</si>
  <si>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</si>
  <si>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 xml:space="preserve">Insercion Pellets subcutáneo </t>
  </si>
  <si>
    <t>Hemoglucotest instantáneo</t>
  </si>
  <si>
    <t>Remocion Implante Anticonceptivo</t>
  </si>
  <si>
    <t>Cortisol libre urinario</t>
  </si>
  <si>
    <t>Pregnandiol</t>
  </si>
  <si>
    <t>Pregnantriol</t>
  </si>
  <si>
    <t>Tetrahidrodesoxicortisol</t>
  </si>
  <si>
    <t>17 – Cetoesteroides</t>
  </si>
  <si>
    <t>17 – Hidroxicorticoesteroides</t>
  </si>
  <si>
    <t>Injerto esponjoso metafisiario</t>
  </si>
  <si>
    <t>0105002 y 003</t>
  </si>
  <si>
    <t>Sinequia nasal, trat. quir.</t>
  </si>
  <si>
    <t>Fosfatasas ácidas totales y fracción prostática</t>
  </si>
  <si>
    <t>Fosfatasas alcalinas totales</t>
  </si>
  <si>
    <t>Fosfolípidos</t>
  </si>
  <si>
    <t>Fósforo (fosfatos)</t>
  </si>
  <si>
    <t>Galactosa</t>
  </si>
  <si>
    <t>Sigmoidoscopia y colonoscopia izquierda con tubo flexible</t>
  </si>
  <si>
    <t>PROCEDIMIENTOS DE MEDICINA NUCLEAR</t>
  </si>
  <si>
    <t>PROCEDIMIENTOS DE GINECOLOGIA Y OBSTETRICIA</t>
  </si>
  <si>
    <t>2107</t>
  </si>
  <si>
    <t>PROCEDIMIENTOS DE ORTOPEDIA</t>
  </si>
  <si>
    <t>SUB-TOTAL FACTURACION SECCION C</t>
  </si>
  <si>
    <t>1103</t>
  </si>
  <si>
    <t>I NEUROCIRUGIA</t>
  </si>
  <si>
    <t>1202</t>
  </si>
  <si>
    <t>II CIRUGIA OFTALMOLOGICA</t>
  </si>
  <si>
    <t>1302</t>
  </si>
  <si>
    <t>III CIRUGIA OTORRINOLOGICA</t>
  </si>
  <si>
    <t>1402</t>
  </si>
  <si>
    <t>IV CIRUGIA DE CABEZA Y CUELLO</t>
  </si>
  <si>
    <t>1502</t>
  </si>
  <si>
    <t>V CIRUGIA PLASTICA Y REPARADORA</t>
  </si>
  <si>
    <t>1602</t>
  </si>
  <si>
    <t>VI DERMATOLOGIA Y TEGUMENTOS</t>
  </si>
  <si>
    <t>1703</t>
  </si>
  <si>
    <t>VII CIRUGIA CARDIOVASCULAR</t>
  </si>
  <si>
    <t>1704</t>
  </si>
  <si>
    <t>VIII CIRUGIA TORAXICA</t>
  </si>
  <si>
    <t>1802</t>
  </si>
  <si>
    <t>IX CIRUGIA ABDOMINAL</t>
  </si>
  <si>
    <t>1803</t>
  </si>
  <si>
    <t>Vaciamiento gastrico, test de (goldstein o similar)</t>
  </si>
  <si>
    <t>Hernioplastía diafragmática por vía torácica, sin prótesis</t>
  </si>
  <si>
    <t>Cuerpo extraño pleural, extrac. quir.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</si>
  <si>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</si>
  <si>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Provocacion con histamina (pd 20),test de, (incluye la espirometría basal y el tratamiento de los efectos advesos de la histamina)</t>
  </si>
  <si>
    <t>Ablacion con corriente continua o con radiofrecuencia de vias accesorias y otros</t>
  </si>
  <si>
    <t>Flebografia yugular, suprarrenal, portografia transhepaticas, lumbar, espermatica o similar c/u (a.c. 04-02-041)</t>
  </si>
  <si>
    <t>Instalacion de cateter swan-ganz o similar, en adultos o ninos</t>
  </si>
  <si>
    <t>Carotida-vertebral por cateterizacion de la subclavia, axilar, humeral o femoral (a.c 04-02-029)</t>
  </si>
  <si>
    <t>Sesamoídeos, extirpación de uno o más del mismo pie</t>
  </si>
  <si>
    <t>Tratamiento por electro de hemangiomas o telangectasias hasta 15 lesiones</t>
  </si>
  <si>
    <t>Tumores vasculares profundos cara, cuero cabelludo, cuello, genitales</t>
  </si>
  <si>
    <t xml:space="preserve">Herida cortante o contusa complicada, reparacion y sutura (una o multiples de mas de 5 cms de largo total y/o que comprometa músculos y/o conductos y/o vasos o  similares </t>
  </si>
  <si>
    <t>Correccion quirurgica de defecto congenito o por tumor ungueal</t>
  </si>
  <si>
    <t>Tumores vasculares profundos resto del cuerpo</t>
  </si>
  <si>
    <t>Curacion por medico, quemadura o similar  mayor  al 10% superficie corporal en pabellon</t>
  </si>
  <si>
    <t>Meningo y meningoencefalocele occipital, repar. de</t>
  </si>
  <si>
    <t>Cirugía descompresiva neurovascular</t>
  </si>
  <si>
    <t>Neurotomías</t>
  </si>
  <si>
    <t>Neurolisis o microcompresión percutánea</t>
  </si>
  <si>
    <t>Cirugía de la epilepsia (cualquier técnica)</t>
  </si>
  <si>
    <t>Cistorrafia, proc. completo</t>
  </si>
  <si>
    <t>Cistostomía c/s extracción de cuerpo extraño o cálculo</t>
  </si>
  <si>
    <t>Extrofia vesical, proc. completo</t>
  </si>
  <si>
    <t>Fístula vésico-cutánea, y/o vaginal, y/o intest., trat. quir.</t>
  </si>
  <si>
    <t>Lesiones del cuello vesical, trat. quir.</t>
  </si>
  <si>
    <t>Ligadura de arterias hipogástricas (proc. aut.)</t>
  </si>
  <si>
    <t>Operación de Bricker</t>
  </si>
  <si>
    <t>Resección endoscópica de cáncer vesical</t>
  </si>
  <si>
    <t>Ureasa, test de (para helicobacter pylori) o similar</t>
  </si>
  <si>
    <t>Esofagoscopia</t>
  </si>
  <si>
    <t>Ano-recto-sigmoidoscopia en adultos</t>
  </si>
  <si>
    <t>Colecistogastroanastomosis o colecistoenteroanastomosis</t>
  </si>
  <si>
    <t>Colecistostomía (proc. aut.)</t>
  </si>
  <si>
    <t>Colédoco o hepatoenteroanastomosis</t>
  </si>
  <si>
    <t>Tromboplastina, tiempo parcial de (TTPA, TTPK o similares)</t>
  </si>
  <si>
    <t>Plastías costales, cualquier número</t>
  </si>
  <si>
    <t>Melanogenuria (test de cloruro férrico)</t>
  </si>
  <si>
    <t>Mucopolisacáridos</t>
  </si>
  <si>
    <t>Nitrógeno ureico o urea cuantitativo</t>
  </si>
  <si>
    <t>Nucleótidos cíclicos (CAMP, CGM, u otros) c/u</t>
  </si>
  <si>
    <t>Orina completa, (incluye cód. 03-09-023 y 03-09-024)</t>
  </si>
  <si>
    <t>Laringocele, trat. quir.</t>
  </si>
  <si>
    <t>Tratamiento quirúrgico fístula bronquial por toracotomía</t>
  </si>
  <si>
    <t>Tumores traqueales, extirpación</t>
  </si>
  <si>
    <t>Absceso pulmonar, drenaje por toracotomía</t>
  </si>
  <si>
    <t>Biopsia pulmonar por toracotomía</t>
  </si>
  <si>
    <t>Bulas, trat. quir.</t>
  </si>
  <si>
    <t>Cirugía de quiste hidatídico sin resección pulmonar</t>
  </si>
  <si>
    <t>Cuerpo extraño intrapulmonar, extirp. quir.</t>
  </si>
  <si>
    <t>Heridas de pulmón, trat. quir. (proc. aut.)</t>
  </si>
  <si>
    <t>Lobectomía o bilobectomía</t>
  </si>
  <si>
    <t>SECCION A: EXAMENES DE DIAGNOSTICO</t>
  </si>
  <si>
    <t>TIPO DE EXAMEN</t>
  </si>
  <si>
    <t>PROCEDENCIA</t>
  </si>
  <si>
    <t>Osteotomía del peroné</t>
  </si>
  <si>
    <t>Peroné protibia</t>
  </si>
  <si>
    <t>Pseudoartrosis, c/s osteosíntesis  (cualquier técnica)</t>
  </si>
  <si>
    <t>2401061</t>
  </si>
  <si>
    <t>Rescate simple y/o traslado en móvil 1</t>
  </si>
  <si>
    <t>2401062</t>
  </si>
  <si>
    <t>Rescate profesionalizado y/o traslado paciente complejo móvil 2</t>
  </si>
  <si>
    <t>2401063</t>
  </si>
  <si>
    <t>Nº DE PREPARADOS FARMACEUTICOS</t>
  </si>
  <si>
    <t>ESTERILES</t>
  </si>
  <si>
    <t>NO ESTERILES</t>
  </si>
  <si>
    <t>Nº DE DOSIS UNITARIA PREPARADAS</t>
  </si>
  <si>
    <t>&lt; 1 año</t>
  </si>
  <si>
    <t>1 - 4 años</t>
  </si>
  <si>
    <t>5 a 9 años</t>
  </si>
  <si>
    <t>10 a 19 años</t>
  </si>
  <si>
    <t>20 a 64 años</t>
  </si>
  <si>
    <t>65 años y más</t>
  </si>
  <si>
    <t>OPERATIVO</t>
  </si>
  <si>
    <t>TELEMEDICINA</t>
  </si>
  <si>
    <t>Institucional</t>
  </si>
  <si>
    <t>ATENCION CERRADA</t>
  </si>
  <si>
    <t>ATENCION ABIERTA</t>
  </si>
  <si>
    <t>Cáncer de órganos de abdomen y/o pelvis, excepto útero</t>
  </si>
  <si>
    <t>Cáncer de órganos de cabeza y/o cuello</t>
  </si>
  <si>
    <t>Cáncer de piel</t>
  </si>
  <si>
    <t>Cáncer de pulmón o esófago torácico</t>
  </si>
  <si>
    <t>Cáncer de testículo</t>
  </si>
  <si>
    <t>Cáncer uterino (cuello y/o endometrio)</t>
  </si>
  <si>
    <t>Leucemia tratamiento de</t>
  </si>
  <si>
    <t>Linfoma maligno irradiación ganglionar total</t>
  </si>
  <si>
    <t>Linfomas malignos, trat. parcial</t>
  </si>
  <si>
    <t>Sarcoma óseo o de partes blandas</t>
  </si>
  <si>
    <t>Tumores del sistema nervioso central</t>
  </si>
  <si>
    <t>Corsets de risser o similares</t>
  </si>
  <si>
    <t>Corsets de yeso simple (tipo watson jones)</t>
  </si>
  <si>
    <t>Cultivo específico para Bordetella</t>
  </si>
  <si>
    <t>Campylobacter, Yersinia, Vibrio, c/u</t>
  </si>
  <si>
    <t>Difteria</t>
  </si>
  <si>
    <t>Neisseria gonorrhoeae (gonococo)</t>
  </si>
  <si>
    <t>Levaduras</t>
  </si>
  <si>
    <t>Cultivo para bacilo de Koch, (incluye otras micobacterias)</t>
  </si>
  <si>
    <t>Legionella</t>
  </si>
  <si>
    <t>Listeria</t>
  </si>
  <si>
    <t>Neisseria meningitidis (meningococo)</t>
  </si>
  <si>
    <t>Cultivo y Tipificación de micobacterias</t>
  </si>
  <si>
    <t>Mycoplasma y Ureaplasma, c/u</t>
  </si>
  <si>
    <t>Anaerobios  (mínimo 4 fármacos)</t>
  </si>
  <si>
    <t>Bacilo de Koch (cada fármaco)</t>
  </si>
  <si>
    <t>TIPO DE ACCIÓN</t>
  </si>
  <si>
    <t>CIRUGÍAS MENORES</t>
  </si>
  <si>
    <t>Inhibidor de C1Q, C2 y C3, c/u</t>
  </si>
  <si>
    <t>TRASLADOS NO DE URGENCIA</t>
  </si>
  <si>
    <t>Retiro de tornillos, clavos, agujas de osteosíntesis o similares</t>
  </si>
  <si>
    <t xml:space="preserve">PROC. DIAGNOSTICO Y TERAPEUTICO                             </t>
  </si>
  <si>
    <t>Quiste dermoide de la cola de la ceja, resec. plástica</t>
  </si>
  <si>
    <t>Tumor maligno, trat. quir. completo</t>
  </si>
  <si>
    <t>Xantelasma, trat. quir.</t>
  </si>
  <si>
    <t>Herida o dehiscencia de sutura de párpado, reparación</t>
  </si>
  <si>
    <t>Obturación composite</t>
  </si>
  <si>
    <t>Urgencias</t>
  </si>
  <si>
    <t>Radiografía retroalveolar y Bite-Wing (por placa)</t>
  </si>
  <si>
    <t>Obturación Vidrio Ionómero</t>
  </si>
  <si>
    <t>Cirugía bucal</t>
  </si>
  <si>
    <t>Endodoncia unirradicular</t>
  </si>
  <si>
    <t>CODIGOS</t>
  </si>
  <si>
    <t>IDENTIFICACION DE PRESTACIONES</t>
  </si>
  <si>
    <t>Dedos en gatillo, trat. quir., cualquier número</t>
  </si>
  <si>
    <t>Doble difusión ("arco quinto") (hidatidosis y otras), c/u</t>
  </si>
  <si>
    <t>Elisa indirecta (Chagas, hidatidosis, toxocariasis y otras), c/u</t>
  </si>
  <si>
    <t>Meniscectomía u otras intervenciones por vía artroscópica (incluye artroscopía diagnóstica)</t>
  </si>
  <si>
    <t>Luxofractura tobillo, cualquier tipo, osteosíntesis y reparación cápsulo-ligamentosa</t>
  </si>
  <si>
    <t>Ruptura tendón de Aquiles o tibial posterior, tenorrafia primaria y/o transposiciones tendinosas</t>
  </si>
  <si>
    <t>Tenorrafia extensores o tenotomía de alargamiento de tendón de Aquiles</t>
  </si>
  <si>
    <t>Retiro de endoprótesis u osteosíntesis internas articulares o de columna vertebral</t>
  </si>
  <si>
    <t>Luxaciones de articulaciones medianas (hombro, codo, rodilla, tobillo, muñeca, tarso y esternoclavicular)</t>
  </si>
  <si>
    <t>Fracturas mayores (columna, pelvis, supracondílea, codo, epífisis femorales)</t>
  </si>
  <si>
    <t>Fracturas medianas (diáfisis humeral, radial, cubital, diáfisis femoral, tibial, peroneal, clavicular, platillos tibiales)</t>
  </si>
  <si>
    <t>Luxación congénita de cadera, trat. ortopédico completo (uni o bilateral)</t>
  </si>
  <si>
    <t>Coproparasitario seriado para Fasciola hepática (incluye diagnostico de gusanos macroscópicos y ex. microscópico de 10 muestras separadas por método de Telemann y de otras 10 muestras separadas y simultáneas con las ant. por téc. de sedimentación)</t>
  </si>
  <si>
    <t>Laparotomía exploradora, c/s liberación de adherencias, c/s drenaje, c/s biopsias como proc. aut. o como resultado de una herida penetrante abdominal no complicada o de un hemoperitoneo postoperatorio ...</t>
  </si>
  <si>
    <t>Esofagectomía total con esofagostomía, gastrostomía y yeyunostomía</t>
  </si>
  <si>
    <t>Esofagogastrectomía proximal</t>
  </si>
  <si>
    <t>Prótesis o tubo endoesofágico, colocación de (proc. aut.)</t>
  </si>
  <si>
    <t>Sutura herida o perforación esófago cervical</t>
  </si>
  <si>
    <t>Sutura herida o perforación esófago torácico</t>
  </si>
  <si>
    <t>Várices, ligadura directa</t>
  </si>
  <si>
    <t>Diagnostico de parásitos en jugo duodenal y/o bilis, examen macroscópico y microscópico (directo y/o concentración, c/s tinción)</t>
  </si>
  <si>
    <t>Diagnostico parasitario en exudados, secreciones y otros líquidos orgánicos (no especificados mas adelante), examen macro y microscópico de (incluye concentración y/o tinción cuando proceda), c/u</t>
  </si>
  <si>
    <t>Graham, examen de (incluye diagnostico de gusanos macroscópicos y examen microscópico de 5 muestras separadas)</t>
  </si>
  <si>
    <t>Hemoparásitos, diagnóstico microscópico de (mínimo 10 frotis y/o gotas gruesas, c/s examen directo al fresco), cada sesión</t>
  </si>
  <si>
    <t>Hemoparásitos, diagnóstico por técnica de Strout o similar en hasta 10 tubos capilares, cada sesión</t>
  </si>
  <si>
    <t>Raspado de piel, examen microscópico de ("Acarotest"): de 6 a 10 preparaciones</t>
  </si>
  <si>
    <t>Xenodiagnóstico (cada aplicación de 2 cajas, con 6 ninfas por lo menos c/u, examinadas a los 20 y/o 30 días y hasta por 60 días más si procede)</t>
  </si>
  <si>
    <t>Coproparasitológico seriado simple (incluye diagnóstico de gusanos macroscopicos  y exámen microscopico por concentración de tres muestras separadas método PAFS (proc. aut.)</t>
  </si>
  <si>
    <t>Fijación del complemento (distomatosis, toxoplasmosis, cisticercosis y otras) c/u</t>
  </si>
  <si>
    <t>Floculación en bentonita, látex, precipitinas o similar (triquinosis, hidatidosis y otros), c/u</t>
  </si>
  <si>
    <t>Inmunoelectroforesis o contrainmunoelectroforesis (hidatidosis, distomatosis, amebiasis y otras), c/u</t>
  </si>
  <si>
    <t>Inmunofluorescencia indirecta (toxoplasmosis, Chagas, amebiasis y otras), c/u</t>
  </si>
  <si>
    <t>Aislamiento de virus (adenovirus, citomegalovirus, Coxsakie, herpes, influenza, polio, sarampión y otros), c/u</t>
  </si>
  <si>
    <t>Anticuerpos virales, determ. de (adenovirus, citomegalovirus, herpes simple, rubéola, Influenza  A y B; virus varicela-zoster; virus sincicial respiratorio; parainfluenza 1, 2 y 3, Epstein Barr y otros), c/u</t>
  </si>
  <si>
    <t>Orina, físico-químico (aspecto, color, densidad, pH, proteínas, glucosa, cuerpos cetónicos, urobilinógeno, bilirrubina, hemoglobina y nitritos) todos o cada uno de los parámetros (proc. aut.)</t>
  </si>
  <si>
    <t>Metástasis bilateral, trat. quir. por esternotomía</t>
  </si>
  <si>
    <t>Ecocardiograma Doppler, con registro (incluye cód. 17.01.008)</t>
  </si>
  <si>
    <t>Beta-2-microglobulina</t>
  </si>
  <si>
    <t>Complejos inmunes circulantes</t>
  </si>
  <si>
    <t>Asistencia de cardiólogo a cirugías no cardíacas</t>
  </si>
  <si>
    <t>0101107</t>
  </si>
  <si>
    <t>Atención médica del recién nacido</t>
  </si>
  <si>
    <t>0106001</t>
  </si>
  <si>
    <t>Abreu</t>
  </si>
  <si>
    <t>0106002</t>
  </si>
  <si>
    <t>Curación simple ambulatoria</t>
  </si>
  <si>
    <t>0106004</t>
  </si>
  <si>
    <t>Despacho de recetas a crónicos</t>
  </si>
  <si>
    <t>0106005</t>
  </si>
  <si>
    <t>0106006</t>
  </si>
  <si>
    <t>Oxigenoterapia domiciliaria (pacientes oxígeno dependientes)</t>
  </si>
  <si>
    <t>Anestesia peridural o epidural  continua para partos</t>
  </si>
  <si>
    <t>Fractura de cuello de fémur, resección epífisis femoral</t>
  </si>
  <si>
    <t>Luxofractura acetabular, trat. quir.</t>
  </si>
  <si>
    <t>Operación de salvataje cadera, columna o similares</t>
  </si>
  <si>
    <t>Osteotomías femorales</t>
  </si>
  <si>
    <t>Caroteno, prueba de sobrecarga de (incluye tomas de muestra)</t>
  </si>
  <si>
    <t>Ceruloplasmina</t>
  </si>
  <si>
    <t>Cobre</t>
  </si>
  <si>
    <t>Colesterol total (proc. aut.)</t>
  </si>
  <si>
    <t>Colesterol HDL (proc. aut.)</t>
  </si>
  <si>
    <t>Parathormona, hormona Paratiroídea o PTH.</t>
  </si>
  <si>
    <t>Progesterona</t>
  </si>
  <si>
    <t>Coproparasitológico seriado simple (incluye diagnostico de gusanos macroscópicos y examen microscópico por concentración de 3 muestras separadas método Telemann) (proc. aut.)</t>
  </si>
  <si>
    <t>ANESTESIA EPIDURAL  (PARTOS)</t>
  </si>
  <si>
    <t>CURACION SIMPLE AMBULATORIA</t>
  </si>
  <si>
    <t>AUTOCUIDADO PACIENTES DID</t>
  </si>
  <si>
    <t>OXIGENOTERAPIA DOMICILIO</t>
  </si>
  <si>
    <t>TOTAL MISCELANEOS</t>
  </si>
  <si>
    <t xml:space="preserve">TOTAL </t>
  </si>
  <si>
    <t>Parcial (incluye paladar óseo; reparación con colgajo)</t>
  </si>
  <si>
    <t>Radical clásica (incluye exanteración orbitaria y reparación protésica)</t>
  </si>
  <si>
    <t>Glosectomía parcial, reparación primaria</t>
  </si>
  <si>
    <t>Resección amplia de tumor maligno y disección ganglionar cervical</t>
  </si>
  <si>
    <t>Hemimandibulectomía</t>
  </si>
  <si>
    <t>Mandibulectomía total</t>
  </si>
  <si>
    <t>Resección tridimensional intra-oral o faríngea ampliada</t>
  </si>
  <si>
    <t>Biopsia quir., piel  y mucosa cara (proc. aut.)</t>
  </si>
  <si>
    <t>Resección cutánea simple (sutura primaria)</t>
  </si>
  <si>
    <t>Resección parcial y cirugía reparadora</t>
  </si>
  <si>
    <t>Resección total y cirugía reparadora</t>
  </si>
  <si>
    <t>Resección fronto-naso-etmoidiana</t>
  </si>
  <si>
    <t>Hemolisinas</t>
  </si>
  <si>
    <t>Hemólisis con sucrosa, test de</t>
  </si>
  <si>
    <t>Linfocitos B (rosetas EAC) y linfocitos T (rosetas E) c/u</t>
  </si>
  <si>
    <t>Hidroxiprolina</t>
  </si>
  <si>
    <t>Tenias post. trat., Diagnostico y búsqueda de escólex de</t>
  </si>
  <si>
    <t>Cardioversion</t>
  </si>
  <si>
    <t>Desfibrilacion</t>
  </si>
  <si>
    <t>Puncion subclavia o yugular con colocacion de cateter</t>
  </si>
  <si>
    <t>Trombolisis arterial periferica</t>
  </si>
  <si>
    <t>Trombolisis intracoronaria</t>
  </si>
  <si>
    <t>Valvuloplastia mitral (a.c. 04-02-033)</t>
  </si>
  <si>
    <t>Valvuloplastia aortica y/o pulmonar,c/u (a.c. 04-02-033)</t>
  </si>
  <si>
    <t>Estudio electrofisiologico endocardiaco de las arritmias</t>
  </si>
  <si>
    <t>Ablacion con corriente continua o radiofrecuencia de nodulo</t>
  </si>
  <si>
    <t>Tenosinovitis séptica, trat. quir.</t>
  </si>
  <si>
    <t>Trasplante microquirúrgico para pulgar</t>
  </si>
  <si>
    <t>Transposiciones tendinosas flexoras o extensoras</t>
  </si>
  <si>
    <t>Gastrectomía sub-total proximal con esófago-gastro-anastomosis u otra derivación</t>
  </si>
  <si>
    <t>Gastrectomía total o sub-total ampliada (incluye esplenectomía y pancreatectomía corporocaudal y disección ganglionar)</t>
  </si>
  <si>
    <t>Vagotomía selectiva y superselectiva c/s dren. gástrico, c/s piloroplastía (proc. aut.)</t>
  </si>
  <si>
    <t>Reconstitución  de tránsito en 2° tiempo de operación código 18-02-079</t>
  </si>
  <si>
    <t>Colecistectomía y coledocostomía (sonda T y colangiografía postoperatoria) c/s colangiografía operatoria</t>
  </si>
  <si>
    <t>Quiste hidatídico, único o múltiple, y/o cistoyeyunoanastomosis, trat. quir.</t>
  </si>
  <si>
    <t>Operación de etapificación (incluye esplenectomía, biopsias hepáticas, de ganglios abdominales y de cresta ilíaca)</t>
  </si>
  <si>
    <t>Descenso de colon c/conservación del esfínter, incluye resección de colon</t>
  </si>
  <si>
    <t>Perforación y/o herida de intestino, única o múltiple, trat. quir. (proc. aut.)</t>
  </si>
  <si>
    <t>Quiste y/o tumor del mesenterio y/o epiplones, único y/o múltiple, trat. quir.</t>
  </si>
  <si>
    <t>Resección intestinal masiva por trombosis mesentérica u otra etiología</t>
  </si>
  <si>
    <t>Absceso anorrectal complejo (implica hospitalización y anestesia general)</t>
  </si>
  <si>
    <t>Extracción por vía abdominal</t>
  </si>
  <si>
    <t>Extracción por vía anal</t>
  </si>
  <si>
    <t>Hemorroidectomía (incluye otras operaciones complementarias en canal anal)</t>
  </si>
  <si>
    <t>Resección abdómino-perineal de ano y recto ampliada (2 equipos) (incluye genitales femeninos)</t>
  </si>
  <si>
    <t>Condilomas anales, trat. quir. (para electrofulguración ver cód. 16-01-006)</t>
  </si>
  <si>
    <t>Cirugía de banco, (proc. completo) (micro-extracorpórea), autotrasplante</t>
  </si>
  <si>
    <t>Litiasis renal, trat. quir. percutáneo c/s ultrasonido (incluye todo el procedimiento)</t>
  </si>
  <si>
    <t>Pielotomía exploradora y/o terapéutica (incluye la  pielostomía y/o pieloplastía)</t>
  </si>
  <si>
    <t>Diverticulectomía por vía vaginal, perineal, penoescrotal o quistectomía uretral</t>
  </si>
  <si>
    <t>Incontinencia urinaria, trat. quir. por vía abdominal, suprapúbica o combinada (proc. aut.)</t>
  </si>
  <si>
    <t>Tumores malignos del testículo, orquidectomía ampliada con vaciamiento lumbo-aórtico</t>
  </si>
  <si>
    <t>Quistes del cordón, y/o epidídimo, extirpación; epididimotomía diagnóstica y/o terapéutica (proc. aut.)</t>
  </si>
  <si>
    <t>Vasectomía bilateral, (proc. aut.) (la vasectomía como tiempo previo a una resección de próstata esta incluida en la prostatectomía)</t>
  </si>
  <si>
    <t>Cavernosostomía y/o caverno-espongiostomía y/o shunt safenocavernoso</t>
  </si>
  <si>
    <t>Circuncisión (incluye sección de frenillo, y/o de sinequias bálano-prepuciales, y/o incisión dorsal c/s meatotomía)</t>
  </si>
  <si>
    <t>Monitoreo fetal estresante, con control permanente del especialista y tratamiento de las posibles complicaciones</t>
  </si>
  <si>
    <t>Galactografía (a.c.  04-02-005)</t>
  </si>
  <si>
    <t>Punción evacuadora de quistes mamarios, c/s toma de muestras, c/s inyección de medicamentos</t>
  </si>
  <si>
    <t>Mastectomía parcial (cuadrantectomía o similar) o total s/vaciamiento ganglionar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</si>
  <si>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</si>
  <si>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</si>
  <si>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Videolaparoscopía ginecológica exploradora (incluye toma de muestras para biopsias, punción de quistes y liberación de adherencias) (proc. aut.)</t>
  </si>
  <si>
    <t>Ligadura o sección uni o bilateral de las trompas (Madlener, Pomeroy, o similares) (proc. aut.)</t>
  </si>
  <si>
    <t>Ligamento ancho: abscesos y/o hematomas y/o flegmones y/o quistomas y/o várices u otros, trat. quir. (proc. aut.)</t>
  </si>
  <si>
    <t>Conización y/o amputación del cuello, diagnostica y/o terapéutica  c/s biopsia</t>
  </si>
  <si>
    <t>Histerectomía radical con disección pelviana completa de territorios ganglionares, incluye ganglios lumboaórticos (operación de Wertheim o similares)</t>
  </si>
  <si>
    <t>Histerectomía total c/intervención incontinencia urinaria, cualquier técnica</t>
  </si>
  <si>
    <t>Incontinencia urinaria de esfuerzo, trat. quir. por vía vaginal (proc. aut.)</t>
  </si>
  <si>
    <t>Prolapso anterior y/o posterior con repar., incontinencia urinaria por vía extravaginal o combinada</t>
  </si>
  <si>
    <t>Osteosíntesis diafisiaria o metafisiaria (cualquier técnica)</t>
  </si>
  <si>
    <t>Osteotomía correctora</t>
  </si>
  <si>
    <t>Osteotomía en rosario con enclavijamiento clavo telescópico</t>
  </si>
  <si>
    <t>Pseudoartrosis, trat. quir. (cualquier técnica)</t>
  </si>
  <si>
    <t>Ruptura y/o hernia muscular, trat. quir.</t>
  </si>
  <si>
    <t>Artrotomía por cuerpos libres, osteocondritis (proc. aut)</t>
  </si>
  <si>
    <t>1701038</t>
  </si>
  <si>
    <t>Septostomía de Rashkind</t>
  </si>
  <si>
    <t>1701035</t>
  </si>
  <si>
    <t>Colocación de sonda marcapaso transitorio (proc. completo)</t>
  </si>
  <si>
    <t>1701141</t>
  </si>
  <si>
    <t>Valvuloplastía mitral o tricúspide (incl. proc. radiológico,  incluye balón)</t>
  </si>
  <si>
    <t>1701142</t>
  </si>
  <si>
    <t>Valvuloplastía aórtica y pulmonar (incl. proc. radiológico,  incluye balón)</t>
  </si>
  <si>
    <t>Gastroduodenoscopía (incluye esofagoscopía)</t>
  </si>
  <si>
    <t>Yeyuno-ileoscopía (incluye esofago-gastro-duodenoscopía)</t>
  </si>
  <si>
    <t>Día cama hosp. integral psiquiatría corta estadía</t>
  </si>
  <si>
    <t>Anticuerpos linfocitotóxicos (PRA) por microlinfocitotoxicidad</t>
  </si>
  <si>
    <t>Autocrossmatch con linfocitos T y B</t>
  </si>
  <si>
    <t>Autocross match con linfocitos totales</t>
  </si>
  <si>
    <t>Alocrossmatch con linfocitos totales</t>
  </si>
  <si>
    <t>Alocrossmatch con linfocitos T y B</t>
  </si>
  <si>
    <t>Cultivo mixto de linfocitos</t>
  </si>
  <si>
    <t>Acidez titulable, pH, volumen (una muestra)</t>
  </si>
  <si>
    <t>Volumen, anhídrido carbónico, amilasa y lipasa</t>
  </si>
  <si>
    <t>Cristales de colesterol</t>
  </si>
  <si>
    <t>Lípidos biliares</t>
  </si>
  <si>
    <t>Flebografia orbitaria (a.c. 04-02-040)</t>
  </si>
  <si>
    <t>Cuerpo extrano conjuntival y/o corneal en ninos</t>
  </si>
  <si>
    <t>Via lagrimal,cateterismo o sondaje en adultos</t>
  </si>
  <si>
    <t>Ptosis, trat. quir.</t>
  </si>
  <si>
    <t>Alfa -1- antitripsina cuantitativa</t>
  </si>
  <si>
    <t>Alfa -2- macroglobulina</t>
  </si>
  <si>
    <t>Alfa fetoproteínas</t>
  </si>
  <si>
    <t>Arteriografía de cada extremidad</t>
  </si>
  <si>
    <t>Instalación de catéter o sonda intracardíaca, control por radiólogo</t>
  </si>
  <si>
    <t>Cavografía</t>
  </si>
  <si>
    <t>Flebografía extremidad inferior o superior, un lado cada extremidad.</t>
  </si>
  <si>
    <t>Flebografía orbitaria o yugular</t>
  </si>
  <si>
    <t>Flebografía selectiva (suprarrenal y similares)</t>
  </si>
  <si>
    <t>Mielografía por punción lumbar con contraste hidrosoluble</t>
  </si>
  <si>
    <t>Tocacion corneal c/yodo y/o eter u otros, en ninos o adultos</t>
  </si>
  <si>
    <t>Criocoagulacion conjuntival, corneal o palpebral en adultos</t>
  </si>
  <si>
    <t>Criocoagulacion conjuntival, corneal o palpebral en ninos</t>
  </si>
  <si>
    <t>Electrogustometria</t>
  </si>
  <si>
    <t>Nasofaringolaringofibroscopia</t>
  </si>
  <si>
    <t>Rinoscopia posterior, con nasofaringoscopia c/s toma</t>
  </si>
  <si>
    <t>Sinusoscopia de cada seno maxilar por puncion, c/s biopsia,</t>
  </si>
  <si>
    <t>Dilatacion esofagica por sesion</t>
  </si>
  <si>
    <t>Lesiones del oido externo y/o medio, curacion bajo micros</t>
  </si>
  <si>
    <t>Antifungigrama (mínimo 4 fármacos antihongos)</t>
  </si>
  <si>
    <t>Autovacunas, incluye cultivo y preparación  de mínimo 10 ampollas</t>
  </si>
  <si>
    <t>Poder bactericida del suero</t>
  </si>
  <si>
    <t>Brucella, reacción de aglutinación para (Wright-Hudleson) o similares</t>
  </si>
  <si>
    <t>Clamidias por inmunofluorescencia, peroxidasa, Elisa o similares</t>
  </si>
  <si>
    <t>5.- ESTUDIOS NEFROUROLÓGICOS</t>
  </si>
  <si>
    <t>Cintigrafía renal con D.M.S.A.</t>
  </si>
  <si>
    <t>Estudio dinámico renal con Tc 99 - DTPA</t>
  </si>
  <si>
    <t>Injertos esponjosos o córtico-esponjosos de cresta ilíaca</t>
  </si>
  <si>
    <t>Fractura escápula, osteosíntesis</t>
  </si>
  <si>
    <t>Luxación recidivante, trat. quir.</t>
  </si>
  <si>
    <t>Conducto torácico, ligadura quirúrgica</t>
  </si>
  <si>
    <t>Osteotomía de alargamiento o acortamiento con osteosíntesis inmediata o distracción instrumental progresiva</t>
  </si>
  <si>
    <t>Colangiografía intra o postoperatoria (por sonda T, o similar)</t>
  </si>
  <si>
    <t>Pterigión y/o pseudopterigión o su recidiva, extirpación</t>
  </si>
  <si>
    <t>Simbléfaron, resección de adherencias y plastía de</t>
  </si>
  <si>
    <t>Tumor benigno, extirp. de</t>
  </si>
  <si>
    <t>Corrección de cavidad anoftálmica trat. completo</t>
  </si>
  <si>
    <t>Cuerpo extraño orbitario (con orbitotomía)</t>
  </si>
  <si>
    <t>Exanteración orbitaria o tumor orbitario, trat. quirúrgico completo</t>
  </si>
  <si>
    <t>Orbitotomía anterior</t>
  </si>
  <si>
    <t>Orbitotomía lateral descompresiva</t>
  </si>
  <si>
    <t xml:space="preserve"> DE CARDIOLOGÍA Y NEUMOLOGÍA</t>
  </si>
  <si>
    <t xml:space="preserve"> DE GASTRO
ENTEROLOGÍA</t>
  </si>
  <si>
    <t xml:space="preserve"> DE UROLOGÍA Y NEFROLOGÍA</t>
  </si>
  <si>
    <t>Virus hepatitis C, anticuerpos de (anti HCV)</t>
  </si>
  <si>
    <t>Dietilendiamina tetraacetato de sodio cromo (EDTA Cr 51)</t>
  </si>
  <si>
    <t>Prueba de la sed (volumen, densidad, osmolalidad seriada en sangre y orina)</t>
  </si>
  <si>
    <t>Prueba de sobrecarga de almidón</t>
  </si>
  <si>
    <t>Prueba de sobrecarga de insulina o tolbutamida</t>
  </si>
  <si>
    <t>Reacción cutánea de parche c/u</t>
  </si>
  <si>
    <t>Sobrecarga hídrica</t>
  </si>
  <si>
    <t>Test del sudor (procedimiento completo)</t>
  </si>
  <si>
    <t>Vasopresina test o similares (incluye, además, mediciones de diuresis)</t>
  </si>
  <si>
    <t>Coagulación de núcleos o vías encefálicas</t>
  </si>
  <si>
    <t>Linfotoxinas humanas, detección de</t>
  </si>
  <si>
    <t>Hemosiderina</t>
  </si>
  <si>
    <t>Estudio de cristales (con luz polarizada)</t>
  </si>
  <si>
    <t>PRODUCCION INTRA HOSPITAL</t>
  </si>
  <si>
    <t>POR
CONSULTO-
RES DE 
LLAMADA</t>
  </si>
  <si>
    <t>PROCEDIMIENTO DE PODOLOGÍA</t>
  </si>
  <si>
    <t>TIPO DE ATENCIÓN</t>
  </si>
  <si>
    <t>ATENCIONES POR EDAD</t>
  </si>
  <si>
    <t>Plastía de fístula salival</t>
  </si>
  <si>
    <t>Preparación quirúrgica de los maxilares con fines protésicos</t>
  </si>
  <si>
    <t>Reimplante y trasplante dentario</t>
  </si>
  <si>
    <t>Remoción de cuerpo extraño y secuestrectomía</t>
  </si>
  <si>
    <t>Piruvatoquinasa en eritrocitos</t>
  </si>
  <si>
    <t>Protamina sulfato, determinación de</t>
  </si>
  <si>
    <t>Protoporfirinas en eritrocitos</t>
  </si>
  <si>
    <t>Estudio dinámico renal con Tc 99 - MAG 3</t>
  </si>
  <si>
    <t>Cistografía isotópica indirecta</t>
  </si>
  <si>
    <t>Cistografía isotópica directa (no incluye procedimiento)</t>
  </si>
  <si>
    <t>Cintigrafía pulmonar perfusión o ventilación o difusión, c/u</t>
  </si>
  <si>
    <t>Cintigrafía y estudio aspiración pulmonar</t>
  </si>
  <si>
    <t>7.- ESTUDIOS SISTEMA NERVIOSO CENTRAL</t>
  </si>
  <si>
    <t>Spect cerebral de perfusión (no incluye radiofármaco)</t>
  </si>
  <si>
    <t>EMERGENCIA</t>
  </si>
  <si>
    <t>TOTAL EXAMENES LABORATORIO</t>
  </si>
  <si>
    <t xml:space="preserve">I  </t>
  </si>
  <si>
    <t>HEMATOLOGICOS</t>
  </si>
  <si>
    <t xml:space="preserve">II  </t>
  </si>
  <si>
    <t>BIOQUIMICOS</t>
  </si>
  <si>
    <t>III</t>
  </si>
  <si>
    <t>HORMONALES</t>
  </si>
  <si>
    <t>IV</t>
  </si>
  <si>
    <t>GENETICA</t>
  </si>
  <si>
    <t>V</t>
  </si>
  <si>
    <t>INMUNOLOGICOS</t>
  </si>
  <si>
    <t xml:space="preserve">VI  </t>
  </si>
  <si>
    <t>MICROBIOLOGICOS</t>
  </si>
  <si>
    <t>a)   BACTERIAS Y HONGOS</t>
  </si>
  <si>
    <t>b)   PARASITOS</t>
  </si>
  <si>
    <t>c)   VIRUS</t>
  </si>
  <si>
    <t>VII</t>
  </si>
  <si>
    <t>PROCEDIMIENTO O DETERMINACION DIRECTA C/PACIENTE</t>
  </si>
  <si>
    <t xml:space="preserve">VIII  </t>
  </si>
  <si>
    <t xml:space="preserve">EX.  DE DEPOSICIONES EXUDADOS. SECREC. Y OTROS LIQ.  </t>
  </si>
  <si>
    <t xml:space="preserve">IX   </t>
  </si>
  <si>
    <t>ORINA</t>
  </si>
  <si>
    <t>TOTAL EXAMENES IMAGENOLOGIA</t>
  </si>
  <si>
    <t>EX. RADIOLOGICOS SIMPLES</t>
  </si>
  <si>
    <t>Vacunaciones (sólo considera administración)</t>
  </si>
  <si>
    <t>Desparasitación sarna (cada persona)</t>
  </si>
  <si>
    <t>Desparasitación pediculosis (cada persona)</t>
  </si>
  <si>
    <t>Adenoma prostático, trat. quir. cualquier vía o técnica abierta</t>
  </si>
  <si>
    <t>Rescate medicalizado y/o traslado paciente critico en móvil 3</t>
  </si>
  <si>
    <t>2401064</t>
  </si>
  <si>
    <t>Traslado en ambulancia</t>
  </si>
  <si>
    <t>2401065</t>
  </si>
  <si>
    <t>Lobectomías por contusión cerebral</t>
  </si>
  <si>
    <t>Hematoma intracerebral, vaciamiento de</t>
  </si>
  <si>
    <t>De base de cráneo</t>
  </si>
  <si>
    <t>Intraorbitarios</t>
  </si>
  <si>
    <t>Calzon corto de yeso</t>
  </si>
  <si>
    <t>Instalación de estimuladores medulares</t>
  </si>
  <si>
    <t>EX. RADIOLOGICOS COMPLEJOS</t>
  </si>
  <si>
    <t>TOMOGRAFIA AXIAL COMP.</t>
  </si>
  <si>
    <t>ULTRASONOGRAFIA</t>
  </si>
  <si>
    <t>TOTAL EXAMENES ANATOMIA PATOLOGICA</t>
  </si>
  <si>
    <t>SECCION B:  MEDICINA NUCLEAR Y RADIOTERAPIA</t>
  </si>
  <si>
    <t>TIPO DE PROCEDIMIENTO</t>
  </si>
  <si>
    <t>PROCEDIMIENTOS</t>
  </si>
  <si>
    <t>I) MEDICINA NUCLEAR</t>
  </si>
  <si>
    <t>A) PROCEDIMIENTOS DIAGNOSTICOS</t>
  </si>
  <si>
    <t>1) ESTUDIOS ESTATICOS</t>
  </si>
  <si>
    <t>2) ESTUDIOS DINAMICOS</t>
  </si>
  <si>
    <t>B) PROCEDIMIENTOS TERAPEUTICOS</t>
  </si>
  <si>
    <t>Disrafias espinales: meningocele, mielomeningocele, diastematomielia, lipoma, lipomeningocele, médula anclada, etc.</t>
  </si>
  <si>
    <t>Hernia núcleo pulposo, estenorraquis, aracnoiditis, fibrosis perirradicular cervical, dorsal o lumbar, trat. quir.</t>
  </si>
  <si>
    <t>Fijación de columna (cervical – dorsal – lumbar) cualquier vía abordaje, c/s osteosíntesis</t>
  </si>
  <si>
    <t>Reparación de plexos c/s neurotización con técnica microquirúrgica o injertos interfasciculares</t>
  </si>
  <si>
    <t>Chalazión y otros tumores benignos (uno o más en el mismo ojo), trat. quir. Completo</t>
  </si>
  <si>
    <t>Operación triple (injerto, facoéresis e implante de lente intraocular) (no incluye valor de la prótesis)</t>
  </si>
  <si>
    <t>Operación triple (injerto, facoéresis e implante de lente intraocular) (incluye valor de la prótesis)</t>
  </si>
  <si>
    <t>Desgarro sin desprendimiento, diatermo y/o crío y/o fotocoagulación</t>
  </si>
  <si>
    <t>Directo al fresco c/s tinción, (incluye trichomonas)</t>
  </si>
  <si>
    <t>Electrolitos (sodio, potasio, cloro), c/u</t>
  </si>
  <si>
    <t>Eosinófilos, recuento de</t>
  </si>
  <si>
    <t>Mucina, determinación de</t>
  </si>
  <si>
    <t>pH, (proc. aut.)</t>
  </si>
  <si>
    <t>Proteínas totales o albúmina (proc. aut.) c/u</t>
  </si>
  <si>
    <t>Proteínas, electroforesis de (incluye proteínas totales)</t>
  </si>
  <si>
    <t>Glutamina</t>
  </si>
  <si>
    <t>Colangioenteroanastomosis intrahepática</t>
  </si>
  <si>
    <t>Colecistectomía c/s colangiografía operatoria</t>
  </si>
  <si>
    <t>Colecistectomía por videolaparoscopía, proc. completo</t>
  </si>
  <si>
    <t>10.- DENSITOMETRÍA OSEA</t>
  </si>
  <si>
    <t>Dosis terapéuticas con I-131 hasta 30 mCi.</t>
  </si>
  <si>
    <t>Dosis terapéuticas con I-131 entre 31 a 100 mCi.</t>
  </si>
  <si>
    <t>Dosis terapéuticas con I-131 entre 101 a 200 mCi.</t>
  </si>
  <si>
    <t>Dosis terapéuticas con I-131 entre 201 a 300 mCi.</t>
  </si>
  <si>
    <t>Terapia paliativa del dolor con radioisótopos (no incluye radiofármaco)</t>
  </si>
  <si>
    <t>0203110</t>
  </si>
  <si>
    <t>Crioterapia y recesión conjuntival</t>
  </si>
  <si>
    <t>Cuerpo extraño, extracción quir. de</t>
  </si>
  <si>
    <t>Glaucoma, trat. quir. por cualquier técnica</t>
  </si>
  <si>
    <t>Linfoma No Hodgkin., agresivo</t>
  </si>
  <si>
    <t>3002005</t>
  </si>
  <si>
    <t>Leucemia linfoblastica</t>
  </si>
  <si>
    <t>3002006</t>
  </si>
  <si>
    <t>Leucemia Aguda No linfática aguda y Leucemia Promielocítica</t>
  </si>
  <si>
    <t>Estenosis anal, plastía</t>
  </si>
  <si>
    <t>Estenosis rectal, plastía</t>
  </si>
  <si>
    <t>Fecaloma, trat. quir.</t>
  </si>
  <si>
    <t>Fisura anal, repar. quir.</t>
  </si>
  <si>
    <t>Hemorroides, trombectomía (proc. aut.)</t>
  </si>
  <si>
    <t>Panproctocolectomía (2 equipos)</t>
  </si>
  <si>
    <t>Prurito anal, trat. quir. por denervación</t>
  </si>
  <si>
    <t>Gastroenteroanastomosis, cualquier técnica. (proc. aut.)</t>
  </si>
  <si>
    <t>Implante de silicona facial (cualquier zona o zonas)</t>
  </si>
  <si>
    <t>Virus hepatitis B, anticore IgM del (anti HBc IgM)</t>
  </si>
  <si>
    <t>Bocio intratorácico, trat. quir. por esternotomía</t>
  </si>
  <si>
    <t>Lobectomía con o sin istmectomía o resección parcial</t>
  </si>
  <si>
    <t>Mucocele o quiste labial, trat. quir.</t>
  </si>
  <si>
    <t>Tortícolis congénita, trat. quir.</t>
  </si>
  <si>
    <t>Tumores del cuerpo carotídeo, trat. quir. (incl. proc. vascular)</t>
  </si>
  <si>
    <t>Biopsia quir., mucosa oronasofaríngea (proc. aut.)</t>
  </si>
  <si>
    <t>Calcio</t>
  </si>
  <si>
    <t>Calcio iónico, incluye proteínas totales</t>
  </si>
  <si>
    <t>Caroteno</t>
  </si>
  <si>
    <t>Acido ascórbico</t>
  </si>
  <si>
    <t>Acido delta aminolevulínico</t>
  </si>
  <si>
    <t>Acido fenilpirúvico (PKU, cualitativo)</t>
  </si>
  <si>
    <t>Día cama hogar embarazada rural (del Servicio de Salud)</t>
  </si>
  <si>
    <t>0203017</t>
  </si>
  <si>
    <t>Hemaglutinación indirecta (toxoplasmosis, Chagas, hidatidosis y otras), c/u</t>
  </si>
  <si>
    <t>POR TERAPÉUTICA OCUPACIONAL</t>
  </si>
  <si>
    <t>POR KINESIOLOGO (NO SAPU)</t>
  </si>
  <si>
    <t>Absceso parotídeo, sub-maxilar y/o cervical profundo, trat. quir.</t>
  </si>
  <si>
    <t>Conductos salivales de excreción, reimplantación oro-faríngea</t>
  </si>
  <si>
    <t>Galactosa, curva de tolerancia, (mínimo cuatro determinaciones) (no incluye la galactosa que se administra) (incluye los valores de todas las tomas de muestras necesarias)</t>
  </si>
  <si>
    <t>Gases y equilibrio ácido base en sangre (incluye: pH, O2, CO2, exceso de base y bicarbonato), todos o cada uno de los parámetros</t>
  </si>
  <si>
    <t>Glucosa, Prueba de Tolerancia a la Glucosa Oral (PTGO), (dos determinaciones) (no incluye la glucosa que se administra) (incluye el valor de las dos tomas de muestras)</t>
  </si>
  <si>
    <t>Lactosa, curva de tolerancia, (mínimo cuatro determinaciones) (no incluye la lactosa que se administra) (incluye los valores de todas las tomas de muestras necesarias)</t>
  </si>
  <si>
    <t>Perfil Hepático (incluye tiempo de protrombina, bilirrubina total y conjugada, fosfatasas alcalinas totales, GGT, transaminasas GOT/AST y GPT/ALT)</t>
  </si>
  <si>
    <t>1) RADIOISOTOPOS</t>
  </si>
  <si>
    <t>II) RADIOTERAPIA</t>
  </si>
  <si>
    <t>BRAQUITERAPIA</t>
  </si>
  <si>
    <t>RADIOTERAPIA C/ACELERADOR</t>
  </si>
  <si>
    <t>TELECOBALTOTERAPIA</t>
  </si>
  <si>
    <t>TOTAL PROCEDIMIENTOS</t>
  </si>
  <si>
    <t>TIPO DE HEMODIALISIS</t>
  </si>
  <si>
    <t>TIPO DE INTERVENCION QUIRURGICA</t>
  </si>
  <si>
    <t>I</t>
  </si>
  <si>
    <t>NEUROCIRUGIA</t>
  </si>
  <si>
    <t>II</t>
  </si>
  <si>
    <t>CIRUGIA OFTALMOLOGICA</t>
  </si>
  <si>
    <t>CIRUGIA OTORRINOLOGICA</t>
  </si>
  <si>
    <t>CIRUGIA DE CABEZA Y CUELLO</t>
  </si>
  <si>
    <t>CIRUGIA PLASTICA Y REPARADORA</t>
  </si>
  <si>
    <t>VI</t>
  </si>
  <si>
    <t>TEGUMENTOS</t>
  </si>
  <si>
    <t>CIRUGIA CARDIOVASCULAR</t>
  </si>
  <si>
    <t>VIII</t>
  </si>
  <si>
    <t>IX</t>
  </si>
  <si>
    <t>CIRUGIA ABDOMINAL</t>
  </si>
  <si>
    <t>X</t>
  </si>
  <si>
    <t>CIRUGIA PROCTOLOGICA</t>
  </si>
  <si>
    <t>XI</t>
  </si>
  <si>
    <t>Endarterectomía renal, c/s injerto (proc. aut.)</t>
  </si>
  <si>
    <t>Cáncer de órganos de cabeza y cuello</t>
  </si>
  <si>
    <t>Cúpula radial, resección con implante de silastic o similar</t>
  </si>
  <si>
    <t>Cáncer de esófago pre o postoperatorio</t>
  </si>
  <si>
    <t>E.C.G. continuo (test Holter o similares, por ej. variabilidad de la frecuencia cardíaca y/o alta resolución del ST y/o depolarización tardía); 20 a 24 horas de registro</t>
  </si>
  <si>
    <t>1701007</t>
  </si>
  <si>
    <t>Angiografía por resonancia</t>
  </si>
  <si>
    <t>Colangioresonancia</t>
  </si>
  <si>
    <t>I. a)</t>
  </si>
  <si>
    <t>I. b)</t>
  </si>
  <si>
    <t>II.</t>
  </si>
  <si>
    <t xml:space="preserve">RESONANCIA MAGNÉTICA </t>
  </si>
  <si>
    <t>Sección simple y/o resección frenillo sublingual</t>
  </si>
  <si>
    <t>Obtención y preparación automatizada de plaquetas en donante único, con máquina separadora celular (proc. completo)</t>
  </si>
  <si>
    <t xml:space="preserve">Set de  Exámenes por unidad de  Glóbulos   Rojos transfundida (incluye clasificación ABO y Rho, VDRL, HIV, virus hepatitis B antígeno de superficie, anticuerpos de hepatitis  C,   HTLV - I y II,   Chagas,  prueba  de compatibilidad  eritrocitaria)  </t>
  </si>
  <si>
    <t>Set de Exámenes por unidad transfundida de Plasma o de Plaquetas o de Crioprecipitados, c/u (incluye clasificación ABO y Rho, VDRL, HIV, virus hepatitis B antígeno de superficie, anticuerpos de hepatitis C, HTLV - I y II, Chagas)</t>
  </si>
  <si>
    <t xml:space="preserve">Transfusión en adulto (atención ambulatoria, atención cerrada siempre que la administración sea controlada por profesional especialista, tecnólogo médico o médico responsable) </t>
  </si>
  <si>
    <t xml:space="preserve">Transfusión en niño (atención ambulatoria, atención cerrada siempre que la administración sea controlada por profesional especialista, tecnólogo médico o médico responsable) 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</si>
  <si>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</si>
  <si>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Exsanguíneo transfusión en recién nacido por vía umbilical (incluye proc. completo de extracción y administración, además del set de exámenes previos a la transfusión)</t>
  </si>
  <si>
    <t>Exsanguíneo transfusión en adulto o niño (incluye proc. completo de extracción al receptor y administración al mismo, además del set de exámenes previos a la transfusión)</t>
  </si>
  <si>
    <t xml:space="preserve">Autotransfusión-Predepósito (incluye proc. completo, además de  los exámenes previos) (corresponde cobro de una prestación para extracción de 2 a 4 unidades de sangre o hemocomponentes) </t>
  </si>
  <si>
    <t>Sangría (considera el cobro de una prestación por cada unidad de sangre extraída)</t>
  </si>
  <si>
    <t>Hemaféresis procedimiento con máquina separadora celular  (incluye proc.  Completo)</t>
  </si>
  <si>
    <t>Citodiagnóstico corriente, exfoliativa (Papanicolau y similares) (por cada órgano)</t>
  </si>
  <si>
    <t>Estudio histopatológico con técnicas de inmunohistoquímica o inmunofluorescencia (por cada órgano)</t>
  </si>
  <si>
    <t>Disfunción patelo-femoral, realineamiento (cualquier técnica)</t>
  </si>
  <si>
    <t>Fractura rótula: osteosíntesis o patelectomía parc. o total</t>
  </si>
  <si>
    <t>Fractura, osteosíntesis quir.</t>
  </si>
  <si>
    <t xml:space="preserve">PROCEDIMIENTOS DIAGNOSTICOS                                 </t>
  </si>
  <si>
    <t>Ruptura tibial anterior u otros, tenorrafia</t>
  </si>
  <si>
    <t>Traslocación tendinosa</t>
  </si>
  <si>
    <t>Amputación transmetatarsiana</t>
  </si>
  <si>
    <t>Cúpula radial, resección</t>
  </si>
  <si>
    <t>Gastrotomía y/o gastrostomía (proc. aut.)</t>
  </si>
  <si>
    <t>Perforación gástrica aguda, trat. quir. (proc. aut.)</t>
  </si>
  <si>
    <t>Piloroplastía (proc. aut.)</t>
  </si>
  <si>
    <t>9.- ESTUDIOS ONCOLÓGICOS</t>
  </si>
  <si>
    <t>0903001</t>
  </si>
  <si>
    <t>Consulta de psiquiatría</t>
  </si>
  <si>
    <t>0903006</t>
  </si>
  <si>
    <t>Consultoría de salud mental por psiquiatra (sesión 4 hrs.) (mínimo 8 pacientes)</t>
  </si>
  <si>
    <t>CONSULTAS POR OTROS PROFESIONALES DE LA SALUD</t>
  </si>
  <si>
    <t>0102001</t>
  </si>
  <si>
    <t>Sindactilia, trat. quir. cada espacio- Sin injerto</t>
  </si>
  <si>
    <t>Escarotomía- Hasta 10 % superficie corporal</t>
  </si>
  <si>
    <t>Escarotomía- Por cada 10 % adicional (o su fracción)</t>
  </si>
  <si>
    <t>Escarectomía- Hasta 1 % superficie corporal</t>
  </si>
  <si>
    <t>Flebografia de cada extremidad (a.c.04-02-038)</t>
  </si>
  <si>
    <t>Ecografía obstétrica</t>
  </si>
  <si>
    <t>Estradiol (17-Beta)</t>
  </si>
  <si>
    <t>Ac. Vainillilmandélico, cuantitativo</t>
  </si>
  <si>
    <t>Contraseña para copia del archivo :DEIS</t>
  </si>
  <si>
    <t>TOTAL ERRORES</t>
  </si>
  <si>
    <t>¿Nombre vacío?</t>
  </si>
  <si>
    <t>Hoja de Macros y Utilidades</t>
  </si>
  <si>
    <t>CREA UNA COPIA  DEL ARCHIVO  (TRANFORMA HOJAS A VALORES)
A ESTE NUEVO ARCHIVO DEBERÁ ASIGNARLE UN NOMBRE</t>
  </si>
  <si>
    <t>Ooforectomía parcial o total, uni o bilateral (proc. aut.)</t>
  </si>
  <si>
    <t>Anexectomía y/o vac. de absceso tubo-ovárico, uni o bilateral.</t>
  </si>
  <si>
    <t>Embarazo tubario, trat. quir.</t>
  </si>
  <si>
    <t>Salpingectomía uni o bilateral</t>
  </si>
  <si>
    <t>Miomectomía</t>
  </si>
  <si>
    <t>Extracción de DIU incrustado, por vía abdominal</t>
  </si>
  <si>
    <t>Cordocentesis</t>
  </si>
  <si>
    <t>Histerosalpingografía (a.c. 04-02-011)</t>
  </si>
  <si>
    <t>Biopsia endometrio, vulva, vagina, cuello, c/u (proc. aut.)</t>
  </si>
  <si>
    <t>Transplantes tendinosos (cualquier técnica)</t>
  </si>
  <si>
    <t>Corrección telecanto</t>
  </si>
  <si>
    <t>Movilización orbitaria extracraneana</t>
  </si>
  <si>
    <t>Movilización orbitaria intracraneana, tiempo facial</t>
  </si>
  <si>
    <t>Ginecomastía, corrección plástica</t>
  </si>
  <si>
    <t>Mamoplastía de aumento</t>
  </si>
  <si>
    <t>Mamoplastía de reducción</t>
  </si>
  <si>
    <t>Endocavitaria o intersticial (radium, cesio o iridium)</t>
  </si>
  <si>
    <t>Superficial (estroncio)</t>
  </si>
  <si>
    <t>Reservorio continente intestinal externo o interno</t>
  </si>
  <si>
    <t>Leucinaminopeptidasa (LAP)</t>
  </si>
  <si>
    <t>Lipasa</t>
  </si>
  <si>
    <t>Lípidos totales (proc. aut.)</t>
  </si>
  <si>
    <t>Lipoproteínas, electroforesis de (incluye lípidos totales)</t>
  </si>
  <si>
    <t>Litio</t>
  </si>
  <si>
    <t>Magnesio</t>
  </si>
  <si>
    <t>Nitrógeno ureico y/o úrea</t>
  </si>
  <si>
    <t>Osmolalidad</t>
  </si>
  <si>
    <t>Perfil bioquímico (determinación automatizada de 12 parámetros)</t>
  </si>
  <si>
    <t>Proteínas fraccionadas albúmina/globulina (incluye código 03-02-060)</t>
  </si>
  <si>
    <t>Proteínas totales o albúminas, c/u</t>
  </si>
  <si>
    <t>Proteínas, electroforesis (incluye cód. 03-02-060)</t>
  </si>
  <si>
    <t>Transaminasas, oxalacética (GOT/AST), Pirúvica (GPT/ALT), c/u</t>
  </si>
  <si>
    <t>Triglicéridos (proc. aut.)</t>
  </si>
  <si>
    <t>Vitaminas A, B, C, D, E, etc., c/u</t>
  </si>
  <si>
    <t>Xilosa, prueba de absorción (no incluye la xilosa que se administra)</t>
  </si>
  <si>
    <t>Adenocorticotrofina (ACTH)</t>
  </si>
  <si>
    <t>Aldosterona</t>
  </si>
  <si>
    <t>Androstenediona</t>
  </si>
  <si>
    <t>Angiotensina</t>
  </si>
  <si>
    <t>Catecolaminas</t>
  </si>
  <si>
    <t>Cortisol</t>
  </si>
  <si>
    <t>Crecimiento, hormona de (HGH) (somatotrofina)</t>
  </si>
  <si>
    <t>Dehidroepiandrosterona sulfato (DHA, DHEA)</t>
  </si>
  <si>
    <t>Tinción de glicógeno o PAS</t>
  </si>
  <si>
    <t>Tinción de lípidos</t>
  </si>
  <si>
    <t>Plastías en Z- Hasta 3</t>
  </si>
  <si>
    <t>Plastías en Z- 4 y más</t>
  </si>
  <si>
    <t>Ridectomía- Cérvico-facial, un lado</t>
  </si>
  <si>
    <t>Desprendimiento retinal, cirugía convencional (exoimplantes)</t>
  </si>
  <si>
    <t>Ventriculografía izquierda, en adultos o niños (incl. proc. rad. y sondeo cardíaco izquierdo)</t>
  </si>
  <si>
    <t>1701022</t>
  </si>
  <si>
    <t>Aortografía, en adultos o niños (Incluye proc. rad.)</t>
  </si>
  <si>
    <t>1701023</t>
  </si>
  <si>
    <t>Luxofractura, reducción y osteosíntesis</t>
  </si>
  <si>
    <t>Sub-mandibulectomía ampliada (incluye piso de la boca, mandíbula, músculos, ganglios y articulaciones)</t>
  </si>
  <si>
    <t>Quistes y/o fístulas del conducto tirogloso, y/o branquial, y/o higroma, y/o fístula preauricular complicada, y/u otros quistes y/o tumores benignos, trat. quir.</t>
  </si>
  <si>
    <t>Resección cutánea ampliada (incluye musculatura, ganglios y huesos subyacentes; desplazamiento de colgajos)</t>
  </si>
  <si>
    <t>Tumor maligno de labio superior o inferior, resección total del labio y cirugía reparadora</t>
  </si>
  <si>
    <t>Tumor maligno de labio superior o inferior, resección parcial del labio y cirugía reparadora</t>
  </si>
  <si>
    <t>Colpocitograma</t>
  </si>
  <si>
    <t>Ridectomía- Frontal</t>
  </si>
  <si>
    <t>Sindactilia, trat. quir. cada espacio- con injerto</t>
  </si>
  <si>
    <t>Incisional o evisceración post-op. sin resección intestinal</t>
  </si>
  <si>
    <t>Onfalocele (hasta 5 cms.); trat. quir.</t>
  </si>
  <si>
    <t>Onfalocele (mas de 5 cms.); trat. quir.</t>
  </si>
  <si>
    <t>Gastrosquisis</t>
  </si>
  <si>
    <t xml:space="preserve">Peritonitis difusa aguda, trat. quir. (proc. aut.) </t>
  </si>
  <si>
    <t xml:space="preserve">CIRUGIA PLASTICA Y REPARADORA                               </t>
  </si>
  <si>
    <t>Dilatacion esofagica por bujia de hg (hurst o similar)</t>
  </si>
  <si>
    <t>Colocacion endoscopica de tubo  transtumoral en via biliar</t>
  </si>
  <si>
    <t>Cuerpo extrano de esofago y/o estomago, extraccion</t>
  </si>
  <si>
    <t>Dilatacion ano-rectal, por sesion</t>
  </si>
  <si>
    <t>Sutura completa de herida mayor</t>
  </si>
  <si>
    <t>Grupos menores. Tipificación o determinación de otros sistemas sanguíneos (Kell, Duffy, Kidd y otros) c/u.</t>
  </si>
  <si>
    <t>Von Willebrand, Ag de (factor VIII Ag.)</t>
  </si>
  <si>
    <t>Cofactor de Ristocetina</t>
  </si>
  <si>
    <t>Proteína C</t>
  </si>
  <si>
    <t>Proteína S</t>
  </si>
  <si>
    <t>Resistencia Proteína C</t>
  </si>
  <si>
    <t>Acetona cualitativa</t>
  </si>
  <si>
    <t>Acido cítrico</t>
  </si>
  <si>
    <t>Acido láctico</t>
  </si>
  <si>
    <t>Acido úrico</t>
  </si>
  <si>
    <t>Aldolasa</t>
  </si>
  <si>
    <t>Amilasa</t>
  </si>
  <si>
    <t>Aminoácidos, cualitativo</t>
  </si>
  <si>
    <t>Amonio</t>
  </si>
  <si>
    <t>Apolipoproteínas (A1, B u otras)</t>
  </si>
  <si>
    <t>Bicarbonato (proc. aut.)</t>
  </si>
  <si>
    <t>Bilirrubina total (proc. aut.)</t>
  </si>
  <si>
    <t>Bilirrubina total y conjugada</t>
  </si>
  <si>
    <t>Anticuerpos virales, determ. de H.I.V.</t>
  </si>
  <si>
    <t>Hemodiálisis con bicarbonato con insumos (tratamiento mensual)</t>
  </si>
  <si>
    <t>E.E.G. de 16 o más canales (incluye el cód. 11-01-006)</t>
  </si>
  <si>
    <t>Electroencefalograma (E.E.G.) standard y/o activado...., de 8 canales</t>
  </si>
  <si>
    <t>1701001</t>
  </si>
  <si>
    <t>E.C.G. de reposo (incluye mínimo 12 derivaciones y 4 complejos por derivación)</t>
  </si>
  <si>
    <t>1701003</t>
  </si>
  <si>
    <t>Ergometría (incluye E.C.G. antes, durante y después del ejercicio con monitoreo continuo y medición de la intensidad del esfuerzo)</t>
  </si>
  <si>
    <t>1701006</t>
  </si>
  <si>
    <t xml:space="preserve">Antígenos virales determ. de rotavirus, por cualquier técnica </t>
  </si>
  <si>
    <t xml:space="preserve">Antígenos virales determ. de virus sincicial, por cualquier técnica </t>
  </si>
  <si>
    <t>Reacción de seroneutralización para: virus polio, ECHO, Coxsakie, c/u</t>
  </si>
  <si>
    <t>Virus hepatitis A, Anticore</t>
  </si>
  <si>
    <t>Endoprótesis total (cualquier técnica)</t>
  </si>
  <si>
    <t>Epicondilitis, trat. quir. (cualquier técnica)</t>
  </si>
  <si>
    <t>Luxación, reducción cruenta</t>
  </si>
  <si>
    <t>Insercion Implante Anticonceptivo</t>
  </si>
  <si>
    <t>MINSAL - DEIS</t>
  </si>
  <si>
    <t>Sondaje vía lagrimal en niños (bajo anestesia general)</t>
  </si>
  <si>
    <t>Resección arco neural (operación de Gill o similares)</t>
  </si>
  <si>
    <t>Resección del coxis</t>
  </si>
  <si>
    <t>Diástasis pubiana, trat. quir.</t>
  </si>
  <si>
    <t>3002007</t>
  </si>
  <si>
    <t>Cáncer de Testículo y  Germinales extragonadales</t>
  </si>
  <si>
    <t>3002008</t>
  </si>
  <si>
    <t>Enfermedad Trofoblástica Gestacional</t>
  </si>
  <si>
    <t>3002033</t>
  </si>
  <si>
    <t>Rescate de Linfomas</t>
  </si>
  <si>
    <t>3002034</t>
  </si>
  <si>
    <t>Ca. Mama etapa I y II</t>
  </si>
  <si>
    <t>3002036</t>
  </si>
  <si>
    <t>Ca. Cérvico Uterino</t>
  </si>
  <si>
    <t>TUMORES INFANTILES</t>
  </si>
  <si>
    <t>3002009</t>
  </si>
  <si>
    <t>3002010</t>
  </si>
  <si>
    <t>Linfoma B y LLA-B</t>
  </si>
  <si>
    <t>3002011</t>
  </si>
  <si>
    <t>Linfoma Linfoblástico</t>
  </si>
  <si>
    <t>3002012</t>
  </si>
  <si>
    <t>Leucemia linfoblástica aguda</t>
  </si>
  <si>
    <t>3002013</t>
  </si>
  <si>
    <t>Leucemia Mieloide Aguda</t>
  </si>
  <si>
    <t>3002014</t>
  </si>
  <si>
    <t>Neuroblastoma</t>
  </si>
  <si>
    <t>3002015</t>
  </si>
  <si>
    <t>Osteosarcoma</t>
  </si>
  <si>
    <t>3002016</t>
  </si>
  <si>
    <t>Sarcoma partes blandas</t>
  </si>
  <si>
    <t>3002017</t>
  </si>
  <si>
    <t>Ewing</t>
  </si>
  <si>
    <t>3002107</t>
  </si>
  <si>
    <t>Tumores germinales Extra Sistema Nerviso Central (Extra SNC)</t>
  </si>
  <si>
    <t>3002020</t>
  </si>
  <si>
    <t>Tumor de Wilms</t>
  </si>
  <si>
    <t>3002021</t>
  </si>
  <si>
    <t>Retinoblastoma</t>
  </si>
  <si>
    <t>3002022</t>
  </si>
  <si>
    <t>Histiocitosis</t>
  </si>
  <si>
    <t>3002024</t>
  </si>
  <si>
    <t>Recaída tumores sólidos</t>
  </si>
  <si>
    <t>3002025</t>
  </si>
  <si>
    <t>Hepatoblastomas</t>
  </si>
  <si>
    <t>3002026</t>
  </si>
  <si>
    <t>Leucemias mieloide crónica</t>
  </si>
  <si>
    <t>3002126</t>
  </si>
  <si>
    <t>Colonoscopía larga (incluye sigmoidoscopía y colonoscopía izquierda)</t>
  </si>
  <si>
    <t xml:space="preserve">CIRUGIA ABDOMINAL                                           </t>
  </si>
  <si>
    <t>TIPO DE INTERVENCIÓN</t>
  </si>
  <si>
    <t>A 
BENE-
FICIARIOS</t>
  </si>
  <si>
    <t>Sondeo gastrico con estimulacion de insulina (hollander)</t>
  </si>
  <si>
    <t>Extirpación de pseudoquistes, quistes y tumores</t>
  </si>
  <si>
    <t>Glosectomías</t>
  </si>
  <si>
    <t>Implante endodóntico intraóseo</t>
  </si>
  <si>
    <t>Implantes subperiósticos</t>
  </si>
  <si>
    <t>Injertos en boca</t>
  </si>
  <si>
    <t>Torsión del cordón, trat. quir. (incluye la fijación del otro testículo)</t>
  </si>
  <si>
    <t>Varicocele unilateral, trat. quir.</t>
  </si>
  <si>
    <t>Adenoidectomía (proc. aut.)</t>
  </si>
  <si>
    <t>Amigdalectomía c/s adenoidectomía, uni o bilateral</t>
  </si>
  <si>
    <t>Amnioscopía c/s escalpe fetal</t>
  </si>
  <si>
    <t>Colposcopía</t>
  </si>
  <si>
    <t>Histeroscopía diagnostica o terapéutica (proc. aut.)</t>
  </si>
  <si>
    <t>Amniocentesis</t>
  </si>
  <si>
    <t>Culdocentesis (punción del Douglas)</t>
  </si>
  <si>
    <t>Hidrotubación y/o insuflación de trompas</t>
  </si>
  <si>
    <t>Monitoreo basal con informe</t>
  </si>
  <si>
    <t>DATOS DEL ESTABLECIMIENTO</t>
  </si>
  <si>
    <t>CÓDIGOS</t>
  </si>
  <si>
    <t>NOMBRE DE COMUNA</t>
  </si>
  <si>
    <t>DEPENDENCIA</t>
  </si>
  <si>
    <t>MES:</t>
  </si>
  <si>
    <t>AÑO:</t>
  </si>
  <si>
    <t>Director Servicio de Salud o Director Establecimiento</t>
  </si>
  <si>
    <t>ENERO</t>
  </si>
  <si>
    <t>Diastematomielia, resección espolón c/s instrumentación</t>
  </si>
  <si>
    <t>Fístula arteriovenosa (de Brescia o similar)</t>
  </si>
  <si>
    <t>Fístula arteriovenosa derivación externa</t>
  </si>
  <si>
    <t>Inmunoelectroforesis de inmunoglobulinas IgD e IgE c/u</t>
  </si>
  <si>
    <t>Ligadura troncos arteriales, (proc. aut.)</t>
  </si>
  <si>
    <t>Anastomosis portocava u otras portosistémicas</t>
  </si>
  <si>
    <t>Anastomosis venosas intraabdominales</t>
  </si>
  <si>
    <t>Denudación venosa (proc. aut.)</t>
  </si>
  <si>
    <t>Derivaciones venosas de extremidades puentes venosos</t>
  </si>
  <si>
    <t>Implante filtros venosos</t>
  </si>
  <si>
    <t>Injertos piel parcial y/o mucosa- Por cada 10% (o su fracción) adicional hasta 50%</t>
  </si>
  <si>
    <t>Injertos piel parcial y/o mucosa- 51% y más de superficie corporal receptora</t>
  </si>
  <si>
    <t>Toma de injertos- Cartílago (auricular, costal o similares) c/u</t>
  </si>
  <si>
    <t>Toma de injertos- Oseo (costal, ilíaco, tibial o similares) c/u</t>
  </si>
  <si>
    <t>IGFBP3, IGFBP1 (Insulin Like Growth Factor Binding Proteins)  c/u</t>
  </si>
  <si>
    <t>Insulina</t>
  </si>
  <si>
    <t>Virus hepatitis B, antígeno E del (HBEAg)</t>
  </si>
  <si>
    <t>Fracturas menores (el resto)</t>
  </si>
  <si>
    <t>Estudio histopatológico corriente de biopsia diferida (por cada órgano)</t>
  </si>
  <si>
    <t>Necropsia de adulto o niño, con estudio histopatológico corriente</t>
  </si>
  <si>
    <t>Consulta o control por psicólogo clínico</t>
  </si>
  <si>
    <t>Espondilodiscitis vertebral (TBC u otra), trat. quir. del foco, c/s artrodesis</t>
  </si>
  <si>
    <t>Fractura apófisis espinosa, trat. quir.</t>
  </si>
  <si>
    <t>Depósito de complejos inmunes por inmunofluorescencia</t>
  </si>
  <si>
    <t>Depósito de complemento por inmunofluorescencia (C3, C4), c/u</t>
  </si>
  <si>
    <t>Depósito de fibrinógeno por inmunofluorescencia</t>
  </si>
  <si>
    <t>Orina, sedimento (proc. aut.)</t>
  </si>
  <si>
    <t>Osmolaridad</t>
  </si>
  <si>
    <t>Proteína (cuantitativa)</t>
  </si>
  <si>
    <t>Proteínas de Bence-Jones prueba térmica</t>
  </si>
  <si>
    <t>Urobilinógeno (cuantitativo)</t>
  </si>
  <si>
    <t xml:space="preserve">A.EXAMENES RADIOLOGICOS SIMPLES      </t>
  </si>
  <si>
    <t>Anaerobios (incluye cód. 03-06-008)</t>
  </si>
  <si>
    <t>Broncoaspiración, c/s lavado y/o colocación de medicamentos por sonda traqueobronquial (proc. aut.)</t>
  </si>
  <si>
    <t>Ano-recto-sigmoidescopia en niños (además anestesia cód. 22-01-001 si corresponde)</t>
  </si>
  <si>
    <t>Ca mama etapa IV metástasis ósea</t>
  </si>
  <si>
    <t>Astrocitoma</t>
  </si>
  <si>
    <t>Mantenedores de espacio</t>
  </si>
  <si>
    <t>Pulpotomía</t>
  </si>
  <si>
    <t>Examen de salud oral</t>
  </si>
  <si>
    <t>Educación grupal</t>
  </si>
  <si>
    <t>Trabajo comunitario</t>
  </si>
  <si>
    <t>Autotrasplante óseo microquirúrgico</t>
  </si>
  <si>
    <t>Fístula arteriovenosa congénita o traumática, repar. quir.</t>
  </si>
  <si>
    <t>Eritropoyetina</t>
  </si>
  <si>
    <t>Estriol</t>
  </si>
  <si>
    <t>Estrona</t>
  </si>
  <si>
    <t>Gastrina</t>
  </si>
  <si>
    <t>Glucagón</t>
  </si>
  <si>
    <t>Hormona folículo estimulante (FSH)</t>
  </si>
  <si>
    <t>Hormona luteinizante (LH)</t>
  </si>
  <si>
    <t>IGF1 o Somatomedina - C (Insuline Like Growth Factor)</t>
  </si>
  <si>
    <t>Con resección ósea c/s colgajo de rotación</t>
  </si>
  <si>
    <t>Con resección ósea y colgajos musculares o musculocutáneos</t>
  </si>
  <si>
    <t>Metástasis unilateral</t>
  </si>
  <si>
    <t>Sacarosa, prueba de la</t>
  </si>
  <si>
    <t>Sangría, tiempo de (Ivy) (no incluye dispositivo asociado )</t>
  </si>
  <si>
    <t>Ventriculografía cardíaca isotópica</t>
  </si>
  <si>
    <t>Pool sanguíneo, arteriografia isotópica c/u</t>
  </si>
  <si>
    <t>Neumonectomía c/s resección de pared costal</t>
  </si>
  <si>
    <t>Neumostomía (proc. aut.)</t>
  </si>
  <si>
    <t>Quistectomía simple</t>
  </si>
  <si>
    <t>Resecciones segmentarias</t>
  </si>
  <si>
    <t>Esofagostomía cervical (proc. aut.)</t>
  </si>
  <si>
    <t>Polidactilia, extirpación y plastía un lado</t>
  </si>
  <si>
    <t>Lipectomía glútea, un lado</t>
  </si>
  <si>
    <t>Lipectomía trocánterea, un lado</t>
  </si>
  <si>
    <t xml:space="preserve">INTERVENCIONES QUIRURGICAS DE TEGUMENTOS                    </t>
  </si>
  <si>
    <t>0903005</t>
  </si>
  <si>
    <t>Psicoterapia de grupo (por psicólogo o psiquiatra) (4 a 8 pacientes)</t>
  </si>
  <si>
    <t>PROGRAMAS DE REHABILITACION</t>
  </si>
  <si>
    <t>0903007</t>
  </si>
  <si>
    <t>Programa de rehabilitación tipo 1 (mensual, grupo 6 a 10 pers.)</t>
  </si>
  <si>
    <t>0903008</t>
  </si>
  <si>
    <t>Programa de rehabilitación tipo 2 (mensual, grupo 5 a 7 pers.)</t>
  </si>
  <si>
    <t>EDUCACION DE GRUPO</t>
  </si>
  <si>
    <t>0103001</t>
  </si>
  <si>
    <t>Educación de grupo por médico</t>
  </si>
  <si>
    <t>0103002</t>
  </si>
  <si>
    <t>Educación de grupo por enfermera, matrona o nutricionista</t>
  </si>
  <si>
    <t>0103003</t>
  </si>
  <si>
    <t>Educación de grupo por asistente social</t>
  </si>
  <si>
    <t>0103004</t>
  </si>
  <si>
    <t>Educación de grupo por auxiliar de enfermería</t>
  </si>
  <si>
    <t>VISITAS DOMICILIARIAS</t>
  </si>
  <si>
    <t>0104001</t>
  </si>
  <si>
    <t>Visita a domicilio por enfermera, matrona o nutricionista</t>
  </si>
  <si>
    <t>0104002</t>
  </si>
  <si>
    <t>Visita a domicilio por asistente social</t>
  </si>
  <si>
    <t>0104003</t>
  </si>
  <si>
    <t>Visita a domicilio por auxiliar de enfermería</t>
  </si>
  <si>
    <t>Vía lagrimal (un lado) (2 exp.)</t>
  </si>
  <si>
    <t>Galactografía, un lado (a.c. 20-01-012) (3 exp.)</t>
  </si>
  <si>
    <t>Colangiopancreatografía endoscópica (5-7 exp)</t>
  </si>
  <si>
    <t>Fistulografía  (3 exp.)</t>
  </si>
  <si>
    <t>Pielografía ascendente (3 exp.)</t>
  </si>
  <si>
    <t>Provocacion con antigeno (incluye el antigeno)</t>
  </si>
  <si>
    <t>Provocacion bronquial con histamina y/o metacolina</t>
  </si>
  <si>
    <t>Curva dosis respuesta a broncodilatadores.</t>
  </si>
  <si>
    <t>Test espirometrico de posicion lateral</t>
  </si>
  <si>
    <t>MARÍTIMO</t>
  </si>
  <si>
    <t>AÉREO</t>
  </si>
  <si>
    <t>Absorción de autoanticuerpos del receptor</t>
  </si>
  <si>
    <t>Ruptura manguito rotadores, trat. quir. c/s acromiectomía</t>
  </si>
  <si>
    <t>Transposiciones musculares</t>
  </si>
  <si>
    <t>Amputación brazo</t>
  </si>
  <si>
    <t>Osteosíntesis diafisiaria (cualquier técnica)</t>
  </si>
  <si>
    <t>Acido úrico cuantitativo</t>
  </si>
  <si>
    <t>Acido 5 hidroxiindolacético cuantitativo</t>
  </si>
  <si>
    <t>Amilasa cuantitativa</t>
  </si>
  <si>
    <t>Aminoácidos (cualitativo) (excepto fenilalanina, PKU)</t>
  </si>
  <si>
    <t>Calcio cuantitativo</t>
  </si>
  <si>
    <t>Vulvectomía- Simple</t>
  </si>
  <si>
    <t>Papilomas laríngeos, trat. quir. (por sesión)</t>
  </si>
  <si>
    <t>Parálisis de cuerdas vocales, trat. quir. cualquier técnica</t>
  </si>
  <si>
    <t>Traqueostomía (proc. aut.)</t>
  </si>
  <si>
    <t>Cirugía del opérculo torácico</t>
  </si>
  <si>
    <t>Fenestración o toracoplastía</t>
  </si>
  <si>
    <t>Polipectomía (uno o más) (proc. aut.)</t>
  </si>
  <si>
    <t>Osteosíntesis radio, (cualquier técnica)</t>
  </si>
  <si>
    <t>Tendovaginosis de De Quervain, trat. quir.</t>
  </si>
  <si>
    <t>Amputación dedos (tres o más)</t>
  </si>
  <si>
    <t>Amputación dedos (uno o dos)</t>
  </si>
  <si>
    <t>Amputación mano o del pulgar</t>
  </si>
  <si>
    <t>Amputación pulpejos (plastía Kutler o similares)</t>
  </si>
  <si>
    <t>Contractura Dupuytren, trat. quir., cada tiempo</t>
  </si>
  <si>
    <t>Histeropexia</t>
  </si>
  <si>
    <t>Plastía uterina (operación de Strassmar o similares)</t>
  </si>
  <si>
    <t>Ortesis cervicales (collares blandos y duros)</t>
  </si>
  <si>
    <t>Procedimiento hemodinamia-ablacion renal   </t>
  </si>
  <si>
    <t>Curacion avanzada de herida</t>
  </si>
  <si>
    <t>Infiltración intramuscular (Fenol y Toxina Botulínica)</t>
  </si>
  <si>
    <t>Infiltración  perineural</t>
  </si>
  <si>
    <t>Infiltración intraarticular</t>
  </si>
  <si>
    <t>Ligadura cayado safena interna, unilateral</t>
  </si>
  <si>
    <t>Ligadura vena cava inferior</t>
  </si>
  <si>
    <t>Osteítis, raspado, c/s secuestrectomía</t>
  </si>
  <si>
    <t>Endoprótesis total de cadera (incluye prótesis)</t>
  </si>
  <si>
    <t>Via lagrimal, cateterismo o sondaje en lactantes</t>
  </si>
  <si>
    <t>Via lagrimal, cateterismo o sondaje en ninos</t>
  </si>
  <si>
    <t>Artrotomía hombro o cadera c/u</t>
  </si>
  <si>
    <t>Artrotomía otras articulaciones, c/u</t>
  </si>
  <si>
    <t>Tratamiento quirúrgico fracturas maxilar superior</t>
  </si>
  <si>
    <t>Tratamiento quirúrgico de fracturas en maxilar inferior</t>
  </si>
  <si>
    <t>Tratamiento de traumatismo dento alveolar simple</t>
  </si>
  <si>
    <t>Tratamiento de traumatismo dento alveolar complejo</t>
  </si>
  <si>
    <t xml:space="preserve">LENTES Y AUDIFONOS                                          </t>
  </si>
  <si>
    <t>Linfoma No Hodgkin Intermedio</t>
  </si>
  <si>
    <t>Linfoma No Hodgkin, agresivo</t>
  </si>
  <si>
    <t>Hartmann, operación de (o similar)</t>
  </si>
  <si>
    <t>Ecocardiagrama doppler color transesofagico</t>
  </si>
  <si>
    <t>Cateterismo en recien nacido por arteria umbilical</t>
  </si>
  <si>
    <t>Doppler con ergometria (por sesion)</t>
  </si>
  <si>
    <t>Doppler simple de vasos perifericos (por sesion)</t>
  </si>
  <si>
    <t>Pletismografia en reposo, esfuerzo c/u (por sesion)</t>
  </si>
  <si>
    <t>Registro ecoarterial o ecovenoso periferico c/u (por sesion)</t>
  </si>
  <si>
    <t>Vitrectomía con vitreófago (proc. aut)</t>
  </si>
  <si>
    <t>Retinopexia neumática</t>
  </si>
  <si>
    <t>Desprendimiento coroídeo o hemorragia coroídea, trat. quir.</t>
  </si>
  <si>
    <t>Pólipo rectal, trat. quir.- Por vía abdominal</t>
  </si>
  <si>
    <t>Pólipo rectal, trat. quir.- Por vía anal</t>
  </si>
  <si>
    <t>Prolapso rectal, trat. quir.- Por vía abdominal</t>
  </si>
  <si>
    <t>Ureteropielografia ascendente (directa) por cateterismo</t>
  </si>
  <si>
    <t>Uretrografia retrograda o cistouretrografia (miccional)</t>
  </si>
  <si>
    <t>Dilatacion uretra c/s masaje, c/s instilacion o inyeccion de</t>
  </si>
  <si>
    <t>Inyeccion de medicamentos en el pene</t>
  </si>
  <si>
    <t>Vac. Vesical p/puncion hipogastrica o cistostomia p/puncion</t>
  </si>
  <si>
    <t>Escleroterapia o hemostasia de varices esofagicas y/o ulcera</t>
  </si>
  <si>
    <t>Extraccion percutanea incruenta de calculos biliares</t>
  </si>
  <si>
    <t>Ligadura hemorroides</t>
  </si>
  <si>
    <t>Papilotomia endoscopica c/s extraccion de calculos, c/s</t>
  </si>
  <si>
    <t>Manometria anorrectal</t>
  </si>
  <si>
    <t>PROCEDIMIENTOS DE UROLOGÍA Y NEFROLOGÍA</t>
  </si>
  <si>
    <t>Exploracion de uretra antero-posterior con bujia y/o explo -</t>
  </si>
  <si>
    <t>Cistoscopia con sondeo de uno o ambos ureteres</t>
  </si>
  <si>
    <t>Cistoscopia y/o uretrocistoscopia y/o uretroscopia</t>
  </si>
  <si>
    <t>Ureteronefroscopia</t>
  </si>
  <si>
    <t>Prostatica transparietal o transrectal (ademas anestesia</t>
  </si>
  <si>
    <t>Renal transparietal</t>
  </si>
  <si>
    <t>Cistometria (proc.aut.)</t>
  </si>
  <si>
    <t>Electromiografia perineal y del esfinter uretral en adultos</t>
  </si>
  <si>
    <t>Electromiografia perineal y del esfinter uretral en ninos</t>
  </si>
  <si>
    <t>Fosfatasas ácidas totales</t>
  </si>
  <si>
    <t>Colangiopancreatografia retrograda, por intubacion endoscopica con la ampolla de vater (incluye endoscopia) (a.c 04-02-009)</t>
  </si>
  <si>
    <t>Escleroterapia de hemorroides, cualquier numero (incluye cod. 18-01-004 al 18-01-007 según corresp)</t>
  </si>
  <si>
    <t>Devolvulacion del sigmoides por endoscopia (incluye ano-recto-sigmoidoscopia) (proc. Aut)</t>
  </si>
  <si>
    <t>Puncion evacuadora de liquido ascitico, con colocacion de expansores de plasma, c/s tomada de muestra, c/s inyeccion de medicamentos (no incluye el valor de los expansores ni otros medicamentos)</t>
  </si>
  <si>
    <t>Aplicación de inmunomodulares, quimicos y similares hasta 10 lesiones</t>
  </si>
  <si>
    <t xml:space="preserve">Fototerapia UVB, UVA localizada, por sesion </t>
  </si>
  <si>
    <t>Fototerapia UVB, banda angosta y UVA por sesion  en cabina</t>
  </si>
  <si>
    <t>Crioterapia hasta 5 lesiones</t>
  </si>
  <si>
    <t>Crioterapia 6 a 10 lesiones</t>
  </si>
  <si>
    <t>Tumor maligno por criocirugia (por cada lesion)</t>
  </si>
  <si>
    <t>Inyeccion intracutanea en areas hasta 9 cms2</t>
  </si>
  <si>
    <t>Tratamiento abrasivo cutaneo mecanico</t>
  </si>
  <si>
    <t>Tratamiento abrasivo cutaneo  quimico</t>
  </si>
  <si>
    <t>Tricograma</t>
  </si>
  <si>
    <t>Tratamiento por laser, IPL o similar por area hasta 16 cm2</t>
  </si>
  <si>
    <t xml:space="preserve">Dermatoscopia digital con registro graficos hasta 5 lesiones </t>
  </si>
  <si>
    <t>Terapia fotodinamica ( no incluye medicamento)</t>
  </si>
  <si>
    <t>Obturación Inlay metal (incluye materiales no preciosos, no incluye oro)</t>
  </si>
  <si>
    <t>Profundización de vestíbulo o reconstrucción de rebordes, con o sin injerto</t>
  </si>
  <si>
    <t>Tumores o quistes o lesiones pseudoquísticas o musculares y/o tendíneas, trat. quir.-TMP</t>
  </si>
  <si>
    <t>Tumores óseos: resección en bloque, epifisiaria c/artrodesis o diafisiaria-TMP</t>
  </si>
  <si>
    <t>Tumores primarios o metastásicos vertebrales: corporectomía, reemplazo por cemento quir. o injerto óseo, c/s osteosíntesis-TMP</t>
  </si>
  <si>
    <t>Electrodiatermo o criocoagulación de lesiones del cuello</t>
  </si>
  <si>
    <t>Test postcoital</t>
  </si>
  <si>
    <t>Absceso y/o hematoma, trat. quir.</t>
  </si>
  <si>
    <t>Retiro de placas rectas o anguladas</t>
  </si>
  <si>
    <t>Establecimiento de Mayor Complejidad (EMAYC)</t>
  </si>
  <si>
    <t>Establecimiento de Mediana Complejidad (EMEDC)</t>
  </si>
  <si>
    <t>Establecimiento de Menor Complejidad (EMENC)</t>
  </si>
  <si>
    <t>Centros de Diagnóstico Terapéutico (CDT)</t>
  </si>
  <si>
    <t>Centro de Referencia de Salud (CRS)</t>
  </si>
  <si>
    <t>Consultorio General Urbano (CGU)</t>
  </si>
  <si>
    <t>Consultorio General Urbano (CGU) - CESFAM</t>
  </si>
  <si>
    <t>Consultorio General Rural (CGR)</t>
  </si>
  <si>
    <t>Consultorio General Rural (CGR) - CESFAM</t>
  </si>
  <si>
    <t>Posta de Salud Rural (PSR)</t>
  </si>
  <si>
    <t>Centro Comunitario de Salud Familiar (CECOF)</t>
  </si>
  <si>
    <t>Consultorio de Salud Mental (COSAM)</t>
  </si>
  <si>
    <t>Programa de Reparación y Atención Integral de Salud (PRAIS)</t>
  </si>
  <si>
    <t>Centro de Atención Funcionarios (CAF)</t>
  </si>
  <si>
    <t>Clínica Dental Móvil (CDM)</t>
  </si>
  <si>
    <t>Dirección Servicio de Salud (DSS)</t>
  </si>
  <si>
    <t>Servicio de Atención Primaria de Urgencia (SAPU)</t>
  </si>
  <si>
    <t>Antígenos virales determ. de (adenovirus, citomegalovirus, herpes simple, rubéola, influenza y otros), (por cualquier técnica ej: inmunofluorescencia), c/u</t>
  </si>
  <si>
    <t>Fijación de complemento, reacción (adenovirus, citomegalovirus, herpes simple, influenza, rubéola y otros), c/u</t>
  </si>
  <si>
    <t>Aspirados nasofaríngeo para adulto y niño.</t>
  </si>
  <si>
    <t>Hemorragias ocultas, (bencidina, guayaco o test de Weber y similares), cualquier método, c/muestra</t>
  </si>
  <si>
    <t>CIRUGIA UROLOGICA Y SUPRARRENAL</t>
  </si>
  <si>
    <t>XII</t>
  </si>
  <si>
    <t>CIRUGIA DE LA MAMA</t>
  </si>
  <si>
    <t>XIII</t>
  </si>
  <si>
    <t>CIRUGIA GINECOLOGICA</t>
  </si>
  <si>
    <t>XIV</t>
  </si>
  <si>
    <t>CIRUGIA OBSTETRICA</t>
  </si>
  <si>
    <t>XVI</t>
  </si>
  <si>
    <t>Síndrome del escaleno, trat. quir.</t>
  </si>
  <si>
    <t>Síndrome de costilla cervical, trat. quir.</t>
  </si>
  <si>
    <t>Tumor, diatermo y/o crío y/o fotocoagulación de</t>
  </si>
  <si>
    <t>Expansión o reconstrucción de un micro-orbitismo</t>
  </si>
  <si>
    <t>Epifisiolisis lenta o aguda, trat. quir.</t>
  </si>
  <si>
    <t>Sección de nervio, reparación con injerto</t>
  </si>
  <si>
    <t>Sección de nervio, reparación sin injerto</t>
  </si>
  <si>
    <t>Reparación o reajuste prótesis</t>
  </si>
  <si>
    <t>Restitución por corona (combinada)</t>
  </si>
  <si>
    <t>Reacción de Polimerasa en cadena (P.C.R.), virus Influenza, virus Herpes, citomegalovirus, hepatitis C, mycobacteria TBC, c/u (incluye toma muestra hisopado nasofaríngeo).</t>
  </si>
  <si>
    <t>Fagocitosis: ingestión y digestión (killing) de levaduras por polimorfonucleares</t>
  </si>
  <si>
    <t>Fagocitosis: ingestión y digestión (killing) de bacterias por polimorfonucleares</t>
  </si>
  <si>
    <t xml:space="preserve">Intradermoreacción (PPD, histoplasmina, aspergilina, u otros, incluye el valor del antígeno y reacción de control), c/u. </t>
  </si>
  <si>
    <t>Linfocitos T "helper" (OKT4) o supresores (OKT8) con antisuero monoclonal, c/u</t>
  </si>
  <si>
    <t>Linfocitos T totales (OKT3 y/o OKT11) con antisuero monoclonal o inmunofenotipificación de poblaciones y subpoblaciones celulares (antígenos o marcadores inmunocelulares)</t>
  </si>
  <si>
    <t>Reacción cutánea 16 alergenos por escarificación (incluye el valor de los antígenos)</t>
  </si>
  <si>
    <t>Transformación linfoblástica a drogas, análisis de transformación espontanea con estimulo inespecífico y con diferentes concentraciones de la droga en 1000 células</t>
  </si>
  <si>
    <t>Identificación de clase de inmunoglobulinas de auto o alo cross match positivo</t>
  </si>
  <si>
    <t>Baciloscopía Ziehl-Neelsen por concentración de líquidos (orina u otros), c/u</t>
  </si>
  <si>
    <t>Urocultivo, recuento de colonias y antibiograma (cualquier técnica) (incluye toma de orina aséptica) (no incluye recolector pediátrico)</t>
  </si>
  <si>
    <t>Hongos Filamentosos</t>
  </si>
  <si>
    <t>Corriente (mínimo 10 fármacos) (en caso de urocultivo no corresponde su cobro; incluido en el valor 03-06-011)</t>
  </si>
  <si>
    <t>Estudio de sensibilidad por dilución (CIM) (mínimo 6 fármacos) (en caso de urocultivo, no corresponde su cobro; incluido en el valor código 03-06-011)</t>
  </si>
  <si>
    <t>Preparación de vacunas uni o polivalentes mantenidas en stock (mínimo 5 ampollas)</t>
  </si>
  <si>
    <t>Aspergilosis, candidiasis, histoplasmosis u otros hongos por inmunodiagnóstico c/u</t>
  </si>
  <si>
    <t>Linfogranuloma venéreo, psitacosis, tifus exantemático, Mycoplasma por inmunodiagnóstico, c/u</t>
  </si>
  <si>
    <t>Mononucleosis, reacción de Paul Bunnell, Anticuerpos Heterófilos o similares</t>
  </si>
  <si>
    <t>Tíficas, reacciones de aglutinación  (Eberth H y O, paratyphi A y B) (Widal)</t>
  </si>
  <si>
    <t>Artrópodos macroscópicos y microscópicos (imagos y/o pupas y/o larvas), diagnóstico de</t>
  </si>
  <si>
    <t>Coproparasitario seriado con técnica  para Cryptosporidium sp o para Diantamoeba fragilis (incluye los códigos 03-06-048 y/o 03-06-059 más aplicación de técnica de frotis con tinción tricrómica o tinción Ziehl-Neelsen en por lo menos 3 muestras, según corresponda)</t>
  </si>
  <si>
    <t>Coproparasitario seriado para Isospora y Sarcocystis (incluye diagnóstico de gusanos macroscópicos y examen  microscópico de 3 muestras separadas)</t>
  </si>
  <si>
    <t>Rodilla o cadera u hombro, c/u-TMP</t>
  </si>
  <si>
    <t>XV.I</t>
  </si>
  <si>
    <t>TRAUMATOLOGIA</t>
  </si>
  <si>
    <t>POR 
HONO-
RARIOS</t>
  </si>
  <si>
    <t>I. RADIOISOTOPOS</t>
  </si>
  <si>
    <t>Inmunoadherencia de leucocitos macrófagos</t>
  </si>
  <si>
    <t>LIF o MIF</t>
  </si>
  <si>
    <t>Linfocitos B (inmunofluorescencia)</t>
  </si>
  <si>
    <t>Prolapso anterior y/o posterior c/s trat. de incontinencia urinaria por vía vaginal, trat. quir.</t>
  </si>
  <si>
    <t>Artroscopía diagnóstica c/s biopsia, c/s sección de bridas, extracción de cuerpo extraño</t>
  </si>
  <si>
    <t>Tracción transesquelética o de partes blandas en adultos o en niños (proc. aut.)</t>
  </si>
  <si>
    <t>Osteomielitis aguda hematógena, drenaje quirúrgico, c/s dispositivos de osteoclisis</t>
  </si>
  <si>
    <t>Osteomielitis crónica huesos largos, legrado óseo,  c/s osteosíntesis o aparato de yeso</t>
  </si>
  <si>
    <t>Pseudoartrosis  infectada huesos largos, trat. quir. cualquier técnica, c/s dispositivo de osteoclisis, c/s osteosíntesis o aparato de yeso</t>
  </si>
  <si>
    <t>Lesiones quísticas con fractura patológica: legrado óseo, c/s relleno injerto esponjoso, c/s osteosíntesis y/o aparato de inmovilización postoperatoria</t>
  </si>
  <si>
    <t>Metástasis ósea c/s fractura patológica, legrado tumoral, relleno cemento quirúrgico y osteosíntesis</t>
  </si>
  <si>
    <t>Tumor óseo, resección en bloque, c/s osteosíntesis y/o aparato inmovilización postoperatorio</t>
  </si>
  <si>
    <t>Epineurorrafia microquirúrgica con magnificación cualquier tronco nervioso (con excepción nervios digitales)</t>
  </si>
  <si>
    <t>Colonoscopía larga (incluye sigmoidoscopía y ....)</t>
  </si>
  <si>
    <t>Punción evacuadora de quiste tiroídeo c/s toma de muestra, c/s inyección de medicamentos</t>
  </si>
  <si>
    <t>Angiografía cerebral digital por cateterización femoral (incluye proc. Radiológico, medio de contraste e insumos)</t>
  </si>
  <si>
    <t>Glucosa</t>
  </si>
  <si>
    <t xml:space="preserve">Arteriografía selectiva o superselectiva (pulmonar, renal, tronco celíaco, etc)  en adultos o niños (incl. proc. rad.)  </t>
  </si>
  <si>
    <t>1701131</t>
  </si>
  <si>
    <t>Angioplastía Intraluminal coronaria uno o mult. vasos(incl. proc. rad; balón, rotablator, Stent o similar)</t>
  </si>
  <si>
    <t>1701132</t>
  </si>
  <si>
    <t>Tifus exantemático, reacción de aglutinación  para (Weil-Felix)</t>
  </si>
  <si>
    <t>Treponema pallidum FTA - ABS, MHA-TP c/u</t>
  </si>
  <si>
    <t>V.D.R.L.</t>
  </si>
  <si>
    <t>Sinus pericrani, trat. quir.</t>
  </si>
  <si>
    <t>Hundimiento simple, reparación de</t>
  </si>
  <si>
    <t>Craneoplastía con autoinjerto</t>
  </si>
  <si>
    <t>Craneoplastía con prótesis (no incluye valor de la prótesis)</t>
  </si>
  <si>
    <t>Tumores de calota, extirp. de</t>
  </si>
  <si>
    <t>Osteomielitis, limpieza quirúrgica</t>
  </si>
  <si>
    <t>Craniectomías descompresivas</t>
  </si>
  <si>
    <t>Reparación de fractura crecedora</t>
  </si>
  <si>
    <t>Craneotomías lineales</t>
  </si>
  <si>
    <t>Craniectomías c/s remodelación ósea</t>
  </si>
  <si>
    <t>Honorarios del 1er. cirujano responsable y sus ayudantes</t>
  </si>
  <si>
    <t>Honorarios c/u de los otros 1ros. cirujanos y ayudantes</t>
  </si>
  <si>
    <t>Hematoma o absceso extradural, vaciamiento de</t>
  </si>
  <si>
    <t>Reparación de fístula de LCR</t>
  </si>
  <si>
    <t>Hematoma, empiema o colección subdural, vaciamiento de</t>
  </si>
  <si>
    <t>Absceso cerebral, trat. quir.</t>
  </si>
  <si>
    <t>Herida por bala craneoencefálica y/o extirpación de cuerpo extraño</t>
  </si>
  <si>
    <t>Hundimiento expuesto, repar. de</t>
  </si>
  <si>
    <t>Perfil uretral (proc.aut.)</t>
  </si>
  <si>
    <t>Uroflujometria (proc.aut.)</t>
  </si>
  <si>
    <t>Osteosíntesis supra o intercondílea (cualquier técnica)</t>
  </si>
  <si>
    <t>Osteotomía (cualquier técnica)</t>
  </si>
  <si>
    <t>Pseudoartrosis c/s osteosíntesis c/s yeso</t>
  </si>
  <si>
    <t>Artroplastía con fascia</t>
  </si>
  <si>
    <t>Ecocardiograma Doppler, con registro (incluye cód.17.01.008)</t>
  </si>
  <si>
    <t>1701045</t>
  </si>
  <si>
    <t>Ecocardiograma Doppler color</t>
  </si>
  <si>
    <t>1701008</t>
  </si>
  <si>
    <t>Ecocardiograma bidimensional (incluye registro modo M, papel fotosensible y fotografía), en adultos o niños (proc. aut.)</t>
  </si>
  <si>
    <t>1701010</t>
  </si>
  <si>
    <t>Sondeo cardíaco derecho c/s termodilución, en adultos o niños</t>
  </si>
  <si>
    <t>1701011</t>
  </si>
  <si>
    <t>Sondeo cardíaco izquierdo y derecho, en adultos o niños</t>
  </si>
  <si>
    <t>1701012</t>
  </si>
  <si>
    <t>Sondeo cardíaco izquierdo, en adultos o niños</t>
  </si>
  <si>
    <t>1701019</t>
  </si>
  <si>
    <t xml:space="preserve">Cinecoronariografía derecha y/o izquierda (incluye sondeo cardíaco izq.  y ventriculografía izq.) </t>
  </si>
  <si>
    <t>1701020</t>
  </si>
  <si>
    <t>Ventriculografía derecha, en adultos o niños (incl. proc. rad. y sondeo cardíaco derecho)</t>
  </si>
  <si>
    <t>1701021</t>
  </si>
  <si>
    <t>Luxación traumática, reducción cruenta</t>
  </si>
  <si>
    <t>Dumping y/o síndrome asa aferente, trat. quir.</t>
  </si>
  <si>
    <t>Gastrectomía sub-total con vagotomía</t>
  </si>
  <si>
    <t>Biopsia ósea por punción</t>
  </si>
  <si>
    <t>Biopsia ósea quirúrgica</t>
  </si>
  <si>
    <t>Herida o dehiscencia, sutura de (proc. aut.)</t>
  </si>
  <si>
    <t>Laboratorio Clínico o Dental</t>
  </si>
  <si>
    <t>Servicio de Atención Primaria de Urgencia Dental (SAPUDENT)</t>
  </si>
  <si>
    <t>Centro de Rehabilitación (CR)</t>
  </si>
  <si>
    <t>Hospital de Campaña</t>
  </si>
  <si>
    <t>OTRA INSTITUCIÓN (Delegado)</t>
  </si>
  <si>
    <t>TIPO DE ESTABLECIMIENTO/ESTRATEGIA</t>
  </si>
  <si>
    <t>Tipo establecimiento/estrategia</t>
  </si>
  <si>
    <t>Código establecimiento/estrategia</t>
  </si>
  <si>
    <t>NOMBRE ESTABLECIMIENTO/ESTRATEGIA</t>
  </si>
  <si>
    <t>Insulina, curva de (mínimo dos determinaciones e incluye todas las tomas de muestras necesarias.  No incluye la glucosa que se administra)</t>
  </si>
  <si>
    <t>Ligadura otros troncos venosos (poplíteo, femoral, ilíacas, humeral, axilar, otros); ligadura de venas comunicantes y/o perforantes, y/o resección de paquetes varicosos, cualquier técnica (una extremidad);c/u</t>
  </si>
  <si>
    <t>Safenectomía interna y/o externa, unilateral o endoablación por láser</t>
  </si>
  <si>
    <t>Cuerpo extraño en laringe y/o traquea, extraccion de (incluyela endoscopia con tubo rigido): En adultos</t>
  </si>
  <si>
    <t>Cuerpo extraño en laringe y/o traquea, extraccion de (incluyela endoscopia con tubo rigido): En ninos</t>
  </si>
  <si>
    <t>Examen: Carga viral Hepatitis B por técnica de PCR</t>
  </si>
  <si>
    <t>Examen: Carga Viral Hepatitis C por técnica de PCR</t>
  </si>
  <si>
    <t>Examen: Carga Viral VIH por técnica de PCR</t>
  </si>
  <si>
    <t>Examen: PCR detección y genotipo Virus papiloma huma (HPV)</t>
  </si>
  <si>
    <t>Examen: PCR Traslocación t(9:22) cromosoma Filadelfia</t>
  </si>
  <si>
    <t>Examen: PCR Traslocación t(15:17) gen de fusión PML-RARA</t>
  </si>
  <si>
    <t>Examen: PCR Bordetella Pertussis</t>
  </si>
  <si>
    <t>Examen: PCR Mycoplasma</t>
  </si>
  <si>
    <t>Examen: PCR Chlamydia</t>
  </si>
  <si>
    <t>Examen: PCR Clostridium difficile</t>
  </si>
  <si>
    <t>Examen: Detección genes BRCA1 y BRCA2 (cáncer de mamas)</t>
  </si>
  <si>
    <t>Examen: Determinación Toxina Clostridium difficile</t>
  </si>
  <si>
    <t>Examen: Virus HANTA (Técnica de PCR)</t>
  </si>
  <si>
    <t>Examen: Virus HANTA (Detección de IgM))</t>
  </si>
  <si>
    <t>Examen: HELICOBACTER PILORY (test de ureasa)</t>
  </si>
  <si>
    <t>Examen: Anticuerpos anti Helicobacter pylori</t>
  </si>
  <si>
    <t>Examen: Bartonella (Anticuerpos IgG e IgM)</t>
  </si>
  <si>
    <t>Examen: BORDETELLA POR  Inmunofluorescencia</t>
  </si>
  <si>
    <t>Examen: Prealbúmina</t>
  </si>
  <si>
    <t>Examen: Mioglobina</t>
  </si>
  <si>
    <t>Examen: NT-proBNP</t>
  </si>
  <si>
    <t>Examen: Procalcitonina</t>
  </si>
  <si>
    <t>Examen: Aminoácidos en sangre</t>
  </si>
  <si>
    <t xml:space="preserve">Examen: Plomo </t>
  </si>
  <si>
    <t>Examen: Oxalatos en orina</t>
  </si>
  <si>
    <t>Examen: Citratos en orina</t>
  </si>
  <si>
    <t>Examen: Aminoácidos en orina (cuantitativa)</t>
  </si>
  <si>
    <t>Examen: Viscosidad sanguínea</t>
  </si>
  <si>
    <t>Examen: INR capilar por técnica electroquímica</t>
  </si>
  <si>
    <t>Examen: Péptido C</t>
  </si>
  <si>
    <t>Examen: Anticuerpos antiendomiso</t>
  </si>
  <si>
    <t>Examen: Anticuerpos antigliadina</t>
  </si>
  <si>
    <t>Examen: MIELOPEROXIDASA (MPO)</t>
  </si>
  <si>
    <t>Examen: PROTEINASA (PR3)</t>
  </si>
  <si>
    <t>Examen: ANTI-B2 GLICOPROTEINA I IgG</t>
  </si>
  <si>
    <t>Examen: ANTIC. ANTI PEROXIDASA</t>
  </si>
  <si>
    <t>Examen: OXCARBAZEPINA</t>
  </si>
  <si>
    <t>Examen: COCAINA-MARIHUANA-ANFETAMINAS c/u</t>
  </si>
  <si>
    <t>Examen: ANT.ANTIPEPTIDO CITRULINADO</t>
  </si>
  <si>
    <t>Examen: Calcitonina</t>
  </si>
  <si>
    <t>Examen: Enolasa (NSE)</t>
  </si>
  <si>
    <t>Examen: Antígeno inhibidor del melanoma (MIA)</t>
  </si>
  <si>
    <t>Examen: Antígeno asociado a los carcinomas escamosos (SCCA- y SSCA-2)</t>
  </si>
  <si>
    <t>Examen: CYFRA  21.1</t>
  </si>
  <si>
    <t>Examen: HER-2/neu</t>
  </si>
  <si>
    <t>Examen: Ki65</t>
  </si>
  <si>
    <t>Examen: TAG-72 Glicoproteína 72 asociada a tumores</t>
  </si>
  <si>
    <t>Examen: TRAB.=ANTIC.ANTIRECEPTOR TSH</t>
  </si>
  <si>
    <t>Examen: ANTI-B2 GLICOPROTEINA I IgM</t>
  </si>
  <si>
    <t xml:space="preserve">Examen: PCR otros virus respiratorios: Metaneumovirus, Bocavirus, VRS, Coronavirus, Enterovirus, Parainfluenza A, Parainfluenza B, Rhinovirus, Adenovirus. </t>
  </si>
  <si>
    <t>Examen: SEROTIPICACION (ESCHERICHIA COLI, SALMONELLA, SHIGELLA)</t>
  </si>
  <si>
    <t>Examen: Dímero D</t>
  </si>
  <si>
    <t>Examen: Marcadores inmunológicos en Diabetes (anticuerpo anti-islote pancreatico: ICA, Ac. Antiinsulina, Antic. Antidecarboxilasa del ác. Glutamico,  Antic. Anti ICA512</t>
  </si>
  <si>
    <t>Examen: Parvovirus B19 IgG, Ig M</t>
  </si>
  <si>
    <t>Examen: Metanefrinas (plasmáticas y urinarias)</t>
  </si>
  <si>
    <t>Examen: Antígeno prostático Libre</t>
  </si>
  <si>
    <t>Examen: Anticuerpos antifosfolípidos</t>
  </si>
  <si>
    <t>Examen: Anticuerpos antiplaquetarios</t>
  </si>
  <si>
    <t xml:space="preserve">Examen: Homocysteina total </t>
  </si>
  <si>
    <t>Examen: Anticuerpo antiproteína P ribosomal</t>
  </si>
  <si>
    <t>Examen: Antifungigrama para levaduras</t>
  </si>
  <si>
    <t>Examen: Anticuerpo antineumococo</t>
  </si>
  <si>
    <t>Examen: Anticuerpo antisaccharomyces cerevisiae (ASCA)</t>
  </si>
  <si>
    <t>Examen: Antigeno Urinario para Legionella y Neumococo</t>
  </si>
  <si>
    <t>Examen: Triptasa serica</t>
  </si>
  <si>
    <t>Examen: Test de nugent (cortisol serico post dexametasona)</t>
  </si>
  <si>
    <t>Examen: PCR Toxoplasmosis</t>
  </si>
  <si>
    <t>Examen: Arilsulfatasa (A y B)</t>
  </si>
  <si>
    <t>Examen: Hexosaminidasa  (A y B)</t>
  </si>
  <si>
    <t>Examen: Hexosaminidasa  Total</t>
  </si>
  <si>
    <t>Examen: He4 Proteína 4 Del Epididimo Humano</t>
  </si>
  <si>
    <t>Examen: PCR parvovirus B19</t>
  </si>
  <si>
    <t>Examen: PCR Streptococcus Agalactiae</t>
  </si>
  <si>
    <t>Consultorio General Urbano(CGU) con SAPU/SUR/SAR</t>
  </si>
  <si>
    <t>Consultorio General Urbano (CGU) - CESFAM con SAPU/SAR</t>
  </si>
  <si>
    <t>Consultorio General Rural (CGR) con SAPU/SUR/SAR</t>
  </si>
  <si>
    <t>Consultorio General Rural (CGR) - CESFAM con SAPU/SUR/SAR</t>
  </si>
  <si>
    <t>Servicio de Atención Primaria de Urgencia Alta Resolución (SAR)</t>
  </si>
  <si>
    <t>POR EDUCADORA DE PÁRVULO/DIFERENCIAL</t>
  </si>
  <si>
    <t>Cartridge para Troponina</t>
  </si>
  <si>
    <t>Cartridge Multiple</t>
  </si>
  <si>
    <t>TAMIZAJE</t>
  </si>
  <si>
    <t>URGENCIA SAPU/SAR</t>
  </si>
  <si>
    <t>Consulta integral de especialidades en Medicina Interna y Subespecialidades, Oftalmología, Neurología, Oncología (Hosp. Alta Complejidad)</t>
  </si>
  <si>
    <t>Consulta o control médico integral en especialidades (Hosp. Mediana Complejidad)</t>
  </si>
  <si>
    <t>Consulta médica integral en servicio de urgencia (Hosp. Alta Complejidad)</t>
  </si>
  <si>
    <t>Consulta médica integral en servicio de urgencia (Hosp. Mediana Complejidad)</t>
  </si>
  <si>
    <t>Consulta integral de especialidades en Cirugía, Ginecología y Obstetricia, Ortopedia y Traumatología (Hosp. Alta Complejidad)</t>
  </si>
  <si>
    <t>Consulta integral de especialidades en Urología, Otorrinolaringología, Medicina Física y Rehabilitación, Dermatología, Pediatría y Subespecialidades (Hosp. Alta Complejidad)</t>
  </si>
  <si>
    <t>Día cama hospitalización integral medicina, cirugía, pediatría, obstetricia-ginecología y especialidades (sala 3 camas o más) (Hosp. Alta Complejidad)</t>
  </si>
  <si>
    <t>Día cama hospitalización integral medicina, cirugía, pediatría, obstetricia-ginecología y especialidades (sala 3 camas o más) (Hosp. Mediana Complejidad)</t>
  </si>
  <si>
    <t>Día cama hospitalización integral medicina, cirugía, pediatría, obstetricia-ginecología y especialidades (sala 3 camas o más) (Hosp. Baja Complejidad)</t>
  </si>
  <si>
    <t>Radiografía de las glándulas salivales "sialografía"</t>
  </si>
  <si>
    <t xml:space="preserve">Radiografía de partes blandas, laringe lateral, cavum rinofaríngeo (rinofarinx). </t>
  </si>
  <si>
    <t>Radiografía de tórax, proyección complementaria (oblicuas, selectivas u otras)</t>
  </si>
  <si>
    <t>Radiografía de tórax  frontal o lateral con equipo móvil fuera del departamento de rayos.</t>
  </si>
  <si>
    <t xml:space="preserve">Radiografía de tórax simple frontal o lateral </t>
  </si>
  <si>
    <t>Radiografía de tórax frontal y lateral</t>
  </si>
  <si>
    <t>Mamografía bilateral</t>
  </si>
  <si>
    <t>Mamografía unilateral</t>
  </si>
  <si>
    <t>Mamografía proyección complementaria  (axilar u otras)</t>
  </si>
  <si>
    <t>Marcación preoperatoria de lesiones de la mama</t>
  </si>
  <si>
    <t>Radiografía de mama, pieza operatoria</t>
  </si>
  <si>
    <t>Radiografía de Abdomen Simple</t>
  </si>
  <si>
    <t>Radiografía de abdomen simple, proyección complementaria (lateral y/o oblicua)</t>
  </si>
  <si>
    <t>Enema baritado del colon (incluye llene y control post-vaciamiento)</t>
  </si>
  <si>
    <t>Enema baritado del colon o intestino delgado, doble contraste</t>
  </si>
  <si>
    <t>Esofagograma  (incluye pesquisa de cuerpo extraño) (proc.aut.)</t>
  </si>
  <si>
    <t xml:space="preserve">Radiografía de esófago, estómago y duodeno, relleno y/o doble contraste </t>
  </si>
  <si>
    <t>Estudio radiológico de deglución faríngea</t>
  </si>
  <si>
    <t>Estudio radiológico del intestino delgado</t>
  </si>
  <si>
    <t xml:space="preserve">Radiografía de esófago, estómago y duodeno, simple en niños </t>
  </si>
  <si>
    <t xml:space="preserve">Pielografía de eliminación o descendente: incluye renal y vesical simples previas, 3 placas post inyección de medio de contraste, controles de pie y cistografía pre y post miccional. </t>
  </si>
  <si>
    <t>Radiografía renal simple (proc. aut.)</t>
  </si>
  <si>
    <t>Radiografía vesical simple o perivesical (proc. aut.)</t>
  </si>
  <si>
    <t>Radiografía agujeros ópticos, ambos lados</t>
  </si>
  <si>
    <t>Radiografía de cavidades perinasales, órbitas, articulaciones temporomandibulares, huesos propios de la nariz, malar, maxilar, arco cigomático y cara</t>
  </si>
  <si>
    <t>Radiografía de cráneo frontal y lateral</t>
  </si>
  <si>
    <t>Radiografía de Cráneo  proyección especial de  base de cráneo (Towne)</t>
  </si>
  <si>
    <t>Radiografía de globo ocular, estudio de cuerpo extraño</t>
  </si>
  <si>
    <t>Radiografía de columna cervical o atlas-axis (frontal y lateral)</t>
  </si>
  <si>
    <t>Radiografía de columna cervical (frontal, lateral y oblicuas)</t>
  </si>
  <si>
    <t>Radiografía de columna cervical  flexión y  extensión (Dinámicas)</t>
  </si>
  <si>
    <t>Radiografía de columna dorsal o dorsolumbar localizada, parrilla costal adultos (frontal y lateral).</t>
  </si>
  <si>
    <t xml:space="preserve">Radiografía columna lumbar o lumbosacra   </t>
  </si>
  <si>
    <t>Radiografía columna lumbar o lumbosacra  flexión y  extensión (Dinámicas)</t>
  </si>
  <si>
    <t xml:space="preserve">Radiografía columna lumbar o lumbosacra, oblicuas adicionales </t>
  </si>
  <si>
    <t>Radiografía de columna total, panorámica con folio graduado  frontal o lateral</t>
  </si>
  <si>
    <t>Radiografía de pelvis, cadera o coxofemoral</t>
  </si>
  <si>
    <t>Radiografía de pelvis, cadera o coxofemoral de RN, lactante o niño menor de 6 años.</t>
  </si>
  <si>
    <t>Radiografía de pelvis, cadera o coxofemoral, proyecciones especiales; (rotación interna, abducción, lateral, Lawenstein u otras)</t>
  </si>
  <si>
    <t>Radiografía de Sacrocoxis o articulaciones sacroilíacas.</t>
  </si>
  <si>
    <t>Radiografía de brazo, antebrazo, codo, muñeca, mano, dedos, pie  (frontal y lateral)</t>
  </si>
  <si>
    <t>Radiografía de clavícula.</t>
  </si>
  <si>
    <t xml:space="preserve">Radiografía Edad Ósea: carpo y mano </t>
  </si>
  <si>
    <t>Radiografía Edad ósea : rodilla frontal</t>
  </si>
  <si>
    <t>Estudio radiológico de escafoides</t>
  </si>
  <si>
    <t>Estudio radiológico de muñeca o tobillo frontal lateral y oblicuas</t>
  </si>
  <si>
    <t>Radiografía de hombro, fémur, rodilla, pierna, costilla o esternón Frontal y Lateral</t>
  </si>
  <si>
    <t>Radiografía de Proyecciones especiales oblicuas u otras en hombro, brazo, codo, rodilla, rótulas, sesamoideos, axial de ambas rótulas o similares</t>
  </si>
  <si>
    <t>Radiografía de túnel intercondíleo o radio-carpiano</t>
  </si>
  <si>
    <t>Tomografía Computarizada de cráneo encefálica</t>
  </si>
  <si>
    <t>Tomografía Computarizada de hipotálamo-hipófisis</t>
  </si>
  <si>
    <t>Tomografía Computarizada de fosa posterior</t>
  </si>
  <si>
    <t>Tomografía Computarizada cortes coronales complementarios</t>
  </si>
  <si>
    <t xml:space="preserve">Tomografía Computarizada de temporal-oído </t>
  </si>
  <si>
    <t xml:space="preserve">Tomografía Computarizada de órbitas maxilofacial </t>
  </si>
  <si>
    <t xml:space="preserve">Tomografía Computarizada de columna cervical </t>
  </si>
  <si>
    <t>Tomografía Computarizada de columna dorsal o lumbar</t>
  </si>
  <si>
    <t xml:space="preserve">Tomografía Computarizada de cuello, partes blandas </t>
  </si>
  <si>
    <t xml:space="preserve">Tomografía Computarizada de tórax total </t>
  </si>
  <si>
    <t>Tomografía Computarizada de abdomen (hígado, vías y vesícula biliar, páncreas, bazo, suprarrenales y riñones)</t>
  </si>
  <si>
    <t>Tomografía Computarizada de pelvis</t>
  </si>
  <si>
    <t>Tomografía Computarizada de extremidades</t>
  </si>
  <si>
    <t>Tomografía Computarizada angio  de encéfalo</t>
  </si>
  <si>
    <t>Tomografía Computarizada angio de tórax</t>
  </si>
  <si>
    <t>Tomografía Computarizada angio de abdomen</t>
  </si>
  <si>
    <t>Ecografía abdominal (incluye hígado, vía biliar, vesícula, páncreas, riñones, bazo, retroperitoneo y grandes vasos)</t>
  </si>
  <si>
    <t>Ecografía como apoyo a cirugía, o a procedimiento (de tórax, muscular, partes blandas, etc.)</t>
  </si>
  <si>
    <t>Ecografía transvaginal o transrectal</t>
  </si>
  <si>
    <t>Ecografía ginecológica, pelviana femenina u obstétrica con estudio fetal</t>
  </si>
  <si>
    <t>Ecografía transvaginal para seguimiento de ovulación, procedimiento completo (6-8 sesiones )</t>
  </si>
  <si>
    <t>Ecografía para seguimiento de ovulación, procedimiento completo (6 a 8 sesiones)</t>
  </si>
  <si>
    <t>Ecografía pélvica masculina (incluye vejiga y próstata)</t>
  </si>
  <si>
    <t>Ecografía renal (bilateral), o de bazo</t>
  </si>
  <si>
    <t>Ecografía encefálica (RN o lactante)</t>
  </si>
  <si>
    <t>Ecografía mamaria bilateral (incluye Doppler)</t>
  </si>
  <si>
    <t>Ecografía ocular, uno o ambos ojos.</t>
  </si>
  <si>
    <t>Ecografía testicular (uno o ambos) (Incluye Doppler)</t>
  </si>
  <si>
    <t>Ecografía tiroidea (Incluye Doppler)</t>
  </si>
  <si>
    <t>Ecografía vascular periférica, articular o de partes blandas</t>
  </si>
  <si>
    <t>Ecografía vascular (arterial y venosa) periférica (bilateral)</t>
  </si>
  <si>
    <t>Ecografía doppler de vasos del cuello</t>
  </si>
  <si>
    <t>Resonancia Magnética cráneo encefálica</t>
  </si>
  <si>
    <t>Resonancia Magnética de hipotálamo - hipófisis</t>
  </si>
  <si>
    <t>Resonancia Magnética  de órbitas</t>
  </si>
  <si>
    <t>Resonancia Magnética de articulaciones temporomandibulares</t>
  </si>
  <si>
    <t>Resonancia Magnética  de columna cervical</t>
  </si>
  <si>
    <t>Resonancia Magnética de columna dorsal</t>
  </si>
  <si>
    <t>Resonancia Magnética de columna lumbar</t>
  </si>
  <si>
    <t>Resonancia Magnética de tórax</t>
  </si>
  <si>
    <t xml:space="preserve">Resonancia Magnética de abdomen </t>
  </si>
  <si>
    <t>Resonancia Magnética de pelvis</t>
  </si>
  <si>
    <t>Resonancia Magnética de abdomen y pelvis</t>
  </si>
  <si>
    <t>Resonancia Magnética de rodilla</t>
  </si>
  <si>
    <t>Resonancia Magnética extremidad superior (uno o mas segmentos)</t>
  </si>
  <si>
    <t>Resonancia Extremidad inferior (uno o mas segmentos)</t>
  </si>
  <si>
    <t>Resonancia Columna Total (cervical, dorsal, lumbar)</t>
  </si>
  <si>
    <t xml:space="preserve">SECCION A: ATENCIONES ABIERTAS </t>
  </si>
  <si>
    <t>COMPRAS REALIZADAS AL EXTRA-SISTEMA</t>
  </si>
  <si>
    <t>Urétero o negro-litotomía endoscópica c/ureteroscopía rigida o flexible, con o sin fragmentación.</t>
  </si>
  <si>
    <t xml:space="preserve">Prostatectomía radical por cáncer prostáctico, cualquier vía o técnica, incluye linfadenectomía si corresponde </t>
  </si>
  <si>
    <t>Rehabilitacion de la voz (maximo 15 sesiones anuales)  (cada sesion minimo 30'') (Fonoaudiológo)</t>
  </si>
  <si>
    <t>Rehabilitacion del habla y/o del lenguaje (maximo 30 sesiones anuales) (cada sesion minimo 30'') (Fonoaudiológo)</t>
  </si>
  <si>
    <t>ACTIVIDADES</t>
  </si>
  <si>
    <t>Anestesia general o regional otorgada por médico diferente al primer cirujano (en intervenciones o procedimientos diagnósticos o terapéuticos)</t>
  </si>
  <si>
    <t>Anestesia peridural continua, proc. aut.</t>
  </si>
  <si>
    <t>0307011</t>
  </si>
  <si>
    <t>0307012</t>
  </si>
  <si>
    <t>0601001</t>
  </si>
  <si>
    <t>Evaluación kinesiológica: muscular, articular, postural, neurológica y funcional (máximo 2 por tratamiento)</t>
  </si>
  <si>
    <t>0601003</t>
  </si>
  <si>
    <t>0601004</t>
  </si>
  <si>
    <t>0601005</t>
  </si>
  <si>
    <t>0601006</t>
  </si>
  <si>
    <t>0601007</t>
  </si>
  <si>
    <t>0601010</t>
  </si>
  <si>
    <t>0601008</t>
  </si>
  <si>
    <t>0601009</t>
  </si>
  <si>
    <t>0601011</t>
  </si>
  <si>
    <t>0601012</t>
  </si>
  <si>
    <t>0601013</t>
  </si>
  <si>
    <t>0601014</t>
  </si>
  <si>
    <t>0601015</t>
  </si>
  <si>
    <t>0601016</t>
  </si>
  <si>
    <t>0601027</t>
  </si>
  <si>
    <t>0601029</t>
  </si>
  <si>
    <t>Atención kinesiológica integral</t>
  </si>
  <si>
    <t>0601017</t>
  </si>
  <si>
    <t>0601028</t>
  </si>
  <si>
    <t>0601018</t>
  </si>
  <si>
    <t>0601019</t>
  </si>
  <si>
    <t>0601020</t>
  </si>
  <si>
    <t>0601021</t>
  </si>
  <si>
    <t>0601022</t>
  </si>
  <si>
    <t>0601023</t>
  </si>
  <si>
    <t>0601024</t>
  </si>
  <si>
    <t>0601025</t>
  </si>
  <si>
    <t>0601026</t>
  </si>
  <si>
    <t>0601030</t>
  </si>
  <si>
    <t>0601031</t>
  </si>
  <si>
    <t>Atención kinesiológica integral, al enfermo hosp. en UTI o Intermedio (máx. 1 diaria)</t>
  </si>
  <si>
    <t>0301001</t>
  </si>
  <si>
    <t>0302001</t>
  </si>
  <si>
    <t>0304001</t>
  </si>
  <si>
    <t>0304002</t>
  </si>
  <si>
    <t>0304003</t>
  </si>
  <si>
    <t>0304004</t>
  </si>
  <si>
    <t>0304005</t>
  </si>
  <si>
    <t>0901001</t>
  </si>
  <si>
    <t>Control paciente psiquiátrico crónico;máx.2 controles al mes</t>
  </si>
  <si>
    <t>0901002</t>
  </si>
  <si>
    <t>Desintoxicación o deshabituación en pacientes hospitalizados (incluye tratamiento de la intoxicación, del síndrome de privación y de las complicaciones médicas); por día ( máximo 15 )</t>
  </si>
  <si>
    <t>0901003</t>
  </si>
  <si>
    <t>Electroshocks e insulino-terapia (efectuada y controlada por el médico psiquiatra, incluye trat. de las complicaciones médicas, c/s miorrelajantes); cada sesión (máx.6)</t>
  </si>
  <si>
    <t>0901004</t>
  </si>
  <si>
    <t>Prueba aversiva con disulfirano o similares (cualquiera) (máx. 1)</t>
  </si>
  <si>
    <t>0901005</t>
  </si>
  <si>
    <t>Atención psiquiátrica o psicoterapia de familia, individual, de relajación o de manejo (con familia u otros);(cada sesión mínimo 45')</t>
  </si>
  <si>
    <t>0901006</t>
  </si>
  <si>
    <t>Terapia aversiva con fármacos, c/sesión (máx. 15)</t>
  </si>
  <si>
    <t>0901009</t>
  </si>
  <si>
    <t>Evaluación psiquiátrica previa a terapia (1ra. consulta).</t>
  </si>
  <si>
    <t>0901010</t>
  </si>
  <si>
    <t>Psicoterapia de pareja (por cada miembro de la pareja)</t>
  </si>
  <si>
    <t>0902001</t>
  </si>
  <si>
    <t>Consulta Psicólogo clínico (sesiones 45')</t>
  </si>
  <si>
    <t>0902002</t>
  </si>
  <si>
    <t>Sesión de Psicoterapia individual</t>
  </si>
  <si>
    <t>0902003</t>
  </si>
  <si>
    <t>Sesión de psicoterapia de pareja (con ambos miembros)</t>
  </si>
  <si>
    <t>0902010</t>
  </si>
  <si>
    <t>Test de Rorschach</t>
  </si>
  <si>
    <t>0902011</t>
  </si>
  <si>
    <t>Test de relaciones objetales</t>
  </si>
  <si>
    <t>0902012</t>
  </si>
  <si>
    <t>Test de Apercepción Temática, T.A.T., C.A.T.-H o C.A.T.-A.</t>
  </si>
  <si>
    <t>0902013</t>
  </si>
  <si>
    <t>Test de Edwards</t>
  </si>
  <si>
    <t>0902014</t>
  </si>
  <si>
    <t>Test de M.M.P.I.</t>
  </si>
  <si>
    <t>0902015</t>
  </si>
  <si>
    <t>Test de Weschler, WAIS, WISC ó WPPSI</t>
  </si>
  <si>
    <t>0902016</t>
  </si>
  <si>
    <t>Test de Dominó o Test de Raven</t>
  </si>
  <si>
    <t>0902017</t>
  </si>
  <si>
    <t>Test de Bender</t>
  </si>
  <si>
    <t>0902018</t>
  </si>
  <si>
    <t>Bender Bip</t>
  </si>
  <si>
    <t>0902019</t>
  </si>
  <si>
    <t>Test de Goldstein</t>
  </si>
  <si>
    <t>0902020</t>
  </si>
  <si>
    <t>Test de Luria-Nebraska</t>
  </si>
  <si>
    <t xml:space="preserve">Evaluacion del lenguaje (incluye voz, habla y aspecto   </t>
  </si>
  <si>
    <t>Análisis audifono</t>
  </si>
  <si>
    <t>VEMP (potencial miogénico vestibular)</t>
  </si>
  <si>
    <t>Maniobras de reposición de particulas</t>
  </si>
  <si>
    <t>Prueba calórica mínima</t>
  </si>
  <si>
    <t>Rehabilitación vestibular</t>
  </si>
  <si>
    <t>Habilitación y rehabilitación laboral</t>
  </si>
  <si>
    <t>Habilitación y rehabilitación educacional</t>
  </si>
  <si>
    <t>Integración sensorial</t>
  </si>
  <si>
    <t>Evaluación de deglución</t>
  </si>
  <si>
    <t>Manejo de trastorno de deglución</t>
  </si>
  <si>
    <t>Infiltración intraneuromuscular (fenol y toxina botulínica)</t>
  </si>
  <si>
    <t>Electrofulguración condiloma</t>
  </si>
  <si>
    <t>Cirugía ortognática</t>
  </si>
  <si>
    <t>Cobre orina</t>
  </si>
  <si>
    <t>Dihidrotestosterona</t>
  </si>
  <si>
    <t>Factor II protrombina 20210 G&gt;A, mutación</t>
  </si>
  <si>
    <t>Factor V Leiden, mutación</t>
  </si>
  <si>
    <t>Oxalato sangre</t>
  </si>
  <si>
    <t>Hepatitis B, detección por PCR-RT</t>
  </si>
  <si>
    <t>Pneumocystis Jirovecii (carinii) por PCR-RT</t>
  </si>
  <si>
    <t>Neisseria gonorrhoeae por PCR-RT</t>
  </si>
  <si>
    <t>Virus papiloma humano PCR</t>
  </si>
  <si>
    <t>Bordetella parapertussis por PCR-RT</t>
  </si>
  <si>
    <t>Streptococcus grupo B (Agalactiae) por PCR-RT</t>
  </si>
  <si>
    <t>Mycobacterium tuberculosis por PCR-RT</t>
  </si>
  <si>
    <t>Toxoplasmosis Gondii por PCR-RT</t>
  </si>
  <si>
    <t>Estudio de deglución faríngea por videofluroscopía</t>
  </si>
  <si>
    <t>Biopsia mamaria guíado por ecotomografía</t>
  </si>
  <si>
    <t>Biopsia de lesiones de partes blandas guíado por ecotomografía</t>
  </si>
  <si>
    <t>Drenaje de colecciones guíado por ecotomografía</t>
  </si>
  <si>
    <t>Drenaje de colecciones guíado por tomografía computada</t>
  </si>
  <si>
    <t>Tóracocentesis guíado por ecotomografía</t>
  </si>
  <si>
    <t>Artrocentesis (drenaje articular) diagnóstico y terapéutico guíado por ecotomografía</t>
  </si>
  <si>
    <t>Aspiración tendinitis calcificante del hombre guíado por ecotomografía</t>
  </si>
  <si>
    <t>Extracción de cuerpos extraños guíado por ecotomografía</t>
  </si>
  <si>
    <t>Ablación por radiofrecuencia de tumores guíado por ecotomografía</t>
  </si>
  <si>
    <t>Ablación por radiofrecuencia de tumores guíado por TAC</t>
  </si>
  <si>
    <t>Contraste yodado hidrosoluble para tomografía computada</t>
  </si>
  <si>
    <t>Contraste paramagnético para resonancia magnética</t>
  </si>
  <si>
    <t>Anestesia general como apoyo a resonancia magnética</t>
  </si>
  <si>
    <t>Anestesia general como apoyo a tomografía computada</t>
  </si>
  <si>
    <t>Sedación como apoyo a examen y/o procedimiento</t>
  </si>
  <si>
    <t xml:space="preserve">Marcación de microcalcificaciones preoperatorias guíada por mamografías </t>
  </si>
  <si>
    <t xml:space="preserve">Marcación de nódulo mamario preoperatorio guíada por ultrasonido </t>
  </si>
  <si>
    <t>Nefrostomía percutánea guíada en TAC</t>
  </si>
  <si>
    <t>Ecotomografia portátil (traslado desde imagenología al servicio que lo requiere)</t>
  </si>
  <si>
    <t>Punción citológica de tiroides por ultrasonido</t>
  </si>
  <si>
    <t>Medicación intraconducto (acción de endodoncia)</t>
  </si>
  <si>
    <t>Atención de niño discapacitado en sillón (acción de odontopediatría)</t>
  </si>
  <si>
    <t>Atención de niño discapacitado en pabellón (acción de odontopediatría)</t>
  </si>
  <si>
    <t>Urotac</t>
  </si>
  <si>
    <t>Biopsia CORE de mama</t>
  </si>
  <si>
    <t>Procedimiento Bajo Eco (paaf, punción de partes blandas, drenajes)</t>
  </si>
  <si>
    <t>Marcación Ecográfica</t>
  </si>
  <si>
    <t>Nasofibroscopía</t>
  </si>
  <si>
    <t>Laringoscopía</t>
  </si>
  <si>
    <t>Biopsia Percutanea bajo Ecografía con Anestesia General</t>
  </si>
  <si>
    <t>Biopsia Percutanea bajo TAC con Anestesia General</t>
  </si>
  <si>
    <t>Biopsia Ósea con Anestesia General</t>
  </si>
  <si>
    <t>Biopsia Ósea sin Anestesia General</t>
  </si>
  <si>
    <t>Drenaje Percutaneo bajo TAC con Anestesia General</t>
  </si>
  <si>
    <t>Drenaje Percutaneo bajo TAC sin Anestesia General</t>
  </si>
  <si>
    <t>Radiofrecuencia bajo TAC</t>
  </si>
  <si>
    <t>Nefrostomía bajo TAC con Anestesia General</t>
  </si>
  <si>
    <t>Punción Citológica bajo TAC</t>
  </si>
  <si>
    <t>Punción Citológica bajo Ecografía</t>
  </si>
  <si>
    <t>Instalación de Prótesis de Colon</t>
  </si>
  <si>
    <t>Instalación de Prótesis Duodenal</t>
  </si>
  <si>
    <t>Instalación de Prótesis Gástrica en Fístulas y Tumor</t>
  </si>
  <si>
    <t>Dilatación de Estenosis Colonica</t>
  </si>
  <si>
    <t>Dilatación Pilórica y/o Estenosis Duodenal</t>
  </si>
  <si>
    <t>0101001</t>
  </si>
  <si>
    <t>Toma agudeza visual (ambos ojos)</t>
  </si>
  <si>
    <t>Lensometria</t>
  </si>
  <si>
    <t>0301002</t>
  </si>
  <si>
    <t>0301003</t>
  </si>
  <si>
    <t>0301004</t>
  </si>
  <si>
    <t>0301005</t>
  </si>
  <si>
    <t>0301006</t>
  </si>
  <si>
    <t>0301007</t>
  </si>
  <si>
    <t>0301008</t>
  </si>
  <si>
    <t>0301009</t>
  </si>
  <si>
    <t>0301010</t>
  </si>
  <si>
    <t>0301011</t>
  </si>
  <si>
    <t>0301012</t>
  </si>
  <si>
    <t>0301013</t>
  </si>
  <si>
    <t>0301014</t>
  </si>
  <si>
    <t>0301015</t>
  </si>
  <si>
    <t>0301016</t>
  </si>
  <si>
    <t>0301017</t>
  </si>
  <si>
    <t>0301018</t>
  </si>
  <si>
    <t>0301019</t>
  </si>
  <si>
    <t>0301020</t>
  </si>
  <si>
    <t>0301021</t>
  </si>
  <si>
    <t>0301022</t>
  </si>
  <si>
    <t>0301023</t>
  </si>
  <si>
    <t>0301024</t>
  </si>
  <si>
    <t>0301025</t>
  </si>
  <si>
    <t>0301026</t>
  </si>
  <si>
    <t>0301027</t>
  </si>
  <si>
    <t>0301028</t>
  </si>
  <si>
    <t>0301029</t>
  </si>
  <si>
    <t>0301030</t>
  </si>
  <si>
    <t>0301031</t>
  </si>
  <si>
    <t>0301032</t>
  </si>
  <si>
    <t>0301033</t>
  </si>
  <si>
    <t>0301034</t>
  </si>
  <si>
    <t>0301035</t>
  </si>
  <si>
    <t>0301036</t>
  </si>
  <si>
    <t>0301037</t>
  </si>
  <si>
    <t>0301038</t>
  </si>
  <si>
    <t>0301039</t>
  </si>
  <si>
    <t>0301040</t>
  </si>
  <si>
    <t>0301041</t>
  </si>
  <si>
    <t>0301042</t>
  </si>
  <si>
    <t>0301043</t>
  </si>
  <si>
    <t>0301044</t>
  </si>
  <si>
    <t>0301045</t>
  </si>
  <si>
    <t>0301046</t>
  </si>
  <si>
    <t>0301047</t>
  </si>
  <si>
    <t>0301048</t>
  </si>
  <si>
    <t>0301049</t>
  </si>
  <si>
    <t>0301050</t>
  </si>
  <si>
    <t>0301051</t>
  </si>
  <si>
    <t>0301052</t>
  </si>
  <si>
    <t>0301053</t>
  </si>
  <si>
    <t>0301054</t>
  </si>
  <si>
    <t>0301055</t>
  </si>
  <si>
    <t>0301056</t>
  </si>
  <si>
    <t>0301057</t>
  </si>
  <si>
    <t>0301058</t>
  </si>
  <si>
    <t>0301059</t>
  </si>
  <si>
    <t>0301062</t>
  </si>
  <si>
    <t>0301063</t>
  </si>
  <si>
    <t>0301064</t>
  </si>
  <si>
    <t>0301065</t>
  </si>
  <si>
    <t>0301066</t>
  </si>
  <si>
    <t>0301067</t>
  </si>
  <si>
    <t>0301068</t>
  </si>
  <si>
    <t>0301069</t>
  </si>
  <si>
    <t>0301070</t>
  </si>
  <si>
    <t>0301071</t>
  </si>
  <si>
    <t>0301072</t>
  </si>
  <si>
    <t>0301074</t>
  </si>
  <si>
    <t>0301075</t>
  </si>
  <si>
    <t>0301076</t>
  </si>
  <si>
    <t>0301077</t>
  </si>
  <si>
    <t>0301078</t>
  </si>
  <si>
    <t>0301079</t>
  </si>
  <si>
    <t>0301080</t>
  </si>
  <si>
    <t>0301081</t>
  </si>
  <si>
    <t>0301082</t>
  </si>
  <si>
    <t>0301083</t>
  </si>
  <si>
    <t>0301084</t>
  </si>
  <si>
    <t>0301085</t>
  </si>
  <si>
    <t>0301086</t>
  </si>
  <si>
    <t>0301087</t>
  </si>
  <si>
    <t>0301088</t>
  </si>
  <si>
    <t>0301089</t>
  </si>
  <si>
    <t>0301090</t>
  </si>
  <si>
    <t>0301091</t>
  </si>
  <si>
    <t>0301092</t>
  </si>
  <si>
    <t>0301093</t>
  </si>
  <si>
    <t>MAI</t>
  </si>
  <si>
    <t>MLE</t>
  </si>
  <si>
    <t>15 AÑOS Y MAS</t>
  </si>
  <si>
    <t>COMPRAS REALIZADAS</t>
  </si>
  <si>
    <t>EXTRA-SISTEMA</t>
  </si>
  <si>
    <t>AMPUTACIÓN DE ORTEJO(S) POR PIE DIABETICO</t>
  </si>
  <si>
    <t>AMPUTACIÓN DE PIE COMPLETO POR PIE DIABETICO</t>
  </si>
  <si>
    <t>Test Inmunoquímico de Deposiciones</t>
  </si>
  <si>
    <t>litotripsia biliar</t>
  </si>
  <si>
    <t>mucosectomia</t>
  </si>
  <si>
    <t>Actividad Básica</t>
  </si>
  <si>
    <t>Actividad Terapeutica</t>
  </si>
  <si>
    <t>Evaluacion Actividad</t>
  </si>
  <si>
    <t>Evaluacion  prevocacional</t>
  </si>
  <si>
    <t xml:space="preserve">TILT TEST </t>
  </si>
  <si>
    <t>Inyeccion interferon</t>
  </si>
  <si>
    <t xml:space="preserve">Frenectomia </t>
  </si>
  <si>
    <t>Obturaciones de vidrio Ionomero en diente temporal</t>
  </si>
  <si>
    <t>Destartraje subgingival y Pulido radicular por Sextante</t>
  </si>
  <si>
    <t>Desinfección Bucal Total</t>
  </si>
  <si>
    <t>Férula Periodoncia</t>
  </si>
  <si>
    <t>Instalación Aparato Fijo en Ortodoncia. (Brackets)</t>
  </si>
  <si>
    <t xml:space="preserve">Instalación Aparato de Contención. </t>
  </si>
  <si>
    <t>Prótesis Fija Provisoria (unitaria o Plural)</t>
  </si>
  <si>
    <t>Prótesis Removible Acrílica</t>
  </si>
  <si>
    <t>Prótesis Removible Metálica</t>
  </si>
  <si>
    <t xml:space="preserve">Reparación de Prótesis. </t>
  </si>
  <si>
    <t xml:space="preserve">Tratamiento Traumatismo Dentoalveolar </t>
  </si>
  <si>
    <t xml:space="preserve">Instalación de Implante Endo-Oseo Oseointegrable. </t>
  </si>
  <si>
    <t>Actividad interseptiva de anomalias dentomaxilares OPI</t>
  </si>
  <si>
    <t>Instalacion de aparato intercepcion de anomalias dentomaxilares</t>
  </si>
  <si>
    <t>Examen diagnostico OPI</t>
  </si>
  <si>
    <t xml:space="preserve">Alta mantencion </t>
  </si>
  <si>
    <t>Corona metalica</t>
  </si>
  <si>
    <t>Instalacion aparato ortopedia prequirurgica (fisura labiopalatina)</t>
  </si>
  <si>
    <t>Ortopedia prequirurgica actividad (fisura labiopalatina)</t>
  </si>
  <si>
    <t>Tratamiento de induccion al cierre</t>
  </si>
  <si>
    <t>Desobturacion de conductos</t>
  </si>
  <si>
    <t>Terapia articular especifica</t>
  </si>
  <si>
    <t>Terapia cognitiva conductual y autocontrol TTM (trastornos temporomandibulares)</t>
  </si>
  <si>
    <t>Telerradiografia perfil</t>
  </si>
  <si>
    <t>Telerradiografia frente</t>
  </si>
  <si>
    <t>Radiografia articulacion temporo mandibular</t>
  </si>
  <si>
    <t>instalacion aparotologia fija</t>
  </si>
  <si>
    <t xml:space="preserve">Tiroglobulina                                                                                   </t>
  </si>
  <si>
    <t xml:space="preserve">Biopsia de piel y/o mucosa por curetaje o sección tangencial c/s electro x 1 sesion        </t>
  </si>
  <si>
    <t xml:space="preserve">Extirpacion de lesiones benignas por sec tangencial ,curetaje,y/o fulguracion hasta 15 lesiones   </t>
  </si>
  <si>
    <t>Yodoterapia</t>
  </si>
  <si>
    <t>Autocontrol pacientes Diabetico insulino dependiente (D.I.D. mensual)</t>
  </si>
  <si>
    <t>Inyeccion toxina botulinica</t>
  </si>
  <si>
    <t>Traumatologia Maxilofacial</t>
  </si>
  <si>
    <t>Trastornos Temporomandibular y dolor orofacial</t>
  </si>
  <si>
    <t>Clorhidrometria</t>
  </si>
  <si>
    <t xml:space="preserve">Instalacion aparato removible </t>
  </si>
  <si>
    <t>Implante Coclear</t>
  </si>
  <si>
    <t xml:space="preserve"> Mantención donante cadáver (pulmón, corazón e hígado) (muerte cerebral) </t>
  </si>
  <si>
    <t xml:space="preserve"> Estudio  receptor donante cadáver </t>
  </si>
  <si>
    <t xml:space="preserve"> Estudio receptor donante vivo </t>
  </si>
  <si>
    <t xml:space="preserve"> Estudio receptores corazón-pulmón </t>
  </si>
  <si>
    <t xml:space="preserve"> Estudio pacientes trasplante medula ósea </t>
  </si>
  <si>
    <t xml:space="preserve"> Implantación estimulador vagal epilepsia refractaria menores de 15 años</t>
  </si>
  <si>
    <t xml:space="preserve"> Trasplante de córnea (incluye procuramiento y seguimiento por un año)</t>
  </si>
  <si>
    <t xml:space="preserve"> Angioplastia con stent en ramas pulmonares</t>
  </si>
  <si>
    <t xml:space="preserve"> Tratamiento percutáneo de la coartación aortica</t>
  </si>
  <si>
    <t xml:space="preserve"> Tratamiento endovascular enfermedad arterial oclusiva de extremidades</t>
  </si>
  <si>
    <t xml:space="preserve"> Marcapaso VVI con resincronisador cardiaco</t>
  </si>
  <si>
    <t xml:space="preserve"> Cierre comunicaciones intrauriculares con dispositivo, pediátrica</t>
  </si>
  <si>
    <t xml:space="preserve"> Extraccion endovascular de electrodos de dispositivos implantados (marcapasos, desfibriladores o resincronizadores)</t>
  </si>
  <si>
    <t xml:space="preserve"> Trasplante corazón</t>
  </si>
  <si>
    <t xml:space="preserve"> Marcapaso DDD con desincronización cardiaca</t>
  </si>
  <si>
    <t xml:space="preserve"> Trasplante pulmón</t>
  </si>
  <si>
    <t>Trombolisis de urgencia infarto cerebral</t>
  </si>
  <si>
    <t xml:space="preserve"> Trasplante medula aploidentico</t>
  </si>
  <si>
    <t xml:space="preserve">Sutura intraoral </t>
  </si>
  <si>
    <t xml:space="preserve"> Cáncer colon recidiva </t>
  </si>
  <si>
    <t xml:space="preserve"> Cáncer anal </t>
  </si>
  <si>
    <t xml:space="preserve"> Cáncer rectal </t>
  </si>
  <si>
    <t xml:space="preserve"> Cáncer colon   </t>
  </si>
  <si>
    <t xml:space="preserve"> Cáncer gástrico  pre-operatorio  </t>
  </si>
  <si>
    <t xml:space="preserve"> Cáncer gástrico  post-operatorio </t>
  </si>
  <si>
    <t xml:space="preserve"> Cáncer ovario recurrente resistente a platino </t>
  </si>
  <si>
    <t xml:space="preserve"> Mama hormonoterapia </t>
  </si>
  <si>
    <t xml:space="preserve"> Hormonoterapia  reemplazo </t>
  </si>
  <si>
    <t xml:space="preserve">Tratamiento Temporo Mandibular </t>
  </si>
  <si>
    <t>Cierre de fistula de esófago-colon-gástrica</t>
  </si>
  <si>
    <t>Biopsia de tiroides con aguja fina PAAF</t>
  </si>
  <si>
    <t xml:space="preserve">Amputación de ortejo(s) por pie diabético </t>
  </si>
  <si>
    <t xml:space="preserve">Amputación de pie completo por pie diabético </t>
  </si>
  <si>
    <t xml:space="preserve">Pletismografia </t>
  </si>
  <si>
    <t>Calculo de reserva Fraccional de Flujo</t>
  </si>
  <si>
    <t xml:space="preserve">Angiotomografia  computarizada de corazón  con estudios de vasos coronarios </t>
  </si>
  <si>
    <t>Angiotomografía corazón con estudio de vasos coronarios</t>
  </si>
  <si>
    <t>Endosonografia Bronquial Obstructiva: EBUS</t>
  </si>
  <si>
    <t>Asistencia ventricular en UCI</t>
  </si>
  <si>
    <t>Deep oscilación</t>
  </si>
  <si>
    <t>Plataforma Vibratoria</t>
  </si>
  <si>
    <t>Rehabilitación  virtual en BRU</t>
  </si>
  <si>
    <t>Vocastim</t>
  </si>
  <si>
    <t>Ligadura varices esofágicas</t>
  </si>
  <si>
    <t>Fenestracion</t>
  </si>
  <si>
    <t>Drenaje Abceso intra-extroral</t>
  </si>
  <si>
    <t xml:space="preserve">Cirugía preprotesica </t>
  </si>
  <si>
    <t>Bloqueo Anestesico</t>
  </si>
  <si>
    <t xml:space="preserve">Tratamiento quirúrgico pseudoquiste y quiste odontológico </t>
  </si>
  <si>
    <t xml:space="preserve">Tratamiento quirúrgico tumor odontológico </t>
  </si>
  <si>
    <t xml:space="preserve">Prevención odontológica niño discapacitado </t>
  </si>
  <si>
    <t xml:space="preserve">Tratamiento aparatología fija niños de 12 a 14 años año 1 </t>
  </si>
  <si>
    <t xml:space="preserve">Tratamiento aparatología fija niños de 12 a 14 años año 2 </t>
  </si>
  <si>
    <t xml:space="preserve">Audiometria campo libre                                      </t>
  </si>
  <si>
    <t>Retiro de taponaje anterior</t>
  </si>
  <si>
    <t>Retiro de yeso</t>
  </si>
  <si>
    <t>Cambio de canula traqueostomia (enfermera Otorrino)</t>
  </si>
  <si>
    <t>Estroboscopia</t>
  </si>
  <si>
    <t xml:space="preserve"> Ablación septal con Alcohol en las Miocardiopatías Hipertróficas,</t>
  </si>
  <si>
    <t xml:space="preserve"> Desplazamiento del electrodo  </t>
  </si>
  <si>
    <t xml:space="preserve"> Extracción dispositivo implantable </t>
  </si>
  <si>
    <t xml:space="preserve"> Implantación Resincronizador (No Incluye Electrodos)</t>
  </si>
  <si>
    <t xml:space="preserve"> Recambio Desfibrilador Cardiaco Bicameral</t>
  </si>
  <si>
    <t xml:space="preserve"> Reposicion electrodo Auricular </t>
  </si>
  <si>
    <t xml:space="preserve"> Reposiciones parciales equipo marcapaso </t>
  </si>
  <si>
    <t xml:space="preserve"> TEST de Ajmalina </t>
  </si>
  <si>
    <t xml:space="preserve"> TEST de Procainamida </t>
  </si>
  <si>
    <t xml:space="preserve"> Ultrasonido intracardiaco: ICE</t>
  </si>
  <si>
    <t xml:space="preserve"> Ultrasonido intravascular: IVUS</t>
  </si>
  <si>
    <t>Coagulación Endoscópica con Argón plasma  (digestivo alto y bajo)</t>
  </si>
  <si>
    <t xml:space="preserve"> Biopsia de médula</t>
  </si>
  <si>
    <t xml:space="preserve"> Biopsia hepática</t>
  </si>
  <si>
    <t xml:space="preserve"> Biopsia muscular</t>
  </si>
  <si>
    <t xml:space="preserve"> Biopsia de nervio</t>
  </si>
  <si>
    <t>Rinometría acústica</t>
  </si>
  <si>
    <t xml:space="preserve">Maniobras de reposición vestibular </t>
  </si>
  <si>
    <t>Potenciales miogenicos vestibulares</t>
  </si>
  <si>
    <t>Evaluación de la deglución</t>
  </si>
  <si>
    <t>Terapia de rehabilitación de la voz en paciente laringectomizado</t>
  </si>
  <si>
    <t>Cintigrama</t>
  </si>
  <si>
    <t>Cintigrama sestamibi</t>
  </si>
  <si>
    <t>Cintigrama tc - ec</t>
  </si>
  <si>
    <t>Habituación vestibular</t>
  </si>
  <si>
    <t xml:space="preserve">Punción ascítica </t>
  </si>
  <si>
    <t xml:space="preserve">Instalación cateter central tunelizado </t>
  </si>
  <si>
    <t>Timpanometría de banda ancha</t>
  </si>
  <si>
    <t>Estudio funcional de equilibrio en plataforma</t>
  </si>
  <si>
    <t xml:space="preserve">Electrococleografía </t>
  </si>
  <si>
    <t>Video oculonistgamografía en sillón rotatorio</t>
  </si>
  <si>
    <t>Estimulación repetitiva</t>
  </si>
  <si>
    <t>Evaluación  y rehabilitación en actividades de la vida diaria</t>
  </si>
  <si>
    <t>Evaluación funcional</t>
  </si>
  <si>
    <t>Estimulación cognitiva grupal</t>
  </si>
  <si>
    <t>Estimulación magnética</t>
  </si>
  <si>
    <t>Test de impulso cefálico</t>
  </si>
  <si>
    <t>Bloqueo neuromuscular con Toxina Butolínica</t>
  </si>
  <si>
    <t>Bloqueo neuromuscular con anestésico (manejo del dolor)</t>
  </si>
  <si>
    <t>Atención integral en demencia</t>
  </si>
  <si>
    <t>Instalación cateter medición de presión líquido cefalo raquídeo</t>
  </si>
  <si>
    <t>Anestesia regional o local infiltrativa administrada por cirujano</t>
  </si>
  <si>
    <t>Instalación de clips en lesiones sangrantes</t>
  </si>
  <si>
    <t>Inyectoterapia  de lesiones sangrantes</t>
  </si>
  <si>
    <t>Procalcitonina</t>
  </si>
  <si>
    <t>Quimico de líquido ascítico</t>
  </si>
  <si>
    <t>Quimico en líquido cefalorraquídeo</t>
  </si>
  <si>
    <t>Mutación flt3-itd</t>
  </si>
  <si>
    <t>Translocación t(9;22) bcr/abl p210, seguimiento, cuantitativa</t>
  </si>
  <si>
    <t xml:space="preserve">5-hiaa urinario 24 horas con creatinina </t>
  </si>
  <si>
    <t>Calcitonina</t>
  </si>
  <si>
    <t>Peptido c basal</t>
  </si>
  <si>
    <t>Cortisol post acth</t>
  </si>
  <si>
    <t>Cortisol post dexametasona</t>
  </si>
  <si>
    <t>Cortisol salival</t>
  </si>
  <si>
    <t>Indice androgénico libre</t>
  </si>
  <si>
    <t>Elispot para tbc</t>
  </si>
  <si>
    <t>Galactomanano</t>
  </si>
  <si>
    <t xml:space="preserve">Serologia bartonella </t>
  </si>
  <si>
    <t>Embolizacion de malformaciones vasculares y otras terapias endovasculares cerebrales( exceptua tratamiento endovascular del aneurisma)</t>
  </si>
  <si>
    <t>Tratamiento endovascular de aneurisma no roto de alta complejidad ( 6 o mas coils, , dos o más anurismas, utilizacion de stent + coils (uno o mas), embolizacion con coils asistida con balon)</t>
  </si>
  <si>
    <t>Angiografía medular</t>
  </si>
  <si>
    <t>Embolización de Malformaciones arteriovenosas medulares</t>
  </si>
  <si>
    <t>Tratamiento endovascular infarto cerebral (ACV)</t>
  </si>
  <si>
    <t>0403998</t>
  </si>
  <si>
    <t>Cisternotac</t>
  </si>
  <si>
    <t>0488881</t>
  </si>
  <si>
    <t>0488882</t>
  </si>
  <si>
    <t>Pielo-TAC</t>
  </si>
  <si>
    <t>0403999</t>
  </si>
  <si>
    <t>Estereotaxia</t>
  </si>
  <si>
    <t>0488883</t>
  </si>
  <si>
    <t>Angiotac pelvis</t>
  </si>
  <si>
    <t>0488884</t>
  </si>
  <si>
    <t>Angiotac miembro superior</t>
  </si>
  <si>
    <t>0488885</t>
  </si>
  <si>
    <t>Angiotac miembro inferior</t>
  </si>
  <si>
    <t>Estudio de Flujo de Liquido Cefalo Raquideo</t>
  </si>
  <si>
    <t>Resonancia Funcional</t>
  </si>
  <si>
    <t>Estudio de Tractografía</t>
  </si>
  <si>
    <t>Espectroscopía por RNM</t>
  </si>
  <si>
    <t>Cavidades para nasales</t>
  </si>
  <si>
    <t>Campo visual</t>
  </si>
  <si>
    <t>Tensión ocular</t>
  </si>
  <si>
    <t>0601171</t>
  </si>
  <si>
    <t>Asistencia en IOT, VMNI, cambio de cánula de traqueostomía</t>
  </si>
  <si>
    <t>0601181</t>
  </si>
  <si>
    <t>Entrenamiento ortostático en mesa basculante</t>
  </si>
  <si>
    <t>Prueba de tolerancia ortostática</t>
  </si>
  <si>
    <t>0307023</t>
  </si>
  <si>
    <t>Asistencia bloqueo espasticidad</t>
  </si>
  <si>
    <t>Punción seca</t>
  </si>
  <si>
    <t>Neurodinamia</t>
  </si>
  <si>
    <t>0102503</t>
  </si>
  <si>
    <t>0102504</t>
  </si>
  <si>
    <t xml:space="preserve">Rehabilitación de la deglución </t>
  </si>
  <si>
    <t>0102501</t>
  </si>
  <si>
    <t>Reeducación de la tos y respiración en pacientes con traqueostomía</t>
  </si>
  <si>
    <t>0102505</t>
  </si>
  <si>
    <t>Evaluación de funciones cognitivas</t>
  </si>
  <si>
    <t>0102506</t>
  </si>
  <si>
    <t>Rehabilitación de funciones cognitivas</t>
  </si>
  <si>
    <t>Ortesis radial de posición</t>
  </si>
  <si>
    <t>Ortesis de uso nocturno de miembro inferior</t>
  </si>
  <si>
    <t>Ortesis mano-muñeca pasiva</t>
  </si>
  <si>
    <t>0102701</t>
  </si>
  <si>
    <t>Evaluación Motriz Funcional</t>
  </si>
  <si>
    <t>0102702</t>
  </si>
  <si>
    <t>Evaluación cognitiva-perceptual</t>
  </si>
  <si>
    <t>0102703</t>
  </si>
  <si>
    <t>0102704</t>
  </si>
  <si>
    <t>Evaluación barreras arquitectónicas</t>
  </si>
  <si>
    <t>0102705</t>
  </si>
  <si>
    <t>Evaluación puesto de trabajo</t>
  </si>
  <si>
    <t>0102706</t>
  </si>
  <si>
    <t>Evaluación del desarrollo Psicomotor</t>
  </si>
  <si>
    <t>0102707</t>
  </si>
  <si>
    <t>Reentrenamiento de las funciones cognitiva-perceptual</t>
  </si>
  <si>
    <t>0102708</t>
  </si>
  <si>
    <t>Reentrenamiento de las actividades de la vida diaria</t>
  </si>
  <si>
    <t>0102709</t>
  </si>
  <si>
    <t>Reentrenamiento laboral</t>
  </si>
  <si>
    <t xml:space="preserve">Canaletas  bipedestación </t>
  </si>
  <si>
    <t xml:space="preserve">Pre albumina </t>
  </si>
  <si>
    <t>Toxina clostridium difficile</t>
  </si>
  <si>
    <t xml:space="preserve">Entrenamiento ortésico de gran incapacitado (proc.aut) </t>
  </si>
  <si>
    <t>Examen de visión cromática</t>
  </si>
  <si>
    <t>Tomografia de coherencia optica</t>
  </si>
  <si>
    <t>Campimetria de goldman</t>
  </si>
  <si>
    <t>Test de ishihara</t>
  </si>
  <si>
    <t xml:space="preserve"> Soporte pretransplante hepático extracorporeo por sesión </t>
  </si>
  <si>
    <t>Ortesis parálisis cubital</t>
  </si>
  <si>
    <t>Ortesis tendones flexores</t>
  </si>
  <si>
    <t>Ortesis digital dinámica</t>
  </si>
  <si>
    <t>Férula abducción hombro</t>
  </si>
  <si>
    <t>Férula extension codo</t>
  </si>
  <si>
    <t>Férula extension muñeca</t>
  </si>
  <si>
    <t>Férula flexion muñeca</t>
  </si>
  <si>
    <t>Collar cervical semirígido</t>
  </si>
  <si>
    <t>Collar cervical blando</t>
  </si>
  <si>
    <t>Evaluación cognitiva</t>
  </si>
  <si>
    <t>Estimulación cognitiva</t>
  </si>
  <si>
    <t>Canaletas  bipedestación</t>
  </si>
  <si>
    <t xml:space="preserve">Correas desrotadoras </t>
  </si>
  <si>
    <t>Correa dorsiflexion pie</t>
  </si>
  <si>
    <t>Palmeta extensión muñeca y dedos</t>
  </si>
  <si>
    <t>Correas desrotadoras parálisis braquial obstétrica</t>
  </si>
  <si>
    <t xml:space="preserve">Camiseta manga larga </t>
  </si>
  <si>
    <t>Camiseta manga corta</t>
  </si>
  <si>
    <t xml:space="preserve">Manga larga </t>
  </si>
  <si>
    <t>Manga corta</t>
  </si>
  <si>
    <t xml:space="preserve">Pantalón largo </t>
  </si>
  <si>
    <t xml:space="preserve">Pantalón corto </t>
  </si>
  <si>
    <t>Media larga</t>
  </si>
  <si>
    <t>Media corta</t>
  </si>
  <si>
    <t>Media tipo calcetín</t>
  </si>
  <si>
    <t>Guante tipo mitón</t>
  </si>
  <si>
    <t>Guante con dedos</t>
  </si>
  <si>
    <t>Máscara</t>
  </si>
  <si>
    <t>Mentonera</t>
  </si>
  <si>
    <t>Cintillo</t>
  </si>
  <si>
    <t>Tomografia coherencia optica</t>
  </si>
  <si>
    <t>Inyeccion intravitrea  avastin</t>
  </si>
  <si>
    <t>Autorefractometria</t>
  </si>
  <si>
    <t>Stent carotideo estenosis  carotidea cervical</t>
  </si>
  <si>
    <t xml:space="preserve">Examen y diagnostico ttm eje I  </t>
  </si>
  <si>
    <t>Examen y diagnostico ttm eje I y II montaje</t>
  </si>
  <si>
    <t xml:space="preserve">Cintigrama oseo </t>
  </si>
  <si>
    <t xml:space="preserve"> Mieloma múltiple </t>
  </si>
  <si>
    <t xml:space="preserve"> Quimioterapia Intervencional</t>
  </si>
  <si>
    <t xml:space="preserve"> Quimioterapia Intratecal</t>
  </si>
  <si>
    <t xml:space="preserve"> Instalación vendaje compresivo (Coban)</t>
  </si>
  <si>
    <t xml:space="preserve"> TEST Nitroglicerina </t>
  </si>
  <si>
    <t xml:space="preserve"> Extracción de cuerpos extraños intravascular</t>
  </si>
  <si>
    <t xml:space="preserve"> Cierre percutáneo del foramen oval con dispositivo Amplatzer: FOP</t>
  </si>
  <si>
    <t xml:space="preserve"> Guía de presión intracoronaria: PW.</t>
  </si>
  <si>
    <t xml:space="preserve"> Implantación percutánea de válvula aórtica: TAVI</t>
  </si>
  <si>
    <t xml:space="preserve"> Estudio de Puentes Coronarios,</t>
  </si>
  <si>
    <t xml:space="preserve"> Cierre de ductos por coils </t>
  </si>
  <si>
    <t xml:space="preserve"> Micro embolizaciones mal formación arterio venosa</t>
  </si>
  <si>
    <t xml:space="preserve"> Braquiterapia alta tasa en dosis (HDR)</t>
  </si>
  <si>
    <t xml:space="preserve"> Braquiterapia baja tasa en dosis (LDR)</t>
  </si>
  <si>
    <t xml:space="preserve"> Teleterapia de alta complejidad con acelerador lineal (3D)</t>
  </si>
  <si>
    <t xml:space="preserve"> Teleterapia estándar (3D) con acelerador lineal </t>
  </si>
  <si>
    <t xml:space="preserve"> Telecobaltoterapia con acelerador lineal</t>
  </si>
  <si>
    <t>INTERVENCIONES QUIRÚRGICAS</t>
  </si>
  <si>
    <t>INTERVENCIONES QUIRÚRGICAS MAYORES AMBULATORIAS ELECTIVA</t>
  </si>
  <si>
    <t>INTERVENCIONES QUIRÚRGICAS MAYORES AMBULATORIAS URGENCIA</t>
  </si>
  <si>
    <t>INTERVENCIONES QUIRÚRGICAS MAYORES NO AMBULATORIAS URGENCIA</t>
  </si>
  <si>
    <t>PRINCIPAL</t>
  </si>
  <si>
    <t>SECUNDARIA</t>
  </si>
  <si>
    <t>Procedimiento para exploraciones radiologicas (incluye maniobra e inyeccion del medio de contraste)  BM18A  Revisar en BM Colocación valva</t>
  </si>
  <si>
    <t>MODALIDAD</t>
  </si>
  <si>
    <t>POR CONVENIOS</t>
  </si>
  <si>
    <t xml:space="preserve">AL SISTEMA </t>
  </si>
  <si>
    <t>Consulta médica de especialidad en servicio de urgencia</t>
  </si>
  <si>
    <t>Consulta médica general</t>
  </si>
  <si>
    <t xml:space="preserve">Consulta por otros profesionales </t>
  </si>
  <si>
    <t>Educación de grupo por otro integrante del equipo de salud</t>
  </si>
  <si>
    <t>Visita a domicilio por otro integrante del equipo de salud</t>
  </si>
  <si>
    <t>Consultas/ Controles de Especialidades Odontológica</t>
  </si>
  <si>
    <t>instalacion protesis removible</t>
  </si>
  <si>
    <t>Emisiones otoacústicas</t>
  </si>
  <si>
    <t xml:space="preserve"> Biopsia rápida en quirófano</t>
  </si>
  <si>
    <t xml:space="preserve">CONSULTAS POR OTROS PROFESIONALES DE LA SALUD                                       </t>
  </si>
  <si>
    <t xml:space="preserve">EDUCACION DE GRUPO                                                                                         </t>
  </si>
  <si>
    <t xml:space="preserve">VISITAS DOMICILIARIAS                                                                                       </t>
  </si>
  <si>
    <t xml:space="preserve">VACUNACION Y DESPARASITACION                                                                      </t>
  </si>
  <si>
    <t xml:space="preserve">MISCELANEOS                                                                                            </t>
  </si>
  <si>
    <t xml:space="preserve">ATENCION CERRADA </t>
  </si>
  <si>
    <t xml:space="preserve">EXAMENES DE LABORATORIO  </t>
  </si>
  <si>
    <t xml:space="preserve">II.- SANGRE, EXAMENES BIOQUIMICOS  </t>
  </si>
  <si>
    <t xml:space="preserve">Troponina                         </t>
  </si>
  <si>
    <t xml:space="preserve">III.- HORMONAS  </t>
  </si>
  <si>
    <t xml:space="preserve">Tiroestimulante (TSH), hormona (adulto, niño o R.N.)                            </t>
  </si>
  <si>
    <t xml:space="preserve">Tiroxina libre (T4L)                                                                       </t>
  </si>
  <si>
    <t xml:space="preserve">Tiroxina o tetrayodotironina (T4)                                               </t>
  </si>
  <si>
    <t xml:space="preserve">Triyodotironina (T3)                                                               </t>
  </si>
  <si>
    <t xml:space="preserve">IV.- GENETICA  </t>
  </si>
  <si>
    <t xml:space="preserve">V.- INMUNOLOGIA                            </t>
  </si>
  <si>
    <t xml:space="preserve">Estudio de anticuerpo antitransglutaminasa (TTG)                                             </t>
  </si>
  <si>
    <t xml:space="preserve">Reacción de Polimerasa en cadena (P.C.R.), virus Influenza, virus Herpes, citomegalovirus, hepatitis C, mycobacteria TBC, c/u (incluye toma muestra hisopado nasofaríngeo).              </t>
  </si>
  <si>
    <t xml:space="preserve">Seroteca y mantención en la base  a receptores cadáver                       </t>
  </si>
  <si>
    <t xml:space="preserve">VI.- EXAMENES MICROBIOLOGICOS                                                             </t>
  </si>
  <si>
    <t xml:space="preserve">B) PARASITOS                                                                                        </t>
  </si>
  <si>
    <t xml:space="preserve">C) VIRUS                                                                                                                       </t>
  </si>
  <si>
    <t xml:space="preserve">VII. PROCEDIMIENTOS O DETERMINACIONES DIRECTAMENTE CON EL PACIENTE             </t>
  </si>
  <si>
    <t xml:space="preserve">VIII. EXAMENES DE DEPOSICIONES, EXUDADOS, SECRECIONES Y OTROS LIQUIDOS        </t>
  </si>
  <si>
    <t xml:space="preserve">IX. EXAMENES ORINA         </t>
  </si>
  <si>
    <t xml:space="preserve">Screening de drogas                                    </t>
  </si>
  <si>
    <t xml:space="preserve">GRUPO 04 : IMAGENOLOGIA                </t>
  </si>
  <si>
    <t xml:space="preserve">Radiografía de oído, uno o ambos </t>
  </si>
  <si>
    <t xml:space="preserve">Radiografía de silla turca frontal y lateral </t>
  </si>
  <si>
    <t xml:space="preserve">B.EXAMENES RADIOLOGICOS COMPLEJOS   </t>
  </si>
  <si>
    <t xml:space="preserve">II.TOMOGRAFIA AXIAL COMPUTARIZADA (TAC)   </t>
  </si>
  <si>
    <t xml:space="preserve">III.ULTRASONOGRAFIA                </t>
  </si>
  <si>
    <t xml:space="preserve">Ecografía transcraneana                                                                      </t>
  </si>
  <si>
    <t xml:space="preserve">Ecografía abdominal o de vasos testiculares                               </t>
  </si>
  <si>
    <t xml:space="preserve">Ecografía doppler de vasos placentarios                                       </t>
  </si>
  <si>
    <t xml:space="preserve">IV.- RESONANCIA MAGNÉTICA (incluye medio de contraste)     </t>
  </si>
  <si>
    <t xml:space="preserve">B.PROCEDIMIENTOS TERAPEUTICOS.                      </t>
  </si>
  <si>
    <t xml:space="preserve">II.RADIOTERAPIA                                                                                        </t>
  </si>
  <si>
    <t xml:space="preserve">RADIOTERAPIA CON ACELERADOR LINEAL DE ELECTRONES                                  </t>
  </si>
  <si>
    <t xml:space="preserve">TELECOBALTOTERAPIA                                        </t>
  </si>
  <si>
    <t xml:space="preserve">KINESIOLOGIA Y FISIOTERAPIA </t>
  </si>
  <si>
    <t xml:space="preserve"> GRUPO 07 : MEDICINA TRANSFUSIONAL </t>
  </si>
  <si>
    <t xml:space="preserve">PSIQUIATRIA Y PSICOLOGIA CLINICA     </t>
  </si>
  <si>
    <t xml:space="preserve">GRUPO 08 : ANATOMIA PATOLOGICA                                     </t>
  </si>
  <si>
    <t xml:space="preserve">GRUPO 09 : PSIQUIATRIA Y SALUD MENTAL     </t>
  </si>
  <si>
    <t xml:space="preserve">Lumbar c/s manometria c/s queckensted   </t>
  </si>
  <si>
    <t xml:space="preserve">II.INTERVENCIONES QUIRURGICAS. NEUROCIRUGIA  </t>
  </si>
  <si>
    <t xml:space="preserve">Examen Optométrico c/s Prescripción de Lentes   </t>
  </si>
  <si>
    <t xml:space="preserve">Cuerpo extrano conjuntival y/o corneal en adultos                                 </t>
  </si>
  <si>
    <t xml:space="preserve"> Electrorretinografia, c/ojo</t>
  </si>
  <si>
    <t xml:space="preserve"> Exploracion vitreorretinal, ambos ojos                                                       </t>
  </si>
  <si>
    <t xml:space="preserve">Campimetría computarizada, c/ojo (excluye UAPO)                            </t>
  </si>
  <si>
    <t xml:space="preserve">Campimetría computarizada, c/ojo (en UAPO)                                  </t>
  </si>
  <si>
    <t xml:space="preserve">GRUPO 12 : CIRUGIA OFTALMOLOGICA          </t>
  </si>
  <si>
    <t xml:space="preserve">PROCEDIMIENTOS DE OTORRINOLARINGOLOGÍA </t>
  </si>
  <si>
    <t>Facoéresis intracapsular o catarata secundaria o discisión y aspiración de masas</t>
  </si>
  <si>
    <t>Facoéresis extracapsular con implante de lente intraocular (no incluye el valor de la prótesis)</t>
  </si>
  <si>
    <t xml:space="preserve">Facoéresis extracapsular con implante de lente intraocular (incluye el valor de la prótesis) </t>
  </si>
  <si>
    <t xml:space="preserve">GRUPO 13 : CIRUGIA OTORRINOLARINGOLOGICA       </t>
  </si>
  <si>
    <t>Tiroidectomía bilateral total</t>
  </si>
  <si>
    <t>Tiroidectomía bilateral subtotal</t>
  </si>
  <si>
    <t xml:space="preserve">GRUPO 15 : CIRUGIA PLASTICA Y REPARADORA     </t>
  </si>
  <si>
    <t xml:space="preserve">Curetaje de lesiones virales o similares hasta 10 lesiones                          </t>
  </si>
  <si>
    <t xml:space="preserve">Implantes subcutaneos                                                                              </t>
  </si>
  <si>
    <t xml:space="preserve">GRUPO 16 : DERMATOLOGIA Y TEGUMENTOS       </t>
  </si>
  <si>
    <t xml:space="preserve">Herida cortante o contusa NO complicada, reparacion y sutura (una o multiples de mas de 5 cms de largo total y/o que comprometa solo piel)                                                                             </t>
  </si>
  <si>
    <t>DERMATOLOGIA Y TEGUMENTOS</t>
  </si>
  <si>
    <t xml:space="preserve">Vaciamiento y curetaje quirurgico de lesiones quistica o abscesos                              </t>
  </si>
  <si>
    <t xml:space="preserve">Onisectomia total o parcial simple                                                                                      </t>
  </si>
  <si>
    <t xml:space="preserve">Cirugia reparadora ungueal por proceso inflamatorio                                                                 </t>
  </si>
  <si>
    <t xml:space="preserve">Curacion por medico, quemadura o similar menor al 5% superficie corporal en pabellon       </t>
  </si>
  <si>
    <t xml:space="preserve">Curacion por medico, quemadura o similar  5 a 10% superficie corporal en pabellon        </t>
  </si>
  <si>
    <t xml:space="preserve">Monitoreo continuo de presion arterial                                                                         </t>
  </si>
  <si>
    <t xml:space="preserve">Espirometría Basal                                                                                       </t>
  </si>
  <si>
    <t xml:space="preserve">Espirometria basal y con broncodilatador                                                         </t>
  </si>
  <si>
    <t xml:space="preserve">Aerosolterapia con aire comprimido y oxigeno (en atencion cerrada, incluida en valor dia cama)    </t>
  </si>
  <si>
    <t xml:space="preserve">E.C.G. de reposo (incluye mínimo 12 derivaciones y 4 complejos por derivación)             </t>
  </si>
  <si>
    <t xml:space="preserve">E.C.G. continuo (test Holter o similares, por ej. variabilidad de la frecuencia cardíaca y/o alta resolución del ST y/o depolarización tardía); 20 a 24 horas de registro                                                             </t>
  </si>
  <si>
    <t xml:space="preserve">CIRUGIA CARDIOVASCULAR                                   </t>
  </si>
  <si>
    <t xml:space="preserve">CIRUGIA DE TORAX     </t>
  </si>
  <si>
    <t xml:space="preserve">Intubacion con sonda gastrica                                                                </t>
  </si>
  <si>
    <t xml:space="preserve">Vaciamiento manual de fecaloma                                                                   </t>
  </si>
  <si>
    <t xml:space="preserve">GRUPO 18 : GASTROENTEROLOGIA      </t>
  </si>
  <si>
    <t xml:space="preserve">Gastroduodenoscopía (incluye esofagoscopía)                                                      </t>
  </si>
  <si>
    <t xml:space="preserve">CIRUGIA PROCTOLOGICA                                 </t>
  </si>
  <si>
    <t xml:space="preserve">Instilacion vesical (incluye colocacion de sonda) proc. Aut.                                      </t>
  </si>
  <si>
    <t xml:space="preserve">Vac. Vesical por sonda uretral, (proc. Aut.)                                                    </t>
  </si>
  <si>
    <t xml:space="preserve">GRUPO 19 : UROLOGIA Y NEFROLOGIA   </t>
  </si>
  <si>
    <t xml:space="preserve">CIRUGIA UROLOGICA Y SUPRARRENAL                           </t>
  </si>
  <si>
    <t xml:space="preserve">GRUPO 20 : GINECOLOGIA Y OBSTETRICIA  </t>
  </si>
  <si>
    <t xml:space="preserve">Colocación o extracción de dispositivo intrauterino (no incluye el valor del dispositivo)                    </t>
  </si>
  <si>
    <t xml:space="preserve">CIRUGIA DE LA MAMA (UN LADO)  </t>
  </si>
  <si>
    <t xml:space="preserve">CIRUGIA GINECOLOGICA                                  </t>
  </si>
  <si>
    <t xml:space="preserve">CIRUGIA  OBSTETRICA Y PARTOS                         </t>
  </si>
  <si>
    <t>Braguero (Hernia Umbilical o Inguinal)</t>
  </si>
  <si>
    <t>Faja Ortopédica (Contensión de Abdomen o Columna Dorsolumbar)</t>
  </si>
  <si>
    <t>Ortesis Muslo-Pie o Isquiopedio</t>
  </si>
  <si>
    <t>Arnés de Prótesis (Extremidad Superior)</t>
  </si>
  <si>
    <t>Bastón canadiense o trípode, c/u</t>
  </si>
  <si>
    <t>Rodillera</t>
  </si>
  <si>
    <t>Cojín de abducción o Paulik</t>
  </si>
  <si>
    <t>Correa de ortesis</t>
  </si>
  <si>
    <t>Correa de Muley (Prótesis bajo rodilla)</t>
  </si>
  <si>
    <t>Ortesis de columna (Milwaukee, Taylor o similares)</t>
  </si>
  <si>
    <t>Ortesis lumbosacra (Corset de Knight)</t>
  </si>
  <si>
    <t>Ortesis palmar activa (UCLA)</t>
  </si>
  <si>
    <t>Ortesis corta de posición (digitales) c/u</t>
  </si>
  <si>
    <t>Ortesis Larga de Posición (Extremidad Superior)</t>
  </si>
  <si>
    <t>Muletas (par)</t>
  </si>
  <si>
    <t>Ortesis Larga bilateral con cinturón pélvico (Extremidades Inferiores)</t>
  </si>
  <si>
    <t>Ortesis Larga unilateral (Extremidad Inferior)</t>
  </si>
  <si>
    <t>Ortesis para rodilla</t>
  </si>
  <si>
    <t>Ortesis tobillo-pie</t>
  </si>
  <si>
    <t>Talonera goma (par)</t>
  </si>
  <si>
    <t xml:space="preserve">Test de provocacion con ejercicio                                                                      </t>
  </si>
  <si>
    <t xml:space="preserve">Luxaciones de articulaciones menores (el resto)      </t>
  </si>
  <si>
    <t xml:space="preserve">GRUPO 22 : ANESTESIA                                             </t>
  </si>
  <si>
    <t xml:space="preserve">GRUPO 24 : RESCATES, TRASLADOS Y RONDAS RURALES  </t>
  </si>
  <si>
    <t xml:space="preserve">GRUPO 27 : ATENCION ODONTOLOGICA                             </t>
  </si>
  <si>
    <t xml:space="preserve">NIVEL SECUNDARIO                                        </t>
  </si>
  <si>
    <t xml:space="preserve">NIVEL TERCIARIO                                         </t>
  </si>
  <si>
    <t>GRUPO 30 : LENTES,AUDIFONOS</t>
  </si>
  <si>
    <t xml:space="preserve">PROGRAMA NACIONAL DE DROGAS                              </t>
  </si>
  <si>
    <t xml:space="preserve">TRATAMIENTO ABREVIADO DE LA TUBERCULOSIS     </t>
  </si>
  <si>
    <t>Intubación nasotraqueal/orotraqueal</t>
  </si>
  <si>
    <t>Endosonografia rectal</t>
  </si>
  <si>
    <t>Endosonografia compleja</t>
  </si>
  <si>
    <t>Endosonografia alta lineal</t>
  </si>
  <si>
    <t>Endosonografia alta radial</t>
  </si>
  <si>
    <t>Endosonografia con sonda radial</t>
  </si>
  <si>
    <t>Instalacion de sonda nasogastrica</t>
  </si>
  <si>
    <t xml:space="preserve">Dilatacion neumática de la acalasia por balón  </t>
  </si>
  <si>
    <t>Escleroterapia várices con cionocrilato</t>
  </si>
  <si>
    <t>Hemostasia con endoclips</t>
  </si>
  <si>
    <t>Polipectomía colón</t>
  </si>
  <si>
    <t>Polipectomía gástrica / duodenal</t>
  </si>
  <si>
    <t xml:space="preserve"> Extracción percutánea de calculos renales </t>
  </si>
  <si>
    <t xml:space="preserve"> Plasmaferesis en patología renal</t>
  </si>
  <si>
    <t>Biomicroscopía ocular</t>
  </si>
  <si>
    <t xml:space="preserve"> Instalación de ECMO adulto</t>
  </si>
  <si>
    <t xml:space="preserve"> Instalación de ECMO Pediátrico</t>
  </si>
  <si>
    <t>Cirugía bariátrica con banda gástrica ajustable (Banding)</t>
  </si>
  <si>
    <t>Cirugía bariátrica con Balón Intragástrico</t>
  </si>
  <si>
    <t>Cirugía bariátrica con Bypass gástrico</t>
  </si>
  <si>
    <t>Consultas de morbilidad odontológica</t>
  </si>
  <si>
    <t>Consultas de urgencia odontológica</t>
  </si>
  <si>
    <t>0302002</t>
  </si>
  <si>
    <t>0302004</t>
  </si>
  <si>
    <t>0302005</t>
  </si>
  <si>
    <t>0302007</t>
  </si>
  <si>
    <t>0302008</t>
  </si>
  <si>
    <t>0302009</t>
  </si>
  <si>
    <t>0302010</t>
  </si>
  <si>
    <t>0302070</t>
  </si>
  <si>
    <t>0302011</t>
  </si>
  <si>
    <t>0302012</t>
  </si>
  <si>
    <t>0302013</t>
  </si>
  <si>
    <t>0302014</t>
  </si>
  <si>
    <t>0302015</t>
  </si>
  <si>
    <t>0302016</t>
  </si>
  <si>
    <t>0302017</t>
  </si>
  <si>
    <t>0302018</t>
  </si>
  <si>
    <t>0302019</t>
  </si>
  <si>
    <t>0302020</t>
  </si>
  <si>
    <t>0302067</t>
  </si>
  <si>
    <t>0302068</t>
  </si>
  <si>
    <t>0302021</t>
  </si>
  <si>
    <t>0302022</t>
  </si>
  <si>
    <t>0302023</t>
  </si>
  <si>
    <t>0302024</t>
  </si>
  <si>
    <t>0302025</t>
  </si>
  <si>
    <t>0302026</t>
  </si>
  <si>
    <t>0302027</t>
  </si>
  <si>
    <t>0302028</t>
  </si>
  <si>
    <t>0302029</t>
  </si>
  <si>
    <t>0302030</t>
  </si>
  <si>
    <t>0302031</t>
  </si>
  <si>
    <t>0302032</t>
  </si>
  <si>
    <t>0302033</t>
  </si>
  <si>
    <t>0302034</t>
  </si>
  <si>
    <t>0302035</t>
  </si>
  <si>
    <t>0302036</t>
  </si>
  <si>
    <t>0302037</t>
  </si>
  <si>
    <t>0302038</t>
  </si>
  <si>
    <t>0302039</t>
  </si>
  <si>
    <t>0302040</t>
  </si>
  <si>
    <t>0302041</t>
  </si>
  <si>
    <t>0302042</t>
  </si>
  <si>
    <t>0302043</t>
  </si>
  <si>
    <t>0302044</t>
  </si>
  <si>
    <t>0302045</t>
  </si>
  <si>
    <t>0302046</t>
  </si>
  <si>
    <t>0302047</t>
  </si>
  <si>
    <t>0302048</t>
  </si>
  <si>
    <t>0302050</t>
  </si>
  <si>
    <t>0302051</t>
  </si>
  <si>
    <t>0302052</t>
  </si>
  <si>
    <t>0302053</t>
  </si>
  <si>
    <t>0302069</t>
  </si>
  <si>
    <t>0302054</t>
  </si>
  <si>
    <t>0302055</t>
  </si>
  <si>
    <t>0302056</t>
  </si>
  <si>
    <t>0302057</t>
  </si>
  <si>
    <t>0302058</t>
  </si>
  <si>
    <t>0302075</t>
  </si>
  <si>
    <t>0302059</t>
  </si>
  <si>
    <t>0302060</t>
  </si>
  <si>
    <t>0302061</t>
  </si>
  <si>
    <t>0302076</t>
  </si>
  <si>
    <t>0302063</t>
  </si>
  <si>
    <t>0302064</t>
  </si>
  <si>
    <t>0302065</t>
  </si>
  <si>
    <t>0302066</t>
  </si>
  <si>
    <t>0303001</t>
  </si>
  <si>
    <t>0303002</t>
  </si>
  <si>
    <t>0303003</t>
  </si>
  <si>
    <t>0303004</t>
  </si>
  <si>
    <t>0303005</t>
  </si>
  <si>
    <t>0303006</t>
  </si>
  <si>
    <t>0303007</t>
  </si>
  <si>
    <t>0303008</t>
  </si>
  <si>
    <t>0303009</t>
  </si>
  <si>
    <t>0303010</t>
  </si>
  <si>
    <t>0303011</t>
  </si>
  <si>
    <t>0303012</t>
  </si>
  <si>
    <t>0303013</t>
  </si>
  <si>
    <t>0303014</t>
  </si>
  <si>
    <t>0303015</t>
  </si>
  <si>
    <t>0303016</t>
  </si>
  <si>
    <t>0303047</t>
  </si>
  <si>
    <t>0303048</t>
  </si>
  <si>
    <t>0303017</t>
  </si>
  <si>
    <t>0303031</t>
  </si>
  <si>
    <t>0303018</t>
  </si>
  <si>
    <t>0303019</t>
  </si>
  <si>
    <t>0303020</t>
  </si>
  <si>
    <t>0303021</t>
  </si>
  <si>
    <t>0303046</t>
  </si>
  <si>
    <t>0303022</t>
  </si>
  <si>
    <t>0303023</t>
  </si>
  <si>
    <t>0303024</t>
  </si>
  <si>
    <t>0303025</t>
  </si>
  <si>
    <t>0303026</t>
  </si>
  <si>
    <t>0303027</t>
  </si>
  <si>
    <t>0303028</t>
  </si>
  <si>
    <t>0303029</t>
  </si>
  <si>
    <t>0303030</t>
  </si>
  <si>
    <t>0303032</t>
  </si>
  <si>
    <t>0303033</t>
  </si>
  <si>
    <t>0303034</t>
  </si>
  <si>
    <t>0303035</t>
  </si>
  <si>
    <t>0303036</t>
  </si>
  <si>
    <t>0303039</t>
  </si>
  <si>
    <t>0303040</t>
  </si>
  <si>
    <t>0303041</t>
  </si>
  <si>
    <t>0303042</t>
  </si>
  <si>
    <t>0303043</t>
  </si>
  <si>
    <t>0303044</t>
  </si>
  <si>
    <t>0305001</t>
  </si>
  <si>
    <t>0305002</t>
  </si>
  <si>
    <t>0305003</t>
  </si>
  <si>
    <t>0305004</t>
  </si>
  <si>
    <t>0305005</t>
  </si>
  <si>
    <t>0305006</t>
  </si>
  <si>
    <t>0305007</t>
  </si>
  <si>
    <t>0305008</t>
  </si>
  <si>
    <t>0305009</t>
  </si>
  <si>
    <t>0305070</t>
  </si>
  <si>
    <t>0305170</t>
  </si>
  <si>
    <t>0305010</t>
  </si>
  <si>
    <t>0305011</t>
  </si>
  <si>
    <t>0305012</t>
  </si>
  <si>
    <t>0305013</t>
  </si>
  <si>
    <t>0305014</t>
  </si>
  <si>
    <t>0305015</t>
  </si>
  <si>
    <t>0305016</t>
  </si>
  <si>
    <t>0305017</t>
  </si>
  <si>
    <t>0305018</t>
  </si>
  <si>
    <t>0305019</t>
  </si>
  <si>
    <t>0305020</t>
  </si>
  <si>
    <t>0305021</t>
  </si>
  <si>
    <t>0305022</t>
  </si>
  <si>
    <t>0305023</t>
  </si>
  <si>
    <t>0305024</t>
  </si>
  <si>
    <t>0305025</t>
  </si>
  <si>
    <t>0305026</t>
  </si>
  <si>
    <t>0305027</t>
  </si>
  <si>
    <t>0305028</t>
  </si>
  <si>
    <t>0305029</t>
  </si>
  <si>
    <t>0305030</t>
  </si>
  <si>
    <t>0305031</t>
  </si>
  <si>
    <t>0305032</t>
  </si>
  <si>
    <t>0305034</t>
  </si>
  <si>
    <t>0305181</t>
  </si>
  <si>
    <t>0305182</t>
  </si>
  <si>
    <t>0305035</t>
  </si>
  <si>
    <t>0305036</t>
  </si>
  <si>
    <t>0305037</t>
  </si>
  <si>
    <t>0305038</t>
  </si>
  <si>
    <t>0305039</t>
  </si>
  <si>
    <t>0305040</t>
  </si>
  <si>
    <t>0305041</t>
  </si>
  <si>
    <t>0305042</t>
  </si>
  <si>
    <t>0305043</t>
  </si>
  <si>
    <t>0305044</t>
  </si>
  <si>
    <t>0305045</t>
  </si>
  <si>
    <t>0305046</t>
  </si>
  <si>
    <t>0305047</t>
  </si>
  <si>
    <t>0305048</t>
  </si>
  <si>
    <t>0305049</t>
  </si>
  <si>
    <t>0305051</t>
  </si>
  <si>
    <t>0305052</t>
  </si>
  <si>
    <t>0305053</t>
  </si>
  <si>
    <t>0305054</t>
  </si>
  <si>
    <t>0305056</t>
  </si>
  <si>
    <t>0305057</t>
  </si>
  <si>
    <t>0305058</t>
  </si>
  <si>
    <t>0305059</t>
  </si>
  <si>
    <t>0305060</t>
  </si>
  <si>
    <t>0305061</t>
  </si>
  <si>
    <t>0305062</t>
  </si>
  <si>
    <t>0305063</t>
  </si>
  <si>
    <t>0305064</t>
  </si>
  <si>
    <t>0306001</t>
  </si>
  <si>
    <t>0306002</t>
  </si>
  <si>
    <t>0306004</t>
  </si>
  <si>
    <t>0306005</t>
  </si>
  <si>
    <t>0306006</t>
  </si>
  <si>
    <t>0306007</t>
  </si>
  <si>
    <t>0306008</t>
  </si>
  <si>
    <t>0306009</t>
  </si>
  <si>
    <t>0306010</t>
  </si>
  <si>
    <t>0306011</t>
  </si>
  <si>
    <t>0306012</t>
  </si>
  <si>
    <t>0306013</t>
  </si>
  <si>
    <t>0306014</t>
  </si>
  <si>
    <t>0306015</t>
  </si>
  <si>
    <t>0306016</t>
  </si>
  <si>
    <t>0306017</t>
  </si>
  <si>
    <t>0306117</t>
  </si>
  <si>
    <t>0306018</t>
  </si>
  <si>
    <t>0306019</t>
  </si>
  <si>
    <t>0306020</t>
  </si>
  <si>
    <t>0306021</t>
  </si>
  <si>
    <t>0306022</t>
  </si>
  <si>
    <t>0306023</t>
  </si>
  <si>
    <t>0306024</t>
  </si>
  <si>
    <t>0306025</t>
  </si>
  <si>
    <t>0306026</t>
  </si>
  <si>
    <t>0306027</t>
  </si>
  <si>
    <t>0306028</t>
  </si>
  <si>
    <t>0306029</t>
  </si>
  <si>
    <t>0306030</t>
  </si>
  <si>
    <t>0306031</t>
  </si>
  <si>
    <t>0306032</t>
  </si>
  <si>
    <t>0306033</t>
  </si>
  <si>
    <t>0306034</t>
  </si>
  <si>
    <t>0306035</t>
  </si>
  <si>
    <t>0306036</t>
  </si>
  <si>
    <t>0306037</t>
  </si>
  <si>
    <t>0306039</t>
  </si>
  <si>
    <t>0306040</t>
  </si>
  <si>
    <t>0306041</t>
  </si>
  <si>
    <t>0306042</t>
  </si>
  <si>
    <t>0306043</t>
  </si>
  <si>
    <t>0306045</t>
  </si>
  <si>
    <t>0306046</t>
  </si>
  <si>
    <t>0306047</t>
  </si>
  <si>
    <t>0306048</t>
  </si>
  <si>
    <t>0306049</t>
  </si>
  <si>
    <t>0306050</t>
  </si>
  <si>
    <t>0306051</t>
  </si>
  <si>
    <t>0306052</t>
  </si>
  <si>
    <t>0306053</t>
  </si>
  <si>
    <t>0306054</t>
  </si>
  <si>
    <t>0306056</t>
  </si>
  <si>
    <t>0306057</t>
  </si>
  <si>
    <t>0306058</t>
  </si>
  <si>
    <t>0306059</t>
  </si>
  <si>
    <t>0306060</t>
  </si>
  <si>
    <t>0306061</t>
  </si>
  <si>
    <t>0306062</t>
  </si>
  <si>
    <t>0306063</t>
  </si>
  <si>
    <t>0306064</t>
  </si>
  <si>
    <t>0306065</t>
  </si>
  <si>
    <t>0306066</t>
  </si>
  <si>
    <t>0306068</t>
  </si>
  <si>
    <t>0306069</t>
  </si>
  <si>
    <t>0306169</t>
  </si>
  <si>
    <t>0306070</t>
  </si>
  <si>
    <t>0306170</t>
  </si>
  <si>
    <t>0306270</t>
  </si>
  <si>
    <t>0306071</t>
  </si>
  <si>
    <t>0306072</t>
  </si>
  <si>
    <t>0306073</t>
  </si>
  <si>
    <t>0306074</t>
  </si>
  <si>
    <t>0306075</t>
  </si>
  <si>
    <t>0306076</t>
  </si>
  <si>
    <t>0306077</t>
  </si>
  <si>
    <t>0306078</t>
  </si>
  <si>
    <t>0306079</t>
  </si>
  <si>
    <t>0306080</t>
  </si>
  <si>
    <t>0306081</t>
  </si>
  <si>
    <t>0307001</t>
  </si>
  <si>
    <t>0307002</t>
  </si>
  <si>
    <t>0307003</t>
  </si>
  <si>
    <t>0307004</t>
  </si>
  <si>
    <t>0307005</t>
  </si>
  <si>
    <t>0307006</t>
  </si>
  <si>
    <t>0307007</t>
  </si>
  <si>
    <t>0307008</t>
  </si>
  <si>
    <t>0308001</t>
  </si>
  <si>
    <t>0308002</t>
  </si>
  <si>
    <t>0308003</t>
  </si>
  <si>
    <t>0308004</t>
  </si>
  <si>
    <t>0308005</t>
  </si>
  <si>
    <t>0308006</t>
  </si>
  <si>
    <t>0308007</t>
  </si>
  <si>
    <t>0308008</t>
  </si>
  <si>
    <t>0308009</t>
  </si>
  <si>
    <t>0308010</t>
  </si>
  <si>
    <t>0308011</t>
  </si>
  <si>
    <t>0308012</t>
  </si>
  <si>
    <t>0308013</t>
  </si>
  <si>
    <t>0308014</t>
  </si>
  <si>
    <t>0308015</t>
  </si>
  <si>
    <t>0308016</t>
  </si>
  <si>
    <t>0308017</t>
  </si>
  <si>
    <t>0308018</t>
  </si>
  <si>
    <t>0308019</t>
  </si>
  <si>
    <t>0308020</t>
  </si>
  <si>
    <t>0308021</t>
  </si>
  <si>
    <t>0308022</t>
  </si>
  <si>
    <t>0308023</t>
  </si>
  <si>
    <t>0308024</t>
  </si>
  <si>
    <t>0308025</t>
  </si>
  <si>
    <t>0308026</t>
  </si>
  <si>
    <t>0308027</t>
  </si>
  <si>
    <t>0308028</t>
  </si>
  <si>
    <t>0308029</t>
  </si>
  <si>
    <t>0308030</t>
  </si>
  <si>
    <t>0308031</t>
  </si>
  <si>
    <t>0308033</t>
  </si>
  <si>
    <t>0308034</t>
  </si>
  <si>
    <t>0308035</t>
  </si>
  <si>
    <t>0308036</t>
  </si>
  <si>
    <t>0308037</t>
  </si>
  <si>
    <t>0308038</t>
  </si>
  <si>
    <t>0308039</t>
  </si>
  <si>
    <t>0308040</t>
  </si>
  <si>
    <t>0308041</t>
  </si>
  <si>
    <t>0308042</t>
  </si>
  <si>
    <t>0308043</t>
  </si>
  <si>
    <t>0308044</t>
  </si>
  <si>
    <t>0309001</t>
  </si>
  <si>
    <t>0309002</t>
  </si>
  <si>
    <t>0309003</t>
  </si>
  <si>
    <t>0309004</t>
  </si>
  <si>
    <t>0309005</t>
  </si>
  <si>
    <t>0309006</t>
  </si>
  <si>
    <t>0309007</t>
  </si>
  <si>
    <t>0309008</t>
  </si>
  <si>
    <t>0309009</t>
  </si>
  <si>
    <t>0309010</t>
  </si>
  <si>
    <t>0309011</t>
  </si>
  <si>
    <t>0309012</t>
  </si>
  <si>
    <t>0309013</t>
  </si>
  <si>
    <t>0309014</t>
  </si>
  <si>
    <t>0309040</t>
  </si>
  <si>
    <t>0309015</t>
  </si>
  <si>
    <t>0309016</t>
  </si>
  <si>
    <t>0309035</t>
  </si>
  <si>
    <t>0309017</t>
  </si>
  <si>
    <t>0309018</t>
  </si>
  <si>
    <t>0309019</t>
  </si>
  <si>
    <t>0309020</t>
  </si>
  <si>
    <t>0309021</t>
  </si>
  <si>
    <t>0309022</t>
  </si>
  <si>
    <t>0309023</t>
  </si>
  <si>
    <t>0309024</t>
  </si>
  <si>
    <t>0309025</t>
  </si>
  <si>
    <t>0309026</t>
  </si>
  <si>
    <t>0309027</t>
  </si>
  <si>
    <t>0309028</t>
  </si>
  <si>
    <t>0309029</t>
  </si>
  <si>
    <t>0309030</t>
  </si>
  <si>
    <t>0309031</t>
  </si>
  <si>
    <t>0401001</t>
  </si>
  <si>
    <t>0401002</t>
  </si>
  <si>
    <t>0401004</t>
  </si>
  <si>
    <t>0401006</t>
  </si>
  <si>
    <t>0401008</t>
  </si>
  <si>
    <t>0401009</t>
  </si>
  <si>
    <t>0401070</t>
  </si>
  <si>
    <t>0401010</t>
  </si>
  <si>
    <t>0401110</t>
  </si>
  <si>
    <t>0401130</t>
  </si>
  <si>
    <t>0401011</t>
  </si>
  <si>
    <t>0401012</t>
  </si>
  <si>
    <t>0401013</t>
  </si>
  <si>
    <t>0401014</t>
  </si>
  <si>
    <t>0401015</t>
  </si>
  <si>
    <t>0401018</t>
  </si>
  <si>
    <t>0401019</t>
  </si>
  <si>
    <t>0401020</t>
  </si>
  <si>
    <t>0401021</t>
  </si>
  <si>
    <t>0401022</t>
  </si>
  <si>
    <t>0401023</t>
  </si>
  <si>
    <t>0401024</t>
  </si>
  <si>
    <t>0401027</t>
  </si>
  <si>
    <t>0401028</t>
  </si>
  <si>
    <t>0401029</t>
  </si>
  <si>
    <t>0401030</t>
  </si>
  <si>
    <t>0401031</t>
  </si>
  <si>
    <t>0401032</t>
  </si>
  <si>
    <t>0401033</t>
  </si>
  <si>
    <t>0401034</t>
  </si>
  <si>
    <t>0401035</t>
  </si>
  <si>
    <t>0401040</t>
  </si>
  <si>
    <t>0401042</t>
  </si>
  <si>
    <t>0401043</t>
  </si>
  <si>
    <t>0401044</t>
  </si>
  <si>
    <t>0401045</t>
  </si>
  <si>
    <t>0401046</t>
  </si>
  <si>
    <t>0401047</t>
  </si>
  <si>
    <t>0401048</t>
  </si>
  <si>
    <t>0401049</t>
  </si>
  <si>
    <t>0401051</t>
  </si>
  <si>
    <t>0401151</t>
  </si>
  <si>
    <t>0401052</t>
  </si>
  <si>
    <t>0401053</t>
  </si>
  <si>
    <t>0401054</t>
  </si>
  <si>
    <t>0401055</t>
  </si>
  <si>
    <t>0401056</t>
  </si>
  <si>
    <t>0401057</t>
  </si>
  <si>
    <t>0401058</t>
  </si>
  <si>
    <t>0401059</t>
  </si>
  <si>
    <t>0401060</t>
  </si>
  <si>
    <t>0401062</t>
  </si>
  <si>
    <t>0401063</t>
  </si>
  <si>
    <t>0402001</t>
  </si>
  <si>
    <t>0402005</t>
  </si>
  <si>
    <t>0402008</t>
  </si>
  <si>
    <t>0402009</t>
  </si>
  <si>
    <t>0402011</t>
  </si>
  <si>
    <t>0402012</t>
  </si>
  <si>
    <t>0402014</t>
  </si>
  <si>
    <t>0402015</t>
  </si>
  <si>
    <t>0402016</t>
  </si>
  <si>
    <t>0402017</t>
  </si>
  <si>
    <t>0402018</t>
  </si>
  <si>
    <t>0402019</t>
  </si>
  <si>
    <t>0402020</t>
  </si>
  <si>
    <t>0402024</t>
  </si>
  <si>
    <t>0402025</t>
  </si>
  <si>
    <t>0402027</t>
  </si>
  <si>
    <t>0402029</t>
  </si>
  <si>
    <t>0402031</t>
  </si>
  <si>
    <t>0402032</t>
  </si>
  <si>
    <t>0402035</t>
  </si>
  <si>
    <t>0402038</t>
  </si>
  <si>
    <t>0402040</t>
  </si>
  <si>
    <t>0402041</t>
  </si>
  <si>
    <t>0402050</t>
  </si>
  <si>
    <t>0403001</t>
  </si>
  <si>
    <t>0403002</t>
  </si>
  <si>
    <t>0403003</t>
  </si>
  <si>
    <t>0403004</t>
  </si>
  <si>
    <t>0403006</t>
  </si>
  <si>
    <t>0403007</t>
  </si>
  <si>
    <t>0403008</t>
  </si>
  <si>
    <t>0403009</t>
  </si>
  <si>
    <t>0403010</t>
  </si>
  <si>
    <t>0403012</t>
  </si>
  <si>
    <t>0403013</t>
  </si>
  <si>
    <t>0403014</t>
  </si>
  <si>
    <t>0403016</t>
  </si>
  <si>
    <t>0403017</t>
  </si>
  <si>
    <t>0403101</t>
  </si>
  <si>
    <t>0403102</t>
  </si>
  <si>
    <t>0403103</t>
  </si>
  <si>
    <t>0404002</t>
  </si>
  <si>
    <t>0404003</t>
  </si>
  <si>
    <t>0404004</t>
  </si>
  <si>
    <t>0404005</t>
  </si>
  <si>
    <t>0404006</t>
  </si>
  <si>
    <t>0404007</t>
  </si>
  <si>
    <t>0404008</t>
  </si>
  <si>
    <t>0404009</t>
  </si>
  <si>
    <t>0404010</t>
  </si>
  <si>
    <t>0404011</t>
  </si>
  <si>
    <t>0404012</t>
  </si>
  <si>
    <t>0404013</t>
  </si>
  <si>
    <t>0404014</t>
  </si>
  <si>
    <t>0404015</t>
  </si>
  <si>
    <t>0404016</t>
  </si>
  <si>
    <t>0404118</t>
  </si>
  <si>
    <t>0404119</t>
  </si>
  <si>
    <t>0404120</t>
  </si>
  <si>
    <t>0404121</t>
  </si>
  <si>
    <t>0404122</t>
  </si>
  <si>
    <t>0405001</t>
  </si>
  <si>
    <t>0405002</t>
  </si>
  <si>
    <t>0405003</t>
  </si>
  <si>
    <t>0405004</t>
  </si>
  <si>
    <t>0405005</t>
  </si>
  <si>
    <t>0405006</t>
  </si>
  <si>
    <t>0405007</t>
  </si>
  <si>
    <t>0405008</t>
  </si>
  <si>
    <t>0405009</t>
  </si>
  <si>
    <t>0405010</t>
  </si>
  <si>
    <t>0405011</t>
  </si>
  <si>
    <t>0405012</t>
  </si>
  <si>
    <t>0405013</t>
  </si>
  <si>
    <t>0405014</t>
  </si>
  <si>
    <t>0405015</t>
  </si>
  <si>
    <t>0405016</t>
  </si>
  <si>
    <t>0405098</t>
  </si>
  <si>
    <t>0501100</t>
  </si>
  <si>
    <t>0501101</t>
  </si>
  <si>
    <t>0501102</t>
  </si>
  <si>
    <t>0501103</t>
  </si>
  <si>
    <t>0501104</t>
  </si>
  <si>
    <t>0501105</t>
  </si>
  <si>
    <t>0501106</t>
  </si>
  <si>
    <t>0501107</t>
  </si>
  <si>
    <t>0501108</t>
  </si>
  <si>
    <t>0501109</t>
  </si>
  <si>
    <t>0501110</t>
  </si>
  <si>
    <t>0501111</t>
  </si>
  <si>
    <t>0501112</t>
  </si>
  <si>
    <t>0501113</t>
  </si>
  <si>
    <t>0501114</t>
  </si>
  <si>
    <t>0501115</t>
  </si>
  <si>
    <t>0501116</t>
  </si>
  <si>
    <t>0501117</t>
  </si>
  <si>
    <t>0501118</t>
  </si>
  <si>
    <t>0501119</t>
  </si>
  <si>
    <t>0501120</t>
  </si>
  <si>
    <t>0501121</t>
  </si>
  <si>
    <t>0501122</t>
  </si>
  <si>
    <t>0501123</t>
  </si>
  <si>
    <t>0501124</t>
  </si>
  <si>
    <t>0501125</t>
  </si>
  <si>
    <t>0501126</t>
  </si>
  <si>
    <t>0501127</t>
  </si>
  <si>
    <t>0501128</t>
  </si>
  <si>
    <t>0501129</t>
  </si>
  <si>
    <t>0501130</t>
  </si>
  <si>
    <t>0501131</t>
  </si>
  <si>
    <t>0501132</t>
  </si>
  <si>
    <t>0501133</t>
  </si>
  <si>
    <t>0501134</t>
  </si>
  <si>
    <t>0502001</t>
  </si>
  <si>
    <t>0502002</t>
  </si>
  <si>
    <t>0502003</t>
  </si>
  <si>
    <t>0502004</t>
  </si>
  <si>
    <t>0502005</t>
  </si>
  <si>
    <t>0503001</t>
  </si>
  <si>
    <t>0503003</t>
  </si>
  <si>
    <t>0504001</t>
  </si>
  <si>
    <t>0504002</t>
  </si>
  <si>
    <t>0504003</t>
  </si>
  <si>
    <t>0504004</t>
  </si>
  <si>
    <t>0504005</t>
  </si>
  <si>
    <t>0504006</t>
  </si>
  <si>
    <t>0504007</t>
  </si>
  <si>
    <t>0504008</t>
  </si>
  <si>
    <t>0504009</t>
  </si>
  <si>
    <t>0504010</t>
  </si>
  <si>
    <t>0504011</t>
  </si>
  <si>
    <t>0504012</t>
  </si>
  <si>
    <t>0504013</t>
  </si>
  <si>
    <t>0504014</t>
  </si>
  <si>
    <t>0504015</t>
  </si>
  <si>
    <t>0504016</t>
  </si>
  <si>
    <t>0505001</t>
  </si>
  <si>
    <t>0505002</t>
  </si>
  <si>
    <t>0505003</t>
  </si>
  <si>
    <t>0505004</t>
  </si>
  <si>
    <t>0505005</t>
  </si>
  <si>
    <t>0505006</t>
  </si>
  <si>
    <t>0505007</t>
  </si>
  <si>
    <t>0505008</t>
  </si>
  <si>
    <t>0505009</t>
  </si>
  <si>
    <t>0505010</t>
  </si>
  <si>
    <t>0505011</t>
  </si>
  <si>
    <t>0505012</t>
  </si>
  <si>
    <t>0505013</t>
  </si>
  <si>
    <t>0505014</t>
  </si>
  <si>
    <t>0505015</t>
  </si>
  <si>
    <t>0505016</t>
  </si>
  <si>
    <t>0702001</t>
  </si>
  <si>
    <t>0702002</t>
  </si>
  <si>
    <t>0702003</t>
  </si>
  <si>
    <t>0702004</t>
  </si>
  <si>
    <t>0702005</t>
  </si>
  <si>
    <t>0702006</t>
  </si>
  <si>
    <t>0702007</t>
  </si>
  <si>
    <t>0702008</t>
  </si>
  <si>
    <t>0702009</t>
  </si>
  <si>
    <t>0702010</t>
  </si>
  <si>
    <t>0702011</t>
  </si>
  <si>
    <t>0702012</t>
  </si>
  <si>
    <t>0702013</t>
  </si>
  <si>
    <t>0702014</t>
  </si>
  <si>
    <t>0801001</t>
  </si>
  <si>
    <t>0801002</t>
  </si>
  <si>
    <t>0801003</t>
  </si>
  <si>
    <t>0801004</t>
  </si>
  <si>
    <t>0801005</t>
  </si>
  <si>
    <t>0801006</t>
  </si>
  <si>
    <t>0801007</t>
  </si>
  <si>
    <t>0801008</t>
  </si>
  <si>
    <t>0801009</t>
  </si>
  <si>
    <t>0801010</t>
  </si>
  <si>
    <t>Odontologia general</t>
  </si>
  <si>
    <t>Odontopediatria</t>
  </si>
  <si>
    <t>Ortodoncia</t>
  </si>
  <si>
    <t>Endodoncia</t>
  </si>
  <si>
    <t>Periodoncia</t>
  </si>
  <si>
    <t>Radiologia</t>
  </si>
  <si>
    <t>Protesis</t>
  </si>
  <si>
    <t>0105002</t>
  </si>
  <si>
    <t>0105003</t>
  </si>
  <si>
    <t>0203002</t>
  </si>
  <si>
    <t>0203003</t>
  </si>
  <si>
    <t>0203004</t>
  </si>
  <si>
    <t>0203005</t>
  </si>
  <si>
    <t>0203006</t>
  </si>
  <si>
    <t>0203007</t>
  </si>
  <si>
    <t xml:space="preserve"> Estudio radiológico de corazón (incluye fluoroscopía, telerradiografías frontal y lateral con esofagograma) </t>
  </si>
  <si>
    <t>Evaluación Biomecánica instrumental</t>
  </si>
  <si>
    <t>Piscina temperada (incluye ejercicios) (proc.aut.)</t>
  </si>
  <si>
    <t>Radiación infrarroja, horno, baño parafina, compresas húmedas, c/u (proc.aut.)</t>
  </si>
  <si>
    <t>Tanque de Hubbard con ejercicios (hiper o hipo-termal sobre 1.000 lts de capacidad) (proc.aut.)</t>
  </si>
  <si>
    <t>Turbión, tanque con remolino (hiper o hipotermal,baño de contraste) (proc.aut.)</t>
  </si>
  <si>
    <t>Terapia por radiación ultravioleta. (proc.aut.)</t>
  </si>
  <si>
    <t>Laserterapia (proc.aut.)</t>
  </si>
  <si>
    <t>Onda corta (ultratermia), microondas, c/u (proc.aut.)</t>
  </si>
  <si>
    <t>Terapia por ondas mecánicas (proc. aut.)</t>
  </si>
  <si>
    <t>Analgesia transcutánea (TENS) (proc.aut.)</t>
  </si>
  <si>
    <t>Estimulación eléctrica (interferencial, diadinámicas, exponenciales, galvánica, faradica, ultraexcitante) (proc.aut.)</t>
  </si>
  <si>
    <t xml:space="preserve"> Iontoforesis (proc.aut.)</t>
  </si>
  <si>
    <t>Retroalimentación neuromuscular (miofeedback) (proc.aut.)</t>
  </si>
  <si>
    <t>Compresión neumática (masaje compresivo) (proc.aut.)</t>
  </si>
  <si>
    <t>Tracción cervical y/o lumbar (mecánica o manual) (proc.aut.)</t>
  </si>
  <si>
    <t xml:space="preserve"> Ejercicios respiratorios y procedimientos de kinesiterápia torácica (ventilación pulmonar localizada, estimulación de la tos, bloqueos torácicos, vibraciones, percusiones y tapoteos) (proc.aut.)</t>
  </si>
  <si>
    <t>Prueba de esfuerzo o Entrenamiento ergométrico (porc.aut.)</t>
  </si>
  <si>
    <t>Entrenamiento funcional con ayudas técnicas (órtesis, ayudas de desplazamiento, etc.) (proc.aut.)</t>
  </si>
  <si>
    <t>Entrenamiento protésico extremidades (proc.aut.)</t>
  </si>
  <si>
    <t>Manipulación osteopática (liberación articular, manipulación vertebral) (proc.aut.)</t>
  </si>
  <si>
    <t>Masoterapia, por sesión (proc.aut.)</t>
  </si>
  <si>
    <t>Orientación y entrenamiento de personas con baja visión o con ceguera (proc.aut.)</t>
  </si>
  <si>
    <t>Reeducación motriz (ejercicios terapéuticos para recuperación muscular, capacidad de trabajo, coordinación, gimnasia ortopédica, reeducación funcional, de marcha) (individual y por sesión, mínimo 30 minutos) (proc.aut.)</t>
  </si>
  <si>
    <t>Técnicas de facilitación, técnicas de inhibición  (Kabat y/o Bobath) (proc.aut.)</t>
  </si>
  <si>
    <t>Técnicas de relajación (entrenamiento autógeno Schultz - Jacobson o similar) (proc.aut.)</t>
  </si>
  <si>
    <t>Maniobras permeabilización de la vía aérea (proc.aut.)</t>
  </si>
  <si>
    <t xml:space="preserve">Trompa de eustaquio, insuflacion instrumental (proc. Aut.) en adultos                                                                             </t>
  </si>
  <si>
    <t xml:space="preserve">Trompa de eustaquio, insuflacion instrumental (proc. Aut.) en ninos                                                                                     </t>
  </si>
  <si>
    <t>Dilatacion esofagica por sesion en ninos</t>
  </si>
  <si>
    <t>Dilatacion esofagica por sesion en adultos</t>
  </si>
  <si>
    <t xml:space="preserve">Cuerpo extraño en fosas nasales, extraccion en adultos        </t>
  </si>
  <si>
    <t xml:space="preserve">Cuerpo extraño en fosas nasales, extraccion en niños        </t>
  </si>
  <si>
    <t>Sección simple y/o resección frenillo sublingual retrofaríngeo o faringolaríngeo</t>
  </si>
  <si>
    <t>Resecciones segmentarias vía cervical</t>
  </si>
  <si>
    <t>Resecciones segmentarias vía torácica</t>
  </si>
  <si>
    <t>Coledocoscopia intraoperatoria c/s extraccion de calculos</t>
  </si>
  <si>
    <t>Peritoneoscopia transparietal (incluye el neumoperitoneo)</t>
  </si>
  <si>
    <t>Test de  Bernstein</t>
  </si>
  <si>
    <t>Manometria esofagica</t>
  </si>
  <si>
    <t>Reflujo acido, test de (grossman o similar) o reflujo</t>
  </si>
  <si>
    <t>Puncion biopsia transparietal de organos abdominales c/u</t>
  </si>
  <si>
    <t>Aborto retenido, vaciamiento de (incluye la inducción en los casos que corresponda)</t>
  </si>
  <si>
    <t>Raspado uterino diagnóstico o terapéutico por metrorragia o por restos de aborto</t>
  </si>
  <si>
    <t>Artrodesis codo o muñeca, c/u</t>
  </si>
  <si>
    <t>Artrodesis hombro, cadera, rodilla, tobillo o sacroilíaca, c/u</t>
  </si>
  <si>
    <t>Artrodesis mano o pie c/u</t>
  </si>
  <si>
    <t>Artrodesis brazo, antebrazo,  muslo y pierna, c/u</t>
  </si>
  <si>
    <t>Artrodesis de mano o pie, c/u</t>
  </si>
  <si>
    <t>Amputación muslo</t>
  </si>
  <si>
    <t>Desarticulación cadera</t>
  </si>
  <si>
    <t>Desarticulación rodilla</t>
  </si>
  <si>
    <t>Amputación pierna</t>
  </si>
  <si>
    <t>Desarticulación tobillo</t>
  </si>
  <si>
    <t>Instalación drenaje Pleural</t>
  </si>
  <si>
    <t>Mediastinotomía exploradora ant. o post. c/s biopsia proc. Aut vía cervical</t>
  </si>
  <si>
    <t>Mediastinotomía exploradora ant. o post. c/s biopsia proc. Aut vía torácica</t>
  </si>
  <si>
    <t>Timectomía vía cervical</t>
  </si>
  <si>
    <t>Timectomía vía torácica medioesternal</t>
  </si>
  <si>
    <t>Amputación antebrazo</t>
  </si>
  <si>
    <t>Mutación jak-2 (v617f)</t>
  </si>
  <si>
    <t>Mutación a del exón 12 de npm1</t>
  </si>
  <si>
    <t xml:space="preserve"> Mutación t315i</t>
  </si>
  <si>
    <t>Peptido Natriurético Tipo B  ( PRO-BNP)</t>
  </si>
  <si>
    <t>Dimero D</t>
  </si>
  <si>
    <t xml:space="preserve"> Cáncer ovario epitelial </t>
  </si>
  <si>
    <t xml:space="preserve"> Recidiva cáncer cervicouterino </t>
  </si>
  <si>
    <t>Recidiva de Leucemia Mieloide</t>
  </si>
  <si>
    <t>Recidiva de leucemias Linfoblasticas</t>
  </si>
  <si>
    <t xml:space="preserve"> Leucemia linfoblástica crónica</t>
  </si>
  <si>
    <t xml:space="preserve"> Comité junta médica</t>
  </si>
  <si>
    <t xml:space="preserve"> Consultorías médicas de especialidades</t>
  </si>
  <si>
    <t xml:space="preserve"> Consejerias Individual por profesional de salud</t>
  </si>
  <si>
    <t xml:space="preserve"> Consejerias Familiar por  profesionales de salud</t>
  </si>
  <si>
    <t>Pneumocystis jiroveci en lavado bronco alveolar</t>
  </si>
  <si>
    <t>Zinc en sangre</t>
  </si>
  <si>
    <t>Zinc en orina</t>
  </si>
  <si>
    <t>Cáncer de mama etapa I y II</t>
  </si>
  <si>
    <t>Cáncer de mama etapa III</t>
  </si>
  <si>
    <t>Cáncer de mama etapa IV</t>
  </si>
  <si>
    <t>Cáncer de mama etapa IV metástasis ósea</t>
  </si>
  <si>
    <t xml:space="preserve">Cáncer cervico uterino </t>
  </si>
  <si>
    <t>Tumores en &lt; de 3 años</t>
  </si>
  <si>
    <t>Evaluación independencia en actividades de la vida diaria</t>
  </si>
  <si>
    <t>Laparocentesis guíado por ecotomografía</t>
  </si>
  <si>
    <t>Intubación lagrimal</t>
  </si>
  <si>
    <t>Extirpación de lagrimal</t>
  </si>
  <si>
    <t>Absceso lagrimal, trat. quir.</t>
  </si>
  <si>
    <t>Absceso párpado, trat. quir.</t>
  </si>
  <si>
    <t>Tumor ocular, trat. quir.</t>
  </si>
  <si>
    <t>Medición de pH gástrico</t>
  </si>
  <si>
    <t xml:space="preserve"> Cáncer próstata </t>
  </si>
  <si>
    <t xml:space="preserve"> Cáncer vesical </t>
  </si>
  <si>
    <t xml:space="preserve"> Cáncer mama trastuzumab</t>
  </si>
  <si>
    <t>coordimetria, test de hess u otro, c/ojo</t>
  </si>
  <si>
    <t xml:space="preserve">cuantificacion de lagrimacion (test de   schirmer),  uno o                  </t>
  </si>
  <si>
    <t xml:space="preserve">curva de tension aplanatica (por cada dia), c/ojo                                </t>
  </si>
  <si>
    <t xml:space="preserve">diploscopia cuantitativa, ambos ojos                                                      </t>
  </si>
  <si>
    <t>electromiografia musculos oculares adultos, c/ojo</t>
  </si>
  <si>
    <t>electromiografia musculos oculares ninos, c/ojo</t>
  </si>
  <si>
    <t>electrooculografia, ambos ojos</t>
  </si>
  <si>
    <t xml:space="preserve">exploracion sensoriomotora: estrabismo, estudio completo ,               </t>
  </si>
  <si>
    <t>perimetria estatica (con campimetria de  proyeccion) ,</t>
  </si>
  <si>
    <t>pruebas de provocacion para glaucoma (prueba de oscuridad</t>
  </si>
  <si>
    <t xml:space="preserve">retinografia, ambos ojos                                                                           </t>
  </si>
  <si>
    <t>tonografia electronica, c/ojo</t>
  </si>
  <si>
    <t xml:space="preserve">tonometria ocular, cualquier tecnica, c/ojo                                            </t>
  </si>
  <si>
    <t xml:space="preserve">tratamiento ortoptico y/ o pleoptico (por sesion) ,                               </t>
  </si>
  <si>
    <t>Campimetria de proyeccion, c/ojo (proc.aut.)</t>
  </si>
  <si>
    <t>Campimetria computarizada, c/ojo</t>
  </si>
  <si>
    <t>potencial visual evocado en adultos, ambos ojos</t>
  </si>
  <si>
    <t>potencial visual evocado en ninos, ambos ojos</t>
  </si>
  <si>
    <t>topografia corneal computarizada, c/ojo</t>
  </si>
  <si>
    <t>Plastía de Coloboma</t>
  </si>
  <si>
    <t>Plastía de Ectropión</t>
  </si>
  <si>
    <t>Plastía de Entropión</t>
  </si>
  <si>
    <t>Plastía de Epicanto</t>
  </si>
  <si>
    <t>Alcoholización o fenolización de nervios periféricos intramuscular</t>
  </si>
  <si>
    <t>Alcoholización o fenolización de nervios periféricos intratecal</t>
  </si>
  <si>
    <t>Alcoholización o fenolización de nervios periféricos troncular</t>
  </si>
  <si>
    <t>Infiltraciones suboccipital u otros nervios cervicales</t>
  </si>
  <si>
    <t>Infiltraciones intercostales (cualquier numero)</t>
  </si>
  <si>
    <t>Infiltraciones epidural, cervical, lumbar o similares, cada sesion</t>
  </si>
  <si>
    <t>Infiltraciones de nervios perifericos intramuscular (de punto motor)</t>
  </si>
  <si>
    <t>Infiltraciones de nervios perifericos troncular</t>
  </si>
  <si>
    <t>Infiltraciones de ramas del trigemino o del facial</t>
  </si>
  <si>
    <t>Infiltraciones del ganglio estrellado</t>
  </si>
  <si>
    <t>Audiometría adultos</t>
  </si>
  <si>
    <t>Audiometría niños</t>
  </si>
  <si>
    <t>Impedanciometría</t>
  </si>
  <si>
    <t>Calibración de audífonos o implantes</t>
  </si>
  <si>
    <t>Potenciales evocados auditivos</t>
  </si>
  <si>
    <t>Electronistagmografía o Videoelectronistagmografía c/s nistag.de posición</t>
  </si>
  <si>
    <t>Función tubaria</t>
  </si>
  <si>
    <t>Test de glicerol (con 3 audiometrías)</t>
  </si>
  <si>
    <t>Cócleovestibular con electronistagmografía</t>
  </si>
  <si>
    <t>Laringoscopia y/o traqueoscopia directa c/s toma de muestra, c/s biopsia con microscopio</t>
  </si>
  <si>
    <t>Laringoscopia y/o traqueoscopia directa c/s toma de muestra, c/s biopsia sin microscopio</t>
  </si>
  <si>
    <t>Rinomanometria c/s vasocontrictor</t>
  </si>
  <si>
    <t>Colgajos libres con microanastomosis (incluye toma del colgajo y las suturas neurovasculares)</t>
  </si>
  <si>
    <t>Colgajos complejos (Abbe, Mustarda, Converse, Juri, Bakamjian o similar)</t>
  </si>
  <si>
    <t>Colgajos musculares o musculocutáneos</t>
  </si>
  <si>
    <t>Colgajos osteomusculocutáneos</t>
  </si>
  <si>
    <t>Colgajos simples dos o más</t>
  </si>
  <si>
    <t>Colgajo simple único</t>
  </si>
  <si>
    <t xml:space="preserve">Extirpacion de, reparacion o biopsia total o parcial, de lesiones benignas cutáneas por excision cabeza, cuello, genitales, hasta 3 lesiones                                                                  </t>
  </si>
  <si>
    <t xml:space="preserve">Extirpacion de, reparacion o biopsia total o parcial, de lesiones benignas cutáneas por excision resto de cuerpo hasta 3 lesiones                                                                              </t>
  </si>
  <si>
    <t xml:space="preserve">Extirpacion de, reparacion o biopsia total o parcial, de lesiones benignas cutáneas por excision cabeza, cuello, genitales, desde 4 hasta 6 lesiones                                              </t>
  </si>
  <si>
    <t xml:space="preserve">Extirpacion de, reparacion o biopsia total o parcial, de lesiones benignas cutáneas por excision resto de cuerpo desde 4 hasta 6 lesiones                                                             </t>
  </si>
  <si>
    <t>Tumor maligno por excision total o parcial, con o sin sutura, por cada lesion resto del cuerpo</t>
  </si>
  <si>
    <t>Tumor maligno por excision total o parcial, con o sin sutura, por cada lesion cabeza, cuello, genitales</t>
  </si>
  <si>
    <t>Ampliacion de margenes quirurgicos de tumor maligno extirpado previamente cabeza, cuello, genitales o melanoma cualquier ubicación</t>
  </si>
  <si>
    <t>Ampliacion de margenes quirurgicos de tumor maligno extirpado previamente resto del cuerpo</t>
  </si>
  <si>
    <t xml:space="preserve">Extirpacion de lesión benigna subepidemica, incluye tumor solido, quiste epidemico y lipoma por lesion  resto del cuerpo                                                                                                                  </t>
  </si>
  <si>
    <t>Electrocardiograma de esfuerzo en adultos o ninos</t>
  </si>
  <si>
    <t>Mapeo epicardico durante intervencion quirurgica</t>
  </si>
  <si>
    <t>Monitoreo o estudio de apnea durante el sueño</t>
  </si>
  <si>
    <t>Monitorizacion saturacion de O2 durante el sueño</t>
  </si>
  <si>
    <t>Monitorizacion saturacion de O2 durante el sueño con presion positiva continua nasal</t>
  </si>
  <si>
    <t>Ecocardiograma  estrés (con dobutamina)</t>
  </si>
  <si>
    <t xml:space="preserve"> Implante marcapasos desfibrilador DDD</t>
  </si>
  <si>
    <t xml:space="preserve"> Implante marcapasos desfibrilador VVI</t>
  </si>
  <si>
    <t>Reparación quirúrgica de vasos arteriales y/o venosos periféricos c/s injerto (biológicos o sintéticos) aórtico-abdominal</t>
  </si>
  <si>
    <t>Reparación quirúrgica de vasos arteriales y/o venosos periféricos c/s injerto (biológicos o sintéticos) periféricos</t>
  </si>
  <si>
    <t>Reparación quirúrgica de vasos arteriales y/o venosos periféricos c/s injerto (biológicos o sintéticos) tóraco-abdominal</t>
  </si>
  <si>
    <t>Puentes aorto bifemoral puentes de troncos supra-aórticos</t>
  </si>
  <si>
    <t>Puentes aorto aorto unifemoral</t>
  </si>
  <si>
    <t>Puentes aorto aorto visceral (renal, mesentérico o similar)</t>
  </si>
  <si>
    <t>Puentes aorto aorto ilíaco</t>
  </si>
  <si>
    <t>Endarterectomía fémoro-tibial o distales</t>
  </si>
  <si>
    <t>Endarterectomía fémoro-poplíteo</t>
  </si>
  <si>
    <t>Disección y extirpación  ganglionar regional (proc. aut.): yugular simple</t>
  </si>
  <si>
    <t>Disección y extirpación  ganglionar regional (proc. aut.): radical clásica o modificada de cuello</t>
  </si>
  <si>
    <t>Disección y extirpación  ganglionar regional (proc. aut.): poplíteos</t>
  </si>
  <si>
    <t>Disección y extirpación  ganglionar regional (proc. aut.): mediastínicos</t>
  </si>
  <si>
    <t>Disección y extirpación  ganglionar regional (proc. aut.): lumbo-aórticos</t>
  </si>
  <si>
    <t>Disección y extirpación  ganglionar regional (proc. aut.): inguinoescrotales</t>
  </si>
  <si>
    <t>Disección y extirpación  ganglionar regional (proc. aut.): ileoinguinal</t>
  </si>
  <si>
    <t>Disección y extirpación  ganglionar regional (proc. aut.): cérvico-torácica</t>
  </si>
  <si>
    <t>Disección y extirpación  ganglionar regional (proc. aut.): axilo-supraclavicular</t>
  </si>
  <si>
    <t>Simpatectomía cérvico-torácica</t>
  </si>
  <si>
    <t>Simpatectomía lumbar</t>
  </si>
  <si>
    <t>Operaciones cardíacas sin circulación extracorpórea</t>
  </si>
  <si>
    <t>De complejidad mediana: incluye comunicación interventricular, reemplazo univalvular, uno o dos puentes aortocoronarios; aneurisma ventricular, corrección de Wolf-Parkinson White y otras arritmias</t>
  </si>
  <si>
    <t>De complejidad menor: incluye comunicación interauricular simple, estenosis pulmonar valvular, estenosis mitral o similar</t>
  </si>
  <si>
    <t>De complejidad mayor: incluye reempl. valv. múl., tres o más ptes aortoc. y/o anast. con art. mamaria, correc. card. cong. compl. (por ej.: Fallot; atresia tric.; doble salida del vent. der.; transp. grandes vasos; vent. único o sim.), ...</t>
  </si>
  <si>
    <t>Endosonografia con punción</t>
  </si>
  <si>
    <t>Translocación t(9;22) bcr/abl p210, diagnóstico</t>
  </si>
  <si>
    <t>Translocacion t(9;22) bcr/abl p190, diagnóstico</t>
  </si>
  <si>
    <t>Translocación t(15;17) pml/rara, diagnóstico</t>
  </si>
  <si>
    <t>Translocacion t(12;21) tel- aml1, diagnóstico</t>
  </si>
  <si>
    <t>Translocación t(8;21) aml1/eto, diagnóstico</t>
  </si>
  <si>
    <t>Translocacion inv(16) cbfb-myh11, diagnóstico</t>
  </si>
  <si>
    <t xml:space="preserve">Translocación t(4;11) mll/af4, diagnóstico  </t>
  </si>
  <si>
    <t xml:space="preserve">Translocación t(1;19) e2a/pbx-1,diagnóstico   </t>
  </si>
  <si>
    <t xml:space="preserve"> Trasplante de medula alógeno</t>
  </si>
  <si>
    <t xml:space="preserve"> Trasplante medula de cordón</t>
  </si>
  <si>
    <t xml:space="preserve"> Trasplante de medula autólogo</t>
  </si>
  <si>
    <t>Parotidectomía total ampliada (incluye músculos, ganglios, articulaciones y rama vertical de la mandíbula)</t>
  </si>
  <si>
    <t>Extirpación glándula sublingual(una o ambas)</t>
  </si>
  <si>
    <t>Extirpación ampliada glándula sublingual (incluye piso de boca, arco mandibular, músculos, ganglios y articulaciones)</t>
  </si>
  <si>
    <t>Resección parcial de mandibula</t>
  </si>
  <si>
    <t>Reducción simple fractura maxilo facial (proc. aut.)</t>
  </si>
  <si>
    <t>OTROS EXAMENES DE LABORATORIO</t>
  </si>
  <si>
    <t>OTROS EXÁMENES DE IMÁGENES</t>
  </si>
  <si>
    <t>Otros Exámenes  de Laboratorio</t>
  </si>
  <si>
    <t>Otros Exámenes de Imágenes</t>
  </si>
  <si>
    <t>1.- ESTUDIOS ENDOCRINOLÓGICOS (Estáticos)</t>
  </si>
  <si>
    <t>6.- ESTUDIOS PULMONARES (dinámicos)</t>
  </si>
  <si>
    <t>Procedimientos Ortopédicos</t>
  </si>
  <si>
    <t xml:space="preserve"> Infiltraciones terapéuticas guíado por ecotomografía</t>
  </si>
  <si>
    <t>Amputaciones pie diabético</t>
  </si>
  <si>
    <t>Procedimientos de podología</t>
  </si>
  <si>
    <t>Intraventricular por fontanela, cisternal o latero-cervical alta o de hematoma subdural</t>
  </si>
  <si>
    <t xml:space="preserve"> DE CABEZA Y CUELLO </t>
  </si>
  <si>
    <t xml:space="preserve"> DE GINECOLOGÍA OBSTETRICIA </t>
  </si>
  <si>
    <t xml:space="preserve">OTROS PROCEDIMIENTOS </t>
  </si>
  <si>
    <t>Tratamiento endovascular de aneurismas</t>
  </si>
  <si>
    <t>0307009</t>
  </si>
  <si>
    <t>0307010</t>
  </si>
  <si>
    <t>0307013</t>
  </si>
  <si>
    <t>0307014</t>
  </si>
  <si>
    <t>Toma de muestra arterial en adultos</t>
  </si>
  <si>
    <t>Toma de muestra arterial en niños y lactantes</t>
  </si>
  <si>
    <t>Toma de muestra venosa en adultos</t>
  </si>
  <si>
    <t>Toma de muestra venosa en niños y lactantes</t>
  </si>
  <si>
    <t>Toma de muestra con técnica aséptica para hemocultivo, c/u</t>
  </si>
  <si>
    <t>Toma de muestra capilar ( adultos, niños y lactantes )</t>
  </si>
  <si>
    <t xml:space="preserve">Toma de muestras </t>
  </si>
  <si>
    <t>0307016</t>
  </si>
  <si>
    <t>0307017</t>
  </si>
  <si>
    <t>0307018</t>
  </si>
  <si>
    <t>0307019</t>
  </si>
  <si>
    <t>0307020</t>
  </si>
  <si>
    <t>0307021</t>
  </si>
  <si>
    <t>0307022</t>
  </si>
  <si>
    <t>Toma de muestra por punción traqueal</t>
  </si>
  <si>
    <t>Toma de muestra por punción vesical en recién nacidos</t>
  </si>
  <si>
    <t>Toma de muestra por punción medular ósea</t>
  </si>
  <si>
    <t>Toma de muestra duodenal y/o bilis</t>
  </si>
  <si>
    <t>Toma de muestra gástrico para bacilo de Koch o similares (1 muestra)</t>
  </si>
  <si>
    <t>Toma de muestra gástrico fraccionado (test histamina;insulina)</t>
  </si>
  <si>
    <t>Toma de muestra pancreático</t>
  </si>
  <si>
    <t>Electroshocks e insulino-terapia (efectuada y controlada por el médico psiquiatra, incluye trat. de las complicaciones medicas, c/s miorrelajantes); cada sesión (max.6)</t>
  </si>
  <si>
    <t>Visita domiciaria por profesional y técnico paramédico</t>
  </si>
  <si>
    <t xml:space="preserve">MISCELANEOS  DIA CAMA                                                                                         </t>
  </si>
  <si>
    <t>SUB TOTAL ATENCION CERRADA</t>
  </si>
  <si>
    <t>TOTAL DIAS CAMA DE HOSPITALIZACION</t>
  </si>
  <si>
    <t>ABREU</t>
  </si>
  <si>
    <t>DESPACHO DE RECETAS A CRÓNICOS</t>
  </si>
  <si>
    <t>OTROS</t>
  </si>
  <si>
    <t>Programa cáncer</t>
  </si>
  <si>
    <t>PROGRAMA CANCER</t>
  </si>
  <si>
    <t xml:space="preserve"> Yodoterapia</t>
  </si>
  <si>
    <t xml:space="preserve"> Test Inmunoquímico de Deposiciones</t>
  </si>
  <si>
    <t>Otras actividades en cáncer</t>
  </si>
  <si>
    <t>OTRAS</t>
  </si>
  <si>
    <t>EXAMENES REALIZADOS</t>
  </si>
  <si>
    <t>Total</t>
  </si>
  <si>
    <t>Trasplantes</t>
  </si>
  <si>
    <t>Entrenamiento ortésico de gran incapacitado</t>
  </si>
  <si>
    <t>OTRAS PRESTACIONES PSIQUIATRICAS</t>
  </si>
  <si>
    <t>PROTESIS Y ÓRTESIS</t>
  </si>
  <si>
    <t>PROTESIS  Y ORTESIS</t>
  </si>
  <si>
    <t>OTROS PROCEDIMIENTOS ANESTÉSICOS</t>
  </si>
  <si>
    <t xml:space="preserve">OTRAS MISCELANEOS </t>
  </si>
  <si>
    <t>Otras prestaciones odontológicas</t>
  </si>
  <si>
    <t xml:space="preserve">Nivel primario                                   </t>
  </si>
  <si>
    <t>Nivel secundario</t>
  </si>
  <si>
    <t>Nivel terciario</t>
  </si>
  <si>
    <t>Prestaciones</t>
  </si>
  <si>
    <t>TOMA DE MUESTRAS</t>
  </si>
  <si>
    <t xml:space="preserve">OTROS PROCEDIMIENTOS DIAGNOSTICOS   </t>
  </si>
  <si>
    <t>Abdominoplastia</t>
  </si>
  <si>
    <t>Resección plástica de hasta 2 cicatrices (cualquier localización o tamaño)</t>
  </si>
  <si>
    <t xml:space="preserve">Resección plástica de 3 o más cicatrices (cualquier localización o tamaño) </t>
  </si>
  <si>
    <t>Injertos hasta 10% superficie corporal receptora</t>
  </si>
  <si>
    <t>Orquidectomía ampliada por cáncer testicular</t>
  </si>
  <si>
    <t>Exodoncia simple diente permanente</t>
  </si>
  <si>
    <t>Exodoncia diente primario</t>
  </si>
  <si>
    <t>Consulta especialidad Periodoncia</t>
  </si>
  <si>
    <t>Exodoncia de dientes retenidos</t>
  </si>
  <si>
    <t>Elevación de piso del seno maxilar</t>
  </si>
  <si>
    <t>Implante oseointegrado</t>
  </si>
  <si>
    <t>Nefrectomía parcial cualquier vía y técnica. Incluye disección ganglionar etapificadora o reductiva</t>
  </si>
  <si>
    <t>Tratamiento quirurgico de anomalías cráneo faciales</t>
  </si>
  <si>
    <t>Tiroidectomía total ampliada (incluye extirpación de estructuras anatómicas vecinas)</t>
  </si>
  <si>
    <t>CMen</t>
  </si>
  <si>
    <t>Cmay</t>
  </si>
  <si>
    <t xml:space="preserve"> TIPO DE ACTIVIDAD</t>
  </si>
  <si>
    <t>Aten</t>
  </si>
  <si>
    <t>Cons</t>
  </si>
  <si>
    <t>Educ</t>
  </si>
  <si>
    <t>Ctrl</t>
  </si>
  <si>
    <t>Proc</t>
  </si>
  <si>
    <t>Exam</t>
  </si>
  <si>
    <t>Vdom</t>
  </si>
  <si>
    <t>PNI</t>
  </si>
  <si>
    <t xml:space="preserve"> Estudio receptor donante cadáver </t>
  </si>
  <si>
    <t>Act</t>
  </si>
  <si>
    <t>DsCa</t>
  </si>
  <si>
    <t>Cami</t>
  </si>
  <si>
    <t>ExLab</t>
  </si>
  <si>
    <t>ExIma</t>
  </si>
  <si>
    <t>NO BENEFI-CIARIOS</t>
  </si>
  <si>
    <t>POR 
HONORARIOS</t>
  </si>
  <si>
    <t>POR
CONSULTORES
DE LLAMADA</t>
  </si>
  <si>
    <t>NO BENEFI-CIARIO</t>
  </si>
  <si>
    <t>TOTAL BENEFI-CIARIOS</t>
  </si>
  <si>
    <t>2701XXX</t>
  </si>
  <si>
    <t>2702XXX</t>
  </si>
  <si>
    <t>2703XXX</t>
  </si>
  <si>
    <t>PARTE I</t>
  </si>
  <si>
    <t>PARTE II</t>
  </si>
  <si>
    <t>Taponamiento nasal anterior (proc. aut.)</t>
  </si>
  <si>
    <t>Taponamiento nasal posterior</t>
  </si>
  <si>
    <t>Glosectomía total</t>
  </si>
  <si>
    <t>Extirpación tumor maligno de base de lengua</t>
  </si>
  <si>
    <t xml:space="preserve">Extirpacion de  tumor benigno de la base de la lengua                                                                                      </t>
  </si>
  <si>
    <t>Punción aspirativa con aguja fina de nódulo tiroideo</t>
  </si>
  <si>
    <t>Extirpación de Tiroides lingual</t>
  </si>
  <si>
    <t>Extirpacion total ampliada del hueso temporal</t>
  </si>
  <si>
    <t>Maxilectomia parcial y reparación protésica</t>
  </si>
  <si>
    <t>Osteotomias segmentarias del maxilar o mandíbula</t>
  </si>
  <si>
    <t>Osteotomias totales del maxilar o mandibula (tipo Le Fort I o sagital de rama)</t>
  </si>
  <si>
    <t>Reducción cerrada de fracturas maxilofaciales</t>
  </si>
  <si>
    <t>Reduccion abierta de fracturas maxilofaciales y estabilizacion con elementos de osteosintesis,</t>
  </si>
  <si>
    <t>Reducción abierta de fracturas maxilofaciales con osteosintesis única,</t>
  </si>
  <si>
    <t xml:space="preserve">Remoción de arcos dentarios o ligaduras de alambre </t>
  </si>
  <si>
    <t>Drenaje de absceso o flegmón de piso de boca</t>
  </si>
  <si>
    <t>Drenaje de absceso o flegmón periamigdaliano</t>
  </si>
  <si>
    <t>Drenaje de absceso o flegmón de vestíbulo bucal</t>
  </si>
  <si>
    <t>Parotidectomía suprafacial con disección y preservación del nervio facial</t>
  </si>
  <si>
    <t>Parotidectomía total, con disección y preservación del nervio facial.</t>
  </si>
  <si>
    <t>Totalización de parotidectomía previa o parotidectomía del lóbulo profundo</t>
  </si>
  <si>
    <t>Extirpación de glándula salival submandibular</t>
  </si>
  <si>
    <t>Cierre de fístula salival: reparación del conducto de excreción</t>
  </si>
  <si>
    <t>Cesárea c/s salpingoligadura o salpingectomía</t>
  </si>
  <si>
    <t>Cesárea con histerectomía</t>
  </si>
  <si>
    <t>Tratamiento quirúrgico pólipo nasal</t>
  </si>
  <si>
    <t>Volúmenes pulmonares por lavado de nitrógeno</t>
  </si>
  <si>
    <t>Drenaje de colecciones líquidas hepáticas</t>
  </si>
  <si>
    <t>Entrenamiento cardiorespiratorio funcional</t>
  </si>
  <si>
    <t>Biopsia estereotáxica cerebral con marco de estereotaxia o neuronavegador</t>
  </si>
  <si>
    <t>Infiltracion facetaria columna y radicular</t>
  </si>
  <si>
    <t>Prueba calórica o prueba calórica mínima (proc.aut.)</t>
  </si>
  <si>
    <t>Examen funcional de VIII par</t>
  </si>
  <si>
    <t>Cauterización uni o bilateral de vasos en fosa nasal anterior</t>
  </si>
  <si>
    <t>Operación radical de oído</t>
  </si>
  <si>
    <t>Tratamiento quirúrgico de tumor glómico timpánico</t>
  </si>
  <si>
    <t>Procedimientos gastroenterología</t>
  </si>
  <si>
    <t>Ecotomografias ( Sin Ecografía Obstetr. Y Abdominal )</t>
  </si>
  <si>
    <t>Ecografías Obstétricas</t>
  </si>
  <si>
    <t xml:space="preserve">Ecotomografias abdominal </t>
  </si>
  <si>
    <t>MODALIDAD ARANCEL INSTITUCIONAL</t>
  </si>
  <si>
    <t>MODALIDAD LIBRE ELECCIÓN + LO NO ARANCELADO</t>
  </si>
  <si>
    <t>CESAREA CON HISTERECTOMIA (2004005)</t>
  </si>
  <si>
    <t>TOTAL 
FACTURADO</t>
  </si>
  <si>
    <t>TOTAL PRODUCCIÓN</t>
  </si>
  <si>
    <t>TRANSFERENCIA 
2017</t>
  </si>
  <si>
    <t>Desparasitación sarna y pediculosis (cada persona)</t>
  </si>
  <si>
    <t xml:space="preserve">SECCION E: ATENCION CERRADA, DIAS DE HOSPITALIZACION </t>
  </si>
  <si>
    <t xml:space="preserve">SECCION F: ACTIVIDADES PROTECCION ESPECIFICA </t>
  </si>
  <si>
    <t>SECCION G: PROCEDIMIENTOS DIAGNOSTICOS Y TERAPEUTICOS</t>
  </si>
  <si>
    <t>SECCIÓN H:PROGRAMA NACIONAL DE DROGAS ANTINEOPLASICAS P.N.D.A. (SOLO SERVICIOS DE SALUD ACREDITADOS)</t>
  </si>
  <si>
    <t>SECCIÓN I:TRATAMIENTO ABREVIADO DE LA TUBERCULOSIS</t>
  </si>
  <si>
    <t>SECCIÓN J:TRASLADO, RESCATES Y RONDAS RURALES</t>
  </si>
  <si>
    <t>SECCION L: ATENCION ODONTOLOGICA</t>
  </si>
  <si>
    <t>SECCIÓN M: HEMODIALISIS</t>
  </si>
  <si>
    <t>SECCIÓN N: TRASPLANTES</t>
  </si>
  <si>
    <t>SECCION O: LENTES, AUDIFONOS</t>
  </si>
  <si>
    <t>SECCIÓN P: MEDICINA TRANSFUSIONAL</t>
  </si>
  <si>
    <t>SECCION C:  HEMODIALISIS</t>
  </si>
  <si>
    <t>SECCION D: INTERVENCIONES QUIRURGICAS</t>
  </si>
  <si>
    <t xml:space="preserve">SECCIÓN E: INTERVENCIONES QUIRÚRGICAS POR TIPO DE INTERVENCIÓN </t>
  </si>
  <si>
    <t>SECCIÓN F:  AMPUTACIÓN POR PIE DIABÉTICO</t>
  </si>
  <si>
    <t>SECCIÓN G:PROCEDIMIENTOS MEDICOS DE DIAGNÓSTICO Y TERAPÉUTICOS</t>
  </si>
  <si>
    <t>SECCION H:  MISCELANEOS</t>
  </si>
  <si>
    <t>SECCIÓN L: OTRAS ATENCIONES A PACIENTES AMBULATORIOS</t>
  </si>
  <si>
    <t>SECCIÓN N: OTROS TRASLADOS DE PACIENTES</t>
  </si>
  <si>
    <t>0302078</t>
  </si>
  <si>
    <t>25 OH Vitamina D Total por inmunoensayo</t>
  </si>
  <si>
    <t>0302079</t>
  </si>
  <si>
    <t>25 OH Vitamina D Total por espectrometría de masa</t>
  </si>
  <si>
    <t>0302080</t>
  </si>
  <si>
    <t>Vitamina B6 por HPLC</t>
  </si>
  <si>
    <t>0302081</t>
  </si>
  <si>
    <t>Calcio iónico (incluye medición de pH método ión selectivo)</t>
  </si>
  <si>
    <t>0302082</t>
  </si>
  <si>
    <t>Fenilalanina cuantitativa en GSS</t>
  </si>
  <si>
    <t>0303049</t>
  </si>
  <si>
    <t>Catecolaminas en sangre (incluye medición de Adrenalina, Noradrenalina y Dopamina por separado por métodos cromatográficos)</t>
  </si>
  <si>
    <t>0304006</t>
  </si>
  <si>
    <t>Fish en metafases. Búsqueda de una alteración constitucional con 1 sonda</t>
  </si>
  <si>
    <t>0305090</t>
  </si>
  <si>
    <t>Linfocitos T (CD3, CD4, CD8) o Natural Killers (CD16, CD 56) c/u</t>
  </si>
  <si>
    <t>0306038</t>
  </si>
  <si>
    <t>0306094</t>
  </si>
  <si>
    <t>Antígeno galactomanano</t>
  </si>
  <si>
    <t>0306095</t>
  </si>
  <si>
    <t>Parásitos: determinación por reacción de polimerasa en cadena (PCR)</t>
  </si>
  <si>
    <t>0306096</t>
  </si>
  <si>
    <t>Parásitos: test rápido anticuerpos (Chagas y otros)</t>
  </si>
  <si>
    <t>0306082</t>
  </si>
  <si>
    <t>0307024</t>
  </si>
  <si>
    <t>Reacción cutánea a alergenos  (incluye el valor de los alergenos)</t>
  </si>
  <si>
    <t>0308045</t>
  </si>
  <si>
    <t>Amilasa en exudados, secreciones y otros líquidos</t>
  </si>
  <si>
    <t>0308046</t>
  </si>
  <si>
    <t>Lipasa en exudados, secreciones y otros líquidos</t>
  </si>
  <si>
    <t>0403018</t>
  </si>
  <si>
    <t xml:space="preserve">Tomografía Computarizada de Columna Dorsal </t>
  </si>
  <si>
    <t>0403019</t>
  </si>
  <si>
    <t xml:space="preserve">Tomografía Computarizada de Columna Lumbar </t>
  </si>
  <si>
    <t>0403020</t>
  </si>
  <si>
    <t>Tomografía Computarizada de Abdomen y Pelvis</t>
  </si>
  <si>
    <t>0403021</t>
  </si>
  <si>
    <t>Tomografía Computarizada Pielografía</t>
  </si>
  <si>
    <t>0403022</t>
  </si>
  <si>
    <t>Tomografía Computarizada Urografía</t>
  </si>
  <si>
    <t>0403023</t>
  </si>
  <si>
    <t xml:space="preserve">Tomografía Computarizada de Colonografía </t>
  </si>
  <si>
    <t>0403024</t>
  </si>
  <si>
    <t>Tomografía Computarizada Planificación Radioterapia</t>
  </si>
  <si>
    <t>0403025</t>
  </si>
  <si>
    <t>Tomografía Computarizada de Calcio Coronario</t>
  </si>
  <si>
    <t>0403104</t>
  </si>
  <si>
    <t>Tomografia Computarizada Angio de Cuello</t>
  </si>
  <si>
    <t>0403105</t>
  </si>
  <si>
    <t>Tomografía Computarizada Angio de Pelvis</t>
  </si>
  <si>
    <t>0403106</t>
  </si>
  <si>
    <t>Tomografía Computarizada Angio Cardíaco</t>
  </si>
  <si>
    <t>0405017</t>
  </si>
  <si>
    <t xml:space="preserve">Resonancia Magnética Angiografía de Encéfalo </t>
  </si>
  <si>
    <t>0405018</t>
  </si>
  <si>
    <t>Resonancia Magnética Angiografía de Cuello</t>
  </si>
  <si>
    <t>0405019</t>
  </si>
  <si>
    <t xml:space="preserve">Resonancia Magnética Angiografía de Tórax </t>
  </si>
  <si>
    <t>0405020</t>
  </si>
  <si>
    <t xml:space="preserve">Resonancia Magnética Angiografía de Abdomen </t>
  </si>
  <si>
    <t>0405021</t>
  </si>
  <si>
    <t xml:space="preserve">Resonancia Magnética Angiografía de Pelvis </t>
  </si>
  <si>
    <t>0405022</t>
  </si>
  <si>
    <t xml:space="preserve">Resonancia Magnética  Angiografía de Extremidad Superior Unilateral </t>
  </si>
  <si>
    <t>0405023</t>
  </si>
  <si>
    <t xml:space="preserve">Resonancia Magnética  Angiografia de Extremidad Inferior Unilateral </t>
  </si>
  <si>
    <t>0301094</t>
  </si>
  <si>
    <t>Estudio de la hemoglobinuria paroxística nocturna (HPN) por citometría de flujo</t>
  </si>
  <si>
    <t>0301095</t>
  </si>
  <si>
    <t>Dímero-D</t>
  </si>
  <si>
    <t>Osmolalidad en sangre</t>
  </si>
  <si>
    <t>0303050</t>
  </si>
  <si>
    <t>Metanefrinas urinarias (incluye determinación de Metanefrina y Normetanefrina por separado por métodos cromatográficos)</t>
  </si>
  <si>
    <t>0303051</t>
  </si>
  <si>
    <t>Catecolaminas urinarias (incluye medición de Adrenalina, Noradrenalina y Dopamina por separado por métodos cromatográficos)</t>
  </si>
  <si>
    <t>0306091</t>
  </si>
  <si>
    <t>Hemocultivo aeróbico automatizado con antibiograma</t>
  </si>
  <si>
    <t>0306092</t>
  </si>
  <si>
    <t>Hemocultivo anaeróbico automatizado con antibiograma</t>
  </si>
  <si>
    <t>0306093</t>
  </si>
  <si>
    <t xml:space="preserve">Hemocultivo automatizado para micobacterias </t>
  </si>
  <si>
    <t>Resonancia Magnética Fetal</t>
  </si>
  <si>
    <t>Perfusión por Resonancia Magnética</t>
  </si>
  <si>
    <t xml:space="preserve">COMPRAS REALIZADAS AL SISTEMA </t>
  </si>
  <si>
    <t>Consultas de urgencia en Hospitales de baja complejidad</t>
  </si>
  <si>
    <t xml:space="preserve">Otras consulta médica de especialidades </t>
  </si>
  <si>
    <t>Consultas de especialidad en hospitales de baja complejidad y establecimientos de APS</t>
  </si>
  <si>
    <t xml:space="preserve"> Visita domiciaria por otro profesional y técnicos paramédico</t>
  </si>
  <si>
    <t>PAGO POR PRESTACIONES ($)</t>
  </si>
  <si>
    <t>TOTAL BENEFICIARIOS MAI</t>
  </si>
  <si>
    <t xml:space="preserve">Sinoviortesis en paciente hemofílico </t>
  </si>
  <si>
    <t xml:space="preserve">Otras cirugías periarticulares hemofilicos </t>
  </si>
  <si>
    <t xml:space="preserve">GRUPO 17: PROCEDIM.CARDIOLOGIA, NEUMOLOG., CARDIOVASC. Y TORAX    </t>
  </si>
  <si>
    <t xml:space="preserve">GRUPO 21 :  PROCEDIMIENTOS DE TRAUMATOLOGÍA  </t>
  </si>
  <si>
    <t>CESAREA CON/SIN SALPINGOLIGADURA O SALPINGECTOMIA (2004006)</t>
  </si>
  <si>
    <t>COMPRAS REALIZADAS AL SISTEMA</t>
  </si>
  <si>
    <t>0203211</t>
  </si>
  <si>
    <t>Día Cama Residencia Protegida</t>
  </si>
  <si>
    <t>Instalación drenaje Pleural   cirugía</t>
  </si>
  <si>
    <t xml:space="preserve"> Implante marcapaso VVI con resincronisador cardiaco</t>
  </si>
  <si>
    <t xml:space="preserve"> Implante marcapaso DDD con resincronización cardiaca</t>
  </si>
  <si>
    <t xml:space="preserve"> Instalación de ECMO Pediátrico   cirugía</t>
  </si>
  <si>
    <t xml:space="preserve"> Instalación de ECMO adulto   cirugía</t>
  </si>
  <si>
    <t xml:space="preserve">Cierre percutáneo del foramen oval con dispositivo </t>
  </si>
  <si>
    <t>Cierre de fistula de esófago-colon-gástrica  cirugía</t>
  </si>
  <si>
    <t>TOTAL PRODUCCION</t>
  </si>
  <si>
    <t>Total ARANCEL MAI</t>
  </si>
  <si>
    <t>TOTAL ARANCEL MLE Y NO ARANCELADO</t>
  </si>
  <si>
    <t>TOTAL ARANCEL MAI</t>
  </si>
  <si>
    <t xml:space="preserve"> Consultorías odontólogos</t>
  </si>
  <si>
    <t xml:space="preserve"> Soporte pretrasplante hepático extracorporeo por sesión </t>
  </si>
  <si>
    <t xml:space="preserve"> Mantención donante cadáver (pulmón, corazón o hígado) (muerte cerebral) </t>
  </si>
  <si>
    <t xml:space="preserve"> TOTAL ARANCEL MLE Y NO ARANCELADO </t>
  </si>
  <si>
    <t xml:space="preserve"> TOTAL</t>
  </si>
  <si>
    <t>N° de Consultas Especialidades resueltas por Telemedicina</t>
  </si>
  <si>
    <t>N° de Consultas de Urgencia resueltas por Telemedicina</t>
  </si>
  <si>
    <t>SERVICIO DE SALUD / ESTABLECIMIENTO MUNICIPAL</t>
  </si>
  <si>
    <t>OTRAS CONSULTAS Y ATENCION MEDICA</t>
  </si>
  <si>
    <t>OTRA EDUCADION DE GRUPO</t>
  </si>
  <si>
    <t>OTROS PROGRAMAS</t>
  </si>
  <si>
    <t>OTRAS VISITAS DOMICILIARIAS</t>
  </si>
  <si>
    <t>OTRO DIA CAMA</t>
  </si>
  <si>
    <t xml:space="preserve">Evaluacion de la voz (incluye respiracion, tonicidad     </t>
  </si>
  <si>
    <t xml:space="preserve">Evaluacion del habla (incluye articulacion, prosodia,     </t>
  </si>
  <si>
    <t>BENEFICIARIOS MAI</t>
  </si>
  <si>
    <t>B17</t>
  </si>
  <si>
    <t>Extirpacion de lesión benigna subepidemica, incluye tumor solido, quiste epidemico y lipoma por lesion cara, cuello cabelludo. Cuello, genitales.</t>
  </si>
  <si>
    <t>REM-B17.   ACTIVIDADES DE APOYO DIAGNOSTICO y TERAPEUTICO</t>
  </si>
  <si>
    <t>SECCION K: PARTOS</t>
  </si>
  <si>
    <t>SECCION B: EXÁMENES DE DIAGNÓSTICO</t>
  </si>
  <si>
    <t>SECCION C: PROCEDIMIENTOS DE MEDICINA NUCLEAR , GINECOLOGÍA Y OBSTETRICIA, Y ORTOPEDIA</t>
  </si>
  <si>
    <t xml:space="preserve">SECCION D: INTERVENCIONES QUIRÚRGICAS </t>
  </si>
  <si>
    <t>SECCIÓN I: PRESCRIPCIONES ADMINISTRADAS EN URGENCIA APS</t>
  </si>
  <si>
    <t>SECCIÓN J: ACTIVIDADES EN UNIDAD DE FARMACIA HOSPITALARIA</t>
  </si>
  <si>
    <t>SECCIÓN K: OTRAS ATENCIONES A PACIENTES AMBULATORIOS</t>
  </si>
  <si>
    <t>SECCIÓN L: OTROS TRASLADOS DE PACIENTES</t>
  </si>
  <si>
    <t>SECCIÓN M:EXAMENES DE TAMIZAJE POINT OF CARE (SAR)</t>
  </si>
  <si>
    <t>SECCIÓN N: TELEMEDICINA</t>
  </si>
  <si>
    <t>Cmen</t>
  </si>
  <si>
    <t>TOTAL BENEFICIARIOS</t>
  </si>
  <si>
    <t>NO BENEFICIARIOS</t>
  </si>
  <si>
    <t>SERIE BS</t>
  </si>
  <si>
    <t>Radiografía de pelvis, cadera o coxofemoral de 1er screening  (entre 3 -6 meses)</t>
  </si>
  <si>
    <t xml:space="preserve">Radiografía torax por sospecha neumonía </t>
  </si>
  <si>
    <t>Radiografía torax por sospecha otra patología crónica</t>
  </si>
  <si>
    <t>ODONTOLOGIA (COD 27-03) Aranc.Fonasa</t>
  </si>
  <si>
    <t>0302077</t>
  </si>
  <si>
    <t>Vitamina B12 por inmunoensayo</t>
  </si>
  <si>
    <t>0303123</t>
  </si>
  <si>
    <t>Índice androgénico (incluye Testosterona Total y SHBG)</t>
  </si>
  <si>
    <t>0305089</t>
  </si>
  <si>
    <t>Linfocitos B totales (CD19)</t>
  </si>
  <si>
    <t>0405024</t>
  </si>
  <si>
    <t xml:space="preserve">Resonancia Magnética de Mano o Muñeca </t>
  </si>
  <si>
    <t>0405025</t>
  </si>
  <si>
    <t xml:space="preserve">Resonancia Magnética de Antebrazo o Brazo </t>
  </si>
  <si>
    <t>0405026</t>
  </si>
  <si>
    <t xml:space="preserve">Resonancia Magnética de Codo </t>
  </si>
  <si>
    <t>0405027</t>
  </si>
  <si>
    <t xml:space="preserve">Resonancia Magnética de Hombro </t>
  </si>
  <si>
    <t>0405028</t>
  </si>
  <si>
    <t xml:space="preserve">Resonancia Magnética de Pie, Antepie o Tobillo </t>
  </si>
  <si>
    <t>0405029</t>
  </si>
  <si>
    <t>Resonancia Magnética de Pierna</t>
  </si>
  <si>
    <t>0405030</t>
  </si>
  <si>
    <t>Resonancia Magnética de Muslo</t>
  </si>
  <si>
    <t>Resonancia Magnética de Mama (bilateral)</t>
  </si>
  <si>
    <t xml:space="preserve"> Neurologia-puncion lumbar </t>
  </si>
  <si>
    <t xml:space="preserve"> 5099096 </t>
  </si>
  <si>
    <t xml:space="preserve"> Urología:Urodinamia </t>
  </si>
  <si>
    <t xml:space="preserve"> 5099021 </t>
  </si>
  <si>
    <t xml:space="preserve"> Urologia-instalacion de sonda vesical </t>
  </si>
  <si>
    <t xml:space="preserve"> 5099109 </t>
  </si>
  <si>
    <t xml:space="preserve"> 5099056 </t>
  </si>
  <si>
    <t xml:space="preserve"> 5099053 </t>
  </si>
  <si>
    <t xml:space="preserve">Curetaje de lesiones y similares hasta 10 lesiones </t>
  </si>
  <si>
    <t>AYUDA TÉCNICA</t>
  </si>
  <si>
    <t>TOTAL DE ENTREGA
&lt; 65 años</t>
  </si>
  <si>
    <t>TOTAL DE ENTREGA
&gt; 65 años</t>
  </si>
  <si>
    <t>BASTÓN</t>
  </si>
  <si>
    <t>ANDADOR</t>
  </si>
  <si>
    <t>ANDADOR DE PASILLO</t>
  </si>
  <si>
    <t>COJÍN ANTIESCARAS</t>
  </si>
  <si>
    <t>COLCHÓN ANTIESCARA</t>
  </si>
  <si>
    <t>SILLA DE RUEDAS</t>
  </si>
  <si>
    <t>LENTES POR PRESBICIA</t>
  </si>
  <si>
    <t>0405031</t>
  </si>
  <si>
    <t xml:space="preserve">RETIRO DE ELEMENTOS DE OSTEOSINTESIS             </t>
  </si>
  <si>
    <t>INTERVENCIONES QUIRÚRGICAS MAYORES NO AMBULATORIAS ELECTIVAS</t>
  </si>
  <si>
    <t>SUB-TOTAL FACTURACION SECCION F</t>
  </si>
  <si>
    <t>SUB-TOTAL FACTURACION SECCION G</t>
  </si>
  <si>
    <t>SUB-TOTAL FACTURACION SECCION K</t>
  </si>
  <si>
    <t>SUB-TOTAL FACTURACION SECCION M</t>
  </si>
  <si>
    <t>SUB-TOTAL FACTURACION SECCION N</t>
  </si>
  <si>
    <t xml:space="preserve"> Trasplante hepático (prestaciones contenidas en sección D)</t>
  </si>
  <si>
    <t xml:space="preserve"> Trasplante Renal (prestaciones contenidas en sección D)</t>
  </si>
  <si>
    <t xml:space="preserve">CIRUGÍA TRAUMATOLÓGICA            </t>
  </si>
  <si>
    <t xml:space="preserve">Desobturacion de conductos </t>
  </si>
  <si>
    <t>0401064</t>
  </si>
  <si>
    <t>SECCIÓN O: ENTREGA DE AYUDAS TÉCNICAS GES Y NO GES A PERSONAS  EN EL ESTABLECIMIENTO</t>
  </si>
  <si>
    <t>RETIRO ELEMENTOS OSTEOSINTESIS</t>
  </si>
  <si>
    <t>CIRUGIA DE TORAX</t>
  </si>
  <si>
    <t xml:space="preserve">GRUPO 14 : PROCEDIMIENTO DE CABEZA Y CUELLO     </t>
  </si>
  <si>
    <t xml:space="preserve"> TOTAL PRODUCCION </t>
  </si>
  <si>
    <t>MODALIDAD ARANCEL INSTITUCIONAL (SE INCLUYEN ABORTOS)</t>
  </si>
  <si>
    <t>Versión 1.6: MAYO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</si>
</sst>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&quot;$&quot;\ * #,##0.00_);_(&quot;$&quot;\ * \(#,##0.00\);_(&quot;$&quot;\ * &quot;-&quot;??_);_(@_)"/>
    <numFmt numFmtId="168" formatCode="_-[$€-2]* #,##0.00_-;\-[$€-2]* #,##0.00_-;_-[$€-2]* &quot;-&quot;??_-"/>
  </numFmts>
  <fonts count="56" x14ac:knownFonts="1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Verdana"/>
      <family val="2"/>
    </font>
    <font>
      <b/>
      <sz val="10"/>
      <name val="Arial"/>
      <family val="2"/>
    </font>
    <font>
      <sz val="8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b/>
      <sz val="10"/>
      <color indexed="10"/>
      <name val="Verdana"/>
      <family val="2"/>
    </font>
    <font>
      <b/>
      <sz val="9"/>
      <name val="Verdana"/>
      <family val="2"/>
    </font>
    <font>
      <sz val="10"/>
      <name val="Verdana"/>
      <family val="2"/>
    </font>
    <font>
      <b/>
      <sz val="24"/>
      <name val="Verdana"/>
      <family val="2"/>
    </font>
    <font>
      <b/>
      <sz val="8"/>
      <name val="Verdana"/>
      <family val="2"/>
    </font>
    <font>
      <sz val="8"/>
      <name val="Arial"/>
      <family val="2"/>
    </font>
    <font>
      <sz val="8"/>
      <color indexed="10"/>
      <name val="Verdana"/>
      <family val="2"/>
    </font>
    <font>
      <b/>
      <sz val="9"/>
      <color indexed="10"/>
      <name val="Verdana"/>
      <family val="2"/>
    </font>
    <font>
      <sz val="10"/>
      <name val="Bookman Old Style"/>
      <family val="1"/>
    </font>
    <font>
      <sz val="9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2"/>
      <name val="Verdana"/>
      <family val="2"/>
    </font>
    <font>
      <b/>
      <sz val="12"/>
      <color indexed="10"/>
      <name val="Verdana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14"/>
      <color indexed="10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8"/>
      <color indexed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Book Antiqua"/>
      <family val="1"/>
    </font>
    <font>
      <b/>
      <sz val="11"/>
      <color indexed="10"/>
      <name val="Verdana"/>
      <family val="2"/>
    </font>
    <font>
      <sz val="9"/>
      <color indexed="10"/>
      <name val="Verdana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7"/>
      <name val="Verdana"/>
      <family val="2"/>
    </font>
    <font>
      <sz val="11"/>
      <color theme="1"/>
      <name val="Calibri"/>
      <family val="2"/>
      <scheme val="minor"/>
    </font>
    <font>
      <sz val="8"/>
      <color rgb="FFFF0000"/>
      <name val="Verdana"/>
      <family val="2"/>
    </font>
    <font>
      <b/>
      <sz val="8"/>
      <color rgb="FFFF0000"/>
      <name val="Verdana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</fills>
  <borders count="1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47">
    <xf numFmtId="0" fontId="0" fillId="0" borderId="0"/>
    <xf numFmtId="0" fontId="29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9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9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9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9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9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9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9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9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9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9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50" fillId="4" borderId="0" applyNumberFormat="0" applyBorder="0" applyAlignment="0" applyProtection="0"/>
    <xf numFmtId="0" fontId="31" fillId="16" borderId="1" applyNumberFormat="0" applyAlignment="0" applyProtection="0"/>
    <xf numFmtId="0" fontId="32" fillId="17" borderId="2" applyNumberFormat="0" applyAlignment="0" applyProtection="0"/>
    <xf numFmtId="0" fontId="33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5" fillId="7" borderId="1" applyNumberFormat="0" applyAlignment="0" applyProtection="0"/>
    <xf numFmtId="0" fontId="3" fillId="22" borderId="4" applyBorder="0">
      <protection locked="0"/>
    </xf>
    <xf numFmtId="0" fontId="26" fillId="22" borderId="4" applyBorder="0">
      <protection locked="0"/>
    </xf>
    <xf numFmtId="0" fontId="3" fillId="22" borderId="4" applyBorder="0">
      <protection locked="0"/>
    </xf>
    <xf numFmtId="0" fontId="26" fillId="22" borderId="4" applyBorder="0">
      <protection locked="0"/>
    </xf>
    <xf numFmtId="168" fontId="3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6" fillId="3" borderId="0" applyNumberFormat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7" fillId="23" borderId="0" applyNumberFormat="0" applyBorder="0" applyAlignment="0" applyProtection="0"/>
    <xf numFmtId="0" fontId="3" fillId="0" borderId="0"/>
    <xf numFmtId="0" fontId="26" fillId="0" borderId="0"/>
    <xf numFmtId="0" fontId="3" fillId="0" borderId="0"/>
    <xf numFmtId="0" fontId="53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5" fillId="0" borderId="0" applyFont="0" applyBorder="0" applyAlignment="0" applyProtection="0"/>
    <xf numFmtId="0" fontId="5" fillId="0" borderId="0" applyFont="0" applyBorder="0" applyAlignment="0" applyProtection="0"/>
    <xf numFmtId="0" fontId="14" fillId="0" borderId="0"/>
    <xf numFmtId="0" fontId="14" fillId="0" borderId="0"/>
    <xf numFmtId="0" fontId="5" fillId="0" borderId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0" fontId="47" fillId="0" borderId="0"/>
    <xf numFmtId="0" fontId="3" fillId="0" borderId="0"/>
    <xf numFmtId="0" fontId="29" fillId="0" borderId="0"/>
    <xf numFmtId="0" fontId="3" fillId="24" borderId="5" applyNumberFormat="0" applyFont="0" applyAlignment="0" applyProtection="0"/>
    <xf numFmtId="0" fontId="26" fillId="24" borderId="5" applyNumberFormat="0" applyFont="0" applyAlignment="0" applyProtection="0"/>
    <xf numFmtId="0" fontId="3" fillId="24" borderId="5" applyNumberFormat="0" applyFont="0" applyAlignment="0" applyProtection="0"/>
    <xf numFmtId="0" fontId="1" fillId="32" borderId="86" applyNumberFormat="0" applyFont="0" applyAlignment="0" applyProtection="0"/>
    <xf numFmtId="0" fontId="38" fillId="16" borderId="6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7" applyNumberFormat="0" applyFill="0" applyAlignment="0" applyProtection="0"/>
    <xf numFmtId="0" fontId="42" fillId="0" borderId="8" applyNumberFormat="0" applyFill="0" applyAlignment="0" applyProtection="0"/>
    <xf numFmtId="0" fontId="34" fillId="0" borderId="9" applyNumberFormat="0" applyFill="0" applyAlignment="0" applyProtection="0"/>
    <xf numFmtId="0" fontId="43" fillId="0" borderId="10" applyNumberFormat="0" applyFill="0" applyAlignment="0" applyProtection="0"/>
  </cellStyleXfs>
  <cellXfs count="1589">
    <xf numFmtId="0" fontId="0" fillId="0" borderId="0" xfId="0"/>
    <xf numFmtId="0" fontId="6" fillId="0" borderId="0" xfId="124" applyNumberFormat="1" applyFont="1" applyFill="1" applyAlignment="1" applyProtection="1"/>
    <xf numFmtId="0" fontId="7" fillId="0" borderId="11" xfId="0" applyNumberFormat="1" applyFont="1" applyFill="1" applyBorder="1" applyAlignment="1" applyProtection="1">
      <alignment horizontal="left" vertical="center"/>
    </xf>
    <xf numFmtId="0" fontId="9" fillId="0" borderId="0" xfId="124" applyNumberFormat="1" applyFont="1" applyFill="1" applyBorder="1" applyAlignment="1" applyProtection="1">
      <alignment horizontal="center" vertical="center"/>
    </xf>
    <xf numFmtId="0" fontId="7" fillId="0" borderId="11" xfId="124" applyNumberFormat="1" applyFont="1" applyFill="1" applyBorder="1" applyAlignment="1" applyProtection="1">
      <alignment horizontal="left" vertical="center"/>
    </xf>
    <xf numFmtId="0" fontId="7" fillId="0" borderId="11" xfId="124" applyNumberFormat="1" applyFont="1" applyFill="1" applyBorder="1" applyAlignment="1" applyProtection="1">
      <alignment horizontal="centerContinuous" vertical="center"/>
    </xf>
    <xf numFmtId="0" fontId="11" fillId="0" borderId="0" xfId="124" applyNumberFormat="1" applyFont="1" applyFill="1" applyAlignment="1" applyProtection="1">
      <alignment horizontal="left"/>
    </xf>
    <xf numFmtId="0" fontId="11" fillId="0" borderId="0" xfId="124" applyNumberFormat="1" applyFont="1" applyFill="1" applyAlignment="1" applyProtection="1"/>
    <xf numFmtId="0" fontId="11" fillId="0" borderId="4" xfId="0" applyFont="1" applyBorder="1" applyAlignment="1">
      <alignment wrapText="1"/>
    </xf>
    <xf numFmtId="0" fontId="11" fillId="25" borderId="4" xfId="67" applyNumberFormat="1" applyFont="1" applyFill="1" applyBorder="1" applyAlignment="1" applyProtection="1">
      <alignment horizontal="center"/>
      <protection locked="0"/>
    </xf>
    <xf numFmtId="49" fontId="6" fillId="0" borderId="0" xfId="124" applyNumberFormat="1" applyFont="1" applyFill="1" applyAlignment="1" applyProtection="1">
      <alignment horizontal="center"/>
    </xf>
    <xf numFmtId="0" fontId="11" fillId="0" borderId="12" xfId="0" applyFont="1" applyBorder="1"/>
    <xf numFmtId="0" fontId="6" fillId="0" borderId="0" xfId="124" applyNumberFormat="1" applyFont="1" applyFill="1" applyAlignment="1" applyProtection="1">
      <alignment horizontal="left"/>
    </xf>
    <xf numFmtId="0" fontId="6" fillId="0" borderId="0" xfId="124" applyNumberFormat="1" applyFont="1" applyFill="1" applyAlignment="1" applyProtection="1">
      <alignment horizontal="center"/>
    </xf>
    <xf numFmtId="0" fontId="0" fillId="0" borderId="0" xfId="0" applyAlignment="1"/>
    <xf numFmtId="0" fontId="19" fillId="0" borderId="0" xfId="0" applyFont="1"/>
    <xf numFmtId="0" fontId="4" fillId="25" borderId="27" xfId="0" applyFont="1" applyFill="1" applyBorder="1" applyAlignment="1">
      <alignment horizontal="center" vertical="center" wrapText="1"/>
    </xf>
    <xf numFmtId="0" fontId="4" fillId="25" borderId="28" xfId="0" applyFont="1" applyFill="1" applyBorder="1" applyAlignment="1">
      <alignment horizontal="center" vertical="center" wrapText="1"/>
    </xf>
    <xf numFmtId="0" fontId="4" fillId="25" borderId="2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1" fillId="0" borderId="30" xfId="0" applyFont="1" applyBorder="1" applyAlignment="1">
      <alignment horizontal="center" vertical="center" wrapText="1"/>
    </xf>
    <xf numFmtId="0" fontId="21" fillId="25" borderId="31" xfId="0" applyFont="1" applyFill="1" applyBorder="1" applyAlignment="1">
      <alignment vertical="center" wrapText="1"/>
    </xf>
    <xf numFmtId="0" fontId="4" fillId="25" borderId="32" xfId="0" applyFont="1" applyFill="1" applyBorder="1" applyAlignment="1">
      <alignment vertical="center" wrapText="1"/>
    </xf>
    <xf numFmtId="0" fontId="22" fillId="25" borderId="33" xfId="0" applyFont="1" applyFill="1" applyBorder="1" applyAlignment="1">
      <alignment horizontal="center" vertical="center" wrapText="1"/>
    </xf>
    <xf numFmtId="0" fontId="23" fillId="0" borderId="0" xfId="0" applyFont="1"/>
    <xf numFmtId="0" fontId="0" fillId="0" borderId="0" xfId="0" applyBorder="1"/>
    <xf numFmtId="0" fontId="20" fillId="27" borderId="34" xfId="0" applyFont="1" applyFill="1" applyBorder="1" applyAlignment="1">
      <alignment horizontal="center" vertical="center" wrapText="1"/>
    </xf>
    <xf numFmtId="0" fontId="0" fillId="28" borderId="35" xfId="0" applyFill="1" applyBorder="1"/>
    <xf numFmtId="0" fontId="0" fillId="28" borderId="36" xfId="0" applyFill="1" applyBorder="1"/>
    <xf numFmtId="0" fontId="0" fillId="28" borderId="33" xfId="0" applyFill="1" applyBorder="1"/>
    <xf numFmtId="0" fontId="27" fillId="0" borderId="4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27" fillId="0" borderId="37" xfId="0" applyFont="1" applyBorder="1" applyAlignment="1">
      <alignment vertical="center" wrapText="1"/>
    </xf>
    <xf numFmtId="0" fontId="6" fillId="30" borderId="0" xfId="124" applyNumberFormat="1" applyFont="1" applyFill="1" applyAlignment="1" applyProtection="1"/>
    <xf numFmtId="0" fontId="8" fillId="0" borderId="0" xfId="124" applyNumberFormat="1" applyFont="1" applyFill="1" applyBorder="1" applyAlignment="1" applyProtection="1">
      <alignment horizontal="center"/>
    </xf>
    <xf numFmtId="0" fontId="9" fillId="0" borderId="0" xfId="124" applyNumberFormat="1" applyFont="1" applyFill="1" applyBorder="1" applyAlignment="1" applyProtection="1">
      <alignment horizontal="left" vertical="center"/>
    </xf>
    <xf numFmtId="0" fontId="13" fillId="30" borderId="0" xfId="124" applyNumberFormat="1" applyFont="1" applyFill="1" applyAlignment="1" applyProtection="1"/>
    <xf numFmtId="1" fontId="6" fillId="0" borderId="0" xfId="124" applyNumberFormat="1" applyFont="1" applyFill="1" applyAlignment="1" applyProtection="1">
      <alignment horizontal="right"/>
    </xf>
    <xf numFmtId="0" fontId="0" fillId="30" borderId="0" xfId="0" applyFill="1"/>
    <xf numFmtId="0" fontId="0" fillId="0" borderId="11" xfId="0" applyBorder="1"/>
    <xf numFmtId="0" fontId="4" fillId="0" borderId="37" xfId="0" applyFont="1" applyBorder="1" applyAlignment="1">
      <alignment horizontal="center" vertical="center" wrapText="1"/>
    </xf>
    <xf numFmtId="0" fontId="46" fillId="0" borderId="0" xfId="0" applyFont="1" applyFill="1" applyBorder="1" applyAlignment="1"/>
    <xf numFmtId="0" fontId="28" fillId="0" borderId="0" xfId="124" applyNumberFormat="1" applyFont="1" applyFill="1" applyBorder="1" applyAlignment="1" applyProtection="1">
      <alignment horizontal="left" vertical="center"/>
    </xf>
    <xf numFmtId="0" fontId="28" fillId="0" borderId="0" xfId="124" applyNumberFormat="1" applyFont="1" applyFill="1" applyAlignment="1" applyProtection="1">
      <alignment horizontal="center" vertical="center"/>
    </xf>
    <xf numFmtId="0" fontId="28" fillId="0" borderId="0" xfId="124" applyNumberFormat="1" applyFont="1" applyFill="1" applyAlignment="1" applyProtection="1">
      <alignment horizontal="left" vertical="center"/>
    </xf>
    <xf numFmtId="0" fontId="19" fillId="29" borderId="0" xfId="0" applyFont="1" applyFill="1" applyProtection="1">
      <protection hidden="1"/>
    </xf>
    <xf numFmtId="0" fontId="28" fillId="0" borderId="0" xfId="124" applyNumberFormat="1" applyFont="1" applyFill="1" applyAlignment="1" applyProtection="1">
      <alignment horizontal="left" vertical="center" wrapText="1"/>
    </xf>
    <xf numFmtId="0" fontId="6" fillId="30" borderId="0" xfId="0" applyFont="1" applyFill="1"/>
    <xf numFmtId="0" fontId="3" fillId="30" borderId="0" xfId="0" applyFont="1" applyFill="1"/>
    <xf numFmtId="0" fontId="7" fillId="0" borderId="0" xfId="118" applyFont="1" applyAlignment="1">
      <alignment vertical="center"/>
    </xf>
    <xf numFmtId="1" fontId="28" fillId="0" borderId="0" xfId="128" applyNumberFormat="1" applyFont="1" applyFill="1" applyAlignment="1" applyProtection="1"/>
    <xf numFmtId="1" fontId="15" fillId="0" borderId="0" xfId="128" applyNumberFormat="1" applyFont="1" applyFill="1" applyAlignment="1" applyProtection="1"/>
    <xf numFmtId="1" fontId="6" fillId="0" borderId="4" xfId="123" applyNumberFormat="1" applyFont="1" applyFill="1" applyBorder="1" applyAlignment="1" applyProtection="1">
      <alignment horizontal="center"/>
    </xf>
    <xf numFmtId="1" fontId="6" fillId="0" borderId="4" xfId="76" applyNumberFormat="1" applyFont="1" applyFill="1" applyBorder="1" applyAlignment="1" applyProtection="1">
      <alignment horizontal="center"/>
    </xf>
    <xf numFmtId="1" fontId="6" fillId="43" borderId="4" xfId="76" applyNumberFormat="1" applyFont="1" applyFill="1" applyBorder="1" applyAlignment="1">
      <alignment horizontal="center"/>
    </xf>
    <xf numFmtId="1" fontId="16" fillId="0" borderId="0" xfId="128" applyNumberFormat="1" applyFont="1" applyFill="1" applyAlignment="1" applyProtection="1">
      <alignment horizontal="left"/>
    </xf>
    <xf numFmtId="0" fontId="7" fillId="25" borderId="4" xfId="67" applyNumberFormat="1" applyFont="1" applyFill="1" applyBorder="1" applyAlignment="1" applyProtection="1">
      <alignment horizontal="center" vertical="center"/>
      <protection locked="0"/>
    </xf>
    <xf numFmtId="0" fontId="7" fillId="0" borderId="4" xfId="67" applyNumberFormat="1" applyFont="1" applyFill="1" applyBorder="1" applyAlignment="1" applyProtection="1">
      <alignment horizontal="center" vertical="center"/>
    </xf>
    <xf numFmtId="0" fontId="8" fillId="30" borderId="38" xfId="124" applyNumberFormat="1" applyFont="1" applyFill="1" applyBorder="1" applyAlignment="1" applyProtection="1">
      <alignment horizontal="center" vertical="center"/>
      <protection locked="0"/>
    </xf>
    <xf numFmtId="0" fontId="8" fillId="30" borderId="40" xfId="124" applyNumberFormat="1" applyFont="1" applyFill="1" applyBorder="1" applyAlignment="1" applyProtection="1">
      <alignment horizontal="center" vertical="center"/>
      <protection locked="0"/>
    </xf>
    <xf numFmtId="0" fontId="8" fillId="30" borderId="41" xfId="124" applyNumberFormat="1" applyFont="1" applyFill="1" applyBorder="1" applyAlignment="1" applyProtection="1">
      <alignment horizontal="center" vertical="center"/>
      <protection locked="0"/>
    </xf>
    <xf numFmtId="0" fontId="8" fillId="0" borderId="70" xfId="124" applyNumberFormat="1" applyFont="1" applyFill="1" applyBorder="1" applyAlignment="1" applyProtection="1">
      <alignment horizontal="center" vertical="center"/>
    </xf>
    <xf numFmtId="0" fontId="8" fillId="0" borderId="0" xfId="124" applyNumberFormat="1" applyFont="1" applyFill="1" applyBorder="1" applyAlignment="1" applyProtection="1">
      <alignment horizontal="center" vertical="center"/>
    </xf>
    <xf numFmtId="0" fontId="8" fillId="30" borderId="18" xfId="124" applyNumberFormat="1" applyFont="1" applyFill="1" applyBorder="1" applyAlignment="1" applyProtection="1">
      <alignment horizontal="center" vertical="center"/>
      <protection locked="0"/>
    </xf>
    <xf numFmtId="0" fontId="8" fillId="0" borderId="0" xfId="124" applyNumberFormat="1" applyFont="1" applyFill="1" applyAlignment="1" applyProtection="1">
      <alignment horizontal="center" vertical="center"/>
    </xf>
    <xf numFmtId="1" fontId="13" fillId="0" borderId="4" xfId="76" applyNumberFormat="1" applyFont="1" applyFill="1" applyBorder="1" applyAlignment="1">
      <alignment horizontal="center"/>
    </xf>
    <xf numFmtId="1" fontId="6" fillId="33" borderId="17" xfId="76" applyNumberFormat="1" applyFont="1" applyFill="1" applyBorder="1" applyAlignment="1">
      <alignment horizontal="center"/>
    </xf>
    <xf numFmtId="1" fontId="6" fillId="33" borderId="26" xfId="76" applyNumberFormat="1" applyFont="1" applyFill="1" applyBorder="1" applyAlignment="1">
      <alignment horizontal="center"/>
    </xf>
    <xf numFmtId="1" fontId="6" fillId="33" borderId="46" xfId="76" applyNumberFormat="1" applyFont="1" applyFill="1" applyBorder="1" applyAlignment="1">
      <alignment horizontal="center" vertical="center"/>
    </xf>
    <xf numFmtId="1" fontId="6" fillId="47" borderId="17" xfId="76" applyNumberFormat="1" applyFont="1" applyFill="1" applyBorder="1" applyAlignment="1">
      <alignment horizontal="center"/>
    </xf>
    <xf numFmtId="1" fontId="6" fillId="47" borderId="26" xfId="76" applyNumberFormat="1" applyFont="1" applyFill="1" applyBorder="1" applyAlignment="1">
      <alignment horizontal="center"/>
    </xf>
    <xf numFmtId="1" fontId="6" fillId="36" borderId="26" xfId="76" applyNumberFormat="1" applyFont="1" applyFill="1" applyBorder="1" applyAlignment="1">
      <alignment horizontal="center"/>
    </xf>
    <xf numFmtId="1" fontId="6" fillId="35" borderId="26" xfId="76" applyNumberFormat="1" applyFont="1" applyFill="1" applyBorder="1" applyAlignment="1">
      <alignment horizontal="center"/>
    </xf>
    <xf numFmtId="1" fontId="6" fillId="39" borderId="17" xfId="76" applyNumberFormat="1" applyFont="1" applyFill="1" applyBorder="1" applyAlignment="1">
      <alignment horizontal="center"/>
    </xf>
    <xf numFmtId="1" fontId="6" fillId="39" borderId="26" xfId="76" applyNumberFormat="1" applyFont="1" applyFill="1" applyBorder="1" applyAlignment="1">
      <alignment horizontal="center"/>
    </xf>
    <xf numFmtId="1" fontId="6" fillId="47" borderId="16" xfId="76" applyNumberFormat="1" applyFont="1" applyFill="1" applyBorder="1" applyAlignment="1">
      <alignment horizontal="center"/>
    </xf>
    <xf numFmtId="1" fontId="6" fillId="36" borderId="17" xfId="76" applyNumberFormat="1" applyFont="1" applyFill="1" applyBorder="1" applyAlignment="1">
      <alignment horizontal="center"/>
    </xf>
    <xf numFmtId="1" fontId="6" fillId="45" borderId="17" xfId="76" applyNumberFormat="1" applyFont="1" applyFill="1" applyBorder="1" applyAlignment="1">
      <alignment horizontal="center"/>
    </xf>
    <xf numFmtId="1" fontId="6" fillId="45" borderId="26" xfId="76" applyNumberFormat="1" applyFont="1" applyFill="1" applyBorder="1" applyAlignment="1">
      <alignment horizontal="center"/>
    </xf>
    <xf numFmtId="1" fontId="6" fillId="43" borderId="26" xfId="76" applyNumberFormat="1" applyFont="1" applyFill="1" applyBorder="1" applyAlignment="1">
      <alignment horizontal="center"/>
    </xf>
    <xf numFmtId="1" fontId="6" fillId="42" borderId="26" xfId="76" applyNumberFormat="1" applyFont="1" applyFill="1" applyBorder="1" applyAlignment="1">
      <alignment horizontal="center"/>
    </xf>
    <xf numFmtId="1" fontId="6" fillId="41" borderId="26" xfId="76" applyNumberFormat="1" applyFont="1" applyFill="1" applyBorder="1" applyAlignment="1">
      <alignment horizontal="center"/>
    </xf>
    <xf numFmtId="1" fontId="6" fillId="40" borderId="26" xfId="76" applyNumberFormat="1" applyFont="1" applyFill="1" applyBorder="1" applyAlignment="1">
      <alignment horizontal="center"/>
    </xf>
    <xf numFmtId="1" fontId="6" fillId="50" borderId="26" xfId="76" applyNumberFormat="1" applyFont="1" applyFill="1" applyBorder="1" applyAlignment="1">
      <alignment horizontal="center"/>
    </xf>
    <xf numFmtId="1" fontId="6" fillId="46" borderId="26" xfId="76" applyNumberFormat="1" applyFont="1" applyFill="1" applyBorder="1" applyAlignment="1">
      <alignment horizontal="center"/>
    </xf>
    <xf numFmtId="1" fontId="6" fillId="37" borderId="26" xfId="76" applyNumberFormat="1" applyFont="1" applyFill="1" applyBorder="1" applyAlignment="1">
      <alignment horizontal="center"/>
    </xf>
    <xf numFmtId="1" fontId="6" fillId="38" borderId="26" xfId="76" applyNumberFormat="1" applyFont="1" applyFill="1" applyBorder="1" applyAlignment="1">
      <alignment horizontal="center"/>
    </xf>
    <xf numFmtId="1" fontId="6" fillId="44" borderId="26" xfId="76" applyNumberFormat="1" applyFont="1" applyFill="1" applyBorder="1" applyAlignment="1">
      <alignment horizontal="center"/>
    </xf>
    <xf numFmtId="1" fontId="6" fillId="55" borderId="17" xfId="76" applyNumberFormat="1" applyFont="1" applyFill="1" applyBorder="1" applyAlignment="1">
      <alignment horizontal="center"/>
    </xf>
    <xf numFmtId="1" fontId="6" fillId="55" borderId="26" xfId="76" applyNumberFormat="1" applyFont="1" applyFill="1" applyBorder="1" applyAlignment="1">
      <alignment horizontal="center"/>
    </xf>
    <xf numFmtId="1" fontId="6" fillId="34" borderId="26" xfId="76" applyNumberFormat="1" applyFont="1" applyFill="1" applyBorder="1" applyAlignment="1">
      <alignment horizontal="center"/>
    </xf>
    <xf numFmtId="1" fontId="6" fillId="51" borderId="26" xfId="76" applyNumberFormat="1" applyFont="1" applyFill="1" applyBorder="1" applyAlignment="1">
      <alignment horizontal="center"/>
    </xf>
    <xf numFmtId="1" fontId="6" fillId="52" borderId="26" xfId="76" applyNumberFormat="1" applyFont="1" applyFill="1" applyBorder="1" applyAlignment="1">
      <alignment horizontal="center"/>
    </xf>
    <xf numFmtId="1" fontId="6" fillId="39" borderId="46" xfId="76" applyNumberFormat="1" applyFont="1" applyFill="1" applyBorder="1" applyAlignment="1">
      <alignment horizontal="center"/>
    </xf>
    <xf numFmtId="1" fontId="6" fillId="39" borderId="67" xfId="76" applyNumberFormat="1" applyFont="1" applyFill="1" applyBorder="1" applyAlignment="1">
      <alignment horizontal="center"/>
    </xf>
    <xf numFmtId="1" fontId="6" fillId="40" borderId="46" xfId="76" applyNumberFormat="1" applyFont="1" applyFill="1" applyBorder="1" applyAlignment="1">
      <alignment horizontal="center"/>
    </xf>
    <xf numFmtId="1" fontId="6" fillId="40" borderId="67" xfId="76" applyNumberFormat="1" applyFont="1" applyFill="1" applyBorder="1" applyAlignment="1">
      <alignment horizontal="center"/>
    </xf>
    <xf numFmtId="1" fontId="6" fillId="43" borderId="46" xfId="76" applyNumberFormat="1" applyFont="1" applyFill="1" applyBorder="1" applyAlignment="1">
      <alignment horizontal="center"/>
    </xf>
    <xf numFmtId="1" fontId="6" fillId="43" borderId="67" xfId="76" applyNumberFormat="1" applyFont="1" applyFill="1" applyBorder="1" applyAlignment="1">
      <alignment horizontal="center"/>
    </xf>
    <xf numFmtId="1" fontId="13" fillId="0" borderId="4" xfId="123" applyNumberFormat="1" applyFont="1" applyFill="1" applyBorder="1" applyAlignment="1" applyProtection="1">
      <alignment horizontal="center"/>
    </xf>
    <xf numFmtId="1" fontId="6" fillId="0" borderId="87" xfId="123" applyNumberFormat="1" applyFont="1" applyFill="1" applyBorder="1" applyAlignment="1" applyProtection="1">
      <alignment horizontal="center"/>
    </xf>
    <xf numFmtId="1" fontId="6" fillId="0" borderId="88" xfId="123" applyNumberFormat="1" applyFont="1" applyFill="1" applyBorder="1" applyAlignment="1" applyProtection="1">
      <alignment horizontal="center"/>
    </xf>
    <xf numFmtId="1" fontId="6" fillId="50" borderId="46" xfId="76" applyNumberFormat="1" applyFont="1" applyFill="1" applyBorder="1" applyAlignment="1">
      <alignment horizontal="center"/>
    </xf>
    <xf numFmtId="1" fontId="6" fillId="50" borderId="66" xfId="76" applyNumberFormat="1" applyFont="1" applyFill="1" applyBorder="1" applyAlignment="1">
      <alignment horizontal="center"/>
    </xf>
    <xf numFmtId="1" fontId="6" fillId="36" borderId="46" xfId="76" applyNumberFormat="1" applyFont="1" applyFill="1" applyBorder="1" applyAlignment="1">
      <alignment horizontal="center"/>
    </xf>
    <xf numFmtId="1" fontId="6" fillId="47" borderId="46" xfId="123" applyNumberFormat="1" applyFont="1" applyFill="1" applyBorder="1" applyAlignment="1" applyProtection="1">
      <alignment horizontal="center"/>
    </xf>
    <xf numFmtId="1" fontId="6" fillId="35" borderId="46" xfId="76" applyNumberFormat="1" applyFont="1" applyFill="1" applyBorder="1" applyAlignment="1">
      <alignment horizontal="center"/>
    </xf>
    <xf numFmtId="1" fontId="6" fillId="37" borderId="46" xfId="76" applyNumberFormat="1" applyFont="1" applyFill="1" applyBorder="1" applyAlignment="1">
      <alignment horizontal="center"/>
    </xf>
    <xf numFmtId="1" fontId="6" fillId="49" borderId="66" xfId="76" applyNumberFormat="1" applyFont="1" applyFill="1" applyBorder="1" applyAlignment="1">
      <alignment horizontal="center"/>
    </xf>
    <xf numFmtId="1" fontId="6" fillId="47" borderId="67" xfId="76" applyNumberFormat="1" applyFont="1" applyFill="1" applyBorder="1" applyAlignment="1">
      <alignment horizontal="center"/>
    </xf>
    <xf numFmtId="1" fontId="6" fillId="35" borderId="67" xfId="76" applyNumberFormat="1" applyFont="1" applyFill="1" applyBorder="1" applyAlignment="1">
      <alignment horizontal="center"/>
    </xf>
    <xf numFmtId="1" fontId="6" fillId="37" borderId="67" xfId="76" applyNumberFormat="1" applyFont="1" applyFill="1" applyBorder="1" applyAlignment="1">
      <alignment horizontal="center"/>
    </xf>
    <xf numFmtId="1" fontId="13" fillId="0" borderId="4" xfId="76" applyNumberFormat="1" applyFont="1" applyFill="1" applyBorder="1" applyAlignment="1" applyProtection="1">
      <alignment horizontal="center"/>
    </xf>
    <xf numFmtId="1" fontId="6" fillId="47" borderId="46" xfId="76" applyNumberFormat="1" applyFont="1" applyFill="1" applyBorder="1" applyAlignment="1">
      <alignment horizontal="center"/>
    </xf>
    <xf numFmtId="1" fontId="6" fillId="45" borderId="46" xfId="76" applyNumberFormat="1" applyFont="1" applyFill="1" applyBorder="1" applyAlignment="1">
      <alignment horizontal="center"/>
    </xf>
    <xf numFmtId="1" fontId="6" fillId="42" borderId="46" xfId="76" applyNumberFormat="1" applyFont="1" applyFill="1" applyBorder="1" applyAlignment="1">
      <alignment horizontal="center"/>
    </xf>
    <xf numFmtId="1" fontId="6" fillId="41" borderId="46" xfId="76" applyNumberFormat="1" applyFont="1" applyFill="1" applyBorder="1" applyAlignment="1">
      <alignment horizontal="center"/>
    </xf>
    <xf numFmtId="1" fontId="6" fillId="46" borderId="46" xfId="76" applyNumberFormat="1" applyFont="1" applyFill="1" applyBorder="1" applyAlignment="1">
      <alignment horizontal="center"/>
    </xf>
    <xf numFmtId="1" fontId="6" fillId="38" borderId="46" xfId="76" applyNumberFormat="1" applyFont="1" applyFill="1" applyBorder="1" applyAlignment="1">
      <alignment horizontal="center"/>
    </xf>
    <xf numFmtId="1" fontId="6" fillId="44" borderId="46" xfId="76" applyNumberFormat="1" applyFont="1" applyFill="1" applyBorder="1" applyAlignment="1">
      <alignment horizontal="center"/>
    </xf>
    <xf numFmtId="1" fontId="6" fillId="36" borderId="67" xfId="76" applyNumberFormat="1" applyFont="1" applyFill="1" applyBorder="1" applyAlignment="1">
      <alignment horizontal="center"/>
    </xf>
    <xf numFmtId="1" fontId="6" fillId="53" borderId="67" xfId="76" applyNumberFormat="1" applyFont="1" applyFill="1" applyBorder="1" applyAlignment="1">
      <alignment horizontal="center"/>
    </xf>
    <xf numFmtId="1" fontId="6" fillId="45" borderId="67" xfId="76" applyNumberFormat="1" applyFont="1" applyFill="1" applyBorder="1" applyAlignment="1">
      <alignment horizontal="center"/>
    </xf>
    <xf numFmtId="1" fontId="6" fillId="42" borderId="67" xfId="76" applyNumberFormat="1" applyFont="1" applyFill="1" applyBorder="1" applyAlignment="1">
      <alignment horizontal="center"/>
    </xf>
    <xf numFmtId="1" fontId="6" fillId="41" borderId="67" xfId="76" applyNumberFormat="1" applyFont="1" applyFill="1" applyBorder="1" applyAlignment="1">
      <alignment horizontal="center"/>
    </xf>
    <xf numFmtId="1" fontId="6" fillId="39" borderId="66" xfId="76" applyNumberFormat="1" applyFont="1" applyFill="1" applyBorder="1" applyAlignment="1">
      <alignment horizontal="center"/>
    </xf>
    <xf numFmtId="1" fontId="6" fillId="40" borderId="66" xfId="76" applyNumberFormat="1" applyFont="1" applyFill="1" applyBorder="1" applyAlignment="1">
      <alignment horizontal="center"/>
    </xf>
    <xf numFmtId="1" fontId="6" fillId="50" borderId="67" xfId="76" applyNumberFormat="1" applyFont="1" applyFill="1" applyBorder="1" applyAlignment="1">
      <alignment horizontal="center"/>
    </xf>
    <xf numFmtId="1" fontId="6" fillId="46" borderId="67" xfId="76" applyNumberFormat="1" applyFont="1" applyFill="1" applyBorder="1" applyAlignment="1">
      <alignment horizontal="center"/>
    </xf>
    <xf numFmtId="1" fontId="6" fillId="44" borderId="67" xfId="76" applyNumberFormat="1" applyFont="1" applyFill="1" applyBorder="1" applyAlignment="1">
      <alignment horizontal="center"/>
    </xf>
    <xf numFmtId="1" fontId="10" fillId="0" borderId="4" xfId="76" applyNumberFormat="1" applyFont="1" applyFill="1" applyBorder="1" applyAlignment="1">
      <alignment horizontal="center"/>
    </xf>
    <xf numFmtId="1" fontId="6" fillId="49" borderId="25" xfId="76" applyNumberFormat="1" applyFont="1" applyFill="1" applyBorder="1" applyAlignment="1">
      <alignment horizontal="center"/>
    </xf>
    <xf numFmtId="1" fontId="6" fillId="55" borderId="46" xfId="76" applyNumberFormat="1" applyFont="1" applyFill="1" applyBorder="1" applyAlignment="1">
      <alignment horizontal="center"/>
    </xf>
    <xf numFmtId="1" fontId="6" fillId="34" borderId="46" xfId="76" applyNumberFormat="1" applyFont="1" applyFill="1" applyBorder="1" applyAlignment="1">
      <alignment horizontal="center"/>
    </xf>
    <xf numFmtId="1" fontId="6" fillId="43" borderId="25" xfId="76" applyNumberFormat="1" applyFont="1" applyFill="1" applyBorder="1" applyAlignment="1">
      <alignment horizontal="center"/>
    </xf>
    <xf numFmtId="1" fontId="6" fillId="52" borderId="46" xfId="76" applyNumberFormat="1" applyFont="1" applyFill="1" applyBorder="1" applyAlignment="1">
      <alignment horizontal="center"/>
    </xf>
    <xf numFmtId="1" fontId="6" fillId="0" borderId="4" xfId="76" applyNumberFormat="1" applyFont="1" applyFill="1" applyBorder="1" applyAlignment="1">
      <alignment horizontal="center"/>
    </xf>
    <xf numFmtId="3" fontId="18" fillId="33" borderId="67" xfId="0" applyNumberFormat="1" applyFont="1" applyFill="1" applyBorder="1" applyAlignment="1">
      <alignment horizontal="right"/>
    </xf>
    <xf numFmtId="3" fontId="18" fillId="33" borderId="26" xfId="0" applyNumberFormat="1" applyFont="1" applyFill="1" applyBorder="1" applyAlignment="1">
      <alignment horizontal="right"/>
    </xf>
    <xf numFmtId="3" fontId="18" fillId="33" borderId="46" xfId="0" applyNumberFormat="1" applyFont="1" applyFill="1" applyBorder="1" applyAlignment="1">
      <alignment horizontal="right"/>
    </xf>
    <xf numFmtId="1" fontId="6" fillId="0" borderId="4" xfId="76" applyNumberFormat="1" applyFont="1" applyFill="1" applyBorder="1" applyAlignment="1"/>
    <xf numFmtId="1" fontId="6" fillId="0" borderId="47" xfId="76" applyNumberFormat="1" applyFont="1" applyFill="1" applyBorder="1" applyAlignment="1"/>
    <xf numFmtId="1" fontId="6" fillId="33" borderId="0" xfId="76" applyNumberFormat="1" applyFont="1" applyFill="1" applyBorder="1" applyAlignment="1"/>
    <xf numFmtId="1" fontId="6" fillId="0" borderId="66" xfId="123" applyNumberFormat="1" applyFont="1" applyFill="1" applyBorder="1" applyAlignment="1" applyProtection="1">
      <alignment horizontal="center"/>
    </xf>
    <xf numFmtId="1" fontId="6" fillId="33" borderId="0" xfId="123" applyNumberFormat="1" applyFont="1" applyFill="1" applyBorder="1" applyAlignment="1" applyProtection="1">
      <alignment horizontal="center"/>
    </xf>
    <xf numFmtId="1" fontId="55" fillId="0" borderId="0" xfId="128" applyNumberFormat="1" applyFont="1" applyFill="1" applyAlignment="1" applyProtection="1"/>
    <xf numFmtId="1" fontId="6" fillId="49" borderId="26" xfId="76" applyNumberFormat="1" applyFont="1" applyFill="1" applyBorder="1" applyAlignment="1">
      <alignment horizontal="center"/>
    </xf>
    <xf numFmtId="1" fontId="6" fillId="49" borderId="16" xfId="76" applyNumberFormat="1" applyFont="1" applyFill="1" applyBorder="1" applyAlignment="1">
      <alignment horizontal="center"/>
    </xf>
    <xf numFmtId="1" fontId="13" fillId="0" borderId="4" xfId="123" applyNumberFormat="1" applyFont="1" applyFill="1" applyBorder="1" applyAlignment="1" applyProtection="1">
      <alignment horizontal="center" vertical="center" wrapText="1"/>
    </xf>
    <xf numFmtId="1" fontId="55" fillId="0" borderId="0" xfId="128" applyNumberFormat="1" applyFont="1" applyFill="1" applyAlignment="1" applyProtection="1">
      <alignment vertical="center"/>
    </xf>
    <xf numFmtId="1" fontId="54" fillId="0" borderId="0" xfId="128" applyNumberFormat="1" applyFont="1" applyFill="1" applyAlignment="1" applyProtection="1"/>
    <xf numFmtId="3" fontId="6" fillId="0" borderId="17" xfId="75" applyNumberFormat="1" applyFont="1" applyFill="1" applyBorder="1" applyAlignment="1" applyProtection="1"/>
    <xf numFmtId="3" fontId="6" fillId="0" borderId="26" xfId="75" applyNumberFormat="1" applyFont="1" applyFill="1" applyBorder="1" applyAlignment="1" applyProtection="1"/>
    <xf numFmtId="3" fontId="6" fillId="0" borderId="46" xfId="75" applyNumberFormat="1" applyFont="1" applyFill="1" applyBorder="1" applyAlignment="1" applyProtection="1"/>
    <xf numFmtId="3" fontId="13" fillId="0" borderId="4" xfId="123" applyNumberFormat="1" applyFont="1" applyFill="1" applyBorder="1" applyAlignment="1" applyProtection="1"/>
    <xf numFmtId="3" fontId="6" fillId="57" borderId="66" xfId="75" applyNumberFormat="1" applyFont="1" applyFill="1" applyBorder="1" applyAlignment="1" applyProtection="1"/>
    <xf numFmtId="3" fontId="6" fillId="57" borderId="26" xfId="75" applyNumberFormat="1" applyFont="1" applyFill="1" applyBorder="1" applyAlignment="1" applyProtection="1"/>
    <xf numFmtId="3" fontId="6" fillId="57" borderId="46" xfId="75" applyNumberFormat="1" applyFont="1" applyFill="1" applyBorder="1" applyAlignment="1" applyProtection="1"/>
    <xf numFmtId="3" fontId="13" fillId="0" borderId="4" xfId="123" applyNumberFormat="1" applyFont="1" applyFill="1" applyBorder="1" applyAlignment="1" applyProtection="1">
      <alignment horizontal="right"/>
    </xf>
    <xf numFmtId="3" fontId="13" fillId="0" borderId="12" xfId="123" applyNumberFormat="1" applyFont="1" applyFill="1" applyBorder="1" applyAlignment="1" applyProtection="1">
      <alignment horizontal="right"/>
    </xf>
    <xf numFmtId="3" fontId="6" fillId="0" borderId="67" xfId="75" applyNumberFormat="1" applyFont="1" applyFill="1" applyBorder="1" applyAlignment="1" applyProtection="1"/>
    <xf numFmtId="3" fontId="6" fillId="57" borderId="67" xfId="75" applyNumberFormat="1" applyFont="1" applyFill="1" applyBorder="1" applyAlignment="1" applyProtection="1"/>
    <xf numFmtId="3" fontId="13" fillId="0" borderId="4" xfId="123" applyNumberFormat="1" applyFont="1" applyFill="1" applyBorder="1" applyAlignment="1" applyProtection="1">
      <alignment horizontal="right" vertical="center"/>
    </xf>
    <xf numFmtId="3" fontId="13" fillId="0" borderId="4" xfId="75" applyNumberFormat="1" applyFont="1" applyFill="1" applyBorder="1" applyAlignment="1" applyProtection="1">
      <alignment horizontal="right" vertical="center"/>
    </xf>
    <xf numFmtId="3" fontId="13" fillId="0" borderId="25" xfId="75" applyNumberFormat="1" applyFont="1" applyFill="1" applyBorder="1" applyAlignment="1" applyProtection="1"/>
    <xf numFmtId="3" fontId="6" fillId="0" borderId="4" xfId="123" applyNumberFormat="1" applyFont="1" applyFill="1" applyBorder="1" applyAlignment="1" applyProtection="1">
      <alignment vertical="center"/>
    </xf>
    <xf numFmtId="3" fontId="6" fillId="0" borderId="4" xfId="75" applyNumberFormat="1" applyFont="1" applyFill="1" applyBorder="1" applyAlignment="1" applyProtection="1"/>
    <xf numFmtId="3" fontId="13" fillId="0" borderId="4" xfId="75" applyNumberFormat="1" applyFont="1" applyFill="1" applyBorder="1" applyAlignment="1" applyProtection="1">
      <alignment horizontal="right"/>
    </xf>
    <xf numFmtId="3" fontId="6" fillId="0" borderId="17" xfId="75" applyNumberFormat="1" applyFont="1" applyFill="1" applyBorder="1" applyAlignment="1" applyProtection="1">
      <alignment horizontal="right"/>
    </xf>
    <xf numFmtId="3" fontId="6" fillId="0" borderId="4" xfId="75" applyNumberFormat="1" applyFont="1" applyFill="1" applyBorder="1" applyAlignment="1" applyProtection="1">
      <alignment horizontal="right"/>
    </xf>
    <xf numFmtId="3" fontId="6" fillId="57" borderId="67" xfId="123" applyNumberFormat="1" applyFont="1" applyFill="1" applyBorder="1" applyAlignment="1" applyProtection="1">
      <alignment horizontal="right"/>
    </xf>
    <xf numFmtId="3" fontId="6" fillId="0" borderId="67" xfId="75" applyNumberFormat="1" applyFont="1" applyFill="1" applyBorder="1" applyAlignment="1" applyProtection="1">
      <alignment horizontal="right"/>
    </xf>
    <xf numFmtId="3" fontId="13" fillId="0" borderId="17" xfId="123" applyNumberFormat="1" applyFont="1" applyFill="1" applyBorder="1" applyAlignment="1" applyProtection="1">
      <alignment horizontal="right"/>
    </xf>
    <xf numFmtId="3" fontId="6" fillId="0" borderId="26" xfId="75" applyNumberFormat="1" applyFont="1" applyFill="1" applyBorder="1" applyAlignment="1" applyProtection="1">
      <alignment horizontal="right"/>
    </xf>
    <xf numFmtId="3" fontId="6" fillId="0" borderId="46" xfId="75" applyNumberFormat="1" applyFont="1" applyFill="1" applyBorder="1" applyAlignment="1" applyProtection="1">
      <alignment horizontal="right"/>
    </xf>
    <xf numFmtId="3" fontId="6" fillId="57" borderId="0" xfId="75" applyNumberFormat="1" applyFont="1" applyFill="1" applyBorder="1" applyAlignment="1" applyProtection="1">
      <alignment horizontal="right"/>
    </xf>
    <xf numFmtId="3" fontId="6" fillId="57" borderId="69" xfId="75" applyNumberFormat="1" applyFont="1" applyFill="1" applyBorder="1" applyAlignment="1" applyProtection="1">
      <alignment horizontal="right"/>
    </xf>
    <xf numFmtId="3" fontId="6" fillId="57" borderId="26" xfId="75" applyNumberFormat="1" applyFont="1" applyFill="1" applyBorder="1" applyAlignment="1" applyProtection="1">
      <alignment horizontal="right"/>
    </xf>
    <xf numFmtId="3" fontId="6" fillId="57" borderId="67" xfId="75" applyNumberFormat="1" applyFont="1" applyFill="1" applyBorder="1" applyAlignment="1" applyProtection="1">
      <alignment horizontal="right"/>
    </xf>
    <xf numFmtId="3" fontId="6" fillId="57" borderId="46" xfId="75" applyNumberFormat="1" applyFont="1" applyFill="1" applyBorder="1" applyAlignment="1" applyProtection="1">
      <alignment horizontal="right"/>
    </xf>
    <xf numFmtId="3" fontId="6" fillId="57" borderId="66" xfId="75" applyNumberFormat="1" applyFont="1" applyFill="1" applyBorder="1" applyAlignment="1" applyProtection="1">
      <alignment horizontal="right"/>
    </xf>
    <xf numFmtId="3" fontId="6" fillId="33" borderId="26" xfId="75" applyNumberFormat="1" applyFont="1" applyFill="1" applyBorder="1" applyAlignment="1" applyProtection="1">
      <alignment horizontal="right"/>
    </xf>
    <xf numFmtId="3" fontId="6" fillId="0" borderId="12" xfId="75" applyNumberFormat="1" applyFont="1" applyFill="1" applyBorder="1" applyAlignment="1" applyProtection="1">
      <alignment horizontal="right"/>
    </xf>
    <xf numFmtId="3" fontId="6" fillId="0" borderId="17" xfId="75" applyNumberFormat="1" applyFont="1" applyFill="1" applyBorder="1" applyAlignment="1">
      <alignment horizontal="right"/>
    </xf>
    <xf numFmtId="3" fontId="6" fillId="0" borderId="26" xfId="75" applyNumberFormat="1" applyFont="1" applyFill="1" applyBorder="1" applyAlignment="1">
      <alignment horizontal="right"/>
    </xf>
    <xf numFmtId="3" fontId="6" fillId="0" borderId="46" xfId="75" applyNumberFormat="1" applyFont="1" applyFill="1" applyBorder="1" applyAlignment="1">
      <alignment horizontal="right"/>
    </xf>
    <xf numFmtId="3" fontId="6" fillId="0" borderId="67" xfId="75" applyNumberFormat="1" applyFont="1" applyFill="1" applyBorder="1" applyAlignment="1">
      <alignment horizontal="right"/>
    </xf>
    <xf numFmtId="3" fontId="13" fillId="0" borderId="4" xfId="75" applyNumberFormat="1" applyFont="1" applyFill="1" applyBorder="1" applyAlignment="1">
      <alignment horizontal="right"/>
    </xf>
    <xf numFmtId="3" fontId="6" fillId="0" borderId="66" xfId="75" applyNumberFormat="1" applyFont="1" applyFill="1" applyBorder="1" applyAlignment="1" applyProtection="1">
      <alignment horizontal="right"/>
    </xf>
    <xf numFmtId="3" fontId="6" fillId="57" borderId="49" xfId="75" applyNumberFormat="1" applyFont="1" applyFill="1" applyBorder="1" applyAlignment="1" applyProtection="1">
      <alignment horizontal="right"/>
    </xf>
    <xf numFmtId="3" fontId="6" fillId="57" borderId="92" xfId="75" applyNumberFormat="1" applyFont="1" applyFill="1" applyBorder="1" applyAlignment="1" applyProtection="1">
      <alignment horizontal="right"/>
    </xf>
    <xf numFmtId="3" fontId="6" fillId="57" borderId="97" xfId="75" applyNumberFormat="1" applyFont="1" applyFill="1" applyBorder="1" applyAlignment="1" applyProtection="1">
      <alignment horizontal="right"/>
    </xf>
    <xf numFmtId="3" fontId="6" fillId="57" borderId="98" xfId="75" applyNumberFormat="1" applyFont="1" applyFill="1" applyBorder="1" applyAlignment="1" applyProtection="1">
      <alignment horizontal="right"/>
    </xf>
    <xf numFmtId="3" fontId="6" fillId="57" borderId="90" xfId="75" applyNumberFormat="1" applyFont="1" applyFill="1" applyBorder="1" applyAlignment="1" applyProtection="1">
      <alignment horizontal="right"/>
    </xf>
    <xf numFmtId="3" fontId="6" fillId="57" borderId="53" xfId="75" applyNumberFormat="1" applyFont="1" applyFill="1" applyBorder="1" applyAlignment="1" applyProtection="1">
      <alignment horizontal="right"/>
    </xf>
    <xf numFmtId="3" fontId="6" fillId="57" borderId="50" xfId="75" applyNumberFormat="1" applyFont="1" applyFill="1" applyBorder="1" applyAlignment="1" applyProtection="1">
      <alignment horizontal="right"/>
    </xf>
    <xf numFmtId="3" fontId="13" fillId="0" borderId="12" xfId="123" applyNumberFormat="1" applyFont="1" applyFill="1" applyBorder="1" applyAlignment="1" applyProtection="1">
      <alignment horizontal="right" vertical="center"/>
    </xf>
    <xf numFmtId="3" fontId="6" fillId="57" borderId="56" xfId="75" applyNumberFormat="1" applyFont="1" applyFill="1" applyBorder="1" applyAlignment="1" applyProtection="1">
      <alignment horizontal="right"/>
    </xf>
    <xf numFmtId="3" fontId="6" fillId="57" borderId="12" xfId="75" applyNumberFormat="1" applyFont="1" applyFill="1" applyBorder="1" applyAlignment="1" applyProtection="1">
      <alignment horizontal="right"/>
    </xf>
    <xf numFmtId="3" fontId="6" fillId="57" borderId="11" xfId="75" applyNumberFormat="1" applyFont="1" applyFill="1" applyBorder="1" applyAlignment="1" applyProtection="1">
      <alignment horizontal="right"/>
    </xf>
    <xf numFmtId="3" fontId="6" fillId="57" borderId="13" xfId="75" applyNumberFormat="1" applyFont="1" applyFill="1" applyBorder="1" applyAlignment="1" applyProtection="1">
      <alignment horizontal="right"/>
    </xf>
    <xf numFmtId="3" fontId="6" fillId="57" borderId="70" xfId="75" applyNumberFormat="1" applyFont="1" applyFill="1" applyBorder="1" applyAlignment="1" applyProtection="1">
      <alignment horizontal="right"/>
    </xf>
    <xf numFmtId="3" fontId="6" fillId="57" borderId="23" xfId="75" applyNumberFormat="1" applyFont="1" applyFill="1" applyBorder="1" applyAlignment="1" applyProtection="1">
      <alignment horizontal="right"/>
    </xf>
    <xf numFmtId="3" fontId="6" fillId="0" borderId="25" xfId="75" applyNumberFormat="1" applyFont="1" applyFill="1" applyBorder="1" applyAlignment="1" applyProtection="1">
      <alignment horizontal="right"/>
    </xf>
    <xf numFmtId="3" fontId="13" fillId="0" borderId="25" xfId="123" applyNumberFormat="1" applyFont="1" applyFill="1" applyBorder="1" applyAlignment="1" applyProtection="1">
      <alignment horizontal="right"/>
    </xf>
    <xf numFmtId="3" fontId="13" fillId="0" borderId="20" xfId="123" applyNumberFormat="1" applyFont="1" applyFill="1" applyBorder="1" applyAlignment="1" applyProtection="1">
      <alignment horizontal="right"/>
    </xf>
    <xf numFmtId="1" fontId="6" fillId="53" borderId="26" xfId="76" quotePrefix="1" applyNumberFormat="1" applyFont="1" applyFill="1" applyBorder="1" applyAlignment="1">
      <alignment horizontal="center"/>
    </xf>
    <xf numFmtId="1" fontId="10" fillId="0" borderId="4" xfId="123" applyNumberFormat="1" applyFont="1" applyFill="1" applyBorder="1" applyAlignment="1" applyProtection="1">
      <alignment vertical="center"/>
    </xf>
    <xf numFmtId="1" fontId="10" fillId="0" borderId="4" xfId="123" applyNumberFormat="1" applyFont="1" applyFill="1" applyBorder="1" applyAlignment="1" applyProtection="1">
      <alignment vertical="center" wrapText="1"/>
    </xf>
    <xf numFmtId="1" fontId="6" fillId="33" borderId="0" xfId="123" applyNumberFormat="1" applyFont="1" applyFill="1" applyBorder="1" applyAlignment="1" applyProtection="1"/>
    <xf numFmtId="1" fontId="6" fillId="0" borderId="47" xfId="123" applyNumberFormat="1" applyFont="1" applyFill="1" applyBorder="1" applyAlignment="1" applyProtection="1"/>
    <xf numFmtId="1" fontId="6" fillId="0" borderId="4" xfId="123" applyNumberFormat="1" applyFont="1" applyFill="1" applyBorder="1" applyAlignment="1" applyProtection="1"/>
    <xf numFmtId="1" fontId="13" fillId="40" borderId="4" xfId="123" applyNumberFormat="1" applyFont="1" applyFill="1" applyBorder="1" applyAlignment="1" applyProtection="1">
      <alignment horizontal="center" vertical="center" wrapText="1"/>
    </xf>
    <xf numFmtId="1" fontId="13" fillId="36" borderId="4" xfId="123" applyNumberFormat="1" applyFont="1" applyFill="1" applyBorder="1" applyAlignment="1" applyProtection="1">
      <alignment horizontal="center" vertical="center" wrapText="1"/>
    </xf>
    <xf numFmtId="1" fontId="13" fillId="30" borderId="4" xfId="113" applyNumberFormat="1" applyFont="1" applyFill="1" applyBorder="1" applyAlignment="1" applyProtection="1">
      <alignment horizontal="center" vertical="center" wrapText="1"/>
    </xf>
    <xf numFmtId="1" fontId="13" fillId="30" borderId="4" xfId="128" applyNumberFormat="1" applyFont="1" applyFill="1" applyBorder="1" applyAlignment="1" applyProtection="1">
      <alignment horizontal="center" vertical="center" wrapText="1"/>
    </xf>
    <xf numFmtId="1" fontId="13" fillId="30" borderId="4" xfId="123" quotePrefix="1" applyNumberFormat="1" applyFont="1" applyFill="1" applyBorder="1" applyAlignment="1" applyProtection="1">
      <alignment horizontal="center" vertical="center" wrapText="1"/>
    </xf>
    <xf numFmtId="1" fontId="13" fillId="35" borderId="15" xfId="128" applyNumberFormat="1" applyFont="1" applyFill="1" applyBorder="1" applyAlignment="1" applyProtection="1">
      <alignment horizontal="center" vertical="center" wrapText="1"/>
    </xf>
    <xf numFmtId="1" fontId="13" fillId="35" borderId="39" xfId="128" applyNumberFormat="1" applyFont="1" applyFill="1" applyBorder="1" applyAlignment="1" applyProtection="1">
      <alignment horizontal="center" vertical="center" wrapText="1"/>
    </xf>
    <xf numFmtId="1" fontId="13" fillId="35" borderId="72" xfId="128" applyNumberFormat="1" applyFont="1" applyFill="1" applyBorder="1" applyAlignment="1" applyProtection="1">
      <alignment horizontal="center" vertical="center" wrapText="1"/>
    </xf>
    <xf numFmtId="1" fontId="13" fillId="22" borderId="4" xfId="123" applyNumberFormat="1" applyFont="1" applyFill="1" applyBorder="1" applyAlignment="1" applyProtection="1">
      <alignment horizontal="center" vertical="center" wrapText="1"/>
    </xf>
    <xf numFmtId="1" fontId="13" fillId="51" borderId="4" xfId="76" applyNumberFormat="1" applyFont="1" applyFill="1" applyBorder="1" applyAlignment="1" applyProtection="1">
      <alignment horizontal="center" vertical="center" wrapText="1"/>
    </xf>
    <xf numFmtId="1" fontId="6" fillId="33" borderId="0" xfId="123" applyNumberFormat="1" applyFont="1" applyFill="1" applyBorder="1" applyAlignment="1" applyProtection="1">
      <alignment horizontal="center" wrapText="1"/>
    </xf>
    <xf numFmtId="1" fontId="6" fillId="0" borderId="47" xfId="123" applyNumberFormat="1" applyFont="1" applyFill="1" applyBorder="1" applyAlignment="1" applyProtection="1">
      <alignment horizontal="center" wrapText="1"/>
    </xf>
    <xf numFmtId="1" fontId="6" fillId="0" borderId="4" xfId="123" applyNumberFormat="1" applyFont="1" applyFill="1" applyBorder="1" applyAlignment="1" applyProtection="1">
      <alignment horizontal="center" wrapText="1"/>
    </xf>
    <xf numFmtId="1" fontId="13" fillId="0" borderId="4" xfId="76" applyNumberFormat="1" applyFont="1" applyFill="1" applyBorder="1" applyAlignment="1" applyProtection="1">
      <alignment horizontal="left" vertical="center" wrapText="1"/>
    </xf>
    <xf numFmtId="1" fontId="13" fillId="0" borderId="25" xfId="123" applyNumberFormat="1" applyFont="1" applyFill="1" applyBorder="1" applyAlignment="1" applyProtection="1"/>
    <xf numFmtId="1" fontId="6" fillId="45" borderId="17" xfId="76" applyNumberFormat="1" applyFont="1" applyFill="1" applyBorder="1" applyAlignment="1">
      <alignment vertical="center" wrapText="1"/>
    </xf>
    <xf numFmtId="1" fontId="6" fillId="45" borderId="17" xfId="123" applyNumberFormat="1" applyFont="1" applyFill="1" applyBorder="1" applyAlignment="1" applyProtection="1">
      <alignment horizontal="center" vertical="center"/>
    </xf>
    <xf numFmtId="1" fontId="6" fillId="0" borderId="17" xfId="123" applyNumberFormat="1" applyFont="1" applyFill="1" applyBorder="1" applyAlignment="1" applyProtection="1">
      <alignment horizontal="right"/>
    </xf>
    <xf numFmtId="1" fontId="6" fillId="0" borderId="17" xfId="76" applyNumberFormat="1" applyFont="1" applyFill="1" applyBorder="1" applyAlignment="1">
      <alignment horizontal="right"/>
    </xf>
    <xf numFmtId="1" fontId="6" fillId="56" borderId="17" xfId="123" applyNumberFormat="1" applyFont="1" applyFill="1" applyBorder="1" applyAlignment="1" applyProtection="1">
      <alignment horizontal="right"/>
      <protection locked="0"/>
    </xf>
    <xf numFmtId="1" fontId="6" fillId="57" borderId="17" xfId="123" applyNumberFormat="1" applyFont="1" applyFill="1" applyBorder="1" applyAlignment="1" applyProtection="1"/>
    <xf numFmtId="1" fontId="6" fillId="56" borderId="17" xfId="123" applyNumberFormat="1" applyFont="1" applyFill="1" applyBorder="1" applyAlignment="1" applyProtection="1">
      <protection locked="0"/>
    </xf>
    <xf numFmtId="1" fontId="6" fillId="0" borderId="17" xfId="75" applyNumberFormat="1" applyFont="1" applyFill="1" applyBorder="1" applyAlignment="1" applyProtection="1"/>
    <xf numFmtId="1" fontId="13" fillId="0" borderId="26" xfId="123" applyNumberFormat="1" applyFont="1" applyFill="1" applyBorder="1" applyAlignment="1" applyProtection="1"/>
    <xf numFmtId="1" fontId="6" fillId="45" borderId="26" xfId="76" applyNumberFormat="1" applyFont="1" applyFill="1" applyBorder="1" applyAlignment="1">
      <alignment vertical="center" wrapText="1"/>
    </xf>
    <xf numFmtId="1" fontId="6" fillId="45" borderId="26" xfId="123" applyNumberFormat="1" applyFont="1" applyFill="1" applyBorder="1" applyAlignment="1" applyProtection="1">
      <alignment horizontal="center" vertical="center"/>
    </xf>
    <xf numFmtId="1" fontId="6" fillId="0" borderId="26" xfId="123" applyNumberFormat="1" applyFont="1" applyFill="1" applyBorder="1" applyAlignment="1" applyProtection="1">
      <alignment horizontal="right"/>
    </xf>
    <xf numFmtId="1" fontId="6" fillId="0" borderId="26" xfId="76" applyNumberFormat="1" applyFont="1" applyFill="1" applyBorder="1" applyAlignment="1">
      <alignment horizontal="right"/>
    </xf>
    <xf numFmtId="1" fontId="6" fillId="56" borderId="26" xfId="123" applyNumberFormat="1" applyFont="1" applyFill="1" applyBorder="1" applyAlignment="1" applyProtection="1">
      <alignment horizontal="right"/>
      <protection locked="0"/>
    </xf>
    <xf numFmtId="1" fontId="6" fillId="57" borderId="26" xfId="123" applyNumberFormat="1" applyFont="1" applyFill="1" applyBorder="1" applyAlignment="1" applyProtection="1"/>
    <xf numFmtId="1" fontId="6" fillId="56" borderId="26" xfId="123" applyNumberFormat="1" applyFont="1" applyFill="1" applyBorder="1" applyAlignment="1" applyProtection="1">
      <protection locked="0"/>
    </xf>
    <xf numFmtId="1" fontId="6" fillId="0" borderId="26" xfId="75" applyNumberFormat="1" applyFont="1" applyFill="1" applyBorder="1" applyAlignment="1" applyProtection="1"/>
    <xf numFmtId="1" fontId="6" fillId="45" borderId="46" xfId="76" applyNumberFormat="1" applyFont="1" applyFill="1" applyBorder="1" applyAlignment="1">
      <alignment vertical="center" wrapText="1"/>
    </xf>
    <xf numFmtId="1" fontId="6" fillId="45" borderId="46" xfId="123" applyNumberFormat="1" applyFont="1" applyFill="1" applyBorder="1" applyAlignment="1" applyProtection="1">
      <alignment horizontal="center" vertical="center"/>
    </xf>
    <xf numFmtId="1" fontId="6" fillId="0" borderId="46" xfId="123" applyNumberFormat="1" applyFont="1" applyFill="1" applyBorder="1" applyAlignment="1" applyProtection="1">
      <alignment horizontal="right"/>
    </xf>
    <xf numFmtId="1" fontId="6" fillId="0" borderId="46" xfId="76" applyNumberFormat="1" applyFont="1" applyFill="1" applyBorder="1" applyAlignment="1">
      <alignment horizontal="right"/>
    </xf>
    <xf numFmtId="1" fontId="6" fillId="56" borderId="46" xfId="123" applyNumberFormat="1" applyFont="1" applyFill="1" applyBorder="1" applyAlignment="1" applyProtection="1">
      <alignment horizontal="right"/>
      <protection locked="0"/>
    </xf>
    <xf numFmtId="1" fontId="6" fillId="57" borderId="46" xfId="123" applyNumberFormat="1" applyFont="1" applyFill="1" applyBorder="1" applyAlignment="1" applyProtection="1"/>
    <xf numFmtId="1" fontId="6" fillId="56" borderId="46" xfId="123" applyNumberFormat="1" applyFont="1" applyFill="1" applyBorder="1" applyAlignment="1" applyProtection="1">
      <protection locked="0"/>
    </xf>
    <xf numFmtId="1" fontId="6" fillId="0" borderId="46" xfId="75" applyNumberFormat="1" applyFont="1" applyFill="1" applyBorder="1" applyAlignment="1" applyProtection="1"/>
    <xf numFmtId="1" fontId="13" fillId="0" borderId="16" xfId="123" applyNumberFormat="1" applyFont="1" applyFill="1" applyBorder="1" applyAlignment="1" applyProtection="1"/>
    <xf numFmtId="1" fontId="6" fillId="0" borderId="77" xfId="123" applyNumberFormat="1" applyFont="1" applyFill="1" applyBorder="1" applyAlignment="1" applyProtection="1"/>
    <xf numFmtId="1" fontId="6" fillId="0" borderId="25" xfId="123" applyNumberFormat="1" applyFont="1" applyFill="1" applyBorder="1" applyAlignment="1" applyProtection="1"/>
    <xf numFmtId="1" fontId="13" fillId="0" borderId="4" xfId="76" applyNumberFormat="1" applyFont="1" applyFill="1" applyBorder="1" applyAlignment="1">
      <alignment horizontal="center" vertical="center" wrapText="1"/>
    </xf>
    <xf numFmtId="1" fontId="13" fillId="0" borderId="4" xfId="123" applyNumberFormat="1" applyFont="1" applyFill="1" applyBorder="1" applyAlignment="1" applyProtection="1">
      <alignment horizontal="center" vertical="center"/>
    </xf>
    <xf numFmtId="1" fontId="13" fillId="0" borderId="4" xfId="123" applyNumberFormat="1" applyFont="1" applyFill="1" applyBorder="1" applyAlignment="1" applyProtection="1"/>
    <xf numFmtId="1" fontId="13" fillId="0" borderId="66" xfId="123" applyNumberFormat="1" applyFont="1" applyFill="1" applyBorder="1" applyAlignment="1" applyProtection="1"/>
    <xf numFmtId="1" fontId="13" fillId="33" borderId="0" xfId="123" applyNumberFormat="1" applyFont="1" applyFill="1" applyBorder="1" applyAlignment="1" applyProtection="1"/>
    <xf numFmtId="1" fontId="13" fillId="0" borderId="47" xfId="123" applyNumberFormat="1" applyFont="1" applyFill="1" applyBorder="1" applyAlignment="1" applyProtection="1"/>
    <xf numFmtId="1" fontId="6" fillId="45" borderId="66" xfId="76" applyNumberFormat="1" applyFont="1" applyFill="1" applyBorder="1" applyAlignment="1">
      <alignment horizontal="center"/>
    </xf>
    <xf numFmtId="1" fontId="6" fillId="45" borderId="66" xfId="76" applyNumberFormat="1" applyFont="1" applyFill="1" applyBorder="1" applyAlignment="1">
      <alignment vertical="center" wrapText="1"/>
    </xf>
    <xf numFmtId="1" fontId="6" fillId="45" borderId="66" xfId="123" applyNumberFormat="1" applyFont="1" applyFill="1" applyBorder="1" applyAlignment="1" applyProtection="1">
      <alignment horizontal="center" vertical="center"/>
    </xf>
    <xf numFmtId="1" fontId="6" fillId="0" borderId="66" xfId="123" applyNumberFormat="1" applyFont="1" applyFill="1" applyBorder="1" applyAlignment="1" applyProtection="1">
      <alignment horizontal="right"/>
    </xf>
    <xf numFmtId="1" fontId="6" fillId="0" borderId="66" xfId="76" applyNumberFormat="1" applyFont="1" applyFill="1" applyBorder="1" applyAlignment="1">
      <alignment horizontal="right"/>
    </xf>
    <xf numFmtId="1" fontId="6" fillId="56" borderId="66" xfId="123" applyNumberFormat="1" applyFont="1" applyFill="1" applyBorder="1" applyAlignment="1" applyProtection="1">
      <alignment horizontal="right"/>
      <protection locked="0"/>
    </xf>
    <xf numFmtId="1" fontId="6" fillId="57" borderId="66" xfId="123" applyNumberFormat="1" applyFont="1" applyFill="1" applyBorder="1" applyAlignment="1" applyProtection="1"/>
    <xf numFmtId="1" fontId="6" fillId="56" borderId="66" xfId="123" applyNumberFormat="1" applyFont="1" applyFill="1" applyBorder="1" applyAlignment="1" applyProtection="1">
      <protection locked="0"/>
    </xf>
    <xf numFmtId="1" fontId="13" fillId="57" borderId="26" xfId="123" applyNumberFormat="1" applyFont="1" applyFill="1" applyBorder="1" applyAlignment="1" applyProtection="1"/>
    <xf numFmtId="1" fontId="6" fillId="0" borderId="20" xfId="123" applyNumberFormat="1" applyFont="1" applyFill="1" applyBorder="1" applyAlignment="1" applyProtection="1"/>
    <xf numFmtId="1" fontId="6" fillId="0" borderId="12" xfId="123" applyNumberFormat="1" applyFont="1" applyFill="1" applyBorder="1" applyAlignment="1" applyProtection="1"/>
    <xf numFmtId="1" fontId="6" fillId="57" borderId="26" xfId="75" applyNumberFormat="1" applyFont="1" applyFill="1" applyBorder="1" applyAlignment="1" applyProtection="1"/>
    <xf numFmtId="1" fontId="6" fillId="45" borderId="46" xfId="123" applyNumberFormat="1" applyFont="1" applyFill="1" applyBorder="1" applyAlignment="1" applyProtection="1"/>
    <xf numFmtId="1" fontId="13" fillId="57" borderId="16" xfId="123" applyNumberFormat="1" applyFont="1" applyFill="1" applyBorder="1" applyAlignment="1" applyProtection="1"/>
    <xf numFmtId="1" fontId="13" fillId="0" borderId="4" xfId="123" applyNumberFormat="1" applyFont="1" applyFill="1" applyBorder="1" applyAlignment="1" applyProtection="1">
      <alignment horizontal="right"/>
    </xf>
    <xf numFmtId="1" fontId="13" fillId="0" borderId="12" xfId="123" applyNumberFormat="1" applyFont="1" applyFill="1" applyBorder="1" applyAlignment="1" applyProtection="1">
      <alignment horizontal="right"/>
    </xf>
    <xf numFmtId="1" fontId="13" fillId="0" borderId="4" xfId="76" applyNumberFormat="1" applyFont="1" applyFill="1" applyBorder="1" applyAlignment="1">
      <alignment horizontal="center" vertical="center"/>
    </xf>
    <xf numFmtId="1" fontId="13" fillId="33" borderId="0" xfId="123" applyNumberFormat="1" applyFont="1" applyFill="1" applyBorder="1" applyAlignment="1" applyProtection="1">
      <alignment horizontal="center" vertical="center"/>
    </xf>
    <xf numFmtId="1" fontId="13" fillId="0" borderId="47" xfId="123" applyNumberFormat="1" applyFont="1" applyFill="1" applyBorder="1" applyAlignment="1" applyProtection="1">
      <alignment horizontal="center" vertical="center"/>
    </xf>
    <xf numFmtId="1" fontId="13" fillId="0" borderId="4" xfId="76" applyNumberFormat="1" applyFont="1" applyFill="1" applyBorder="1" applyAlignment="1">
      <alignment vertical="center" wrapText="1"/>
    </xf>
    <xf numFmtId="1" fontId="6" fillId="47" borderId="67" xfId="76" applyNumberFormat="1" applyFont="1" applyFill="1" applyBorder="1" applyAlignment="1">
      <alignment vertical="center" wrapText="1"/>
    </xf>
    <xf numFmtId="1" fontId="6" fillId="47" borderId="67" xfId="123" applyNumberFormat="1" applyFont="1" applyFill="1" applyBorder="1" applyAlignment="1" applyProtection="1">
      <alignment horizontal="center" vertical="center"/>
    </xf>
    <xf numFmtId="1" fontId="6" fillId="0" borderId="67" xfId="123" applyNumberFormat="1" applyFont="1" applyFill="1" applyBorder="1" applyAlignment="1" applyProtection="1">
      <alignment horizontal="right"/>
    </xf>
    <xf numFmtId="1" fontId="6" fillId="0" borderId="67" xfId="76" applyNumberFormat="1" applyFont="1" applyFill="1" applyBorder="1" applyAlignment="1">
      <alignment horizontal="right"/>
    </xf>
    <xf numFmtId="1" fontId="6" fillId="56" borderId="67" xfId="123" applyNumberFormat="1" applyFont="1" applyFill="1" applyBorder="1" applyAlignment="1" applyProtection="1">
      <alignment horizontal="right"/>
      <protection locked="0"/>
    </xf>
    <xf numFmtId="1" fontId="6" fillId="57" borderId="67" xfId="123" applyNumberFormat="1" applyFont="1" applyFill="1" applyBorder="1" applyAlignment="1" applyProtection="1"/>
    <xf numFmtId="1" fontId="6" fillId="56" borderId="67" xfId="123" applyNumberFormat="1" applyFont="1" applyFill="1" applyBorder="1" applyAlignment="1" applyProtection="1">
      <protection locked="0"/>
    </xf>
    <xf numFmtId="1" fontId="6" fillId="0" borderId="67" xfId="75" applyNumberFormat="1" applyFont="1" applyFill="1" applyBorder="1" applyAlignment="1" applyProtection="1"/>
    <xf numFmtId="1" fontId="13" fillId="0" borderId="17" xfId="123" applyNumberFormat="1" applyFont="1" applyFill="1" applyBorder="1" applyAlignment="1" applyProtection="1"/>
    <xf numFmtId="1" fontId="6" fillId="47" borderId="26" xfId="76" applyNumberFormat="1" applyFont="1" applyFill="1" applyBorder="1" applyAlignment="1">
      <alignment vertical="center" wrapText="1"/>
    </xf>
    <xf numFmtId="1" fontId="6" fillId="47" borderId="26" xfId="123" applyNumberFormat="1" applyFont="1" applyFill="1" applyBorder="1" applyAlignment="1" applyProtection="1">
      <alignment horizontal="center" vertical="center"/>
    </xf>
    <xf numFmtId="1" fontId="6" fillId="47" borderId="46" xfId="76" applyNumberFormat="1" applyFont="1" applyFill="1" applyBorder="1" applyAlignment="1">
      <alignment vertical="center" wrapText="1"/>
    </xf>
    <xf numFmtId="1" fontId="6" fillId="47" borderId="46" xfId="123" applyNumberFormat="1" applyFont="1" applyFill="1" applyBorder="1" applyAlignment="1" applyProtection="1">
      <alignment horizontal="center" vertical="center"/>
    </xf>
    <xf numFmtId="1" fontId="13" fillId="57" borderId="17" xfId="123" applyNumberFormat="1" applyFont="1" applyFill="1" applyBorder="1" applyAlignment="1" applyProtection="1"/>
    <xf numFmtId="1" fontId="13" fillId="0" borderId="4" xfId="76" applyNumberFormat="1" applyFont="1" applyFill="1" applyBorder="1" applyAlignment="1">
      <alignment horizontal="right" vertical="center"/>
    </xf>
    <xf numFmtId="1" fontId="13" fillId="0" borderId="4" xfId="123" applyNumberFormat="1" applyFont="1" applyFill="1" applyBorder="1" applyAlignment="1" applyProtection="1">
      <alignment horizontal="right" vertical="center"/>
    </xf>
    <xf numFmtId="1" fontId="13" fillId="0" borderId="4" xfId="75" applyNumberFormat="1" applyFont="1" applyFill="1" applyBorder="1" applyAlignment="1" applyProtection="1">
      <alignment horizontal="right" vertical="center"/>
    </xf>
    <xf numFmtId="1" fontId="13" fillId="33" borderId="0" xfId="123" applyNumberFormat="1" applyFont="1" applyFill="1" applyBorder="1" applyAlignment="1" applyProtection="1">
      <alignment horizontal="right" vertical="center"/>
    </xf>
    <xf numFmtId="1" fontId="13" fillId="0" borderId="47" xfId="123" applyNumberFormat="1" applyFont="1" applyFill="1" applyBorder="1" applyAlignment="1" applyProtection="1">
      <alignment horizontal="right" vertical="center"/>
    </xf>
    <xf numFmtId="1" fontId="6" fillId="0" borderId="4" xfId="123" applyNumberFormat="1" applyFont="1" applyFill="1" applyBorder="1" applyAlignment="1" applyProtection="1">
      <alignment horizontal="center" vertical="center"/>
    </xf>
    <xf numFmtId="1" fontId="6" fillId="45" borderId="67" xfId="76" applyNumberFormat="1" applyFont="1" applyFill="1" applyBorder="1" applyAlignment="1">
      <alignment vertical="center" wrapText="1"/>
    </xf>
    <xf numFmtId="1" fontId="6" fillId="45" borderId="67" xfId="123" applyNumberFormat="1" applyFont="1" applyFill="1" applyBorder="1" applyAlignment="1" applyProtection="1">
      <alignment horizontal="center" vertical="center"/>
    </xf>
    <xf numFmtId="1" fontId="6" fillId="0" borderId="67" xfId="123" applyNumberFormat="1" applyFont="1" applyFill="1" applyBorder="1" applyAlignment="1" applyProtection="1">
      <alignment horizontal="right" vertical="center"/>
    </xf>
    <xf numFmtId="1" fontId="6" fillId="0" borderId="26" xfId="123" applyNumberFormat="1" applyFont="1" applyFill="1" applyBorder="1" applyAlignment="1" applyProtection="1">
      <alignment horizontal="right" vertical="center"/>
    </xf>
    <xf numFmtId="1" fontId="6" fillId="0" borderId="46" xfId="123" applyNumberFormat="1" applyFont="1" applyFill="1" applyBorder="1" applyAlignment="1" applyProtection="1">
      <alignment horizontal="right" vertical="center"/>
    </xf>
    <xf numFmtId="1" fontId="6" fillId="0" borderId="66" xfId="123" applyNumberFormat="1" applyFont="1" applyFill="1" applyBorder="1" applyAlignment="1" applyProtection="1">
      <alignment horizontal="right" vertical="center"/>
    </xf>
    <xf numFmtId="1" fontId="6" fillId="45" borderId="70" xfId="123" applyNumberFormat="1" applyFont="1" applyFill="1" applyBorder="1" applyAlignment="1" applyProtection="1">
      <alignment horizontal="center" vertical="center"/>
    </xf>
    <xf numFmtId="1" fontId="13" fillId="57" borderId="56" xfId="123" applyNumberFormat="1" applyFont="1" applyFill="1" applyBorder="1" applyAlignment="1" applyProtection="1"/>
    <xf numFmtId="1" fontId="6" fillId="0" borderId="56" xfId="123" applyNumberFormat="1" applyFont="1" applyFill="1" applyBorder="1" applyAlignment="1" applyProtection="1"/>
    <xf numFmtId="1" fontId="6" fillId="0" borderId="66" xfId="123" applyNumberFormat="1" applyFont="1" applyFill="1" applyBorder="1" applyAlignment="1" applyProtection="1"/>
    <xf numFmtId="1" fontId="6" fillId="0" borderId="4" xfId="123" applyNumberFormat="1" applyFont="1" applyFill="1" applyBorder="1" applyAlignment="1" applyProtection="1">
      <alignment vertical="center"/>
    </xf>
    <xf numFmtId="1" fontId="6" fillId="37" borderId="67" xfId="76" applyNumberFormat="1" applyFont="1" applyFill="1" applyBorder="1" applyAlignment="1">
      <alignment vertical="center" wrapText="1"/>
    </xf>
    <xf numFmtId="1" fontId="6" fillId="37" borderId="67" xfId="123" applyNumberFormat="1" applyFont="1" applyFill="1" applyBorder="1" applyAlignment="1" applyProtection="1">
      <alignment horizontal="center" vertical="center"/>
    </xf>
    <xf numFmtId="1" fontId="6" fillId="57" borderId="67" xfId="123" applyNumberFormat="1" applyFont="1" applyFill="1" applyBorder="1" applyAlignment="1" applyProtection="1">
      <alignment horizontal="right"/>
    </xf>
    <xf numFmtId="1" fontId="6" fillId="37" borderId="67" xfId="123" applyNumberFormat="1" applyFont="1" applyFill="1" applyBorder="1" applyAlignment="1" applyProtection="1">
      <alignment horizontal="right" vertical="center"/>
    </xf>
    <xf numFmtId="1" fontId="13" fillId="0" borderId="17" xfId="123" applyNumberFormat="1" applyFont="1" applyFill="1" applyBorder="1" applyAlignment="1" applyProtection="1">
      <alignment horizontal="right"/>
    </xf>
    <xf numFmtId="1" fontId="6" fillId="37" borderId="26" xfId="76" applyNumberFormat="1" applyFont="1" applyFill="1" applyBorder="1" applyAlignment="1">
      <alignment vertical="center" wrapText="1"/>
    </xf>
    <xf numFmtId="1" fontId="6" fillId="37" borderId="26" xfId="123" applyNumberFormat="1" applyFont="1" applyFill="1" applyBorder="1" applyAlignment="1" applyProtection="1">
      <alignment horizontal="center" vertical="center"/>
    </xf>
    <xf numFmtId="1" fontId="6" fillId="57" borderId="26" xfId="123" applyNumberFormat="1" applyFont="1" applyFill="1" applyBorder="1" applyAlignment="1" applyProtection="1">
      <alignment horizontal="right"/>
    </xf>
    <xf numFmtId="1" fontId="6" fillId="37" borderId="26" xfId="123" applyNumberFormat="1" applyFont="1" applyFill="1" applyBorder="1" applyAlignment="1" applyProtection="1">
      <alignment horizontal="right" vertical="center"/>
    </xf>
    <xf numFmtId="1" fontId="13" fillId="0" borderId="26" xfId="123" applyNumberFormat="1" applyFont="1" applyFill="1" applyBorder="1" applyAlignment="1" applyProtection="1">
      <alignment horizontal="right"/>
    </xf>
    <xf numFmtId="1" fontId="6" fillId="37" borderId="46" xfId="76" applyNumberFormat="1" applyFont="1" applyFill="1" applyBorder="1" applyAlignment="1">
      <alignment vertical="center" wrapText="1"/>
    </xf>
    <xf numFmtId="1" fontId="6" fillId="37" borderId="46" xfId="123" applyNumberFormat="1" applyFont="1" applyFill="1" applyBorder="1" applyAlignment="1" applyProtection="1">
      <alignment horizontal="center" vertical="center"/>
    </xf>
    <xf numFmtId="1" fontId="6" fillId="57" borderId="46" xfId="123" applyNumberFormat="1" applyFont="1" applyFill="1" applyBorder="1" applyAlignment="1" applyProtection="1">
      <alignment horizontal="right"/>
    </xf>
    <xf numFmtId="1" fontId="6" fillId="37" borderId="46" xfId="123" applyNumberFormat="1" applyFont="1" applyFill="1" applyBorder="1" applyAlignment="1" applyProtection="1">
      <alignment horizontal="right" vertical="center"/>
    </xf>
    <xf numFmtId="1" fontId="13" fillId="0" borderId="16" xfId="123" applyNumberFormat="1" applyFont="1" applyFill="1" applyBorder="1" applyAlignment="1" applyProtection="1">
      <alignment horizontal="right"/>
    </xf>
    <xf numFmtId="1" fontId="13" fillId="57" borderId="4" xfId="123" applyNumberFormat="1" applyFont="1" applyFill="1" applyBorder="1" applyAlignment="1" applyProtection="1">
      <alignment horizontal="right"/>
    </xf>
    <xf numFmtId="1" fontId="6" fillId="37" borderId="96" xfId="123" applyNumberFormat="1" applyFont="1" applyFill="1" applyBorder="1" applyAlignment="1" applyProtection="1">
      <alignment horizontal="right" vertical="center"/>
    </xf>
    <xf numFmtId="1" fontId="13" fillId="57" borderId="56" xfId="123" applyNumberFormat="1" applyFont="1" applyFill="1" applyBorder="1" applyAlignment="1" applyProtection="1">
      <alignment horizontal="right"/>
    </xf>
    <xf numFmtId="1" fontId="6" fillId="37" borderId="46" xfId="123" applyNumberFormat="1" applyFont="1" applyFill="1" applyBorder="1" applyAlignment="1" applyProtection="1">
      <alignment horizontal="center"/>
    </xf>
    <xf numFmtId="1" fontId="6" fillId="37" borderId="46" xfId="123" applyNumberFormat="1" applyFont="1" applyFill="1" applyBorder="1" applyAlignment="1" applyProtection="1">
      <alignment vertical="center" wrapText="1"/>
    </xf>
    <xf numFmtId="1" fontId="6" fillId="37" borderId="68" xfId="123" applyNumberFormat="1" applyFont="1" applyFill="1" applyBorder="1" applyAlignment="1" applyProtection="1">
      <alignment horizontal="right" vertical="center"/>
    </xf>
    <xf numFmtId="1" fontId="13" fillId="57" borderId="20" xfId="123" applyNumberFormat="1" applyFont="1" applyFill="1" applyBorder="1" applyAlignment="1" applyProtection="1">
      <alignment horizontal="right"/>
    </xf>
    <xf numFmtId="1" fontId="13" fillId="0" borderId="4" xfId="123" applyNumberFormat="1" applyFont="1" applyFill="1" applyBorder="1" applyAlignment="1" applyProtection="1">
      <alignment vertical="center" wrapText="1"/>
    </xf>
    <xf numFmtId="1" fontId="6" fillId="33" borderId="0" xfId="123" applyNumberFormat="1" applyFont="1" applyFill="1" applyBorder="1" applyAlignment="1" applyProtection="1">
      <alignment vertical="center"/>
    </xf>
    <xf numFmtId="1" fontId="6" fillId="0" borderId="47" xfId="123" applyNumberFormat="1" applyFont="1" applyFill="1" applyBorder="1" applyAlignment="1" applyProtection="1">
      <alignment vertical="center"/>
    </xf>
    <xf numFmtId="1" fontId="6" fillId="45" borderId="67" xfId="123" applyNumberFormat="1" applyFont="1" applyFill="1" applyBorder="1" applyAlignment="1" applyProtection="1">
      <alignment horizontal="right" vertical="center"/>
    </xf>
    <xf numFmtId="1" fontId="6" fillId="45" borderId="26" xfId="123" applyNumberFormat="1" applyFont="1" applyFill="1" applyBorder="1" applyAlignment="1" applyProtection="1">
      <alignment horizontal="right" vertical="center"/>
    </xf>
    <xf numFmtId="1" fontId="6" fillId="45" borderId="46" xfId="123" applyNumberFormat="1" applyFont="1" applyFill="1" applyBorder="1" applyAlignment="1" applyProtection="1">
      <alignment horizontal="right" vertical="center"/>
    </xf>
    <xf numFmtId="1" fontId="6" fillId="49" borderId="67" xfId="76" applyNumberFormat="1" applyFont="1" applyFill="1" applyBorder="1" applyAlignment="1">
      <alignment horizontal="center"/>
    </xf>
    <xf numFmtId="1" fontId="6" fillId="49" borderId="67" xfId="76" applyNumberFormat="1" applyFont="1" applyFill="1" applyBorder="1" applyAlignment="1">
      <alignment vertical="center" wrapText="1"/>
    </xf>
    <xf numFmtId="1" fontId="6" fillId="49" borderId="67" xfId="123" applyNumberFormat="1" applyFont="1" applyFill="1" applyBorder="1" applyAlignment="1" applyProtection="1">
      <alignment horizontal="center" vertical="center"/>
    </xf>
    <xf numFmtId="1" fontId="6" fillId="49" borderId="67" xfId="123" applyNumberFormat="1" applyFont="1" applyFill="1" applyBorder="1" applyAlignment="1" applyProtection="1">
      <alignment horizontal="right" vertical="center"/>
    </xf>
    <xf numFmtId="1" fontId="6" fillId="49" borderId="26" xfId="76" applyNumberFormat="1" applyFont="1" applyFill="1" applyBorder="1" applyAlignment="1">
      <alignment vertical="center" wrapText="1"/>
    </xf>
    <xf numFmtId="1" fontId="6" fillId="49" borderId="26" xfId="123" applyNumberFormat="1" applyFont="1" applyFill="1" applyBorder="1" applyAlignment="1" applyProtection="1">
      <alignment horizontal="center" vertical="center"/>
    </xf>
    <xf numFmtId="1" fontId="6" fillId="49" borderId="26" xfId="123" applyNumberFormat="1" applyFont="1" applyFill="1" applyBorder="1" applyAlignment="1" applyProtection="1">
      <alignment horizontal="right" vertical="center"/>
    </xf>
    <xf numFmtId="1" fontId="6" fillId="49" borderId="46" xfId="76" applyNumberFormat="1" applyFont="1" applyFill="1" applyBorder="1" applyAlignment="1">
      <alignment horizontal="center"/>
    </xf>
    <xf numFmtId="1" fontId="6" fillId="49" borderId="46" xfId="76" applyNumberFormat="1" applyFont="1" applyFill="1" applyBorder="1" applyAlignment="1">
      <alignment vertical="center" wrapText="1"/>
    </xf>
    <xf numFmtId="1" fontId="6" fillId="49" borderId="46" xfId="123" applyNumberFormat="1" applyFont="1" applyFill="1" applyBorder="1" applyAlignment="1" applyProtection="1">
      <alignment horizontal="center" vertical="center"/>
    </xf>
    <xf numFmtId="1" fontId="6" fillId="49" borderId="46" xfId="123" applyNumberFormat="1" applyFont="1" applyFill="1" applyBorder="1" applyAlignment="1" applyProtection="1">
      <alignment horizontal="right" vertical="center"/>
    </xf>
    <xf numFmtId="1" fontId="6" fillId="49" borderId="66" xfId="76" applyNumberFormat="1" applyFont="1" applyFill="1" applyBorder="1" applyAlignment="1">
      <alignment horizontal="left" vertical="center" wrapText="1"/>
    </xf>
    <xf numFmtId="1" fontId="6" fillId="49" borderId="66" xfId="123" applyNumberFormat="1" applyFont="1" applyFill="1" applyBorder="1" applyAlignment="1" applyProtection="1">
      <alignment horizontal="right" vertical="center"/>
    </xf>
    <xf numFmtId="1" fontId="6" fillId="57" borderId="66" xfId="123" applyNumberFormat="1" applyFont="1" applyFill="1" applyBorder="1" applyAlignment="1" applyProtection="1">
      <alignment horizontal="right"/>
    </xf>
    <xf numFmtId="1" fontId="6" fillId="49" borderId="70" xfId="123" applyNumberFormat="1" applyFont="1" applyFill="1" applyBorder="1" applyAlignment="1" applyProtection="1">
      <alignment horizontal="right" vertical="center"/>
    </xf>
    <xf numFmtId="1" fontId="13" fillId="57" borderId="47" xfId="123" applyNumberFormat="1" applyFont="1" applyFill="1" applyBorder="1" applyAlignment="1" applyProtection="1">
      <alignment horizontal="right"/>
    </xf>
    <xf numFmtId="1" fontId="6" fillId="0" borderId="4" xfId="123" applyNumberFormat="1" applyFont="1" applyFill="1" applyBorder="1" applyAlignment="1" applyProtection="1">
      <alignment horizontal="right" vertical="center"/>
    </xf>
    <xf numFmtId="1" fontId="6" fillId="0" borderId="4" xfId="123" applyNumberFormat="1" applyFont="1" applyFill="1" applyBorder="1" applyAlignment="1" applyProtection="1">
      <alignment horizontal="right"/>
    </xf>
    <xf numFmtId="1" fontId="6" fillId="47" borderId="26" xfId="123" applyNumberFormat="1" applyFont="1" applyFill="1" applyBorder="1" applyAlignment="1" applyProtection="1">
      <alignment horizontal="right" vertical="center"/>
    </xf>
    <xf numFmtId="1" fontId="13" fillId="57" borderId="26" xfId="123" applyNumberFormat="1" applyFont="1" applyFill="1" applyBorder="1" applyAlignment="1" applyProtection="1">
      <alignment horizontal="right"/>
    </xf>
    <xf numFmtId="1" fontId="6" fillId="47" borderId="26" xfId="76" applyNumberFormat="1" applyFont="1" applyFill="1" applyBorder="1" applyAlignment="1">
      <alignment horizontal="left" vertical="center" wrapText="1"/>
    </xf>
    <xf numFmtId="1" fontId="6" fillId="47" borderId="67" xfId="123" applyNumberFormat="1" applyFont="1" applyFill="1" applyBorder="1" applyAlignment="1" applyProtection="1">
      <alignment horizontal="right" vertical="center"/>
    </xf>
    <xf numFmtId="1" fontId="13" fillId="57" borderId="67" xfId="123" applyNumberFormat="1" applyFont="1" applyFill="1" applyBorder="1" applyAlignment="1" applyProtection="1">
      <alignment horizontal="right"/>
    </xf>
    <xf numFmtId="1" fontId="6" fillId="47" borderId="26" xfId="123" applyNumberFormat="1" applyFont="1" applyFill="1" applyBorder="1" applyAlignment="1" applyProtection="1">
      <alignment vertical="center" wrapText="1"/>
    </xf>
    <xf numFmtId="1" fontId="6" fillId="47" borderId="46" xfId="0" applyNumberFormat="1" applyFont="1" applyFill="1" applyBorder="1" applyAlignment="1">
      <alignment vertical="center" wrapText="1"/>
    </xf>
    <xf numFmtId="1" fontId="6" fillId="47" borderId="46" xfId="123" applyNumberFormat="1" applyFont="1" applyFill="1" applyBorder="1" applyAlignment="1" applyProtection="1">
      <alignment horizontal="right" vertical="center"/>
    </xf>
    <xf numFmtId="1" fontId="13" fillId="57" borderId="16" xfId="123" applyNumberFormat="1" applyFont="1" applyFill="1" applyBorder="1" applyAlignment="1" applyProtection="1">
      <alignment horizontal="right"/>
    </xf>
    <xf numFmtId="1" fontId="13" fillId="0" borderId="4" xfId="0" applyNumberFormat="1" applyFont="1" applyFill="1" applyBorder="1" applyAlignment="1">
      <alignment horizontal="center" vertical="center" wrapText="1"/>
    </xf>
    <xf numFmtId="1" fontId="6" fillId="36" borderId="67" xfId="76" applyNumberFormat="1" applyFont="1" applyFill="1" applyBorder="1"/>
    <xf numFmtId="1" fontId="6" fillId="36" borderId="67" xfId="0" applyNumberFormat="1" applyFont="1" applyFill="1" applyBorder="1" applyAlignment="1">
      <alignment vertical="center" wrapText="1"/>
    </xf>
    <xf numFmtId="1" fontId="6" fillId="36" borderId="67" xfId="123" applyNumberFormat="1" applyFont="1" applyFill="1" applyBorder="1" applyAlignment="1" applyProtection="1">
      <alignment horizontal="right" vertical="center"/>
    </xf>
    <xf numFmtId="1" fontId="13" fillId="57" borderId="17" xfId="123" applyNumberFormat="1" applyFont="1" applyFill="1" applyBorder="1" applyAlignment="1" applyProtection="1">
      <alignment horizontal="right"/>
    </xf>
    <xf numFmtId="1" fontId="6" fillId="33" borderId="20" xfId="123" applyNumberFormat="1" applyFont="1" applyFill="1" applyBorder="1" applyAlignment="1" applyProtection="1"/>
    <xf numFmtId="1" fontId="6" fillId="33" borderId="12" xfId="123" applyNumberFormat="1" applyFont="1" applyFill="1" applyBorder="1" applyAlignment="1" applyProtection="1"/>
    <xf numFmtId="1" fontId="6" fillId="36" borderId="26" xfId="76" applyNumberFormat="1" applyFont="1" applyFill="1" applyBorder="1"/>
    <xf numFmtId="1" fontId="6" fillId="36" borderId="26" xfId="0" applyNumberFormat="1" applyFont="1" applyFill="1" applyBorder="1" applyAlignment="1">
      <alignment vertical="center" wrapText="1"/>
    </xf>
    <xf numFmtId="1" fontId="6" fillId="36" borderId="26" xfId="123" applyNumberFormat="1" applyFont="1" applyFill="1" applyBorder="1" applyAlignment="1" applyProtection="1">
      <alignment horizontal="right" vertical="center"/>
    </xf>
    <xf numFmtId="1" fontId="6" fillId="33" borderId="47" xfId="123" applyNumberFormat="1" applyFont="1" applyFill="1" applyBorder="1" applyAlignment="1" applyProtection="1"/>
    <xf numFmtId="1" fontId="6" fillId="33" borderId="4" xfId="123" applyNumberFormat="1" applyFont="1" applyFill="1" applyBorder="1" applyAlignment="1" applyProtection="1"/>
    <xf numFmtId="1" fontId="6" fillId="36" borderId="46" xfId="76" applyNumberFormat="1" applyFont="1" applyFill="1" applyBorder="1"/>
    <xf numFmtId="1" fontId="6" fillId="36" borderId="46" xfId="0" applyNumberFormat="1" applyFont="1" applyFill="1" applyBorder="1" applyAlignment="1">
      <alignment vertical="center" wrapText="1"/>
    </xf>
    <xf numFmtId="1" fontId="6" fillId="36" borderId="46" xfId="123" applyNumberFormat="1" applyFont="1" applyFill="1" applyBorder="1" applyAlignment="1" applyProtection="1">
      <alignment horizontal="right" vertical="center"/>
    </xf>
    <xf numFmtId="1" fontId="6" fillId="33" borderId="77" xfId="123" applyNumberFormat="1" applyFont="1" applyFill="1" applyBorder="1" applyAlignment="1" applyProtection="1"/>
    <xf numFmtId="1" fontId="6" fillId="33" borderId="25" xfId="123" applyNumberFormat="1" applyFont="1" applyFill="1" applyBorder="1" applyAlignment="1" applyProtection="1"/>
    <xf numFmtId="1" fontId="13" fillId="0" borderId="4" xfId="76" applyNumberFormat="1" applyFont="1" applyFill="1" applyBorder="1"/>
    <xf numFmtId="1" fontId="13" fillId="0" borderId="4" xfId="75" applyNumberFormat="1" applyFont="1" applyFill="1" applyBorder="1" applyAlignment="1" applyProtection="1">
      <alignment horizontal="right"/>
    </xf>
    <xf numFmtId="1" fontId="13" fillId="33" borderId="0" xfId="123" applyNumberFormat="1" applyFont="1" applyFill="1" applyBorder="1" applyAlignment="1" applyProtection="1">
      <alignment vertical="center"/>
    </xf>
    <xf numFmtId="1" fontId="13" fillId="0" borderId="47" xfId="123" applyNumberFormat="1" applyFont="1" applyFill="1" applyBorder="1" applyAlignment="1" applyProtection="1">
      <alignment vertical="center"/>
    </xf>
    <xf numFmtId="1" fontId="13" fillId="0" borderId="4" xfId="123" applyNumberFormat="1" applyFont="1" applyFill="1" applyBorder="1" applyAlignment="1" applyProtection="1">
      <alignment vertical="center"/>
    </xf>
    <xf numFmtId="1" fontId="6" fillId="39" borderId="67" xfId="76" applyNumberFormat="1" applyFont="1" applyFill="1" applyBorder="1" applyAlignment="1">
      <alignment vertical="center" wrapText="1"/>
    </xf>
    <xf numFmtId="1" fontId="6" fillId="39" borderId="67" xfId="123" applyNumberFormat="1" applyFont="1" applyFill="1" applyBorder="1" applyAlignment="1" applyProtection="1">
      <alignment horizontal="center" vertical="center"/>
    </xf>
    <xf numFmtId="1" fontId="6" fillId="39" borderId="67" xfId="123" applyNumberFormat="1" applyFont="1" applyFill="1" applyBorder="1" applyAlignment="1" applyProtection="1">
      <alignment horizontal="right" vertical="center"/>
    </xf>
    <xf numFmtId="1" fontId="6" fillId="39" borderId="26" xfId="76" applyNumberFormat="1" applyFont="1" applyFill="1" applyBorder="1" applyAlignment="1">
      <alignment vertical="center" wrapText="1"/>
    </xf>
    <xf numFmtId="1" fontId="6" fillId="39" borderId="26" xfId="123" applyNumberFormat="1" applyFont="1" applyFill="1" applyBorder="1" applyAlignment="1" applyProtection="1">
      <alignment horizontal="center" vertical="center"/>
    </xf>
    <xf numFmtId="1" fontId="6" fillId="39" borderId="26" xfId="123" applyNumberFormat="1" applyFont="1" applyFill="1" applyBorder="1" applyAlignment="1" applyProtection="1">
      <alignment horizontal="right" vertical="center"/>
    </xf>
    <xf numFmtId="1" fontId="6" fillId="39" borderId="46" xfId="76" applyNumberFormat="1" applyFont="1" applyFill="1" applyBorder="1" applyAlignment="1">
      <alignment vertical="center" wrapText="1"/>
    </xf>
    <xf numFmtId="1" fontId="6" fillId="39" borderId="46" xfId="123" applyNumberFormat="1" applyFont="1" applyFill="1" applyBorder="1" applyAlignment="1" applyProtection="1">
      <alignment horizontal="center" vertical="center"/>
    </xf>
    <xf numFmtId="1" fontId="6" fillId="39" borderId="46" xfId="123" applyNumberFormat="1" applyFont="1" applyFill="1" applyBorder="1" applyAlignment="1" applyProtection="1">
      <alignment horizontal="right" vertical="center"/>
    </xf>
    <xf numFmtId="1" fontId="13" fillId="39" borderId="66" xfId="76" applyNumberFormat="1" applyFont="1" applyFill="1" applyBorder="1" applyAlignment="1">
      <alignment horizontal="center"/>
    </xf>
    <xf numFmtId="1" fontId="13" fillId="39" borderId="66" xfId="76" applyNumberFormat="1" applyFont="1" applyFill="1" applyBorder="1" applyAlignment="1">
      <alignment vertical="center" wrapText="1"/>
    </xf>
    <xf numFmtId="1" fontId="13" fillId="39" borderId="66" xfId="123" applyNumberFormat="1" applyFont="1" applyFill="1" applyBorder="1" applyAlignment="1" applyProtection="1">
      <alignment horizontal="right" vertical="center"/>
    </xf>
    <xf numFmtId="1" fontId="13" fillId="57" borderId="66" xfId="123" applyNumberFormat="1" applyFont="1" applyFill="1" applyBorder="1" applyAlignment="1" applyProtection="1">
      <alignment horizontal="right"/>
    </xf>
    <xf numFmtId="1" fontId="13" fillId="56" borderId="66" xfId="123" applyNumberFormat="1" applyFont="1" applyFill="1" applyBorder="1" applyAlignment="1" applyProtection="1">
      <alignment horizontal="right"/>
      <protection locked="0"/>
    </xf>
    <xf numFmtId="1" fontId="13" fillId="0" borderId="66" xfId="123" applyNumberFormat="1" applyFont="1" applyFill="1" applyBorder="1" applyAlignment="1" applyProtection="1">
      <alignment horizontal="right"/>
    </xf>
    <xf numFmtId="1" fontId="13" fillId="0" borderId="56" xfId="123" applyNumberFormat="1" applyFont="1" applyFill="1" applyBorder="1" applyAlignment="1" applyProtection="1"/>
    <xf numFmtId="1" fontId="6" fillId="0" borderId="4" xfId="75" applyNumberFormat="1" applyFont="1" applyFill="1" applyBorder="1" applyAlignment="1" applyProtection="1">
      <alignment horizontal="right"/>
    </xf>
    <xf numFmtId="1" fontId="6" fillId="34" borderId="67" xfId="76" applyNumberFormat="1" applyFont="1" applyFill="1" applyBorder="1" applyAlignment="1">
      <alignment horizontal="center"/>
    </xf>
    <xf numFmtId="1" fontId="6" fillId="34" borderId="67" xfId="76" applyNumberFormat="1" applyFont="1" applyFill="1" applyBorder="1" applyAlignment="1">
      <alignment vertical="center" wrapText="1"/>
    </xf>
    <xf numFmtId="1" fontId="6" fillId="34" borderId="67" xfId="123" applyNumberFormat="1" applyFont="1" applyFill="1" applyBorder="1" applyAlignment="1" applyProtection="1">
      <alignment horizontal="center" vertical="center"/>
    </xf>
    <xf numFmtId="1" fontId="6" fillId="34" borderId="26" xfId="76" applyNumberFormat="1" applyFont="1" applyFill="1" applyBorder="1" applyAlignment="1">
      <alignment vertical="center" wrapText="1"/>
    </xf>
    <xf numFmtId="1" fontId="6" fillId="34" borderId="26" xfId="123" applyNumberFormat="1" applyFont="1" applyFill="1" applyBorder="1" applyAlignment="1" applyProtection="1">
      <alignment horizontal="right" vertical="center"/>
    </xf>
    <xf numFmtId="1" fontId="6" fillId="34" borderId="26" xfId="123" applyNumberFormat="1" applyFont="1" applyFill="1" applyBorder="1" applyAlignment="1" applyProtection="1">
      <alignment horizontal="center" vertical="center"/>
    </xf>
    <xf numFmtId="1" fontId="6" fillId="34" borderId="46" xfId="76" applyNumberFormat="1" applyFont="1" applyFill="1" applyBorder="1" applyAlignment="1">
      <alignment vertical="center" wrapText="1"/>
    </xf>
    <xf numFmtId="1" fontId="6" fillId="34" borderId="46" xfId="123" applyNumberFormat="1" applyFont="1" applyFill="1" applyBorder="1" applyAlignment="1" applyProtection="1">
      <alignment horizontal="center" vertical="center"/>
    </xf>
    <xf numFmtId="1" fontId="6" fillId="34" borderId="46" xfId="123" applyNumberFormat="1" applyFont="1" applyFill="1" applyBorder="1" applyAlignment="1" applyProtection="1">
      <alignment horizontal="right" vertical="center"/>
    </xf>
    <xf numFmtId="1" fontId="13" fillId="0" borderId="4" xfId="123" applyNumberFormat="1" applyFont="1" applyFill="1" applyBorder="1" applyAlignment="1" applyProtection="1">
      <alignment horizontal="right"/>
      <protection locked="0"/>
    </xf>
    <xf numFmtId="1" fontId="6" fillId="0" borderId="18" xfId="123" applyNumberFormat="1" applyFont="1" applyFill="1" applyBorder="1" applyAlignment="1" applyProtection="1">
      <alignment horizontal="right" vertical="center"/>
    </xf>
    <xf numFmtId="1" fontId="6" fillId="0" borderId="48" xfId="123" applyNumberFormat="1" applyFont="1" applyFill="1" applyBorder="1" applyAlignment="1" applyProtection="1">
      <alignment horizontal="right" vertical="center"/>
    </xf>
    <xf numFmtId="1" fontId="6" fillId="0" borderId="38" xfId="123" applyNumberFormat="1" applyFont="1" applyFill="1" applyBorder="1" applyAlignment="1" applyProtection="1">
      <alignment horizontal="right" vertical="center"/>
      <protection locked="0"/>
    </xf>
    <xf numFmtId="1" fontId="6" fillId="0" borderId="40" xfId="123" applyNumberFormat="1" applyFont="1" applyFill="1" applyBorder="1" applyAlignment="1" applyProtection="1">
      <alignment horizontal="right" vertical="center"/>
      <protection locked="0"/>
    </xf>
    <xf numFmtId="1" fontId="6" fillId="0" borderId="41" xfId="123" applyNumberFormat="1" applyFont="1" applyFill="1" applyBorder="1" applyAlignment="1" applyProtection="1">
      <alignment horizontal="right" vertical="center"/>
      <protection locked="0"/>
    </xf>
    <xf numFmtId="1" fontId="6" fillId="0" borderId="48" xfId="123" applyNumberFormat="1" applyFont="1" applyFill="1" applyBorder="1" applyAlignment="1" applyProtection="1">
      <alignment vertical="center"/>
    </xf>
    <xf numFmtId="1" fontId="6" fillId="35" borderId="67" xfId="76" applyNumberFormat="1" applyFont="1" applyFill="1" applyBorder="1" applyAlignment="1">
      <alignment vertical="center" wrapText="1"/>
    </xf>
    <xf numFmtId="1" fontId="6" fillId="35" borderId="67" xfId="123" applyNumberFormat="1" applyFont="1" applyFill="1" applyBorder="1" applyAlignment="1" applyProtection="1">
      <alignment horizontal="center" vertical="center"/>
    </xf>
    <xf numFmtId="1" fontId="6" fillId="35" borderId="67" xfId="123" applyNumberFormat="1" applyFont="1" applyFill="1" applyBorder="1" applyAlignment="1" applyProtection="1">
      <alignment horizontal="right" vertical="center"/>
    </xf>
    <xf numFmtId="1" fontId="6" fillId="35" borderId="26" xfId="76" applyNumberFormat="1" applyFont="1" applyFill="1" applyBorder="1" applyAlignment="1">
      <alignment vertical="center" wrapText="1"/>
    </xf>
    <xf numFmtId="1" fontId="6" fillId="35" borderId="26" xfId="123" applyNumberFormat="1" applyFont="1" applyFill="1" applyBorder="1" applyAlignment="1" applyProtection="1">
      <alignment horizontal="right" vertical="center"/>
    </xf>
    <xf numFmtId="1" fontId="6" fillId="35" borderId="26" xfId="123" applyNumberFormat="1" applyFont="1" applyFill="1" applyBorder="1" applyAlignment="1" applyProtection="1">
      <alignment horizontal="center" vertical="center"/>
    </xf>
    <xf numFmtId="1" fontId="6" fillId="35" borderId="46" xfId="76" applyNumberFormat="1" applyFont="1" applyFill="1" applyBorder="1" applyAlignment="1">
      <alignment vertical="center" wrapText="1"/>
    </xf>
    <xf numFmtId="1" fontId="6" fillId="35" borderId="46" xfId="123" applyNumberFormat="1" applyFont="1" applyFill="1" applyBorder="1" applyAlignment="1" applyProtection="1">
      <alignment horizontal="center" vertical="center"/>
    </xf>
    <xf numFmtId="1" fontId="6" fillId="35" borderId="46" xfId="123" applyNumberFormat="1" applyFont="1" applyFill="1" applyBorder="1" applyAlignment="1" applyProtection="1">
      <alignment horizontal="right" vertical="center"/>
    </xf>
    <xf numFmtId="1" fontId="6" fillId="36" borderId="67" xfId="76" applyNumberFormat="1" applyFont="1" applyFill="1" applyBorder="1" applyAlignment="1">
      <alignment vertical="center" wrapText="1"/>
    </xf>
    <xf numFmtId="1" fontId="6" fillId="36" borderId="67" xfId="123" applyNumberFormat="1" applyFont="1" applyFill="1" applyBorder="1" applyAlignment="1" applyProtection="1">
      <alignment horizontal="center" vertical="center"/>
    </xf>
    <xf numFmtId="1" fontId="6" fillId="36" borderId="26" xfId="76" applyNumberFormat="1" applyFont="1" applyFill="1" applyBorder="1" applyAlignment="1">
      <alignment vertical="center" wrapText="1"/>
    </xf>
    <xf numFmtId="1" fontId="6" fillId="36" borderId="26" xfId="123" applyNumberFormat="1" applyFont="1" applyFill="1" applyBorder="1" applyAlignment="1" applyProtection="1">
      <alignment horizontal="center" vertical="center"/>
    </xf>
    <xf numFmtId="1" fontId="6" fillId="36" borderId="46" xfId="76" applyNumberFormat="1" applyFont="1" applyFill="1" applyBorder="1" applyAlignment="1">
      <alignment vertical="center" wrapText="1"/>
    </xf>
    <xf numFmtId="1" fontId="6" fillId="36" borderId="46" xfId="123" applyNumberFormat="1" applyFont="1" applyFill="1" applyBorder="1" applyAlignment="1" applyProtection="1">
      <alignment horizontal="center" vertical="center"/>
    </xf>
    <xf numFmtId="1" fontId="13" fillId="0" borderId="4" xfId="75" applyNumberFormat="1" applyFont="1" applyFill="1" applyBorder="1" applyAlignment="1" applyProtection="1">
      <alignment horizontal="right"/>
      <protection locked="0"/>
    </xf>
    <xf numFmtId="1" fontId="6" fillId="33" borderId="0" xfId="75" applyNumberFormat="1" applyFont="1" applyFill="1" applyBorder="1" applyAlignment="1" applyProtection="1"/>
    <xf numFmtId="1" fontId="6" fillId="0" borderId="47" xfId="75" applyNumberFormat="1" applyFont="1" applyFill="1" applyBorder="1" applyAlignment="1" applyProtection="1"/>
    <xf numFmtId="1" fontId="6" fillId="0" borderId="4" xfId="75" applyNumberFormat="1" applyFont="1" applyFill="1" applyBorder="1" applyAlignment="1" applyProtection="1"/>
    <xf numFmtId="1" fontId="13" fillId="0" borderId="18" xfId="123" applyNumberFormat="1" applyFont="1" applyFill="1" applyBorder="1" applyAlignment="1" applyProtection="1">
      <alignment horizontal="right" vertical="center"/>
    </xf>
    <xf numFmtId="1" fontId="13" fillId="0" borderId="48" xfId="123" applyNumberFormat="1" applyFont="1" applyFill="1" applyBorder="1" applyAlignment="1" applyProtection="1">
      <alignment horizontal="right" vertical="center"/>
    </xf>
    <xf numFmtId="1" fontId="13" fillId="0" borderId="38" xfId="123" applyNumberFormat="1" applyFont="1" applyFill="1" applyBorder="1" applyAlignment="1" applyProtection="1">
      <alignment horizontal="right" vertical="center"/>
      <protection locked="0"/>
    </xf>
    <xf numFmtId="1" fontId="13" fillId="0" borderId="40" xfId="123" applyNumberFormat="1" applyFont="1" applyFill="1" applyBorder="1" applyAlignment="1" applyProtection="1">
      <alignment horizontal="right" vertical="center"/>
      <protection locked="0"/>
    </xf>
    <xf numFmtId="1" fontId="13" fillId="0" borderId="41" xfId="123" applyNumberFormat="1" applyFont="1" applyFill="1" applyBorder="1" applyAlignment="1" applyProtection="1">
      <alignment horizontal="right" vertical="center"/>
      <protection locked="0"/>
    </xf>
    <xf numFmtId="1" fontId="6" fillId="35" borderId="26" xfId="76" applyNumberFormat="1" applyFont="1" applyFill="1" applyBorder="1" applyAlignment="1">
      <alignment horizontal="left" vertical="center" wrapText="1"/>
    </xf>
    <xf numFmtId="1" fontId="13" fillId="33" borderId="0" xfId="75" applyNumberFormat="1" applyFont="1" applyFill="1" applyBorder="1" applyAlignment="1" applyProtection="1"/>
    <xf numFmtId="1" fontId="13" fillId="0" borderId="47" xfId="75" applyNumberFormat="1" applyFont="1" applyFill="1" applyBorder="1" applyAlignment="1" applyProtection="1"/>
    <xf numFmtId="1" fontId="13" fillId="0" borderId="4" xfId="75" applyNumberFormat="1" applyFont="1" applyFill="1" applyBorder="1" applyAlignment="1" applyProtection="1"/>
    <xf numFmtId="1" fontId="6" fillId="38" borderId="67" xfId="76" applyNumberFormat="1" applyFont="1" applyFill="1" applyBorder="1" applyAlignment="1">
      <alignment horizontal="center"/>
    </xf>
    <xf numFmtId="1" fontId="6" fillId="38" borderId="67" xfId="76" applyNumberFormat="1" applyFont="1" applyFill="1" applyBorder="1" applyAlignment="1">
      <alignment vertical="center" wrapText="1"/>
    </xf>
    <xf numFmtId="1" fontId="6" fillId="38" borderId="67" xfId="123" applyNumberFormat="1" applyFont="1" applyFill="1" applyBorder="1" applyAlignment="1" applyProtection="1">
      <alignment horizontal="center" vertical="center"/>
    </xf>
    <xf numFmtId="1" fontId="6" fillId="38" borderId="67" xfId="123" applyNumberFormat="1" applyFont="1" applyFill="1" applyBorder="1" applyAlignment="1" applyProtection="1">
      <alignment horizontal="right" vertical="center"/>
    </xf>
    <xf numFmtId="1" fontId="6" fillId="38" borderId="26" xfId="76" applyNumberFormat="1" applyFont="1" applyFill="1" applyBorder="1" applyAlignment="1">
      <alignment vertical="center" wrapText="1"/>
    </xf>
    <xf numFmtId="1" fontId="6" fillId="38" borderId="26" xfId="123" applyNumberFormat="1" applyFont="1" applyFill="1" applyBorder="1" applyAlignment="1" applyProtection="1">
      <alignment horizontal="right" vertical="center"/>
    </xf>
    <xf numFmtId="1" fontId="6" fillId="38" borderId="26" xfId="123" applyNumberFormat="1" applyFont="1" applyFill="1" applyBorder="1" applyAlignment="1" applyProtection="1">
      <alignment horizontal="center" vertical="center"/>
    </xf>
    <xf numFmtId="1" fontId="6" fillId="38" borderId="46" xfId="76" applyNumberFormat="1" applyFont="1" applyFill="1" applyBorder="1" applyAlignment="1">
      <alignment vertical="center" wrapText="1"/>
    </xf>
    <xf numFmtId="1" fontId="6" fillId="38" borderId="46" xfId="123" applyNumberFormat="1" applyFont="1" applyFill="1" applyBorder="1" applyAlignment="1" applyProtection="1">
      <alignment horizontal="center" vertical="center"/>
    </xf>
    <xf numFmtId="1" fontId="6" fillId="38" borderId="46" xfId="123" applyNumberFormat="1" applyFont="1" applyFill="1" applyBorder="1" applyAlignment="1" applyProtection="1">
      <alignment horizontal="right" vertical="center"/>
    </xf>
    <xf numFmtId="1" fontId="13" fillId="0" borderId="48" xfId="123" applyNumberFormat="1" applyFont="1" applyFill="1" applyBorder="1" applyAlignment="1" applyProtection="1">
      <alignment vertical="center"/>
    </xf>
    <xf numFmtId="1" fontId="13" fillId="0" borderId="4" xfId="76" applyNumberFormat="1" applyFont="1" applyFill="1" applyBorder="1" applyAlignment="1">
      <alignment horizontal="left" vertical="center" wrapText="1"/>
    </xf>
    <xf numFmtId="1" fontId="6" fillId="54" borderId="67" xfId="76" applyNumberFormat="1" applyFont="1" applyFill="1" applyBorder="1" applyAlignment="1">
      <alignment horizontal="center"/>
    </xf>
    <xf numFmtId="1" fontId="6" fillId="54" borderId="67" xfId="76" applyNumberFormat="1" applyFont="1" applyFill="1" applyBorder="1" applyAlignment="1">
      <alignment vertical="center" wrapText="1"/>
    </xf>
    <xf numFmtId="1" fontId="6" fillId="54" borderId="67" xfId="123" applyNumberFormat="1" applyFont="1" applyFill="1" applyBorder="1" applyAlignment="1" applyProtection="1">
      <alignment horizontal="center" vertical="center"/>
    </xf>
    <xf numFmtId="1" fontId="6" fillId="54" borderId="67" xfId="123" applyNumberFormat="1" applyFont="1" applyFill="1" applyBorder="1" applyAlignment="1" applyProtection="1">
      <alignment horizontal="right" vertical="center"/>
    </xf>
    <xf numFmtId="1" fontId="6" fillId="54" borderId="26" xfId="76" applyNumberFormat="1" applyFont="1" applyFill="1" applyBorder="1" applyAlignment="1">
      <alignment horizontal="center"/>
    </xf>
    <xf numFmtId="1" fontId="6" fillId="54" borderId="26" xfId="76" applyNumberFormat="1" applyFont="1" applyFill="1" applyBorder="1" applyAlignment="1">
      <alignment vertical="center" wrapText="1"/>
    </xf>
    <xf numFmtId="1" fontId="6" fillId="54" borderId="26" xfId="123" applyNumberFormat="1" applyFont="1" applyFill="1" applyBorder="1" applyAlignment="1" applyProtection="1">
      <alignment horizontal="center" vertical="center"/>
    </xf>
    <xf numFmtId="1" fontId="6" fillId="54" borderId="26" xfId="123" applyNumberFormat="1" applyFont="1" applyFill="1" applyBorder="1" applyAlignment="1" applyProtection="1">
      <alignment horizontal="right" vertical="center"/>
    </xf>
    <xf numFmtId="1" fontId="6" fillId="54" borderId="46" xfId="76" applyNumberFormat="1" applyFont="1" applyFill="1" applyBorder="1" applyAlignment="1">
      <alignment horizontal="center"/>
    </xf>
    <xf numFmtId="1" fontId="6" fillId="54" borderId="46" xfId="76" applyNumberFormat="1" applyFont="1" applyFill="1" applyBorder="1" applyAlignment="1">
      <alignment vertical="center" wrapText="1"/>
    </xf>
    <xf numFmtId="1" fontId="6" fillId="54" borderId="46" xfId="123" applyNumberFormat="1" applyFont="1" applyFill="1" applyBorder="1" applyAlignment="1" applyProtection="1">
      <alignment horizontal="center" vertical="center"/>
    </xf>
    <xf numFmtId="1" fontId="6" fillId="54" borderId="46" xfId="123" applyNumberFormat="1" applyFont="1" applyFill="1" applyBorder="1" applyAlignment="1" applyProtection="1">
      <alignment horizontal="right" vertical="center"/>
    </xf>
    <xf numFmtId="1" fontId="6" fillId="35" borderId="26" xfId="76" quotePrefix="1" applyNumberFormat="1" applyFont="1" applyFill="1" applyBorder="1" applyAlignment="1">
      <alignment horizontal="center"/>
    </xf>
    <xf numFmtId="1" fontId="6" fillId="35" borderId="66" xfId="123" applyNumberFormat="1" applyFont="1" applyFill="1" applyBorder="1" applyAlignment="1" applyProtection="1">
      <alignment horizontal="right" vertical="center"/>
    </xf>
    <xf numFmtId="1" fontId="6" fillId="35" borderId="26" xfId="76" applyNumberFormat="1" applyFont="1" applyFill="1" applyBorder="1" applyAlignment="1">
      <alignment horizontal="left" vertical="center"/>
    </xf>
    <xf numFmtId="1" fontId="6" fillId="0" borderId="4" xfId="123" applyNumberFormat="1" applyFont="1" applyFill="1" applyBorder="1" applyAlignment="1" applyProtection="1">
      <alignment horizontal="right" vertical="center"/>
      <protection locked="0"/>
    </xf>
    <xf numFmtId="1" fontId="6" fillId="39" borderId="12" xfId="76" applyNumberFormat="1" applyFont="1" applyFill="1" applyBorder="1" applyAlignment="1">
      <alignment horizontal="center"/>
    </xf>
    <xf numFmtId="1" fontId="6" fillId="39" borderId="12" xfId="76" applyNumberFormat="1" applyFont="1" applyFill="1" applyBorder="1" applyAlignment="1">
      <alignment vertical="center" wrapText="1"/>
    </xf>
    <xf numFmtId="1" fontId="6" fillId="39" borderId="12" xfId="123" applyNumberFormat="1" applyFont="1" applyFill="1" applyBorder="1" applyAlignment="1" applyProtection="1">
      <alignment horizontal="center" vertical="center"/>
    </xf>
    <xf numFmtId="1" fontId="6" fillId="0" borderId="12" xfId="123" applyNumberFormat="1" applyFont="1" applyFill="1" applyBorder="1" applyAlignment="1" applyProtection="1">
      <alignment horizontal="right" vertical="center"/>
    </xf>
    <xf numFmtId="1" fontId="6" fillId="0" borderId="12" xfId="76" applyNumberFormat="1" applyFont="1" applyFill="1" applyBorder="1" applyAlignment="1">
      <alignment horizontal="right"/>
    </xf>
    <xf numFmtId="1" fontId="6" fillId="56" borderId="12" xfId="123" applyNumberFormat="1" applyFont="1" applyFill="1" applyBorder="1" applyAlignment="1" applyProtection="1">
      <alignment horizontal="right"/>
      <protection locked="0"/>
    </xf>
    <xf numFmtId="1" fontId="6" fillId="57" borderId="12" xfId="123" applyNumberFormat="1" applyFont="1" applyFill="1" applyBorder="1" applyAlignment="1" applyProtection="1">
      <alignment horizontal="right"/>
    </xf>
    <xf numFmtId="1" fontId="6" fillId="39" borderId="12" xfId="123" applyNumberFormat="1" applyFont="1" applyFill="1" applyBorder="1" applyAlignment="1" applyProtection="1">
      <alignment horizontal="right" vertical="center"/>
    </xf>
    <xf numFmtId="1" fontId="6" fillId="35" borderId="4" xfId="76" applyNumberFormat="1" applyFont="1" applyFill="1" applyBorder="1" applyAlignment="1">
      <alignment horizontal="center"/>
    </xf>
    <xf numFmtId="1" fontId="6" fillId="35" borderId="4" xfId="76" applyNumberFormat="1" applyFont="1" applyFill="1" applyBorder="1" applyAlignment="1">
      <alignment vertical="center" wrapText="1"/>
    </xf>
    <xf numFmtId="1" fontId="6" fillId="35" borderId="4" xfId="123" applyNumberFormat="1" applyFont="1" applyFill="1" applyBorder="1" applyAlignment="1" applyProtection="1">
      <alignment horizontal="center" vertical="center"/>
    </xf>
    <xf numFmtId="1" fontId="6" fillId="0" borderId="4" xfId="76" applyNumberFormat="1" applyFont="1" applyFill="1" applyBorder="1" applyAlignment="1">
      <alignment horizontal="right"/>
    </xf>
    <xf numFmtId="1" fontId="6" fillId="56" borderId="4" xfId="123" applyNumberFormat="1" applyFont="1" applyFill="1" applyBorder="1" applyAlignment="1" applyProtection="1">
      <alignment horizontal="right"/>
      <protection locked="0"/>
    </xf>
    <xf numFmtId="1" fontId="6" fillId="57" borderId="4" xfId="123" applyNumberFormat="1" applyFont="1" applyFill="1" applyBorder="1" applyAlignment="1" applyProtection="1">
      <alignment horizontal="right"/>
    </xf>
    <xf numFmtId="1" fontId="6" fillId="35" borderId="4" xfId="123" applyNumberFormat="1" applyFont="1" applyFill="1" applyBorder="1" applyAlignment="1" applyProtection="1">
      <alignment horizontal="right" vertical="center"/>
    </xf>
    <xf numFmtId="1" fontId="6" fillId="40" borderId="17" xfId="76" applyNumberFormat="1" applyFont="1" applyFill="1" applyBorder="1" applyAlignment="1">
      <alignment horizontal="center"/>
    </xf>
    <xf numFmtId="1" fontId="6" fillId="40" borderId="17" xfId="76" applyNumberFormat="1" applyFont="1" applyFill="1" applyBorder="1" applyAlignment="1">
      <alignment vertical="center" wrapText="1"/>
    </xf>
    <xf numFmtId="1" fontId="6" fillId="40" borderId="25" xfId="123" applyNumberFormat="1" applyFont="1" applyFill="1" applyBorder="1" applyAlignment="1" applyProtection="1">
      <alignment horizontal="center" vertical="center"/>
    </xf>
    <xf numFmtId="1" fontId="6" fillId="0" borderId="17" xfId="123" applyNumberFormat="1" applyFont="1" applyFill="1" applyBorder="1" applyAlignment="1" applyProtection="1">
      <alignment horizontal="right" vertical="center"/>
    </xf>
    <xf numFmtId="1" fontId="6" fillId="57" borderId="17" xfId="123" applyNumberFormat="1" applyFont="1" applyFill="1" applyBorder="1" applyAlignment="1" applyProtection="1">
      <alignment horizontal="right"/>
    </xf>
    <xf numFmtId="1" fontId="6" fillId="40" borderId="17" xfId="123" applyNumberFormat="1" applyFont="1" applyFill="1" applyBorder="1" applyAlignment="1" applyProtection="1">
      <alignment horizontal="right" vertical="center"/>
    </xf>
    <xf numFmtId="1" fontId="6" fillId="0" borderId="17" xfId="75" applyNumberFormat="1" applyFont="1" applyFill="1" applyBorder="1" applyAlignment="1" applyProtection="1">
      <alignment horizontal="right"/>
    </xf>
    <xf numFmtId="1" fontId="6" fillId="40" borderId="26" xfId="76" applyNumberFormat="1" applyFont="1" applyFill="1" applyBorder="1" applyAlignment="1">
      <alignment vertical="center" wrapText="1"/>
    </xf>
    <xf numFmtId="1" fontId="6" fillId="40" borderId="26" xfId="123" applyNumberFormat="1" applyFont="1" applyFill="1" applyBorder="1" applyAlignment="1" applyProtection="1">
      <alignment horizontal="center" vertical="center"/>
    </xf>
    <xf numFmtId="1" fontId="6" fillId="40" borderId="26" xfId="123" applyNumberFormat="1" applyFont="1" applyFill="1" applyBorder="1" applyAlignment="1" applyProtection="1">
      <alignment horizontal="right" vertical="center"/>
    </xf>
    <xf numFmtId="1" fontId="6" fillId="40" borderId="46" xfId="76" applyNumberFormat="1" applyFont="1" applyFill="1" applyBorder="1" applyAlignment="1">
      <alignment vertical="center" wrapText="1"/>
    </xf>
    <xf numFmtId="1" fontId="6" fillId="40" borderId="46" xfId="123" applyNumberFormat="1" applyFont="1" applyFill="1" applyBorder="1" applyAlignment="1" applyProtection="1">
      <alignment horizontal="center" vertical="center"/>
    </xf>
    <xf numFmtId="1" fontId="6" fillId="40" borderId="46" xfId="123" applyNumberFormat="1" applyFont="1" applyFill="1" applyBorder="1" applyAlignment="1" applyProtection="1">
      <alignment horizontal="right" vertical="center"/>
    </xf>
    <xf numFmtId="1" fontId="6" fillId="39" borderId="26" xfId="76" applyNumberFormat="1" applyFont="1" applyFill="1" applyBorder="1" applyAlignment="1" applyProtection="1">
      <alignment horizontal="center"/>
      <protection locked="0"/>
    </xf>
    <xf numFmtId="1" fontId="6" fillId="35" borderId="67" xfId="76" applyNumberFormat="1" applyFont="1" applyFill="1" applyBorder="1" applyAlignment="1">
      <alignment horizontal="left" vertical="center" wrapText="1"/>
    </xf>
    <xf numFmtId="1" fontId="6" fillId="35" borderId="26" xfId="123" applyNumberFormat="1" applyFont="1" applyFill="1" applyBorder="1" applyAlignment="1" applyProtection="1">
      <alignment vertical="center" wrapText="1"/>
    </xf>
    <xf numFmtId="1" fontId="6" fillId="35" borderId="46" xfId="76" applyNumberFormat="1" applyFont="1" applyFill="1" applyBorder="1" applyAlignment="1">
      <alignment horizontal="left" vertical="center" wrapText="1"/>
    </xf>
    <xf numFmtId="1" fontId="13" fillId="0" borderId="4" xfId="76" applyNumberFormat="1" applyFont="1" applyFill="1" applyBorder="1" applyAlignment="1" applyProtection="1">
      <alignment vertical="center" wrapText="1"/>
    </xf>
    <xf numFmtId="1" fontId="13" fillId="0" borderId="25" xfId="76" applyNumberFormat="1" applyFont="1" applyFill="1" applyBorder="1" applyAlignment="1" applyProtection="1">
      <alignment horizontal="left" wrapText="1"/>
    </xf>
    <xf numFmtId="1" fontId="6" fillId="0" borderId="25" xfId="123" applyNumberFormat="1" applyFont="1" applyFill="1" applyBorder="1" applyAlignment="1" applyProtection="1">
      <alignment horizontal="right" vertical="center"/>
    </xf>
    <xf numFmtId="1" fontId="6" fillId="0" borderId="25" xfId="123" applyNumberFormat="1" applyFont="1" applyFill="1" applyBorder="1" applyAlignment="1" applyProtection="1">
      <alignment horizontal="right"/>
      <protection locked="0"/>
    </xf>
    <xf numFmtId="1" fontId="6" fillId="39" borderId="17" xfId="76" applyNumberFormat="1" applyFont="1" applyFill="1" applyBorder="1" applyAlignment="1">
      <alignment vertical="center" wrapText="1"/>
    </xf>
    <xf numFmtId="1" fontId="6" fillId="39" borderId="17" xfId="123" applyNumberFormat="1" applyFont="1" applyFill="1" applyBorder="1" applyAlignment="1" applyProtection="1">
      <alignment horizontal="center" vertical="center"/>
    </xf>
    <xf numFmtId="1" fontId="6" fillId="39" borderId="17" xfId="123" applyNumberFormat="1" applyFont="1" applyFill="1" applyBorder="1" applyAlignment="1" applyProtection="1">
      <alignment horizontal="right" vertical="center"/>
    </xf>
    <xf numFmtId="1" fontId="6" fillId="0" borderId="4" xfId="123" applyNumberFormat="1" applyFont="1" applyFill="1" applyBorder="1" applyAlignment="1" applyProtection="1">
      <alignment horizontal="right"/>
      <protection locked="0"/>
    </xf>
    <xf numFmtId="1" fontId="13" fillId="0" borderId="4" xfId="75" applyNumberFormat="1" applyFont="1" applyFill="1" applyBorder="1" applyAlignment="1">
      <alignment horizontal="right"/>
    </xf>
    <xf numFmtId="1" fontId="13" fillId="0" borderId="4" xfId="123" applyNumberFormat="1" applyFont="1" applyFill="1" applyBorder="1" applyAlignment="1" applyProtection="1">
      <alignment horizontal="right" vertical="center"/>
      <protection locked="0"/>
    </xf>
    <xf numFmtId="1" fontId="6" fillId="38" borderId="66" xfId="76" applyNumberFormat="1" applyFont="1" applyFill="1" applyBorder="1" applyAlignment="1">
      <alignment horizontal="center"/>
    </xf>
    <xf numFmtId="1" fontId="6" fillId="38" borderId="66" xfId="76" applyNumberFormat="1" applyFont="1" applyFill="1" applyBorder="1" applyAlignment="1">
      <alignment vertical="center" wrapText="1"/>
    </xf>
    <xf numFmtId="1" fontId="6" fillId="38" borderId="66" xfId="123" applyNumberFormat="1" applyFont="1" applyFill="1" applyBorder="1" applyAlignment="1" applyProtection="1">
      <alignment horizontal="center" vertical="center"/>
    </xf>
    <xf numFmtId="1" fontId="6" fillId="38" borderId="66" xfId="123" applyNumberFormat="1" applyFont="1" applyFill="1" applyBorder="1" applyAlignment="1" applyProtection="1">
      <alignment horizontal="right" vertical="center"/>
    </xf>
    <xf numFmtId="1" fontId="6" fillId="0" borderId="18" xfId="76" applyNumberFormat="1" applyFont="1" applyFill="1" applyBorder="1" applyAlignment="1">
      <alignment horizontal="right"/>
    </xf>
    <xf numFmtId="1" fontId="6" fillId="56" borderId="67" xfId="76" applyNumberFormat="1" applyFont="1" applyFill="1" applyBorder="1" applyAlignment="1" applyProtection="1">
      <alignment horizontal="right"/>
      <protection locked="0"/>
    </xf>
    <xf numFmtId="1" fontId="6" fillId="56" borderId="67" xfId="76" applyNumberFormat="1" applyFont="1" applyFill="1" applyBorder="1" applyAlignment="1" applyProtection="1">
      <alignment horizontal="right" wrapText="1"/>
      <protection locked="0"/>
    </xf>
    <xf numFmtId="1" fontId="6" fillId="39" borderId="67" xfId="76" applyNumberFormat="1" applyFont="1" applyFill="1" applyBorder="1" applyAlignment="1">
      <alignment horizontal="right"/>
    </xf>
    <xf numFmtId="1" fontId="6" fillId="56" borderId="26" xfId="76" applyNumberFormat="1" applyFont="1" applyFill="1" applyBorder="1" applyAlignment="1" applyProtection="1">
      <alignment horizontal="right"/>
      <protection locked="0"/>
    </xf>
    <xf numFmtId="1" fontId="6" fillId="56" borderId="26" xfId="76" applyNumberFormat="1" applyFont="1" applyFill="1" applyBorder="1" applyAlignment="1" applyProtection="1">
      <alignment horizontal="right" wrapText="1"/>
      <protection locked="0"/>
    </xf>
    <xf numFmtId="1" fontId="6" fillId="39" borderId="26" xfId="76" applyNumberFormat="1" applyFont="1" applyFill="1" applyBorder="1" applyAlignment="1">
      <alignment horizontal="right"/>
    </xf>
    <xf numFmtId="1" fontId="6" fillId="56" borderId="46" xfId="76" applyNumberFormat="1" applyFont="1" applyFill="1" applyBorder="1" applyAlignment="1" applyProtection="1">
      <alignment horizontal="right"/>
      <protection locked="0"/>
    </xf>
    <xf numFmtId="1" fontId="6" fillId="56" borderId="46" xfId="76" applyNumberFormat="1" applyFont="1" applyFill="1" applyBorder="1" applyAlignment="1" applyProtection="1">
      <alignment horizontal="right" wrapText="1"/>
      <protection locked="0"/>
    </xf>
    <xf numFmtId="1" fontId="6" fillId="39" borderId="46" xfId="76" applyNumberFormat="1" applyFont="1" applyFill="1" applyBorder="1" applyAlignment="1">
      <alignment horizontal="right"/>
    </xf>
    <xf numFmtId="1" fontId="6" fillId="37" borderId="67" xfId="76" applyNumberFormat="1" applyFont="1" applyFill="1" applyBorder="1" applyAlignment="1">
      <alignment horizontal="right"/>
    </xf>
    <xf numFmtId="1" fontId="6" fillId="37" borderId="46" xfId="76" applyNumberFormat="1" applyFont="1" applyFill="1" applyBorder="1" applyAlignment="1">
      <alignment horizontal="right"/>
    </xf>
    <xf numFmtId="1" fontId="13" fillId="0" borderId="4" xfId="76" applyNumberFormat="1" applyFont="1" applyFill="1" applyBorder="1" applyAlignment="1">
      <alignment horizontal="right"/>
    </xf>
    <xf numFmtId="1" fontId="13" fillId="0" borderId="46" xfId="123" applyNumberFormat="1" applyFont="1" applyFill="1" applyBorder="1" applyAlignment="1" applyProtection="1">
      <alignment horizontal="right"/>
    </xf>
    <xf numFmtId="1" fontId="6" fillId="49" borderId="66" xfId="76" applyNumberFormat="1" applyFont="1" applyFill="1" applyBorder="1" applyAlignment="1">
      <alignment vertical="center" wrapText="1"/>
    </xf>
    <xf numFmtId="1" fontId="6" fillId="49" borderId="66" xfId="123" applyNumberFormat="1" applyFont="1" applyFill="1" applyBorder="1" applyAlignment="1" applyProtection="1">
      <alignment horizontal="center" vertical="center"/>
    </xf>
    <xf numFmtId="1" fontId="6" fillId="53" borderId="67" xfId="76" applyNumberFormat="1" applyFont="1" applyFill="1" applyBorder="1" applyAlignment="1">
      <alignment vertical="center" wrapText="1"/>
    </xf>
    <xf numFmtId="1" fontId="6" fillId="53" borderId="67" xfId="123" applyNumberFormat="1" applyFont="1" applyFill="1" applyBorder="1" applyAlignment="1" applyProtection="1">
      <alignment horizontal="center" vertical="center"/>
    </xf>
    <xf numFmtId="1" fontId="6" fillId="53" borderId="67" xfId="123" applyNumberFormat="1" applyFont="1" applyFill="1" applyBorder="1" applyAlignment="1" applyProtection="1">
      <alignment horizontal="right" vertical="center"/>
    </xf>
    <xf numFmtId="1" fontId="6" fillId="53" borderId="26" xfId="76" applyNumberFormat="1" applyFont="1" applyFill="1" applyBorder="1" applyAlignment="1">
      <alignment vertical="center" wrapText="1"/>
    </xf>
    <xf numFmtId="1" fontId="6" fillId="53" borderId="26" xfId="123" applyNumberFormat="1" applyFont="1" applyFill="1" applyBorder="1" applyAlignment="1" applyProtection="1">
      <alignment horizontal="center" vertical="center"/>
    </xf>
    <xf numFmtId="1" fontId="6" fillId="53" borderId="26" xfId="123" applyNumberFormat="1" applyFont="1" applyFill="1" applyBorder="1" applyAlignment="1" applyProtection="1">
      <alignment horizontal="right" vertical="center"/>
    </xf>
    <xf numFmtId="1" fontId="6" fillId="53" borderId="26" xfId="76" applyNumberFormat="1" applyFont="1" applyFill="1" applyBorder="1" applyAlignment="1">
      <alignment horizontal="center"/>
    </xf>
    <xf numFmtId="1" fontId="6" fillId="53" borderId="46" xfId="76" applyNumberFormat="1" applyFont="1" applyFill="1" applyBorder="1" applyAlignment="1">
      <alignment horizontal="center"/>
    </xf>
    <xf numFmtId="1" fontId="6" fillId="53" borderId="46" xfId="76" applyNumberFormat="1" applyFont="1" applyFill="1" applyBorder="1" applyAlignment="1">
      <alignment vertical="center" wrapText="1"/>
    </xf>
    <xf numFmtId="1" fontId="6" fillId="53" borderId="46" xfId="123" applyNumberFormat="1" applyFont="1" applyFill="1" applyBorder="1" applyAlignment="1" applyProtection="1">
      <alignment horizontal="center" vertical="center"/>
    </xf>
    <xf numFmtId="1" fontId="6" fillId="53" borderId="46" xfId="123" applyNumberFormat="1" applyFont="1" applyFill="1" applyBorder="1" applyAlignment="1" applyProtection="1">
      <alignment horizontal="right" vertical="center"/>
    </xf>
    <xf numFmtId="1" fontId="6" fillId="48" borderId="26" xfId="76" applyNumberFormat="1" applyFont="1" applyFill="1" applyBorder="1" applyAlignment="1">
      <alignment horizontal="center"/>
    </xf>
    <xf numFmtId="1" fontId="6" fillId="48" borderId="26" xfId="76" applyNumberFormat="1" applyFont="1" applyFill="1" applyBorder="1" applyAlignment="1">
      <alignment vertical="center" wrapText="1"/>
    </xf>
    <xf numFmtId="1" fontId="6" fillId="48" borderId="26" xfId="123" applyNumberFormat="1" applyFont="1" applyFill="1" applyBorder="1" applyAlignment="1" applyProtection="1">
      <alignment horizontal="center" vertical="center"/>
    </xf>
    <xf numFmtId="1" fontId="6" fillId="48" borderId="26" xfId="123" applyNumberFormat="1" applyFont="1" applyFill="1" applyBorder="1" applyAlignment="1" applyProtection="1">
      <alignment horizontal="right" vertical="center"/>
    </xf>
    <xf numFmtId="1" fontId="6" fillId="48" borderId="46" xfId="76" applyNumberFormat="1" applyFont="1" applyFill="1" applyBorder="1" applyAlignment="1">
      <alignment horizontal="center"/>
    </xf>
    <xf numFmtId="1" fontId="6" fillId="48" borderId="46" xfId="76" applyNumberFormat="1" applyFont="1" applyFill="1" applyBorder="1" applyAlignment="1">
      <alignment vertical="center" wrapText="1"/>
    </xf>
    <xf numFmtId="1" fontId="6" fillId="48" borderId="46" xfId="123" applyNumberFormat="1" applyFont="1" applyFill="1" applyBorder="1" applyAlignment="1" applyProtection="1">
      <alignment horizontal="center" vertical="center"/>
    </xf>
    <xf numFmtId="1" fontId="6" fillId="48" borderId="46" xfId="123" applyNumberFormat="1" applyFont="1" applyFill="1" applyBorder="1" applyAlignment="1" applyProtection="1">
      <alignment horizontal="right" vertical="center"/>
    </xf>
    <xf numFmtId="1" fontId="13" fillId="0" borderId="4" xfId="76" applyNumberFormat="1" applyFont="1" applyFill="1" applyBorder="1" applyAlignment="1"/>
    <xf numFmtId="1" fontId="6" fillId="43" borderId="67" xfId="76" applyNumberFormat="1" applyFont="1" applyFill="1" applyBorder="1" applyAlignment="1">
      <alignment vertical="center" wrapText="1"/>
    </xf>
    <xf numFmtId="1" fontId="6" fillId="43" borderId="67" xfId="123" applyNumberFormat="1" applyFont="1" applyFill="1" applyBorder="1" applyAlignment="1" applyProtection="1">
      <alignment horizontal="center" vertical="center"/>
    </xf>
    <xf numFmtId="1" fontId="6" fillId="43" borderId="26" xfId="76" applyNumberFormat="1" applyFont="1" applyFill="1" applyBorder="1" applyAlignment="1">
      <alignment vertical="center" wrapText="1"/>
    </xf>
    <xf numFmtId="1" fontId="6" fillId="43" borderId="26" xfId="123" applyNumberFormat="1" applyFont="1" applyFill="1" applyBorder="1" applyAlignment="1" applyProtection="1">
      <alignment horizontal="center" vertical="center"/>
    </xf>
    <xf numFmtId="1" fontId="6" fillId="43" borderId="46" xfId="76" applyNumberFormat="1" applyFont="1" applyFill="1" applyBorder="1" applyAlignment="1">
      <alignment vertical="center" wrapText="1"/>
    </xf>
    <xf numFmtId="1" fontId="6" fillId="43" borderId="46" xfId="123" applyNumberFormat="1" applyFont="1" applyFill="1" applyBorder="1" applyAlignment="1" applyProtection="1">
      <alignment horizontal="center" vertical="center"/>
    </xf>
    <xf numFmtId="1" fontId="54" fillId="33" borderId="0" xfId="123" applyNumberFormat="1" applyFont="1" applyFill="1" applyBorder="1" applyAlignment="1" applyProtection="1"/>
    <xf numFmtId="1" fontId="6" fillId="57" borderId="16" xfId="123" applyNumberFormat="1" applyFont="1" applyFill="1" applyBorder="1" applyAlignment="1" applyProtection="1">
      <alignment horizontal="right"/>
    </xf>
    <xf numFmtId="1" fontId="6" fillId="0" borderId="16" xfId="123" applyNumberFormat="1" applyFont="1" applyFill="1" applyBorder="1" applyAlignment="1" applyProtection="1">
      <alignment horizontal="right"/>
    </xf>
    <xf numFmtId="1" fontId="6" fillId="42" borderId="67" xfId="76" applyNumberFormat="1" applyFont="1" applyFill="1" applyBorder="1" applyAlignment="1">
      <alignment vertical="center" wrapText="1"/>
    </xf>
    <xf numFmtId="1" fontId="6" fillId="42" borderId="17" xfId="123" applyNumberFormat="1" applyFont="1" applyFill="1" applyBorder="1" applyAlignment="1" applyProtection="1">
      <alignment horizontal="center" vertical="center"/>
    </xf>
    <xf numFmtId="1" fontId="6" fillId="56" borderId="17" xfId="123" applyNumberFormat="1" applyFont="1" applyFill="1" applyBorder="1" applyAlignment="1" applyProtection="1">
      <alignment horizontal="right" vertical="center"/>
      <protection locked="0"/>
    </xf>
    <xf numFmtId="1" fontId="6" fillId="57" borderId="17" xfId="123" applyNumberFormat="1" applyFont="1" applyFill="1" applyBorder="1" applyAlignment="1" applyProtection="1">
      <alignment horizontal="right" vertical="center"/>
      <protection locked="0"/>
    </xf>
    <xf numFmtId="1" fontId="6" fillId="42" borderId="71" xfId="123" applyNumberFormat="1" applyFont="1" applyFill="1" applyBorder="1" applyAlignment="1" applyProtection="1">
      <alignment horizontal="right" vertical="center"/>
    </xf>
    <xf numFmtId="1" fontId="13" fillId="57" borderId="14" xfId="123" applyNumberFormat="1" applyFont="1" applyFill="1" applyBorder="1" applyAlignment="1" applyProtection="1">
      <alignment horizontal="right"/>
    </xf>
    <xf numFmtId="1" fontId="6" fillId="42" borderId="26" xfId="76" applyNumberFormat="1" applyFont="1" applyFill="1" applyBorder="1" applyAlignment="1">
      <alignment vertical="center" wrapText="1"/>
    </xf>
    <xf numFmtId="1" fontId="6" fillId="42" borderId="26" xfId="123" applyNumberFormat="1" applyFont="1" applyFill="1" applyBorder="1" applyAlignment="1" applyProtection="1">
      <alignment horizontal="center" vertical="center"/>
    </xf>
    <xf numFmtId="1" fontId="6" fillId="56" borderId="26" xfId="123" applyNumberFormat="1" applyFont="1" applyFill="1" applyBorder="1" applyAlignment="1" applyProtection="1">
      <alignment horizontal="right" vertical="center"/>
      <protection locked="0"/>
    </xf>
    <xf numFmtId="1" fontId="6" fillId="57" borderId="26" xfId="123" applyNumberFormat="1" applyFont="1" applyFill="1" applyBorder="1" applyAlignment="1" applyProtection="1">
      <alignment horizontal="right" vertical="center"/>
      <protection locked="0"/>
    </xf>
    <xf numFmtId="1" fontId="6" fillId="42" borderId="26" xfId="123" applyNumberFormat="1" applyFont="1" applyFill="1" applyBorder="1" applyAlignment="1" applyProtection="1">
      <alignment horizontal="right" vertical="center"/>
    </xf>
    <xf numFmtId="1" fontId="13" fillId="57" borderId="57" xfId="123" applyNumberFormat="1" applyFont="1" applyFill="1" applyBorder="1" applyAlignment="1" applyProtection="1">
      <alignment horizontal="right"/>
    </xf>
    <xf numFmtId="1" fontId="6" fillId="42" borderId="26" xfId="76" applyNumberFormat="1" applyFont="1" applyFill="1" applyBorder="1" applyAlignment="1">
      <alignment horizontal="left" vertical="center" wrapText="1"/>
    </xf>
    <xf numFmtId="1" fontId="6" fillId="42" borderId="46" xfId="76" applyNumberFormat="1" applyFont="1" applyFill="1" applyBorder="1" applyAlignment="1">
      <alignment horizontal="left" vertical="center" wrapText="1"/>
    </xf>
    <xf numFmtId="1" fontId="6" fillId="42" borderId="46" xfId="123" applyNumberFormat="1" applyFont="1" applyFill="1" applyBorder="1" applyAlignment="1" applyProtection="1">
      <alignment horizontal="center" vertical="center"/>
    </xf>
    <xf numFmtId="1" fontId="6" fillId="56" borderId="46" xfId="123" applyNumberFormat="1" applyFont="1" applyFill="1" applyBorder="1" applyAlignment="1" applyProtection="1">
      <alignment horizontal="right" vertical="center"/>
      <protection locked="0"/>
    </xf>
    <xf numFmtId="1" fontId="6" fillId="57" borderId="46" xfId="123" applyNumberFormat="1" applyFont="1" applyFill="1" applyBorder="1" applyAlignment="1" applyProtection="1">
      <alignment horizontal="right" vertical="center"/>
      <protection locked="0"/>
    </xf>
    <xf numFmtId="1" fontId="6" fillId="42" borderId="16" xfId="123" applyNumberFormat="1" applyFont="1" applyFill="1" applyBorder="1" applyAlignment="1" applyProtection="1">
      <alignment horizontal="right" vertical="center"/>
    </xf>
    <xf numFmtId="1" fontId="13" fillId="0" borderId="18" xfId="75" applyNumberFormat="1" applyFont="1" applyFill="1" applyBorder="1" applyAlignment="1" applyProtection="1">
      <alignment horizontal="right"/>
    </xf>
    <xf numFmtId="1" fontId="6" fillId="41" borderId="67" xfId="76" applyNumberFormat="1" applyFont="1" applyFill="1" applyBorder="1" applyAlignment="1">
      <alignment vertical="center" wrapText="1"/>
    </xf>
    <xf numFmtId="1" fontId="6" fillId="41" borderId="67" xfId="123" applyNumberFormat="1" applyFont="1" applyFill="1" applyBorder="1" applyAlignment="1" applyProtection="1">
      <alignment horizontal="center" vertical="center"/>
    </xf>
    <xf numFmtId="1" fontId="6" fillId="57" borderId="67" xfId="76" applyNumberFormat="1" applyFont="1" applyFill="1" applyBorder="1" applyAlignment="1">
      <alignment horizontal="right"/>
    </xf>
    <xf numFmtId="1" fontId="6" fillId="41" borderId="67" xfId="123" applyNumberFormat="1" applyFont="1" applyFill="1" applyBorder="1" applyAlignment="1" applyProtection="1">
      <alignment horizontal="right" vertical="center"/>
    </xf>
    <xf numFmtId="1" fontId="6" fillId="41" borderId="26" xfId="76" applyNumberFormat="1" applyFont="1" applyFill="1" applyBorder="1" applyAlignment="1">
      <alignment vertical="center" wrapText="1"/>
    </xf>
    <xf numFmtId="1" fontId="6" fillId="41" borderId="26" xfId="123" applyNumberFormat="1" applyFont="1" applyFill="1" applyBorder="1" applyAlignment="1" applyProtection="1">
      <alignment horizontal="center" vertical="center"/>
    </xf>
    <xf numFmtId="1" fontId="6" fillId="57" borderId="26" xfId="76" applyNumberFormat="1" applyFont="1" applyFill="1" applyBorder="1" applyAlignment="1">
      <alignment horizontal="right"/>
    </xf>
    <xf numFmtId="1" fontId="6" fillId="41" borderId="26" xfId="123" applyNumberFormat="1" applyFont="1" applyFill="1" applyBorder="1" applyAlignment="1" applyProtection="1">
      <alignment horizontal="right" vertical="center"/>
    </xf>
    <xf numFmtId="1" fontId="6" fillId="41" borderId="26" xfId="76" quotePrefix="1" applyNumberFormat="1" applyFont="1" applyFill="1" applyBorder="1" applyAlignment="1">
      <alignment vertical="center" wrapText="1"/>
    </xf>
    <xf numFmtId="1" fontId="6" fillId="41" borderId="46" xfId="76" applyNumberFormat="1" applyFont="1" applyFill="1" applyBorder="1" applyAlignment="1">
      <alignment vertical="center" wrapText="1"/>
    </xf>
    <xf numFmtId="1" fontId="6" fillId="41" borderId="46" xfId="123" applyNumberFormat="1" applyFont="1" applyFill="1" applyBorder="1" applyAlignment="1" applyProtection="1">
      <alignment horizontal="center" vertical="center"/>
    </xf>
    <xf numFmtId="1" fontId="6" fillId="57" borderId="46" xfId="76" applyNumberFormat="1" applyFont="1" applyFill="1" applyBorder="1" applyAlignment="1">
      <alignment horizontal="right"/>
    </xf>
    <xf numFmtId="1" fontId="6" fillId="41" borderId="46" xfId="123" applyNumberFormat="1" applyFont="1" applyFill="1" applyBorder="1" applyAlignment="1" applyProtection="1">
      <alignment horizontal="right" vertical="center"/>
    </xf>
    <xf numFmtId="1" fontId="13" fillId="0" borderId="18" xfId="123" applyNumberFormat="1" applyFont="1" applyFill="1" applyBorder="1" applyAlignment="1" applyProtection="1">
      <alignment horizontal="center" vertical="center"/>
    </xf>
    <xf numFmtId="1" fontId="6" fillId="47" borderId="17" xfId="123" applyNumberFormat="1" applyFont="1" applyFill="1" applyBorder="1" applyAlignment="1" applyProtection="1">
      <alignment horizontal="right" vertical="center"/>
    </xf>
    <xf numFmtId="1" fontId="6" fillId="56" borderId="16" xfId="123" applyNumberFormat="1" applyFont="1" applyFill="1" applyBorder="1" applyAlignment="1" applyProtection="1">
      <alignment horizontal="right"/>
      <protection locked="0"/>
    </xf>
    <xf numFmtId="1" fontId="6" fillId="47" borderId="16" xfId="123" applyNumberFormat="1" applyFont="1" applyFill="1" applyBorder="1" applyAlignment="1" applyProtection="1">
      <alignment horizontal="right" vertical="center"/>
    </xf>
    <xf numFmtId="1" fontId="13" fillId="57" borderId="65" xfId="123" applyNumberFormat="1" applyFont="1" applyFill="1" applyBorder="1" applyAlignment="1" applyProtection="1">
      <alignment horizontal="right"/>
    </xf>
    <xf numFmtId="1" fontId="13" fillId="0" borderId="4" xfId="76" applyNumberFormat="1" applyFont="1" applyFill="1" applyBorder="1" applyAlignment="1" applyProtection="1">
      <alignment horizontal="center" vertical="center" wrapText="1"/>
    </xf>
    <xf numFmtId="1" fontId="6" fillId="39" borderId="66" xfId="76" applyNumberFormat="1" applyFont="1" applyFill="1" applyBorder="1" applyAlignment="1">
      <alignment vertical="center" wrapText="1"/>
    </xf>
    <xf numFmtId="1" fontId="6" fillId="39" borderId="66" xfId="123" applyNumberFormat="1" applyFont="1" applyFill="1" applyBorder="1" applyAlignment="1" applyProtection="1">
      <alignment horizontal="right" vertical="center"/>
    </xf>
    <xf numFmtId="1" fontId="6" fillId="57" borderId="66" xfId="76" applyNumberFormat="1" applyFont="1" applyFill="1" applyBorder="1" applyAlignment="1">
      <alignment horizontal="right"/>
    </xf>
    <xf numFmtId="1" fontId="6" fillId="40" borderId="66" xfId="76" applyNumberFormat="1" applyFont="1" applyFill="1" applyBorder="1" applyAlignment="1">
      <alignment vertical="center" wrapText="1"/>
    </xf>
    <xf numFmtId="1" fontId="6" fillId="40" borderId="66" xfId="76" applyNumberFormat="1" applyFont="1" applyFill="1" applyBorder="1" applyAlignment="1">
      <alignment horizontal="center" wrapText="1"/>
    </xf>
    <xf numFmtId="1" fontId="6" fillId="47" borderId="66" xfId="123" applyNumberFormat="1" applyFont="1" applyFill="1" applyBorder="1" applyAlignment="1" applyProtection="1">
      <alignment horizontal="right" vertical="center"/>
    </xf>
    <xf numFmtId="1" fontId="13" fillId="0" borderId="4" xfId="76" applyNumberFormat="1" applyFont="1" applyFill="1" applyBorder="1" applyAlignment="1">
      <alignment horizontal="right" wrapText="1"/>
    </xf>
    <xf numFmtId="1" fontId="6" fillId="40" borderId="67" xfId="76" applyNumberFormat="1" applyFont="1" applyFill="1" applyBorder="1" applyAlignment="1">
      <alignment vertical="center" wrapText="1"/>
    </xf>
    <xf numFmtId="1" fontId="6" fillId="40" borderId="67" xfId="123" applyNumberFormat="1" applyFont="1" applyFill="1" applyBorder="1" applyAlignment="1" applyProtection="1">
      <alignment horizontal="center" vertical="center"/>
    </xf>
    <xf numFmtId="1" fontId="6" fillId="40" borderId="67" xfId="123" applyNumberFormat="1" applyFont="1" applyFill="1" applyBorder="1" applyAlignment="1" applyProtection="1">
      <alignment horizontal="right" vertical="center"/>
    </xf>
    <xf numFmtId="1" fontId="6" fillId="39" borderId="26" xfId="76" quotePrefix="1" applyNumberFormat="1" applyFont="1" applyFill="1" applyBorder="1" applyAlignment="1">
      <alignment vertical="center" wrapText="1"/>
    </xf>
    <xf numFmtId="1" fontId="11" fillId="56" borderId="26" xfId="76" applyNumberFormat="1" applyFont="1" applyFill="1" applyBorder="1" applyAlignment="1" applyProtection="1">
      <alignment horizontal="right"/>
      <protection locked="0"/>
    </xf>
    <xf numFmtId="1" fontId="6" fillId="56" borderId="26" xfId="107" applyNumberFormat="1" applyFont="1" applyFill="1" applyBorder="1" applyAlignment="1" applyProtection="1">
      <alignment horizontal="right"/>
      <protection locked="0"/>
    </xf>
    <xf numFmtId="1" fontId="13" fillId="0" borderId="18" xfId="76" applyNumberFormat="1" applyFont="1" applyFill="1" applyBorder="1" applyAlignment="1">
      <alignment horizontal="right"/>
    </xf>
    <xf numFmtId="1" fontId="13" fillId="33" borderId="0" xfId="76" applyNumberFormat="1" applyFont="1" applyFill="1" applyBorder="1" applyAlignment="1"/>
    <xf numFmtId="1" fontId="13" fillId="0" borderId="47" xfId="76" applyNumberFormat="1" applyFont="1" applyFill="1" applyBorder="1" applyAlignment="1"/>
    <xf numFmtId="1" fontId="6" fillId="57" borderId="67" xfId="123" applyNumberFormat="1" applyFont="1" applyFill="1" applyBorder="1" applyAlignment="1" applyProtection="1">
      <alignment horizontal="right"/>
      <protection locked="0"/>
    </xf>
    <xf numFmtId="1" fontId="6" fillId="43" borderId="17" xfId="123" applyNumberFormat="1" applyFont="1" applyFill="1" applyBorder="1" applyAlignment="1" applyProtection="1">
      <alignment horizontal="right" vertical="center"/>
    </xf>
    <xf numFmtId="1" fontId="13" fillId="57" borderId="101" xfId="123" applyNumberFormat="1" applyFont="1" applyFill="1" applyBorder="1" applyAlignment="1" applyProtection="1">
      <alignment horizontal="right"/>
    </xf>
    <xf numFmtId="1" fontId="6" fillId="57" borderId="26" xfId="123" applyNumberFormat="1" applyFont="1" applyFill="1" applyBorder="1" applyAlignment="1" applyProtection="1">
      <alignment horizontal="right"/>
      <protection locked="0"/>
    </xf>
    <xf numFmtId="1" fontId="6" fillId="43" borderId="26" xfId="123" applyNumberFormat="1" applyFont="1" applyFill="1" applyBorder="1" applyAlignment="1" applyProtection="1">
      <alignment horizontal="right" vertical="center"/>
    </xf>
    <xf numFmtId="1" fontId="6" fillId="57" borderId="46" xfId="123" applyNumberFormat="1" applyFont="1" applyFill="1" applyBorder="1" applyAlignment="1" applyProtection="1">
      <alignment horizontal="right"/>
      <protection locked="0"/>
    </xf>
    <xf numFmtId="1" fontId="6" fillId="43" borderId="46" xfId="123" applyNumberFormat="1" applyFont="1" applyFill="1" applyBorder="1" applyAlignment="1" applyProtection="1">
      <alignment horizontal="right" vertical="center"/>
    </xf>
    <xf numFmtId="1" fontId="6" fillId="43" borderId="66" xfId="123" applyNumberFormat="1" applyFont="1" applyFill="1" applyBorder="1" applyAlignment="1" applyProtection="1">
      <alignment horizontal="center" vertical="center"/>
    </xf>
    <xf numFmtId="1" fontId="6" fillId="57" borderId="66" xfId="123" applyNumberFormat="1" applyFont="1" applyFill="1" applyBorder="1" applyAlignment="1" applyProtection="1">
      <alignment horizontal="right"/>
      <protection locked="0"/>
    </xf>
    <xf numFmtId="1" fontId="6" fillId="43" borderId="66" xfId="123" applyNumberFormat="1" applyFont="1" applyFill="1" applyBorder="1" applyAlignment="1" applyProtection="1">
      <alignment horizontal="right" vertical="center"/>
    </xf>
    <xf numFmtId="1" fontId="13" fillId="0" borderId="12" xfId="75" applyNumberFormat="1" applyFont="1" applyFill="1" applyBorder="1" applyAlignment="1" applyProtection="1">
      <alignment horizontal="right"/>
    </xf>
    <xf numFmtId="1" fontId="6" fillId="47" borderId="67" xfId="76" applyNumberFormat="1" applyFont="1" applyFill="1" applyBorder="1" applyAlignment="1">
      <alignment horizontal="left" vertical="center" wrapText="1"/>
    </xf>
    <xf numFmtId="1" fontId="6" fillId="47" borderId="67" xfId="123" applyNumberFormat="1" applyFont="1" applyFill="1" applyBorder="1" applyAlignment="1" applyProtection="1">
      <alignment horizontal="center"/>
    </xf>
    <xf numFmtId="1" fontId="6" fillId="47" borderId="17" xfId="123" applyNumberFormat="1" applyFont="1" applyFill="1" applyBorder="1" applyAlignment="1" applyProtection="1">
      <alignment horizontal="right"/>
    </xf>
    <xf numFmtId="1" fontId="6" fillId="47" borderId="26" xfId="123" applyNumberFormat="1" applyFont="1" applyFill="1" applyBorder="1" applyAlignment="1" applyProtection="1">
      <alignment horizontal="center"/>
    </xf>
    <xf numFmtId="1" fontId="6" fillId="47" borderId="26" xfId="123" applyNumberFormat="1" applyFont="1" applyFill="1" applyBorder="1" applyAlignment="1" applyProtection="1">
      <alignment horizontal="right"/>
    </xf>
    <xf numFmtId="1" fontId="6" fillId="47" borderId="26" xfId="0" applyNumberFormat="1" applyFont="1" applyFill="1" applyBorder="1" applyAlignment="1">
      <alignment horizontal="left" vertical="center" wrapText="1"/>
    </xf>
    <xf numFmtId="1" fontId="6" fillId="47" borderId="26" xfId="0" applyNumberFormat="1" applyFont="1" applyFill="1" applyBorder="1" applyAlignment="1">
      <alignment vertical="center" wrapText="1"/>
    </xf>
    <xf numFmtId="1" fontId="6" fillId="47" borderId="26" xfId="76" applyNumberFormat="1" applyFont="1" applyFill="1" applyBorder="1"/>
    <xf numFmtId="1" fontId="6" fillId="47" borderId="51" xfId="123" applyNumberFormat="1" applyFont="1" applyFill="1" applyBorder="1" applyAlignment="1" applyProtection="1">
      <alignment horizontal="right" vertical="center"/>
    </xf>
    <xf numFmtId="1" fontId="6" fillId="47" borderId="46" xfId="76" applyNumberFormat="1" applyFont="1" applyFill="1" applyBorder="1" applyAlignment="1">
      <alignment horizontal="left" vertical="center" wrapText="1"/>
    </xf>
    <xf numFmtId="1" fontId="6" fillId="47" borderId="68" xfId="123" applyNumberFormat="1" applyFont="1" applyFill="1" applyBorder="1" applyAlignment="1" applyProtection="1">
      <alignment horizontal="right" vertical="center"/>
    </xf>
    <xf numFmtId="1" fontId="13" fillId="57" borderId="59" xfId="123" applyNumberFormat="1" applyFont="1" applyFill="1" applyBorder="1" applyAlignment="1" applyProtection="1">
      <alignment horizontal="right"/>
    </xf>
    <xf numFmtId="1" fontId="6" fillId="50" borderId="67" xfId="76" applyNumberFormat="1" applyFont="1" applyFill="1" applyBorder="1" applyAlignment="1">
      <alignment vertical="center" wrapText="1"/>
    </xf>
    <xf numFmtId="1" fontId="6" fillId="50" borderId="26" xfId="123" applyNumberFormat="1" applyFont="1" applyFill="1" applyBorder="1" applyAlignment="1" applyProtection="1">
      <alignment horizontal="center" vertical="center"/>
    </xf>
    <xf numFmtId="1" fontId="6" fillId="50" borderId="67" xfId="123" applyNumberFormat="1" applyFont="1" applyFill="1" applyBorder="1" applyAlignment="1" applyProtection="1">
      <alignment horizontal="right" vertical="center"/>
    </xf>
    <xf numFmtId="1" fontId="6" fillId="50" borderId="26" xfId="76" applyNumberFormat="1" applyFont="1" applyFill="1" applyBorder="1" applyAlignment="1">
      <alignment vertical="center" wrapText="1"/>
    </xf>
    <xf numFmtId="1" fontId="6" fillId="50" borderId="26" xfId="123" applyNumberFormat="1" applyFont="1" applyFill="1" applyBorder="1" applyAlignment="1" applyProtection="1">
      <alignment horizontal="right" vertical="center"/>
    </xf>
    <xf numFmtId="1" fontId="6" fillId="50" borderId="46" xfId="76" applyNumberFormat="1" applyFont="1" applyFill="1" applyBorder="1" applyAlignment="1">
      <alignment vertical="center" wrapText="1"/>
    </xf>
    <xf numFmtId="1" fontId="6" fillId="50" borderId="46" xfId="123" applyNumberFormat="1" applyFont="1" applyFill="1" applyBorder="1" applyAlignment="1" applyProtection="1">
      <alignment horizontal="center" vertical="center"/>
    </xf>
    <xf numFmtId="1" fontId="6" fillId="50" borderId="46" xfId="123" applyNumberFormat="1" applyFont="1" applyFill="1" applyBorder="1" applyAlignment="1" applyProtection="1">
      <alignment horizontal="right" vertical="center"/>
    </xf>
    <xf numFmtId="1" fontId="6" fillId="50" borderId="66" xfId="76" applyNumberFormat="1" applyFont="1" applyFill="1" applyBorder="1" applyAlignment="1">
      <alignment vertical="center" wrapText="1"/>
    </xf>
    <xf numFmtId="1" fontId="6" fillId="50" borderId="66" xfId="123" applyNumberFormat="1" applyFont="1" applyFill="1" applyBorder="1" applyAlignment="1" applyProtection="1">
      <alignment horizontal="right" vertical="center"/>
    </xf>
    <xf numFmtId="1" fontId="6" fillId="40" borderId="26" xfId="76" quotePrefix="1" applyNumberFormat="1" applyFont="1" applyFill="1" applyBorder="1" applyAlignment="1">
      <alignment vertical="center" wrapText="1"/>
    </xf>
    <xf numFmtId="1" fontId="6" fillId="40" borderId="26" xfId="0" applyNumberFormat="1" applyFont="1" applyFill="1" applyBorder="1" applyAlignment="1">
      <alignment vertical="center" wrapText="1"/>
    </xf>
    <xf numFmtId="1" fontId="6" fillId="40" borderId="67" xfId="76" applyNumberFormat="1" applyFont="1" applyFill="1" applyBorder="1" applyAlignment="1">
      <alignment wrapText="1"/>
    </xf>
    <xf numFmtId="1" fontId="6" fillId="40" borderId="26" xfId="76" applyNumberFormat="1" applyFont="1" applyFill="1" applyBorder="1" applyAlignment="1">
      <alignment wrapText="1"/>
    </xf>
    <xf numFmtId="1" fontId="6" fillId="40" borderId="46" xfId="76" applyNumberFormat="1" applyFont="1" applyFill="1" applyBorder="1" applyAlignment="1">
      <alignment wrapText="1"/>
    </xf>
    <xf numFmtId="1" fontId="13" fillId="0" borderId="4" xfId="76" applyNumberFormat="1" applyFont="1" applyFill="1" applyBorder="1" applyAlignment="1">
      <alignment wrapText="1"/>
    </xf>
    <xf numFmtId="1" fontId="13" fillId="0" borderId="12" xfId="123" applyNumberFormat="1" applyFont="1" applyFill="1" applyBorder="1" applyAlignment="1" applyProtection="1">
      <alignment horizontal="right" vertical="center"/>
    </xf>
    <xf numFmtId="1" fontId="18" fillId="39" borderId="26" xfId="76" applyNumberFormat="1" applyFont="1" applyFill="1" applyBorder="1" applyAlignment="1">
      <alignment vertical="center" wrapText="1"/>
    </xf>
    <xf numFmtId="1" fontId="6" fillId="39" borderId="46" xfId="0" applyNumberFormat="1" applyFont="1" applyFill="1" applyBorder="1" applyAlignment="1">
      <alignment vertical="center" wrapText="1"/>
    </xf>
    <xf numFmtId="1" fontId="6" fillId="40" borderId="16" xfId="123" applyNumberFormat="1" applyFont="1" applyFill="1" applyBorder="1" applyAlignment="1" applyProtection="1">
      <alignment horizontal="right" vertical="center"/>
    </xf>
    <xf numFmtId="1" fontId="6" fillId="43" borderId="17" xfId="123" applyNumberFormat="1" applyFont="1" applyFill="1" applyBorder="1" applyAlignment="1" applyProtection="1">
      <alignment horizontal="center" vertical="center"/>
    </xf>
    <xf numFmtId="1" fontId="6" fillId="57" borderId="17" xfId="123" applyNumberFormat="1" applyFont="1" applyFill="1" applyBorder="1" applyAlignment="1" applyProtection="1">
      <alignment horizontal="right"/>
      <protection locked="0"/>
    </xf>
    <xf numFmtId="1" fontId="13" fillId="57" borderId="77" xfId="123" applyNumberFormat="1" applyFont="1" applyFill="1" applyBorder="1" applyAlignment="1" applyProtection="1">
      <alignment horizontal="right"/>
    </xf>
    <xf numFmtId="1" fontId="6" fillId="43" borderId="67" xfId="123" applyNumberFormat="1" applyFont="1" applyFill="1" applyBorder="1" applyAlignment="1" applyProtection="1">
      <alignment horizontal="right" vertical="center"/>
    </xf>
    <xf numFmtId="1" fontId="6" fillId="43" borderId="16" xfId="123" applyNumberFormat="1" applyFont="1" applyFill="1" applyBorder="1" applyAlignment="1" applyProtection="1">
      <alignment horizontal="right" vertical="center"/>
    </xf>
    <xf numFmtId="1" fontId="6" fillId="46" borderId="67" xfId="76" applyNumberFormat="1" applyFont="1" applyFill="1" applyBorder="1" applyAlignment="1">
      <alignment vertical="center" wrapText="1"/>
    </xf>
    <xf numFmtId="1" fontId="6" fillId="46" borderId="26" xfId="123" applyNumberFormat="1" applyFont="1" applyFill="1" applyBorder="1" applyAlignment="1" applyProtection="1">
      <alignment horizontal="center" vertical="center"/>
    </xf>
    <xf numFmtId="1" fontId="6" fillId="46" borderId="67" xfId="123" applyNumberFormat="1" applyFont="1" applyFill="1" applyBorder="1" applyAlignment="1" applyProtection="1">
      <alignment horizontal="right" vertical="center"/>
    </xf>
    <xf numFmtId="1" fontId="6" fillId="46" borderId="26" xfId="76" applyNumberFormat="1" applyFont="1" applyFill="1" applyBorder="1" applyAlignment="1">
      <alignment vertical="center" wrapText="1"/>
    </xf>
    <xf numFmtId="1" fontId="6" fillId="46" borderId="26" xfId="123" applyNumberFormat="1" applyFont="1" applyFill="1" applyBorder="1" applyAlignment="1" applyProtection="1">
      <alignment horizontal="right" vertical="center"/>
    </xf>
    <xf numFmtId="1" fontId="6" fillId="46" borderId="46" xfId="76" applyNumberFormat="1" applyFont="1" applyFill="1" applyBorder="1" applyAlignment="1">
      <alignment vertical="center" wrapText="1"/>
    </xf>
    <xf numFmtId="1" fontId="6" fillId="46" borderId="46" xfId="123" applyNumberFormat="1" applyFont="1" applyFill="1" applyBorder="1" applyAlignment="1" applyProtection="1">
      <alignment horizontal="center" vertical="center"/>
    </xf>
    <xf numFmtId="1" fontId="6" fillId="46" borderId="46" xfId="123" applyNumberFormat="1" applyFont="1" applyFill="1" applyBorder="1" applyAlignment="1" applyProtection="1">
      <alignment horizontal="right" vertical="center"/>
    </xf>
    <xf numFmtId="1" fontId="13" fillId="0" borderId="18" xfId="123" applyNumberFormat="1" applyFont="1" applyFill="1" applyBorder="1" applyAlignment="1" applyProtection="1">
      <alignment horizontal="right"/>
    </xf>
    <xf numFmtId="1" fontId="6" fillId="43" borderId="26" xfId="0" applyNumberFormat="1" applyFont="1" applyFill="1" applyBorder="1" applyAlignment="1">
      <alignment vertical="center" wrapText="1"/>
    </xf>
    <xf numFmtId="1" fontId="6" fillId="43" borderId="46" xfId="0" applyNumberFormat="1" applyFont="1" applyFill="1" applyBorder="1" applyAlignment="1">
      <alignment vertical="center" wrapText="1"/>
    </xf>
    <xf numFmtId="1" fontId="6" fillId="57" borderId="67" xfId="76" applyNumberFormat="1" applyFont="1" applyFill="1" applyBorder="1" applyAlignment="1" applyProtection="1">
      <alignment horizontal="right"/>
    </xf>
    <xf numFmtId="1" fontId="6" fillId="57" borderId="26" xfId="76" applyNumberFormat="1" applyFont="1" applyFill="1" applyBorder="1" applyAlignment="1" applyProtection="1">
      <alignment horizontal="right"/>
    </xf>
    <xf numFmtId="1" fontId="6" fillId="57" borderId="46" xfId="76" applyNumberFormat="1" applyFont="1" applyFill="1" applyBorder="1" applyAlignment="1" applyProtection="1">
      <alignment horizontal="right"/>
    </xf>
    <xf numFmtId="1" fontId="6" fillId="43" borderId="96" xfId="123" applyNumberFormat="1" applyFont="1" applyFill="1" applyBorder="1" applyAlignment="1" applyProtection="1">
      <alignment horizontal="right" vertical="center"/>
    </xf>
    <xf numFmtId="1" fontId="6" fillId="43" borderId="26" xfId="76" applyNumberFormat="1" applyFont="1" applyFill="1" applyBorder="1" applyAlignment="1">
      <alignment horizontal="right" vertical="center"/>
    </xf>
    <xf numFmtId="1" fontId="6" fillId="43" borderId="46" xfId="76" applyNumberFormat="1" applyFont="1" applyFill="1" applyBorder="1" applyAlignment="1">
      <alignment horizontal="right" vertical="center"/>
    </xf>
    <xf numFmtId="1" fontId="6" fillId="43" borderId="16" xfId="76" applyNumberFormat="1" applyFont="1" applyFill="1" applyBorder="1" applyAlignment="1">
      <alignment horizontal="right" vertical="center"/>
    </xf>
    <xf numFmtId="1" fontId="6" fillId="45" borderId="67" xfId="76" quotePrefix="1" applyNumberFormat="1" applyFont="1" applyFill="1" applyBorder="1" applyAlignment="1">
      <alignment vertical="center" wrapText="1"/>
    </xf>
    <xf numFmtId="1" fontId="6" fillId="45" borderId="26" xfId="76" quotePrefix="1" applyNumberFormat="1" applyFont="1" applyFill="1" applyBorder="1" applyAlignment="1">
      <alignment vertical="center" wrapText="1"/>
    </xf>
    <xf numFmtId="1" fontId="6" fillId="44" borderId="67" xfId="76" applyNumberFormat="1" applyFont="1" applyFill="1" applyBorder="1" applyAlignment="1">
      <alignment vertical="center" wrapText="1"/>
    </xf>
    <xf numFmtId="1" fontId="6" fillId="44" borderId="26" xfId="123" applyNumberFormat="1" applyFont="1" applyFill="1" applyBorder="1" applyAlignment="1" applyProtection="1">
      <alignment horizontal="center"/>
    </xf>
    <xf numFmtId="1" fontId="6" fillId="44" borderId="17" xfId="123" applyNumberFormat="1" applyFont="1" applyFill="1" applyBorder="1" applyAlignment="1" applyProtection="1">
      <alignment horizontal="right"/>
    </xf>
    <xf numFmtId="1" fontId="6" fillId="44" borderId="26" xfId="76" applyNumberFormat="1" applyFont="1" applyFill="1" applyBorder="1" applyAlignment="1">
      <alignment vertical="center" wrapText="1"/>
    </xf>
    <xf numFmtId="1" fontId="6" fillId="44" borderId="26" xfId="123" applyNumberFormat="1" applyFont="1" applyFill="1" applyBorder="1" applyAlignment="1" applyProtection="1">
      <alignment horizontal="right"/>
    </xf>
    <xf numFmtId="1" fontId="6" fillId="44" borderId="46" xfId="76" applyNumberFormat="1" applyFont="1" applyFill="1" applyBorder="1" applyAlignment="1">
      <alignment vertical="center" wrapText="1"/>
    </xf>
    <xf numFmtId="1" fontId="6" fillId="44" borderId="46" xfId="123" applyNumberFormat="1" applyFont="1" applyFill="1" applyBorder="1" applyAlignment="1" applyProtection="1">
      <alignment horizontal="center" vertical="center"/>
    </xf>
    <xf numFmtId="1" fontId="6" fillId="44" borderId="16" xfId="123" applyNumberFormat="1" applyFont="1" applyFill="1" applyBorder="1" applyAlignment="1" applyProtection="1">
      <alignment horizontal="right" vertical="center"/>
    </xf>
    <xf numFmtId="1" fontId="6" fillId="0" borderId="67" xfId="123" applyNumberFormat="1" applyFont="1" applyFill="1" applyBorder="1" applyAlignment="1" applyProtection="1">
      <alignment horizontal="right"/>
      <protection locked="0"/>
    </xf>
    <xf numFmtId="1" fontId="6" fillId="0" borderId="26" xfId="123" applyNumberFormat="1" applyFont="1" applyFill="1" applyBorder="1" applyAlignment="1" applyProtection="1">
      <alignment horizontal="right"/>
      <protection locked="0"/>
    </xf>
    <xf numFmtId="1" fontId="6" fillId="0" borderId="46" xfId="123" applyNumberFormat="1" applyFont="1" applyFill="1" applyBorder="1" applyAlignment="1" applyProtection="1">
      <alignment horizontal="right"/>
      <protection locked="0"/>
    </xf>
    <xf numFmtId="1" fontId="6" fillId="45" borderId="17" xfId="123" applyNumberFormat="1" applyFont="1" applyFill="1" applyBorder="1" applyAlignment="1" applyProtection="1">
      <alignment horizontal="right" vertical="center"/>
    </xf>
    <xf numFmtId="1" fontId="6" fillId="43" borderId="26" xfId="76" applyNumberFormat="1" applyFont="1" applyFill="1" applyBorder="1" applyAlignment="1">
      <alignment horizontal="left" vertical="center" wrapText="1"/>
    </xf>
    <xf numFmtId="1" fontId="6" fillId="43" borderId="17" xfId="123" applyNumberFormat="1" applyFont="1" applyFill="1" applyBorder="1" applyAlignment="1" applyProtection="1">
      <alignment horizontal="right"/>
    </xf>
    <xf numFmtId="1" fontId="6" fillId="43" borderId="26" xfId="123" applyNumberFormat="1" applyFont="1" applyFill="1" applyBorder="1" applyAlignment="1" applyProtection="1">
      <alignment horizontal="right"/>
    </xf>
    <xf numFmtId="1" fontId="6" fillId="49" borderId="25" xfId="76" applyNumberFormat="1" applyFont="1" applyFill="1" applyBorder="1" applyAlignment="1">
      <alignment vertical="center" wrapText="1"/>
    </xf>
    <xf numFmtId="1" fontId="6" fillId="49" borderId="25" xfId="123" applyNumberFormat="1" applyFont="1" applyFill="1" applyBorder="1" applyAlignment="1" applyProtection="1">
      <alignment horizontal="center" vertical="center"/>
    </xf>
    <xf numFmtId="1" fontId="6" fillId="0" borderId="25" xfId="76" applyNumberFormat="1" applyFont="1" applyFill="1" applyBorder="1" applyAlignment="1">
      <alignment horizontal="right"/>
    </xf>
    <xf numFmtId="1" fontId="6" fillId="56" borderId="25" xfId="123" applyNumberFormat="1" applyFont="1" applyFill="1" applyBorder="1" applyAlignment="1" applyProtection="1">
      <alignment horizontal="right"/>
      <protection locked="0"/>
    </xf>
    <xf numFmtId="1" fontId="6" fillId="57" borderId="25" xfId="123" applyNumberFormat="1" applyFont="1" applyFill="1" applyBorder="1" applyAlignment="1" applyProtection="1">
      <alignment horizontal="right"/>
    </xf>
    <xf numFmtId="1" fontId="6" fillId="49" borderId="25" xfId="123" applyNumberFormat="1" applyFont="1" applyFill="1" applyBorder="1" applyAlignment="1" applyProtection="1">
      <alignment horizontal="right" vertical="center"/>
    </xf>
    <xf numFmtId="1" fontId="13" fillId="0" borderId="25" xfId="123" applyNumberFormat="1" applyFont="1" applyFill="1" applyBorder="1" applyAlignment="1" applyProtection="1">
      <alignment horizontal="right"/>
    </xf>
    <xf numFmtId="1" fontId="6" fillId="55" borderId="17" xfId="76" applyNumberFormat="1" applyFont="1" applyFill="1" applyBorder="1" applyAlignment="1">
      <alignment vertical="center" wrapText="1"/>
    </xf>
    <xf numFmtId="1" fontId="6" fillId="55" borderId="17" xfId="123" applyNumberFormat="1" applyFont="1" applyFill="1" applyBorder="1" applyAlignment="1" applyProtection="1">
      <alignment horizontal="center" vertical="center"/>
    </xf>
    <xf numFmtId="1" fontId="6" fillId="55" borderId="17" xfId="123" applyNumberFormat="1" applyFont="1" applyFill="1" applyBorder="1" applyAlignment="1" applyProtection="1">
      <alignment horizontal="right" vertical="center"/>
    </xf>
    <xf numFmtId="1" fontId="6" fillId="55" borderId="26" xfId="76" applyNumberFormat="1" applyFont="1" applyFill="1" applyBorder="1" applyAlignment="1">
      <alignment vertical="center" wrapText="1"/>
    </xf>
    <xf numFmtId="1" fontId="6" fillId="55" borderId="26" xfId="123" applyNumberFormat="1" applyFont="1" applyFill="1" applyBorder="1" applyAlignment="1" applyProtection="1">
      <alignment horizontal="center" vertical="center"/>
    </xf>
    <xf numFmtId="1" fontId="6" fillId="55" borderId="26" xfId="123" applyNumberFormat="1" applyFont="1" applyFill="1" applyBorder="1" applyAlignment="1" applyProtection="1">
      <alignment horizontal="right" vertical="center"/>
    </xf>
    <xf numFmtId="1" fontId="6" fillId="55" borderId="26" xfId="78" applyNumberFormat="1" applyFont="1" applyFill="1" applyBorder="1" applyAlignment="1">
      <alignment vertical="center" wrapText="1"/>
    </xf>
    <xf numFmtId="1" fontId="6" fillId="55" borderId="26" xfId="76" applyNumberFormat="1" applyFont="1" applyFill="1" applyBorder="1" applyAlignment="1">
      <alignment horizontal="left" vertical="center" wrapText="1"/>
    </xf>
    <xf numFmtId="1" fontId="6" fillId="55" borderId="46" xfId="76" applyNumberFormat="1" applyFont="1" applyFill="1" applyBorder="1" applyAlignment="1">
      <alignment horizontal="left" vertical="center" wrapText="1"/>
    </xf>
    <xf numFmtId="1" fontId="6" fillId="55" borderId="46" xfId="123" applyNumberFormat="1" applyFont="1" applyFill="1" applyBorder="1" applyAlignment="1" applyProtection="1">
      <alignment horizontal="center" vertical="center"/>
    </xf>
    <xf numFmtId="1" fontId="6" fillId="55" borderId="46" xfId="123" applyNumberFormat="1" applyFont="1" applyFill="1" applyBorder="1" applyAlignment="1" applyProtection="1">
      <alignment horizontal="right" vertical="center"/>
    </xf>
    <xf numFmtId="1" fontId="6" fillId="0" borderId="16" xfId="123" applyNumberFormat="1" applyFont="1" applyFill="1" applyBorder="1" applyAlignment="1" applyProtection="1">
      <alignment horizontal="right" vertical="center"/>
    </xf>
    <xf numFmtId="1" fontId="6" fillId="0" borderId="16" xfId="76" applyNumberFormat="1" applyFont="1" applyFill="1" applyBorder="1" applyAlignment="1">
      <alignment horizontal="right"/>
    </xf>
    <xf numFmtId="1" fontId="6" fillId="47" borderId="17" xfId="76" applyNumberFormat="1" applyFont="1" applyFill="1" applyBorder="1" applyAlignment="1">
      <alignment vertical="center" wrapText="1"/>
    </xf>
    <xf numFmtId="1" fontId="6" fillId="47" borderId="17" xfId="123" applyNumberFormat="1" applyFont="1" applyFill="1" applyBorder="1" applyAlignment="1" applyProtection="1">
      <alignment horizontal="center" vertical="center"/>
    </xf>
    <xf numFmtId="1" fontId="6" fillId="47" borderId="16" xfId="76" applyNumberFormat="1" applyFont="1" applyFill="1" applyBorder="1" applyAlignment="1">
      <alignment vertical="center" wrapText="1"/>
    </xf>
    <xf numFmtId="1" fontId="6" fillId="57" borderId="17" xfId="76" applyNumberFormat="1" applyFont="1" applyFill="1" applyBorder="1" applyAlignment="1">
      <alignment horizontal="right"/>
    </xf>
    <xf numFmtId="1" fontId="6" fillId="34" borderId="17" xfId="123" applyNumberFormat="1" applyFont="1" applyFill="1" applyBorder="1" applyAlignment="1" applyProtection="1">
      <alignment horizontal="right" vertical="center"/>
    </xf>
    <xf numFmtId="1" fontId="13" fillId="34" borderId="26" xfId="76" applyNumberFormat="1" applyFont="1" applyFill="1" applyBorder="1" applyAlignment="1">
      <alignment vertical="center" wrapText="1"/>
    </xf>
    <xf numFmtId="1" fontId="6" fillId="34" borderId="26" xfId="76" applyNumberFormat="1" applyFont="1" applyFill="1" applyBorder="1" applyAlignment="1">
      <alignment horizontal="left" vertical="center" wrapText="1"/>
    </xf>
    <xf numFmtId="1" fontId="6" fillId="34" borderId="26" xfId="123" applyNumberFormat="1" applyFont="1" applyFill="1" applyBorder="1" applyAlignment="1" applyProtection="1"/>
    <xf numFmtId="1" fontId="6" fillId="34" borderId="26" xfId="123" applyNumberFormat="1" applyFont="1" applyFill="1" applyBorder="1" applyAlignment="1" applyProtection="1">
      <alignment vertical="center" wrapText="1"/>
    </xf>
    <xf numFmtId="1" fontId="6" fillId="34" borderId="16" xfId="123" applyNumberFormat="1" applyFont="1" applyFill="1" applyBorder="1" applyAlignment="1" applyProtection="1">
      <alignment horizontal="right" vertical="center"/>
    </xf>
    <xf numFmtId="1" fontId="6" fillId="43" borderId="4" xfId="76" applyNumberFormat="1" applyFont="1" applyFill="1" applyBorder="1" applyAlignment="1">
      <alignment vertical="center" wrapText="1"/>
    </xf>
    <xf numFmtId="1" fontId="6" fillId="43" borderId="4" xfId="123" applyNumberFormat="1" applyFont="1" applyFill="1" applyBorder="1" applyAlignment="1" applyProtection="1">
      <alignment horizontal="center" vertical="center"/>
    </xf>
    <xf numFmtId="1" fontId="6" fillId="43" borderId="4" xfId="123" applyNumberFormat="1" applyFont="1" applyFill="1" applyBorder="1" applyAlignment="1" applyProtection="1">
      <alignment horizontal="right" vertical="center"/>
    </xf>
    <xf numFmtId="1" fontId="6" fillId="43" borderId="25" xfId="76" applyNumberFormat="1" applyFont="1" applyFill="1" applyBorder="1" applyAlignment="1">
      <alignment vertical="center" wrapText="1"/>
    </xf>
    <xf numFmtId="1" fontId="6" fillId="43" borderId="25" xfId="123" applyNumberFormat="1" applyFont="1" applyFill="1" applyBorder="1" applyAlignment="1" applyProtection="1">
      <alignment horizontal="center" vertical="center"/>
    </xf>
    <xf numFmtId="1" fontId="6" fillId="43" borderId="25" xfId="123" applyNumberFormat="1" applyFont="1" applyFill="1" applyBorder="1" applyAlignment="1" applyProtection="1">
      <alignment horizontal="right" vertical="center"/>
    </xf>
    <xf numFmtId="1" fontId="6" fillId="51" borderId="26" xfId="76" applyNumberFormat="1" applyFont="1" applyFill="1" applyBorder="1" applyAlignment="1">
      <alignment vertical="center" wrapText="1"/>
    </xf>
    <xf numFmtId="1" fontId="6" fillId="51" borderId="26" xfId="123" applyNumberFormat="1" applyFont="1" applyFill="1" applyBorder="1" applyAlignment="1" applyProtection="1">
      <alignment horizontal="center" vertical="center"/>
    </xf>
    <xf numFmtId="1" fontId="6" fillId="51" borderId="26" xfId="123" applyNumberFormat="1" applyFont="1" applyFill="1" applyBorder="1" applyAlignment="1" applyProtection="1">
      <alignment horizontal="right" vertical="center"/>
    </xf>
    <xf numFmtId="1" fontId="6" fillId="52" borderId="26" xfId="76" applyNumberFormat="1" applyFont="1" applyFill="1" applyBorder="1" applyAlignment="1">
      <alignment vertical="center" wrapText="1"/>
    </xf>
    <xf numFmtId="1" fontId="6" fillId="52" borderId="26" xfId="123" applyNumberFormat="1" applyFont="1" applyFill="1" applyBorder="1" applyAlignment="1" applyProtection="1">
      <alignment horizontal="center" vertical="center"/>
    </xf>
    <xf numFmtId="1" fontId="6" fillId="52" borderId="26" xfId="123" applyNumberFormat="1" applyFont="1" applyFill="1" applyBorder="1" applyAlignment="1" applyProtection="1">
      <alignment horizontal="right" vertical="center"/>
    </xf>
    <xf numFmtId="1" fontId="6" fillId="52" borderId="46" xfId="76" applyNumberFormat="1" applyFont="1" applyFill="1" applyBorder="1" applyAlignment="1">
      <alignment vertical="center" wrapText="1"/>
    </xf>
    <xf numFmtId="1" fontId="6" fillId="52" borderId="46" xfId="123" applyNumberFormat="1" applyFont="1" applyFill="1" applyBorder="1" applyAlignment="1" applyProtection="1">
      <alignment horizontal="center" vertical="center"/>
    </xf>
    <xf numFmtId="1" fontId="6" fillId="52" borderId="46" xfId="123" applyNumberFormat="1" applyFont="1" applyFill="1" applyBorder="1" applyAlignment="1" applyProtection="1">
      <alignment horizontal="right" vertical="center"/>
    </xf>
    <xf numFmtId="1" fontId="6" fillId="36" borderId="17" xfId="76" applyNumberFormat="1" applyFont="1" applyFill="1" applyBorder="1" applyAlignment="1">
      <alignment horizontal="left" vertical="center" wrapText="1"/>
    </xf>
    <xf numFmtId="1" fontId="6" fillId="36" borderId="17" xfId="123" applyNumberFormat="1" applyFont="1" applyFill="1" applyBorder="1" applyAlignment="1" applyProtection="1">
      <alignment horizontal="right" vertical="center"/>
    </xf>
    <xf numFmtId="1" fontId="6" fillId="36" borderId="26" xfId="76" applyNumberFormat="1" applyFont="1" applyFill="1" applyBorder="1" applyAlignment="1">
      <alignment horizontal="left" vertical="center" wrapText="1"/>
    </xf>
    <xf numFmtId="1" fontId="6" fillId="36" borderId="26" xfId="0" applyNumberFormat="1" applyFont="1" applyFill="1" applyBorder="1" applyAlignment="1">
      <alignment horizontal="left" vertical="center" wrapText="1"/>
    </xf>
    <xf numFmtId="1" fontId="6" fillId="36" borderId="46" xfId="0" applyNumberFormat="1" applyFont="1" applyFill="1" applyBorder="1" applyAlignment="1">
      <alignment horizontal="left" vertical="center" wrapText="1"/>
    </xf>
    <xf numFmtId="1" fontId="6" fillId="36" borderId="16" xfId="123" applyNumberFormat="1" applyFont="1" applyFill="1" applyBorder="1" applyAlignment="1" applyProtection="1">
      <alignment horizontal="right" vertical="center"/>
    </xf>
    <xf numFmtId="1" fontId="6" fillId="47" borderId="17" xfId="123" applyNumberFormat="1" applyFont="1" applyFill="1" applyBorder="1" applyAlignment="1" applyProtection="1">
      <alignment vertical="center" wrapText="1"/>
    </xf>
    <xf numFmtId="1" fontId="6" fillId="47" borderId="46" xfId="123" applyNumberFormat="1" applyFont="1" applyFill="1" applyBorder="1" applyAlignment="1" applyProtection="1">
      <alignment vertical="center" wrapText="1"/>
    </xf>
    <xf numFmtId="1" fontId="6" fillId="36" borderId="17" xfId="76" applyNumberFormat="1" applyFont="1" applyFill="1" applyBorder="1" applyAlignment="1">
      <alignment vertical="center" wrapText="1"/>
    </xf>
    <xf numFmtId="1" fontId="6" fillId="36" borderId="26" xfId="76" applyNumberFormat="1" applyFont="1" applyFill="1" applyBorder="1" applyAlignment="1">
      <alignment horizontal="right" vertical="center"/>
    </xf>
    <xf numFmtId="1" fontId="13" fillId="36" borderId="26" xfId="76" applyNumberFormat="1" applyFont="1" applyFill="1" applyBorder="1" applyAlignment="1">
      <alignment horizontal="right" vertical="center"/>
    </xf>
    <xf numFmtId="1" fontId="6" fillId="36" borderId="26" xfId="123" applyNumberFormat="1" applyFont="1" applyFill="1" applyBorder="1" applyAlignment="1" applyProtection="1">
      <alignment vertical="center" wrapText="1"/>
    </xf>
    <xf numFmtId="1" fontId="6" fillId="36" borderId="46" xfId="76" applyNumberFormat="1" applyFont="1" applyFill="1" applyBorder="1" applyAlignment="1">
      <alignment horizontal="left" vertical="center" wrapText="1"/>
    </xf>
    <xf numFmtId="1" fontId="6" fillId="49" borderId="16" xfId="76" applyNumberFormat="1" applyFont="1" applyFill="1" applyBorder="1" applyAlignment="1">
      <alignment vertical="center" wrapText="1"/>
    </xf>
    <xf numFmtId="1" fontId="6" fillId="49" borderId="16" xfId="123" applyNumberFormat="1" applyFont="1" applyFill="1" applyBorder="1" applyAlignment="1" applyProtection="1">
      <alignment horizontal="right" vertical="center"/>
    </xf>
    <xf numFmtId="1" fontId="6" fillId="0" borderId="88" xfId="123" applyNumberFormat="1" applyFont="1" applyFill="1" applyBorder="1" applyAlignment="1" applyProtection="1">
      <alignment vertical="center" wrapText="1"/>
    </xf>
    <xf numFmtId="1" fontId="6" fillId="0" borderId="88" xfId="123" applyNumberFormat="1" applyFont="1" applyFill="1" applyBorder="1" applyAlignment="1" applyProtection="1">
      <alignment horizontal="center" vertical="center"/>
    </xf>
    <xf numFmtId="1" fontId="6" fillId="0" borderId="88" xfId="123" applyNumberFormat="1" applyFont="1" applyFill="1" applyBorder="1" applyAlignment="1" applyProtection="1"/>
    <xf numFmtId="1" fontId="13" fillId="0" borderId="99" xfId="123" applyNumberFormat="1" applyFont="1" applyFill="1" applyBorder="1" applyAlignment="1" applyProtection="1"/>
    <xf numFmtId="1" fontId="6" fillId="0" borderId="87" xfId="123" applyNumberFormat="1" applyFont="1" applyFill="1" applyBorder="1" applyAlignment="1" applyProtection="1">
      <alignment vertical="center" wrapText="1"/>
    </xf>
    <xf numFmtId="1" fontId="6" fillId="0" borderId="87" xfId="123" applyNumberFormat="1" applyFont="1" applyFill="1" applyBorder="1" applyAlignment="1" applyProtection="1">
      <alignment horizontal="center" vertical="center"/>
    </xf>
    <xf numFmtId="1" fontId="6" fillId="0" borderId="87" xfId="123" applyNumberFormat="1" applyFont="1" applyFill="1" applyBorder="1" applyAlignment="1" applyProtection="1"/>
    <xf numFmtId="1" fontId="13" fillId="0" borderId="100" xfId="123" applyNumberFormat="1" applyFont="1" applyFill="1" applyBorder="1" applyAlignment="1" applyProtection="1"/>
    <xf numFmtId="1" fontId="6" fillId="0" borderId="66" xfId="123" applyNumberFormat="1" applyFont="1" applyFill="1" applyBorder="1" applyAlignment="1" applyProtection="1">
      <alignment vertical="center" wrapText="1"/>
    </xf>
    <xf numFmtId="1" fontId="6" fillId="0" borderId="66" xfId="123" applyNumberFormat="1" applyFont="1" applyFill="1" applyBorder="1" applyAlignment="1" applyProtection="1">
      <alignment horizontal="center" vertical="center"/>
    </xf>
    <xf numFmtId="1" fontId="13" fillId="0" borderId="70" xfId="123" applyNumberFormat="1" applyFont="1" applyFill="1" applyBorder="1" applyAlignment="1" applyProtection="1"/>
    <xf numFmtId="1" fontId="6" fillId="33" borderId="0" xfId="123" applyNumberFormat="1" applyFont="1" applyFill="1" applyBorder="1" applyAlignment="1" applyProtection="1">
      <alignment vertical="center" wrapText="1"/>
    </xf>
    <xf numFmtId="1" fontId="6" fillId="33" borderId="0" xfId="123" applyNumberFormat="1" applyFont="1" applyFill="1" applyBorder="1" applyAlignment="1" applyProtection="1">
      <alignment horizontal="center" vertical="center"/>
    </xf>
    <xf numFmtId="1" fontId="6" fillId="0" borderId="4" xfId="123" applyNumberFormat="1" applyFont="1" applyFill="1" applyBorder="1" applyAlignment="1" applyProtection="1">
      <alignment vertical="center" wrapText="1"/>
    </xf>
    <xf numFmtId="3" fontId="6" fillId="0" borderId="88" xfId="75" applyNumberFormat="1" applyFont="1" applyFill="1" applyBorder="1" applyAlignment="1" applyProtection="1"/>
    <xf numFmtId="3" fontId="6" fillId="0" borderId="87" xfId="75" applyNumberFormat="1" applyFont="1" applyFill="1" applyBorder="1" applyAlignment="1" applyProtection="1"/>
    <xf numFmtId="3" fontId="6" fillId="0" borderId="66" xfId="75" applyNumberFormat="1" applyFont="1" applyFill="1" applyBorder="1" applyAlignment="1" applyProtection="1"/>
    <xf numFmtId="3" fontId="6" fillId="33" borderId="0" xfId="75" applyNumberFormat="1" applyFont="1" applyFill="1" applyBorder="1" applyAlignment="1" applyProtection="1"/>
    <xf numFmtId="3" fontId="6" fillId="33" borderId="0" xfId="123" applyNumberFormat="1" applyFont="1" applyFill="1" applyBorder="1" applyAlignment="1" applyProtection="1">
      <alignment horizontal="center"/>
    </xf>
    <xf numFmtId="1" fontId="13" fillId="0" borderId="0" xfId="133" applyNumberFormat="1" applyFont="1" applyFill="1" applyAlignment="1" applyProtection="1">
      <alignment horizontal="left"/>
    </xf>
    <xf numFmtId="1" fontId="13" fillId="0" borderId="0" xfId="128" applyNumberFormat="1" applyFont="1" applyFill="1" applyAlignment="1" applyProtection="1">
      <alignment wrapText="1"/>
    </xf>
    <xf numFmtId="1" fontId="13" fillId="0" borderId="0" xfId="128" applyNumberFormat="1" applyFont="1" applyFill="1" applyAlignment="1" applyProtection="1"/>
    <xf numFmtId="1" fontId="6" fillId="0" borderId="0" xfId="128" applyNumberFormat="1" applyFont="1" applyFill="1" applyAlignment="1" applyProtection="1">
      <alignment wrapText="1"/>
    </xf>
    <xf numFmtId="1" fontId="6" fillId="0" borderId="0" xfId="128" applyNumberFormat="1" applyFont="1" applyFill="1" applyAlignment="1" applyProtection="1"/>
    <xf numFmtId="1" fontId="13" fillId="0" borderId="0" xfId="128" applyNumberFormat="1" applyFont="1" applyFill="1" applyAlignment="1" applyProtection="1">
      <alignment horizontal="center" wrapText="1"/>
    </xf>
    <xf numFmtId="1" fontId="13" fillId="0" borderId="0" xfId="128" applyNumberFormat="1" applyFont="1" applyFill="1" applyAlignment="1" applyProtection="1">
      <alignment horizontal="center"/>
    </xf>
    <xf numFmtId="1" fontId="4" fillId="0" borderId="0" xfId="128" applyNumberFormat="1" applyFont="1" applyFill="1" applyAlignment="1" applyProtection="1">
      <alignment horizontal="center"/>
    </xf>
    <xf numFmtId="1" fontId="10" fillId="0" borderId="0" xfId="133" applyNumberFormat="1" applyFont="1" applyFill="1" applyAlignment="1" applyProtection="1">
      <alignment horizontal="left"/>
    </xf>
    <xf numFmtId="1" fontId="10" fillId="0" borderId="0" xfId="128" applyNumberFormat="1" applyFont="1" applyFill="1" applyAlignment="1" applyProtection="1">
      <alignment horizontal="center" wrapText="1"/>
    </xf>
    <xf numFmtId="1" fontId="10" fillId="0" borderId="0" xfId="128" applyNumberFormat="1" applyFont="1" applyFill="1" applyAlignment="1" applyProtection="1">
      <alignment horizontal="center"/>
    </xf>
    <xf numFmtId="1" fontId="10" fillId="0" borderId="0" xfId="128" applyNumberFormat="1" applyFont="1" applyFill="1" applyAlignment="1" applyProtection="1"/>
    <xf numFmtId="1" fontId="13" fillId="0" borderId="4" xfId="133" applyNumberFormat="1" applyFont="1" applyFill="1" applyBorder="1" applyAlignment="1" applyProtection="1">
      <alignment horizontal="center" vertical="center" wrapText="1"/>
    </xf>
    <xf numFmtId="1" fontId="13" fillId="38" borderId="4" xfId="133" applyNumberFormat="1" applyFont="1" applyFill="1" applyBorder="1" applyAlignment="1" applyProtection="1">
      <alignment horizontal="center" vertical="center" wrapText="1"/>
    </xf>
    <xf numFmtId="1" fontId="6" fillId="0" borderId="18" xfId="133" quotePrefix="1" applyNumberFormat="1" applyFont="1" applyFill="1" applyBorder="1" applyAlignment="1" applyProtection="1">
      <alignment horizontal="center"/>
    </xf>
    <xf numFmtId="1" fontId="13" fillId="0" borderId="47" xfId="133" quotePrefix="1" applyNumberFormat="1" applyFont="1" applyFill="1" applyBorder="1" applyAlignment="1" applyProtection="1">
      <alignment horizontal="left" vertical="center" wrapText="1"/>
    </xf>
    <xf numFmtId="1" fontId="13" fillId="0" borderId="47" xfId="75" applyNumberFormat="1" applyFont="1" applyFill="1" applyBorder="1" applyAlignment="1" applyProtection="1">
      <alignment vertical="center"/>
    </xf>
    <xf numFmtId="1" fontId="13" fillId="0" borderId="47" xfId="107" applyNumberFormat="1" applyFont="1" applyFill="1" applyBorder="1" applyAlignment="1" applyProtection="1">
      <alignment horizontal="right" vertical="center"/>
    </xf>
    <xf numFmtId="1" fontId="6" fillId="0" borderId="17" xfId="76" applyNumberFormat="1" applyFont="1" applyFill="1" applyBorder="1" applyAlignment="1">
      <alignment horizontal="center"/>
    </xf>
    <xf numFmtId="1" fontId="6" fillId="0" borderId="17" xfId="76" applyNumberFormat="1" applyFont="1" applyFill="1" applyBorder="1" applyAlignment="1">
      <alignment horizontal="left" wrapText="1"/>
    </xf>
    <xf numFmtId="1" fontId="6" fillId="0" borderId="17" xfId="107" applyNumberFormat="1" applyFont="1" applyFill="1" applyBorder="1" applyAlignment="1" applyProtection="1">
      <alignment horizontal="right"/>
    </xf>
    <xf numFmtId="1" fontId="6" fillId="0" borderId="26" xfId="76" applyNumberFormat="1" applyFont="1" applyFill="1" applyBorder="1" applyAlignment="1">
      <alignment horizontal="center"/>
    </xf>
    <xf numFmtId="1" fontId="6" fillId="0" borderId="26" xfId="76" applyNumberFormat="1" applyFont="1" applyFill="1" applyBorder="1" applyAlignment="1">
      <alignment horizontal="left" wrapText="1"/>
    </xf>
    <xf numFmtId="1" fontId="6" fillId="0" borderId="26" xfId="107" applyNumberFormat="1" applyFont="1" applyFill="1" applyBorder="1" applyAlignment="1" applyProtection="1">
      <alignment horizontal="right"/>
    </xf>
    <xf numFmtId="1" fontId="6" fillId="0" borderId="26" xfId="76" applyNumberFormat="1" applyFont="1" applyFill="1" applyBorder="1" applyAlignment="1">
      <alignment horizontal="left" vertical="center" wrapText="1"/>
    </xf>
    <xf numFmtId="1" fontId="6" fillId="0" borderId="73" xfId="75" applyNumberFormat="1" applyFont="1" applyFill="1" applyBorder="1" applyAlignment="1" applyProtection="1"/>
    <xf numFmtId="1" fontId="6" fillId="0" borderId="73" xfId="107" applyNumberFormat="1" applyFont="1" applyFill="1" applyBorder="1" applyAlignment="1" applyProtection="1">
      <alignment horizontal="right"/>
    </xf>
    <xf numFmtId="1" fontId="13" fillId="0" borderId="26" xfId="76" applyNumberFormat="1" applyFont="1" applyFill="1" applyBorder="1" applyAlignment="1">
      <alignment horizontal="center"/>
    </xf>
    <xf numFmtId="1" fontId="13" fillId="0" borderId="26" xfId="76" applyNumberFormat="1" applyFont="1" applyFill="1" applyBorder="1" applyAlignment="1">
      <alignment horizontal="left" wrapText="1"/>
    </xf>
    <xf numFmtId="1" fontId="13" fillId="0" borderId="73" xfId="75" applyNumberFormat="1" applyFont="1" applyFill="1" applyBorder="1" applyAlignment="1" applyProtection="1"/>
    <xf numFmtId="1" fontId="13" fillId="57" borderId="73" xfId="75" applyNumberFormat="1" applyFont="1" applyFill="1" applyBorder="1" applyAlignment="1" applyProtection="1"/>
    <xf numFmtId="1" fontId="13" fillId="57" borderId="73" xfId="107" applyNumberFormat="1" applyFont="1" applyFill="1" applyBorder="1" applyAlignment="1" applyProtection="1">
      <alignment horizontal="right"/>
    </xf>
    <xf numFmtId="1" fontId="6" fillId="57" borderId="73" xfId="75" applyNumberFormat="1" applyFont="1" applyFill="1" applyBorder="1" applyAlignment="1" applyProtection="1"/>
    <xf numFmtId="1" fontId="6" fillId="57" borderId="73" xfId="107" applyNumberFormat="1" applyFont="1" applyFill="1" applyBorder="1" applyAlignment="1" applyProtection="1">
      <alignment horizontal="right"/>
    </xf>
    <xf numFmtId="1" fontId="6" fillId="0" borderId="67" xfId="76" applyNumberFormat="1" applyFont="1" applyFill="1" applyBorder="1" applyAlignment="1">
      <alignment horizontal="center"/>
    </xf>
    <xf numFmtId="1" fontId="6" fillId="57" borderId="95" xfId="107" applyNumberFormat="1" applyFont="1" applyFill="1" applyBorder="1" applyAlignment="1" applyProtection="1">
      <alignment horizontal="right"/>
    </xf>
    <xf numFmtId="1" fontId="6" fillId="0" borderId="70" xfId="76" applyNumberFormat="1" applyFont="1" applyFill="1" applyBorder="1" applyAlignment="1">
      <alignment horizontal="center"/>
    </xf>
    <xf numFmtId="1" fontId="6" fillId="0" borderId="16" xfId="76" applyNumberFormat="1" applyFont="1" applyFill="1" applyBorder="1" applyAlignment="1">
      <alignment horizontal="center"/>
    </xf>
    <xf numFmtId="1" fontId="13" fillId="0" borderId="18" xfId="133" applyNumberFormat="1" applyFont="1" applyFill="1" applyBorder="1" applyAlignment="1" applyProtection="1">
      <alignment vertical="center" wrapText="1"/>
    </xf>
    <xf numFmtId="1" fontId="13" fillId="0" borderId="48" xfId="133" applyNumberFormat="1" applyFont="1" applyFill="1" applyBorder="1" applyAlignment="1" applyProtection="1">
      <alignment vertical="center" wrapText="1"/>
    </xf>
    <xf numFmtId="1" fontId="13" fillId="0" borderId="4" xfId="75" applyNumberFormat="1" applyFont="1" applyFill="1" applyBorder="1" applyAlignment="1" applyProtection="1">
      <alignment vertical="center"/>
    </xf>
    <xf numFmtId="1" fontId="6" fillId="0" borderId="17" xfId="76" applyNumberFormat="1" applyFont="1" applyFill="1" applyBorder="1" applyAlignment="1">
      <alignment horizontal="left"/>
    </xf>
    <xf numFmtId="1" fontId="6" fillId="0" borderId="62" xfId="75" applyNumberFormat="1" applyFont="1" applyFill="1" applyBorder="1" applyAlignment="1" applyProtection="1"/>
    <xf numFmtId="1" fontId="6" fillId="0" borderId="62" xfId="107" applyNumberFormat="1" applyFont="1" applyFill="1" applyBorder="1" applyAlignment="1" applyProtection="1">
      <alignment horizontal="right"/>
    </xf>
    <xf numFmtId="1" fontId="6" fillId="0" borderId="26" xfId="76" applyNumberFormat="1" applyFont="1" applyFill="1" applyBorder="1" applyAlignment="1">
      <alignment horizontal="left"/>
    </xf>
    <xf numFmtId="1" fontId="13" fillId="0" borderId="26" xfId="76" applyNumberFormat="1" applyFont="1" applyFill="1" applyBorder="1" applyAlignment="1">
      <alignment horizontal="left"/>
    </xf>
    <xf numFmtId="1" fontId="6" fillId="0" borderId="26" xfId="133" quotePrefix="1" applyNumberFormat="1" applyFont="1" applyFill="1" applyBorder="1" applyAlignment="1" applyProtection="1">
      <alignment horizontal="center"/>
    </xf>
    <xf numFmtId="1" fontId="6" fillId="0" borderId="16" xfId="133" quotePrefix="1" applyNumberFormat="1" applyFont="1" applyFill="1" applyBorder="1" applyAlignment="1" applyProtection="1">
      <alignment horizontal="center"/>
    </xf>
    <xf numFmtId="1" fontId="6" fillId="0" borderId="16" xfId="76" applyNumberFormat="1" applyFont="1" applyFill="1" applyBorder="1" applyAlignment="1">
      <alignment horizontal="left"/>
    </xf>
    <xf numFmtId="1" fontId="6" fillId="0" borderId="60" xfId="75" applyNumberFormat="1" applyFont="1" applyFill="1" applyBorder="1" applyAlignment="1" applyProtection="1"/>
    <xf numFmtId="1" fontId="6" fillId="57" borderId="60" xfId="75" applyNumberFormat="1" applyFont="1" applyFill="1" applyBorder="1" applyAlignment="1" applyProtection="1"/>
    <xf numFmtId="1" fontId="6" fillId="57" borderId="60" xfId="107" applyNumberFormat="1" applyFont="1" applyFill="1" applyBorder="1" applyAlignment="1" applyProtection="1">
      <alignment horizontal="right"/>
    </xf>
    <xf numFmtId="1" fontId="13" fillId="0" borderId="46" xfId="76" applyNumberFormat="1" applyFont="1" applyFill="1" applyBorder="1" applyAlignment="1">
      <alignment horizontal="left"/>
    </xf>
    <xf numFmtId="1" fontId="13" fillId="0" borderId="78" xfId="75" applyNumberFormat="1" applyFont="1" applyFill="1" applyBorder="1" applyAlignment="1" applyProtection="1"/>
    <xf numFmtId="1" fontId="13" fillId="57" borderId="78" xfId="75" applyNumberFormat="1" applyFont="1" applyFill="1" applyBorder="1" applyAlignment="1" applyProtection="1"/>
    <xf numFmtId="1" fontId="13" fillId="57" borderId="78" xfId="107" applyNumberFormat="1" applyFont="1" applyFill="1" applyBorder="1" applyAlignment="1" applyProtection="1">
      <alignment horizontal="right"/>
    </xf>
    <xf numFmtId="1" fontId="13" fillId="0" borderId="18" xfId="133" applyNumberFormat="1" applyFont="1" applyFill="1" applyBorder="1" applyAlignment="1" applyProtection="1"/>
    <xf numFmtId="1" fontId="13" fillId="0" borderId="46" xfId="76" applyNumberFormat="1" applyFont="1" applyFill="1" applyBorder="1" applyAlignment="1">
      <alignment horizontal="center"/>
    </xf>
    <xf numFmtId="1" fontId="13" fillId="0" borderId="46" xfId="75" applyNumberFormat="1" applyFont="1" applyFill="1" applyBorder="1" applyAlignment="1" applyProtection="1"/>
    <xf numFmtId="1" fontId="6" fillId="0" borderId="16" xfId="75" applyNumberFormat="1" applyFont="1" applyFill="1" applyBorder="1" applyAlignment="1" applyProtection="1"/>
    <xf numFmtId="1" fontId="13" fillId="0" borderId="26" xfId="75" applyNumberFormat="1" applyFont="1" applyFill="1" applyBorder="1" applyAlignment="1" applyProtection="1"/>
    <xf numFmtId="1" fontId="13" fillId="57" borderId="26" xfId="75" applyNumberFormat="1" applyFont="1" applyFill="1" applyBorder="1" applyAlignment="1" applyProtection="1"/>
    <xf numFmtId="1" fontId="13" fillId="57" borderId="26" xfId="107" applyNumberFormat="1" applyFont="1" applyFill="1" applyBorder="1" applyAlignment="1" applyProtection="1">
      <alignment horizontal="right"/>
    </xf>
    <xf numFmtId="1" fontId="6" fillId="57" borderId="26" xfId="107" applyNumberFormat="1" applyFont="1" applyFill="1" applyBorder="1" applyAlignment="1" applyProtection="1">
      <alignment horizontal="right"/>
    </xf>
    <xf numFmtId="1" fontId="6" fillId="57" borderId="16" xfId="75" applyNumberFormat="1" applyFont="1" applyFill="1" applyBorder="1" applyAlignment="1" applyProtection="1"/>
    <xf numFmtId="1" fontId="6" fillId="57" borderId="16" xfId="107" applyNumberFormat="1" applyFont="1" applyFill="1" applyBorder="1" applyAlignment="1" applyProtection="1">
      <alignment horizontal="right"/>
    </xf>
    <xf numFmtId="1" fontId="13" fillId="0" borderId="4" xfId="133" applyNumberFormat="1" applyFont="1" applyFill="1" applyBorder="1" applyAlignment="1" applyProtection="1"/>
    <xf numFmtId="1" fontId="13" fillId="0" borderId="4" xfId="107" applyNumberFormat="1" applyFont="1" applyFill="1" applyBorder="1" applyAlignment="1" applyProtection="1">
      <alignment horizontal="right" vertical="center"/>
    </xf>
    <xf numFmtId="1" fontId="13" fillId="0" borderId="0" xfId="128" applyNumberFormat="1" applyFont="1" applyFill="1" applyAlignment="1" applyProtection="1">
      <alignment vertical="center"/>
    </xf>
    <xf numFmtId="1" fontId="6" fillId="0" borderId="17" xfId="128" applyNumberFormat="1" applyFont="1" applyFill="1" applyBorder="1" applyAlignment="1" applyProtection="1">
      <alignment horizontal="center" vertical="center" wrapText="1"/>
    </xf>
    <xf numFmtId="1" fontId="6" fillId="0" borderId="71" xfId="128" applyNumberFormat="1" applyFont="1" applyFill="1" applyBorder="1" applyAlignment="1" applyProtection="1">
      <alignment wrapText="1"/>
    </xf>
    <xf numFmtId="1" fontId="6" fillId="0" borderId="17" xfId="107" applyNumberFormat="1" applyFont="1" applyFill="1" applyBorder="1" applyAlignment="1" applyProtection="1"/>
    <xf numFmtId="1" fontId="6" fillId="0" borderId="26" xfId="128" applyNumberFormat="1" applyFont="1" applyFill="1" applyBorder="1" applyAlignment="1" applyProtection="1">
      <alignment horizontal="center" vertical="center" wrapText="1"/>
    </xf>
    <xf numFmtId="1" fontId="6" fillId="0" borderId="51" xfId="128" applyNumberFormat="1" applyFont="1" applyFill="1" applyBorder="1" applyAlignment="1" applyProtection="1">
      <alignment wrapText="1"/>
    </xf>
    <xf numFmtId="1" fontId="6" fillId="0" borderId="26" xfId="107" applyNumberFormat="1" applyFont="1" applyFill="1" applyBorder="1" applyAlignment="1" applyProtection="1"/>
    <xf numFmtId="1" fontId="6" fillId="0" borderId="68" xfId="128" applyNumberFormat="1" applyFont="1" applyFill="1" applyBorder="1" applyAlignment="1" applyProtection="1">
      <alignment wrapText="1"/>
    </xf>
    <xf numFmtId="1" fontId="6" fillId="0" borderId="46" xfId="107" applyNumberFormat="1" applyFont="1" applyFill="1" applyBorder="1" applyAlignment="1" applyProtection="1"/>
    <xf numFmtId="1" fontId="13" fillId="0" borderId="18" xfId="128" applyNumberFormat="1" applyFont="1" applyFill="1" applyBorder="1" applyAlignment="1" applyProtection="1">
      <alignment wrapText="1"/>
    </xf>
    <xf numFmtId="1" fontId="13" fillId="0" borderId="4" xfId="107" applyNumberFormat="1" applyFont="1" applyFill="1" applyBorder="1" applyAlignment="1" applyProtection="1"/>
    <xf numFmtId="1" fontId="6" fillId="0" borderId="96" xfId="128" applyNumberFormat="1" applyFont="1" applyFill="1" applyBorder="1" applyAlignment="1" applyProtection="1">
      <alignment wrapText="1"/>
    </xf>
    <xf numFmtId="1" fontId="6" fillId="0" borderId="67" xfId="107" applyNumberFormat="1" applyFont="1" applyFill="1" applyBorder="1" applyAlignment="1" applyProtection="1"/>
    <xf numFmtId="1" fontId="6" fillId="0" borderId="26" xfId="75" applyNumberFormat="1" applyFont="1" applyFill="1" applyBorder="1" applyAlignment="1" applyProtection="1">
      <alignment vertical="center"/>
    </xf>
    <xf numFmtId="1" fontId="6" fillId="0" borderId="26" xfId="107" applyNumberFormat="1" applyFont="1" applyFill="1" applyBorder="1" applyAlignment="1" applyProtection="1">
      <alignment vertical="center"/>
    </xf>
    <xf numFmtId="1" fontId="6" fillId="0" borderId="0" xfId="128" applyNumberFormat="1" applyFont="1" applyFill="1" applyAlignment="1" applyProtection="1">
      <alignment vertical="center"/>
    </xf>
    <xf numFmtId="1" fontId="6" fillId="0" borderId="46" xfId="128" applyNumberFormat="1" applyFont="1" applyFill="1" applyBorder="1" applyAlignment="1" applyProtection="1">
      <alignment horizontal="center" vertical="center" wrapText="1"/>
    </xf>
    <xf numFmtId="1" fontId="6" fillId="57" borderId="46" xfId="107" applyNumberFormat="1" applyFont="1" applyFill="1" applyBorder="1" applyAlignment="1" applyProtection="1"/>
    <xf numFmtId="1" fontId="6" fillId="33" borderId="0" xfId="128" applyNumberFormat="1" applyFont="1" applyFill="1" applyAlignment="1" applyProtection="1"/>
    <xf numFmtId="1" fontId="6" fillId="0" borderId="67" xfId="128" applyNumberFormat="1" applyFont="1" applyFill="1" applyBorder="1" applyAlignment="1" applyProtection="1">
      <alignment horizontal="center" vertical="center" wrapText="1"/>
    </xf>
    <xf numFmtId="1" fontId="6" fillId="0" borderId="13" xfId="128" applyNumberFormat="1" applyFont="1" applyFill="1" applyBorder="1" applyAlignment="1" applyProtection="1">
      <alignment vertical="center" wrapText="1"/>
    </xf>
    <xf numFmtId="1" fontId="6" fillId="0" borderId="12" xfId="75" applyNumberFormat="1" applyFont="1" applyFill="1" applyBorder="1" applyAlignment="1" applyProtection="1"/>
    <xf numFmtId="1" fontId="6" fillId="0" borderId="20" xfId="75" applyNumberFormat="1" applyFont="1" applyFill="1" applyBorder="1" applyAlignment="1" applyProtection="1"/>
    <xf numFmtId="1" fontId="6" fillId="0" borderId="20" xfId="107" applyNumberFormat="1" applyFont="1" applyFill="1" applyBorder="1" applyAlignment="1" applyProtection="1">
      <alignment horizontal="right"/>
    </xf>
    <xf numFmtId="1" fontId="6" fillId="0" borderId="0" xfId="133" applyNumberFormat="1" applyFont="1" applyFill="1" applyAlignment="1" applyProtection="1"/>
    <xf numFmtId="1" fontId="13" fillId="0" borderId="48" xfId="133" applyNumberFormat="1" applyFont="1" applyFill="1" applyBorder="1" applyAlignment="1" applyProtection="1">
      <alignment horizontal="center" vertical="center" wrapText="1"/>
    </xf>
    <xf numFmtId="1" fontId="6" fillId="0" borderId="52" xfId="128" applyNumberFormat="1" applyFont="1" applyFill="1" applyBorder="1" applyAlignment="1" applyProtection="1">
      <alignment wrapText="1"/>
    </xf>
    <xf numFmtId="1" fontId="13" fillId="0" borderId="71" xfId="128" applyNumberFormat="1" applyFont="1" applyFill="1" applyBorder="1" applyAlignment="1" applyProtection="1">
      <alignment wrapText="1"/>
    </xf>
    <xf numFmtId="1" fontId="6" fillId="0" borderId="4" xfId="107" applyNumberFormat="1" applyFont="1" applyFill="1" applyBorder="1" applyAlignment="1" applyProtection="1"/>
    <xf numFmtId="1" fontId="10" fillId="0" borderId="48" xfId="133" quotePrefix="1" applyNumberFormat="1" applyFont="1" applyFill="1" applyBorder="1" applyAlignment="1" applyProtection="1"/>
    <xf numFmtId="1" fontId="10" fillId="0" borderId="0" xfId="133" quotePrefix="1" applyNumberFormat="1" applyFont="1" applyFill="1" applyBorder="1" applyAlignment="1" applyProtection="1"/>
    <xf numFmtId="1" fontId="18" fillId="0" borderId="0" xfId="133" applyNumberFormat="1" applyFont="1" applyFill="1" applyAlignment="1" applyProtection="1">
      <alignment horizontal="left"/>
    </xf>
    <xf numFmtId="1" fontId="13" fillId="0" borderId="25" xfId="133" applyNumberFormat="1" applyFont="1" applyFill="1" applyBorder="1" applyAlignment="1" applyProtection="1">
      <alignment horizontal="center" vertical="center" wrapText="1"/>
    </xf>
    <xf numFmtId="1" fontId="13" fillId="57" borderId="12" xfId="75" applyNumberFormat="1" applyFont="1" applyFill="1" applyBorder="1" applyAlignment="1" applyProtection="1">
      <alignment horizontal="right" vertical="center" wrapText="1"/>
    </xf>
    <xf numFmtId="1" fontId="13" fillId="57" borderId="12" xfId="107" applyNumberFormat="1" applyFont="1" applyFill="1" applyBorder="1" applyAlignment="1" applyProtection="1">
      <alignment horizontal="right" vertical="center" wrapText="1"/>
    </xf>
    <xf numFmtId="1" fontId="10" fillId="0" borderId="48" xfId="75" quotePrefix="1" applyNumberFormat="1" applyFont="1" applyFill="1" applyBorder="1" applyAlignment="1" applyProtection="1"/>
    <xf numFmtId="1" fontId="10" fillId="0" borderId="48" xfId="107" quotePrefix="1" applyNumberFormat="1" applyFont="1" applyFill="1" applyBorder="1" applyAlignment="1" applyProtection="1">
      <alignment horizontal="right"/>
    </xf>
    <xf numFmtId="1" fontId="13" fillId="33" borderId="18" xfId="76" applyNumberFormat="1" applyFont="1" applyFill="1" applyBorder="1" applyAlignment="1">
      <alignment horizontal="left" wrapText="1"/>
    </xf>
    <xf numFmtId="1" fontId="6" fillId="0" borderId="71" xfId="75" applyNumberFormat="1" applyFont="1" applyFill="1" applyBorder="1" applyAlignment="1" applyProtection="1">
      <alignment horizontal="right" vertical="center" wrapText="1"/>
    </xf>
    <xf numFmtId="1" fontId="6" fillId="0" borderId="17" xfId="107" applyNumberFormat="1" applyFont="1" applyFill="1" applyBorder="1" applyAlignment="1" applyProtection="1">
      <alignment horizontal="right" vertical="center" wrapText="1"/>
    </xf>
    <xf numFmtId="1" fontId="6" fillId="0" borderId="51" xfId="75" applyNumberFormat="1" applyFont="1" applyFill="1" applyBorder="1" applyAlignment="1" applyProtection="1">
      <alignment horizontal="right" vertical="center" wrapText="1"/>
    </xf>
    <xf numFmtId="1" fontId="6" fillId="0" borderId="26" xfId="107" applyNumberFormat="1" applyFont="1" applyFill="1" applyBorder="1" applyAlignment="1" applyProtection="1">
      <alignment horizontal="right" vertical="center" wrapText="1"/>
    </xf>
    <xf numFmtId="1" fontId="6" fillId="0" borderId="52" xfId="75" applyNumberFormat="1" applyFont="1" applyFill="1" applyBorder="1" applyAlignment="1" applyProtection="1">
      <alignment horizontal="right" vertical="center" wrapText="1"/>
    </xf>
    <xf numFmtId="1" fontId="6" fillId="0" borderId="16" xfId="107" applyNumberFormat="1" applyFont="1" applyFill="1" applyBorder="1" applyAlignment="1" applyProtection="1">
      <alignment horizontal="right" vertical="center" wrapText="1"/>
    </xf>
    <xf numFmtId="1" fontId="13" fillId="0" borderId="23" xfId="75" applyNumberFormat="1" applyFont="1" applyFill="1" applyBorder="1" applyAlignment="1" applyProtection="1">
      <alignment horizontal="right" vertical="center" wrapText="1"/>
    </xf>
    <xf numFmtId="1" fontId="13" fillId="0" borderId="42" xfId="133" applyNumberFormat="1" applyFont="1" applyFill="1" applyBorder="1" applyAlignment="1" applyProtection="1">
      <alignment horizontal="left" wrapText="1"/>
    </xf>
    <xf numFmtId="1" fontId="6" fillId="0" borderId="17" xfId="75" applyNumberFormat="1" applyFont="1" applyFill="1" applyBorder="1" applyAlignment="1" applyProtection="1">
      <alignment horizontal="right" vertical="center" wrapText="1"/>
    </xf>
    <xf numFmtId="1" fontId="6" fillId="0" borderId="26" xfId="75" applyNumberFormat="1" applyFont="1" applyFill="1" applyBorder="1" applyAlignment="1" applyProtection="1">
      <alignment horizontal="right" vertical="center" wrapText="1"/>
    </xf>
    <xf numFmtId="1" fontId="6" fillId="0" borderId="16" xfId="75" applyNumberFormat="1" applyFont="1" applyFill="1" applyBorder="1" applyAlignment="1" applyProtection="1">
      <alignment horizontal="right" vertical="center" wrapText="1"/>
    </xf>
    <xf numFmtId="1" fontId="13" fillId="0" borderId="12" xfId="76" applyNumberFormat="1" applyFont="1" applyFill="1" applyBorder="1" applyAlignment="1">
      <alignment horizontal="center"/>
    </xf>
    <xf numFmtId="1" fontId="13" fillId="0" borderId="69" xfId="128" applyNumberFormat="1" applyFont="1" applyFill="1" applyBorder="1" applyAlignment="1" applyProtection="1">
      <alignment wrapText="1"/>
    </xf>
    <xf numFmtId="1" fontId="13" fillId="0" borderId="12" xfId="75" applyNumberFormat="1" applyFont="1" applyFill="1" applyBorder="1" applyAlignment="1" applyProtection="1">
      <alignment horizontal="right" vertical="center" wrapText="1"/>
    </xf>
    <xf numFmtId="1" fontId="6" fillId="57" borderId="26" xfId="75" applyNumberFormat="1" applyFont="1" applyFill="1" applyBorder="1" applyAlignment="1" applyProtection="1">
      <alignment horizontal="right" vertical="center" wrapText="1"/>
    </xf>
    <xf numFmtId="1" fontId="6" fillId="57" borderId="26" xfId="107" applyNumberFormat="1" applyFont="1" applyFill="1" applyBorder="1" applyAlignment="1" applyProtection="1">
      <alignment horizontal="right" vertical="center" wrapText="1"/>
    </xf>
    <xf numFmtId="1" fontId="13" fillId="0" borderId="48" xfId="133" quotePrefix="1" applyNumberFormat="1" applyFont="1" applyFill="1" applyBorder="1" applyAlignment="1" applyProtection="1">
      <alignment horizontal="left" wrapText="1"/>
    </xf>
    <xf numFmtId="1" fontId="10" fillId="0" borderId="48" xfId="133" quotePrefix="1" applyNumberFormat="1" applyFont="1" applyFill="1" applyBorder="1" applyAlignment="1" applyProtection="1">
      <alignment horizontal="center" wrapText="1"/>
    </xf>
    <xf numFmtId="1" fontId="6" fillId="0" borderId="49" xfId="75" applyNumberFormat="1" applyFont="1" applyFill="1" applyBorder="1" applyAlignment="1" applyProtection="1"/>
    <xf numFmtId="1" fontId="6" fillId="0" borderId="50" xfId="75" applyNumberFormat="1" applyFont="1" applyFill="1" applyBorder="1" applyAlignment="1" applyProtection="1"/>
    <xf numFmtId="1" fontId="13" fillId="0" borderId="12" xfId="133" applyNumberFormat="1" applyFont="1" applyFill="1" applyBorder="1" applyAlignment="1" applyProtection="1"/>
    <xf numFmtId="1" fontId="13" fillId="0" borderId="69" xfId="133" quotePrefix="1" applyNumberFormat="1" applyFont="1" applyFill="1" applyBorder="1" applyAlignment="1" applyProtection="1">
      <alignment horizontal="left" wrapText="1"/>
    </xf>
    <xf numFmtId="1" fontId="13" fillId="0" borderId="19" xfId="75" applyNumberFormat="1" applyFont="1" applyFill="1" applyBorder="1" applyAlignment="1" applyProtection="1"/>
    <xf numFmtId="1" fontId="13" fillId="0" borderId="25" xfId="107" applyNumberFormat="1" applyFont="1" applyFill="1" applyBorder="1" applyAlignment="1" applyProtection="1">
      <alignment horizontal="right" vertical="center" wrapText="1"/>
    </xf>
    <xf numFmtId="1" fontId="13" fillId="0" borderId="48" xfId="133" quotePrefix="1" applyNumberFormat="1" applyFont="1" applyFill="1" applyBorder="1" applyAlignment="1" applyProtection="1">
      <alignment wrapText="1"/>
    </xf>
    <xf numFmtId="1" fontId="13" fillId="0" borderId="48" xfId="75" quotePrefix="1" applyNumberFormat="1" applyFont="1" applyFill="1" applyBorder="1" applyAlignment="1" applyProtection="1">
      <alignment horizontal="center"/>
    </xf>
    <xf numFmtId="1" fontId="13" fillId="0" borderId="48" xfId="107" quotePrefix="1" applyNumberFormat="1" applyFont="1" applyFill="1" applyBorder="1" applyAlignment="1" applyProtection="1">
      <alignment horizontal="right"/>
    </xf>
    <xf numFmtId="1" fontId="13" fillId="38" borderId="18" xfId="133" applyNumberFormat="1" applyFont="1" applyFill="1" applyBorder="1" applyAlignment="1" applyProtection="1">
      <alignment horizontal="center" vertical="center" wrapText="1"/>
    </xf>
    <xf numFmtId="1" fontId="6" fillId="0" borderId="71" xfId="75" applyNumberFormat="1" applyFont="1" applyFill="1" applyBorder="1" applyAlignment="1" applyProtection="1"/>
    <xf numFmtId="1" fontId="6" fillId="0" borderId="51" xfId="75" applyNumberFormat="1" applyFont="1" applyFill="1" applyBorder="1" applyAlignment="1" applyProtection="1"/>
    <xf numFmtId="1" fontId="6" fillId="0" borderId="52" xfId="75" applyNumberFormat="1" applyFont="1" applyFill="1" applyBorder="1" applyAlignment="1" applyProtection="1"/>
    <xf numFmtId="1" fontId="13" fillId="0" borderId="18" xfId="75" applyNumberFormat="1" applyFont="1" applyFill="1" applyBorder="1" applyAlignment="1" applyProtection="1"/>
    <xf numFmtId="1" fontId="13" fillId="0" borderId="4" xfId="107" applyNumberFormat="1" applyFont="1" applyFill="1" applyBorder="1" applyAlignment="1" applyProtection="1">
      <alignment horizontal="right"/>
    </xf>
    <xf numFmtId="1" fontId="10" fillId="0" borderId="48" xfId="133" applyNumberFormat="1" applyFont="1" applyFill="1" applyBorder="1" applyAlignment="1" applyProtection="1"/>
    <xf numFmtId="1" fontId="10" fillId="0" borderId="48" xfId="133" applyNumberFormat="1" applyFont="1" applyFill="1" applyBorder="1" applyAlignment="1" applyProtection="1">
      <alignment wrapText="1"/>
    </xf>
    <xf numFmtId="1" fontId="10" fillId="0" borderId="48" xfId="75" applyNumberFormat="1" applyFont="1" applyFill="1" applyBorder="1" applyAlignment="1" applyProtection="1"/>
    <xf numFmtId="1" fontId="10" fillId="0" borderId="48" xfId="107" applyNumberFormat="1" applyFont="1" applyFill="1" applyBorder="1" applyAlignment="1" applyProtection="1">
      <alignment horizontal="right"/>
    </xf>
    <xf numFmtId="1" fontId="13" fillId="0" borderId="18" xfId="133" applyNumberFormat="1" applyFont="1" applyFill="1" applyBorder="1" applyAlignment="1" applyProtection="1">
      <alignment horizontal="center" vertical="center" wrapText="1"/>
    </xf>
    <xf numFmtId="1" fontId="13" fillId="0" borderId="11" xfId="133" applyNumberFormat="1" applyFont="1" applyFill="1" applyBorder="1" applyAlignment="1" applyProtection="1">
      <alignment horizontal="center" vertical="center" wrapText="1"/>
    </xf>
    <xf numFmtId="1" fontId="13" fillId="0" borderId="38" xfId="75" applyNumberFormat="1" applyFont="1" applyFill="1" applyBorder="1" applyAlignment="1" applyProtection="1">
      <alignment horizontal="right" vertical="center" wrapText="1"/>
    </xf>
    <xf numFmtId="1" fontId="13" fillId="0" borderId="4" xfId="107" applyNumberFormat="1" applyFont="1" applyFill="1" applyBorder="1" applyAlignment="1" applyProtection="1">
      <alignment horizontal="right" vertical="center" wrapText="1"/>
    </xf>
    <xf numFmtId="1" fontId="6" fillId="0" borderId="53" xfId="75" applyNumberFormat="1" applyFont="1" applyFill="1" applyBorder="1" applyAlignment="1" applyProtection="1"/>
    <xf numFmtId="1" fontId="13" fillId="57" borderId="38" xfId="75" applyNumberFormat="1" applyFont="1" applyFill="1" applyBorder="1" applyAlignment="1" applyProtection="1">
      <alignment horizontal="right" vertical="center" wrapText="1"/>
    </xf>
    <xf numFmtId="1" fontId="13" fillId="57" borderId="4" xfId="107" applyNumberFormat="1" applyFont="1" applyFill="1" applyBorder="1" applyAlignment="1" applyProtection="1">
      <alignment horizontal="right"/>
    </xf>
    <xf numFmtId="1" fontId="6" fillId="0" borderId="17" xfId="133" applyNumberFormat="1" applyFont="1" applyFill="1" applyBorder="1" applyAlignment="1" applyProtection="1">
      <alignment wrapText="1"/>
    </xf>
    <xf numFmtId="1" fontId="6" fillId="57" borderId="17" xfId="75" applyNumberFormat="1" applyFont="1" applyFill="1" applyBorder="1" applyAlignment="1" applyProtection="1">
      <alignment horizontal="right" vertical="center" wrapText="1"/>
    </xf>
    <xf numFmtId="1" fontId="6" fillId="57" borderId="17" xfId="107" applyNumberFormat="1" applyFont="1" applyFill="1" applyBorder="1" applyAlignment="1" applyProtection="1">
      <alignment horizontal="right" vertical="center" wrapText="1"/>
    </xf>
    <xf numFmtId="1" fontId="6" fillId="0" borderId="26" xfId="133" applyNumberFormat="1" applyFont="1" applyFill="1" applyBorder="1" applyAlignment="1" applyProtection="1">
      <alignment wrapText="1"/>
    </xf>
    <xf numFmtId="1" fontId="6" fillId="0" borderId="16" xfId="133" applyNumberFormat="1" applyFont="1" applyFill="1" applyBorder="1" applyAlignment="1" applyProtection="1">
      <alignment wrapText="1"/>
    </xf>
    <xf numFmtId="1" fontId="6" fillId="57" borderId="16" xfId="75" applyNumberFormat="1" applyFont="1" applyFill="1" applyBorder="1" applyAlignment="1" applyProtection="1">
      <alignment horizontal="right" vertical="center" wrapText="1"/>
    </xf>
    <xf numFmtId="1" fontId="6" fillId="57" borderId="16" xfId="107" applyNumberFormat="1" applyFont="1" applyFill="1" applyBorder="1" applyAlignment="1" applyProtection="1">
      <alignment horizontal="right" vertical="center" wrapText="1"/>
    </xf>
    <xf numFmtId="1" fontId="13" fillId="0" borderId="4" xfId="133" applyNumberFormat="1" applyFont="1" applyFill="1" applyBorder="1" applyAlignment="1" applyProtection="1">
      <alignment horizontal="left" vertical="center" wrapText="1"/>
    </xf>
    <xf numFmtId="1" fontId="13" fillId="0" borderId="12" xfId="75" applyNumberFormat="1" applyFont="1" applyFill="1" applyBorder="1" applyAlignment="1" applyProtection="1">
      <alignment horizontal="center" vertical="center" wrapText="1"/>
    </xf>
    <xf numFmtId="1" fontId="13" fillId="57" borderId="12" xfId="75" applyNumberFormat="1" applyFont="1" applyFill="1" applyBorder="1" applyAlignment="1" applyProtection="1">
      <alignment horizontal="center" vertical="center" wrapText="1"/>
    </xf>
    <xf numFmtId="1" fontId="6" fillId="0" borderId="4" xfId="133" applyNumberFormat="1" applyFont="1" applyFill="1" applyBorder="1" applyAlignment="1" applyProtection="1">
      <alignment horizontal="left" vertical="center" wrapText="1"/>
    </xf>
    <xf numFmtId="1" fontId="13" fillId="0" borderId="69" xfId="133" applyNumberFormat="1" applyFont="1" applyFill="1" applyBorder="1" applyAlignment="1" applyProtection="1">
      <alignment horizontal="center" wrapText="1"/>
    </xf>
    <xf numFmtId="1" fontId="13" fillId="0" borderId="12" xfId="75" applyNumberFormat="1" applyFont="1" applyFill="1" applyBorder="1" applyAlignment="1" applyProtection="1"/>
    <xf numFmtId="1" fontId="6" fillId="0" borderId="49" xfId="75" applyNumberFormat="1" applyFont="1" applyFill="1" applyBorder="1" applyAlignment="1" applyProtection="1">
      <alignment horizontal="right"/>
    </xf>
    <xf numFmtId="1" fontId="6" fillId="0" borderId="53" xfId="75" applyNumberFormat="1" applyFont="1" applyFill="1" applyBorder="1" applyAlignment="1" applyProtection="1">
      <alignment horizontal="right"/>
    </xf>
    <xf numFmtId="1" fontId="6" fillId="0" borderId="50" xfId="75" applyNumberFormat="1" applyFont="1" applyFill="1" applyBorder="1" applyAlignment="1" applyProtection="1">
      <alignment horizontal="right"/>
    </xf>
    <xf numFmtId="1" fontId="6" fillId="0" borderId="16" xfId="107" applyNumberFormat="1" applyFont="1" applyFill="1" applyBorder="1" applyAlignment="1" applyProtection="1">
      <alignment horizontal="right"/>
    </xf>
    <xf numFmtId="1" fontId="13" fillId="0" borderId="16" xfId="133" applyNumberFormat="1" applyFont="1" applyFill="1" applyBorder="1" applyAlignment="1" applyProtection="1">
      <alignment wrapText="1"/>
    </xf>
    <xf numFmtId="1" fontId="13" fillId="0" borderId="38" xfId="75" applyNumberFormat="1" applyFont="1" applyFill="1" applyBorder="1" applyAlignment="1" applyProtection="1">
      <alignment horizontal="right"/>
    </xf>
    <xf numFmtId="1" fontId="10" fillId="0" borderId="48" xfId="75" applyNumberFormat="1" applyFont="1" applyFill="1" applyBorder="1" applyAlignment="1" applyProtection="1">
      <alignment horizontal="left" wrapText="1"/>
    </xf>
    <xf numFmtId="1" fontId="10" fillId="0" borderId="48" xfId="107" applyNumberFormat="1" applyFont="1" applyFill="1" applyBorder="1" applyAlignment="1" applyProtection="1">
      <alignment horizontal="right" wrapText="1"/>
    </xf>
    <xf numFmtId="1" fontId="13" fillId="0" borderId="0" xfId="128" applyNumberFormat="1" applyFont="1" applyFill="1" applyBorder="1" applyAlignment="1" applyProtection="1">
      <alignment horizontal="left"/>
    </xf>
    <xf numFmtId="1" fontId="13" fillId="33" borderId="0" xfId="128" applyNumberFormat="1" applyFont="1" applyFill="1" applyAlignment="1" applyProtection="1"/>
    <xf numFmtId="1" fontId="13" fillId="0" borderId="4" xfId="75" quotePrefix="1" applyNumberFormat="1" applyFont="1" applyFill="1" applyBorder="1" applyAlignment="1" applyProtection="1">
      <alignment horizontal="right"/>
    </xf>
    <xf numFmtId="1" fontId="13" fillId="0" borderId="48" xfId="75" quotePrefix="1" applyNumberFormat="1" applyFont="1" applyFill="1" applyBorder="1" applyAlignment="1" applyProtection="1">
      <alignment horizontal="left"/>
    </xf>
    <xf numFmtId="1" fontId="6" fillId="0" borderId="0" xfId="76" applyNumberFormat="1" applyFont="1" applyFill="1" applyBorder="1" applyAlignment="1" applyProtection="1">
      <alignment horizontal="left"/>
    </xf>
    <xf numFmtId="1" fontId="28" fillId="0" borderId="0" xfId="0" applyNumberFormat="1" applyFont="1" applyBorder="1" applyAlignment="1">
      <alignment horizontal="left"/>
    </xf>
    <xf numFmtId="1" fontId="6" fillId="0" borderId="0" xfId="128" applyNumberFormat="1" applyFont="1" applyFill="1" applyBorder="1" applyAlignment="1" applyProtection="1">
      <alignment horizontal="left"/>
    </xf>
    <xf numFmtId="1" fontId="6" fillId="33" borderId="0" xfId="131" applyNumberFormat="1" applyFont="1" applyFill="1" applyBorder="1" applyAlignment="1" applyProtection="1">
      <alignment horizontal="left"/>
    </xf>
    <xf numFmtId="1" fontId="6" fillId="0" borderId="0" xfId="76" applyNumberFormat="1" applyFont="1" applyFill="1" applyBorder="1" applyAlignment="1" applyProtection="1"/>
    <xf numFmtId="1" fontId="28" fillId="0" borderId="0" xfId="0" applyNumberFormat="1" applyFont="1"/>
    <xf numFmtId="1" fontId="6" fillId="33" borderId="0" xfId="131" applyNumberFormat="1" applyFont="1" applyFill="1" applyProtection="1"/>
    <xf numFmtId="1" fontId="13" fillId="0" borderId="48" xfId="75" quotePrefix="1" applyNumberFormat="1" applyFont="1" applyFill="1" applyBorder="1" applyAlignment="1" applyProtection="1"/>
    <xf numFmtId="1" fontId="6" fillId="33" borderId="0" xfId="128" applyNumberFormat="1" applyFont="1" applyFill="1" applyBorder="1" applyAlignment="1" applyProtection="1">
      <alignment horizontal="left"/>
    </xf>
    <xf numFmtId="1" fontId="13" fillId="38" borderId="25" xfId="133" applyNumberFormat="1" applyFont="1" applyFill="1" applyBorder="1" applyAlignment="1" applyProtection="1">
      <alignment horizontal="center" vertical="center" wrapText="1"/>
    </xf>
    <xf numFmtId="1" fontId="13" fillId="0" borderId="12" xfId="107" applyNumberFormat="1" applyFont="1" applyFill="1" applyBorder="1" applyAlignment="1" applyProtection="1">
      <alignment horizontal="right"/>
    </xf>
    <xf numFmtId="1" fontId="13" fillId="0" borderId="69" xfId="75" applyNumberFormat="1" applyFont="1" applyFill="1" applyBorder="1" applyAlignment="1" applyProtection="1">
      <alignment horizontal="center"/>
    </xf>
    <xf numFmtId="1" fontId="13" fillId="0" borderId="69" xfId="107" applyNumberFormat="1" applyFont="1" applyFill="1" applyBorder="1" applyAlignment="1" applyProtection="1">
      <alignment horizontal="right"/>
    </xf>
    <xf numFmtId="1" fontId="11" fillId="0" borderId="14" xfId="107" applyNumberFormat="1" applyFont="1" applyFill="1" applyBorder="1" applyAlignment="1" applyProtection="1">
      <alignment horizontal="right"/>
    </xf>
    <xf numFmtId="1" fontId="11" fillId="0" borderId="57" xfId="107" applyNumberFormat="1" applyFont="1" applyFill="1" applyBorder="1" applyAlignment="1" applyProtection="1">
      <alignment horizontal="right"/>
    </xf>
    <xf numFmtId="1" fontId="11" fillId="0" borderId="59" xfId="107" applyNumberFormat="1" applyFont="1" applyFill="1" applyBorder="1" applyAlignment="1" applyProtection="1">
      <alignment horizontal="right"/>
    </xf>
    <xf numFmtId="1" fontId="6" fillId="0" borderId="12" xfId="76" applyNumberFormat="1" applyFont="1" applyFill="1" applyBorder="1" applyAlignment="1">
      <alignment horizontal="center"/>
    </xf>
    <xf numFmtId="1" fontId="13" fillId="0" borderId="12" xfId="133" applyNumberFormat="1" applyFont="1" applyFill="1" applyBorder="1" applyAlignment="1" applyProtection="1">
      <alignment wrapText="1"/>
    </xf>
    <xf numFmtId="1" fontId="13" fillId="0" borderId="13" xfId="133" applyNumberFormat="1" applyFont="1" applyFill="1" applyBorder="1" applyAlignment="1" applyProtection="1">
      <alignment horizontal="right"/>
    </xf>
    <xf numFmtId="1" fontId="13" fillId="0" borderId="69" xfId="133" applyNumberFormat="1" applyFont="1" applyFill="1" applyBorder="1" applyAlignment="1" applyProtection="1">
      <alignment vertical="center" wrapText="1"/>
    </xf>
    <xf numFmtId="1" fontId="13" fillId="0" borderId="69" xfId="133" applyNumberFormat="1" applyFont="1" applyFill="1" applyBorder="1" applyAlignment="1" applyProtection="1">
      <alignment horizontal="left" wrapText="1"/>
    </xf>
    <xf numFmtId="1" fontId="6" fillId="57" borderId="49" xfId="75" applyNumberFormat="1" applyFont="1" applyFill="1" applyBorder="1" applyAlignment="1" applyProtection="1"/>
    <xf numFmtId="1" fontId="6" fillId="57" borderId="17" xfId="107" applyNumberFormat="1" applyFont="1" applyFill="1" applyBorder="1" applyAlignment="1" applyProtection="1">
      <alignment horizontal="right"/>
    </xf>
    <xf numFmtId="1" fontId="6" fillId="57" borderId="53" xfId="75" applyNumberFormat="1" applyFont="1" applyFill="1" applyBorder="1" applyAlignment="1" applyProtection="1"/>
    <xf numFmtId="1" fontId="6" fillId="57" borderId="50" xfId="75" applyNumberFormat="1" applyFont="1" applyFill="1" applyBorder="1" applyAlignment="1" applyProtection="1"/>
    <xf numFmtId="1" fontId="13" fillId="0" borderId="38" xfId="75" applyNumberFormat="1" applyFont="1" applyFill="1" applyBorder="1" applyAlignment="1" applyProtection="1"/>
    <xf numFmtId="1" fontId="10" fillId="0" borderId="69" xfId="133" quotePrefix="1" applyNumberFormat="1" applyFont="1" applyFill="1" applyBorder="1" applyAlignment="1" applyProtection="1"/>
    <xf numFmtId="1" fontId="13" fillId="0" borderId="69" xfId="133" quotePrefix="1" applyNumberFormat="1" applyFont="1" applyFill="1" applyBorder="1" applyAlignment="1" applyProtection="1">
      <alignment wrapText="1"/>
    </xf>
    <xf numFmtId="1" fontId="13" fillId="0" borderId="69" xfId="75" quotePrefix="1" applyNumberFormat="1" applyFont="1" applyFill="1" applyBorder="1" applyAlignment="1" applyProtection="1"/>
    <xf numFmtId="1" fontId="13" fillId="0" borderId="69" xfId="107" quotePrefix="1" applyNumberFormat="1" applyFont="1" applyFill="1" applyBorder="1" applyAlignment="1" applyProtection="1">
      <alignment horizontal="right"/>
    </xf>
    <xf numFmtId="1" fontId="6" fillId="0" borderId="16" xfId="75" applyNumberFormat="1" applyFont="1" applyFill="1" applyBorder="1" applyAlignment="1" applyProtection="1">
      <alignment horizontal="right"/>
    </xf>
    <xf numFmtId="1" fontId="13" fillId="38" borderId="4" xfId="75" applyNumberFormat="1" applyFont="1" applyFill="1" applyBorder="1" applyAlignment="1" applyProtection="1">
      <alignment horizontal="center" vertical="center" wrapText="1"/>
    </xf>
    <xf numFmtId="1" fontId="6" fillId="0" borderId="4" xfId="107" applyNumberFormat="1" applyFont="1" applyFill="1" applyBorder="1" applyAlignment="1" applyProtection="1">
      <alignment horizontal="right"/>
    </xf>
    <xf numFmtId="1" fontId="6" fillId="0" borderId="0" xfId="133" applyNumberFormat="1" applyFont="1" applyFill="1" applyAlignment="1" applyProtection="1">
      <alignment wrapText="1"/>
    </xf>
    <xf numFmtId="1" fontId="52" fillId="38" borderId="38" xfId="123" applyNumberFormat="1" applyFont="1" applyFill="1" applyBorder="1" applyAlignment="1" applyProtection="1">
      <alignment horizontal="center" vertical="center" wrapText="1"/>
    </xf>
    <xf numFmtId="1" fontId="52" fillId="38" borderId="41" xfId="123" applyNumberFormat="1" applyFont="1" applyFill="1" applyBorder="1" applyAlignment="1" applyProtection="1">
      <alignment horizontal="center" vertical="center" wrapText="1"/>
    </xf>
    <xf numFmtId="1" fontId="13" fillId="0" borderId="41" xfId="75" applyNumberFormat="1" applyFont="1" applyFill="1" applyBorder="1" applyAlignment="1" applyProtection="1">
      <alignment vertical="center"/>
    </xf>
    <xf numFmtId="1" fontId="13" fillId="0" borderId="48" xfId="75" applyNumberFormat="1" applyFont="1" applyFill="1" applyBorder="1" applyAlignment="1" applyProtection="1">
      <alignment vertical="center"/>
    </xf>
    <xf numFmtId="1" fontId="13" fillId="0" borderId="38" xfId="75" applyNumberFormat="1" applyFont="1" applyFill="1" applyBorder="1" applyAlignment="1" applyProtection="1">
      <alignment vertical="center"/>
    </xf>
    <xf numFmtId="1" fontId="13" fillId="0" borderId="40" xfId="75" applyNumberFormat="1" applyFont="1" applyFill="1" applyBorder="1" applyAlignment="1" applyProtection="1">
      <alignment vertical="center"/>
    </xf>
    <xf numFmtId="1" fontId="13" fillId="0" borderId="38" xfId="75" quotePrefix="1" applyNumberFormat="1" applyFont="1" applyFill="1" applyBorder="1" applyAlignment="1" applyProtection="1">
      <alignment vertical="center"/>
    </xf>
    <xf numFmtId="1" fontId="13" fillId="0" borderId="41" xfId="75" quotePrefix="1" applyNumberFormat="1" applyFont="1" applyFill="1" applyBorder="1" applyAlignment="1" applyProtection="1">
      <alignment vertical="center"/>
    </xf>
    <xf numFmtId="1" fontId="13" fillId="0" borderId="4" xfId="75" quotePrefix="1" applyNumberFormat="1" applyFont="1" applyFill="1" applyBorder="1" applyAlignment="1" applyProtection="1">
      <alignment vertical="center"/>
    </xf>
    <xf numFmtId="1" fontId="13" fillId="0" borderId="0" xfId="131" applyNumberFormat="1" applyFont="1" applyAlignment="1">
      <alignment vertical="center"/>
    </xf>
    <xf numFmtId="1" fontId="6" fillId="0" borderId="42" xfId="128" applyNumberFormat="1" applyFont="1" applyFill="1" applyBorder="1" applyAlignment="1" applyProtection="1">
      <alignment wrapText="1"/>
    </xf>
    <xf numFmtId="1" fontId="6" fillId="0" borderId="17" xfId="75" applyNumberFormat="1" applyFont="1" applyFill="1" applyBorder="1" applyAlignment="1" applyProtection="1">
      <alignment wrapText="1"/>
    </xf>
    <xf numFmtId="1" fontId="6" fillId="0" borderId="0" xfId="131" applyNumberFormat="1" applyFont="1"/>
    <xf numFmtId="1" fontId="6" fillId="0" borderId="43" xfId="128" applyNumberFormat="1" applyFont="1" applyFill="1" applyBorder="1" applyAlignment="1" applyProtection="1">
      <alignment wrapText="1"/>
    </xf>
    <xf numFmtId="1" fontId="6" fillId="0" borderId="26" xfId="75" applyNumberFormat="1" applyFont="1" applyFill="1" applyBorder="1" applyAlignment="1" applyProtection="1">
      <alignment wrapText="1"/>
    </xf>
    <xf numFmtId="1" fontId="6" fillId="0" borderId="16" xfId="128" applyNumberFormat="1" applyFont="1" applyFill="1" applyBorder="1" applyAlignment="1" applyProtection="1">
      <alignment horizontal="center" vertical="center" wrapText="1"/>
    </xf>
    <xf numFmtId="1" fontId="6" fillId="0" borderId="45" xfId="128" applyNumberFormat="1" applyFont="1" applyFill="1" applyBorder="1" applyAlignment="1" applyProtection="1">
      <alignment wrapText="1"/>
    </xf>
    <xf numFmtId="1" fontId="6" fillId="0" borderId="16" xfId="75" applyNumberFormat="1" applyFont="1" applyFill="1" applyBorder="1" applyAlignment="1" applyProtection="1">
      <alignment wrapText="1"/>
    </xf>
    <xf numFmtId="1" fontId="6" fillId="0" borderId="0" xfId="128" applyNumberFormat="1" applyFont="1" applyFill="1" applyBorder="1" applyAlignment="1" applyProtection="1">
      <alignment wrapText="1"/>
    </xf>
    <xf numFmtId="1" fontId="13" fillId="0" borderId="66" xfId="75" applyNumberFormat="1" applyFont="1" applyFill="1" applyBorder="1" applyAlignment="1" applyProtection="1">
      <alignment wrapText="1"/>
    </xf>
    <xf numFmtId="1" fontId="13" fillId="0" borderId="66" xfId="75" applyNumberFormat="1" applyFont="1" applyFill="1" applyBorder="1" applyAlignment="1" applyProtection="1"/>
    <xf numFmtId="1" fontId="13" fillId="0" borderId="22" xfId="75" applyNumberFormat="1" applyFont="1" applyFill="1" applyBorder="1" applyAlignment="1" applyProtection="1"/>
    <xf numFmtId="1" fontId="13" fillId="0" borderId="55" xfId="75" applyNumberFormat="1" applyFont="1" applyFill="1" applyBorder="1" applyAlignment="1" applyProtection="1"/>
    <xf numFmtId="1" fontId="13" fillId="0" borderId="0" xfId="75" applyNumberFormat="1" applyFont="1" applyFill="1" applyBorder="1" applyAlignment="1" applyProtection="1"/>
    <xf numFmtId="1" fontId="6" fillId="0" borderId="46" xfId="75" applyNumberFormat="1" applyFont="1" applyFill="1" applyBorder="1" applyAlignment="1" applyProtection="1">
      <alignment wrapText="1"/>
    </xf>
    <xf numFmtId="1" fontId="6" fillId="33" borderId="52" xfId="128" applyNumberFormat="1" applyFont="1" applyFill="1" applyBorder="1" applyAlignment="1" applyProtection="1">
      <alignment horizontal="center" vertical="center" wrapText="1"/>
    </xf>
    <xf numFmtId="1" fontId="6" fillId="0" borderId="16" xfId="128" applyNumberFormat="1" applyFont="1" applyFill="1" applyBorder="1" applyAlignment="1" applyProtection="1">
      <alignment wrapText="1"/>
    </xf>
    <xf numFmtId="1" fontId="6" fillId="33" borderId="0" xfId="131" applyNumberFormat="1" applyFont="1" applyFill="1"/>
    <xf numFmtId="1" fontId="13" fillId="0" borderId="67" xfId="75" applyNumberFormat="1" applyFont="1" applyFill="1" applyBorder="1" applyAlignment="1" applyProtection="1">
      <alignment vertical="center" wrapText="1"/>
    </xf>
    <xf numFmtId="1" fontId="13" fillId="0" borderId="67" xfId="75" applyNumberFormat="1" applyFont="1" applyFill="1" applyBorder="1" applyAlignment="1" applyProtection="1"/>
    <xf numFmtId="1" fontId="13" fillId="0" borderId="54" xfId="75" applyNumberFormat="1" applyFont="1" applyFill="1" applyBorder="1" applyAlignment="1" applyProtection="1"/>
    <xf numFmtId="1" fontId="13" fillId="0" borderId="22" xfId="75" quotePrefix="1" applyNumberFormat="1" applyFont="1" applyFill="1" applyBorder="1" applyAlignment="1" applyProtection="1"/>
    <xf numFmtId="1" fontId="13" fillId="0" borderId="55" xfId="75" quotePrefix="1" applyNumberFormat="1" applyFont="1" applyFill="1" applyBorder="1" applyAlignment="1" applyProtection="1"/>
    <xf numFmtId="1" fontId="13" fillId="0" borderId="66" xfId="75" quotePrefix="1" applyNumberFormat="1" applyFont="1" applyFill="1" applyBorder="1" applyAlignment="1" applyProtection="1"/>
    <xf numFmtId="1" fontId="13" fillId="0" borderId="0" xfId="131" applyNumberFormat="1" applyFont="1"/>
    <xf numFmtId="1" fontId="6" fillId="0" borderId="51" xfId="128" applyNumberFormat="1" applyFont="1" applyFill="1" applyBorder="1" applyAlignment="1" applyProtection="1">
      <alignment vertical="center" wrapText="1"/>
    </xf>
    <xf numFmtId="1" fontId="6" fillId="0" borderId="4" xfId="128" applyNumberFormat="1" applyFont="1" applyFill="1" applyBorder="1" applyAlignment="1" applyProtection="1">
      <alignment horizontal="center" vertical="center" wrapText="1"/>
    </xf>
    <xf numFmtId="1" fontId="6" fillId="0" borderId="52" xfId="128" applyNumberFormat="1" applyFont="1" applyFill="1" applyBorder="1" applyAlignment="1" applyProtection="1">
      <alignment vertical="center" wrapText="1"/>
    </xf>
    <xf numFmtId="1" fontId="13" fillId="0" borderId="17" xfId="75" applyNumberFormat="1" applyFont="1" applyFill="1" applyBorder="1" applyAlignment="1" applyProtection="1">
      <alignment wrapText="1"/>
    </xf>
    <xf numFmtId="1" fontId="6" fillId="0" borderId="14" xfId="75" applyNumberFormat="1" applyFont="1" applyFill="1" applyBorder="1" applyAlignment="1" applyProtection="1"/>
    <xf numFmtId="1" fontId="6" fillId="0" borderId="42" xfId="75" applyNumberFormat="1" applyFont="1" applyFill="1" applyBorder="1" applyAlignment="1" applyProtection="1"/>
    <xf numFmtId="1" fontId="6" fillId="0" borderId="61" xfId="75" applyNumberFormat="1" applyFont="1" applyFill="1" applyBorder="1" applyAlignment="1" applyProtection="1"/>
    <xf numFmtId="1" fontId="6" fillId="0" borderId="49" xfId="75" quotePrefix="1" applyNumberFormat="1" applyFont="1" applyFill="1" applyBorder="1" applyAlignment="1" applyProtection="1"/>
    <xf numFmtId="1" fontId="6" fillId="0" borderId="14" xfId="75" quotePrefix="1" applyNumberFormat="1" applyFont="1" applyFill="1" applyBorder="1" applyAlignment="1" applyProtection="1"/>
    <xf numFmtId="1" fontId="6" fillId="0" borderId="17" xfId="75" quotePrefix="1" applyNumberFormat="1" applyFont="1" applyFill="1" applyBorder="1" applyAlignment="1" applyProtection="1"/>
    <xf numFmtId="1" fontId="6" fillId="0" borderId="42" xfId="128" applyNumberFormat="1" applyFont="1" applyFill="1" applyBorder="1" applyAlignment="1" applyProtection="1">
      <alignment vertical="center" wrapText="1"/>
    </xf>
    <xf numFmtId="1" fontId="6" fillId="0" borderId="67" xfId="75" applyNumberFormat="1" applyFont="1" applyFill="1" applyBorder="1" applyAlignment="1" applyProtection="1">
      <alignment wrapText="1"/>
    </xf>
    <xf numFmtId="1" fontId="6" fillId="0" borderId="45" xfId="128" applyNumberFormat="1" applyFont="1" applyFill="1" applyBorder="1" applyAlignment="1" applyProtection="1">
      <alignment vertical="center" wrapText="1"/>
    </xf>
    <xf numFmtId="1" fontId="6" fillId="33" borderId="70" xfId="128" applyNumberFormat="1" applyFont="1" applyFill="1" applyBorder="1" applyAlignment="1" applyProtection="1">
      <alignment horizontal="left" vertical="center" wrapText="1"/>
    </xf>
    <xf numFmtId="1" fontId="6" fillId="33" borderId="0" xfId="128" applyNumberFormat="1" applyFont="1" applyFill="1" applyBorder="1" applyAlignment="1" applyProtection="1">
      <alignment vertical="center" wrapText="1"/>
    </xf>
    <xf numFmtId="1" fontId="6" fillId="0" borderId="4" xfId="75" applyNumberFormat="1" applyFont="1" applyFill="1" applyBorder="1" applyAlignment="1" applyProtection="1">
      <alignment wrapText="1"/>
    </xf>
    <xf numFmtId="1" fontId="18" fillId="0" borderId="0" xfId="128" applyNumberFormat="1" applyFont="1" applyFill="1" applyAlignment="1" applyProtection="1">
      <alignment wrapText="1"/>
    </xf>
    <xf numFmtId="1" fontId="18" fillId="0" borderId="0" xfId="128" applyNumberFormat="1" applyFont="1" applyFill="1" applyAlignment="1" applyProtection="1"/>
    <xf numFmtId="1" fontId="49" fillId="0" borderId="0" xfId="128" applyNumberFormat="1" applyFont="1" applyFill="1" applyAlignment="1" applyProtection="1"/>
    <xf numFmtId="1" fontId="13" fillId="26" borderId="19" xfId="128" applyNumberFormat="1" applyFont="1" applyFill="1" applyBorder="1" applyAlignment="1" applyProtection="1">
      <alignment vertical="center"/>
    </xf>
    <xf numFmtId="1" fontId="13" fillId="26" borderId="74" xfId="128" applyNumberFormat="1" applyFont="1" applyFill="1" applyBorder="1" applyAlignment="1" applyProtection="1">
      <alignment vertical="center" wrapText="1"/>
    </xf>
    <xf numFmtId="1" fontId="13" fillId="26" borderId="12" xfId="128" applyNumberFormat="1" applyFont="1" applyFill="1" applyBorder="1" applyAlignment="1" applyProtection="1">
      <alignment horizontal="right" vertical="center" wrapText="1"/>
    </xf>
    <xf numFmtId="1" fontId="6" fillId="26" borderId="12" xfId="128" applyNumberFormat="1" applyFont="1" applyFill="1" applyBorder="1" applyAlignment="1" applyProtection="1">
      <alignment horizontal="right" vertical="center"/>
    </xf>
    <xf numFmtId="1" fontId="6" fillId="26" borderId="19" xfId="128" applyNumberFormat="1" applyFont="1" applyFill="1" applyBorder="1" applyAlignment="1" applyProtection="1">
      <alignment horizontal="right" vertical="center"/>
    </xf>
    <xf numFmtId="1" fontId="6" fillId="26" borderId="24" xfId="128" applyNumberFormat="1" applyFont="1" applyFill="1" applyBorder="1" applyAlignment="1" applyProtection="1">
      <alignment horizontal="right" vertical="center"/>
    </xf>
    <xf numFmtId="1" fontId="6" fillId="26" borderId="20" xfId="128" applyNumberFormat="1" applyFont="1" applyFill="1" applyBorder="1" applyAlignment="1" applyProtection="1">
      <alignment horizontal="right"/>
    </xf>
    <xf numFmtId="1" fontId="6" fillId="26" borderId="21" xfId="128" applyNumberFormat="1" applyFont="1" applyFill="1" applyBorder="1" applyAlignment="1" applyProtection="1">
      <alignment horizontal="right"/>
    </xf>
    <xf numFmtId="1" fontId="6" fillId="26" borderId="24" xfId="128" applyNumberFormat="1" applyFont="1" applyFill="1" applyBorder="1" applyAlignment="1" applyProtection="1">
      <alignment horizontal="right"/>
    </xf>
    <xf numFmtId="1" fontId="6" fillId="26" borderId="19" xfId="128" applyNumberFormat="1" applyFont="1" applyFill="1" applyBorder="1" applyAlignment="1" applyProtection="1">
      <alignment horizontal="right"/>
    </xf>
    <xf numFmtId="1" fontId="6" fillId="26" borderId="69" xfId="128" applyNumberFormat="1" applyFont="1" applyFill="1" applyBorder="1" applyAlignment="1" applyProtection="1">
      <alignment horizontal="right"/>
    </xf>
    <xf numFmtId="1" fontId="6" fillId="26" borderId="4" xfId="128" applyNumberFormat="1" applyFont="1" applyFill="1" applyBorder="1" applyAlignment="1" applyProtection="1">
      <alignment horizontal="right" vertical="center"/>
    </xf>
    <xf numFmtId="1" fontId="13" fillId="0" borderId="22" xfId="128" applyNumberFormat="1" applyFont="1" applyFill="1" applyBorder="1" applyAlignment="1" applyProtection="1">
      <alignment vertical="center"/>
    </xf>
    <xf numFmtId="1" fontId="13" fillId="0" borderId="75" xfId="128" applyNumberFormat="1" applyFont="1" applyFill="1" applyBorder="1" applyAlignment="1" applyProtection="1">
      <alignment vertical="center" wrapText="1"/>
    </xf>
    <xf numFmtId="1" fontId="13" fillId="0" borderId="15" xfId="128" applyNumberFormat="1" applyFont="1" applyFill="1" applyBorder="1" applyAlignment="1" applyProtection="1">
      <alignment vertical="center"/>
    </xf>
    <xf numFmtId="1" fontId="13" fillId="0" borderId="76" xfId="128" applyNumberFormat="1" applyFont="1" applyFill="1" applyBorder="1" applyAlignment="1" applyProtection="1">
      <alignment vertical="center" wrapText="1"/>
    </xf>
    <xf numFmtId="1" fontId="6" fillId="26" borderId="4" xfId="75" applyNumberFormat="1" applyFont="1" applyFill="1" applyBorder="1" applyAlignment="1" applyProtection="1">
      <alignment horizontal="right"/>
    </xf>
    <xf numFmtId="1" fontId="6" fillId="26" borderId="25" xfId="75" applyNumberFormat="1" applyFont="1" applyFill="1" applyBorder="1" applyAlignment="1" applyProtection="1">
      <alignment horizontal="right"/>
    </xf>
    <xf numFmtId="1" fontId="6" fillId="26" borderId="15" xfId="75" applyNumberFormat="1" applyFont="1" applyFill="1" applyBorder="1" applyAlignment="1" applyProtection="1">
      <alignment horizontal="right"/>
    </xf>
    <xf numFmtId="1" fontId="6" fillId="26" borderId="72" xfId="75" applyNumberFormat="1" applyFont="1" applyFill="1" applyBorder="1" applyAlignment="1" applyProtection="1">
      <alignment horizontal="right"/>
    </xf>
    <xf numFmtId="1" fontId="6" fillId="26" borderId="77" xfId="75" applyNumberFormat="1" applyFont="1" applyFill="1" applyBorder="1" applyAlignment="1" applyProtection="1">
      <alignment horizontal="right"/>
    </xf>
    <xf numFmtId="1" fontId="6" fillId="26" borderId="39" xfId="75" applyNumberFormat="1" applyFont="1" applyFill="1" applyBorder="1" applyAlignment="1" applyProtection="1">
      <alignment horizontal="right"/>
    </xf>
    <xf numFmtId="1" fontId="6" fillId="26" borderId="11" xfId="75" applyNumberFormat="1" applyFont="1" applyFill="1" applyBorder="1" applyAlignment="1" applyProtection="1">
      <alignment horizontal="right"/>
    </xf>
    <xf numFmtId="1" fontId="13" fillId="31" borderId="18" xfId="128" applyNumberFormat="1" applyFont="1" applyFill="1" applyBorder="1" applyAlignment="1" applyProtection="1"/>
    <xf numFmtId="1" fontId="13" fillId="31" borderId="48" xfId="128" quotePrefix="1" applyNumberFormat="1" applyFont="1" applyFill="1" applyBorder="1" applyAlignment="1" applyProtection="1">
      <alignment wrapText="1"/>
    </xf>
    <xf numFmtId="1" fontId="6" fillId="0" borderId="17" xfId="75" applyNumberFormat="1" applyFont="1" applyFill="1" applyBorder="1" applyAlignment="1" applyProtection="1">
      <alignment horizontal="right" vertical="center"/>
    </xf>
    <xf numFmtId="1" fontId="13" fillId="0" borderId="46" xfId="75" applyNumberFormat="1" applyFont="1" applyFill="1" applyBorder="1" applyAlignment="1" applyProtection="1">
      <alignment horizontal="right" vertical="center"/>
    </xf>
    <xf numFmtId="1" fontId="10" fillId="0" borderId="0" xfId="128" applyNumberFormat="1" applyFont="1" applyFill="1" applyBorder="1" applyAlignment="1" applyProtection="1">
      <alignment horizontal="left"/>
    </xf>
    <xf numFmtId="1" fontId="18" fillId="0" borderId="0" xfId="128" applyNumberFormat="1" applyFont="1" applyFill="1" applyBorder="1" applyAlignment="1" applyProtection="1">
      <alignment horizontal="left" wrapText="1"/>
    </xf>
    <xf numFmtId="1" fontId="18" fillId="0" borderId="0" xfId="76" applyNumberFormat="1" applyFont="1" applyFill="1" applyBorder="1" applyAlignment="1" applyProtection="1">
      <alignment horizontal="left"/>
    </xf>
    <xf numFmtId="1" fontId="18" fillId="0" borderId="0" xfId="76" quotePrefix="1" applyNumberFormat="1" applyFont="1" applyFill="1" applyBorder="1" applyAlignment="1" applyProtection="1">
      <alignment horizontal="left"/>
    </xf>
    <xf numFmtId="1" fontId="18" fillId="0" borderId="0" xfId="128" applyNumberFormat="1" applyFont="1" applyFill="1" applyAlignment="1" applyProtection="1">
      <alignment horizontal="left"/>
    </xf>
    <xf numFmtId="1" fontId="6" fillId="33" borderId="71" xfId="76" applyNumberFormat="1" applyFont="1" applyFill="1" applyBorder="1" applyAlignment="1">
      <alignment wrapText="1"/>
    </xf>
    <xf numFmtId="1" fontId="13" fillId="33" borderId="17" xfId="76" applyNumberFormat="1" applyFont="1" applyFill="1" applyBorder="1" applyAlignment="1">
      <alignment horizontal="right" vertical="center" wrapText="1"/>
    </xf>
    <xf numFmtId="1" fontId="13" fillId="33" borderId="26" xfId="76" applyNumberFormat="1" applyFont="1" applyFill="1" applyBorder="1" applyAlignment="1">
      <alignment horizontal="right" vertical="center" wrapText="1"/>
    </xf>
    <xf numFmtId="1" fontId="6" fillId="33" borderId="51" xfId="76" applyNumberFormat="1" applyFont="1" applyFill="1" applyBorder="1" applyAlignment="1">
      <alignment wrapText="1"/>
    </xf>
    <xf numFmtId="1" fontId="6" fillId="33" borderId="68" xfId="76" applyNumberFormat="1" applyFont="1" applyFill="1" applyBorder="1" applyAlignment="1">
      <alignment vertical="center" wrapText="1"/>
    </xf>
    <xf numFmtId="1" fontId="13" fillId="33" borderId="16" xfId="76" applyNumberFormat="1" applyFont="1" applyFill="1" applyBorder="1" applyAlignment="1">
      <alignment horizontal="right" vertical="center" wrapText="1"/>
    </xf>
    <xf numFmtId="1" fontId="13" fillId="33" borderId="4" xfId="76" applyNumberFormat="1" applyFont="1" applyFill="1" applyBorder="1" applyAlignment="1">
      <alignment horizontal="right" vertical="center" wrapText="1"/>
    </xf>
    <xf numFmtId="1" fontId="13" fillId="0" borderId="4" xfId="75" applyNumberFormat="1" applyFont="1" applyFill="1" applyBorder="1" applyAlignment="1" applyProtection="1">
      <alignment horizontal="right" vertical="center" wrapText="1"/>
    </xf>
    <xf numFmtId="1" fontId="13" fillId="33" borderId="4" xfId="75" applyNumberFormat="1" applyFont="1" applyFill="1" applyBorder="1" applyAlignment="1">
      <alignment horizontal="right" vertical="center" wrapText="1"/>
    </xf>
    <xf numFmtId="1" fontId="13" fillId="0" borderId="0" xfId="75" applyNumberFormat="1" applyFont="1" applyFill="1" applyAlignment="1" applyProtection="1"/>
    <xf numFmtId="1" fontId="6" fillId="0" borderId="0" xfId="128" applyNumberFormat="1" applyFont="1" applyFill="1" applyBorder="1" applyAlignment="1" applyProtection="1">
      <alignment horizontal="center" vertical="center" wrapText="1"/>
    </xf>
    <xf numFmtId="1" fontId="6" fillId="33" borderId="0" xfId="76" applyNumberFormat="1" applyFont="1" applyFill="1" applyBorder="1" applyAlignment="1">
      <alignment wrapText="1"/>
    </xf>
    <xf numFmtId="1" fontId="6" fillId="0" borderId="0" xfId="76" applyNumberFormat="1" applyFont="1" applyFill="1" applyAlignment="1" applyProtection="1"/>
    <xf numFmtId="1" fontId="13" fillId="36" borderId="38" xfId="123" applyNumberFormat="1" applyFont="1" applyFill="1" applyBorder="1" applyAlignment="1" applyProtection="1">
      <alignment horizontal="center" vertical="center" wrapText="1"/>
    </xf>
    <xf numFmtId="1" fontId="13" fillId="36" borderId="41" xfId="123" applyNumberFormat="1" applyFont="1" applyFill="1" applyBorder="1" applyAlignment="1" applyProtection="1">
      <alignment horizontal="center" vertical="center" wrapText="1"/>
    </xf>
    <xf numFmtId="1" fontId="13" fillId="22" borderId="38" xfId="123" applyNumberFormat="1" applyFont="1" applyFill="1" applyBorder="1" applyAlignment="1" applyProtection="1">
      <alignment horizontal="center" vertical="center" wrapText="1"/>
    </xf>
    <xf numFmtId="1" fontId="13" fillId="22" borderId="40" xfId="123" applyNumberFormat="1" applyFont="1" applyFill="1" applyBorder="1" applyAlignment="1" applyProtection="1">
      <alignment horizontal="center" vertical="center" wrapText="1"/>
    </xf>
    <xf numFmtId="1" fontId="13" fillId="22" borderId="41" xfId="123" applyNumberFormat="1" applyFont="1" applyFill="1" applyBorder="1" applyAlignment="1" applyProtection="1">
      <alignment horizontal="center" vertical="center" wrapText="1"/>
    </xf>
    <xf numFmtId="1" fontId="13" fillId="51" borderId="38" xfId="76" applyNumberFormat="1" applyFont="1" applyFill="1" applyBorder="1" applyAlignment="1" applyProtection="1">
      <alignment horizontal="center" vertical="center" wrapText="1"/>
    </xf>
    <xf numFmtId="1" fontId="13" fillId="51" borderId="41" xfId="76" applyNumberFormat="1" applyFont="1" applyFill="1" applyBorder="1" applyAlignment="1" applyProtection="1">
      <alignment horizontal="center" vertical="center" wrapText="1"/>
    </xf>
    <xf numFmtId="1" fontId="6" fillId="0" borderId="71" xfId="128" applyNumberFormat="1" applyFont="1" applyFill="1" applyBorder="1" applyAlignment="1" applyProtection="1">
      <alignment horizontal="center"/>
    </xf>
    <xf numFmtId="1" fontId="6" fillId="0" borderId="17" xfId="128" applyNumberFormat="1" applyFont="1" applyFill="1" applyBorder="1" applyAlignment="1" applyProtection="1">
      <alignment horizontal="left" wrapText="1"/>
    </xf>
    <xf numFmtId="1" fontId="6" fillId="57" borderId="71" xfId="76" applyNumberFormat="1" applyFont="1" applyFill="1" applyBorder="1" applyAlignment="1" applyProtection="1">
      <alignment horizontal="right"/>
    </xf>
    <xf numFmtId="1" fontId="6" fillId="0" borderId="51" xfId="128" applyNumberFormat="1" applyFont="1" applyFill="1" applyBorder="1" applyAlignment="1" applyProtection="1">
      <alignment horizontal="center"/>
    </xf>
    <xf numFmtId="1" fontId="6" fillId="0" borderId="26" xfId="128" applyNumberFormat="1" applyFont="1" applyFill="1" applyBorder="1" applyAlignment="1" applyProtection="1">
      <alignment horizontal="left" wrapText="1"/>
    </xf>
    <xf numFmtId="1" fontId="6" fillId="0" borderId="26" xfId="128" applyNumberFormat="1" applyFont="1" applyFill="1" applyBorder="1" applyAlignment="1" applyProtection="1">
      <alignment horizontal="right" wrapText="1"/>
    </xf>
    <xf numFmtId="1" fontId="13" fillId="57" borderId="26" xfId="76" applyNumberFormat="1" applyFont="1" applyFill="1" applyBorder="1" applyAlignment="1">
      <alignment horizontal="right" vertical="center" wrapText="1"/>
    </xf>
    <xf numFmtId="1" fontId="6" fillId="0" borderId="52" xfId="128" applyNumberFormat="1" applyFont="1" applyFill="1" applyBorder="1" applyAlignment="1" applyProtection="1">
      <alignment horizontal="center"/>
    </xf>
    <xf numFmtId="1" fontId="6" fillId="0" borderId="16" xfId="128" applyNumberFormat="1" applyFont="1" applyFill="1" applyBorder="1" applyAlignment="1" applyProtection="1">
      <alignment horizontal="left" wrapText="1"/>
    </xf>
    <xf numFmtId="1" fontId="13" fillId="33" borderId="46" xfId="76" applyNumberFormat="1" applyFont="1" applyFill="1" applyBorder="1" applyAlignment="1">
      <alignment horizontal="right" vertical="center" wrapText="1"/>
    </xf>
    <xf numFmtId="1" fontId="6" fillId="0" borderId="0" xfId="128" applyNumberFormat="1" applyFont="1" applyFill="1" applyBorder="1" applyAlignment="1" applyProtection="1"/>
    <xf numFmtId="1" fontId="13" fillId="33" borderId="38" xfId="76" applyNumberFormat="1" applyFont="1" applyFill="1" applyBorder="1" applyAlignment="1" applyProtection="1">
      <alignment horizontal="center" vertical="center" wrapText="1"/>
    </xf>
    <xf numFmtId="1" fontId="13" fillId="33" borderId="4" xfId="76" applyNumberFormat="1" applyFont="1" applyFill="1" applyBorder="1" applyAlignment="1" applyProtection="1">
      <alignment horizontal="center" vertical="center" wrapText="1"/>
    </xf>
    <xf numFmtId="1" fontId="13" fillId="0" borderId="71" xfId="75" applyNumberFormat="1" applyFont="1" applyFill="1" applyBorder="1" applyAlignment="1" applyProtection="1">
      <alignment horizontal="right" wrapText="1"/>
    </xf>
    <xf numFmtId="1" fontId="6" fillId="25" borderId="49" xfId="76" applyNumberFormat="1" applyFont="1" applyFill="1" applyBorder="1" applyAlignment="1" applyProtection="1">
      <alignment horizontal="right"/>
      <protection locked="0"/>
    </xf>
    <xf numFmtId="1" fontId="6" fillId="0" borderId="49" xfId="76" applyNumberFormat="1" applyFont="1" applyFill="1" applyBorder="1" applyAlignment="1" applyProtection="1">
      <alignment horizontal="right"/>
    </xf>
    <xf numFmtId="1" fontId="6" fillId="25" borderId="14" xfId="76" applyNumberFormat="1" applyFont="1" applyFill="1" applyBorder="1" applyAlignment="1" applyProtection="1">
      <alignment horizontal="right"/>
      <protection locked="0"/>
    </xf>
    <xf numFmtId="1" fontId="6" fillId="25" borderId="17" xfId="76" applyNumberFormat="1" applyFont="1" applyFill="1" applyBorder="1" applyAlignment="1" applyProtection="1">
      <alignment horizontal="right"/>
      <protection locked="0"/>
    </xf>
    <xf numFmtId="1" fontId="6" fillId="58" borderId="0" xfId="128" applyNumberFormat="1" applyFont="1" applyFill="1" applyAlignment="1" applyProtection="1"/>
    <xf numFmtId="1" fontId="13" fillId="0" borderId="96" xfId="75" applyNumberFormat="1" applyFont="1" applyFill="1" applyBorder="1" applyAlignment="1" applyProtection="1">
      <alignment horizontal="right" wrapText="1"/>
    </xf>
    <xf numFmtId="1" fontId="6" fillId="25" borderId="19" xfId="76" applyNumberFormat="1" applyFont="1" applyFill="1" applyBorder="1" applyAlignment="1" applyProtection="1">
      <alignment horizontal="right"/>
      <protection locked="0"/>
    </xf>
    <xf numFmtId="1" fontId="6" fillId="0" borderId="102" xfId="76" applyNumberFormat="1" applyFont="1" applyFill="1" applyBorder="1" applyAlignment="1" applyProtection="1">
      <alignment horizontal="right"/>
    </xf>
    <xf numFmtId="1" fontId="6" fillId="25" borderId="24" xfId="76" applyNumberFormat="1" applyFont="1" applyFill="1" applyBorder="1" applyAlignment="1" applyProtection="1">
      <alignment horizontal="right"/>
      <protection locked="0"/>
    </xf>
    <xf numFmtId="1" fontId="6" fillId="0" borderId="49" xfId="128" applyNumberFormat="1" applyFont="1" applyFill="1" applyBorder="1" applyAlignment="1" applyProtection="1">
      <alignment horizontal="left" wrapText="1"/>
    </xf>
    <xf numFmtId="1" fontId="6" fillId="0" borderId="50" xfId="128" applyNumberFormat="1" applyFont="1" applyFill="1" applyBorder="1" applyAlignment="1" applyProtection="1">
      <alignment horizontal="left" wrapText="1"/>
    </xf>
    <xf numFmtId="1" fontId="13" fillId="0" borderId="52" xfId="75" applyNumberFormat="1" applyFont="1" applyFill="1" applyBorder="1" applyAlignment="1" applyProtection="1">
      <alignment horizontal="right" wrapText="1"/>
    </xf>
    <xf numFmtId="1" fontId="6" fillId="25" borderId="50" xfId="76" applyNumberFormat="1" applyFont="1" applyFill="1" applyBorder="1" applyAlignment="1" applyProtection="1">
      <alignment horizontal="right"/>
      <protection locked="0"/>
    </xf>
    <xf numFmtId="1" fontId="6" fillId="0" borderId="50" xfId="76" applyNumberFormat="1" applyFont="1" applyFill="1" applyBorder="1" applyAlignment="1" applyProtection="1">
      <alignment horizontal="right"/>
    </xf>
    <xf numFmtId="1" fontId="6" fillId="25" borderId="59" xfId="76" applyNumberFormat="1" applyFont="1" applyFill="1" applyBorder="1" applyAlignment="1" applyProtection="1">
      <alignment horizontal="right"/>
      <protection locked="0"/>
    </xf>
    <xf numFmtId="1" fontId="13" fillId="0" borderId="69" xfId="128" applyNumberFormat="1" applyFont="1" applyFill="1" applyBorder="1" applyAlignment="1" applyProtection="1">
      <alignment horizontal="left" wrapText="1"/>
    </xf>
    <xf numFmtId="1" fontId="13" fillId="0" borderId="0" xfId="128" applyNumberFormat="1" applyFont="1" applyFill="1" applyBorder="1" applyAlignment="1" applyProtection="1">
      <alignment wrapText="1"/>
    </xf>
    <xf numFmtId="1" fontId="13" fillId="33" borderId="17" xfId="75" applyNumberFormat="1" applyFont="1" applyFill="1" applyBorder="1" applyAlignment="1" applyProtection="1"/>
    <xf numFmtId="1" fontId="6" fillId="33" borderId="17" xfId="75" applyNumberFormat="1" applyFont="1" applyFill="1" applyBorder="1" applyAlignment="1" applyProtection="1">
      <alignment horizontal="right"/>
    </xf>
    <xf numFmtId="1" fontId="13" fillId="33" borderId="16" xfId="75" applyNumberFormat="1" applyFont="1" applyFill="1" applyBorder="1" applyAlignment="1" applyProtection="1"/>
    <xf numFmtId="1" fontId="6" fillId="33" borderId="16" xfId="75" applyNumberFormat="1" applyFont="1" applyFill="1" applyBorder="1" applyAlignment="1" applyProtection="1">
      <alignment horizontal="right"/>
    </xf>
    <xf numFmtId="1" fontId="13" fillId="0" borderId="0" xfId="128" applyNumberFormat="1" applyFont="1" applyFill="1" applyBorder="1" applyAlignment="1" applyProtection="1">
      <alignment horizontal="left" wrapText="1"/>
    </xf>
    <xf numFmtId="1" fontId="6" fillId="0" borderId="0" xfId="76" applyNumberFormat="1" applyFont="1" applyFill="1" applyBorder="1" applyAlignment="1" applyProtection="1">
      <alignment horizontal="right"/>
    </xf>
    <xf numFmtId="1" fontId="6" fillId="33" borderId="66" xfId="128" applyNumberFormat="1" applyFont="1" applyFill="1" applyBorder="1" applyAlignment="1" applyProtection="1">
      <alignment vertical="center" wrapText="1"/>
    </xf>
    <xf numFmtId="1" fontId="13" fillId="33" borderId="66" xfId="128" applyNumberFormat="1" applyFont="1" applyFill="1" applyBorder="1" applyAlignment="1" applyProtection="1">
      <alignment vertical="center" wrapText="1"/>
    </xf>
    <xf numFmtId="1" fontId="6" fillId="0" borderId="66" xfId="76" applyNumberFormat="1" applyFont="1" applyFill="1" applyBorder="1" applyAlignment="1" applyProtection="1">
      <alignment horizontal="right" vertical="center"/>
    </xf>
    <xf numFmtId="1" fontId="6" fillId="0" borderId="17" xfId="76" applyNumberFormat="1" applyFont="1" applyFill="1" applyBorder="1" applyAlignment="1" applyProtection="1">
      <alignment horizontal="right" vertical="center"/>
    </xf>
    <xf numFmtId="1" fontId="6" fillId="33" borderId="16" xfId="128" applyNumberFormat="1" applyFont="1" applyFill="1" applyBorder="1" applyAlignment="1" applyProtection="1">
      <alignment vertical="center" wrapText="1"/>
    </xf>
    <xf numFmtId="1" fontId="6" fillId="0" borderId="16" xfId="76" applyNumberFormat="1" applyFont="1" applyFill="1" applyBorder="1" applyAlignment="1" applyProtection="1">
      <alignment horizontal="right"/>
    </xf>
    <xf numFmtId="1" fontId="6" fillId="0" borderId="16" xfId="76" applyNumberFormat="1" applyFont="1" applyFill="1" applyBorder="1" applyAlignment="1" applyProtection="1">
      <alignment horizontal="right" vertical="center"/>
    </xf>
    <xf numFmtId="1" fontId="13" fillId="0" borderId="4" xfId="128" applyNumberFormat="1" applyFont="1" applyFill="1" applyBorder="1" applyAlignment="1" applyProtection="1">
      <alignment horizontal="center" vertical="center" wrapText="1"/>
    </xf>
    <xf numFmtId="1" fontId="13" fillId="0" borderId="4" xfId="128" applyNumberFormat="1" applyFont="1" applyFill="1" applyBorder="1" applyAlignment="1" applyProtection="1">
      <alignment vertical="center" wrapText="1"/>
    </xf>
    <xf numFmtId="1" fontId="13" fillId="0" borderId="4" xfId="76" applyNumberFormat="1" applyFont="1" applyFill="1" applyBorder="1" applyAlignment="1" applyProtection="1">
      <alignment horizontal="right"/>
    </xf>
    <xf numFmtId="1" fontId="13" fillId="0" borderId="38" xfId="76" applyNumberFormat="1" applyFont="1" applyFill="1" applyBorder="1" applyAlignment="1" applyProtection="1">
      <alignment horizontal="right"/>
    </xf>
    <xf numFmtId="1" fontId="13" fillId="0" borderId="41" xfId="76" applyNumberFormat="1" applyFont="1" applyFill="1" applyBorder="1" applyAlignment="1" applyProtection="1">
      <alignment horizontal="right"/>
    </xf>
    <xf numFmtId="1" fontId="13" fillId="33" borderId="18" xfId="76" applyNumberFormat="1" applyFont="1" applyFill="1" applyBorder="1" applyAlignment="1" applyProtection="1">
      <alignment horizontal="right"/>
    </xf>
    <xf numFmtId="1" fontId="13" fillId="33" borderId="38" xfId="76" applyNumberFormat="1" applyFont="1" applyFill="1" applyBorder="1" applyAlignment="1" applyProtection="1">
      <alignment horizontal="right"/>
    </xf>
    <xf numFmtId="1" fontId="13" fillId="0" borderId="40" xfId="76" applyNumberFormat="1" applyFont="1" applyFill="1" applyBorder="1" applyAlignment="1" applyProtection="1">
      <alignment horizontal="right"/>
    </xf>
    <xf numFmtId="1" fontId="13" fillId="0" borderId="48" xfId="76" applyNumberFormat="1" applyFont="1" applyFill="1" applyBorder="1" applyAlignment="1" applyProtection="1">
      <alignment horizontal="right"/>
    </xf>
    <xf numFmtId="1" fontId="13" fillId="0" borderId="47" xfId="76" applyNumberFormat="1" applyFont="1" applyFill="1" applyBorder="1" applyAlignment="1" applyProtection="1">
      <alignment horizontal="right"/>
    </xf>
    <xf numFmtId="1" fontId="6" fillId="0" borderId="38" xfId="128" applyNumberFormat="1" applyFont="1" applyFill="1" applyBorder="1" applyAlignment="1" applyProtection="1">
      <alignment horizontal="center" vertical="center" wrapText="1"/>
    </xf>
    <xf numFmtId="1" fontId="6" fillId="33" borderId="4" xfId="128" applyNumberFormat="1" applyFont="1" applyFill="1" applyBorder="1" applyAlignment="1" applyProtection="1">
      <alignment vertical="center" wrapText="1"/>
    </xf>
    <xf numFmtId="1" fontId="6" fillId="0" borderId="18" xfId="76" applyNumberFormat="1" applyFont="1" applyFill="1" applyBorder="1" applyAlignment="1" applyProtection="1">
      <alignment horizontal="right"/>
    </xf>
    <xf numFmtId="1" fontId="6" fillId="0" borderId="4" xfId="76" applyNumberFormat="1" applyFont="1" applyFill="1" applyBorder="1" applyAlignment="1" applyProtection="1">
      <alignment horizontal="right" vertical="center"/>
    </xf>
    <xf numFmtId="1" fontId="6" fillId="0" borderId="4" xfId="128" applyNumberFormat="1" applyFont="1" applyFill="1" applyBorder="1" applyAlignment="1" applyProtection="1">
      <alignment vertical="center" wrapText="1"/>
    </xf>
    <xf numFmtId="1" fontId="6" fillId="0" borderId="19" xfId="128" applyNumberFormat="1" applyFont="1" applyFill="1" applyBorder="1" applyAlignment="1" applyProtection="1">
      <alignment horizontal="center" vertical="center" wrapText="1"/>
    </xf>
    <xf numFmtId="1" fontId="6" fillId="0" borderId="17" xfId="128" applyNumberFormat="1" applyFont="1" applyFill="1" applyBorder="1" applyAlignment="1" applyProtection="1">
      <alignment vertical="center" wrapText="1"/>
    </xf>
    <xf numFmtId="1" fontId="6" fillId="0" borderId="96" xfId="76" applyNumberFormat="1" applyFont="1" applyFill="1" applyBorder="1" applyAlignment="1" applyProtection="1">
      <alignment horizontal="right"/>
    </xf>
    <xf numFmtId="1" fontId="6" fillId="0" borderId="67" xfId="76" applyNumberFormat="1" applyFont="1" applyFill="1" applyBorder="1" applyAlignment="1" applyProtection="1">
      <alignment horizontal="right" vertical="center"/>
    </xf>
    <xf numFmtId="1" fontId="6" fillId="0" borderId="52" xfId="76" applyNumberFormat="1" applyFont="1" applyFill="1" applyBorder="1" applyAlignment="1" applyProtection="1">
      <alignment horizontal="right"/>
    </xf>
    <xf numFmtId="1" fontId="6" fillId="0" borderId="71" xfId="76" applyNumberFormat="1" applyFont="1" applyFill="1" applyBorder="1" applyAlignment="1" applyProtection="1">
      <alignment horizontal="right"/>
    </xf>
    <xf numFmtId="1" fontId="6" fillId="0" borderId="15" xfId="128" applyNumberFormat="1" applyFont="1" applyFill="1" applyBorder="1" applyAlignment="1" applyProtection="1">
      <alignment horizontal="center" vertical="center" wrapText="1"/>
    </xf>
    <xf numFmtId="1" fontId="6" fillId="0" borderId="16" xfId="128" applyNumberFormat="1" applyFont="1" applyFill="1" applyBorder="1" applyAlignment="1" applyProtection="1">
      <alignment vertical="center" wrapText="1"/>
    </xf>
    <xf numFmtId="1" fontId="6" fillId="0" borderId="68" xfId="76" applyNumberFormat="1" applyFont="1" applyFill="1" applyBorder="1" applyAlignment="1" applyProtection="1">
      <alignment horizontal="right"/>
    </xf>
    <xf numFmtId="1" fontId="13" fillId="0" borderId="18" xfId="76" applyNumberFormat="1" applyFont="1" applyFill="1" applyBorder="1" applyAlignment="1" applyProtection="1">
      <alignment horizontal="right"/>
    </xf>
    <xf numFmtId="1" fontId="13" fillId="0" borderId="17" xfId="128" applyNumberFormat="1" applyFont="1" applyFill="1" applyBorder="1" applyAlignment="1" applyProtection="1">
      <alignment vertical="center" wrapText="1"/>
    </xf>
    <xf numFmtId="1" fontId="13" fillId="33" borderId="46" xfId="128" applyNumberFormat="1" applyFont="1" applyFill="1" applyBorder="1" applyAlignment="1" applyProtection="1">
      <alignment vertical="center" wrapText="1"/>
    </xf>
    <xf numFmtId="1" fontId="6" fillId="0" borderId="17" xfId="76" applyNumberFormat="1" applyFont="1" applyFill="1" applyBorder="1" applyAlignment="1" applyProtection="1">
      <alignment horizontal="right"/>
    </xf>
    <xf numFmtId="1" fontId="13" fillId="33" borderId="16" xfId="128" applyNumberFormat="1" applyFont="1" applyFill="1" applyBorder="1" applyAlignment="1" applyProtection="1">
      <alignment vertical="center" wrapText="1"/>
    </xf>
    <xf numFmtId="1" fontId="13" fillId="33" borderId="12" xfId="128" applyNumberFormat="1" applyFont="1" applyFill="1" applyBorder="1" applyAlignment="1" applyProtection="1">
      <alignment horizontal="center" vertical="center" wrapText="1"/>
    </xf>
    <xf numFmtId="1" fontId="13" fillId="33" borderId="4" xfId="76" applyNumberFormat="1" applyFont="1" applyFill="1" applyBorder="1" applyAlignment="1" applyProtection="1">
      <alignment horizontal="right"/>
    </xf>
    <xf numFmtId="1" fontId="10" fillId="0" borderId="0" xfId="128" quotePrefix="1" applyNumberFormat="1" applyFont="1" applyFill="1" applyBorder="1" applyAlignment="1" applyProtection="1">
      <alignment horizontal="left"/>
    </xf>
    <xf numFmtId="1" fontId="13" fillId="0" borderId="0" xfId="128" applyNumberFormat="1" applyFont="1" applyFill="1" applyBorder="1" applyAlignment="1" applyProtection="1">
      <alignment horizontal="center" vertical="center" wrapText="1"/>
    </xf>
    <xf numFmtId="1" fontId="6" fillId="0" borderId="0" xfId="0" applyNumberFormat="1" applyFont="1"/>
    <xf numFmtId="1" fontId="6" fillId="0" borderId="0" xfId="75" applyNumberFormat="1" applyFont="1" applyFill="1" applyAlignment="1" applyProtection="1"/>
    <xf numFmtId="1" fontId="13" fillId="59" borderId="49" xfId="76" applyNumberFormat="1" applyFont="1" applyFill="1" applyBorder="1" applyAlignment="1" applyProtection="1">
      <alignment horizontal="right"/>
    </xf>
    <xf numFmtId="1" fontId="6" fillId="59" borderId="17" xfId="76" applyNumberFormat="1" applyFont="1" applyFill="1" applyBorder="1" applyAlignment="1" applyProtection="1">
      <alignment horizontal="right"/>
    </xf>
    <xf numFmtId="1" fontId="13" fillId="0" borderId="53" xfId="76" applyNumberFormat="1" applyFont="1" applyFill="1" applyBorder="1" applyAlignment="1" applyProtection="1">
      <alignment horizontal="right"/>
    </xf>
    <xf numFmtId="1" fontId="6" fillId="0" borderId="26" xfId="76" applyNumberFormat="1" applyFont="1" applyFill="1" applyBorder="1" applyAlignment="1" applyProtection="1">
      <alignment horizontal="right"/>
    </xf>
    <xf numFmtId="1" fontId="13" fillId="0" borderId="53" xfId="76" applyNumberFormat="1" applyFont="1" applyFill="1" applyBorder="1" applyAlignment="1" applyProtection="1"/>
    <xf numFmtId="1" fontId="6" fillId="33" borderId="0" xfId="129" applyNumberFormat="1" applyFont="1" applyFill="1" applyAlignment="1" applyProtection="1"/>
    <xf numFmtId="1" fontId="6" fillId="33" borderId="0" xfId="0" applyNumberFormat="1" applyFont="1" applyFill="1"/>
    <xf numFmtId="1" fontId="13" fillId="0" borderId="38" xfId="76" applyNumberFormat="1" applyFont="1" applyFill="1" applyBorder="1" applyAlignment="1" applyProtection="1">
      <alignment horizontal="right" vertical="center"/>
    </xf>
    <xf numFmtId="1" fontId="13" fillId="0" borderId="18" xfId="76" applyNumberFormat="1" applyFont="1" applyFill="1" applyBorder="1" applyAlignment="1" applyProtection="1">
      <alignment horizontal="right" vertical="center"/>
    </xf>
    <xf numFmtId="1" fontId="6" fillId="0" borderId="70" xfId="0" applyNumberFormat="1" applyFont="1" applyBorder="1"/>
    <xf numFmtId="1" fontId="6" fillId="0" borderId="0" xfId="129" applyNumberFormat="1" applyFont="1" applyFill="1" applyAlignment="1" applyProtection="1">
      <alignment wrapText="1"/>
    </xf>
    <xf numFmtId="1" fontId="6" fillId="0" borderId="0" xfId="129" applyNumberFormat="1" applyFont="1" applyFill="1" applyAlignment="1" applyProtection="1"/>
    <xf numFmtId="1" fontId="6" fillId="31" borderId="0" xfId="129" applyNumberFormat="1" applyFont="1" applyFill="1" applyAlignment="1" applyProtection="1"/>
    <xf numFmtId="1" fontId="6" fillId="31" borderId="0" xfId="128" applyNumberFormat="1" applyFont="1" applyFill="1" applyAlignment="1" applyProtection="1"/>
    <xf numFmtId="1" fontId="6" fillId="25" borderId="60" xfId="96" applyNumberFormat="1" applyFont="1" applyFill="1" applyBorder="1" applyAlignment="1" applyProtection="1">
      <protection locked="0"/>
    </xf>
    <xf numFmtId="1" fontId="6" fillId="31" borderId="0" xfId="129" applyNumberFormat="1" applyFont="1" applyFill="1" applyAlignment="1" applyProtection="1">
      <alignment wrapText="1"/>
    </xf>
    <xf numFmtId="1" fontId="10" fillId="0" borderId="48" xfId="128" quotePrefix="1" applyNumberFormat="1" applyFont="1" applyFill="1" applyBorder="1" applyAlignment="1" applyProtection="1"/>
    <xf numFmtId="1" fontId="28" fillId="0" borderId="48" xfId="128" quotePrefix="1" applyNumberFormat="1" applyFont="1" applyFill="1" applyBorder="1" applyAlignment="1" applyProtection="1">
      <alignment wrapText="1"/>
    </xf>
    <xf numFmtId="1" fontId="28" fillId="0" borderId="48" xfId="128" quotePrefix="1" applyNumberFormat="1" applyFont="1" applyFill="1" applyBorder="1" applyAlignment="1" applyProtection="1"/>
    <xf numFmtId="1" fontId="6" fillId="0" borderId="23" xfId="128" applyNumberFormat="1" applyFont="1" applyFill="1" applyBorder="1" applyAlignment="1" applyProtection="1"/>
    <xf numFmtId="1" fontId="6" fillId="0" borderId="77" xfId="128" applyNumberFormat="1" applyFont="1" applyFill="1" applyBorder="1" applyAlignment="1" applyProtection="1">
      <alignment wrapText="1"/>
    </xf>
    <xf numFmtId="1" fontId="6" fillId="38" borderId="4" xfId="75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/>
    <xf numFmtId="1" fontId="6" fillId="25" borderId="17" xfId="76" applyNumberFormat="1" applyFont="1" applyFill="1" applyBorder="1" applyAlignment="1" applyProtection="1">
      <protection locked="0"/>
    </xf>
    <xf numFmtId="1" fontId="28" fillId="0" borderId="0" xfId="76" applyNumberFormat="1" applyFont="1" applyFill="1" applyBorder="1" applyAlignment="1" applyProtection="1">
      <alignment horizontal="right"/>
    </xf>
    <xf numFmtId="1" fontId="6" fillId="25" borderId="16" xfId="76" applyNumberFormat="1" applyFont="1" applyFill="1" applyBorder="1" applyAlignment="1" applyProtection="1">
      <protection locked="0"/>
    </xf>
    <xf numFmtId="1" fontId="6" fillId="25" borderId="12" xfId="76" applyNumberFormat="1" applyFont="1" applyFill="1" applyBorder="1" applyAlignment="1" applyProtection="1">
      <protection locked="0"/>
    </xf>
    <xf numFmtId="1" fontId="18" fillId="0" borderId="0" xfId="128" applyNumberFormat="1" applyFont="1" applyFill="1" applyBorder="1" applyAlignment="1" applyProtection="1">
      <alignment wrapText="1"/>
    </xf>
    <xf numFmtId="1" fontId="18" fillId="0" borderId="0" xfId="128" applyNumberFormat="1" applyFont="1" applyFill="1" applyBorder="1" applyAlignment="1" applyProtection="1"/>
    <xf numFmtId="1" fontId="6" fillId="0" borderId="15" xfId="125" applyNumberFormat="1" applyFont="1" applyFill="1" applyBorder="1" applyAlignment="1" applyProtection="1">
      <alignment horizontal="center" vertical="center" wrapText="1"/>
    </xf>
    <xf numFmtId="1" fontId="6" fillId="0" borderId="39" xfId="125" applyNumberFormat="1" applyFont="1" applyFill="1" applyBorder="1" applyAlignment="1" applyProtection="1">
      <alignment horizontal="center" vertical="center" wrapText="1"/>
    </xf>
    <xf numFmtId="1" fontId="6" fillId="0" borderId="40" xfId="129" applyNumberFormat="1" applyFont="1" applyFill="1" applyBorder="1" applyAlignment="1" applyProtection="1">
      <alignment horizontal="center" vertical="center" wrapText="1"/>
    </xf>
    <xf numFmtId="1" fontId="6" fillId="0" borderId="41" xfId="129" applyNumberFormat="1" applyFont="1" applyFill="1" applyBorder="1" applyAlignment="1" applyProtection="1">
      <alignment horizontal="center" vertical="center" wrapText="1"/>
    </xf>
    <xf numFmtId="1" fontId="6" fillId="0" borderId="23" xfId="77" applyNumberFormat="1" applyFont="1" applyFill="1" applyBorder="1" applyAlignment="1" applyProtection="1">
      <alignment horizontal="right"/>
    </xf>
    <xf numFmtId="1" fontId="6" fillId="25" borderId="49" xfId="77" applyNumberFormat="1" applyFont="1" applyFill="1" applyBorder="1" applyAlignment="1" applyProtection="1">
      <protection locked="0"/>
    </xf>
    <xf numFmtId="1" fontId="6" fillId="25" borderId="61" xfId="77" applyNumberFormat="1" applyFont="1" applyFill="1" applyBorder="1" applyAlignment="1" applyProtection="1">
      <protection locked="0"/>
    </xf>
    <xf numFmtId="1" fontId="6" fillId="25" borderId="14" xfId="77" applyNumberFormat="1" applyFont="1" applyFill="1" applyBorder="1" applyAlignment="1" applyProtection="1">
      <protection locked="0"/>
    </xf>
    <xf numFmtId="1" fontId="6" fillId="25" borderId="72" xfId="77" applyNumberFormat="1" applyFont="1" applyFill="1" applyBorder="1" applyAlignment="1" applyProtection="1">
      <protection locked="0"/>
    </xf>
    <xf numFmtId="1" fontId="6" fillId="0" borderId="26" xfId="77" applyNumberFormat="1" applyFont="1" applyFill="1" applyBorder="1" applyAlignment="1" applyProtection="1">
      <alignment horizontal="right"/>
    </xf>
    <xf numFmtId="1" fontId="6" fillId="25" borderId="63" xfId="77" applyNumberFormat="1" applyFont="1" applyFill="1" applyBorder="1" applyAlignment="1" applyProtection="1">
      <protection locked="0"/>
    </xf>
    <xf numFmtId="1" fontId="6" fillId="25" borderId="64" xfId="77" applyNumberFormat="1" applyFont="1" applyFill="1" applyBorder="1" applyAlignment="1" applyProtection="1">
      <protection locked="0"/>
    </xf>
    <xf numFmtId="1" fontId="6" fillId="25" borderId="65" xfId="77" applyNumberFormat="1" applyFont="1" applyFill="1" applyBorder="1" applyAlignment="1" applyProtection="1">
      <protection locked="0"/>
    </xf>
    <xf numFmtId="1" fontId="6" fillId="25" borderId="57" xfId="77" applyNumberFormat="1" applyFont="1" applyFill="1" applyBorder="1" applyAlignment="1" applyProtection="1">
      <protection locked="0"/>
    </xf>
    <xf numFmtId="1" fontId="6" fillId="0" borderId="12" xfId="77" applyNumberFormat="1" applyFont="1" applyFill="1" applyBorder="1" applyAlignment="1" applyProtection="1">
      <alignment horizontal="right"/>
    </xf>
    <xf numFmtId="1" fontId="6" fillId="22" borderId="50" xfId="77" applyNumberFormat="1" applyFont="1" applyFill="1" applyBorder="1" applyAlignment="1" applyProtection="1">
      <alignment horizontal="right"/>
      <protection locked="0"/>
    </xf>
    <xf numFmtId="1" fontId="6" fillId="22" borderId="58" xfId="77" applyNumberFormat="1" applyFont="1" applyFill="1" applyBorder="1" applyAlignment="1" applyProtection="1">
      <alignment horizontal="right"/>
      <protection locked="0"/>
    </xf>
    <xf numFmtId="1" fontId="6" fillId="26" borderId="58" xfId="77" applyNumberFormat="1" applyFont="1" applyFill="1" applyBorder="1" applyAlignment="1" applyProtection="1"/>
    <xf numFmtId="1" fontId="6" fillId="26" borderId="59" xfId="77" applyNumberFormat="1" applyFont="1" applyFill="1" applyBorder="1" applyAlignment="1" applyProtection="1"/>
    <xf numFmtId="1" fontId="6" fillId="25" borderId="24" xfId="77" applyNumberFormat="1" applyFont="1" applyFill="1" applyBorder="1" applyAlignment="1" applyProtection="1">
      <protection locked="0"/>
    </xf>
    <xf numFmtId="1" fontId="6" fillId="0" borderId="0" xfId="128" applyNumberFormat="1" applyFont="1" applyFill="1" applyBorder="1" applyAlignment="1" applyProtection="1">
      <alignment horizontal="center" wrapText="1"/>
    </xf>
    <xf numFmtId="1" fontId="6" fillId="0" borderId="0" xfId="76" applyNumberFormat="1" applyFont="1" applyFill="1" applyBorder="1" applyAlignment="1" applyProtection="1">
      <protection locked="0"/>
    </xf>
    <xf numFmtId="1" fontId="6" fillId="38" borderId="4" xfId="128" applyNumberFormat="1" applyFont="1" applyFill="1" applyBorder="1" applyAlignment="1" applyProtection="1">
      <alignment horizontal="center" vertical="center" wrapText="1"/>
    </xf>
    <xf numFmtId="1" fontId="6" fillId="0" borderId="4" xfId="127" applyNumberFormat="1" applyFont="1" applyFill="1" applyBorder="1" applyAlignment="1" applyProtection="1">
      <alignment horizontal="center" vertical="center" wrapText="1"/>
    </xf>
    <xf numFmtId="1" fontId="6" fillId="0" borderId="25" xfId="127" applyNumberFormat="1" applyFont="1" applyFill="1" applyBorder="1" applyAlignment="1" applyProtection="1">
      <alignment horizontal="center" vertical="center" wrapText="1"/>
    </xf>
    <xf numFmtId="1" fontId="6" fillId="25" borderId="66" xfId="67" applyNumberFormat="1" applyFont="1" applyFill="1" applyBorder="1" applyAlignment="1" applyProtection="1">
      <protection locked="0"/>
    </xf>
    <xf numFmtId="1" fontId="6" fillId="25" borderId="56" xfId="67" applyNumberFormat="1" applyFont="1" applyFill="1" applyBorder="1" applyAlignment="1" applyProtection="1">
      <protection locked="0"/>
    </xf>
    <xf numFmtId="1" fontId="6" fillId="0" borderId="26" xfId="127" applyNumberFormat="1" applyFont="1" applyFill="1" applyBorder="1" applyAlignment="1" applyProtection="1">
      <alignment horizontal="center" vertical="center" wrapText="1"/>
    </xf>
    <xf numFmtId="1" fontId="6" fillId="25" borderId="26" xfId="67" applyNumberFormat="1" applyFont="1" applyFill="1" applyBorder="1" applyAlignment="1" applyProtection="1">
      <protection locked="0"/>
    </xf>
    <xf numFmtId="1" fontId="6" fillId="25" borderId="73" xfId="67" applyNumberFormat="1" applyFont="1" applyFill="1" applyBorder="1" applyAlignment="1" applyProtection="1">
      <protection locked="0"/>
    </xf>
    <xf numFmtId="1" fontId="6" fillId="0" borderId="12" xfId="127" applyNumberFormat="1" applyFont="1" applyFill="1" applyBorder="1" applyAlignment="1" applyProtection="1">
      <alignment horizontal="center" vertical="center" wrapText="1"/>
    </xf>
    <xf numFmtId="1" fontId="6" fillId="25" borderId="16" xfId="67" applyNumberFormat="1" applyFont="1" applyFill="1" applyBorder="1" applyAlignment="1" applyProtection="1">
      <protection locked="0"/>
    </xf>
    <xf numFmtId="1" fontId="6" fillId="25" borderId="60" xfId="67" applyNumberFormat="1" applyFont="1" applyFill="1" applyBorder="1" applyAlignment="1" applyProtection="1">
      <protection locked="0"/>
    </xf>
    <xf numFmtId="1" fontId="10" fillId="0" borderId="0" xfId="126" applyNumberFormat="1" applyFont="1" applyFill="1" applyBorder="1" applyAlignment="1" applyProtection="1">
      <alignment horizontal="left"/>
    </xf>
    <xf numFmtId="1" fontId="13" fillId="0" borderId="0" xfId="126" applyNumberFormat="1" applyFont="1" applyFill="1" applyBorder="1" applyAlignment="1" applyProtection="1">
      <alignment wrapText="1"/>
    </xf>
    <xf numFmtId="1" fontId="13" fillId="0" borderId="0" xfId="126" applyNumberFormat="1" applyFont="1" applyFill="1" applyBorder="1" applyAlignment="1" applyProtection="1"/>
    <xf numFmtId="1" fontId="6" fillId="0" borderId="0" xfId="67" applyNumberFormat="1" applyFont="1" applyFill="1" applyBorder="1" applyAlignment="1" applyProtection="1">
      <protection locked="0"/>
    </xf>
    <xf numFmtId="1" fontId="13" fillId="38" borderId="25" xfId="126" applyNumberFormat="1" applyFont="1" applyFill="1" applyBorder="1" applyAlignment="1" applyProtection="1">
      <alignment horizontal="center" vertical="center" wrapText="1"/>
    </xf>
    <xf numFmtId="1" fontId="6" fillId="33" borderId="17" xfId="76" applyNumberFormat="1" applyFont="1" applyFill="1" applyBorder="1" applyAlignment="1" applyProtection="1"/>
    <xf numFmtId="1" fontId="6" fillId="33" borderId="16" xfId="76" applyNumberFormat="1" applyFont="1" applyFill="1" applyBorder="1" applyAlignment="1" applyProtection="1"/>
    <xf numFmtId="1" fontId="13" fillId="0" borderId="48" xfId="79" applyNumberFormat="1" applyFont="1" applyBorder="1" applyAlignment="1" applyProtection="1">
      <alignment vertical="center"/>
    </xf>
    <xf numFmtId="1" fontId="13" fillId="0" borderId="48" xfId="79" applyNumberFormat="1" applyFont="1" applyBorder="1" applyAlignment="1">
      <alignment vertical="center"/>
    </xf>
    <xf numFmtId="1" fontId="13" fillId="0" borderId="47" xfId="79" applyNumberFormat="1" applyFont="1" applyBorder="1" applyAlignment="1">
      <alignment vertical="center"/>
    </xf>
    <xf numFmtId="1" fontId="6" fillId="0" borderId="49" xfId="79" applyNumberFormat="1" applyFont="1" applyBorder="1" applyAlignment="1"/>
    <xf numFmtId="1" fontId="6" fillId="0" borderId="89" xfId="79" applyNumberFormat="1" applyFont="1" applyBorder="1" applyAlignment="1"/>
    <xf numFmtId="1" fontId="6" fillId="0" borderId="17" xfId="76" applyNumberFormat="1" applyFont="1" applyFill="1" applyBorder="1" applyAlignment="1" applyProtection="1"/>
    <xf numFmtId="1" fontId="6" fillId="22" borderId="90" xfId="76" applyNumberFormat="1" applyFont="1" applyFill="1" applyBorder="1" applyAlignment="1" applyProtection="1">
      <protection locked="0"/>
    </xf>
    <xf numFmtId="1" fontId="6" fillId="22" borderId="14" xfId="76" applyNumberFormat="1" applyFont="1" applyFill="1" applyBorder="1" applyAlignment="1" applyProtection="1">
      <protection locked="0"/>
    </xf>
    <xf numFmtId="1" fontId="6" fillId="0" borderId="53" xfId="79" applyNumberFormat="1" applyFont="1" applyBorder="1" applyAlignment="1"/>
    <xf numFmtId="1" fontId="6" fillId="0" borderId="91" xfId="79" applyNumberFormat="1" applyFont="1" applyBorder="1" applyAlignment="1"/>
    <xf numFmtId="1" fontId="6" fillId="0" borderId="26" xfId="76" applyNumberFormat="1" applyFont="1" applyFill="1" applyBorder="1" applyAlignment="1" applyProtection="1"/>
    <xf numFmtId="1" fontId="6" fillId="22" borderId="92" xfId="76" applyNumberFormat="1" applyFont="1" applyFill="1" applyBorder="1" applyAlignment="1" applyProtection="1">
      <protection locked="0"/>
    </xf>
    <xf numFmtId="1" fontId="6" fillId="22" borderId="57" xfId="76" applyNumberFormat="1" applyFont="1" applyFill="1" applyBorder="1" applyAlignment="1" applyProtection="1">
      <protection locked="0"/>
    </xf>
    <xf numFmtId="1" fontId="6" fillId="22" borderId="92" xfId="130" applyNumberFormat="1" applyFont="1" applyFill="1" applyBorder="1" applyAlignment="1" applyProtection="1">
      <protection locked="0"/>
    </xf>
    <xf numFmtId="1" fontId="6" fillId="22" borderId="57" xfId="130" applyNumberFormat="1" applyFont="1" applyFill="1" applyBorder="1" applyAlignment="1" applyProtection="1">
      <protection locked="0"/>
    </xf>
    <xf numFmtId="1" fontId="6" fillId="0" borderId="50" xfId="79" applyNumberFormat="1" applyFont="1" applyBorder="1" applyAlignment="1"/>
    <xf numFmtId="1" fontId="6" fillId="0" borderId="93" xfId="79" applyNumberFormat="1" applyFont="1" applyBorder="1" applyAlignment="1"/>
    <xf numFmtId="1" fontId="6" fillId="0" borderId="16" xfId="113" applyNumberFormat="1" applyFont="1" applyFill="1" applyBorder="1" applyAlignment="1" applyProtection="1"/>
    <xf numFmtId="1" fontId="6" fillId="22" borderId="94" xfId="130" applyNumberFormat="1" applyFont="1" applyFill="1" applyBorder="1" applyAlignment="1" applyProtection="1">
      <protection locked="0"/>
    </xf>
    <xf numFmtId="1" fontId="6" fillId="22" borderId="59" xfId="130" applyNumberFormat="1" applyFont="1" applyFill="1" applyBorder="1" applyAlignment="1" applyProtection="1">
      <protection locked="0"/>
    </xf>
    <xf numFmtId="1" fontId="13" fillId="0" borderId="18" xfId="79" applyNumberFormat="1" applyFont="1" applyBorder="1" applyAlignment="1" applyProtection="1">
      <alignment vertical="center"/>
    </xf>
    <xf numFmtId="1" fontId="13" fillId="0" borderId="16" xfId="113" applyNumberFormat="1" applyFont="1" applyFill="1" applyBorder="1" applyAlignment="1" applyProtection="1"/>
    <xf numFmtId="1" fontId="13" fillId="0" borderId="94" xfId="130" applyNumberFormat="1" applyFont="1" applyFill="1" applyBorder="1" applyAlignment="1" applyProtection="1"/>
    <xf numFmtId="1" fontId="13" fillId="0" borderId="59" xfId="130" applyNumberFormat="1" applyFont="1" applyFill="1" applyBorder="1" applyAlignment="1" applyProtection="1"/>
    <xf numFmtId="1" fontId="6" fillId="0" borderId="48" xfId="79" applyNumberFormat="1" applyFont="1" applyBorder="1" applyAlignment="1" applyProtection="1">
      <alignment vertical="center"/>
    </xf>
    <xf numFmtId="1" fontId="13" fillId="0" borderId="47" xfId="79" applyNumberFormat="1" applyFont="1" applyBorder="1" applyAlignment="1" applyProtection="1">
      <alignment vertical="center"/>
    </xf>
    <xf numFmtId="1" fontId="6" fillId="0" borderId="71" xfId="79" applyNumberFormat="1" applyFont="1" applyBorder="1" applyAlignment="1"/>
    <xf numFmtId="1" fontId="6" fillId="0" borderId="42" xfId="79" applyNumberFormat="1" applyFont="1" applyBorder="1" applyAlignment="1"/>
    <xf numFmtId="1" fontId="6" fillId="0" borderId="51" xfId="79" applyNumberFormat="1" applyFont="1" applyBorder="1" applyAlignment="1"/>
    <xf numFmtId="1" fontId="6" fillId="0" borderId="43" xfId="79" applyNumberFormat="1" applyFont="1" applyBorder="1" applyAlignment="1"/>
    <xf numFmtId="1" fontId="6" fillId="0" borderId="26" xfId="113" applyNumberFormat="1" applyFont="1" applyFill="1" applyBorder="1" applyAlignment="1" applyProtection="1"/>
    <xf numFmtId="1" fontId="6" fillId="0" borderId="52" xfId="79" applyNumberFormat="1" applyFont="1" applyBorder="1" applyAlignment="1"/>
    <xf numFmtId="1" fontId="6" fillId="0" borderId="45" xfId="79" applyNumberFormat="1" applyFont="1" applyBorder="1" applyAlignment="1"/>
    <xf numFmtId="1" fontId="13" fillId="0" borderId="18" xfId="79" applyNumberFormat="1" applyFont="1" applyBorder="1" applyAlignment="1">
      <alignment vertical="center"/>
    </xf>
    <xf numFmtId="1" fontId="7" fillId="0" borderId="0" xfId="126" applyNumberFormat="1" applyFont="1" applyFill="1" applyBorder="1" applyAlignment="1" applyProtection="1">
      <alignment horizontal="left"/>
    </xf>
    <xf numFmtId="1" fontId="7" fillId="0" borderId="0" xfId="126" applyNumberFormat="1" applyFont="1" applyFill="1" applyBorder="1" applyAlignment="1" applyProtection="1"/>
    <xf numFmtId="1" fontId="6" fillId="25" borderId="26" xfId="76" applyNumberFormat="1" applyFont="1" applyFill="1" applyBorder="1" applyAlignment="1" applyProtection="1">
      <protection locked="0"/>
    </xf>
    <xf numFmtId="0" fontId="28" fillId="0" borderId="0" xfId="124" applyNumberFormat="1" applyFont="1" applyFill="1" applyBorder="1" applyAlignment="1" applyProtection="1">
      <alignment horizontal="left" vertical="center" wrapText="1"/>
    </xf>
    <xf numFmtId="0" fontId="28" fillId="0" borderId="0" xfId="124" applyNumberFormat="1" applyFont="1" applyFill="1" applyAlignment="1" applyProtection="1">
      <alignment horizontal="left" vertical="center" wrapText="1"/>
    </xf>
    <xf numFmtId="0" fontId="7" fillId="29" borderId="18" xfId="124" applyNumberFormat="1" applyFont="1" applyFill="1" applyBorder="1" applyAlignment="1" applyProtection="1">
      <alignment horizontal="center" vertical="center"/>
    </xf>
    <xf numFmtId="0" fontId="7" fillId="29" borderId="47" xfId="124" applyNumberFormat="1" applyFont="1" applyFill="1" applyBorder="1" applyAlignment="1" applyProtection="1">
      <alignment horizontal="center" vertical="center"/>
    </xf>
    <xf numFmtId="0" fontId="12" fillId="30" borderId="25" xfId="124" applyNumberFormat="1" applyFont="1" applyFill="1" applyBorder="1" applyAlignment="1" applyProtection="1">
      <alignment horizontal="center" vertical="center" wrapText="1"/>
      <protection hidden="1"/>
    </xf>
    <xf numFmtId="0" fontId="12" fillId="30" borderId="66" xfId="124" applyNumberFormat="1" applyFont="1" applyFill="1" applyBorder="1" applyAlignment="1" applyProtection="1">
      <alignment horizontal="center" vertical="center" wrapText="1"/>
      <protection hidden="1"/>
    </xf>
    <xf numFmtId="0" fontId="12" fillId="30" borderId="12" xfId="124" applyNumberFormat="1" applyFont="1" applyFill="1" applyBorder="1" applyAlignment="1" applyProtection="1">
      <alignment horizontal="center" vertical="center" wrapText="1"/>
      <protection hidden="1"/>
    </xf>
    <xf numFmtId="0" fontId="8" fillId="29" borderId="18" xfId="124" applyNumberFormat="1" applyFont="1" applyFill="1" applyBorder="1" applyAlignment="1" applyProtection="1">
      <alignment horizontal="center" vertical="center" wrapText="1"/>
    </xf>
    <xf numFmtId="0" fontId="44" fillId="0" borderId="47" xfId="0" applyFont="1" applyBorder="1" applyAlignment="1">
      <alignment horizontal="center" vertical="center" wrapText="1"/>
    </xf>
    <xf numFmtId="0" fontId="10" fillId="29" borderId="18" xfId="124" applyNumberFormat="1" applyFont="1" applyFill="1" applyBorder="1" applyAlignment="1" applyProtection="1">
      <alignment horizontal="center" vertical="center" wrapText="1"/>
    </xf>
    <xf numFmtId="0" fontId="10" fillId="29" borderId="48" xfId="124" applyNumberFormat="1" applyFont="1" applyFill="1" applyBorder="1" applyAlignment="1" applyProtection="1">
      <alignment horizontal="center" vertical="center" wrapText="1"/>
    </xf>
    <xf numFmtId="0" fontId="10" fillId="29" borderId="47" xfId="124" applyNumberFormat="1" applyFont="1" applyFill="1" applyBorder="1" applyAlignment="1" applyProtection="1">
      <alignment horizontal="center" vertical="center" wrapText="1"/>
    </xf>
    <xf numFmtId="0" fontId="48" fillId="30" borderId="18" xfId="124" applyNumberFormat="1" applyFont="1" applyFill="1" applyBorder="1" applyAlignment="1" applyProtection="1">
      <alignment horizontal="center" vertical="center"/>
    </xf>
    <xf numFmtId="0" fontId="48" fillId="30" borderId="47" xfId="124" applyNumberFormat="1" applyFont="1" applyFill="1" applyBorder="1" applyAlignment="1" applyProtection="1">
      <alignment horizontal="center" vertical="center"/>
    </xf>
    <xf numFmtId="1" fontId="6" fillId="0" borderId="48" xfId="123" applyNumberFormat="1" applyFont="1" applyFill="1" applyBorder="1" applyAlignment="1" applyProtection="1">
      <alignment horizontal="center" vertical="center"/>
    </xf>
    <xf numFmtId="1" fontId="6" fillId="0" borderId="47" xfId="123" applyNumberFormat="1" applyFont="1" applyFill="1" applyBorder="1" applyAlignment="1" applyProtection="1">
      <alignment horizontal="center" vertical="center"/>
    </xf>
    <xf numFmtId="1" fontId="6" fillId="0" borderId="48" xfId="76" applyNumberFormat="1" applyFont="1" applyFill="1" applyBorder="1" applyAlignment="1">
      <alignment horizontal="center"/>
    </xf>
    <xf numFmtId="1" fontId="6" fillId="0" borderId="47" xfId="76" applyNumberFormat="1" applyFont="1" applyFill="1" applyBorder="1" applyAlignment="1">
      <alignment horizontal="center"/>
    </xf>
    <xf numFmtId="1" fontId="6" fillId="0" borderId="18" xfId="123" applyNumberFormat="1" applyFont="1" applyFill="1" applyBorder="1" applyAlignment="1" applyProtection="1">
      <alignment horizontal="right" vertical="center"/>
    </xf>
    <xf numFmtId="1" fontId="6" fillId="0" borderId="48" xfId="123" applyNumberFormat="1" applyFont="1" applyFill="1" applyBorder="1" applyAlignment="1" applyProtection="1">
      <alignment horizontal="right" vertical="center"/>
    </xf>
    <xf numFmtId="1" fontId="6" fillId="0" borderId="47" xfId="123" applyNumberFormat="1" applyFont="1" applyFill="1" applyBorder="1" applyAlignment="1" applyProtection="1">
      <alignment horizontal="right" vertical="center"/>
    </xf>
    <xf numFmtId="1" fontId="6" fillId="0" borderId="18" xfId="123" applyNumberFormat="1" applyFont="1" applyFill="1" applyBorder="1" applyAlignment="1" applyProtection="1">
      <alignment horizontal="right"/>
    </xf>
    <xf numFmtId="1" fontId="6" fillId="0" borderId="48" xfId="123" applyNumberFormat="1" applyFont="1" applyFill="1" applyBorder="1" applyAlignment="1" applyProtection="1">
      <alignment horizontal="right"/>
    </xf>
    <xf numFmtId="1" fontId="6" fillId="0" borderId="47" xfId="123" applyNumberFormat="1" applyFont="1" applyFill="1" applyBorder="1" applyAlignment="1" applyProtection="1">
      <alignment horizontal="right"/>
    </xf>
    <xf numFmtId="1" fontId="13" fillId="0" borderId="23" xfId="123" applyNumberFormat="1" applyFont="1" applyFill="1" applyBorder="1" applyAlignment="1" applyProtection="1">
      <alignment horizontal="right"/>
    </xf>
    <xf numFmtId="1" fontId="13" fillId="0" borderId="11" xfId="123" applyNumberFormat="1" applyFont="1" applyFill="1" applyBorder="1" applyAlignment="1" applyProtection="1">
      <alignment horizontal="right"/>
    </xf>
    <xf numFmtId="1" fontId="13" fillId="0" borderId="77" xfId="123" applyNumberFormat="1" applyFont="1" applyFill="1" applyBorder="1" applyAlignment="1" applyProtection="1">
      <alignment horizontal="right"/>
    </xf>
    <xf numFmtId="1" fontId="6" fillId="0" borderId="23" xfId="123" applyNumberFormat="1" applyFont="1" applyFill="1" applyBorder="1" applyAlignment="1" applyProtection="1">
      <alignment horizontal="right"/>
    </xf>
    <xf numFmtId="1" fontId="6" fillId="0" borderId="11" xfId="123" applyNumberFormat="1" applyFont="1" applyFill="1" applyBorder="1" applyAlignment="1" applyProtection="1">
      <alignment horizontal="right"/>
    </xf>
    <xf numFmtId="1" fontId="6" fillId="0" borderId="77" xfId="123" applyNumberFormat="1" applyFont="1" applyFill="1" applyBorder="1" applyAlignment="1" applyProtection="1">
      <alignment horizontal="right"/>
    </xf>
    <xf numFmtId="1" fontId="13" fillId="0" borderId="18" xfId="123" applyNumberFormat="1" applyFont="1" applyFill="1" applyBorder="1" applyAlignment="1" applyProtection="1">
      <alignment horizontal="right" vertical="center"/>
    </xf>
    <xf numFmtId="1" fontId="13" fillId="0" borderId="48" xfId="123" applyNumberFormat="1" applyFont="1" applyFill="1" applyBorder="1" applyAlignment="1" applyProtection="1">
      <alignment horizontal="right" vertical="center"/>
    </xf>
    <xf numFmtId="1" fontId="13" fillId="0" borderId="47" xfId="123" applyNumberFormat="1" applyFont="1" applyFill="1" applyBorder="1" applyAlignment="1" applyProtection="1">
      <alignment horizontal="right" vertical="center"/>
    </xf>
    <xf numFmtId="1" fontId="13" fillId="35" borderId="23" xfId="128" applyNumberFormat="1" applyFont="1" applyFill="1" applyBorder="1" applyAlignment="1" applyProtection="1">
      <alignment horizontal="center" vertical="center" wrapText="1"/>
    </xf>
    <xf numFmtId="1" fontId="13" fillId="35" borderId="11" xfId="128" applyNumberFormat="1" applyFont="1" applyFill="1" applyBorder="1" applyAlignment="1" applyProtection="1">
      <alignment horizontal="center" vertical="center" wrapText="1"/>
    </xf>
    <xf numFmtId="1" fontId="13" fillId="35" borderId="77" xfId="128" applyNumberFormat="1" applyFont="1" applyFill="1" applyBorder="1" applyAlignment="1" applyProtection="1">
      <alignment horizontal="center" vertical="center" wrapText="1"/>
    </xf>
    <xf numFmtId="1" fontId="13" fillId="35" borderId="13" xfId="128" applyNumberFormat="1" applyFont="1" applyFill="1" applyBorder="1" applyAlignment="1" applyProtection="1">
      <alignment horizontal="center" vertical="center" wrapText="1"/>
    </xf>
    <xf numFmtId="1" fontId="13" fillId="35" borderId="69" xfId="128" applyNumberFormat="1" applyFont="1" applyFill="1" applyBorder="1" applyAlignment="1" applyProtection="1">
      <alignment horizontal="center" vertical="center" wrapText="1"/>
    </xf>
    <xf numFmtId="1" fontId="13" fillId="35" borderId="20" xfId="128" applyNumberFormat="1" applyFont="1" applyFill="1" applyBorder="1" applyAlignment="1" applyProtection="1">
      <alignment horizontal="center" vertical="center" wrapText="1"/>
    </xf>
    <xf numFmtId="1" fontId="13" fillId="36" borderId="18" xfId="123" applyNumberFormat="1" applyFont="1" applyFill="1" applyBorder="1" applyAlignment="1" applyProtection="1">
      <alignment horizontal="center" vertical="center" wrapText="1"/>
    </xf>
    <xf numFmtId="1" fontId="13" fillId="36" borderId="48" xfId="123" applyNumberFormat="1" applyFont="1" applyFill="1" applyBorder="1" applyAlignment="1" applyProtection="1">
      <alignment horizontal="center" vertical="center" wrapText="1"/>
    </xf>
    <xf numFmtId="1" fontId="13" fillId="36" borderId="47" xfId="123" applyNumberFormat="1" applyFont="1" applyFill="1" applyBorder="1" applyAlignment="1" applyProtection="1">
      <alignment horizontal="center" vertical="center" wrapText="1"/>
    </xf>
    <xf numFmtId="1" fontId="13" fillId="0" borderId="4" xfId="76" applyNumberFormat="1" applyFont="1" applyFill="1" applyBorder="1" applyAlignment="1">
      <alignment horizontal="center"/>
    </xf>
    <xf numFmtId="1" fontId="13" fillId="36" borderId="23" xfId="123" applyNumberFormat="1" applyFont="1" applyFill="1" applyBorder="1" applyAlignment="1" applyProtection="1">
      <alignment horizontal="center" vertical="center" wrapText="1"/>
    </xf>
    <xf numFmtId="1" fontId="13" fillId="36" borderId="11" xfId="123" applyNumberFormat="1" applyFont="1" applyFill="1" applyBorder="1" applyAlignment="1" applyProtection="1">
      <alignment horizontal="center" vertical="center" wrapText="1"/>
    </xf>
    <xf numFmtId="1" fontId="13" fillId="36" borderId="77" xfId="123" applyNumberFormat="1" applyFont="1" applyFill="1" applyBorder="1" applyAlignment="1" applyProtection="1">
      <alignment horizontal="center" vertical="center" wrapText="1"/>
    </xf>
    <xf numFmtId="1" fontId="13" fillId="36" borderId="13" xfId="123" applyNumberFormat="1" applyFont="1" applyFill="1" applyBorder="1" applyAlignment="1" applyProtection="1">
      <alignment horizontal="center" vertical="center" wrapText="1"/>
    </xf>
    <xf numFmtId="1" fontId="13" fillId="36" borderId="69" xfId="123" applyNumberFormat="1" applyFont="1" applyFill="1" applyBorder="1" applyAlignment="1" applyProtection="1">
      <alignment horizontal="center" vertical="center" wrapText="1"/>
    </xf>
    <xf numFmtId="1" fontId="13" fillId="36" borderId="20" xfId="123" applyNumberFormat="1" applyFont="1" applyFill="1" applyBorder="1" applyAlignment="1" applyProtection="1">
      <alignment horizontal="center" vertical="center" wrapText="1"/>
    </xf>
    <xf numFmtId="1" fontId="13" fillId="29" borderId="18" xfId="123" applyNumberFormat="1" applyFont="1" applyFill="1" applyBorder="1" applyAlignment="1" applyProtection="1">
      <alignment horizontal="center" vertical="center"/>
    </xf>
    <xf numFmtId="1" fontId="13" fillId="29" borderId="48" xfId="123" applyNumberFormat="1" applyFont="1" applyFill="1" applyBorder="1" applyAlignment="1" applyProtection="1">
      <alignment horizontal="center" vertical="center"/>
    </xf>
    <xf numFmtId="1" fontId="13" fillId="29" borderId="47" xfId="123" applyNumberFormat="1" applyFont="1" applyFill="1" applyBorder="1" applyAlignment="1" applyProtection="1">
      <alignment horizontal="center" vertical="center"/>
    </xf>
    <xf numFmtId="1" fontId="13" fillId="40" borderId="25" xfId="123" applyNumberFormat="1" applyFont="1" applyFill="1" applyBorder="1" applyAlignment="1" applyProtection="1">
      <alignment horizontal="center" vertical="center" wrapText="1"/>
    </xf>
    <xf numFmtId="1" fontId="13" fillId="40" borderId="12" xfId="123" applyNumberFormat="1" applyFont="1" applyFill="1" applyBorder="1" applyAlignment="1" applyProtection="1">
      <alignment horizontal="center" vertical="center" wrapText="1"/>
    </xf>
    <xf numFmtId="3" fontId="13" fillId="0" borderId="25" xfId="75" applyNumberFormat="1" applyFont="1" applyFill="1" applyBorder="1" applyAlignment="1" applyProtection="1">
      <alignment horizontal="center" vertical="center" wrapText="1"/>
    </xf>
    <xf numFmtId="3" fontId="13" fillId="0" borderId="66" xfId="75" applyNumberFormat="1" applyFont="1" applyFill="1" applyBorder="1" applyAlignment="1" applyProtection="1">
      <alignment horizontal="center" vertical="center" wrapText="1"/>
    </xf>
    <xf numFmtId="3" fontId="13" fillId="0" borderId="12" xfId="75" applyNumberFormat="1" applyFont="1" applyFill="1" applyBorder="1" applyAlignment="1" applyProtection="1">
      <alignment horizontal="center" vertical="center" wrapText="1"/>
    </xf>
    <xf numFmtId="1" fontId="13" fillId="29" borderId="25" xfId="123" applyNumberFormat="1" applyFont="1" applyFill="1" applyBorder="1" applyAlignment="1" applyProtection="1">
      <alignment horizontal="center" vertical="center" wrapText="1"/>
    </xf>
    <xf numFmtId="1" fontId="13" fillId="29" borderId="12" xfId="123" applyNumberFormat="1" applyFont="1" applyFill="1" applyBorder="1" applyAlignment="1" applyProtection="1">
      <alignment horizontal="center" vertical="center" wrapText="1"/>
    </xf>
    <xf numFmtId="1" fontId="10" fillId="0" borderId="4" xfId="123" applyNumberFormat="1" applyFont="1" applyFill="1" applyBorder="1" applyAlignment="1" applyProtection="1">
      <alignment horizontal="center" vertical="center" wrapText="1"/>
    </xf>
    <xf numFmtId="1" fontId="13" fillId="51" borderId="23" xfId="76" applyNumberFormat="1" applyFont="1" applyFill="1" applyBorder="1" applyAlignment="1" applyProtection="1">
      <alignment horizontal="center" vertical="center" wrapText="1"/>
    </xf>
    <xf numFmtId="1" fontId="13" fillId="51" borderId="77" xfId="76" applyNumberFormat="1" applyFont="1" applyFill="1" applyBorder="1" applyAlignment="1" applyProtection="1">
      <alignment horizontal="center" vertical="center" wrapText="1"/>
    </xf>
    <xf numFmtId="1" fontId="13" fillId="51" borderId="13" xfId="76" applyNumberFormat="1" applyFont="1" applyFill="1" applyBorder="1" applyAlignment="1" applyProtection="1">
      <alignment horizontal="center" vertical="center" wrapText="1"/>
    </xf>
    <xf numFmtId="1" fontId="13" fillId="51" borderId="20" xfId="76" applyNumberFormat="1" applyFont="1" applyFill="1" applyBorder="1" applyAlignment="1" applyProtection="1">
      <alignment horizontal="center" vertical="center" wrapText="1"/>
    </xf>
    <xf numFmtId="1" fontId="13" fillId="33" borderId="25" xfId="123" applyNumberFormat="1" applyFont="1" applyFill="1" applyBorder="1" applyAlignment="1" applyProtection="1">
      <alignment horizontal="center" vertical="center" wrapText="1"/>
    </xf>
    <xf numFmtId="1" fontId="13" fillId="33" borderId="66" xfId="123" applyNumberFormat="1" applyFont="1" applyFill="1" applyBorder="1" applyAlignment="1" applyProtection="1">
      <alignment horizontal="center" vertical="center" wrapText="1"/>
    </xf>
    <xf numFmtId="1" fontId="13" fillId="33" borderId="12" xfId="123" applyNumberFormat="1" applyFont="1" applyFill="1" applyBorder="1" applyAlignment="1" applyProtection="1">
      <alignment horizontal="center" vertical="center" wrapText="1"/>
    </xf>
    <xf numFmtId="1" fontId="13" fillId="40" borderId="18" xfId="123" applyNumberFormat="1" applyFont="1" applyFill="1" applyBorder="1" applyAlignment="1" applyProtection="1">
      <alignment horizontal="center" vertical="center"/>
    </xf>
    <xf numFmtId="1" fontId="13" fillId="40" borderId="47" xfId="123" applyNumberFormat="1" applyFont="1" applyFill="1" applyBorder="1" applyAlignment="1" applyProtection="1">
      <alignment horizontal="center" vertical="center"/>
    </xf>
    <xf numFmtId="1" fontId="13" fillId="36" borderId="25" xfId="123" applyNumberFormat="1" applyFont="1" applyFill="1" applyBorder="1" applyAlignment="1" applyProtection="1">
      <alignment horizontal="center" vertical="center" wrapText="1"/>
    </xf>
    <xf numFmtId="1" fontId="13" fillId="36" borderId="12" xfId="123" applyNumberFormat="1" applyFont="1" applyFill="1" applyBorder="1" applyAlignment="1" applyProtection="1">
      <alignment horizontal="center" vertical="center" wrapText="1"/>
    </xf>
    <xf numFmtId="1" fontId="13" fillId="29" borderId="66" xfId="123" applyNumberFormat="1" applyFont="1" applyFill="1" applyBorder="1" applyAlignment="1" applyProtection="1">
      <alignment horizontal="center" vertical="center" wrapText="1"/>
    </xf>
    <xf numFmtId="1" fontId="6" fillId="0" borderId="18" xfId="123" applyNumberFormat="1" applyFont="1" applyFill="1" applyBorder="1" applyAlignment="1" applyProtection="1">
      <alignment horizontal="center" vertical="center"/>
    </xf>
    <xf numFmtId="1" fontId="10" fillId="0" borderId="4" xfId="123" applyNumberFormat="1" applyFont="1" applyFill="1" applyBorder="1" applyAlignment="1" applyProtection="1">
      <alignment horizontal="center" vertical="center"/>
    </xf>
    <xf numFmtId="1" fontId="13" fillId="0" borderId="4" xfId="76" applyNumberFormat="1" applyFont="1" applyFill="1" applyBorder="1" applyAlignment="1">
      <alignment horizontal="left" wrapText="1"/>
    </xf>
    <xf numFmtId="1" fontId="13" fillId="0" borderId="4" xfId="76" applyNumberFormat="1" applyFont="1" applyFill="1" applyBorder="1" applyAlignment="1" applyProtection="1">
      <alignment horizontal="left" wrapText="1"/>
    </xf>
    <xf numFmtId="1" fontId="13" fillId="22" borderId="23" xfId="128" applyNumberFormat="1" applyFont="1" applyFill="1" applyBorder="1" applyAlignment="1" applyProtection="1">
      <alignment horizontal="center" vertical="center" wrapText="1"/>
    </xf>
    <xf numFmtId="1" fontId="13" fillId="22" borderId="11" xfId="128" applyNumberFormat="1" applyFont="1" applyFill="1" applyBorder="1" applyAlignment="1" applyProtection="1">
      <alignment horizontal="center" vertical="center" wrapText="1"/>
    </xf>
    <xf numFmtId="1" fontId="13" fillId="22" borderId="77" xfId="128" applyNumberFormat="1" applyFont="1" applyFill="1" applyBorder="1" applyAlignment="1" applyProtection="1">
      <alignment horizontal="center" vertical="center" wrapText="1"/>
    </xf>
    <xf numFmtId="1" fontId="13" fillId="22" borderId="13" xfId="128" applyNumberFormat="1" applyFont="1" applyFill="1" applyBorder="1" applyAlignment="1" applyProtection="1">
      <alignment horizontal="center" vertical="center" wrapText="1"/>
    </xf>
    <xf numFmtId="1" fontId="13" fillId="22" borderId="69" xfId="128" applyNumberFormat="1" applyFont="1" applyFill="1" applyBorder="1" applyAlignment="1" applyProtection="1">
      <alignment horizontal="center" vertical="center" wrapText="1"/>
    </xf>
    <xf numFmtId="1" fontId="13" fillId="22" borderId="20" xfId="128" applyNumberFormat="1" applyFont="1" applyFill="1" applyBorder="1" applyAlignment="1" applyProtection="1">
      <alignment horizontal="center" vertical="center" wrapText="1"/>
    </xf>
    <xf numFmtId="1" fontId="6" fillId="0" borderId="18" xfId="76" applyNumberFormat="1" applyFont="1" applyFill="1" applyBorder="1" applyAlignment="1">
      <alignment horizontal="right"/>
    </xf>
    <xf numFmtId="1" fontId="6" fillId="0" borderId="48" xfId="76" applyNumberFormat="1" applyFont="1" applyFill="1" applyBorder="1" applyAlignment="1">
      <alignment horizontal="right"/>
    </xf>
    <xf numFmtId="1" fontId="6" fillId="0" borderId="47" xfId="76" applyNumberFormat="1" applyFont="1" applyFill="1" applyBorder="1" applyAlignment="1">
      <alignment horizontal="right"/>
    </xf>
    <xf numFmtId="1" fontId="13" fillId="0" borderId="18" xfId="123" applyNumberFormat="1" applyFont="1" applyFill="1" applyBorder="1" applyAlignment="1" applyProtection="1">
      <alignment horizontal="right"/>
    </xf>
    <xf numFmtId="1" fontId="13" fillId="0" borderId="48" xfId="123" applyNumberFormat="1" applyFont="1" applyFill="1" applyBorder="1" applyAlignment="1" applyProtection="1">
      <alignment horizontal="right"/>
    </xf>
    <xf numFmtId="1" fontId="13" fillId="0" borderId="47" xfId="123" applyNumberFormat="1" applyFont="1" applyFill="1" applyBorder="1" applyAlignment="1" applyProtection="1">
      <alignment horizontal="right"/>
    </xf>
    <xf numFmtId="1" fontId="13" fillId="0" borderId="4" xfId="76" applyNumberFormat="1" applyFont="1" applyFill="1" applyBorder="1" applyAlignment="1">
      <alignment horizontal="center" wrapText="1"/>
    </xf>
    <xf numFmtId="1" fontId="13" fillId="0" borderId="48" xfId="123" applyNumberFormat="1" applyFont="1" applyFill="1" applyBorder="1" applyAlignment="1" applyProtection="1">
      <alignment horizontal="center" vertical="center"/>
    </xf>
    <xf numFmtId="1" fontId="13" fillId="0" borderId="47" xfId="123" applyNumberFormat="1" applyFont="1" applyFill="1" applyBorder="1" applyAlignment="1" applyProtection="1">
      <alignment horizontal="center" vertical="center"/>
    </xf>
    <xf numFmtId="1" fontId="13" fillId="0" borderId="25" xfId="113" applyNumberFormat="1" applyFont="1" applyFill="1" applyBorder="1" applyAlignment="1" applyProtection="1">
      <alignment horizontal="center" vertical="center" wrapText="1"/>
    </xf>
    <xf numFmtId="1" fontId="13" fillId="0" borderId="66" xfId="113" applyNumberFormat="1" applyFont="1" applyFill="1" applyBorder="1" applyAlignment="1" applyProtection="1">
      <alignment horizontal="center" vertical="center" wrapText="1"/>
    </xf>
    <xf numFmtId="1" fontId="13" fillId="0" borderId="12" xfId="113" applyNumberFormat="1" applyFont="1" applyFill="1" applyBorder="1" applyAlignment="1" applyProtection="1">
      <alignment horizontal="center" vertical="center" wrapText="1"/>
    </xf>
    <xf numFmtId="1" fontId="13" fillId="0" borderId="48" xfId="76" applyNumberFormat="1" applyFont="1" applyFill="1" applyBorder="1" applyAlignment="1">
      <alignment horizontal="right"/>
    </xf>
    <xf numFmtId="1" fontId="13" fillId="0" borderId="47" xfId="76" applyNumberFormat="1" applyFont="1" applyFill="1" applyBorder="1" applyAlignment="1">
      <alignment horizontal="right"/>
    </xf>
    <xf numFmtId="1" fontId="13" fillId="0" borderId="18" xfId="76" applyNumberFormat="1" applyFont="1" applyFill="1" applyBorder="1" applyAlignment="1">
      <alignment horizontal="right" wrapText="1"/>
    </xf>
    <xf numFmtId="1" fontId="13" fillId="0" borderId="48" xfId="76" applyNumberFormat="1" applyFont="1" applyFill="1" applyBorder="1" applyAlignment="1">
      <alignment horizontal="right" wrapText="1"/>
    </xf>
    <xf numFmtId="1" fontId="13" fillId="0" borderId="47" xfId="76" applyNumberFormat="1" applyFont="1" applyFill="1" applyBorder="1" applyAlignment="1">
      <alignment horizontal="right" wrapText="1"/>
    </xf>
    <xf numFmtId="1" fontId="6" fillId="0" borderId="25" xfId="76" applyNumberFormat="1" applyFont="1" applyFill="1" applyBorder="1" applyAlignment="1" applyProtection="1">
      <alignment horizontal="center" vertical="center" wrapText="1"/>
    </xf>
    <xf numFmtId="1" fontId="6" fillId="0" borderId="12" xfId="76" applyNumberFormat="1" applyFont="1" applyFill="1" applyBorder="1" applyAlignment="1" applyProtection="1">
      <alignment horizontal="center" vertical="center" wrapText="1"/>
    </xf>
    <xf numFmtId="1" fontId="13" fillId="0" borderId="18" xfId="79" applyNumberFormat="1" applyFont="1" applyBorder="1" applyAlignment="1">
      <alignment horizontal="left" vertical="center"/>
    </xf>
    <xf numFmtId="1" fontId="13" fillId="0" borderId="48" xfId="79" applyNumberFormat="1" applyFont="1" applyBorder="1" applyAlignment="1">
      <alignment horizontal="left" vertical="center"/>
    </xf>
    <xf numFmtId="1" fontId="10" fillId="0" borderId="69" xfId="128" applyNumberFormat="1" applyFont="1" applyFill="1" applyBorder="1" applyAlignment="1" applyProtection="1">
      <alignment horizontal="left" wrapText="1"/>
    </xf>
    <xf numFmtId="1" fontId="6" fillId="0" borderId="51" xfId="128" applyNumberFormat="1" applyFont="1" applyFill="1" applyBorder="1" applyAlignment="1" applyProtection="1">
      <alignment horizontal="left"/>
    </xf>
    <xf numFmtId="1" fontId="6" fillId="0" borderId="73" xfId="128" applyNumberFormat="1" applyFont="1" applyFill="1" applyBorder="1" applyAlignment="1" applyProtection="1">
      <alignment horizontal="left"/>
    </xf>
    <xf numFmtId="1" fontId="10" fillId="0" borderId="48" xfId="133" quotePrefix="1" applyNumberFormat="1" applyFont="1" applyFill="1" applyBorder="1" applyAlignment="1" applyProtection="1">
      <alignment horizontal="left"/>
    </xf>
    <xf numFmtId="1" fontId="10" fillId="0" borderId="48" xfId="133" applyNumberFormat="1" applyFont="1" applyFill="1" applyBorder="1" applyAlignment="1" applyProtection="1">
      <alignment horizontal="left" vertical="center" wrapText="1"/>
    </xf>
    <xf numFmtId="1" fontId="6" fillId="0" borderId="71" xfId="128" applyNumberFormat="1" applyFont="1" applyFill="1" applyBorder="1" applyAlignment="1" applyProtection="1">
      <alignment horizontal="left" vertical="center"/>
    </xf>
    <xf numFmtId="1" fontId="6" fillId="0" borderId="62" xfId="128" applyNumberFormat="1" applyFont="1" applyFill="1" applyBorder="1" applyAlignment="1" applyProtection="1">
      <alignment horizontal="left" vertical="center"/>
    </xf>
    <xf numFmtId="1" fontId="13" fillId="0" borderId="4" xfId="128" applyNumberFormat="1" applyFont="1" applyFill="1" applyBorder="1" applyAlignment="1" applyProtection="1">
      <alignment horizontal="center" vertical="center" wrapText="1"/>
    </xf>
    <xf numFmtId="1" fontId="6" fillId="0" borderId="51" xfId="128" applyNumberFormat="1" applyFont="1" applyFill="1" applyBorder="1" applyAlignment="1" applyProtection="1">
      <alignment horizontal="center" vertical="center"/>
    </xf>
    <xf numFmtId="1" fontId="13" fillId="0" borderId="18" xfId="128" applyNumberFormat="1" applyFont="1" applyFill="1" applyBorder="1" applyAlignment="1" applyProtection="1">
      <alignment horizontal="center" vertical="center"/>
    </xf>
    <xf numFmtId="1" fontId="13" fillId="0" borderId="47" xfId="128" applyNumberFormat="1" applyFont="1" applyFill="1" applyBorder="1" applyAlignment="1" applyProtection="1">
      <alignment horizontal="center" vertical="center"/>
    </xf>
    <xf numFmtId="1" fontId="6" fillId="0" borderId="42" xfId="128" applyNumberFormat="1" applyFont="1" applyFill="1" applyBorder="1" applyAlignment="1" applyProtection="1">
      <alignment horizontal="left" vertical="center"/>
    </xf>
    <xf numFmtId="1" fontId="6" fillId="0" borderId="52" xfId="128" applyNumberFormat="1" applyFont="1" applyFill="1" applyBorder="1" applyAlignment="1" applyProtection="1">
      <alignment horizontal="left" vertical="center"/>
    </xf>
    <xf numFmtId="1" fontId="6" fillId="0" borderId="45" xfId="128" applyNumberFormat="1" applyFont="1" applyFill="1" applyBorder="1" applyAlignment="1" applyProtection="1">
      <alignment horizontal="left" vertical="center"/>
    </xf>
    <xf numFmtId="1" fontId="6" fillId="0" borderId="18" xfId="128" applyNumberFormat="1" applyFont="1" applyFill="1" applyBorder="1" applyAlignment="1" applyProtection="1">
      <alignment horizontal="left" vertical="center" wrapText="1"/>
    </xf>
    <xf numFmtId="1" fontId="6" fillId="0" borderId="48" xfId="128" applyNumberFormat="1" applyFont="1" applyFill="1" applyBorder="1" applyAlignment="1" applyProtection="1">
      <alignment horizontal="left" vertical="center" wrapText="1"/>
    </xf>
    <xf numFmtId="1" fontId="6" fillId="0" borderId="66" xfId="128" quotePrefix="1" applyNumberFormat="1" applyFont="1" applyFill="1" applyBorder="1" applyAlignment="1" applyProtection="1">
      <alignment horizontal="center" vertical="center" wrapText="1"/>
    </xf>
    <xf numFmtId="1" fontId="6" fillId="0" borderId="12" xfId="128" quotePrefix="1" applyNumberFormat="1" applyFont="1" applyFill="1" applyBorder="1" applyAlignment="1" applyProtection="1">
      <alignment horizontal="center" vertical="center" wrapText="1"/>
    </xf>
    <xf numFmtId="1" fontId="6" fillId="0" borderId="66" xfId="128" applyNumberFormat="1" applyFont="1" applyFill="1" applyBorder="1" applyAlignment="1" applyProtection="1">
      <alignment horizontal="center" vertical="center" wrapText="1"/>
    </xf>
    <xf numFmtId="1" fontId="6" fillId="0" borderId="18" xfId="128" applyNumberFormat="1" applyFont="1" applyFill="1" applyBorder="1" applyAlignment="1" applyProtection="1">
      <alignment horizontal="left" vertical="center"/>
    </xf>
    <xf numFmtId="1" fontId="6" fillId="0" borderId="48" xfId="128" applyNumberFormat="1" applyFont="1" applyFill="1" applyBorder="1" applyAlignment="1" applyProtection="1">
      <alignment horizontal="left" vertical="center"/>
    </xf>
    <xf numFmtId="1" fontId="6" fillId="0" borderId="68" xfId="128" applyNumberFormat="1" applyFont="1" applyFill="1" applyBorder="1" applyAlignment="1" applyProtection="1">
      <alignment horizontal="left" vertical="center"/>
    </xf>
    <xf numFmtId="1" fontId="6" fillId="0" borderId="44" xfId="128" applyNumberFormat="1" applyFont="1" applyFill="1" applyBorder="1" applyAlignment="1" applyProtection="1">
      <alignment horizontal="left" vertical="center"/>
    </xf>
    <xf numFmtId="1" fontId="13" fillId="0" borderId="18" xfId="128" applyNumberFormat="1" applyFont="1" applyFill="1" applyBorder="1" applyAlignment="1" applyProtection="1">
      <alignment horizontal="left" vertical="center"/>
    </xf>
    <xf numFmtId="1" fontId="13" fillId="0" borderId="48" xfId="128" applyNumberFormat="1" applyFont="1" applyFill="1" applyBorder="1" applyAlignment="1" applyProtection="1">
      <alignment horizontal="left" vertical="center"/>
    </xf>
    <xf numFmtId="1" fontId="13" fillId="38" borderId="25" xfId="128" applyNumberFormat="1" applyFont="1" applyFill="1" applyBorder="1" applyAlignment="1" applyProtection="1">
      <alignment horizontal="center" vertical="center" wrapText="1"/>
    </xf>
    <xf numFmtId="1" fontId="13" fillId="38" borderId="66" xfId="128" applyNumberFormat="1" applyFont="1" applyFill="1" applyBorder="1" applyAlignment="1" applyProtection="1">
      <alignment horizontal="center" vertical="center" wrapText="1"/>
    </xf>
    <xf numFmtId="1" fontId="13" fillId="38" borderId="12" xfId="128" applyNumberFormat="1" applyFont="1" applyFill="1" applyBorder="1" applyAlignment="1" applyProtection="1">
      <alignment horizontal="center" vertical="center" wrapText="1"/>
    </xf>
    <xf numFmtId="1" fontId="52" fillId="35" borderId="72" xfId="128" applyNumberFormat="1" applyFont="1" applyFill="1" applyBorder="1" applyAlignment="1" applyProtection="1">
      <alignment horizontal="center" vertical="center" wrapText="1"/>
    </xf>
    <xf numFmtId="1" fontId="52" fillId="35" borderId="24" xfId="128" applyNumberFormat="1" applyFont="1" applyFill="1" applyBorder="1" applyAlignment="1" applyProtection="1">
      <alignment horizontal="center" vertical="center" wrapText="1"/>
    </xf>
    <xf numFmtId="1" fontId="13" fillId="0" borderId="18" xfId="128" applyNumberFormat="1" applyFont="1" applyFill="1" applyBorder="1" applyAlignment="1" applyProtection="1">
      <alignment horizontal="center" vertical="center" wrapText="1"/>
    </xf>
    <xf numFmtId="1" fontId="13" fillId="33" borderId="4" xfId="75" applyNumberFormat="1" applyFont="1" applyFill="1" applyBorder="1" applyAlignment="1">
      <alignment horizontal="center" vertical="center" wrapText="1"/>
    </xf>
    <xf numFmtId="1" fontId="13" fillId="33" borderId="18" xfId="75" applyNumberFormat="1" applyFont="1" applyFill="1" applyBorder="1" applyAlignment="1">
      <alignment horizontal="center" vertical="center" wrapText="1"/>
    </xf>
    <xf numFmtId="1" fontId="13" fillId="38" borderId="23" xfId="123" applyNumberFormat="1" applyFont="1" applyFill="1" applyBorder="1" applyAlignment="1" applyProtection="1">
      <alignment horizontal="center" vertical="center"/>
    </xf>
    <xf numFmtId="1" fontId="13" fillId="38" borderId="70" xfId="123" applyNumberFormat="1" applyFont="1" applyFill="1" applyBorder="1" applyAlignment="1" applyProtection="1">
      <alignment horizontal="center" vertical="center"/>
    </xf>
    <xf numFmtId="1" fontId="13" fillId="38" borderId="13" xfId="123" applyNumberFormat="1" applyFont="1" applyFill="1" applyBorder="1" applyAlignment="1" applyProtection="1">
      <alignment horizontal="center" vertical="center"/>
    </xf>
    <xf numFmtId="1" fontId="52" fillId="22" borderId="41" xfId="123" applyNumberFormat="1" applyFont="1" applyFill="1" applyBorder="1" applyAlignment="1" applyProtection="1">
      <alignment horizontal="center" vertical="center" wrapText="1"/>
    </xf>
    <xf numFmtId="1" fontId="13" fillId="35" borderId="48" xfId="128" applyNumberFormat="1" applyFont="1" applyFill="1" applyBorder="1" applyAlignment="1" applyProtection="1">
      <alignment horizontal="center" vertical="center" wrapText="1"/>
    </xf>
    <xf numFmtId="1" fontId="13" fillId="35" borderId="47" xfId="128" applyNumberFormat="1" applyFont="1" applyFill="1" applyBorder="1" applyAlignment="1" applyProtection="1">
      <alignment horizontal="center" vertical="center" wrapText="1"/>
    </xf>
    <xf numFmtId="1" fontId="52" fillId="38" borderId="25" xfId="123" applyNumberFormat="1" applyFont="1" applyFill="1" applyBorder="1" applyAlignment="1" applyProtection="1">
      <alignment horizontal="center" vertical="center" wrapText="1"/>
    </xf>
    <xf numFmtId="1" fontId="52" fillId="38" borderId="12" xfId="123" applyNumberFormat="1" applyFont="1" applyFill="1" applyBorder="1" applyAlignment="1" applyProtection="1">
      <alignment horizontal="center" vertical="center" wrapText="1"/>
    </xf>
    <xf numFmtId="1" fontId="52" fillId="38" borderId="18" xfId="123" applyNumberFormat="1" applyFont="1" applyFill="1" applyBorder="1" applyAlignment="1" applyProtection="1">
      <alignment horizontal="center" vertical="center"/>
    </xf>
    <xf numFmtId="1" fontId="52" fillId="38" borderId="47" xfId="123" applyNumberFormat="1" applyFont="1" applyFill="1" applyBorder="1" applyAlignment="1" applyProtection="1">
      <alignment horizontal="center" vertical="center"/>
    </xf>
    <xf numFmtId="1" fontId="52" fillId="35" borderId="15" xfId="128" applyNumberFormat="1" applyFont="1" applyFill="1" applyBorder="1" applyAlignment="1" applyProtection="1">
      <alignment horizontal="center" vertical="center" wrapText="1"/>
    </xf>
    <xf numFmtId="1" fontId="52" fillId="35" borderId="19" xfId="128" applyNumberFormat="1" applyFont="1" applyFill="1" applyBorder="1" applyAlignment="1" applyProtection="1">
      <alignment horizontal="center" vertical="center" wrapText="1"/>
    </xf>
    <xf numFmtId="1" fontId="52" fillId="35" borderId="39" xfId="128" applyNumberFormat="1" applyFont="1" applyFill="1" applyBorder="1" applyAlignment="1" applyProtection="1">
      <alignment horizontal="center" vertical="center" wrapText="1"/>
    </xf>
    <xf numFmtId="1" fontId="52" fillId="35" borderId="21" xfId="128" applyNumberFormat="1" applyFont="1" applyFill="1" applyBorder="1" applyAlignment="1" applyProtection="1">
      <alignment horizontal="center" vertical="center" wrapText="1"/>
    </xf>
    <xf numFmtId="1" fontId="13" fillId="38" borderId="18" xfId="123" applyNumberFormat="1" applyFont="1" applyFill="1" applyBorder="1" applyAlignment="1" applyProtection="1">
      <alignment horizontal="center" vertical="center"/>
    </xf>
    <xf numFmtId="1" fontId="13" fillId="38" borderId="48" xfId="123" applyNumberFormat="1" applyFont="1" applyFill="1" applyBorder="1" applyAlignment="1" applyProtection="1">
      <alignment horizontal="center" vertical="center"/>
    </xf>
    <xf numFmtId="1" fontId="13" fillId="38" borderId="47" xfId="123" applyNumberFormat="1" applyFont="1" applyFill="1" applyBorder="1" applyAlignment="1" applyProtection="1">
      <alignment horizontal="center" vertical="center"/>
    </xf>
    <xf numFmtId="1" fontId="52" fillId="22" borderId="38" xfId="123" applyNumberFormat="1" applyFont="1" applyFill="1" applyBorder="1" applyAlignment="1" applyProtection="1">
      <alignment horizontal="center" vertical="center" wrapText="1"/>
    </xf>
    <xf numFmtId="1" fontId="13" fillId="22" borderId="4" xfId="128" applyNumberFormat="1" applyFont="1" applyFill="1" applyBorder="1" applyAlignment="1" applyProtection="1">
      <alignment horizontal="center" vertical="center" wrapText="1"/>
    </xf>
    <xf numFmtId="1" fontId="13" fillId="0" borderId="25" xfId="128" applyNumberFormat="1" applyFont="1" applyFill="1" applyBorder="1" applyAlignment="1" applyProtection="1">
      <alignment horizontal="center" vertical="center" wrapText="1"/>
    </xf>
    <xf numFmtId="1" fontId="13" fillId="0" borderId="66" xfId="128" applyNumberFormat="1" applyFont="1" applyFill="1" applyBorder="1" applyAlignment="1" applyProtection="1">
      <alignment horizontal="center" vertical="center" wrapText="1"/>
    </xf>
    <xf numFmtId="1" fontId="13" fillId="0" borderId="12" xfId="128" applyNumberFormat="1" applyFont="1" applyFill="1" applyBorder="1" applyAlignment="1" applyProtection="1">
      <alignment horizontal="center" vertical="center" wrapText="1"/>
    </xf>
    <xf numFmtId="1" fontId="52" fillId="38" borderId="23" xfId="123" applyNumberFormat="1" applyFont="1" applyFill="1" applyBorder="1" applyAlignment="1" applyProtection="1">
      <alignment horizontal="center" vertical="center" wrapText="1"/>
    </xf>
    <xf numFmtId="1" fontId="52" fillId="38" borderId="13" xfId="123" applyNumberFormat="1" applyFont="1" applyFill="1" applyBorder="1" applyAlignment="1" applyProtection="1">
      <alignment horizontal="center" vertical="center" wrapText="1"/>
    </xf>
    <xf numFmtId="1" fontId="52" fillId="38" borderId="4" xfId="123" applyNumberFormat="1" applyFont="1" applyFill="1" applyBorder="1" applyAlignment="1" applyProtection="1">
      <alignment horizontal="center" vertical="center"/>
    </xf>
    <xf numFmtId="1" fontId="52" fillId="38" borderId="11" xfId="123" applyNumberFormat="1" applyFont="1" applyFill="1" applyBorder="1" applyAlignment="1" applyProtection="1">
      <alignment horizontal="center" vertical="center" wrapText="1"/>
    </xf>
    <xf numFmtId="1" fontId="52" fillId="38" borderId="69" xfId="123" applyNumberFormat="1" applyFont="1" applyFill="1" applyBorder="1" applyAlignment="1" applyProtection="1">
      <alignment horizontal="center" vertical="center" wrapText="1"/>
    </xf>
    <xf numFmtId="1" fontId="13" fillId="36" borderId="4" xfId="123" applyNumberFormat="1" applyFont="1" applyFill="1" applyBorder="1" applyAlignment="1" applyProtection="1">
      <alignment horizontal="center" vertical="center" wrapText="1"/>
    </xf>
    <xf numFmtId="1" fontId="13" fillId="36" borderId="66" xfId="123" applyNumberFormat="1" applyFont="1" applyFill="1" applyBorder="1" applyAlignment="1" applyProtection="1">
      <alignment horizontal="center" vertical="center" wrapText="1"/>
    </xf>
    <xf numFmtId="1" fontId="52" fillId="22" borderId="40" xfId="123" applyNumberFormat="1" applyFont="1" applyFill="1" applyBorder="1" applyAlignment="1" applyProtection="1">
      <alignment horizontal="center" vertical="center" wrapText="1"/>
    </xf>
    <xf numFmtId="1" fontId="52" fillId="51" borderId="38" xfId="76" applyNumberFormat="1" applyFont="1" applyFill="1" applyBorder="1" applyAlignment="1" applyProtection="1">
      <alignment horizontal="center" vertical="center" wrapText="1"/>
    </xf>
    <xf numFmtId="1" fontId="13" fillId="35" borderId="38" xfId="128" applyNumberFormat="1" applyFont="1" applyFill="1" applyBorder="1" applyAlignment="1" applyProtection="1">
      <alignment horizontal="center" vertical="center" wrapText="1"/>
    </xf>
    <xf numFmtId="1" fontId="13" fillId="35" borderId="40" xfId="128" applyNumberFormat="1" applyFont="1" applyFill="1" applyBorder="1" applyAlignment="1" applyProtection="1">
      <alignment horizontal="center" vertical="center" wrapText="1"/>
    </xf>
    <xf numFmtId="1" fontId="13" fillId="35" borderId="41" xfId="128" applyNumberFormat="1" applyFont="1" applyFill="1" applyBorder="1" applyAlignment="1" applyProtection="1">
      <alignment horizontal="center" vertical="center" wrapText="1"/>
    </xf>
    <xf numFmtId="1" fontId="13" fillId="22" borderId="47" xfId="128" applyNumberFormat="1" applyFont="1" applyFill="1" applyBorder="1" applyAlignment="1" applyProtection="1">
      <alignment horizontal="center" vertical="center" wrapText="1"/>
    </xf>
    <xf numFmtId="1" fontId="52" fillId="51" borderId="41" xfId="76" applyNumberFormat="1" applyFont="1" applyFill="1" applyBorder="1" applyAlignment="1" applyProtection="1">
      <alignment horizontal="center" vertical="center" wrapText="1"/>
    </xf>
    <xf numFmtId="1" fontId="13" fillId="51" borderId="18" xfId="76" applyNumberFormat="1" applyFont="1" applyFill="1" applyBorder="1" applyAlignment="1" applyProtection="1">
      <alignment horizontal="center" vertical="center" wrapText="1"/>
    </xf>
    <xf numFmtId="1" fontId="13" fillId="51" borderId="47" xfId="76" applyNumberFormat="1" applyFont="1" applyFill="1" applyBorder="1" applyAlignment="1" applyProtection="1">
      <alignment horizontal="center" vertical="center" wrapText="1"/>
    </xf>
    <xf numFmtId="1" fontId="13" fillId="51" borderId="11" xfId="76" applyNumberFormat="1" applyFont="1" applyFill="1" applyBorder="1" applyAlignment="1" applyProtection="1">
      <alignment horizontal="center" vertical="center" wrapText="1"/>
    </xf>
    <xf numFmtId="1" fontId="13" fillId="51" borderId="69" xfId="76" applyNumberFormat="1" applyFont="1" applyFill="1" applyBorder="1" applyAlignment="1" applyProtection="1">
      <alignment horizontal="center" vertical="center" wrapText="1"/>
    </xf>
    <xf numFmtId="1" fontId="13" fillId="38" borderId="25" xfId="123" applyNumberFormat="1" applyFont="1" applyFill="1" applyBorder="1" applyAlignment="1" applyProtection="1">
      <alignment horizontal="center" vertical="center" wrapText="1"/>
    </xf>
    <xf numFmtId="1" fontId="13" fillId="38" borderId="66" xfId="123" applyNumberFormat="1" applyFont="1" applyFill="1" applyBorder="1" applyAlignment="1" applyProtection="1">
      <alignment horizontal="center" vertical="center" wrapText="1"/>
    </xf>
    <xf numFmtId="1" fontId="13" fillId="38" borderId="12" xfId="123" applyNumberFormat="1" applyFont="1" applyFill="1" applyBorder="1" applyAlignment="1" applyProtection="1">
      <alignment horizontal="center" vertical="center" wrapText="1"/>
    </xf>
    <xf numFmtId="1" fontId="52" fillId="38" borderId="38" xfId="123" applyNumberFormat="1" applyFont="1" applyFill="1" applyBorder="1" applyAlignment="1" applyProtection="1">
      <alignment horizontal="center" vertical="center"/>
    </xf>
    <xf numFmtId="1" fontId="52" fillId="38" borderId="41" xfId="123" applyNumberFormat="1" applyFont="1" applyFill="1" applyBorder="1" applyAlignment="1" applyProtection="1">
      <alignment horizontal="center" vertical="center"/>
    </xf>
    <xf numFmtId="1" fontId="52" fillId="38" borderId="77" xfId="123" applyNumberFormat="1" applyFont="1" applyFill="1" applyBorder="1" applyAlignment="1" applyProtection="1">
      <alignment horizontal="center" vertical="center" wrapText="1"/>
    </xf>
    <xf numFmtId="1" fontId="52" fillId="38" borderId="20" xfId="123" applyNumberFormat="1" applyFont="1" applyFill="1" applyBorder="1" applyAlignment="1" applyProtection="1">
      <alignment horizontal="center" vertical="center" wrapText="1"/>
    </xf>
    <xf numFmtId="1" fontId="13" fillId="38" borderId="4" xfId="123" applyNumberFormat="1" applyFont="1" applyFill="1" applyBorder="1" applyAlignment="1" applyProtection="1">
      <alignment horizontal="center" vertical="center"/>
    </xf>
    <xf numFmtId="1" fontId="13" fillId="22" borderId="70" xfId="128" applyNumberFormat="1" applyFont="1" applyFill="1" applyBorder="1" applyAlignment="1" applyProtection="1">
      <alignment horizontal="center" vertical="center" wrapText="1"/>
    </xf>
    <xf numFmtId="1" fontId="13" fillId="22" borderId="0" xfId="128" applyNumberFormat="1" applyFont="1" applyFill="1" applyBorder="1" applyAlignment="1" applyProtection="1">
      <alignment horizontal="center" vertical="center" wrapText="1"/>
    </xf>
    <xf numFmtId="1" fontId="13" fillId="22" borderId="56" xfId="128" applyNumberFormat="1" applyFont="1" applyFill="1" applyBorder="1" applyAlignment="1" applyProtection="1">
      <alignment horizontal="center" vertical="center" wrapText="1"/>
    </xf>
    <xf numFmtId="1" fontId="13" fillId="0" borderId="23" xfId="128" applyNumberFormat="1" applyFont="1" applyFill="1" applyBorder="1" applyAlignment="1" applyProtection="1">
      <alignment horizontal="center" vertical="center" wrapText="1"/>
    </xf>
    <xf numFmtId="1" fontId="13" fillId="0" borderId="77" xfId="128" applyNumberFormat="1" applyFont="1" applyFill="1" applyBorder="1" applyAlignment="1" applyProtection="1">
      <alignment horizontal="center" vertical="center" wrapText="1"/>
    </xf>
    <xf numFmtId="1" fontId="13" fillId="0" borderId="13" xfId="128" applyNumberFormat="1" applyFont="1" applyFill="1" applyBorder="1" applyAlignment="1" applyProtection="1">
      <alignment horizontal="center" vertical="center" wrapText="1"/>
    </xf>
    <xf numFmtId="1" fontId="13" fillId="0" borderId="20" xfId="128" applyNumberFormat="1" applyFont="1" applyFill="1" applyBorder="1" applyAlignment="1" applyProtection="1">
      <alignment horizontal="center" vertical="center" wrapText="1"/>
    </xf>
    <xf numFmtId="1" fontId="13" fillId="0" borderId="70" xfId="128" applyNumberFormat="1" applyFont="1" applyFill="1" applyBorder="1" applyAlignment="1" applyProtection="1">
      <alignment horizontal="center" vertical="center" wrapText="1"/>
    </xf>
    <xf numFmtId="1" fontId="13" fillId="0" borderId="56" xfId="128" applyNumberFormat="1" applyFont="1" applyFill="1" applyBorder="1" applyAlignment="1" applyProtection="1">
      <alignment horizontal="center" vertical="center" wrapText="1"/>
    </xf>
    <xf numFmtId="1" fontId="10" fillId="33" borderId="48" xfId="76" applyNumberFormat="1" applyFont="1" applyFill="1" applyBorder="1" applyAlignment="1">
      <alignment horizontal="left"/>
    </xf>
    <xf numFmtId="1" fontId="13" fillId="22" borderId="38" xfId="128" applyNumberFormat="1" applyFont="1" applyFill="1" applyBorder="1" applyAlignment="1" applyProtection="1">
      <alignment horizontal="center" vertical="center" wrapText="1"/>
    </xf>
    <xf numFmtId="1" fontId="13" fillId="22" borderId="40" xfId="128" applyNumberFormat="1" applyFont="1" applyFill="1" applyBorder="1" applyAlignment="1" applyProtection="1">
      <alignment horizontal="center" vertical="center" wrapText="1"/>
    </xf>
    <xf numFmtId="1" fontId="13" fillId="22" borderId="41" xfId="128" applyNumberFormat="1" applyFont="1" applyFill="1" applyBorder="1" applyAlignment="1" applyProtection="1">
      <alignment horizontal="center" vertical="center" wrapText="1"/>
    </xf>
    <xf numFmtId="1" fontId="10" fillId="0" borderId="69" xfId="133" quotePrefix="1" applyNumberFormat="1" applyFont="1" applyFill="1" applyBorder="1" applyAlignment="1" applyProtection="1">
      <alignment horizontal="left"/>
    </xf>
    <xf numFmtId="1" fontId="10" fillId="0" borderId="48" xfId="133" applyNumberFormat="1" applyFont="1" applyFill="1" applyBorder="1" applyAlignment="1" applyProtection="1">
      <alignment horizontal="left" wrapText="1"/>
    </xf>
    <xf numFmtId="1" fontId="13" fillId="0" borderId="11" xfId="128" applyNumberFormat="1" applyFont="1" applyFill="1" applyBorder="1" applyAlignment="1" applyProtection="1">
      <alignment horizontal="center" vertical="center" wrapText="1"/>
    </xf>
    <xf numFmtId="1" fontId="13" fillId="0" borderId="0" xfId="128" applyNumberFormat="1" applyFont="1" applyFill="1" applyBorder="1" applyAlignment="1" applyProtection="1">
      <alignment horizontal="center" vertical="center" wrapText="1"/>
    </xf>
    <xf numFmtId="1" fontId="13" fillId="0" borderId="69" xfId="128" applyNumberFormat="1" applyFont="1" applyFill="1" applyBorder="1" applyAlignment="1" applyProtection="1">
      <alignment horizontal="center" vertical="center" wrapText="1"/>
    </xf>
    <xf numFmtId="1" fontId="6" fillId="0" borderId="26" xfId="128" applyNumberFormat="1" applyFont="1" applyFill="1" applyBorder="1" applyAlignment="1" applyProtection="1">
      <alignment horizontal="center" vertical="center" wrapText="1"/>
    </xf>
    <xf numFmtId="1" fontId="13" fillId="0" borderId="18" xfId="133" applyNumberFormat="1" applyFont="1" applyFill="1" applyBorder="1" applyAlignment="1" applyProtection="1">
      <alignment horizontal="center" vertical="center" wrapText="1"/>
    </xf>
    <xf numFmtId="1" fontId="13" fillId="0" borderId="48" xfId="133" applyNumberFormat="1" applyFont="1" applyFill="1" applyBorder="1" applyAlignment="1" applyProtection="1">
      <alignment horizontal="center" vertical="center" wrapText="1"/>
    </xf>
    <xf numFmtId="1" fontId="13" fillId="0" borderId="25" xfId="133" applyNumberFormat="1" applyFont="1" applyFill="1" applyBorder="1" applyAlignment="1" applyProtection="1">
      <alignment horizontal="center" vertical="center" wrapText="1"/>
    </xf>
    <xf numFmtId="1" fontId="13" fillId="0" borderId="12" xfId="133" applyNumberFormat="1" applyFont="1" applyFill="1" applyBorder="1" applyAlignment="1" applyProtection="1">
      <alignment horizontal="center" vertical="center" wrapText="1"/>
    </xf>
    <xf numFmtId="1" fontId="13" fillId="0" borderId="48" xfId="128" applyNumberFormat="1" applyFont="1" applyFill="1" applyBorder="1" applyAlignment="1" applyProtection="1">
      <alignment horizontal="center" vertical="center"/>
    </xf>
    <xf numFmtId="1" fontId="10" fillId="0" borderId="18" xfId="133" quotePrefix="1" applyNumberFormat="1" applyFont="1" applyFill="1" applyBorder="1" applyAlignment="1" applyProtection="1">
      <alignment horizontal="left"/>
    </xf>
    <xf numFmtId="1" fontId="6" fillId="0" borderId="13" xfId="132" applyNumberFormat="1" applyFont="1" applyBorder="1" applyAlignment="1" applyProtection="1">
      <alignment horizontal="left" vertical="center" wrapText="1"/>
    </xf>
    <xf numFmtId="1" fontId="6" fillId="0" borderId="20" xfId="132" applyNumberFormat="1" applyFont="1" applyBorder="1" applyAlignment="1" applyProtection="1">
      <alignment horizontal="left" vertical="center" wrapText="1"/>
    </xf>
    <xf numFmtId="1" fontId="6" fillId="38" borderId="25" xfId="128" applyNumberFormat="1" applyFont="1" applyFill="1" applyBorder="1" applyAlignment="1" applyProtection="1">
      <alignment horizontal="center" vertical="center" wrapText="1"/>
    </xf>
    <xf numFmtId="1" fontId="6" fillId="38" borderId="12" xfId="128" applyNumberFormat="1" applyFont="1" applyFill="1" applyBorder="1" applyAlignment="1" applyProtection="1">
      <alignment horizontal="center" vertical="center" wrapText="1"/>
    </xf>
    <xf numFmtId="1" fontId="6" fillId="0" borderId="18" xfId="128" quotePrefix="1" applyNumberFormat="1" applyFont="1" applyFill="1" applyBorder="1" applyAlignment="1" applyProtection="1">
      <alignment horizontal="center" vertical="center" wrapText="1"/>
    </xf>
    <xf numFmtId="1" fontId="6" fillId="0" borderId="48" xfId="128" quotePrefix="1" applyNumberFormat="1" applyFont="1" applyFill="1" applyBorder="1" applyAlignment="1" applyProtection="1">
      <alignment horizontal="center" vertical="center" wrapText="1"/>
    </xf>
    <xf numFmtId="1" fontId="6" fillId="0" borderId="47" xfId="128" quotePrefix="1" applyNumberFormat="1" applyFont="1" applyFill="1" applyBorder="1" applyAlignment="1" applyProtection="1">
      <alignment horizontal="center" vertical="center" wrapText="1"/>
    </xf>
    <xf numFmtId="1" fontId="6" fillId="0" borderId="23" xfId="128" applyNumberFormat="1" applyFont="1" applyFill="1" applyBorder="1" applyAlignment="1" applyProtection="1">
      <alignment horizontal="center" vertical="center" wrapText="1"/>
    </xf>
    <xf numFmtId="1" fontId="6" fillId="0" borderId="77" xfId="128" applyNumberFormat="1" applyFont="1" applyFill="1" applyBorder="1" applyAlignment="1" applyProtection="1">
      <alignment horizontal="center" vertical="center" wrapText="1"/>
    </xf>
    <xf numFmtId="1" fontId="6" fillId="0" borderId="13" xfId="128" applyNumberFormat="1" applyFont="1" applyFill="1" applyBorder="1" applyAlignment="1" applyProtection="1">
      <alignment horizontal="center" vertical="center" wrapText="1"/>
    </xf>
    <xf numFmtId="1" fontId="6" fillId="0" borderId="20" xfId="128" applyNumberFormat="1" applyFont="1" applyFill="1" applyBorder="1" applyAlignment="1" applyProtection="1">
      <alignment horizontal="center" vertical="center" wrapText="1"/>
    </xf>
    <xf numFmtId="1" fontId="6" fillId="0" borderId="25" xfId="128" applyNumberFormat="1" applyFont="1" applyFill="1" applyBorder="1" applyAlignment="1" applyProtection="1">
      <alignment horizontal="center" vertical="center" wrapText="1"/>
    </xf>
    <xf numFmtId="1" fontId="6" fillId="0" borderId="12" xfId="128" applyNumberFormat="1" applyFont="1" applyFill="1" applyBorder="1" applyAlignment="1" applyProtection="1">
      <alignment horizontal="center" vertical="center" wrapText="1"/>
    </xf>
    <xf numFmtId="1" fontId="6" fillId="0" borderId="4" xfId="128" applyNumberFormat="1" applyFont="1" applyFill="1" applyBorder="1" applyAlignment="1" applyProtection="1">
      <alignment horizontal="center" vertical="center" wrapText="1"/>
    </xf>
    <xf numFmtId="1" fontId="6" fillId="33" borderId="16" xfId="128" applyNumberFormat="1" applyFont="1" applyFill="1" applyBorder="1" applyAlignment="1" applyProtection="1">
      <alignment horizontal="left"/>
    </xf>
    <xf numFmtId="1" fontId="6" fillId="0" borderId="50" xfId="132" applyNumberFormat="1" applyFont="1" applyBorder="1" applyAlignment="1" applyProtection="1">
      <alignment horizontal="left" vertical="center" wrapText="1"/>
    </xf>
    <xf numFmtId="1" fontId="6" fillId="0" borderId="59" xfId="132" applyNumberFormat="1" applyFont="1" applyBorder="1" applyAlignment="1" applyProtection="1">
      <alignment horizontal="left" vertical="center" wrapText="1"/>
    </xf>
    <xf numFmtId="1" fontId="13" fillId="0" borderId="23" xfId="128" applyNumberFormat="1" applyFont="1" applyFill="1" applyBorder="1" applyAlignment="1" applyProtection="1">
      <alignment horizontal="center" vertical="center"/>
    </xf>
    <xf numFmtId="1" fontId="13" fillId="0" borderId="77" xfId="128" applyNumberFormat="1" applyFont="1" applyFill="1" applyBorder="1" applyAlignment="1" applyProtection="1">
      <alignment horizontal="center" vertical="center"/>
    </xf>
    <xf numFmtId="1" fontId="13" fillId="0" borderId="70" xfId="128" applyNumberFormat="1" applyFont="1" applyFill="1" applyBorder="1" applyAlignment="1" applyProtection="1">
      <alignment horizontal="center" vertical="center"/>
    </xf>
    <xf numFmtId="1" fontId="13" fillId="0" borderId="56" xfId="128" applyNumberFormat="1" applyFont="1" applyFill="1" applyBorder="1" applyAlignment="1" applyProtection="1">
      <alignment horizontal="center" vertical="center"/>
    </xf>
    <xf numFmtId="1" fontId="13" fillId="0" borderId="13" xfId="128" applyNumberFormat="1" applyFont="1" applyFill="1" applyBorder="1" applyAlignment="1" applyProtection="1">
      <alignment horizontal="center" vertical="center"/>
    </xf>
    <xf numFmtId="1" fontId="13" fillId="0" borderId="20" xfId="128" applyNumberFormat="1" applyFont="1" applyFill="1" applyBorder="1" applyAlignment="1" applyProtection="1">
      <alignment horizontal="center" vertical="center"/>
    </xf>
    <xf numFmtId="1" fontId="6" fillId="0" borderId="51" xfId="128" applyNumberFormat="1" applyFont="1" applyFill="1" applyBorder="1" applyAlignment="1" applyProtection="1">
      <alignment horizontal="left" vertical="center"/>
    </xf>
    <xf numFmtId="1" fontId="6" fillId="0" borderId="73" xfId="128" applyNumberFormat="1" applyFont="1" applyFill="1" applyBorder="1" applyAlignment="1" applyProtection="1">
      <alignment horizontal="left" vertical="center"/>
    </xf>
    <xf numFmtId="1" fontId="13" fillId="0" borderId="4" xfId="133" applyNumberFormat="1" applyFont="1" applyFill="1" applyBorder="1" applyAlignment="1" applyProtection="1">
      <alignment horizontal="center" vertical="center"/>
    </xf>
    <xf numFmtId="1" fontId="6" fillId="0" borderId="70" xfId="128" applyNumberFormat="1" applyFont="1" applyFill="1" applyBorder="1" applyAlignment="1" applyProtection="1">
      <alignment horizontal="center" vertical="center" wrapText="1"/>
    </xf>
    <xf numFmtId="1" fontId="6" fillId="33" borderId="71" xfId="128" applyNumberFormat="1" applyFont="1" applyFill="1" applyBorder="1" applyAlignment="1" applyProtection="1">
      <alignment horizontal="left"/>
    </xf>
    <xf numFmtId="1" fontId="6" fillId="33" borderId="62" xfId="128" applyNumberFormat="1" applyFont="1" applyFill="1" applyBorder="1" applyAlignment="1" applyProtection="1">
      <alignment horizontal="left"/>
    </xf>
    <xf numFmtId="1" fontId="6" fillId="0" borderId="52" xfId="134" applyNumberFormat="1" applyFont="1" applyBorder="1" applyAlignment="1"/>
    <xf numFmtId="1" fontId="6" fillId="0" borderId="60" xfId="134" applyNumberFormat="1" applyFont="1" applyBorder="1" applyAlignment="1"/>
    <xf numFmtId="1" fontId="13" fillId="0" borderId="23" xfId="126" applyNumberFormat="1" applyFont="1" applyFill="1" applyBorder="1" applyAlignment="1" applyProtection="1">
      <alignment horizontal="center" vertical="center" wrapText="1"/>
    </xf>
    <xf numFmtId="1" fontId="13" fillId="0" borderId="77" xfId="126" applyNumberFormat="1" applyFont="1" applyFill="1" applyBorder="1" applyAlignment="1" applyProtection="1">
      <alignment horizontal="center" vertical="center" wrapText="1"/>
    </xf>
    <xf numFmtId="1" fontId="6" fillId="0" borderId="71" xfId="134" applyNumberFormat="1" applyFont="1" applyBorder="1" applyAlignment="1"/>
    <xf numFmtId="1" fontId="6" fillId="0" borderId="62" xfId="134" applyNumberFormat="1" applyFont="1" applyBorder="1" applyAlignment="1"/>
    <xf numFmtId="1" fontId="6" fillId="0" borderId="23" xfId="128" applyNumberFormat="1" applyFont="1" applyFill="1" applyBorder="1" applyAlignment="1" applyProtection="1">
      <alignment horizontal="left" vertical="center" wrapText="1"/>
    </xf>
    <xf numFmtId="1" fontId="6" fillId="0" borderId="77" xfId="128" applyNumberFormat="1" applyFont="1" applyFill="1" applyBorder="1" applyAlignment="1" applyProtection="1">
      <alignment horizontal="left" vertical="center" wrapText="1"/>
    </xf>
    <xf numFmtId="1" fontId="6" fillId="0" borderId="51" xfId="132" applyNumberFormat="1" applyFont="1" applyBorder="1" applyAlignment="1" applyProtection="1">
      <alignment horizontal="left" vertical="center" wrapText="1"/>
    </xf>
    <xf numFmtId="1" fontId="6" fillId="0" borderId="73" xfId="132" applyNumberFormat="1" applyFont="1" applyBorder="1" applyAlignment="1" applyProtection="1">
      <alignment horizontal="left" vertical="center" wrapText="1"/>
    </xf>
    <xf numFmtId="1" fontId="13" fillId="0" borderId="52" xfId="128" applyNumberFormat="1" applyFont="1" applyFill="1" applyBorder="1" applyAlignment="1" applyProtection="1">
      <alignment horizontal="center" vertical="center"/>
    </xf>
    <xf numFmtId="1" fontId="13" fillId="0" borderId="60" xfId="128" applyNumberFormat="1" applyFont="1" applyFill="1" applyBorder="1" applyAlignment="1" applyProtection="1">
      <alignment horizontal="center" vertical="center"/>
    </xf>
    <xf numFmtId="1" fontId="6" fillId="0" borderId="18" xfId="128" applyNumberFormat="1" applyFont="1" applyFill="1" applyBorder="1" applyAlignment="1" applyProtection="1">
      <alignment vertical="center" wrapText="1"/>
    </xf>
    <xf numFmtId="1" fontId="6" fillId="0" borderId="47" xfId="128" applyNumberFormat="1" applyFont="1" applyFill="1" applyBorder="1" applyAlignment="1" applyProtection="1">
      <alignment vertical="center" wrapText="1"/>
    </xf>
    <xf numFmtId="1" fontId="6" fillId="0" borderId="18" xfId="127" applyNumberFormat="1" applyFont="1" applyFill="1" applyBorder="1" applyAlignment="1" applyProtection="1">
      <alignment horizontal="center" vertical="center"/>
    </xf>
    <xf numFmtId="1" fontId="6" fillId="0" borderId="47" xfId="127" applyNumberFormat="1" applyFont="1" applyFill="1" applyBorder="1" applyAlignment="1" applyProtection="1">
      <alignment horizontal="center" vertical="center"/>
    </xf>
    <xf numFmtId="1" fontId="6" fillId="0" borderId="25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10" fillId="0" borderId="0" xfId="128" applyNumberFormat="1" applyFont="1" applyFill="1" applyBorder="1" applyAlignment="1" applyProtection="1">
      <alignment horizontal="left" wrapText="1"/>
    </xf>
    <xf numFmtId="1" fontId="6" fillId="0" borderId="25" xfId="128" applyNumberFormat="1" applyFont="1" applyFill="1" applyBorder="1" applyAlignment="1" applyProtection="1">
      <alignment horizontal="left" vertical="center"/>
    </xf>
    <xf numFmtId="1" fontId="6" fillId="0" borderId="12" xfId="128" applyNumberFormat="1" applyFont="1" applyFill="1" applyBorder="1" applyAlignment="1" applyProtection="1">
      <alignment horizontal="left" vertical="center"/>
    </xf>
    <xf numFmtId="1" fontId="6" fillId="0" borderId="13" xfId="128" applyNumberFormat="1" applyFont="1" applyFill="1" applyBorder="1" applyAlignment="1" applyProtection="1">
      <alignment horizontal="left" vertical="center"/>
    </xf>
    <xf numFmtId="1" fontId="6" fillId="0" borderId="20" xfId="128" applyNumberFormat="1" applyFont="1" applyFill="1" applyBorder="1" applyAlignment="1" applyProtection="1">
      <alignment horizontal="left" vertical="center"/>
    </xf>
    <xf numFmtId="1" fontId="13" fillId="0" borderId="23" xfId="79" applyNumberFormat="1" applyFont="1" applyBorder="1" applyAlignment="1">
      <alignment horizontal="center" vertical="center"/>
    </xf>
    <xf numFmtId="1" fontId="13" fillId="0" borderId="77" xfId="79" applyNumberFormat="1" applyFont="1" applyBorder="1" applyAlignment="1">
      <alignment horizontal="center" vertical="center"/>
    </xf>
    <xf numFmtId="1" fontId="13" fillId="0" borderId="13" xfId="79" applyNumberFormat="1" applyFont="1" applyBorder="1" applyAlignment="1">
      <alignment horizontal="center" vertical="center"/>
    </xf>
    <xf numFmtId="1" fontId="13" fillId="0" borderId="20" xfId="79" applyNumberFormat="1" applyFont="1" applyBorder="1" applyAlignment="1">
      <alignment horizontal="center" vertical="center"/>
    </xf>
    <xf numFmtId="1" fontId="6" fillId="0" borderId="51" xfId="126" applyNumberFormat="1" applyFont="1" applyFill="1" applyBorder="1" applyAlignment="1" applyProtection="1">
      <alignment horizontal="center" vertical="center" wrapText="1"/>
    </xf>
    <xf numFmtId="1" fontId="6" fillId="0" borderId="73" xfId="126" applyNumberFormat="1" applyFont="1" applyFill="1" applyBorder="1" applyAlignment="1" applyProtection="1">
      <alignment horizontal="center" vertical="center" wrapText="1"/>
    </xf>
    <xf numFmtId="1" fontId="6" fillId="0" borderId="52" xfId="126" applyNumberFormat="1" applyFont="1" applyFill="1" applyBorder="1" applyAlignment="1" applyProtection="1">
      <alignment horizontal="center" vertical="center" wrapText="1"/>
    </xf>
    <xf numFmtId="1" fontId="6" fillId="0" borderId="60" xfId="126" applyNumberFormat="1" applyFont="1" applyFill="1" applyBorder="1" applyAlignment="1" applyProtection="1">
      <alignment horizontal="center" vertical="center" wrapText="1"/>
    </xf>
    <xf numFmtId="1" fontId="6" fillId="0" borderId="23" xfId="126" applyNumberFormat="1" applyFont="1" applyFill="1" applyBorder="1" applyAlignment="1" applyProtection="1">
      <alignment horizontal="center" vertical="center" wrapText="1"/>
    </xf>
    <xf numFmtId="1" fontId="6" fillId="0" borderId="77" xfId="126" applyNumberFormat="1" applyFont="1" applyFill="1" applyBorder="1" applyAlignment="1" applyProtection="1">
      <alignment horizontal="center" vertical="center" wrapText="1"/>
    </xf>
    <xf numFmtId="1" fontId="6" fillId="0" borderId="13" xfId="126" applyNumberFormat="1" applyFont="1" applyFill="1" applyBorder="1" applyAlignment="1" applyProtection="1">
      <alignment horizontal="center" vertical="center" wrapText="1"/>
    </xf>
    <xf numFmtId="1" fontId="6" fillId="0" borderId="20" xfId="126" applyNumberFormat="1" applyFont="1" applyFill="1" applyBorder="1" applyAlignment="1" applyProtection="1">
      <alignment horizontal="center" vertical="center" wrapText="1"/>
    </xf>
    <xf numFmtId="1" fontId="6" fillId="0" borderId="25" xfId="126" applyNumberFormat="1" applyFont="1" applyFill="1" applyBorder="1" applyAlignment="1" applyProtection="1">
      <alignment horizontal="center" vertical="center" wrapText="1"/>
    </xf>
    <xf numFmtId="1" fontId="6" fillId="0" borderId="12" xfId="126" applyNumberFormat="1" applyFont="1" applyFill="1" applyBorder="1" applyAlignment="1" applyProtection="1">
      <alignment horizontal="center" vertical="center" wrapText="1"/>
    </xf>
    <xf numFmtId="1" fontId="6" fillId="0" borderId="71" xfId="126" applyNumberFormat="1" applyFont="1" applyFill="1" applyBorder="1" applyAlignment="1" applyProtection="1">
      <alignment horizontal="center" vertical="center" wrapText="1"/>
    </xf>
    <xf numFmtId="1" fontId="6" fillId="0" borderId="62" xfId="126" applyNumberFormat="1" applyFont="1" applyFill="1" applyBorder="1" applyAlignment="1" applyProtection="1">
      <alignment horizontal="center" vertical="center" wrapText="1"/>
    </xf>
    <xf numFmtId="0" fontId="24" fillId="27" borderId="79" xfId="0" applyFont="1" applyFill="1" applyBorder="1" applyAlignment="1">
      <alignment horizontal="center" vertical="center" wrapText="1"/>
    </xf>
    <xf numFmtId="0" fontId="24" fillId="27" borderId="80" xfId="0" applyFont="1" applyFill="1" applyBorder="1" applyAlignment="1">
      <alignment horizontal="center" vertical="center" wrapText="1"/>
    </xf>
    <xf numFmtId="0" fontId="24" fillId="27" borderId="81" xfId="0" applyFont="1" applyFill="1" applyBorder="1" applyAlignment="1">
      <alignment horizontal="center" vertical="center" wrapText="1"/>
    </xf>
    <xf numFmtId="0" fontId="25" fillId="30" borderId="27" xfId="0" applyFont="1" applyFill="1" applyBorder="1" applyAlignment="1" applyProtection="1">
      <alignment horizontal="center" vertical="center" wrapText="1"/>
      <protection hidden="1"/>
    </xf>
    <xf numFmtId="0" fontId="25" fillId="30" borderId="82" xfId="0" applyFont="1" applyFill="1" applyBorder="1" applyAlignment="1" applyProtection="1">
      <alignment horizontal="center" vertical="center" wrapText="1"/>
      <protection hidden="1"/>
    </xf>
    <xf numFmtId="0" fontId="25" fillId="30" borderId="29" xfId="0" applyFont="1" applyFill="1" applyBorder="1" applyAlignment="1" applyProtection="1">
      <alignment horizontal="center" vertical="center" wrapText="1"/>
      <protection hidden="1"/>
    </xf>
    <xf numFmtId="0" fontId="25" fillId="30" borderId="83" xfId="0" applyFont="1" applyFill="1" applyBorder="1" applyAlignment="1" applyProtection="1">
      <alignment horizontal="center" vertical="center" wrapText="1"/>
      <protection hidden="1"/>
    </xf>
    <xf numFmtId="0" fontId="25" fillId="30" borderId="84" xfId="0" applyFont="1" applyFill="1" applyBorder="1" applyAlignment="1" applyProtection="1">
      <alignment horizontal="center" vertical="center" wrapText="1"/>
      <protection hidden="1"/>
    </xf>
    <xf numFmtId="0" fontId="25" fillId="30" borderId="85" xfId="0" applyFont="1" applyFill="1" applyBorder="1" applyAlignment="1" applyProtection="1">
      <alignment horizontal="center" vertical="center" wrapText="1"/>
      <protection hidden="1"/>
    </xf>
    <xf numFmtId="1" fontId="13" fillId="57" borderId="46" xfId="123" applyNumberFormat="1" applyFont="1" applyFill="1" applyBorder="1" applyAlignment="1" applyProtection="1"/>
    <xf numFmtId="3" fontId="6" fillId="57" borderId="12" xfId="75" applyNumberFormat="1" applyFont="1" applyFill="1" applyBorder="1" applyAlignment="1" applyProtection="1"/>
    <xf numFmtId="1" fontId="13" fillId="57" borderId="12" xfId="123" applyNumberFormat="1" applyFont="1" applyFill="1" applyBorder="1" applyAlignment="1" applyProtection="1"/>
    <xf numFmtId="3" fontId="6" fillId="57" borderId="48" xfId="75" applyNumberFormat="1" applyFont="1" applyFill="1" applyBorder="1" applyAlignment="1" applyProtection="1"/>
    <xf numFmtId="3" fontId="6" fillId="57" borderId="25" xfId="75" applyNumberFormat="1" applyFont="1" applyFill="1" applyBorder="1" applyAlignment="1" applyProtection="1">
      <alignment horizontal="right"/>
    </xf>
    <xf numFmtId="1" fontId="13" fillId="57" borderId="25" xfId="123" applyNumberFormat="1" applyFont="1" applyFill="1" applyBorder="1" applyAlignment="1" applyProtection="1">
      <alignment horizontal="right"/>
    </xf>
    <xf numFmtId="1" fontId="13" fillId="57" borderId="12" xfId="123" applyNumberFormat="1" applyFont="1" applyFill="1" applyBorder="1" applyAlignment="1" applyProtection="1">
      <alignment horizontal="right"/>
    </xf>
    <xf numFmtId="3" fontId="6" fillId="57" borderId="4" xfId="75" applyNumberFormat="1" applyFont="1" applyFill="1" applyBorder="1" applyAlignment="1" applyProtection="1">
      <alignment horizontal="right"/>
    </xf>
    <xf numFmtId="1" fontId="13" fillId="57" borderId="46" xfId="123" applyNumberFormat="1" applyFont="1" applyFill="1" applyBorder="1" applyAlignment="1" applyProtection="1">
      <alignment horizontal="right"/>
    </xf>
    <xf numFmtId="3" fontId="6" fillId="57" borderId="103" xfId="75" applyNumberFormat="1" applyFont="1" applyFill="1" applyBorder="1" applyAlignment="1" applyProtection="1">
      <alignment horizontal="right"/>
    </xf>
    <xf numFmtId="1" fontId="13" fillId="57" borderId="41" xfId="123" applyNumberFormat="1" applyFont="1" applyFill="1" applyBorder="1" applyAlignment="1" applyProtection="1">
      <alignment horizontal="right"/>
    </xf>
    <xf numFmtId="3" fontId="6" fillId="57" borderId="38" xfId="75" applyNumberFormat="1" applyFont="1" applyFill="1" applyBorder="1" applyAlignment="1" applyProtection="1">
      <alignment horizontal="right"/>
    </xf>
    <xf numFmtId="1" fontId="13" fillId="0" borderId="18" xfId="123" applyNumberFormat="1" applyFont="1" applyFill="1" applyBorder="1" applyAlignment="1" applyProtection="1">
      <alignment horizontal="center" vertical="center"/>
    </xf>
    <xf numFmtId="1" fontId="13" fillId="0" borderId="18" xfId="123" applyNumberFormat="1" applyFont="1" applyFill="1" applyBorder="1" applyAlignment="1" applyProtection="1">
      <alignment horizontal="center"/>
    </xf>
    <xf numFmtId="1" fontId="13" fillId="0" borderId="48" xfId="123" applyNumberFormat="1" applyFont="1" applyFill="1" applyBorder="1" applyAlignment="1" applyProtection="1">
      <alignment horizontal="center"/>
    </xf>
    <xf numFmtId="1" fontId="13" fillId="0" borderId="47" xfId="123" applyNumberFormat="1" applyFont="1" applyFill="1" applyBorder="1" applyAlignment="1" applyProtection="1">
      <alignment horizontal="center"/>
    </xf>
    <xf numFmtId="3" fontId="6" fillId="57" borderId="18" xfId="75" applyNumberFormat="1" applyFont="1" applyFill="1" applyBorder="1" applyAlignment="1" applyProtection="1">
      <alignment horizontal="right"/>
    </xf>
  </cellXfs>
  <cellStyles count="147">
    <cellStyle name="20% - Énfasis1" xfId="1" builtinId="30" customBuiltin="1"/>
    <cellStyle name="20% - Énfasis1 2" xfId="2"/>
    <cellStyle name="20% - Énfasis1 2 2" xfId="3"/>
    <cellStyle name="20% - Énfasis1 3" xfId="4"/>
    <cellStyle name="20% - Énfasis2" xfId="5" builtinId="34" customBuiltin="1"/>
    <cellStyle name="20% - Énfasis2 2" xfId="6"/>
    <cellStyle name="20% - Énfasis2 2 2" xfId="7"/>
    <cellStyle name="20% - Énfasis2 3" xfId="8"/>
    <cellStyle name="20% - Énfasis3" xfId="9" builtinId="38" customBuiltin="1"/>
    <cellStyle name="20% - Énfasis3 2" xfId="10"/>
    <cellStyle name="20% - Énfasis3 2 2" xfId="11"/>
    <cellStyle name="20% - Énfasis3 3" xfId="12"/>
    <cellStyle name="20% - Énfasis4" xfId="13" builtinId="42" customBuiltin="1"/>
    <cellStyle name="20% - Énfasis4 2" xfId="14"/>
    <cellStyle name="20% - Énfasis4 2 2" xfId="15"/>
    <cellStyle name="20% - Énfasis4 3" xfId="16"/>
    <cellStyle name="20% - Énfasis5" xfId="17" builtinId="46" customBuiltin="1"/>
    <cellStyle name="20% - Énfasis5 2" xfId="18"/>
    <cellStyle name="20% - Énfasis5 2 2" xfId="19"/>
    <cellStyle name="20% - Énfasis5 3" xfId="20"/>
    <cellStyle name="20% - Énfasis6" xfId="21" builtinId="50" customBuiltin="1"/>
    <cellStyle name="20% - Énfasis6 2" xfId="22"/>
    <cellStyle name="20% - Énfasis6 2 2" xfId="23"/>
    <cellStyle name="20% - Énfasis6 3" xfId="24"/>
    <cellStyle name="40% - Énfasis1" xfId="25" builtinId="31" customBuiltin="1"/>
    <cellStyle name="40% - Énfasis1 2" xfId="26"/>
    <cellStyle name="40% - Énfasis1 2 2" xfId="27"/>
    <cellStyle name="40% - Énfasis1 3" xfId="28"/>
    <cellStyle name="40% - Énfasis2" xfId="29" builtinId="35" customBuiltin="1"/>
    <cellStyle name="40% - Énfasis2 2" xfId="30"/>
    <cellStyle name="40% - Énfasis2 2 2" xfId="31"/>
    <cellStyle name="40% - Énfasis2 3" xfId="32"/>
    <cellStyle name="40% - Énfasis3" xfId="33" builtinId="39" customBuiltin="1"/>
    <cellStyle name="40% - Énfasis3 2" xfId="34"/>
    <cellStyle name="40% - Énfasis3 2 2" xfId="35"/>
    <cellStyle name="40% - Énfasis3 3" xfId="36"/>
    <cellStyle name="40% - Énfasis4" xfId="37" builtinId="43" customBuiltin="1"/>
    <cellStyle name="40% - Énfasis4 2" xfId="38"/>
    <cellStyle name="40% - Énfasis4 2 2" xfId="39"/>
    <cellStyle name="40% - Énfasis4 3" xfId="40"/>
    <cellStyle name="40% - Énfasis5" xfId="41" builtinId="47" customBuiltin="1"/>
    <cellStyle name="40% - Énfasis5 2" xfId="42"/>
    <cellStyle name="40% - Énfasis5 2 2" xfId="43"/>
    <cellStyle name="40% - Énfasis5 3" xfId="44"/>
    <cellStyle name="40% - Énfasis6" xfId="45" builtinId="51" customBuiltin="1"/>
    <cellStyle name="40% - Énfasis6 2" xfId="46"/>
    <cellStyle name="40% - Énfasis6 2 2" xfId="47"/>
    <cellStyle name="40% - Énfasis6 3" xfId="48"/>
    <cellStyle name="60% - Énfasis1" xfId="49" builtinId="32" customBuiltin="1"/>
    <cellStyle name="60% - Énfasis2" xfId="50" builtinId="36" customBuiltin="1"/>
    <cellStyle name="60% - Énfasis3" xfId="51" builtinId="40" customBuiltin="1"/>
    <cellStyle name="60% - Énfasis4" xfId="52" builtinId="44" customBuiltin="1"/>
    <cellStyle name="60% - Énfasis5" xfId="53" builtinId="48" customBuiltin="1"/>
    <cellStyle name="60% - Énfasis6" xfId="54" builtinId="52" customBuiltin="1"/>
    <cellStyle name="Buena 2" xfId="55"/>
    <cellStyle name="Cálculo" xfId="56" builtinId="22" customBuiltin="1"/>
    <cellStyle name="Celda de comprobación" xfId="57" builtinId="23" customBuiltin="1"/>
    <cellStyle name="Celda vinculada" xfId="58" builtinId="24" customBuiltin="1"/>
    <cellStyle name="Encabezado 4" xfId="59" builtinId="19" customBuiltin="1"/>
    <cellStyle name="Énfasis1" xfId="60" builtinId="29" customBuiltin="1"/>
    <cellStyle name="Énfasis2" xfId="61" builtinId="33" customBuiltin="1"/>
    <cellStyle name="Énfasis3" xfId="62" builtinId="37" customBuiltin="1"/>
    <cellStyle name="Énfasis4" xfId="63" builtinId="41" customBuiltin="1"/>
    <cellStyle name="Énfasis5" xfId="64" builtinId="45" customBuiltin="1"/>
    <cellStyle name="Énfasis6" xfId="65" builtinId="49" customBuiltin="1"/>
    <cellStyle name="Entrada" xfId="66" builtinId="20" customBuiltin="1"/>
    <cellStyle name="Escribir" xfId="67"/>
    <cellStyle name="Escribir 2" xfId="68"/>
    <cellStyle name="Escribir 2 2" xfId="69"/>
    <cellStyle name="Escribir_SBM-09V1.1" xfId="70"/>
    <cellStyle name="Euro" xfId="71"/>
    <cellStyle name="Euro 2" xfId="72"/>
    <cellStyle name="Euro 2 2" xfId="73"/>
    <cellStyle name="Incorrecto" xfId="74" builtinId="27" customBuiltin="1"/>
    <cellStyle name="Millares" xfId="75" builtinId="3"/>
    <cellStyle name="Millares [0]" xfId="76" builtinId="6"/>
    <cellStyle name="Millares [0] 2" xfId="77"/>
    <cellStyle name="Millares [0] 2 2" xfId="78"/>
    <cellStyle name="Millares [0] 2 2 2" xfId="79"/>
    <cellStyle name="Millares [0] 2 2 2 2" xfId="80"/>
    <cellStyle name="Millares [0] 2 2 3" xfId="81"/>
    <cellStyle name="Millares [0] 2 3" xfId="82"/>
    <cellStyle name="Millares [0] 2 3 2" xfId="83"/>
    <cellStyle name="Millares [0] 2 4" xfId="84"/>
    <cellStyle name="Millares [0] 3" xfId="85"/>
    <cellStyle name="Millares [0] 3 2" xfId="86"/>
    <cellStyle name="Millares [0] 3 2 2" xfId="87"/>
    <cellStyle name="Millares [0] 3 2 2 2" xfId="88"/>
    <cellStyle name="Millares [0] 3 3" xfId="89"/>
    <cellStyle name="Millares [0] 3 3 2" xfId="90"/>
    <cellStyle name="Millares [0] 4" xfId="91"/>
    <cellStyle name="Millares [0] 4 2" xfId="92"/>
    <cellStyle name="Millares [0] 4 2 2" xfId="93"/>
    <cellStyle name="Millares [0] 4 3" xfId="94"/>
    <cellStyle name="Millares 10 3" xfId="95"/>
    <cellStyle name="Millares 2" xfId="96"/>
    <cellStyle name="Millares 2 2" xfId="97"/>
    <cellStyle name="Millares 2 2 2" xfId="98"/>
    <cellStyle name="Millares 2 3" xfId="99"/>
    <cellStyle name="Millares 2 4" xfId="100"/>
    <cellStyle name="Millares 3" xfId="101"/>
    <cellStyle name="Millares 3 2" xfId="102"/>
    <cellStyle name="Millares 3 2 2" xfId="103"/>
    <cellStyle name="Millares 3 3" xfId="104"/>
    <cellStyle name="Millares 4" xfId="105"/>
    <cellStyle name="Millares 5" xfId="106"/>
    <cellStyle name="Moneda" xfId="107" builtinId="4"/>
    <cellStyle name="Moneda 2" xfId="108"/>
    <cellStyle name="Moneda 2 2" xfId="109"/>
    <cellStyle name="Moneda 2 2 2" xfId="110"/>
    <cellStyle name="Moneda 2 3" xfId="111"/>
    <cellStyle name="Moneda 3" xfId="112"/>
    <cellStyle name="Moneda_08a" xfId="113"/>
    <cellStyle name="Neutral" xfId="114" builtinId="28" customBuiltin="1"/>
    <cellStyle name="Normal" xfId="0" builtinId="0"/>
    <cellStyle name="Normal 11" xfId="115"/>
    <cellStyle name="Normal 2" xfId="116"/>
    <cellStyle name="Normal 2 2" xfId="117"/>
    <cellStyle name="Normal 2 3" xfId="118"/>
    <cellStyle name="Normal 5" xfId="119"/>
    <cellStyle name="Normal 6" xfId="120"/>
    <cellStyle name="Normal 6 2" xfId="121"/>
    <cellStyle name="Normal 6 3" xfId="122"/>
    <cellStyle name="Normal_08a" xfId="123"/>
    <cellStyle name="Normal_nombre" xfId="124"/>
    <cellStyle name="Normal_REM 02-2002" xfId="125"/>
    <cellStyle name="Normal_REM 05-2002" xfId="126"/>
    <cellStyle name="Normal_REM 08-2002" xfId="127"/>
    <cellStyle name="Normal_REM 17-2002" xfId="128"/>
    <cellStyle name="Normal_REM 18-2002" xfId="129"/>
    <cellStyle name="Normal_REM 18A-2002" xfId="130"/>
    <cellStyle name="Normal_REM17-17A" xfId="131"/>
    <cellStyle name="Normal_REM18A-18" xfId="132"/>
    <cellStyle name="Normal_RMC_0" xfId="133"/>
    <cellStyle name="Normal_SBM-09V1.1" xfId="134"/>
    <cellStyle name="Notas" xfId="135" builtinId="10" customBuiltin="1"/>
    <cellStyle name="Notas 2" xfId="136"/>
    <cellStyle name="Notas 2 2" xfId="137"/>
    <cellStyle name="Notas 3" xfId="138"/>
    <cellStyle name="Salida" xfId="139" builtinId="21" customBuiltin="1"/>
    <cellStyle name="Texto de advertencia" xfId="140" builtinId="11" customBuiltin="1"/>
    <cellStyle name="Texto explicativo" xfId="141" builtinId="53" customBuiltin="1"/>
    <cellStyle name="Título" xfId="142" builtinId="15" customBuiltin="1"/>
    <cellStyle name="Título 1 2" xfId="143"/>
    <cellStyle name="Título 2" xfId="144" builtinId="17" customBuiltin="1"/>
    <cellStyle name="Título 3" xfId="145" builtinId="18" customBuiltin="1"/>
    <cellStyle name="Total" xfId="146" builtinId="25" customBuiltin="1"/>
  </cellStyles>
  <dxfs count="1"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CC"/>
      <rgbColor rgb="0099CCFF"/>
      <rgbColor rgb="00F0F1F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4</xdr:row>
          <xdr:rowOff>123825</xdr:rowOff>
        </xdr:from>
        <xdr:to>
          <xdr:col>7</xdr:col>
          <xdr:colOff>85725</xdr:colOff>
          <xdr:row>4</xdr:row>
          <xdr:rowOff>542925</xdr:rowOff>
        </xdr:to>
        <xdr:sp macro="" textlink="">
          <xdr:nvSpPr>
            <xdr:cNvPr id="1027" name="CommandButton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4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H36"/>
  <sheetViews>
    <sheetView showGridLines="0" tabSelected="1" zoomScaleNormal="100" workbookViewId="0">
      <selection sqref="A1:B1"/>
    </sheetView>
  </sheetViews>
  <sheetFormatPr baseColWidth="10" defaultRowHeight="12" customHeight="1" x14ac:dyDescent="0.15"/>
  <cols>
    <col min="1" max="1" width="54.140625" style="12" customWidth="1"/>
    <col min="2" max="2" width="60.7109375" style="1" customWidth="1"/>
    <col min="3" max="6" width="3.7109375" style="1" customWidth="1"/>
    <col min="7" max="8" width="3.5703125" style="1" customWidth="1"/>
    <col min="9" max="9" width="14" style="1" customWidth="1"/>
    <col min="10" max="13" width="11.85546875" style="1" customWidth="1"/>
    <col min="14" max="22" width="14.5703125" style="1" customWidth="1"/>
    <col min="23" max="23" width="14.5703125" style="1" hidden="1" customWidth="1"/>
    <col min="24" max="33" width="39" style="1" hidden="1" customWidth="1"/>
    <col min="34" max="34" width="14.5703125" style="1" hidden="1" customWidth="1"/>
    <col min="35" max="36" width="11.85546875" style="1" customWidth="1"/>
    <col min="37" max="16384" width="11.42578125" style="1"/>
  </cols>
  <sheetData>
    <row r="1" spans="1:32" ht="51" customHeight="1" x14ac:dyDescent="0.2">
      <c r="A1" s="1292" t="s">
        <v>1889</v>
      </c>
      <c r="B1" s="1293"/>
      <c r="C1" s="1294" t="s">
        <v>1890</v>
      </c>
      <c r="D1" s="1295"/>
      <c r="E1" s="1295"/>
      <c r="F1" s="1295"/>
      <c r="G1" s="1296"/>
      <c r="H1" s="34"/>
    </row>
    <row r="2" spans="1:32" ht="18" customHeight="1" x14ac:dyDescent="0.15">
      <c r="A2" s="2" t="s">
        <v>1891</v>
      </c>
      <c r="B2" s="56"/>
      <c r="C2" s="58"/>
      <c r="D2" s="59"/>
      <c r="E2" s="59"/>
      <c r="F2" s="59"/>
      <c r="G2" s="60"/>
      <c r="H2" s="61"/>
      <c r="I2" s="1285" t="str">
        <f>IF(OR(NOMBRE!C2="",NOMBRE!D2="",NOMBRE!E2="",NOMBRE!F2="",NOMBRE!G2=""),"Falta Cód. Com.","")</f>
        <v>Falta Cód. Com.</v>
      </c>
      <c r="J2" s="1285"/>
      <c r="K2" s="1286"/>
      <c r="L2" s="1286"/>
      <c r="M2" s="1286"/>
      <c r="N2" s="128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AC2" s="3"/>
      <c r="AF2" s="33">
        <f>IF(I2&gt;"",1,0)</f>
        <v>1</v>
      </c>
    </row>
    <row r="3" spans="1:32" ht="18" customHeight="1" x14ac:dyDescent="0.15">
      <c r="A3" s="2" t="s">
        <v>2249</v>
      </c>
      <c r="B3" s="56"/>
      <c r="C3" s="58"/>
      <c r="D3" s="59"/>
      <c r="E3" s="59"/>
      <c r="F3" s="59"/>
      <c r="G3" s="59"/>
      <c r="H3" s="60"/>
      <c r="I3" s="1285" t="str">
        <f>IF(OR(NOMBRE!C3="",NOMBRE!D3="",NOMBRE!E3="",NOMBRE!F3="",NOMBRE!G3="",NOMBRE!H3=""),"Falta Cód. Est.","")</f>
        <v>Falta Cód. Est.</v>
      </c>
      <c r="J3" s="1285"/>
      <c r="K3" s="1286"/>
      <c r="L3" s="1286"/>
      <c r="M3" s="1286"/>
      <c r="N3" s="128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AC3" s="3"/>
      <c r="AF3" s="33">
        <f>IF(I3&gt;"",1,0)</f>
        <v>1</v>
      </c>
    </row>
    <row r="4" spans="1:32" ht="18" customHeight="1" x14ac:dyDescent="0.15">
      <c r="A4" s="2" t="s">
        <v>2246</v>
      </c>
      <c r="B4" s="56"/>
      <c r="C4" s="61"/>
      <c r="D4" s="62"/>
      <c r="E4" s="62"/>
      <c r="F4" s="62"/>
      <c r="G4" s="62"/>
      <c r="H4" s="62"/>
      <c r="I4" s="42" t="str">
        <f>IF(OR(NOMBRE!B4=""),"Falta Tipo. Est.","")</f>
        <v>Falta Tipo. Est.</v>
      </c>
      <c r="J4" s="42"/>
      <c r="K4" s="43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35"/>
      <c r="AA4" s="35"/>
      <c r="AC4" s="3"/>
      <c r="AF4" s="33">
        <f>IF(I4&gt;"",1,0)</f>
        <v>1</v>
      </c>
    </row>
    <row r="5" spans="1:32" ht="18" customHeight="1" x14ac:dyDescent="0.15">
      <c r="A5" s="2" t="s">
        <v>1892</v>
      </c>
      <c r="B5" s="56"/>
      <c r="C5" s="61"/>
      <c r="D5" s="62"/>
      <c r="E5" s="62"/>
      <c r="F5" s="62"/>
      <c r="G5" s="62"/>
      <c r="H5" s="62"/>
      <c r="I5" s="42" t="str">
        <f>IF(OR(NOMBRE!B5=""),"Falta Dependencia. Est.","")</f>
        <v>Falta Dependencia. Est.</v>
      </c>
      <c r="J5" s="42"/>
      <c r="K5" s="43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35"/>
      <c r="AA5" s="35"/>
      <c r="AC5" s="3"/>
      <c r="AF5" s="33">
        <f>IF(I5&gt;"",1,0)</f>
        <v>1</v>
      </c>
    </row>
    <row r="6" spans="1:32" ht="18" customHeight="1" x14ac:dyDescent="0.15">
      <c r="A6" s="2" t="s">
        <v>1893</v>
      </c>
      <c r="B6" s="56"/>
      <c r="C6" s="63"/>
      <c r="D6" s="60"/>
      <c r="E6" s="64"/>
      <c r="F6" s="64"/>
      <c r="G6" s="64"/>
      <c r="H6" s="64"/>
      <c r="I6" s="42" t="str">
        <f>IF(OR(NOMBRE!C6="",NOMBRE!D6=""),"Falta Cód. Mes.","")</f>
        <v>Falta Cód. Mes.</v>
      </c>
      <c r="J6" s="42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AC6" s="3"/>
      <c r="AF6" s="33">
        <f>IF(I6&gt;"",1,0)</f>
        <v>1</v>
      </c>
    </row>
    <row r="7" spans="1:32" ht="18" customHeight="1" x14ac:dyDescent="0.15">
      <c r="A7" s="2" t="s">
        <v>1894</v>
      </c>
      <c r="B7" s="57">
        <v>2017</v>
      </c>
      <c r="AF7" s="36">
        <f>SUM(AF2:AF6)</f>
        <v>5</v>
      </c>
    </row>
    <row r="8" spans="1:32" ht="12" customHeight="1" x14ac:dyDescent="0.15">
      <c r="A8" s="4"/>
      <c r="B8" s="5"/>
    </row>
    <row r="9" spans="1:32" ht="24" customHeight="1" x14ac:dyDescent="0.15">
      <c r="A9" s="1297" t="s">
        <v>4335</v>
      </c>
      <c r="B9" s="1298"/>
    </row>
    <row r="10" spans="1:32" ht="12" customHeight="1" x14ac:dyDescent="0.2">
      <c r="A10" s="6"/>
      <c r="B10" s="7"/>
    </row>
    <row r="11" spans="1:32" ht="27.75" customHeight="1" x14ac:dyDescent="0.2">
      <c r="A11" s="8" t="s">
        <v>1895</v>
      </c>
      <c r="B11" s="9"/>
      <c r="L11" s="37"/>
      <c r="M11" s="37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33" t="s">
        <v>1896</v>
      </c>
      <c r="AA11" s="47" t="s">
        <v>2106</v>
      </c>
      <c r="AB11" s="38" t="s">
        <v>627</v>
      </c>
    </row>
    <row r="12" spans="1:32" ht="21" customHeight="1" x14ac:dyDescent="0.2">
      <c r="A12" s="11" t="s">
        <v>628</v>
      </c>
      <c r="B12" s="9"/>
      <c r="L12" s="37"/>
      <c r="M12" s="37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33" t="s">
        <v>629</v>
      </c>
      <c r="AA12" s="47" t="s">
        <v>2107</v>
      </c>
      <c r="AB12" s="38" t="s">
        <v>755</v>
      </c>
    </row>
    <row r="13" spans="1:32" ht="21" customHeight="1" x14ac:dyDescent="0.2">
      <c r="A13"/>
      <c r="B13" s="39"/>
      <c r="L13" s="37"/>
      <c r="M13" s="37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33" t="s">
        <v>630</v>
      </c>
      <c r="AA13" s="47" t="s">
        <v>2108</v>
      </c>
      <c r="AB13" s="48" t="s">
        <v>2245</v>
      </c>
    </row>
    <row r="14" spans="1:32" ht="21" customHeight="1" x14ac:dyDescent="0.15">
      <c r="A14" s="1287" t="s">
        <v>1820</v>
      </c>
      <c r="B14" s="1288"/>
      <c r="L14" s="37"/>
      <c r="M14" s="37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33" t="s">
        <v>631</v>
      </c>
      <c r="AA14" s="47" t="s">
        <v>2109</v>
      </c>
    </row>
    <row r="15" spans="1:32" ht="21" customHeight="1" x14ac:dyDescent="0.15">
      <c r="L15" s="37"/>
      <c r="M15" s="37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33" t="s">
        <v>632</v>
      </c>
      <c r="AA15" s="47" t="s">
        <v>2110</v>
      </c>
    </row>
    <row r="16" spans="1:32" ht="21" customHeight="1" x14ac:dyDescent="0.15">
      <c r="L16" s="37"/>
      <c r="M16" s="37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33" t="s">
        <v>634</v>
      </c>
      <c r="AA16" s="47" t="s">
        <v>2111</v>
      </c>
    </row>
    <row r="17" spans="2:27" ht="21" customHeight="1" x14ac:dyDescent="0.15">
      <c r="B17" s="1289" t="s">
        <v>4271</v>
      </c>
      <c r="L17" s="37"/>
      <c r="M17" s="37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33" t="s">
        <v>635</v>
      </c>
      <c r="AA17" s="47" t="s">
        <v>2112</v>
      </c>
    </row>
    <row r="18" spans="2:27" ht="21" customHeight="1" x14ac:dyDescent="0.15">
      <c r="B18" s="1290"/>
      <c r="I18" s="13"/>
      <c r="J18" s="13"/>
      <c r="L18" s="37"/>
      <c r="M18" s="37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33" t="s">
        <v>636</v>
      </c>
      <c r="AA18" s="47" t="s">
        <v>2328</v>
      </c>
    </row>
    <row r="19" spans="2:27" ht="21" customHeight="1" x14ac:dyDescent="0.15">
      <c r="B19" s="1291"/>
      <c r="I19" s="13"/>
      <c r="J19" s="13"/>
      <c r="L19" s="37"/>
      <c r="M19" s="37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33" t="s">
        <v>637</v>
      </c>
      <c r="AA19" s="47" t="s">
        <v>2329</v>
      </c>
    </row>
    <row r="20" spans="2:27" ht="21" customHeight="1" x14ac:dyDescent="0.15">
      <c r="I20" s="13"/>
      <c r="J20" s="13"/>
      <c r="L20" s="37"/>
      <c r="M20" s="37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33" t="s">
        <v>251</v>
      </c>
      <c r="AA20" s="47" t="s">
        <v>2113</v>
      </c>
    </row>
    <row r="21" spans="2:27" ht="21" customHeight="1" x14ac:dyDescent="0.15">
      <c r="I21" s="13"/>
      <c r="J21" s="13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33" t="s">
        <v>252</v>
      </c>
      <c r="AA21" s="47" t="s">
        <v>2114</v>
      </c>
    </row>
    <row r="22" spans="2:27" ht="21" customHeight="1" x14ac:dyDescent="0.15">
      <c r="I22" s="13"/>
      <c r="J22" s="13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33" t="s">
        <v>253</v>
      </c>
      <c r="AA22" s="47" t="s">
        <v>2330</v>
      </c>
    </row>
    <row r="23" spans="2:27" ht="17.25" customHeight="1" x14ac:dyDescent="0.15">
      <c r="I23" s="13"/>
      <c r="J23" s="13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AA23" s="47" t="s">
        <v>2331</v>
      </c>
    </row>
    <row r="24" spans="2:27" ht="18.75" customHeight="1" x14ac:dyDescent="0.15">
      <c r="I24" s="13"/>
      <c r="J24" s="13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AA24" s="47" t="s">
        <v>2115</v>
      </c>
    </row>
    <row r="25" spans="2:27" ht="18" customHeight="1" x14ac:dyDescent="0.15">
      <c r="I25" s="13"/>
      <c r="J25" s="13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AA25" s="47" t="s">
        <v>2116</v>
      </c>
    </row>
    <row r="26" spans="2:27" ht="19.5" customHeight="1" x14ac:dyDescent="0.15"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AA26" s="47" t="s">
        <v>2117</v>
      </c>
    </row>
    <row r="27" spans="2:27" ht="19.5" customHeight="1" x14ac:dyDescent="0.15"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AA27" s="47" t="s">
        <v>2118</v>
      </c>
    </row>
    <row r="28" spans="2:27" ht="18.75" customHeight="1" x14ac:dyDescent="0.15"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AA28" s="47" t="s">
        <v>2119</v>
      </c>
    </row>
    <row r="29" spans="2:27" ht="18.75" customHeight="1" x14ac:dyDescent="0.15"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AA29" s="47" t="s">
        <v>2120</v>
      </c>
    </row>
    <row r="30" spans="2:27" ht="18.75" customHeight="1" x14ac:dyDescent="0.15"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AA30" s="47" t="s">
        <v>2121</v>
      </c>
    </row>
    <row r="31" spans="2:27" ht="12" customHeight="1" x14ac:dyDescent="0.15"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A31" s="47" t="s">
        <v>2122</v>
      </c>
    </row>
    <row r="32" spans="2:27" ht="12" customHeight="1" x14ac:dyDescent="0.15"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AA32" s="47" t="s">
        <v>2332</v>
      </c>
    </row>
    <row r="33" spans="14:27" ht="12" customHeight="1" x14ac:dyDescent="0.15"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AA33" s="47" t="s">
        <v>2241</v>
      </c>
    </row>
    <row r="34" spans="14:27" ht="12" customHeight="1" x14ac:dyDescent="0.15"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AA34" s="47" t="s">
        <v>2242</v>
      </c>
    </row>
    <row r="35" spans="14:27" ht="12" customHeight="1" x14ac:dyDescent="0.15">
      <c r="AA35" s="47" t="s">
        <v>2243</v>
      </c>
    </row>
    <row r="36" spans="14:27" ht="12" customHeight="1" x14ac:dyDescent="0.15">
      <c r="AA36" s="47" t="s">
        <v>2244</v>
      </c>
    </row>
  </sheetData>
  <sheetProtection algorithmName="SHA-512" hashValue="uZ7pFZnXg6BoHrbmw8QbQAaG/BgcUfWulGhvqSVEdF6zD0tUM8A/kPcdEpe+w0qEkAlWz3Cdn0HViLDLvYSlEg==" saltValue="hD7emTXtLdUaLz53Rgsf6g==" spinCount="100000" sheet="1" objects="1" scenarios="1"/>
  <customSheetViews>
    <customSheetView guid="{BEFC15B6-B1B6-4991-889C-1D838D99FFD7}" scale="80" showGridLines="0" hiddenColumns="1">
      <selection activeCell="I13" sqref="I13"/>
      <pageMargins left="0.75" right="0.75" top="1" bottom="1" header="0" footer="0"/>
      <pageSetup paperSize="9" orientation="portrait" r:id="rId1"/>
      <headerFooter alignWithMargins="0"/>
    </customSheetView>
  </customSheetViews>
  <mergeCells count="7">
    <mergeCell ref="I2:N2"/>
    <mergeCell ref="I3:N3"/>
    <mergeCell ref="A14:B14"/>
    <mergeCell ref="B17:B19"/>
    <mergeCell ref="A1:B1"/>
    <mergeCell ref="C1:G1"/>
    <mergeCell ref="A9:B9"/>
  </mergeCells>
  <phoneticPr fontId="14" type="noConversion"/>
  <dataValidations disablePrompts="1" count="14">
    <dataValidation type="list" allowBlank="1" showInputMessage="1" showErrorMessage="1" sqref="B4">
      <formula1>$AA$11:$AA$36</formula1>
    </dataValidation>
    <dataValidation type="list" allowBlank="1" showInputMessage="1" showErrorMessage="1" sqref="B5">
      <formula1>$AB$11:$AB$13</formula1>
    </dataValidation>
    <dataValidation type="list" allowBlank="1" showInputMessage="1" showErrorMessage="1" sqref="B6">
      <formula1>$Z$11:$Z$22</formula1>
    </dataValidation>
    <dataValidation type="whole" allowBlank="1" showInputMessage="1" showErrorMessage="1" promptTitle="DÍGITO REGIÓN:" prompt="Primer : Entre 0 y 1" sqref="C2">
      <formula1>0</formula1>
      <formula2>1</formula2>
    </dataValidation>
    <dataValidation type="whole" allowBlank="1" showInputMessage="1" showErrorMessage="1" promptTitle="DÍGITO REGIÓN:" prompt="Segundo : Entre 0 y 9" sqref="D2">
      <formula1>0</formula1>
      <formula2>9</formula2>
    </dataValidation>
    <dataValidation type="whole" allowBlank="1" showInputMessage="1" showErrorMessage="1" promptTitle="DÍGITO COMUNA:" prompt="Primer :  Entre 1 y 7 " sqref="E2">
      <formula1>1</formula1>
      <formula2>7</formula2>
    </dataValidation>
    <dataValidation type="whole" allowBlank="1" showInputMessage="1" showErrorMessage="1" promptTitle="DÍGITO COMUNA:" prompt="Segundo : Entre 0 y 9" sqref="F2">
      <formula1>0</formula1>
      <formula2>9</formula2>
    </dataValidation>
    <dataValidation type="whole" allowBlank="1" showInputMessage="1" showErrorMessage="1" promptTitle="DÍGITO COMUNA:" prompt="Tercer : Entre 0 y 9" sqref="G2">
      <formula1>0</formula1>
      <formula2>9</formula2>
    </dataValidation>
    <dataValidation type="whole" allowBlank="1" showInputMessage="1" showErrorMessage="1" promptTitle="CÓDIGO ESTABLECIMIENTO/ESTRATEGI" prompt="Primer : Entre 1 y 9" sqref="C3">
      <formula1>1</formula1>
      <formula2>9</formula2>
    </dataValidation>
    <dataValidation type="whole" allowBlank="1" showInputMessage="1" showErrorMessage="1" promptTitle="CÓDIGO ESTABLECIMIENTO/ESTRATEGI" prompt="Segundo : Entre 0 y 9" sqref="D3">
      <formula1>0</formula1>
      <formula2>9</formula2>
    </dataValidation>
    <dataValidation type="whole" allowBlank="1" showInputMessage="1" showErrorMessage="1" promptTitle="CÓDIGO ESTABLECIMIENTO/ESTRATEGI" prompt="Tercer : Entre 0 y 9" sqref="E3">
      <formula1>0</formula1>
      <formula2>9</formula2>
    </dataValidation>
    <dataValidation type="whole" allowBlank="1" showInputMessage="1" showErrorMessage="1" promptTitle="CÓDIGO ESTABLECIMIENTO/ESTRATEGI" prompt="Cuarto : Entre 0 y 9" sqref="F3">
      <formula1>0</formula1>
      <formula2>9</formula2>
    </dataValidation>
    <dataValidation type="whole" allowBlank="1" showInputMessage="1" showErrorMessage="1" promptTitle="CÓDIGO ESTABLECIMIENTO/ESTRATEGI" prompt="Quinto : Entre 0 y 9" sqref="G3">
      <formula1>0</formula1>
      <formula2>9</formula2>
    </dataValidation>
    <dataValidation type="whole" allowBlank="1" showInputMessage="1" showErrorMessage="1" promptTitle="CÓDIGO ESTABLECIMIENTO/ESTRATEGI" prompt="Sexto : Entre 0 y 9" sqref="H3">
      <formula1>0</formula1>
      <formula2>9</formula2>
    </dataValidation>
  </dataValidations>
  <pageMargins left="0.75" right="0.75" top="1" bottom="1" header="0" footer="0"/>
  <pageSetup paperSize="9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A1:XFD3172"/>
  <sheetViews>
    <sheetView zoomScale="8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baseColWidth="10" defaultColWidth="0" defaultRowHeight="10.5" zeroHeight="1" x14ac:dyDescent="0.15"/>
  <cols>
    <col min="1" max="1" width="15.85546875" style="52" customWidth="1"/>
    <col min="2" max="2" width="46.85546875" style="779" customWidth="1"/>
    <col min="3" max="3" width="15.42578125" style="300" hidden="1" customWidth="1"/>
    <col min="4" max="4" width="13.7109375" style="300" customWidth="1"/>
    <col min="5" max="5" width="14.28515625" style="211" customWidth="1"/>
    <col min="6" max="8" width="12.7109375" style="211" customWidth="1"/>
    <col min="9" max="9" width="15.28515625" style="211" customWidth="1"/>
    <col min="10" max="32" width="12.7109375" style="211" customWidth="1"/>
    <col min="33" max="33" width="13.42578125" style="211" customWidth="1"/>
    <col min="34" max="35" width="11.42578125" style="211" customWidth="1"/>
    <col min="36" max="37" width="14.28515625" style="211" customWidth="1"/>
    <col min="38" max="38" width="12" style="300" hidden="1" customWidth="1"/>
    <col min="39" max="39" width="13" style="166" customWidth="1"/>
    <col min="40" max="40" width="18.5703125" style="257" customWidth="1"/>
    <col min="41" max="47" width="18.5703125" style="211" customWidth="1"/>
    <col min="48" max="6065" width="18.5703125" style="211" hidden="1" customWidth="1"/>
    <col min="6066" max="16383" width="18.5703125" style="211" hidden="1"/>
    <col min="16384" max="16384" width="0.140625" style="211" hidden="1"/>
  </cols>
  <sheetData>
    <row r="1" spans="1:48" ht="13.5" customHeight="1" x14ac:dyDescent="0.15">
      <c r="A1" s="207"/>
      <c r="B1" s="208"/>
      <c r="C1" s="1342" t="s">
        <v>3007</v>
      </c>
      <c r="D1" s="1342" t="s">
        <v>728</v>
      </c>
      <c r="E1" s="1334" t="s">
        <v>2449</v>
      </c>
      <c r="F1" s="1335"/>
      <c r="G1" s="1335"/>
      <c r="H1" s="1336"/>
      <c r="I1" s="1324" t="s">
        <v>3000</v>
      </c>
      <c r="J1" s="1325"/>
      <c r="K1" s="1325"/>
      <c r="L1" s="1325"/>
      <c r="M1" s="1325"/>
      <c r="N1" s="1325"/>
      <c r="O1" s="1326"/>
      <c r="P1" s="1328" t="s">
        <v>4318</v>
      </c>
      <c r="Q1" s="1329"/>
      <c r="R1" s="1330"/>
      <c r="S1" s="1328" t="s">
        <v>3001</v>
      </c>
      <c r="T1" s="1329"/>
      <c r="U1" s="1330"/>
      <c r="V1" s="1328" t="s">
        <v>3002</v>
      </c>
      <c r="W1" s="1329"/>
      <c r="X1" s="1330"/>
      <c r="Y1" s="1328" t="s">
        <v>3003</v>
      </c>
      <c r="Z1" s="1329"/>
      <c r="AA1" s="1330"/>
      <c r="AB1" s="1318" t="s">
        <v>1197</v>
      </c>
      <c r="AC1" s="1319"/>
      <c r="AD1" s="1320"/>
      <c r="AE1" s="1361" t="s">
        <v>1493</v>
      </c>
      <c r="AF1" s="1362"/>
      <c r="AG1" s="1363"/>
      <c r="AH1" s="1349" t="s">
        <v>1216</v>
      </c>
      <c r="AI1" s="1345" t="s">
        <v>2705</v>
      </c>
      <c r="AJ1" s="1346"/>
      <c r="AK1" s="1349" t="s">
        <v>727</v>
      </c>
      <c r="AL1" s="1342" t="s">
        <v>4039</v>
      </c>
      <c r="AM1" s="1339" t="s">
        <v>4109</v>
      </c>
      <c r="AN1" s="1376" t="s">
        <v>4107</v>
      </c>
      <c r="AO1" s="209"/>
      <c r="AP1" s="209"/>
      <c r="AQ1" s="209"/>
      <c r="AR1" s="209"/>
      <c r="AS1" s="209"/>
      <c r="AT1" s="209"/>
      <c r="AU1" s="209"/>
      <c r="AV1" s="210"/>
    </row>
    <row r="2" spans="1:48" ht="21.75" customHeight="1" x14ac:dyDescent="0.15">
      <c r="A2" s="1358" t="s">
        <v>300</v>
      </c>
      <c r="B2" s="1344" t="s">
        <v>301</v>
      </c>
      <c r="C2" s="1356"/>
      <c r="D2" s="1356"/>
      <c r="E2" s="1337" t="s">
        <v>4058</v>
      </c>
      <c r="F2" s="1352" t="s">
        <v>302</v>
      </c>
      <c r="G2" s="1353"/>
      <c r="H2" s="1342" t="s">
        <v>4054</v>
      </c>
      <c r="I2" s="1354" t="s">
        <v>4269</v>
      </c>
      <c r="J2" s="1324" t="s">
        <v>3004</v>
      </c>
      <c r="K2" s="1325"/>
      <c r="L2" s="1326"/>
      <c r="M2" s="1324" t="s">
        <v>3005</v>
      </c>
      <c r="N2" s="1325"/>
      <c r="O2" s="1326"/>
      <c r="P2" s="1331"/>
      <c r="Q2" s="1332"/>
      <c r="R2" s="1333"/>
      <c r="S2" s="1331" t="s">
        <v>910</v>
      </c>
      <c r="T2" s="1332"/>
      <c r="U2" s="1333"/>
      <c r="V2" s="1331" t="s">
        <v>910</v>
      </c>
      <c r="W2" s="1332"/>
      <c r="X2" s="1333"/>
      <c r="Y2" s="1331" t="s">
        <v>910</v>
      </c>
      <c r="Z2" s="1332"/>
      <c r="AA2" s="1333"/>
      <c r="AB2" s="1321"/>
      <c r="AC2" s="1322"/>
      <c r="AD2" s="1323"/>
      <c r="AE2" s="1364"/>
      <c r="AF2" s="1365"/>
      <c r="AG2" s="1366"/>
      <c r="AH2" s="1350"/>
      <c r="AI2" s="1347"/>
      <c r="AJ2" s="1348"/>
      <c r="AK2" s="1350"/>
      <c r="AL2" s="1356"/>
      <c r="AM2" s="1340"/>
      <c r="AN2" s="1377"/>
      <c r="AO2" s="209"/>
      <c r="AP2" s="209"/>
      <c r="AQ2" s="209"/>
      <c r="AR2" s="209"/>
      <c r="AS2" s="209"/>
      <c r="AT2" s="209"/>
      <c r="AU2" s="209"/>
      <c r="AV2" s="210"/>
    </row>
    <row r="3" spans="1:48" s="224" customFormat="1" ht="43.5" customHeight="1" x14ac:dyDescent="0.15">
      <c r="A3" s="1358"/>
      <c r="B3" s="1344"/>
      <c r="C3" s="1343"/>
      <c r="D3" s="1343"/>
      <c r="E3" s="1338"/>
      <c r="F3" s="212" t="s">
        <v>2702</v>
      </c>
      <c r="G3" s="212" t="s">
        <v>2703</v>
      </c>
      <c r="H3" s="1343"/>
      <c r="I3" s="1355"/>
      <c r="J3" s="213" t="s">
        <v>2702</v>
      </c>
      <c r="K3" s="213" t="s">
        <v>2703</v>
      </c>
      <c r="L3" s="213" t="s">
        <v>4057</v>
      </c>
      <c r="M3" s="213" t="s">
        <v>2702</v>
      </c>
      <c r="N3" s="213" t="s">
        <v>2703</v>
      </c>
      <c r="O3" s="213" t="s">
        <v>4057</v>
      </c>
      <c r="P3" s="214" t="s">
        <v>728</v>
      </c>
      <c r="Q3" s="215" t="s">
        <v>910</v>
      </c>
      <c r="R3" s="216" t="s">
        <v>303</v>
      </c>
      <c r="S3" s="214" t="s">
        <v>728</v>
      </c>
      <c r="T3" s="215" t="s">
        <v>910</v>
      </c>
      <c r="U3" s="216" t="s">
        <v>303</v>
      </c>
      <c r="V3" s="214" t="s">
        <v>728</v>
      </c>
      <c r="W3" s="215" t="s">
        <v>910</v>
      </c>
      <c r="X3" s="216" t="s">
        <v>303</v>
      </c>
      <c r="Y3" s="214" t="s">
        <v>728</v>
      </c>
      <c r="Z3" s="215" t="s">
        <v>910</v>
      </c>
      <c r="AA3" s="216" t="s">
        <v>303</v>
      </c>
      <c r="AB3" s="217" t="s">
        <v>1219</v>
      </c>
      <c r="AC3" s="218" t="s">
        <v>1220</v>
      </c>
      <c r="AD3" s="219" t="s">
        <v>1512</v>
      </c>
      <c r="AE3" s="220" t="s">
        <v>2169</v>
      </c>
      <c r="AF3" s="220" t="s">
        <v>3008</v>
      </c>
      <c r="AG3" s="220" t="s">
        <v>1494</v>
      </c>
      <c r="AH3" s="1351"/>
      <c r="AI3" s="221" t="s">
        <v>3009</v>
      </c>
      <c r="AJ3" s="221" t="s">
        <v>2706</v>
      </c>
      <c r="AK3" s="1351"/>
      <c r="AL3" s="1343"/>
      <c r="AM3" s="1341"/>
      <c r="AN3" s="1378"/>
      <c r="AO3" s="222"/>
      <c r="AP3" s="222"/>
      <c r="AQ3" s="222"/>
      <c r="AR3" s="222"/>
      <c r="AS3" s="222"/>
      <c r="AT3" s="222"/>
      <c r="AU3" s="222"/>
      <c r="AV3" s="223"/>
    </row>
    <row r="4" spans="1:48" x14ac:dyDescent="0.15">
      <c r="A4" s="53"/>
      <c r="B4" s="225" t="s">
        <v>304</v>
      </c>
      <c r="C4" s="1357"/>
      <c r="D4" s="1299"/>
      <c r="E4" s="1299"/>
      <c r="F4" s="1299"/>
      <c r="G4" s="1299"/>
      <c r="H4" s="1299"/>
      <c r="I4" s="1299"/>
      <c r="J4" s="1299"/>
      <c r="K4" s="1299"/>
      <c r="L4" s="1299"/>
      <c r="M4" s="1299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  <c r="AH4" s="1299"/>
      <c r="AI4" s="1299"/>
      <c r="AJ4" s="1299"/>
      <c r="AK4" s="1299"/>
      <c r="AL4" s="1299"/>
      <c r="AM4" s="1300"/>
      <c r="AN4" s="226"/>
      <c r="AO4" s="209"/>
      <c r="AP4" s="209"/>
      <c r="AQ4" s="209"/>
      <c r="AR4" s="209"/>
      <c r="AS4" s="209"/>
      <c r="AT4" s="209"/>
      <c r="AU4" s="209"/>
      <c r="AV4" s="210"/>
    </row>
    <row r="5" spans="1:48" ht="14.25" customHeight="1" x14ac:dyDescent="0.15">
      <c r="A5" s="77" t="s">
        <v>638</v>
      </c>
      <c r="B5" s="227" t="s">
        <v>639</v>
      </c>
      <c r="C5" s="228" t="s">
        <v>2702</v>
      </c>
      <c r="D5" s="229">
        <f>SUM(E5+H5)</f>
        <v>0</v>
      </c>
      <c r="E5" s="230">
        <f>SUM(F5:G5)</f>
        <v>0</v>
      </c>
      <c r="F5" s="231"/>
      <c r="G5" s="231"/>
      <c r="H5" s="231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28" t="s">
        <v>4040</v>
      </c>
      <c r="AM5" s="151">
        <v>4590</v>
      </c>
      <c r="AN5" s="289">
        <f>AM5*F5</f>
        <v>0</v>
      </c>
      <c r="AO5" s="209"/>
      <c r="AP5" s="209"/>
      <c r="AQ5" s="209"/>
      <c r="AR5" s="209"/>
      <c r="AS5" s="209"/>
      <c r="AT5" s="209"/>
      <c r="AU5" s="209"/>
      <c r="AV5" s="210"/>
    </row>
    <row r="6" spans="1:48" ht="24" customHeight="1" x14ac:dyDescent="0.15">
      <c r="A6" s="78" t="s">
        <v>640</v>
      </c>
      <c r="B6" s="236" t="s">
        <v>2339</v>
      </c>
      <c r="C6" s="237" t="s">
        <v>2702</v>
      </c>
      <c r="D6" s="238">
        <f t="shared" ref="D6:D70" si="0">SUM(E6+H6)</f>
        <v>0</v>
      </c>
      <c r="E6" s="239">
        <f t="shared" ref="E6:E70" si="1">SUM(F6:G6)</f>
        <v>0</v>
      </c>
      <c r="F6" s="240"/>
      <c r="G6" s="240"/>
      <c r="H6" s="240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37" t="s">
        <v>4040</v>
      </c>
      <c r="AM6" s="152">
        <v>5780</v>
      </c>
      <c r="AN6" s="235">
        <f>AM6*F6</f>
        <v>0</v>
      </c>
      <c r="AO6" s="209"/>
      <c r="AP6" s="209"/>
      <c r="AQ6" s="209"/>
      <c r="AR6" s="209"/>
      <c r="AS6" s="209"/>
      <c r="AT6" s="209"/>
      <c r="AU6" s="209"/>
      <c r="AV6" s="210"/>
    </row>
    <row r="7" spans="1:48" ht="15.75" customHeight="1" x14ac:dyDescent="0.15">
      <c r="A7" s="78" t="s">
        <v>641</v>
      </c>
      <c r="B7" s="236" t="s">
        <v>2340</v>
      </c>
      <c r="C7" s="237" t="s">
        <v>2702</v>
      </c>
      <c r="D7" s="238">
        <f t="shared" si="0"/>
        <v>0</v>
      </c>
      <c r="E7" s="239">
        <f t="shared" si="1"/>
        <v>0</v>
      </c>
      <c r="F7" s="240"/>
      <c r="G7" s="240"/>
      <c r="H7" s="240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37" t="s">
        <v>4041</v>
      </c>
      <c r="AM7" s="152">
        <v>12390</v>
      </c>
      <c r="AN7" s="235">
        <f>AM7*F7</f>
        <v>0</v>
      </c>
      <c r="AO7" s="209"/>
      <c r="AP7" s="209"/>
      <c r="AQ7" s="209"/>
      <c r="AR7" s="209"/>
      <c r="AS7" s="209"/>
      <c r="AT7" s="209"/>
      <c r="AU7" s="209"/>
      <c r="AV7" s="210"/>
    </row>
    <row r="8" spans="1:48" ht="13.5" customHeight="1" x14ac:dyDescent="0.15">
      <c r="A8" s="78" t="s">
        <v>642</v>
      </c>
      <c r="B8" s="236" t="s">
        <v>643</v>
      </c>
      <c r="C8" s="237" t="s">
        <v>2702</v>
      </c>
      <c r="D8" s="238">
        <f t="shared" si="0"/>
        <v>0</v>
      </c>
      <c r="E8" s="239">
        <f t="shared" si="1"/>
        <v>0</v>
      </c>
      <c r="F8" s="240"/>
      <c r="G8" s="240"/>
      <c r="H8" s="240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37" t="s">
        <v>4041</v>
      </c>
      <c r="AM8" s="152">
        <v>7400</v>
      </c>
      <c r="AN8" s="235">
        <f>AM8*F8</f>
        <v>0</v>
      </c>
      <c r="AO8" s="209"/>
      <c r="AP8" s="209"/>
      <c r="AQ8" s="209"/>
      <c r="AR8" s="209"/>
      <c r="AS8" s="209"/>
      <c r="AT8" s="209"/>
      <c r="AU8" s="209"/>
      <c r="AV8" s="210"/>
    </row>
    <row r="9" spans="1:48" ht="15.75" customHeight="1" x14ac:dyDescent="0.15">
      <c r="A9" s="78" t="s">
        <v>644</v>
      </c>
      <c r="B9" s="236" t="s">
        <v>2341</v>
      </c>
      <c r="C9" s="237" t="s">
        <v>2702</v>
      </c>
      <c r="D9" s="238">
        <f t="shared" si="0"/>
        <v>0</v>
      </c>
      <c r="E9" s="239">
        <f t="shared" si="1"/>
        <v>0</v>
      </c>
      <c r="F9" s="240"/>
      <c r="G9" s="240"/>
      <c r="H9" s="240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37" t="s">
        <v>4041</v>
      </c>
      <c r="AM9" s="152">
        <v>8120</v>
      </c>
      <c r="AN9" s="235">
        <f>AM9*F9</f>
        <v>0</v>
      </c>
      <c r="AO9" s="209"/>
      <c r="AP9" s="209"/>
      <c r="AQ9" s="209"/>
      <c r="AR9" s="209"/>
      <c r="AS9" s="209"/>
      <c r="AT9" s="209"/>
      <c r="AU9" s="209"/>
      <c r="AV9" s="210"/>
    </row>
    <row r="10" spans="1:48" ht="10.5" customHeight="1" x14ac:dyDescent="0.15">
      <c r="A10" s="78" t="s">
        <v>99</v>
      </c>
      <c r="B10" s="236" t="s">
        <v>1304</v>
      </c>
      <c r="C10" s="237" t="s">
        <v>2702</v>
      </c>
      <c r="D10" s="238">
        <f t="shared" si="0"/>
        <v>0</v>
      </c>
      <c r="E10" s="239">
        <f t="shared" si="1"/>
        <v>0</v>
      </c>
      <c r="F10" s="240"/>
      <c r="G10" s="240"/>
      <c r="H10" s="240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37" t="s">
        <v>4040</v>
      </c>
      <c r="AM10" s="152">
        <v>15530</v>
      </c>
      <c r="AN10" s="235">
        <f t="shared" ref="AN10:AN17" si="2">AM10*F10</f>
        <v>0</v>
      </c>
      <c r="AO10" s="209"/>
      <c r="AP10" s="209"/>
      <c r="AQ10" s="209"/>
      <c r="AR10" s="209"/>
      <c r="AS10" s="209"/>
      <c r="AT10" s="209"/>
      <c r="AU10" s="209"/>
      <c r="AV10" s="210"/>
    </row>
    <row r="11" spans="1:48" ht="15" customHeight="1" x14ac:dyDescent="0.15">
      <c r="A11" s="78" t="s">
        <v>1305</v>
      </c>
      <c r="B11" s="236" t="s">
        <v>1306</v>
      </c>
      <c r="C11" s="237" t="s">
        <v>2702</v>
      </c>
      <c r="D11" s="238">
        <f t="shared" si="0"/>
        <v>0</v>
      </c>
      <c r="E11" s="239">
        <f t="shared" si="1"/>
        <v>0</v>
      </c>
      <c r="F11" s="240"/>
      <c r="G11" s="240"/>
      <c r="H11" s="240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37" t="s">
        <v>4040</v>
      </c>
      <c r="AM11" s="152">
        <v>15530</v>
      </c>
      <c r="AN11" s="235">
        <f t="shared" si="2"/>
        <v>0</v>
      </c>
      <c r="AO11" s="209"/>
      <c r="AP11" s="209"/>
      <c r="AQ11" s="209"/>
      <c r="AR11" s="209"/>
      <c r="AS11" s="209"/>
      <c r="AT11" s="209"/>
      <c r="AU11" s="209"/>
      <c r="AV11" s="210"/>
    </row>
    <row r="12" spans="1:48" ht="24.75" customHeight="1" x14ac:dyDescent="0.15">
      <c r="A12" s="78" t="s">
        <v>215</v>
      </c>
      <c r="B12" s="236" t="s">
        <v>192</v>
      </c>
      <c r="C12" s="237" t="s">
        <v>2702</v>
      </c>
      <c r="D12" s="238">
        <f t="shared" si="0"/>
        <v>0</v>
      </c>
      <c r="E12" s="239">
        <f t="shared" si="1"/>
        <v>0</v>
      </c>
      <c r="F12" s="240"/>
      <c r="G12" s="240"/>
      <c r="H12" s="240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37" t="s">
        <v>4041</v>
      </c>
      <c r="AM12" s="152">
        <v>6260</v>
      </c>
      <c r="AN12" s="235">
        <f t="shared" si="2"/>
        <v>0</v>
      </c>
      <c r="AO12" s="209"/>
      <c r="AP12" s="209"/>
      <c r="AQ12" s="209"/>
      <c r="AR12" s="209"/>
      <c r="AS12" s="209"/>
      <c r="AT12" s="209"/>
      <c r="AU12" s="209"/>
      <c r="AV12" s="210"/>
    </row>
    <row r="13" spans="1:48" ht="30" customHeight="1" x14ac:dyDescent="0.15">
      <c r="A13" s="78" t="s">
        <v>216</v>
      </c>
      <c r="B13" s="236" t="s">
        <v>193</v>
      </c>
      <c r="C13" s="237" t="s">
        <v>2702</v>
      </c>
      <c r="D13" s="238">
        <f t="shared" si="0"/>
        <v>0</v>
      </c>
      <c r="E13" s="239">
        <f t="shared" si="1"/>
        <v>0</v>
      </c>
      <c r="F13" s="240"/>
      <c r="G13" s="240"/>
      <c r="H13" s="240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37" t="s">
        <v>4041</v>
      </c>
      <c r="AM13" s="152">
        <v>7510</v>
      </c>
      <c r="AN13" s="235">
        <f t="shared" si="2"/>
        <v>0</v>
      </c>
      <c r="AO13" s="209"/>
      <c r="AP13" s="209"/>
      <c r="AQ13" s="209"/>
      <c r="AR13" s="209"/>
      <c r="AS13" s="209"/>
      <c r="AT13" s="209"/>
      <c r="AU13" s="209"/>
      <c r="AV13" s="210"/>
    </row>
    <row r="14" spans="1:48" ht="27" customHeight="1" x14ac:dyDescent="0.15">
      <c r="A14" s="78" t="s">
        <v>217</v>
      </c>
      <c r="B14" s="236" t="s">
        <v>194</v>
      </c>
      <c r="C14" s="237" t="s">
        <v>2702</v>
      </c>
      <c r="D14" s="238">
        <f t="shared" si="0"/>
        <v>0</v>
      </c>
      <c r="E14" s="239">
        <f t="shared" si="1"/>
        <v>0</v>
      </c>
      <c r="F14" s="240"/>
      <c r="G14" s="240"/>
      <c r="H14" s="240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37" t="s">
        <v>4041</v>
      </c>
      <c r="AM14" s="152">
        <v>9310</v>
      </c>
      <c r="AN14" s="235">
        <f t="shared" si="2"/>
        <v>0</v>
      </c>
      <c r="AO14" s="209"/>
      <c r="AP14" s="209"/>
      <c r="AQ14" s="209"/>
      <c r="AR14" s="209"/>
      <c r="AS14" s="209"/>
      <c r="AT14" s="209"/>
      <c r="AU14" s="209"/>
      <c r="AV14" s="210"/>
    </row>
    <row r="15" spans="1:48" ht="24.75" customHeight="1" x14ac:dyDescent="0.15">
      <c r="A15" s="78" t="s">
        <v>218</v>
      </c>
      <c r="B15" s="236" t="s">
        <v>2342</v>
      </c>
      <c r="C15" s="237" t="s">
        <v>2702</v>
      </c>
      <c r="D15" s="238">
        <f t="shared" si="0"/>
        <v>0</v>
      </c>
      <c r="E15" s="239">
        <f t="shared" si="1"/>
        <v>0</v>
      </c>
      <c r="F15" s="240"/>
      <c r="G15" s="240"/>
      <c r="H15" s="240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37" t="s">
        <v>4041</v>
      </c>
      <c r="AM15" s="152">
        <v>6260</v>
      </c>
      <c r="AN15" s="235">
        <f t="shared" si="2"/>
        <v>0</v>
      </c>
      <c r="AO15" s="209"/>
      <c r="AP15" s="209"/>
      <c r="AQ15" s="209"/>
      <c r="AR15" s="209"/>
      <c r="AS15" s="209"/>
      <c r="AT15" s="209"/>
      <c r="AU15" s="209"/>
      <c r="AV15" s="210"/>
    </row>
    <row r="16" spans="1:48" ht="34.5" customHeight="1" x14ac:dyDescent="0.15">
      <c r="A16" s="78" t="s">
        <v>43</v>
      </c>
      <c r="B16" s="236" t="s">
        <v>2343</v>
      </c>
      <c r="C16" s="237" t="s">
        <v>2702</v>
      </c>
      <c r="D16" s="238">
        <f t="shared" si="0"/>
        <v>0</v>
      </c>
      <c r="E16" s="239">
        <f t="shared" si="1"/>
        <v>0</v>
      </c>
      <c r="F16" s="240"/>
      <c r="G16" s="240"/>
      <c r="H16" s="240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37" t="s">
        <v>4041</v>
      </c>
      <c r="AM16" s="152">
        <v>7510</v>
      </c>
      <c r="AN16" s="235">
        <f t="shared" si="2"/>
        <v>0</v>
      </c>
      <c r="AO16" s="209"/>
      <c r="AP16" s="209"/>
      <c r="AQ16" s="209"/>
      <c r="AR16" s="209"/>
      <c r="AS16" s="209"/>
      <c r="AT16" s="209"/>
      <c r="AU16" s="209"/>
      <c r="AV16" s="210"/>
    </row>
    <row r="17" spans="1:48" s="254" customFormat="1" ht="28.5" customHeight="1" x14ac:dyDescent="0.15">
      <c r="A17" s="114" t="s">
        <v>917</v>
      </c>
      <c r="B17" s="244" t="s">
        <v>2338</v>
      </c>
      <c r="C17" s="245" t="s">
        <v>2702</v>
      </c>
      <c r="D17" s="246">
        <f t="shared" si="0"/>
        <v>0</v>
      </c>
      <c r="E17" s="247">
        <f t="shared" si="1"/>
        <v>0</v>
      </c>
      <c r="F17" s="248"/>
      <c r="G17" s="248"/>
      <c r="H17" s="248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45" t="s">
        <v>4041</v>
      </c>
      <c r="AM17" s="153">
        <v>9310</v>
      </c>
      <c r="AN17" s="252">
        <f t="shared" si="2"/>
        <v>0</v>
      </c>
      <c r="AO17" s="209"/>
      <c r="AP17" s="209"/>
      <c r="AQ17" s="209"/>
      <c r="AR17" s="209"/>
      <c r="AS17" s="209"/>
      <c r="AT17" s="209"/>
      <c r="AU17" s="209"/>
      <c r="AV17" s="253"/>
    </row>
    <row r="18" spans="1:48" s="257" customFormat="1" ht="12.75" customHeight="1" x14ac:dyDescent="0.15">
      <c r="A18" s="65"/>
      <c r="B18" s="255" t="s">
        <v>4238</v>
      </c>
      <c r="C18" s="256"/>
      <c r="D18" s="257">
        <f>SUM(D5:D17)</f>
        <v>0</v>
      </c>
      <c r="E18" s="257">
        <f t="shared" ref="E18:AN18" si="3">SUM(E5:E17)</f>
        <v>0</v>
      </c>
      <c r="F18" s="257">
        <f t="shared" si="3"/>
        <v>0</v>
      </c>
      <c r="G18" s="257">
        <f t="shared" si="3"/>
        <v>0</v>
      </c>
      <c r="H18" s="257">
        <f t="shared" si="3"/>
        <v>0</v>
      </c>
      <c r="AB18" s="257">
        <f t="shared" si="3"/>
        <v>0</v>
      </c>
      <c r="AC18" s="257">
        <f t="shared" si="3"/>
        <v>0</v>
      </c>
      <c r="AD18" s="257">
        <f t="shared" si="3"/>
        <v>0</v>
      </c>
      <c r="AE18" s="257">
        <f t="shared" si="3"/>
        <v>0</v>
      </c>
      <c r="AF18" s="257">
        <f t="shared" si="3"/>
        <v>0</v>
      </c>
      <c r="AG18" s="257">
        <f t="shared" si="3"/>
        <v>0</v>
      </c>
      <c r="AH18" s="257">
        <f t="shared" si="3"/>
        <v>0</v>
      </c>
      <c r="AI18" s="257">
        <f t="shared" si="3"/>
        <v>0</v>
      </c>
      <c r="AJ18" s="257">
        <f t="shared" si="3"/>
        <v>0</v>
      </c>
      <c r="AK18" s="257">
        <f t="shared" si="3"/>
        <v>0</v>
      </c>
      <c r="AL18" s="257">
        <f t="shared" si="3"/>
        <v>0</v>
      </c>
      <c r="AM18" s="154">
        <f t="shared" si="3"/>
        <v>115500</v>
      </c>
      <c r="AN18" s="258">
        <f t="shared" si="3"/>
        <v>0</v>
      </c>
      <c r="AO18" s="259"/>
      <c r="AP18" s="259"/>
      <c r="AQ18" s="259"/>
      <c r="AR18" s="259"/>
      <c r="AS18" s="259"/>
      <c r="AT18" s="259"/>
      <c r="AU18" s="259"/>
      <c r="AV18" s="260"/>
    </row>
    <row r="19" spans="1:48" s="271" customFormat="1" ht="12.75" customHeight="1" x14ac:dyDescent="0.15">
      <c r="A19" s="261" t="s">
        <v>2610</v>
      </c>
      <c r="B19" s="262" t="s">
        <v>3011</v>
      </c>
      <c r="C19" s="263" t="s">
        <v>2703</v>
      </c>
      <c r="D19" s="264">
        <f>SUM(E19+H19)</f>
        <v>0</v>
      </c>
      <c r="E19" s="265">
        <f>SUM(F19:G19)</f>
        <v>0</v>
      </c>
      <c r="F19" s="266"/>
      <c r="G19" s="266"/>
      <c r="H19" s="266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3" t="s">
        <v>4041</v>
      </c>
      <c r="AM19" s="155"/>
      <c r="AN19" s="294"/>
      <c r="AO19" s="209"/>
      <c r="AP19" s="209"/>
      <c r="AQ19" s="209"/>
      <c r="AR19" s="209"/>
      <c r="AS19" s="209"/>
      <c r="AT19" s="209"/>
      <c r="AU19" s="209"/>
      <c r="AV19" s="270"/>
    </row>
    <row r="20" spans="1:48" ht="10.5" customHeight="1" x14ac:dyDescent="0.15">
      <c r="A20" s="78"/>
      <c r="B20" s="236" t="s">
        <v>4214</v>
      </c>
      <c r="C20" s="237"/>
      <c r="D20" s="264">
        <f>SUM(E20+H20)</f>
        <v>0</v>
      </c>
      <c r="E20" s="239">
        <f>SUM(F20:G20)</f>
        <v>0</v>
      </c>
      <c r="F20" s="240"/>
      <c r="G20" s="240"/>
      <c r="H20" s="240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37"/>
      <c r="AM20" s="156"/>
      <c r="AN20" s="269"/>
      <c r="AO20" s="209"/>
      <c r="AP20" s="209"/>
      <c r="AQ20" s="209"/>
      <c r="AR20" s="209"/>
      <c r="AS20" s="209"/>
      <c r="AT20" s="209"/>
      <c r="AU20" s="209"/>
      <c r="AV20" s="210"/>
    </row>
    <row r="21" spans="1:48" ht="20.25" customHeight="1" x14ac:dyDescent="0.15">
      <c r="A21" s="78"/>
      <c r="B21" s="236" t="s">
        <v>4216</v>
      </c>
      <c r="C21" s="237"/>
      <c r="D21" s="264">
        <f>SUM(E21+H21)</f>
        <v>0</v>
      </c>
      <c r="E21" s="239">
        <f>SUM(F21:G21)</f>
        <v>0</v>
      </c>
      <c r="F21" s="240"/>
      <c r="G21" s="240"/>
      <c r="H21" s="240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37"/>
      <c r="AM21" s="156"/>
      <c r="AN21" s="269"/>
      <c r="AO21" s="209"/>
      <c r="AP21" s="209"/>
      <c r="AQ21" s="209"/>
      <c r="AR21" s="209"/>
      <c r="AS21" s="209"/>
      <c r="AT21" s="209"/>
      <c r="AU21" s="209"/>
      <c r="AV21" s="210"/>
    </row>
    <row r="22" spans="1:48" ht="12.75" customHeight="1" x14ac:dyDescent="0.15">
      <c r="A22" s="78"/>
      <c r="B22" s="236" t="s">
        <v>4215</v>
      </c>
      <c r="C22" s="237"/>
      <c r="D22" s="238">
        <f>SUM(E22+H22)</f>
        <v>0</v>
      </c>
      <c r="E22" s="239">
        <f>SUM(F22:G22)</f>
        <v>0</v>
      </c>
      <c r="F22" s="240"/>
      <c r="G22" s="240"/>
      <c r="H22" s="240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37" t="s">
        <v>4041</v>
      </c>
      <c r="AM22" s="156"/>
      <c r="AN22" s="269"/>
      <c r="AO22" s="209"/>
      <c r="AP22" s="209"/>
      <c r="AQ22" s="209"/>
      <c r="AR22" s="209"/>
      <c r="AS22" s="209"/>
      <c r="AT22" s="209"/>
      <c r="AU22" s="209"/>
      <c r="AV22" s="210"/>
    </row>
    <row r="23" spans="1:48" s="254" customFormat="1" ht="13.5" customHeight="1" x14ac:dyDescent="0.15">
      <c r="A23" s="273"/>
      <c r="B23" s="244" t="s">
        <v>3010</v>
      </c>
      <c r="C23" s="273"/>
      <c r="D23" s="246">
        <f>SUM(E23+H23)</f>
        <v>0</v>
      </c>
      <c r="E23" s="247">
        <f>SUM(F23:G23)</f>
        <v>0</v>
      </c>
      <c r="F23" s="248"/>
      <c r="G23" s="248"/>
      <c r="H23" s="248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45" t="s">
        <v>4041</v>
      </c>
      <c r="AM23" s="157"/>
      <c r="AN23" s="1572"/>
      <c r="AO23" s="209"/>
      <c r="AP23" s="209"/>
      <c r="AQ23" s="209"/>
      <c r="AR23" s="209"/>
      <c r="AS23" s="209"/>
      <c r="AT23" s="209"/>
      <c r="AU23" s="209"/>
      <c r="AV23" s="253"/>
    </row>
    <row r="24" spans="1:48" s="257" customFormat="1" ht="16.5" customHeight="1" x14ac:dyDescent="0.15">
      <c r="B24" s="255" t="s">
        <v>4237</v>
      </c>
      <c r="D24" s="275">
        <f>SUM(D19:D23)</f>
        <v>0</v>
      </c>
      <c r="E24" s="275">
        <f t="shared" ref="E24:AL24" si="4">SUM(E19:E23)</f>
        <v>0</v>
      </c>
      <c r="F24" s="275">
        <f t="shared" si="4"/>
        <v>0</v>
      </c>
      <c r="G24" s="275">
        <f t="shared" si="4"/>
        <v>0</v>
      </c>
      <c r="H24" s="275">
        <f t="shared" si="4"/>
        <v>0</v>
      </c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>
        <f t="shared" si="4"/>
        <v>0</v>
      </c>
      <c r="AC24" s="275">
        <f t="shared" si="4"/>
        <v>0</v>
      </c>
      <c r="AD24" s="275">
        <f t="shared" si="4"/>
        <v>0</v>
      </c>
      <c r="AE24" s="275">
        <f t="shared" si="4"/>
        <v>0</v>
      </c>
      <c r="AF24" s="275">
        <f t="shared" si="4"/>
        <v>0</v>
      </c>
      <c r="AG24" s="275">
        <f t="shared" si="4"/>
        <v>0</v>
      </c>
      <c r="AH24" s="275">
        <f t="shared" si="4"/>
        <v>0</v>
      </c>
      <c r="AI24" s="275">
        <f t="shared" si="4"/>
        <v>0</v>
      </c>
      <c r="AJ24" s="275">
        <f t="shared" si="4"/>
        <v>0</v>
      </c>
      <c r="AK24" s="275">
        <f t="shared" si="4"/>
        <v>0</v>
      </c>
      <c r="AL24" s="275">
        <f t="shared" si="4"/>
        <v>0</v>
      </c>
      <c r="AM24" s="1573"/>
      <c r="AN24" s="1574"/>
      <c r="AO24" s="259"/>
      <c r="AP24" s="259"/>
      <c r="AQ24" s="259"/>
      <c r="AR24" s="259"/>
      <c r="AS24" s="259"/>
      <c r="AT24" s="259"/>
      <c r="AU24" s="259"/>
      <c r="AV24" s="260"/>
    </row>
    <row r="25" spans="1:48" s="256" customFormat="1" ht="12.75" customHeight="1" x14ac:dyDescent="0.15">
      <c r="A25" s="277"/>
      <c r="B25" s="255" t="s">
        <v>4235</v>
      </c>
      <c r="D25" s="275">
        <f>SUM(D18,D24)</f>
        <v>0</v>
      </c>
      <c r="E25" s="275">
        <f t="shared" ref="E25:AN25" si="5">SUM(E18,E24)</f>
        <v>0</v>
      </c>
      <c r="F25" s="275">
        <f t="shared" si="5"/>
        <v>0</v>
      </c>
      <c r="G25" s="275">
        <f t="shared" si="5"/>
        <v>0</v>
      </c>
      <c r="H25" s="275">
        <f t="shared" si="5"/>
        <v>0</v>
      </c>
      <c r="I25" s="275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  <c r="Z25" s="275"/>
      <c r="AA25" s="275"/>
      <c r="AB25" s="275">
        <f t="shared" si="5"/>
        <v>0</v>
      </c>
      <c r="AC25" s="275">
        <f t="shared" si="5"/>
        <v>0</v>
      </c>
      <c r="AD25" s="275">
        <f t="shared" si="5"/>
        <v>0</v>
      </c>
      <c r="AE25" s="275">
        <f t="shared" si="5"/>
        <v>0</v>
      </c>
      <c r="AF25" s="275">
        <f t="shared" si="5"/>
        <v>0</v>
      </c>
      <c r="AG25" s="275">
        <f t="shared" si="5"/>
        <v>0</v>
      </c>
      <c r="AH25" s="275">
        <f t="shared" si="5"/>
        <v>0</v>
      </c>
      <c r="AI25" s="275">
        <f t="shared" si="5"/>
        <v>0</v>
      </c>
      <c r="AJ25" s="275">
        <f t="shared" si="5"/>
        <v>0</v>
      </c>
      <c r="AK25" s="275">
        <f t="shared" si="5"/>
        <v>0</v>
      </c>
      <c r="AL25" s="275">
        <f t="shared" si="5"/>
        <v>0</v>
      </c>
      <c r="AM25" s="158">
        <f t="shared" si="5"/>
        <v>115500</v>
      </c>
      <c r="AN25" s="275">
        <f t="shared" si="5"/>
        <v>0</v>
      </c>
      <c r="AO25" s="278"/>
      <c r="AP25" s="278"/>
      <c r="AQ25" s="278"/>
      <c r="AR25" s="278"/>
      <c r="AS25" s="278"/>
      <c r="AT25" s="278"/>
      <c r="AU25" s="278"/>
      <c r="AV25" s="279"/>
    </row>
    <row r="26" spans="1:48" ht="10.5" customHeight="1" x14ac:dyDescent="0.15">
      <c r="A26" s="136"/>
      <c r="B26" s="280" t="s">
        <v>3019</v>
      </c>
      <c r="C26" s="1357"/>
      <c r="D26" s="1299"/>
      <c r="E26" s="1299"/>
      <c r="F26" s="1299"/>
      <c r="G26" s="1299"/>
      <c r="H26" s="1299"/>
      <c r="I26" s="1299"/>
      <c r="J26" s="1299"/>
      <c r="K26" s="1299"/>
      <c r="L26" s="1299"/>
      <c r="M26" s="1299"/>
      <c r="N26" s="1299"/>
      <c r="O26" s="1299"/>
      <c r="P26" s="1299"/>
      <c r="Q26" s="1299"/>
      <c r="R26" s="1299"/>
      <c r="S26" s="1299"/>
      <c r="T26" s="1299"/>
      <c r="U26" s="1299"/>
      <c r="V26" s="1299"/>
      <c r="W26" s="1299"/>
      <c r="X26" s="1299"/>
      <c r="Y26" s="1299"/>
      <c r="Z26" s="1299"/>
      <c r="AA26" s="1299"/>
      <c r="AB26" s="1299"/>
      <c r="AC26" s="1299"/>
      <c r="AD26" s="1299"/>
      <c r="AE26" s="1299"/>
      <c r="AF26" s="1299"/>
      <c r="AG26" s="1299"/>
      <c r="AH26" s="1299"/>
      <c r="AI26" s="1299"/>
      <c r="AJ26" s="1299"/>
      <c r="AK26" s="1299"/>
      <c r="AL26" s="1299"/>
      <c r="AM26" s="1299"/>
      <c r="AN26" s="1300"/>
      <c r="AO26" s="209"/>
      <c r="AP26" s="209"/>
      <c r="AQ26" s="209"/>
      <c r="AR26" s="209"/>
      <c r="AS26" s="209"/>
      <c r="AT26" s="209"/>
      <c r="AU26" s="209"/>
      <c r="AV26" s="210"/>
    </row>
    <row r="27" spans="1:48" s="271" customFormat="1" ht="10.5" customHeight="1" x14ac:dyDescent="0.15">
      <c r="A27" s="109" t="s">
        <v>1698</v>
      </c>
      <c r="B27" s="281" t="s">
        <v>490</v>
      </c>
      <c r="C27" s="282" t="s">
        <v>2702</v>
      </c>
      <c r="D27" s="283">
        <f t="shared" si="0"/>
        <v>0</v>
      </c>
      <c r="E27" s="284">
        <f t="shared" si="1"/>
        <v>0</v>
      </c>
      <c r="F27" s="285"/>
      <c r="G27" s="285"/>
      <c r="H27" s="285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2" t="s">
        <v>4040</v>
      </c>
      <c r="AM27" s="160">
        <v>1220</v>
      </c>
      <c r="AN27" s="289">
        <f t="shared" ref="AN27:AN32" si="6">AM27*F27</f>
        <v>0</v>
      </c>
      <c r="AO27" s="209"/>
      <c r="AP27" s="209"/>
      <c r="AQ27" s="209"/>
      <c r="AR27" s="209"/>
      <c r="AS27" s="209"/>
      <c r="AT27" s="209"/>
      <c r="AU27" s="209"/>
      <c r="AV27" s="270"/>
    </row>
    <row r="28" spans="1:48" ht="10.5" customHeight="1" x14ac:dyDescent="0.15">
      <c r="A28" s="70" t="s">
        <v>491</v>
      </c>
      <c r="B28" s="290" t="s">
        <v>796</v>
      </c>
      <c r="C28" s="291" t="s">
        <v>2702</v>
      </c>
      <c r="D28" s="238">
        <f t="shared" si="0"/>
        <v>0</v>
      </c>
      <c r="E28" s="239">
        <f t="shared" si="1"/>
        <v>0</v>
      </c>
      <c r="F28" s="240"/>
      <c r="G28" s="240"/>
      <c r="H28" s="240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91" t="s">
        <v>4043</v>
      </c>
      <c r="AM28" s="152">
        <v>2090</v>
      </c>
      <c r="AN28" s="235">
        <f t="shared" si="6"/>
        <v>0</v>
      </c>
      <c r="AO28" s="209"/>
      <c r="AP28" s="209"/>
      <c r="AQ28" s="209"/>
      <c r="AR28" s="209"/>
      <c r="AS28" s="209"/>
      <c r="AT28" s="209"/>
      <c r="AU28" s="209"/>
      <c r="AV28" s="210"/>
    </row>
    <row r="29" spans="1:48" ht="10.5" customHeight="1" x14ac:dyDescent="0.15">
      <c r="A29" s="70" t="s">
        <v>170</v>
      </c>
      <c r="B29" s="290" t="s">
        <v>171</v>
      </c>
      <c r="C29" s="291" t="s">
        <v>2702</v>
      </c>
      <c r="D29" s="238">
        <f t="shared" si="0"/>
        <v>0</v>
      </c>
      <c r="E29" s="239">
        <f t="shared" si="1"/>
        <v>0</v>
      </c>
      <c r="F29" s="240"/>
      <c r="G29" s="240"/>
      <c r="H29" s="240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91" t="s">
        <v>4040</v>
      </c>
      <c r="AM29" s="152">
        <v>670</v>
      </c>
      <c r="AN29" s="235">
        <f t="shared" si="6"/>
        <v>0</v>
      </c>
      <c r="AO29" s="209"/>
      <c r="AP29" s="209"/>
      <c r="AQ29" s="209"/>
      <c r="AR29" s="209"/>
      <c r="AS29" s="209"/>
      <c r="AT29" s="209"/>
      <c r="AU29" s="209"/>
      <c r="AV29" s="210"/>
    </row>
    <row r="30" spans="1:48" ht="10.5" customHeight="1" x14ac:dyDescent="0.15">
      <c r="A30" s="70" t="s">
        <v>172</v>
      </c>
      <c r="B30" s="290" t="s">
        <v>173</v>
      </c>
      <c r="C30" s="291" t="s">
        <v>2702</v>
      </c>
      <c r="D30" s="238">
        <f t="shared" si="0"/>
        <v>0</v>
      </c>
      <c r="E30" s="239">
        <f t="shared" si="1"/>
        <v>0</v>
      </c>
      <c r="F30" s="240"/>
      <c r="G30" s="240"/>
      <c r="H30" s="240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91" t="s">
        <v>4041</v>
      </c>
      <c r="AM30" s="152">
        <v>1660</v>
      </c>
      <c r="AN30" s="235">
        <f t="shared" si="6"/>
        <v>0</v>
      </c>
      <c r="AO30" s="209"/>
      <c r="AP30" s="209"/>
      <c r="AQ30" s="209"/>
      <c r="AR30" s="209"/>
      <c r="AS30" s="209"/>
      <c r="AT30" s="209"/>
      <c r="AU30" s="209"/>
      <c r="AV30" s="210"/>
    </row>
    <row r="31" spans="1:48" x14ac:dyDescent="0.15">
      <c r="A31" s="70" t="s">
        <v>174</v>
      </c>
      <c r="B31" s="290" t="s">
        <v>175</v>
      </c>
      <c r="C31" s="291" t="s">
        <v>2702</v>
      </c>
      <c r="D31" s="238">
        <f t="shared" si="0"/>
        <v>0</v>
      </c>
      <c r="E31" s="239">
        <f t="shared" si="1"/>
        <v>0</v>
      </c>
      <c r="F31" s="240"/>
      <c r="G31" s="240"/>
      <c r="H31" s="240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91" t="s">
        <v>4040</v>
      </c>
      <c r="AM31" s="152">
        <v>1340</v>
      </c>
      <c r="AN31" s="235">
        <f t="shared" si="6"/>
        <v>0</v>
      </c>
      <c r="AO31" s="209"/>
      <c r="AP31" s="209"/>
      <c r="AQ31" s="209"/>
      <c r="AR31" s="209"/>
      <c r="AS31" s="209"/>
      <c r="AT31" s="209"/>
      <c r="AU31" s="209"/>
      <c r="AV31" s="210"/>
    </row>
    <row r="32" spans="1:48" s="254" customFormat="1" x14ac:dyDescent="0.15">
      <c r="A32" s="113" t="s">
        <v>100</v>
      </c>
      <c r="B32" s="292" t="s">
        <v>101</v>
      </c>
      <c r="C32" s="293" t="s">
        <v>2702</v>
      </c>
      <c r="D32" s="246">
        <f t="shared" si="0"/>
        <v>0</v>
      </c>
      <c r="E32" s="247">
        <f t="shared" si="1"/>
        <v>0</v>
      </c>
      <c r="F32" s="248"/>
      <c r="G32" s="248"/>
      <c r="H32" s="248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  <c r="AA32" s="249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93" t="s">
        <v>4040</v>
      </c>
      <c r="AM32" s="153">
        <v>1220</v>
      </c>
      <c r="AN32" s="252">
        <f t="shared" si="6"/>
        <v>0</v>
      </c>
      <c r="AO32" s="209"/>
      <c r="AP32" s="209"/>
      <c r="AQ32" s="209"/>
      <c r="AR32" s="209"/>
      <c r="AS32" s="209"/>
      <c r="AT32" s="209"/>
      <c r="AU32" s="209"/>
      <c r="AV32" s="253"/>
    </row>
    <row r="33" spans="1:48" s="257" customFormat="1" x14ac:dyDescent="0.15">
      <c r="A33" s="65"/>
      <c r="B33" s="255" t="s">
        <v>4238</v>
      </c>
      <c r="C33" s="256"/>
      <c r="D33" s="275">
        <f>SUM(D27:D32)</f>
        <v>0</v>
      </c>
      <c r="E33" s="275">
        <f>SUM(E27:E32)</f>
        <v>0</v>
      </c>
      <c r="F33" s="275">
        <f>SUM(F27:F32)</f>
        <v>0</v>
      </c>
      <c r="G33" s="275">
        <f>SUM(G27:G32)</f>
        <v>0</v>
      </c>
      <c r="H33" s="275">
        <f>SUM(H27:H32)</f>
        <v>0</v>
      </c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75">
        <f t="shared" ref="AB33:AK33" si="7">SUM(AB27:AB32)</f>
        <v>0</v>
      </c>
      <c r="AC33" s="275">
        <f t="shared" si="7"/>
        <v>0</v>
      </c>
      <c r="AD33" s="275">
        <f t="shared" si="7"/>
        <v>0</v>
      </c>
      <c r="AE33" s="275">
        <f t="shared" si="7"/>
        <v>0</v>
      </c>
      <c r="AF33" s="275">
        <f t="shared" si="7"/>
        <v>0</v>
      </c>
      <c r="AG33" s="275">
        <f t="shared" si="7"/>
        <v>0</v>
      </c>
      <c r="AH33" s="275">
        <f t="shared" si="7"/>
        <v>0</v>
      </c>
      <c r="AI33" s="275">
        <f t="shared" si="7"/>
        <v>0</v>
      </c>
      <c r="AJ33" s="275">
        <f t="shared" si="7"/>
        <v>0</v>
      </c>
      <c r="AK33" s="275">
        <f t="shared" si="7"/>
        <v>0</v>
      </c>
      <c r="AL33" s="275"/>
      <c r="AM33" s="158">
        <f>SUM(AM27:AM32)</f>
        <v>8200</v>
      </c>
      <c r="AN33" s="275">
        <f>SUM(AN27:AN32)</f>
        <v>0</v>
      </c>
      <c r="AO33" s="259"/>
      <c r="AP33" s="259"/>
      <c r="AQ33" s="259"/>
      <c r="AR33" s="259"/>
      <c r="AS33" s="259"/>
      <c r="AT33" s="259"/>
      <c r="AU33" s="259"/>
      <c r="AV33" s="260"/>
    </row>
    <row r="34" spans="1:48" s="271" customFormat="1" x14ac:dyDescent="0.15">
      <c r="A34" s="109"/>
      <c r="B34" s="281" t="s">
        <v>3012</v>
      </c>
      <c r="C34" s="282"/>
      <c r="D34" s="283">
        <f t="shared" si="0"/>
        <v>0</v>
      </c>
      <c r="E34" s="284">
        <f t="shared" si="1"/>
        <v>0</v>
      </c>
      <c r="F34" s="285"/>
      <c r="G34" s="285"/>
      <c r="H34" s="285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2" t="s">
        <v>4041</v>
      </c>
      <c r="AM34" s="161"/>
      <c r="AN34" s="294"/>
      <c r="AO34" s="209"/>
      <c r="AP34" s="209"/>
      <c r="AQ34" s="209"/>
      <c r="AR34" s="209"/>
      <c r="AS34" s="209"/>
      <c r="AT34" s="209"/>
      <c r="AU34" s="209"/>
      <c r="AV34" s="270"/>
    </row>
    <row r="35" spans="1:48" x14ac:dyDescent="0.15">
      <c r="A35" s="70"/>
      <c r="B35" s="290" t="s">
        <v>3015</v>
      </c>
      <c r="C35" s="291"/>
      <c r="D35" s="238">
        <f t="shared" si="0"/>
        <v>0</v>
      </c>
      <c r="E35" s="239">
        <f t="shared" si="1"/>
        <v>0</v>
      </c>
      <c r="F35" s="240"/>
      <c r="G35" s="240"/>
      <c r="H35" s="240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91" t="s">
        <v>4040</v>
      </c>
      <c r="AM35" s="156"/>
      <c r="AN35" s="269"/>
      <c r="AO35" s="209"/>
      <c r="AP35" s="209"/>
      <c r="AQ35" s="209"/>
      <c r="AR35" s="209"/>
      <c r="AS35" s="209"/>
      <c r="AT35" s="209"/>
      <c r="AU35" s="209"/>
      <c r="AV35" s="210"/>
    </row>
    <row r="36" spans="1:48" x14ac:dyDescent="0.15">
      <c r="A36" s="70"/>
      <c r="B36" s="290" t="s">
        <v>3163</v>
      </c>
      <c r="C36" s="291"/>
      <c r="D36" s="238">
        <f t="shared" si="0"/>
        <v>0</v>
      </c>
      <c r="E36" s="239">
        <f t="shared" si="1"/>
        <v>0</v>
      </c>
      <c r="F36" s="240"/>
      <c r="G36" s="240"/>
      <c r="H36" s="240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91" t="s">
        <v>4041</v>
      </c>
      <c r="AM36" s="156"/>
      <c r="AN36" s="269"/>
      <c r="AO36" s="209"/>
      <c r="AP36" s="209"/>
      <c r="AQ36" s="209"/>
      <c r="AR36" s="209"/>
      <c r="AS36" s="209"/>
      <c r="AT36" s="209"/>
      <c r="AU36" s="209"/>
      <c r="AV36" s="210"/>
    </row>
    <row r="37" spans="1:48" s="254" customFormat="1" x14ac:dyDescent="0.15">
      <c r="A37" s="113"/>
      <c r="B37" s="292" t="s">
        <v>3164</v>
      </c>
      <c r="C37" s="293"/>
      <c r="D37" s="246">
        <f t="shared" si="0"/>
        <v>0</v>
      </c>
      <c r="E37" s="247">
        <f t="shared" si="1"/>
        <v>0</v>
      </c>
      <c r="F37" s="248"/>
      <c r="G37" s="248"/>
      <c r="H37" s="248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93" t="s">
        <v>4041</v>
      </c>
      <c r="AM37" s="157"/>
      <c r="AN37" s="1572"/>
      <c r="AO37" s="209"/>
      <c r="AP37" s="209"/>
      <c r="AQ37" s="209"/>
      <c r="AR37" s="209"/>
      <c r="AS37" s="209"/>
      <c r="AT37" s="209"/>
      <c r="AU37" s="209"/>
      <c r="AV37" s="253"/>
    </row>
    <row r="38" spans="1:48" s="296" customFormat="1" x14ac:dyDescent="0.15">
      <c r="A38" s="295"/>
      <c r="B38" s="255" t="s">
        <v>4237</v>
      </c>
      <c r="D38" s="275">
        <f>SUM(D34:D37)</f>
        <v>0</v>
      </c>
      <c r="E38" s="275">
        <f>SUM(E34:E37)</f>
        <v>0</v>
      </c>
      <c r="F38" s="275">
        <f>SUM(F34:F37)</f>
        <v>0</v>
      </c>
      <c r="G38" s="275">
        <f>SUM(G34:G37)</f>
        <v>0</v>
      </c>
      <c r="H38" s="275">
        <f>SUM(H34:H37)</f>
        <v>0</v>
      </c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>
        <f t="shared" ref="AB38:AK38" si="8">SUM(AB34:AB37)</f>
        <v>0</v>
      </c>
      <c r="AC38" s="275">
        <f t="shared" si="8"/>
        <v>0</v>
      </c>
      <c r="AD38" s="275">
        <f t="shared" si="8"/>
        <v>0</v>
      </c>
      <c r="AE38" s="275">
        <f t="shared" si="8"/>
        <v>0</v>
      </c>
      <c r="AF38" s="275">
        <f t="shared" si="8"/>
        <v>0</v>
      </c>
      <c r="AG38" s="275">
        <f t="shared" si="8"/>
        <v>0</v>
      </c>
      <c r="AH38" s="275">
        <f t="shared" si="8"/>
        <v>0</v>
      </c>
      <c r="AI38" s="275">
        <f t="shared" si="8"/>
        <v>0</v>
      </c>
      <c r="AJ38" s="275">
        <f t="shared" si="8"/>
        <v>0</v>
      </c>
      <c r="AK38" s="275">
        <f t="shared" si="8"/>
        <v>0</v>
      </c>
      <c r="AM38" s="157"/>
      <c r="AN38" s="274"/>
      <c r="AO38" s="298"/>
      <c r="AP38" s="298"/>
      <c r="AQ38" s="298"/>
      <c r="AR38" s="298"/>
      <c r="AS38" s="298"/>
      <c r="AT38" s="298"/>
      <c r="AU38" s="298"/>
      <c r="AV38" s="299"/>
    </row>
    <row r="39" spans="1:48" s="296" customFormat="1" x14ac:dyDescent="0.15">
      <c r="A39" s="295"/>
      <c r="B39" s="255" t="s">
        <v>4235</v>
      </c>
      <c r="D39" s="275">
        <f>SUM(D33+D38)</f>
        <v>0</v>
      </c>
      <c r="E39" s="275">
        <f>SUM(E33+E38)</f>
        <v>0</v>
      </c>
      <c r="F39" s="275">
        <f>SUM(F33+F38)</f>
        <v>0</v>
      </c>
      <c r="G39" s="275">
        <f>SUM(G33+G38)</f>
        <v>0</v>
      </c>
      <c r="H39" s="275">
        <f>SUM(H33+H38)</f>
        <v>0</v>
      </c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>
        <f t="shared" ref="AB39:AK39" si="9">SUM(AB33+AB38)</f>
        <v>0</v>
      </c>
      <c r="AC39" s="275">
        <f t="shared" si="9"/>
        <v>0</v>
      </c>
      <c r="AD39" s="275">
        <f t="shared" si="9"/>
        <v>0</v>
      </c>
      <c r="AE39" s="275">
        <f t="shared" si="9"/>
        <v>0</v>
      </c>
      <c r="AF39" s="275">
        <f t="shared" si="9"/>
        <v>0</v>
      </c>
      <c r="AG39" s="275">
        <f t="shared" si="9"/>
        <v>0</v>
      </c>
      <c r="AH39" s="275">
        <f t="shared" si="9"/>
        <v>0</v>
      </c>
      <c r="AI39" s="275">
        <f t="shared" si="9"/>
        <v>0</v>
      </c>
      <c r="AJ39" s="275">
        <f t="shared" si="9"/>
        <v>0</v>
      </c>
      <c r="AK39" s="275">
        <f t="shared" si="9"/>
        <v>0</v>
      </c>
      <c r="AM39" s="163">
        <f>SUM(AM33+AM38)</f>
        <v>8200</v>
      </c>
      <c r="AN39" s="163">
        <f>SUM(AN33+AN38)</f>
        <v>0</v>
      </c>
      <c r="AO39" s="298"/>
      <c r="AP39" s="298"/>
      <c r="AQ39" s="298"/>
      <c r="AR39" s="298"/>
      <c r="AS39" s="298"/>
      <c r="AT39" s="298"/>
      <c r="AU39" s="298"/>
      <c r="AV39" s="299"/>
    </row>
    <row r="40" spans="1:48" x14ac:dyDescent="0.15">
      <c r="A40" s="136"/>
      <c r="B40" s="280" t="s">
        <v>3020</v>
      </c>
      <c r="D40" s="1357"/>
      <c r="E40" s="1299"/>
      <c r="F40" s="1299"/>
      <c r="G40" s="1299"/>
      <c r="H40" s="1299"/>
      <c r="I40" s="1299"/>
      <c r="J40" s="1299"/>
      <c r="K40" s="1299"/>
      <c r="L40" s="1299"/>
      <c r="M40" s="1299"/>
      <c r="N40" s="1299"/>
      <c r="O40" s="1299"/>
      <c r="P40" s="1299"/>
      <c r="Q40" s="1299"/>
      <c r="R40" s="1299"/>
      <c r="S40" s="1299"/>
      <c r="T40" s="1299"/>
      <c r="U40" s="1299"/>
      <c r="V40" s="1299"/>
      <c r="W40" s="1299"/>
      <c r="X40" s="1299"/>
      <c r="Y40" s="1299"/>
      <c r="Z40" s="1299"/>
      <c r="AA40" s="1299"/>
      <c r="AB40" s="1299"/>
      <c r="AC40" s="1299"/>
      <c r="AD40" s="1299"/>
      <c r="AE40" s="1299"/>
      <c r="AF40" s="1299"/>
      <c r="AG40" s="1299"/>
      <c r="AH40" s="1299"/>
      <c r="AI40" s="1299"/>
      <c r="AJ40" s="1299"/>
      <c r="AK40" s="1299"/>
      <c r="AL40" s="1299"/>
      <c r="AM40" s="1299"/>
      <c r="AN40" s="1300"/>
      <c r="AO40" s="209"/>
      <c r="AP40" s="209"/>
      <c r="AQ40" s="209"/>
      <c r="AR40" s="209"/>
      <c r="AS40" s="209"/>
      <c r="AT40" s="209"/>
      <c r="AU40" s="209"/>
      <c r="AV40" s="210"/>
    </row>
    <row r="41" spans="1:48" s="271" customFormat="1" ht="10.5" customHeight="1" x14ac:dyDescent="0.15">
      <c r="A41" s="122" t="s">
        <v>1973</v>
      </c>
      <c r="B41" s="301" t="s">
        <v>1974</v>
      </c>
      <c r="C41" s="302" t="s">
        <v>2702</v>
      </c>
      <c r="D41" s="303">
        <f t="shared" si="0"/>
        <v>0</v>
      </c>
      <c r="E41" s="284">
        <f t="shared" si="1"/>
        <v>0</v>
      </c>
      <c r="F41" s="287"/>
      <c r="G41" s="287"/>
      <c r="H41" s="287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302" t="s">
        <v>4042</v>
      </c>
      <c r="AM41" s="160">
        <v>4010</v>
      </c>
      <c r="AN41" s="289">
        <f>AM41*F41</f>
        <v>0</v>
      </c>
      <c r="AO41" s="209"/>
      <c r="AP41" s="209"/>
      <c r="AQ41" s="209"/>
      <c r="AR41" s="209"/>
      <c r="AS41" s="209"/>
      <c r="AT41" s="209"/>
      <c r="AU41" s="209"/>
      <c r="AV41" s="270"/>
    </row>
    <row r="42" spans="1:48" ht="10.5" customHeight="1" x14ac:dyDescent="0.15">
      <c r="A42" s="78" t="s">
        <v>1975</v>
      </c>
      <c r="B42" s="236" t="s">
        <v>1976</v>
      </c>
      <c r="C42" s="237" t="s">
        <v>2702</v>
      </c>
      <c r="D42" s="304">
        <f t="shared" si="0"/>
        <v>0</v>
      </c>
      <c r="E42" s="239">
        <f t="shared" si="1"/>
        <v>0</v>
      </c>
      <c r="F42" s="242"/>
      <c r="G42" s="242"/>
      <c r="H42" s="242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37" t="s">
        <v>4042</v>
      </c>
      <c r="AM42" s="152">
        <v>2200</v>
      </c>
      <c r="AN42" s="235">
        <f>AM42*F42</f>
        <v>0</v>
      </c>
      <c r="AO42" s="209"/>
      <c r="AP42" s="209"/>
      <c r="AQ42" s="209"/>
      <c r="AR42" s="209"/>
      <c r="AS42" s="209"/>
      <c r="AT42" s="209"/>
      <c r="AU42" s="209"/>
      <c r="AV42" s="210"/>
    </row>
    <row r="43" spans="1:48" ht="10.5" customHeight="1" x14ac:dyDescent="0.15">
      <c r="A43" s="78" t="s">
        <v>1977</v>
      </c>
      <c r="B43" s="236" t="s">
        <v>1978</v>
      </c>
      <c r="C43" s="237" t="s">
        <v>2702</v>
      </c>
      <c r="D43" s="304">
        <f t="shared" si="0"/>
        <v>0</v>
      </c>
      <c r="E43" s="239">
        <f t="shared" si="1"/>
        <v>0</v>
      </c>
      <c r="F43" s="242"/>
      <c r="G43" s="242"/>
      <c r="H43" s="242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37" t="s">
        <v>4042</v>
      </c>
      <c r="AM43" s="152">
        <v>2200</v>
      </c>
      <c r="AN43" s="235">
        <f>AM43*F43</f>
        <v>0</v>
      </c>
      <c r="AO43" s="209"/>
      <c r="AP43" s="209"/>
      <c r="AQ43" s="209"/>
      <c r="AR43" s="209"/>
      <c r="AS43" s="209"/>
      <c r="AT43" s="209"/>
      <c r="AU43" s="209"/>
      <c r="AV43" s="210"/>
    </row>
    <row r="44" spans="1:48" s="254" customFormat="1" ht="10.5" customHeight="1" x14ac:dyDescent="0.15">
      <c r="A44" s="114" t="s">
        <v>1979</v>
      </c>
      <c r="B44" s="244" t="s">
        <v>1980</v>
      </c>
      <c r="C44" s="245" t="s">
        <v>2702</v>
      </c>
      <c r="D44" s="305">
        <f t="shared" si="0"/>
        <v>0</v>
      </c>
      <c r="E44" s="247">
        <f t="shared" si="1"/>
        <v>0</v>
      </c>
      <c r="F44" s="250"/>
      <c r="G44" s="250"/>
      <c r="H44" s="250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45" t="s">
        <v>4042</v>
      </c>
      <c r="AM44" s="153">
        <v>670</v>
      </c>
      <c r="AN44" s="235">
        <f>AM44*F44</f>
        <v>0</v>
      </c>
      <c r="AO44" s="209"/>
      <c r="AP44" s="209"/>
      <c r="AQ44" s="209"/>
      <c r="AR44" s="209"/>
      <c r="AS44" s="209"/>
      <c r="AT44" s="209"/>
      <c r="AU44" s="209"/>
      <c r="AV44" s="253"/>
    </row>
    <row r="45" spans="1:48" s="257" customFormat="1" ht="10.5" customHeight="1" x14ac:dyDescent="0.15">
      <c r="A45" s="65"/>
      <c r="B45" s="255" t="s">
        <v>4238</v>
      </c>
      <c r="C45" s="256"/>
      <c r="D45" s="275">
        <f>SUM(D41:D44)</f>
        <v>0</v>
      </c>
      <c r="E45" s="275">
        <f>SUM(E41:E44)</f>
        <v>0</v>
      </c>
      <c r="F45" s="275">
        <f>SUM(F41:F44)</f>
        <v>0</v>
      </c>
      <c r="G45" s="275">
        <f>SUM(G41:G44)</f>
        <v>0</v>
      </c>
      <c r="H45" s="275">
        <f>SUM(H41:H44)</f>
        <v>0</v>
      </c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5">
        <f t="shared" ref="AB45:AK45" si="10">SUM(AB41:AB44)</f>
        <v>0</v>
      </c>
      <c r="AC45" s="275">
        <f t="shared" si="10"/>
        <v>0</v>
      </c>
      <c r="AD45" s="275">
        <f t="shared" si="10"/>
        <v>0</v>
      </c>
      <c r="AE45" s="275">
        <f t="shared" si="10"/>
        <v>0</v>
      </c>
      <c r="AF45" s="275">
        <f t="shared" si="10"/>
        <v>0</v>
      </c>
      <c r="AG45" s="275">
        <f t="shared" si="10"/>
        <v>0</v>
      </c>
      <c r="AH45" s="275">
        <f t="shared" si="10"/>
        <v>0</v>
      </c>
      <c r="AI45" s="275">
        <f t="shared" si="10"/>
        <v>0</v>
      </c>
      <c r="AJ45" s="275">
        <f t="shared" si="10"/>
        <v>0</v>
      </c>
      <c r="AK45" s="275">
        <f t="shared" si="10"/>
        <v>0</v>
      </c>
      <c r="AL45" s="256"/>
      <c r="AM45" s="164">
        <f>SUM(AM41:AM44)</f>
        <v>9080</v>
      </c>
      <c r="AN45" s="252">
        <f>SUM(AN41:AN44)</f>
        <v>0</v>
      </c>
      <c r="AO45" s="259"/>
      <c r="AP45" s="259"/>
      <c r="AQ45" s="259"/>
      <c r="AR45" s="259"/>
      <c r="AS45" s="259"/>
      <c r="AT45" s="259"/>
      <c r="AU45" s="259"/>
      <c r="AV45" s="260"/>
    </row>
    <row r="46" spans="1:48" s="310" customFormat="1" ht="10.5" customHeight="1" x14ac:dyDescent="0.15">
      <c r="A46" s="261"/>
      <c r="B46" s="262" t="s">
        <v>3013</v>
      </c>
      <c r="C46" s="263"/>
      <c r="D46" s="306">
        <f t="shared" si="0"/>
        <v>0</v>
      </c>
      <c r="E46" s="265">
        <f t="shared" si="1"/>
        <v>0</v>
      </c>
      <c r="F46" s="268"/>
      <c r="G46" s="268"/>
      <c r="H46" s="268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307" t="s">
        <v>4042</v>
      </c>
      <c r="AM46" s="1575"/>
      <c r="AN46" s="308"/>
      <c r="AO46" s="209"/>
      <c r="AP46" s="209"/>
      <c r="AQ46" s="209"/>
      <c r="AR46" s="209"/>
      <c r="AS46" s="209"/>
      <c r="AT46" s="209"/>
      <c r="AU46" s="209"/>
      <c r="AV46" s="309"/>
    </row>
    <row r="47" spans="1:48" s="257" customFormat="1" ht="10.5" customHeight="1" x14ac:dyDescent="0.15">
      <c r="A47" s="65"/>
      <c r="B47" s="255" t="s">
        <v>4237</v>
      </c>
      <c r="C47" s="256"/>
      <c r="D47" s="275">
        <f>D46</f>
        <v>0</v>
      </c>
      <c r="E47" s="275">
        <f>E46</f>
        <v>0</v>
      </c>
      <c r="F47" s="275">
        <f>F46</f>
        <v>0</v>
      </c>
      <c r="G47" s="275">
        <f>G46</f>
        <v>0</v>
      </c>
      <c r="H47" s="275">
        <f>H46</f>
        <v>0</v>
      </c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75">
        <f t="shared" ref="AB47:AK47" si="11">AB46</f>
        <v>0</v>
      </c>
      <c r="AC47" s="275">
        <f t="shared" si="11"/>
        <v>0</v>
      </c>
      <c r="AD47" s="275">
        <f t="shared" si="11"/>
        <v>0</v>
      </c>
      <c r="AE47" s="275">
        <f t="shared" si="11"/>
        <v>0</v>
      </c>
      <c r="AF47" s="275">
        <f t="shared" si="11"/>
        <v>0</v>
      </c>
      <c r="AG47" s="275">
        <f t="shared" si="11"/>
        <v>0</v>
      </c>
      <c r="AH47" s="275">
        <f t="shared" si="11"/>
        <v>0</v>
      </c>
      <c r="AI47" s="275">
        <f t="shared" si="11"/>
        <v>0</v>
      </c>
      <c r="AJ47" s="275">
        <f t="shared" si="11"/>
        <v>0</v>
      </c>
      <c r="AK47" s="275">
        <f t="shared" si="11"/>
        <v>0</v>
      </c>
      <c r="AL47" s="275"/>
      <c r="AM47" s="158"/>
      <c r="AN47" s="275"/>
      <c r="AO47" s="259"/>
      <c r="AP47" s="259"/>
      <c r="AQ47" s="259"/>
      <c r="AR47" s="259"/>
      <c r="AS47" s="259"/>
      <c r="AT47" s="259"/>
      <c r="AU47" s="259"/>
      <c r="AV47" s="260"/>
    </row>
    <row r="48" spans="1:48" s="257" customFormat="1" ht="10.5" customHeight="1" x14ac:dyDescent="0.15">
      <c r="A48" s="65"/>
      <c r="B48" s="255" t="s">
        <v>4235</v>
      </c>
      <c r="C48" s="256"/>
      <c r="D48" s="275">
        <f>SUM(D45+D47)</f>
        <v>0</v>
      </c>
      <c r="E48" s="275">
        <f>SUM(E45+E47)</f>
        <v>0</v>
      </c>
      <c r="F48" s="275">
        <f>SUM(F45+F47)</f>
        <v>0</v>
      </c>
      <c r="G48" s="275">
        <f>SUM(G45+G47)</f>
        <v>0</v>
      </c>
      <c r="H48" s="275">
        <f>SUM(H45+H47)</f>
        <v>0</v>
      </c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>
        <f t="shared" ref="AB48:AK48" si="12">SUM(AB45+AB47)</f>
        <v>0</v>
      </c>
      <c r="AC48" s="275">
        <f t="shared" si="12"/>
        <v>0</v>
      </c>
      <c r="AD48" s="275">
        <f t="shared" si="12"/>
        <v>0</v>
      </c>
      <c r="AE48" s="275">
        <f t="shared" si="12"/>
        <v>0</v>
      </c>
      <c r="AF48" s="275">
        <f t="shared" si="12"/>
        <v>0</v>
      </c>
      <c r="AG48" s="275">
        <f t="shared" si="12"/>
        <v>0</v>
      </c>
      <c r="AH48" s="275">
        <f t="shared" si="12"/>
        <v>0</v>
      </c>
      <c r="AI48" s="275">
        <f t="shared" si="12"/>
        <v>0</v>
      </c>
      <c r="AJ48" s="275">
        <f t="shared" si="12"/>
        <v>0</v>
      </c>
      <c r="AK48" s="275">
        <f t="shared" si="12"/>
        <v>0</v>
      </c>
      <c r="AL48" s="275"/>
      <c r="AM48" s="158">
        <f>SUM(AM45+AM47)</f>
        <v>9080</v>
      </c>
      <c r="AN48" s="275">
        <f>SUM(AN45+AN47)</f>
        <v>0</v>
      </c>
      <c r="AO48" s="259"/>
      <c r="AP48" s="259"/>
      <c r="AQ48" s="259"/>
      <c r="AR48" s="259"/>
      <c r="AS48" s="259"/>
      <c r="AT48" s="259"/>
      <c r="AU48" s="259"/>
      <c r="AV48" s="260"/>
    </row>
    <row r="49" spans="1:48" ht="10.5" customHeight="1" x14ac:dyDescent="0.15">
      <c r="A49" s="136"/>
      <c r="B49" s="280" t="s">
        <v>3021</v>
      </c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165"/>
      <c r="AN49" s="99"/>
      <c r="AO49" s="209"/>
      <c r="AP49" s="209"/>
      <c r="AQ49" s="209"/>
      <c r="AR49" s="209"/>
      <c r="AS49" s="209"/>
      <c r="AT49" s="209"/>
      <c r="AU49" s="209"/>
      <c r="AV49" s="210"/>
    </row>
    <row r="50" spans="1:48" s="271" customFormat="1" ht="10.5" customHeight="1" x14ac:dyDescent="0.15">
      <c r="A50" s="111" t="s">
        <v>1982</v>
      </c>
      <c r="B50" s="312" t="s">
        <v>1983</v>
      </c>
      <c r="C50" s="313" t="s">
        <v>2702</v>
      </c>
      <c r="D50" s="303">
        <f t="shared" si="0"/>
        <v>0</v>
      </c>
      <c r="E50" s="284">
        <f t="shared" si="1"/>
        <v>0</v>
      </c>
      <c r="F50" s="285"/>
      <c r="G50" s="285"/>
      <c r="H50" s="285"/>
      <c r="I50" s="314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4"/>
      <c r="X50" s="314"/>
      <c r="Y50" s="314"/>
      <c r="Z50" s="314"/>
      <c r="AA50" s="314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315" t="s">
        <v>4046</v>
      </c>
      <c r="AM50" s="171">
        <v>1910</v>
      </c>
      <c r="AN50" s="316">
        <f>AM50*F50</f>
        <v>0</v>
      </c>
      <c r="AO50" s="209"/>
      <c r="AP50" s="209"/>
      <c r="AQ50" s="209"/>
      <c r="AR50" s="209"/>
      <c r="AS50" s="209"/>
      <c r="AT50" s="209"/>
      <c r="AU50" s="209"/>
      <c r="AV50" s="270"/>
    </row>
    <row r="51" spans="1:48" ht="10.5" customHeight="1" x14ac:dyDescent="0.15">
      <c r="A51" s="85" t="s">
        <v>1984</v>
      </c>
      <c r="B51" s="317" t="s">
        <v>1985</v>
      </c>
      <c r="C51" s="318" t="s">
        <v>2702</v>
      </c>
      <c r="D51" s="304">
        <f t="shared" si="0"/>
        <v>0</v>
      </c>
      <c r="E51" s="239">
        <f t="shared" si="1"/>
        <v>0</v>
      </c>
      <c r="F51" s="240"/>
      <c r="G51" s="240"/>
      <c r="H51" s="240"/>
      <c r="I51" s="319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320" t="s">
        <v>4046</v>
      </c>
      <c r="AM51" s="173">
        <v>1910</v>
      </c>
      <c r="AN51" s="321">
        <f>AM51*F51</f>
        <v>0</v>
      </c>
      <c r="AO51" s="209"/>
      <c r="AP51" s="209"/>
      <c r="AQ51" s="209"/>
      <c r="AR51" s="209"/>
      <c r="AS51" s="209"/>
      <c r="AT51" s="209"/>
      <c r="AU51" s="209"/>
      <c r="AV51" s="210"/>
    </row>
    <row r="52" spans="1:48" ht="10.5" customHeight="1" x14ac:dyDescent="0.15">
      <c r="A52" s="107" t="s">
        <v>1986</v>
      </c>
      <c r="B52" s="322" t="s">
        <v>1987</v>
      </c>
      <c r="C52" s="323" t="s">
        <v>2702</v>
      </c>
      <c r="D52" s="305">
        <f t="shared" si="0"/>
        <v>0</v>
      </c>
      <c r="E52" s="247">
        <f t="shared" si="1"/>
        <v>0</v>
      </c>
      <c r="F52" s="248"/>
      <c r="G52" s="248"/>
      <c r="H52" s="248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24"/>
      <c r="X52" s="324"/>
      <c r="Y52" s="324"/>
      <c r="Z52" s="324"/>
      <c r="AA52" s="324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325" t="s">
        <v>4046</v>
      </c>
      <c r="AM52" s="174">
        <v>1100</v>
      </c>
      <c r="AN52" s="326">
        <f>AM52*F52</f>
        <v>0</v>
      </c>
      <c r="AO52" s="209"/>
      <c r="AP52" s="209"/>
      <c r="AQ52" s="209"/>
      <c r="AR52" s="209"/>
      <c r="AS52" s="209"/>
      <c r="AT52" s="209"/>
      <c r="AU52" s="209"/>
      <c r="AV52" s="210"/>
    </row>
    <row r="53" spans="1:48" s="257" customFormat="1" ht="10.5" customHeight="1" x14ac:dyDescent="0.15">
      <c r="A53" s="65"/>
      <c r="B53" s="255" t="s">
        <v>4238</v>
      </c>
      <c r="C53" s="296"/>
      <c r="D53" s="275">
        <f>SUM(D50:D52)</f>
        <v>0</v>
      </c>
      <c r="E53" s="275">
        <f>SUM(E50:E52)</f>
        <v>0</v>
      </c>
      <c r="F53" s="275">
        <f>SUM(F50:F52)</f>
        <v>0</v>
      </c>
      <c r="G53" s="275">
        <f>SUM(G50:G52)</f>
        <v>0</v>
      </c>
      <c r="H53" s="275">
        <f>SUM(H50:H52)</f>
        <v>0</v>
      </c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275">
        <f t="shared" ref="AB53:AD53" si="13">SUM(AB50:AB52)</f>
        <v>0</v>
      </c>
      <c r="AC53" s="275">
        <f t="shared" si="13"/>
        <v>0</v>
      </c>
      <c r="AD53" s="275">
        <f t="shared" si="13"/>
        <v>0</v>
      </c>
      <c r="AE53" s="275">
        <f t="shared" ref="AE53:AK53" si="14">SUM(AE50:AE52)</f>
        <v>0</v>
      </c>
      <c r="AF53" s="275">
        <f t="shared" si="14"/>
        <v>0</v>
      </c>
      <c r="AG53" s="275">
        <f t="shared" si="14"/>
        <v>0</v>
      </c>
      <c r="AH53" s="275">
        <f t="shared" si="14"/>
        <v>0</v>
      </c>
      <c r="AI53" s="275">
        <f t="shared" si="14"/>
        <v>0</v>
      </c>
      <c r="AJ53" s="275">
        <f t="shared" si="14"/>
        <v>0</v>
      </c>
      <c r="AK53" s="275">
        <f t="shared" si="14"/>
        <v>0</v>
      </c>
      <c r="AL53" s="275"/>
      <c r="AM53" s="158">
        <f>SUM(AM50:AM52)</f>
        <v>4920</v>
      </c>
      <c r="AN53" s="275">
        <f>SUM(AN50:AN52)</f>
        <v>0</v>
      </c>
      <c r="AO53" s="259"/>
      <c r="AP53" s="259"/>
      <c r="AQ53" s="259"/>
      <c r="AR53" s="259"/>
      <c r="AS53" s="259"/>
      <c r="AT53" s="259"/>
      <c r="AU53" s="259"/>
      <c r="AV53" s="260"/>
    </row>
    <row r="54" spans="1:48" ht="10.5" customHeight="1" x14ac:dyDescent="0.15">
      <c r="A54" s="111"/>
      <c r="B54" s="312" t="s">
        <v>3014</v>
      </c>
      <c r="C54" s="315"/>
      <c r="D54" s="303">
        <f t="shared" si="0"/>
        <v>0</v>
      </c>
      <c r="E54" s="284">
        <f t="shared" si="1"/>
        <v>0</v>
      </c>
      <c r="F54" s="285"/>
      <c r="G54" s="285"/>
      <c r="H54" s="285"/>
      <c r="I54" s="314"/>
      <c r="J54" s="314"/>
      <c r="K54" s="314"/>
      <c r="L54" s="314"/>
      <c r="M54" s="314"/>
      <c r="N54" s="314"/>
      <c r="O54" s="314"/>
      <c r="P54" s="314"/>
      <c r="Q54" s="314"/>
      <c r="R54" s="314"/>
      <c r="S54" s="314"/>
      <c r="T54" s="314"/>
      <c r="U54" s="314"/>
      <c r="V54" s="314"/>
      <c r="W54" s="314"/>
      <c r="X54" s="314"/>
      <c r="Y54" s="314"/>
      <c r="Z54" s="314"/>
      <c r="AA54" s="314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328" t="s">
        <v>4046</v>
      </c>
      <c r="AM54" s="175"/>
      <c r="AN54" s="329"/>
      <c r="AO54" s="209"/>
      <c r="AP54" s="209"/>
      <c r="AQ54" s="209"/>
      <c r="AR54" s="209"/>
      <c r="AS54" s="209"/>
      <c r="AT54" s="209"/>
      <c r="AU54" s="209"/>
      <c r="AV54" s="210"/>
    </row>
    <row r="55" spans="1:48" s="254" customFormat="1" ht="10.5" customHeight="1" x14ac:dyDescent="0.15">
      <c r="A55" s="330"/>
      <c r="B55" s="331" t="s">
        <v>4217</v>
      </c>
      <c r="C55" s="325"/>
      <c r="D55" s="305">
        <f t="shared" si="0"/>
        <v>0</v>
      </c>
      <c r="E55" s="247">
        <f t="shared" si="1"/>
        <v>0</v>
      </c>
      <c r="F55" s="248"/>
      <c r="G55" s="248"/>
      <c r="H55" s="248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332" t="s">
        <v>4046</v>
      </c>
      <c r="AM55" s="175"/>
      <c r="AN55" s="329"/>
      <c r="AO55" s="209"/>
      <c r="AP55" s="209"/>
      <c r="AQ55" s="209"/>
      <c r="AR55" s="209"/>
      <c r="AS55" s="209"/>
      <c r="AT55" s="209"/>
      <c r="AU55" s="209"/>
      <c r="AV55" s="253"/>
    </row>
    <row r="56" spans="1:48" s="257" customFormat="1" ht="10.5" customHeight="1" x14ac:dyDescent="0.15">
      <c r="A56" s="99"/>
      <c r="B56" s="255" t="s">
        <v>4237</v>
      </c>
      <c r="C56" s="296"/>
      <c r="D56" s="275">
        <f>SUM(D54:D55)</f>
        <v>0</v>
      </c>
      <c r="E56" s="275">
        <f>SUM(E54:E55)</f>
        <v>0</v>
      </c>
      <c r="F56" s="275">
        <f>SUM(F54:F55)</f>
        <v>0</v>
      </c>
      <c r="G56" s="275">
        <f>SUM(G54:G55)</f>
        <v>0</v>
      </c>
      <c r="H56" s="275">
        <f>SUM(H54:H55)</f>
        <v>0</v>
      </c>
      <c r="I56" s="275"/>
      <c r="J56" s="275"/>
      <c r="K56" s="275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  <c r="Z56" s="275"/>
      <c r="AA56" s="275"/>
      <c r="AB56" s="275">
        <f t="shared" ref="AB56:AK56" si="15">SUM(AB54:AB55)</f>
        <v>0</v>
      </c>
      <c r="AC56" s="275">
        <f t="shared" si="15"/>
        <v>0</v>
      </c>
      <c r="AD56" s="275">
        <f t="shared" si="15"/>
        <v>0</v>
      </c>
      <c r="AE56" s="275">
        <f t="shared" si="15"/>
        <v>0</v>
      </c>
      <c r="AF56" s="275">
        <f t="shared" si="15"/>
        <v>0</v>
      </c>
      <c r="AG56" s="275">
        <f t="shared" si="15"/>
        <v>0</v>
      </c>
      <c r="AH56" s="275">
        <f t="shared" si="15"/>
        <v>0</v>
      </c>
      <c r="AI56" s="275">
        <f t="shared" si="15"/>
        <v>0</v>
      </c>
      <c r="AJ56" s="275">
        <f t="shared" si="15"/>
        <v>0</v>
      </c>
      <c r="AK56" s="275">
        <f t="shared" si="15"/>
        <v>0</v>
      </c>
      <c r="AL56" s="296"/>
      <c r="AM56" s="176"/>
      <c r="AN56" s="333"/>
      <c r="AO56" s="259"/>
      <c r="AP56" s="259"/>
      <c r="AQ56" s="259"/>
      <c r="AR56" s="259"/>
      <c r="AS56" s="259"/>
      <c r="AT56" s="259"/>
      <c r="AU56" s="259"/>
      <c r="AV56" s="260"/>
    </row>
    <row r="57" spans="1:48" s="257" customFormat="1" ht="10.5" customHeight="1" x14ac:dyDescent="0.15">
      <c r="A57" s="99"/>
      <c r="B57" s="255" t="s">
        <v>4235</v>
      </c>
      <c r="C57" s="296"/>
      <c r="D57" s="275">
        <f>SUM(D53+D56)</f>
        <v>0</v>
      </c>
      <c r="E57" s="275">
        <f>SUM(E53+E56)</f>
        <v>0</v>
      </c>
      <c r="F57" s="275">
        <f>SUM(F53+F56)</f>
        <v>0</v>
      </c>
      <c r="G57" s="275">
        <f>SUM(G53+G56)</f>
        <v>0</v>
      </c>
      <c r="H57" s="275">
        <f>SUM(H53+H56)</f>
        <v>0</v>
      </c>
      <c r="I57" s="275"/>
      <c r="J57" s="275"/>
      <c r="K57" s="275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  <c r="Z57" s="275"/>
      <c r="AA57" s="275"/>
      <c r="AB57" s="275">
        <f t="shared" ref="AB57:AK57" si="16">SUM(AB53+AB56)</f>
        <v>0</v>
      </c>
      <c r="AC57" s="275">
        <f t="shared" si="16"/>
        <v>0</v>
      </c>
      <c r="AD57" s="275">
        <f t="shared" si="16"/>
        <v>0</v>
      </c>
      <c r="AE57" s="275">
        <f t="shared" si="16"/>
        <v>0</v>
      </c>
      <c r="AF57" s="275">
        <f t="shared" si="16"/>
        <v>0</v>
      </c>
      <c r="AG57" s="275">
        <f t="shared" si="16"/>
        <v>0</v>
      </c>
      <c r="AH57" s="275">
        <f t="shared" si="16"/>
        <v>0</v>
      </c>
      <c r="AI57" s="275">
        <f t="shared" si="16"/>
        <v>0</v>
      </c>
      <c r="AJ57" s="275">
        <f t="shared" si="16"/>
        <v>0</v>
      </c>
      <c r="AK57" s="275">
        <f t="shared" si="16"/>
        <v>0</v>
      </c>
      <c r="AL57" s="296"/>
      <c r="AM57" s="158">
        <f>SUM(AM53+AM56)</f>
        <v>4920</v>
      </c>
      <c r="AN57" s="275">
        <f>SUM(AN53+AN56)</f>
        <v>0</v>
      </c>
      <c r="AO57" s="259"/>
      <c r="AP57" s="259"/>
      <c r="AQ57" s="259"/>
      <c r="AR57" s="259"/>
      <c r="AS57" s="259"/>
      <c r="AT57" s="259"/>
      <c r="AU57" s="259"/>
      <c r="AV57" s="260"/>
    </row>
    <row r="58" spans="1:48" s="311" customFormat="1" ht="10.5" customHeight="1" x14ac:dyDescent="0.15">
      <c r="A58" s="52"/>
      <c r="B58" s="334" t="s">
        <v>3022</v>
      </c>
      <c r="C58" s="1303"/>
      <c r="D58" s="1304"/>
      <c r="E58" s="1304"/>
      <c r="F58" s="1304"/>
      <c r="G58" s="1304"/>
      <c r="H58" s="1304"/>
      <c r="I58" s="1304"/>
      <c r="J58" s="1304"/>
      <c r="K58" s="1304"/>
      <c r="L58" s="1304"/>
      <c r="M58" s="1304"/>
      <c r="N58" s="1304"/>
      <c r="O58" s="1304"/>
      <c r="P58" s="1304"/>
      <c r="Q58" s="1304"/>
      <c r="R58" s="1304"/>
      <c r="S58" s="1304"/>
      <c r="T58" s="1304"/>
      <c r="U58" s="1304"/>
      <c r="V58" s="1304"/>
      <c r="W58" s="1304"/>
      <c r="X58" s="1304"/>
      <c r="Y58" s="1304"/>
      <c r="Z58" s="1304"/>
      <c r="AA58" s="1304"/>
      <c r="AB58" s="1304"/>
      <c r="AC58" s="1304"/>
      <c r="AD58" s="1304"/>
      <c r="AE58" s="1304"/>
      <c r="AF58" s="1304"/>
      <c r="AG58" s="1304"/>
      <c r="AH58" s="1304"/>
      <c r="AI58" s="1304"/>
      <c r="AJ58" s="1304"/>
      <c r="AK58" s="1304"/>
      <c r="AL58" s="1304"/>
      <c r="AM58" s="1304"/>
      <c r="AN58" s="1305"/>
      <c r="AO58" s="335"/>
      <c r="AP58" s="335"/>
      <c r="AQ58" s="335"/>
      <c r="AR58" s="335"/>
      <c r="AS58" s="335"/>
      <c r="AT58" s="335"/>
      <c r="AU58" s="335"/>
      <c r="AV58" s="336"/>
    </row>
    <row r="59" spans="1:48" s="271" customFormat="1" ht="10.5" customHeight="1" x14ac:dyDescent="0.15">
      <c r="A59" s="122" t="s">
        <v>154</v>
      </c>
      <c r="B59" s="301" t="s">
        <v>1537</v>
      </c>
      <c r="C59" s="302" t="s">
        <v>2702</v>
      </c>
      <c r="D59" s="303">
        <f t="shared" si="0"/>
        <v>0</v>
      </c>
      <c r="E59" s="284">
        <f t="shared" si="1"/>
        <v>0</v>
      </c>
      <c r="F59" s="285"/>
      <c r="G59" s="285"/>
      <c r="H59" s="285"/>
      <c r="I59" s="314"/>
      <c r="J59" s="314"/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337" t="s">
        <v>4047</v>
      </c>
      <c r="AM59" s="171">
        <v>830</v>
      </c>
      <c r="AN59" s="316">
        <f>AM59*F59</f>
        <v>0</v>
      </c>
      <c r="AO59" s="209"/>
      <c r="AP59" s="209"/>
      <c r="AQ59" s="209"/>
      <c r="AR59" s="209"/>
      <c r="AS59" s="209"/>
      <c r="AT59" s="209"/>
      <c r="AU59" s="209"/>
      <c r="AV59" s="270"/>
    </row>
    <row r="60" spans="1:48" ht="10.5" customHeight="1" x14ac:dyDescent="0.15">
      <c r="A60" s="78" t="s">
        <v>3742</v>
      </c>
      <c r="B60" s="236" t="s">
        <v>1538</v>
      </c>
      <c r="C60" s="237" t="s">
        <v>2702</v>
      </c>
      <c r="D60" s="304">
        <f t="shared" si="0"/>
        <v>0</v>
      </c>
      <c r="E60" s="239">
        <f t="shared" si="1"/>
        <v>0</v>
      </c>
      <c r="F60" s="240"/>
      <c r="G60" s="240"/>
      <c r="H60" s="240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338" t="s">
        <v>4047</v>
      </c>
      <c r="AM60" s="173">
        <v>100</v>
      </c>
      <c r="AN60" s="321">
        <f>AM60*F60</f>
        <v>0</v>
      </c>
      <c r="AO60" s="209"/>
      <c r="AP60" s="209"/>
      <c r="AQ60" s="209"/>
      <c r="AR60" s="209"/>
      <c r="AS60" s="209"/>
      <c r="AT60" s="209"/>
      <c r="AU60" s="209"/>
      <c r="AV60" s="210"/>
    </row>
    <row r="61" spans="1:48" s="254" customFormat="1" ht="10.5" customHeight="1" x14ac:dyDescent="0.15">
      <c r="A61" s="114" t="s">
        <v>3743</v>
      </c>
      <c r="B61" s="244" t="s">
        <v>1539</v>
      </c>
      <c r="C61" s="245" t="s">
        <v>2702</v>
      </c>
      <c r="D61" s="305">
        <f t="shared" si="0"/>
        <v>0</v>
      </c>
      <c r="E61" s="247">
        <f t="shared" si="1"/>
        <v>0</v>
      </c>
      <c r="F61" s="248"/>
      <c r="G61" s="248"/>
      <c r="H61" s="248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324"/>
      <c r="V61" s="324"/>
      <c r="W61" s="324"/>
      <c r="X61" s="324"/>
      <c r="Y61" s="324"/>
      <c r="Z61" s="324"/>
      <c r="AA61" s="324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339" t="s">
        <v>4047</v>
      </c>
      <c r="AM61" s="174">
        <v>100</v>
      </c>
      <c r="AN61" s="321">
        <f>AM61*F61</f>
        <v>0</v>
      </c>
      <c r="AO61" s="209"/>
      <c r="AP61" s="209"/>
      <c r="AQ61" s="209"/>
      <c r="AR61" s="209"/>
      <c r="AS61" s="209"/>
      <c r="AT61" s="209"/>
      <c r="AU61" s="209"/>
      <c r="AV61" s="253"/>
    </row>
    <row r="62" spans="1:48" s="257" customFormat="1" ht="10.5" customHeight="1" x14ac:dyDescent="0.15">
      <c r="A62" s="65"/>
      <c r="B62" s="255" t="s">
        <v>728</v>
      </c>
      <c r="C62" s="296"/>
      <c r="D62" s="275">
        <f>SUM(D59:D61)</f>
        <v>0</v>
      </c>
      <c r="E62" s="275">
        <f>SUM(E59:E61)</f>
        <v>0</v>
      </c>
      <c r="F62" s="275">
        <f>SUM(F59:F61)</f>
        <v>0</v>
      </c>
      <c r="G62" s="275">
        <f>SUM(G59:G61)</f>
        <v>0</v>
      </c>
      <c r="H62" s="275">
        <f>SUM(H59:H61)</f>
        <v>0</v>
      </c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Z62" s="275"/>
      <c r="AA62" s="275"/>
      <c r="AB62" s="275">
        <f t="shared" ref="AB62:AK62" si="17">SUM(AB59:AB61)</f>
        <v>0</v>
      </c>
      <c r="AC62" s="275">
        <f t="shared" si="17"/>
        <v>0</v>
      </c>
      <c r="AD62" s="275">
        <f t="shared" si="17"/>
        <v>0</v>
      </c>
      <c r="AE62" s="275">
        <f t="shared" si="17"/>
        <v>0</v>
      </c>
      <c r="AF62" s="275">
        <f t="shared" si="17"/>
        <v>0</v>
      </c>
      <c r="AG62" s="275">
        <f t="shared" si="17"/>
        <v>0</v>
      </c>
      <c r="AH62" s="275">
        <f t="shared" si="17"/>
        <v>0</v>
      </c>
      <c r="AI62" s="275">
        <f t="shared" si="17"/>
        <v>0</v>
      </c>
      <c r="AJ62" s="275">
        <f t="shared" si="17"/>
        <v>0</v>
      </c>
      <c r="AK62" s="275">
        <f t="shared" si="17"/>
        <v>0</v>
      </c>
      <c r="AL62" s="275"/>
      <c r="AM62" s="158">
        <f>SUM(AM59:AM61)</f>
        <v>1030</v>
      </c>
      <c r="AN62" s="275">
        <f>SUM(AN59:AN61)</f>
        <v>0</v>
      </c>
      <c r="AO62" s="259"/>
      <c r="AP62" s="259"/>
      <c r="AQ62" s="259"/>
      <c r="AR62" s="259"/>
      <c r="AS62" s="259"/>
      <c r="AT62" s="259"/>
      <c r="AU62" s="259"/>
      <c r="AV62" s="260"/>
    </row>
    <row r="63" spans="1:48" ht="10.5" customHeight="1" x14ac:dyDescent="0.15">
      <c r="A63" s="136"/>
      <c r="B63" s="280" t="s">
        <v>3023</v>
      </c>
      <c r="C63" s="1303"/>
      <c r="D63" s="1304"/>
      <c r="E63" s="1304"/>
      <c r="F63" s="1304"/>
      <c r="G63" s="1304"/>
      <c r="H63" s="1304"/>
      <c r="I63" s="1304"/>
      <c r="J63" s="1304"/>
      <c r="K63" s="1304"/>
      <c r="L63" s="1304"/>
      <c r="M63" s="1304"/>
      <c r="N63" s="1304"/>
      <c r="O63" s="1304"/>
      <c r="P63" s="1304"/>
      <c r="Q63" s="1304"/>
      <c r="R63" s="1304"/>
      <c r="S63" s="1304"/>
      <c r="T63" s="1304"/>
      <c r="U63" s="1304"/>
      <c r="V63" s="1304"/>
      <c r="W63" s="1304"/>
      <c r="X63" s="1304"/>
      <c r="Y63" s="1304"/>
      <c r="Z63" s="1304"/>
      <c r="AA63" s="1304"/>
      <c r="AB63" s="1304"/>
      <c r="AC63" s="1304"/>
      <c r="AD63" s="1304"/>
      <c r="AE63" s="1304"/>
      <c r="AF63" s="1304"/>
      <c r="AG63" s="1304"/>
      <c r="AH63" s="1304"/>
      <c r="AI63" s="1304"/>
      <c r="AJ63" s="1304"/>
      <c r="AK63" s="1304"/>
      <c r="AL63" s="1304"/>
      <c r="AM63" s="1304"/>
      <c r="AN63" s="1305"/>
      <c r="AO63" s="209"/>
      <c r="AP63" s="209"/>
      <c r="AQ63" s="209"/>
      <c r="AR63" s="209"/>
      <c r="AS63" s="209"/>
      <c r="AT63" s="209"/>
      <c r="AU63" s="209"/>
      <c r="AV63" s="210"/>
    </row>
    <row r="64" spans="1:48" s="271" customFormat="1" ht="10.5" customHeight="1" x14ac:dyDescent="0.15">
      <c r="A64" s="340" t="s">
        <v>1309</v>
      </c>
      <c r="B64" s="341" t="s">
        <v>1310</v>
      </c>
      <c r="C64" s="342" t="s">
        <v>2702</v>
      </c>
      <c r="D64" s="303">
        <f t="shared" si="0"/>
        <v>0</v>
      </c>
      <c r="E64" s="284">
        <f t="shared" si="1"/>
        <v>0</v>
      </c>
      <c r="F64" s="285"/>
      <c r="G64" s="285"/>
      <c r="H64" s="285"/>
      <c r="I64" s="314"/>
      <c r="J64" s="314"/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343" t="s">
        <v>4044</v>
      </c>
      <c r="AM64" s="137">
        <v>730</v>
      </c>
      <c r="AN64" s="316">
        <f>AM64*F64</f>
        <v>0</v>
      </c>
      <c r="AO64" s="209"/>
      <c r="AP64" s="209"/>
      <c r="AQ64" s="209"/>
      <c r="AR64" s="209"/>
      <c r="AS64" s="209"/>
      <c r="AT64" s="209"/>
      <c r="AU64" s="209"/>
      <c r="AV64" s="270"/>
    </row>
    <row r="65" spans="1:48" ht="10.5" customHeight="1" x14ac:dyDescent="0.15">
      <c r="A65" s="146" t="s">
        <v>1313</v>
      </c>
      <c r="B65" s="344" t="s">
        <v>2750</v>
      </c>
      <c r="C65" s="345" t="s">
        <v>2702</v>
      </c>
      <c r="D65" s="304">
        <f t="shared" si="0"/>
        <v>0</v>
      </c>
      <c r="E65" s="239">
        <f t="shared" si="1"/>
        <v>0</v>
      </c>
      <c r="F65" s="240"/>
      <c r="G65" s="240"/>
      <c r="H65" s="240"/>
      <c r="I65" s="319"/>
      <c r="J65" s="319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346" t="s">
        <v>4044</v>
      </c>
      <c r="AM65" s="138">
        <v>16550</v>
      </c>
      <c r="AN65" s="321">
        <f>AM65*F65</f>
        <v>0</v>
      </c>
      <c r="AO65" s="209"/>
      <c r="AP65" s="209"/>
      <c r="AQ65" s="209"/>
      <c r="AR65" s="209"/>
      <c r="AS65" s="209"/>
      <c r="AT65" s="209"/>
      <c r="AU65" s="209"/>
      <c r="AV65" s="210"/>
    </row>
    <row r="66" spans="1:48" ht="10.5" customHeight="1" x14ac:dyDescent="0.15">
      <c r="A66" s="146" t="s">
        <v>1314</v>
      </c>
      <c r="B66" s="344" t="s">
        <v>1315</v>
      </c>
      <c r="C66" s="345" t="s">
        <v>2702</v>
      </c>
      <c r="D66" s="304">
        <f t="shared" si="0"/>
        <v>0</v>
      </c>
      <c r="E66" s="239">
        <f t="shared" si="1"/>
        <v>0</v>
      </c>
      <c r="F66" s="240"/>
      <c r="G66" s="240"/>
      <c r="H66" s="240"/>
      <c r="I66" s="319"/>
      <c r="J66" s="319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346" t="s">
        <v>4044</v>
      </c>
      <c r="AM66" s="138">
        <v>38010</v>
      </c>
      <c r="AN66" s="321">
        <f>AM66*F66</f>
        <v>0</v>
      </c>
      <c r="AO66" s="209"/>
      <c r="AP66" s="209"/>
      <c r="AQ66" s="209"/>
      <c r="AR66" s="209"/>
      <c r="AS66" s="209"/>
      <c r="AT66" s="209"/>
      <c r="AU66" s="209"/>
      <c r="AV66" s="210"/>
    </row>
    <row r="67" spans="1:48" ht="10.5" customHeight="1" x14ac:dyDescent="0.15">
      <c r="A67" s="146" t="s">
        <v>1311</v>
      </c>
      <c r="B67" s="344" t="s">
        <v>1312</v>
      </c>
      <c r="C67" s="345" t="s">
        <v>2702</v>
      </c>
      <c r="D67" s="304">
        <f t="shared" si="0"/>
        <v>0</v>
      </c>
      <c r="E67" s="239">
        <f t="shared" si="1"/>
        <v>0</v>
      </c>
      <c r="F67" s="240"/>
      <c r="G67" s="240"/>
      <c r="H67" s="240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346" t="s">
        <v>4044</v>
      </c>
      <c r="AM67" s="138">
        <v>2200</v>
      </c>
      <c r="AN67" s="321">
        <f>AM67*F67</f>
        <v>0</v>
      </c>
      <c r="AO67" s="209"/>
      <c r="AP67" s="209"/>
      <c r="AQ67" s="209"/>
      <c r="AR67" s="209"/>
      <c r="AS67" s="209"/>
      <c r="AT67" s="209"/>
      <c r="AU67" s="209"/>
      <c r="AV67" s="210"/>
    </row>
    <row r="68" spans="1:48" s="254" customFormat="1" ht="10.5" customHeight="1" x14ac:dyDescent="0.15">
      <c r="A68" s="347" t="s">
        <v>1307</v>
      </c>
      <c r="B68" s="348" t="s">
        <v>1308</v>
      </c>
      <c r="C68" s="349" t="s">
        <v>2702</v>
      </c>
      <c r="D68" s="305">
        <f t="shared" si="0"/>
        <v>0</v>
      </c>
      <c r="E68" s="247">
        <f t="shared" si="1"/>
        <v>0</v>
      </c>
      <c r="F68" s="248"/>
      <c r="G68" s="248"/>
      <c r="H68" s="248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S68" s="324"/>
      <c r="T68" s="324"/>
      <c r="U68" s="324"/>
      <c r="V68" s="324"/>
      <c r="W68" s="324"/>
      <c r="X68" s="324"/>
      <c r="Y68" s="324"/>
      <c r="Z68" s="324"/>
      <c r="AA68" s="324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350" t="s">
        <v>4044</v>
      </c>
      <c r="AM68" s="139">
        <v>1480</v>
      </c>
      <c r="AN68" s="326">
        <f>AM68*F68</f>
        <v>0</v>
      </c>
      <c r="AO68" s="209"/>
      <c r="AP68" s="209"/>
      <c r="AQ68" s="209"/>
      <c r="AR68" s="209"/>
      <c r="AS68" s="209"/>
      <c r="AT68" s="209"/>
      <c r="AU68" s="209"/>
      <c r="AV68" s="253"/>
    </row>
    <row r="69" spans="1:48" s="257" customFormat="1" ht="10.5" customHeight="1" x14ac:dyDescent="0.15">
      <c r="A69" s="65"/>
      <c r="B69" s="255" t="s">
        <v>4238</v>
      </c>
      <c r="C69" s="296"/>
      <c r="D69" s="275">
        <f>SUM(D64:D68)</f>
        <v>0</v>
      </c>
      <c r="E69" s="275">
        <f>SUM(E64:E68)</f>
        <v>0</v>
      </c>
      <c r="F69" s="275">
        <f>SUM(F64:F68)</f>
        <v>0</v>
      </c>
      <c r="G69" s="275">
        <f>SUM(G64:G68)</f>
        <v>0</v>
      </c>
      <c r="H69" s="275">
        <f>SUM(H64:H68)</f>
        <v>0</v>
      </c>
      <c r="I69" s="275"/>
      <c r="J69" s="275"/>
      <c r="K69" s="275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  <c r="Z69" s="275"/>
      <c r="AA69" s="275"/>
      <c r="AB69" s="275">
        <f t="shared" ref="AB69:AK69" si="18">SUM(AB64:AB68)</f>
        <v>0</v>
      </c>
      <c r="AC69" s="275">
        <f t="shared" si="18"/>
        <v>0</v>
      </c>
      <c r="AD69" s="275">
        <f t="shared" si="18"/>
        <v>0</v>
      </c>
      <c r="AE69" s="275">
        <f t="shared" si="18"/>
        <v>0</v>
      </c>
      <c r="AF69" s="275">
        <f t="shared" si="18"/>
        <v>0</v>
      </c>
      <c r="AG69" s="275">
        <f t="shared" si="18"/>
        <v>0</v>
      </c>
      <c r="AH69" s="275">
        <f t="shared" si="18"/>
        <v>0</v>
      </c>
      <c r="AI69" s="275">
        <f t="shared" si="18"/>
        <v>0</v>
      </c>
      <c r="AJ69" s="275">
        <f t="shared" si="18"/>
        <v>0</v>
      </c>
      <c r="AK69" s="275">
        <f t="shared" si="18"/>
        <v>0</v>
      </c>
      <c r="AL69" s="275"/>
      <c r="AM69" s="158">
        <f>SUM(AM64:AM67)</f>
        <v>57490</v>
      </c>
      <c r="AN69" s="275">
        <f>SUM(AN64:AN67)</f>
        <v>0</v>
      </c>
      <c r="AO69" s="259"/>
      <c r="AP69" s="259"/>
      <c r="AQ69" s="259"/>
      <c r="AR69" s="259"/>
      <c r="AS69" s="259"/>
      <c r="AT69" s="259"/>
      <c r="AU69" s="259"/>
      <c r="AV69" s="260"/>
    </row>
    <row r="70" spans="1:48" s="310" customFormat="1" x14ac:dyDescent="0.15">
      <c r="A70" s="108"/>
      <c r="B70" s="351" t="s">
        <v>3962</v>
      </c>
      <c r="C70" s="352"/>
      <c r="D70" s="305">
        <f t="shared" si="0"/>
        <v>0</v>
      </c>
      <c r="E70" s="247">
        <f t="shared" si="1"/>
        <v>0</v>
      </c>
      <c r="F70" s="266"/>
      <c r="G70" s="266"/>
      <c r="H70" s="266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266"/>
      <c r="AF70" s="266"/>
      <c r="AG70" s="266"/>
      <c r="AH70" s="266"/>
      <c r="AI70" s="266"/>
      <c r="AJ70" s="266"/>
      <c r="AK70" s="266"/>
      <c r="AL70" s="354" t="s">
        <v>4044</v>
      </c>
      <c r="AM70" s="199"/>
      <c r="AN70" s="668"/>
      <c r="AO70" s="209"/>
      <c r="AP70" s="209"/>
      <c r="AQ70" s="209"/>
      <c r="AR70" s="209"/>
      <c r="AS70" s="209"/>
      <c r="AT70" s="209"/>
      <c r="AU70" s="209"/>
      <c r="AV70" s="309"/>
    </row>
    <row r="71" spans="1:48" x14ac:dyDescent="0.15">
      <c r="A71" s="136"/>
      <c r="B71" s="255" t="s">
        <v>4237</v>
      </c>
      <c r="C71" s="356"/>
      <c r="D71" s="275">
        <f>D70</f>
        <v>0</v>
      </c>
      <c r="E71" s="275">
        <f>E70</f>
        <v>0</v>
      </c>
      <c r="F71" s="275">
        <f>F70</f>
        <v>0</v>
      </c>
      <c r="G71" s="275">
        <f>G70</f>
        <v>0</v>
      </c>
      <c r="H71" s="275">
        <f>H70</f>
        <v>0</v>
      </c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275">
        <f t="shared" ref="AB71:AK71" si="19">AB70</f>
        <v>0</v>
      </c>
      <c r="AC71" s="275">
        <f t="shared" si="19"/>
        <v>0</v>
      </c>
      <c r="AD71" s="275">
        <f t="shared" si="19"/>
        <v>0</v>
      </c>
      <c r="AE71" s="275">
        <f t="shared" si="19"/>
        <v>0</v>
      </c>
      <c r="AF71" s="275">
        <f t="shared" si="19"/>
        <v>0</v>
      </c>
      <c r="AG71" s="275">
        <f t="shared" si="19"/>
        <v>0</v>
      </c>
      <c r="AH71" s="275">
        <f t="shared" si="19"/>
        <v>0</v>
      </c>
      <c r="AI71" s="275">
        <f t="shared" si="19"/>
        <v>0</v>
      </c>
      <c r="AJ71" s="275">
        <f t="shared" si="19"/>
        <v>0</v>
      </c>
      <c r="AK71" s="275">
        <f t="shared" si="19"/>
        <v>0</v>
      </c>
      <c r="AL71" s="275"/>
      <c r="AM71" s="176"/>
      <c r="AN71" s="333"/>
      <c r="AO71" s="209"/>
      <c r="AP71" s="209"/>
      <c r="AQ71" s="209"/>
      <c r="AR71" s="209"/>
      <c r="AS71" s="209"/>
      <c r="AT71" s="209"/>
      <c r="AU71" s="209"/>
      <c r="AV71" s="210"/>
    </row>
    <row r="72" spans="1:48" s="257" customFormat="1" x14ac:dyDescent="0.15">
      <c r="A72" s="65"/>
      <c r="B72" s="255" t="s">
        <v>4235</v>
      </c>
      <c r="C72" s="296"/>
      <c r="D72" s="275">
        <f>SUM(D69+D71)</f>
        <v>0</v>
      </c>
      <c r="E72" s="275">
        <f>SUM(E69+E71)</f>
        <v>0</v>
      </c>
      <c r="F72" s="275">
        <f>SUM(F69+F71)</f>
        <v>0</v>
      </c>
      <c r="G72" s="275">
        <f>SUM(G69+G71)</f>
        <v>0</v>
      </c>
      <c r="H72" s="275">
        <f>SUM(H69+H71)</f>
        <v>0</v>
      </c>
      <c r="I72" s="275"/>
      <c r="J72" s="275"/>
      <c r="K72" s="275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  <c r="Z72" s="275"/>
      <c r="AA72" s="275"/>
      <c r="AB72" s="275">
        <f t="shared" ref="AB72:AI72" si="20">SUM(AB69+AB71)</f>
        <v>0</v>
      </c>
      <c r="AC72" s="275">
        <f t="shared" si="20"/>
        <v>0</v>
      </c>
      <c r="AD72" s="275">
        <f t="shared" si="20"/>
        <v>0</v>
      </c>
      <c r="AE72" s="275">
        <f t="shared" si="20"/>
        <v>0</v>
      </c>
      <c r="AF72" s="275">
        <f t="shared" si="20"/>
        <v>0</v>
      </c>
      <c r="AG72" s="275">
        <f t="shared" si="20"/>
        <v>0</v>
      </c>
      <c r="AH72" s="275">
        <f t="shared" si="20"/>
        <v>0</v>
      </c>
      <c r="AI72" s="275">
        <f t="shared" si="20"/>
        <v>0</v>
      </c>
      <c r="AJ72" s="275">
        <f>SUM(AJ69+AJ71)</f>
        <v>0</v>
      </c>
      <c r="AK72" s="275">
        <f>SUM(AK69+AK71)</f>
        <v>0</v>
      </c>
      <c r="AL72" s="275"/>
      <c r="AM72" s="158">
        <f>SUM(AM69+AM71)</f>
        <v>57490</v>
      </c>
      <c r="AN72" s="275">
        <f>SUM(AN69+AN71)</f>
        <v>0</v>
      </c>
      <c r="AO72" s="259"/>
      <c r="AP72" s="259"/>
      <c r="AQ72" s="259"/>
      <c r="AR72" s="259"/>
      <c r="AS72" s="259"/>
      <c r="AT72" s="259"/>
      <c r="AU72" s="259"/>
      <c r="AV72" s="260"/>
    </row>
    <row r="73" spans="1:48" x14ac:dyDescent="0.15">
      <c r="A73" s="136"/>
      <c r="B73" s="280" t="s">
        <v>4015</v>
      </c>
      <c r="C73" s="1303"/>
      <c r="D73" s="1304"/>
      <c r="E73" s="1304"/>
      <c r="F73" s="1304"/>
      <c r="G73" s="1304"/>
      <c r="H73" s="1304"/>
      <c r="I73" s="1304"/>
      <c r="J73" s="1304"/>
      <c r="K73" s="1304"/>
      <c r="L73" s="1304"/>
      <c r="M73" s="1304"/>
      <c r="N73" s="1304"/>
      <c r="O73" s="1304"/>
      <c r="P73" s="1304"/>
      <c r="Q73" s="1304"/>
      <c r="R73" s="1304"/>
      <c r="S73" s="1304"/>
      <c r="T73" s="1304"/>
      <c r="U73" s="1304"/>
      <c r="V73" s="1304"/>
      <c r="W73" s="1304"/>
      <c r="X73" s="1304"/>
      <c r="Y73" s="1304"/>
      <c r="Z73" s="1304"/>
      <c r="AA73" s="1304"/>
      <c r="AB73" s="1304"/>
      <c r="AC73" s="1304"/>
      <c r="AD73" s="1304"/>
      <c r="AE73" s="1304"/>
      <c r="AF73" s="1304"/>
      <c r="AG73" s="1304"/>
      <c r="AH73" s="1304"/>
      <c r="AI73" s="1304"/>
      <c r="AJ73" s="1304"/>
      <c r="AK73" s="1304"/>
      <c r="AL73" s="1304"/>
      <c r="AM73" s="1305"/>
      <c r="AN73" s="275"/>
      <c r="AO73" s="209"/>
      <c r="AP73" s="209"/>
      <c r="AQ73" s="209"/>
      <c r="AR73" s="209"/>
      <c r="AS73" s="209"/>
      <c r="AT73" s="209"/>
      <c r="AU73" s="209"/>
      <c r="AV73" s="210"/>
    </row>
    <row r="74" spans="1:48" x14ac:dyDescent="0.15">
      <c r="A74" s="70">
        <v>5099048</v>
      </c>
      <c r="B74" s="290" t="s">
        <v>1102</v>
      </c>
      <c r="C74" s="358"/>
      <c r="D74" s="304">
        <f t="shared" ref="D74:D145" si="21">SUM(E74+H74)</f>
        <v>0</v>
      </c>
      <c r="E74" s="284">
        <f t="shared" ref="E74:E97" si="22">SUM(F74:G74)</f>
        <v>0</v>
      </c>
      <c r="F74" s="240"/>
      <c r="G74" s="240"/>
      <c r="H74" s="240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19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358" t="s">
        <v>4044</v>
      </c>
      <c r="AM74" s="177"/>
      <c r="AN74" s="359"/>
      <c r="AO74" s="209"/>
      <c r="AP74" s="209"/>
      <c r="AQ74" s="209"/>
      <c r="AR74" s="209"/>
      <c r="AS74" s="209"/>
      <c r="AT74" s="209"/>
      <c r="AU74" s="209"/>
      <c r="AV74" s="210"/>
    </row>
    <row r="75" spans="1:48" x14ac:dyDescent="0.15">
      <c r="A75" s="70">
        <v>5099008</v>
      </c>
      <c r="B75" s="360" t="s">
        <v>2712</v>
      </c>
      <c r="C75" s="358"/>
      <c r="D75" s="304">
        <f t="shared" si="21"/>
        <v>0</v>
      </c>
      <c r="E75" s="284">
        <f t="shared" si="22"/>
        <v>0</v>
      </c>
      <c r="F75" s="240"/>
      <c r="G75" s="240"/>
      <c r="H75" s="240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358" t="s">
        <v>4044</v>
      </c>
      <c r="AM75" s="177"/>
      <c r="AN75" s="359"/>
      <c r="AO75" s="209"/>
      <c r="AP75" s="209"/>
      <c r="AQ75" s="209"/>
      <c r="AR75" s="209"/>
      <c r="AS75" s="209"/>
      <c r="AT75" s="209"/>
      <c r="AU75" s="209"/>
      <c r="AV75" s="210"/>
    </row>
    <row r="76" spans="1:48" x14ac:dyDescent="0.15">
      <c r="A76" s="70">
        <v>5099009</v>
      </c>
      <c r="B76" s="360" t="s">
        <v>2713</v>
      </c>
      <c r="C76" s="358"/>
      <c r="D76" s="304">
        <f t="shared" si="21"/>
        <v>0</v>
      </c>
      <c r="E76" s="284">
        <f t="shared" si="22"/>
        <v>0</v>
      </c>
      <c r="F76" s="240"/>
      <c r="G76" s="240"/>
      <c r="H76" s="240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358" t="s">
        <v>4044</v>
      </c>
      <c r="AM76" s="177"/>
      <c r="AN76" s="359"/>
      <c r="AO76" s="209"/>
      <c r="AP76" s="209"/>
      <c r="AQ76" s="209"/>
      <c r="AR76" s="209"/>
      <c r="AS76" s="209"/>
      <c r="AT76" s="209"/>
      <c r="AU76" s="209"/>
      <c r="AV76" s="210"/>
    </row>
    <row r="77" spans="1:48" x14ac:dyDescent="0.15">
      <c r="A77" s="70">
        <v>5099010</v>
      </c>
      <c r="B77" s="360" t="s">
        <v>2714</v>
      </c>
      <c r="C77" s="358"/>
      <c r="D77" s="304">
        <f t="shared" si="21"/>
        <v>0</v>
      </c>
      <c r="E77" s="284">
        <f t="shared" si="22"/>
        <v>0</v>
      </c>
      <c r="F77" s="240"/>
      <c r="G77" s="240"/>
      <c r="H77" s="240"/>
      <c r="I77" s="319"/>
      <c r="J77" s="319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358" t="s">
        <v>4044</v>
      </c>
      <c r="AM77" s="177"/>
      <c r="AN77" s="359"/>
      <c r="AO77" s="209"/>
      <c r="AP77" s="209"/>
      <c r="AQ77" s="209"/>
      <c r="AR77" s="209"/>
      <c r="AS77" s="209"/>
      <c r="AT77" s="209"/>
      <c r="AU77" s="209"/>
      <c r="AV77" s="210"/>
    </row>
    <row r="78" spans="1:48" x14ac:dyDescent="0.15">
      <c r="A78" s="70">
        <v>5099011</v>
      </c>
      <c r="B78" s="360" t="s">
        <v>2715</v>
      </c>
      <c r="C78" s="358"/>
      <c r="D78" s="304">
        <f t="shared" si="21"/>
        <v>0</v>
      </c>
      <c r="E78" s="284">
        <f t="shared" si="22"/>
        <v>0</v>
      </c>
      <c r="F78" s="240"/>
      <c r="G78" s="240"/>
      <c r="H78" s="240"/>
      <c r="I78" s="319"/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358" t="s">
        <v>4044</v>
      </c>
      <c r="AM78" s="177"/>
      <c r="AN78" s="359"/>
      <c r="AO78" s="209"/>
      <c r="AP78" s="209"/>
      <c r="AQ78" s="209"/>
      <c r="AR78" s="209"/>
      <c r="AS78" s="209"/>
      <c r="AT78" s="209"/>
      <c r="AU78" s="209"/>
      <c r="AV78" s="210"/>
    </row>
    <row r="79" spans="1:48" x14ac:dyDescent="0.15">
      <c r="A79" s="70">
        <v>5099063</v>
      </c>
      <c r="B79" s="360" t="s">
        <v>2955</v>
      </c>
      <c r="C79" s="358"/>
      <c r="D79" s="304">
        <f t="shared" si="21"/>
        <v>0</v>
      </c>
      <c r="E79" s="284">
        <f t="shared" si="22"/>
        <v>0</v>
      </c>
      <c r="F79" s="240"/>
      <c r="G79" s="240"/>
      <c r="H79" s="240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358" t="s">
        <v>4044</v>
      </c>
      <c r="AM79" s="177"/>
      <c r="AN79" s="359"/>
      <c r="AO79" s="209"/>
      <c r="AP79" s="209"/>
      <c r="AQ79" s="209"/>
      <c r="AR79" s="209"/>
      <c r="AS79" s="209"/>
      <c r="AT79" s="209"/>
      <c r="AU79" s="209"/>
      <c r="AV79" s="210"/>
    </row>
    <row r="80" spans="1:48" x14ac:dyDescent="0.15">
      <c r="A80" s="70">
        <v>5099064</v>
      </c>
      <c r="B80" s="360" t="s">
        <v>2956</v>
      </c>
      <c r="C80" s="358"/>
      <c r="D80" s="304">
        <f t="shared" si="21"/>
        <v>0</v>
      </c>
      <c r="E80" s="284">
        <f t="shared" si="22"/>
        <v>0</v>
      </c>
      <c r="F80" s="240"/>
      <c r="G80" s="240"/>
      <c r="H80" s="240"/>
      <c r="I80" s="319"/>
      <c r="J80" s="319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358" t="s">
        <v>4044</v>
      </c>
      <c r="AM80" s="177"/>
      <c r="AN80" s="359"/>
      <c r="AO80" s="209"/>
      <c r="AP80" s="209"/>
      <c r="AQ80" s="209"/>
      <c r="AR80" s="209"/>
      <c r="AS80" s="209"/>
      <c r="AT80" s="209"/>
      <c r="AU80" s="209"/>
      <c r="AV80" s="210"/>
    </row>
    <row r="81" spans="1:48" x14ac:dyDescent="0.15">
      <c r="A81" s="109">
        <v>5099111</v>
      </c>
      <c r="B81" s="281" t="s">
        <v>2027</v>
      </c>
      <c r="C81" s="361"/>
      <c r="D81" s="304">
        <f t="shared" si="21"/>
        <v>0</v>
      </c>
      <c r="E81" s="284">
        <f t="shared" si="22"/>
        <v>0</v>
      </c>
      <c r="F81" s="285"/>
      <c r="G81" s="285"/>
      <c r="H81" s="285"/>
      <c r="I81" s="314"/>
      <c r="J81" s="314"/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361" t="s">
        <v>4044</v>
      </c>
      <c r="AM81" s="178"/>
      <c r="AN81" s="362"/>
      <c r="AO81" s="209"/>
      <c r="AP81" s="209"/>
      <c r="AQ81" s="209"/>
      <c r="AR81" s="209"/>
      <c r="AS81" s="209"/>
      <c r="AT81" s="209"/>
      <c r="AU81" s="209"/>
      <c r="AV81" s="210"/>
    </row>
    <row r="82" spans="1:48" x14ac:dyDescent="0.15">
      <c r="A82" s="70" t="s">
        <v>2920</v>
      </c>
      <c r="B82" s="360" t="s">
        <v>2921</v>
      </c>
      <c r="C82" s="358"/>
      <c r="D82" s="304">
        <f t="shared" si="21"/>
        <v>0</v>
      </c>
      <c r="E82" s="284">
        <f t="shared" si="22"/>
        <v>0</v>
      </c>
      <c r="F82" s="240"/>
      <c r="G82" s="240"/>
      <c r="H82" s="240"/>
      <c r="I82" s="319"/>
      <c r="J82" s="319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19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358" t="s">
        <v>4044</v>
      </c>
      <c r="AM82" s="177"/>
      <c r="AN82" s="359"/>
      <c r="AO82" s="209"/>
      <c r="AP82" s="209"/>
      <c r="AQ82" s="209"/>
      <c r="AR82" s="209"/>
      <c r="AS82" s="209"/>
      <c r="AT82" s="209"/>
      <c r="AU82" s="209"/>
      <c r="AV82" s="210"/>
    </row>
    <row r="83" spans="1:48" x14ac:dyDescent="0.15">
      <c r="A83" s="70" t="s">
        <v>2922</v>
      </c>
      <c r="B83" s="360" t="s">
        <v>2923</v>
      </c>
      <c r="C83" s="358"/>
      <c r="D83" s="304">
        <f t="shared" si="21"/>
        <v>0</v>
      </c>
      <c r="E83" s="284">
        <f t="shared" si="22"/>
        <v>0</v>
      </c>
      <c r="F83" s="240"/>
      <c r="G83" s="240"/>
      <c r="H83" s="240"/>
      <c r="I83" s="319"/>
      <c r="J83" s="319"/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358" t="s">
        <v>4044</v>
      </c>
      <c r="AM83" s="177"/>
      <c r="AN83" s="359"/>
      <c r="AO83" s="209"/>
      <c r="AP83" s="209"/>
      <c r="AQ83" s="209"/>
      <c r="AR83" s="209"/>
      <c r="AS83" s="209"/>
      <c r="AT83" s="209"/>
      <c r="AU83" s="209"/>
      <c r="AV83" s="210"/>
    </row>
    <row r="84" spans="1:48" ht="21" x14ac:dyDescent="0.15">
      <c r="A84" s="70" t="s">
        <v>2924</v>
      </c>
      <c r="B84" s="360" t="s">
        <v>3833</v>
      </c>
      <c r="C84" s="358"/>
      <c r="D84" s="304">
        <f t="shared" si="21"/>
        <v>0</v>
      </c>
      <c r="E84" s="284">
        <f t="shared" si="22"/>
        <v>0</v>
      </c>
      <c r="F84" s="240"/>
      <c r="G84" s="240"/>
      <c r="H84" s="240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358" t="s">
        <v>4044</v>
      </c>
      <c r="AM84" s="177"/>
      <c r="AN84" s="359"/>
      <c r="AO84" s="209"/>
      <c r="AP84" s="209"/>
      <c r="AQ84" s="209"/>
      <c r="AR84" s="209"/>
      <c r="AS84" s="209"/>
      <c r="AT84" s="209"/>
      <c r="AU84" s="209"/>
      <c r="AV84" s="210"/>
    </row>
    <row r="85" spans="1:48" x14ac:dyDescent="0.15">
      <c r="A85" s="70" t="s">
        <v>2925</v>
      </c>
      <c r="B85" s="360" t="s">
        <v>2926</v>
      </c>
      <c r="C85" s="358"/>
      <c r="D85" s="304">
        <f t="shared" si="21"/>
        <v>0</v>
      </c>
      <c r="E85" s="284">
        <f t="shared" si="22"/>
        <v>0</v>
      </c>
      <c r="F85" s="240"/>
      <c r="G85" s="240"/>
      <c r="H85" s="240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358" t="s">
        <v>4044</v>
      </c>
      <c r="AM85" s="177"/>
      <c r="AN85" s="359"/>
      <c r="AO85" s="209"/>
      <c r="AP85" s="209"/>
      <c r="AQ85" s="209"/>
      <c r="AR85" s="209"/>
      <c r="AS85" s="209"/>
      <c r="AT85" s="209"/>
      <c r="AU85" s="209"/>
      <c r="AV85" s="210"/>
    </row>
    <row r="86" spans="1:48" x14ac:dyDescent="0.15">
      <c r="A86" s="70" t="s">
        <v>2927</v>
      </c>
      <c r="B86" s="360" t="s">
        <v>2928</v>
      </c>
      <c r="C86" s="358"/>
      <c r="D86" s="304">
        <f t="shared" si="21"/>
        <v>0</v>
      </c>
      <c r="E86" s="284">
        <f t="shared" si="22"/>
        <v>0</v>
      </c>
      <c r="F86" s="240"/>
      <c r="G86" s="240"/>
      <c r="H86" s="240"/>
      <c r="I86" s="319"/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358" t="s">
        <v>4044</v>
      </c>
      <c r="AM86" s="177"/>
      <c r="AN86" s="359"/>
      <c r="AO86" s="209"/>
      <c r="AP86" s="209"/>
      <c r="AQ86" s="209"/>
      <c r="AR86" s="209"/>
      <c r="AS86" s="209"/>
      <c r="AT86" s="209"/>
      <c r="AU86" s="209"/>
      <c r="AV86" s="210"/>
    </row>
    <row r="87" spans="1:48" x14ac:dyDescent="0.15">
      <c r="A87" s="70" t="s">
        <v>2929</v>
      </c>
      <c r="B87" s="360" t="s">
        <v>2930</v>
      </c>
      <c r="C87" s="358"/>
      <c r="D87" s="304">
        <f t="shared" si="21"/>
        <v>0</v>
      </c>
      <c r="E87" s="284">
        <f t="shared" si="22"/>
        <v>0</v>
      </c>
      <c r="F87" s="240"/>
      <c r="G87" s="240"/>
      <c r="H87" s="240"/>
      <c r="I87" s="319"/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358" t="s">
        <v>4044</v>
      </c>
      <c r="AM87" s="177"/>
      <c r="AN87" s="359"/>
      <c r="AO87" s="209"/>
      <c r="AP87" s="209"/>
      <c r="AQ87" s="209"/>
      <c r="AR87" s="209"/>
      <c r="AS87" s="209"/>
      <c r="AT87" s="209"/>
      <c r="AU87" s="209"/>
      <c r="AV87" s="210"/>
    </row>
    <row r="88" spans="1:48" x14ac:dyDescent="0.15">
      <c r="A88" s="70" t="s">
        <v>2931</v>
      </c>
      <c r="B88" s="360" t="s">
        <v>2932</v>
      </c>
      <c r="C88" s="358"/>
      <c r="D88" s="304">
        <f t="shared" si="21"/>
        <v>0</v>
      </c>
      <c r="E88" s="284">
        <f t="shared" si="22"/>
        <v>0</v>
      </c>
      <c r="F88" s="240"/>
      <c r="G88" s="240"/>
      <c r="H88" s="240"/>
      <c r="I88" s="319"/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19"/>
      <c r="Z88" s="319"/>
      <c r="AA88" s="319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358" t="s">
        <v>4044</v>
      </c>
      <c r="AM88" s="177"/>
      <c r="AN88" s="359"/>
      <c r="AO88" s="209"/>
      <c r="AP88" s="209"/>
      <c r="AQ88" s="209"/>
      <c r="AR88" s="209"/>
      <c r="AS88" s="209"/>
      <c r="AT88" s="209"/>
      <c r="AU88" s="209"/>
      <c r="AV88" s="210"/>
    </row>
    <row r="89" spans="1:48" x14ac:dyDescent="0.15">
      <c r="A89" s="70" t="s">
        <v>2933</v>
      </c>
      <c r="B89" s="360" t="s">
        <v>2934</v>
      </c>
      <c r="C89" s="358"/>
      <c r="D89" s="304">
        <f t="shared" si="21"/>
        <v>0</v>
      </c>
      <c r="E89" s="284">
        <f t="shared" si="22"/>
        <v>0</v>
      </c>
      <c r="F89" s="240"/>
      <c r="G89" s="240"/>
      <c r="H89" s="240"/>
      <c r="I89" s="319"/>
      <c r="J89" s="319"/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  <c r="V89" s="319"/>
      <c r="W89" s="319"/>
      <c r="X89" s="319"/>
      <c r="Y89" s="319"/>
      <c r="Z89" s="319"/>
      <c r="AA89" s="319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358" t="s">
        <v>4044</v>
      </c>
      <c r="AM89" s="177"/>
      <c r="AN89" s="359"/>
      <c r="AO89" s="209"/>
      <c r="AP89" s="209"/>
      <c r="AQ89" s="209"/>
      <c r="AR89" s="209"/>
      <c r="AS89" s="209"/>
      <c r="AT89" s="209"/>
      <c r="AU89" s="209"/>
      <c r="AV89" s="210"/>
    </row>
    <row r="90" spans="1:48" x14ac:dyDescent="0.15">
      <c r="A90" s="70" t="s">
        <v>2935</v>
      </c>
      <c r="B90" s="360" t="s">
        <v>2936</v>
      </c>
      <c r="C90" s="358"/>
      <c r="D90" s="304">
        <f t="shared" si="21"/>
        <v>0</v>
      </c>
      <c r="E90" s="284">
        <f t="shared" si="22"/>
        <v>0</v>
      </c>
      <c r="F90" s="240"/>
      <c r="G90" s="240"/>
      <c r="H90" s="240"/>
      <c r="I90" s="319"/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358" t="s">
        <v>4044</v>
      </c>
      <c r="AM90" s="177"/>
      <c r="AN90" s="359"/>
      <c r="AO90" s="209"/>
      <c r="AP90" s="209"/>
      <c r="AQ90" s="209"/>
      <c r="AR90" s="209"/>
      <c r="AS90" s="209"/>
      <c r="AT90" s="209"/>
      <c r="AU90" s="209"/>
      <c r="AV90" s="210"/>
    </row>
    <row r="91" spans="1:48" x14ac:dyDescent="0.15">
      <c r="A91" s="70"/>
      <c r="B91" s="363" t="s">
        <v>3820</v>
      </c>
      <c r="C91" s="358"/>
      <c r="D91" s="304">
        <f t="shared" si="21"/>
        <v>0</v>
      </c>
      <c r="E91" s="284">
        <f t="shared" si="22"/>
        <v>0</v>
      </c>
      <c r="F91" s="240"/>
      <c r="G91" s="240"/>
      <c r="H91" s="240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358" t="s">
        <v>4044</v>
      </c>
      <c r="AM91" s="177"/>
      <c r="AN91" s="359"/>
      <c r="AO91" s="209"/>
      <c r="AP91" s="209"/>
      <c r="AQ91" s="209"/>
      <c r="AR91" s="209"/>
      <c r="AS91" s="209"/>
      <c r="AT91" s="209"/>
      <c r="AU91" s="209"/>
      <c r="AV91" s="210"/>
    </row>
    <row r="92" spans="1:48" x14ac:dyDescent="0.15">
      <c r="A92" s="70"/>
      <c r="B92" s="363" t="s">
        <v>3821</v>
      </c>
      <c r="C92" s="358"/>
      <c r="D92" s="304">
        <f t="shared" si="21"/>
        <v>0</v>
      </c>
      <c r="E92" s="284">
        <f t="shared" si="22"/>
        <v>0</v>
      </c>
      <c r="F92" s="240"/>
      <c r="G92" s="240"/>
      <c r="H92" s="240"/>
      <c r="I92" s="319"/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358" t="s">
        <v>4044</v>
      </c>
      <c r="AM92" s="177"/>
      <c r="AN92" s="359"/>
      <c r="AO92" s="209"/>
      <c r="AP92" s="209"/>
      <c r="AQ92" s="209"/>
      <c r="AR92" s="209"/>
      <c r="AS92" s="209"/>
      <c r="AT92" s="209"/>
      <c r="AU92" s="209"/>
      <c r="AV92" s="210"/>
    </row>
    <row r="93" spans="1:48" x14ac:dyDescent="0.15">
      <c r="A93" s="70"/>
      <c r="B93" s="363" t="s">
        <v>4239</v>
      </c>
      <c r="C93" s="358"/>
      <c r="D93" s="304">
        <f t="shared" si="21"/>
        <v>0</v>
      </c>
      <c r="E93" s="284">
        <f t="shared" si="22"/>
        <v>0</v>
      </c>
      <c r="F93" s="240"/>
      <c r="G93" s="240"/>
      <c r="H93" s="240"/>
      <c r="I93" s="319"/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358" t="s">
        <v>4044</v>
      </c>
      <c r="AM93" s="177"/>
      <c r="AN93" s="359"/>
      <c r="AO93" s="209"/>
      <c r="AP93" s="209"/>
      <c r="AQ93" s="209"/>
      <c r="AR93" s="209"/>
      <c r="AS93" s="209"/>
      <c r="AT93" s="209"/>
      <c r="AU93" s="209"/>
      <c r="AV93" s="210"/>
    </row>
    <row r="94" spans="1:48" x14ac:dyDescent="0.15">
      <c r="A94" s="70"/>
      <c r="B94" s="363" t="s">
        <v>3822</v>
      </c>
      <c r="C94" s="358"/>
      <c r="D94" s="304">
        <f t="shared" si="21"/>
        <v>0</v>
      </c>
      <c r="E94" s="284">
        <f t="shared" si="22"/>
        <v>0</v>
      </c>
      <c r="F94" s="240"/>
      <c r="G94" s="240"/>
      <c r="H94" s="240"/>
      <c r="I94" s="319"/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358" t="s">
        <v>4044</v>
      </c>
      <c r="AM94" s="177"/>
      <c r="AN94" s="359"/>
      <c r="AO94" s="209"/>
      <c r="AP94" s="209"/>
      <c r="AQ94" s="209"/>
      <c r="AR94" s="209"/>
      <c r="AS94" s="209"/>
      <c r="AT94" s="209"/>
      <c r="AU94" s="209"/>
      <c r="AV94" s="210"/>
    </row>
    <row r="95" spans="1:48" x14ac:dyDescent="0.15">
      <c r="A95" s="70"/>
      <c r="B95" s="363" t="s">
        <v>3823</v>
      </c>
      <c r="C95" s="358"/>
      <c r="D95" s="304">
        <f t="shared" si="21"/>
        <v>0</v>
      </c>
      <c r="E95" s="284">
        <f t="shared" si="22"/>
        <v>0</v>
      </c>
      <c r="F95" s="240"/>
      <c r="G95" s="240"/>
      <c r="H95" s="240"/>
      <c r="I95" s="319"/>
      <c r="J95" s="319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19"/>
      <c r="Z95" s="319"/>
      <c r="AA95" s="319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358" t="s">
        <v>4044</v>
      </c>
      <c r="AM95" s="177"/>
      <c r="AN95" s="359"/>
      <c r="AO95" s="209"/>
      <c r="AP95" s="209"/>
      <c r="AQ95" s="209"/>
      <c r="AR95" s="209"/>
      <c r="AS95" s="209"/>
      <c r="AT95" s="209"/>
      <c r="AU95" s="209"/>
      <c r="AV95" s="210"/>
    </row>
    <row r="96" spans="1:48" x14ac:dyDescent="0.15">
      <c r="A96" s="70"/>
      <c r="B96" s="360" t="s">
        <v>2857</v>
      </c>
      <c r="C96" s="358"/>
      <c r="D96" s="304">
        <f t="shared" si="21"/>
        <v>0</v>
      </c>
      <c r="E96" s="284">
        <f t="shared" si="22"/>
        <v>0</v>
      </c>
      <c r="F96" s="240"/>
      <c r="G96" s="240"/>
      <c r="H96" s="240"/>
      <c r="I96" s="319"/>
      <c r="J96" s="319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19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358" t="s">
        <v>4044</v>
      </c>
      <c r="AM96" s="177"/>
      <c r="AN96" s="359"/>
      <c r="AO96" s="209"/>
      <c r="AP96" s="209"/>
      <c r="AQ96" s="209"/>
      <c r="AR96" s="209"/>
      <c r="AS96" s="209"/>
      <c r="AT96" s="209"/>
      <c r="AU96" s="209"/>
      <c r="AV96" s="210"/>
    </row>
    <row r="97" spans="1:48" s="254" customFormat="1" x14ac:dyDescent="0.15">
      <c r="A97" s="105"/>
      <c r="B97" s="364" t="s">
        <v>2986</v>
      </c>
      <c r="C97" s="365"/>
      <c r="D97" s="305">
        <f t="shared" si="21"/>
        <v>0</v>
      </c>
      <c r="E97" s="284">
        <f t="shared" si="22"/>
        <v>0</v>
      </c>
      <c r="F97" s="248"/>
      <c r="G97" s="248"/>
      <c r="H97" s="248"/>
      <c r="I97" s="324"/>
      <c r="J97" s="324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  <c r="V97" s="324"/>
      <c r="W97" s="324"/>
      <c r="X97" s="324"/>
      <c r="Y97" s="324"/>
      <c r="Z97" s="324"/>
      <c r="AA97" s="324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365" t="s">
        <v>4044</v>
      </c>
      <c r="AM97" s="179"/>
      <c r="AN97" s="366"/>
      <c r="AO97" s="209"/>
      <c r="AP97" s="209"/>
      <c r="AQ97" s="209"/>
      <c r="AR97" s="209"/>
      <c r="AS97" s="209"/>
      <c r="AT97" s="209"/>
      <c r="AU97" s="209"/>
      <c r="AV97" s="253"/>
    </row>
    <row r="98" spans="1:48" s="257" customFormat="1" x14ac:dyDescent="0.15">
      <c r="A98" s="99"/>
      <c r="B98" s="367" t="s">
        <v>728</v>
      </c>
      <c r="C98" s="296"/>
      <c r="D98" s="275">
        <f>SUM(D74:D97)</f>
        <v>0</v>
      </c>
      <c r="E98" s="275">
        <f>SUM(E74:E97)</f>
        <v>0</v>
      </c>
      <c r="F98" s="275">
        <f>SUM(F74:F97)</f>
        <v>0</v>
      </c>
      <c r="G98" s="275">
        <f>SUM(G74:G97)</f>
        <v>0</v>
      </c>
      <c r="H98" s="275">
        <f>SUM(H74:H97)</f>
        <v>0</v>
      </c>
      <c r="I98" s="275"/>
      <c r="J98" s="275"/>
      <c r="K98" s="275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  <c r="Z98" s="275"/>
      <c r="AA98" s="275"/>
      <c r="AB98" s="275">
        <f t="shared" ref="AB98:AK98" si="23">SUM(AB74:AB97)</f>
        <v>0</v>
      </c>
      <c r="AC98" s="275">
        <f t="shared" si="23"/>
        <v>0</v>
      </c>
      <c r="AD98" s="275">
        <f t="shared" si="23"/>
        <v>0</v>
      </c>
      <c r="AE98" s="275">
        <f t="shared" si="23"/>
        <v>0</v>
      </c>
      <c r="AF98" s="275">
        <f t="shared" si="23"/>
        <v>0</v>
      </c>
      <c r="AG98" s="275">
        <f t="shared" si="23"/>
        <v>0</v>
      </c>
      <c r="AH98" s="275">
        <f t="shared" si="23"/>
        <v>0</v>
      </c>
      <c r="AI98" s="275">
        <f t="shared" si="23"/>
        <v>0</v>
      </c>
      <c r="AJ98" s="275">
        <f t="shared" si="23"/>
        <v>0</v>
      </c>
      <c r="AK98" s="275">
        <f t="shared" si="23"/>
        <v>0</v>
      </c>
      <c r="AL98" s="275"/>
      <c r="AM98" s="158"/>
      <c r="AN98" s="275"/>
      <c r="AO98" s="259"/>
      <c r="AP98" s="259"/>
      <c r="AQ98" s="259"/>
      <c r="AR98" s="259"/>
      <c r="AS98" s="259"/>
      <c r="AT98" s="259"/>
      <c r="AU98" s="259"/>
      <c r="AV98" s="260"/>
    </row>
    <row r="99" spans="1:48" x14ac:dyDescent="0.15">
      <c r="B99" s="367" t="s">
        <v>4009</v>
      </c>
      <c r="C99" s="356"/>
      <c r="D99" s="1303"/>
      <c r="E99" s="1304"/>
      <c r="F99" s="1304"/>
      <c r="G99" s="1304"/>
      <c r="H99" s="1304"/>
      <c r="I99" s="1304"/>
      <c r="J99" s="1304"/>
      <c r="K99" s="1304"/>
      <c r="L99" s="1304"/>
      <c r="M99" s="1304"/>
      <c r="N99" s="1304"/>
      <c r="O99" s="1304"/>
      <c r="P99" s="1304"/>
      <c r="Q99" s="1304"/>
      <c r="R99" s="1304"/>
      <c r="S99" s="1304"/>
      <c r="T99" s="1304"/>
      <c r="U99" s="1304"/>
      <c r="V99" s="1304"/>
      <c r="W99" s="1304"/>
      <c r="X99" s="1304"/>
      <c r="Y99" s="1304"/>
      <c r="Z99" s="1304"/>
      <c r="AA99" s="1304"/>
      <c r="AB99" s="1304"/>
      <c r="AC99" s="1304"/>
      <c r="AD99" s="1304"/>
      <c r="AE99" s="1304"/>
      <c r="AF99" s="1304"/>
      <c r="AG99" s="1304"/>
      <c r="AH99" s="1304"/>
      <c r="AI99" s="1304"/>
      <c r="AJ99" s="1304"/>
      <c r="AK99" s="1304"/>
      <c r="AL99" s="1304"/>
      <c r="AM99" s="1304"/>
      <c r="AN99" s="1305"/>
      <c r="AO99" s="209"/>
      <c r="AP99" s="209"/>
      <c r="AQ99" s="209"/>
      <c r="AR99" s="209"/>
      <c r="AS99" s="209"/>
      <c r="AT99" s="209"/>
      <c r="AU99" s="209"/>
      <c r="AV99" s="210"/>
    </row>
    <row r="100" spans="1:48" s="373" customFormat="1" x14ac:dyDescent="0.15">
      <c r="A100" s="368"/>
      <c r="B100" s="369" t="s">
        <v>4048</v>
      </c>
      <c r="C100" s="370"/>
      <c r="D100" s="303">
        <f t="shared" si="21"/>
        <v>0</v>
      </c>
      <c r="E100" s="284">
        <f t="shared" ref="E100:E110" si="24">SUM(F100:G100)</f>
        <v>0</v>
      </c>
      <c r="F100" s="285"/>
      <c r="G100" s="285"/>
      <c r="H100" s="285"/>
      <c r="I100" s="314"/>
      <c r="J100" s="314"/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370" t="s">
        <v>4049</v>
      </c>
      <c r="AM100" s="178"/>
      <c r="AN100" s="371"/>
      <c r="AO100" s="209"/>
      <c r="AP100" s="209"/>
      <c r="AQ100" s="209"/>
      <c r="AR100" s="209"/>
      <c r="AS100" s="209"/>
      <c r="AT100" s="209"/>
      <c r="AU100" s="209"/>
      <c r="AV100" s="372"/>
    </row>
    <row r="101" spans="1:48" s="378" customFormat="1" x14ac:dyDescent="0.15">
      <c r="A101" s="374"/>
      <c r="B101" s="375" t="s">
        <v>2759</v>
      </c>
      <c r="C101" s="376"/>
      <c r="D101" s="304">
        <f t="shared" si="21"/>
        <v>0</v>
      </c>
      <c r="E101" s="284">
        <f t="shared" si="24"/>
        <v>0</v>
      </c>
      <c r="F101" s="240"/>
      <c r="G101" s="240"/>
      <c r="H101" s="240"/>
      <c r="I101" s="319"/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376" t="s">
        <v>4049</v>
      </c>
      <c r="AM101" s="177"/>
      <c r="AN101" s="359"/>
      <c r="AO101" s="209"/>
      <c r="AP101" s="209"/>
      <c r="AQ101" s="209"/>
      <c r="AR101" s="209"/>
      <c r="AS101" s="209"/>
      <c r="AT101" s="209"/>
      <c r="AU101" s="209"/>
      <c r="AV101" s="377"/>
    </row>
    <row r="102" spans="1:48" s="378" customFormat="1" x14ac:dyDescent="0.15">
      <c r="A102" s="374"/>
      <c r="B102" s="375" t="s">
        <v>2760</v>
      </c>
      <c r="C102" s="376"/>
      <c r="D102" s="304">
        <f t="shared" si="21"/>
        <v>0</v>
      </c>
      <c r="E102" s="284">
        <f t="shared" si="24"/>
        <v>0</v>
      </c>
      <c r="F102" s="240"/>
      <c r="G102" s="240"/>
      <c r="H102" s="240"/>
      <c r="I102" s="319"/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376" t="s">
        <v>4049</v>
      </c>
      <c r="AM102" s="177"/>
      <c r="AN102" s="359"/>
      <c r="AO102" s="209"/>
      <c r="AP102" s="209"/>
      <c r="AQ102" s="209"/>
      <c r="AR102" s="209"/>
      <c r="AS102" s="209"/>
      <c r="AT102" s="209"/>
      <c r="AU102" s="209"/>
      <c r="AV102" s="377"/>
    </row>
    <row r="103" spans="1:48" s="378" customFormat="1" x14ac:dyDescent="0.15">
      <c r="A103" s="374"/>
      <c r="B103" s="375" t="s">
        <v>2761</v>
      </c>
      <c r="C103" s="376"/>
      <c r="D103" s="304">
        <f t="shared" si="21"/>
        <v>0</v>
      </c>
      <c r="E103" s="284">
        <f t="shared" si="24"/>
        <v>0</v>
      </c>
      <c r="F103" s="240"/>
      <c r="G103" s="240"/>
      <c r="H103" s="240"/>
      <c r="I103" s="319"/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376" t="s">
        <v>4049</v>
      </c>
      <c r="AM103" s="177"/>
      <c r="AN103" s="359"/>
      <c r="AO103" s="209"/>
      <c r="AP103" s="209"/>
      <c r="AQ103" s="209"/>
      <c r="AR103" s="209"/>
      <c r="AS103" s="209"/>
      <c r="AT103" s="209"/>
      <c r="AU103" s="209"/>
      <c r="AV103" s="377"/>
    </row>
    <row r="104" spans="1:48" s="378" customFormat="1" x14ac:dyDescent="0.15">
      <c r="A104" s="71"/>
      <c r="B104" s="375" t="s">
        <v>3947</v>
      </c>
      <c r="C104" s="376"/>
      <c r="D104" s="304">
        <f t="shared" si="21"/>
        <v>0</v>
      </c>
      <c r="E104" s="284">
        <f t="shared" si="24"/>
        <v>0</v>
      </c>
      <c r="F104" s="240"/>
      <c r="G104" s="240"/>
      <c r="H104" s="240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376" t="s">
        <v>4044</v>
      </c>
      <c r="AM104" s="177"/>
      <c r="AN104" s="359"/>
      <c r="AO104" s="209"/>
      <c r="AP104" s="209"/>
      <c r="AQ104" s="209"/>
      <c r="AR104" s="209"/>
      <c r="AS104" s="209"/>
      <c r="AT104" s="209"/>
      <c r="AU104" s="209"/>
      <c r="AV104" s="377"/>
    </row>
    <row r="105" spans="1:48" s="378" customFormat="1" x14ac:dyDescent="0.15">
      <c r="A105" s="71"/>
      <c r="B105" s="375" t="s">
        <v>3945</v>
      </c>
      <c r="C105" s="376"/>
      <c r="D105" s="304">
        <f t="shared" si="21"/>
        <v>0</v>
      </c>
      <c r="E105" s="284">
        <f t="shared" si="24"/>
        <v>0</v>
      </c>
      <c r="F105" s="240"/>
      <c r="G105" s="240"/>
      <c r="H105" s="240"/>
      <c r="I105" s="319"/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19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376" t="s">
        <v>4044</v>
      </c>
      <c r="AM105" s="177"/>
      <c r="AN105" s="359"/>
      <c r="AO105" s="209"/>
      <c r="AP105" s="209"/>
      <c r="AQ105" s="209"/>
      <c r="AR105" s="209"/>
      <c r="AS105" s="209"/>
      <c r="AT105" s="209"/>
      <c r="AU105" s="209"/>
      <c r="AV105" s="377"/>
    </row>
    <row r="106" spans="1:48" s="378" customFormat="1" x14ac:dyDescent="0.15">
      <c r="A106" s="71"/>
      <c r="B106" s="375" t="s">
        <v>3946</v>
      </c>
      <c r="C106" s="376"/>
      <c r="D106" s="304">
        <f t="shared" si="21"/>
        <v>0</v>
      </c>
      <c r="E106" s="284">
        <f t="shared" si="24"/>
        <v>0</v>
      </c>
      <c r="F106" s="240"/>
      <c r="G106" s="240"/>
      <c r="H106" s="240"/>
      <c r="I106" s="319"/>
      <c r="J106" s="319"/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19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376" t="s">
        <v>4044</v>
      </c>
      <c r="AM106" s="177"/>
      <c r="AN106" s="359"/>
      <c r="AO106" s="209"/>
      <c r="AP106" s="209"/>
      <c r="AQ106" s="209"/>
      <c r="AR106" s="209"/>
      <c r="AS106" s="209"/>
      <c r="AT106" s="209"/>
      <c r="AU106" s="209"/>
      <c r="AV106" s="377"/>
    </row>
    <row r="107" spans="1:48" s="378" customFormat="1" x14ac:dyDescent="0.15">
      <c r="A107" s="71"/>
      <c r="B107" s="375" t="s">
        <v>2774</v>
      </c>
      <c r="C107" s="376"/>
      <c r="D107" s="304">
        <f t="shared" si="21"/>
        <v>0</v>
      </c>
      <c r="E107" s="284">
        <f t="shared" si="24"/>
        <v>0</v>
      </c>
      <c r="F107" s="240"/>
      <c r="G107" s="240"/>
      <c r="H107" s="240"/>
      <c r="I107" s="319"/>
      <c r="J107" s="319"/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19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376" t="s">
        <v>4044</v>
      </c>
      <c r="AM107" s="177"/>
      <c r="AN107" s="359"/>
      <c r="AO107" s="209"/>
      <c r="AP107" s="209"/>
      <c r="AQ107" s="209"/>
      <c r="AR107" s="209"/>
      <c r="AS107" s="209"/>
      <c r="AT107" s="209"/>
      <c r="AU107" s="209"/>
      <c r="AV107" s="377"/>
    </row>
    <row r="108" spans="1:48" s="378" customFormat="1" ht="21" x14ac:dyDescent="0.15">
      <c r="A108" s="71"/>
      <c r="B108" s="375" t="s">
        <v>2763</v>
      </c>
      <c r="C108" s="376"/>
      <c r="D108" s="304">
        <f t="shared" si="21"/>
        <v>0</v>
      </c>
      <c r="E108" s="284">
        <f t="shared" si="24"/>
        <v>0</v>
      </c>
      <c r="F108" s="240"/>
      <c r="G108" s="240"/>
      <c r="H108" s="240"/>
      <c r="I108" s="319"/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19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376" t="s">
        <v>4038</v>
      </c>
      <c r="AM108" s="177"/>
      <c r="AN108" s="359"/>
      <c r="AO108" s="209"/>
      <c r="AP108" s="209"/>
      <c r="AQ108" s="209"/>
      <c r="AR108" s="209"/>
      <c r="AS108" s="209"/>
      <c r="AT108" s="209"/>
      <c r="AU108" s="209"/>
      <c r="AV108" s="377"/>
    </row>
    <row r="109" spans="1:48" s="378" customFormat="1" ht="21" x14ac:dyDescent="0.15">
      <c r="A109" s="374"/>
      <c r="B109" s="375" t="s">
        <v>4240</v>
      </c>
      <c r="C109" s="376"/>
      <c r="D109" s="304">
        <f t="shared" si="21"/>
        <v>0</v>
      </c>
      <c r="E109" s="284">
        <f t="shared" si="24"/>
        <v>0</v>
      </c>
      <c r="F109" s="240"/>
      <c r="G109" s="240"/>
      <c r="H109" s="240"/>
      <c r="I109" s="319"/>
      <c r="J109" s="319"/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19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376" t="s">
        <v>4049</v>
      </c>
      <c r="AM109" s="177"/>
      <c r="AN109" s="359"/>
      <c r="AO109" s="209"/>
      <c r="AP109" s="209"/>
      <c r="AQ109" s="209"/>
      <c r="AR109" s="209"/>
      <c r="AS109" s="209"/>
      <c r="AT109" s="209"/>
      <c r="AU109" s="209"/>
      <c r="AV109" s="377"/>
    </row>
    <row r="110" spans="1:48" s="383" customFormat="1" ht="21" x14ac:dyDescent="0.15">
      <c r="A110" s="379"/>
      <c r="B110" s="380" t="s">
        <v>4241</v>
      </c>
      <c r="C110" s="381"/>
      <c r="D110" s="305">
        <f t="shared" si="21"/>
        <v>0</v>
      </c>
      <c r="E110" s="284">
        <f t="shared" si="24"/>
        <v>0</v>
      </c>
      <c r="F110" s="248"/>
      <c r="G110" s="248"/>
      <c r="H110" s="248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  <c r="S110" s="324"/>
      <c r="T110" s="324"/>
      <c r="U110" s="324"/>
      <c r="V110" s="324"/>
      <c r="W110" s="324"/>
      <c r="X110" s="324"/>
      <c r="Y110" s="324"/>
      <c r="Z110" s="324"/>
      <c r="AA110" s="324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381" t="s">
        <v>4049</v>
      </c>
      <c r="AM110" s="179"/>
      <c r="AN110" s="366"/>
      <c r="AO110" s="209"/>
      <c r="AP110" s="209"/>
      <c r="AQ110" s="209"/>
      <c r="AR110" s="209"/>
      <c r="AS110" s="209"/>
      <c r="AT110" s="209"/>
      <c r="AU110" s="209"/>
      <c r="AV110" s="382"/>
    </row>
    <row r="111" spans="1:48" s="257" customFormat="1" x14ac:dyDescent="0.15">
      <c r="A111" s="384"/>
      <c r="B111" s="367" t="s">
        <v>728</v>
      </c>
      <c r="C111" s="296"/>
      <c r="D111" s="275">
        <f>SUM(D100:D110)</f>
        <v>0</v>
      </c>
      <c r="E111" s="275">
        <f>SUM(E100:E110)</f>
        <v>0</v>
      </c>
      <c r="F111" s="275">
        <f>SUM(F100:F110)</f>
        <v>0</v>
      </c>
      <c r="G111" s="275">
        <f>SUM(G100:G110)</f>
        <v>0</v>
      </c>
      <c r="H111" s="275">
        <f>SUM(H100:H110)</f>
        <v>0</v>
      </c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>
        <f>SUM(AB100:AB110)</f>
        <v>0</v>
      </c>
      <c r="AC111" s="275">
        <f t="shared" ref="AC111:AK111" si="25">SUM(AC100:AC110)</f>
        <v>0</v>
      </c>
      <c r="AD111" s="275">
        <f t="shared" si="25"/>
        <v>0</v>
      </c>
      <c r="AE111" s="275">
        <f t="shared" si="25"/>
        <v>0</v>
      </c>
      <c r="AF111" s="275">
        <f t="shared" si="25"/>
        <v>0</v>
      </c>
      <c r="AG111" s="275">
        <f t="shared" si="25"/>
        <v>0</v>
      </c>
      <c r="AH111" s="275">
        <f t="shared" si="25"/>
        <v>0</v>
      </c>
      <c r="AI111" s="275">
        <f t="shared" si="25"/>
        <v>0</v>
      </c>
      <c r="AJ111" s="275">
        <f t="shared" si="25"/>
        <v>0</v>
      </c>
      <c r="AK111" s="275">
        <f t="shared" si="25"/>
        <v>0</v>
      </c>
      <c r="AL111" s="296"/>
      <c r="AM111" s="167"/>
      <c r="AN111" s="385"/>
      <c r="AO111" s="259"/>
      <c r="AP111" s="259"/>
      <c r="AQ111" s="259"/>
      <c r="AR111" s="259"/>
      <c r="AS111" s="259"/>
      <c r="AT111" s="259"/>
      <c r="AU111" s="259"/>
      <c r="AV111" s="260"/>
    </row>
    <row r="112" spans="1:48" s="388" customFormat="1" ht="10.5" customHeight="1" x14ac:dyDescent="0.15">
      <c r="A112" s="136"/>
      <c r="B112" s="280" t="s">
        <v>3024</v>
      </c>
      <c r="C112" s="1303"/>
      <c r="D112" s="1304"/>
      <c r="E112" s="1304"/>
      <c r="F112" s="1304"/>
      <c r="G112" s="1304"/>
      <c r="H112" s="1304"/>
      <c r="I112" s="1304"/>
      <c r="J112" s="1304"/>
      <c r="K112" s="1304"/>
      <c r="L112" s="1304"/>
      <c r="M112" s="1304"/>
      <c r="N112" s="1304"/>
      <c r="O112" s="1304"/>
      <c r="P112" s="1304"/>
      <c r="Q112" s="1304"/>
      <c r="R112" s="1304"/>
      <c r="S112" s="1304"/>
      <c r="T112" s="1304"/>
      <c r="U112" s="1304"/>
      <c r="V112" s="1304"/>
      <c r="W112" s="1304"/>
      <c r="X112" s="1304"/>
      <c r="Y112" s="1304"/>
      <c r="Z112" s="1304"/>
      <c r="AA112" s="1304"/>
      <c r="AB112" s="1304"/>
      <c r="AC112" s="1304"/>
      <c r="AD112" s="1304"/>
      <c r="AE112" s="1304"/>
      <c r="AF112" s="1304"/>
      <c r="AG112" s="1304"/>
      <c r="AH112" s="1304"/>
      <c r="AI112" s="1304"/>
      <c r="AJ112" s="1304"/>
      <c r="AK112" s="1304"/>
      <c r="AL112" s="1304"/>
      <c r="AM112" s="1304"/>
      <c r="AN112" s="1305"/>
      <c r="AO112" s="386"/>
      <c r="AP112" s="386"/>
      <c r="AQ112" s="386"/>
      <c r="AR112" s="386"/>
      <c r="AS112" s="386"/>
      <c r="AT112" s="386"/>
      <c r="AU112" s="386"/>
      <c r="AV112" s="387"/>
    </row>
    <row r="113" spans="1:48" s="271" customFormat="1" ht="10.5" customHeight="1" x14ac:dyDescent="0.15">
      <c r="A113" s="111" t="s">
        <v>962</v>
      </c>
      <c r="B113" s="312" t="s">
        <v>2344</v>
      </c>
      <c r="C113" s="313" t="s">
        <v>2702</v>
      </c>
      <c r="D113" s="303">
        <f t="shared" si="21"/>
        <v>0</v>
      </c>
      <c r="E113" s="284">
        <f t="shared" ref="E113:E125" si="26">SUM(F113:G113)</f>
        <v>0</v>
      </c>
      <c r="F113" s="285"/>
      <c r="G113" s="285"/>
      <c r="H113" s="285"/>
      <c r="I113" s="314"/>
      <c r="J113" s="314"/>
      <c r="K113" s="314"/>
      <c r="L113" s="314"/>
      <c r="M113" s="314"/>
      <c r="N113" s="314"/>
      <c r="O113" s="314"/>
      <c r="P113" s="314"/>
      <c r="Q113" s="314"/>
      <c r="R113" s="314"/>
      <c r="S113" s="314"/>
      <c r="T113" s="314"/>
      <c r="U113" s="314"/>
      <c r="V113" s="314"/>
      <c r="W113" s="314"/>
      <c r="X113" s="314"/>
      <c r="Y113" s="314"/>
      <c r="Z113" s="314"/>
      <c r="AA113" s="314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315" t="s">
        <v>4050</v>
      </c>
      <c r="AM113" s="171">
        <v>36360</v>
      </c>
      <c r="AN113" s="316">
        <f t="shared" ref="AN113:AN125" si="27">AM113*F113</f>
        <v>0</v>
      </c>
      <c r="AO113" s="209"/>
      <c r="AP113" s="209"/>
      <c r="AQ113" s="209"/>
      <c r="AR113" s="209"/>
      <c r="AS113" s="209"/>
      <c r="AT113" s="209"/>
      <c r="AU113" s="209"/>
      <c r="AV113" s="270"/>
    </row>
    <row r="114" spans="1:48" ht="10.5" customHeight="1" x14ac:dyDescent="0.15">
      <c r="A114" s="85" t="s">
        <v>310</v>
      </c>
      <c r="B114" s="317" t="s">
        <v>2345</v>
      </c>
      <c r="C114" s="318" t="s">
        <v>2702</v>
      </c>
      <c r="D114" s="304">
        <f t="shared" si="21"/>
        <v>0</v>
      </c>
      <c r="E114" s="284">
        <f>SUM(F114:G114)</f>
        <v>0</v>
      </c>
      <c r="F114" s="240"/>
      <c r="G114" s="240"/>
      <c r="H114" s="240"/>
      <c r="I114" s="319"/>
      <c r="J114" s="319"/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  <c r="V114" s="319"/>
      <c r="W114" s="319"/>
      <c r="X114" s="319"/>
      <c r="Y114" s="319"/>
      <c r="Z114" s="319"/>
      <c r="AA114" s="319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320" t="s">
        <v>4050</v>
      </c>
      <c r="AM114" s="173">
        <v>33480</v>
      </c>
      <c r="AN114" s="321">
        <f t="shared" si="27"/>
        <v>0</v>
      </c>
      <c r="AO114" s="209"/>
      <c r="AP114" s="209"/>
      <c r="AQ114" s="209"/>
      <c r="AR114" s="209"/>
      <c r="AS114" s="209"/>
      <c r="AT114" s="209"/>
      <c r="AU114" s="209"/>
      <c r="AV114" s="210"/>
    </row>
    <row r="115" spans="1:48" ht="10.5" customHeight="1" x14ac:dyDescent="0.15">
      <c r="A115" s="85" t="s">
        <v>57</v>
      </c>
      <c r="B115" s="317" t="s">
        <v>2346</v>
      </c>
      <c r="C115" s="318" t="s">
        <v>2702</v>
      </c>
      <c r="D115" s="304">
        <f t="shared" si="21"/>
        <v>0</v>
      </c>
      <c r="E115" s="284">
        <f t="shared" si="26"/>
        <v>0</v>
      </c>
      <c r="F115" s="240"/>
      <c r="G115" s="240"/>
      <c r="H115" s="240"/>
      <c r="I115" s="319"/>
      <c r="J115" s="319"/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320" t="s">
        <v>4050</v>
      </c>
      <c r="AM115" s="173">
        <v>27900</v>
      </c>
      <c r="AN115" s="321">
        <f t="shared" si="27"/>
        <v>0</v>
      </c>
      <c r="AO115" s="209"/>
      <c r="AP115" s="209"/>
      <c r="AQ115" s="209"/>
      <c r="AR115" s="209"/>
      <c r="AS115" s="209"/>
      <c r="AT115" s="209"/>
      <c r="AU115" s="209"/>
      <c r="AV115" s="210"/>
    </row>
    <row r="116" spans="1:48" ht="10.5" customHeight="1" x14ac:dyDescent="0.15">
      <c r="A116" s="85" t="s">
        <v>3744</v>
      </c>
      <c r="B116" s="317" t="s">
        <v>195</v>
      </c>
      <c r="C116" s="318" t="s">
        <v>2702</v>
      </c>
      <c r="D116" s="304">
        <f t="shared" si="21"/>
        <v>0</v>
      </c>
      <c r="E116" s="284">
        <f t="shared" si="26"/>
        <v>0</v>
      </c>
      <c r="F116" s="240"/>
      <c r="G116" s="240"/>
      <c r="H116" s="240"/>
      <c r="I116" s="319"/>
      <c r="J116" s="319"/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320" t="s">
        <v>4050</v>
      </c>
      <c r="AM116" s="173">
        <v>151180</v>
      </c>
      <c r="AN116" s="321">
        <f t="shared" si="27"/>
        <v>0</v>
      </c>
      <c r="AO116" s="209"/>
      <c r="AP116" s="209"/>
      <c r="AQ116" s="209"/>
      <c r="AR116" s="209"/>
      <c r="AS116" s="209"/>
      <c r="AT116" s="209"/>
      <c r="AU116" s="209"/>
      <c r="AV116" s="210"/>
    </row>
    <row r="117" spans="1:48" ht="10.5" customHeight="1" x14ac:dyDescent="0.15">
      <c r="A117" s="85" t="s">
        <v>3745</v>
      </c>
      <c r="B117" s="317" t="s">
        <v>196</v>
      </c>
      <c r="C117" s="318" t="s">
        <v>2702</v>
      </c>
      <c r="D117" s="304">
        <f t="shared" si="21"/>
        <v>0</v>
      </c>
      <c r="E117" s="284">
        <f t="shared" si="26"/>
        <v>0</v>
      </c>
      <c r="F117" s="240"/>
      <c r="G117" s="240"/>
      <c r="H117" s="240"/>
      <c r="I117" s="319"/>
      <c r="J117" s="319"/>
      <c r="K117" s="319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320" t="s">
        <v>4050</v>
      </c>
      <c r="AM117" s="173">
        <v>151180</v>
      </c>
      <c r="AN117" s="321">
        <f t="shared" si="27"/>
        <v>0</v>
      </c>
      <c r="AO117" s="209"/>
      <c r="AP117" s="209"/>
      <c r="AQ117" s="209"/>
      <c r="AR117" s="209"/>
      <c r="AS117" s="209"/>
      <c r="AT117" s="209"/>
      <c r="AU117" s="209"/>
      <c r="AV117" s="210"/>
    </row>
    <row r="118" spans="1:48" ht="10.5" customHeight="1" x14ac:dyDescent="0.15">
      <c r="A118" s="85" t="s">
        <v>3746</v>
      </c>
      <c r="B118" s="317" t="s">
        <v>197</v>
      </c>
      <c r="C118" s="318" t="s">
        <v>2702</v>
      </c>
      <c r="D118" s="304">
        <f t="shared" si="21"/>
        <v>0</v>
      </c>
      <c r="E118" s="284">
        <f t="shared" si="26"/>
        <v>0</v>
      </c>
      <c r="F118" s="240"/>
      <c r="G118" s="240"/>
      <c r="H118" s="240"/>
      <c r="I118" s="319"/>
      <c r="J118" s="319"/>
      <c r="K118" s="319"/>
      <c r="L118" s="319"/>
      <c r="M118" s="319"/>
      <c r="N118" s="319"/>
      <c r="O118" s="319"/>
      <c r="P118" s="319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19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320" t="s">
        <v>4050</v>
      </c>
      <c r="AM118" s="173">
        <v>151180</v>
      </c>
      <c r="AN118" s="321">
        <f t="shared" si="27"/>
        <v>0</v>
      </c>
      <c r="AO118" s="209"/>
      <c r="AP118" s="209"/>
      <c r="AQ118" s="209"/>
      <c r="AR118" s="209"/>
      <c r="AS118" s="209"/>
      <c r="AT118" s="209"/>
      <c r="AU118" s="209"/>
      <c r="AV118" s="210"/>
    </row>
    <row r="119" spans="1:48" ht="10.5" customHeight="1" x14ac:dyDescent="0.15">
      <c r="A119" s="85" t="s">
        <v>3747</v>
      </c>
      <c r="B119" s="317" t="s">
        <v>198</v>
      </c>
      <c r="C119" s="318" t="s">
        <v>2702</v>
      </c>
      <c r="D119" s="304">
        <f t="shared" si="21"/>
        <v>0</v>
      </c>
      <c r="E119" s="284">
        <f t="shared" si="26"/>
        <v>0</v>
      </c>
      <c r="F119" s="240"/>
      <c r="G119" s="240"/>
      <c r="H119" s="240"/>
      <c r="I119" s="319"/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320" t="s">
        <v>4050</v>
      </c>
      <c r="AM119" s="173">
        <v>73020</v>
      </c>
      <c r="AN119" s="321">
        <f t="shared" si="27"/>
        <v>0</v>
      </c>
      <c r="AO119" s="209"/>
      <c r="AP119" s="209"/>
      <c r="AQ119" s="209"/>
      <c r="AR119" s="209"/>
      <c r="AS119" s="209"/>
      <c r="AT119" s="209"/>
      <c r="AU119" s="209"/>
      <c r="AV119" s="210"/>
    </row>
    <row r="120" spans="1:48" ht="10.5" customHeight="1" x14ac:dyDescent="0.15">
      <c r="A120" s="85" t="s">
        <v>3748</v>
      </c>
      <c r="B120" s="317" t="s">
        <v>199</v>
      </c>
      <c r="C120" s="318" t="s">
        <v>2702</v>
      </c>
      <c r="D120" s="304">
        <f t="shared" si="21"/>
        <v>0</v>
      </c>
      <c r="E120" s="284">
        <f t="shared" si="26"/>
        <v>0</v>
      </c>
      <c r="F120" s="240"/>
      <c r="G120" s="240"/>
      <c r="H120" s="240"/>
      <c r="I120" s="319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320" t="s">
        <v>4050</v>
      </c>
      <c r="AM120" s="173">
        <v>73020</v>
      </c>
      <c r="AN120" s="321">
        <f t="shared" si="27"/>
        <v>0</v>
      </c>
      <c r="AO120" s="209"/>
      <c r="AP120" s="209"/>
      <c r="AQ120" s="209"/>
      <c r="AR120" s="209"/>
      <c r="AS120" s="209"/>
      <c r="AT120" s="209"/>
      <c r="AU120" s="209"/>
      <c r="AV120" s="210"/>
    </row>
    <row r="121" spans="1:48" ht="10.5" customHeight="1" x14ac:dyDescent="0.15">
      <c r="A121" s="85" t="s">
        <v>3749</v>
      </c>
      <c r="B121" s="317" t="s">
        <v>200</v>
      </c>
      <c r="C121" s="318" t="s">
        <v>2702</v>
      </c>
      <c r="D121" s="304">
        <f t="shared" si="21"/>
        <v>0</v>
      </c>
      <c r="E121" s="284">
        <f t="shared" si="26"/>
        <v>0</v>
      </c>
      <c r="F121" s="240"/>
      <c r="G121" s="240"/>
      <c r="H121" s="240"/>
      <c r="I121" s="319"/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320" t="s">
        <v>4050</v>
      </c>
      <c r="AM121" s="173">
        <v>73020</v>
      </c>
      <c r="AN121" s="321">
        <f t="shared" si="27"/>
        <v>0</v>
      </c>
      <c r="AO121" s="209"/>
      <c r="AP121" s="209"/>
      <c r="AQ121" s="209"/>
      <c r="AR121" s="209"/>
      <c r="AS121" s="209"/>
      <c r="AT121" s="209"/>
      <c r="AU121" s="209"/>
      <c r="AV121" s="210"/>
    </row>
    <row r="122" spans="1:48" ht="10.5" customHeight="1" x14ac:dyDescent="0.15">
      <c r="A122" s="85" t="s">
        <v>58</v>
      </c>
      <c r="B122" s="317" t="s">
        <v>59</v>
      </c>
      <c r="C122" s="318" t="s">
        <v>2702</v>
      </c>
      <c r="D122" s="304">
        <f t="shared" si="21"/>
        <v>0</v>
      </c>
      <c r="E122" s="284">
        <f t="shared" si="26"/>
        <v>0</v>
      </c>
      <c r="F122" s="240"/>
      <c r="G122" s="240"/>
      <c r="H122" s="240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320" t="s">
        <v>4050</v>
      </c>
      <c r="AM122" s="173">
        <v>65510</v>
      </c>
      <c r="AN122" s="321">
        <f t="shared" si="27"/>
        <v>0</v>
      </c>
      <c r="AO122" s="209"/>
      <c r="AP122" s="209"/>
      <c r="AQ122" s="209"/>
      <c r="AR122" s="209"/>
      <c r="AS122" s="209"/>
      <c r="AT122" s="209"/>
      <c r="AU122" s="209"/>
      <c r="AV122" s="210"/>
    </row>
    <row r="123" spans="1:48" ht="10.5" customHeight="1" x14ac:dyDescent="0.15">
      <c r="A123" s="85" t="s">
        <v>60</v>
      </c>
      <c r="B123" s="317" t="s">
        <v>61</v>
      </c>
      <c r="C123" s="318" t="s">
        <v>2702</v>
      </c>
      <c r="D123" s="304">
        <f t="shared" si="21"/>
        <v>0</v>
      </c>
      <c r="E123" s="284">
        <f t="shared" si="26"/>
        <v>0</v>
      </c>
      <c r="F123" s="240"/>
      <c r="G123" s="240"/>
      <c r="H123" s="240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320" t="s">
        <v>4050</v>
      </c>
      <c r="AM123" s="173">
        <v>18590</v>
      </c>
      <c r="AN123" s="321">
        <f t="shared" si="27"/>
        <v>0</v>
      </c>
      <c r="AO123" s="209"/>
      <c r="AP123" s="209"/>
      <c r="AQ123" s="209"/>
      <c r="AR123" s="209"/>
      <c r="AS123" s="209"/>
      <c r="AT123" s="209"/>
      <c r="AU123" s="209"/>
      <c r="AV123" s="210"/>
    </row>
    <row r="124" spans="1:48" ht="10.5" customHeight="1" x14ac:dyDescent="0.15">
      <c r="A124" s="85" t="s">
        <v>620</v>
      </c>
      <c r="B124" s="317" t="s">
        <v>1421</v>
      </c>
      <c r="C124" s="318" t="s">
        <v>2702</v>
      </c>
      <c r="D124" s="304">
        <f t="shared" si="21"/>
        <v>0</v>
      </c>
      <c r="E124" s="284">
        <f t="shared" si="26"/>
        <v>0</v>
      </c>
      <c r="F124" s="240"/>
      <c r="G124" s="240"/>
      <c r="H124" s="240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320" t="s">
        <v>4050</v>
      </c>
      <c r="AM124" s="173">
        <v>29130</v>
      </c>
      <c r="AN124" s="321">
        <f t="shared" si="27"/>
        <v>0</v>
      </c>
      <c r="AO124" s="209"/>
      <c r="AP124" s="209"/>
      <c r="AQ124" s="209"/>
      <c r="AR124" s="209"/>
      <c r="AS124" s="209"/>
      <c r="AT124" s="209"/>
      <c r="AU124" s="209"/>
      <c r="AV124" s="210"/>
    </row>
    <row r="125" spans="1:48" s="254" customFormat="1" ht="10.5" customHeight="1" x14ac:dyDescent="0.15">
      <c r="A125" s="107" t="s">
        <v>268</v>
      </c>
      <c r="B125" s="322" t="s">
        <v>269</v>
      </c>
      <c r="C125" s="323" t="s">
        <v>2702</v>
      </c>
      <c r="D125" s="305">
        <f t="shared" si="21"/>
        <v>0</v>
      </c>
      <c r="E125" s="284">
        <f t="shared" si="26"/>
        <v>0</v>
      </c>
      <c r="F125" s="248"/>
      <c r="G125" s="248"/>
      <c r="H125" s="248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  <c r="S125" s="324"/>
      <c r="T125" s="324"/>
      <c r="U125" s="324"/>
      <c r="V125" s="324"/>
      <c r="W125" s="324"/>
      <c r="X125" s="324"/>
      <c r="Y125" s="324"/>
      <c r="Z125" s="324"/>
      <c r="AA125" s="324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325" t="s">
        <v>4050</v>
      </c>
      <c r="AM125" s="174">
        <v>30320</v>
      </c>
      <c r="AN125" s="326">
        <f t="shared" si="27"/>
        <v>0</v>
      </c>
      <c r="AO125" s="209"/>
      <c r="AP125" s="209"/>
      <c r="AQ125" s="209"/>
      <c r="AR125" s="209"/>
      <c r="AS125" s="209"/>
      <c r="AT125" s="209"/>
      <c r="AU125" s="209"/>
      <c r="AV125" s="253"/>
    </row>
    <row r="126" spans="1:48" s="257" customFormat="1" ht="10.5" customHeight="1" x14ac:dyDescent="0.15">
      <c r="A126" s="65"/>
      <c r="B126" s="367" t="s">
        <v>728</v>
      </c>
      <c r="C126" s="296"/>
      <c r="D126" s="275">
        <f>SUM(D113:D125)</f>
        <v>0</v>
      </c>
      <c r="E126" s="275">
        <f>SUM(E113:E125)</f>
        <v>0</v>
      </c>
      <c r="F126" s="275">
        <f>SUM(F113:F125)</f>
        <v>0</v>
      </c>
      <c r="G126" s="275">
        <f>SUM(G113:G125)</f>
        <v>0</v>
      </c>
      <c r="H126" s="275">
        <f>SUM(H113:H125)</f>
        <v>0</v>
      </c>
      <c r="I126" s="275"/>
      <c r="J126" s="275"/>
      <c r="K126" s="275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  <c r="Z126" s="275"/>
      <c r="AA126" s="275"/>
      <c r="AB126" s="275">
        <f>SUM(AB113:AB125)</f>
        <v>0</v>
      </c>
      <c r="AC126" s="275">
        <f t="shared" ref="AC126:AN126" si="28">SUM(AC113:AC125)</f>
        <v>0</v>
      </c>
      <c r="AD126" s="275">
        <f t="shared" si="28"/>
        <v>0</v>
      </c>
      <c r="AE126" s="275">
        <f t="shared" si="28"/>
        <v>0</v>
      </c>
      <c r="AF126" s="275">
        <f t="shared" si="28"/>
        <v>0</v>
      </c>
      <c r="AG126" s="275">
        <f t="shared" si="28"/>
        <v>0</v>
      </c>
      <c r="AH126" s="275">
        <f t="shared" si="28"/>
        <v>0</v>
      </c>
      <c r="AI126" s="275">
        <f t="shared" si="28"/>
        <v>0</v>
      </c>
      <c r="AJ126" s="275">
        <f t="shared" si="28"/>
        <v>0</v>
      </c>
      <c r="AK126" s="275">
        <f t="shared" si="28"/>
        <v>0</v>
      </c>
      <c r="AL126" s="296"/>
      <c r="AM126" s="167">
        <f t="shared" si="28"/>
        <v>913890</v>
      </c>
      <c r="AN126" s="385">
        <f t="shared" si="28"/>
        <v>0</v>
      </c>
      <c r="AO126" s="259"/>
      <c r="AP126" s="259"/>
      <c r="AQ126" s="259"/>
      <c r="AR126" s="259"/>
      <c r="AS126" s="259"/>
      <c r="AT126" s="259"/>
      <c r="AU126" s="259"/>
      <c r="AV126" s="260"/>
    </row>
    <row r="127" spans="1:48" ht="10.5" customHeight="1" x14ac:dyDescent="0.15">
      <c r="A127" s="136"/>
      <c r="B127" s="280" t="s">
        <v>3995</v>
      </c>
      <c r="C127" s="356"/>
      <c r="D127" s="1315"/>
      <c r="E127" s="1316"/>
      <c r="F127" s="1316"/>
      <c r="G127" s="1316"/>
      <c r="H127" s="1316"/>
      <c r="I127" s="1316"/>
      <c r="J127" s="1316"/>
      <c r="K127" s="1316"/>
      <c r="L127" s="1316"/>
      <c r="M127" s="1316"/>
      <c r="N127" s="1316"/>
      <c r="O127" s="1316"/>
      <c r="P127" s="1316"/>
      <c r="Q127" s="1316"/>
      <c r="R127" s="1316"/>
      <c r="S127" s="1316"/>
      <c r="T127" s="1316"/>
      <c r="U127" s="1316"/>
      <c r="V127" s="1316"/>
      <c r="W127" s="1316"/>
      <c r="X127" s="1316"/>
      <c r="Y127" s="1316"/>
      <c r="Z127" s="1316"/>
      <c r="AA127" s="1316"/>
      <c r="AB127" s="1316"/>
      <c r="AC127" s="1316"/>
      <c r="AD127" s="1316"/>
      <c r="AE127" s="1316"/>
      <c r="AF127" s="1316"/>
      <c r="AG127" s="1316"/>
      <c r="AH127" s="1316"/>
      <c r="AI127" s="1316"/>
      <c r="AJ127" s="1316"/>
      <c r="AK127" s="1316"/>
      <c r="AL127" s="1316"/>
      <c r="AM127" s="1316"/>
      <c r="AN127" s="1317"/>
      <c r="AO127" s="209"/>
      <c r="AP127" s="209"/>
      <c r="AQ127" s="209"/>
      <c r="AR127" s="209"/>
      <c r="AS127" s="209"/>
      <c r="AT127" s="209"/>
      <c r="AU127" s="209"/>
      <c r="AV127" s="210"/>
    </row>
    <row r="128" spans="1:48" s="271" customFormat="1" ht="10.5" customHeight="1" x14ac:dyDescent="0.15">
      <c r="A128" s="94" t="s">
        <v>276</v>
      </c>
      <c r="B128" s="389" t="s">
        <v>277</v>
      </c>
      <c r="C128" s="390" t="s">
        <v>2702</v>
      </c>
      <c r="D128" s="303">
        <f t="shared" si="21"/>
        <v>0</v>
      </c>
      <c r="E128" s="284">
        <f t="shared" ref="E128:E137" si="29">SUM(F128:G128)</f>
        <v>0</v>
      </c>
      <c r="F128" s="285"/>
      <c r="G128" s="285"/>
      <c r="H128" s="285"/>
      <c r="I128" s="314"/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14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391" t="s">
        <v>4050</v>
      </c>
      <c r="AM128" s="171">
        <v>12220</v>
      </c>
      <c r="AN128" s="316">
        <f t="shared" ref="AN128:AN135" si="30">AM128*F128</f>
        <v>0</v>
      </c>
      <c r="AO128" s="209"/>
      <c r="AP128" s="209"/>
      <c r="AQ128" s="209"/>
      <c r="AR128" s="209"/>
      <c r="AS128" s="209"/>
      <c r="AT128" s="209"/>
      <c r="AU128" s="209"/>
      <c r="AV128" s="270"/>
    </row>
    <row r="129" spans="1:48" ht="10.5" customHeight="1" x14ac:dyDescent="0.15">
      <c r="A129" s="74" t="s">
        <v>1588</v>
      </c>
      <c r="B129" s="392" t="s">
        <v>267</v>
      </c>
      <c r="C129" s="393" t="s">
        <v>2702</v>
      </c>
      <c r="D129" s="304">
        <f t="shared" si="21"/>
        <v>0</v>
      </c>
      <c r="E129" s="284">
        <f t="shared" si="29"/>
        <v>0</v>
      </c>
      <c r="F129" s="240"/>
      <c r="G129" s="240"/>
      <c r="H129" s="240"/>
      <c r="I129" s="319"/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394" t="s">
        <v>4050</v>
      </c>
      <c r="AM129" s="173">
        <v>29370</v>
      </c>
      <c r="AN129" s="321">
        <f t="shared" si="30"/>
        <v>0</v>
      </c>
      <c r="AO129" s="209"/>
      <c r="AP129" s="209"/>
      <c r="AQ129" s="209"/>
      <c r="AR129" s="209"/>
      <c r="AS129" s="209"/>
      <c r="AT129" s="209"/>
      <c r="AU129" s="209"/>
      <c r="AV129" s="210"/>
    </row>
    <row r="130" spans="1:48" ht="10.5" customHeight="1" x14ac:dyDescent="0.15">
      <c r="A130" s="74" t="s">
        <v>278</v>
      </c>
      <c r="B130" s="392" t="s">
        <v>840</v>
      </c>
      <c r="C130" s="393" t="s">
        <v>2702</v>
      </c>
      <c r="D130" s="304">
        <f t="shared" si="21"/>
        <v>0</v>
      </c>
      <c r="E130" s="284">
        <f t="shared" si="29"/>
        <v>0</v>
      </c>
      <c r="F130" s="240"/>
      <c r="G130" s="240"/>
      <c r="H130" s="240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394" t="s">
        <v>4050</v>
      </c>
      <c r="AM130" s="173">
        <v>12220</v>
      </c>
      <c r="AN130" s="321">
        <f t="shared" si="30"/>
        <v>0</v>
      </c>
      <c r="AO130" s="209"/>
      <c r="AP130" s="209"/>
      <c r="AQ130" s="209"/>
      <c r="AR130" s="209"/>
      <c r="AS130" s="209"/>
      <c r="AT130" s="209"/>
      <c r="AU130" s="209"/>
      <c r="AV130" s="210"/>
    </row>
    <row r="131" spans="1:48" ht="10.5" customHeight="1" x14ac:dyDescent="0.15">
      <c r="A131" s="74" t="s">
        <v>841</v>
      </c>
      <c r="B131" s="392" t="s">
        <v>842</v>
      </c>
      <c r="C131" s="393" t="s">
        <v>2702</v>
      </c>
      <c r="D131" s="304">
        <f t="shared" si="21"/>
        <v>0</v>
      </c>
      <c r="E131" s="284">
        <f t="shared" si="29"/>
        <v>0</v>
      </c>
      <c r="F131" s="240"/>
      <c r="G131" s="240"/>
      <c r="H131" s="240"/>
      <c r="I131" s="319"/>
      <c r="J131" s="319"/>
      <c r="K131" s="319"/>
      <c r="L131" s="319"/>
      <c r="M131" s="319"/>
      <c r="N131" s="319"/>
      <c r="O131" s="319"/>
      <c r="P131" s="319"/>
      <c r="Q131" s="319"/>
      <c r="R131" s="319"/>
      <c r="S131" s="319"/>
      <c r="T131" s="319"/>
      <c r="U131" s="319"/>
      <c r="V131" s="319"/>
      <c r="W131" s="319"/>
      <c r="X131" s="319"/>
      <c r="Y131" s="319"/>
      <c r="Z131" s="319"/>
      <c r="AA131" s="319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394" t="s">
        <v>4051</v>
      </c>
      <c r="AM131" s="173">
        <v>5390</v>
      </c>
      <c r="AN131" s="321">
        <f t="shared" si="30"/>
        <v>0</v>
      </c>
      <c r="AO131" s="209"/>
      <c r="AP131" s="209"/>
      <c r="AQ131" s="209"/>
      <c r="AR131" s="209"/>
      <c r="AS131" s="209"/>
      <c r="AT131" s="209"/>
      <c r="AU131" s="209"/>
      <c r="AV131" s="210"/>
    </row>
    <row r="132" spans="1:48" ht="10.5" customHeight="1" x14ac:dyDescent="0.15">
      <c r="A132" s="74" t="s">
        <v>270</v>
      </c>
      <c r="B132" s="392" t="s">
        <v>271</v>
      </c>
      <c r="C132" s="393" t="s">
        <v>2702</v>
      </c>
      <c r="D132" s="304">
        <f t="shared" si="21"/>
        <v>0</v>
      </c>
      <c r="E132" s="284">
        <f t="shared" si="29"/>
        <v>0</v>
      </c>
      <c r="F132" s="240"/>
      <c r="G132" s="240"/>
      <c r="H132" s="240"/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394" t="s">
        <v>4050</v>
      </c>
      <c r="AM132" s="173">
        <v>36360</v>
      </c>
      <c r="AN132" s="321">
        <f t="shared" si="30"/>
        <v>0</v>
      </c>
      <c r="AO132" s="209"/>
      <c r="AP132" s="209"/>
      <c r="AQ132" s="209"/>
      <c r="AR132" s="209"/>
      <c r="AS132" s="209"/>
      <c r="AT132" s="209"/>
      <c r="AU132" s="209"/>
      <c r="AV132" s="210"/>
    </row>
    <row r="133" spans="1:48" ht="10.5" customHeight="1" x14ac:dyDescent="0.15">
      <c r="A133" s="74" t="s">
        <v>843</v>
      </c>
      <c r="B133" s="392" t="s">
        <v>844</v>
      </c>
      <c r="C133" s="393" t="s">
        <v>2702</v>
      </c>
      <c r="D133" s="304">
        <f t="shared" si="21"/>
        <v>0</v>
      </c>
      <c r="E133" s="284">
        <f t="shared" si="29"/>
        <v>0</v>
      </c>
      <c r="F133" s="240"/>
      <c r="G133" s="240"/>
      <c r="H133" s="240"/>
      <c r="I133" s="319"/>
      <c r="J133" s="319"/>
      <c r="K133" s="319"/>
      <c r="L133" s="319"/>
      <c r="M133" s="319"/>
      <c r="N133" s="319"/>
      <c r="O133" s="319"/>
      <c r="P133" s="319"/>
      <c r="Q133" s="319"/>
      <c r="R133" s="319"/>
      <c r="S133" s="319"/>
      <c r="T133" s="319"/>
      <c r="U133" s="319"/>
      <c r="V133" s="319"/>
      <c r="W133" s="319"/>
      <c r="X133" s="319"/>
      <c r="Y133" s="319"/>
      <c r="Z133" s="319"/>
      <c r="AA133" s="319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394" t="s">
        <v>4050</v>
      </c>
      <c r="AM133" s="173">
        <v>98300</v>
      </c>
      <c r="AN133" s="321">
        <f t="shared" si="30"/>
        <v>0</v>
      </c>
      <c r="AO133" s="209"/>
      <c r="AP133" s="209"/>
      <c r="AQ133" s="209"/>
      <c r="AR133" s="209"/>
      <c r="AS133" s="209"/>
      <c r="AT133" s="209"/>
      <c r="AU133" s="209"/>
      <c r="AV133" s="210"/>
    </row>
    <row r="134" spans="1:48" ht="10.5" customHeight="1" x14ac:dyDescent="0.15">
      <c r="A134" s="74" t="s">
        <v>845</v>
      </c>
      <c r="B134" s="392" t="s">
        <v>1619</v>
      </c>
      <c r="C134" s="393" t="s">
        <v>2702</v>
      </c>
      <c r="D134" s="304">
        <f t="shared" si="21"/>
        <v>0</v>
      </c>
      <c r="E134" s="284">
        <f t="shared" si="29"/>
        <v>0</v>
      </c>
      <c r="F134" s="240"/>
      <c r="G134" s="240"/>
      <c r="H134" s="240"/>
      <c r="I134" s="319"/>
      <c r="J134" s="319"/>
      <c r="K134" s="319"/>
      <c r="L134" s="319"/>
      <c r="M134" s="319"/>
      <c r="N134" s="319"/>
      <c r="O134" s="319"/>
      <c r="P134" s="319"/>
      <c r="Q134" s="319"/>
      <c r="R134" s="319"/>
      <c r="S134" s="319"/>
      <c r="T134" s="319"/>
      <c r="U134" s="319"/>
      <c r="V134" s="319"/>
      <c r="W134" s="319"/>
      <c r="X134" s="319"/>
      <c r="Y134" s="319"/>
      <c r="Z134" s="319"/>
      <c r="AA134" s="319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394" t="s">
        <v>4050</v>
      </c>
      <c r="AM134" s="173">
        <v>11610</v>
      </c>
      <c r="AN134" s="321">
        <f t="shared" si="30"/>
        <v>0</v>
      </c>
      <c r="AO134" s="209"/>
      <c r="AP134" s="209"/>
      <c r="AQ134" s="209"/>
      <c r="AR134" s="209"/>
      <c r="AS134" s="209"/>
      <c r="AT134" s="209"/>
      <c r="AU134" s="209"/>
      <c r="AV134" s="210"/>
    </row>
    <row r="135" spans="1:48" ht="10.5" customHeight="1" x14ac:dyDescent="0.15">
      <c r="A135" s="74" t="s">
        <v>272</v>
      </c>
      <c r="B135" s="392" t="s">
        <v>273</v>
      </c>
      <c r="C135" s="393" t="s">
        <v>2702</v>
      </c>
      <c r="D135" s="304">
        <f t="shared" si="21"/>
        <v>0</v>
      </c>
      <c r="E135" s="284">
        <f t="shared" si="29"/>
        <v>0</v>
      </c>
      <c r="F135" s="240"/>
      <c r="G135" s="240"/>
      <c r="H135" s="240"/>
      <c r="I135" s="319"/>
      <c r="J135" s="319"/>
      <c r="K135" s="319"/>
      <c r="L135" s="319"/>
      <c r="M135" s="319"/>
      <c r="N135" s="319"/>
      <c r="O135" s="319"/>
      <c r="P135" s="319"/>
      <c r="Q135" s="319"/>
      <c r="R135" s="319"/>
      <c r="S135" s="319"/>
      <c r="T135" s="319"/>
      <c r="U135" s="319"/>
      <c r="V135" s="319"/>
      <c r="W135" s="319"/>
      <c r="X135" s="319"/>
      <c r="Y135" s="319"/>
      <c r="Z135" s="319"/>
      <c r="AA135" s="319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394" t="s">
        <v>4050</v>
      </c>
      <c r="AM135" s="173">
        <v>7060</v>
      </c>
      <c r="AN135" s="321">
        <f t="shared" si="30"/>
        <v>0</v>
      </c>
      <c r="AO135" s="209"/>
      <c r="AP135" s="209"/>
      <c r="AQ135" s="209"/>
      <c r="AR135" s="209"/>
      <c r="AS135" s="209"/>
      <c r="AT135" s="209"/>
      <c r="AU135" s="209"/>
      <c r="AV135" s="210"/>
    </row>
    <row r="136" spans="1:48" ht="10.5" customHeight="1" x14ac:dyDescent="0.15">
      <c r="A136" s="74" t="s">
        <v>274</v>
      </c>
      <c r="B136" s="392" t="s">
        <v>201</v>
      </c>
      <c r="C136" s="393" t="s">
        <v>2702</v>
      </c>
      <c r="D136" s="304">
        <f t="shared" si="21"/>
        <v>0</v>
      </c>
      <c r="E136" s="284">
        <f t="shared" si="29"/>
        <v>0</v>
      </c>
      <c r="F136" s="240"/>
      <c r="G136" s="240"/>
      <c r="H136" s="240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394" t="s">
        <v>4050</v>
      </c>
      <c r="AM136" s="173">
        <v>50960</v>
      </c>
      <c r="AN136" s="321">
        <f>AM136*F136</f>
        <v>0</v>
      </c>
      <c r="AO136" s="209"/>
      <c r="AP136" s="209"/>
      <c r="AQ136" s="209"/>
      <c r="AR136" s="209"/>
      <c r="AS136" s="209"/>
      <c r="AT136" s="209"/>
      <c r="AU136" s="209"/>
      <c r="AV136" s="210"/>
    </row>
    <row r="137" spans="1:48" s="254" customFormat="1" ht="10.5" customHeight="1" x14ac:dyDescent="0.15">
      <c r="A137" s="93" t="s">
        <v>1620</v>
      </c>
      <c r="B137" s="395" t="s">
        <v>153</v>
      </c>
      <c r="C137" s="396" t="s">
        <v>2702</v>
      </c>
      <c r="D137" s="305">
        <f t="shared" si="21"/>
        <v>0</v>
      </c>
      <c r="E137" s="284">
        <f t="shared" si="29"/>
        <v>0</v>
      </c>
      <c r="F137" s="248"/>
      <c r="G137" s="248"/>
      <c r="H137" s="248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  <c r="S137" s="324"/>
      <c r="T137" s="324"/>
      <c r="U137" s="324"/>
      <c r="V137" s="324"/>
      <c r="W137" s="324"/>
      <c r="X137" s="324"/>
      <c r="Y137" s="324"/>
      <c r="Z137" s="324"/>
      <c r="AA137" s="324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397" t="s">
        <v>4050</v>
      </c>
      <c r="AM137" s="174">
        <v>8940</v>
      </c>
      <c r="AN137" s="326">
        <f>AM137*F137</f>
        <v>0</v>
      </c>
      <c r="AO137" s="209"/>
      <c r="AP137" s="209"/>
      <c r="AQ137" s="209"/>
      <c r="AR137" s="209"/>
      <c r="AS137" s="209"/>
      <c r="AT137" s="209"/>
      <c r="AU137" s="209"/>
      <c r="AV137" s="253"/>
    </row>
    <row r="138" spans="1:48" s="257" customFormat="1" ht="10.5" customHeight="1" x14ac:dyDescent="0.15">
      <c r="A138" s="65"/>
      <c r="B138" s="255" t="s">
        <v>4238</v>
      </c>
      <c r="C138" s="296"/>
      <c r="D138" s="275">
        <f>SUM(D128:D137)</f>
        <v>0</v>
      </c>
      <c r="E138" s="275">
        <f>SUM(E128:E137)</f>
        <v>0</v>
      </c>
      <c r="F138" s="275">
        <f>SUM(F128:F137)</f>
        <v>0</v>
      </c>
      <c r="G138" s="275">
        <f>SUM(G128:G137)</f>
        <v>0</v>
      </c>
      <c r="H138" s="275">
        <f>SUM(H128:H137)</f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>
        <f>SUM(AB128:AB137)</f>
        <v>0</v>
      </c>
      <c r="AC138" s="275">
        <f t="shared" ref="AC138:AN138" si="31">SUM(AC128:AC137)</f>
        <v>0</v>
      </c>
      <c r="AD138" s="275">
        <f t="shared" si="31"/>
        <v>0</v>
      </c>
      <c r="AE138" s="275">
        <f t="shared" si="31"/>
        <v>0</v>
      </c>
      <c r="AF138" s="275">
        <f t="shared" si="31"/>
        <v>0</v>
      </c>
      <c r="AG138" s="275">
        <f t="shared" si="31"/>
        <v>0</v>
      </c>
      <c r="AH138" s="275">
        <f t="shared" si="31"/>
        <v>0</v>
      </c>
      <c r="AI138" s="275">
        <f t="shared" si="31"/>
        <v>0</v>
      </c>
      <c r="AJ138" s="275">
        <f t="shared" si="31"/>
        <v>0</v>
      </c>
      <c r="AK138" s="275">
        <f t="shared" si="31"/>
        <v>0</v>
      </c>
      <c r="AL138" s="275"/>
      <c r="AM138" s="167">
        <f t="shared" si="31"/>
        <v>272430</v>
      </c>
      <c r="AN138" s="385">
        <f t="shared" si="31"/>
        <v>0</v>
      </c>
      <c r="AO138" s="259"/>
      <c r="AP138" s="259"/>
      <c r="AQ138" s="259"/>
      <c r="AR138" s="259"/>
      <c r="AS138" s="259"/>
      <c r="AT138" s="259"/>
      <c r="AU138" s="259"/>
      <c r="AV138" s="260"/>
    </row>
    <row r="139" spans="1:48" s="258" customFormat="1" ht="10.5" customHeight="1" x14ac:dyDescent="0.15">
      <c r="A139" s="398" t="s">
        <v>4226</v>
      </c>
      <c r="B139" s="399" t="s">
        <v>4227</v>
      </c>
      <c r="C139" s="400"/>
      <c r="D139" s="306">
        <f>SUM(E139+H139)</f>
        <v>0</v>
      </c>
      <c r="E139" s="265">
        <f>SUM(F139:G139)</f>
        <v>0</v>
      </c>
      <c r="F139" s="266"/>
      <c r="G139" s="266"/>
      <c r="H139" s="266"/>
      <c r="I139" s="353"/>
      <c r="J139" s="401"/>
      <c r="K139" s="401"/>
      <c r="L139" s="401"/>
      <c r="M139" s="401"/>
      <c r="N139" s="401"/>
      <c r="O139" s="401"/>
      <c r="P139" s="401"/>
      <c r="Q139" s="401"/>
      <c r="R139" s="401"/>
      <c r="S139" s="401"/>
      <c r="T139" s="401"/>
      <c r="U139" s="401"/>
      <c r="V139" s="401"/>
      <c r="W139" s="401"/>
      <c r="X139" s="401"/>
      <c r="Y139" s="401"/>
      <c r="Z139" s="401"/>
      <c r="AA139" s="401"/>
      <c r="AB139" s="402"/>
      <c r="AC139" s="402"/>
      <c r="AD139" s="402"/>
      <c r="AE139" s="402"/>
      <c r="AF139" s="402"/>
      <c r="AG139" s="402"/>
      <c r="AH139" s="402"/>
      <c r="AI139" s="402"/>
      <c r="AJ139" s="402"/>
      <c r="AK139" s="402"/>
      <c r="AL139" s="400" t="s">
        <v>4050</v>
      </c>
      <c r="AM139" s="1576"/>
      <c r="AN139" s="1577"/>
      <c r="AO139" s="259"/>
      <c r="AP139" s="259"/>
      <c r="AQ139" s="259"/>
      <c r="AR139" s="259"/>
      <c r="AS139" s="259"/>
      <c r="AT139" s="259"/>
      <c r="AU139" s="259"/>
      <c r="AV139" s="404"/>
    </row>
    <row r="140" spans="1:48" s="257" customFormat="1" ht="10.5" customHeight="1" x14ac:dyDescent="0.15">
      <c r="A140" s="65"/>
      <c r="B140" s="255" t="s">
        <v>4237</v>
      </c>
      <c r="C140" s="296"/>
      <c r="D140" s="275">
        <f>D139</f>
        <v>0</v>
      </c>
      <c r="E140" s="275">
        <f>E139</f>
        <v>0</v>
      </c>
      <c r="F140" s="275">
        <f>F139</f>
        <v>0</v>
      </c>
      <c r="G140" s="275">
        <f>G139</f>
        <v>0</v>
      </c>
      <c r="H140" s="275">
        <f>H139</f>
        <v>0</v>
      </c>
      <c r="I140" s="275"/>
      <c r="J140" s="275"/>
      <c r="K140" s="275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75">
        <f>AB139</f>
        <v>0</v>
      </c>
      <c r="AC140" s="275">
        <f t="shared" ref="AC140:AN140" si="32">AC139</f>
        <v>0</v>
      </c>
      <c r="AD140" s="275">
        <f t="shared" si="32"/>
        <v>0</v>
      </c>
      <c r="AE140" s="275">
        <f t="shared" si="32"/>
        <v>0</v>
      </c>
      <c r="AF140" s="275">
        <f t="shared" si="32"/>
        <v>0</v>
      </c>
      <c r="AG140" s="275">
        <f t="shared" si="32"/>
        <v>0</v>
      </c>
      <c r="AH140" s="275">
        <f t="shared" si="32"/>
        <v>0</v>
      </c>
      <c r="AI140" s="275">
        <f t="shared" si="32"/>
        <v>0</v>
      </c>
      <c r="AJ140" s="275">
        <f t="shared" si="32"/>
        <v>0</v>
      </c>
      <c r="AK140" s="275">
        <f t="shared" si="32"/>
        <v>0</v>
      </c>
      <c r="AL140" s="275"/>
      <c r="AM140" s="198"/>
      <c r="AN140" s="1578"/>
      <c r="AO140" s="259"/>
      <c r="AP140" s="259"/>
      <c r="AQ140" s="259"/>
      <c r="AR140" s="259"/>
      <c r="AS140" s="259"/>
      <c r="AT140" s="259"/>
      <c r="AU140" s="259"/>
      <c r="AV140" s="260"/>
    </row>
    <row r="141" spans="1:48" s="257" customFormat="1" ht="10.5" customHeight="1" x14ac:dyDescent="0.15">
      <c r="A141" s="65"/>
      <c r="B141" s="255" t="s">
        <v>4235</v>
      </c>
      <c r="C141" s="296"/>
      <c r="D141" s="275">
        <f>SUM(D138+D140)</f>
        <v>0</v>
      </c>
      <c r="E141" s="275">
        <f>SUM(E138+E140)</f>
        <v>0</v>
      </c>
      <c r="F141" s="275">
        <f>SUM(F138+F140)</f>
        <v>0</v>
      </c>
      <c r="G141" s="275">
        <f>SUM(G138+G140)</f>
        <v>0</v>
      </c>
      <c r="H141" s="275">
        <f>SUM(H138+H140)</f>
        <v>0</v>
      </c>
      <c r="I141" s="275"/>
      <c r="J141" s="275"/>
      <c r="K141" s="275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75">
        <f>SUM(AB138+AB140)</f>
        <v>0</v>
      </c>
      <c r="AC141" s="275">
        <f t="shared" ref="AC141:AN141" si="33">SUM(AC138+AC140)</f>
        <v>0</v>
      </c>
      <c r="AD141" s="275">
        <f t="shared" si="33"/>
        <v>0</v>
      </c>
      <c r="AE141" s="275">
        <f t="shared" si="33"/>
        <v>0</v>
      </c>
      <c r="AF141" s="275">
        <f t="shared" si="33"/>
        <v>0</v>
      </c>
      <c r="AG141" s="275">
        <f t="shared" si="33"/>
        <v>0</v>
      </c>
      <c r="AH141" s="275">
        <f t="shared" si="33"/>
        <v>0</v>
      </c>
      <c r="AI141" s="275">
        <f t="shared" si="33"/>
        <v>0</v>
      </c>
      <c r="AJ141" s="275">
        <f t="shared" si="33"/>
        <v>0</v>
      </c>
      <c r="AK141" s="275">
        <f t="shared" si="33"/>
        <v>0</v>
      </c>
      <c r="AL141" s="275"/>
      <c r="AM141" s="158">
        <f t="shared" si="33"/>
        <v>272430</v>
      </c>
      <c r="AN141" s="275">
        <f t="shared" si="33"/>
        <v>0</v>
      </c>
      <c r="AO141" s="259"/>
      <c r="AP141" s="259"/>
      <c r="AQ141" s="259"/>
      <c r="AR141" s="259"/>
      <c r="AS141" s="259"/>
      <c r="AT141" s="259"/>
      <c r="AU141" s="259"/>
      <c r="AV141" s="260"/>
    </row>
    <row r="142" spans="1:48" ht="10.5" customHeight="1" x14ac:dyDescent="0.15">
      <c r="A142" s="136" t="s">
        <v>464</v>
      </c>
      <c r="B142" s="280" t="s">
        <v>3025</v>
      </c>
      <c r="C142" s="356"/>
      <c r="D142" s="1303"/>
      <c r="E142" s="1304"/>
      <c r="F142" s="1304"/>
      <c r="G142" s="1304"/>
      <c r="H142" s="1304"/>
      <c r="I142" s="1304"/>
      <c r="J142" s="1304"/>
      <c r="K142" s="1304"/>
      <c r="L142" s="1304"/>
      <c r="M142" s="1304"/>
      <c r="N142" s="1304"/>
      <c r="O142" s="1304"/>
      <c r="P142" s="1304"/>
      <c r="Q142" s="1304"/>
      <c r="R142" s="1304"/>
      <c r="S142" s="1304"/>
      <c r="T142" s="1304"/>
      <c r="U142" s="1304"/>
      <c r="V142" s="1304"/>
      <c r="W142" s="1304"/>
      <c r="X142" s="1304"/>
      <c r="Y142" s="1304"/>
      <c r="Z142" s="1304"/>
      <c r="AA142" s="1304"/>
      <c r="AB142" s="1304"/>
      <c r="AC142" s="1304"/>
      <c r="AD142" s="1304"/>
      <c r="AE142" s="1304"/>
      <c r="AF142" s="1304"/>
      <c r="AG142" s="1304"/>
      <c r="AH142" s="1304"/>
      <c r="AI142" s="1304"/>
      <c r="AJ142" s="1304"/>
      <c r="AK142" s="1304"/>
      <c r="AL142" s="1304"/>
      <c r="AM142" s="1304"/>
      <c r="AN142" s="1305"/>
      <c r="AO142" s="209"/>
      <c r="AP142" s="209"/>
      <c r="AQ142" s="209"/>
      <c r="AR142" s="209"/>
      <c r="AS142" s="209"/>
      <c r="AT142" s="209"/>
      <c r="AU142" s="209"/>
      <c r="AV142" s="210"/>
    </row>
    <row r="143" spans="1:48" ht="10.5" customHeight="1" x14ac:dyDescent="0.15">
      <c r="A143" s="136" t="s">
        <v>464</v>
      </c>
      <c r="B143" s="280" t="s">
        <v>191</v>
      </c>
      <c r="C143" s="356"/>
      <c r="D143" s="296"/>
      <c r="E143" s="296"/>
      <c r="F143" s="296"/>
      <c r="G143" s="296"/>
      <c r="H143" s="296"/>
      <c r="I143" s="296"/>
      <c r="J143" s="357"/>
      <c r="K143" s="357"/>
      <c r="L143" s="357"/>
      <c r="M143" s="357"/>
      <c r="N143" s="357"/>
      <c r="O143" s="357"/>
      <c r="P143" s="357"/>
      <c r="Q143" s="357"/>
      <c r="R143" s="357"/>
      <c r="S143" s="357"/>
      <c r="T143" s="357"/>
      <c r="U143" s="357"/>
      <c r="V143" s="357"/>
      <c r="W143" s="357"/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  <c r="AJ143" s="357"/>
      <c r="AK143" s="357"/>
      <c r="AL143" s="356"/>
      <c r="AM143" s="169"/>
      <c r="AN143" s="275"/>
      <c r="AO143" s="209"/>
      <c r="AP143" s="209"/>
      <c r="AQ143" s="209"/>
      <c r="AR143" s="209"/>
      <c r="AS143" s="209"/>
      <c r="AT143" s="209"/>
      <c r="AU143" s="209"/>
      <c r="AV143" s="210"/>
    </row>
    <row r="144" spans="1:48" s="271" customFormat="1" ht="10.5" customHeight="1" x14ac:dyDescent="0.15">
      <c r="A144" s="406" t="s">
        <v>2487</v>
      </c>
      <c r="B144" s="407" t="s">
        <v>500</v>
      </c>
      <c r="C144" s="408" t="s">
        <v>2702</v>
      </c>
      <c r="D144" s="314"/>
      <c r="E144" s="314"/>
      <c r="F144" s="314"/>
      <c r="G144" s="314"/>
      <c r="H144" s="314"/>
      <c r="I144" s="314"/>
      <c r="J144" s="314"/>
      <c r="K144" s="314"/>
      <c r="L144" s="314"/>
      <c r="M144" s="314"/>
      <c r="N144" s="314"/>
      <c r="O144" s="314"/>
      <c r="P144" s="314"/>
      <c r="Q144" s="314"/>
      <c r="R144" s="314"/>
      <c r="S144" s="314"/>
      <c r="T144" s="314"/>
      <c r="U144" s="314"/>
      <c r="V144" s="314"/>
      <c r="W144" s="314"/>
      <c r="X144" s="314"/>
      <c r="Y144" s="314"/>
      <c r="Z144" s="314"/>
      <c r="AA144" s="314"/>
      <c r="AB144" s="314"/>
      <c r="AC144" s="314"/>
      <c r="AD144" s="314"/>
      <c r="AE144" s="314"/>
      <c r="AF144" s="314"/>
      <c r="AG144" s="314"/>
      <c r="AH144" s="314"/>
      <c r="AI144" s="314"/>
      <c r="AJ144" s="314"/>
      <c r="AK144" s="314"/>
      <c r="AL144" s="314"/>
      <c r="AM144" s="170"/>
      <c r="AN144" s="314"/>
      <c r="AO144" s="209"/>
      <c r="AP144" s="209"/>
      <c r="AQ144" s="209"/>
      <c r="AR144" s="209"/>
      <c r="AS144" s="209"/>
      <c r="AT144" s="209"/>
      <c r="AU144" s="209"/>
      <c r="AV144" s="270"/>
    </row>
    <row r="145" spans="1:48" ht="10.5" customHeight="1" x14ac:dyDescent="0.15">
      <c r="A145" s="90" t="s">
        <v>2613</v>
      </c>
      <c r="B145" s="409" t="s">
        <v>501</v>
      </c>
      <c r="C145" s="408" t="s">
        <v>2702</v>
      </c>
      <c r="D145" s="304">
        <f t="shared" si="21"/>
        <v>0</v>
      </c>
      <c r="E145" s="239">
        <f>SUM(F145:G145)</f>
        <v>0</v>
      </c>
      <c r="F145" s="285"/>
      <c r="G145" s="285"/>
      <c r="H145" s="285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19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410" t="s">
        <v>4052</v>
      </c>
      <c r="AM145" s="173">
        <v>3860</v>
      </c>
      <c r="AN145" s="321">
        <f t="shared" ref="AN145:AN174" si="34">AM145*F145</f>
        <v>0</v>
      </c>
      <c r="AO145" s="209"/>
      <c r="AP145" s="209"/>
      <c r="AQ145" s="209"/>
      <c r="AR145" s="209"/>
      <c r="AS145" s="209"/>
      <c r="AT145" s="209"/>
      <c r="AU145" s="209"/>
      <c r="AV145" s="210"/>
    </row>
    <row r="146" spans="1:48" ht="10.5" customHeight="1" x14ac:dyDescent="0.15">
      <c r="A146" s="90" t="s">
        <v>2614</v>
      </c>
      <c r="B146" s="409" t="s">
        <v>502</v>
      </c>
      <c r="C146" s="408" t="s">
        <v>2702</v>
      </c>
      <c r="D146" s="304">
        <f t="shared" ref="D146:D209" si="35">SUM(E146+H146)</f>
        <v>0</v>
      </c>
      <c r="E146" s="239">
        <f t="shared" ref="E146:E209" si="36">SUM(F146:G146)</f>
        <v>0</v>
      </c>
      <c r="F146" s="285"/>
      <c r="G146" s="285"/>
      <c r="H146" s="285"/>
      <c r="I146" s="319"/>
      <c r="J146" s="319"/>
      <c r="K146" s="319"/>
      <c r="L146" s="319"/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9"/>
      <c r="AA146" s="319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410" t="s">
        <v>4052</v>
      </c>
      <c r="AM146" s="173">
        <v>4800</v>
      </c>
      <c r="AN146" s="321">
        <f t="shared" si="34"/>
        <v>0</v>
      </c>
      <c r="AO146" s="209"/>
      <c r="AP146" s="209"/>
      <c r="AQ146" s="209"/>
      <c r="AR146" s="209"/>
      <c r="AS146" s="209"/>
      <c r="AT146" s="209"/>
      <c r="AU146" s="209"/>
      <c r="AV146" s="210"/>
    </row>
    <row r="147" spans="1:48" ht="10.5" customHeight="1" x14ac:dyDescent="0.15">
      <c r="A147" s="90" t="s">
        <v>2615</v>
      </c>
      <c r="B147" s="409" t="s">
        <v>503</v>
      </c>
      <c r="C147" s="408" t="s">
        <v>2702</v>
      </c>
      <c r="D147" s="314"/>
      <c r="E147" s="314"/>
      <c r="F147" s="314"/>
      <c r="G147" s="314"/>
      <c r="H147" s="314"/>
      <c r="I147" s="314"/>
      <c r="J147" s="314"/>
      <c r="K147" s="314"/>
      <c r="L147" s="314"/>
      <c r="M147" s="314"/>
      <c r="N147" s="314"/>
      <c r="O147" s="314"/>
      <c r="P147" s="314"/>
      <c r="Q147" s="314"/>
      <c r="R147" s="314"/>
      <c r="S147" s="314"/>
      <c r="T147" s="314"/>
      <c r="U147" s="314"/>
      <c r="V147" s="314"/>
      <c r="W147" s="314"/>
      <c r="X147" s="314"/>
      <c r="Y147" s="314"/>
      <c r="Z147" s="314"/>
      <c r="AA147" s="314"/>
      <c r="AB147" s="314"/>
      <c r="AC147" s="314"/>
      <c r="AD147" s="314"/>
      <c r="AE147" s="314"/>
      <c r="AF147" s="314"/>
      <c r="AG147" s="314"/>
      <c r="AH147" s="314"/>
      <c r="AI147" s="314"/>
      <c r="AJ147" s="314"/>
      <c r="AK147" s="314"/>
      <c r="AL147" s="314"/>
      <c r="AM147" s="170"/>
      <c r="AN147" s="314"/>
      <c r="AO147" s="209"/>
      <c r="AP147" s="209"/>
      <c r="AQ147" s="209"/>
      <c r="AR147" s="209"/>
      <c r="AS147" s="209"/>
      <c r="AT147" s="209"/>
      <c r="AU147" s="209"/>
      <c r="AV147" s="210"/>
    </row>
    <row r="148" spans="1:48" ht="10.5" customHeight="1" x14ac:dyDescent="0.15">
      <c r="A148" s="90" t="s">
        <v>2616</v>
      </c>
      <c r="B148" s="409" t="s">
        <v>504</v>
      </c>
      <c r="C148" s="408" t="s">
        <v>2702</v>
      </c>
      <c r="D148" s="304">
        <f t="shared" si="35"/>
        <v>0</v>
      </c>
      <c r="E148" s="239">
        <f t="shared" si="36"/>
        <v>0</v>
      </c>
      <c r="F148" s="285"/>
      <c r="G148" s="285"/>
      <c r="H148" s="285"/>
      <c r="I148" s="319"/>
      <c r="J148" s="319"/>
      <c r="K148" s="319"/>
      <c r="L148" s="319"/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9"/>
      <c r="AA148" s="319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410" t="s">
        <v>4052</v>
      </c>
      <c r="AM148" s="173">
        <v>3440</v>
      </c>
      <c r="AN148" s="321">
        <f t="shared" si="34"/>
        <v>0</v>
      </c>
      <c r="AO148" s="209"/>
      <c r="AP148" s="209"/>
      <c r="AQ148" s="209"/>
      <c r="AR148" s="209"/>
      <c r="AS148" s="209"/>
      <c r="AT148" s="209"/>
      <c r="AU148" s="209"/>
      <c r="AV148" s="210"/>
    </row>
    <row r="149" spans="1:48" ht="10.5" customHeight="1" x14ac:dyDescent="0.15">
      <c r="A149" s="90" t="s">
        <v>2617</v>
      </c>
      <c r="B149" s="409" t="s">
        <v>505</v>
      </c>
      <c r="C149" s="408" t="s">
        <v>2702</v>
      </c>
      <c r="D149" s="304">
        <f t="shared" si="35"/>
        <v>0</v>
      </c>
      <c r="E149" s="239">
        <f t="shared" si="36"/>
        <v>0</v>
      </c>
      <c r="F149" s="285"/>
      <c r="G149" s="285"/>
      <c r="H149" s="285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410" t="s">
        <v>4052</v>
      </c>
      <c r="AM149" s="173">
        <v>3440</v>
      </c>
      <c r="AN149" s="321">
        <f t="shared" si="34"/>
        <v>0</v>
      </c>
      <c r="AO149" s="209"/>
      <c r="AP149" s="209"/>
      <c r="AQ149" s="209"/>
      <c r="AR149" s="209"/>
      <c r="AS149" s="209"/>
      <c r="AT149" s="209"/>
      <c r="AU149" s="209"/>
      <c r="AV149" s="210"/>
    </row>
    <row r="150" spans="1:48" ht="10.5" customHeight="1" x14ac:dyDescent="0.15">
      <c r="A150" s="90" t="s">
        <v>2618</v>
      </c>
      <c r="B150" s="409" t="s">
        <v>506</v>
      </c>
      <c r="C150" s="408" t="s">
        <v>2702</v>
      </c>
      <c r="D150" s="304">
        <f t="shared" si="35"/>
        <v>0</v>
      </c>
      <c r="E150" s="239">
        <f t="shared" si="36"/>
        <v>0</v>
      </c>
      <c r="F150" s="285"/>
      <c r="G150" s="285"/>
      <c r="H150" s="285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410" t="s">
        <v>4052</v>
      </c>
      <c r="AM150" s="173">
        <v>3440</v>
      </c>
      <c r="AN150" s="321">
        <f t="shared" si="34"/>
        <v>0</v>
      </c>
      <c r="AO150" s="209"/>
      <c r="AP150" s="209"/>
      <c r="AQ150" s="209"/>
      <c r="AR150" s="209"/>
      <c r="AS150" s="209"/>
      <c r="AT150" s="209"/>
      <c r="AU150" s="209"/>
      <c r="AV150" s="210"/>
    </row>
    <row r="151" spans="1:48" ht="10.5" customHeight="1" x14ac:dyDescent="0.15">
      <c r="A151" s="90" t="s">
        <v>2619</v>
      </c>
      <c r="B151" s="409" t="s">
        <v>507</v>
      </c>
      <c r="C151" s="408" t="s">
        <v>2702</v>
      </c>
      <c r="D151" s="304">
        <f t="shared" si="35"/>
        <v>0</v>
      </c>
      <c r="E151" s="239">
        <f t="shared" si="36"/>
        <v>0</v>
      </c>
      <c r="F151" s="285"/>
      <c r="G151" s="285"/>
      <c r="H151" s="285"/>
      <c r="I151" s="319"/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19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410" t="s">
        <v>4052</v>
      </c>
      <c r="AM151" s="173">
        <v>3440</v>
      </c>
      <c r="AN151" s="321">
        <f t="shared" si="34"/>
        <v>0</v>
      </c>
      <c r="AO151" s="209"/>
      <c r="AP151" s="209"/>
      <c r="AQ151" s="209"/>
      <c r="AR151" s="209"/>
      <c r="AS151" s="209"/>
      <c r="AT151" s="209"/>
      <c r="AU151" s="209"/>
      <c r="AV151" s="210"/>
    </row>
    <row r="152" spans="1:48" ht="10.5" customHeight="1" x14ac:dyDescent="0.15">
      <c r="A152" s="90" t="s">
        <v>2620</v>
      </c>
      <c r="B152" s="409" t="s">
        <v>508</v>
      </c>
      <c r="C152" s="408" t="s">
        <v>2702</v>
      </c>
      <c r="D152" s="314"/>
      <c r="E152" s="314"/>
      <c r="F152" s="314"/>
      <c r="G152" s="314"/>
      <c r="H152" s="314"/>
      <c r="I152" s="314"/>
      <c r="J152" s="314"/>
      <c r="K152" s="314"/>
      <c r="L152" s="314"/>
      <c r="M152" s="314"/>
      <c r="N152" s="314"/>
      <c r="O152" s="314"/>
      <c r="P152" s="314"/>
      <c r="Q152" s="314"/>
      <c r="R152" s="314"/>
      <c r="S152" s="314"/>
      <c r="T152" s="314"/>
      <c r="U152" s="314"/>
      <c r="V152" s="314"/>
      <c r="W152" s="314"/>
      <c r="X152" s="314"/>
      <c r="Y152" s="314"/>
      <c r="Z152" s="314"/>
      <c r="AA152" s="314"/>
      <c r="AB152" s="314"/>
      <c r="AC152" s="314"/>
      <c r="AD152" s="314"/>
      <c r="AE152" s="314"/>
      <c r="AF152" s="314"/>
      <c r="AG152" s="314"/>
      <c r="AH152" s="314"/>
      <c r="AI152" s="314"/>
      <c r="AJ152" s="314"/>
      <c r="AK152" s="314"/>
      <c r="AL152" s="314"/>
      <c r="AM152" s="170"/>
      <c r="AN152" s="314"/>
      <c r="AO152" s="209"/>
      <c r="AP152" s="209"/>
      <c r="AQ152" s="209"/>
      <c r="AR152" s="209"/>
      <c r="AS152" s="209"/>
      <c r="AT152" s="209"/>
      <c r="AU152" s="209"/>
      <c r="AV152" s="210"/>
    </row>
    <row r="153" spans="1:48" ht="10.5" customHeight="1" x14ac:dyDescent="0.15">
      <c r="A153" s="90" t="s">
        <v>2621</v>
      </c>
      <c r="B153" s="409" t="s">
        <v>509</v>
      </c>
      <c r="C153" s="408" t="s">
        <v>2702</v>
      </c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  <c r="Z153" s="314"/>
      <c r="AA153" s="314"/>
      <c r="AB153" s="314"/>
      <c r="AC153" s="314"/>
      <c r="AD153" s="314"/>
      <c r="AE153" s="314"/>
      <c r="AF153" s="314"/>
      <c r="AG153" s="314"/>
      <c r="AH153" s="314"/>
      <c r="AI153" s="314"/>
      <c r="AJ153" s="314"/>
      <c r="AK153" s="314"/>
      <c r="AL153" s="314"/>
      <c r="AM153" s="170"/>
      <c r="AN153" s="314"/>
      <c r="AO153" s="209"/>
      <c r="AP153" s="209"/>
      <c r="AQ153" s="209"/>
      <c r="AR153" s="209"/>
      <c r="AS153" s="209"/>
      <c r="AT153" s="209"/>
      <c r="AU153" s="209"/>
      <c r="AV153" s="210"/>
    </row>
    <row r="154" spans="1:48" ht="10.5" customHeight="1" x14ac:dyDescent="0.15">
      <c r="A154" s="90" t="s">
        <v>2622</v>
      </c>
      <c r="B154" s="409" t="s">
        <v>510</v>
      </c>
      <c r="C154" s="408" t="s">
        <v>2702</v>
      </c>
      <c r="D154" s="304">
        <f t="shared" si="35"/>
        <v>0</v>
      </c>
      <c r="E154" s="239">
        <f t="shared" si="36"/>
        <v>0</v>
      </c>
      <c r="F154" s="285"/>
      <c r="G154" s="285"/>
      <c r="H154" s="285"/>
      <c r="I154" s="319"/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410" t="s">
        <v>4052</v>
      </c>
      <c r="AM154" s="173">
        <v>1190</v>
      </c>
      <c r="AN154" s="321">
        <f t="shared" si="34"/>
        <v>0</v>
      </c>
      <c r="AO154" s="209"/>
      <c r="AP154" s="209"/>
      <c r="AQ154" s="209"/>
      <c r="AR154" s="209"/>
      <c r="AS154" s="209"/>
      <c r="AT154" s="209"/>
      <c r="AU154" s="209"/>
      <c r="AV154" s="210"/>
    </row>
    <row r="155" spans="1:48" ht="10.5" customHeight="1" x14ac:dyDescent="0.15">
      <c r="A155" s="90" t="s">
        <v>2623</v>
      </c>
      <c r="B155" s="409" t="s">
        <v>511</v>
      </c>
      <c r="C155" s="408" t="s">
        <v>2702</v>
      </c>
      <c r="D155" s="314"/>
      <c r="E155" s="314"/>
      <c r="F155" s="314"/>
      <c r="G155" s="314"/>
      <c r="H155" s="314"/>
      <c r="I155" s="314"/>
      <c r="J155" s="314"/>
      <c r="K155" s="314"/>
      <c r="L155" s="314"/>
      <c r="M155" s="314"/>
      <c r="N155" s="314"/>
      <c r="O155" s="314"/>
      <c r="P155" s="314"/>
      <c r="Q155" s="314"/>
      <c r="R155" s="314"/>
      <c r="S155" s="314"/>
      <c r="T155" s="314"/>
      <c r="U155" s="314"/>
      <c r="V155" s="314"/>
      <c r="W155" s="314"/>
      <c r="X155" s="314"/>
      <c r="Y155" s="314"/>
      <c r="Z155" s="314"/>
      <c r="AA155" s="314"/>
      <c r="AB155" s="314"/>
      <c r="AC155" s="314"/>
      <c r="AD155" s="314"/>
      <c r="AE155" s="314"/>
      <c r="AF155" s="314"/>
      <c r="AG155" s="314"/>
      <c r="AH155" s="314"/>
      <c r="AI155" s="314"/>
      <c r="AJ155" s="314"/>
      <c r="AK155" s="314"/>
      <c r="AL155" s="314"/>
      <c r="AM155" s="170"/>
      <c r="AN155" s="314"/>
      <c r="AO155" s="209"/>
      <c r="AP155" s="209"/>
      <c r="AQ155" s="209"/>
      <c r="AR155" s="209"/>
      <c r="AS155" s="209"/>
      <c r="AT155" s="209"/>
      <c r="AU155" s="209"/>
      <c r="AV155" s="210"/>
    </row>
    <row r="156" spans="1:48" ht="10.5" customHeight="1" x14ac:dyDescent="0.15">
      <c r="A156" s="90" t="s">
        <v>2624</v>
      </c>
      <c r="B156" s="409" t="s">
        <v>512</v>
      </c>
      <c r="C156" s="408" t="s">
        <v>2702</v>
      </c>
      <c r="D156" s="304">
        <f t="shared" si="35"/>
        <v>0</v>
      </c>
      <c r="E156" s="239">
        <f t="shared" si="36"/>
        <v>0</v>
      </c>
      <c r="F156" s="285"/>
      <c r="G156" s="285"/>
      <c r="H156" s="285"/>
      <c r="I156" s="319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410" t="s">
        <v>4052</v>
      </c>
      <c r="AM156" s="173">
        <v>460</v>
      </c>
      <c r="AN156" s="321">
        <f t="shared" si="34"/>
        <v>0</v>
      </c>
      <c r="AO156" s="209"/>
      <c r="AP156" s="209"/>
      <c r="AQ156" s="209"/>
      <c r="AR156" s="209"/>
      <c r="AS156" s="209"/>
      <c r="AT156" s="209"/>
      <c r="AU156" s="209"/>
      <c r="AV156" s="210"/>
    </row>
    <row r="157" spans="1:48" ht="10.5" customHeight="1" x14ac:dyDescent="0.15">
      <c r="A157" s="90" t="s">
        <v>2625</v>
      </c>
      <c r="B157" s="409" t="s">
        <v>513</v>
      </c>
      <c r="C157" s="408" t="s">
        <v>2702</v>
      </c>
      <c r="D157" s="304">
        <f t="shared" si="35"/>
        <v>0</v>
      </c>
      <c r="E157" s="239">
        <f t="shared" si="36"/>
        <v>0</v>
      </c>
      <c r="F157" s="285"/>
      <c r="G157" s="285"/>
      <c r="H157" s="285"/>
      <c r="I157" s="319"/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9"/>
      <c r="AA157" s="319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410" t="s">
        <v>4052</v>
      </c>
      <c r="AM157" s="173">
        <v>940</v>
      </c>
      <c r="AN157" s="321">
        <f t="shared" si="34"/>
        <v>0</v>
      </c>
      <c r="AO157" s="209"/>
      <c r="AP157" s="209"/>
      <c r="AQ157" s="209"/>
      <c r="AR157" s="209"/>
      <c r="AS157" s="209"/>
      <c r="AT157" s="209"/>
      <c r="AU157" s="209"/>
      <c r="AV157" s="210"/>
    </row>
    <row r="158" spans="1:48" ht="10.5" customHeight="1" x14ac:dyDescent="0.15">
      <c r="A158" s="90" t="s">
        <v>2626</v>
      </c>
      <c r="B158" s="409" t="s">
        <v>514</v>
      </c>
      <c r="C158" s="408" t="s">
        <v>2702</v>
      </c>
      <c r="D158" s="304">
        <f t="shared" si="35"/>
        <v>0</v>
      </c>
      <c r="E158" s="239">
        <f t="shared" si="36"/>
        <v>0</v>
      </c>
      <c r="F158" s="285"/>
      <c r="G158" s="285"/>
      <c r="H158" s="285"/>
      <c r="I158" s="319"/>
      <c r="J158" s="319"/>
      <c r="K158" s="319"/>
      <c r="L158" s="319"/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9"/>
      <c r="AA158" s="319"/>
      <c r="AB158" s="24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410" t="s">
        <v>4052</v>
      </c>
      <c r="AM158" s="173">
        <v>1720</v>
      </c>
      <c r="AN158" s="321">
        <f t="shared" si="34"/>
        <v>0</v>
      </c>
      <c r="AO158" s="209"/>
      <c r="AP158" s="209"/>
      <c r="AQ158" s="209"/>
      <c r="AR158" s="209"/>
      <c r="AS158" s="209"/>
      <c r="AT158" s="209"/>
      <c r="AU158" s="209"/>
      <c r="AV158" s="210"/>
    </row>
    <row r="159" spans="1:48" ht="10.5" customHeight="1" x14ac:dyDescent="0.15">
      <c r="A159" s="90" t="s">
        <v>2627</v>
      </c>
      <c r="B159" s="409" t="s">
        <v>515</v>
      </c>
      <c r="C159" s="408" t="s">
        <v>2702</v>
      </c>
      <c r="D159" s="314"/>
      <c r="E159" s="314"/>
      <c r="F159" s="314"/>
      <c r="G159" s="314"/>
      <c r="H159" s="314"/>
      <c r="I159" s="314"/>
      <c r="J159" s="314"/>
      <c r="K159" s="314"/>
      <c r="L159" s="314"/>
      <c r="M159" s="314"/>
      <c r="N159" s="314"/>
      <c r="O159" s="314"/>
      <c r="P159" s="314"/>
      <c r="Q159" s="314"/>
      <c r="R159" s="314"/>
      <c r="S159" s="314"/>
      <c r="T159" s="314"/>
      <c r="U159" s="314"/>
      <c r="V159" s="314"/>
      <c r="W159" s="314"/>
      <c r="X159" s="314"/>
      <c r="Y159" s="314"/>
      <c r="Z159" s="314"/>
      <c r="AA159" s="314"/>
      <c r="AB159" s="314"/>
      <c r="AC159" s="314"/>
      <c r="AD159" s="314"/>
      <c r="AE159" s="314"/>
      <c r="AF159" s="314"/>
      <c r="AG159" s="314"/>
      <c r="AH159" s="314"/>
      <c r="AI159" s="314"/>
      <c r="AJ159" s="314"/>
      <c r="AK159" s="314"/>
      <c r="AL159" s="314"/>
      <c r="AM159" s="170"/>
      <c r="AN159" s="314"/>
      <c r="AO159" s="209"/>
      <c r="AP159" s="209"/>
      <c r="AQ159" s="209"/>
      <c r="AR159" s="209"/>
      <c r="AS159" s="209"/>
      <c r="AT159" s="209"/>
      <c r="AU159" s="209"/>
      <c r="AV159" s="210"/>
    </row>
    <row r="160" spans="1:48" ht="10.5" customHeight="1" x14ac:dyDescent="0.15">
      <c r="A160" s="90" t="s">
        <v>2628</v>
      </c>
      <c r="B160" s="409" t="s">
        <v>516</v>
      </c>
      <c r="C160" s="408" t="s">
        <v>2702</v>
      </c>
      <c r="D160" s="304">
        <f t="shared" si="35"/>
        <v>0</v>
      </c>
      <c r="E160" s="239">
        <f t="shared" si="36"/>
        <v>0</v>
      </c>
      <c r="F160" s="285"/>
      <c r="G160" s="285"/>
      <c r="H160" s="285"/>
      <c r="I160" s="319"/>
      <c r="J160" s="319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9"/>
      <c r="AA160" s="319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410" t="s">
        <v>4052</v>
      </c>
      <c r="AM160" s="173">
        <v>3610</v>
      </c>
      <c r="AN160" s="321">
        <f t="shared" si="34"/>
        <v>0</v>
      </c>
      <c r="AO160" s="209"/>
      <c r="AP160" s="209"/>
      <c r="AQ160" s="209"/>
      <c r="AR160" s="209"/>
      <c r="AS160" s="209"/>
      <c r="AT160" s="209"/>
      <c r="AU160" s="209"/>
      <c r="AV160" s="210"/>
    </row>
    <row r="161" spans="1:48" ht="10.5" customHeight="1" x14ac:dyDescent="0.15">
      <c r="A161" s="90" t="s">
        <v>2629</v>
      </c>
      <c r="B161" s="409" t="s">
        <v>64</v>
      </c>
      <c r="C161" s="408" t="s">
        <v>2702</v>
      </c>
      <c r="D161" s="304">
        <f t="shared" si="35"/>
        <v>0</v>
      </c>
      <c r="E161" s="239">
        <f t="shared" si="36"/>
        <v>0</v>
      </c>
      <c r="F161" s="285"/>
      <c r="G161" s="285"/>
      <c r="H161" s="285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19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410" t="s">
        <v>4052</v>
      </c>
      <c r="AM161" s="173">
        <v>3610</v>
      </c>
      <c r="AN161" s="321">
        <f t="shared" si="34"/>
        <v>0</v>
      </c>
      <c r="AO161" s="209"/>
      <c r="AP161" s="209"/>
      <c r="AQ161" s="209"/>
      <c r="AR161" s="209"/>
      <c r="AS161" s="209"/>
      <c r="AT161" s="209"/>
      <c r="AU161" s="209"/>
      <c r="AV161" s="210"/>
    </row>
    <row r="162" spans="1:48" ht="10.5" customHeight="1" x14ac:dyDescent="0.15">
      <c r="A162" s="90" t="s">
        <v>2630</v>
      </c>
      <c r="B162" s="409" t="s">
        <v>65</v>
      </c>
      <c r="C162" s="408" t="s">
        <v>2702</v>
      </c>
      <c r="D162" s="304">
        <f t="shared" si="35"/>
        <v>0</v>
      </c>
      <c r="E162" s="239">
        <f t="shared" si="36"/>
        <v>0</v>
      </c>
      <c r="F162" s="285"/>
      <c r="G162" s="285"/>
      <c r="H162" s="285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410" t="s">
        <v>4052</v>
      </c>
      <c r="AM162" s="173">
        <v>1720</v>
      </c>
      <c r="AN162" s="321">
        <f t="shared" si="34"/>
        <v>0</v>
      </c>
      <c r="AO162" s="209"/>
      <c r="AP162" s="209"/>
      <c r="AQ162" s="209"/>
      <c r="AR162" s="209"/>
      <c r="AS162" s="209"/>
      <c r="AT162" s="209"/>
      <c r="AU162" s="209"/>
      <c r="AV162" s="210"/>
    </row>
    <row r="163" spans="1:48" ht="10.5" customHeight="1" x14ac:dyDescent="0.15">
      <c r="A163" s="90" t="s">
        <v>2631</v>
      </c>
      <c r="B163" s="409" t="s">
        <v>66</v>
      </c>
      <c r="C163" s="408" t="s">
        <v>2702</v>
      </c>
      <c r="D163" s="304">
        <f t="shared" si="35"/>
        <v>0</v>
      </c>
      <c r="E163" s="239">
        <f t="shared" si="36"/>
        <v>0</v>
      </c>
      <c r="F163" s="285"/>
      <c r="G163" s="285"/>
      <c r="H163" s="285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410" t="s">
        <v>4052</v>
      </c>
      <c r="AM163" s="173">
        <v>1190</v>
      </c>
      <c r="AN163" s="321">
        <f t="shared" si="34"/>
        <v>0</v>
      </c>
      <c r="AO163" s="209"/>
      <c r="AP163" s="209"/>
      <c r="AQ163" s="209"/>
      <c r="AR163" s="209"/>
      <c r="AS163" s="209"/>
      <c r="AT163" s="209"/>
      <c r="AU163" s="209"/>
      <c r="AV163" s="210"/>
    </row>
    <row r="164" spans="1:48" ht="10.5" customHeight="1" x14ac:dyDescent="0.15">
      <c r="A164" s="90" t="s">
        <v>2632</v>
      </c>
      <c r="B164" s="409" t="s">
        <v>67</v>
      </c>
      <c r="C164" s="408" t="s">
        <v>2702</v>
      </c>
      <c r="D164" s="304">
        <f t="shared" si="35"/>
        <v>0</v>
      </c>
      <c r="E164" s="239">
        <f t="shared" si="36"/>
        <v>0</v>
      </c>
      <c r="F164" s="285"/>
      <c r="G164" s="285"/>
      <c r="H164" s="285"/>
      <c r="I164" s="319"/>
      <c r="J164" s="319"/>
      <c r="K164" s="319"/>
      <c r="L164" s="319"/>
      <c r="M164" s="319"/>
      <c r="N164" s="319"/>
      <c r="O164" s="319"/>
      <c r="P164" s="319"/>
      <c r="Q164" s="319"/>
      <c r="R164" s="319"/>
      <c r="S164" s="319"/>
      <c r="T164" s="319"/>
      <c r="U164" s="319"/>
      <c r="V164" s="319"/>
      <c r="W164" s="319"/>
      <c r="X164" s="319"/>
      <c r="Y164" s="319"/>
      <c r="Z164" s="319"/>
      <c r="AA164" s="319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410" t="s">
        <v>4052</v>
      </c>
      <c r="AM164" s="173">
        <v>1720</v>
      </c>
      <c r="AN164" s="321">
        <f t="shared" si="34"/>
        <v>0</v>
      </c>
      <c r="AO164" s="209"/>
      <c r="AP164" s="209"/>
      <c r="AQ164" s="209"/>
      <c r="AR164" s="209"/>
      <c r="AS164" s="209"/>
      <c r="AT164" s="209"/>
      <c r="AU164" s="209"/>
      <c r="AV164" s="210"/>
    </row>
    <row r="165" spans="1:48" ht="10.5" customHeight="1" x14ac:dyDescent="0.15">
      <c r="A165" s="90" t="s">
        <v>2633</v>
      </c>
      <c r="B165" s="409" t="s">
        <v>79</v>
      </c>
      <c r="C165" s="408" t="s">
        <v>2702</v>
      </c>
      <c r="D165" s="304">
        <f t="shared" si="35"/>
        <v>0</v>
      </c>
      <c r="E165" s="239">
        <f t="shared" si="36"/>
        <v>0</v>
      </c>
      <c r="F165" s="285"/>
      <c r="G165" s="285"/>
      <c r="H165" s="285"/>
      <c r="I165" s="319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T165" s="319"/>
      <c r="U165" s="319"/>
      <c r="V165" s="319"/>
      <c r="W165" s="319"/>
      <c r="X165" s="319"/>
      <c r="Y165" s="319"/>
      <c r="Z165" s="319"/>
      <c r="AA165" s="319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410" t="s">
        <v>4052</v>
      </c>
      <c r="AM165" s="173">
        <v>3440</v>
      </c>
      <c r="AN165" s="321">
        <f t="shared" si="34"/>
        <v>0</v>
      </c>
      <c r="AO165" s="209"/>
      <c r="AP165" s="209"/>
      <c r="AQ165" s="209"/>
      <c r="AR165" s="209"/>
      <c r="AS165" s="209"/>
      <c r="AT165" s="209"/>
      <c r="AU165" s="209"/>
      <c r="AV165" s="210"/>
    </row>
    <row r="166" spans="1:48" ht="10.5" customHeight="1" x14ac:dyDescent="0.15">
      <c r="A166" s="90" t="s">
        <v>2634</v>
      </c>
      <c r="B166" s="409" t="s">
        <v>80</v>
      </c>
      <c r="C166" s="408" t="s">
        <v>2702</v>
      </c>
      <c r="D166" s="314"/>
      <c r="E166" s="314"/>
      <c r="F166" s="314"/>
      <c r="G166" s="314"/>
      <c r="H166" s="314"/>
      <c r="I166" s="314"/>
      <c r="J166" s="314"/>
      <c r="K166" s="314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  <c r="AB166" s="314"/>
      <c r="AC166" s="314"/>
      <c r="AD166" s="314"/>
      <c r="AE166" s="314"/>
      <c r="AF166" s="314"/>
      <c r="AG166" s="314"/>
      <c r="AH166" s="314"/>
      <c r="AI166" s="314"/>
      <c r="AJ166" s="314"/>
      <c r="AK166" s="314"/>
      <c r="AL166" s="314"/>
      <c r="AM166" s="170"/>
      <c r="AN166" s="314"/>
      <c r="AO166" s="209"/>
      <c r="AP166" s="209"/>
      <c r="AQ166" s="209"/>
      <c r="AR166" s="209"/>
      <c r="AS166" s="209"/>
      <c r="AT166" s="209"/>
      <c r="AU166" s="209"/>
      <c r="AV166" s="210"/>
    </row>
    <row r="167" spans="1:48" ht="10.5" customHeight="1" x14ac:dyDescent="0.15">
      <c r="A167" s="90" t="s">
        <v>2635</v>
      </c>
      <c r="B167" s="409" t="s">
        <v>81</v>
      </c>
      <c r="C167" s="408" t="s">
        <v>2702</v>
      </c>
      <c r="D167" s="304">
        <f t="shared" si="35"/>
        <v>0</v>
      </c>
      <c r="E167" s="239">
        <f t="shared" si="36"/>
        <v>0</v>
      </c>
      <c r="F167" s="285"/>
      <c r="G167" s="285"/>
      <c r="H167" s="285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19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410" t="s">
        <v>4052</v>
      </c>
      <c r="AM167" s="173">
        <v>1720</v>
      </c>
      <c r="AN167" s="321">
        <f t="shared" si="34"/>
        <v>0</v>
      </c>
      <c r="AO167" s="209"/>
      <c r="AP167" s="209"/>
      <c r="AQ167" s="209"/>
      <c r="AR167" s="209"/>
      <c r="AS167" s="209"/>
      <c r="AT167" s="209"/>
      <c r="AU167" s="209"/>
      <c r="AV167" s="210"/>
    </row>
    <row r="168" spans="1:48" ht="10.5" customHeight="1" x14ac:dyDescent="0.15">
      <c r="A168" s="90" t="s">
        <v>2636</v>
      </c>
      <c r="B168" s="409" t="s">
        <v>82</v>
      </c>
      <c r="C168" s="408" t="s">
        <v>2702</v>
      </c>
      <c r="D168" s="304">
        <f t="shared" si="35"/>
        <v>0</v>
      </c>
      <c r="E168" s="239">
        <f t="shared" si="36"/>
        <v>0</v>
      </c>
      <c r="F168" s="285"/>
      <c r="G168" s="285"/>
      <c r="H168" s="285"/>
      <c r="I168" s="319"/>
      <c r="J168" s="319"/>
      <c r="K168" s="319"/>
      <c r="L168" s="319"/>
      <c r="M168" s="319"/>
      <c r="N168" s="319"/>
      <c r="O168" s="319"/>
      <c r="P168" s="319"/>
      <c r="Q168" s="319"/>
      <c r="R168" s="319"/>
      <c r="S168" s="319"/>
      <c r="T168" s="319"/>
      <c r="U168" s="319"/>
      <c r="V168" s="319"/>
      <c r="W168" s="319"/>
      <c r="X168" s="319"/>
      <c r="Y168" s="319"/>
      <c r="Z168" s="319"/>
      <c r="AA168" s="319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410" t="s">
        <v>4052</v>
      </c>
      <c r="AM168" s="173">
        <v>3610</v>
      </c>
      <c r="AN168" s="321">
        <f t="shared" si="34"/>
        <v>0</v>
      </c>
      <c r="AO168" s="209"/>
      <c r="AP168" s="209"/>
      <c r="AQ168" s="209"/>
      <c r="AR168" s="209"/>
      <c r="AS168" s="209"/>
      <c r="AT168" s="209"/>
      <c r="AU168" s="209"/>
      <c r="AV168" s="210"/>
    </row>
    <row r="169" spans="1:48" ht="10.5" customHeight="1" x14ac:dyDescent="0.15">
      <c r="A169" s="90" t="s">
        <v>2637</v>
      </c>
      <c r="B169" s="409" t="s">
        <v>83</v>
      </c>
      <c r="C169" s="408" t="s">
        <v>2702</v>
      </c>
      <c r="D169" s="304">
        <f t="shared" si="35"/>
        <v>0</v>
      </c>
      <c r="E169" s="239">
        <f t="shared" si="36"/>
        <v>0</v>
      </c>
      <c r="F169" s="285"/>
      <c r="G169" s="285"/>
      <c r="H169" s="285"/>
      <c r="I169" s="319"/>
      <c r="J169" s="319"/>
      <c r="K169" s="319"/>
      <c r="L169" s="319"/>
      <c r="M169" s="319"/>
      <c r="N169" s="319"/>
      <c r="O169" s="319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410" t="s">
        <v>4052</v>
      </c>
      <c r="AM169" s="173">
        <v>4390</v>
      </c>
      <c r="AN169" s="321">
        <f t="shared" si="34"/>
        <v>0</v>
      </c>
      <c r="AO169" s="209"/>
      <c r="AP169" s="209"/>
      <c r="AQ169" s="209"/>
      <c r="AR169" s="209"/>
      <c r="AS169" s="209"/>
      <c r="AT169" s="209"/>
      <c r="AU169" s="209"/>
      <c r="AV169" s="210"/>
    </row>
    <row r="170" spans="1:48" ht="10.5" customHeight="1" x14ac:dyDescent="0.15">
      <c r="A170" s="90" t="s">
        <v>2638</v>
      </c>
      <c r="B170" s="409" t="s">
        <v>84</v>
      </c>
      <c r="C170" s="408" t="s">
        <v>2702</v>
      </c>
      <c r="D170" s="304">
        <f t="shared" si="35"/>
        <v>0</v>
      </c>
      <c r="E170" s="239">
        <f t="shared" si="36"/>
        <v>0</v>
      </c>
      <c r="F170" s="285"/>
      <c r="G170" s="285"/>
      <c r="H170" s="285"/>
      <c r="I170" s="319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19"/>
      <c r="W170" s="319"/>
      <c r="X170" s="319"/>
      <c r="Y170" s="319"/>
      <c r="Z170" s="319"/>
      <c r="AA170" s="319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410" t="s">
        <v>4052</v>
      </c>
      <c r="AM170" s="173">
        <v>3610</v>
      </c>
      <c r="AN170" s="321">
        <f t="shared" si="34"/>
        <v>0</v>
      </c>
      <c r="AO170" s="209"/>
      <c r="AP170" s="209"/>
      <c r="AQ170" s="209"/>
      <c r="AR170" s="209"/>
      <c r="AS170" s="209"/>
      <c r="AT170" s="209"/>
      <c r="AU170" s="209"/>
      <c r="AV170" s="210"/>
    </row>
    <row r="171" spans="1:48" ht="10.5" customHeight="1" x14ac:dyDescent="0.15">
      <c r="A171" s="90" t="s">
        <v>2639</v>
      </c>
      <c r="B171" s="409" t="s">
        <v>85</v>
      </c>
      <c r="C171" s="408" t="s">
        <v>2702</v>
      </c>
      <c r="D171" s="304">
        <f t="shared" si="35"/>
        <v>0</v>
      </c>
      <c r="E171" s="239">
        <f t="shared" si="36"/>
        <v>0</v>
      </c>
      <c r="F171" s="285"/>
      <c r="G171" s="285"/>
      <c r="H171" s="285"/>
      <c r="I171" s="319"/>
      <c r="J171" s="319"/>
      <c r="K171" s="319"/>
      <c r="L171" s="319"/>
      <c r="M171" s="319"/>
      <c r="N171" s="319"/>
      <c r="O171" s="319"/>
      <c r="P171" s="319"/>
      <c r="Q171" s="319"/>
      <c r="R171" s="319"/>
      <c r="S171" s="319"/>
      <c r="T171" s="319"/>
      <c r="U171" s="319"/>
      <c r="V171" s="319"/>
      <c r="W171" s="319"/>
      <c r="X171" s="319"/>
      <c r="Y171" s="319"/>
      <c r="Z171" s="319"/>
      <c r="AA171" s="319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410" t="s">
        <v>4052</v>
      </c>
      <c r="AM171" s="173">
        <v>1720</v>
      </c>
      <c r="AN171" s="321">
        <f t="shared" si="34"/>
        <v>0</v>
      </c>
      <c r="AO171" s="209"/>
      <c r="AP171" s="209"/>
      <c r="AQ171" s="209"/>
      <c r="AR171" s="209"/>
      <c r="AS171" s="209"/>
      <c r="AT171" s="209"/>
      <c r="AU171" s="209"/>
      <c r="AV171" s="210"/>
    </row>
    <row r="172" spans="1:48" ht="10.5" customHeight="1" x14ac:dyDescent="0.15">
      <c r="A172" s="90" t="s">
        <v>2640</v>
      </c>
      <c r="B172" s="409" t="s">
        <v>254</v>
      </c>
      <c r="C172" s="408" t="s">
        <v>2702</v>
      </c>
      <c r="D172" s="304">
        <f t="shared" si="35"/>
        <v>0</v>
      </c>
      <c r="E172" s="239">
        <f t="shared" si="36"/>
        <v>0</v>
      </c>
      <c r="F172" s="285"/>
      <c r="G172" s="285"/>
      <c r="H172" s="285"/>
      <c r="I172" s="319"/>
      <c r="J172" s="319"/>
      <c r="K172" s="319"/>
      <c r="L172" s="319"/>
      <c r="M172" s="319"/>
      <c r="N172" s="319"/>
      <c r="O172" s="319"/>
      <c r="P172" s="319"/>
      <c r="Q172" s="319"/>
      <c r="R172" s="319"/>
      <c r="S172" s="319"/>
      <c r="T172" s="319"/>
      <c r="U172" s="319"/>
      <c r="V172" s="319"/>
      <c r="W172" s="319"/>
      <c r="X172" s="319"/>
      <c r="Y172" s="319"/>
      <c r="Z172" s="319"/>
      <c r="AA172" s="319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410" t="s">
        <v>4052</v>
      </c>
      <c r="AM172" s="173">
        <v>3610</v>
      </c>
      <c r="AN172" s="321">
        <f t="shared" si="34"/>
        <v>0</v>
      </c>
      <c r="AO172" s="209"/>
      <c r="AP172" s="209"/>
      <c r="AQ172" s="209"/>
      <c r="AR172" s="209"/>
      <c r="AS172" s="209"/>
      <c r="AT172" s="209"/>
      <c r="AU172" s="209"/>
      <c r="AV172" s="210"/>
    </row>
    <row r="173" spans="1:48" ht="10.5" customHeight="1" x14ac:dyDescent="0.15">
      <c r="A173" s="90" t="s">
        <v>2641</v>
      </c>
      <c r="B173" s="409" t="s">
        <v>255</v>
      </c>
      <c r="C173" s="408" t="s">
        <v>2702</v>
      </c>
      <c r="D173" s="304">
        <f t="shared" si="35"/>
        <v>0</v>
      </c>
      <c r="E173" s="239">
        <f t="shared" si="36"/>
        <v>0</v>
      </c>
      <c r="F173" s="285"/>
      <c r="G173" s="285"/>
      <c r="H173" s="285"/>
      <c r="I173" s="319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19"/>
      <c r="Z173" s="319"/>
      <c r="AA173" s="319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410" t="s">
        <v>4052</v>
      </c>
      <c r="AM173" s="173">
        <v>4390</v>
      </c>
      <c r="AN173" s="321">
        <f t="shared" si="34"/>
        <v>0</v>
      </c>
      <c r="AO173" s="209"/>
      <c r="AP173" s="209"/>
      <c r="AQ173" s="209"/>
      <c r="AR173" s="209"/>
      <c r="AS173" s="209"/>
      <c r="AT173" s="209"/>
      <c r="AU173" s="209"/>
      <c r="AV173" s="210"/>
    </row>
    <row r="174" spans="1:48" ht="10.5" customHeight="1" x14ac:dyDescent="0.15">
      <c r="A174" s="90" t="s">
        <v>2642</v>
      </c>
      <c r="B174" s="409" t="s">
        <v>256</v>
      </c>
      <c r="C174" s="408" t="s">
        <v>2702</v>
      </c>
      <c r="D174" s="304">
        <f t="shared" si="35"/>
        <v>0</v>
      </c>
      <c r="E174" s="239">
        <f t="shared" si="36"/>
        <v>0</v>
      </c>
      <c r="F174" s="285"/>
      <c r="G174" s="285"/>
      <c r="H174" s="285"/>
      <c r="I174" s="319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9"/>
      <c r="AA174" s="319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410" t="s">
        <v>4052</v>
      </c>
      <c r="AM174" s="173">
        <v>3610</v>
      </c>
      <c r="AN174" s="321">
        <f t="shared" si="34"/>
        <v>0</v>
      </c>
      <c r="AO174" s="209"/>
      <c r="AP174" s="209"/>
      <c r="AQ174" s="209"/>
      <c r="AR174" s="209"/>
      <c r="AS174" s="209"/>
      <c r="AT174" s="209"/>
      <c r="AU174" s="209"/>
      <c r="AV174" s="210"/>
    </row>
    <row r="175" spans="1:48" ht="10.5" customHeight="1" x14ac:dyDescent="0.15">
      <c r="A175" s="90" t="s">
        <v>2643</v>
      </c>
      <c r="B175" s="409" t="s">
        <v>257</v>
      </c>
      <c r="C175" s="408" t="s">
        <v>2702</v>
      </c>
      <c r="D175" s="314"/>
      <c r="E175" s="314"/>
      <c r="F175" s="314"/>
      <c r="G175" s="314"/>
      <c r="H175" s="314"/>
      <c r="I175" s="314"/>
      <c r="J175" s="314"/>
      <c r="K175" s="314"/>
      <c r="L175" s="314"/>
      <c r="M175" s="314"/>
      <c r="N175" s="314"/>
      <c r="O175" s="314"/>
      <c r="P175" s="314"/>
      <c r="Q175" s="314"/>
      <c r="R175" s="314"/>
      <c r="S175" s="314"/>
      <c r="T175" s="314"/>
      <c r="U175" s="314"/>
      <c r="V175" s="314"/>
      <c r="W175" s="314"/>
      <c r="X175" s="314"/>
      <c r="Y175" s="314"/>
      <c r="Z175" s="314"/>
      <c r="AA175" s="314"/>
      <c r="AB175" s="314"/>
      <c r="AC175" s="314"/>
      <c r="AD175" s="314"/>
      <c r="AE175" s="314"/>
      <c r="AF175" s="314"/>
      <c r="AG175" s="314"/>
      <c r="AH175" s="314"/>
      <c r="AI175" s="314"/>
      <c r="AJ175" s="314"/>
      <c r="AK175" s="314"/>
      <c r="AL175" s="314"/>
      <c r="AM175" s="170"/>
      <c r="AN175" s="314"/>
      <c r="AO175" s="209"/>
      <c r="AP175" s="209"/>
      <c r="AQ175" s="209"/>
      <c r="AR175" s="209"/>
      <c r="AS175" s="209"/>
      <c r="AT175" s="209"/>
      <c r="AU175" s="209"/>
      <c r="AV175" s="210"/>
    </row>
    <row r="176" spans="1:48" ht="10.5" customHeight="1" x14ac:dyDescent="0.15">
      <c r="A176" s="90" t="s">
        <v>2644</v>
      </c>
      <c r="B176" s="409" t="s">
        <v>1785</v>
      </c>
      <c r="C176" s="408" t="s">
        <v>2702</v>
      </c>
      <c r="D176" s="304">
        <f t="shared" si="35"/>
        <v>0</v>
      </c>
      <c r="E176" s="239">
        <f t="shared" si="36"/>
        <v>0</v>
      </c>
      <c r="F176" s="285"/>
      <c r="G176" s="285"/>
      <c r="H176" s="285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410" t="s">
        <v>4052</v>
      </c>
      <c r="AM176" s="173">
        <v>2120</v>
      </c>
      <c r="AN176" s="321">
        <f t="shared" ref="AN176:AN207" si="37">AM176*F176</f>
        <v>0</v>
      </c>
      <c r="AO176" s="209"/>
      <c r="AP176" s="209"/>
      <c r="AQ176" s="209"/>
      <c r="AR176" s="209"/>
      <c r="AS176" s="209"/>
      <c r="AT176" s="209"/>
      <c r="AU176" s="209"/>
      <c r="AV176" s="210"/>
    </row>
    <row r="177" spans="1:48" ht="10.5" customHeight="1" x14ac:dyDescent="0.15">
      <c r="A177" s="90" t="s">
        <v>2645</v>
      </c>
      <c r="B177" s="409" t="s">
        <v>202</v>
      </c>
      <c r="C177" s="408" t="s">
        <v>2702</v>
      </c>
      <c r="D177" s="304">
        <f t="shared" si="35"/>
        <v>0</v>
      </c>
      <c r="E177" s="239">
        <f t="shared" si="36"/>
        <v>0</v>
      </c>
      <c r="F177" s="285"/>
      <c r="G177" s="285"/>
      <c r="H177" s="285"/>
      <c r="I177" s="319"/>
      <c r="J177" s="319"/>
      <c r="K177" s="319"/>
      <c r="L177" s="319"/>
      <c r="M177" s="319"/>
      <c r="N177" s="319"/>
      <c r="O177" s="319"/>
      <c r="P177" s="319"/>
      <c r="Q177" s="319"/>
      <c r="R177" s="319"/>
      <c r="S177" s="319"/>
      <c r="T177" s="319"/>
      <c r="U177" s="319"/>
      <c r="V177" s="319"/>
      <c r="W177" s="319"/>
      <c r="X177" s="319"/>
      <c r="Y177" s="319"/>
      <c r="Z177" s="319"/>
      <c r="AA177" s="319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410" t="s">
        <v>4052</v>
      </c>
      <c r="AM177" s="173">
        <v>1950</v>
      </c>
      <c r="AN177" s="321">
        <f t="shared" si="37"/>
        <v>0</v>
      </c>
      <c r="AO177" s="209"/>
      <c r="AP177" s="209"/>
      <c r="AQ177" s="209"/>
      <c r="AR177" s="209"/>
      <c r="AS177" s="209"/>
      <c r="AT177" s="209"/>
      <c r="AU177" s="209"/>
      <c r="AV177" s="210"/>
    </row>
    <row r="178" spans="1:48" ht="10.5" customHeight="1" x14ac:dyDescent="0.15">
      <c r="A178" s="90" t="s">
        <v>2646</v>
      </c>
      <c r="B178" s="409" t="s">
        <v>258</v>
      </c>
      <c r="C178" s="408" t="s">
        <v>2702</v>
      </c>
      <c r="D178" s="304">
        <f t="shared" si="35"/>
        <v>0</v>
      </c>
      <c r="E178" s="239">
        <f t="shared" si="36"/>
        <v>0</v>
      </c>
      <c r="F178" s="285"/>
      <c r="G178" s="285"/>
      <c r="H178" s="285"/>
      <c r="I178" s="319"/>
      <c r="J178" s="319"/>
      <c r="K178" s="319"/>
      <c r="L178" s="319"/>
      <c r="M178" s="319"/>
      <c r="N178" s="319"/>
      <c r="O178" s="319"/>
      <c r="P178" s="319"/>
      <c r="Q178" s="319"/>
      <c r="R178" s="319"/>
      <c r="S178" s="319"/>
      <c r="T178" s="319"/>
      <c r="U178" s="319"/>
      <c r="V178" s="319"/>
      <c r="W178" s="319"/>
      <c r="X178" s="319"/>
      <c r="Y178" s="319"/>
      <c r="Z178" s="319"/>
      <c r="AA178" s="319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410" t="s">
        <v>4052</v>
      </c>
      <c r="AM178" s="173">
        <v>3250</v>
      </c>
      <c r="AN178" s="321">
        <f t="shared" si="37"/>
        <v>0</v>
      </c>
      <c r="AO178" s="209"/>
      <c r="AP178" s="209"/>
      <c r="AQ178" s="209"/>
      <c r="AR178" s="209"/>
      <c r="AS178" s="209"/>
      <c r="AT178" s="209"/>
      <c r="AU178" s="209"/>
      <c r="AV178" s="210"/>
    </row>
    <row r="179" spans="1:48" ht="10.5" customHeight="1" x14ac:dyDescent="0.15">
      <c r="A179" s="90" t="s">
        <v>2647</v>
      </c>
      <c r="B179" s="409" t="s">
        <v>259</v>
      </c>
      <c r="C179" s="408" t="s">
        <v>2702</v>
      </c>
      <c r="D179" s="304">
        <f t="shared" si="35"/>
        <v>0</v>
      </c>
      <c r="E179" s="239">
        <f t="shared" si="36"/>
        <v>0</v>
      </c>
      <c r="F179" s="285"/>
      <c r="G179" s="285"/>
      <c r="H179" s="285"/>
      <c r="I179" s="319"/>
      <c r="J179" s="319"/>
      <c r="K179" s="319"/>
      <c r="L179" s="319"/>
      <c r="M179" s="319"/>
      <c r="N179" s="319"/>
      <c r="O179" s="319"/>
      <c r="P179" s="319"/>
      <c r="Q179" s="319"/>
      <c r="R179" s="319"/>
      <c r="S179" s="319"/>
      <c r="T179" s="319"/>
      <c r="U179" s="319"/>
      <c r="V179" s="319"/>
      <c r="W179" s="319"/>
      <c r="X179" s="319"/>
      <c r="Y179" s="319"/>
      <c r="Z179" s="319"/>
      <c r="AA179" s="319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410" t="s">
        <v>4052</v>
      </c>
      <c r="AM179" s="173">
        <v>540</v>
      </c>
      <c r="AN179" s="321">
        <f t="shared" si="37"/>
        <v>0</v>
      </c>
      <c r="AO179" s="209"/>
      <c r="AP179" s="209"/>
      <c r="AQ179" s="209"/>
      <c r="AR179" s="209"/>
      <c r="AS179" s="209"/>
      <c r="AT179" s="209"/>
      <c r="AU179" s="209"/>
      <c r="AV179" s="210"/>
    </row>
    <row r="180" spans="1:48" ht="10.5" customHeight="1" x14ac:dyDescent="0.15">
      <c r="A180" s="90" t="s">
        <v>2648</v>
      </c>
      <c r="B180" s="409" t="s">
        <v>260</v>
      </c>
      <c r="C180" s="408" t="s">
        <v>2702</v>
      </c>
      <c r="D180" s="304">
        <f t="shared" si="35"/>
        <v>0</v>
      </c>
      <c r="E180" s="239">
        <f t="shared" si="36"/>
        <v>0</v>
      </c>
      <c r="F180" s="285"/>
      <c r="G180" s="285"/>
      <c r="H180" s="285"/>
      <c r="I180" s="319"/>
      <c r="J180" s="319"/>
      <c r="K180" s="319"/>
      <c r="L180" s="319"/>
      <c r="M180" s="319"/>
      <c r="N180" s="319"/>
      <c r="O180" s="319"/>
      <c r="P180" s="319"/>
      <c r="Q180" s="319"/>
      <c r="R180" s="319"/>
      <c r="S180" s="319"/>
      <c r="T180" s="319"/>
      <c r="U180" s="319"/>
      <c r="V180" s="319"/>
      <c r="W180" s="319"/>
      <c r="X180" s="319"/>
      <c r="Y180" s="319"/>
      <c r="Z180" s="319"/>
      <c r="AA180" s="319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410" t="s">
        <v>4052</v>
      </c>
      <c r="AM180" s="173">
        <v>3610</v>
      </c>
      <c r="AN180" s="321">
        <f t="shared" si="37"/>
        <v>0</v>
      </c>
      <c r="AO180" s="209"/>
      <c r="AP180" s="209"/>
      <c r="AQ180" s="209"/>
      <c r="AR180" s="209"/>
      <c r="AS180" s="209"/>
      <c r="AT180" s="209"/>
      <c r="AU180" s="209"/>
      <c r="AV180" s="210"/>
    </row>
    <row r="181" spans="1:48" ht="10.5" customHeight="1" x14ac:dyDescent="0.15">
      <c r="A181" s="90" t="s">
        <v>2649</v>
      </c>
      <c r="B181" s="409" t="s">
        <v>261</v>
      </c>
      <c r="C181" s="408" t="s">
        <v>2702</v>
      </c>
      <c r="D181" s="304">
        <f t="shared" si="35"/>
        <v>0</v>
      </c>
      <c r="E181" s="239">
        <f t="shared" si="36"/>
        <v>0</v>
      </c>
      <c r="F181" s="285"/>
      <c r="G181" s="285"/>
      <c r="H181" s="285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19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410" t="s">
        <v>4052</v>
      </c>
      <c r="AM181" s="173">
        <v>540</v>
      </c>
      <c r="AN181" s="321">
        <f t="shared" si="37"/>
        <v>0</v>
      </c>
      <c r="AO181" s="209"/>
      <c r="AP181" s="209"/>
      <c r="AQ181" s="209"/>
      <c r="AR181" s="209"/>
      <c r="AS181" s="209"/>
      <c r="AT181" s="209"/>
      <c r="AU181" s="209"/>
      <c r="AV181" s="210"/>
    </row>
    <row r="182" spans="1:48" ht="10.5" customHeight="1" x14ac:dyDescent="0.15">
      <c r="A182" s="90" t="s">
        <v>2650</v>
      </c>
      <c r="B182" s="409" t="s">
        <v>296</v>
      </c>
      <c r="C182" s="408" t="s">
        <v>2702</v>
      </c>
      <c r="D182" s="304">
        <f t="shared" si="35"/>
        <v>0</v>
      </c>
      <c r="E182" s="239">
        <f t="shared" si="36"/>
        <v>0</v>
      </c>
      <c r="F182" s="285"/>
      <c r="G182" s="285"/>
      <c r="H182" s="285"/>
      <c r="I182" s="319"/>
      <c r="J182" s="319"/>
      <c r="K182" s="319"/>
      <c r="L182" s="319"/>
      <c r="M182" s="319"/>
      <c r="N182" s="319"/>
      <c r="O182" s="319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410" t="s">
        <v>4052</v>
      </c>
      <c r="AM182" s="173">
        <v>540</v>
      </c>
      <c r="AN182" s="321">
        <f t="shared" si="37"/>
        <v>0</v>
      </c>
      <c r="AO182" s="209"/>
      <c r="AP182" s="209"/>
      <c r="AQ182" s="209"/>
      <c r="AR182" s="209"/>
      <c r="AS182" s="209"/>
      <c r="AT182" s="209"/>
      <c r="AU182" s="209"/>
      <c r="AV182" s="210"/>
    </row>
    <row r="183" spans="1:48" ht="10.5" customHeight="1" x14ac:dyDescent="0.15">
      <c r="A183" s="90" t="s">
        <v>2651</v>
      </c>
      <c r="B183" s="409" t="s">
        <v>297</v>
      </c>
      <c r="C183" s="408" t="s">
        <v>2702</v>
      </c>
      <c r="D183" s="304">
        <f t="shared" si="35"/>
        <v>0</v>
      </c>
      <c r="E183" s="239">
        <f t="shared" si="36"/>
        <v>0</v>
      </c>
      <c r="F183" s="285"/>
      <c r="G183" s="285"/>
      <c r="H183" s="285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410" t="s">
        <v>4052</v>
      </c>
      <c r="AM183" s="173">
        <v>3610</v>
      </c>
      <c r="AN183" s="321">
        <f t="shared" si="37"/>
        <v>0</v>
      </c>
      <c r="AO183" s="209"/>
      <c r="AP183" s="209"/>
      <c r="AQ183" s="209"/>
      <c r="AR183" s="209"/>
      <c r="AS183" s="209"/>
      <c r="AT183" s="209"/>
      <c r="AU183" s="209"/>
      <c r="AV183" s="210"/>
    </row>
    <row r="184" spans="1:48" ht="10.5" customHeight="1" x14ac:dyDescent="0.15">
      <c r="A184" s="90" t="s">
        <v>2652</v>
      </c>
      <c r="B184" s="409" t="s">
        <v>415</v>
      </c>
      <c r="C184" s="408" t="s">
        <v>2702</v>
      </c>
      <c r="D184" s="304">
        <f t="shared" si="35"/>
        <v>0</v>
      </c>
      <c r="E184" s="239">
        <f t="shared" si="36"/>
        <v>0</v>
      </c>
      <c r="F184" s="285"/>
      <c r="G184" s="285"/>
      <c r="H184" s="285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19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410" t="s">
        <v>4052</v>
      </c>
      <c r="AM184" s="173">
        <v>3750</v>
      </c>
      <c r="AN184" s="321">
        <f t="shared" si="37"/>
        <v>0</v>
      </c>
      <c r="AO184" s="209"/>
      <c r="AP184" s="209"/>
      <c r="AQ184" s="209"/>
      <c r="AR184" s="209"/>
      <c r="AS184" s="209"/>
      <c r="AT184" s="209"/>
      <c r="AU184" s="209"/>
      <c r="AV184" s="210"/>
    </row>
    <row r="185" spans="1:48" ht="10.5" customHeight="1" x14ac:dyDescent="0.15">
      <c r="A185" s="90" t="s">
        <v>2653</v>
      </c>
      <c r="B185" s="409" t="s">
        <v>416</v>
      </c>
      <c r="C185" s="408" t="s">
        <v>2702</v>
      </c>
      <c r="D185" s="304">
        <f t="shared" si="35"/>
        <v>0</v>
      </c>
      <c r="E185" s="239">
        <f t="shared" si="36"/>
        <v>0</v>
      </c>
      <c r="F185" s="285"/>
      <c r="G185" s="285"/>
      <c r="H185" s="285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19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410" t="s">
        <v>4052</v>
      </c>
      <c r="AM185" s="173">
        <v>730</v>
      </c>
      <c r="AN185" s="321">
        <f t="shared" si="37"/>
        <v>0</v>
      </c>
      <c r="AO185" s="209"/>
      <c r="AP185" s="209"/>
      <c r="AQ185" s="209"/>
      <c r="AR185" s="209"/>
      <c r="AS185" s="209"/>
      <c r="AT185" s="209"/>
      <c r="AU185" s="209"/>
      <c r="AV185" s="210"/>
    </row>
    <row r="186" spans="1:48" ht="10.5" customHeight="1" x14ac:dyDescent="0.15">
      <c r="A186" s="90" t="s">
        <v>2654</v>
      </c>
      <c r="B186" s="409" t="s">
        <v>417</v>
      </c>
      <c r="C186" s="408" t="s">
        <v>2702</v>
      </c>
      <c r="D186" s="314"/>
      <c r="E186" s="314"/>
      <c r="F186" s="314"/>
      <c r="G186" s="314"/>
      <c r="H186" s="314"/>
      <c r="I186" s="314"/>
      <c r="J186" s="314"/>
      <c r="K186" s="314"/>
      <c r="L186" s="314"/>
      <c r="M186" s="314"/>
      <c r="N186" s="314"/>
      <c r="O186" s="314"/>
      <c r="P186" s="314"/>
      <c r="Q186" s="314"/>
      <c r="R186" s="314"/>
      <c r="S186" s="314"/>
      <c r="T186" s="314"/>
      <c r="U186" s="314"/>
      <c r="V186" s="314"/>
      <c r="W186" s="314"/>
      <c r="X186" s="314"/>
      <c r="Y186" s="314"/>
      <c r="Z186" s="314"/>
      <c r="AA186" s="314"/>
      <c r="AB186" s="314"/>
      <c r="AC186" s="314"/>
      <c r="AD186" s="314"/>
      <c r="AE186" s="314"/>
      <c r="AF186" s="314"/>
      <c r="AG186" s="314"/>
      <c r="AH186" s="314"/>
      <c r="AI186" s="314"/>
      <c r="AJ186" s="314"/>
      <c r="AK186" s="314"/>
      <c r="AL186" s="314"/>
      <c r="AM186" s="170"/>
      <c r="AN186" s="314"/>
      <c r="AO186" s="209"/>
      <c r="AP186" s="209"/>
      <c r="AQ186" s="209"/>
      <c r="AR186" s="209"/>
      <c r="AS186" s="209"/>
      <c r="AT186" s="209"/>
      <c r="AU186" s="209"/>
      <c r="AV186" s="210"/>
    </row>
    <row r="187" spans="1:48" ht="10.5" customHeight="1" x14ac:dyDescent="0.15">
      <c r="A187" s="90" t="s">
        <v>2655</v>
      </c>
      <c r="B187" s="409" t="s">
        <v>418</v>
      </c>
      <c r="C187" s="408" t="s">
        <v>2702</v>
      </c>
      <c r="D187" s="304">
        <f t="shared" si="35"/>
        <v>0</v>
      </c>
      <c r="E187" s="239">
        <f t="shared" si="36"/>
        <v>0</v>
      </c>
      <c r="F187" s="285"/>
      <c r="G187" s="285"/>
      <c r="H187" s="285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410" t="s">
        <v>4052</v>
      </c>
      <c r="AM187" s="173">
        <v>3860</v>
      </c>
      <c r="AN187" s="321">
        <f t="shared" si="37"/>
        <v>0</v>
      </c>
      <c r="AO187" s="209"/>
      <c r="AP187" s="209"/>
      <c r="AQ187" s="209"/>
      <c r="AR187" s="209"/>
      <c r="AS187" s="209"/>
      <c r="AT187" s="209"/>
      <c r="AU187" s="209"/>
      <c r="AV187" s="210"/>
    </row>
    <row r="188" spans="1:48" ht="10.5" customHeight="1" x14ac:dyDescent="0.15">
      <c r="A188" s="90" t="s">
        <v>2656</v>
      </c>
      <c r="B188" s="409" t="s">
        <v>810</v>
      </c>
      <c r="C188" s="408" t="s">
        <v>2702</v>
      </c>
      <c r="D188" s="304">
        <f t="shared" si="35"/>
        <v>0</v>
      </c>
      <c r="E188" s="239">
        <f t="shared" si="36"/>
        <v>0</v>
      </c>
      <c r="F188" s="285"/>
      <c r="G188" s="285"/>
      <c r="H188" s="285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410" t="s">
        <v>4052</v>
      </c>
      <c r="AM188" s="173">
        <v>2470</v>
      </c>
      <c r="AN188" s="321">
        <f t="shared" si="37"/>
        <v>0</v>
      </c>
      <c r="AO188" s="209"/>
      <c r="AP188" s="209"/>
      <c r="AQ188" s="209"/>
      <c r="AR188" s="209"/>
      <c r="AS188" s="209"/>
      <c r="AT188" s="209"/>
      <c r="AU188" s="209"/>
      <c r="AV188" s="210"/>
    </row>
    <row r="189" spans="1:48" ht="10.5" customHeight="1" x14ac:dyDescent="0.15">
      <c r="A189" s="90" t="s">
        <v>2657</v>
      </c>
      <c r="B189" s="409" t="s">
        <v>1347</v>
      </c>
      <c r="C189" s="408" t="s">
        <v>2702</v>
      </c>
      <c r="D189" s="314"/>
      <c r="E189" s="314"/>
      <c r="F189" s="314"/>
      <c r="G189" s="314"/>
      <c r="H189" s="314"/>
      <c r="I189" s="314"/>
      <c r="J189" s="314"/>
      <c r="K189" s="314"/>
      <c r="L189" s="314"/>
      <c r="M189" s="314"/>
      <c r="N189" s="314"/>
      <c r="O189" s="314"/>
      <c r="P189" s="314"/>
      <c r="Q189" s="314"/>
      <c r="R189" s="314"/>
      <c r="S189" s="314"/>
      <c r="T189" s="314"/>
      <c r="U189" s="314"/>
      <c r="V189" s="314"/>
      <c r="W189" s="314"/>
      <c r="X189" s="314"/>
      <c r="Y189" s="314"/>
      <c r="Z189" s="314"/>
      <c r="AA189" s="314"/>
      <c r="AB189" s="314"/>
      <c r="AC189" s="314"/>
      <c r="AD189" s="314"/>
      <c r="AE189" s="314"/>
      <c r="AF189" s="314"/>
      <c r="AG189" s="314"/>
      <c r="AH189" s="314"/>
      <c r="AI189" s="314"/>
      <c r="AJ189" s="314"/>
      <c r="AK189" s="314"/>
      <c r="AL189" s="314"/>
      <c r="AM189" s="170"/>
      <c r="AN189" s="314"/>
      <c r="AO189" s="209"/>
      <c r="AP189" s="209"/>
      <c r="AQ189" s="209"/>
      <c r="AR189" s="209"/>
      <c r="AS189" s="209"/>
      <c r="AT189" s="209"/>
      <c r="AU189" s="209"/>
      <c r="AV189" s="210"/>
    </row>
    <row r="190" spans="1:48" ht="10.5" customHeight="1" x14ac:dyDescent="0.15">
      <c r="A190" s="90" t="s">
        <v>2658</v>
      </c>
      <c r="B190" s="409" t="s">
        <v>1348</v>
      </c>
      <c r="C190" s="408" t="s">
        <v>2702</v>
      </c>
      <c r="D190" s="314"/>
      <c r="E190" s="314"/>
      <c r="F190" s="314"/>
      <c r="G190" s="314"/>
      <c r="H190" s="314"/>
      <c r="I190" s="314"/>
      <c r="J190" s="314"/>
      <c r="K190" s="314"/>
      <c r="L190" s="314"/>
      <c r="M190" s="314"/>
      <c r="N190" s="314"/>
      <c r="O190" s="314"/>
      <c r="P190" s="314"/>
      <c r="Q190" s="314"/>
      <c r="R190" s="314"/>
      <c r="S190" s="314"/>
      <c r="T190" s="314"/>
      <c r="U190" s="314"/>
      <c r="V190" s="314"/>
      <c r="W190" s="314"/>
      <c r="X190" s="314"/>
      <c r="Y190" s="314"/>
      <c r="Z190" s="314"/>
      <c r="AA190" s="314"/>
      <c r="AB190" s="314"/>
      <c r="AC190" s="314"/>
      <c r="AD190" s="314"/>
      <c r="AE190" s="314"/>
      <c r="AF190" s="314"/>
      <c r="AG190" s="314"/>
      <c r="AH190" s="314"/>
      <c r="AI190" s="314"/>
      <c r="AJ190" s="314"/>
      <c r="AK190" s="314"/>
      <c r="AL190" s="314"/>
      <c r="AM190" s="170"/>
      <c r="AN190" s="314"/>
      <c r="AO190" s="209"/>
      <c r="AP190" s="209"/>
      <c r="AQ190" s="209"/>
      <c r="AR190" s="209"/>
      <c r="AS190" s="209"/>
      <c r="AT190" s="209"/>
      <c r="AU190" s="209"/>
      <c r="AV190" s="210"/>
    </row>
    <row r="191" spans="1:48" ht="10.5" customHeight="1" x14ac:dyDescent="0.15">
      <c r="A191" s="90" t="s">
        <v>2659</v>
      </c>
      <c r="B191" s="409" t="s">
        <v>594</v>
      </c>
      <c r="C191" s="408" t="s">
        <v>2702</v>
      </c>
      <c r="D191" s="304">
        <f t="shared" si="35"/>
        <v>0</v>
      </c>
      <c r="E191" s="239">
        <f t="shared" si="36"/>
        <v>0</v>
      </c>
      <c r="F191" s="285"/>
      <c r="G191" s="285"/>
      <c r="H191" s="285"/>
      <c r="I191" s="319"/>
      <c r="J191" s="319"/>
      <c r="K191" s="319"/>
      <c r="L191" s="319"/>
      <c r="M191" s="319"/>
      <c r="N191" s="319"/>
      <c r="O191" s="319"/>
      <c r="P191" s="319"/>
      <c r="Q191" s="319"/>
      <c r="R191" s="319"/>
      <c r="S191" s="319"/>
      <c r="T191" s="319"/>
      <c r="U191" s="319"/>
      <c r="V191" s="319"/>
      <c r="W191" s="319"/>
      <c r="X191" s="319"/>
      <c r="Y191" s="319"/>
      <c r="Z191" s="319"/>
      <c r="AA191" s="319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410" t="s">
        <v>4052</v>
      </c>
      <c r="AM191" s="173">
        <v>730</v>
      </c>
      <c r="AN191" s="321">
        <f t="shared" si="37"/>
        <v>0</v>
      </c>
      <c r="AO191" s="209"/>
      <c r="AP191" s="209"/>
      <c r="AQ191" s="209"/>
      <c r="AR191" s="209"/>
      <c r="AS191" s="209"/>
      <c r="AT191" s="209"/>
      <c r="AU191" s="209"/>
      <c r="AV191" s="210"/>
    </row>
    <row r="192" spans="1:48" ht="10.5" customHeight="1" x14ac:dyDescent="0.15">
      <c r="A192" s="90" t="s">
        <v>2660</v>
      </c>
      <c r="B192" s="409" t="s">
        <v>595</v>
      </c>
      <c r="C192" s="408" t="s">
        <v>2702</v>
      </c>
      <c r="D192" s="304">
        <f t="shared" si="35"/>
        <v>0</v>
      </c>
      <c r="E192" s="239">
        <f t="shared" si="36"/>
        <v>0</v>
      </c>
      <c r="F192" s="285"/>
      <c r="G192" s="285"/>
      <c r="H192" s="285"/>
      <c r="I192" s="319"/>
      <c r="J192" s="319"/>
      <c r="K192" s="319"/>
      <c r="L192" s="319"/>
      <c r="M192" s="319"/>
      <c r="N192" s="319"/>
      <c r="O192" s="319"/>
      <c r="P192" s="319"/>
      <c r="Q192" s="319"/>
      <c r="R192" s="319"/>
      <c r="S192" s="319"/>
      <c r="T192" s="319"/>
      <c r="U192" s="319"/>
      <c r="V192" s="319"/>
      <c r="W192" s="319"/>
      <c r="X192" s="319"/>
      <c r="Y192" s="319"/>
      <c r="Z192" s="319"/>
      <c r="AA192" s="319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410" t="s">
        <v>4052</v>
      </c>
      <c r="AM192" s="173">
        <v>3610</v>
      </c>
      <c r="AN192" s="321">
        <f t="shared" si="37"/>
        <v>0</v>
      </c>
      <c r="AO192" s="209"/>
      <c r="AP192" s="209"/>
      <c r="AQ192" s="209"/>
      <c r="AR192" s="209"/>
      <c r="AS192" s="209"/>
      <c r="AT192" s="209"/>
      <c r="AU192" s="209"/>
      <c r="AV192" s="210"/>
    </row>
    <row r="193" spans="1:48" ht="10.5" customHeight="1" x14ac:dyDescent="0.15">
      <c r="A193" s="90" t="s">
        <v>2661</v>
      </c>
      <c r="B193" s="409" t="s">
        <v>596</v>
      </c>
      <c r="C193" s="408" t="s">
        <v>2702</v>
      </c>
      <c r="D193" s="304">
        <f t="shared" si="35"/>
        <v>0</v>
      </c>
      <c r="E193" s="239">
        <f t="shared" si="36"/>
        <v>0</v>
      </c>
      <c r="F193" s="285"/>
      <c r="G193" s="285"/>
      <c r="H193" s="285"/>
      <c r="I193" s="319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19"/>
      <c r="U193" s="319"/>
      <c r="V193" s="319"/>
      <c r="W193" s="319"/>
      <c r="X193" s="319"/>
      <c r="Y193" s="319"/>
      <c r="Z193" s="319"/>
      <c r="AA193" s="319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410" t="s">
        <v>4052</v>
      </c>
      <c r="AM193" s="173">
        <v>2650</v>
      </c>
      <c r="AN193" s="321">
        <f t="shared" si="37"/>
        <v>0</v>
      </c>
      <c r="AO193" s="209"/>
      <c r="AP193" s="209"/>
      <c r="AQ193" s="209"/>
      <c r="AR193" s="209"/>
      <c r="AS193" s="209"/>
      <c r="AT193" s="209"/>
      <c r="AU193" s="209"/>
      <c r="AV193" s="210"/>
    </row>
    <row r="194" spans="1:48" ht="10.5" customHeight="1" x14ac:dyDescent="0.15">
      <c r="A194" s="90" t="s">
        <v>2662</v>
      </c>
      <c r="B194" s="409" t="s">
        <v>597</v>
      </c>
      <c r="C194" s="408" t="s">
        <v>2702</v>
      </c>
      <c r="D194" s="304">
        <f t="shared" si="35"/>
        <v>0</v>
      </c>
      <c r="E194" s="239">
        <f t="shared" si="36"/>
        <v>0</v>
      </c>
      <c r="F194" s="285"/>
      <c r="G194" s="285"/>
      <c r="H194" s="285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410" t="s">
        <v>4052</v>
      </c>
      <c r="AM194" s="173">
        <v>3610</v>
      </c>
      <c r="AN194" s="321">
        <f t="shared" si="37"/>
        <v>0</v>
      </c>
      <c r="AO194" s="209"/>
      <c r="AP194" s="209"/>
      <c r="AQ194" s="209"/>
      <c r="AR194" s="209"/>
      <c r="AS194" s="209"/>
      <c r="AT194" s="209"/>
      <c r="AU194" s="209"/>
      <c r="AV194" s="210"/>
    </row>
    <row r="195" spans="1:48" ht="10.5" customHeight="1" x14ac:dyDescent="0.15">
      <c r="A195" s="90" t="s">
        <v>2663</v>
      </c>
      <c r="B195" s="409" t="s">
        <v>598</v>
      </c>
      <c r="C195" s="408" t="s">
        <v>2702</v>
      </c>
      <c r="D195" s="314"/>
      <c r="E195" s="314"/>
      <c r="F195" s="314"/>
      <c r="G195" s="314"/>
      <c r="H195" s="314"/>
      <c r="I195" s="314"/>
      <c r="J195" s="314"/>
      <c r="K195" s="314"/>
      <c r="L195" s="314"/>
      <c r="M195" s="314"/>
      <c r="N195" s="314"/>
      <c r="O195" s="314"/>
      <c r="P195" s="314"/>
      <c r="Q195" s="314"/>
      <c r="R195" s="314"/>
      <c r="S195" s="314"/>
      <c r="T195" s="314"/>
      <c r="U195" s="314"/>
      <c r="V195" s="314"/>
      <c r="W195" s="314"/>
      <c r="X195" s="314"/>
      <c r="Y195" s="314"/>
      <c r="Z195" s="314"/>
      <c r="AA195" s="314"/>
      <c r="AB195" s="314"/>
      <c r="AC195" s="314"/>
      <c r="AD195" s="314"/>
      <c r="AE195" s="314"/>
      <c r="AF195" s="314"/>
      <c r="AG195" s="314"/>
      <c r="AH195" s="314"/>
      <c r="AI195" s="314"/>
      <c r="AJ195" s="314"/>
      <c r="AK195" s="314"/>
      <c r="AL195" s="314"/>
      <c r="AM195" s="170"/>
      <c r="AN195" s="314"/>
      <c r="AO195" s="209"/>
      <c r="AP195" s="209"/>
      <c r="AQ195" s="209"/>
      <c r="AR195" s="209"/>
      <c r="AS195" s="209"/>
      <c r="AT195" s="209"/>
      <c r="AU195" s="209"/>
      <c r="AV195" s="210"/>
    </row>
    <row r="196" spans="1:48" ht="10.5" customHeight="1" x14ac:dyDescent="0.15">
      <c r="A196" s="90" t="s">
        <v>2664</v>
      </c>
      <c r="B196" s="409" t="s">
        <v>599</v>
      </c>
      <c r="C196" s="408" t="s">
        <v>2702</v>
      </c>
      <c r="D196" s="314"/>
      <c r="E196" s="314"/>
      <c r="F196" s="314"/>
      <c r="G196" s="314"/>
      <c r="H196" s="314"/>
      <c r="I196" s="314"/>
      <c r="J196" s="314"/>
      <c r="K196" s="314"/>
      <c r="L196" s="314"/>
      <c r="M196" s="314"/>
      <c r="N196" s="314"/>
      <c r="O196" s="314"/>
      <c r="P196" s="314"/>
      <c r="Q196" s="314"/>
      <c r="R196" s="314"/>
      <c r="S196" s="314"/>
      <c r="T196" s="314"/>
      <c r="U196" s="314"/>
      <c r="V196" s="314"/>
      <c r="W196" s="314"/>
      <c r="X196" s="314"/>
      <c r="Y196" s="314"/>
      <c r="Z196" s="314"/>
      <c r="AA196" s="314"/>
      <c r="AB196" s="314"/>
      <c r="AC196" s="314"/>
      <c r="AD196" s="314"/>
      <c r="AE196" s="314"/>
      <c r="AF196" s="314"/>
      <c r="AG196" s="314"/>
      <c r="AH196" s="314"/>
      <c r="AI196" s="314"/>
      <c r="AJ196" s="314"/>
      <c r="AK196" s="314"/>
      <c r="AL196" s="314"/>
      <c r="AM196" s="170"/>
      <c r="AN196" s="314"/>
      <c r="AO196" s="209"/>
      <c r="AP196" s="209"/>
      <c r="AQ196" s="209"/>
      <c r="AR196" s="209"/>
      <c r="AS196" s="209"/>
      <c r="AT196" s="209"/>
      <c r="AU196" s="209"/>
      <c r="AV196" s="210"/>
    </row>
    <row r="197" spans="1:48" ht="10.5" customHeight="1" x14ac:dyDescent="0.15">
      <c r="A197" s="90" t="s">
        <v>2665</v>
      </c>
      <c r="B197" s="409" t="s">
        <v>600</v>
      </c>
      <c r="C197" s="408" t="s">
        <v>2702</v>
      </c>
      <c r="D197" s="304">
        <f t="shared" si="35"/>
        <v>0</v>
      </c>
      <c r="E197" s="239">
        <f t="shared" si="36"/>
        <v>0</v>
      </c>
      <c r="F197" s="285"/>
      <c r="G197" s="285"/>
      <c r="H197" s="285"/>
      <c r="I197" s="319"/>
      <c r="J197" s="319"/>
      <c r="K197" s="319"/>
      <c r="L197" s="319"/>
      <c r="M197" s="319"/>
      <c r="N197" s="319"/>
      <c r="O197" s="319"/>
      <c r="P197" s="319"/>
      <c r="Q197" s="319"/>
      <c r="R197" s="319"/>
      <c r="S197" s="319"/>
      <c r="T197" s="319"/>
      <c r="U197" s="319"/>
      <c r="V197" s="319"/>
      <c r="W197" s="319"/>
      <c r="X197" s="319"/>
      <c r="Y197" s="319"/>
      <c r="Z197" s="319"/>
      <c r="AA197" s="319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410" t="s">
        <v>4052</v>
      </c>
      <c r="AM197" s="173">
        <v>940</v>
      </c>
      <c r="AN197" s="321">
        <f t="shared" si="37"/>
        <v>0</v>
      </c>
      <c r="AO197" s="209"/>
      <c r="AP197" s="209"/>
      <c r="AQ197" s="209"/>
      <c r="AR197" s="209"/>
      <c r="AS197" s="209"/>
      <c r="AT197" s="209"/>
      <c r="AU197" s="209"/>
      <c r="AV197" s="210"/>
    </row>
    <row r="198" spans="1:48" ht="10.5" customHeight="1" x14ac:dyDescent="0.15">
      <c r="A198" s="90" t="s">
        <v>2666</v>
      </c>
      <c r="B198" s="409" t="s">
        <v>601</v>
      </c>
      <c r="C198" s="408" t="s">
        <v>2702</v>
      </c>
      <c r="D198" s="314"/>
      <c r="E198" s="314"/>
      <c r="F198" s="314"/>
      <c r="G198" s="314"/>
      <c r="H198" s="314"/>
      <c r="I198" s="314"/>
      <c r="J198" s="314"/>
      <c r="K198" s="314"/>
      <c r="L198" s="314"/>
      <c r="M198" s="314"/>
      <c r="N198" s="314"/>
      <c r="O198" s="314"/>
      <c r="P198" s="314"/>
      <c r="Q198" s="314"/>
      <c r="R198" s="314"/>
      <c r="S198" s="314"/>
      <c r="T198" s="314"/>
      <c r="U198" s="314"/>
      <c r="V198" s="314"/>
      <c r="W198" s="314"/>
      <c r="X198" s="314"/>
      <c r="Y198" s="314"/>
      <c r="Z198" s="314"/>
      <c r="AA198" s="314"/>
      <c r="AB198" s="314"/>
      <c r="AC198" s="314"/>
      <c r="AD198" s="314"/>
      <c r="AE198" s="314"/>
      <c r="AF198" s="314"/>
      <c r="AG198" s="314"/>
      <c r="AH198" s="314"/>
      <c r="AI198" s="314"/>
      <c r="AJ198" s="314"/>
      <c r="AK198" s="314"/>
      <c r="AL198" s="314"/>
      <c r="AM198" s="170"/>
      <c r="AN198" s="314"/>
      <c r="AO198" s="209"/>
      <c r="AP198" s="209"/>
      <c r="AQ198" s="209"/>
      <c r="AR198" s="209"/>
      <c r="AS198" s="209"/>
      <c r="AT198" s="209"/>
      <c r="AU198" s="209"/>
      <c r="AV198" s="210"/>
    </row>
    <row r="199" spans="1:48" ht="10.5" customHeight="1" x14ac:dyDescent="0.15">
      <c r="A199" s="90" t="s">
        <v>2667</v>
      </c>
      <c r="B199" s="409" t="s">
        <v>1502</v>
      </c>
      <c r="C199" s="408" t="s">
        <v>2702</v>
      </c>
      <c r="D199" s="314"/>
      <c r="E199" s="314"/>
      <c r="F199" s="314"/>
      <c r="G199" s="314"/>
      <c r="H199" s="314"/>
      <c r="I199" s="314"/>
      <c r="J199" s="314"/>
      <c r="K199" s="314"/>
      <c r="L199" s="314"/>
      <c r="M199" s="314"/>
      <c r="N199" s="314"/>
      <c r="O199" s="314"/>
      <c r="P199" s="314"/>
      <c r="Q199" s="314"/>
      <c r="R199" s="314"/>
      <c r="S199" s="314"/>
      <c r="T199" s="314"/>
      <c r="U199" s="314"/>
      <c r="V199" s="314"/>
      <c r="W199" s="314"/>
      <c r="X199" s="314"/>
      <c r="Y199" s="314"/>
      <c r="Z199" s="314"/>
      <c r="AA199" s="314"/>
      <c r="AB199" s="314"/>
      <c r="AC199" s="314"/>
      <c r="AD199" s="314"/>
      <c r="AE199" s="314"/>
      <c r="AF199" s="314"/>
      <c r="AG199" s="314"/>
      <c r="AH199" s="314"/>
      <c r="AI199" s="314"/>
      <c r="AJ199" s="314"/>
      <c r="AK199" s="314"/>
      <c r="AL199" s="314"/>
      <c r="AM199" s="170"/>
      <c r="AN199" s="314"/>
      <c r="AO199" s="209"/>
      <c r="AP199" s="209"/>
      <c r="AQ199" s="209"/>
      <c r="AR199" s="209"/>
      <c r="AS199" s="209"/>
      <c r="AT199" s="209"/>
      <c r="AU199" s="209"/>
      <c r="AV199" s="210"/>
    </row>
    <row r="200" spans="1:48" ht="10.5" customHeight="1" x14ac:dyDescent="0.15">
      <c r="A200" s="90" t="s">
        <v>2668</v>
      </c>
      <c r="B200" s="409" t="s">
        <v>1503</v>
      </c>
      <c r="C200" s="408" t="s">
        <v>2702</v>
      </c>
      <c r="D200" s="314"/>
      <c r="E200" s="314"/>
      <c r="F200" s="314"/>
      <c r="G200" s="314"/>
      <c r="H200" s="314"/>
      <c r="I200" s="314"/>
      <c r="J200" s="314"/>
      <c r="K200" s="314"/>
      <c r="L200" s="314"/>
      <c r="M200" s="314"/>
      <c r="N200" s="314"/>
      <c r="O200" s="314"/>
      <c r="P200" s="314"/>
      <c r="Q200" s="314"/>
      <c r="R200" s="314"/>
      <c r="S200" s="314"/>
      <c r="T200" s="314"/>
      <c r="U200" s="314"/>
      <c r="V200" s="314"/>
      <c r="W200" s="314"/>
      <c r="X200" s="314"/>
      <c r="Y200" s="314"/>
      <c r="Z200" s="314"/>
      <c r="AA200" s="314"/>
      <c r="AB200" s="314"/>
      <c r="AC200" s="314"/>
      <c r="AD200" s="314"/>
      <c r="AE200" s="314"/>
      <c r="AF200" s="314"/>
      <c r="AG200" s="314"/>
      <c r="AH200" s="314"/>
      <c r="AI200" s="314"/>
      <c r="AJ200" s="314"/>
      <c r="AK200" s="314"/>
      <c r="AL200" s="314"/>
      <c r="AM200" s="170"/>
      <c r="AN200" s="314"/>
      <c r="AO200" s="209"/>
      <c r="AP200" s="209"/>
      <c r="AQ200" s="209"/>
      <c r="AR200" s="209"/>
      <c r="AS200" s="209"/>
      <c r="AT200" s="209"/>
      <c r="AU200" s="209"/>
      <c r="AV200" s="210"/>
    </row>
    <row r="201" spans="1:48" ht="10.5" customHeight="1" x14ac:dyDescent="0.15">
      <c r="A201" s="90" t="s">
        <v>2669</v>
      </c>
      <c r="B201" s="409" t="s">
        <v>1504</v>
      </c>
      <c r="C201" s="408" t="s">
        <v>2702</v>
      </c>
      <c r="D201" s="314"/>
      <c r="E201" s="314"/>
      <c r="F201" s="314"/>
      <c r="G201" s="314"/>
      <c r="H201" s="314"/>
      <c r="I201" s="314"/>
      <c r="J201" s="314"/>
      <c r="K201" s="314"/>
      <c r="L201" s="314"/>
      <c r="M201" s="314"/>
      <c r="N201" s="314"/>
      <c r="O201" s="314"/>
      <c r="P201" s="314"/>
      <c r="Q201" s="314"/>
      <c r="R201" s="314"/>
      <c r="S201" s="314"/>
      <c r="T201" s="314"/>
      <c r="U201" s="314"/>
      <c r="V201" s="314"/>
      <c r="W201" s="314"/>
      <c r="X201" s="314"/>
      <c r="Y201" s="314"/>
      <c r="Z201" s="314"/>
      <c r="AA201" s="314"/>
      <c r="AB201" s="314"/>
      <c r="AC201" s="314"/>
      <c r="AD201" s="314"/>
      <c r="AE201" s="314"/>
      <c r="AF201" s="314"/>
      <c r="AG201" s="314"/>
      <c r="AH201" s="314"/>
      <c r="AI201" s="314"/>
      <c r="AJ201" s="314"/>
      <c r="AK201" s="314"/>
      <c r="AL201" s="314"/>
      <c r="AM201" s="170"/>
      <c r="AN201" s="314"/>
      <c r="AO201" s="209"/>
      <c r="AP201" s="209"/>
      <c r="AQ201" s="209"/>
      <c r="AR201" s="209"/>
      <c r="AS201" s="209"/>
      <c r="AT201" s="209"/>
      <c r="AU201" s="209"/>
      <c r="AV201" s="210"/>
    </row>
    <row r="202" spans="1:48" ht="10.5" customHeight="1" x14ac:dyDescent="0.15">
      <c r="A202" s="90" t="s">
        <v>2670</v>
      </c>
      <c r="B202" s="409" t="s">
        <v>811</v>
      </c>
      <c r="C202" s="408" t="s">
        <v>2702</v>
      </c>
      <c r="D202" s="304">
        <f t="shared" si="35"/>
        <v>0</v>
      </c>
      <c r="E202" s="239">
        <f t="shared" si="36"/>
        <v>0</v>
      </c>
      <c r="F202" s="285"/>
      <c r="G202" s="285"/>
      <c r="H202" s="285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410" t="s">
        <v>4052</v>
      </c>
      <c r="AM202" s="173">
        <v>1190</v>
      </c>
      <c r="AN202" s="321">
        <f t="shared" si="37"/>
        <v>0</v>
      </c>
      <c r="AO202" s="209"/>
      <c r="AP202" s="209"/>
      <c r="AQ202" s="209"/>
      <c r="AR202" s="209"/>
      <c r="AS202" s="209"/>
      <c r="AT202" s="209"/>
      <c r="AU202" s="209"/>
      <c r="AV202" s="210"/>
    </row>
    <row r="203" spans="1:48" ht="10.5" customHeight="1" x14ac:dyDescent="0.15">
      <c r="A203" s="90" t="s">
        <v>2671</v>
      </c>
      <c r="B203" s="409" t="s">
        <v>248</v>
      </c>
      <c r="C203" s="408" t="s">
        <v>2702</v>
      </c>
      <c r="D203" s="304">
        <f t="shared" si="35"/>
        <v>0</v>
      </c>
      <c r="E203" s="239">
        <f t="shared" si="36"/>
        <v>0</v>
      </c>
      <c r="F203" s="285"/>
      <c r="G203" s="285"/>
      <c r="H203" s="285"/>
      <c r="I203" s="319"/>
      <c r="J203" s="319"/>
      <c r="K203" s="319"/>
      <c r="L203" s="319"/>
      <c r="M203" s="319"/>
      <c r="N203" s="319"/>
      <c r="O203" s="319"/>
      <c r="P203" s="319"/>
      <c r="Q203" s="319"/>
      <c r="R203" s="319"/>
      <c r="S203" s="319"/>
      <c r="T203" s="319"/>
      <c r="U203" s="319"/>
      <c r="V203" s="319"/>
      <c r="W203" s="319"/>
      <c r="X203" s="319"/>
      <c r="Y203" s="319"/>
      <c r="Z203" s="319"/>
      <c r="AA203" s="319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410" t="s">
        <v>4052</v>
      </c>
      <c r="AM203" s="173">
        <v>730</v>
      </c>
      <c r="AN203" s="321">
        <f t="shared" si="37"/>
        <v>0</v>
      </c>
      <c r="AO203" s="209"/>
      <c r="AP203" s="209"/>
      <c r="AQ203" s="209"/>
      <c r="AR203" s="209"/>
      <c r="AS203" s="209"/>
      <c r="AT203" s="209"/>
      <c r="AU203" s="209"/>
      <c r="AV203" s="210"/>
    </row>
    <row r="204" spans="1:48" ht="10.5" customHeight="1" x14ac:dyDescent="0.15">
      <c r="A204" s="90" t="s">
        <v>2672</v>
      </c>
      <c r="B204" s="409" t="s">
        <v>249</v>
      </c>
      <c r="C204" s="408" t="s">
        <v>2702</v>
      </c>
      <c r="D204" s="304">
        <f t="shared" si="35"/>
        <v>0</v>
      </c>
      <c r="E204" s="239">
        <f t="shared" si="36"/>
        <v>0</v>
      </c>
      <c r="F204" s="285"/>
      <c r="G204" s="285"/>
      <c r="H204" s="285"/>
      <c r="I204" s="319"/>
      <c r="J204" s="319"/>
      <c r="K204" s="319"/>
      <c r="L204" s="319"/>
      <c r="M204" s="319"/>
      <c r="N204" s="319"/>
      <c r="O204" s="319"/>
      <c r="P204" s="319"/>
      <c r="Q204" s="319"/>
      <c r="R204" s="319"/>
      <c r="S204" s="319"/>
      <c r="T204" s="319"/>
      <c r="U204" s="319"/>
      <c r="V204" s="319"/>
      <c r="W204" s="319"/>
      <c r="X204" s="319"/>
      <c r="Y204" s="319"/>
      <c r="Z204" s="319"/>
      <c r="AA204" s="319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410" t="s">
        <v>4052</v>
      </c>
      <c r="AM204" s="173">
        <v>730</v>
      </c>
      <c r="AN204" s="321">
        <f t="shared" si="37"/>
        <v>0</v>
      </c>
      <c r="AO204" s="209"/>
      <c r="AP204" s="209"/>
      <c r="AQ204" s="209"/>
      <c r="AR204" s="209"/>
      <c r="AS204" s="209"/>
      <c r="AT204" s="209"/>
      <c r="AU204" s="209"/>
      <c r="AV204" s="210"/>
    </row>
    <row r="205" spans="1:48" ht="10.5" customHeight="1" x14ac:dyDescent="0.15">
      <c r="A205" s="90" t="s">
        <v>2673</v>
      </c>
      <c r="B205" s="409" t="s">
        <v>250</v>
      </c>
      <c r="C205" s="408" t="s">
        <v>2702</v>
      </c>
      <c r="D205" s="304">
        <f t="shared" si="35"/>
        <v>0</v>
      </c>
      <c r="E205" s="239">
        <f t="shared" si="36"/>
        <v>0</v>
      </c>
      <c r="F205" s="285"/>
      <c r="G205" s="285"/>
      <c r="H205" s="285"/>
      <c r="I205" s="319"/>
      <c r="J205" s="319"/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19"/>
      <c r="AA205" s="319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410" t="s">
        <v>4052</v>
      </c>
      <c r="AM205" s="173">
        <v>540</v>
      </c>
      <c r="AN205" s="321">
        <f t="shared" si="37"/>
        <v>0</v>
      </c>
      <c r="AO205" s="209"/>
      <c r="AP205" s="209"/>
      <c r="AQ205" s="209"/>
      <c r="AR205" s="209"/>
      <c r="AS205" s="209"/>
      <c r="AT205" s="209"/>
      <c r="AU205" s="209"/>
      <c r="AV205" s="210"/>
    </row>
    <row r="206" spans="1:48" ht="10.5" customHeight="1" x14ac:dyDescent="0.15">
      <c r="A206" s="90" t="s">
        <v>2674</v>
      </c>
      <c r="B206" s="409" t="s">
        <v>945</v>
      </c>
      <c r="C206" s="408" t="s">
        <v>2702</v>
      </c>
      <c r="D206" s="304">
        <f t="shared" si="35"/>
        <v>0</v>
      </c>
      <c r="E206" s="239">
        <f t="shared" si="36"/>
        <v>0</v>
      </c>
      <c r="F206" s="285"/>
      <c r="G206" s="285"/>
      <c r="H206" s="285"/>
      <c r="I206" s="319"/>
      <c r="J206" s="319"/>
      <c r="K206" s="319"/>
      <c r="L206" s="319"/>
      <c r="M206" s="319"/>
      <c r="N206" s="319"/>
      <c r="O206" s="319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19"/>
      <c r="AA206" s="319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410" t="s">
        <v>4052</v>
      </c>
      <c r="AM206" s="173">
        <v>540</v>
      </c>
      <c r="AN206" s="321">
        <f t="shared" si="37"/>
        <v>0</v>
      </c>
      <c r="AO206" s="209"/>
      <c r="AP206" s="209"/>
      <c r="AQ206" s="209"/>
      <c r="AR206" s="209"/>
      <c r="AS206" s="209"/>
      <c r="AT206" s="209"/>
      <c r="AU206" s="209"/>
      <c r="AV206" s="210"/>
    </row>
    <row r="207" spans="1:48" ht="10.5" customHeight="1" x14ac:dyDescent="0.15">
      <c r="A207" s="90" t="s">
        <v>2675</v>
      </c>
      <c r="B207" s="409" t="s">
        <v>946</v>
      </c>
      <c r="C207" s="408" t="s">
        <v>2702</v>
      </c>
      <c r="D207" s="304">
        <f t="shared" si="35"/>
        <v>0</v>
      </c>
      <c r="E207" s="239">
        <f t="shared" si="36"/>
        <v>0</v>
      </c>
      <c r="F207" s="285"/>
      <c r="G207" s="285"/>
      <c r="H207" s="285"/>
      <c r="I207" s="319"/>
      <c r="J207" s="319"/>
      <c r="K207" s="319"/>
      <c r="L207" s="319"/>
      <c r="M207" s="319"/>
      <c r="N207" s="319"/>
      <c r="O207" s="319"/>
      <c r="P207" s="319"/>
      <c r="Q207" s="319"/>
      <c r="R207" s="319"/>
      <c r="S207" s="319"/>
      <c r="T207" s="319"/>
      <c r="U207" s="319"/>
      <c r="V207" s="319"/>
      <c r="W207" s="319"/>
      <c r="X207" s="319"/>
      <c r="Y207" s="319"/>
      <c r="Z207" s="319"/>
      <c r="AA207" s="319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410" t="s">
        <v>4052</v>
      </c>
      <c r="AM207" s="173">
        <v>940</v>
      </c>
      <c r="AN207" s="321">
        <f t="shared" si="37"/>
        <v>0</v>
      </c>
      <c r="AO207" s="209"/>
      <c r="AP207" s="209"/>
      <c r="AQ207" s="209"/>
      <c r="AR207" s="209"/>
      <c r="AS207" s="209"/>
      <c r="AT207" s="209"/>
      <c r="AU207" s="209"/>
      <c r="AV207" s="210"/>
    </row>
    <row r="208" spans="1:48" ht="10.5" customHeight="1" x14ac:dyDescent="0.15">
      <c r="A208" s="90" t="s">
        <v>2676</v>
      </c>
      <c r="B208" s="409" t="s">
        <v>947</v>
      </c>
      <c r="C208" s="408" t="s">
        <v>2702</v>
      </c>
      <c r="D208" s="304">
        <f t="shared" si="35"/>
        <v>0</v>
      </c>
      <c r="E208" s="239">
        <f t="shared" si="36"/>
        <v>0</v>
      </c>
      <c r="F208" s="285"/>
      <c r="G208" s="285"/>
      <c r="H208" s="285"/>
      <c r="I208" s="319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410" t="s">
        <v>4052</v>
      </c>
      <c r="AM208" s="173">
        <v>940</v>
      </c>
      <c r="AN208" s="321">
        <f t="shared" ref="AN208:AN235" si="38">AM208*F208</f>
        <v>0</v>
      </c>
      <c r="AO208" s="209"/>
      <c r="AP208" s="209"/>
      <c r="AQ208" s="209"/>
      <c r="AR208" s="209"/>
      <c r="AS208" s="209"/>
      <c r="AT208" s="209"/>
      <c r="AU208" s="209"/>
      <c r="AV208" s="210"/>
    </row>
    <row r="209" spans="1:48" ht="10.5" customHeight="1" x14ac:dyDescent="0.15">
      <c r="A209" s="90" t="s">
        <v>2677</v>
      </c>
      <c r="B209" s="409" t="s">
        <v>948</v>
      </c>
      <c r="C209" s="408" t="s">
        <v>2702</v>
      </c>
      <c r="D209" s="304">
        <f t="shared" si="35"/>
        <v>0</v>
      </c>
      <c r="E209" s="239">
        <f t="shared" si="36"/>
        <v>0</v>
      </c>
      <c r="F209" s="285"/>
      <c r="G209" s="285"/>
      <c r="H209" s="285"/>
      <c r="I209" s="319"/>
      <c r="J209" s="319"/>
      <c r="K209" s="319"/>
      <c r="L209" s="319"/>
      <c r="M209" s="319"/>
      <c r="N209" s="319"/>
      <c r="O209" s="319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19"/>
      <c r="AA209" s="319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410" t="s">
        <v>4052</v>
      </c>
      <c r="AM209" s="173">
        <v>730</v>
      </c>
      <c r="AN209" s="321">
        <f t="shared" si="38"/>
        <v>0</v>
      </c>
      <c r="AO209" s="209"/>
      <c r="AP209" s="209"/>
      <c r="AQ209" s="209"/>
      <c r="AR209" s="209"/>
      <c r="AS209" s="209"/>
      <c r="AT209" s="209"/>
      <c r="AU209" s="209"/>
      <c r="AV209" s="210"/>
    </row>
    <row r="210" spans="1:48" ht="10.5" customHeight="1" x14ac:dyDescent="0.15">
      <c r="A210" s="90" t="s">
        <v>2678</v>
      </c>
      <c r="B210" s="409" t="s">
        <v>949</v>
      </c>
      <c r="C210" s="408" t="s">
        <v>2702</v>
      </c>
      <c r="D210" s="304">
        <f t="shared" ref="D210:D273" si="39">SUM(E210+H210)</f>
        <v>0</v>
      </c>
      <c r="E210" s="239">
        <f t="shared" ref="E210:E273" si="40">SUM(F210:G210)</f>
        <v>0</v>
      </c>
      <c r="F210" s="285"/>
      <c r="G210" s="285"/>
      <c r="H210" s="285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410" t="s">
        <v>4052</v>
      </c>
      <c r="AM210" s="173">
        <v>1470</v>
      </c>
      <c r="AN210" s="321">
        <f t="shared" si="38"/>
        <v>0</v>
      </c>
      <c r="AO210" s="209"/>
      <c r="AP210" s="209"/>
      <c r="AQ210" s="209"/>
      <c r="AR210" s="209"/>
      <c r="AS210" s="209"/>
      <c r="AT210" s="209"/>
      <c r="AU210" s="209"/>
      <c r="AV210" s="210"/>
    </row>
    <row r="211" spans="1:48" ht="10.5" customHeight="1" x14ac:dyDescent="0.15">
      <c r="A211" s="90" t="s">
        <v>2679</v>
      </c>
      <c r="B211" s="409" t="s">
        <v>950</v>
      </c>
      <c r="C211" s="408" t="s">
        <v>2702</v>
      </c>
      <c r="D211" s="304">
        <f t="shared" si="39"/>
        <v>0</v>
      </c>
      <c r="E211" s="239">
        <f t="shared" si="40"/>
        <v>0</v>
      </c>
      <c r="F211" s="285"/>
      <c r="G211" s="285"/>
      <c r="H211" s="285"/>
      <c r="I211" s="319"/>
      <c r="J211" s="319"/>
      <c r="K211" s="319"/>
      <c r="L211" s="319"/>
      <c r="M211" s="319"/>
      <c r="N211" s="319"/>
      <c r="O211" s="319"/>
      <c r="P211" s="319"/>
      <c r="Q211" s="319"/>
      <c r="R211" s="319"/>
      <c r="S211" s="319"/>
      <c r="T211" s="319"/>
      <c r="U211" s="319"/>
      <c r="V211" s="319"/>
      <c r="W211" s="319"/>
      <c r="X211" s="319"/>
      <c r="Y211" s="319"/>
      <c r="Z211" s="319"/>
      <c r="AA211" s="319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410" t="s">
        <v>4052</v>
      </c>
      <c r="AM211" s="173">
        <v>2420</v>
      </c>
      <c r="AN211" s="321">
        <f t="shared" si="38"/>
        <v>0</v>
      </c>
      <c r="AO211" s="209"/>
      <c r="AP211" s="209"/>
      <c r="AQ211" s="209"/>
      <c r="AR211" s="209"/>
      <c r="AS211" s="209"/>
      <c r="AT211" s="209"/>
      <c r="AU211" s="209"/>
      <c r="AV211" s="210"/>
    </row>
    <row r="212" spans="1:48" ht="10.5" customHeight="1" x14ac:dyDescent="0.15">
      <c r="A212" s="90" t="s">
        <v>2680</v>
      </c>
      <c r="B212" s="409" t="s">
        <v>1952</v>
      </c>
      <c r="C212" s="408" t="s">
        <v>2702</v>
      </c>
      <c r="D212" s="314"/>
      <c r="E212" s="314"/>
      <c r="F212" s="314"/>
      <c r="G212" s="314"/>
      <c r="H212" s="314"/>
      <c r="I212" s="314"/>
      <c r="J212" s="314"/>
      <c r="K212" s="314"/>
      <c r="L212" s="314"/>
      <c r="M212" s="314"/>
      <c r="N212" s="314"/>
      <c r="O212" s="314"/>
      <c r="P212" s="314"/>
      <c r="Q212" s="314"/>
      <c r="R212" s="314"/>
      <c r="S212" s="314"/>
      <c r="T212" s="314"/>
      <c r="U212" s="314"/>
      <c r="V212" s="314"/>
      <c r="W212" s="314"/>
      <c r="X212" s="314"/>
      <c r="Y212" s="314"/>
      <c r="Z212" s="314"/>
      <c r="AA212" s="314"/>
      <c r="AB212" s="314"/>
      <c r="AC212" s="314"/>
      <c r="AD212" s="314"/>
      <c r="AE212" s="314"/>
      <c r="AF212" s="314"/>
      <c r="AG212" s="314"/>
      <c r="AH212" s="314"/>
      <c r="AI212" s="314"/>
      <c r="AJ212" s="314"/>
      <c r="AK212" s="314"/>
      <c r="AL212" s="314"/>
      <c r="AM212" s="170"/>
      <c r="AN212" s="314"/>
      <c r="AO212" s="209"/>
      <c r="AP212" s="209"/>
      <c r="AQ212" s="209"/>
      <c r="AR212" s="209"/>
      <c r="AS212" s="209"/>
      <c r="AT212" s="209"/>
      <c r="AU212" s="209"/>
      <c r="AV212" s="210"/>
    </row>
    <row r="213" spans="1:48" ht="10.5" customHeight="1" x14ac:dyDescent="0.15">
      <c r="A213" s="90" t="s">
        <v>2681</v>
      </c>
      <c r="B213" s="409" t="s">
        <v>1953</v>
      </c>
      <c r="C213" s="408" t="s">
        <v>2702</v>
      </c>
      <c r="D213" s="304">
        <f t="shared" si="39"/>
        <v>0</v>
      </c>
      <c r="E213" s="239">
        <f t="shared" si="40"/>
        <v>0</v>
      </c>
      <c r="F213" s="285"/>
      <c r="G213" s="285"/>
      <c r="H213" s="285"/>
      <c r="I213" s="319"/>
      <c r="J213" s="319"/>
      <c r="K213" s="319"/>
      <c r="L213" s="319"/>
      <c r="M213" s="319"/>
      <c r="N213" s="319"/>
      <c r="O213" s="319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19"/>
      <c r="AA213" s="319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410" t="s">
        <v>4052</v>
      </c>
      <c r="AM213" s="173">
        <v>1190</v>
      </c>
      <c r="AN213" s="321">
        <f t="shared" si="38"/>
        <v>0</v>
      </c>
      <c r="AO213" s="209"/>
      <c r="AP213" s="209"/>
      <c r="AQ213" s="209"/>
      <c r="AR213" s="209"/>
      <c r="AS213" s="209"/>
      <c r="AT213" s="209"/>
      <c r="AU213" s="209"/>
      <c r="AV213" s="210"/>
    </row>
    <row r="214" spans="1:48" ht="10.5" customHeight="1" x14ac:dyDescent="0.15">
      <c r="A214" s="90" t="s">
        <v>2682</v>
      </c>
      <c r="B214" s="409" t="s">
        <v>933</v>
      </c>
      <c r="C214" s="408" t="s">
        <v>2702</v>
      </c>
      <c r="D214" s="314"/>
      <c r="E214" s="314"/>
      <c r="F214" s="314"/>
      <c r="G214" s="314"/>
      <c r="H214" s="314"/>
      <c r="I214" s="314"/>
      <c r="J214" s="314"/>
      <c r="K214" s="314"/>
      <c r="L214" s="314"/>
      <c r="M214" s="314"/>
      <c r="N214" s="314"/>
      <c r="O214" s="314"/>
      <c r="P214" s="314"/>
      <c r="Q214" s="314"/>
      <c r="R214" s="314"/>
      <c r="S214" s="314"/>
      <c r="T214" s="314"/>
      <c r="U214" s="314"/>
      <c r="V214" s="314"/>
      <c r="W214" s="314"/>
      <c r="X214" s="314"/>
      <c r="Y214" s="314"/>
      <c r="Z214" s="314"/>
      <c r="AA214" s="314"/>
      <c r="AB214" s="314"/>
      <c r="AC214" s="314"/>
      <c r="AD214" s="314"/>
      <c r="AE214" s="314"/>
      <c r="AF214" s="314"/>
      <c r="AG214" s="314"/>
      <c r="AH214" s="314"/>
      <c r="AI214" s="314"/>
      <c r="AJ214" s="314"/>
      <c r="AK214" s="314"/>
      <c r="AL214" s="314"/>
      <c r="AM214" s="170"/>
      <c r="AN214" s="314"/>
      <c r="AO214" s="209"/>
      <c r="AP214" s="209"/>
      <c r="AQ214" s="209"/>
      <c r="AR214" s="209"/>
      <c r="AS214" s="209"/>
      <c r="AT214" s="209"/>
      <c r="AU214" s="209"/>
      <c r="AV214" s="210"/>
    </row>
    <row r="215" spans="1:48" ht="10.5" customHeight="1" x14ac:dyDescent="0.15">
      <c r="A215" s="90" t="s">
        <v>2683</v>
      </c>
      <c r="B215" s="409" t="s">
        <v>934</v>
      </c>
      <c r="C215" s="408" t="s">
        <v>2702</v>
      </c>
      <c r="D215" s="304">
        <f t="shared" si="39"/>
        <v>0</v>
      </c>
      <c r="E215" s="239">
        <f t="shared" si="40"/>
        <v>0</v>
      </c>
      <c r="F215" s="285"/>
      <c r="G215" s="285"/>
      <c r="H215" s="285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410" t="s">
        <v>4052</v>
      </c>
      <c r="AM215" s="173">
        <v>2120</v>
      </c>
      <c r="AN215" s="321">
        <f t="shared" si="38"/>
        <v>0</v>
      </c>
      <c r="AO215" s="209"/>
      <c r="AP215" s="209"/>
      <c r="AQ215" s="209"/>
      <c r="AR215" s="209"/>
      <c r="AS215" s="209"/>
      <c r="AT215" s="209"/>
      <c r="AU215" s="209"/>
      <c r="AV215" s="210"/>
    </row>
    <row r="216" spans="1:48" ht="10.5" customHeight="1" x14ac:dyDescent="0.15">
      <c r="A216" s="90" t="s">
        <v>2684</v>
      </c>
      <c r="B216" s="409" t="s">
        <v>935</v>
      </c>
      <c r="C216" s="408" t="s">
        <v>2702</v>
      </c>
      <c r="D216" s="314"/>
      <c r="E216" s="314"/>
      <c r="F216" s="314"/>
      <c r="G216" s="314"/>
      <c r="H216" s="314"/>
      <c r="I216" s="314"/>
      <c r="J216" s="314"/>
      <c r="K216" s="314"/>
      <c r="L216" s="314"/>
      <c r="M216" s="314"/>
      <c r="N216" s="314"/>
      <c r="O216" s="314"/>
      <c r="P216" s="314"/>
      <c r="Q216" s="314"/>
      <c r="R216" s="314"/>
      <c r="S216" s="314"/>
      <c r="T216" s="314"/>
      <c r="U216" s="314"/>
      <c r="V216" s="314"/>
      <c r="W216" s="314"/>
      <c r="X216" s="314"/>
      <c r="Y216" s="314"/>
      <c r="Z216" s="314"/>
      <c r="AA216" s="314"/>
      <c r="AB216" s="314"/>
      <c r="AC216" s="314"/>
      <c r="AD216" s="314"/>
      <c r="AE216" s="314"/>
      <c r="AF216" s="314"/>
      <c r="AG216" s="314"/>
      <c r="AH216" s="314"/>
      <c r="AI216" s="314"/>
      <c r="AJ216" s="314"/>
      <c r="AK216" s="314"/>
      <c r="AL216" s="314"/>
      <c r="AM216" s="170"/>
      <c r="AN216" s="314"/>
      <c r="AO216" s="209"/>
      <c r="AP216" s="209"/>
      <c r="AQ216" s="209"/>
      <c r="AR216" s="209"/>
      <c r="AS216" s="209"/>
      <c r="AT216" s="209"/>
      <c r="AU216" s="209"/>
      <c r="AV216" s="210"/>
    </row>
    <row r="217" spans="1:48" ht="10.5" customHeight="1" x14ac:dyDescent="0.15">
      <c r="A217" s="90" t="s">
        <v>2685</v>
      </c>
      <c r="B217" s="409" t="s">
        <v>936</v>
      </c>
      <c r="C217" s="408" t="s">
        <v>2702</v>
      </c>
      <c r="D217" s="314"/>
      <c r="E217" s="314"/>
      <c r="F217" s="314"/>
      <c r="G217" s="314"/>
      <c r="H217" s="314"/>
      <c r="I217" s="314"/>
      <c r="J217" s="314"/>
      <c r="K217" s="314"/>
      <c r="L217" s="314"/>
      <c r="M217" s="314"/>
      <c r="N217" s="314"/>
      <c r="O217" s="314"/>
      <c r="P217" s="314"/>
      <c r="Q217" s="314"/>
      <c r="R217" s="314"/>
      <c r="S217" s="314"/>
      <c r="T217" s="314"/>
      <c r="U217" s="314"/>
      <c r="V217" s="314"/>
      <c r="W217" s="314"/>
      <c r="X217" s="314"/>
      <c r="Y217" s="314"/>
      <c r="Z217" s="314"/>
      <c r="AA217" s="314"/>
      <c r="AB217" s="314"/>
      <c r="AC217" s="314"/>
      <c r="AD217" s="314"/>
      <c r="AE217" s="314"/>
      <c r="AF217" s="314"/>
      <c r="AG217" s="314"/>
      <c r="AH217" s="314"/>
      <c r="AI217" s="314"/>
      <c r="AJ217" s="314"/>
      <c r="AK217" s="314"/>
      <c r="AL217" s="314"/>
      <c r="AM217" s="170"/>
      <c r="AN217" s="314"/>
      <c r="AO217" s="209"/>
      <c r="AP217" s="209"/>
      <c r="AQ217" s="209"/>
      <c r="AR217" s="209"/>
      <c r="AS217" s="209"/>
      <c r="AT217" s="209"/>
      <c r="AU217" s="209"/>
      <c r="AV217" s="210"/>
    </row>
    <row r="218" spans="1:48" ht="10.5" customHeight="1" x14ac:dyDescent="0.15">
      <c r="A218" s="90" t="s">
        <v>2686</v>
      </c>
      <c r="B218" s="409" t="s">
        <v>937</v>
      </c>
      <c r="C218" s="408" t="s">
        <v>2702</v>
      </c>
      <c r="D218" s="314"/>
      <c r="E218" s="314"/>
      <c r="F218" s="314"/>
      <c r="G218" s="314"/>
      <c r="H218" s="314"/>
      <c r="I218" s="314"/>
      <c r="J218" s="314"/>
      <c r="K218" s="314"/>
      <c r="L218" s="314"/>
      <c r="M218" s="314"/>
      <c r="N218" s="314"/>
      <c r="O218" s="314"/>
      <c r="P218" s="314"/>
      <c r="Q218" s="314"/>
      <c r="R218" s="314"/>
      <c r="S218" s="314"/>
      <c r="T218" s="314"/>
      <c r="U218" s="314"/>
      <c r="V218" s="314"/>
      <c r="W218" s="314"/>
      <c r="X218" s="314"/>
      <c r="Y218" s="314"/>
      <c r="Z218" s="314"/>
      <c r="AA218" s="314"/>
      <c r="AB218" s="314"/>
      <c r="AC218" s="314"/>
      <c r="AD218" s="314"/>
      <c r="AE218" s="314"/>
      <c r="AF218" s="314"/>
      <c r="AG218" s="314"/>
      <c r="AH218" s="314"/>
      <c r="AI218" s="314"/>
      <c r="AJ218" s="314"/>
      <c r="AK218" s="314"/>
      <c r="AL218" s="314"/>
      <c r="AM218" s="170"/>
      <c r="AN218" s="314"/>
      <c r="AO218" s="209"/>
      <c r="AP218" s="209"/>
      <c r="AQ218" s="209"/>
      <c r="AR218" s="209"/>
      <c r="AS218" s="209"/>
      <c r="AT218" s="209"/>
      <c r="AU218" s="209"/>
      <c r="AV218" s="210"/>
    </row>
    <row r="219" spans="1:48" ht="10.5" customHeight="1" x14ac:dyDescent="0.15">
      <c r="A219" s="90" t="s">
        <v>2687</v>
      </c>
      <c r="B219" s="409" t="s">
        <v>1755</v>
      </c>
      <c r="C219" s="408" t="s">
        <v>2702</v>
      </c>
      <c r="D219" s="314"/>
      <c r="E219" s="314"/>
      <c r="F219" s="314"/>
      <c r="G219" s="314"/>
      <c r="H219" s="314"/>
      <c r="I219" s="314"/>
      <c r="J219" s="314"/>
      <c r="K219" s="314"/>
      <c r="L219" s="314"/>
      <c r="M219" s="314"/>
      <c r="N219" s="314"/>
      <c r="O219" s="314"/>
      <c r="P219" s="314"/>
      <c r="Q219" s="314"/>
      <c r="R219" s="314"/>
      <c r="S219" s="314"/>
      <c r="T219" s="314"/>
      <c r="U219" s="314"/>
      <c r="V219" s="314"/>
      <c r="W219" s="314"/>
      <c r="X219" s="314"/>
      <c r="Y219" s="314"/>
      <c r="Z219" s="314"/>
      <c r="AA219" s="314"/>
      <c r="AB219" s="314"/>
      <c r="AC219" s="314"/>
      <c r="AD219" s="314"/>
      <c r="AE219" s="314"/>
      <c r="AF219" s="314"/>
      <c r="AG219" s="314"/>
      <c r="AH219" s="314"/>
      <c r="AI219" s="314"/>
      <c r="AJ219" s="314"/>
      <c r="AK219" s="314"/>
      <c r="AL219" s="314"/>
      <c r="AM219" s="170"/>
      <c r="AN219" s="314"/>
      <c r="AO219" s="209"/>
      <c r="AP219" s="209"/>
      <c r="AQ219" s="209"/>
      <c r="AR219" s="209"/>
      <c r="AS219" s="209"/>
      <c r="AT219" s="209"/>
      <c r="AU219" s="209"/>
      <c r="AV219" s="210"/>
    </row>
    <row r="220" spans="1:48" ht="10.5" customHeight="1" x14ac:dyDescent="0.15">
      <c r="A220" s="90" t="s">
        <v>2688</v>
      </c>
      <c r="B220" s="409" t="s">
        <v>1756</v>
      </c>
      <c r="C220" s="408" t="s">
        <v>2702</v>
      </c>
      <c r="D220" s="314"/>
      <c r="E220" s="314"/>
      <c r="F220" s="314"/>
      <c r="G220" s="314"/>
      <c r="H220" s="314"/>
      <c r="I220" s="314"/>
      <c r="J220" s="314"/>
      <c r="K220" s="314"/>
      <c r="L220" s="314"/>
      <c r="M220" s="314"/>
      <c r="N220" s="314"/>
      <c r="O220" s="314"/>
      <c r="P220" s="314"/>
      <c r="Q220" s="314"/>
      <c r="R220" s="314"/>
      <c r="S220" s="314"/>
      <c r="T220" s="314"/>
      <c r="U220" s="314"/>
      <c r="V220" s="314"/>
      <c r="W220" s="314"/>
      <c r="X220" s="314"/>
      <c r="Y220" s="314"/>
      <c r="Z220" s="314"/>
      <c r="AA220" s="314"/>
      <c r="AB220" s="314"/>
      <c r="AC220" s="314"/>
      <c r="AD220" s="314"/>
      <c r="AE220" s="314"/>
      <c r="AF220" s="314"/>
      <c r="AG220" s="314"/>
      <c r="AH220" s="314"/>
      <c r="AI220" s="314"/>
      <c r="AJ220" s="314"/>
      <c r="AK220" s="314"/>
      <c r="AL220" s="314"/>
      <c r="AM220" s="170"/>
      <c r="AN220" s="314"/>
      <c r="AO220" s="209"/>
      <c r="AP220" s="209"/>
      <c r="AQ220" s="209"/>
      <c r="AR220" s="209"/>
      <c r="AS220" s="209"/>
      <c r="AT220" s="209"/>
      <c r="AU220" s="209"/>
      <c r="AV220" s="210"/>
    </row>
    <row r="221" spans="1:48" ht="10.5" customHeight="1" x14ac:dyDescent="0.15">
      <c r="A221" s="90" t="s">
        <v>2689</v>
      </c>
      <c r="B221" s="409" t="s">
        <v>984</v>
      </c>
      <c r="C221" s="408" t="s">
        <v>2702</v>
      </c>
      <c r="D221" s="314"/>
      <c r="E221" s="314"/>
      <c r="F221" s="314"/>
      <c r="G221" s="314"/>
      <c r="H221" s="314"/>
      <c r="I221" s="314"/>
      <c r="J221" s="314"/>
      <c r="K221" s="314"/>
      <c r="L221" s="314"/>
      <c r="M221" s="314"/>
      <c r="N221" s="314"/>
      <c r="O221" s="314"/>
      <c r="P221" s="314"/>
      <c r="Q221" s="314"/>
      <c r="R221" s="314"/>
      <c r="S221" s="314"/>
      <c r="T221" s="314"/>
      <c r="U221" s="314"/>
      <c r="V221" s="314"/>
      <c r="W221" s="314"/>
      <c r="X221" s="314"/>
      <c r="Y221" s="314"/>
      <c r="Z221" s="314"/>
      <c r="AA221" s="314"/>
      <c r="AB221" s="314"/>
      <c r="AC221" s="314"/>
      <c r="AD221" s="314"/>
      <c r="AE221" s="314"/>
      <c r="AF221" s="314"/>
      <c r="AG221" s="314"/>
      <c r="AH221" s="314"/>
      <c r="AI221" s="314"/>
      <c r="AJ221" s="314"/>
      <c r="AK221" s="314"/>
      <c r="AL221" s="314"/>
      <c r="AM221" s="170"/>
      <c r="AN221" s="314"/>
      <c r="AO221" s="209"/>
      <c r="AP221" s="209"/>
      <c r="AQ221" s="209"/>
      <c r="AR221" s="209"/>
      <c r="AS221" s="209"/>
      <c r="AT221" s="209"/>
      <c r="AU221" s="209"/>
      <c r="AV221" s="210"/>
    </row>
    <row r="222" spans="1:48" ht="10.5" customHeight="1" x14ac:dyDescent="0.15">
      <c r="A222" s="90" t="s">
        <v>2690</v>
      </c>
      <c r="B222" s="409" t="s">
        <v>985</v>
      </c>
      <c r="C222" s="408" t="s">
        <v>2702</v>
      </c>
      <c r="D222" s="304">
        <f t="shared" si="39"/>
        <v>0</v>
      </c>
      <c r="E222" s="239">
        <f t="shared" si="40"/>
        <v>0</v>
      </c>
      <c r="F222" s="285"/>
      <c r="G222" s="285"/>
      <c r="H222" s="285"/>
      <c r="I222" s="319"/>
      <c r="J222" s="319"/>
      <c r="K222" s="319"/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19"/>
      <c r="W222" s="319"/>
      <c r="X222" s="319"/>
      <c r="Y222" s="319"/>
      <c r="Z222" s="319"/>
      <c r="AA222" s="319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410" t="s">
        <v>4052</v>
      </c>
      <c r="AM222" s="173">
        <v>4270</v>
      </c>
      <c r="AN222" s="321">
        <f t="shared" si="38"/>
        <v>0</v>
      </c>
      <c r="AO222" s="209"/>
      <c r="AP222" s="209"/>
      <c r="AQ222" s="209"/>
      <c r="AR222" s="209"/>
      <c r="AS222" s="209"/>
      <c r="AT222" s="209"/>
      <c r="AU222" s="209"/>
      <c r="AV222" s="210"/>
    </row>
    <row r="223" spans="1:48" ht="10.5" customHeight="1" x14ac:dyDescent="0.15">
      <c r="A223" s="90" t="s">
        <v>2691</v>
      </c>
      <c r="B223" s="409" t="s">
        <v>986</v>
      </c>
      <c r="C223" s="408" t="s">
        <v>2702</v>
      </c>
      <c r="D223" s="304">
        <f t="shared" si="39"/>
        <v>0</v>
      </c>
      <c r="E223" s="239">
        <f t="shared" si="40"/>
        <v>0</v>
      </c>
      <c r="F223" s="285"/>
      <c r="G223" s="285"/>
      <c r="H223" s="285"/>
      <c r="I223" s="319"/>
      <c r="J223" s="319"/>
      <c r="K223" s="319"/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19"/>
      <c r="W223" s="319"/>
      <c r="X223" s="319"/>
      <c r="Y223" s="319"/>
      <c r="Z223" s="319"/>
      <c r="AA223" s="319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410" t="s">
        <v>4052</v>
      </c>
      <c r="AM223" s="173">
        <v>1470</v>
      </c>
      <c r="AN223" s="321">
        <f t="shared" si="38"/>
        <v>0</v>
      </c>
      <c r="AO223" s="209"/>
      <c r="AP223" s="209"/>
      <c r="AQ223" s="209"/>
      <c r="AR223" s="209"/>
      <c r="AS223" s="209"/>
      <c r="AT223" s="209"/>
      <c r="AU223" s="209"/>
      <c r="AV223" s="210"/>
    </row>
    <row r="224" spans="1:48" ht="10.5" customHeight="1" x14ac:dyDescent="0.15">
      <c r="A224" s="90" t="s">
        <v>2692</v>
      </c>
      <c r="B224" s="409" t="s">
        <v>987</v>
      </c>
      <c r="C224" s="408" t="s">
        <v>2702</v>
      </c>
      <c r="D224" s="304">
        <f t="shared" si="39"/>
        <v>0</v>
      </c>
      <c r="E224" s="239">
        <f t="shared" si="40"/>
        <v>0</v>
      </c>
      <c r="F224" s="285"/>
      <c r="G224" s="285"/>
      <c r="H224" s="285"/>
      <c r="I224" s="319"/>
      <c r="J224" s="319"/>
      <c r="K224" s="319"/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19"/>
      <c r="W224" s="319"/>
      <c r="X224" s="319"/>
      <c r="Y224" s="319"/>
      <c r="Z224" s="319"/>
      <c r="AA224" s="319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410" t="s">
        <v>4052</v>
      </c>
      <c r="AM224" s="173">
        <v>4800</v>
      </c>
      <c r="AN224" s="321">
        <f t="shared" si="38"/>
        <v>0</v>
      </c>
      <c r="AO224" s="209"/>
      <c r="AP224" s="209"/>
      <c r="AQ224" s="209"/>
      <c r="AR224" s="209"/>
      <c r="AS224" s="209"/>
      <c r="AT224" s="209"/>
      <c r="AU224" s="209"/>
      <c r="AV224" s="210"/>
    </row>
    <row r="225" spans="1:16384" ht="10.5" customHeight="1" x14ac:dyDescent="0.15">
      <c r="A225" s="90" t="s">
        <v>2693</v>
      </c>
      <c r="B225" s="409" t="s">
        <v>1178</v>
      </c>
      <c r="C225" s="408" t="s">
        <v>2702</v>
      </c>
      <c r="D225" s="304">
        <f t="shared" si="39"/>
        <v>0</v>
      </c>
      <c r="E225" s="239">
        <f t="shared" si="40"/>
        <v>0</v>
      </c>
      <c r="F225" s="285"/>
      <c r="G225" s="285"/>
      <c r="H225" s="285"/>
      <c r="I225" s="319"/>
      <c r="J225" s="319"/>
      <c r="K225" s="319"/>
      <c r="L225" s="319"/>
      <c r="M225" s="319"/>
      <c r="N225" s="319"/>
      <c r="O225" s="319"/>
      <c r="P225" s="319"/>
      <c r="Q225" s="319"/>
      <c r="R225" s="319"/>
      <c r="S225" s="319"/>
      <c r="T225" s="319"/>
      <c r="U225" s="319"/>
      <c r="V225" s="319"/>
      <c r="W225" s="319"/>
      <c r="X225" s="319"/>
      <c r="Y225" s="319"/>
      <c r="Z225" s="319"/>
      <c r="AA225" s="319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410" t="s">
        <v>4052</v>
      </c>
      <c r="AM225" s="173">
        <v>1880</v>
      </c>
      <c r="AN225" s="321">
        <f t="shared" si="38"/>
        <v>0</v>
      </c>
      <c r="AO225" s="209"/>
      <c r="AP225" s="209"/>
      <c r="AQ225" s="209"/>
      <c r="AR225" s="209"/>
      <c r="AS225" s="209"/>
      <c r="AT225" s="209"/>
      <c r="AU225" s="209"/>
      <c r="AV225" s="210"/>
    </row>
    <row r="226" spans="1:16384" ht="10.5" customHeight="1" x14ac:dyDescent="0.15">
      <c r="A226" s="90" t="s">
        <v>2694</v>
      </c>
      <c r="B226" s="409" t="s">
        <v>97</v>
      </c>
      <c r="C226" s="408" t="s">
        <v>2702</v>
      </c>
      <c r="D226" s="304">
        <f t="shared" si="39"/>
        <v>0</v>
      </c>
      <c r="E226" s="239">
        <f t="shared" si="40"/>
        <v>0</v>
      </c>
      <c r="F226" s="285"/>
      <c r="G226" s="285"/>
      <c r="H226" s="285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19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410" t="s">
        <v>4052</v>
      </c>
      <c r="AM226" s="173">
        <v>450</v>
      </c>
      <c r="AN226" s="321">
        <f t="shared" si="38"/>
        <v>0</v>
      </c>
      <c r="AO226" s="209"/>
      <c r="AP226" s="209"/>
      <c r="AQ226" s="209"/>
      <c r="AR226" s="209"/>
      <c r="AS226" s="209"/>
      <c r="AT226" s="209"/>
      <c r="AU226" s="209"/>
      <c r="AV226" s="210"/>
    </row>
    <row r="227" spans="1:16384" ht="10.5" customHeight="1" x14ac:dyDescent="0.15">
      <c r="A227" s="90" t="s">
        <v>2695</v>
      </c>
      <c r="B227" s="409" t="s">
        <v>98</v>
      </c>
      <c r="C227" s="408" t="s">
        <v>2702</v>
      </c>
      <c r="D227" s="314"/>
      <c r="E227" s="314"/>
      <c r="F227" s="314"/>
      <c r="G227" s="314"/>
      <c r="H227" s="314"/>
      <c r="I227" s="314"/>
      <c r="J227" s="314"/>
      <c r="K227" s="314"/>
      <c r="L227" s="314"/>
      <c r="M227" s="314"/>
      <c r="N227" s="314"/>
      <c r="O227" s="314"/>
      <c r="P227" s="314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  <c r="AA227" s="314"/>
      <c r="AB227" s="314"/>
      <c r="AC227" s="314"/>
      <c r="AD227" s="314"/>
      <c r="AE227" s="314"/>
      <c r="AF227" s="314"/>
      <c r="AG227" s="314"/>
      <c r="AH227" s="314"/>
      <c r="AI227" s="314"/>
      <c r="AJ227" s="314"/>
      <c r="AK227" s="314"/>
      <c r="AL227" s="314"/>
      <c r="AM227" s="170"/>
      <c r="AN227" s="314"/>
      <c r="AO227" s="209"/>
      <c r="AP227" s="209"/>
      <c r="AQ227" s="209"/>
      <c r="AR227" s="209"/>
      <c r="AS227" s="209"/>
      <c r="AT227" s="209"/>
      <c r="AU227" s="209"/>
      <c r="AV227" s="210"/>
    </row>
    <row r="228" spans="1:16384" ht="10.5" customHeight="1" x14ac:dyDescent="0.15">
      <c r="A228" s="90" t="s">
        <v>2696</v>
      </c>
      <c r="B228" s="409" t="s">
        <v>812</v>
      </c>
      <c r="C228" s="408" t="s">
        <v>2702</v>
      </c>
      <c r="D228" s="314"/>
      <c r="E228" s="314"/>
      <c r="F228" s="314"/>
      <c r="G228" s="314"/>
      <c r="H228" s="314"/>
      <c r="I228" s="314"/>
      <c r="J228" s="314"/>
      <c r="K228" s="314"/>
      <c r="L228" s="314"/>
      <c r="M228" s="314"/>
      <c r="N228" s="314"/>
      <c r="O228" s="314"/>
      <c r="P228" s="314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  <c r="AA228" s="314"/>
      <c r="AB228" s="314"/>
      <c r="AC228" s="314"/>
      <c r="AD228" s="314"/>
      <c r="AE228" s="314"/>
      <c r="AF228" s="314"/>
      <c r="AG228" s="314"/>
      <c r="AH228" s="314"/>
      <c r="AI228" s="314"/>
      <c r="AJ228" s="314"/>
      <c r="AK228" s="314"/>
      <c r="AL228" s="314"/>
      <c r="AM228" s="170"/>
      <c r="AN228" s="314"/>
      <c r="AO228" s="209"/>
      <c r="AP228" s="209"/>
      <c r="AQ228" s="209"/>
      <c r="AR228" s="209"/>
      <c r="AS228" s="209"/>
      <c r="AT228" s="209"/>
      <c r="AU228" s="209"/>
      <c r="AV228" s="210"/>
    </row>
    <row r="229" spans="1:16384" ht="10.5" customHeight="1" x14ac:dyDescent="0.15">
      <c r="A229" s="90" t="s">
        <v>2697</v>
      </c>
      <c r="B229" s="409" t="s">
        <v>1786</v>
      </c>
      <c r="C229" s="408" t="s">
        <v>2702</v>
      </c>
      <c r="D229" s="304">
        <f t="shared" si="39"/>
        <v>0</v>
      </c>
      <c r="E229" s="239">
        <f t="shared" si="40"/>
        <v>0</v>
      </c>
      <c r="F229" s="285"/>
      <c r="G229" s="285"/>
      <c r="H229" s="285"/>
      <c r="I229" s="319"/>
      <c r="J229" s="319"/>
      <c r="K229" s="319"/>
      <c r="L229" s="319"/>
      <c r="M229" s="319"/>
      <c r="N229" s="319"/>
      <c r="O229" s="319"/>
      <c r="P229" s="319"/>
      <c r="Q229" s="319"/>
      <c r="R229" s="319"/>
      <c r="S229" s="319"/>
      <c r="T229" s="319"/>
      <c r="U229" s="319"/>
      <c r="V229" s="319"/>
      <c r="W229" s="319"/>
      <c r="X229" s="319"/>
      <c r="Y229" s="319"/>
      <c r="Z229" s="319"/>
      <c r="AA229" s="319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410" t="s">
        <v>4052</v>
      </c>
      <c r="AM229" s="173">
        <v>6920</v>
      </c>
      <c r="AN229" s="321">
        <f t="shared" si="38"/>
        <v>0</v>
      </c>
      <c r="AO229" s="209"/>
      <c r="AP229" s="209"/>
      <c r="AQ229" s="209"/>
      <c r="AR229" s="209"/>
      <c r="AS229" s="209"/>
      <c r="AT229" s="209"/>
      <c r="AU229" s="209"/>
      <c r="AV229" s="210"/>
    </row>
    <row r="230" spans="1:16384" ht="10.5" customHeight="1" x14ac:dyDescent="0.15">
      <c r="A230" s="90" t="s">
        <v>2698</v>
      </c>
      <c r="B230" s="409" t="s">
        <v>1787</v>
      </c>
      <c r="C230" s="408" t="s">
        <v>2702</v>
      </c>
      <c r="D230" s="304">
        <f t="shared" si="39"/>
        <v>0</v>
      </c>
      <c r="E230" s="239">
        <f t="shared" si="40"/>
        <v>0</v>
      </c>
      <c r="F230" s="285"/>
      <c r="G230" s="285"/>
      <c r="H230" s="285"/>
      <c r="I230" s="319"/>
      <c r="J230" s="319"/>
      <c r="K230" s="319"/>
      <c r="L230" s="319"/>
      <c r="M230" s="319"/>
      <c r="N230" s="319"/>
      <c r="O230" s="319"/>
      <c r="P230" s="319"/>
      <c r="Q230" s="319"/>
      <c r="R230" s="319"/>
      <c r="S230" s="319"/>
      <c r="T230" s="319"/>
      <c r="U230" s="319"/>
      <c r="V230" s="319"/>
      <c r="W230" s="319"/>
      <c r="X230" s="319"/>
      <c r="Y230" s="319"/>
      <c r="Z230" s="319"/>
      <c r="AA230" s="319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410" t="s">
        <v>4052</v>
      </c>
      <c r="AM230" s="173">
        <v>6920</v>
      </c>
      <c r="AN230" s="321">
        <f t="shared" si="38"/>
        <v>0</v>
      </c>
      <c r="AO230" s="209"/>
      <c r="AP230" s="209"/>
      <c r="AQ230" s="209"/>
      <c r="AR230" s="209"/>
      <c r="AS230" s="209"/>
      <c r="AT230" s="209"/>
      <c r="AU230" s="209"/>
      <c r="AV230" s="210"/>
    </row>
    <row r="231" spans="1:16384" ht="10.5" customHeight="1" x14ac:dyDescent="0.15">
      <c r="A231" s="90" t="s">
        <v>2699</v>
      </c>
      <c r="B231" s="409" t="s">
        <v>1788</v>
      </c>
      <c r="C231" s="408" t="s">
        <v>2702</v>
      </c>
      <c r="D231" s="304">
        <f t="shared" si="39"/>
        <v>0</v>
      </c>
      <c r="E231" s="239">
        <f t="shared" si="40"/>
        <v>0</v>
      </c>
      <c r="F231" s="285"/>
      <c r="G231" s="285"/>
      <c r="H231" s="285"/>
      <c r="I231" s="319"/>
      <c r="J231" s="319"/>
      <c r="K231" s="319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319"/>
      <c r="Z231" s="319"/>
      <c r="AA231" s="319"/>
      <c r="AB231" s="24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410" t="s">
        <v>4052</v>
      </c>
      <c r="AM231" s="173">
        <v>23740</v>
      </c>
      <c r="AN231" s="321">
        <f t="shared" si="38"/>
        <v>0</v>
      </c>
      <c r="AO231" s="209"/>
      <c r="AP231" s="209"/>
      <c r="AQ231" s="209"/>
      <c r="AR231" s="209"/>
      <c r="AS231" s="209"/>
      <c r="AT231" s="209"/>
      <c r="AU231" s="209"/>
      <c r="AV231" s="210"/>
    </row>
    <row r="232" spans="1:16384" ht="10.5" customHeight="1" x14ac:dyDescent="0.15">
      <c r="A232" s="90" t="s">
        <v>2700</v>
      </c>
      <c r="B232" s="409" t="s">
        <v>1789</v>
      </c>
      <c r="C232" s="408" t="s">
        <v>2702</v>
      </c>
      <c r="D232" s="304">
        <f t="shared" si="39"/>
        <v>0</v>
      </c>
      <c r="E232" s="239">
        <f t="shared" si="40"/>
        <v>0</v>
      </c>
      <c r="F232" s="285"/>
      <c r="G232" s="285"/>
      <c r="H232" s="285"/>
      <c r="I232" s="319"/>
      <c r="J232" s="319"/>
      <c r="K232" s="319"/>
      <c r="L232" s="319"/>
      <c r="M232" s="319"/>
      <c r="N232" s="319"/>
      <c r="O232" s="319"/>
      <c r="P232" s="319"/>
      <c r="Q232" s="319"/>
      <c r="R232" s="319"/>
      <c r="S232" s="319"/>
      <c r="T232" s="319"/>
      <c r="U232" s="319"/>
      <c r="V232" s="319"/>
      <c r="W232" s="319"/>
      <c r="X232" s="319"/>
      <c r="Y232" s="319"/>
      <c r="Z232" s="319"/>
      <c r="AA232" s="319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410" t="s">
        <v>4052</v>
      </c>
      <c r="AM232" s="173">
        <v>25860</v>
      </c>
      <c r="AN232" s="321">
        <f t="shared" si="38"/>
        <v>0</v>
      </c>
      <c r="AO232" s="209"/>
      <c r="AP232" s="209"/>
      <c r="AQ232" s="209"/>
      <c r="AR232" s="209"/>
      <c r="AS232" s="209"/>
      <c r="AT232" s="209"/>
      <c r="AU232" s="209"/>
      <c r="AV232" s="210"/>
    </row>
    <row r="233" spans="1:16384" ht="10.5" customHeight="1" x14ac:dyDescent="0.15">
      <c r="A233" s="90" t="s">
        <v>2701</v>
      </c>
      <c r="B233" s="409" t="s">
        <v>1790</v>
      </c>
      <c r="C233" s="408" t="s">
        <v>2702</v>
      </c>
      <c r="D233" s="304">
        <f t="shared" si="39"/>
        <v>0</v>
      </c>
      <c r="E233" s="239">
        <f t="shared" si="40"/>
        <v>0</v>
      </c>
      <c r="F233" s="285"/>
      <c r="G233" s="285"/>
      <c r="H233" s="285"/>
      <c r="I233" s="319"/>
      <c r="J233" s="319"/>
      <c r="K233" s="319"/>
      <c r="L233" s="319"/>
      <c r="M233" s="319"/>
      <c r="N233" s="319"/>
      <c r="O233" s="319"/>
      <c r="P233" s="319"/>
      <c r="Q233" s="319"/>
      <c r="R233" s="319"/>
      <c r="S233" s="319"/>
      <c r="T233" s="319"/>
      <c r="U233" s="319"/>
      <c r="V233" s="319"/>
      <c r="W233" s="319"/>
      <c r="X233" s="319"/>
      <c r="Y233" s="319"/>
      <c r="Z233" s="319"/>
      <c r="AA233" s="319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410" t="s">
        <v>4052</v>
      </c>
      <c r="AM233" s="173">
        <v>16960</v>
      </c>
      <c r="AN233" s="321">
        <f t="shared" si="38"/>
        <v>0</v>
      </c>
      <c r="AO233" s="209"/>
      <c r="AP233" s="209"/>
      <c r="AQ233" s="209"/>
      <c r="AR233" s="209"/>
      <c r="AS233" s="209"/>
      <c r="AT233" s="209"/>
      <c r="AU233" s="209"/>
      <c r="AV233" s="210"/>
    </row>
    <row r="234" spans="1:16384" ht="10.5" customHeight="1" x14ac:dyDescent="0.15">
      <c r="A234" s="90" t="s">
        <v>4196</v>
      </c>
      <c r="B234" s="409" t="s">
        <v>4197</v>
      </c>
      <c r="C234" s="411" t="s">
        <v>2702</v>
      </c>
      <c r="D234" s="304">
        <f t="shared" si="39"/>
        <v>0</v>
      </c>
      <c r="E234" s="239">
        <f t="shared" si="40"/>
        <v>0</v>
      </c>
      <c r="F234" s="285"/>
      <c r="G234" s="285"/>
      <c r="H234" s="285"/>
      <c r="I234" s="319"/>
      <c r="J234" s="319"/>
      <c r="K234" s="319"/>
      <c r="L234" s="319"/>
      <c r="M234" s="319"/>
      <c r="N234" s="319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410" t="s">
        <v>4052</v>
      </c>
      <c r="AM234" s="173">
        <v>36610</v>
      </c>
      <c r="AN234" s="321">
        <f t="shared" si="38"/>
        <v>0</v>
      </c>
      <c r="AO234" s="209"/>
      <c r="AP234" s="209"/>
      <c r="AQ234" s="209"/>
      <c r="AR234" s="209"/>
      <c r="AS234" s="209"/>
      <c r="AT234" s="209"/>
      <c r="AU234" s="209"/>
      <c r="AV234" s="210"/>
    </row>
    <row r="235" spans="1:16384" s="254" customFormat="1" ht="10.5" customHeight="1" x14ac:dyDescent="0.15">
      <c r="A235" s="133" t="s">
        <v>4198</v>
      </c>
      <c r="B235" s="412" t="s">
        <v>4199</v>
      </c>
      <c r="C235" s="413" t="s">
        <v>2702</v>
      </c>
      <c r="D235" s="305">
        <f t="shared" si="39"/>
        <v>0</v>
      </c>
      <c r="E235" s="247">
        <f t="shared" si="40"/>
        <v>0</v>
      </c>
      <c r="F235" s="285"/>
      <c r="G235" s="285"/>
      <c r="H235" s="285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  <c r="S235" s="324"/>
      <c r="T235" s="324"/>
      <c r="U235" s="324"/>
      <c r="V235" s="324"/>
      <c r="W235" s="324"/>
      <c r="X235" s="324"/>
      <c r="Y235" s="324"/>
      <c r="Z235" s="324"/>
      <c r="AA235" s="324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414" t="s">
        <v>4052</v>
      </c>
      <c r="AM235" s="174">
        <v>8040</v>
      </c>
      <c r="AN235" s="326">
        <f t="shared" si="38"/>
        <v>0</v>
      </c>
      <c r="AO235" s="209"/>
      <c r="AP235" s="209"/>
      <c r="AQ235" s="209"/>
      <c r="AR235" s="209"/>
      <c r="AS235" s="209"/>
      <c r="AT235" s="209"/>
      <c r="AU235" s="209"/>
      <c r="AV235" s="253"/>
    </row>
    <row r="236" spans="1:16384" s="257" customFormat="1" ht="10.5" customHeight="1" x14ac:dyDescent="0.15">
      <c r="A236" s="65"/>
      <c r="B236" s="255" t="s">
        <v>728</v>
      </c>
      <c r="C236" s="296"/>
      <c r="D236" s="275">
        <f>SUM(D144:D235)</f>
        <v>0</v>
      </c>
      <c r="E236" s="275">
        <f>SUM(E144:E235)</f>
        <v>0</v>
      </c>
      <c r="F236" s="275">
        <f>SUM(F144:F235)</f>
        <v>0</v>
      </c>
      <c r="G236" s="275">
        <f>SUM(G144:G235)</f>
        <v>0</v>
      </c>
      <c r="H236" s="275">
        <f>SUM(H144:H235)</f>
        <v>0</v>
      </c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  <c r="Z236" s="275"/>
      <c r="AA236" s="275"/>
      <c r="AB236" s="415">
        <f t="shared" ref="AB236:AD236" si="41">SUM(AB144:AB235)</f>
        <v>0</v>
      </c>
      <c r="AC236" s="415">
        <f t="shared" si="41"/>
        <v>0</v>
      </c>
      <c r="AD236" s="415">
        <f t="shared" si="41"/>
        <v>0</v>
      </c>
      <c r="AE236" s="275">
        <f t="shared" ref="AE236:AN236" si="42">SUM(AE144:AE235)</f>
        <v>0</v>
      </c>
      <c r="AF236" s="275">
        <f t="shared" si="42"/>
        <v>0</v>
      </c>
      <c r="AG236" s="275">
        <f t="shared" si="42"/>
        <v>0</v>
      </c>
      <c r="AH236" s="275">
        <f t="shared" si="42"/>
        <v>0</v>
      </c>
      <c r="AI236" s="275">
        <f t="shared" si="42"/>
        <v>0</v>
      </c>
      <c r="AJ236" s="275">
        <f t="shared" si="42"/>
        <v>0</v>
      </c>
      <c r="AK236" s="275">
        <f t="shared" si="42"/>
        <v>0</v>
      </c>
      <c r="AL236" s="275"/>
      <c r="AM236" s="158">
        <f t="shared" si="42"/>
        <v>258650</v>
      </c>
      <c r="AN236" s="275">
        <f t="shared" si="42"/>
        <v>0</v>
      </c>
      <c r="AO236" s="278"/>
      <c r="AP236" s="278"/>
      <c r="AQ236" s="278"/>
      <c r="AR236" s="278"/>
      <c r="AS236" s="278"/>
      <c r="AT236" s="278"/>
      <c r="AU236" s="278"/>
      <c r="AV236" s="279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  <c r="EY236" s="256"/>
      <c r="EZ236" s="256"/>
      <c r="FA236" s="256"/>
      <c r="FB236" s="256"/>
      <c r="FC236" s="256"/>
      <c r="FD236" s="256"/>
      <c r="FE236" s="256"/>
      <c r="FF236" s="256"/>
      <c r="FG236" s="256"/>
      <c r="FH236" s="256"/>
      <c r="FI236" s="256"/>
      <c r="FJ236" s="256"/>
      <c r="FK236" s="256"/>
      <c r="FL236" s="256"/>
      <c r="FM236" s="256"/>
      <c r="FN236" s="256"/>
      <c r="FO236" s="256"/>
      <c r="FP236" s="256"/>
      <c r="FQ236" s="256"/>
      <c r="FR236" s="256"/>
      <c r="FS236" s="256"/>
      <c r="FT236" s="256"/>
      <c r="FU236" s="256"/>
      <c r="FV236" s="256"/>
      <c r="FW236" s="256"/>
      <c r="FX236" s="256"/>
      <c r="FY236" s="256"/>
      <c r="FZ236" s="256"/>
      <c r="GA236" s="256"/>
      <c r="GB236" s="256"/>
      <c r="GC236" s="256"/>
      <c r="GD236" s="256"/>
      <c r="GE236" s="256"/>
      <c r="GF236" s="256"/>
      <c r="GG236" s="256"/>
      <c r="GH236" s="256"/>
      <c r="GI236" s="256"/>
      <c r="GJ236" s="256"/>
      <c r="GK236" s="256"/>
      <c r="GL236" s="256"/>
      <c r="GM236" s="256"/>
      <c r="GN236" s="256"/>
      <c r="GO236" s="256"/>
      <c r="GP236" s="256"/>
      <c r="GQ236" s="256"/>
      <c r="GR236" s="256"/>
      <c r="GS236" s="256"/>
      <c r="GT236" s="256"/>
      <c r="GU236" s="256"/>
      <c r="GV236" s="256"/>
      <c r="GW236" s="256"/>
      <c r="GX236" s="256"/>
      <c r="GY236" s="256"/>
      <c r="GZ236" s="256"/>
      <c r="HA236" s="256"/>
      <c r="HB236" s="256"/>
      <c r="HC236" s="256"/>
      <c r="HD236" s="256"/>
      <c r="HE236" s="256"/>
      <c r="HF236" s="256"/>
      <c r="HG236" s="256"/>
      <c r="HH236" s="256"/>
      <c r="HI236" s="256"/>
      <c r="HJ236" s="256"/>
      <c r="HK236" s="256"/>
      <c r="HL236" s="256"/>
      <c r="HM236" s="256"/>
      <c r="HN236" s="256"/>
      <c r="HO236" s="256"/>
      <c r="HP236" s="256"/>
      <c r="HQ236" s="256"/>
      <c r="HR236" s="256"/>
      <c r="HS236" s="256"/>
      <c r="HT236" s="256"/>
      <c r="HU236" s="256"/>
      <c r="HV236" s="256"/>
      <c r="HW236" s="256"/>
      <c r="HX236" s="256"/>
      <c r="HY236" s="256"/>
      <c r="HZ236" s="256"/>
      <c r="IA236" s="256"/>
      <c r="IB236" s="256"/>
      <c r="IC236" s="256"/>
      <c r="ID236" s="256"/>
      <c r="IE236" s="256"/>
      <c r="IF236" s="256"/>
      <c r="IG236" s="256"/>
      <c r="IH236" s="256"/>
      <c r="II236" s="256"/>
      <c r="IJ236" s="256"/>
      <c r="IK236" s="256"/>
      <c r="IL236" s="256"/>
      <c r="IM236" s="256"/>
      <c r="IN236" s="256"/>
      <c r="IO236" s="256"/>
      <c r="IP236" s="256"/>
      <c r="IQ236" s="256"/>
      <c r="IR236" s="256"/>
      <c r="IS236" s="256"/>
      <c r="IT236" s="256"/>
      <c r="IU236" s="256"/>
      <c r="IV236" s="256"/>
      <c r="IW236" s="256"/>
      <c r="IX236" s="256"/>
      <c r="IY236" s="256"/>
      <c r="IZ236" s="256"/>
      <c r="JA236" s="256"/>
      <c r="JB236" s="256"/>
      <c r="JC236" s="256"/>
      <c r="JD236" s="256"/>
      <c r="JE236" s="256"/>
      <c r="JF236" s="256"/>
      <c r="JG236" s="256"/>
      <c r="JH236" s="256"/>
      <c r="JI236" s="256"/>
      <c r="JJ236" s="256"/>
      <c r="JK236" s="256"/>
      <c r="JL236" s="256"/>
      <c r="JM236" s="256"/>
      <c r="JN236" s="256"/>
      <c r="JO236" s="256"/>
      <c r="JP236" s="256"/>
      <c r="JQ236" s="256"/>
      <c r="JR236" s="256"/>
      <c r="JS236" s="256"/>
      <c r="JT236" s="256"/>
      <c r="JU236" s="256"/>
      <c r="JV236" s="256"/>
      <c r="JW236" s="256"/>
      <c r="JX236" s="256"/>
      <c r="JY236" s="256"/>
      <c r="JZ236" s="256"/>
      <c r="KA236" s="256"/>
      <c r="KB236" s="256"/>
      <c r="KC236" s="256"/>
      <c r="KD236" s="256"/>
      <c r="KE236" s="256"/>
      <c r="KF236" s="256"/>
      <c r="KG236" s="256"/>
      <c r="KH236" s="256"/>
      <c r="KI236" s="256"/>
      <c r="KJ236" s="256"/>
      <c r="KK236" s="256"/>
      <c r="KL236" s="256"/>
      <c r="KM236" s="256"/>
      <c r="KN236" s="256"/>
      <c r="KO236" s="256"/>
      <c r="KP236" s="256"/>
      <c r="KQ236" s="256"/>
      <c r="KR236" s="256"/>
      <c r="KS236" s="256"/>
      <c r="KT236" s="256"/>
      <c r="KU236" s="256"/>
      <c r="KV236" s="256"/>
      <c r="KW236" s="256"/>
      <c r="KX236" s="256"/>
      <c r="KY236" s="256"/>
      <c r="KZ236" s="256"/>
      <c r="LA236" s="256"/>
      <c r="LB236" s="256"/>
      <c r="LC236" s="256"/>
      <c r="LD236" s="256"/>
      <c r="LE236" s="256"/>
      <c r="LF236" s="256"/>
      <c r="LG236" s="256"/>
      <c r="LH236" s="256"/>
      <c r="LI236" s="256"/>
      <c r="LJ236" s="256"/>
      <c r="LK236" s="256"/>
      <c r="LL236" s="256"/>
      <c r="LM236" s="256"/>
      <c r="LN236" s="256"/>
      <c r="LO236" s="256"/>
      <c r="LP236" s="256"/>
      <c r="LQ236" s="256"/>
      <c r="LR236" s="256"/>
      <c r="LS236" s="256"/>
      <c r="LT236" s="256"/>
      <c r="LU236" s="256"/>
      <c r="LV236" s="256"/>
      <c r="LW236" s="256"/>
      <c r="LX236" s="256"/>
      <c r="LY236" s="256"/>
      <c r="LZ236" s="256"/>
      <c r="MA236" s="256"/>
      <c r="MB236" s="256"/>
      <c r="MC236" s="256"/>
      <c r="MD236" s="256"/>
      <c r="ME236" s="256"/>
      <c r="MF236" s="256"/>
      <c r="MG236" s="256"/>
      <c r="MH236" s="256"/>
      <c r="MI236" s="256"/>
      <c r="MJ236" s="256"/>
      <c r="MK236" s="256"/>
      <c r="ML236" s="256"/>
      <c r="MM236" s="256"/>
      <c r="MN236" s="256"/>
      <c r="MO236" s="256"/>
      <c r="MP236" s="256"/>
      <c r="MQ236" s="256"/>
      <c r="MR236" s="256"/>
      <c r="MS236" s="256"/>
      <c r="MT236" s="256"/>
      <c r="MU236" s="256"/>
      <c r="MV236" s="256"/>
      <c r="MW236" s="256"/>
      <c r="MX236" s="256"/>
      <c r="MY236" s="256"/>
      <c r="MZ236" s="256"/>
      <c r="NA236" s="256"/>
      <c r="NB236" s="256"/>
      <c r="NC236" s="256"/>
      <c r="ND236" s="256"/>
      <c r="NE236" s="256"/>
      <c r="NF236" s="256"/>
      <c r="NG236" s="256"/>
      <c r="NH236" s="256"/>
      <c r="NI236" s="256"/>
      <c r="NJ236" s="256"/>
      <c r="NK236" s="256"/>
      <c r="NL236" s="256"/>
      <c r="NM236" s="256"/>
      <c r="NN236" s="256"/>
      <c r="NO236" s="256"/>
      <c r="NP236" s="256"/>
      <c r="NQ236" s="256"/>
      <c r="NR236" s="256"/>
      <c r="NS236" s="256"/>
      <c r="NT236" s="256"/>
      <c r="NU236" s="256"/>
      <c r="NV236" s="256"/>
      <c r="NW236" s="256"/>
      <c r="NX236" s="256"/>
      <c r="NY236" s="256"/>
      <c r="NZ236" s="256"/>
      <c r="OA236" s="256"/>
      <c r="OB236" s="256"/>
      <c r="OC236" s="256"/>
      <c r="OD236" s="256"/>
      <c r="OE236" s="256"/>
      <c r="OF236" s="256"/>
      <c r="OG236" s="256"/>
      <c r="OH236" s="256"/>
      <c r="OI236" s="256"/>
      <c r="OJ236" s="256"/>
      <c r="OK236" s="256"/>
      <c r="OL236" s="256"/>
      <c r="OM236" s="256"/>
      <c r="ON236" s="256"/>
      <c r="OO236" s="256"/>
      <c r="OP236" s="256"/>
      <c r="OQ236" s="256"/>
      <c r="OR236" s="256"/>
      <c r="OS236" s="256"/>
      <c r="OT236" s="256"/>
      <c r="OU236" s="256"/>
      <c r="OV236" s="256"/>
      <c r="OW236" s="256"/>
      <c r="OX236" s="256"/>
      <c r="OY236" s="256"/>
      <c r="OZ236" s="256"/>
      <c r="PA236" s="256"/>
      <c r="PB236" s="256"/>
      <c r="PC236" s="256"/>
      <c r="PD236" s="256"/>
      <c r="PE236" s="256"/>
      <c r="PF236" s="256"/>
      <c r="PG236" s="256"/>
      <c r="PH236" s="256"/>
      <c r="PI236" s="256"/>
      <c r="PJ236" s="256"/>
      <c r="PK236" s="256"/>
      <c r="PL236" s="256"/>
      <c r="PM236" s="256"/>
      <c r="PN236" s="256"/>
      <c r="PO236" s="256"/>
      <c r="PP236" s="256"/>
      <c r="PQ236" s="256"/>
      <c r="PR236" s="256"/>
      <c r="PS236" s="256"/>
      <c r="PT236" s="256"/>
      <c r="PU236" s="256"/>
      <c r="PV236" s="256"/>
      <c r="PW236" s="256"/>
      <c r="PX236" s="256"/>
      <c r="PY236" s="256"/>
      <c r="PZ236" s="256"/>
      <c r="QA236" s="256"/>
      <c r="QB236" s="256"/>
      <c r="QC236" s="256"/>
      <c r="QD236" s="256"/>
      <c r="QE236" s="256"/>
      <c r="QF236" s="256"/>
      <c r="QG236" s="256"/>
      <c r="QH236" s="256"/>
      <c r="QI236" s="256"/>
      <c r="QJ236" s="256"/>
      <c r="QK236" s="256"/>
      <c r="QL236" s="256"/>
      <c r="QM236" s="256"/>
      <c r="QN236" s="256"/>
      <c r="QO236" s="256"/>
      <c r="QP236" s="256"/>
      <c r="QQ236" s="256"/>
      <c r="QR236" s="256"/>
      <c r="QS236" s="256"/>
      <c r="QT236" s="256"/>
      <c r="QU236" s="256"/>
      <c r="QV236" s="256"/>
      <c r="QW236" s="256"/>
      <c r="QX236" s="256"/>
      <c r="QY236" s="256"/>
      <c r="QZ236" s="256"/>
      <c r="RA236" s="256"/>
      <c r="RB236" s="256"/>
      <c r="RC236" s="256"/>
      <c r="RD236" s="256"/>
      <c r="RE236" s="256"/>
      <c r="RF236" s="256"/>
      <c r="RG236" s="256"/>
      <c r="RH236" s="256"/>
      <c r="RI236" s="256"/>
      <c r="RJ236" s="256"/>
      <c r="RK236" s="256"/>
      <c r="RL236" s="256"/>
      <c r="RM236" s="256"/>
      <c r="RN236" s="256"/>
      <c r="RO236" s="256"/>
      <c r="RP236" s="256"/>
      <c r="RQ236" s="256"/>
      <c r="RR236" s="256"/>
      <c r="RS236" s="256"/>
      <c r="RT236" s="256"/>
      <c r="RU236" s="256"/>
      <c r="RV236" s="256"/>
      <c r="RW236" s="256"/>
      <c r="RX236" s="256"/>
      <c r="RY236" s="256"/>
      <c r="RZ236" s="256"/>
      <c r="SA236" s="256"/>
      <c r="SB236" s="256"/>
      <c r="SC236" s="256"/>
      <c r="SD236" s="256"/>
      <c r="SE236" s="256"/>
      <c r="SF236" s="256"/>
      <c r="SG236" s="256"/>
      <c r="SH236" s="256"/>
      <c r="SI236" s="256"/>
      <c r="SJ236" s="256"/>
      <c r="SK236" s="256"/>
      <c r="SL236" s="256"/>
      <c r="SM236" s="256"/>
      <c r="SN236" s="256"/>
      <c r="SO236" s="256"/>
      <c r="SP236" s="256"/>
      <c r="SQ236" s="256"/>
      <c r="SR236" s="256"/>
      <c r="SS236" s="256"/>
      <c r="ST236" s="256"/>
      <c r="SU236" s="256"/>
      <c r="SV236" s="256"/>
      <c r="SW236" s="256"/>
      <c r="SX236" s="256"/>
      <c r="SY236" s="256"/>
      <c r="SZ236" s="256"/>
      <c r="TA236" s="256"/>
      <c r="TB236" s="256"/>
      <c r="TC236" s="256"/>
      <c r="TD236" s="256"/>
      <c r="TE236" s="256"/>
      <c r="TF236" s="256"/>
      <c r="TG236" s="256"/>
      <c r="TH236" s="256"/>
      <c r="TI236" s="256"/>
      <c r="TJ236" s="256"/>
      <c r="TK236" s="256"/>
      <c r="TL236" s="256"/>
      <c r="TM236" s="256"/>
      <c r="TN236" s="256"/>
      <c r="TO236" s="256"/>
      <c r="TP236" s="256"/>
      <c r="TQ236" s="256"/>
      <c r="TR236" s="256"/>
      <c r="TS236" s="256"/>
      <c r="TT236" s="256"/>
      <c r="TU236" s="256"/>
      <c r="TV236" s="256"/>
      <c r="TW236" s="256"/>
      <c r="TX236" s="256"/>
      <c r="TY236" s="256"/>
      <c r="TZ236" s="256"/>
      <c r="UA236" s="256"/>
      <c r="UB236" s="256"/>
      <c r="UC236" s="256"/>
      <c r="UD236" s="256"/>
      <c r="UE236" s="256"/>
      <c r="UF236" s="256"/>
      <c r="UG236" s="256"/>
      <c r="UH236" s="256"/>
      <c r="UI236" s="256"/>
      <c r="UJ236" s="256"/>
      <c r="UK236" s="256"/>
      <c r="UL236" s="256"/>
      <c r="UM236" s="256"/>
      <c r="UN236" s="256"/>
      <c r="UO236" s="256"/>
      <c r="UP236" s="256"/>
      <c r="UQ236" s="256"/>
      <c r="UR236" s="256"/>
      <c r="US236" s="256"/>
      <c r="UT236" s="256"/>
      <c r="UU236" s="256"/>
      <c r="UV236" s="256"/>
      <c r="UW236" s="256"/>
      <c r="UX236" s="256"/>
      <c r="UY236" s="256"/>
      <c r="UZ236" s="256"/>
      <c r="VA236" s="256"/>
      <c r="VB236" s="256"/>
      <c r="VC236" s="256"/>
      <c r="VD236" s="256"/>
      <c r="VE236" s="256"/>
      <c r="VF236" s="256"/>
      <c r="VG236" s="256"/>
      <c r="VH236" s="256"/>
      <c r="VI236" s="256"/>
      <c r="VJ236" s="256"/>
      <c r="VK236" s="256"/>
      <c r="VL236" s="256"/>
      <c r="VM236" s="256"/>
      <c r="VN236" s="256"/>
      <c r="VO236" s="256"/>
      <c r="VP236" s="256"/>
      <c r="VQ236" s="256"/>
      <c r="VR236" s="256"/>
      <c r="VS236" s="256"/>
      <c r="VT236" s="256"/>
      <c r="VU236" s="256"/>
      <c r="VV236" s="256"/>
      <c r="VW236" s="256"/>
      <c r="VX236" s="256"/>
      <c r="VY236" s="256"/>
      <c r="VZ236" s="256"/>
      <c r="WA236" s="256"/>
      <c r="WB236" s="256"/>
      <c r="WC236" s="256"/>
      <c r="WD236" s="256"/>
      <c r="WE236" s="256"/>
      <c r="WF236" s="256"/>
      <c r="WG236" s="256"/>
      <c r="WH236" s="256"/>
      <c r="WI236" s="256"/>
      <c r="WJ236" s="256"/>
      <c r="WK236" s="256"/>
      <c r="WL236" s="256"/>
      <c r="WM236" s="256"/>
      <c r="WN236" s="256"/>
      <c r="WO236" s="256"/>
      <c r="WP236" s="256"/>
      <c r="WQ236" s="256"/>
      <c r="WR236" s="256"/>
      <c r="WS236" s="256"/>
      <c r="WT236" s="256"/>
      <c r="WU236" s="256"/>
      <c r="WV236" s="256"/>
      <c r="WW236" s="256"/>
      <c r="WX236" s="256"/>
      <c r="WY236" s="256"/>
      <c r="WZ236" s="256"/>
      <c r="XA236" s="256"/>
      <c r="XB236" s="256"/>
      <c r="XC236" s="256"/>
      <c r="XD236" s="256"/>
      <c r="XE236" s="256"/>
      <c r="XF236" s="256"/>
      <c r="XG236" s="256"/>
      <c r="XH236" s="256"/>
      <c r="XI236" s="256"/>
      <c r="XJ236" s="256"/>
      <c r="XK236" s="256"/>
      <c r="XL236" s="256"/>
      <c r="XM236" s="256"/>
      <c r="XN236" s="256"/>
      <c r="XO236" s="256"/>
      <c r="XP236" s="256"/>
      <c r="XQ236" s="256"/>
      <c r="XR236" s="256"/>
      <c r="XS236" s="256"/>
      <c r="XT236" s="256"/>
      <c r="XU236" s="256"/>
      <c r="XV236" s="256"/>
      <c r="XW236" s="256"/>
      <c r="XX236" s="256"/>
      <c r="XY236" s="256"/>
      <c r="XZ236" s="256"/>
      <c r="YA236" s="256"/>
      <c r="YB236" s="256"/>
      <c r="YC236" s="256"/>
      <c r="YD236" s="256"/>
      <c r="YE236" s="256"/>
      <c r="YF236" s="256"/>
      <c r="YG236" s="256"/>
      <c r="YH236" s="256"/>
      <c r="YI236" s="256"/>
      <c r="YJ236" s="256"/>
      <c r="YK236" s="256"/>
      <c r="YL236" s="256"/>
      <c r="YM236" s="256"/>
      <c r="YN236" s="256"/>
      <c r="YO236" s="256"/>
      <c r="YP236" s="256"/>
      <c r="YQ236" s="256"/>
      <c r="YR236" s="256"/>
      <c r="YS236" s="256"/>
      <c r="YT236" s="256"/>
      <c r="YU236" s="256"/>
      <c r="YV236" s="256"/>
      <c r="YW236" s="256"/>
      <c r="YX236" s="256"/>
      <c r="YY236" s="256"/>
      <c r="YZ236" s="256"/>
      <c r="ZA236" s="256"/>
      <c r="ZB236" s="256"/>
      <c r="ZC236" s="256"/>
      <c r="ZD236" s="256"/>
      <c r="ZE236" s="256"/>
      <c r="ZF236" s="256"/>
      <c r="ZG236" s="256"/>
      <c r="ZH236" s="256"/>
      <c r="ZI236" s="256"/>
      <c r="ZJ236" s="256"/>
      <c r="ZK236" s="256"/>
      <c r="ZL236" s="256"/>
      <c r="ZM236" s="256"/>
      <c r="ZN236" s="256"/>
      <c r="ZO236" s="256"/>
      <c r="ZP236" s="256"/>
      <c r="ZQ236" s="256"/>
      <c r="ZR236" s="256"/>
      <c r="ZS236" s="256"/>
      <c r="ZT236" s="256"/>
      <c r="ZU236" s="256"/>
      <c r="ZV236" s="256"/>
      <c r="ZW236" s="256"/>
      <c r="ZX236" s="256"/>
      <c r="ZY236" s="256"/>
      <c r="ZZ236" s="256"/>
      <c r="AAA236" s="256"/>
      <c r="AAB236" s="256"/>
      <c r="AAC236" s="256"/>
      <c r="AAD236" s="256"/>
      <c r="AAE236" s="256"/>
      <c r="AAF236" s="256"/>
      <c r="AAG236" s="256"/>
      <c r="AAH236" s="256"/>
      <c r="AAI236" s="256"/>
      <c r="AAJ236" s="256"/>
      <c r="AAK236" s="256"/>
      <c r="AAL236" s="256"/>
      <c r="AAM236" s="256"/>
      <c r="AAN236" s="256"/>
      <c r="AAO236" s="256"/>
      <c r="AAP236" s="256"/>
      <c r="AAQ236" s="256"/>
      <c r="AAR236" s="256"/>
      <c r="AAS236" s="256"/>
      <c r="AAT236" s="256"/>
      <c r="AAU236" s="256"/>
      <c r="AAV236" s="256"/>
      <c r="AAW236" s="256"/>
      <c r="AAX236" s="256"/>
      <c r="AAY236" s="256"/>
      <c r="AAZ236" s="256"/>
      <c r="ABA236" s="256"/>
      <c r="ABB236" s="256"/>
      <c r="ABC236" s="256"/>
      <c r="ABD236" s="256"/>
      <c r="ABE236" s="256"/>
      <c r="ABF236" s="256"/>
      <c r="ABG236" s="256"/>
      <c r="ABH236" s="256"/>
      <c r="ABI236" s="256"/>
      <c r="ABJ236" s="256"/>
      <c r="ABK236" s="256"/>
      <c r="ABL236" s="256"/>
      <c r="ABM236" s="256"/>
      <c r="ABN236" s="256"/>
      <c r="ABO236" s="256"/>
      <c r="ABP236" s="256"/>
      <c r="ABQ236" s="256"/>
      <c r="ABR236" s="256"/>
      <c r="ABS236" s="256"/>
      <c r="ABT236" s="256"/>
      <c r="ABU236" s="256"/>
      <c r="ABV236" s="256"/>
      <c r="ABW236" s="256"/>
      <c r="ABX236" s="256"/>
      <c r="ABY236" s="256"/>
      <c r="ABZ236" s="256"/>
      <c r="ACA236" s="256"/>
      <c r="ACB236" s="256"/>
      <c r="ACC236" s="256"/>
      <c r="ACD236" s="256"/>
      <c r="ACE236" s="256"/>
      <c r="ACF236" s="256"/>
      <c r="ACG236" s="256"/>
      <c r="ACH236" s="256"/>
      <c r="ACI236" s="256"/>
      <c r="ACJ236" s="256"/>
      <c r="ACK236" s="256"/>
      <c r="ACL236" s="256"/>
      <c r="ACM236" s="256"/>
      <c r="ACN236" s="256"/>
      <c r="ACO236" s="256"/>
      <c r="ACP236" s="256"/>
      <c r="ACQ236" s="256"/>
      <c r="ACR236" s="256"/>
      <c r="ACS236" s="256"/>
      <c r="ACT236" s="256"/>
      <c r="ACU236" s="256"/>
      <c r="ACV236" s="256"/>
      <c r="ACW236" s="256"/>
      <c r="ACX236" s="256"/>
      <c r="ACY236" s="256"/>
      <c r="ACZ236" s="256"/>
      <c r="ADA236" s="256"/>
      <c r="ADB236" s="256"/>
      <c r="ADC236" s="256"/>
      <c r="ADD236" s="256"/>
      <c r="ADE236" s="256"/>
      <c r="ADF236" s="256"/>
      <c r="ADG236" s="256"/>
      <c r="ADH236" s="256"/>
      <c r="ADI236" s="256"/>
      <c r="ADJ236" s="256"/>
      <c r="ADK236" s="256"/>
      <c r="ADL236" s="256"/>
      <c r="ADM236" s="256"/>
      <c r="ADN236" s="256"/>
      <c r="ADO236" s="256"/>
      <c r="ADP236" s="256"/>
      <c r="ADQ236" s="256"/>
      <c r="ADR236" s="256"/>
      <c r="ADS236" s="256"/>
      <c r="ADT236" s="256"/>
      <c r="ADU236" s="256"/>
      <c r="ADV236" s="256"/>
      <c r="ADW236" s="256"/>
      <c r="ADX236" s="256"/>
      <c r="ADY236" s="256"/>
      <c r="ADZ236" s="256"/>
      <c r="AEA236" s="256"/>
      <c r="AEB236" s="256"/>
      <c r="AEC236" s="256"/>
      <c r="AED236" s="256"/>
      <c r="AEE236" s="256"/>
      <c r="AEF236" s="256"/>
      <c r="AEG236" s="256"/>
      <c r="AEH236" s="256"/>
      <c r="AEI236" s="256"/>
      <c r="AEJ236" s="256"/>
      <c r="AEK236" s="256"/>
      <c r="AEL236" s="256"/>
      <c r="AEM236" s="256"/>
      <c r="AEN236" s="256"/>
      <c r="AEO236" s="256"/>
      <c r="AEP236" s="256"/>
      <c r="AEQ236" s="256"/>
      <c r="AER236" s="256"/>
      <c r="AES236" s="256"/>
      <c r="AET236" s="256"/>
      <c r="AEU236" s="256"/>
      <c r="AEV236" s="256"/>
      <c r="AEW236" s="256"/>
      <c r="AEX236" s="256"/>
      <c r="AEY236" s="256"/>
      <c r="AEZ236" s="256"/>
      <c r="AFA236" s="256"/>
      <c r="AFB236" s="256"/>
      <c r="AFC236" s="256"/>
      <c r="AFD236" s="256"/>
      <c r="AFE236" s="256"/>
      <c r="AFF236" s="256"/>
      <c r="AFG236" s="256"/>
      <c r="AFH236" s="256"/>
      <c r="AFI236" s="256"/>
      <c r="AFJ236" s="256"/>
      <c r="AFK236" s="256"/>
      <c r="AFL236" s="256"/>
      <c r="AFM236" s="256"/>
      <c r="AFN236" s="256"/>
      <c r="AFO236" s="256"/>
      <c r="AFP236" s="256"/>
      <c r="AFQ236" s="256"/>
      <c r="AFR236" s="256"/>
      <c r="AFS236" s="256"/>
      <c r="AFT236" s="256"/>
      <c r="AFU236" s="256"/>
      <c r="AFV236" s="256"/>
      <c r="AFW236" s="256"/>
      <c r="AFX236" s="256"/>
      <c r="AFY236" s="256"/>
      <c r="AFZ236" s="256"/>
      <c r="AGA236" s="256"/>
      <c r="AGB236" s="256"/>
      <c r="AGC236" s="256"/>
      <c r="AGD236" s="256"/>
      <c r="AGE236" s="256"/>
      <c r="AGF236" s="256"/>
      <c r="AGG236" s="256"/>
      <c r="AGH236" s="256"/>
      <c r="AGI236" s="256"/>
      <c r="AGJ236" s="256"/>
      <c r="AGK236" s="256"/>
      <c r="AGL236" s="256"/>
      <c r="AGM236" s="256"/>
      <c r="AGN236" s="256"/>
      <c r="AGO236" s="256"/>
      <c r="AGP236" s="256"/>
      <c r="AGQ236" s="256"/>
      <c r="AGR236" s="256"/>
      <c r="AGS236" s="256"/>
      <c r="AGT236" s="256"/>
      <c r="AGU236" s="256"/>
      <c r="AGV236" s="256"/>
      <c r="AGW236" s="256"/>
      <c r="AGX236" s="256"/>
      <c r="AGY236" s="256"/>
      <c r="AGZ236" s="256"/>
      <c r="AHA236" s="256"/>
      <c r="AHB236" s="256"/>
      <c r="AHC236" s="256"/>
      <c r="AHD236" s="256"/>
      <c r="AHE236" s="256"/>
      <c r="AHF236" s="256"/>
      <c r="AHG236" s="256"/>
      <c r="AHH236" s="256"/>
      <c r="AHI236" s="256"/>
      <c r="AHJ236" s="256"/>
      <c r="AHK236" s="256"/>
      <c r="AHL236" s="256"/>
      <c r="AHM236" s="256"/>
      <c r="AHN236" s="256"/>
      <c r="AHO236" s="256"/>
      <c r="AHP236" s="256"/>
      <c r="AHQ236" s="256"/>
      <c r="AHR236" s="256"/>
      <c r="AHS236" s="256"/>
      <c r="AHT236" s="256"/>
      <c r="AHU236" s="256"/>
      <c r="AHV236" s="256"/>
      <c r="AHW236" s="256"/>
      <c r="AHX236" s="256"/>
      <c r="AHY236" s="256"/>
      <c r="AHZ236" s="256"/>
      <c r="AIA236" s="256"/>
      <c r="AIB236" s="256"/>
      <c r="AIC236" s="256"/>
      <c r="AID236" s="256"/>
      <c r="AIE236" s="256"/>
      <c r="AIF236" s="256"/>
      <c r="AIG236" s="256"/>
      <c r="AIH236" s="256"/>
      <c r="AII236" s="256"/>
      <c r="AIJ236" s="256"/>
      <c r="AIK236" s="256"/>
      <c r="AIL236" s="256"/>
      <c r="AIM236" s="256"/>
      <c r="AIN236" s="256"/>
      <c r="AIO236" s="256"/>
      <c r="AIP236" s="256"/>
      <c r="AIQ236" s="256"/>
      <c r="AIR236" s="256"/>
      <c r="AIS236" s="256"/>
      <c r="AIT236" s="256"/>
      <c r="AIU236" s="256"/>
      <c r="AIV236" s="256"/>
      <c r="AIW236" s="256"/>
      <c r="AIX236" s="256"/>
      <c r="AIY236" s="256"/>
      <c r="AIZ236" s="256"/>
      <c r="AJA236" s="256"/>
      <c r="AJB236" s="256"/>
      <c r="AJC236" s="256"/>
      <c r="AJD236" s="256"/>
      <c r="AJE236" s="256"/>
      <c r="AJF236" s="256"/>
      <c r="AJG236" s="256"/>
      <c r="AJH236" s="256"/>
      <c r="AJI236" s="256"/>
      <c r="AJJ236" s="256"/>
      <c r="AJK236" s="256"/>
      <c r="AJL236" s="256"/>
      <c r="AJM236" s="256"/>
      <c r="AJN236" s="256"/>
      <c r="AJO236" s="256"/>
      <c r="AJP236" s="256"/>
      <c r="AJQ236" s="256"/>
      <c r="AJR236" s="256"/>
      <c r="AJS236" s="256"/>
      <c r="AJT236" s="256"/>
      <c r="AJU236" s="256"/>
      <c r="AJV236" s="256"/>
      <c r="AJW236" s="256"/>
      <c r="AJX236" s="256"/>
      <c r="AJY236" s="256"/>
      <c r="AJZ236" s="256"/>
      <c r="AKA236" s="256"/>
      <c r="AKB236" s="256"/>
      <c r="AKC236" s="256"/>
      <c r="AKD236" s="256"/>
      <c r="AKE236" s="256"/>
      <c r="AKF236" s="256"/>
      <c r="AKG236" s="256"/>
      <c r="AKH236" s="256"/>
      <c r="AKI236" s="256"/>
      <c r="AKJ236" s="256"/>
      <c r="AKK236" s="256"/>
      <c r="AKL236" s="256"/>
      <c r="AKM236" s="256"/>
      <c r="AKN236" s="256"/>
      <c r="AKO236" s="256"/>
      <c r="AKP236" s="256"/>
      <c r="AKQ236" s="256"/>
      <c r="AKR236" s="256"/>
      <c r="AKS236" s="256"/>
      <c r="AKT236" s="256"/>
      <c r="AKU236" s="256"/>
      <c r="AKV236" s="256"/>
      <c r="AKW236" s="256"/>
      <c r="AKX236" s="256"/>
      <c r="AKY236" s="256"/>
      <c r="AKZ236" s="256"/>
      <c r="ALA236" s="256"/>
      <c r="ALB236" s="256"/>
      <c r="ALC236" s="256"/>
      <c r="ALD236" s="256"/>
      <c r="ALE236" s="256"/>
      <c r="ALF236" s="256"/>
      <c r="ALG236" s="256"/>
      <c r="ALH236" s="256"/>
      <c r="ALI236" s="256"/>
      <c r="ALJ236" s="256"/>
      <c r="ALK236" s="256"/>
      <c r="ALL236" s="256"/>
      <c r="ALM236" s="256"/>
      <c r="ALN236" s="256"/>
      <c r="ALO236" s="256"/>
      <c r="ALP236" s="256"/>
      <c r="ALQ236" s="256"/>
      <c r="ALR236" s="256"/>
      <c r="ALS236" s="256"/>
      <c r="ALT236" s="256"/>
      <c r="ALU236" s="256"/>
      <c r="ALV236" s="256"/>
      <c r="ALW236" s="256"/>
      <c r="ALX236" s="256"/>
      <c r="ALY236" s="256"/>
      <c r="ALZ236" s="256"/>
      <c r="AMA236" s="256"/>
      <c r="AMB236" s="256"/>
      <c r="AMC236" s="256"/>
      <c r="AMD236" s="256"/>
      <c r="AME236" s="256"/>
      <c r="AMF236" s="256"/>
      <c r="AMG236" s="256"/>
      <c r="AMH236" s="256"/>
      <c r="AMI236" s="256"/>
      <c r="AMJ236" s="256"/>
      <c r="AMK236" s="256"/>
      <c r="AML236" s="256"/>
      <c r="AMM236" s="256"/>
      <c r="AMN236" s="256"/>
      <c r="AMO236" s="256"/>
      <c r="AMP236" s="256"/>
      <c r="AMQ236" s="256"/>
      <c r="AMR236" s="256"/>
      <c r="AMS236" s="256"/>
      <c r="AMT236" s="256"/>
      <c r="AMU236" s="256"/>
      <c r="AMV236" s="256"/>
      <c r="AMW236" s="256"/>
      <c r="AMX236" s="256"/>
      <c r="AMY236" s="256"/>
      <c r="AMZ236" s="256"/>
      <c r="ANA236" s="256"/>
      <c r="ANB236" s="256"/>
      <c r="ANC236" s="256"/>
      <c r="AND236" s="256"/>
      <c r="ANE236" s="256"/>
      <c r="ANF236" s="256"/>
      <c r="ANG236" s="256"/>
      <c r="ANH236" s="256"/>
      <c r="ANI236" s="256"/>
      <c r="ANJ236" s="256"/>
      <c r="ANK236" s="256"/>
      <c r="ANL236" s="256"/>
      <c r="ANM236" s="256"/>
      <c r="ANN236" s="256"/>
      <c r="ANO236" s="256"/>
      <c r="ANP236" s="256"/>
      <c r="ANQ236" s="256"/>
      <c r="ANR236" s="256"/>
      <c r="ANS236" s="256"/>
      <c r="ANT236" s="256"/>
      <c r="ANU236" s="256"/>
      <c r="ANV236" s="256"/>
      <c r="ANW236" s="256"/>
      <c r="ANX236" s="256"/>
      <c r="ANY236" s="256"/>
      <c r="ANZ236" s="256"/>
      <c r="AOA236" s="256"/>
      <c r="AOB236" s="256"/>
      <c r="AOC236" s="256"/>
      <c r="AOD236" s="256"/>
      <c r="AOE236" s="256"/>
      <c r="AOF236" s="256"/>
      <c r="AOG236" s="256"/>
      <c r="AOH236" s="256"/>
      <c r="AOI236" s="256"/>
      <c r="AOJ236" s="256"/>
      <c r="AOK236" s="256"/>
      <c r="AOL236" s="256"/>
      <c r="AOM236" s="256"/>
      <c r="AON236" s="256"/>
      <c r="AOO236" s="256"/>
      <c r="AOP236" s="256"/>
      <c r="AOQ236" s="256"/>
      <c r="AOR236" s="256"/>
      <c r="AOS236" s="256"/>
      <c r="AOT236" s="256"/>
      <c r="AOU236" s="256"/>
      <c r="AOV236" s="256"/>
      <c r="AOW236" s="256"/>
      <c r="AOX236" s="256"/>
      <c r="AOY236" s="256"/>
      <c r="AOZ236" s="256"/>
      <c r="APA236" s="256"/>
      <c r="APB236" s="256"/>
      <c r="APC236" s="256"/>
      <c r="APD236" s="256"/>
      <c r="APE236" s="256"/>
      <c r="APF236" s="256"/>
      <c r="APG236" s="256"/>
      <c r="APH236" s="256"/>
      <c r="API236" s="256"/>
      <c r="APJ236" s="256"/>
      <c r="APK236" s="256"/>
      <c r="APL236" s="256"/>
      <c r="APM236" s="256"/>
      <c r="APN236" s="256"/>
      <c r="APO236" s="256"/>
      <c r="APP236" s="256"/>
      <c r="APQ236" s="256"/>
      <c r="APR236" s="256"/>
      <c r="APS236" s="256"/>
      <c r="APT236" s="256"/>
      <c r="APU236" s="256"/>
      <c r="APV236" s="256"/>
      <c r="APW236" s="256"/>
      <c r="APX236" s="256"/>
      <c r="APY236" s="256"/>
      <c r="APZ236" s="256"/>
      <c r="AQA236" s="256"/>
      <c r="AQB236" s="256"/>
      <c r="AQC236" s="256"/>
      <c r="AQD236" s="256"/>
      <c r="AQE236" s="256"/>
      <c r="AQF236" s="256"/>
      <c r="AQG236" s="256"/>
      <c r="AQH236" s="256"/>
      <c r="AQI236" s="256"/>
      <c r="AQJ236" s="256"/>
      <c r="AQK236" s="256"/>
      <c r="AQL236" s="256"/>
      <c r="AQM236" s="256"/>
      <c r="AQN236" s="256"/>
      <c r="AQO236" s="256"/>
      <c r="AQP236" s="256"/>
      <c r="AQQ236" s="256"/>
      <c r="AQR236" s="256"/>
      <c r="AQS236" s="256"/>
      <c r="AQT236" s="256"/>
      <c r="AQU236" s="256"/>
      <c r="AQV236" s="256"/>
      <c r="AQW236" s="256"/>
      <c r="AQX236" s="256"/>
      <c r="AQY236" s="256"/>
      <c r="AQZ236" s="256"/>
      <c r="ARA236" s="256"/>
      <c r="ARB236" s="256"/>
      <c r="ARC236" s="256"/>
      <c r="ARD236" s="256"/>
      <c r="ARE236" s="256"/>
      <c r="ARF236" s="256"/>
      <c r="ARG236" s="256"/>
      <c r="ARH236" s="256"/>
      <c r="ARI236" s="256"/>
      <c r="ARJ236" s="256"/>
      <c r="ARK236" s="256"/>
      <c r="ARL236" s="256"/>
      <c r="ARM236" s="256"/>
      <c r="ARN236" s="256"/>
      <c r="ARO236" s="256"/>
      <c r="ARP236" s="256"/>
      <c r="ARQ236" s="256"/>
      <c r="ARR236" s="256"/>
      <c r="ARS236" s="256"/>
      <c r="ART236" s="256"/>
      <c r="ARU236" s="256"/>
      <c r="ARV236" s="256"/>
      <c r="ARW236" s="256"/>
      <c r="ARX236" s="256"/>
      <c r="ARY236" s="256"/>
      <c r="ARZ236" s="256"/>
      <c r="ASA236" s="256"/>
      <c r="ASB236" s="256"/>
      <c r="ASC236" s="256"/>
      <c r="ASD236" s="256"/>
      <c r="ASE236" s="256"/>
      <c r="ASF236" s="256"/>
      <c r="ASG236" s="256"/>
      <c r="ASH236" s="256"/>
      <c r="ASI236" s="256"/>
      <c r="ASJ236" s="256"/>
      <c r="ASK236" s="256"/>
      <c r="ASL236" s="256"/>
      <c r="ASM236" s="256"/>
      <c r="ASN236" s="256"/>
      <c r="ASO236" s="256"/>
      <c r="ASP236" s="256"/>
      <c r="ASQ236" s="256"/>
      <c r="ASR236" s="256"/>
      <c r="ASS236" s="256"/>
      <c r="AST236" s="256"/>
      <c r="ASU236" s="256"/>
      <c r="ASV236" s="256"/>
      <c r="ASW236" s="256"/>
      <c r="ASX236" s="256"/>
      <c r="ASY236" s="256"/>
      <c r="ASZ236" s="256"/>
      <c r="ATA236" s="256"/>
      <c r="ATB236" s="256"/>
      <c r="ATC236" s="256"/>
      <c r="ATD236" s="256"/>
      <c r="ATE236" s="256"/>
      <c r="ATF236" s="256"/>
      <c r="ATG236" s="256"/>
      <c r="ATH236" s="256"/>
      <c r="ATI236" s="256"/>
      <c r="ATJ236" s="256"/>
      <c r="ATK236" s="256"/>
      <c r="ATL236" s="256"/>
      <c r="ATM236" s="256"/>
      <c r="ATN236" s="256"/>
      <c r="ATO236" s="256"/>
      <c r="ATP236" s="256"/>
      <c r="ATQ236" s="256"/>
      <c r="ATR236" s="256"/>
      <c r="ATS236" s="256"/>
      <c r="ATT236" s="256"/>
      <c r="ATU236" s="256"/>
      <c r="ATV236" s="256"/>
      <c r="ATW236" s="256"/>
      <c r="ATX236" s="256"/>
      <c r="ATY236" s="256"/>
      <c r="ATZ236" s="256"/>
      <c r="AUA236" s="256"/>
      <c r="AUB236" s="256"/>
      <c r="AUC236" s="256"/>
      <c r="AUD236" s="256"/>
      <c r="AUE236" s="256"/>
      <c r="AUF236" s="256"/>
      <c r="AUG236" s="256"/>
      <c r="AUH236" s="256"/>
      <c r="AUI236" s="256"/>
      <c r="AUJ236" s="256"/>
      <c r="AUK236" s="256"/>
      <c r="AUL236" s="256"/>
      <c r="AUM236" s="256"/>
      <c r="AUN236" s="256"/>
      <c r="AUO236" s="256"/>
      <c r="AUP236" s="256"/>
      <c r="AUQ236" s="256"/>
      <c r="AUR236" s="256"/>
      <c r="AUS236" s="256"/>
      <c r="AUT236" s="256"/>
      <c r="AUU236" s="256"/>
      <c r="AUV236" s="256"/>
      <c r="AUW236" s="256"/>
      <c r="AUX236" s="256"/>
      <c r="AUY236" s="256"/>
      <c r="AUZ236" s="256"/>
      <c r="AVA236" s="256"/>
      <c r="AVB236" s="256"/>
      <c r="AVC236" s="256"/>
      <c r="AVD236" s="256"/>
      <c r="AVE236" s="256"/>
      <c r="AVF236" s="256"/>
      <c r="AVG236" s="256"/>
      <c r="AVH236" s="256"/>
      <c r="AVI236" s="256"/>
      <c r="AVJ236" s="256"/>
      <c r="AVK236" s="256"/>
      <c r="AVL236" s="256"/>
      <c r="AVM236" s="256"/>
      <c r="AVN236" s="256"/>
      <c r="AVO236" s="256"/>
      <c r="AVP236" s="256"/>
      <c r="AVQ236" s="256"/>
      <c r="AVR236" s="256"/>
      <c r="AVS236" s="256"/>
      <c r="AVT236" s="256"/>
      <c r="AVU236" s="256"/>
      <c r="AVV236" s="256"/>
      <c r="AVW236" s="256"/>
      <c r="AVX236" s="256"/>
      <c r="AVY236" s="256"/>
      <c r="AVZ236" s="256"/>
      <c r="AWA236" s="256"/>
      <c r="AWB236" s="256"/>
      <c r="AWC236" s="256"/>
      <c r="AWD236" s="256"/>
      <c r="AWE236" s="256"/>
      <c r="AWF236" s="256"/>
      <c r="AWG236" s="256"/>
      <c r="AWH236" s="256"/>
      <c r="AWI236" s="256"/>
      <c r="AWJ236" s="256"/>
      <c r="AWK236" s="256"/>
      <c r="AWL236" s="256"/>
      <c r="AWM236" s="256"/>
      <c r="AWN236" s="256"/>
      <c r="AWO236" s="256"/>
      <c r="AWP236" s="256"/>
      <c r="AWQ236" s="256"/>
      <c r="AWR236" s="256"/>
      <c r="AWS236" s="256"/>
      <c r="AWT236" s="256"/>
      <c r="AWU236" s="256"/>
      <c r="AWV236" s="256"/>
      <c r="AWW236" s="256"/>
      <c r="AWX236" s="256"/>
      <c r="AWY236" s="256"/>
      <c r="AWZ236" s="256"/>
      <c r="AXA236" s="256"/>
      <c r="AXB236" s="256"/>
      <c r="AXC236" s="256"/>
      <c r="AXD236" s="256"/>
      <c r="AXE236" s="256"/>
      <c r="AXF236" s="256"/>
      <c r="AXG236" s="256"/>
      <c r="AXH236" s="256"/>
      <c r="AXI236" s="256"/>
      <c r="AXJ236" s="256"/>
      <c r="AXK236" s="256"/>
      <c r="AXL236" s="256"/>
      <c r="AXM236" s="256"/>
      <c r="AXN236" s="256"/>
      <c r="AXO236" s="256"/>
      <c r="AXP236" s="256"/>
      <c r="AXQ236" s="256"/>
      <c r="AXR236" s="256"/>
      <c r="AXS236" s="256"/>
      <c r="AXT236" s="256"/>
      <c r="AXU236" s="256"/>
      <c r="AXV236" s="256"/>
      <c r="AXW236" s="256"/>
      <c r="AXX236" s="256"/>
      <c r="AXY236" s="256"/>
      <c r="AXZ236" s="256"/>
      <c r="AYA236" s="256"/>
      <c r="AYB236" s="256"/>
      <c r="AYC236" s="256"/>
      <c r="AYD236" s="256"/>
      <c r="AYE236" s="256"/>
      <c r="AYF236" s="256"/>
      <c r="AYG236" s="256"/>
      <c r="AYH236" s="256"/>
      <c r="AYI236" s="256"/>
      <c r="AYJ236" s="256"/>
      <c r="AYK236" s="256"/>
      <c r="AYL236" s="256"/>
      <c r="AYM236" s="256"/>
      <c r="AYN236" s="256"/>
      <c r="AYO236" s="256"/>
      <c r="AYP236" s="256"/>
      <c r="AYQ236" s="256"/>
      <c r="AYR236" s="256"/>
      <c r="AYS236" s="256"/>
      <c r="AYT236" s="256"/>
      <c r="AYU236" s="256"/>
      <c r="AYV236" s="256"/>
      <c r="AYW236" s="256"/>
      <c r="AYX236" s="256"/>
      <c r="AYY236" s="256"/>
      <c r="AYZ236" s="256"/>
      <c r="AZA236" s="256"/>
      <c r="AZB236" s="256"/>
      <c r="AZC236" s="256"/>
      <c r="AZD236" s="256"/>
      <c r="AZE236" s="256"/>
      <c r="AZF236" s="256"/>
      <c r="AZG236" s="256"/>
      <c r="AZH236" s="256"/>
      <c r="AZI236" s="256"/>
      <c r="AZJ236" s="256"/>
      <c r="AZK236" s="256"/>
      <c r="AZL236" s="256"/>
      <c r="AZM236" s="256"/>
      <c r="AZN236" s="256"/>
      <c r="AZO236" s="256"/>
      <c r="AZP236" s="256"/>
      <c r="AZQ236" s="256"/>
      <c r="AZR236" s="256"/>
      <c r="AZS236" s="256"/>
      <c r="AZT236" s="256"/>
      <c r="AZU236" s="256"/>
      <c r="AZV236" s="256"/>
      <c r="AZW236" s="256"/>
      <c r="AZX236" s="256"/>
      <c r="AZY236" s="256"/>
      <c r="AZZ236" s="256"/>
      <c r="BAA236" s="256"/>
      <c r="BAB236" s="256"/>
      <c r="BAC236" s="256"/>
      <c r="BAD236" s="256"/>
      <c r="BAE236" s="256"/>
      <c r="BAF236" s="256"/>
      <c r="BAG236" s="256"/>
      <c r="BAH236" s="256"/>
      <c r="BAI236" s="256"/>
      <c r="BAJ236" s="256"/>
      <c r="BAK236" s="256"/>
      <c r="BAL236" s="256"/>
      <c r="BAM236" s="256"/>
      <c r="BAN236" s="256"/>
      <c r="BAO236" s="256"/>
      <c r="BAP236" s="256"/>
      <c r="BAQ236" s="256"/>
      <c r="BAR236" s="256"/>
      <c r="BAS236" s="256"/>
      <c r="BAT236" s="256"/>
      <c r="BAU236" s="256"/>
      <c r="BAV236" s="256"/>
      <c r="BAW236" s="256"/>
      <c r="BAX236" s="256"/>
      <c r="BAY236" s="256"/>
      <c r="BAZ236" s="256"/>
      <c r="BBA236" s="256"/>
      <c r="BBB236" s="256"/>
      <c r="BBC236" s="256"/>
      <c r="BBD236" s="256"/>
      <c r="BBE236" s="256"/>
      <c r="BBF236" s="256"/>
      <c r="BBG236" s="256"/>
      <c r="BBH236" s="256"/>
      <c r="BBI236" s="256"/>
      <c r="BBJ236" s="256"/>
      <c r="BBK236" s="256"/>
      <c r="BBL236" s="256"/>
      <c r="BBM236" s="256"/>
      <c r="BBN236" s="256"/>
      <c r="BBO236" s="256"/>
      <c r="BBP236" s="256"/>
      <c r="BBQ236" s="256"/>
      <c r="BBR236" s="256"/>
      <c r="BBS236" s="256"/>
      <c r="BBT236" s="256"/>
      <c r="BBU236" s="256"/>
      <c r="BBV236" s="256"/>
      <c r="BBW236" s="256"/>
      <c r="BBX236" s="256"/>
      <c r="BBY236" s="256"/>
      <c r="BBZ236" s="256"/>
      <c r="BCA236" s="256"/>
      <c r="BCB236" s="256"/>
      <c r="BCC236" s="256"/>
      <c r="BCD236" s="256"/>
      <c r="BCE236" s="256"/>
      <c r="BCF236" s="256"/>
      <c r="BCG236" s="256"/>
      <c r="BCH236" s="256"/>
      <c r="BCI236" s="256"/>
      <c r="BCJ236" s="256"/>
      <c r="BCK236" s="256"/>
      <c r="BCL236" s="256"/>
      <c r="BCM236" s="256"/>
      <c r="BCN236" s="256"/>
      <c r="BCO236" s="256"/>
      <c r="BCP236" s="256"/>
      <c r="BCQ236" s="256"/>
      <c r="BCR236" s="256"/>
      <c r="BCS236" s="256"/>
      <c r="BCT236" s="256"/>
      <c r="BCU236" s="256"/>
      <c r="BCV236" s="256"/>
      <c r="BCW236" s="256"/>
      <c r="BCX236" s="256"/>
      <c r="BCY236" s="256"/>
      <c r="BCZ236" s="256"/>
      <c r="BDA236" s="256"/>
      <c r="BDB236" s="256"/>
      <c r="BDC236" s="256"/>
      <c r="BDD236" s="256"/>
      <c r="BDE236" s="256"/>
      <c r="BDF236" s="256"/>
      <c r="BDG236" s="256"/>
      <c r="BDH236" s="256"/>
      <c r="BDI236" s="256"/>
      <c r="BDJ236" s="256"/>
      <c r="BDK236" s="256"/>
      <c r="BDL236" s="256"/>
      <c r="BDM236" s="256"/>
      <c r="BDN236" s="256"/>
      <c r="BDO236" s="256"/>
      <c r="BDP236" s="256"/>
      <c r="BDQ236" s="256"/>
      <c r="BDR236" s="256"/>
      <c r="BDS236" s="256"/>
      <c r="BDT236" s="256"/>
      <c r="BDU236" s="256"/>
      <c r="BDV236" s="256"/>
      <c r="BDW236" s="256"/>
      <c r="BDX236" s="256"/>
      <c r="BDY236" s="256"/>
      <c r="BDZ236" s="256"/>
      <c r="BEA236" s="256"/>
      <c r="BEB236" s="256"/>
      <c r="BEC236" s="256"/>
      <c r="BED236" s="256"/>
      <c r="BEE236" s="256"/>
      <c r="BEF236" s="256"/>
      <c r="BEG236" s="256"/>
      <c r="BEH236" s="256"/>
      <c r="BEI236" s="256"/>
      <c r="BEJ236" s="256"/>
      <c r="BEK236" s="256"/>
      <c r="BEL236" s="256"/>
      <c r="BEM236" s="256"/>
      <c r="BEN236" s="256"/>
      <c r="BEO236" s="256"/>
      <c r="BEP236" s="256"/>
      <c r="BEQ236" s="256"/>
      <c r="BER236" s="256"/>
      <c r="BES236" s="256"/>
      <c r="BET236" s="256"/>
      <c r="BEU236" s="256"/>
      <c r="BEV236" s="256"/>
      <c r="BEW236" s="256"/>
      <c r="BEX236" s="256"/>
      <c r="BEY236" s="256"/>
      <c r="BEZ236" s="256"/>
      <c r="BFA236" s="256"/>
      <c r="BFB236" s="256"/>
      <c r="BFC236" s="256"/>
      <c r="BFD236" s="256"/>
      <c r="BFE236" s="256"/>
      <c r="BFF236" s="256"/>
      <c r="BFG236" s="256"/>
      <c r="BFH236" s="256"/>
      <c r="BFI236" s="256"/>
      <c r="BFJ236" s="256"/>
      <c r="BFK236" s="256"/>
      <c r="BFL236" s="256"/>
      <c r="BFM236" s="256"/>
      <c r="BFN236" s="256"/>
      <c r="BFO236" s="256"/>
      <c r="BFP236" s="256"/>
      <c r="BFQ236" s="256"/>
      <c r="BFR236" s="256"/>
      <c r="BFS236" s="256"/>
      <c r="BFT236" s="256"/>
      <c r="BFU236" s="256"/>
      <c r="BFV236" s="256"/>
      <c r="BFW236" s="256"/>
      <c r="BFX236" s="256"/>
      <c r="BFY236" s="256"/>
      <c r="BFZ236" s="256"/>
      <c r="BGA236" s="256"/>
      <c r="BGB236" s="256"/>
      <c r="BGC236" s="256"/>
      <c r="BGD236" s="256"/>
      <c r="BGE236" s="256"/>
      <c r="BGF236" s="256"/>
      <c r="BGG236" s="256"/>
      <c r="BGH236" s="256"/>
      <c r="BGI236" s="256"/>
      <c r="BGJ236" s="256"/>
      <c r="BGK236" s="256"/>
      <c r="BGL236" s="256"/>
      <c r="BGM236" s="256"/>
      <c r="BGN236" s="256"/>
      <c r="BGO236" s="256"/>
      <c r="BGP236" s="256"/>
      <c r="BGQ236" s="256"/>
      <c r="BGR236" s="256"/>
      <c r="BGS236" s="256"/>
      <c r="BGT236" s="256"/>
      <c r="BGU236" s="256"/>
      <c r="BGV236" s="256"/>
      <c r="BGW236" s="256"/>
      <c r="BGX236" s="256"/>
      <c r="BGY236" s="256"/>
      <c r="BGZ236" s="256"/>
      <c r="BHA236" s="256"/>
      <c r="BHB236" s="256"/>
      <c r="BHC236" s="256"/>
      <c r="BHD236" s="256"/>
      <c r="BHE236" s="256"/>
      <c r="BHF236" s="256"/>
      <c r="BHG236" s="256"/>
      <c r="BHH236" s="256"/>
      <c r="BHI236" s="256"/>
      <c r="BHJ236" s="256"/>
      <c r="BHK236" s="256"/>
      <c r="BHL236" s="256"/>
      <c r="BHM236" s="256"/>
      <c r="BHN236" s="256"/>
      <c r="BHO236" s="256"/>
      <c r="BHP236" s="256"/>
      <c r="BHQ236" s="256"/>
      <c r="BHR236" s="256"/>
      <c r="BHS236" s="256"/>
      <c r="BHT236" s="256"/>
      <c r="BHU236" s="256"/>
      <c r="BHV236" s="256"/>
      <c r="BHW236" s="256"/>
      <c r="BHX236" s="256"/>
      <c r="BHY236" s="256"/>
      <c r="BHZ236" s="256"/>
      <c r="BIA236" s="256"/>
      <c r="BIB236" s="256"/>
      <c r="BIC236" s="256"/>
      <c r="BID236" s="256"/>
      <c r="BIE236" s="256"/>
      <c r="BIF236" s="256"/>
      <c r="BIG236" s="256"/>
      <c r="BIH236" s="256"/>
      <c r="BII236" s="256"/>
      <c r="BIJ236" s="256"/>
      <c r="BIK236" s="256"/>
      <c r="BIL236" s="256"/>
      <c r="BIM236" s="256"/>
      <c r="BIN236" s="256"/>
      <c r="BIO236" s="256"/>
      <c r="BIP236" s="256"/>
      <c r="BIQ236" s="256"/>
      <c r="BIR236" s="256"/>
      <c r="BIS236" s="256"/>
      <c r="BIT236" s="256"/>
      <c r="BIU236" s="256"/>
      <c r="BIV236" s="256"/>
      <c r="BIW236" s="256"/>
      <c r="BIX236" s="256"/>
      <c r="BIY236" s="256"/>
      <c r="BIZ236" s="256"/>
      <c r="BJA236" s="256"/>
      <c r="BJB236" s="256"/>
      <c r="BJC236" s="256"/>
      <c r="BJD236" s="256"/>
      <c r="BJE236" s="256"/>
      <c r="BJF236" s="256"/>
      <c r="BJG236" s="256"/>
      <c r="BJH236" s="256"/>
      <c r="BJI236" s="256"/>
      <c r="BJJ236" s="256"/>
      <c r="BJK236" s="256"/>
      <c r="BJL236" s="256"/>
      <c r="BJM236" s="256"/>
      <c r="BJN236" s="256"/>
      <c r="BJO236" s="256"/>
      <c r="BJP236" s="256"/>
      <c r="BJQ236" s="256"/>
      <c r="BJR236" s="256"/>
      <c r="BJS236" s="256"/>
      <c r="BJT236" s="256"/>
      <c r="BJU236" s="256"/>
      <c r="BJV236" s="256"/>
      <c r="BJW236" s="256"/>
      <c r="BJX236" s="256"/>
      <c r="BJY236" s="256"/>
      <c r="BJZ236" s="256"/>
      <c r="BKA236" s="256"/>
      <c r="BKB236" s="256"/>
      <c r="BKC236" s="256"/>
      <c r="BKD236" s="256"/>
      <c r="BKE236" s="256"/>
      <c r="BKF236" s="256"/>
      <c r="BKG236" s="256"/>
      <c r="BKH236" s="256"/>
      <c r="BKI236" s="256"/>
      <c r="BKJ236" s="256"/>
      <c r="BKK236" s="256"/>
      <c r="BKL236" s="256"/>
      <c r="BKM236" s="256"/>
      <c r="BKN236" s="256"/>
      <c r="BKO236" s="256"/>
      <c r="BKP236" s="256"/>
      <c r="BKQ236" s="256"/>
      <c r="BKR236" s="256"/>
      <c r="BKS236" s="256"/>
      <c r="BKT236" s="256"/>
      <c r="BKU236" s="256"/>
      <c r="BKV236" s="256"/>
      <c r="BKW236" s="256"/>
      <c r="BKX236" s="256"/>
      <c r="BKY236" s="256"/>
      <c r="BKZ236" s="256"/>
      <c r="BLA236" s="256"/>
      <c r="BLB236" s="256"/>
      <c r="BLC236" s="256"/>
      <c r="BLD236" s="256"/>
      <c r="BLE236" s="256"/>
      <c r="BLF236" s="256"/>
      <c r="BLG236" s="256"/>
      <c r="BLH236" s="256"/>
      <c r="BLI236" s="256"/>
      <c r="BLJ236" s="256"/>
      <c r="BLK236" s="256"/>
      <c r="BLL236" s="256"/>
      <c r="BLM236" s="256"/>
      <c r="BLN236" s="256"/>
      <c r="BLO236" s="256"/>
      <c r="BLP236" s="256"/>
      <c r="BLQ236" s="256"/>
      <c r="BLR236" s="256"/>
      <c r="BLS236" s="256"/>
      <c r="BLT236" s="256"/>
      <c r="BLU236" s="256"/>
      <c r="BLV236" s="256"/>
      <c r="BLW236" s="256"/>
      <c r="BLX236" s="256"/>
      <c r="BLY236" s="256"/>
      <c r="BLZ236" s="256"/>
      <c r="BMA236" s="256"/>
      <c r="BMB236" s="256"/>
      <c r="BMC236" s="256"/>
      <c r="BMD236" s="256"/>
      <c r="BME236" s="256"/>
      <c r="BMF236" s="256"/>
      <c r="BMG236" s="256"/>
      <c r="BMH236" s="256"/>
      <c r="BMI236" s="256"/>
      <c r="BMJ236" s="256"/>
      <c r="BMK236" s="256"/>
      <c r="BML236" s="256"/>
      <c r="BMM236" s="256"/>
      <c r="BMN236" s="256"/>
      <c r="BMO236" s="256"/>
      <c r="BMP236" s="256"/>
      <c r="BMQ236" s="256"/>
      <c r="BMR236" s="256"/>
      <c r="BMS236" s="256"/>
      <c r="BMT236" s="256"/>
      <c r="BMU236" s="256"/>
      <c r="BMV236" s="256"/>
      <c r="BMW236" s="256"/>
      <c r="BMX236" s="256"/>
      <c r="BMY236" s="256"/>
      <c r="BMZ236" s="256"/>
      <c r="BNA236" s="256"/>
      <c r="BNB236" s="256"/>
      <c r="BNC236" s="256"/>
      <c r="BND236" s="256"/>
      <c r="BNE236" s="256"/>
      <c r="BNF236" s="256"/>
      <c r="BNG236" s="256"/>
      <c r="BNH236" s="256"/>
      <c r="BNI236" s="256"/>
      <c r="BNJ236" s="256"/>
      <c r="BNK236" s="256"/>
      <c r="BNL236" s="256"/>
      <c r="BNM236" s="256"/>
      <c r="BNN236" s="256"/>
      <c r="BNO236" s="256"/>
      <c r="BNP236" s="256"/>
      <c r="BNQ236" s="256"/>
      <c r="BNR236" s="256"/>
      <c r="BNS236" s="256"/>
      <c r="BNT236" s="256"/>
      <c r="BNU236" s="256"/>
      <c r="BNV236" s="256"/>
      <c r="BNW236" s="256"/>
      <c r="BNX236" s="256"/>
      <c r="BNY236" s="256"/>
      <c r="BNZ236" s="256"/>
      <c r="BOA236" s="256"/>
      <c r="BOB236" s="256"/>
      <c r="BOC236" s="256"/>
      <c r="BOD236" s="256"/>
      <c r="BOE236" s="256"/>
      <c r="BOF236" s="256"/>
      <c r="BOG236" s="256"/>
      <c r="BOH236" s="256"/>
      <c r="BOI236" s="256"/>
      <c r="BOJ236" s="256"/>
      <c r="BOK236" s="256"/>
      <c r="BOL236" s="256"/>
      <c r="BOM236" s="256"/>
      <c r="BON236" s="256"/>
      <c r="BOO236" s="256"/>
      <c r="BOP236" s="256"/>
      <c r="BOQ236" s="256"/>
      <c r="BOR236" s="256"/>
      <c r="BOS236" s="256"/>
      <c r="BOT236" s="256"/>
      <c r="BOU236" s="256"/>
      <c r="BOV236" s="256"/>
      <c r="BOW236" s="256"/>
      <c r="BOX236" s="256"/>
      <c r="BOY236" s="256"/>
      <c r="BOZ236" s="256"/>
      <c r="BPA236" s="256"/>
      <c r="BPB236" s="256"/>
      <c r="BPC236" s="256"/>
      <c r="BPD236" s="256"/>
      <c r="BPE236" s="256"/>
      <c r="BPF236" s="256"/>
      <c r="BPG236" s="256"/>
      <c r="BPH236" s="256"/>
      <c r="BPI236" s="256"/>
      <c r="BPJ236" s="256"/>
      <c r="BPK236" s="256"/>
      <c r="BPL236" s="256"/>
      <c r="BPM236" s="256"/>
      <c r="BPN236" s="256"/>
      <c r="BPO236" s="256"/>
      <c r="BPP236" s="256"/>
      <c r="BPQ236" s="256"/>
      <c r="BPR236" s="256"/>
      <c r="BPS236" s="256"/>
      <c r="BPT236" s="256"/>
      <c r="BPU236" s="256"/>
      <c r="BPV236" s="256"/>
      <c r="BPW236" s="256"/>
      <c r="BPX236" s="256"/>
      <c r="BPY236" s="256"/>
      <c r="BPZ236" s="256"/>
      <c r="BQA236" s="256"/>
      <c r="BQB236" s="256"/>
      <c r="BQC236" s="256"/>
      <c r="BQD236" s="256"/>
      <c r="BQE236" s="256"/>
      <c r="BQF236" s="256"/>
      <c r="BQG236" s="256"/>
      <c r="BQH236" s="256"/>
      <c r="BQI236" s="256"/>
      <c r="BQJ236" s="256"/>
      <c r="BQK236" s="256"/>
      <c r="BQL236" s="256"/>
      <c r="BQM236" s="256"/>
      <c r="BQN236" s="256"/>
      <c r="BQO236" s="256"/>
      <c r="BQP236" s="256"/>
      <c r="BQQ236" s="256"/>
      <c r="BQR236" s="256"/>
      <c r="BQS236" s="256"/>
      <c r="BQT236" s="256"/>
      <c r="BQU236" s="256"/>
      <c r="BQV236" s="256"/>
      <c r="BQW236" s="256"/>
      <c r="BQX236" s="256"/>
      <c r="BQY236" s="256"/>
      <c r="BQZ236" s="256"/>
      <c r="BRA236" s="256"/>
      <c r="BRB236" s="256"/>
      <c r="BRC236" s="256"/>
      <c r="BRD236" s="256"/>
      <c r="BRE236" s="256"/>
      <c r="BRF236" s="256"/>
      <c r="BRG236" s="256"/>
      <c r="BRH236" s="256"/>
      <c r="BRI236" s="256"/>
      <c r="BRJ236" s="256"/>
      <c r="BRK236" s="256"/>
      <c r="BRL236" s="256"/>
      <c r="BRM236" s="256"/>
      <c r="BRN236" s="256"/>
      <c r="BRO236" s="256"/>
      <c r="BRP236" s="256"/>
      <c r="BRQ236" s="256"/>
      <c r="BRR236" s="256"/>
      <c r="BRS236" s="256"/>
      <c r="BRT236" s="256"/>
      <c r="BRU236" s="256"/>
      <c r="BRV236" s="256"/>
      <c r="BRW236" s="256"/>
      <c r="BRX236" s="256"/>
      <c r="BRY236" s="256"/>
      <c r="BRZ236" s="256"/>
      <c r="BSA236" s="256"/>
      <c r="BSB236" s="256"/>
      <c r="BSC236" s="256"/>
      <c r="BSD236" s="256"/>
      <c r="BSE236" s="256"/>
      <c r="BSF236" s="256"/>
      <c r="BSG236" s="256"/>
      <c r="BSH236" s="256"/>
      <c r="BSI236" s="256"/>
      <c r="BSJ236" s="256"/>
      <c r="BSK236" s="256"/>
      <c r="BSL236" s="256"/>
      <c r="BSM236" s="256"/>
      <c r="BSN236" s="256"/>
      <c r="BSO236" s="256"/>
      <c r="BSP236" s="256"/>
      <c r="BSQ236" s="256"/>
      <c r="BSR236" s="256"/>
      <c r="BSS236" s="256"/>
      <c r="BST236" s="256"/>
      <c r="BSU236" s="256"/>
      <c r="BSV236" s="256"/>
      <c r="BSW236" s="256"/>
      <c r="BSX236" s="256"/>
      <c r="BSY236" s="256"/>
      <c r="BSZ236" s="256"/>
      <c r="BTA236" s="256"/>
      <c r="BTB236" s="256"/>
      <c r="BTC236" s="256"/>
      <c r="BTD236" s="256"/>
      <c r="BTE236" s="256"/>
      <c r="BTF236" s="256"/>
      <c r="BTG236" s="256"/>
      <c r="BTH236" s="256"/>
      <c r="BTI236" s="256"/>
      <c r="BTJ236" s="256"/>
      <c r="BTK236" s="256"/>
      <c r="BTL236" s="256"/>
      <c r="BTM236" s="256"/>
      <c r="BTN236" s="256"/>
      <c r="BTO236" s="256"/>
      <c r="BTP236" s="256"/>
      <c r="BTQ236" s="256"/>
      <c r="BTR236" s="256"/>
      <c r="BTS236" s="256"/>
      <c r="BTT236" s="256"/>
      <c r="BTU236" s="256"/>
      <c r="BTV236" s="256"/>
      <c r="BTW236" s="256"/>
      <c r="BTX236" s="256"/>
      <c r="BTY236" s="256"/>
      <c r="BTZ236" s="256"/>
      <c r="BUA236" s="256"/>
      <c r="BUB236" s="256"/>
      <c r="BUC236" s="256"/>
      <c r="BUD236" s="256"/>
      <c r="BUE236" s="256"/>
      <c r="BUF236" s="256"/>
      <c r="BUG236" s="256"/>
      <c r="BUH236" s="256"/>
      <c r="BUI236" s="256"/>
      <c r="BUJ236" s="256"/>
      <c r="BUK236" s="256"/>
      <c r="BUL236" s="256"/>
      <c r="BUM236" s="256"/>
      <c r="BUN236" s="256"/>
      <c r="BUO236" s="256"/>
      <c r="BUP236" s="256"/>
      <c r="BUQ236" s="256"/>
      <c r="BUR236" s="256"/>
      <c r="BUS236" s="256"/>
      <c r="BUT236" s="256"/>
      <c r="BUU236" s="256"/>
      <c r="BUV236" s="256"/>
      <c r="BUW236" s="256"/>
      <c r="BUX236" s="256"/>
      <c r="BUY236" s="256"/>
      <c r="BUZ236" s="256"/>
      <c r="BVA236" s="256"/>
      <c r="BVB236" s="256"/>
      <c r="BVC236" s="256"/>
      <c r="BVD236" s="256"/>
      <c r="BVE236" s="256"/>
      <c r="BVF236" s="256"/>
      <c r="BVG236" s="256"/>
      <c r="BVH236" s="256"/>
      <c r="BVI236" s="256"/>
      <c r="BVJ236" s="256"/>
      <c r="BVK236" s="256"/>
      <c r="BVL236" s="256"/>
      <c r="BVM236" s="256"/>
      <c r="BVN236" s="256"/>
      <c r="BVO236" s="256"/>
      <c r="BVP236" s="256"/>
      <c r="BVQ236" s="256"/>
      <c r="BVR236" s="256"/>
      <c r="BVS236" s="256"/>
      <c r="BVT236" s="256"/>
      <c r="BVU236" s="256"/>
      <c r="BVV236" s="256"/>
      <c r="BVW236" s="256"/>
      <c r="BVX236" s="256"/>
      <c r="BVY236" s="256"/>
      <c r="BVZ236" s="256"/>
      <c r="BWA236" s="256"/>
      <c r="BWB236" s="256"/>
      <c r="BWC236" s="256"/>
      <c r="BWD236" s="256"/>
      <c r="BWE236" s="256"/>
      <c r="BWF236" s="256"/>
      <c r="BWG236" s="256"/>
      <c r="BWH236" s="256"/>
      <c r="BWI236" s="256"/>
      <c r="BWJ236" s="256"/>
      <c r="BWK236" s="256"/>
      <c r="BWL236" s="256"/>
      <c r="BWM236" s="256"/>
      <c r="BWN236" s="256"/>
      <c r="BWO236" s="256"/>
      <c r="BWP236" s="256"/>
      <c r="BWQ236" s="256"/>
      <c r="BWR236" s="256"/>
      <c r="BWS236" s="256"/>
      <c r="BWT236" s="256"/>
      <c r="BWU236" s="256"/>
      <c r="BWV236" s="256"/>
      <c r="BWW236" s="256"/>
      <c r="BWX236" s="256"/>
      <c r="BWY236" s="256"/>
      <c r="BWZ236" s="256"/>
      <c r="BXA236" s="256"/>
      <c r="BXB236" s="256"/>
      <c r="BXC236" s="256"/>
      <c r="BXD236" s="256"/>
      <c r="BXE236" s="256"/>
      <c r="BXF236" s="256"/>
      <c r="BXG236" s="256"/>
      <c r="BXH236" s="256"/>
      <c r="BXI236" s="256"/>
      <c r="BXJ236" s="256"/>
      <c r="BXK236" s="256"/>
      <c r="BXL236" s="256"/>
      <c r="BXM236" s="256"/>
      <c r="BXN236" s="256"/>
      <c r="BXO236" s="256"/>
      <c r="BXP236" s="256"/>
      <c r="BXQ236" s="256"/>
      <c r="BXR236" s="256"/>
      <c r="BXS236" s="256"/>
      <c r="BXT236" s="256"/>
      <c r="BXU236" s="256"/>
      <c r="BXV236" s="256"/>
      <c r="BXW236" s="256"/>
      <c r="BXX236" s="256"/>
      <c r="BXY236" s="256"/>
      <c r="BXZ236" s="256"/>
      <c r="BYA236" s="256"/>
      <c r="BYB236" s="256"/>
      <c r="BYC236" s="256"/>
      <c r="BYD236" s="256"/>
      <c r="BYE236" s="256"/>
      <c r="BYF236" s="256"/>
      <c r="BYG236" s="256"/>
      <c r="BYH236" s="256"/>
      <c r="BYI236" s="256"/>
      <c r="BYJ236" s="256"/>
      <c r="BYK236" s="256"/>
      <c r="BYL236" s="256"/>
      <c r="BYM236" s="256"/>
      <c r="BYN236" s="256"/>
      <c r="BYO236" s="256"/>
      <c r="BYP236" s="256"/>
      <c r="BYQ236" s="256"/>
      <c r="BYR236" s="256"/>
      <c r="BYS236" s="256"/>
      <c r="BYT236" s="256"/>
      <c r="BYU236" s="256"/>
      <c r="BYV236" s="256"/>
      <c r="BYW236" s="256"/>
      <c r="BYX236" s="256"/>
      <c r="BYY236" s="256"/>
      <c r="BYZ236" s="256"/>
      <c r="BZA236" s="256"/>
      <c r="BZB236" s="256"/>
      <c r="BZC236" s="256"/>
      <c r="BZD236" s="256"/>
      <c r="BZE236" s="256"/>
      <c r="BZF236" s="256"/>
      <c r="BZG236" s="256"/>
      <c r="BZH236" s="256"/>
      <c r="BZI236" s="256"/>
      <c r="BZJ236" s="256"/>
      <c r="BZK236" s="256"/>
      <c r="BZL236" s="256"/>
      <c r="BZM236" s="256"/>
      <c r="BZN236" s="256"/>
      <c r="BZO236" s="256"/>
      <c r="BZP236" s="256"/>
      <c r="BZQ236" s="256"/>
      <c r="BZR236" s="256"/>
      <c r="BZS236" s="256"/>
      <c r="BZT236" s="256"/>
      <c r="BZU236" s="256"/>
      <c r="BZV236" s="256"/>
      <c r="BZW236" s="256"/>
      <c r="BZX236" s="256"/>
      <c r="BZY236" s="256"/>
      <c r="BZZ236" s="256"/>
      <c r="CAA236" s="256"/>
      <c r="CAB236" s="256"/>
      <c r="CAC236" s="256"/>
      <c r="CAD236" s="256"/>
      <c r="CAE236" s="256"/>
      <c r="CAF236" s="256"/>
      <c r="CAG236" s="256"/>
      <c r="CAH236" s="256"/>
      <c r="CAI236" s="256"/>
      <c r="CAJ236" s="256"/>
      <c r="CAK236" s="256"/>
      <c r="CAL236" s="256"/>
      <c r="CAM236" s="256"/>
      <c r="CAN236" s="256"/>
      <c r="CAO236" s="256"/>
      <c r="CAP236" s="256"/>
      <c r="CAQ236" s="256"/>
      <c r="CAR236" s="256"/>
      <c r="CAS236" s="256"/>
      <c r="CAT236" s="256"/>
      <c r="CAU236" s="256"/>
      <c r="CAV236" s="256"/>
      <c r="CAW236" s="256"/>
      <c r="CAX236" s="256"/>
      <c r="CAY236" s="256"/>
      <c r="CAZ236" s="256"/>
      <c r="CBA236" s="256"/>
      <c r="CBB236" s="256"/>
      <c r="CBC236" s="256"/>
      <c r="CBD236" s="256"/>
      <c r="CBE236" s="256"/>
      <c r="CBF236" s="256"/>
      <c r="CBG236" s="256"/>
      <c r="CBH236" s="256"/>
      <c r="CBI236" s="256"/>
      <c r="CBJ236" s="256"/>
      <c r="CBK236" s="256"/>
      <c r="CBL236" s="256"/>
      <c r="CBM236" s="256"/>
      <c r="CBN236" s="256"/>
      <c r="CBO236" s="256"/>
      <c r="CBP236" s="256"/>
      <c r="CBQ236" s="256"/>
      <c r="CBR236" s="256"/>
      <c r="CBS236" s="256"/>
      <c r="CBT236" s="256"/>
      <c r="CBU236" s="256"/>
      <c r="CBV236" s="256"/>
      <c r="CBW236" s="256"/>
      <c r="CBX236" s="256"/>
      <c r="CBY236" s="256"/>
      <c r="CBZ236" s="256"/>
      <c r="CCA236" s="256"/>
      <c r="CCB236" s="256"/>
      <c r="CCC236" s="256"/>
      <c r="CCD236" s="256"/>
      <c r="CCE236" s="256"/>
      <c r="CCF236" s="256"/>
      <c r="CCG236" s="256"/>
      <c r="CCH236" s="256"/>
      <c r="CCI236" s="256"/>
      <c r="CCJ236" s="256"/>
      <c r="CCK236" s="256"/>
      <c r="CCL236" s="256"/>
      <c r="CCM236" s="256"/>
      <c r="CCN236" s="256"/>
      <c r="CCO236" s="256"/>
      <c r="CCP236" s="256"/>
      <c r="CCQ236" s="256"/>
      <c r="CCR236" s="256"/>
      <c r="CCS236" s="256"/>
      <c r="CCT236" s="256"/>
      <c r="CCU236" s="256"/>
      <c r="CCV236" s="256"/>
      <c r="CCW236" s="256"/>
      <c r="CCX236" s="256"/>
      <c r="CCY236" s="256"/>
      <c r="CCZ236" s="256"/>
      <c r="CDA236" s="256"/>
      <c r="CDB236" s="256"/>
      <c r="CDC236" s="256"/>
      <c r="CDD236" s="256"/>
      <c r="CDE236" s="256"/>
      <c r="CDF236" s="256"/>
      <c r="CDG236" s="256"/>
      <c r="CDH236" s="256"/>
      <c r="CDI236" s="256"/>
      <c r="CDJ236" s="256"/>
      <c r="CDK236" s="256"/>
      <c r="CDL236" s="256"/>
      <c r="CDM236" s="256"/>
      <c r="CDN236" s="256"/>
      <c r="CDO236" s="256"/>
      <c r="CDP236" s="256"/>
      <c r="CDQ236" s="256"/>
      <c r="CDR236" s="256"/>
      <c r="CDS236" s="256"/>
      <c r="CDT236" s="256"/>
      <c r="CDU236" s="256"/>
      <c r="CDV236" s="256"/>
      <c r="CDW236" s="256"/>
      <c r="CDX236" s="256"/>
      <c r="CDY236" s="256"/>
      <c r="CDZ236" s="256"/>
      <c r="CEA236" s="256"/>
      <c r="CEB236" s="256"/>
      <c r="CEC236" s="256"/>
      <c r="CED236" s="256"/>
      <c r="CEE236" s="256"/>
      <c r="CEF236" s="256"/>
      <c r="CEG236" s="256"/>
      <c r="CEH236" s="256"/>
      <c r="CEI236" s="256"/>
      <c r="CEJ236" s="256"/>
      <c r="CEK236" s="256"/>
      <c r="CEL236" s="256"/>
      <c r="CEM236" s="256"/>
      <c r="CEN236" s="256"/>
      <c r="CEO236" s="256"/>
      <c r="CEP236" s="256"/>
      <c r="CEQ236" s="256"/>
      <c r="CER236" s="256"/>
      <c r="CES236" s="256"/>
      <c r="CET236" s="256"/>
      <c r="CEU236" s="256"/>
      <c r="CEV236" s="256"/>
      <c r="CEW236" s="256"/>
      <c r="CEX236" s="256"/>
      <c r="CEY236" s="256"/>
      <c r="CEZ236" s="256"/>
      <c r="CFA236" s="256"/>
      <c r="CFB236" s="256"/>
      <c r="CFC236" s="256"/>
      <c r="CFD236" s="256"/>
      <c r="CFE236" s="256"/>
      <c r="CFF236" s="256"/>
      <c r="CFG236" s="256"/>
      <c r="CFH236" s="256"/>
      <c r="CFI236" s="256"/>
      <c r="CFJ236" s="256"/>
      <c r="CFK236" s="256"/>
      <c r="CFL236" s="256"/>
      <c r="CFM236" s="256"/>
      <c r="CFN236" s="256"/>
      <c r="CFO236" s="256"/>
      <c r="CFP236" s="256"/>
      <c r="CFQ236" s="256"/>
      <c r="CFR236" s="256"/>
      <c r="CFS236" s="256"/>
      <c r="CFT236" s="256"/>
      <c r="CFU236" s="256"/>
      <c r="CFV236" s="256"/>
      <c r="CFW236" s="256"/>
      <c r="CFX236" s="256"/>
      <c r="CFY236" s="256"/>
      <c r="CFZ236" s="256"/>
      <c r="CGA236" s="256"/>
      <c r="CGB236" s="256"/>
      <c r="CGC236" s="256"/>
      <c r="CGD236" s="256"/>
      <c r="CGE236" s="256"/>
      <c r="CGF236" s="256"/>
      <c r="CGG236" s="256"/>
      <c r="CGH236" s="256"/>
      <c r="CGI236" s="256"/>
      <c r="CGJ236" s="256"/>
      <c r="CGK236" s="256"/>
      <c r="CGL236" s="256"/>
      <c r="CGM236" s="256"/>
      <c r="CGN236" s="256"/>
      <c r="CGO236" s="256"/>
      <c r="CGP236" s="256"/>
      <c r="CGQ236" s="256"/>
      <c r="CGR236" s="256"/>
      <c r="CGS236" s="256"/>
      <c r="CGT236" s="256"/>
      <c r="CGU236" s="256"/>
      <c r="CGV236" s="256"/>
      <c r="CGW236" s="256"/>
      <c r="CGX236" s="256"/>
      <c r="CGY236" s="256"/>
      <c r="CGZ236" s="256"/>
      <c r="CHA236" s="256"/>
      <c r="CHB236" s="256"/>
      <c r="CHC236" s="256"/>
      <c r="CHD236" s="256"/>
      <c r="CHE236" s="256"/>
      <c r="CHF236" s="256"/>
      <c r="CHG236" s="256"/>
      <c r="CHH236" s="256"/>
      <c r="CHI236" s="256"/>
      <c r="CHJ236" s="256"/>
      <c r="CHK236" s="256"/>
      <c r="CHL236" s="256"/>
      <c r="CHM236" s="256"/>
      <c r="CHN236" s="256"/>
      <c r="CHO236" s="256"/>
      <c r="CHP236" s="256"/>
      <c r="CHQ236" s="256"/>
      <c r="CHR236" s="256"/>
      <c r="CHS236" s="256"/>
      <c r="CHT236" s="256"/>
      <c r="CHU236" s="256"/>
      <c r="CHV236" s="256"/>
      <c r="CHW236" s="256"/>
      <c r="CHX236" s="256"/>
      <c r="CHY236" s="256"/>
      <c r="CHZ236" s="256"/>
      <c r="CIA236" s="256"/>
      <c r="CIB236" s="256"/>
      <c r="CIC236" s="256"/>
      <c r="CID236" s="256"/>
      <c r="CIE236" s="256"/>
      <c r="CIF236" s="256"/>
      <c r="CIG236" s="256"/>
      <c r="CIH236" s="256"/>
      <c r="CII236" s="256"/>
      <c r="CIJ236" s="256"/>
      <c r="CIK236" s="256"/>
      <c r="CIL236" s="256"/>
      <c r="CIM236" s="256"/>
      <c r="CIN236" s="256"/>
      <c r="CIO236" s="256"/>
      <c r="CIP236" s="256"/>
      <c r="CIQ236" s="256"/>
      <c r="CIR236" s="256"/>
      <c r="CIS236" s="256"/>
      <c r="CIT236" s="256"/>
      <c r="CIU236" s="256"/>
      <c r="CIV236" s="256"/>
      <c r="CIW236" s="256"/>
      <c r="CIX236" s="256"/>
      <c r="CIY236" s="256"/>
      <c r="CIZ236" s="256"/>
      <c r="CJA236" s="256"/>
      <c r="CJB236" s="256"/>
      <c r="CJC236" s="256"/>
      <c r="CJD236" s="256"/>
      <c r="CJE236" s="256"/>
      <c r="CJF236" s="256"/>
      <c r="CJG236" s="256"/>
      <c r="CJH236" s="256"/>
      <c r="CJI236" s="256"/>
      <c r="CJJ236" s="256"/>
      <c r="CJK236" s="256"/>
      <c r="CJL236" s="256"/>
      <c r="CJM236" s="256"/>
      <c r="CJN236" s="256"/>
      <c r="CJO236" s="256"/>
      <c r="CJP236" s="256"/>
      <c r="CJQ236" s="256"/>
      <c r="CJR236" s="256"/>
      <c r="CJS236" s="256"/>
      <c r="CJT236" s="256"/>
      <c r="CJU236" s="256"/>
      <c r="CJV236" s="256"/>
      <c r="CJW236" s="256"/>
      <c r="CJX236" s="256"/>
      <c r="CJY236" s="256"/>
      <c r="CJZ236" s="256"/>
      <c r="CKA236" s="256"/>
      <c r="CKB236" s="256"/>
      <c r="CKC236" s="256"/>
      <c r="CKD236" s="256"/>
      <c r="CKE236" s="256"/>
      <c r="CKF236" s="256"/>
      <c r="CKG236" s="256"/>
      <c r="CKH236" s="256"/>
      <c r="CKI236" s="256"/>
      <c r="CKJ236" s="256"/>
      <c r="CKK236" s="256"/>
      <c r="CKL236" s="256"/>
      <c r="CKM236" s="256"/>
      <c r="CKN236" s="256"/>
      <c r="CKO236" s="256"/>
      <c r="CKP236" s="256"/>
      <c r="CKQ236" s="256"/>
      <c r="CKR236" s="256"/>
      <c r="CKS236" s="256"/>
      <c r="CKT236" s="256"/>
      <c r="CKU236" s="256"/>
      <c r="CKV236" s="256"/>
      <c r="CKW236" s="256"/>
      <c r="CKX236" s="256"/>
      <c r="CKY236" s="256"/>
      <c r="CKZ236" s="256"/>
      <c r="CLA236" s="256"/>
      <c r="CLB236" s="256"/>
      <c r="CLC236" s="256"/>
      <c r="CLD236" s="256"/>
      <c r="CLE236" s="256"/>
      <c r="CLF236" s="256"/>
      <c r="CLG236" s="256"/>
      <c r="CLH236" s="256"/>
      <c r="CLI236" s="256"/>
      <c r="CLJ236" s="256"/>
      <c r="CLK236" s="256"/>
      <c r="CLL236" s="256"/>
      <c r="CLM236" s="256"/>
      <c r="CLN236" s="256"/>
      <c r="CLO236" s="256"/>
      <c r="CLP236" s="256"/>
      <c r="CLQ236" s="256"/>
      <c r="CLR236" s="256"/>
      <c r="CLS236" s="256"/>
      <c r="CLT236" s="256"/>
      <c r="CLU236" s="256"/>
      <c r="CLV236" s="256"/>
      <c r="CLW236" s="256"/>
      <c r="CLX236" s="256"/>
      <c r="CLY236" s="256"/>
      <c r="CLZ236" s="256"/>
      <c r="CMA236" s="256"/>
      <c r="CMB236" s="256"/>
      <c r="CMC236" s="256"/>
      <c r="CMD236" s="256"/>
      <c r="CME236" s="256"/>
      <c r="CMF236" s="256"/>
      <c r="CMG236" s="256"/>
      <c r="CMH236" s="256"/>
      <c r="CMI236" s="256"/>
      <c r="CMJ236" s="256"/>
      <c r="CMK236" s="256"/>
      <c r="CML236" s="256"/>
      <c r="CMM236" s="256"/>
      <c r="CMN236" s="256"/>
      <c r="CMO236" s="256"/>
      <c r="CMP236" s="256"/>
      <c r="CMQ236" s="256"/>
      <c r="CMR236" s="256"/>
      <c r="CMS236" s="256"/>
      <c r="CMT236" s="256"/>
      <c r="CMU236" s="256"/>
      <c r="CMV236" s="256"/>
      <c r="CMW236" s="256"/>
      <c r="CMX236" s="256"/>
      <c r="CMY236" s="256"/>
      <c r="CMZ236" s="256"/>
      <c r="CNA236" s="256"/>
      <c r="CNB236" s="256"/>
      <c r="CNC236" s="256"/>
      <c r="CND236" s="256"/>
      <c r="CNE236" s="256"/>
      <c r="CNF236" s="256"/>
      <c r="CNG236" s="256"/>
      <c r="CNH236" s="256"/>
      <c r="CNI236" s="256"/>
      <c r="CNJ236" s="256"/>
      <c r="CNK236" s="256"/>
      <c r="CNL236" s="256"/>
      <c r="CNM236" s="256"/>
      <c r="CNN236" s="256"/>
      <c r="CNO236" s="256"/>
      <c r="CNP236" s="256"/>
      <c r="CNQ236" s="256"/>
      <c r="CNR236" s="256"/>
      <c r="CNS236" s="256"/>
      <c r="CNT236" s="256"/>
      <c r="CNU236" s="256"/>
      <c r="CNV236" s="256"/>
      <c r="CNW236" s="256"/>
      <c r="CNX236" s="256"/>
      <c r="CNY236" s="256"/>
      <c r="CNZ236" s="256"/>
      <c r="COA236" s="256"/>
      <c r="COB236" s="256"/>
      <c r="COC236" s="256"/>
      <c r="COD236" s="256"/>
      <c r="COE236" s="256"/>
      <c r="COF236" s="256"/>
      <c r="COG236" s="256"/>
      <c r="COH236" s="256"/>
      <c r="COI236" s="256"/>
      <c r="COJ236" s="256"/>
      <c r="COK236" s="256"/>
      <c r="COL236" s="256"/>
      <c r="COM236" s="256"/>
      <c r="CON236" s="256"/>
      <c r="COO236" s="256"/>
      <c r="COP236" s="256"/>
      <c r="COQ236" s="256"/>
      <c r="COR236" s="256"/>
      <c r="COS236" s="256"/>
      <c r="COT236" s="256"/>
      <c r="COU236" s="256"/>
      <c r="COV236" s="256"/>
      <c r="COW236" s="256"/>
      <c r="COX236" s="256"/>
      <c r="COY236" s="256"/>
      <c r="COZ236" s="256"/>
      <c r="CPA236" s="256"/>
      <c r="CPB236" s="256"/>
      <c r="CPC236" s="256"/>
      <c r="CPD236" s="256"/>
      <c r="CPE236" s="256"/>
      <c r="CPF236" s="256"/>
      <c r="CPG236" s="256"/>
      <c r="CPH236" s="256"/>
      <c r="CPI236" s="256"/>
      <c r="CPJ236" s="256"/>
      <c r="CPK236" s="256"/>
      <c r="CPL236" s="256"/>
      <c r="CPM236" s="256"/>
      <c r="CPN236" s="256"/>
      <c r="CPO236" s="256"/>
      <c r="CPP236" s="256"/>
      <c r="CPQ236" s="256"/>
      <c r="CPR236" s="256"/>
      <c r="CPS236" s="256"/>
      <c r="CPT236" s="256"/>
      <c r="CPU236" s="256"/>
      <c r="CPV236" s="256"/>
      <c r="CPW236" s="256"/>
      <c r="CPX236" s="256"/>
      <c r="CPY236" s="256"/>
      <c r="CPZ236" s="256"/>
      <c r="CQA236" s="256"/>
      <c r="CQB236" s="256"/>
      <c r="CQC236" s="256"/>
      <c r="CQD236" s="256"/>
      <c r="CQE236" s="256"/>
      <c r="CQF236" s="256"/>
      <c r="CQG236" s="256"/>
      <c r="CQH236" s="256"/>
      <c r="CQI236" s="256"/>
      <c r="CQJ236" s="256"/>
      <c r="CQK236" s="256"/>
      <c r="CQL236" s="256"/>
      <c r="CQM236" s="256"/>
      <c r="CQN236" s="256"/>
      <c r="CQO236" s="256"/>
      <c r="CQP236" s="256"/>
      <c r="CQQ236" s="256"/>
      <c r="CQR236" s="256"/>
      <c r="CQS236" s="256"/>
      <c r="CQT236" s="256"/>
      <c r="CQU236" s="256"/>
      <c r="CQV236" s="256"/>
      <c r="CQW236" s="256"/>
      <c r="CQX236" s="256"/>
      <c r="CQY236" s="256"/>
      <c r="CQZ236" s="256"/>
      <c r="CRA236" s="256"/>
      <c r="CRB236" s="256"/>
      <c r="CRC236" s="256"/>
      <c r="CRD236" s="256"/>
      <c r="CRE236" s="256"/>
      <c r="CRF236" s="256"/>
      <c r="CRG236" s="256"/>
      <c r="CRH236" s="256"/>
      <c r="CRI236" s="256"/>
      <c r="CRJ236" s="256"/>
      <c r="CRK236" s="256"/>
      <c r="CRL236" s="256"/>
      <c r="CRM236" s="256"/>
      <c r="CRN236" s="256"/>
      <c r="CRO236" s="256"/>
      <c r="CRP236" s="256"/>
      <c r="CRQ236" s="256"/>
      <c r="CRR236" s="256"/>
      <c r="CRS236" s="256"/>
      <c r="CRT236" s="256"/>
      <c r="CRU236" s="256"/>
      <c r="CRV236" s="256"/>
      <c r="CRW236" s="256"/>
      <c r="CRX236" s="256"/>
      <c r="CRY236" s="256"/>
      <c r="CRZ236" s="256"/>
      <c r="CSA236" s="256"/>
      <c r="CSB236" s="256"/>
      <c r="CSC236" s="256"/>
      <c r="CSD236" s="256"/>
      <c r="CSE236" s="256"/>
      <c r="CSF236" s="256"/>
      <c r="CSG236" s="256"/>
      <c r="CSH236" s="256"/>
      <c r="CSI236" s="256"/>
      <c r="CSJ236" s="256"/>
      <c r="CSK236" s="256"/>
      <c r="CSL236" s="256"/>
      <c r="CSM236" s="256"/>
      <c r="CSN236" s="256"/>
      <c r="CSO236" s="256"/>
      <c r="CSP236" s="256"/>
      <c r="CSQ236" s="256"/>
      <c r="CSR236" s="256"/>
      <c r="CSS236" s="256"/>
      <c r="CST236" s="256"/>
      <c r="CSU236" s="256"/>
      <c r="CSV236" s="256"/>
      <c r="CSW236" s="256"/>
      <c r="CSX236" s="256"/>
      <c r="CSY236" s="256"/>
      <c r="CSZ236" s="256"/>
      <c r="CTA236" s="256"/>
      <c r="CTB236" s="256"/>
      <c r="CTC236" s="256"/>
      <c r="CTD236" s="256"/>
      <c r="CTE236" s="256"/>
      <c r="CTF236" s="256"/>
      <c r="CTG236" s="256"/>
      <c r="CTH236" s="256"/>
      <c r="CTI236" s="256"/>
      <c r="CTJ236" s="256"/>
      <c r="CTK236" s="256"/>
      <c r="CTL236" s="256"/>
      <c r="CTM236" s="256"/>
      <c r="CTN236" s="256"/>
      <c r="CTO236" s="256"/>
      <c r="CTP236" s="256"/>
      <c r="CTQ236" s="256"/>
      <c r="CTR236" s="256"/>
      <c r="CTS236" s="256"/>
      <c r="CTT236" s="256"/>
      <c r="CTU236" s="256"/>
      <c r="CTV236" s="256"/>
      <c r="CTW236" s="256"/>
      <c r="CTX236" s="256"/>
      <c r="CTY236" s="256"/>
      <c r="CTZ236" s="256"/>
      <c r="CUA236" s="256"/>
      <c r="CUB236" s="256"/>
      <c r="CUC236" s="256"/>
      <c r="CUD236" s="256"/>
      <c r="CUE236" s="256"/>
      <c r="CUF236" s="256"/>
      <c r="CUG236" s="256"/>
      <c r="CUH236" s="256"/>
      <c r="CUI236" s="256"/>
      <c r="CUJ236" s="256"/>
      <c r="CUK236" s="256"/>
      <c r="CUL236" s="256"/>
      <c r="CUM236" s="256"/>
      <c r="CUN236" s="256"/>
      <c r="CUO236" s="256"/>
      <c r="CUP236" s="256"/>
      <c r="CUQ236" s="256"/>
      <c r="CUR236" s="256"/>
      <c r="CUS236" s="256"/>
      <c r="CUT236" s="256"/>
      <c r="CUU236" s="256"/>
      <c r="CUV236" s="256"/>
      <c r="CUW236" s="256"/>
      <c r="CUX236" s="256"/>
      <c r="CUY236" s="256"/>
      <c r="CUZ236" s="256"/>
      <c r="CVA236" s="256"/>
      <c r="CVB236" s="256"/>
      <c r="CVC236" s="256"/>
      <c r="CVD236" s="256"/>
      <c r="CVE236" s="256"/>
      <c r="CVF236" s="256"/>
      <c r="CVG236" s="256"/>
      <c r="CVH236" s="256"/>
      <c r="CVI236" s="256"/>
      <c r="CVJ236" s="256"/>
      <c r="CVK236" s="256"/>
      <c r="CVL236" s="256"/>
      <c r="CVM236" s="256"/>
      <c r="CVN236" s="256"/>
      <c r="CVO236" s="256"/>
      <c r="CVP236" s="256"/>
      <c r="CVQ236" s="256"/>
      <c r="CVR236" s="256"/>
      <c r="CVS236" s="256"/>
      <c r="CVT236" s="256"/>
      <c r="CVU236" s="256"/>
      <c r="CVV236" s="256"/>
      <c r="CVW236" s="256"/>
      <c r="CVX236" s="256"/>
      <c r="CVY236" s="256"/>
      <c r="CVZ236" s="256"/>
      <c r="CWA236" s="256"/>
      <c r="CWB236" s="256"/>
      <c r="CWC236" s="256"/>
      <c r="CWD236" s="256"/>
      <c r="CWE236" s="256"/>
      <c r="CWF236" s="256"/>
      <c r="CWG236" s="256"/>
      <c r="CWH236" s="256"/>
      <c r="CWI236" s="256"/>
      <c r="CWJ236" s="256"/>
      <c r="CWK236" s="256"/>
      <c r="CWL236" s="256"/>
      <c r="CWM236" s="256"/>
      <c r="CWN236" s="256"/>
      <c r="CWO236" s="256"/>
      <c r="CWP236" s="256"/>
      <c r="CWQ236" s="256"/>
      <c r="CWR236" s="256"/>
      <c r="CWS236" s="256"/>
      <c r="CWT236" s="256"/>
      <c r="CWU236" s="256"/>
      <c r="CWV236" s="256"/>
      <c r="CWW236" s="256"/>
      <c r="CWX236" s="256"/>
      <c r="CWY236" s="256"/>
      <c r="CWZ236" s="256"/>
      <c r="CXA236" s="256"/>
      <c r="CXB236" s="256"/>
      <c r="CXC236" s="256"/>
      <c r="CXD236" s="256"/>
      <c r="CXE236" s="256"/>
      <c r="CXF236" s="256"/>
      <c r="CXG236" s="256"/>
      <c r="CXH236" s="256"/>
      <c r="CXI236" s="256"/>
      <c r="CXJ236" s="256"/>
      <c r="CXK236" s="256"/>
      <c r="CXL236" s="256"/>
      <c r="CXM236" s="256"/>
      <c r="CXN236" s="256"/>
      <c r="CXO236" s="256"/>
      <c r="CXP236" s="256"/>
      <c r="CXQ236" s="256"/>
      <c r="CXR236" s="256"/>
      <c r="CXS236" s="256"/>
      <c r="CXT236" s="256"/>
      <c r="CXU236" s="256"/>
      <c r="CXV236" s="256"/>
      <c r="CXW236" s="256"/>
      <c r="CXX236" s="256"/>
      <c r="CXY236" s="256"/>
      <c r="CXZ236" s="256"/>
      <c r="CYA236" s="256"/>
      <c r="CYB236" s="256"/>
      <c r="CYC236" s="256"/>
      <c r="CYD236" s="256"/>
      <c r="CYE236" s="256"/>
      <c r="CYF236" s="256"/>
      <c r="CYG236" s="256"/>
      <c r="CYH236" s="256"/>
      <c r="CYI236" s="256"/>
      <c r="CYJ236" s="256"/>
      <c r="CYK236" s="256"/>
      <c r="CYL236" s="256"/>
      <c r="CYM236" s="256"/>
      <c r="CYN236" s="256"/>
      <c r="CYO236" s="256"/>
      <c r="CYP236" s="256"/>
      <c r="CYQ236" s="256"/>
      <c r="CYR236" s="256"/>
      <c r="CYS236" s="256"/>
      <c r="CYT236" s="256"/>
      <c r="CYU236" s="256"/>
      <c r="CYV236" s="256"/>
      <c r="CYW236" s="256"/>
      <c r="CYX236" s="256"/>
      <c r="CYY236" s="256"/>
      <c r="CYZ236" s="256"/>
      <c r="CZA236" s="256"/>
      <c r="CZB236" s="256"/>
      <c r="CZC236" s="256"/>
      <c r="CZD236" s="256"/>
      <c r="CZE236" s="256"/>
      <c r="CZF236" s="256"/>
      <c r="CZG236" s="256"/>
      <c r="CZH236" s="256"/>
      <c r="CZI236" s="256"/>
      <c r="CZJ236" s="256"/>
      <c r="CZK236" s="256"/>
      <c r="CZL236" s="256"/>
      <c r="CZM236" s="256"/>
      <c r="CZN236" s="256"/>
      <c r="CZO236" s="256"/>
      <c r="CZP236" s="256"/>
      <c r="CZQ236" s="256"/>
      <c r="CZR236" s="256"/>
      <c r="CZS236" s="256"/>
      <c r="CZT236" s="256"/>
      <c r="CZU236" s="256"/>
      <c r="CZV236" s="256"/>
      <c r="CZW236" s="256"/>
      <c r="CZX236" s="256"/>
      <c r="CZY236" s="256"/>
      <c r="CZZ236" s="256"/>
      <c r="DAA236" s="256"/>
      <c r="DAB236" s="256"/>
      <c r="DAC236" s="256"/>
      <c r="DAD236" s="256"/>
      <c r="DAE236" s="256"/>
      <c r="DAF236" s="256"/>
      <c r="DAG236" s="256"/>
      <c r="DAH236" s="256"/>
      <c r="DAI236" s="256"/>
      <c r="DAJ236" s="256"/>
      <c r="DAK236" s="256"/>
      <c r="DAL236" s="256"/>
      <c r="DAM236" s="256"/>
      <c r="DAN236" s="256"/>
      <c r="DAO236" s="256"/>
      <c r="DAP236" s="256"/>
      <c r="DAQ236" s="256"/>
      <c r="DAR236" s="256"/>
      <c r="DAS236" s="256"/>
      <c r="DAT236" s="256"/>
      <c r="DAU236" s="256"/>
      <c r="DAV236" s="256"/>
      <c r="DAW236" s="256"/>
      <c r="DAX236" s="256"/>
      <c r="DAY236" s="256"/>
      <c r="DAZ236" s="256"/>
      <c r="DBA236" s="256"/>
      <c r="DBB236" s="256"/>
      <c r="DBC236" s="256"/>
      <c r="DBD236" s="256"/>
      <c r="DBE236" s="256"/>
      <c r="DBF236" s="256"/>
      <c r="DBG236" s="256"/>
      <c r="DBH236" s="256"/>
      <c r="DBI236" s="256"/>
      <c r="DBJ236" s="256"/>
      <c r="DBK236" s="256"/>
      <c r="DBL236" s="256"/>
      <c r="DBM236" s="256"/>
      <c r="DBN236" s="256"/>
      <c r="DBO236" s="256"/>
      <c r="DBP236" s="256"/>
      <c r="DBQ236" s="256"/>
      <c r="DBR236" s="256"/>
      <c r="DBS236" s="256"/>
      <c r="DBT236" s="256"/>
      <c r="DBU236" s="256"/>
      <c r="DBV236" s="256"/>
      <c r="DBW236" s="256"/>
      <c r="DBX236" s="256"/>
      <c r="DBY236" s="256"/>
      <c r="DBZ236" s="256"/>
      <c r="DCA236" s="256"/>
      <c r="DCB236" s="256"/>
      <c r="DCC236" s="256"/>
      <c r="DCD236" s="256"/>
      <c r="DCE236" s="256"/>
      <c r="DCF236" s="256"/>
      <c r="DCG236" s="256"/>
      <c r="DCH236" s="256"/>
      <c r="DCI236" s="256"/>
      <c r="DCJ236" s="256"/>
      <c r="DCK236" s="256"/>
      <c r="DCL236" s="256"/>
      <c r="DCM236" s="256"/>
      <c r="DCN236" s="256"/>
      <c r="DCO236" s="256"/>
      <c r="DCP236" s="256"/>
      <c r="DCQ236" s="256"/>
      <c r="DCR236" s="256"/>
      <c r="DCS236" s="256"/>
      <c r="DCT236" s="256"/>
      <c r="DCU236" s="256"/>
      <c r="DCV236" s="256"/>
      <c r="DCW236" s="256"/>
      <c r="DCX236" s="256"/>
      <c r="DCY236" s="256"/>
      <c r="DCZ236" s="256"/>
      <c r="DDA236" s="256"/>
      <c r="DDB236" s="256"/>
      <c r="DDC236" s="256"/>
      <c r="DDD236" s="256"/>
      <c r="DDE236" s="256"/>
      <c r="DDF236" s="256"/>
      <c r="DDG236" s="256"/>
      <c r="DDH236" s="256"/>
      <c r="DDI236" s="256"/>
      <c r="DDJ236" s="256"/>
      <c r="DDK236" s="256"/>
      <c r="DDL236" s="256"/>
      <c r="DDM236" s="256"/>
      <c r="DDN236" s="256"/>
      <c r="DDO236" s="256"/>
      <c r="DDP236" s="256"/>
      <c r="DDQ236" s="256"/>
      <c r="DDR236" s="256"/>
      <c r="DDS236" s="256"/>
      <c r="DDT236" s="256"/>
      <c r="DDU236" s="256"/>
      <c r="DDV236" s="256"/>
      <c r="DDW236" s="256"/>
      <c r="DDX236" s="256"/>
      <c r="DDY236" s="256"/>
      <c r="DDZ236" s="256"/>
      <c r="DEA236" s="256"/>
      <c r="DEB236" s="256"/>
      <c r="DEC236" s="256"/>
      <c r="DED236" s="256"/>
      <c r="DEE236" s="256"/>
      <c r="DEF236" s="256"/>
      <c r="DEG236" s="256"/>
      <c r="DEH236" s="256"/>
      <c r="DEI236" s="256"/>
      <c r="DEJ236" s="256"/>
      <c r="DEK236" s="256"/>
      <c r="DEL236" s="256"/>
      <c r="DEM236" s="256"/>
      <c r="DEN236" s="256"/>
      <c r="DEO236" s="256"/>
      <c r="DEP236" s="256"/>
      <c r="DEQ236" s="256"/>
      <c r="DER236" s="256"/>
      <c r="DES236" s="256"/>
      <c r="DET236" s="256"/>
      <c r="DEU236" s="256"/>
      <c r="DEV236" s="256"/>
      <c r="DEW236" s="256"/>
      <c r="DEX236" s="256"/>
      <c r="DEY236" s="256"/>
      <c r="DEZ236" s="256"/>
      <c r="DFA236" s="256"/>
      <c r="DFB236" s="256"/>
      <c r="DFC236" s="256"/>
      <c r="DFD236" s="256"/>
      <c r="DFE236" s="256"/>
      <c r="DFF236" s="256"/>
      <c r="DFG236" s="256"/>
      <c r="DFH236" s="256"/>
      <c r="DFI236" s="256"/>
      <c r="DFJ236" s="256"/>
      <c r="DFK236" s="256"/>
      <c r="DFL236" s="256"/>
      <c r="DFM236" s="256"/>
      <c r="DFN236" s="256"/>
      <c r="DFO236" s="256"/>
      <c r="DFP236" s="256"/>
      <c r="DFQ236" s="256"/>
      <c r="DFR236" s="256"/>
      <c r="DFS236" s="256"/>
      <c r="DFT236" s="256"/>
      <c r="DFU236" s="256"/>
      <c r="DFV236" s="256"/>
      <c r="DFW236" s="256"/>
      <c r="DFX236" s="256"/>
      <c r="DFY236" s="256"/>
      <c r="DFZ236" s="256"/>
      <c r="DGA236" s="256"/>
      <c r="DGB236" s="256"/>
      <c r="DGC236" s="256"/>
      <c r="DGD236" s="256"/>
      <c r="DGE236" s="256"/>
      <c r="DGF236" s="256"/>
      <c r="DGG236" s="256"/>
      <c r="DGH236" s="256"/>
      <c r="DGI236" s="256"/>
      <c r="DGJ236" s="256"/>
      <c r="DGK236" s="256"/>
      <c r="DGL236" s="256"/>
      <c r="DGM236" s="256"/>
      <c r="DGN236" s="256"/>
      <c r="DGO236" s="256"/>
      <c r="DGP236" s="256"/>
      <c r="DGQ236" s="256"/>
      <c r="DGR236" s="256"/>
      <c r="DGS236" s="256"/>
      <c r="DGT236" s="256"/>
      <c r="DGU236" s="256"/>
      <c r="DGV236" s="256"/>
      <c r="DGW236" s="256"/>
      <c r="DGX236" s="256"/>
      <c r="DGY236" s="256"/>
      <c r="DGZ236" s="256"/>
      <c r="DHA236" s="256"/>
      <c r="DHB236" s="256"/>
      <c r="DHC236" s="256"/>
      <c r="DHD236" s="256"/>
      <c r="DHE236" s="256"/>
      <c r="DHF236" s="256"/>
      <c r="DHG236" s="256"/>
      <c r="DHH236" s="256"/>
      <c r="DHI236" s="256"/>
      <c r="DHJ236" s="256"/>
      <c r="DHK236" s="256"/>
      <c r="DHL236" s="256"/>
      <c r="DHM236" s="256"/>
      <c r="DHN236" s="256"/>
      <c r="DHO236" s="256"/>
      <c r="DHP236" s="256"/>
      <c r="DHQ236" s="256"/>
      <c r="DHR236" s="256"/>
      <c r="DHS236" s="256"/>
      <c r="DHT236" s="256"/>
      <c r="DHU236" s="256"/>
      <c r="DHV236" s="256"/>
      <c r="DHW236" s="256"/>
      <c r="DHX236" s="256"/>
      <c r="DHY236" s="256"/>
      <c r="DHZ236" s="256"/>
      <c r="DIA236" s="256"/>
      <c r="DIB236" s="256"/>
      <c r="DIC236" s="256"/>
      <c r="DID236" s="256"/>
      <c r="DIE236" s="256"/>
      <c r="DIF236" s="256"/>
      <c r="DIG236" s="256"/>
      <c r="DIH236" s="256"/>
      <c r="DII236" s="256"/>
      <c r="DIJ236" s="256"/>
      <c r="DIK236" s="256"/>
      <c r="DIL236" s="256"/>
      <c r="DIM236" s="256"/>
      <c r="DIN236" s="256"/>
      <c r="DIO236" s="256"/>
      <c r="DIP236" s="256"/>
      <c r="DIQ236" s="256"/>
      <c r="DIR236" s="256"/>
      <c r="DIS236" s="256"/>
      <c r="DIT236" s="256"/>
      <c r="DIU236" s="256"/>
      <c r="DIV236" s="256"/>
      <c r="DIW236" s="256"/>
      <c r="DIX236" s="256"/>
      <c r="DIY236" s="256"/>
      <c r="DIZ236" s="256"/>
      <c r="DJA236" s="256"/>
      <c r="DJB236" s="256"/>
      <c r="DJC236" s="256"/>
      <c r="DJD236" s="256"/>
      <c r="DJE236" s="256"/>
      <c r="DJF236" s="256"/>
      <c r="DJG236" s="256"/>
      <c r="DJH236" s="256"/>
      <c r="DJI236" s="256"/>
      <c r="DJJ236" s="256"/>
      <c r="DJK236" s="256"/>
      <c r="DJL236" s="256"/>
      <c r="DJM236" s="256"/>
      <c r="DJN236" s="256"/>
      <c r="DJO236" s="256"/>
      <c r="DJP236" s="256"/>
      <c r="DJQ236" s="256"/>
      <c r="DJR236" s="256"/>
      <c r="DJS236" s="256"/>
      <c r="DJT236" s="256"/>
      <c r="DJU236" s="256"/>
      <c r="DJV236" s="256"/>
      <c r="DJW236" s="256"/>
      <c r="DJX236" s="256"/>
      <c r="DJY236" s="256"/>
      <c r="DJZ236" s="256"/>
      <c r="DKA236" s="256"/>
      <c r="DKB236" s="256"/>
      <c r="DKC236" s="256"/>
      <c r="DKD236" s="256"/>
      <c r="DKE236" s="256"/>
      <c r="DKF236" s="256"/>
      <c r="DKG236" s="256"/>
      <c r="DKH236" s="256"/>
      <c r="DKI236" s="256"/>
      <c r="DKJ236" s="256"/>
      <c r="DKK236" s="256"/>
      <c r="DKL236" s="256"/>
      <c r="DKM236" s="256"/>
      <c r="DKN236" s="256"/>
      <c r="DKO236" s="256"/>
      <c r="DKP236" s="256"/>
      <c r="DKQ236" s="256"/>
      <c r="DKR236" s="256"/>
      <c r="DKS236" s="256"/>
      <c r="DKT236" s="256"/>
      <c r="DKU236" s="256"/>
      <c r="DKV236" s="256"/>
      <c r="DKW236" s="256"/>
      <c r="DKX236" s="256"/>
      <c r="DKY236" s="256"/>
      <c r="DKZ236" s="256"/>
      <c r="DLA236" s="256"/>
      <c r="DLB236" s="256"/>
      <c r="DLC236" s="256"/>
      <c r="DLD236" s="256"/>
      <c r="DLE236" s="256"/>
      <c r="DLF236" s="256"/>
      <c r="DLG236" s="256"/>
      <c r="DLH236" s="256"/>
      <c r="DLI236" s="256"/>
      <c r="DLJ236" s="256"/>
      <c r="DLK236" s="256"/>
      <c r="DLL236" s="256"/>
      <c r="DLM236" s="256"/>
      <c r="DLN236" s="256"/>
      <c r="DLO236" s="256"/>
      <c r="DLP236" s="256"/>
      <c r="DLQ236" s="256"/>
      <c r="DLR236" s="256"/>
      <c r="DLS236" s="256"/>
      <c r="DLT236" s="256"/>
      <c r="DLU236" s="256"/>
      <c r="DLV236" s="256"/>
      <c r="DLW236" s="256"/>
      <c r="DLX236" s="256"/>
      <c r="DLY236" s="256"/>
      <c r="DLZ236" s="256"/>
      <c r="DMA236" s="256"/>
      <c r="DMB236" s="256"/>
      <c r="DMC236" s="256"/>
      <c r="DMD236" s="256"/>
      <c r="DME236" s="256"/>
      <c r="DMF236" s="256"/>
      <c r="DMG236" s="256"/>
      <c r="DMH236" s="256"/>
      <c r="DMI236" s="256"/>
      <c r="DMJ236" s="256"/>
      <c r="DMK236" s="256"/>
      <c r="DML236" s="256"/>
      <c r="DMM236" s="256"/>
      <c r="DMN236" s="256"/>
      <c r="DMO236" s="256"/>
      <c r="DMP236" s="256"/>
      <c r="DMQ236" s="256"/>
      <c r="DMR236" s="256"/>
      <c r="DMS236" s="256"/>
      <c r="DMT236" s="256"/>
      <c r="DMU236" s="256"/>
      <c r="DMV236" s="256"/>
      <c r="DMW236" s="256"/>
      <c r="DMX236" s="256"/>
      <c r="DMY236" s="256"/>
      <c r="DMZ236" s="256"/>
      <c r="DNA236" s="256"/>
      <c r="DNB236" s="256"/>
      <c r="DNC236" s="256"/>
      <c r="DND236" s="256"/>
      <c r="DNE236" s="256"/>
      <c r="DNF236" s="256"/>
      <c r="DNG236" s="256"/>
      <c r="DNH236" s="256"/>
      <c r="DNI236" s="256"/>
      <c r="DNJ236" s="256"/>
      <c r="DNK236" s="256"/>
      <c r="DNL236" s="256"/>
      <c r="DNM236" s="256"/>
      <c r="DNN236" s="256"/>
      <c r="DNO236" s="256"/>
      <c r="DNP236" s="256"/>
      <c r="DNQ236" s="256"/>
      <c r="DNR236" s="256"/>
      <c r="DNS236" s="256"/>
      <c r="DNT236" s="256"/>
      <c r="DNU236" s="256"/>
      <c r="DNV236" s="256"/>
      <c r="DNW236" s="256"/>
      <c r="DNX236" s="256"/>
      <c r="DNY236" s="256"/>
      <c r="DNZ236" s="256"/>
      <c r="DOA236" s="256"/>
      <c r="DOB236" s="256"/>
      <c r="DOC236" s="256"/>
      <c r="DOD236" s="256"/>
      <c r="DOE236" s="256"/>
      <c r="DOF236" s="256"/>
      <c r="DOG236" s="256"/>
      <c r="DOH236" s="256"/>
      <c r="DOI236" s="256"/>
      <c r="DOJ236" s="256"/>
      <c r="DOK236" s="256"/>
      <c r="DOL236" s="256"/>
      <c r="DOM236" s="256"/>
      <c r="DON236" s="256"/>
      <c r="DOO236" s="256"/>
      <c r="DOP236" s="256"/>
      <c r="DOQ236" s="256"/>
      <c r="DOR236" s="256"/>
      <c r="DOS236" s="256"/>
      <c r="DOT236" s="256"/>
      <c r="DOU236" s="256"/>
      <c r="DOV236" s="256"/>
      <c r="DOW236" s="256"/>
      <c r="DOX236" s="256"/>
      <c r="DOY236" s="256"/>
      <c r="DOZ236" s="256"/>
      <c r="DPA236" s="256"/>
      <c r="DPB236" s="256"/>
      <c r="DPC236" s="256"/>
      <c r="DPD236" s="256"/>
      <c r="DPE236" s="256"/>
      <c r="DPF236" s="256"/>
      <c r="DPG236" s="256"/>
      <c r="DPH236" s="256"/>
      <c r="DPI236" s="256"/>
      <c r="DPJ236" s="256"/>
      <c r="DPK236" s="256"/>
      <c r="DPL236" s="256"/>
      <c r="DPM236" s="256"/>
      <c r="DPN236" s="256"/>
      <c r="DPO236" s="256"/>
      <c r="DPP236" s="256"/>
      <c r="DPQ236" s="256"/>
      <c r="DPR236" s="256"/>
      <c r="DPS236" s="256"/>
      <c r="DPT236" s="256"/>
      <c r="DPU236" s="256"/>
      <c r="DPV236" s="256"/>
      <c r="DPW236" s="256"/>
      <c r="DPX236" s="256"/>
      <c r="DPY236" s="256"/>
      <c r="DPZ236" s="256"/>
      <c r="DQA236" s="256"/>
      <c r="DQB236" s="256"/>
      <c r="DQC236" s="256"/>
      <c r="DQD236" s="256"/>
      <c r="DQE236" s="256"/>
      <c r="DQF236" s="256"/>
      <c r="DQG236" s="256"/>
      <c r="DQH236" s="256"/>
      <c r="DQI236" s="256"/>
      <c r="DQJ236" s="256"/>
      <c r="DQK236" s="256"/>
      <c r="DQL236" s="256"/>
      <c r="DQM236" s="256"/>
      <c r="DQN236" s="256"/>
      <c r="DQO236" s="256"/>
      <c r="DQP236" s="256"/>
      <c r="DQQ236" s="256"/>
      <c r="DQR236" s="256"/>
      <c r="DQS236" s="256"/>
      <c r="DQT236" s="256"/>
      <c r="DQU236" s="256"/>
      <c r="DQV236" s="256"/>
      <c r="DQW236" s="256"/>
      <c r="DQX236" s="256"/>
      <c r="DQY236" s="256"/>
      <c r="DQZ236" s="256"/>
      <c r="DRA236" s="256"/>
      <c r="DRB236" s="256"/>
      <c r="DRC236" s="256"/>
      <c r="DRD236" s="256"/>
      <c r="DRE236" s="256"/>
      <c r="DRF236" s="256"/>
      <c r="DRG236" s="256"/>
      <c r="DRH236" s="256"/>
      <c r="DRI236" s="256"/>
      <c r="DRJ236" s="256"/>
      <c r="DRK236" s="256"/>
      <c r="DRL236" s="256"/>
      <c r="DRM236" s="256"/>
      <c r="DRN236" s="256"/>
      <c r="DRO236" s="256"/>
      <c r="DRP236" s="256"/>
      <c r="DRQ236" s="256"/>
      <c r="DRR236" s="256"/>
      <c r="DRS236" s="256"/>
      <c r="DRT236" s="256"/>
      <c r="DRU236" s="256"/>
      <c r="DRV236" s="256"/>
      <c r="DRW236" s="256"/>
      <c r="DRX236" s="256"/>
      <c r="DRY236" s="256"/>
      <c r="DRZ236" s="256"/>
      <c r="DSA236" s="256"/>
      <c r="DSB236" s="256"/>
      <c r="DSC236" s="256"/>
      <c r="DSD236" s="256"/>
      <c r="DSE236" s="256"/>
      <c r="DSF236" s="256"/>
      <c r="DSG236" s="256"/>
      <c r="DSH236" s="256"/>
      <c r="DSI236" s="256"/>
      <c r="DSJ236" s="256"/>
      <c r="DSK236" s="256"/>
      <c r="DSL236" s="256"/>
      <c r="DSM236" s="256"/>
      <c r="DSN236" s="256"/>
      <c r="DSO236" s="256"/>
      <c r="DSP236" s="256"/>
      <c r="DSQ236" s="256"/>
      <c r="DSR236" s="256"/>
      <c r="DSS236" s="256"/>
      <c r="DST236" s="256"/>
      <c r="DSU236" s="256"/>
      <c r="DSV236" s="256"/>
      <c r="DSW236" s="256"/>
      <c r="DSX236" s="256"/>
      <c r="DSY236" s="256"/>
      <c r="DSZ236" s="256"/>
      <c r="DTA236" s="256"/>
      <c r="DTB236" s="256"/>
      <c r="DTC236" s="256"/>
      <c r="DTD236" s="256"/>
      <c r="DTE236" s="256"/>
      <c r="DTF236" s="256"/>
      <c r="DTG236" s="256"/>
      <c r="DTH236" s="256"/>
      <c r="DTI236" s="256"/>
      <c r="DTJ236" s="256"/>
      <c r="DTK236" s="256"/>
      <c r="DTL236" s="256"/>
      <c r="DTM236" s="256"/>
      <c r="DTN236" s="256"/>
      <c r="DTO236" s="256"/>
      <c r="DTP236" s="256"/>
      <c r="DTQ236" s="256"/>
      <c r="DTR236" s="256"/>
      <c r="DTS236" s="256"/>
      <c r="DTT236" s="256"/>
      <c r="DTU236" s="256"/>
      <c r="DTV236" s="256"/>
      <c r="DTW236" s="256"/>
      <c r="DTX236" s="256"/>
      <c r="DTY236" s="256"/>
      <c r="DTZ236" s="256"/>
      <c r="DUA236" s="256"/>
      <c r="DUB236" s="256"/>
      <c r="DUC236" s="256"/>
      <c r="DUD236" s="256"/>
      <c r="DUE236" s="256"/>
      <c r="DUF236" s="256"/>
      <c r="DUG236" s="256"/>
      <c r="DUH236" s="256"/>
      <c r="DUI236" s="256"/>
      <c r="DUJ236" s="256"/>
      <c r="DUK236" s="256"/>
      <c r="DUL236" s="256"/>
      <c r="DUM236" s="256"/>
      <c r="DUN236" s="256"/>
      <c r="DUO236" s="256"/>
      <c r="DUP236" s="256"/>
      <c r="DUQ236" s="256"/>
      <c r="DUR236" s="256"/>
      <c r="DUS236" s="256"/>
      <c r="DUT236" s="256"/>
      <c r="DUU236" s="256"/>
      <c r="DUV236" s="256"/>
      <c r="DUW236" s="256"/>
      <c r="DUX236" s="256"/>
      <c r="DUY236" s="256"/>
      <c r="DUZ236" s="256"/>
      <c r="DVA236" s="256"/>
      <c r="DVB236" s="256"/>
      <c r="DVC236" s="256"/>
      <c r="DVD236" s="256"/>
      <c r="DVE236" s="256"/>
      <c r="DVF236" s="256"/>
      <c r="DVG236" s="256"/>
      <c r="DVH236" s="256"/>
      <c r="DVI236" s="256"/>
      <c r="DVJ236" s="256"/>
      <c r="DVK236" s="256"/>
      <c r="DVL236" s="256"/>
      <c r="DVM236" s="256"/>
      <c r="DVN236" s="256"/>
      <c r="DVO236" s="256"/>
      <c r="DVP236" s="256"/>
      <c r="DVQ236" s="256"/>
      <c r="DVR236" s="256"/>
      <c r="DVS236" s="256"/>
      <c r="DVT236" s="256"/>
      <c r="DVU236" s="256"/>
      <c r="DVV236" s="256"/>
      <c r="DVW236" s="256"/>
      <c r="DVX236" s="256"/>
      <c r="DVY236" s="256"/>
      <c r="DVZ236" s="256"/>
      <c r="DWA236" s="256"/>
      <c r="DWB236" s="256"/>
      <c r="DWC236" s="256"/>
      <c r="DWD236" s="256"/>
      <c r="DWE236" s="256"/>
      <c r="DWF236" s="256"/>
      <c r="DWG236" s="256"/>
      <c r="DWH236" s="256"/>
      <c r="DWI236" s="256"/>
      <c r="DWJ236" s="256"/>
      <c r="DWK236" s="256"/>
      <c r="DWL236" s="256"/>
      <c r="DWM236" s="256"/>
      <c r="DWN236" s="256"/>
      <c r="DWO236" s="256"/>
      <c r="DWP236" s="256"/>
      <c r="DWQ236" s="256"/>
      <c r="DWR236" s="256"/>
      <c r="DWS236" s="256"/>
      <c r="DWT236" s="256"/>
      <c r="DWU236" s="256"/>
      <c r="DWV236" s="256"/>
      <c r="DWW236" s="256"/>
      <c r="DWX236" s="256"/>
      <c r="DWY236" s="256"/>
      <c r="DWZ236" s="256"/>
      <c r="DXA236" s="256"/>
      <c r="DXB236" s="256"/>
      <c r="DXC236" s="256"/>
      <c r="DXD236" s="256"/>
      <c r="DXE236" s="256"/>
      <c r="DXF236" s="256"/>
      <c r="DXG236" s="256"/>
      <c r="DXH236" s="256"/>
      <c r="DXI236" s="256"/>
      <c r="DXJ236" s="256"/>
      <c r="DXK236" s="256"/>
      <c r="DXL236" s="256"/>
      <c r="DXM236" s="256"/>
      <c r="DXN236" s="256"/>
      <c r="DXO236" s="256"/>
      <c r="DXP236" s="256"/>
      <c r="DXQ236" s="256"/>
      <c r="DXR236" s="256"/>
      <c r="DXS236" s="256"/>
      <c r="DXT236" s="256"/>
      <c r="DXU236" s="256"/>
      <c r="DXV236" s="256"/>
      <c r="DXW236" s="256"/>
      <c r="DXX236" s="256"/>
      <c r="DXY236" s="256"/>
      <c r="DXZ236" s="256"/>
      <c r="DYA236" s="256"/>
      <c r="DYB236" s="256"/>
      <c r="DYC236" s="256"/>
      <c r="DYD236" s="256"/>
      <c r="DYE236" s="256"/>
      <c r="DYF236" s="256"/>
      <c r="DYG236" s="256"/>
      <c r="DYH236" s="256"/>
      <c r="DYI236" s="256"/>
      <c r="DYJ236" s="256"/>
      <c r="DYK236" s="256"/>
      <c r="DYL236" s="256"/>
      <c r="DYM236" s="256"/>
      <c r="DYN236" s="256"/>
      <c r="DYO236" s="256"/>
      <c r="DYP236" s="256"/>
      <c r="DYQ236" s="256"/>
      <c r="DYR236" s="256"/>
      <c r="DYS236" s="256"/>
      <c r="DYT236" s="256"/>
      <c r="DYU236" s="256"/>
      <c r="DYV236" s="256"/>
      <c r="DYW236" s="256"/>
      <c r="DYX236" s="256"/>
      <c r="DYY236" s="256"/>
      <c r="DYZ236" s="256"/>
      <c r="DZA236" s="256"/>
      <c r="DZB236" s="256"/>
      <c r="DZC236" s="256"/>
      <c r="DZD236" s="256"/>
      <c r="DZE236" s="256"/>
      <c r="DZF236" s="256"/>
      <c r="DZG236" s="256"/>
      <c r="DZH236" s="256"/>
      <c r="DZI236" s="256"/>
      <c r="DZJ236" s="256"/>
      <c r="DZK236" s="256"/>
      <c r="DZL236" s="256"/>
      <c r="DZM236" s="256"/>
      <c r="DZN236" s="256"/>
      <c r="DZO236" s="256"/>
      <c r="DZP236" s="256"/>
      <c r="DZQ236" s="256"/>
      <c r="DZR236" s="256"/>
      <c r="DZS236" s="256"/>
      <c r="DZT236" s="256"/>
      <c r="DZU236" s="256"/>
      <c r="DZV236" s="256"/>
      <c r="DZW236" s="256"/>
      <c r="DZX236" s="256"/>
      <c r="DZY236" s="256"/>
      <c r="DZZ236" s="256"/>
      <c r="EAA236" s="256"/>
      <c r="EAB236" s="256"/>
      <c r="EAC236" s="256"/>
      <c r="EAD236" s="256"/>
      <c r="EAE236" s="256"/>
      <c r="EAF236" s="256"/>
      <c r="EAG236" s="256"/>
      <c r="EAH236" s="256"/>
      <c r="EAI236" s="256"/>
      <c r="EAJ236" s="256"/>
      <c r="EAK236" s="256"/>
      <c r="EAL236" s="256"/>
      <c r="EAM236" s="256"/>
      <c r="EAN236" s="256"/>
      <c r="EAO236" s="256"/>
      <c r="EAP236" s="256"/>
      <c r="EAQ236" s="256"/>
      <c r="EAR236" s="256"/>
      <c r="EAS236" s="256"/>
      <c r="EAT236" s="256"/>
      <c r="EAU236" s="256"/>
      <c r="EAV236" s="256"/>
      <c r="EAW236" s="256"/>
      <c r="EAX236" s="256"/>
      <c r="EAY236" s="256"/>
      <c r="EAZ236" s="256"/>
      <c r="EBA236" s="256"/>
      <c r="EBB236" s="256"/>
      <c r="EBC236" s="256"/>
      <c r="EBD236" s="256"/>
      <c r="EBE236" s="256"/>
      <c r="EBF236" s="256"/>
      <c r="EBG236" s="256"/>
      <c r="EBH236" s="256"/>
      <c r="EBI236" s="256"/>
      <c r="EBJ236" s="256"/>
      <c r="EBK236" s="256"/>
      <c r="EBL236" s="256"/>
      <c r="EBM236" s="256"/>
      <c r="EBN236" s="256"/>
      <c r="EBO236" s="256"/>
      <c r="EBP236" s="256"/>
      <c r="EBQ236" s="256"/>
      <c r="EBR236" s="256"/>
      <c r="EBS236" s="256"/>
      <c r="EBT236" s="256"/>
      <c r="EBU236" s="256"/>
      <c r="EBV236" s="256"/>
      <c r="EBW236" s="256"/>
      <c r="EBX236" s="256"/>
      <c r="EBY236" s="256"/>
      <c r="EBZ236" s="256"/>
      <c r="ECA236" s="256"/>
      <c r="ECB236" s="256"/>
      <c r="ECC236" s="256"/>
      <c r="ECD236" s="256"/>
      <c r="ECE236" s="256"/>
      <c r="ECF236" s="256"/>
      <c r="ECG236" s="256"/>
      <c r="ECH236" s="256"/>
      <c r="ECI236" s="256"/>
      <c r="ECJ236" s="256"/>
      <c r="ECK236" s="256"/>
      <c r="ECL236" s="256"/>
      <c r="ECM236" s="256"/>
      <c r="ECN236" s="256"/>
      <c r="ECO236" s="256"/>
      <c r="ECP236" s="256"/>
      <c r="ECQ236" s="256"/>
      <c r="ECR236" s="256"/>
      <c r="ECS236" s="256"/>
      <c r="ECT236" s="256"/>
      <c r="ECU236" s="256"/>
      <c r="ECV236" s="256"/>
      <c r="ECW236" s="256"/>
      <c r="ECX236" s="256"/>
      <c r="ECY236" s="256"/>
      <c r="ECZ236" s="256"/>
      <c r="EDA236" s="256"/>
      <c r="EDB236" s="256"/>
      <c r="EDC236" s="256"/>
      <c r="EDD236" s="256"/>
      <c r="EDE236" s="256"/>
      <c r="EDF236" s="256"/>
      <c r="EDG236" s="256"/>
      <c r="EDH236" s="256"/>
      <c r="EDI236" s="256"/>
      <c r="EDJ236" s="256"/>
      <c r="EDK236" s="256"/>
      <c r="EDL236" s="256"/>
      <c r="EDM236" s="256"/>
      <c r="EDN236" s="256"/>
      <c r="EDO236" s="256"/>
      <c r="EDP236" s="256"/>
      <c r="EDQ236" s="256"/>
      <c r="EDR236" s="256"/>
      <c r="EDS236" s="256"/>
      <c r="EDT236" s="256"/>
      <c r="EDU236" s="256"/>
      <c r="EDV236" s="256"/>
      <c r="EDW236" s="256"/>
      <c r="EDX236" s="256"/>
      <c r="EDY236" s="256"/>
      <c r="EDZ236" s="256"/>
      <c r="EEA236" s="256"/>
      <c r="EEB236" s="256"/>
      <c r="EEC236" s="256"/>
      <c r="EED236" s="256"/>
      <c r="EEE236" s="256"/>
      <c r="EEF236" s="256"/>
      <c r="EEG236" s="256"/>
      <c r="EEH236" s="256"/>
      <c r="EEI236" s="256"/>
      <c r="EEJ236" s="256"/>
      <c r="EEK236" s="256"/>
      <c r="EEL236" s="256"/>
      <c r="EEM236" s="256"/>
      <c r="EEN236" s="256"/>
      <c r="EEO236" s="256"/>
      <c r="EEP236" s="256"/>
      <c r="EEQ236" s="256"/>
      <c r="EER236" s="256"/>
      <c r="EES236" s="256"/>
      <c r="EET236" s="256"/>
      <c r="EEU236" s="256"/>
      <c r="EEV236" s="256"/>
      <c r="EEW236" s="256"/>
      <c r="EEX236" s="256"/>
      <c r="EEY236" s="256"/>
      <c r="EEZ236" s="256"/>
      <c r="EFA236" s="256"/>
      <c r="EFB236" s="256"/>
      <c r="EFC236" s="256"/>
      <c r="EFD236" s="256"/>
      <c r="EFE236" s="256"/>
      <c r="EFF236" s="256"/>
      <c r="EFG236" s="256"/>
      <c r="EFH236" s="256"/>
      <c r="EFI236" s="256"/>
      <c r="EFJ236" s="256"/>
      <c r="EFK236" s="256"/>
      <c r="EFL236" s="256"/>
      <c r="EFM236" s="256"/>
      <c r="EFN236" s="256"/>
      <c r="EFO236" s="256"/>
      <c r="EFP236" s="256"/>
      <c r="EFQ236" s="256"/>
      <c r="EFR236" s="256"/>
      <c r="EFS236" s="256"/>
      <c r="EFT236" s="256"/>
      <c r="EFU236" s="256"/>
      <c r="EFV236" s="256"/>
      <c r="EFW236" s="256"/>
      <c r="EFX236" s="256"/>
      <c r="EFY236" s="256"/>
      <c r="EFZ236" s="256"/>
      <c r="EGA236" s="256"/>
      <c r="EGB236" s="256"/>
      <c r="EGC236" s="256"/>
      <c r="EGD236" s="256"/>
      <c r="EGE236" s="256"/>
      <c r="EGF236" s="256"/>
      <c r="EGG236" s="256"/>
      <c r="EGH236" s="256"/>
      <c r="EGI236" s="256"/>
      <c r="EGJ236" s="256"/>
      <c r="EGK236" s="256"/>
      <c r="EGL236" s="256"/>
      <c r="EGM236" s="256"/>
      <c r="EGN236" s="256"/>
      <c r="EGO236" s="256"/>
      <c r="EGP236" s="256"/>
      <c r="EGQ236" s="256"/>
      <c r="EGR236" s="256"/>
      <c r="EGS236" s="256"/>
      <c r="EGT236" s="256"/>
      <c r="EGU236" s="256"/>
      <c r="EGV236" s="256"/>
      <c r="EGW236" s="256"/>
      <c r="EGX236" s="256"/>
      <c r="EGY236" s="256"/>
      <c r="EGZ236" s="256"/>
      <c r="EHA236" s="256"/>
      <c r="EHB236" s="256"/>
      <c r="EHC236" s="256"/>
      <c r="EHD236" s="256"/>
      <c r="EHE236" s="256"/>
      <c r="EHF236" s="256"/>
      <c r="EHG236" s="256"/>
      <c r="EHH236" s="256"/>
      <c r="EHI236" s="256"/>
      <c r="EHJ236" s="256"/>
      <c r="EHK236" s="256"/>
      <c r="EHL236" s="256"/>
      <c r="EHM236" s="256"/>
      <c r="EHN236" s="256"/>
      <c r="EHO236" s="256"/>
      <c r="EHP236" s="256"/>
      <c r="EHQ236" s="256"/>
      <c r="EHR236" s="256"/>
      <c r="EHS236" s="256"/>
      <c r="EHT236" s="256"/>
      <c r="EHU236" s="256"/>
      <c r="EHV236" s="256"/>
      <c r="EHW236" s="256"/>
      <c r="EHX236" s="256"/>
      <c r="EHY236" s="256"/>
      <c r="EHZ236" s="256"/>
      <c r="EIA236" s="256"/>
      <c r="EIB236" s="256"/>
      <c r="EIC236" s="256"/>
      <c r="EID236" s="256"/>
      <c r="EIE236" s="256"/>
      <c r="EIF236" s="256"/>
      <c r="EIG236" s="256"/>
      <c r="EIH236" s="256"/>
      <c r="EII236" s="256"/>
      <c r="EIJ236" s="256"/>
      <c r="EIK236" s="256"/>
      <c r="EIL236" s="256"/>
      <c r="EIM236" s="256"/>
      <c r="EIN236" s="256"/>
      <c r="EIO236" s="256"/>
      <c r="EIP236" s="256"/>
      <c r="EIQ236" s="256"/>
      <c r="EIR236" s="256"/>
      <c r="EIS236" s="256"/>
      <c r="EIT236" s="256"/>
      <c r="EIU236" s="256"/>
      <c r="EIV236" s="256"/>
      <c r="EIW236" s="256"/>
      <c r="EIX236" s="256"/>
      <c r="EIY236" s="256"/>
      <c r="EIZ236" s="256"/>
      <c r="EJA236" s="256"/>
      <c r="EJB236" s="256"/>
      <c r="EJC236" s="256"/>
      <c r="EJD236" s="256"/>
      <c r="EJE236" s="256"/>
      <c r="EJF236" s="256"/>
      <c r="EJG236" s="256"/>
      <c r="EJH236" s="256"/>
      <c r="EJI236" s="256"/>
      <c r="EJJ236" s="256"/>
      <c r="EJK236" s="256"/>
      <c r="EJL236" s="256"/>
      <c r="EJM236" s="256"/>
      <c r="EJN236" s="256"/>
      <c r="EJO236" s="256"/>
      <c r="EJP236" s="256"/>
      <c r="EJQ236" s="256"/>
      <c r="EJR236" s="256"/>
      <c r="EJS236" s="256"/>
      <c r="EJT236" s="256"/>
      <c r="EJU236" s="256"/>
      <c r="EJV236" s="256"/>
      <c r="EJW236" s="256"/>
      <c r="EJX236" s="256"/>
      <c r="EJY236" s="256"/>
      <c r="EJZ236" s="256"/>
      <c r="EKA236" s="256"/>
      <c r="EKB236" s="256"/>
      <c r="EKC236" s="256"/>
      <c r="EKD236" s="256"/>
      <c r="EKE236" s="256"/>
      <c r="EKF236" s="256"/>
      <c r="EKG236" s="256"/>
      <c r="EKH236" s="256"/>
      <c r="EKI236" s="256"/>
      <c r="EKJ236" s="256"/>
      <c r="EKK236" s="256"/>
      <c r="EKL236" s="256"/>
      <c r="EKM236" s="256"/>
      <c r="EKN236" s="256"/>
      <c r="EKO236" s="256"/>
      <c r="EKP236" s="256"/>
      <c r="EKQ236" s="256"/>
      <c r="EKR236" s="256"/>
      <c r="EKS236" s="256"/>
      <c r="EKT236" s="256"/>
      <c r="EKU236" s="256"/>
      <c r="EKV236" s="256"/>
      <c r="EKW236" s="256"/>
      <c r="EKX236" s="256"/>
      <c r="EKY236" s="256"/>
      <c r="EKZ236" s="256"/>
      <c r="ELA236" s="256"/>
      <c r="ELB236" s="256"/>
      <c r="ELC236" s="256"/>
      <c r="ELD236" s="256"/>
      <c r="ELE236" s="256"/>
      <c r="ELF236" s="256"/>
      <c r="ELG236" s="256"/>
      <c r="ELH236" s="256"/>
      <c r="ELI236" s="256"/>
      <c r="ELJ236" s="256"/>
      <c r="ELK236" s="256"/>
      <c r="ELL236" s="256"/>
      <c r="ELM236" s="256"/>
      <c r="ELN236" s="256"/>
      <c r="ELO236" s="256"/>
      <c r="ELP236" s="256"/>
      <c r="ELQ236" s="256"/>
      <c r="ELR236" s="256"/>
      <c r="ELS236" s="256"/>
      <c r="ELT236" s="256"/>
      <c r="ELU236" s="256"/>
      <c r="ELV236" s="256"/>
      <c r="ELW236" s="256"/>
      <c r="ELX236" s="256"/>
      <c r="ELY236" s="256"/>
      <c r="ELZ236" s="256"/>
      <c r="EMA236" s="256"/>
      <c r="EMB236" s="256"/>
      <c r="EMC236" s="256"/>
      <c r="EMD236" s="256"/>
      <c r="EME236" s="256"/>
      <c r="EMF236" s="256"/>
      <c r="EMG236" s="256"/>
      <c r="EMH236" s="256"/>
      <c r="EMI236" s="256"/>
      <c r="EMJ236" s="256"/>
      <c r="EMK236" s="256"/>
      <c r="EML236" s="256"/>
      <c r="EMM236" s="256"/>
      <c r="EMN236" s="256"/>
      <c r="EMO236" s="256"/>
      <c r="EMP236" s="256"/>
      <c r="EMQ236" s="256"/>
      <c r="EMR236" s="256"/>
      <c r="EMS236" s="256"/>
      <c r="EMT236" s="256"/>
      <c r="EMU236" s="256"/>
      <c r="EMV236" s="256"/>
      <c r="EMW236" s="256"/>
      <c r="EMX236" s="256"/>
      <c r="EMY236" s="256"/>
      <c r="EMZ236" s="256"/>
      <c r="ENA236" s="256"/>
      <c r="ENB236" s="256"/>
      <c r="ENC236" s="256"/>
      <c r="END236" s="256"/>
      <c r="ENE236" s="256"/>
      <c r="ENF236" s="256"/>
      <c r="ENG236" s="256"/>
      <c r="ENH236" s="256"/>
      <c r="ENI236" s="256"/>
      <c r="ENJ236" s="256"/>
      <c r="ENK236" s="256"/>
      <c r="ENL236" s="256"/>
      <c r="ENM236" s="256"/>
      <c r="ENN236" s="256"/>
      <c r="ENO236" s="256"/>
      <c r="ENP236" s="256"/>
      <c r="ENQ236" s="256"/>
      <c r="ENR236" s="256"/>
      <c r="ENS236" s="256"/>
      <c r="ENT236" s="256"/>
      <c r="ENU236" s="256"/>
      <c r="ENV236" s="256"/>
      <c r="ENW236" s="256"/>
      <c r="ENX236" s="256"/>
      <c r="ENY236" s="256"/>
      <c r="ENZ236" s="256"/>
      <c r="EOA236" s="256"/>
      <c r="EOB236" s="256"/>
      <c r="EOC236" s="256"/>
      <c r="EOD236" s="256"/>
      <c r="EOE236" s="256"/>
      <c r="EOF236" s="256"/>
      <c r="EOG236" s="256"/>
      <c r="EOH236" s="256"/>
      <c r="EOI236" s="256"/>
      <c r="EOJ236" s="256"/>
      <c r="EOK236" s="256"/>
      <c r="EOL236" s="256"/>
      <c r="EOM236" s="256"/>
      <c r="EON236" s="256"/>
      <c r="EOO236" s="256"/>
      <c r="EOP236" s="256"/>
      <c r="EOQ236" s="256"/>
      <c r="EOR236" s="256"/>
      <c r="EOS236" s="256"/>
      <c r="EOT236" s="256"/>
      <c r="EOU236" s="256"/>
      <c r="EOV236" s="256"/>
      <c r="EOW236" s="256"/>
      <c r="EOX236" s="256"/>
      <c r="EOY236" s="256"/>
      <c r="EOZ236" s="256"/>
      <c r="EPA236" s="256"/>
      <c r="EPB236" s="256"/>
      <c r="EPC236" s="256"/>
      <c r="EPD236" s="256"/>
      <c r="EPE236" s="256"/>
      <c r="EPF236" s="256"/>
      <c r="EPG236" s="256"/>
      <c r="EPH236" s="256"/>
      <c r="EPI236" s="256"/>
      <c r="EPJ236" s="256"/>
      <c r="EPK236" s="256"/>
      <c r="EPL236" s="256"/>
      <c r="EPM236" s="256"/>
      <c r="EPN236" s="256"/>
      <c r="EPO236" s="256"/>
      <c r="EPP236" s="256"/>
      <c r="EPQ236" s="256"/>
      <c r="EPR236" s="256"/>
      <c r="EPS236" s="256"/>
      <c r="EPT236" s="256"/>
      <c r="EPU236" s="256"/>
      <c r="EPV236" s="256"/>
      <c r="EPW236" s="256"/>
      <c r="EPX236" s="256"/>
      <c r="EPY236" s="256"/>
      <c r="EPZ236" s="256"/>
      <c r="EQA236" s="256"/>
      <c r="EQB236" s="256"/>
      <c r="EQC236" s="256"/>
      <c r="EQD236" s="256"/>
      <c r="EQE236" s="256"/>
      <c r="EQF236" s="256"/>
      <c r="EQG236" s="256"/>
      <c r="EQH236" s="256"/>
      <c r="EQI236" s="256"/>
      <c r="EQJ236" s="256"/>
      <c r="EQK236" s="256"/>
      <c r="EQL236" s="256"/>
      <c r="EQM236" s="256"/>
      <c r="EQN236" s="256"/>
      <c r="EQO236" s="256"/>
      <c r="EQP236" s="256"/>
      <c r="EQQ236" s="256"/>
      <c r="EQR236" s="256"/>
      <c r="EQS236" s="256"/>
      <c r="EQT236" s="256"/>
      <c r="EQU236" s="256"/>
      <c r="EQV236" s="256"/>
      <c r="EQW236" s="256"/>
      <c r="EQX236" s="256"/>
      <c r="EQY236" s="256"/>
      <c r="EQZ236" s="256"/>
      <c r="ERA236" s="256"/>
      <c r="ERB236" s="256"/>
      <c r="ERC236" s="256"/>
      <c r="ERD236" s="256"/>
      <c r="ERE236" s="256"/>
      <c r="ERF236" s="256"/>
      <c r="ERG236" s="256"/>
      <c r="ERH236" s="256"/>
      <c r="ERI236" s="256"/>
      <c r="ERJ236" s="256"/>
      <c r="ERK236" s="256"/>
      <c r="ERL236" s="256"/>
      <c r="ERM236" s="256"/>
      <c r="ERN236" s="256"/>
      <c r="ERO236" s="256"/>
      <c r="ERP236" s="256"/>
      <c r="ERQ236" s="256"/>
      <c r="ERR236" s="256"/>
      <c r="ERS236" s="256"/>
      <c r="ERT236" s="256"/>
      <c r="ERU236" s="256"/>
      <c r="ERV236" s="256"/>
      <c r="ERW236" s="256"/>
      <c r="ERX236" s="256"/>
      <c r="ERY236" s="256"/>
      <c r="ERZ236" s="256"/>
      <c r="ESA236" s="256"/>
      <c r="ESB236" s="256"/>
      <c r="ESC236" s="256"/>
      <c r="ESD236" s="256"/>
      <c r="ESE236" s="256"/>
      <c r="ESF236" s="256"/>
      <c r="ESG236" s="256"/>
      <c r="ESH236" s="256"/>
      <c r="ESI236" s="256"/>
      <c r="ESJ236" s="256"/>
      <c r="ESK236" s="256"/>
      <c r="ESL236" s="256"/>
      <c r="ESM236" s="256"/>
      <c r="ESN236" s="256"/>
      <c r="ESO236" s="256"/>
      <c r="ESP236" s="256"/>
      <c r="ESQ236" s="256"/>
      <c r="ESR236" s="256"/>
      <c r="ESS236" s="256"/>
      <c r="EST236" s="256"/>
      <c r="ESU236" s="256"/>
      <c r="ESV236" s="256"/>
      <c r="ESW236" s="256"/>
      <c r="ESX236" s="256"/>
      <c r="ESY236" s="256"/>
      <c r="ESZ236" s="256"/>
      <c r="ETA236" s="256"/>
      <c r="ETB236" s="256"/>
      <c r="ETC236" s="256"/>
      <c r="ETD236" s="256"/>
      <c r="ETE236" s="256"/>
      <c r="ETF236" s="256"/>
      <c r="ETG236" s="256"/>
      <c r="ETH236" s="256"/>
      <c r="ETI236" s="256"/>
      <c r="ETJ236" s="256"/>
      <c r="ETK236" s="256"/>
      <c r="ETL236" s="256"/>
      <c r="ETM236" s="256"/>
      <c r="ETN236" s="256"/>
      <c r="ETO236" s="256"/>
      <c r="ETP236" s="256"/>
      <c r="ETQ236" s="256"/>
      <c r="ETR236" s="256"/>
      <c r="ETS236" s="256"/>
      <c r="ETT236" s="256"/>
      <c r="ETU236" s="256"/>
      <c r="ETV236" s="256"/>
      <c r="ETW236" s="256"/>
      <c r="ETX236" s="256"/>
      <c r="ETY236" s="256"/>
      <c r="ETZ236" s="256"/>
      <c r="EUA236" s="256"/>
      <c r="EUB236" s="256"/>
      <c r="EUC236" s="256"/>
      <c r="EUD236" s="256"/>
      <c r="EUE236" s="256"/>
      <c r="EUF236" s="256"/>
      <c r="EUG236" s="256"/>
      <c r="EUH236" s="256"/>
      <c r="EUI236" s="256"/>
      <c r="EUJ236" s="256"/>
      <c r="EUK236" s="256"/>
      <c r="EUL236" s="256"/>
      <c r="EUM236" s="256"/>
      <c r="EUN236" s="256"/>
      <c r="EUO236" s="256"/>
      <c r="EUP236" s="256"/>
      <c r="EUQ236" s="256"/>
      <c r="EUR236" s="256"/>
      <c r="EUS236" s="256"/>
      <c r="EUT236" s="256"/>
      <c r="EUU236" s="256"/>
      <c r="EUV236" s="256"/>
      <c r="EUW236" s="256"/>
      <c r="EUX236" s="256"/>
      <c r="EUY236" s="256"/>
      <c r="EUZ236" s="256"/>
      <c r="EVA236" s="256"/>
      <c r="EVB236" s="256"/>
      <c r="EVC236" s="256"/>
      <c r="EVD236" s="256"/>
      <c r="EVE236" s="256"/>
      <c r="EVF236" s="256"/>
      <c r="EVG236" s="256"/>
      <c r="EVH236" s="256"/>
      <c r="EVI236" s="256"/>
      <c r="EVJ236" s="256"/>
      <c r="EVK236" s="256"/>
      <c r="EVL236" s="256"/>
      <c r="EVM236" s="256"/>
      <c r="EVN236" s="256"/>
      <c r="EVO236" s="256"/>
      <c r="EVP236" s="256"/>
      <c r="EVQ236" s="256"/>
      <c r="EVR236" s="256"/>
      <c r="EVS236" s="256"/>
      <c r="EVT236" s="256"/>
      <c r="EVU236" s="256"/>
      <c r="EVV236" s="256"/>
      <c r="EVW236" s="256"/>
      <c r="EVX236" s="256"/>
      <c r="EVY236" s="256"/>
      <c r="EVZ236" s="256"/>
      <c r="EWA236" s="256"/>
      <c r="EWB236" s="256"/>
      <c r="EWC236" s="256"/>
      <c r="EWD236" s="256"/>
      <c r="EWE236" s="256"/>
      <c r="EWF236" s="256"/>
      <c r="EWG236" s="256"/>
      <c r="EWH236" s="256"/>
      <c r="EWI236" s="256"/>
      <c r="EWJ236" s="256"/>
      <c r="EWK236" s="256"/>
      <c r="EWL236" s="256"/>
      <c r="EWM236" s="256"/>
      <c r="EWN236" s="256"/>
      <c r="EWO236" s="256"/>
      <c r="EWP236" s="256"/>
      <c r="EWQ236" s="256"/>
      <c r="EWR236" s="256"/>
      <c r="EWS236" s="256"/>
      <c r="EWT236" s="256"/>
      <c r="EWU236" s="256"/>
      <c r="EWV236" s="256"/>
      <c r="EWW236" s="256"/>
      <c r="EWX236" s="256"/>
      <c r="EWY236" s="256"/>
      <c r="EWZ236" s="256"/>
      <c r="EXA236" s="256"/>
      <c r="EXB236" s="256"/>
      <c r="EXC236" s="256"/>
      <c r="EXD236" s="256"/>
      <c r="EXE236" s="256"/>
      <c r="EXF236" s="256"/>
      <c r="EXG236" s="256"/>
      <c r="EXH236" s="256"/>
      <c r="EXI236" s="256"/>
      <c r="EXJ236" s="256"/>
      <c r="EXK236" s="256"/>
      <c r="EXL236" s="256"/>
      <c r="EXM236" s="256"/>
      <c r="EXN236" s="256"/>
      <c r="EXO236" s="256"/>
      <c r="EXP236" s="256"/>
      <c r="EXQ236" s="256"/>
      <c r="EXR236" s="256"/>
      <c r="EXS236" s="256"/>
      <c r="EXT236" s="256"/>
      <c r="EXU236" s="256"/>
      <c r="EXV236" s="256"/>
      <c r="EXW236" s="256"/>
      <c r="EXX236" s="256"/>
      <c r="EXY236" s="256"/>
      <c r="EXZ236" s="256"/>
      <c r="EYA236" s="256"/>
      <c r="EYB236" s="256"/>
      <c r="EYC236" s="256"/>
      <c r="EYD236" s="256"/>
      <c r="EYE236" s="256"/>
      <c r="EYF236" s="256"/>
      <c r="EYG236" s="256"/>
      <c r="EYH236" s="256"/>
      <c r="EYI236" s="256"/>
      <c r="EYJ236" s="256"/>
      <c r="EYK236" s="256"/>
      <c r="EYL236" s="256"/>
      <c r="EYM236" s="256"/>
      <c r="EYN236" s="256"/>
      <c r="EYO236" s="256"/>
      <c r="EYP236" s="256"/>
      <c r="EYQ236" s="256"/>
      <c r="EYR236" s="256"/>
      <c r="EYS236" s="256"/>
      <c r="EYT236" s="256"/>
      <c r="EYU236" s="256"/>
      <c r="EYV236" s="256"/>
      <c r="EYW236" s="256"/>
      <c r="EYX236" s="256"/>
      <c r="EYY236" s="256"/>
      <c r="EYZ236" s="256"/>
      <c r="EZA236" s="256"/>
      <c r="EZB236" s="256"/>
      <c r="EZC236" s="256"/>
      <c r="EZD236" s="256"/>
      <c r="EZE236" s="256"/>
      <c r="EZF236" s="256"/>
      <c r="EZG236" s="256"/>
      <c r="EZH236" s="256"/>
      <c r="EZI236" s="256"/>
      <c r="EZJ236" s="256"/>
      <c r="EZK236" s="256"/>
      <c r="EZL236" s="256"/>
      <c r="EZM236" s="256"/>
      <c r="EZN236" s="256"/>
      <c r="EZO236" s="256"/>
      <c r="EZP236" s="256"/>
      <c r="EZQ236" s="256"/>
      <c r="EZR236" s="256"/>
      <c r="EZS236" s="256"/>
      <c r="EZT236" s="256"/>
      <c r="EZU236" s="256"/>
      <c r="EZV236" s="256"/>
      <c r="EZW236" s="256"/>
      <c r="EZX236" s="256"/>
      <c r="EZY236" s="256"/>
      <c r="EZZ236" s="256"/>
      <c r="FAA236" s="256"/>
      <c r="FAB236" s="256"/>
      <c r="FAC236" s="256"/>
      <c r="FAD236" s="256"/>
      <c r="FAE236" s="256"/>
      <c r="FAF236" s="256"/>
      <c r="FAG236" s="256"/>
      <c r="FAH236" s="256"/>
      <c r="FAI236" s="256"/>
      <c r="FAJ236" s="256"/>
      <c r="FAK236" s="256"/>
      <c r="FAL236" s="256"/>
      <c r="FAM236" s="256"/>
      <c r="FAN236" s="256"/>
      <c r="FAO236" s="256"/>
      <c r="FAP236" s="256"/>
      <c r="FAQ236" s="256"/>
      <c r="FAR236" s="256"/>
      <c r="FAS236" s="256"/>
      <c r="FAT236" s="256"/>
      <c r="FAU236" s="256"/>
      <c r="FAV236" s="256"/>
      <c r="FAW236" s="256"/>
      <c r="FAX236" s="256"/>
      <c r="FAY236" s="256"/>
      <c r="FAZ236" s="256"/>
      <c r="FBA236" s="256"/>
      <c r="FBB236" s="256"/>
      <c r="FBC236" s="256"/>
      <c r="FBD236" s="256"/>
      <c r="FBE236" s="256"/>
      <c r="FBF236" s="256"/>
      <c r="FBG236" s="256"/>
      <c r="FBH236" s="256"/>
      <c r="FBI236" s="256"/>
      <c r="FBJ236" s="256"/>
      <c r="FBK236" s="256"/>
      <c r="FBL236" s="256"/>
      <c r="FBM236" s="256"/>
      <c r="FBN236" s="256"/>
      <c r="FBO236" s="256"/>
      <c r="FBP236" s="256"/>
      <c r="FBQ236" s="256"/>
      <c r="FBR236" s="256"/>
      <c r="FBS236" s="256"/>
      <c r="FBT236" s="256"/>
      <c r="FBU236" s="256"/>
      <c r="FBV236" s="256"/>
      <c r="FBW236" s="256"/>
      <c r="FBX236" s="256"/>
      <c r="FBY236" s="256"/>
      <c r="FBZ236" s="256"/>
      <c r="FCA236" s="256"/>
      <c r="FCB236" s="256"/>
      <c r="FCC236" s="256"/>
      <c r="FCD236" s="256"/>
      <c r="FCE236" s="256"/>
      <c r="FCF236" s="256"/>
      <c r="FCG236" s="256"/>
      <c r="FCH236" s="256"/>
      <c r="FCI236" s="256"/>
      <c r="FCJ236" s="256"/>
      <c r="FCK236" s="256"/>
      <c r="FCL236" s="256"/>
      <c r="FCM236" s="256"/>
      <c r="FCN236" s="256"/>
      <c r="FCO236" s="256"/>
      <c r="FCP236" s="256"/>
      <c r="FCQ236" s="256"/>
      <c r="FCR236" s="256"/>
      <c r="FCS236" s="256"/>
      <c r="FCT236" s="256"/>
      <c r="FCU236" s="256"/>
      <c r="FCV236" s="256"/>
      <c r="FCW236" s="256"/>
      <c r="FCX236" s="256"/>
      <c r="FCY236" s="256"/>
      <c r="FCZ236" s="256"/>
      <c r="FDA236" s="256"/>
      <c r="FDB236" s="256"/>
      <c r="FDC236" s="256"/>
      <c r="FDD236" s="256"/>
      <c r="FDE236" s="256"/>
      <c r="FDF236" s="256"/>
      <c r="FDG236" s="256"/>
      <c r="FDH236" s="256"/>
      <c r="FDI236" s="256"/>
      <c r="FDJ236" s="256"/>
      <c r="FDK236" s="256"/>
      <c r="FDL236" s="256"/>
      <c r="FDM236" s="256"/>
      <c r="FDN236" s="256"/>
      <c r="FDO236" s="256"/>
      <c r="FDP236" s="256"/>
      <c r="FDQ236" s="256"/>
      <c r="FDR236" s="256"/>
      <c r="FDS236" s="256"/>
      <c r="FDT236" s="256"/>
      <c r="FDU236" s="256"/>
      <c r="FDV236" s="256"/>
      <c r="FDW236" s="256"/>
      <c r="FDX236" s="256"/>
      <c r="FDY236" s="256"/>
      <c r="FDZ236" s="256"/>
      <c r="FEA236" s="256"/>
      <c r="FEB236" s="256"/>
      <c r="FEC236" s="256"/>
      <c r="FED236" s="256"/>
      <c r="FEE236" s="256"/>
      <c r="FEF236" s="256"/>
      <c r="FEG236" s="256"/>
      <c r="FEH236" s="256"/>
      <c r="FEI236" s="256"/>
      <c r="FEJ236" s="256"/>
      <c r="FEK236" s="256"/>
      <c r="FEL236" s="256"/>
      <c r="FEM236" s="256"/>
      <c r="FEN236" s="256"/>
      <c r="FEO236" s="256"/>
      <c r="FEP236" s="256"/>
      <c r="FEQ236" s="256"/>
      <c r="FER236" s="256"/>
      <c r="FES236" s="256"/>
      <c r="FET236" s="256"/>
      <c r="FEU236" s="256"/>
      <c r="FEV236" s="256"/>
      <c r="FEW236" s="256"/>
      <c r="FEX236" s="256"/>
      <c r="FEY236" s="256"/>
      <c r="FEZ236" s="256"/>
      <c r="FFA236" s="256"/>
      <c r="FFB236" s="256"/>
      <c r="FFC236" s="256"/>
      <c r="FFD236" s="256"/>
      <c r="FFE236" s="256"/>
      <c r="FFF236" s="256"/>
      <c r="FFG236" s="256"/>
      <c r="FFH236" s="256"/>
      <c r="FFI236" s="256"/>
      <c r="FFJ236" s="256"/>
      <c r="FFK236" s="256"/>
      <c r="FFL236" s="256"/>
      <c r="FFM236" s="256"/>
      <c r="FFN236" s="256"/>
      <c r="FFO236" s="256"/>
      <c r="FFP236" s="256"/>
      <c r="FFQ236" s="256"/>
      <c r="FFR236" s="256"/>
      <c r="FFS236" s="256"/>
      <c r="FFT236" s="256"/>
      <c r="FFU236" s="256"/>
      <c r="FFV236" s="256"/>
      <c r="FFW236" s="256"/>
      <c r="FFX236" s="256"/>
      <c r="FFY236" s="256"/>
      <c r="FFZ236" s="256"/>
      <c r="FGA236" s="256"/>
      <c r="FGB236" s="256"/>
      <c r="FGC236" s="256"/>
      <c r="FGD236" s="256"/>
      <c r="FGE236" s="256"/>
      <c r="FGF236" s="256"/>
      <c r="FGG236" s="256"/>
      <c r="FGH236" s="256"/>
      <c r="FGI236" s="256"/>
      <c r="FGJ236" s="256"/>
      <c r="FGK236" s="256"/>
      <c r="FGL236" s="256"/>
      <c r="FGM236" s="256"/>
      <c r="FGN236" s="256"/>
      <c r="FGO236" s="256"/>
      <c r="FGP236" s="256"/>
      <c r="FGQ236" s="256"/>
      <c r="FGR236" s="256"/>
      <c r="FGS236" s="256"/>
      <c r="FGT236" s="256"/>
      <c r="FGU236" s="256"/>
      <c r="FGV236" s="256"/>
      <c r="FGW236" s="256"/>
      <c r="FGX236" s="256"/>
      <c r="FGY236" s="256"/>
      <c r="FGZ236" s="256"/>
      <c r="FHA236" s="256"/>
      <c r="FHB236" s="256"/>
      <c r="FHC236" s="256"/>
      <c r="FHD236" s="256"/>
      <c r="FHE236" s="256"/>
      <c r="FHF236" s="256"/>
      <c r="FHG236" s="256"/>
      <c r="FHH236" s="256"/>
      <c r="FHI236" s="256"/>
      <c r="FHJ236" s="256"/>
      <c r="FHK236" s="256"/>
      <c r="FHL236" s="256"/>
      <c r="FHM236" s="256"/>
      <c r="FHN236" s="256"/>
      <c r="FHO236" s="256"/>
      <c r="FHP236" s="256"/>
      <c r="FHQ236" s="256"/>
      <c r="FHR236" s="256"/>
      <c r="FHS236" s="256"/>
      <c r="FHT236" s="256"/>
      <c r="FHU236" s="256"/>
      <c r="FHV236" s="256"/>
      <c r="FHW236" s="256"/>
      <c r="FHX236" s="256"/>
      <c r="FHY236" s="256"/>
      <c r="FHZ236" s="256"/>
      <c r="FIA236" s="256"/>
      <c r="FIB236" s="256"/>
      <c r="FIC236" s="256"/>
      <c r="FID236" s="256"/>
      <c r="FIE236" s="256"/>
      <c r="FIF236" s="256"/>
      <c r="FIG236" s="256"/>
      <c r="FIH236" s="256"/>
      <c r="FII236" s="256"/>
      <c r="FIJ236" s="256"/>
      <c r="FIK236" s="256"/>
      <c r="FIL236" s="256"/>
      <c r="FIM236" s="256"/>
      <c r="FIN236" s="256"/>
      <c r="FIO236" s="256"/>
      <c r="FIP236" s="256"/>
      <c r="FIQ236" s="256"/>
      <c r="FIR236" s="256"/>
      <c r="FIS236" s="256"/>
      <c r="FIT236" s="256"/>
      <c r="FIU236" s="256"/>
      <c r="FIV236" s="256"/>
      <c r="FIW236" s="256"/>
      <c r="FIX236" s="256"/>
      <c r="FIY236" s="256"/>
      <c r="FIZ236" s="256"/>
      <c r="FJA236" s="256"/>
      <c r="FJB236" s="256"/>
      <c r="FJC236" s="256"/>
      <c r="FJD236" s="256"/>
      <c r="FJE236" s="256"/>
      <c r="FJF236" s="256"/>
      <c r="FJG236" s="256"/>
      <c r="FJH236" s="256"/>
      <c r="FJI236" s="256"/>
      <c r="FJJ236" s="256"/>
      <c r="FJK236" s="256"/>
      <c r="FJL236" s="256"/>
      <c r="FJM236" s="256"/>
      <c r="FJN236" s="256"/>
      <c r="FJO236" s="256"/>
      <c r="FJP236" s="256"/>
      <c r="FJQ236" s="256"/>
      <c r="FJR236" s="256"/>
      <c r="FJS236" s="256"/>
      <c r="FJT236" s="256"/>
      <c r="FJU236" s="256"/>
      <c r="FJV236" s="256"/>
      <c r="FJW236" s="256"/>
      <c r="FJX236" s="256"/>
      <c r="FJY236" s="256"/>
      <c r="FJZ236" s="256"/>
      <c r="FKA236" s="256"/>
      <c r="FKB236" s="256"/>
      <c r="FKC236" s="256"/>
      <c r="FKD236" s="256"/>
      <c r="FKE236" s="256"/>
      <c r="FKF236" s="256"/>
      <c r="FKG236" s="256"/>
      <c r="FKH236" s="256"/>
      <c r="FKI236" s="256"/>
      <c r="FKJ236" s="256"/>
      <c r="FKK236" s="256"/>
      <c r="FKL236" s="256"/>
      <c r="FKM236" s="256"/>
      <c r="FKN236" s="256"/>
      <c r="FKO236" s="256"/>
      <c r="FKP236" s="256"/>
      <c r="FKQ236" s="256"/>
      <c r="FKR236" s="256"/>
      <c r="FKS236" s="256"/>
      <c r="FKT236" s="256"/>
      <c r="FKU236" s="256"/>
      <c r="FKV236" s="256"/>
      <c r="FKW236" s="256"/>
      <c r="FKX236" s="256"/>
      <c r="FKY236" s="256"/>
      <c r="FKZ236" s="256"/>
      <c r="FLA236" s="256"/>
      <c r="FLB236" s="256"/>
      <c r="FLC236" s="256"/>
      <c r="FLD236" s="256"/>
      <c r="FLE236" s="256"/>
      <c r="FLF236" s="256"/>
      <c r="FLG236" s="256"/>
      <c r="FLH236" s="256"/>
      <c r="FLI236" s="256"/>
      <c r="FLJ236" s="256"/>
      <c r="FLK236" s="256"/>
      <c r="FLL236" s="256"/>
      <c r="FLM236" s="256"/>
      <c r="FLN236" s="256"/>
      <c r="FLO236" s="256"/>
      <c r="FLP236" s="256"/>
      <c r="FLQ236" s="256"/>
      <c r="FLR236" s="256"/>
      <c r="FLS236" s="256"/>
      <c r="FLT236" s="256"/>
      <c r="FLU236" s="256"/>
      <c r="FLV236" s="256"/>
      <c r="FLW236" s="256"/>
      <c r="FLX236" s="256"/>
      <c r="FLY236" s="256"/>
      <c r="FLZ236" s="256"/>
      <c r="FMA236" s="256"/>
      <c r="FMB236" s="256"/>
      <c r="FMC236" s="256"/>
      <c r="FMD236" s="256"/>
      <c r="FME236" s="256"/>
      <c r="FMF236" s="256"/>
      <c r="FMG236" s="256"/>
      <c r="FMH236" s="256"/>
      <c r="FMI236" s="256"/>
      <c r="FMJ236" s="256"/>
      <c r="FMK236" s="256"/>
      <c r="FML236" s="256"/>
      <c r="FMM236" s="256"/>
      <c r="FMN236" s="256"/>
      <c r="FMO236" s="256"/>
      <c r="FMP236" s="256"/>
      <c r="FMQ236" s="256"/>
      <c r="FMR236" s="256"/>
      <c r="FMS236" s="256"/>
      <c r="FMT236" s="256"/>
      <c r="FMU236" s="256"/>
      <c r="FMV236" s="256"/>
      <c r="FMW236" s="256"/>
      <c r="FMX236" s="256"/>
      <c r="FMY236" s="256"/>
      <c r="FMZ236" s="256"/>
      <c r="FNA236" s="256"/>
      <c r="FNB236" s="256"/>
      <c r="FNC236" s="256"/>
      <c r="FND236" s="256"/>
      <c r="FNE236" s="256"/>
      <c r="FNF236" s="256"/>
      <c r="FNG236" s="256"/>
      <c r="FNH236" s="256"/>
      <c r="FNI236" s="256"/>
      <c r="FNJ236" s="256"/>
      <c r="FNK236" s="256"/>
      <c r="FNL236" s="256"/>
      <c r="FNM236" s="256"/>
      <c r="FNN236" s="256"/>
      <c r="FNO236" s="256"/>
      <c r="FNP236" s="256"/>
      <c r="FNQ236" s="256"/>
      <c r="FNR236" s="256"/>
      <c r="FNS236" s="256"/>
      <c r="FNT236" s="256"/>
      <c r="FNU236" s="256"/>
      <c r="FNV236" s="256"/>
      <c r="FNW236" s="256"/>
      <c r="FNX236" s="256"/>
      <c r="FNY236" s="256"/>
      <c r="FNZ236" s="256"/>
      <c r="FOA236" s="256"/>
      <c r="FOB236" s="256"/>
      <c r="FOC236" s="256"/>
      <c r="FOD236" s="256"/>
      <c r="FOE236" s="256"/>
      <c r="FOF236" s="256"/>
      <c r="FOG236" s="256"/>
      <c r="FOH236" s="256"/>
      <c r="FOI236" s="256"/>
      <c r="FOJ236" s="256"/>
      <c r="FOK236" s="256"/>
      <c r="FOL236" s="256"/>
      <c r="FOM236" s="256"/>
      <c r="FON236" s="256"/>
      <c r="FOO236" s="256"/>
      <c r="FOP236" s="256"/>
      <c r="FOQ236" s="256"/>
      <c r="FOR236" s="256"/>
      <c r="FOS236" s="256"/>
      <c r="FOT236" s="256"/>
      <c r="FOU236" s="256"/>
      <c r="FOV236" s="256"/>
      <c r="FOW236" s="256"/>
      <c r="FOX236" s="256"/>
      <c r="FOY236" s="256"/>
      <c r="FOZ236" s="256"/>
      <c r="FPA236" s="256"/>
      <c r="FPB236" s="256"/>
      <c r="FPC236" s="256"/>
      <c r="FPD236" s="256"/>
      <c r="FPE236" s="256"/>
      <c r="FPF236" s="256"/>
      <c r="FPG236" s="256"/>
      <c r="FPH236" s="256"/>
      <c r="FPI236" s="256"/>
      <c r="FPJ236" s="256"/>
      <c r="FPK236" s="256"/>
      <c r="FPL236" s="256"/>
      <c r="FPM236" s="256"/>
      <c r="FPN236" s="256"/>
      <c r="FPO236" s="256"/>
      <c r="FPP236" s="256"/>
      <c r="FPQ236" s="256"/>
      <c r="FPR236" s="256"/>
      <c r="FPS236" s="256"/>
      <c r="FPT236" s="256"/>
      <c r="FPU236" s="256"/>
      <c r="FPV236" s="256"/>
      <c r="FPW236" s="256"/>
      <c r="FPX236" s="256"/>
      <c r="FPY236" s="256"/>
      <c r="FPZ236" s="256"/>
      <c r="FQA236" s="256"/>
      <c r="FQB236" s="256"/>
      <c r="FQC236" s="256"/>
      <c r="FQD236" s="256"/>
      <c r="FQE236" s="256"/>
      <c r="FQF236" s="256"/>
      <c r="FQG236" s="256"/>
      <c r="FQH236" s="256"/>
      <c r="FQI236" s="256"/>
      <c r="FQJ236" s="256"/>
      <c r="FQK236" s="256"/>
      <c r="FQL236" s="256"/>
      <c r="FQM236" s="256"/>
      <c r="FQN236" s="256"/>
      <c r="FQO236" s="256"/>
      <c r="FQP236" s="256"/>
      <c r="FQQ236" s="256"/>
      <c r="FQR236" s="256"/>
      <c r="FQS236" s="256"/>
      <c r="FQT236" s="256"/>
      <c r="FQU236" s="256"/>
      <c r="FQV236" s="256"/>
      <c r="FQW236" s="256"/>
      <c r="FQX236" s="256"/>
      <c r="FQY236" s="256"/>
      <c r="FQZ236" s="256"/>
      <c r="FRA236" s="256"/>
      <c r="FRB236" s="256"/>
      <c r="FRC236" s="256"/>
      <c r="FRD236" s="256"/>
      <c r="FRE236" s="256"/>
      <c r="FRF236" s="256"/>
      <c r="FRG236" s="256"/>
      <c r="FRH236" s="256"/>
      <c r="FRI236" s="256"/>
      <c r="FRJ236" s="256"/>
      <c r="FRK236" s="256"/>
      <c r="FRL236" s="256"/>
      <c r="FRM236" s="256"/>
      <c r="FRN236" s="256"/>
      <c r="FRO236" s="256"/>
      <c r="FRP236" s="256"/>
      <c r="FRQ236" s="256"/>
      <c r="FRR236" s="256"/>
      <c r="FRS236" s="256"/>
      <c r="FRT236" s="256"/>
      <c r="FRU236" s="256"/>
      <c r="FRV236" s="256"/>
      <c r="FRW236" s="256"/>
      <c r="FRX236" s="256"/>
      <c r="FRY236" s="256"/>
      <c r="FRZ236" s="256"/>
      <c r="FSA236" s="256"/>
      <c r="FSB236" s="256"/>
      <c r="FSC236" s="256"/>
      <c r="FSD236" s="256"/>
      <c r="FSE236" s="256"/>
      <c r="FSF236" s="256"/>
      <c r="FSG236" s="256"/>
      <c r="FSH236" s="256"/>
      <c r="FSI236" s="256"/>
      <c r="FSJ236" s="256"/>
      <c r="FSK236" s="256"/>
      <c r="FSL236" s="256"/>
      <c r="FSM236" s="256"/>
      <c r="FSN236" s="256"/>
      <c r="FSO236" s="256"/>
      <c r="FSP236" s="256"/>
      <c r="FSQ236" s="256"/>
      <c r="FSR236" s="256"/>
      <c r="FSS236" s="256"/>
      <c r="FST236" s="256"/>
      <c r="FSU236" s="256"/>
      <c r="FSV236" s="256"/>
      <c r="FSW236" s="256"/>
      <c r="FSX236" s="256"/>
      <c r="FSY236" s="256"/>
      <c r="FSZ236" s="256"/>
      <c r="FTA236" s="256"/>
      <c r="FTB236" s="256"/>
      <c r="FTC236" s="256"/>
      <c r="FTD236" s="256"/>
      <c r="FTE236" s="256"/>
      <c r="FTF236" s="256"/>
      <c r="FTG236" s="256"/>
      <c r="FTH236" s="256"/>
      <c r="FTI236" s="256"/>
      <c r="FTJ236" s="256"/>
      <c r="FTK236" s="256"/>
      <c r="FTL236" s="256"/>
      <c r="FTM236" s="256"/>
      <c r="FTN236" s="256"/>
      <c r="FTO236" s="256"/>
      <c r="FTP236" s="256"/>
      <c r="FTQ236" s="256"/>
      <c r="FTR236" s="256"/>
      <c r="FTS236" s="256"/>
      <c r="FTT236" s="256"/>
      <c r="FTU236" s="256"/>
      <c r="FTV236" s="256"/>
      <c r="FTW236" s="256"/>
      <c r="FTX236" s="256"/>
      <c r="FTY236" s="256"/>
      <c r="FTZ236" s="256"/>
      <c r="FUA236" s="256"/>
      <c r="FUB236" s="256"/>
      <c r="FUC236" s="256"/>
      <c r="FUD236" s="256"/>
      <c r="FUE236" s="256"/>
      <c r="FUF236" s="256"/>
      <c r="FUG236" s="256"/>
      <c r="FUH236" s="256"/>
      <c r="FUI236" s="256"/>
      <c r="FUJ236" s="256"/>
      <c r="FUK236" s="256"/>
      <c r="FUL236" s="256"/>
      <c r="FUM236" s="256"/>
      <c r="FUN236" s="256"/>
      <c r="FUO236" s="256"/>
      <c r="FUP236" s="256"/>
      <c r="FUQ236" s="256"/>
      <c r="FUR236" s="256"/>
      <c r="FUS236" s="256"/>
      <c r="FUT236" s="256"/>
      <c r="FUU236" s="256"/>
      <c r="FUV236" s="256"/>
      <c r="FUW236" s="256"/>
      <c r="FUX236" s="256"/>
      <c r="FUY236" s="256"/>
      <c r="FUZ236" s="256"/>
      <c r="FVA236" s="256"/>
      <c r="FVB236" s="256"/>
      <c r="FVC236" s="256"/>
      <c r="FVD236" s="256"/>
      <c r="FVE236" s="256"/>
      <c r="FVF236" s="256"/>
      <c r="FVG236" s="256"/>
      <c r="FVH236" s="256"/>
      <c r="FVI236" s="256"/>
      <c r="FVJ236" s="256"/>
      <c r="FVK236" s="256"/>
      <c r="FVL236" s="256"/>
      <c r="FVM236" s="256"/>
      <c r="FVN236" s="256"/>
      <c r="FVO236" s="256"/>
      <c r="FVP236" s="256"/>
      <c r="FVQ236" s="256"/>
      <c r="FVR236" s="256"/>
      <c r="FVS236" s="256"/>
      <c r="FVT236" s="256"/>
      <c r="FVU236" s="256"/>
      <c r="FVV236" s="256"/>
      <c r="FVW236" s="256"/>
      <c r="FVX236" s="256"/>
      <c r="FVY236" s="256"/>
      <c r="FVZ236" s="256"/>
      <c r="FWA236" s="256"/>
      <c r="FWB236" s="256"/>
      <c r="FWC236" s="256"/>
      <c r="FWD236" s="256"/>
      <c r="FWE236" s="256"/>
      <c r="FWF236" s="256"/>
      <c r="FWG236" s="256"/>
      <c r="FWH236" s="256"/>
      <c r="FWI236" s="256"/>
      <c r="FWJ236" s="256"/>
      <c r="FWK236" s="256"/>
      <c r="FWL236" s="256"/>
      <c r="FWM236" s="256"/>
      <c r="FWN236" s="256"/>
      <c r="FWO236" s="256"/>
      <c r="FWP236" s="256"/>
      <c r="FWQ236" s="256"/>
      <c r="FWR236" s="256"/>
      <c r="FWS236" s="256"/>
      <c r="FWT236" s="256"/>
      <c r="FWU236" s="256"/>
      <c r="FWV236" s="256"/>
      <c r="FWW236" s="256"/>
      <c r="FWX236" s="256"/>
      <c r="FWY236" s="256"/>
      <c r="FWZ236" s="256"/>
      <c r="FXA236" s="256"/>
      <c r="FXB236" s="256"/>
      <c r="FXC236" s="256"/>
      <c r="FXD236" s="256"/>
      <c r="FXE236" s="256"/>
      <c r="FXF236" s="256"/>
      <c r="FXG236" s="256"/>
      <c r="FXH236" s="256"/>
      <c r="FXI236" s="256"/>
      <c r="FXJ236" s="256"/>
      <c r="FXK236" s="256"/>
      <c r="FXL236" s="256"/>
      <c r="FXM236" s="256"/>
      <c r="FXN236" s="256"/>
      <c r="FXO236" s="256"/>
      <c r="FXP236" s="256"/>
      <c r="FXQ236" s="256"/>
      <c r="FXR236" s="256"/>
      <c r="FXS236" s="256"/>
      <c r="FXT236" s="256"/>
      <c r="FXU236" s="256"/>
      <c r="FXV236" s="256"/>
      <c r="FXW236" s="256"/>
      <c r="FXX236" s="256"/>
      <c r="FXY236" s="256"/>
      <c r="FXZ236" s="256"/>
      <c r="FYA236" s="256"/>
      <c r="FYB236" s="256"/>
      <c r="FYC236" s="256"/>
      <c r="FYD236" s="256"/>
      <c r="FYE236" s="256"/>
      <c r="FYF236" s="256"/>
      <c r="FYG236" s="256"/>
      <c r="FYH236" s="256"/>
      <c r="FYI236" s="256"/>
      <c r="FYJ236" s="256"/>
      <c r="FYK236" s="256"/>
      <c r="FYL236" s="256"/>
      <c r="FYM236" s="256"/>
      <c r="FYN236" s="256"/>
      <c r="FYO236" s="256"/>
      <c r="FYP236" s="256"/>
      <c r="FYQ236" s="256"/>
      <c r="FYR236" s="256"/>
      <c r="FYS236" s="256"/>
      <c r="FYT236" s="256"/>
      <c r="FYU236" s="256"/>
      <c r="FYV236" s="256"/>
      <c r="FYW236" s="256"/>
      <c r="FYX236" s="256"/>
      <c r="FYY236" s="256"/>
      <c r="FYZ236" s="256"/>
      <c r="FZA236" s="256"/>
      <c r="FZB236" s="256"/>
      <c r="FZC236" s="256"/>
      <c r="FZD236" s="256"/>
      <c r="FZE236" s="256"/>
      <c r="FZF236" s="256"/>
      <c r="FZG236" s="256"/>
      <c r="FZH236" s="256"/>
      <c r="FZI236" s="256"/>
      <c r="FZJ236" s="256"/>
      <c r="FZK236" s="256"/>
      <c r="FZL236" s="256"/>
      <c r="FZM236" s="256"/>
      <c r="FZN236" s="256"/>
      <c r="FZO236" s="256"/>
      <c r="FZP236" s="256"/>
      <c r="FZQ236" s="256"/>
      <c r="FZR236" s="256"/>
      <c r="FZS236" s="256"/>
      <c r="FZT236" s="256"/>
      <c r="FZU236" s="256"/>
      <c r="FZV236" s="256"/>
      <c r="FZW236" s="256"/>
      <c r="FZX236" s="256"/>
      <c r="FZY236" s="256"/>
      <c r="FZZ236" s="256"/>
      <c r="GAA236" s="256"/>
      <c r="GAB236" s="256"/>
      <c r="GAC236" s="256"/>
      <c r="GAD236" s="256"/>
      <c r="GAE236" s="256"/>
      <c r="GAF236" s="256"/>
      <c r="GAG236" s="256"/>
      <c r="GAH236" s="256"/>
      <c r="GAI236" s="256"/>
      <c r="GAJ236" s="256"/>
      <c r="GAK236" s="256"/>
      <c r="GAL236" s="256"/>
      <c r="GAM236" s="256"/>
      <c r="GAN236" s="256"/>
      <c r="GAO236" s="256"/>
      <c r="GAP236" s="256"/>
      <c r="GAQ236" s="256"/>
      <c r="GAR236" s="256"/>
      <c r="GAS236" s="256"/>
      <c r="GAT236" s="256"/>
      <c r="GAU236" s="256"/>
      <c r="GAV236" s="256"/>
      <c r="GAW236" s="256"/>
      <c r="GAX236" s="256"/>
      <c r="GAY236" s="256"/>
      <c r="GAZ236" s="256"/>
      <c r="GBA236" s="256"/>
      <c r="GBB236" s="256"/>
      <c r="GBC236" s="256"/>
      <c r="GBD236" s="256"/>
      <c r="GBE236" s="256"/>
      <c r="GBF236" s="256"/>
      <c r="GBG236" s="256"/>
      <c r="GBH236" s="256"/>
      <c r="GBI236" s="256"/>
      <c r="GBJ236" s="256"/>
      <c r="GBK236" s="256"/>
      <c r="GBL236" s="256"/>
      <c r="GBM236" s="256"/>
      <c r="GBN236" s="256"/>
      <c r="GBO236" s="256"/>
      <c r="GBP236" s="256"/>
      <c r="GBQ236" s="256"/>
      <c r="GBR236" s="256"/>
      <c r="GBS236" s="256"/>
      <c r="GBT236" s="256"/>
      <c r="GBU236" s="256"/>
      <c r="GBV236" s="256"/>
      <c r="GBW236" s="256"/>
      <c r="GBX236" s="256"/>
      <c r="GBY236" s="256"/>
      <c r="GBZ236" s="256"/>
      <c r="GCA236" s="256"/>
      <c r="GCB236" s="256"/>
      <c r="GCC236" s="256"/>
      <c r="GCD236" s="256"/>
      <c r="GCE236" s="256"/>
      <c r="GCF236" s="256"/>
      <c r="GCG236" s="256"/>
      <c r="GCH236" s="256"/>
      <c r="GCI236" s="256"/>
      <c r="GCJ236" s="256"/>
      <c r="GCK236" s="256"/>
      <c r="GCL236" s="256"/>
      <c r="GCM236" s="256"/>
      <c r="GCN236" s="256"/>
      <c r="GCO236" s="256"/>
      <c r="GCP236" s="256"/>
      <c r="GCQ236" s="256"/>
      <c r="GCR236" s="256"/>
      <c r="GCS236" s="256"/>
      <c r="GCT236" s="256"/>
      <c r="GCU236" s="256"/>
      <c r="GCV236" s="256"/>
      <c r="GCW236" s="256"/>
      <c r="GCX236" s="256"/>
      <c r="GCY236" s="256"/>
      <c r="GCZ236" s="256"/>
      <c r="GDA236" s="256"/>
      <c r="GDB236" s="256"/>
      <c r="GDC236" s="256"/>
      <c r="GDD236" s="256"/>
      <c r="GDE236" s="256"/>
      <c r="GDF236" s="256"/>
      <c r="GDG236" s="256"/>
      <c r="GDH236" s="256"/>
      <c r="GDI236" s="256"/>
      <c r="GDJ236" s="256"/>
      <c r="GDK236" s="256"/>
      <c r="GDL236" s="256"/>
      <c r="GDM236" s="256"/>
      <c r="GDN236" s="256"/>
      <c r="GDO236" s="256"/>
      <c r="GDP236" s="256"/>
      <c r="GDQ236" s="256"/>
      <c r="GDR236" s="256"/>
      <c r="GDS236" s="256"/>
      <c r="GDT236" s="256"/>
      <c r="GDU236" s="256"/>
      <c r="GDV236" s="256"/>
      <c r="GDW236" s="256"/>
      <c r="GDX236" s="256"/>
      <c r="GDY236" s="256"/>
      <c r="GDZ236" s="256"/>
      <c r="GEA236" s="256"/>
      <c r="GEB236" s="256"/>
      <c r="GEC236" s="256"/>
      <c r="GED236" s="256"/>
      <c r="GEE236" s="256"/>
      <c r="GEF236" s="256"/>
      <c r="GEG236" s="256"/>
      <c r="GEH236" s="256"/>
      <c r="GEI236" s="256"/>
      <c r="GEJ236" s="256"/>
      <c r="GEK236" s="256"/>
      <c r="GEL236" s="256"/>
      <c r="GEM236" s="256"/>
      <c r="GEN236" s="256"/>
      <c r="GEO236" s="256"/>
      <c r="GEP236" s="256"/>
      <c r="GEQ236" s="256"/>
      <c r="GER236" s="256"/>
      <c r="GES236" s="256"/>
      <c r="GET236" s="256"/>
      <c r="GEU236" s="256"/>
      <c r="GEV236" s="256"/>
      <c r="GEW236" s="256"/>
      <c r="GEX236" s="256"/>
      <c r="GEY236" s="256"/>
      <c r="GEZ236" s="256"/>
      <c r="GFA236" s="256"/>
      <c r="GFB236" s="256"/>
      <c r="GFC236" s="256"/>
      <c r="GFD236" s="256"/>
      <c r="GFE236" s="256"/>
      <c r="GFF236" s="256"/>
      <c r="GFG236" s="256"/>
      <c r="GFH236" s="256"/>
      <c r="GFI236" s="256"/>
      <c r="GFJ236" s="256"/>
      <c r="GFK236" s="256"/>
      <c r="GFL236" s="256"/>
      <c r="GFM236" s="256"/>
      <c r="GFN236" s="256"/>
      <c r="GFO236" s="256"/>
      <c r="GFP236" s="256"/>
      <c r="GFQ236" s="256"/>
      <c r="GFR236" s="256"/>
      <c r="GFS236" s="256"/>
      <c r="GFT236" s="256"/>
      <c r="GFU236" s="256"/>
      <c r="GFV236" s="256"/>
      <c r="GFW236" s="256"/>
      <c r="GFX236" s="256"/>
      <c r="GFY236" s="256"/>
      <c r="GFZ236" s="256"/>
      <c r="GGA236" s="256"/>
      <c r="GGB236" s="256"/>
      <c r="GGC236" s="256"/>
      <c r="GGD236" s="256"/>
      <c r="GGE236" s="256"/>
      <c r="GGF236" s="256"/>
      <c r="GGG236" s="256"/>
      <c r="GGH236" s="256"/>
      <c r="GGI236" s="256"/>
      <c r="GGJ236" s="256"/>
      <c r="GGK236" s="256"/>
      <c r="GGL236" s="256"/>
      <c r="GGM236" s="256"/>
      <c r="GGN236" s="256"/>
      <c r="GGO236" s="256"/>
      <c r="GGP236" s="256"/>
      <c r="GGQ236" s="256"/>
      <c r="GGR236" s="256"/>
      <c r="GGS236" s="256"/>
      <c r="GGT236" s="256"/>
      <c r="GGU236" s="256"/>
      <c r="GGV236" s="256"/>
      <c r="GGW236" s="256"/>
      <c r="GGX236" s="256"/>
      <c r="GGY236" s="256"/>
      <c r="GGZ236" s="256"/>
      <c r="GHA236" s="256"/>
      <c r="GHB236" s="256"/>
      <c r="GHC236" s="256"/>
      <c r="GHD236" s="256"/>
      <c r="GHE236" s="256"/>
      <c r="GHF236" s="256"/>
      <c r="GHG236" s="256"/>
      <c r="GHH236" s="256"/>
      <c r="GHI236" s="256"/>
      <c r="GHJ236" s="256"/>
      <c r="GHK236" s="256"/>
      <c r="GHL236" s="256"/>
      <c r="GHM236" s="256"/>
      <c r="GHN236" s="256"/>
      <c r="GHO236" s="256"/>
      <c r="GHP236" s="256"/>
      <c r="GHQ236" s="256"/>
      <c r="GHR236" s="256"/>
      <c r="GHS236" s="256"/>
      <c r="GHT236" s="256"/>
      <c r="GHU236" s="256"/>
      <c r="GHV236" s="256"/>
      <c r="GHW236" s="256"/>
      <c r="GHX236" s="256"/>
      <c r="GHY236" s="256"/>
      <c r="GHZ236" s="256"/>
      <c r="GIA236" s="256"/>
      <c r="GIB236" s="256"/>
      <c r="GIC236" s="256"/>
      <c r="GID236" s="256"/>
      <c r="GIE236" s="256"/>
      <c r="GIF236" s="256"/>
      <c r="GIG236" s="256"/>
      <c r="GIH236" s="256"/>
      <c r="GII236" s="256"/>
      <c r="GIJ236" s="256"/>
      <c r="GIK236" s="256"/>
      <c r="GIL236" s="256"/>
      <c r="GIM236" s="256"/>
      <c r="GIN236" s="256"/>
      <c r="GIO236" s="256"/>
      <c r="GIP236" s="256"/>
      <c r="GIQ236" s="256"/>
      <c r="GIR236" s="256"/>
      <c r="GIS236" s="256"/>
      <c r="GIT236" s="256"/>
      <c r="GIU236" s="256"/>
      <c r="GIV236" s="256"/>
      <c r="GIW236" s="256"/>
      <c r="GIX236" s="256"/>
      <c r="GIY236" s="256"/>
      <c r="GIZ236" s="256"/>
      <c r="GJA236" s="256"/>
      <c r="GJB236" s="256"/>
      <c r="GJC236" s="256"/>
      <c r="GJD236" s="256"/>
      <c r="GJE236" s="256"/>
      <c r="GJF236" s="256"/>
      <c r="GJG236" s="256"/>
      <c r="GJH236" s="256"/>
      <c r="GJI236" s="256"/>
      <c r="GJJ236" s="256"/>
      <c r="GJK236" s="256"/>
      <c r="GJL236" s="256"/>
      <c r="GJM236" s="256"/>
      <c r="GJN236" s="256"/>
      <c r="GJO236" s="256"/>
      <c r="GJP236" s="256"/>
      <c r="GJQ236" s="256"/>
      <c r="GJR236" s="256"/>
      <c r="GJS236" s="256"/>
      <c r="GJT236" s="256"/>
      <c r="GJU236" s="256"/>
      <c r="GJV236" s="256"/>
      <c r="GJW236" s="256"/>
      <c r="GJX236" s="256"/>
      <c r="GJY236" s="256"/>
      <c r="GJZ236" s="256"/>
      <c r="GKA236" s="256"/>
      <c r="GKB236" s="256"/>
      <c r="GKC236" s="256"/>
      <c r="GKD236" s="256"/>
      <c r="GKE236" s="256"/>
      <c r="GKF236" s="256"/>
      <c r="GKG236" s="256"/>
      <c r="GKH236" s="256"/>
      <c r="GKI236" s="256"/>
      <c r="GKJ236" s="256"/>
      <c r="GKK236" s="256"/>
      <c r="GKL236" s="256"/>
      <c r="GKM236" s="256"/>
      <c r="GKN236" s="256"/>
      <c r="GKO236" s="256"/>
      <c r="GKP236" s="256"/>
      <c r="GKQ236" s="256"/>
      <c r="GKR236" s="256"/>
      <c r="GKS236" s="256"/>
      <c r="GKT236" s="256"/>
      <c r="GKU236" s="256"/>
      <c r="GKV236" s="256"/>
      <c r="GKW236" s="256"/>
      <c r="GKX236" s="256"/>
      <c r="GKY236" s="256"/>
      <c r="GKZ236" s="256"/>
      <c r="GLA236" s="256"/>
      <c r="GLB236" s="256"/>
      <c r="GLC236" s="256"/>
      <c r="GLD236" s="256"/>
      <c r="GLE236" s="256"/>
      <c r="GLF236" s="256"/>
      <c r="GLG236" s="256"/>
      <c r="GLH236" s="256"/>
      <c r="GLI236" s="256"/>
      <c r="GLJ236" s="256"/>
      <c r="GLK236" s="256"/>
      <c r="GLL236" s="256"/>
      <c r="GLM236" s="256"/>
      <c r="GLN236" s="256"/>
      <c r="GLO236" s="256"/>
      <c r="GLP236" s="256"/>
      <c r="GLQ236" s="256"/>
      <c r="GLR236" s="256"/>
      <c r="GLS236" s="256"/>
      <c r="GLT236" s="256"/>
      <c r="GLU236" s="256"/>
      <c r="GLV236" s="256"/>
      <c r="GLW236" s="256"/>
      <c r="GLX236" s="256"/>
      <c r="GLY236" s="256"/>
      <c r="GLZ236" s="256"/>
      <c r="GMA236" s="256"/>
      <c r="GMB236" s="256"/>
      <c r="GMC236" s="256"/>
      <c r="GMD236" s="256"/>
      <c r="GME236" s="256"/>
      <c r="GMF236" s="256"/>
      <c r="GMG236" s="256"/>
      <c r="GMH236" s="256"/>
      <c r="GMI236" s="256"/>
      <c r="GMJ236" s="256"/>
      <c r="GMK236" s="256"/>
      <c r="GML236" s="256"/>
      <c r="GMM236" s="256"/>
      <c r="GMN236" s="256"/>
      <c r="GMO236" s="256"/>
      <c r="GMP236" s="256"/>
      <c r="GMQ236" s="256"/>
      <c r="GMR236" s="256"/>
      <c r="GMS236" s="256"/>
      <c r="GMT236" s="256"/>
      <c r="GMU236" s="256"/>
      <c r="GMV236" s="256"/>
      <c r="GMW236" s="256"/>
      <c r="GMX236" s="256"/>
      <c r="GMY236" s="256"/>
      <c r="GMZ236" s="256"/>
      <c r="GNA236" s="256"/>
      <c r="GNB236" s="256"/>
      <c r="GNC236" s="256"/>
      <c r="GND236" s="256"/>
      <c r="GNE236" s="256"/>
      <c r="GNF236" s="256"/>
      <c r="GNG236" s="256"/>
      <c r="GNH236" s="256"/>
      <c r="GNI236" s="256"/>
      <c r="GNJ236" s="256"/>
      <c r="GNK236" s="256"/>
      <c r="GNL236" s="256"/>
      <c r="GNM236" s="256"/>
      <c r="GNN236" s="256"/>
      <c r="GNO236" s="256"/>
      <c r="GNP236" s="256"/>
      <c r="GNQ236" s="256"/>
      <c r="GNR236" s="256"/>
      <c r="GNS236" s="256"/>
      <c r="GNT236" s="256"/>
      <c r="GNU236" s="256"/>
      <c r="GNV236" s="256"/>
      <c r="GNW236" s="256"/>
      <c r="GNX236" s="256"/>
      <c r="GNY236" s="256"/>
      <c r="GNZ236" s="256"/>
      <c r="GOA236" s="256"/>
      <c r="GOB236" s="256"/>
      <c r="GOC236" s="256"/>
      <c r="GOD236" s="256"/>
      <c r="GOE236" s="256"/>
      <c r="GOF236" s="256"/>
      <c r="GOG236" s="256"/>
      <c r="GOH236" s="256"/>
      <c r="GOI236" s="256"/>
      <c r="GOJ236" s="256"/>
      <c r="GOK236" s="256"/>
      <c r="GOL236" s="256"/>
      <c r="GOM236" s="256"/>
      <c r="GON236" s="256"/>
      <c r="GOO236" s="256"/>
      <c r="GOP236" s="256"/>
      <c r="GOQ236" s="256"/>
      <c r="GOR236" s="256"/>
      <c r="GOS236" s="256"/>
      <c r="GOT236" s="256"/>
      <c r="GOU236" s="256"/>
      <c r="GOV236" s="256"/>
      <c r="GOW236" s="256"/>
      <c r="GOX236" s="256"/>
      <c r="GOY236" s="256"/>
      <c r="GOZ236" s="256"/>
      <c r="GPA236" s="256"/>
      <c r="GPB236" s="256"/>
      <c r="GPC236" s="256"/>
      <c r="GPD236" s="256"/>
      <c r="GPE236" s="256"/>
      <c r="GPF236" s="256"/>
      <c r="GPG236" s="256"/>
      <c r="GPH236" s="256"/>
      <c r="GPI236" s="256"/>
      <c r="GPJ236" s="256"/>
      <c r="GPK236" s="256"/>
      <c r="GPL236" s="256"/>
      <c r="GPM236" s="256"/>
      <c r="GPN236" s="256"/>
      <c r="GPO236" s="256"/>
      <c r="GPP236" s="256"/>
      <c r="GPQ236" s="256"/>
      <c r="GPR236" s="256"/>
      <c r="GPS236" s="256"/>
      <c r="GPT236" s="256"/>
      <c r="GPU236" s="256"/>
      <c r="GPV236" s="256"/>
      <c r="GPW236" s="256"/>
      <c r="GPX236" s="256"/>
      <c r="GPY236" s="256"/>
      <c r="GPZ236" s="256"/>
      <c r="GQA236" s="256"/>
      <c r="GQB236" s="256"/>
      <c r="GQC236" s="256"/>
      <c r="GQD236" s="256"/>
      <c r="GQE236" s="256"/>
      <c r="GQF236" s="256"/>
      <c r="GQG236" s="256"/>
      <c r="GQH236" s="256"/>
      <c r="GQI236" s="256"/>
      <c r="GQJ236" s="256"/>
      <c r="GQK236" s="256"/>
      <c r="GQL236" s="256"/>
      <c r="GQM236" s="256"/>
      <c r="GQN236" s="256"/>
      <c r="GQO236" s="256"/>
      <c r="GQP236" s="256"/>
      <c r="GQQ236" s="256"/>
      <c r="GQR236" s="256"/>
      <c r="GQS236" s="256"/>
      <c r="GQT236" s="256"/>
      <c r="GQU236" s="256"/>
      <c r="GQV236" s="256"/>
      <c r="GQW236" s="256"/>
      <c r="GQX236" s="256"/>
      <c r="GQY236" s="256"/>
      <c r="GQZ236" s="256"/>
      <c r="GRA236" s="256"/>
      <c r="GRB236" s="256"/>
      <c r="GRC236" s="256"/>
      <c r="GRD236" s="256"/>
      <c r="GRE236" s="256"/>
      <c r="GRF236" s="256"/>
      <c r="GRG236" s="256"/>
      <c r="GRH236" s="256"/>
      <c r="GRI236" s="256"/>
      <c r="GRJ236" s="256"/>
      <c r="GRK236" s="256"/>
      <c r="GRL236" s="256"/>
      <c r="GRM236" s="256"/>
      <c r="GRN236" s="256"/>
      <c r="GRO236" s="256"/>
      <c r="GRP236" s="256"/>
      <c r="GRQ236" s="256"/>
      <c r="GRR236" s="256"/>
      <c r="GRS236" s="256"/>
      <c r="GRT236" s="256"/>
      <c r="GRU236" s="256"/>
      <c r="GRV236" s="256"/>
      <c r="GRW236" s="256"/>
      <c r="GRX236" s="256"/>
      <c r="GRY236" s="256"/>
      <c r="GRZ236" s="256"/>
      <c r="GSA236" s="256"/>
      <c r="GSB236" s="256"/>
      <c r="GSC236" s="256"/>
      <c r="GSD236" s="256"/>
      <c r="GSE236" s="256"/>
      <c r="GSF236" s="256"/>
      <c r="GSG236" s="256"/>
      <c r="GSH236" s="256"/>
      <c r="GSI236" s="256"/>
      <c r="GSJ236" s="256"/>
      <c r="GSK236" s="256"/>
      <c r="GSL236" s="256"/>
      <c r="GSM236" s="256"/>
      <c r="GSN236" s="256"/>
      <c r="GSO236" s="256"/>
      <c r="GSP236" s="256"/>
      <c r="GSQ236" s="256"/>
      <c r="GSR236" s="256"/>
      <c r="GSS236" s="256"/>
      <c r="GST236" s="256"/>
      <c r="GSU236" s="256"/>
      <c r="GSV236" s="256"/>
      <c r="GSW236" s="256"/>
      <c r="GSX236" s="256"/>
      <c r="GSY236" s="256"/>
      <c r="GSZ236" s="256"/>
      <c r="GTA236" s="256"/>
      <c r="GTB236" s="256"/>
      <c r="GTC236" s="256"/>
      <c r="GTD236" s="256"/>
      <c r="GTE236" s="256"/>
      <c r="GTF236" s="256"/>
      <c r="GTG236" s="256"/>
      <c r="GTH236" s="256"/>
      <c r="GTI236" s="256"/>
      <c r="GTJ236" s="256"/>
      <c r="GTK236" s="256"/>
      <c r="GTL236" s="256"/>
      <c r="GTM236" s="256"/>
      <c r="GTN236" s="256"/>
      <c r="GTO236" s="256"/>
      <c r="GTP236" s="256"/>
      <c r="GTQ236" s="256"/>
      <c r="GTR236" s="256"/>
      <c r="GTS236" s="256"/>
      <c r="GTT236" s="256"/>
      <c r="GTU236" s="256"/>
      <c r="GTV236" s="256"/>
      <c r="GTW236" s="256"/>
      <c r="GTX236" s="256"/>
      <c r="GTY236" s="256"/>
      <c r="GTZ236" s="256"/>
      <c r="GUA236" s="256"/>
      <c r="GUB236" s="256"/>
      <c r="GUC236" s="256"/>
      <c r="GUD236" s="256"/>
      <c r="GUE236" s="256"/>
      <c r="GUF236" s="256"/>
      <c r="GUG236" s="256"/>
      <c r="GUH236" s="256"/>
      <c r="GUI236" s="256"/>
      <c r="GUJ236" s="256"/>
      <c r="GUK236" s="256"/>
      <c r="GUL236" s="256"/>
      <c r="GUM236" s="256"/>
      <c r="GUN236" s="256"/>
      <c r="GUO236" s="256"/>
      <c r="GUP236" s="256"/>
      <c r="GUQ236" s="256"/>
      <c r="GUR236" s="256"/>
      <c r="GUS236" s="256"/>
      <c r="GUT236" s="256"/>
      <c r="GUU236" s="256"/>
      <c r="GUV236" s="256"/>
      <c r="GUW236" s="256"/>
      <c r="GUX236" s="256"/>
      <c r="GUY236" s="256"/>
      <c r="GUZ236" s="256"/>
      <c r="GVA236" s="256"/>
      <c r="GVB236" s="256"/>
      <c r="GVC236" s="256"/>
      <c r="GVD236" s="256"/>
      <c r="GVE236" s="256"/>
      <c r="GVF236" s="256"/>
      <c r="GVG236" s="256"/>
      <c r="GVH236" s="256"/>
      <c r="GVI236" s="256"/>
      <c r="GVJ236" s="256"/>
      <c r="GVK236" s="256"/>
      <c r="GVL236" s="256"/>
      <c r="GVM236" s="256"/>
      <c r="GVN236" s="256"/>
      <c r="GVO236" s="256"/>
      <c r="GVP236" s="256"/>
      <c r="GVQ236" s="256"/>
      <c r="GVR236" s="256"/>
      <c r="GVS236" s="256"/>
      <c r="GVT236" s="256"/>
      <c r="GVU236" s="256"/>
      <c r="GVV236" s="256"/>
      <c r="GVW236" s="256"/>
      <c r="GVX236" s="256"/>
      <c r="GVY236" s="256"/>
      <c r="GVZ236" s="256"/>
      <c r="GWA236" s="256"/>
      <c r="GWB236" s="256"/>
      <c r="GWC236" s="256"/>
      <c r="GWD236" s="256"/>
      <c r="GWE236" s="256"/>
      <c r="GWF236" s="256"/>
      <c r="GWG236" s="256"/>
      <c r="GWH236" s="256"/>
      <c r="GWI236" s="256"/>
      <c r="GWJ236" s="256"/>
      <c r="GWK236" s="256"/>
      <c r="GWL236" s="256"/>
      <c r="GWM236" s="256"/>
      <c r="GWN236" s="256"/>
      <c r="GWO236" s="256"/>
      <c r="GWP236" s="256"/>
      <c r="GWQ236" s="256"/>
      <c r="GWR236" s="256"/>
      <c r="GWS236" s="256"/>
      <c r="GWT236" s="256"/>
      <c r="GWU236" s="256"/>
      <c r="GWV236" s="256"/>
      <c r="GWW236" s="256"/>
      <c r="GWX236" s="256"/>
      <c r="GWY236" s="256"/>
      <c r="GWZ236" s="256"/>
      <c r="GXA236" s="256"/>
      <c r="GXB236" s="256"/>
      <c r="GXC236" s="256"/>
      <c r="GXD236" s="256"/>
      <c r="GXE236" s="256"/>
      <c r="GXF236" s="256"/>
      <c r="GXG236" s="256"/>
      <c r="GXH236" s="256"/>
      <c r="GXI236" s="256"/>
      <c r="GXJ236" s="256"/>
      <c r="GXK236" s="256"/>
      <c r="GXL236" s="256"/>
      <c r="GXM236" s="256"/>
      <c r="GXN236" s="256"/>
      <c r="GXO236" s="256"/>
      <c r="GXP236" s="256"/>
      <c r="GXQ236" s="256"/>
      <c r="GXR236" s="256"/>
      <c r="GXS236" s="256"/>
      <c r="GXT236" s="256"/>
      <c r="GXU236" s="256"/>
      <c r="GXV236" s="256"/>
      <c r="GXW236" s="256"/>
      <c r="GXX236" s="256"/>
      <c r="GXY236" s="256"/>
      <c r="GXZ236" s="256"/>
      <c r="GYA236" s="256"/>
      <c r="GYB236" s="256"/>
      <c r="GYC236" s="256"/>
      <c r="GYD236" s="256"/>
      <c r="GYE236" s="256"/>
      <c r="GYF236" s="256"/>
      <c r="GYG236" s="256"/>
      <c r="GYH236" s="256"/>
      <c r="GYI236" s="256"/>
      <c r="GYJ236" s="256"/>
      <c r="GYK236" s="256"/>
      <c r="GYL236" s="256"/>
      <c r="GYM236" s="256"/>
      <c r="GYN236" s="256"/>
      <c r="GYO236" s="256"/>
      <c r="GYP236" s="256"/>
      <c r="GYQ236" s="256"/>
      <c r="GYR236" s="256"/>
      <c r="GYS236" s="256"/>
      <c r="GYT236" s="256"/>
      <c r="GYU236" s="256"/>
      <c r="GYV236" s="256"/>
      <c r="GYW236" s="256"/>
      <c r="GYX236" s="256"/>
      <c r="GYY236" s="256"/>
      <c r="GYZ236" s="256"/>
      <c r="GZA236" s="256"/>
      <c r="GZB236" s="256"/>
      <c r="GZC236" s="256"/>
      <c r="GZD236" s="256"/>
      <c r="GZE236" s="256"/>
      <c r="GZF236" s="256"/>
      <c r="GZG236" s="256"/>
      <c r="GZH236" s="256"/>
      <c r="GZI236" s="256"/>
      <c r="GZJ236" s="256"/>
      <c r="GZK236" s="256"/>
      <c r="GZL236" s="256"/>
      <c r="GZM236" s="256"/>
      <c r="GZN236" s="256"/>
      <c r="GZO236" s="256"/>
      <c r="GZP236" s="256"/>
      <c r="GZQ236" s="256"/>
      <c r="GZR236" s="256"/>
      <c r="GZS236" s="256"/>
      <c r="GZT236" s="256"/>
      <c r="GZU236" s="256"/>
      <c r="GZV236" s="256"/>
      <c r="GZW236" s="256"/>
      <c r="GZX236" s="256"/>
      <c r="GZY236" s="256"/>
      <c r="GZZ236" s="256"/>
      <c r="HAA236" s="256"/>
      <c r="HAB236" s="256"/>
      <c r="HAC236" s="256"/>
      <c r="HAD236" s="256"/>
      <c r="HAE236" s="256"/>
      <c r="HAF236" s="256"/>
      <c r="HAG236" s="256"/>
      <c r="HAH236" s="256"/>
      <c r="HAI236" s="256"/>
      <c r="HAJ236" s="256"/>
      <c r="HAK236" s="256"/>
      <c r="HAL236" s="256"/>
      <c r="HAM236" s="256"/>
      <c r="HAN236" s="256"/>
      <c r="HAO236" s="256"/>
      <c r="HAP236" s="256"/>
      <c r="HAQ236" s="256"/>
      <c r="HAR236" s="256"/>
      <c r="HAS236" s="256"/>
      <c r="HAT236" s="256"/>
      <c r="HAU236" s="256"/>
      <c r="HAV236" s="256"/>
      <c r="HAW236" s="256"/>
      <c r="HAX236" s="256"/>
      <c r="HAY236" s="256"/>
      <c r="HAZ236" s="256"/>
      <c r="HBA236" s="256"/>
      <c r="HBB236" s="256"/>
      <c r="HBC236" s="256"/>
      <c r="HBD236" s="256"/>
      <c r="HBE236" s="256"/>
      <c r="HBF236" s="256"/>
      <c r="HBG236" s="256"/>
      <c r="HBH236" s="256"/>
      <c r="HBI236" s="256"/>
      <c r="HBJ236" s="256"/>
      <c r="HBK236" s="256"/>
      <c r="HBL236" s="256"/>
      <c r="HBM236" s="256"/>
      <c r="HBN236" s="256"/>
      <c r="HBO236" s="256"/>
      <c r="HBP236" s="256"/>
      <c r="HBQ236" s="256"/>
      <c r="HBR236" s="256"/>
      <c r="HBS236" s="256"/>
      <c r="HBT236" s="256"/>
      <c r="HBU236" s="256"/>
      <c r="HBV236" s="256"/>
      <c r="HBW236" s="256"/>
      <c r="HBX236" s="256"/>
      <c r="HBY236" s="256"/>
      <c r="HBZ236" s="256"/>
      <c r="HCA236" s="256"/>
      <c r="HCB236" s="256"/>
      <c r="HCC236" s="256"/>
      <c r="HCD236" s="256"/>
      <c r="HCE236" s="256"/>
      <c r="HCF236" s="256"/>
      <c r="HCG236" s="256"/>
      <c r="HCH236" s="256"/>
      <c r="HCI236" s="256"/>
      <c r="HCJ236" s="256"/>
      <c r="HCK236" s="256"/>
      <c r="HCL236" s="256"/>
      <c r="HCM236" s="256"/>
      <c r="HCN236" s="256"/>
      <c r="HCO236" s="256"/>
      <c r="HCP236" s="256"/>
      <c r="HCQ236" s="256"/>
      <c r="HCR236" s="256"/>
      <c r="HCS236" s="256"/>
      <c r="HCT236" s="256"/>
      <c r="HCU236" s="256"/>
      <c r="HCV236" s="256"/>
      <c r="HCW236" s="256"/>
      <c r="HCX236" s="256"/>
      <c r="HCY236" s="256"/>
      <c r="HCZ236" s="256"/>
      <c r="HDA236" s="256"/>
      <c r="HDB236" s="256"/>
      <c r="HDC236" s="256"/>
      <c r="HDD236" s="256"/>
      <c r="HDE236" s="256"/>
      <c r="HDF236" s="256"/>
      <c r="HDG236" s="256"/>
      <c r="HDH236" s="256"/>
      <c r="HDI236" s="256"/>
      <c r="HDJ236" s="256"/>
      <c r="HDK236" s="256"/>
      <c r="HDL236" s="256"/>
      <c r="HDM236" s="256"/>
      <c r="HDN236" s="256"/>
      <c r="HDO236" s="256"/>
      <c r="HDP236" s="256"/>
      <c r="HDQ236" s="256"/>
      <c r="HDR236" s="256"/>
      <c r="HDS236" s="256"/>
      <c r="HDT236" s="256"/>
      <c r="HDU236" s="256"/>
      <c r="HDV236" s="256"/>
      <c r="HDW236" s="256"/>
      <c r="HDX236" s="256"/>
      <c r="HDY236" s="256"/>
      <c r="HDZ236" s="256"/>
      <c r="HEA236" s="256"/>
      <c r="HEB236" s="256"/>
      <c r="HEC236" s="256"/>
      <c r="HED236" s="256"/>
      <c r="HEE236" s="256"/>
      <c r="HEF236" s="256"/>
      <c r="HEG236" s="256"/>
      <c r="HEH236" s="256"/>
      <c r="HEI236" s="256"/>
      <c r="HEJ236" s="256"/>
      <c r="HEK236" s="256"/>
      <c r="HEL236" s="256"/>
      <c r="HEM236" s="256"/>
      <c r="HEN236" s="256"/>
      <c r="HEO236" s="256"/>
      <c r="HEP236" s="256"/>
      <c r="HEQ236" s="256"/>
      <c r="HER236" s="256"/>
      <c r="HES236" s="256"/>
      <c r="HET236" s="256"/>
      <c r="HEU236" s="256"/>
      <c r="HEV236" s="256"/>
      <c r="HEW236" s="256"/>
      <c r="HEX236" s="256"/>
      <c r="HEY236" s="256"/>
      <c r="HEZ236" s="256"/>
      <c r="HFA236" s="256"/>
      <c r="HFB236" s="256"/>
      <c r="HFC236" s="256"/>
      <c r="HFD236" s="256"/>
      <c r="HFE236" s="256"/>
      <c r="HFF236" s="256"/>
      <c r="HFG236" s="256"/>
      <c r="HFH236" s="256"/>
      <c r="HFI236" s="256"/>
      <c r="HFJ236" s="256"/>
      <c r="HFK236" s="256"/>
      <c r="HFL236" s="256"/>
      <c r="HFM236" s="256"/>
      <c r="HFN236" s="256"/>
      <c r="HFO236" s="256"/>
      <c r="HFP236" s="256"/>
      <c r="HFQ236" s="256"/>
      <c r="HFR236" s="256"/>
      <c r="HFS236" s="256"/>
      <c r="HFT236" s="256"/>
      <c r="HFU236" s="256"/>
      <c r="HFV236" s="256"/>
      <c r="HFW236" s="256"/>
      <c r="HFX236" s="256"/>
      <c r="HFY236" s="256"/>
      <c r="HFZ236" s="256"/>
      <c r="HGA236" s="256"/>
      <c r="HGB236" s="256"/>
      <c r="HGC236" s="256"/>
      <c r="HGD236" s="256"/>
      <c r="HGE236" s="256"/>
      <c r="HGF236" s="256"/>
      <c r="HGG236" s="256"/>
      <c r="HGH236" s="256"/>
      <c r="HGI236" s="256"/>
      <c r="HGJ236" s="256"/>
      <c r="HGK236" s="256"/>
      <c r="HGL236" s="256"/>
      <c r="HGM236" s="256"/>
      <c r="HGN236" s="256"/>
      <c r="HGO236" s="256"/>
      <c r="HGP236" s="256"/>
      <c r="HGQ236" s="256"/>
      <c r="HGR236" s="256"/>
      <c r="HGS236" s="256"/>
      <c r="HGT236" s="256"/>
      <c r="HGU236" s="256"/>
      <c r="HGV236" s="256"/>
      <c r="HGW236" s="256"/>
      <c r="HGX236" s="256"/>
      <c r="HGY236" s="256"/>
      <c r="HGZ236" s="256"/>
      <c r="HHA236" s="256"/>
      <c r="HHB236" s="256"/>
      <c r="HHC236" s="256"/>
      <c r="HHD236" s="256"/>
      <c r="HHE236" s="256"/>
      <c r="HHF236" s="256"/>
      <c r="HHG236" s="256"/>
      <c r="HHH236" s="256"/>
      <c r="HHI236" s="256"/>
      <c r="HHJ236" s="256"/>
      <c r="HHK236" s="256"/>
      <c r="HHL236" s="256"/>
      <c r="HHM236" s="256"/>
      <c r="HHN236" s="256"/>
      <c r="HHO236" s="256"/>
      <c r="HHP236" s="256"/>
      <c r="HHQ236" s="256"/>
      <c r="HHR236" s="256"/>
      <c r="HHS236" s="256"/>
      <c r="HHT236" s="256"/>
      <c r="HHU236" s="256"/>
      <c r="HHV236" s="256"/>
      <c r="HHW236" s="256"/>
      <c r="HHX236" s="256"/>
      <c r="HHY236" s="256"/>
      <c r="HHZ236" s="256"/>
      <c r="HIA236" s="256"/>
      <c r="HIB236" s="256"/>
      <c r="HIC236" s="256"/>
      <c r="HID236" s="256"/>
      <c r="HIE236" s="256"/>
      <c r="HIF236" s="256"/>
      <c r="HIG236" s="256"/>
      <c r="HIH236" s="256"/>
      <c r="HII236" s="256"/>
      <c r="HIJ236" s="256"/>
      <c r="HIK236" s="256"/>
      <c r="HIL236" s="256"/>
      <c r="HIM236" s="256"/>
      <c r="HIN236" s="256"/>
      <c r="HIO236" s="256"/>
      <c r="HIP236" s="256"/>
      <c r="HIQ236" s="256"/>
      <c r="HIR236" s="256"/>
      <c r="HIS236" s="256"/>
      <c r="HIT236" s="256"/>
      <c r="HIU236" s="256"/>
      <c r="HIV236" s="256"/>
      <c r="HIW236" s="256"/>
      <c r="HIX236" s="256"/>
      <c r="HIY236" s="256"/>
      <c r="HIZ236" s="256"/>
      <c r="HJA236" s="256"/>
      <c r="HJB236" s="256"/>
      <c r="HJC236" s="256"/>
      <c r="HJD236" s="256"/>
      <c r="HJE236" s="256"/>
      <c r="HJF236" s="256"/>
      <c r="HJG236" s="256"/>
      <c r="HJH236" s="256"/>
      <c r="HJI236" s="256"/>
      <c r="HJJ236" s="256"/>
      <c r="HJK236" s="256"/>
      <c r="HJL236" s="256"/>
      <c r="HJM236" s="256"/>
      <c r="HJN236" s="256"/>
      <c r="HJO236" s="256"/>
      <c r="HJP236" s="256"/>
      <c r="HJQ236" s="256"/>
      <c r="HJR236" s="256"/>
      <c r="HJS236" s="256"/>
      <c r="HJT236" s="256"/>
      <c r="HJU236" s="256"/>
      <c r="HJV236" s="256"/>
      <c r="HJW236" s="256"/>
      <c r="HJX236" s="256"/>
      <c r="HJY236" s="256"/>
      <c r="HJZ236" s="256"/>
      <c r="HKA236" s="256"/>
      <c r="HKB236" s="256"/>
      <c r="HKC236" s="256"/>
      <c r="HKD236" s="256"/>
      <c r="HKE236" s="256"/>
      <c r="HKF236" s="256"/>
      <c r="HKG236" s="256"/>
      <c r="HKH236" s="256"/>
      <c r="HKI236" s="256"/>
      <c r="HKJ236" s="256"/>
      <c r="HKK236" s="256"/>
      <c r="HKL236" s="256"/>
      <c r="HKM236" s="256"/>
      <c r="HKN236" s="256"/>
      <c r="HKO236" s="256"/>
      <c r="HKP236" s="256"/>
      <c r="HKQ236" s="256"/>
      <c r="HKR236" s="256"/>
      <c r="HKS236" s="256"/>
      <c r="HKT236" s="256"/>
      <c r="HKU236" s="256"/>
      <c r="HKV236" s="256"/>
      <c r="HKW236" s="256"/>
      <c r="HKX236" s="256"/>
      <c r="HKY236" s="256"/>
      <c r="HKZ236" s="256"/>
      <c r="HLA236" s="256"/>
      <c r="HLB236" s="256"/>
      <c r="HLC236" s="256"/>
      <c r="HLD236" s="256"/>
      <c r="HLE236" s="256"/>
      <c r="HLF236" s="256"/>
      <c r="HLG236" s="256"/>
      <c r="HLH236" s="256"/>
      <c r="HLI236" s="256"/>
      <c r="HLJ236" s="256"/>
      <c r="HLK236" s="256"/>
      <c r="HLL236" s="256"/>
      <c r="HLM236" s="256"/>
      <c r="HLN236" s="256"/>
      <c r="HLO236" s="256"/>
      <c r="HLP236" s="256"/>
      <c r="HLQ236" s="256"/>
      <c r="HLR236" s="256"/>
      <c r="HLS236" s="256"/>
      <c r="HLT236" s="256"/>
      <c r="HLU236" s="256"/>
      <c r="HLV236" s="256"/>
      <c r="HLW236" s="256"/>
      <c r="HLX236" s="256"/>
      <c r="HLY236" s="256"/>
      <c r="HLZ236" s="256"/>
      <c r="HMA236" s="256"/>
      <c r="HMB236" s="256"/>
      <c r="HMC236" s="256"/>
      <c r="HMD236" s="256"/>
      <c r="HME236" s="256"/>
      <c r="HMF236" s="256"/>
      <c r="HMG236" s="256"/>
      <c r="HMH236" s="256"/>
      <c r="HMI236" s="256"/>
      <c r="HMJ236" s="256"/>
      <c r="HMK236" s="256"/>
      <c r="HML236" s="256"/>
      <c r="HMM236" s="256"/>
      <c r="HMN236" s="256"/>
      <c r="HMO236" s="256"/>
      <c r="HMP236" s="256"/>
      <c r="HMQ236" s="256"/>
      <c r="HMR236" s="256"/>
      <c r="HMS236" s="256"/>
      <c r="HMT236" s="256"/>
      <c r="HMU236" s="256"/>
      <c r="HMV236" s="256"/>
      <c r="HMW236" s="256"/>
      <c r="HMX236" s="256"/>
      <c r="HMY236" s="256"/>
      <c r="HMZ236" s="256"/>
      <c r="HNA236" s="256"/>
      <c r="HNB236" s="256"/>
      <c r="HNC236" s="256"/>
      <c r="HND236" s="256"/>
      <c r="HNE236" s="256"/>
      <c r="HNF236" s="256"/>
      <c r="HNG236" s="256"/>
      <c r="HNH236" s="256"/>
      <c r="HNI236" s="256"/>
      <c r="HNJ236" s="256"/>
      <c r="HNK236" s="256"/>
      <c r="HNL236" s="256"/>
      <c r="HNM236" s="256"/>
      <c r="HNN236" s="256"/>
      <c r="HNO236" s="256"/>
      <c r="HNP236" s="256"/>
      <c r="HNQ236" s="256"/>
      <c r="HNR236" s="256"/>
      <c r="HNS236" s="256"/>
      <c r="HNT236" s="256"/>
      <c r="HNU236" s="256"/>
      <c r="HNV236" s="256"/>
      <c r="HNW236" s="256"/>
      <c r="HNX236" s="256"/>
      <c r="HNY236" s="256"/>
      <c r="HNZ236" s="256"/>
      <c r="HOA236" s="256"/>
      <c r="HOB236" s="256"/>
      <c r="HOC236" s="256"/>
      <c r="HOD236" s="256"/>
      <c r="HOE236" s="256"/>
      <c r="HOF236" s="256"/>
      <c r="HOG236" s="256"/>
      <c r="HOH236" s="256"/>
      <c r="HOI236" s="256"/>
      <c r="HOJ236" s="256"/>
      <c r="HOK236" s="256"/>
      <c r="HOL236" s="256"/>
      <c r="HOM236" s="256"/>
      <c r="HON236" s="256"/>
      <c r="HOO236" s="256"/>
      <c r="HOP236" s="256"/>
      <c r="HOQ236" s="256"/>
      <c r="HOR236" s="256"/>
      <c r="HOS236" s="256"/>
      <c r="HOT236" s="256"/>
      <c r="HOU236" s="256"/>
      <c r="HOV236" s="256"/>
      <c r="HOW236" s="256"/>
      <c r="HOX236" s="256"/>
      <c r="HOY236" s="256"/>
      <c r="HOZ236" s="256"/>
      <c r="HPA236" s="256"/>
      <c r="HPB236" s="256"/>
      <c r="HPC236" s="256"/>
      <c r="HPD236" s="256"/>
      <c r="HPE236" s="256"/>
      <c r="HPF236" s="256"/>
      <c r="HPG236" s="256"/>
      <c r="HPH236" s="256"/>
      <c r="HPI236" s="256"/>
      <c r="HPJ236" s="256"/>
      <c r="HPK236" s="256"/>
      <c r="HPL236" s="256"/>
      <c r="HPM236" s="256"/>
      <c r="HPN236" s="256"/>
      <c r="HPO236" s="256"/>
      <c r="HPP236" s="256"/>
      <c r="HPQ236" s="256"/>
      <c r="HPR236" s="256"/>
      <c r="HPS236" s="256"/>
      <c r="HPT236" s="256"/>
      <c r="HPU236" s="256"/>
      <c r="HPV236" s="256"/>
      <c r="HPW236" s="256"/>
      <c r="HPX236" s="256"/>
      <c r="HPY236" s="256"/>
      <c r="HPZ236" s="256"/>
      <c r="HQA236" s="256"/>
      <c r="HQB236" s="256"/>
      <c r="HQC236" s="256"/>
      <c r="HQD236" s="256"/>
      <c r="HQE236" s="256"/>
      <c r="HQF236" s="256"/>
      <c r="HQG236" s="256"/>
      <c r="HQH236" s="256"/>
      <c r="HQI236" s="256"/>
      <c r="HQJ236" s="256"/>
      <c r="HQK236" s="256"/>
      <c r="HQL236" s="256"/>
      <c r="HQM236" s="256"/>
      <c r="HQN236" s="256"/>
      <c r="HQO236" s="256"/>
      <c r="HQP236" s="256"/>
      <c r="HQQ236" s="256"/>
      <c r="HQR236" s="256"/>
      <c r="HQS236" s="256"/>
      <c r="HQT236" s="256"/>
      <c r="HQU236" s="256"/>
      <c r="HQV236" s="256"/>
      <c r="HQW236" s="256"/>
      <c r="HQX236" s="256"/>
      <c r="HQY236" s="256"/>
      <c r="HQZ236" s="256"/>
      <c r="HRA236" s="256"/>
      <c r="HRB236" s="256"/>
      <c r="HRC236" s="256"/>
      <c r="HRD236" s="256"/>
      <c r="HRE236" s="256"/>
      <c r="HRF236" s="256"/>
      <c r="HRG236" s="256"/>
      <c r="HRH236" s="256"/>
      <c r="HRI236" s="256"/>
      <c r="HRJ236" s="256"/>
      <c r="HRK236" s="256"/>
      <c r="HRL236" s="256"/>
      <c r="HRM236" s="256"/>
      <c r="HRN236" s="256"/>
      <c r="HRO236" s="256"/>
      <c r="HRP236" s="256"/>
      <c r="HRQ236" s="256"/>
      <c r="HRR236" s="256"/>
      <c r="HRS236" s="256"/>
      <c r="HRT236" s="256"/>
      <c r="HRU236" s="256"/>
      <c r="HRV236" s="256"/>
      <c r="HRW236" s="256"/>
      <c r="HRX236" s="256"/>
      <c r="HRY236" s="256"/>
      <c r="HRZ236" s="256"/>
      <c r="HSA236" s="256"/>
      <c r="HSB236" s="256"/>
      <c r="HSC236" s="256"/>
      <c r="HSD236" s="256"/>
      <c r="HSE236" s="256"/>
      <c r="HSF236" s="256"/>
      <c r="HSG236" s="256"/>
      <c r="HSH236" s="256"/>
      <c r="HSI236" s="256"/>
      <c r="HSJ236" s="256"/>
      <c r="HSK236" s="256"/>
      <c r="HSL236" s="256"/>
      <c r="HSM236" s="256"/>
      <c r="HSN236" s="256"/>
      <c r="HSO236" s="256"/>
      <c r="HSP236" s="256"/>
      <c r="HSQ236" s="256"/>
      <c r="HSR236" s="256"/>
      <c r="HSS236" s="256"/>
      <c r="HST236" s="256"/>
      <c r="HSU236" s="256"/>
      <c r="HSV236" s="256"/>
      <c r="HSW236" s="256"/>
      <c r="HSX236" s="256"/>
      <c r="HSY236" s="256"/>
      <c r="HSZ236" s="256"/>
      <c r="HTA236" s="256"/>
      <c r="HTB236" s="256"/>
      <c r="HTC236" s="256"/>
      <c r="HTD236" s="256"/>
      <c r="HTE236" s="256"/>
      <c r="HTF236" s="256"/>
      <c r="HTG236" s="256"/>
      <c r="HTH236" s="256"/>
      <c r="HTI236" s="256"/>
      <c r="HTJ236" s="256"/>
      <c r="HTK236" s="256"/>
      <c r="HTL236" s="256"/>
      <c r="HTM236" s="256"/>
      <c r="HTN236" s="256"/>
      <c r="HTO236" s="256"/>
      <c r="HTP236" s="256"/>
      <c r="HTQ236" s="256"/>
      <c r="HTR236" s="256"/>
      <c r="HTS236" s="256"/>
      <c r="HTT236" s="256"/>
      <c r="HTU236" s="256"/>
      <c r="HTV236" s="256"/>
      <c r="HTW236" s="256"/>
      <c r="HTX236" s="256"/>
      <c r="HTY236" s="256"/>
      <c r="HTZ236" s="256"/>
      <c r="HUA236" s="256"/>
      <c r="HUB236" s="256"/>
      <c r="HUC236" s="256"/>
      <c r="HUD236" s="256"/>
      <c r="HUE236" s="256"/>
      <c r="HUF236" s="256"/>
      <c r="HUG236" s="256"/>
      <c r="HUH236" s="256"/>
      <c r="HUI236" s="256"/>
      <c r="HUJ236" s="256"/>
      <c r="HUK236" s="256"/>
      <c r="HUL236" s="256"/>
      <c r="HUM236" s="256"/>
      <c r="HUN236" s="256"/>
      <c r="HUO236" s="256"/>
      <c r="HUP236" s="256"/>
      <c r="HUQ236" s="256"/>
      <c r="HUR236" s="256"/>
      <c r="HUS236" s="256"/>
      <c r="HUT236" s="256"/>
      <c r="HUU236" s="256"/>
      <c r="HUV236" s="256"/>
      <c r="HUW236" s="256"/>
      <c r="HUX236" s="256"/>
      <c r="HUY236" s="256"/>
      <c r="HUZ236" s="256"/>
      <c r="HVA236" s="256"/>
      <c r="HVB236" s="256"/>
      <c r="HVC236" s="256"/>
      <c r="HVD236" s="256"/>
      <c r="HVE236" s="256"/>
      <c r="HVF236" s="256"/>
      <c r="HVG236" s="256"/>
      <c r="HVH236" s="256"/>
      <c r="HVI236" s="256"/>
      <c r="HVJ236" s="256"/>
      <c r="HVK236" s="256"/>
      <c r="HVL236" s="256"/>
      <c r="HVM236" s="256"/>
      <c r="HVN236" s="256"/>
      <c r="HVO236" s="256"/>
      <c r="HVP236" s="256"/>
      <c r="HVQ236" s="256"/>
      <c r="HVR236" s="256"/>
      <c r="HVS236" s="256"/>
      <c r="HVT236" s="256"/>
      <c r="HVU236" s="256"/>
      <c r="HVV236" s="256"/>
      <c r="HVW236" s="256"/>
      <c r="HVX236" s="256"/>
      <c r="HVY236" s="256"/>
      <c r="HVZ236" s="256"/>
      <c r="HWA236" s="256"/>
      <c r="HWB236" s="256"/>
      <c r="HWC236" s="256"/>
      <c r="HWD236" s="256"/>
      <c r="HWE236" s="256"/>
      <c r="HWF236" s="256"/>
      <c r="HWG236" s="256"/>
      <c r="HWH236" s="256"/>
      <c r="HWI236" s="256"/>
      <c r="HWJ236" s="256"/>
      <c r="HWK236" s="256"/>
      <c r="HWL236" s="256"/>
      <c r="HWM236" s="256"/>
      <c r="HWN236" s="256"/>
      <c r="HWO236" s="256"/>
      <c r="HWP236" s="256"/>
      <c r="HWQ236" s="256"/>
      <c r="HWR236" s="256"/>
      <c r="HWS236" s="256"/>
      <c r="HWT236" s="256"/>
      <c r="HWU236" s="256"/>
      <c r="HWV236" s="256"/>
      <c r="HWW236" s="256"/>
      <c r="HWX236" s="256"/>
      <c r="HWY236" s="256"/>
      <c r="HWZ236" s="256"/>
      <c r="HXA236" s="256"/>
      <c r="HXB236" s="256"/>
      <c r="HXC236" s="256"/>
      <c r="HXD236" s="256"/>
      <c r="HXE236" s="256"/>
      <c r="HXF236" s="256"/>
      <c r="HXG236" s="256"/>
      <c r="HXH236" s="256"/>
      <c r="HXI236" s="256"/>
      <c r="HXJ236" s="256"/>
      <c r="HXK236" s="256"/>
      <c r="HXL236" s="256"/>
      <c r="HXM236" s="256"/>
      <c r="HXN236" s="256"/>
      <c r="HXO236" s="256"/>
      <c r="HXP236" s="256"/>
      <c r="HXQ236" s="256"/>
      <c r="HXR236" s="256"/>
      <c r="HXS236" s="256"/>
      <c r="HXT236" s="256"/>
      <c r="HXU236" s="256"/>
      <c r="HXV236" s="256"/>
      <c r="HXW236" s="256"/>
      <c r="HXX236" s="256"/>
      <c r="HXY236" s="256"/>
      <c r="HXZ236" s="256"/>
      <c r="HYA236" s="256"/>
      <c r="HYB236" s="256"/>
      <c r="HYC236" s="256"/>
      <c r="HYD236" s="256"/>
      <c r="HYE236" s="256"/>
      <c r="HYF236" s="256"/>
      <c r="HYG236" s="256"/>
      <c r="HYH236" s="256"/>
      <c r="HYI236" s="256"/>
      <c r="HYJ236" s="256"/>
      <c r="HYK236" s="256"/>
      <c r="HYL236" s="256"/>
      <c r="HYM236" s="256"/>
      <c r="HYN236" s="256"/>
      <c r="HYO236" s="256"/>
      <c r="HYP236" s="256"/>
      <c r="HYQ236" s="256"/>
      <c r="HYR236" s="256"/>
      <c r="HYS236" s="256"/>
      <c r="HYT236" s="256"/>
      <c r="HYU236" s="256"/>
      <c r="HYV236" s="256"/>
      <c r="HYW236" s="256"/>
      <c r="HYX236" s="256"/>
      <c r="HYY236" s="256"/>
      <c r="HYZ236" s="256"/>
      <c r="HZA236" s="256"/>
      <c r="HZB236" s="256"/>
      <c r="HZC236" s="256"/>
      <c r="HZD236" s="256"/>
      <c r="HZE236" s="256"/>
      <c r="HZF236" s="256"/>
      <c r="HZG236" s="256"/>
      <c r="HZH236" s="256"/>
      <c r="HZI236" s="256"/>
      <c r="HZJ236" s="256"/>
      <c r="HZK236" s="256"/>
      <c r="HZL236" s="256"/>
      <c r="HZM236" s="256"/>
      <c r="HZN236" s="256"/>
      <c r="HZO236" s="256"/>
      <c r="HZP236" s="256"/>
      <c r="HZQ236" s="256"/>
      <c r="HZR236" s="256"/>
      <c r="HZS236" s="256"/>
      <c r="HZT236" s="256"/>
      <c r="HZU236" s="256"/>
      <c r="HZV236" s="256"/>
      <c r="HZW236" s="256"/>
      <c r="HZX236" s="256"/>
      <c r="HZY236" s="256"/>
      <c r="HZZ236" s="256"/>
      <c r="IAA236" s="256"/>
      <c r="IAB236" s="256"/>
      <c r="IAC236" s="256"/>
      <c r="IAD236" s="256"/>
      <c r="IAE236" s="256"/>
      <c r="IAF236" s="256"/>
      <c r="IAG236" s="256"/>
      <c r="IAH236" s="256"/>
      <c r="IAI236" s="256"/>
      <c r="IAJ236" s="256"/>
      <c r="IAK236" s="256"/>
      <c r="IAL236" s="256"/>
      <c r="IAM236" s="256"/>
      <c r="IAN236" s="256"/>
      <c r="IAO236" s="256"/>
      <c r="IAP236" s="256"/>
      <c r="IAQ236" s="256"/>
      <c r="IAR236" s="256"/>
      <c r="IAS236" s="256"/>
      <c r="IAT236" s="256"/>
      <c r="IAU236" s="256"/>
      <c r="IAV236" s="256"/>
      <c r="IAW236" s="256"/>
      <c r="IAX236" s="256"/>
      <c r="IAY236" s="256"/>
      <c r="IAZ236" s="256"/>
      <c r="IBA236" s="256"/>
      <c r="IBB236" s="256"/>
      <c r="IBC236" s="256"/>
      <c r="IBD236" s="256"/>
      <c r="IBE236" s="256"/>
      <c r="IBF236" s="256"/>
      <c r="IBG236" s="256"/>
      <c r="IBH236" s="256"/>
      <c r="IBI236" s="256"/>
      <c r="IBJ236" s="256"/>
      <c r="IBK236" s="256"/>
      <c r="IBL236" s="256"/>
      <c r="IBM236" s="256"/>
      <c r="IBN236" s="256"/>
      <c r="IBO236" s="256"/>
      <c r="IBP236" s="256"/>
      <c r="IBQ236" s="256"/>
      <c r="IBR236" s="256"/>
      <c r="IBS236" s="256"/>
      <c r="IBT236" s="256"/>
      <c r="IBU236" s="256"/>
      <c r="IBV236" s="256"/>
      <c r="IBW236" s="256"/>
      <c r="IBX236" s="256"/>
      <c r="IBY236" s="256"/>
      <c r="IBZ236" s="256"/>
      <c r="ICA236" s="256"/>
      <c r="ICB236" s="256"/>
      <c r="ICC236" s="256"/>
      <c r="ICD236" s="256"/>
      <c r="ICE236" s="256"/>
      <c r="ICF236" s="256"/>
      <c r="ICG236" s="256"/>
      <c r="ICH236" s="256"/>
      <c r="ICI236" s="256"/>
      <c r="ICJ236" s="256"/>
      <c r="ICK236" s="256"/>
      <c r="ICL236" s="256"/>
      <c r="ICM236" s="256"/>
      <c r="ICN236" s="256"/>
      <c r="ICO236" s="256"/>
      <c r="ICP236" s="256"/>
      <c r="ICQ236" s="256"/>
      <c r="ICR236" s="256"/>
      <c r="ICS236" s="256"/>
      <c r="ICT236" s="256"/>
      <c r="ICU236" s="256"/>
      <c r="ICV236" s="256"/>
      <c r="ICW236" s="256"/>
      <c r="ICX236" s="256"/>
      <c r="ICY236" s="256"/>
      <c r="ICZ236" s="256"/>
      <c r="IDA236" s="256"/>
      <c r="IDB236" s="256"/>
      <c r="IDC236" s="256"/>
      <c r="IDD236" s="256"/>
      <c r="IDE236" s="256"/>
      <c r="IDF236" s="256"/>
      <c r="IDG236" s="256"/>
      <c r="IDH236" s="256"/>
      <c r="IDI236" s="256"/>
      <c r="IDJ236" s="256"/>
      <c r="IDK236" s="256"/>
      <c r="IDL236" s="256"/>
      <c r="IDM236" s="256"/>
      <c r="IDN236" s="256"/>
      <c r="IDO236" s="256"/>
      <c r="IDP236" s="256"/>
      <c r="IDQ236" s="256"/>
      <c r="IDR236" s="256"/>
      <c r="IDS236" s="256"/>
      <c r="IDT236" s="256"/>
      <c r="IDU236" s="256"/>
      <c r="IDV236" s="256"/>
      <c r="IDW236" s="256"/>
      <c r="IDX236" s="256"/>
      <c r="IDY236" s="256"/>
      <c r="IDZ236" s="256"/>
      <c r="IEA236" s="256"/>
      <c r="IEB236" s="256"/>
      <c r="IEC236" s="256"/>
      <c r="IED236" s="256"/>
      <c r="IEE236" s="256"/>
      <c r="IEF236" s="256"/>
      <c r="IEG236" s="256"/>
      <c r="IEH236" s="256"/>
      <c r="IEI236" s="256"/>
      <c r="IEJ236" s="256"/>
      <c r="IEK236" s="256"/>
      <c r="IEL236" s="256"/>
      <c r="IEM236" s="256"/>
      <c r="IEN236" s="256"/>
      <c r="IEO236" s="256"/>
      <c r="IEP236" s="256"/>
      <c r="IEQ236" s="256"/>
      <c r="IER236" s="256"/>
      <c r="IES236" s="256"/>
      <c r="IET236" s="256"/>
      <c r="IEU236" s="256"/>
      <c r="IEV236" s="256"/>
      <c r="IEW236" s="256"/>
      <c r="IEX236" s="256"/>
      <c r="IEY236" s="256"/>
      <c r="IEZ236" s="256"/>
      <c r="IFA236" s="256"/>
      <c r="IFB236" s="256"/>
      <c r="IFC236" s="256"/>
      <c r="IFD236" s="256"/>
      <c r="IFE236" s="256"/>
      <c r="IFF236" s="256"/>
      <c r="IFG236" s="256"/>
      <c r="IFH236" s="256"/>
      <c r="IFI236" s="256"/>
      <c r="IFJ236" s="256"/>
      <c r="IFK236" s="256"/>
      <c r="IFL236" s="256"/>
      <c r="IFM236" s="256"/>
      <c r="IFN236" s="256"/>
      <c r="IFO236" s="256"/>
      <c r="IFP236" s="256"/>
      <c r="IFQ236" s="256"/>
      <c r="IFR236" s="256"/>
      <c r="IFS236" s="256"/>
      <c r="IFT236" s="256"/>
      <c r="IFU236" s="256"/>
      <c r="IFV236" s="256"/>
      <c r="IFW236" s="256"/>
      <c r="IFX236" s="256"/>
      <c r="IFY236" s="256"/>
      <c r="IFZ236" s="256"/>
      <c r="IGA236" s="256"/>
      <c r="IGB236" s="256"/>
      <c r="IGC236" s="256"/>
      <c r="IGD236" s="256"/>
      <c r="IGE236" s="256"/>
      <c r="IGF236" s="256"/>
      <c r="IGG236" s="256"/>
      <c r="IGH236" s="256"/>
      <c r="IGI236" s="256"/>
      <c r="IGJ236" s="256"/>
      <c r="IGK236" s="256"/>
      <c r="IGL236" s="256"/>
      <c r="IGM236" s="256"/>
      <c r="IGN236" s="256"/>
      <c r="IGO236" s="256"/>
      <c r="IGP236" s="256"/>
      <c r="IGQ236" s="256"/>
      <c r="IGR236" s="256"/>
      <c r="IGS236" s="256"/>
      <c r="IGT236" s="256"/>
      <c r="IGU236" s="256"/>
      <c r="IGV236" s="256"/>
      <c r="IGW236" s="256"/>
      <c r="IGX236" s="256"/>
      <c r="IGY236" s="256"/>
      <c r="IGZ236" s="256"/>
      <c r="IHA236" s="256"/>
      <c r="IHB236" s="256"/>
      <c r="IHC236" s="256"/>
      <c r="IHD236" s="256"/>
      <c r="IHE236" s="256"/>
      <c r="IHF236" s="256"/>
      <c r="IHG236" s="256"/>
      <c r="IHH236" s="256"/>
      <c r="IHI236" s="256"/>
      <c r="IHJ236" s="256"/>
      <c r="IHK236" s="256"/>
      <c r="IHL236" s="256"/>
      <c r="IHM236" s="256"/>
      <c r="IHN236" s="256"/>
      <c r="IHO236" s="256"/>
      <c r="IHP236" s="256"/>
      <c r="IHQ236" s="256"/>
      <c r="IHR236" s="256"/>
      <c r="IHS236" s="256"/>
      <c r="IHT236" s="256"/>
      <c r="IHU236" s="256"/>
      <c r="IHV236" s="256"/>
      <c r="IHW236" s="256"/>
      <c r="IHX236" s="256"/>
      <c r="IHY236" s="256"/>
      <c r="IHZ236" s="256"/>
      <c r="IIA236" s="256"/>
      <c r="IIB236" s="256"/>
      <c r="IIC236" s="256"/>
      <c r="IID236" s="256"/>
      <c r="IIE236" s="256"/>
      <c r="IIF236" s="256"/>
      <c r="IIG236" s="256"/>
      <c r="IIH236" s="256"/>
      <c r="III236" s="256"/>
      <c r="IIJ236" s="256"/>
      <c r="IIK236" s="256"/>
      <c r="IIL236" s="256"/>
      <c r="IIM236" s="256"/>
      <c r="IIN236" s="256"/>
      <c r="IIO236" s="256"/>
      <c r="IIP236" s="256"/>
      <c r="IIQ236" s="256"/>
      <c r="IIR236" s="256"/>
      <c r="IIS236" s="256"/>
      <c r="IIT236" s="256"/>
      <c r="IIU236" s="256"/>
      <c r="IIV236" s="256"/>
      <c r="IIW236" s="256"/>
      <c r="IIX236" s="256"/>
      <c r="IIY236" s="256"/>
      <c r="IIZ236" s="256"/>
      <c r="IJA236" s="256"/>
      <c r="IJB236" s="256"/>
      <c r="IJC236" s="256"/>
      <c r="IJD236" s="256"/>
      <c r="IJE236" s="256"/>
      <c r="IJF236" s="256"/>
      <c r="IJG236" s="256"/>
      <c r="IJH236" s="256"/>
      <c r="IJI236" s="256"/>
      <c r="IJJ236" s="256"/>
      <c r="IJK236" s="256"/>
      <c r="IJL236" s="256"/>
      <c r="IJM236" s="256"/>
      <c r="IJN236" s="256"/>
      <c r="IJO236" s="256"/>
      <c r="IJP236" s="256"/>
      <c r="IJQ236" s="256"/>
      <c r="IJR236" s="256"/>
      <c r="IJS236" s="256"/>
      <c r="IJT236" s="256"/>
      <c r="IJU236" s="256"/>
      <c r="IJV236" s="256"/>
      <c r="IJW236" s="256"/>
      <c r="IJX236" s="256"/>
      <c r="IJY236" s="256"/>
      <c r="IJZ236" s="256"/>
      <c r="IKA236" s="256"/>
      <c r="IKB236" s="256"/>
      <c r="IKC236" s="256"/>
      <c r="IKD236" s="256"/>
      <c r="IKE236" s="256"/>
      <c r="IKF236" s="256"/>
      <c r="IKG236" s="256"/>
      <c r="IKH236" s="256"/>
      <c r="IKI236" s="256"/>
      <c r="IKJ236" s="256"/>
      <c r="IKK236" s="256"/>
      <c r="IKL236" s="256"/>
      <c r="IKM236" s="256"/>
      <c r="IKN236" s="256"/>
      <c r="IKO236" s="256"/>
      <c r="IKP236" s="256"/>
      <c r="IKQ236" s="256"/>
      <c r="IKR236" s="256"/>
      <c r="IKS236" s="256"/>
      <c r="IKT236" s="256"/>
      <c r="IKU236" s="256"/>
      <c r="IKV236" s="256"/>
      <c r="IKW236" s="256"/>
      <c r="IKX236" s="256"/>
      <c r="IKY236" s="256"/>
      <c r="IKZ236" s="256"/>
      <c r="ILA236" s="256"/>
      <c r="ILB236" s="256"/>
      <c r="ILC236" s="256"/>
      <c r="ILD236" s="256"/>
      <c r="ILE236" s="256"/>
      <c r="ILF236" s="256"/>
      <c r="ILG236" s="256"/>
      <c r="ILH236" s="256"/>
      <c r="ILI236" s="256"/>
      <c r="ILJ236" s="256"/>
      <c r="ILK236" s="256"/>
      <c r="ILL236" s="256"/>
      <c r="ILM236" s="256"/>
      <c r="ILN236" s="256"/>
      <c r="ILO236" s="256"/>
      <c r="ILP236" s="256"/>
      <c r="ILQ236" s="256"/>
      <c r="ILR236" s="256"/>
      <c r="ILS236" s="256"/>
      <c r="ILT236" s="256"/>
      <c r="ILU236" s="256"/>
      <c r="ILV236" s="256"/>
      <c r="ILW236" s="256"/>
      <c r="ILX236" s="256"/>
      <c r="ILY236" s="256"/>
      <c r="ILZ236" s="256"/>
      <c r="IMA236" s="256"/>
      <c r="IMB236" s="256"/>
      <c r="IMC236" s="256"/>
      <c r="IMD236" s="256"/>
      <c r="IME236" s="256"/>
      <c r="IMF236" s="256"/>
      <c r="IMG236" s="256"/>
      <c r="IMH236" s="256"/>
      <c r="IMI236" s="256"/>
      <c r="IMJ236" s="256"/>
      <c r="IMK236" s="256"/>
      <c r="IML236" s="256"/>
      <c r="IMM236" s="256"/>
      <c r="IMN236" s="256"/>
      <c r="IMO236" s="256"/>
      <c r="IMP236" s="256"/>
      <c r="IMQ236" s="256"/>
      <c r="IMR236" s="256"/>
      <c r="IMS236" s="256"/>
      <c r="IMT236" s="256"/>
      <c r="IMU236" s="256"/>
      <c r="IMV236" s="256"/>
      <c r="IMW236" s="256"/>
      <c r="IMX236" s="256"/>
      <c r="IMY236" s="256"/>
      <c r="IMZ236" s="256"/>
      <c r="INA236" s="256"/>
      <c r="INB236" s="256"/>
      <c r="INC236" s="256"/>
      <c r="IND236" s="256"/>
      <c r="INE236" s="256"/>
      <c r="INF236" s="256"/>
      <c r="ING236" s="256"/>
      <c r="INH236" s="256"/>
      <c r="INI236" s="256"/>
      <c r="INJ236" s="256"/>
      <c r="INK236" s="256"/>
      <c r="INL236" s="256"/>
      <c r="INM236" s="256"/>
      <c r="INN236" s="256"/>
      <c r="INO236" s="256"/>
      <c r="INP236" s="256"/>
      <c r="INQ236" s="256"/>
      <c r="INR236" s="256"/>
      <c r="INS236" s="256"/>
      <c r="INT236" s="256"/>
      <c r="INU236" s="256"/>
      <c r="INV236" s="256"/>
      <c r="INW236" s="256"/>
      <c r="INX236" s="256"/>
      <c r="INY236" s="256"/>
      <c r="INZ236" s="256"/>
      <c r="IOA236" s="256"/>
      <c r="IOB236" s="256"/>
      <c r="IOC236" s="256"/>
      <c r="IOD236" s="256"/>
      <c r="IOE236" s="256"/>
      <c r="IOF236" s="256"/>
      <c r="IOG236" s="256"/>
      <c r="IOH236" s="256"/>
      <c r="IOI236" s="256"/>
      <c r="IOJ236" s="256"/>
      <c r="IOK236" s="256"/>
      <c r="IOL236" s="256"/>
      <c r="IOM236" s="256"/>
      <c r="ION236" s="256"/>
      <c r="IOO236" s="256"/>
      <c r="IOP236" s="256"/>
      <c r="IOQ236" s="256"/>
      <c r="IOR236" s="256"/>
      <c r="IOS236" s="256"/>
      <c r="IOT236" s="256"/>
      <c r="IOU236" s="256"/>
      <c r="IOV236" s="256"/>
      <c r="IOW236" s="256"/>
      <c r="IOX236" s="256"/>
      <c r="IOY236" s="256"/>
      <c r="IOZ236" s="256"/>
      <c r="IPA236" s="256"/>
      <c r="IPB236" s="256"/>
      <c r="IPC236" s="256"/>
      <c r="IPD236" s="256"/>
      <c r="IPE236" s="256"/>
      <c r="IPF236" s="256"/>
      <c r="IPG236" s="256"/>
      <c r="IPH236" s="256"/>
      <c r="IPI236" s="256"/>
      <c r="IPJ236" s="256"/>
      <c r="IPK236" s="256"/>
      <c r="IPL236" s="256"/>
      <c r="IPM236" s="256"/>
      <c r="IPN236" s="256"/>
      <c r="IPO236" s="256"/>
      <c r="IPP236" s="256"/>
      <c r="IPQ236" s="256"/>
      <c r="IPR236" s="256"/>
      <c r="IPS236" s="256"/>
      <c r="IPT236" s="256"/>
      <c r="IPU236" s="256"/>
      <c r="IPV236" s="256"/>
      <c r="IPW236" s="256"/>
      <c r="IPX236" s="256"/>
      <c r="IPY236" s="256"/>
      <c r="IPZ236" s="256"/>
      <c r="IQA236" s="256"/>
      <c r="IQB236" s="256"/>
      <c r="IQC236" s="256"/>
      <c r="IQD236" s="256"/>
      <c r="IQE236" s="256"/>
      <c r="IQF236" s="256"/>
      <c r="IQG236" s="256"/>
      <c r="IQH236" s="256"/>
      <c r="IQI236" s="256"/>
      <c r="IQJ236" s="256"/>
      <c r="IQK236" s="256"/>
      <c r="IQL236" s="256"/>
      <c r="IQM236" s="256"/>
      <c r="IQN236" s="256"/>
      <c r="IQO236" s="256"/>
      <c r="IQP236" s="256"/>
      <c r="IQQ236" s="256"/>
      <c r="IQR236" s="256"/>
      <c r="IQS236" s="256"/>
      <c r="IQT236" s="256"/>
      <c r="IQU236" s="256"/>
      <c r="IQV236" s="256"/>
      <c r="IQW236" s="256"/>
      <c r="IQX236" s="256"/>
      <c r="IQY236" s="256"/>
      <c r="IQZ236" s="256"/>
      <c r="IRA236" s="256"/>
      <c r="IRB236" s="256"/>
      <c r="IRC236" s="256"/>
      <c r="IRD236" s="256"/>
      <c r="IRE236" s="256"/>
      <c r="IRF236" s="256"/>
      <c r="IRG236" s="256"/>
      <c r="IRH236" s="256"/>
      <c r="IRI236" s="256"/>
      <c r="IRJ236" s="256"/>
      <c r="IRK236" s="256"/>
      <c r="IRL236" s="256"/>
      <c r="IRM236" s="256"/>
      <c r="IRN236" s="256"/>
      <c r="IRO236" s="256"/>
      <c r="IRP236" s="256"/>
      <c r="IRQ236" s="256"/>
      <c r="IRR236" s="256"/>
      <c r="IRS236" s="256"/>
      <c r="IRT236" s="256"/>
      <c r="IRU236" s="256"/>
      <c r="IRV236" s="256"/>
      <c r="IRW236" s="256"/>
      <c r="IRX236" s="256"/>
      <c r="IRY236" s="256"/>
      <c r="IRZ236" s="256"/>
      <c r="ISA236" s="256"/>
      <c r="ISB236" s="256"/>
      <c r="ISC236" s="256"/>
      <c r="ISD236" s="256"/>
      <c r="ISE236" s="256"/>
      <c r="ISF236" s="256"/>
      <c r="ISG236" s="256"/>
      <c r="ISH236" s="256"/>
      <c r="ISI236" s="256"/>
      <c r="ISJ236" s="256"/>
      <c r="ISK236" s="256"/>
      <c r="ISL236" s="256"/>
      <c r="ISM236" s="256"/>
      <c r="ISN236" s="256"/>
      <c r="ISO236" s="256"/>
      <c r="ISP236" s="256"/>
      <c r="ISQ236" s="256"/>
      <c r="ISR236" s="256"/>
      <c r="ISS236" s="256"/>
      <c r="IST236" s="256"/>
      <c r="ISU236" s="256"/>
      <c r="ISV236" s="256"/>
      <c r="ISW236" s="256"/>
      <c r="ISX236" s="256"/>
      <c r="ISY236" s="256"/>
      <c r="ISZ236" s="256"/>
      <c r="ITA236" s="256"/>
      <c r="ITB236" s="256"/>
      <c r="ITC236" s="256"/>
      <c r="ITD236" s="256"/>
      <c r="ITE236" s="256"/>
      <c r="ITF236" s="256"/>
      <c r="ITG236" s="256"/>
      <c r="ITH236" s="256"/>
      <c r="ITI236" s="256"/>
      <c r="ITJ236" s="256"/>
      <c r="ITK236" s="256"/>
      <c r="ITL236" s="256"/>
      <c r="ITM236" s="256"/>
      <c r="ITN236" s="256"/>
      <c r="ITO236" s="256"/>
      <c r="ITP236" s="256"/>
      <c r="ITQ236" s="256"/>
      <c r="ITR236" s="256"/>
      <c r="ITS236" s="256"/>
      <c r="ITT236" s="256"/>
      <c r="ITU236" s="256"/>
      <c r="ITV236" s="256"/>
      <c r="ITW236" s="256"/>
      <c r="ITX236" s="256"/>
      <c r="ITY236" s="256"/>
      <c r="ITZ236" s="256"/>
      <c r="IUA236" s="256"/>
      <c r="IUB236" s="256"/>
      <c r="IUC236" s="256"/>
      <c r="IUD236" s="256"/>
      <c r="IUE236" s="256"/>
      <c r="IUF236" s="256"/>
      <c r="IUG236" s="256"/>
      <c r="IUH236" s="256"/>
      <c r="IUI236" s="256"/>
      <c r="IUJ236" s="256"/>
      <c r="IUK236" s="256"/>
      <c r="IUL236" s="256"/>
      <c r="IUM236" s="256"/>
      <c r="IUN236" s="256"/>
      <c r="IUO236" s="256"/>
      <c r="IUP236" s="256"/>
      <c r="IUQ236" s="256"/>
      <c r="IUR236" s="256"/>
      <c r="IUS236" s="256"/>
      <c r="IUT236" s="256"/>
      <c r="IUU236" s="256"/>
      <c r="IUV236" s="256"/>
      <c r="IUW236" s="256"/>
      <c r="IUX236" s="256"/>
      <c r="IUY236" s="256"/>
      <c r="IUZ236" s="256"/>
      <c r="IVA236" s="256"/>
      <c r="IVB236" s="256"/>
      <c r="IVC236" s="256"/>
      <c r="IVD236" s="256"/>
      <c r="IVE236" s="256"/>
      <c r="IVF236" s="256"/>
      <c r="IVG236" s="256"/>
      <c r="IVH236" s="256"/>
      <c r="IVI236" s="256"/>
      <c r="IVJ236" s="256"/>
      <c r="IVK236" s="256"/>
      <c r="IVL236" s="256"/>
      <c r="IVM236" s="256"/>
      <c r="IVN236" s="256"/>
      <c r="IVO236" s="256"/>
      <c r="IVP236" s="256"/>
      <c r="IVQ236" s="256"/>
      <c r="IVR236" s="256"/>
      <c r="IVS236" s="256"/>
      <c r="IVT236" s="256"/>
      <c r="IVU236" s="256"/>
      <c r="IVV236" s="256"/>
      <c r="IVW236" s="256"/>
      <c r="IVX236" s="256"/>
      <c r="IVY236" s="256"/>
      <c r="IVZ236" s="256"/>
      <c r="IWA236" s="256"/>
      <c r="IWB236" s="256"/>
      <c r="IWC236" s="256"/>
      <c r="IWD236" s="256"/>
      <c r="IWE236" s="256"/>
      <c r="IWF236" s="256"/>
      <c r="IWG236" s="256"/>
      <c r="IWH236" s="256"/>
      <c r="IWI236" s="256"/>
      <c r="IWJ236" s="256"/>
      <c r="IWK236" s="256"/>
      <c r="IWL236" s="256"/>
      <c r="IWM236" s="256"/>
      <c r="IWN236" s="256"/>
      <c r="IWO236" s="256"/>
      <c r="IWP236" s="256"/>
      <c r="IWQ236" s="256"/>
      <c r="IWR236" s="256"/>
      <c r="IWS236" s="256"/>
      <c r="IWT236" s="256"/>
      <c r="IWU236" s="256"/>
      <c r="IWV236" s="256"/>
      <c r="IWW236" s="256"/>
      <c r="IWX236" s="256"/>
      <c r="IWY236" s="256"/>
      <c r="IWZ236" s="256"/>
      <c r="IXA236" s="256"/>
      <c r="IXB236" s="256"/>
      <c r="IXC236" s="256"/>
      <c r="IXD236" s="256"/>
      <c r="IXE236" s="256"/>
      <c r="IXF236" s="256"/>
      <c r="IXG236" s="256"/>
      <c r="IXH236" s="256"/>
      <c r="IXI236" s="256"/>
      <c r="IXJ236" s="256"/>
      <c r="IXK236" s="256"/>
      <c r="IXL236" s="256"/>
      <c r="IXM236" s="256"/>
      <c r="IXN236" s="256"/>
      <c r="IXO236" s="256"/>
      <c r="IXP236" s="256"/>
      <c r="IXQ236" s="256"/>
      <c r="IXR236" s="256"/>
      <c r="IXS236" s="256"/>
      <c r="IXT236" s="256"/>
      <c r="IXU236" s="256"/>
      <c r="IXV236" s="256"/>
      <c r="IXW236" s="256"/>
      <c r="IXX236" s="256"/>
      <c r="IXY236" s="256"/>
      <c r="IXZ236" s="256"/>
      <c r="IYA236" s="256"/>
      <c r="IYB236" s="256"/>
      <c r="IYC236" s="256"/>
      <c r="IYD236" s="256"/>
      <c r="IYE236" s="256"/>
      <c r="IYF236" s="256"/>
      <c r="IYG236" s="256"/>
      <c r="IYH236" s="256"/>
      <c r="IYI236" s="256"/>
      <c r="IYJ236" s="256"/>
      <c r="IYK236" s="256"/>
      <c r="IYL236" s="256"/>
      <c r="IYM236" s="256"/>
      <c r="IYN236" s="256"/>
      <c r="IYO236" s="256"/>
      <c r="IYP236" s="256"/>
      <c r="IYQ236" s="256"/>
      <c r="IYR236" s="256"/>
      <c r="IYS236" s="256"/>
      <c r="IYT236" s="256"/>
      <c r="IYU236" s="256"/>
      <c r="IYV236" s="256"/>
      <c r="IYW236" s="256"/>
      <c r="IYX236" s="256"/>
      <c r="IYY236" s="256"/>
      <c r="IYZ236" s="256"/>
      <c r="IZA236" s="256"/>
      <c r="IZB236" s="256"/>
      <c r="IZC236" s="256"/>
      <c r="IZD236" s="256"/>
      <c r="IZE236" s="256"/>
      <c r="IZF236" s="256"/>
      <c r="IZG236" s="256"/>
      <c r="IZH236" s="256"/>
      <c r="IZI236" s="256"/>
      <c r="IZJ236" s="256"/>
      <c r="IZK236" s="256"/>
      <c r="IZL236" s="256"/>
      <c r="IZM236" s="256"/>
      <c r="IZN236" s="256"/>
      <c r="IZO236" s="256"/>
      <c r="IZP236" s="256"/>
      <c r="IZQ236" s="256"/>
      <c r="IZR236" s="256"/>
      <c r="IZS236" s="256"/>
      <c r="IZT236" s="256"/>
      <c r="IZU236" s="256"/>
      <c r="IZV236" s="256"/>
      <c r="IZW236" s="256"/>
      <c r="IZX236" s="256"/>
      <c r="IZY236" s="256"/>
      <c r="IZZ236" s="256"/>
      <c r="JAA236" s="256"/>
      <c r="JAB236" s="256"/>
      <c r="JAC236" s="256"/>
      <c r="JAD236" s="256"/>
      <c r="JAE236" s="256"/>
      <c r="JAF236" s="256"/>
      <c r="JAG236" s="256"/>
      <c r="JAH236" s="256"/>
      <c r="JAI236" s="256"/>
      <c r="JAJ236" s="256"/>
      <c r="JAK236" s="256"/>
      <c r="JAL236" s="256"/>
      <c r="JAM236" s="256"/>
      <c r="JAN236" s="256"/>
      <c r="JAO236" s="256"/>
      <c r="JAP236" s="256"/>
      <c r="JAQ236" s="256"/>
      <c r="JAR236" s="256"/>
      <c r="JAS236" s="256"/>
      <c r="JAT236" s="256"/>
      <c r="JAU236" s="256"/>
      <c r="JAV236" s="256"/>
      <c r="JAW236" s="256"/>
      <c r="JAX236" s="256"/>
      <c r="JAY236" s="256"/>
      <c r="JAZ236" s="256"/>
      <c r="JBA236" s="256"/>
      <c r="JBB236" s="256"/>
      <c r="JBC236" s="256"/>
      <c r="JBD236" s="256"/>
      <c r="JBE236" s="256"/>
      <c r="JBF236" s="256"/>
      <c r="JBG236" s="256"/>
      <c r="JBH236" s="256"/>
      <c r="JBI236" s="256"/>
      <c r="JBJ236" s="256"/>
      <c r="JBK236" s="256"/>
      <c r="JBL236" s="256"/>
      <c r="JBM236" s="256"/>
      <c r="JBN236" s="256"/>
      <c r="JBO236" s="256"/>
      <c r="JBP236" s="256"/>
      <c r="JBQ236" s="256"/>
      <c r="JBR236" s="256"/>
      <c r="JBS236" s="256"/>
      <c r="JBT236" s="256"/>
      <c r="JBU236" s="256"/>
      <c r="JBV236" s="256"/>
      <c r="JBW236" s="256"/>
      <c r="JBX236" s="256"/>
      <c r="JBY236" s="256"/>
      <c r="JBZ236" s="256"/>
      <c r="JCA236" s="256"/>
      <c r="JCB236" s="256"/>
      <c r="JCC236" s="256"/>
      <c r="JCD236" s="256"/>
      <c r="JCE236" s="256"/>
      <c r="JCF236" s="256"/>
      <c r="JCG236" s="256"/>
      <c r="JCH236" s="256"/>
      <c r="JCI236" s="256"/>
      <c r="JCJ236" s="256"/>
      <c r="JCK236" s="256"/>
      <c r="JCL236" s="256"/>
      <c r="JCM236" s="256"/>
      <c r="JCN236" s="256"/>
      <c r="JCO236" s="256"/>
      <c r="JCP236" s="256"/>
      <c r="JCQ236" s="256"/>
      <c r="JCR236" s="256"/>
      <c r="JCS236" s="256"/>
      <c r="JCT236" s="256"/>
      <c r="JCU236" s="256"/>
      <c r="JCV236" s="256"/>
      <c r="JCW236" s="256"/>
      <c r="JCX236" s="256"/>
      <c r="JCY236" s="256"/>
      <c r="JCZ236" s="256"/>
      <c r="JDA236" s="256"/>
      <c r="JDB236" s="256"/>
      <c r="JDC236" s="256"/>
      <c r="JDD236" s="256"/>
      <c r="JDE236" s="256"/>
      <c r="JDF236" s="256"/>
      <c r="JDG236" s="256"/>
      <c r="JDH236" s="256"/>
      <c r="JDI236" s="256"/>
      <c r="JDJ236" s="256"/>
      <c r="JDK236" s="256"/>
      <c r="JDL236" s="256"/>
      <c r="JDM236" s="256"/>
      <c r="JDN236" s="256"/>
      <c r="JDO236" s="256"/>
      <c r="JDP236" s="256"/>
      <c r="JDQ236" s="256"/>
      <c r="JDR236" s="256"/>
      <c r="JDS236" s="256"/>
      <c r="JDT236" s="256"/>
      <c r="JDU236" s="256"/>
      <c r="JDV236" s="256"/>
      <c r="JDW236" s="256"/>
      <c r="JDX236" s="256"/>
      <c r="JDY236" s="256"/>
      <c r="JDZ236" s="256"/>
      <c r="JEA236" s="256"/>
      <c r="JEB236" s="256"/>
      <c r="JEC236" s="256"/>
      <c r="JED236" s="256"/>
      <c r="JEE236" s="256"/>
      <c r="JEF236" s="256"/>
      <c r="JEG236" s="256"/>
      <c r="JEH236" s="256"/>
      <c r="JEI236" s="256"/>
      <c r="JEJ236" s="256"/>
      <c r="JEK236" s="256"/>
      <c r="JEL236" s="256"/>
      <c r="JEM236" s="256"/>
      <c r="JEN236" s="256"/>
      <c r="JEO236" s="256"/>
      <c r="JEP236" s="256"/>
      <c r="JEQ236" s="256"/>
      <c r="JER236" s="256"/>
      <c r="JES236" s="256"/>
      <c r="JET236" s="256"/>
      <c r="JEU236" s="256"/>
      <c r="JEV236" s="256"/>
      <c r="JEW236" s="256"/>
      <c r="JEX236" s="256"/>
      <c r="JEY236" s="256"/>
      <c r="JEZ236" s="256"/>
      <c r="JFA236" s="256"/>
      <c r="JFB236" s="256"/>
      <c r="JFC236" s="256"/>
      <c r="JFD236" s="256"/>
      <c r="JFE236" s="256"/>
      <c r="JFF236" s="256"/>
      <c r="JFG236" s="256"/>
      <c r="JFH236" s="256"/>
      <c r="JFI236" s="256"/>
      <c r="JFJ236" s="256"/>
      <c r="JFK236" s="256"/>
      <c r="JFL236" s="256"/>
      <c r="JFM236" s="256"/>
      <c r="JFN236" s="256"/>
      <c r="JFO236" s="256"/>
      <c r="JFP236" s="256"/>
      <c r="JFQ236" s="256"/>
      <c r="JFR236" s="256"/>
      <c r="JFS236" s="256"/>
      <c r="JFT236" s="256"/>
      <c r="JFU236" s="256"/>
      <c r="JFV236" s="256"/>
      <c r="JFW236" s="256"/>
      <c r="JFX236" s="256"/>
      <c r="JFY236" s="256"/>
      <c r="JFZ236" s="256"/>
      <c r="JGA236" s="256"/>
      <c r="JGB236" s="256"/>
      <c r="JGC236" s="256"/>
      <c r="JGD236" s="256"/>
      <c r="JGE236" s="256"/>
      <c r="JGF236" s="256"/>
      <c r="JGG236" s="256"/>
      <c r="JGH236" s="256"/>
      <c r="JGI236" s="256"/>
      <c r="JGJ236" s="256"/>
      <c r="JGK236" s="256"/>
      <c r="JGL236" s="256"/>
      <c r="JGM236" s="256"/>
      <c r="JGN236" s="256"/>
      <c r="JGO236" s="256"/>
      <c r="JGP236" s="256"/>
      <c r="JGQ236" s="256"/>
      <c r="JGR236" s="256"/>
      <c r="JGS236" s="256"/>
      <c r="JGT236" s="256"/>
      <c r="JGU236" s="256"/>
      <c r="JGV236" s="256"/>
      <c r="JGW236" s="256"/>
      <c r="JGX236" s="256"/>
      <c r="JGY236" s="256"/>
      <c r="JGZ236" s="256"/>
      <c r="JHA236" s="256"/>
      <c r="JHB236" s="256"/>
      <c r="JHC236" s="256"/>
      <c r="JHD236" s="256"/>
      <c r="JHE236" s="256"/>
      <c r="JHF236" s="256"/>
      <c r="JHG236" s="256"/>
      <c r="JHH236" s="256"/>
      <c r="JHI236" s="256"/>
      <c r="JHJ236" s="256"/>
      <c r="JHK236" s="256"/>
      <c r="JHL236" s="256"/>
      <c r="JHM236" s="256"/>
      <c r="JHN236" s="256"/>
      <c r="JHO236" s="256"/>
      <c r="JHP236" s="256"/>
      <c r="JHQ236" s="256"/>
      <c r="JHR236" s="256"/>
      <c r="JHS236" s="256"/>
      <c r="JHT236" s="256"/>
      <c r="JHU236" s="256"/>
      <c r="JHV236" s="256"/>
      <c r="JHW236" s="256"/>
      <c r="JHX236" s="256"/>
      <c r="JHY236" s="256"/>
      <c r="JHZ236" s="256"/>
      <c r="JIA236" s="256"/>
      <c r="JIB236" s="256"/>
      <c r="JIC236" s="256"/>
      <c r="JID236" s="256"/>
      <c r="JIE236" s="256"/>
      <c r="JIF236" s="256"/>
      <c r="JIG236" s="256"/>
      <c r="JIH236" s="256"/>
      <c r="JII236" s="256"/>
      <c r="JIJ236" s="256"/>
      <c r="JIK236" s="256"/>
      <c r="JIL236" s="256"/>
      <c r="JIM236" s="256"/>
      <c r="JIN236" s="256"/>
      <c r="JIO236" s="256"/>
      <c r="JIP236" s="256"/>
      <c r="JIQ236" s="256"/>
      <c r="JIR236" s="256"/>
      <c r="JIS236" s="256"/>
      <c r="JIT236" s="256"/>
      <c r="JIU236" s="256"/>
      <c r="JIV236" s="256"/>
      <c r="JIW236" s="256"/>
      <c r="JIX236" s="256"/>
      <c r="JIY236" s="256"/>
      <c r="JIZ236" s="256"/>
      <c r="JJA236" s="256"/>
      <c r="JJB236" s="256"/>
      <c r="JJC236" s="256"/>
      <c r="JJD236" s="256"/>
      <c r="JJE236" s="256"/>
      <c r="JJF236" s="256"/>
      <c r="JJG236" s="256"/>
      <c r="JJH236" s="256"/>
      <c r="JJI236" s="256"/>
      <c r="JJJ236" s="256"/>
      <c r="JJK236" s="256"/>
      <c r="JJL236" s="256"/>
      <c r="JJM236" s="256"/>
      <c r="JJN236" s="256"/>
      <c r="JJO236" s="256"/>
      <c r="JJP236" s="256"/>
      <c r="JJQ236" s="256"/>
      <c r="JJR236" s="256"/>
      <c r="JJS236" s="256"/>
      <c r="JJT236" s="256"/>
      <c r="JJU236" s="256"/>
      <c r="JJV236" s="256"/>
      <c r="JJW236" s="256"/>
      <c r="JJX236" s="256"/>
      <c r="JJY236" s="256"/>
      <c r="JJZ236" s="256"/>
      <c r="JKA236" s="256"/>
      <c r="JKB236" s="256"/>
      <c r="JKC236" s="256"/>
      <c r="JKD236" s="256"/>
      <c r="JKE236" s="256"/>
      <c r="JKF236" s="256"/>
      <c r="JKG236" s="256"/>
      <c r="JKH236" s="256"/>
      <c r="JKI236" s="256"/>
      <c r="JKJ236" s="256"/>
      <c r="JKK236" s="256"/>
      <c r="JKL236" s="256"/>
      <c r="JKM236" s="256"/>
      <c r="JKN236" s="256"/>
      <c r="JKO236" s="256"/>
      <c r="JKP236" s="256"/>
      <c r="JKQ236" s="256"/>
      <c r="JKR236" s="256"/>
      <c r="JKS236" s="256"/>
      <c r="JKT236" s="256"/>
      <c r="JKU236" s="256"/>
      <c r="JKV236" s="256"/>
      <c r="JKW236" s="256"/>
      <c r="JKX236" s="256"/>
      <c r="JKY236" s="256"/>
      <c r="JKZ236" s="256"/>
      <c r="JLA236" s="256"/>
      <c r="JLB236" s="256"/>
      <c r="JLC236" s="256"/>
      <c r="JLD236" s="256"/>
      <c r="JLE236" s="256"/>
      <c r="JLF236" s="256"/>
      <c r="JLG236" s="256"/>
      <c r="JLH236" s="256"/>
      <c r="JLI236" s="256"/>
      <c r="JLJ236" s="256"/>
      <c r="JLK236" s="256"/>
      <c r="JLL236" s="256"/>
      <c r="JLM236" s="256"/>
      <c r="JLN236" s="256"/>
      <c r="JLO236" s="256"/>
      <c r="JLP236" s="256"/>
      <c r="JLQ236" s="256"/>
      <c r="JLR236" s="256"/>
      <c r="JLS236" s="256"/>
      <c r="JLT236" s="256"/>
      <c r="JLU236" s="256"/>
      <c r="JLV236" s="256"/>
      <c r="JLW236" s="256"/>
      <c r="JLX236" s="256"/>
      <c r="JLY236" s="256"/>
      <c r="JLZ236" s="256"/>
      <c r="JMA236" s="256"/>
      <c r="JMB236" s="256"/>
      <c r="JMC236" s="256"/>
      <c r="JMD236" s="256"/>
      <c r="JME236" s="256"/>
      <c r="JMF236" s="256"/>
      <c r="JMG236" s="256"/>
      <c r="JMH236" s="256"/>
      <c r="JMI236" s="256"/>
      <c r="JMJ236" s="256"/>
      <c r="JMK236" s="256"/>
      <c r="JML236" s="256"/>
      <c r="JMM236" s="256"/>
      <c r="JMN236" s="256"/>
      <c r="JMO236" s="256"/>
      <c r="JMP236" s="256"/>
      <c r="JMQ236" s="256"/>
      <c r="JMR236" s="256"/>
      <c r="JMS236" s="256"/>
      <c r="JMT236" s="256"/>
      <c r="JMU236" s="256"/>
      <c r="JMV236" s="256"/>
      <c r="JMW236" s="256"/>
      <c r="JMX236" s="256"/>
      <c r="JMY236" s="256"/>
      <c r="JMZ236" s="256"/>
      <c r="JNA236" s="256"/>
      <c r="JNB236" s="256"/>
      <c r="JNC236" s="256"/>
      <c r="JND236" s="256"/>
      <c r="JNE236" s="256"/>
      <c r="JNF236" s="256"/>
      <c r="JNG236" s="256"/>
      <c r="JNH236" s="256"/>
      <c r="JNI236" s="256"/>
      <c r="JNJ236" s="256"/>
      <c r="JNK236" s="256"/>
      <c r="JNL236" s="256"/>
      <c r="JNM236" s="256"/>
      <c r="JNN236" s="256"/>
      <c r="JNO236" s="256"/>
      <c r="JNP236" s="256"/>
      <c r="JNQ236" s="256"/>
      <c r="JNR236" s="256"/>
      <c r="JNS236" s="256"/>
      <c r="JNT236" s="256"/>
      <c r="JNU236" s="256"/>
      <c r="JNV236" s="256"/>
      <c r="JNW236" s="256"/>
      <c r="JNX236" s="256"/>
      <c r="JNY236" s="256"/>
      <c r="JNZ236" s="256"/>
      <c r="JOA236" s="256"/>
      <c r="JOB236" s="256"/>
      <c r="JOC236" s="256"/>
      <c r="JOD236" s="256"/>
      <c r="JOE236" s="256"/>
      <c r="JOF236" s="256"/>
      <c r="JOG236" s="256"/>
      <c r="JOH236" s="256"/>
      <c r="JOI236" s="256"/>
      <c r="JOJ236" s="256"/>
      <c r="JOK236" s="256"/>
      <c r="JOL236" s="256"/>
      <c r="JOM236" s="256"/>
      <c r="JON236" s="256"/>
      <c r="JOO236" s="256"/>
      <c r="JOP236" s="256"/>
      <c r="JOQ236" s="256"/>
      <c r="JOR236" s="256"/>
      <c r="JOS236" s="256"/>
      <c r="JOT236" s="256"/>
      <c r="JOU236" s="256"/>
      <c r="JOV236" s="256"/>
      <c r="JOW236" s="256"/>
      <c r="JOX236" s="256"/>
      <c r="JOY236" s="256"/>
      <c r="JOZ236" s="256"/>
      <c r="JPA236" s="256"/>
      <c r="JPB236" s="256"/>
      <c r="JPC236" s="256"/>
      <c r="JPD236" s="256"/>
      <c r="JPE236" s="256"/>
      <c r="JPF236" s="256"/>
      <c r="JPG236" s="256"/>
      <c r="JPH236" s="256"/>
      <c r="JPI236" s="256"/>
      <c r="JPJ236" s="256"/>
      <c r="JPK236" s="256"/>
      <c r="JPL236" s="256"/>
      <c r="JPM236" s="256"/>
      <c r="JPN236" s="256"/>
      <c r="JPO236" s="256"/>
      <c r="JPP236" s="256"/>
      <c r="JPQ236" s="256"/>
      <c r="JPR236" s="256"/>
      <c r="JPS236" s="256"/>
      <c r="JPT236" s="256"/>
      <c r="JPU236" s="256"/>
      <c r="JPV236" s="256"/>
      <c r="JPW236" s="256"/>
      <c r="JPX236" s="256"/>
      <c r="JPY236" s="256"/>
      <c r="JPZ236" s="256"/>
      <c r="JQA236" s="256"/>
      <c r="JQB236" s="256"/>
      <c r="JQC236" s="256"/>
      <c r="JQD236" s="256"/>
      <c r="JQE236" s="256"/>
      <c r="JQF236" s="256"/>
      <c r="JQG236" s="256"/>
      <c r="JQH236" s="256"/>
      <c r="JQI236" s="256"/>
      <c r="JQJ236" s="256"/>
      <c r="JQK236" s="256"/>
      <c r="JQL236" s="256"/>
      <c r="JQM236" s="256"/>
      <c r="JQN236" s="256"/>
      <c r="JQO236" s="256"/>
      <c r="JQP236" s="256"/>
      <c r="JQQ236" s="256"/>
      <c r="JQR236" s="256"/>
      <c r="JQS236" s="256"/>
      <c r="JQT236" s="256"/>
      <c r="JQU236" s="256"/>
      <c r="JQV236" s="256"/>
      <c r="JQW236" s="256"/>
      <c r="JQX236" s="256"/>
      <c r="JQY236" s="256"/>
      <c r="JQZ236" s="256"/>
      <c r="JRA236" s="256"/>
      <c r="JRB236" s="256"/>
      <c r="JRC236" s="256"/>
      <c r="JRD236" s="256"/>
      <c r="JRE236" s="256"/>
      <c r="JRF236" s="256"/>
      <c r="JRG236" s="256"/>
      <c r="JRH236" s="256"/>
      <c r="JRI236" s="256"/>
      <c r="JRJ236" s="256"/>
      <c r="JRK236" s="256"/>
      <c r="JRL236" s="256"/>
      <c r="JRM236" s="256"/>
      <c r="JRN236" s="256"/>
      <c r="JRO236" s="256"/>
      <c r="JRP236" s="256"/>
      <c r="JRQ236" s="256"/>
      <c r="JRR236" s="256"/>
      <c r="JRS236" s="256"/>
      <c r="JRT236" s="256"/>
      <c r="JRU236" s="256"/>
      <c r="JRV236" s="256"/>
      <c r="JRW236" s="256"/>
      <c r="JRX236" s="256"/>
      <c r="JRY236" s="256"/>
      <c r="JRZ236" s="256"/>
      <c r="JSA236" s="256"/>
      <c r="JSB236" s="256"/>
      <c r="JSC236" s="256"/>
      <c r="JSD236" s="256"/>
      <c r="JSE236" s="256"/>
      <c r="JSF236" s="256"/>
      <c r="JSG236" s="256"/>
      <c r="JSH236" s="256"/>
      <c r="JSI236" s="256"/>
      <c r="JSJ236" s="256"/>
      <c r="JSK236" s="256"/>
      <c r="JSL236" s="256"/>
      <c r="JSM236" s="256"/>
      <c r="JSN236" s="256"/>
      <c r="JSO236" s="256"/>
      <c r="JSP236" s="256"/>
      <c r="JSQ236" s="256"/>
      <c r="JSR236" s="256"/>
      <c r="JSS236" s="256"/>
      <c r="JST236" s="256"/>
      <c r="JSU236" s="256"/>
      <c r="JSV236" s="256"/>
      <c r="JSW236" s="256"/>
      <c r="JSX236" s="256"/>
      <c r="JSY236" s="256"/>
      <c r="JSZ236" s="256"/>
      <c r="JTA236" s="256"/>
      <c r="JTB236" s="256"/>
      <c r="JTC236" s="256"/>
      <c r="JTD236" s="256"/>
      <c r="JTE236" s="256"/>
      <c r="JTF236" s="256"/>
      <c r="JTG236" s="256"/>
      <c r="JTH236" s="256"/>
      <c r="JTI236" s="256"/>
      <c r="JTJ236" s="256"/>
      <c r="JTK236" s="256"/>
      <c r="JTL236" s="256"/>
      <c r="JTM236" s="256"/>
      <c r="JTN236" s="256"/>
      <c r="JTO236" s="256"/>
      <c r="JTP236" s="256"/>
      <c r="JTQ236" s="256"/>
      <c r="JTR236" s="256"/>
      <c r="JTS236" s="256"/>
      <c r="JTT236" s="256"/>
      <c r="JTU236" s="256"/>
      <c r="JTV236" s="256"/>
      <c r="JTW236" s="256"/>
      <c r="JTX236" s="256"/>
      <c r="JTY236" s="256"/>
      <c r="JTZ236" s="256"/>
      <c r="JUA236" s="256"/>
      <c r="JUB236" s="256"/>
      <c r="JUC236" s="256"/>
      <c r="JUD236" s="256"/>
      <c r="JUE236" s="256"/>
      <c r="JUF236" s="256"/>
      <c r="JUG236" s="256"/>
      <c r="JUH236" s="256"/>
      <c r="JUI236" s="256"/>
      <c r="JUJ236" s="256"/>
      <c r="JUK236" s="256"/>
      <c r="JUL236" s="256"/>
      <c r="JUM236" s="256"/>
      <c r="JUN236" s="256"/>
      <c r="JUO236" s="256"/>
      <c r="JUP236" s="256"/>
      <c r="JUQ236" s="256"/>
      <c r="JUR236" s="256"/>
      <c r="JUS236" s="256"/>
      <c r="JUT236" s="256"/>
      <c r="JUU236" s="256"/>
      <c r="JUV236" s="256"/>
      <c r="JUW236" s="256"/>
      <c r="JUX236" s="256"/>
      <c r="JUY236" s="256"/>
      <c r="JUZ236" s="256"/>
      <c r="JVA236" s="256"/>
      <c r="JVB236" s="256"/>
      <c r="JVC236" s="256"/>
      <c r="JVD236" s="256"/>
      <c r="JVE236" s="256"/>
      <c r="JVF236" s="256"/>
      <c r="JVG236" s="256"/>
      <c r="JVH236" s="256"/>
      <c r="JVI236" s="256"/>
      <c r="JVJ236" s="256"/>
      <c r="JVK236" s="256"/>
      <c r="JVL236" s="256"/>
      <c r="JVM236" s="256"/>
      <c r="JVN236" s="256"/>
      <c r="JVO236" s="256"/>
      <c r="JVP236" s="256"/>
      <c r="JVQ236" s="256"/>
      <c r="JVR236" s="256"/>
      <c r="JVS236" s="256"/>
      <c r="JVT236" s="256"/>
      <c r="JVU236" s="256"/>
      <c r="JVV236" s="256"/>
      <c r="JVW236" s="256"/>
      <c r="JVX236" s="256"/>
      <c r="JVY236" s="256"/>
      <c r="JVZ236" s="256"/>
      <c r="JWA236" s="256"/>
      <c r="JWB236" s="256"/>
      <c r="JWC236" s="256"/>
      <c r="JWD236" s="256"/>
      <c r="JWE236" s="256"/>
      <c r="JWF236" s="256"/>
      <c r="JWG236" s="256"/>
      <c r="JWH236" s="256"/>
      <c r="JWI236" s="256"/>
      <c r="JWJ236" s="256"/>
      <c r="JWK236" s="256"/>
      <c r="JWL236" s="256"/>
      <c r="JWM236" s="256"/>
      <c r="JWN236" s="256"/>
      <c r="JWO236" s="256"/>
      <c r="JWP236" s="256"/>
      <c r="JWQ236" s="256"/>
      <c r="JWR236" s="256"/>
      <c r="JWS236" s="256"/>
      <c r="JWT236" s="256"/>
      <c r="JWU236" s="256"/>
      <c r="JWV236" s="256"/>
      <c r="JWW236" s="256"/>
      <c r="JWX236" s="256"/>
      <c r="JWY236" s="256"/>
      <c r="JWZ236" s="256"/>
      <c r="JXA236" s="256"/>
      <c r="JXB236" s="256"/>
      <c r="JXC236" s="256"/>
      <c r="JXD236" s="256"/>
      <c r="JXE236" s="256"/>
      <c r="JXF236" s="256"/>
      <c r="JXG236" s="256"/>
      <c r="JXH236" s="256"/>
      <c r="JXI236" s="256"/>
      <c r="JXJ236" s="256"/>
      <c r="JXK236" s="256"/>
      <c r="JXL236" s="256"/>
      <c r="JXM236" s="256"/>
      <c r="JXN236" s="256"/>
      <c r="JXO236" s="256"/>
      <c r="JXP236" s="256"/>
      <c r="JXQ236" s="256"/>
      <c r="JXR236" s="256"/>
      <c r="JXS236" s="256"/>
      <c r="JXT236" s="256"/>
      <c r="JXU236" s="256"/>
      <c r="JXV236" s="256"/>
      <c r="JXW236" s="256"/>
      <c r="JXX236" s="256"/>
      <c r="JXY236" s="256"/>
      <c r="JXZ236" s="256"/>
      <c r="JYA236" s="256"/>
      <c r="JYB236" s="256"/>
      <c r="JYC236" s="256"/>
      <c r="JYD236" s="256"/>
      <c r="JYE236" s="256"/>
      <c r="JYF236" s="256"/>
      <c r="JYG236" s="256"/>
      <c r="JYH236" s="256"/>
      <c r="JYI236" s="256"/>
      <c r="JYJ236" s="256"/>
      <c r="JYK236" s="256"/>
      <c r="JYL236" s="256"/>
      <c r="JYM236" s="256"/>
      <c r="JYN236" s="256"/>
      <c r="JYO236" s="256"/>
      <c r="JYP236" s="256"/>
      <c r="JYQ236" s="256"/>
      <c r="JYR236" s="256"/>
      <c r="JYS236" s="256"/>
      <c r="JYT236" s="256"/>
      <c r="JYU236" s="256"/>
      <c r="JYV236" s="256"/>
      <c r="JYW236" s="256"/>
      <c r="JYX236" s="256"/>
      <c r="JYY236" s="256"/>
      <c r="JYZ236" s="256"/>
      <c r="JZA236" s="256"/>
      <c r="JZB236" s="256"/>
      <c r="JZC236" s="256"/>
      <c r="JZD236" s="256"/>
      <c r="JZE236" s="256"/>
      <c r="JZF236" s="256"/>
      <c r="JZG236" s="256"/>
      <c r="JZH236" s="256"/>
      <c r="JZI236" s="256"/>
      <c r="JZJ236" s="256"/>
      <c r="JZK236" s="256"/>
      <c r="JZL236" s="256"/>
      <c r="JZM236" s="256"/>
      <c r="JZN236" s="256"/>
      <c r="JZO236" s="256"/>
      <c r="JZP236" s="256"/>
      <c r="JZQ236" s="256"/>
      <c r="JZR236" s="256"/>
      <c r="JZS236" s="256"/>
      <c r="JZT236" s="256"/>
      <c r="JZU236" s="256"/>
      <c r="JZV236" s="256"/>
      <c r="JZW236" s="256"/>
      <c r="JZX236" s="256"/>
      <c r="JZY236" s="256"/>
      <c r="JZZ236" s="256"/>
      <c r="KAA236" s="256"/>
      <c r="KAB236" s="256"/>
      <c r="KAC236" s="256"/>
      <c r="KAD236" s="256"/>
      <c r="KAE236" s="256"/>
      <c r="KAF236" s="256"/>
      <c r="KAG236" s="256"/>
      <c r="KAH236" s="256"/>
      <c r="KAI236" s="256"/>
      <c r="KAJ236" s="256"/>
      <c r="KAK236" s="256"/>
      <c r="KAL236" s="256"/>
      <c r="KAM236" s="256"/>
      <c r="KAN236" s="256"/>
      <c r="KAO236" s="256"/>
      <c r="KAP236" s="256"/>
      <c r="KAQ236" s="256"/>
      <c r="KAR236" s="256"/>
      <c r="KAS236" s="256"/>
      <c r="KAT236" s="256"/>
      <c r="KAU236" s="256"/>
      <c r="KAV236" s="256"/>
      <c r="KAW236" s="256"/>
      <c r="KAX236" s="256"/>
      <c r="KAY236" s="256"/>
      <c r="KAZ236" s="256"/>
      <c r="KBA236" s="256"/>
      <c r="KBB236" s="256"/>
      <c r="KBC236" s="256"/>
      <c r="KBD236" s="256"/>
      <c r="KBE236" s="256"/>
      <c r="KBF236" s="256"/>
      <c r="KBG236" s="256"/>
      <c r="KBH236" s="256"/>
      <c r="KBI236" s="256"/>
      <c r="KBJ236" s="256"/>
      <c r="KBK236" s="256"/>
      <c r="KBL236" s="256"/>
      <c r="KBM236" s="256"/>
      <c r="KBN236" s="256"/>
      <c r="KBO236" s="256"/>
      <c r="KBP236" s="256"/>
      <c r="KBQ236" s="256"/>
      <c r="KBR236" s="256"/>
      <c r="KBS236" s="256"/>
      <c r="KBT236" s="256"/>
      <c r="KBU236" s="256"/>
      <c r="KBV236" s="256"/>
      <c r="KBW236" s="256"/>
      <c r="KBX236" s="256"/>
      <c r="KBY236" s="256"/>
      <c r="KBZ236" s="256"/>
      <c r="KCA236" s="256"/>
      <c r="KCB236" s="256"/>
      <c r="KCC236" s="256"/>
      <c r="KCD236" s="256"/>
      <c r="KCE236" s="256"/>
      <c r="KCF236" s="256"/>
      <c r="KCG236" s="256"/>
      <c r="KCH236" s="256"/>
      <c r="KCI236" s="256"/>
      <c r="KCJ236" s="256"/>
      <c r="KCK236" s="256"/>
      <c r="KCL236" s="256"/>
      <c r="KCM236" s="256"/>
      <c r="KCN236" s="256"/>
      <c r="KCO236" s="256"/>
      <c r="KCP236" s="256"/>
      <c r="KCQ236" s="256"/>
      <c r="KCR236" s="256"/>
      <c r="KCS236" s="256"/>
      <c r="KCT236" s="256"/>
      <c r="KCU236" s="256"/>
      <c r="KCV236" s="256"/>
      <c r="KCW236" s="256"/>
      <c r="KCX236" s="256"/>
      <c r="KCY236" s="256"/>
      <c r="KCZ236" s="256"/>
      <c r="KDA236" s="256"/>
      <c r="KDB236" s="256"/>
      <c r="KDC236" s="256"/>
      <c r="KDD236" s="256"/>
      <c r="KDE236" s="256"/>
      <c r="KDF236" s="256"/>
      <c r="KDG236" s="256"/>
      <c r="KDH236" s="256"/>
      <c r="KDI236" s="256"/>
      <c r="KDJ236" s="256"/>
      <c r="KDK236" s="256"/>
      <c r="KDL236" s="256"/>
      <c r="KDM236" s="256"/>
      <c r="KDN236" s="256"/>
      <c r="KDO236" s="256"/>
      <c r="KDP236" s="256"/>
      <c r="KDQ236" s="256"/>
      <c r="KDR236" s="256"/>
      <c r="KDS236" s="256"/>
      <c r="KDT236" s="256"/>
      <c r="KDU236" s="256"/>
      <c r="KDV236" s="256"/>
      <c r="KDW236" s="256"/>
      <c r="KDX236" s="256"/>
      <c r="KDY236" s="256"/>
      <c r="KDZ236" s="256"/>
      <c r="KEA236" s="256"/>
      <c r="KEB236" s="256"/>
      <c r="KEC236" s="256"/>
      <c r="KED236" s="256"/>
      <c r="KEE236" s="256"/>
      <c r="KEF236" s="256"/>
      <c r="KEG236" s="256"/>
      <c r="KEH236" s="256"/>
      <c r="KEI236" s="256"/>
      <c r="KEJ236" s="256"/>
      <c r="KEK236" s="256"/>
      <c r="KEL236" s="256"/>
      <c r="KEM236" s="256"/>
      <c r="KEN236" s="256"/>
      <c r="KEO236" s="256"/>
      <c r="KEP236" s="256"/>
      <c r="KEQ236" s="256"/>
      <c r="KER236" s="256"/>
      <c r="KES236" s="256"/>
      <c r="KET236" s="256"/>
      <c r="KEU236" s="256"/>
      <c r="KEV236" s="256"/>
      <c r="KEW236" s="256"/>
      <c r="KEX236" s="256"/>
      <c r="KEY236" s="256"/>
      <c r="KEZ236" s="256"/>
      <c r="KFA236" s="256"/>
      <c r="KFB236" s="256"/>
      <c r="KFC236" s="256"/>
      <c r="KFD236" s="256"/>
      <c r="KFE236" s="256"/>
      <c r="KFF236" s="256"/>
      <c r="KFG236" s="256"/>
      <c r="KFH236" s="256"/>
      <c r="KFI236" s="256"/>
      <c r="KFJ236" s="256"/>
      <c r="KFK236" s="256"/>
      <c r="KFL236" s="256"/>
      <c r="KFM236" s="256"/>
      <c r="KFN236" s="256"/>
      <c r="KFO236" s="256"/>
      <c r="KFP236" s="256"/>
      <c r="KFQ236" s="256"/>
      <c r="KFR236" s="256"/>
      <c r="KFS236" s="256"/>
      <c r="KFT236" s="256"/>
      <c r="KFU236" s="256"/>
      <c r="KFV236" s="256"/>
      <c r="KFW236" s="256"/>
      <c r="KFX236" s="256"/>
      <c r="KFY236" s="256"/>
      <c r="KFZ236" s="256"/>
      <c r="KGA236" s="256"/>
      <c r="KGB236" s="256"/>
      <c r="KGC236" s="256"/>
      <c r="KGD236" s="256"/>
      <c r="KGE236" s="256"/>
      <c r="KGF236" s="256"/>
      <c r="KGG236" s="256"/>
      <c r="KGH236" s="256"/>
      <c r="KGI236" s="256"/>
      <c r="KGJ236" s="256"/>
      <c r="KGK236" s="256"/>
      <c r="KGL236" s="256"/>
      <c r="KGM236" s="256"/>
      <c r="KGN236" s="256"/>
      <c r="KGO236" s="256"/>
      <c r="KGP236" s="256"/>
      <c r="KGQ236" s="256"/>
      <c r="KGR236" s="256"/>
      <c r="KGS236" s="256"/>
      <c r="KGT236" s="256"/>
      <c r="KGU236" s="256"/>
      <c r="KGV236" s="256"/>
      <c r="KGW236" s="256"/>
      <c r="KGX236" s="256"/>
      <c r="KGY236" s="256"/>
      <c r="KGZ236" s="256"/>
      <c r="KHA236" s="256"/>
      <c r="KHB236" s="256"/>
      <c r="KHC236" s="256"/>
      <c r="KHD236" s="256"/>
      <c r="KHE236" s="256"/>
      <c r="KHF236" s="256"/>
      <c r="KHG236" s="256"/>
      <c r="KHH236" s="256"/>
      <c r="KHI236" s="256"/>
      <c r="KHJ236" s="256"/>
      <c r="KHK236" s="256"/>
      <c r="KHL236" s="256"/>
      <c r="KHM236" s="256"/>
      <c r="KHN236" s="256"/>
      <c r="KHO236" s="256"/>
      <c r="KHP236" s="256"/>
      <c r="KHQ236" s="256"/>
      <c r="KHR236" s="256"/>
      <c r="KHS236" s="256"/>
      <c r="KHT236" s="256"/>
      <c r="KHU236" s="256"/>
      <c r="KHV236" s="256"/>
      <c r="KHW236" s="256"/>
      <c r="KHX236" s="256"/>
      <c r="KHY236" s="256"/>
      <c r="KHZ236" s="256"/>
      <c r="KIA236" s="256"/>
      <c r="KIB236" s="256"/>
      <c r="KIC236" s="256"/>
      <c r="KID236" s="256"/>
      <c r="KIE236" s="256"/>
      <c r="KIF236" s="256"/>
      <c r="KIG236" s="256"/>
      <c r="KIH236" s="256"/>
      <c r="KII236" s="256"/>
      <c r="KIJ236" s="256"/>
      <c r="KIK236" s="256"/>
      <c r="KIL236" s="256"/>
      <c r="KIM236" s="256"/>
      <c r="KIN236" s="256"/>
      <c r="KIO236" s="256"/>
      <c r="KIP236" s="256"/>
      <c r="KIQ236" s="256"/>
      <c r="KIR236" s="256"/>
      <c r="KIS236" s="256"/>
      <c r="KIT236" s="256"/>
      <c r="KIU236" s="256"/>
      <c r="KIV236" s="256"/>
      <c r="KIW236" s="256"/>
      <c r="KIX236" s="256"/>
      <c r="KIY236" s="256"/>
      <c r="KIZ236" s="256"/>
      <c r="KJA236" s="256"/>
      <c r="KJB236" s="256"/>
      <c r="KJC236" s="256"/>
      <c r="KJD236" s="256"/>
      <c r="KJE236" s="256"/>
      <c r="KJF236" s="256"/>
      <c r="KJG236" s="256"/>
      <c r="KJH236" s="256"/>
      <c r="KJI236" s="256"/>
      <c r="KJJ236" s="256"/>
      <c r="KJK236" s="256"/>
      <c r="KJL236" s="256"/>
      <c r="KJM236" s="256"/>
      <c r="KJN236" s="256"/>
      <c r="KJO236" s="256"/>
      <c r="KJP236" s="256"/>
      <c r="KJQ236" s="256"/>
      <c r="KJR236" s="256"/>
      <c r="KJS236" s="256"/>
      <c r="KJT236" s="256"/>
      <c r="KJU236" s="256"/>
      <c r="KJV236" s="256"/>
      <c r="KJW236" s="256"/>
      <c r="KJX236" s="256"/>
      <c r="KJY236" s="256"/>
      <c r="KJZ236" s="256"/>
      <c r="KKA236" s="256"/>
      <c r="KKB236" s="256"/>
      <c r="KKC236" s="256"/>
      <c r="KKD236" s="256"/>
      <c r="KKE236" s="256"/>
      <c r="KKF236" s="256"/>
      <c r="KKG236" s="256"/>
      <c r="KKH236" s="256"/>
      <c r="KKI236" s="256"/>
      <c r="KKJ236" s="256"/>
      <c r="KKK236" s="256"/>
      <c r="KKL236" s="256"/>
      <c r="KKM236" s="256"/>
      <c r="KKN236" s="256"/>
      <c r="KKO236" s="256"/>
      <c r="KKP236" s="256"/>
      <c r="KKQ236" s="256"/>
      <c r="KKR236" s="256"/>
      <c r="KKS236" s="256"/>
      <c r="KKT236" s="256"/>
      <c r="KKU236" s="256"/>
      <c r="KKV236" s="256"/>
      <c r="KKW236" s="256"/>
      <c r="KKX236" s="256"/>
      <c r="KKY236" s="256"/>
      <c r="KKZ236" s="256"/>
      <c r="KLA236" s="256"/>
      <c r="KLB236" s="256"/>
      <c r="KLC236" s="256"/>
      <c r="KLD236" s="256"/>
      <c r="KLE236" s="256"/>
      <c r="KLF236" s="256"/>
      <c r="KLG236" s="256"/>
      <c r="KLH236" s="256"/>
      <c r="KLI236" s="256"/>
      <c r="KLJ236" s="256"/>
      <c r="KLK236" s="256"/>
      <c r="KLL236" s="256"/>
      <c r="KLM236" s="256"/>
      <c r="KLN236" s="256"/>
      <c r="KLO236" s="256"/>
      <c r="KLP236" s="256"/>
      <c r="KLQ236" s="256"/>
      <c r="KLR236" s="256"/>
      <c r="KLS236" s="256"/>
      <c r="KLT236" s="256"/>
      <c r="KLU236" s="256"/>
      <c r="KLV236" s="256"/>
      <c r="KLW236" s="256"/>
      <c r="KLX236" s="256"/>
      <c r="KLY236" s="256"/>
      <c r="KLZ236" s="256"/>
      <c r="KMA236" s="256"/>
      <c r="KMB236" s="256"/>
      <c r="KMC236" s="256"/>
      <c r="KMD236" s="256"/>
      <c r="KME236" s="256"/>
      <c r="KMF236" s="256"/>
      <c r="KMG236" s="256"/>
      <c r="KMH236" s="256"/>
      <c r="KMI236" s="256"/>
      <c r="KMJ236" s="256"/>
      <c r="KMK236" s="256"/>
      <c r="KML236" s="256"/>
      <c r="KMM236" s="256"/>
      <c r="KMN236" s="256"/>
      <c r="KMO236" s="256"/>
      <c r="KMP236" s="256"/>
      <c r="KMQ236" s="256"/>
      <c r="KMR236" s="256"/>
      <c r="KMS236" s="256"/>
      <c r="KMT236" s="256"/>
      <c r="KMU236" s="256"/>
      <c r="KMV236" s="256"/>
      <c r="KMW236" s="256"/>
      <c r="KMX236" s="256"/>
      <c r="KMY236" s="256"/>
      <c r="KMZ236" s="256"/>
      <c r="KNA236" s="256"/>
      <c r="KNB236" s="256"/>
      <c r="KNC236" s="256"/>
      <c r="KND236" s="256"/>
      <c r="KNE236" s="256"/>
      <c r="KNF236" s="256"/>
      <c r="KNG236" s="256"/>
      <c r="KNH236" s="256"/>
      <c r="KNI236" s="256"/>
      <c r="KNJ236" s="256"/>
      <c r="KNK236" s="256"/>
      <c r="KNL236" s="256"/>
      <c r="KNM236" s="256"/>
      <c r="KNN236" s="256"/>
      <c r="KNO236" s="256"/>
      <c r="KNP236" s="256"/>
      <c r="KNQ236" s="256"/>
      <c r="KNR236" s="256"/>
      <c r="KNS236" s="256"/>
      <c r="KNT236" s="256"/>
      <c r="KNU236" s="256"/>
      <c r="KNV236" s="256"/>
      <c r="KNW236" s="256"/>
      <c r="KNX236" s="256"/>
      <c r="KNY236" s="256"/>
      <c r="KNZ236" s="256"/>
      <c r="KOA236" s="256"/>
      <c r="KOB236" s="256"/>
      <c r="KOC236" s="256"/>
      <c r="KOD236" s="256"/>
      <c r="KOE236" s="256"/>
      <c r="KOF236" s="256"/>
      <c r="KOG236" s="256"/>
      <c r="KOH236" s="256"/>
      <c r="KOI236" s="256"/>
      <c r="KOJ236" s="256"/>
      <c r="KOK236" s="256"/>
      <c r="KOL236" s="256"/>
      <c r="KOM236" s="256"/>
      <c r="KON236" s="256"/>
      <c r="KOO236" s="256"/>
      <c r="KOP236" s="256"/>
      <c r="KOQ236" s="256"/>
      <c r="KOR236" s="256"/>
      <c r="KOS236" s="256"/>
      <c r="KOT236" s="256"/>
      <c r="KOU236" s="256"/>
      <c r="KOV236" s="256"/>
      <c r="KOW236" s="256"/>
      <c r="KOX236" s="256"/>
      <c r="KOY236" s="256"/>
      <c r="KOZ236" s="256"/>
      <c r="KPA236" s="256"/>
      <c r="KPB236" s="256"/>
      <c r="KPC236" s="256"/>
      <c r="KPD236" s="256"/>
      <c r="KPE236" s="256"/>
      <c r="KPF236" s="256"/>
      <c r="KPG236" s="256"/>
      <c r="KPH236" s="256"/>
      <c r="KPI236" s="256"/>
      <c r="KPJ236" s="256"/>
      <c r="KPK236" s="256"/>
      <c r="KPL236" s="256"/>
      <c r="KPM236" s="256"/>
      <c r="KPN236" s="256"/>
      <c r="KPO236" s="256"/>
      <c r="KPP236" s="256"/>
      <c r="KPQ236" s="256"/>
      <c r="KPR236" s="256"/>
      <c r="KPS236" s="256"/>
      <c r="KPT236" s="256"/>
      <c r="KPU236" s="256"/>
      <c r="KPV236" s="256"/>
      <c r="KPW236" s="256"/>
      <c r="KPX236" s="256"/>
      <c r="KPY236" s="256"/>
      <c r="KPZ236" s="256"/>
      <c r="KQA236" s="256"/>
      <c r="KQB236" s="256"/>
      <c r="KQC236" s="256"/>
      <c r="KQD236" s="256"/>
      <c r="KQE236" s="256"/>
      <c r="KQF236" s="256"/>
      <c r="KQG236" s="256"/>
      <c r="KQH236" s="256"/>
      <c r="KQI236" s="256"/>
      <c r="KQJ236" s="256"/>
      <c r="KQK236" s="256"/>
      <c r="KQL236" s="256"/>
      <c r="KQM236" s="256"/>
      <c r="KQN236" s="256"/>
      <c r="KQO236" s="256"/>
      <c r="KQP236" s="256"/>
      <c r="KQQ236" s="256"/>
      <c r="KQR236" s="256"/>
      <c r="KQS236" s="256"/>
      <c r="KQT236" s="256"/>
      <c r="KQU236" s="256"/>
      <c r="KQV236" s="256"/>
      <c r="KQW236" s="256"/>
      <c r="KQX236" s="256"/>
      <c r="KQY236" s="256"/>
      <c r="KQZ236" s="256"/>
      <c r="KRA236" s="256"/>
      <c r="KRB236" s="256"/>
      <c r="KRC236" s="256"/>
      <c r="KRD236" s="256"/>
      <c r="KRE236" s="256"/>
      <c r="KRF236" s="256"/>
      <c r="KRG236" s="256"/>
      <c r="KRH236" s="256"/>
      <c r="KRI236" s="256"/>
      <c r="KRJ236" s="256"/>
      <c r="KRK236" s="256"/>
      <c r="KRL236" s="256"/>
      <c r="KRM236" s="256"/>
      <c r="KRN236" s="256"/>
      <c r="KRO236" s="256"/>
      <c r="KRP236" s="256"/>
      <c r="KRQ236" s="256"/>
      <c r="KRR236" s="256"/>
      <c r="KRS236" s="256"/>
      <c r="KRT236" s="256"/>
      <c r="KRU236" s="256"/>
      <c r="KRV236" s="256"/>
      <c r="KRW236" s="256"/>
      <c r="KRX236" s="256"/>
      <c r="KRY236" s="256"/>
      <c r="KRZ236" s="256"/>
      <c r="KSA236" s="256"/>
      <c r="KSB236" s="256"/>
      <c r="KSC236" s="256"/>
      <c r="KSD236" s="256"/>
      <c r="KSE236" s="256"/>
      <c r="KSF236" s="256"/>
      <c r="KSG236" s="256"/>
      <c r="KSH236" s="256"/>
      <c r="KSI236" s="256"/>
      <c r="KSJ236" s="256"/>
      <c r="KSK236" s="256"/>
      <c r="KSL236" s="256"/>
      <c r="KSM236" s="256"/>
      <c r="KSN236" s="256"/>
      <c r="KSO236" s="256"/>
      <c r="KSP236" s="256"/>
      <c r="KSQ236" s="256"/>
      <c r="KSR236" s="256"/>
      <c r="KSS236" s="256"/>
      <c r="KST236" s="256"/>
      <c r="KSU236" s="256"/>
      <c r="KSV236" s="256"/>
      <c r="KSW236" s="256"/>
      <c r="KSX236" s="256"/>
      <c r="KSY236" s="256"/>
      <c r="KSZ236" s="256"/>
      <c r="KTA236" s="256"/>
      <c r="KTB236" s="256"/>
      <c r="KTC236" s="256"/>
      <c r="KTD236" s="256"/>
      <c r="KTE236" s="256"/>
      <c r="KTF236" s="256"/>
      <c r="KTG236" s="256"/>
      <c r="KTH236" s="256"/>
      <c r="KTI236" s="256"/>
      <c r="KTJ236" s="256"/>
      <c r="KTK236" s="256"/>
      <c r="KTL236" s="256"/>
      <c r="KTM236" s="256"/>
      <c r="KTN236" s="256"/>
      <c r="KTO236" s="256"/>
      <c r="KTP236" s="256"/>
      <c r="KTQ236" s="256"/>
      <c r="KTR236" s="256"/>
      <c r="KTS236" s="256"/>
      <c r="KTT236" s="256"/>
      <c r="KTU236" s="256"/>
      <c r="KTV236" s="256"/>
      <c r="KTW236" s="256"/>
      <c r="KTX236" s="256"/>
      <c r="KTY236" s="256"/>
      <c r="KTZ236" s="256"/>
      <c r="KUA236" s="256"/>
      <c r="KUB236" s="256"/>
      <c r="KUC236" s="256"/>
      <c r="KUD236" s="256"/>
      <c r="KUE236" s="256"/>
      <c r="KUF236" s="256"/>
      <c r="KUG236" s="256"/>
      <c r="KUH236" s="256"/>
      <c r="KUI236" s="256"/>
      <c r="KUJ236" s="256"/>
      <c r="KUK236" s="256"/>
      <c r="KUL236" s="256"/>
      <c r="KUM236" s="256"/>
      <c r="KUN236" s="256"/>
      <c r="KUO236" s="256"/>
      <c r="KUP236" s="256"/>
      <c r="KUQ236" s="256"/>
      <c r="KUR236" s="256"/>
      <c r="KUS236" s="256"/>
      <c r="KUT236" s="256"/>
      <c r="KUU236" s="256"/>
      <c r="KUV236" s="256"/>
      <c r="KUW236" s="256"/>
      <c r="KUX236" s="256"/>
      <c r="KUY236" s="256"/>
      <c r="KUZ236" s="256"/>
      <c r="KVA236" s="256"/>
      <c r="KVB236" s="256"/>
      <c r="KVC236" s="256"/>
      <c r="KVD236" s="256"/>
      <c r="KVE236" s="256"/>
      <c r="KVF236" s="256"/>
      <c r="KVG236" s="256"/>
      <c r="KVH236" s="256"/>
      <c r="KVI236" s="256"/>
      <c r="KVJ236" s="256"/>
      <c r="KVK236" s="256"/>
      <c r="KVL236" s="256"/>
      <c r="KVM236" s="256"/>
      <c r="KVN236" s="256"/>
      <c r="KVO236" s="256"/>
      <c r="KVP236" s="256"/>
      <c r="KVQ236" s="256"/>
      <c r="KVR236" s="256"/>
      <c r="KVS236" s="256"/>
      <c r="KVT236" s="256"/>
      <c r="KVU236" s="256"/>
      <c r="KVV236" s="256"/>
      <c r="KVW236" s="256"/>
      <c r="KVX236" s="256"/>
      <c r="KVY236" s="256"/>
      <c r="KVZ236" s="256"/>
      <c r="KWA236" s="256"/>
      <c r="KWB236" s="256"/>
      <c r="KWC236" s="256"/>
      <c r="KWD236" s="256"/>
      <c r="KWE236" s="256"/>
      <c r="KWF236" s="256"/>
      <c r="KWG236" s="256"/>
      <c r="KWH236" s="256"/>
      <c r="KWI236" s="256"/>
      <c r="KWJ236" s="256"/>
      <c r="KWK236" s="256"/>
      <c r="KWL236" s="256"/>
      <c r="KWM236" s="256"/>
      <c r="KWN236" s="256"/>
      <c r="KWO236" s="256"/>
      <c r="KWP236" s="256"/>
      <c r="KWQ236" s="256"/>
      <c r="KWR236" s="256"/>
      <c r="KWS236" s="256"/>
      <c r="KWT236" s="256"/>
      <c r="KWU236" s="256"/>
      <c r="KWV236" s="256"/>
      <c r="KWW236" s="256"/>
      <c r="KWX236" s="256"/>
      <c r="KWY236" s="256"/>
      <c r="KWZ236" s="256"/>
      <c r="KXA236" s="256"/>
      <c r="KXB236" s="256"/>
      <c r="KXC236" s="256"/>
      <c r="KXD236" s="256"/>
      <c r="KXE236" s="256"/>
      <c r="KXF236" s="256"/>
      <c r="KXG236" s="256"/>
      <c r="KXH236" s="256"/>
      <c r="KXI236" s="256"/>
      <c r="KXJ236" s="256"/>
      <c r="KXK236" s="256"/>
      <c r="KXL236" s="256"/>
      <c r="KXM236" s="256"/>
      <c r="KXN236" s="256"/>
      <c r="KXO236" s="256"/>
      <c r="KXP236" s="256"/>
      <c r="KXQ236" s="256"/>
      <c r="KXR236" s="256"/>
      <c r="KXS236" s="256"/>
      <c r="KXT236" s="256"/>
      <c r="KXU236" s="256"/>
      <c r="KXV236" s="256"/>
      <c r="KXW236" s="256"/>
      <c r="KXX236" s="256"/>
      <c r="KXY236" s="256"/>
      <c r="KXZ236" s="256"/>
      <c r="KYA236" s="256"/>
      <c r="KYB236" s="256"/>
      <c r="KYC236" s="256"/>
      <c r="KYD236" s="256"/>
      <c r="KYE236" s="256"/>
      <c r="KYF236" s="256"/>
      <c r="KYG236" s="256"/>
      <c r="KYH236" s="256"/>
      <c r="KYI236" s="256"/>
      <c r="KYJ236" s="256"/>
      <c r="KYK236" s="256"/>
      <c r="KYL236" s="256"/>
      <c r="KYM236" s="256"/>
      <c r="KYN236" s="256"/>
      <c r="KYO236" s="256"/>
      <c r="KYP236" s="256"/>
      <c r="KYQ236" s="256"/>
      <c r="KYR236" s="256"/>
      <c r="KYS236" s="256"/>
      <c r="KYT236" s="256"/>
      <c r="KYU236" s="256"/>
      <c r="KYV236" s="256"/>
      <c r="KYW236" s="256"/>
      <c r="KYX236" s="256"/>
      <c r="KYY236" s="256"/>
      <c r="KYZ236" s="256"/>
      <c r="KZA236" s="256"/>
      <c r="KZB236" s="256"/>
      <c r="KZC236" s="256"/>
      <c r="KZD236" s="256"/>
      <c r="KZE236" s="256"/>
      <c r="KZF236" s="256"/>
      <c r="KZG236" s="256"/>
      <c r="KZH236" s="256"/>
      <c r="KZI236" s="256"/>
      <c r="KZJ236" s="256"/>
      <c r="KZK236" s="256"/>
      <c r="KZL236" s="256"/>
      <c r="KZM236" s="256"/>
      <c r="KZN236" s="256"/>
      <c r="KZO236" s="256"/>
      <c r="KZP236" s="256"/>
      <c r="KZQ236" s="256"/>
      <c r="KZR236" s="256"/>
      <c r="KZS236" s="256"/>
      <c r="KZT236" s="256"/>
      <c r="KZU236" s="256"/>
      <c r="KZV236" s="256"/>
      <c r="KZW236" s="256"/>
      <c r="KZX236" s="256"/>
      <c r="KZY236" s="256"/>
      <c r="KZZ236" s="256"/>
      <c r="LAA236" s="256"/>
      <c r="LAB236" s="256"/>
      <c r="LAC236" s="256"/>
      <c r="LAD236" s="256"/>
      <c r="LAE236" s="256"/>
      <c r="LAF236" s="256"/>
      <c r="LAG236" s="256"/>
      <c r="LAH236" s="256"/>
      <c r="LAI236" s="256"/>
      <c r="LAJ236" s="256"/>
      <c r="LAK236" s="256"/>
      <c r="LAL236" s="256"/>
      <c r="LAM236" s="256"/>
      <c r="LAN236" s="256"/>
      <c r="LAO236" s="256"/>
      <c r="LAP236" s="256"/>
      <c r="LAQ236" s="256"/>
      <c r="LAR236" s="256"/>
      <c r="LAS236" s="256"/>
      <c r="LAT236" s="256"/>
      <c r="LAU236" s="256"/>
      <c r="LAV236" s="256"/>
      <c r="LAW236" s="256"/>
      <c r="LAX236" s="256"/>
      <c r="LAY236" s="256"/>
      <c r="LAZ236" s="256"/>
      <c r="LBA236" s="256"/>
      <c r="LBB236" s="256"/>
      <c r="LBC236" s="256"/>
      <c r="LBD236" s="256"/>
      <c r="LBE236" s="256"/>
      <c r="LBF236" s="256"/>
      <c r="LBG236" s="256"/>
      <c r="LBH236" s="256"/>
      <c r="LBI236" s="256"/>
      <c r="LBJ236" s="256"/>
      <c r="LBK236" s="256"/>
      <c r="LBL236" s="256"/>
      <c r="LBM236" s="256"/>
      <c r="LBN236" s="256"/>
      <c r="LBO236" s="256"/>
      <c r="LBP236" s="256"/>
      <c r="LBQ236" s="256"/>
      <c r="LBR236" s="256"/>
      <c r="LBS236" s="256"/>
      <c r="LBT236" s="256"/>
      <c r="LBU236" s="256"/>
      <c r="LBV236" s="256"/>
      <c r="LBW236" s="256"/>
      <c r="LBX236" s="256"/>
      <c r="LBY236" s="256"/>
      <c r="LBZ236" s="256"/>
      <c r="LCA236" s="256"/>
      <c r="LCB236" s="256"/>
      <c r="LCC236" s="256"/>
      <c r="LCD236" s="256"/>
      <c r="LCE236" s="256"/>
      <c r="LCF236" s="256"/>
      <c r="LCG236" s="256"/>
      <c r="LCH236" s="256"/>
      <c r="LCI236" s="256"/>
      <c r="LCJ236" s="256"/>
      <c r="LCK236" s="256"/>
      <c r="LCL236" s="256"/>
      <c r="LCM236" s="256"/>
      <c r="LCN236" s="256"/>
      <c r="LCO236" s="256"/>
      <c r="LCP236" s="256"/>
      <c r="LCQ236" s="256"/>
      <c r="LCR236" s="256"/>
      <c r="LCS236" s="256"/>
      <c r="LCT236" s="256"/>
      <c r="LCU236" s="256"/>
      <c r="LCV236" s="256"/>
      <c r="LCW236" s="256"/>
      <c r="LCX236" s="256"/>
      <c r="LCY236" s="256"/>
      <c r="LCZ236" s="256"/>
      <c r="LDA236" s="256"/>
      <c r="LDB236" s="256"/>
      <c r="LDC236" s="256"/>
      <c r="LDD236" s="256"/>
      <c r="LDE236" s="256"/>
      <c r="LDF236" s="256"/>
      <c r="LDG236" s="256"/>
      <c r="LDH236" s="256"/>
      <c r="LDI236" s="256"/>
      <c r="LDJ236" s="256"/>
      <c r="LDK236" s="256"/>
      <c r="LDL236" s="256"/>
      <c r="LDM236" s="256"/>
      <c r="LDN236" s="256"/>
      <c r="LDO236" s="256"/>
      <c r="LDP236" s="256"/>
      <c r="LDQ236" s="256"/>
      <c r="LDR236" s="256"/>
      <c r="LDS236" s="256"/>
      <c r="LDT236" s="256"/>
      <c r="LDU236" s="256"/>
      <c r="LDV236" s="256"/>
      <c r="LDW236" s="256"/>
      <c r="LDX236" s="256"/>
      <c r="LDY236" s="256"/>
      <c r="LDZ236" s="256"/>
      <c r="LEA236" s="256"/>
      <c r="LEB236" s="256"/>
      <c r="LEC236" s="256"/>
      <c r="LED236" s="256"/>
      <c r="LEE236" s="256"/>
      <c r="LEF236" s="256"/>
      <c r="LEG236" s="256"/>
      <c r="LEH236" s="256"/>
      <c r="LEI236" s="256"/>
      <c r="LEJ236" s="256"/>
      <c r="LEK236" s="256"/>
      <c r="LEL236" s="256"/>
      <c r="LEM236" s="256"/>
      <c r="LEN236" s="256"/>
      <c r="LEO236" s="256"/>
      <c r="LEP236" s="256"/>
      <c r="LEQ236" s="256"/>
      <c r="LER236" s="256"/>
      <c r="LES236" s="256"/>
      <c r="LET236" s="256"/>
      <c r="LEU236" s="256"/>
      <c r="LEV236" s="256"/>
      <c r="LEW236" s="256"/>
      <c r="LEX236" s="256"/>
      <c r="LEY236" s="256"/>
      <c r="LEZ236" s="256"/>
      <c r="LFA236" s="256"/>
      <c r="LFB236" s="256"/>
      <c r="LFC236" s="256"/>
      <c r="LFD236" s="256"/>
      <c r="LFE236" s="256"/>
      <c r="LFF236" s="256"/>
      <c r="LFG236" s="256"/>
      <c r="LFH236" s="256"/>
      <c r="LFI236" s="256"/>
      <c r="LFJ236" s="256"/>
      <c r="LFK236" s="256"/>
      <c r="LFL236" s="256"/>
      <c r="LFM236" s="256"/>
      <c r="LFN236" s="256"/>
      <c r="LFO236" s="256"/>
      <c r="LFP236" s="256"/>
      <c r="LFQ236" s="256"/>
      <c r="LFR236" s="256"/>
      <c r="LFS236" s="256"/>
      <c r="LFT236" s="256"/>
      <c r="LFU236" s="256"/>
      <c r="LFV236" s="256"/>
      <c r="LFW236" s="256"/>
      <c r="LFX236" s="256"/>
      <c r="LFY236" s="256"/>
      <c r="LFZ236" s="256"/>
      <c r="LGA236" s="256"/>
      <c r="LGB236" s="256"/>
      <c r="LGC236" s="256"/>
      <c r="LGD236" s="256"/>
      <c r="LGE236" s="256"/>
      <c r="LGF236" s="256"/>
      <c r="LGG236" s="256"/>
      <c r="LGH236" s="256"/>
      <c r="LGI236" s="256"/>
      <c r="LGJ236" s="256"/>
      <c r="LGK236" s="256"/>
      <c r="LGL236" s="256"/>
      <c r="LGM236" s="256"/>
      <c r="LGN236" s="256"/>
      <c r="LGO236" s="256"/>
      <c r="LGP236" s="256"/>
      <c r="LGQ236" s="256"/>
      <c r="LGR236" s="256"/>
      <c r="LGS236" s="256"/>
      <c r="LGT236" s="256"/>
      <c r="LGU236" s="256"/>
      <c r="LGV236" s="256"/>
      <c r="LGW236" s="256"/>
      <c r="LGX236" s="256"/>
      <c r="LGY236" s="256"/>
      <c r="LGZ236" s="256"/>
      <c r="LHA236" s="256"/>
      <c r="LHB236" s="256"/>
      <c r="LHC236" s="256"/>
      <c r="LHD236" s="256"/>
      <c r="LHE236" s="256"/>
      <c r="LHF236" s="256"/>
      <c r="LHG236" s="256"/>
      <c r="LHH236" s="256"/>
      <c r="LHI236" s="256"/>
      <c r="LHJ236" s="256"/>
      <c r="LHK236" s="256"/>
      <c r="LHL236" s="256"/>
      <c r="LHM236" s="256"/>
      <c r="LHN236" s="256"/>
      <c r="LHO236" s="256"/>
      <c r="LHP236" s="256"/>
      <c r="LHQ236" s="256"/>
      <c r="LHR236" s="256"/>
      <c r="LHS236" s="256"/>
      <c r="LHT236" s="256"/>
      <c r="LHU236" s="256"/>
      <c r="LHV236" s="256"/>
      <c r="LHW236" s="256"/>
      <c r="LHX236" s="256"/>
      <c r="LHY236" s="256"/>
      <c r="LHZ236" s="256"/>
      <c r="LIA236" s="256"/>
      <c r="LIB236" s="256"/>
      <c r="LIC236" s="256"/>
      <c r="LID236" s="256"/>
      <c r="LIE236" s="256"/>
      <c r="LIF236" s="256"/>
      <c r="LIG236" s="256"/>
      <c r="LIH236" s="256"/>
      <c r="LII236" s="256"/>
      <c r="LIJ236" s="256"/>
      <c r="LIK236" s="256"/>
      <c r="LIL236" s="256"/>
      <c r="LIM236" s="256"/>
      <c r="LIN236" s="256"/>
      <c r="LIO236" s="256"/>
      <c r="LIP236" s="256"/>
      <c r="LIQ236" s="256"/>
      <c r="LIR236" s="256"/>
      <c r="LIS236" s="256"/>
      <c r="LIT236" s="256"/>
      <c r="LIU236" s="256"/>
      <c r="LIV236" s="256"/>
      <c r="LIW236" s="256"/>
      <c r="LIX236" s="256"/>
      <c r="LIY236" s="256"/>
      <c r="LIZ236" s="256"/>
      <c r="LJA236" s="256"/>
      <c r="LJB236" s="256"/>
      <c r="LJC236" s="256"/>
      <c r="LJD236" s="256"/>
      <c r="LJE236" s="256"/>
      <c r="LJF236" s="256"/>
      <c r="LJG236" s="256"/>
      <c r="LJH236" s="256"/>
      <c r="LJI236" s="256"/>
      <c r="LJJ236" s="256"/>
      <c r="LJK236" s="256"/>
      <c r="LJL236" s="256"/>
      <c r="LJM236" s="256"/>
      <c r="LJN236" s="256"/>
      <c r="LJO236" s="256"/>
      <c r="LJP236" s="256"/>
      <c r="LJQ236" s="256"/>
      <c r="LJR236" s="256"/>
      <c r="LJS236" s="256"/>
      <c r="LJT236" s="256"/>
      <c r="LJU236" s="256"/>
      <c r="LJV236" s="256"/>
      <c r="LJW236" s="256"/>
      <c r="LJX236" s="256"/>
      <c r="LJY236" s="256"/>
      <c r="LJZ236" s="256"/>
      <c r="LKA236" s="256"/>
      <c r="LKB236" s="256"/>
      <c r="LKC236" s="256"/>
      <c r="LKD236" s="256"/>
      <c r="LKE236" s="256"/>
      <c r="LKF236" s="256"/>
      <c r="LKG236" s="256"/>
      <c r="LKH236" s="256"/>
      <c r="LKI236" s="256"/>
      <c r="LKJ236" s="256"/>
      <c r="LKK236" s="256"/>
      <c r="LKL236" s="256"/>
      <c r="LKM236" s="256"/>
      <c r="LKN236" s="256"/>
      <c r="LKO236" s="256"/>
      <c r="LKP236" s="256"/>
      <c r="LKQ236" s="256"/>
      <c r="LKR236" s="256"/>
      <c r="LKS236" s="256"/>
      <c r="LKT236" s="256"/>
      <c r="LKU236" s="256"/>
      <c r="LKV236" s="256"/>
      <c r="LKW236" s="256"/>
      <c r="LKX236" s="256"/>
      <c r="LKY236" s="256"/>
      <c r="LKZ236" s="256"/>
      <c r="LLA236" s="256"/>
      <c r="LLB236" s="256"/>
      <c r="LLC236" s="256"/>
      <c r="LLD236" s="256"/>
      <c r="LLE236" s="256"/>
      <c r="LLF236" s="256"/>
      <c r="LLG236" s="256"/>
      <c r="LLH236" s="256"/>
      <c r="LLI236" s="256"/>
      <c r="LLJ236" s="256"/>
      <c r="LLK236" s="256"/>
      <c r="LLL236" s="256"/>
      <c r="LLM236" s="256"/>
      <c r="LLN236" s="256"/>
      <c r="LLO236" s="256"/>
      <c r="LLP236" s="256"/>
      <c r="LLQ236" s="256"/>
      <c r="LLR236" s="256"/>
      <c r="LLS236" s="256"/>
      <c r="LLT236" s="256"/>
      <c r="LLU236" s="256"/>
      <c r="LLV236" s="256"/>
      <c r="LLW236" s="256"/>
      <c r="LLX236" s="256"/>
      <c r="LLY236" s="256"/>
      <c r="LLZ236" s="256"/>
      <c r="LMA236" s="256"/>
      <c r="LMB236" s="256"/>
      <c r="LMC236" s="256"/>
      <c r="LMD236" s="256"/>
      <c r="LME236" s="256"/>
      <c r="LMF236" s="256"/>
      <c r="LMG236" s="256"/>
      <c r="LMH236" s="256"/>
      <c r="LMI236" s="256"/>
      <c r="LMJ236" s="256"/>
      <c r="LMK236" s="256"/>
      <c r="LML236" s="256"/>
      <c r="LMM236" s="256"/>
      <c r="LMN236" s="256"/>
      <c r="LMO236" s="256"/>
      <c r="LMP236" s="256"/>
      <c r="LMQ236" s="256"/>
      <c r="LMR236" s="256"/>
      <c r="LMS236" s="256"/>
      <c r="LMT236" s="256"/>
      <c r="LMU236" s="256"/>
      <c r="LMV236" s="256"/>
      <c r="LMW236" s="256"/>
      <c r="LMX236" s="256"/>
      <c r="LMY236" s="256"/>
      <c r="LMZ236" s="256"/>
      <c r="LNA236" s="256"/>
      <c r="LNB236" s="256"/>
      <c r="LNC236" s="256"/>
      <c r="LND236" s="256"/>
      <c r="LNE236" s="256"/>
      <c r="LNF236" s="256"/>
      <c r="LNG236" s="256"/>
      <c r="LNH236" s="256"/>
      <c r="LNI236" s="256"/>
      <c r="LNJ236" s="256"/>
      <c r="LNK236" s="256"/>
      <c r="LNL236" s="256"/>
      <c r="LNM236" s="256"/>
      <c r="LNN236" s="256"/>
      <c r="LNO236" s="256"/>
      <c r="LNP236" s="256"/>
      <c r="LNQ236" s="256"/>
      <c r="LNR236" s="256"/>
      <c r="LNS236" s="256"/>
      <c r="LNT236" s="256"/>
      <c r="LNU236" s="256"/>
      <c r="LNV236" s="256"/>
      <c r="LNW236" s="256"/>
      <c r="LNX236" s="256"/>
      <c r="LNY236" s="256"/>
      <c r="LNZ236" s="256"/>
      <c r="LOA236" s="256"/>
      <c r="LOB236" s="256"/>
      <c r="LOC236" s="256"/>
      <c r="LOD236" s="256"/>
      <c r="LOE236" s="256"/>
      <c r="LOF236" s="256"/>
      <c r="LOG236" s="256"/>
      <c r="LOH236" s="256"/>
      <c r="LOI236" s="256"/>
      <c r="LOJ236" s="256"/>
      <c r="LOK236" s="256"/>
      <c r="LOL236" s="256"/>
      <c r="LOM236" s="256"/>
      <c r="LON236" s="256"/>
      <c r="LOO236" s="256"/>
      <c r="LOP236" s="256"/>
      <c r="LOQ236" s="256"/>
      <c r="LOR236" s="256"/>
      <c r="LOS236" s="256"/>
      <c r="LOT236" s="256"/>
      <c r="LOU236" s="256"/>
      <c r="LOV236" s="256"/>
      <c r="LOW236" s="256"/>
      <c r="LOX236" s="256"/>
      <c r="LOY236" s="256"/>
      <c r="LOZ236" s="256"/>
      <c r="LPA236" s="256"/>
      <c r="LPB236" s="256"/>
      <c r="LPC236" s="256"/>
      <c r="LPD236" s="256"/>
      <c r="LPE236" s="256"/>
      <c r="LPF236" s="256"/>
      <c r="LPG236" s="256"/>
      <c r="LPH236" s="256"/>
      <c r="LPI236" s="256"/>
      <c r="LPJ236" s="256"/>
      <c r="LPK236" s="256"/>
      <c r="LPL236" s="256"/>
      <c r="LPM236" s="256"/>
      <c r="LPN236" s="256"/>
      <c r="LPO236" s="256"/>
      <c r="LPP236" s="256"/>
      <c r="LPQ236" s="256"/>
      <c r="LPR236" s="256"/>
      <c r="LPS236" s="256"/>
      <c r="LPT236" s="256"/>
      <c r="LPU236" s="256"/>
      <c r="LPV236" s="256"/>
      <c r="LPW236" s="256"/>
      <c r="LPX236" s="256"/>
      <c r="LPY236" s="256"/>
      <c r="LPZ236" s="256"/>
      <c r="LQA236" s="256"/>
      <c r="LQB236" s="256"/>
      <c r="LQC236" s="256"/>
      <c r="LQD236" s="256"/>
      <c r="LQE236" s="256"/>
      <c r="LQF236" s="256"/>
      <c r="LQG236" s="256"/>
      <c r="LQH236" s="256"/>
      <c r="LQI236" s="256"/>
      <c r="LQJ236" s="256"/>
      <c r="LQK236" s="256"/>
      <c r="LQL236" s="256"/>
      <c r="LQM236" s="256"/>
      <c r="LQN236" s="256"/>
      <c r="LQO236" s="256"/>
      <c r="LQP236" s="256"/>
      <c r="LQQ236" s="256"/>
      <c r="LQR236" s="256"/>
      <c r="LQS236" s="256"/>
      <c r="LQT236" s="256"/>
      <c r="LQU236" s="256"/>
      <c r="LQV236" s="256"/>
      <c r="LQW236" s="256"/>
      <c r="LQX236" s="256"/>
      <c r="LQY236" s="256"/>
      <c r="LQZ236" s="256"/>
      <c r="LRA236" s="256"/>
      <c r="LRB236" s="256"/>
      <c r="LRC236" s="256"/>
      <c r="LRD236" s="256"/>
      <c r="LRE236" s="256"/>
      <c r="LRF236" s="256"/>
      <c r="LRG236" s="256"/>
      <c r="LRH236" s="256"/>
      <c r="LRI236" s="256"/>
      <c r="LRJ236" s="256"/>
      <c r="LRK236" s="256"/>
      <c r="LRL236" s="256"/>
      <c r="LRM236" s="256"/>
      <c r="LRN236" s="256"/>
      <c r="LRO236" s="256"/>
      <c r="LRP236" s="256"/>
      <c r="LRQ236" s="256"/>
      <c r="LRR236" s="256"/>
      <c r="LRS236" s="256"/>
      <c r="LRT236" s="256"/>
      <c r="LRU236" s="256"/>
      <c r="LRV236" s="256"/>
      <c r="LRW236" s="256"/>
      <c r="LRX236" s="256"/>
      <c r="LRY236" s="256"/>
      <c r="LRZ236" s="256"/>
      <c r="LSA236" s="256"/>
      <c r="LSB236" s="256"/>
      <c r="LSC236" s="256"/>
      <c r="LSD236" s="256"/>
      <c r="LSE236" s="256"/>
      <c r="LSF236" s="256"/>
      <c r="LSG236" s="256"/>
      <c r="LSH236" s="256"/>
      <c r="LSI236" s="256"/>
      <c r="LSJ236" s="256"/>
      <c r="LSK236" s="256"/>
      <c r="LSL236" s="256"/>
      <c r="LSM236" s="256"/>
      <c r="LSN236" s="256"/>
      <c r="LSO236" s="256"/>
      <c r="LSP236" s="256"/>
      <c r="LSQ236" s="256"/>
      <c r="LSR236" s="256"/>
      <c r="LSS236" s="256"/>
      <c r="LST236" s="256"/>
      <c r="LSU236" s="256"/>
      <c r="LSV236" s="256"/>
      <c r="LSW236" s="256"/>
      <c r="LSX236" s="256"/>
      <c r="LSY236" s="256"/>
      <c r="LSZ236" s="256"/>
      <c r="LTA236" s="256"/>
      <c r="LTB236" s="256"/>
      <c r="LTC236" s="256"/>
      <c r="LTD236" s="256"/>
      <c r="LTE236" s="256"/>
      <c r="LTF236" s="256"/>
      <c r="LTG236" s="256"/>
      <c r="LTH236" s="256"/>
      <c r="LTI236" s="256"/>
      <c r="LTJ236" s="256"/>
      <c r="LTK236" s="256"/>
      <c r="LTL236" s="256"/>
      <c r="LTM236" s="256"/>
      <c r="LTN236" s="256"/>
      <c r="LTO236" s="256"/>
      <c r="LTP236" s="256"/>
      <c r="LTQ236" s="256"/>
      <c r="LTR236" s="256"/>
      <c r="LTS236" s="256"/>
      <c r="LTT236" s="256"/>
      <c r="LTU236" s="256"/>
      <c r="LTV236" s="256"/>
      <c r="LTW236" s="256"/>
      <c r="LTX236" s="256"/>
      <c r="LTY236" s="256"/>
      <c r="LTZ236" s="256"/>
      <c r="LUA236" s="256"/>
      <c r="LUB236" s="256"/>
      <c r="LUC236" s="256"/>
      <c r="LUD236" s="256"/>
      <c r="LUE236" s="256"/>
      <c r="LUF236" s="256"/>
      <c r="LUG236" s="256"/>
      <c r="LUH236" s="256"/>
      <c r="LUI236" s="256"/>
      <c r="LUJ236" s="256"/>
      <c r="LUK236" s="256"/>
      <c r="LUL236" s="256"/>
      <c r="LUM236" s="256"/>
      <c r="LUN236" s="256"/>
      <c r="LUO236" s="256"/>
      <c r="LUP236" s="256"/>
      <c r="LUQ236" s="256"/>
      <c r="LUR236" s="256"/>
      <c r="LUS236" s="256"/>
      <c r="LUT236" s="256"/>
      <c r="LUU236" s="256"/>
      <c r="LUV236" s="256"/>
      <c r="LUW236" s="256"/>
      <c r="LUX236" s="256"/>
      <c r="LUY236" s="256"/>
      <c r="LUZ236" s="256"/>
      <c r="LVA236" s="256"/>
      <c r="LVB236" s="256"/>
      <c r="LVC236" s="256"/>
      <c r="LVD236" s="256"/>
      <c r="LVE236" s="256"/>
      <c r="LVF236" s="256"/>
      <c r="LVG236" s="256"/>
      <c r="LVH236" s="256"/>
      <c r="LVI236" s="256"/>
      <c r="LVJ236" s="256"/>
      <c r="LVK236" s="256"/>
      <c r="LVL236" s="256"/>
      <c r="LVM236" s="256"/>
      <c r="LVN236" s="256"/>
      <c r="LVO236" s="256"/>
      <c r="LVP236" s="256"/>
      <c r="LVQ236" s="256"/>
      <c r="LVR236" s="256"/>
      <c r="LVS236" s="256"/>
      <c r="LVT236" s="256"/>
      <c r="LVU236" s="256"/>
      <c r="LVV236" s="256"/>
      <c r="LVW236" s="256"/>
      <c r="LVX236" s="256"/>
      <c r="LVY236" s="256"/>
      <c r="LVZ236" s="256"/>
      <c r="LWA236" s="256"/>
      <c r="LWB236" s="256"/>
      <c r="LWC236" s="256"/>
      <c r="LWD236" s="256"/>
      <c r="LWE236" s="256"/>
      <c r="LWF236" s="256"/>
      <c r="LWG236" s="256"/>
      <c r="LWH236" s="256"/>
      <c r="LWI236" s="256"/>
      <c r="LWJ236" s="256"/>
      <c r="LWK236" s="256"/>
      <c r="LWL236" s="256"/>
      <c r="LWM236" s="256"/>
      <c r="LWN236" s="256"/>
      <c r="LWO236" s="256"/>
      <c r="LWP236" s="256"/>
      <c r="LWQ236" s="256"/>
      <c r="LWR236" s="256"/>
      <c r="LWS236" s="256"/>
      <c r="LWT236" s="256"/>
      <c r="LWU236" s="256"/>
      <c r="LWV236" s="256"/>
      <c r="LWW236" s="256"/>
      <c r="LWX236" s="256"/>
      <c r="LWY236" s="256"/>
      <c r="LWZ236" s="256"/>
      <c r="LXA236" s="256"/>
      <c r="LXB236" s="256"/>
      <c r="LXC236" s="256"/>
      <c r="LXD236" s="256"/>
      <c r="LXE236" s="256"/>
      <c r="LXF236" s="256"/>
      <c r="LXG236" s="256"/>
      <c r="LXH236" s="256"/>
      <c r="LXI236" s="256"/>
      <c r="LXJ236" s="256"/>
      <c r="LXK236" s="256"/>
      <c r="LXL236" s="256"/>
      <c r="LXM236" s="256"/>
      <c r="LXN236" s="256"/>
      <c r="LXO236" s="256"/>
      <c r="LXP236" s="256"/>
      <c r="LXQ236" s="256"/>
      <c r="LXR236" s="256"/>
      <c r="LXS236" s="256"/>
      <c r="LXT236" s="256"/>
      <c r="LXU236" s="256"/>
      <c r="LXV236" s="256"/>
      <c r="LXW236" s="256"/>
      <c r="LXX236" s="256"/>
      <c r="LXY236" s="256"/>
      <c r="LXZ236" s="256"/>
      <c r="LYA236" s="256"/>
      <c r="LYB236" s="256"/>
      <c r="LYC236" s="256"/>
      <c r="LYD236" s="256"/>
      <c r="LYE236" s="256"/>
      <c r="LYF236" s="256"/>
      <c r="LYG236" s="256"/>
      <c r="LYH236" s="256"/>
      <c r="LYI236" s="256"/>
      <c r="LYJ236" s="256"/>
      <c r="LYK236" s="256"/>
      <c r="LYL236" s="256"/>
      <c r="LYM236" s="256"/>
      <c r="LYN236" s="256"/>
      <c r="LYO236" s="256"/>
      <c r="LYP236" s="256"/>
      <c r="LYQ236" s="256"/>
      <c r="LYR236" s="256"/>
      <c r="LYS236" s="256"/>
      <c r="LYT236" s="256"/>
      <c r="LYU236" s="256"/>
      <c r="LYV236" s="256"/>
      <c r="LYW236" s="256"/>
      <c r="LYX236" s="256"/>
      <c r="LYY236" s="256"/>
      <c r="LYZ236" s="256"/>
      <c r="LZA236" s="256"/>
      <c r="LZB236" s="256"/>
      <c r="LZC236" s="256"/>
      <c r="LZD236" s="256"/>
      <c r="LZE236" s="256"/>
      <c r="LZF236" s="256"/>
      <c r="LZG236" s="256"/>
      <c r="LZH236" s="256"/>
      <c r="LZI236" s="256"/>
      <c r="LZJ236" s="256"/>
      <c r="LZK236" s="256"/>
      <c r="LZL236" s="256"/>
      <c r="LZM236" s="256"/>
      <c r="LZN236" s="256"/>
      <c r="LZO236" s="256"/>
      <c r="LZP236" s="256"/>
      <c r="LZQ236" s="256"/>
      <c r="LZR236" s="256"/>
      <c r="LZS236" s="256"/>
      <c r="LZT236" s="256"/>
      <c r="LZU236" s="256"/>
      <c r="LZV236" s="256"/>
      <c r="LZW236" s="256"/>
      <c r="LZX236" s="256"/>
      <c r="LZY236" s="256"/>
      <c r="LZZ236" s="256"/>
      <c r="MAA236" s="256"/>
      <c r="MAB236" s="256"/>
      <c r="MAC236" s="256"/>
      <c r="MAD236" s="256"/>
      <c r="MAE236" s="256"/>
      <c r="MAF236" s="256"/>
      <c r="MAG236" s="256"/>
      <c r="MAH236" s="256"/>
      <c r="MAI236" s="256"/>
      <c r="MAJ236" s="256"/>
      <c r="MAK236" s="256"/>
      <c r="MAL236" s="256"/>
      <c r="MAM236" s="256"/>
      <c r="MAN236" s="256"/>
      <c r="MAO236" s="256"/>
      <c r="MAP236" s="256"/>
      <c r="MAQ236" s="256"/>
      <c r="MAR236" s="256"/>
      <c r="MAS236" s="256"/>
      <c r="MAT236" s="256"/>
      <c r="MAU236" s="256"/>
      <c r="MAV236" s="256"/>
      <c r="MAW236" s="256"/>
      <c r="MAX236" s="256"/>
      <c r="MAY236" s="256"/>
      <c r="MAZ236" s="256"/>
      <c r="MBA236" s="256"/>
      <c r="MBB236" s="256"/>
      <c r="MBC236" s="256"/>
      <c r="MBD236" s="256"/>
      <c r="MBE236" s="256"/>
      <c r="MBF236" s="256"/>
      <c r="MBG236" s="256"/>
      <c r="MBH236" s="256"/>
      <c r="MBI236" s="256"/>
      <c r="MBJ236" s="256"/>
      <c r="MBK236" s="256"/>
      <c r="MBL236" s="256"/>
      <c r="MBM236" s="256"/>
      <c r="MBN236" s="256"/>
      <c r="MBO236" s="256"/>
      <c r="MBP236" s="256"/>
      <c r="MBQ236" s="256"/>
      <c r="MBR236" s="256"/>
      <c r="MBS236" s="256"/>
      <c r="MBT236" s="256"/>
      <c r="MBU236" s="256"/>
      <c r="MBV236" s="256"/>
      <c r="MBW236" s="256"/>
      <c r="MBX236" s="256"/>
      <c r="MBY236" s="256"/>
      <c r="MBZ236" s="256"/>
      <c r="MCA236" s="256"/>
      <c r="MCB236" s="256"/>
      <c r="MCC236" s="256"/>
      <c r="MCD236" s="256"/>
      <c r="MCE236" s="256"/>
      <c r="MCF236" s="256"/>
      <c r="MCG236" s="256"/>
      <c r="MCH236" s="256"/>
      <c r="MCI236" s="256"/>
      <c r="MCJ236" s="256"/>
      <c r="MCK236" s="256"/>
      <c r="MCL236" s="256"/>
      <c r="MCM236" s="256"/>
      <c r="MCN236" s="256"/>
      <c r="MCO236" s="256"/>
      <c r="MCP236" s="256"/>
      <c r="MCQ236" s="256"/>
      <c r="MCR236" s="256"/>
      <c r="MCS236" s="256"/>
      <c r="MCT236" s="256"/>
      <c r="MCU236" s="256"/>
      <c r="MCV236" s="256"/>
      <c r="MCW236" s="256"/>
      <c r="MCX236" s="256"/>
      <c r="MCY236" s="256"/>
      <c r="MCZ236" s="256"/>
      <c r="MDA236" s="256"/>
      <c r="MDB236" s="256"/>
      <c r="MDC236" s="256"/>
      <c r="MDD236" s="256"/>
      <c r="MDE236" s="256"/>
      <c r="MDF236" s="256"/>
      <c r="MDG236" s="256"/>
      <c r="MDH236" s="256"/>
      <c r="MDI236" s="256"/>
      <c r="MDJ236" s="256"/>
      <c r="MDK236" s="256"/>
      <c r="MDL236" s="256"/>
      <c r="MDM236" s="256"/>
      <c r="MDN236" s="256"/>
      <c r="MDO236" s="256"/>
      <c r="MDP236" s="256"/>
      <c r="MDQ236" s="256"/>
      <c r="MDR236" s="256"/>
      <c r="MDS236" s="256"/>
      <c r="MDT236" s="256"/>
      <c r="MDU236" s="256"/>
      <c r="MDV236" s="256"/>
      <c r="MDW236" s="256"/>
      <c r="MDX236" s="256"/>
      <c r="MDY236" s="256"/>
      <c r="MDZ236" s="256"/>
      <c r="MEA236" s="256"/>
      <c r="MEB236" s="256"/>
      <c r="MEC236" s="256"/>
      <c r="MED236" s="256"/>
      <c r="MEE236" s="256"/>
      <c r="MEF236" s="256"/>
      <c r="MEG236" s="256"/>
      <c r="MEH236" s="256"/>
      <c r="MEI236" s="256"/>
      <c r="MEJ236" s="256"/>
      <c r="MEK236" s="256"/>
      <c r="MEL236" s="256"/>
      <c r="MEM236" s="256"/>
      <c r="MEN236" s="256"/>
      <c r="MEO236" s="256"/>
      <c r="MEP236" s="256"/>
      <c r="MEQ236" s="256"/>
      <c r="MER236" s="256"/>
      <c r="MES236" s="256"/>
      <c r="MET236" s="256"/>
      <c r="MEU236" s="256"/>
      <c r="MEV236" s="256"/>
      <c r="MEW236" s="256"/>
      <c r="MEX236" s="256"/>
      <c r="MEY236" s="256"/>
      <c r="MEZ236" s="256"/>
      <c r="MFA236" s="256"/>
      <c r="MFB236" s="256"/>
      <c r="MFC236" s="256"/>
      <c r="MFD236" s="256"/>
      <c r="MFE236" s="256"/>
      <c r="MFF236" s="256"/>
      <c r="MFG236" s="256"/>
      <c r="MFH236" s="256"/>
      <c r="MFI236" s="256"/>
      <c r="MFJ236" s="256"/>
      <c r="MFK236" s="256"/>
      <c r="MFL236" s="256"/>
      <c r="MFM236" s="256"/>
      <c r="MFN236" s="256"/>
      <c r="MFO236" s="256"/>
      <c r="MFP236" s="256"/>
      <c r="MFQ236" s="256"/>
      <c r="MFR236" s="256"/>
      <c r="MFS236" s="256"/>
      <c r="MFT236" s="256"/>
      <c r="MFU236" s="256"/>
      <c r="MFV236" s="256"/>
      <c r="MFW236" s="256"/>
      <c r="MFX236" s="256"/>
      <c r="MFY236" s="256"/>
      <c r="MFZ236" s="256"/>
      <c r="MGA236" s="256"/>
      <c r="MGB236" s="256"/>
      <c r="MGC236" s="256"/>
      <c r="MGD236" s="256"/>
      <c r="MGE236" s="256"/>
      <c r="MGF236" s="256"/>
      <c r="MGG236" s="256"/>
      <c r="MGH236" s="256"/>
      <c r="MGI236" s="256"/>
      <c r="MGJ236" s="256"/>
      <c r="MGK236" s="256"/>
      <c r="MGL236" s="256"/>
      <c r="MGM236" s="256"/>
      <c r="MGN236" s="256"/>
      <c r="MGO236" s="256"/>
      <c r="MGP236" s="256"/>
      <c r="MGQ236" s="256"/>
      <c r="MGR236" s="256"/>
      <c r="MGS236" s="256"/>
      <c r="MGT236" s="256"/>
      <c r="MGU236" s="256"/>
      <c r="MGV236" s="256"/>
      <c r="MGW236" s="256"/>
      <c r="MGX236" s="256"/>
      <c r="MGY236" s="256"/>
      <c r="MGZ236" s="256"/>
      <c r="MHA236" s="256"/>
      <c r="MHB236" s="256"/>
      <c r="MHC236" s="256"/>
      <c r="MHD236" s="256"/>
      <c r="MHE236" s="256"/>
      <c r="MHF236" s="256"/>
      <c r="MHG236" s="256"/>
      <c r="MHH236" s="256"/>
      <c r="MHI236" s="256"/>
      <c r="MHJ236" s="256"/>
      <c r="MHK236" s="256"/>
      <c r="MHL236" s="256"/>
      <c r="MHM236" s="256"/>
      <c r="MHN236" s="256"/>
      <c r="MHO236" s="256"/>
      <c r="MHP236" s="256"/>
      <c r="MHQ236" s="256"/>
      <c r="MHR236" s="256"/>
      <c r="MHS236" s="256"/>
      <c r="MHT236" s="256"/>
      <c r="MHU236" s="256"/>
      <c r="MHV236" s="256"/>
      <c r="MHW236" s="256"/>
      <c r="MHX236" s="256"/>
      <c r="MHY236" s="256"/>
      <c r="MHZ236" s="256"/>
      <c r="MIA236" s="256"/>
      <c r="MIB236" s="256"/>
      <c r="MIC236" s="256"/>
      <c r="MID236" s="256"/>
      <c r="MIE236" s="256"/>
      <c r="MIF236" s="256"/>
      <c r="MIG236" s="256"/>
      <c r="MIH236" s="256"/>
      <c r="MII236" s="256"/>
      <c r="MIJ236" s="256"/>
      <c r="MIK236" s="256"/>
      <c r="MIL236" s="256"/>
      <c r="MIM236" s="256"/>
      <c r="MIN236" s="256"/>
      <c r="MIO236" s="256"/>
      <c r="MIP236" s="256"/>
      <c r="MIQ236" s="256"/>
      <c r="MIR236" s="256"/>
      <c r="MIS236" s="256"/>
      <c r="MIT236" s="256"/>
      <c r="MIU236" s="256"/>
      <c r="MIV236" s="256"/>
      <c r="MIW236" s="256"/>
      <c r="MIX236" s="256"/>
      <c r="MIY236" s="256"/>
      <c r="MIZ236" s="256"/>
      <c r="MJA236" s="256"/>
      <c r="MJB236" s="256"/>
      <c r="MJC236" s="256"/>
      <c r="MJD236" s="256"/>
      <c r="MJE236" s="256"/>
      <c r="MJF236" s="256"/>
      <c r="MJG236" s="256"/>
      <c r="MJH236" s="256"/>
      <c r="MJI236" s="256"/>
      <c r="MJJ236" s="256"/>
      <c r="MJK236" s="256"/>
      <c r="MJL236" s="256"/>
      <c r="MJM236" s="256"/>
      <c r="MJN236" s="256"/>
      <c r="MJO236" s="256"/>
      <c r="MJP236" s="256"/>
      <c r="MJQ236" s="256"/>
      <c r="MJR236" s="256"/>
      <c r="MJS236" s="256"/>
      <c r="MJT236" s="256"/>
      <c r="MJU236" s="256"/>
      <c r="MJV236" s="256"/>
      <c r="MJW236" s="256"/>
      <c r="MJX236" s="256"/>
      <c r="MJY236" s="256"/>
      <c r="MJZ236" s="256"/>
      <c r="MKA236" s="256"/>
      <c r="MKB236" s="256"/>
      <c r="MKC236" s="256"/>
      <c r="MKD236" s="256"/>
      <c r="MKE236" s="256"/>
      <c r="MKF236" s="256"/>
      <c r="MKG236" s="256"/>
      <c r="MKH236" s="256"/>
      <c r="MKI236" s="256"/>
      <c r="MKJ236" s="256"/>
      <c r="MKK236" s="256"/>
      <c r="MKL236" s="256"/>
      <c r="MKM236" s="256"/>
      <c r="MKN236" s="256"/>
      <c r="MKO236" s="256"/>
      <c r="MKP236" s="256"/>
      <c r="MKQ236" s="256"/>
      <c r="MKR236" s="256"/>
      <c r="MKS236" s="256"/>
      <c r="MKT236" s="256"/>
      <c r="MKU236" s="256"/>
      <c r="MKV236" s="256"/>
      <c r="MKW236" s="256"/>
      <c r="MKX236" s="256"/>
      <c r="MKY236" s="256"/>
      <c r="MKZ236" s="256"/>
      <c r="MLA236" s="256"/>
      <c r="MLB236" s="256"/>
      <c r="MLC236" s="256"/>
      <c r="MLD236" s="256"/>
      <c r="MLE236" s="256"/>
      <c r="MLF236" s="256"/>
      <c r="MLG236" s="256"/>
      <c r="MLH236" s="256"/>
      <c r="MLI236" s="256"/>
      <c r="MLJ236" s="256"/>
      <c r="MLK236" s="256"/>
      <c r="MLL236" s="256"/>
      <c r="MLM236" s="256"/>
      <c r="MLN236" s="256"/>
      <c r="MLO236" s="256"/>
      <c r="MLP236" s="256"/>
      <c r="MLQ236" s="256"/>
      <c r="MLR236" s="256"/>
      <c r="MLS236" s="256"/>
      <c r="MLT236" s="256"/>
      <c r="MLU236" s="256"/>
      <c r="MLV236" s="256"/>
      <c r="MLW236" s="256"/>
      <c r="MLX236" s="256"/>
      <c r="MLY236" s="256"/>
      <c r="MLZ236" s="256"/>
      <c r="MMA236" s="256"/>
      <c r="MMB236" s="256"/>
      <c r="MMC236" s="256"/>
      <c r="MMD236" s="256"/>
      <c r="MME236" s="256"/>
      <c r="MMF236" s="256"/>
      <c r="MMG236" s="256"/>
      <c r="MMH236" s="256"/>
      <c r="MMI236" s="256"/>
      <c r="MMJ236" s="256"/>
      <c r="MMK236" s="256"/>
      <c r="MML236" s="256"/>
      <c r="MMM236" s="256"/>
      <c r="MMN236" s="256"/>
      <c r="MMO236" s="256"/>
      <c r="MMP236" s="256"/>
      <c r="MMQ236" s="256"/>
      <c r="MMR236" s="256"/>
      <c r="MMS236" s="256"/>
      <c r="MMT236" s="256"/>
      <c r="MMU236" s="256"/>
      <c r="MMV236" s="256"/>
      <c r="MMW236" s="256"/>
      <c r="MMX236" s="256"/>
      <c r="MMY236" s="256"/>
      <c r="MMZ236" s="256"/>
      <c r="MNA236" s="256"/>
      <c r="MNB236" s="256"/>
      <c r="MNC236" s="256"/>
      <c r="MND236" s="256"/>
      <c r="MNE236" s="256"/>
      <c r="MNF236" s="256"/>
      <c r="MNG236" s="256"/>
      <c r="MNH236" s="256"/>
      <c r="MNI236" s="256"/>
      <c r="MNJ236" s="256"/>
      <c r="MNK236" s="256"/>
      <c r="MNL236" s="256"/>
      <c r="MNM236" s="256"/>
      <c r="MNN236" s="256"/>
      <c r="MNO236" s="256"/>
      <c r="MNP236" s="256"/>
      <c r="MNQ236" s="256"/>
      <c r="MNR236" s="256"/>
      <c r="MNS236" s="256"/>
      <c r="MNT236" s="256"/>
      <c r="MNU236" s="256"/>
      <c r="MNV236" s="256"/>
      <c r="MNW236" s="256"/>
      <c r="MNX236" s="256"/>
      <c r="MNY236" s="256"/>
      <c r="MNZ236" s="256"/>
      <c r="MOA236" s="256"/>
      <c r="MOB236" s="256"/>
      <c r="MOC236" s="256"/>
      <c r="MOD236" s="256"/>
      <c r="MOE236" s="256"/>
      <c r="MOF236" s="256"/>
      <c r="MOG236" s="256"/>
      <c r="MOH236" s="256"/>
      <c r="MOI236" s="256"/>
      <c r="MOJ236" s="256"/>
      <c r="MOK236" s="256"/>
      <c r="MOL236" s="256"/>
      <c r="MOM236" s="256"/>
      <c r="MON236" s="256"/>
      <c r="MOO236" s="256"/>
      <c r="MOP236" s="256"/>
      <c r="MOQ236" s="256"/>
      <c r="MOR236" s="256"/>
      <c r="MOS236" s="256"/>
      <c r="MOT236" s="256"/>
      <c r="MOU236" s="256"/>
      <c r="MOV236" s="256"/>
      <c r="MOW236" s="256"/>
      <c r="MOX236" s="256"/>
      <c r="MOY236" s="256"/>
      <c r="MOZ236" s="256"/>
      <c r="MPA236" s="256"/>
      <c r="MPB236" s="256"/>
      <c r="MPC236" s="256"/>
      <c r="MPD236" s="256"/>
      <c r="MPE236" s="256"/>
      <c r="MPF236" s="256"/>
      <c r="MPG236" s="256"/>
      <c r="MPH236" s="256"/>
      <c r="MPI236" s="256"/>
      <c r="MPJ236" s="256"/>
      <c r="MPK236" s="256"/>
      <c r="MPL236" s="256"/>
      <c r="MPM236" s="256"/>
      <c r="MPN236" s="256"/>
      <c r="MPO236" s="256"/>
      <c r="MPP236" s="256"/>
      <c r="MPQ236" s="256"/>
      <c r="MPR236" s="256"/>
      <c r="MPS236" s="256"/>
      <c r="MPT236" s="256"/>
      <c r="MPU236" s="256"/>
      <c r="MPV236" s="256"/>
      <c r="MPW236" s="256"/>
      <c r="MPX236" s="256"/>
      <c r="MPY236" s="256"/>
      <c r="MPZ236" s="256"/>
      <c r="MQA236" s="256"/>
      <c r="MQB236" s="256"/>
      <c r="MQC236" s="256"/>
      <c r="MQD236" s="256"/>
      <c r="MQE236" s="256"/>
      <c r="MQF236" s="256"/>
      <c r="MQG236" s="256"/>
      <c r="MQH236" s="256"/>
      <c r="MQI236" s="256"/>
      <c r="MQJ236" s="256"/>
      <c r="MQK236" s="256"/>
      <c r="MQL236" s="256"/>
      <c r="MQM236" s="256"/>
      <c r="MQN236" s="256"/>
      <c r="MQO236" s="256"/>
      <c r="MQP236" s="256"/>
      <c r="MQQ236" s="256"/>
      <c r="MQR236" s="256"/>
      <c r="MQS236" s="256"/>
      <c r="MQT236" s="256"/>
      <c r="MQU236" s="256"/>
      <c r="MQV236" s="256"/>
      <c r="MQW236" s="256"/>
      <c r="MQX236" s="256"/>
      <c r="MQY236" s="256"/>
      <c r="MQZ236" s="256"/>
      <c r="MRA236" s="256"/>
      <c r="MRB236" s="256"/>
      <c r="MRC236" s="256"/>
      <c r="MRD236" s="256"/>
      <c r="MRE236" s="256"/>
      <c r="MRF236" s="256"/>
      <c r="MRG236" s="256"/>
      <c r="MRH236" s="256"/>
      <c r="MRI236" s="256"/>
      <c r="MRJ236" s="256"/>
      <c r="MRK236" s="256"/>
      <c r="MRL236" s="256"/>
      <c r="MRM236" s="256"/>
      <c r="MRN236" s="256"/>
      <c r="MRO236" s="256"/>
      <c r="MRP236" s="256"/>
      <c r="MRQ236" s="256"/>
      <c r="MRR236" s="256"/>
      <c r="MRS236" s="256"/>
      <c r="MRT236" s="256"/>
      <c r="MRU236" s="256"/>
      <c r="MRV236" s="256"/>
      <c r="MRW236" s="256"/>
      <c r="MRX236" s="256"/>
      <c r="MRY236" s="256"/>
      <c r="MRZ236" s="256"/>
      <c r="MSA236" s="256"/>
      <c r="MSB236" s="256"/>
      <c r="MSC236" s="256"/>
      <c r="MSD236" s="256"/>
      <c r="MSE236" s="256"/>
      <c r="MSF236" s="256"/>
      <c r="MSG236" s="256"/>
      <c r="MSH236" s="256"/>
      <c r="MSI236" s="256"/>
      <c r="MSJ236" s="256"/>
      <c r="MSK236" s="256"/>
      <c r="MSL236" s="256"/>
      <c r="MSM236" s="256"/>
      <c r="MSN236" s="256"/>
      <c r="MSO236" s="256"/>
      <c r="MSP236" s="256"/>
      <c r="MSQ236" s="256"/>
      <c r="MSR236" s="256"/>
      <c r="MSS236" s="256"/>
      <c r="MST236" s="256"/>
      <c r="MSU236" s="256"/>
      <c r="MSV236" s="256"/>
      <c r="MSW236" s="256"/>
      <c r="MSX236" s="256"/>
      <c r="MSY236" s="256"/>
      <c r="MSZ236" s="256"/>
      <c r="MTA236" s="256"/>
      <c r="MTB236" s="256"/>
      <c r="MTC236" s="256"/>
      <c r="MTD236" s="256"/>
      <c r="MTE236" s="256"/>
      <c r="MTF236" s="256"/>
      <c r="MTG236" s="256"/>
      <c r="MTH236" s="256"/>
      <c r="MTI236" s="256"/>
      <c r="MTJ236" s="256"/>
      <c r="MTK236" s="256"/>
      <c r="MTL236" s="256"/>
      <c r="MTM236" s="256"/>
      <c r="MTN236" s="256"/>
      <c r="MTO236" s="256"/>
      <c r="MTP236" s="256"/>
      <c r="MTQ236" s="256"/>
      <c r="MTR236" s="256"/>
      <c r="MTS236" s="256"/>
      <c r="MTT236" s="256"/>
      <c r="MTU236" s="256"/>
      <c r="MTV236" s="256"/>
      <c r="MTW236" s="256"/>
      <c r="MTX236" s="256"/>
      <c r="MTY236" s="256"/>
      <c r="MTZ236" s="256"/>
      <c r="MUA236" s="256"/>
      <c r="MUB236" s="256"/>
      <c r="MUC236" s="256"/>
      <c r="MUD236" s="256"/>
      <c r="MUE236" s="256"/>
      <c r="MUF236" s="256"/>
      <c r="MUG236" s="256"/>
      <c r="MUH236" s="256"/>
      <c r="MUI236" s="256"/>
      <c r="MUJ236" s="256"/>
      <c r="MUK236" s="256"/>
      <c r="MUL236" s="256"/>
      <c r="MUM236" s="256"/>
      <c r="MUN236" s="256"/>
      <c r="MUO236" s="256"/>
      <c r="MUP236" s="256"/>
      <c r="MUQ236" s="256"/>
      <c r="MUR236" s="256"/>
      <c r="MUS236" s="256"/>
      <c r="MUT236" s="256"/>
      <c r="MUU236" s="256"/>
      <c r="MUV236" s="256"/>
      <c r="MUW236" s="256"/>
      <c r="MUX236" s="256"/>
      <c r="MUY236" s="256"/>
      <c r="MUZ236" s="256"/>
      <c r="MVA236" s="256"/>
      <c r="MVB236" s="256"/>
      <c r="MVC236" s="256"/>
      <c r="MVD236" s="256"/>
      <c r="MVE236" s="256"/>
      <c r="MVF236" s="256"/>
      <c r="MVG236" s="256"/>
      <c r="MVH236" s="256"/>
      <c r="MVI236" s="256"/>
      <c r="MVJ236" s="256"/>
      <c r="MVK236" s="256"/>
      <c r="MVL236" s="256"/>
      <c r="MVM236" s="256"/>
      <c r="MVN236" s="256"/>
      <c r="MVO236" s="256"/>
      <c r="MVP236" s="256"/>
      <c r="MVQ236" s="256"/>
      <c r="MVR236" s="256"/>
      <c r="MVS236" s="256"/>
      <c r="MVT236" s="256"/>
      <c r="MVU236" s="256"/>
      <c r="MVV236" s="256"/>
      <c r="MVW236" s="256"/>
      <c r="MVX236" s="256"/>
      <c r="MVY236" s="256"/>
      <c r="MVZ236" s="256"/>
      <c r="MWA236" s="256"/>
      <c r="MWB236" s="256"/>
      <c r="MWC236" s="256"/>
      <c r="MWD236" s="256"/>
      <c r="MWE236" s="256"/>
      <c r="MWF236" s="256"/>
      <c r="MWG236" s="256"/>
      <c r="MWH236" s="256"/>
      <c r="MWI236" s="256"/>
      <c r="MWJ236" s="256"/>
      <c r="MWK236" s="256"/>
      <c r="MWL236" s="256"/>
      <c r="MWM236" s="256"/>
      <c r="MWN236" s="256"/>
      <c r="MWO236" s="256"/>
      <c r="MWP236" s="256"/>
      <c r="MWQ236" s="256"/>
      <c r="MWR236" s="256"/>
      <c r="MWS236" s="256"/>
      <c r="MWT236" s="256"/>
      <c r="MWU236" s="256"/>
      <c r="MWV236" s="256"/>
      <c r="MWW236" s="256"/>
      <c r="MWX236" s="256"/>
      <c r="MWY236" s="256"/>
      <c r="MWZ236" s="256"/>
      <c r="MXA236" s="256"/>
      <c r="MXB236" s="256"/>
      <c r="MXC236" s="256"/>
      <c r="MXD236" s="256"/>
      <c r="MXE236" s="256"/>
      <c r="MXF236" s="256"/>
      <c r="MXG236" s="256"/>
      <c r="MXH236" s="256"/>
      <c r="MXI236" s="256"/>
      <c r="MXJ236" s="256"/>
      <c r="MXK236" s="256"/>
      <c r="MXL236" s="256"/>
      <c r="MXM236" s="256"/>
      <c r="MXN236" s="256"/>
      <c r="MXO236" s="256"/>
      <c r="MXP236" s="256"/>
      <c r="MXQ236" s="256"/>
      <c r="MXR236" s="256"/>
      <c r="MXS236" s="256"/>
      <c r="MXT236" s="256"/>
      <c r="MXU236" s="256"/>
      <c r="MXV236" s="256"/>
      <c r="MXW236" s="256"/>
      <c r="MXX236" s="256"/>
      <c r="MXY236" s="256"/>
      <c r="MXZ236" s="256"/>
      <c r="MYA236" s="256"/>
      <c r="MYB236" s="256"/>
      <c r="MYC236" s="256"/>
      <c r="MYD236" s="256"/>
      <c r="MYE236" s="256"/>
      <c r="MYF236" s="256"/>
      <c r="MYG236" s="256"/>
      <c r="MYH236" s="256"/>
      <c r="MYI236" s="256"/>
      <c r="MYJ236" s="256"/>
      <c r="MYK236" s="256"/>
      <c r="MYL236" s="256"/>
      <c r="MYM236" s="256"/>
      <c r="MYN236" s="256"/>
      <c r="MYO236" s="256"/>
      <c r="MYP236" s="256"/>
      <c r="MYQ236" s="256"/>
      <c r="MYR236" s="256"/>
      <c r="MYS236" s="256"/>
      <c r="MYT236" s="256"/>
      <c r="MYU236" s="256"/>
      <c r="MYV236" s="256"/>
      <c r="MYW236" s="256"/>
      <c r="MYX236" s="256"/>
      <c r="MYY236" s="256"/>
      <c r="MYZ236" s="256"/>
      <c r="MZA236" s="256"/>
      <c r="MZB236" s="256"/>
      <c r="MZC236" s="256"/>
      <c r="MZD236" s="256"/>
      <c r="MZE236" s="256"/>
      <c r="MZF236" s="256"/>
      <c r="MZG236" s="256"/>
      <c r="MZH236" s="256"/>
      <c r="MZI236" s="256"/>
      <c r="MZJ236" s="256"/>
      <c r="MZK236" s="256"/>
      <c r="MZL236" s="256"/>
      <c r="MZM236" s="256"/>
      <c r="MZN236" s="256"/>
      <c r="MZO236" s="256"/>
      <c r="MZP236" s="256"/>
      <c r="MZQ236" s="256"/>
      <c r="MZR236" s="256"/>
      <c r="MZS236" s="256"/>
      <c r="MZT236" s="256"/>
      <c r="MZU236" s="256"/>
      <c r="MZV236" s="256"/>
      <c r="MZW236" s="256"/>
      <c r="MZX236" s="256"/>
      <c r="MZY236" s="256"/>
      <c r="MZZ236" s="256"/>
      <c r="NAA236" s="256"/>
      <c r="NAB236" s="256"/>
      <c r="NAC236" s="256"/>
      <c r="NAD236" s="256"/>
      <c r="NAE236" s="256"/>
      <c r="NAF236" s="256"/>
      <c r="NAG236" s="256"/>
      <c r="NAH236" s="256"/>
      <c r="NAI236" s="256"/>
      <c r="NAJ236" s="256"/>
      <c r="NAK236" s="256"/>
      <c r="NAL236" s="256"/>
      <c r="NAM236" s="256"/>
      <c r="NAN236" s="256"/>
      <c r="NAO236" s="256"/>
      <c r="NAP236" s="256"/>
      <c r="NAQ236" s="256"/>
      <c r="NAR236" s="256"/>
      <c r="NAS236" s="256"/>
      <c r="NAT236" s="256"/>
      <c r="NAU236" s="256"/>
      <c r="NAV236" s="256"/>
      <c r="NAW236" s="256"/>
      <c r="NAX236" s="256"/>
      <c r="NAY236" s="256"/>
      <c r="NAZ236" s="256"/>
      <c r="NBA236" s="256"/>
      <c r="NBB236" s="256"/>
      <c r="NBC236" s="256"/>
      <c r="NBD236" s="256"/>
      <c r="NBE236" s="256"/>
      <c r="NBF236" s="256"/>
      <c r="NBG236" s="256"/>
      <c r="NBH236" s="256"/>
      <c r="NBI236" s="256"/>
      <c r="NBJ236" s="256"/>
      <c r="NBK236" s="256"/>
      <c r="NBL236" s="256"/>
      <c r="NBM236" s="256"/>
      <c r="NBN236" s="256"/>
      <c r="NBO236" s="256"/>
      <c r="NBP236" s="256"/>
      <c r="NBQ236" s="256"/>
      <c r="NBR236" s="256"/>
      <c r="NBS236" s="256"/>
      <c r="NBT236" s="256"/>
      <c r="NBU236" s="256"/>
      <c r="NBV236" s="256"/>
      <c r="NBW236" s="256"/>
      <c r="NBX236" s="256"/>
      <c r="NBY236" s="256"/>
      <c r="NBZ236" s="256"/>
      <c r="NCA236" s="256"/>
      <c r="NCB236" s="256"/>
      <c r="NCC236" s="256"/>
      <c r="NCD236" s="256"/>
      <c r="NCE236" s="256"/>
      <c r="NCF236" s="256"/>
      <c r="NCG236" s="256"/>
      <c r="NCH236" s="256"/>
      <c r="NCI236" s="256"/>
      <c r="NCJ236" s="256"/>
      <c r="NCK236" s="256"/>
      <c r="NCL236" s="256"/>
      <c r="NCM236" s="256"/>
      <c r="NCN236" s="256"/>
      <c r="NCO236" s="256"/>
      <c r="NCP236" s="256"/>
      <c r="NCQ236" s="256"/>
      <c r="NCR236" s="256"/>
      <c r="NCS236" s="256"/>
      <c r="NCT236" s="256"/>
      <c r="NCU236" s="256"/>
      <c r="NCV236" s="256"/>
      <c r="NCW236" s="256"/>
      <c r="NCX236" s="256"/>
      <c r="NCY236" s="256"/>
      <c r="NCZ236" s="256"/>
      <c r="NDA236" s="256"/>
      <c r="NDB236" s="256"/>
      <c r="NDC236" s="256"/>
      <c r="NDD236" s="256"/>
      <c r="NDE236" s="256"/>
      <c r="NDF236" s="256"/>
      <c r="NDG236" s="256"/>
      <c r="NDH236" s="256"/>
      <c r="NDI236" s="256"/>
      <c r="NDJ236" s="256"/>
      <c r="NDK236" s="256"/>
      <c r="NDL236" s="256"/>
      <c r="NDM236" s="256"/>
      <c r="NDN236" s="256"/>
      <c r="NDO236" s="256"/>
      <c r="NDP236" s="256"/>
      <c r="NDQ236" s="256"/>
      <c r="NDR236" s="256"/>
      <c r="NDS236" s="256"/>
      <c r="NDT236" s="256"/>
      <c r="NDU236" s="256"/>
      <c r="NDV236" s="256"/>
      <c r="NDW236" s="256"/>
      <c r="NDX236" s="256"/>
      <c r="NDY236" s="256"/>
      <c r="NDZ236" s="256"/>
      <c r="NEA236" s="256"/>
      <c r="NEB236" s="256"/>
      <c r="NEC236" s="256"/>
      <c r="NED236" s="256"/>
      <c r="NEE236" s="256"/>
      <c r="NEF236" s="256"/>
      <c r="NEG236" s="256"/>
      <c r="NEH236" s="256"/>
      <c r="NEI236" s="256"/>
      <c r="NEJ236" s="256"/>
      <c r="NEK236" s="256"/>
      <c r="NEL236" s="256"/>
      <c r="NEM236" s="256"/>
      <c r="NEN236" s="256"/>
      <c r="NEO236" s="256"/>
      <c r="NEP236" s="256"/>
      <c r="NEQ236" s="256"/>
      <c r="NER236" s="256"/>
      <c r="NES236" s="256"/>
      <c r="NET236" s="256"/>
      <c r="NEU236" s="256"/>
      <c r="NEV236" s="256"/>
      <c r="NEW236" s="256"/>
      <c r="NEX236" s="256"/>
      <c r="NEY236" s="256"/>
      <c r="NEZ236" s="256"/>
      <c r="NFA236" s="256"/>
      <c r="NFB236" s="256"/>
      <c r="NFC236" s="256"/>
      <c r="NFD236" s="256"/>
      <c r="NFE236" s="256"/>
      <c r="NFF236" s="256"/>
      <c r="NFG236" s="256"/>
      <c r="NFH236" s="256"/>
      <c r="NFI236" s="256"/>
      <c r="NFJ236" s="256"/>
      <c r="NFK236" s="256"/>
      <c r="NFL236" s="256"/>
      <c r="NFM236" s="256"/>
      <c r="NFN236" s="256"/>
      <c r="NFO236" s="256"/>
      <c r="NFP236" s="256"/>
      <c r="NFQ236" s="256"/>
      <c r="NFR236" s="256"/>
      <c r="NFS236" s="256"/>
      <c r="NFT236" s="256"/>
      <c r="NFU236" s="256"/>
      <c r="NFV236" s="256"/>
      <c r="NFW236" s="256"/>
      <c r="NFX236" s="256"/>
      <c r="NFY236" s="256"/>
      <c r="NFZ236" s="256"/>
      <c r="NGA236" s="256"/>
      <c r="NGB236" s="256"/>
      <c r="NGC236" s="256"/>
      <c r="NGD236" s="256"/>
      <c r="NGE236" s="256"/>
      <c r="NGF236" s="256"/>
      <c r="NGG236" s="256"/>
      <c r="NGH236" s="256"/>
      <c r="NGI236" s="256"/>
      <c r="NGJ236" s="256"/>
      <c r="NGK236" s="256"/>
      <c r="NGL236" s="256"/>
      <c r="NGM236" s="256"/>
      <c r="NGN236" s="256"/>
      <c r="NGO236" s="256"/>
      <c r="NGP236" s="256"/>
      <c r="NGQ236" s="256"/>
      <c r="NGR236" s="256"/>
      <c r="NGS236" s="256"/>
      <c r="NGT236" s="256"/>
      <c r="NGU236" s="256"/>
      <c r="NGV236" s="256"/>
      <c r="NGW236" s="256"/>
      <c r="NGX236" s="256"/>
      <c r="NGY236" s="256"/>
      <c r="NGZ236" s="256"/>
      <c r="NHA236" s="256"/>
      <c r="NHB236" s="256"/>
      <c r="NHC236" s="256"/>
      <c r="NHD236" s="256"/>
      <c r="NHE236" s="256"/>
      <c r="NHF236" s="256"/>
      <c r="NHG236" s="256"/>
      <c r="NHH236" s="256"/>
      <c r="NHI236" s="256"/>
      <c r="NHJ236" s="256"/>
      <c r="NHK236" s="256"/>
      <c r="NHL236" s="256"/>
      <c r="NHM236" s="256"/>
      <c r="NHN236" s="256"/>
      <c r="NHO236" s="256"/>
      <c r="NHP236" s="256"/>
      <c r="NHQ236" s="256"/>
      <c r="NHR236" s="256"/>
      <c r="NHS236" s="256"/>
      <c r="NHT236" s="256"/>
      <c r="NHU236" s="256"/>
      <c r="NHV236" s="256"/>
      <c r="NHW236" s="256"/>
      <c r="NHX236" s="256"/>
      <c r="NHY236" s="256"/>
      <c r="NHZ236" s="256"/>
      <c r="NIA236" s="256"/>
      <c r="NIB236" s="256"/>
      <c r="NIC236" s="256"/>
      <c r="NID236" s="256"/>
      <c r="NIE236" s="256"/>
      <c r="NIF236" s="256"/>
      <c r="NIG236" s="256"/>
      <c r="NIH236" s="256"/>
      <c r="NII236" s="256"/>
      <c r="NIJ236" s="256"/>
      <c r="NIK236" s="256"/>
      <c r="NIL236" s="256"/>
      <c r="NIM236" s="256"/>
      <c r="NIN236" s="256"/>
      <c r="NIO236" s="256"/>
      <c r="NIP236" s="256"/>
      <c r="NIQ236" s="256"/>
      <c r="NIR236" s="256"/>
      <c r="NIS236" s="256"/>
      <c r="NIT236" s="256"/>
      <c r="NIU236" s="256"/>
      <c r="NIV236" s="256"/>
      <c r="NIW236" s="256"/>
      <c r="NIX236" s="256"/>
      <c r="NIY236" s="256"/>
      <c r="NIZ236" s="256"/>
      <c r="NJA236" s="256"/>
      <c r="NJB236" s="256"/>
      <c r="NJC236" s="256"/>
      <c r="NJD236" s="256"/>
      <c r="NJE236" s="256"/>
      <c r="NJF236" s="256"/>
      <c r="NJG236" s="256"/>
      <c r="NJH236" s="256"/>
      <c r="NJI236" s="256"/>
      <c r="NJJ236" s="256"/>
      <c r="NJK236" s="256"/>
      <c r="NJL236" s="256"/>
      <c r="NJM236" s="256"/>
      <c r="NJN236" s="256"/>
      <c r="NJO236" s="256"/>
      <c r="NJP236" s="256"/>
      <c r="NJQ236" s="256"/>
      <c r="NJR236" s="256"/>
      <c r="NJS236" s="256"/>
      <c r="NJT236" s="256"/>
      <c r="NJU236" s="256"/>
      <c r="NJV236" s="256"/>
      <c r="NJW236" s="256"/>
      <c r="NJX236" s="256"/>
      <c r="NJY236" s="256"/>
      <c r="NJZ236" s="256"/>
      <c r="NKA236" s="256"/>
      <c r="NKB236" s="256"/>
      <c r="NKC236" s="256"/>
      <c r="NKD236" s="256"/>
      <c r="NKE236" s="256"/>
      <c r="NKF236" s="256"/>
      <c r="NKG236" s="256"/>
      <c r="NKH236" s="256"/>
      <c r="NKI236" s="256"/>
      <c r="NKJ236" s="256"/>
      <c r="NKK236" s="256"/>
      <c r="NKL236" s="256"/>
      <c r="NKM236" s="256"/>
      <c r="NKN236" s="256"/>
      <c r="NKO236" s="256"/>
      <c r="NKP236" s="256"/>
      <c r="NKQ236" s="256"/>
      <c r="NKR236" s="256"/>
      <c r="NKS236" s="256"/>
      <c r="NKT236" s="256"/>
      <c r="NKU236" s="256"/>
      <c r="NKV236" s="256"/>
      <c r="NKW236" s="256"/>
      <c r="NKX236" s="256"/>
      <c r="NKY236" s="256"/>
      <c r="NKZ236" s="256"/>
      <c r="NLA236" s="256"/>
      <c r="NLB236" s="256"/>
      <c r="NLC236" s="256"/>
      <c r="NLD236" s="256"/>
      <c r="NLE236" s="256"/>
      <c r="NLF236" s="256"/>
      <c r="NLG236" s="256"/>
      <c r="NLH236" s="256"/>
      <c r="NLI236" s="256"/>
      <c r="NLJ236" s="256"/>
      <c r="NLK236" s="256"/>
      <c r="NLL236" s="256"/>
      <c r="NLM236" s="256"/>
      <c r="NLN236" s="256"/>
      <c r="NLO236" s="256"/>
      <c r="NLP236" s="256"/>
      <c r="NLQ236" s="256"/>
      <c r="NLR236" s="256"/>
      <c r="NLS236" s="256"/>
      <c r="NLT236" s="256"/>
      <c r="NLU236" s="256"/>
      <c r="NLV236" s="256"/>
      <c r="NLW236" s="256"/>
      <c r="NLX236" s="256"/>
      <c r="NLY236" s="256"/>
      <c r="NLZ236" s="256"/>
      <c r="NMA236" s="256"/>
      <c r="NMB236" s="256"/>
      <c r="NMC236" s="256"/>
      <c r="NMD236" s="256"/>
      <c r="NME236" s="256"/>
      <c r="NMF236" s="256"/>
      <c r="NMG236" s="256"/>
      <c r="NMH236" s="256"/>
      <c r="NMI236" s="256"/>
      <c r="NMJ236" s="256"/>
      <c r="NMK236" s="256"/>
      <c r="NML236" s="256"/>
      <c r="NMM236" s="256"/>
      <c r="NMN236" s="256"/>
      <c r="NMO236" s="256"/>
      <c r="NMP236" s="256"/>
      <c r="NMQ236" s="256"/>
      <c r="NMR236" s="256"/>
      <c r="NMS236" s="256"/>
      <c r="NMT236" s="256"/>
      <c r="NMU236" s="256"/>
      <c r="NMV236" s="256"/>
      <c r="NMW236" s="256"/>
      <c r="NMX236" s="256"/>
      <c r="NMY236" s="256"/>
      <c r="NMZ236" s="256"/>
      <c r="NNA236" s="256"/>
      <c r="NNB236" s="256"/>
      <c r="NNC236" s="256"/>
      <c r="NND236" s="256"/>
      <c r="NNE236" s="256"/>
      <c r="NNF236" s="256"/>
      <c r="NNG236" s="256"/>
      <c r="NNH236" s="256"/>
      <c r="NNI236" s="256"/>
      <c r="NNJ236" s="256"/>
      <c r="NNK236" s="256"/>
      <c r="NNL236" s="256"/>
      <c r="NNM236" s="256"/>
      <c r="NNN236" s="256"/>
      <c r="NNO236" s="256"/>
      <c r="NNP236" s="256"/>
      <c r="NNQ236" s="256"/>
      <c r="NNR236" s="256"/>
      <c r="NNS236" s="256"/>
      <c r="NNT236" s="256"/>
      <c r="NNU236" s="256"/>
      <c r="NNV236" s="256"/>
      <c r="NNW236" s="256"/>
      <c r="NNX236" s="256"/>
      <c r="NNY236" s="256"/>
      <c r="NNZ236" s="256"/>
      <c r="NOA236" s="256"/>
      <c r="NOB236" s="256"/>
      <c r="NOC236" s="256"/>
      <c r="NOD236" s="256"/>
      <c r="NOE236" s="256"/>
      <c r="NOF236" s="256"/>
      <c r="NOG236" s="256"/>
      <c r="NOH236" s="256"/>
      <c r="NOI236" s="256"/>
      <c r="NOJ236" s="256"/>
      <c r="NOK236" s="256"/>
      <c r="NOL236" s="256"/>
      <c r="NOM236" s="256"/>
      <c r="NON236" s="256"/>
      <c r="NOO236" s="256"/>
      <c r="NOP236" s="256"/>
      <c r="NOQ236" s="256"/>
      <c r="NOR236" s="256"/>
      <c r="NOS236" s="256"/>
      <c r="NOT236" s="256"/>
      <c r="NOU236" s="256"/>
      <c r="NOV236" s="256"/>
      <c r="NOW236" s="256"/>
      <c r="NOX236" s="256"/>
      <c r="NOY236" s="256"/>
      <c r="NOZ236" s="256"/>
      <c r="NPA236" s="256"/>
      <c r="NPB236" s="256"/>
      <c r="NPC236" s="256"/>
      <c r="NPD236" s="256"/>
      <c r="NPE236" s="256"/>
      <c r="NPF236" s="256"/>
      <c r="NPG236" s="256"/>
      <c r="NPH236" s="256"/>
      <c r="NPI236" s="256"/>
      <c r="NPJ236" s="256"/>
      <c r="NPK236" s="256"/>
      <c r="NPL236" s="256"/>
      <c r="NPM236" s="256"/>
      <c r="NPN236" s="256"/>
      <c r="NPO236" s="256"/>
      <c r="NPP236" s="256"/>
      <c r="NPQ236" s="256"/>
      <c r="NPR236" s="256"/>
      <c r="NPS236" s="256"/>
      <c r="NPT236" s="256"/>
      <c r="NPU236" s="256"/>
      <c r="NPV236" s="256"/>
      <c r="NPW236" s="256"/>
      <c r="NPX236" s="256"/>
      <c r="NPY236" s="256"/>
      <c r="NPZ236" s="256"/>
      <c r="NQA236" s="256"/>
      <c r="NQB236" s="256"/>
      <c r="NQC236" s="256"/>
      <c r="NQD236" s="256"/>
      <c r="NQE236" s="256"/>
      <c r="NQF236" s="256"/>
      <c r="NQG236" s="256"/>
      <c r="NQH236" s="256"/>
      <c r="NQI236" s="256"/>
      <c r="NQJ236" s="256"/>
      <c r="NQK236" s="256"/>
      <c r="NQL236" s="256"/>
      <c r="NQM236" s="256"/>
      <c r="NQN236" s="256"/>
      <c r="NQO236" s="256"/>
      <c r="NQP236" s="256"/>
      <c r="NQQ236" s="256"/>
      <c r="NQR236" s="256"/>
      <c r="NQS236" s="256"/>
      <c r="NQT236" s="256"/>
      <c r="NQU236" s="256"/>
      <c r="NQV236" s="256"/>
      <c r="NQW236" s="256"/>
      <c r="NQX236" s="256"/>
      <c r="NQY236" s="256"/>
      <c r="NQZ236" s="256"/>
      <c r="NRA236" s="256"/>
      <c r="NRB236" s="256"/>
      <c r="NRC236" s="256"/>
      <c r="NRD236" s="256"/>
      <c r="NRE236" s="256"/>
      <c r="NRF236" s="256"/>
      <c r="NRG236" s="256"/>
      <c r="NRH236" s="256"/>
      <c r="NRI236" s="256"/>
      <c r="NRJ236" s="256"/>
      <c r="NRK236" s="256"/>
      <c r="NRL236" s="256"/>
      <c r="NRM236" s="256"/>
      <c r="NRN236" s="256"/>
      <c r="NRO236" s="256"/>
      <c r="NRP236" s="256"/>
      <c r="NRQ236" s="256"/>
      <c r="NRR236" s="256"/>
      <c r="NRS236" s="256"/>
      <c r="NRT236" s="256"/>
      <c r="NRU236" s="256"/>
      <c r="NRV236" s="256"/>
      <c r="NRW236" s="256"/>
      <c r="NRX236" s="256"/>
      <c r="NRY236" s="256"/>
      <c r="NRZ236" s="256"/>
      <c r="NSA236" s="256"/>
      <c r="NSB236" s="256"/>
      <c r="NSC236" s="256"/>
      <c r="NSD236" s="256"/>
      <c r="NSE236" s="256"/>
      <c r="NSF236" s="256"/>
      <c r="NSG236" s="256"/>
      <c r="NSH236" s="256"/>
      <c r="NSI236" s="256"/>
      <c r="NSJ236" s="256"/>
      <c r="NSK236" s="256"/>
      <c r="NSL236" s="256"/>
      <c r="NSM236" s="256"/>
      <c r="NSN236" s="256"/>
      <c r="NSO236" s="256"/>
      <c r="NSP236" s="256"/>
      <c r="NSQ236" s="256"/>
      <c r="NSR236" s="256"/>
      <c r="NSS236" s="256"/>
      <c r="NST236" s="256"/>
      <c r="NSU236" s="256"/>
      <c r="NSV236" s="256"/>
      <c r="NSW236" s="256"/>
      <c r="NSX236" s="256"/>
      <c r="NSY236" s="256"/>
      <c r="NSZ236" s="256"/>
      <c r="NTA236" s="256"/>
      <c r="NTB236" s="256"/>
      <c r="NTC236" s="256"/>
      <c r="NTD236" s="256"/>
      <c r="NTE236" s="256"/>
      <c r="NTF236" s="256"/>
      <c r="NTG236" s="256"/>
      <c r="NTH236" s="256"/>
      <c r="NTI236" s="256"/>
      <c r="NTJ236" s="256"/>
      <c r="NTK236" s="256"/>
      <c r="NTL236" s="256"/>
      <c r="NTM236" s="256"/>
      <c r="NTN236" s="256"/>
      <c r="NTO236" s="256"/>
      <c r="NTP236" s="256"/>
      <c r="NTQ236" s="256"/>
      <c r="NTR236" s="256"/>
      <c r="NTS236" s="256"/>
      <c r="NTT236" s="256"/>
      <c r="NTU236" s="256"/>
      <c r="NTV236" s="256"/>
      <c r="NTW236" s="256"/>
      <c r="NTX236" s="256"/>
      <c r="NTY236" s="256"/>
      <c r="NTZ236" s="256"/>
      <c r="NUA236" s="256"/>
      <c r="NUB236" s="256"/>
      <c r="NUC236" s="256"/>
      <c r="NUD236" s="256"/>
      <c r="NUE236" s="256"/>
      <c r="NUF236" s="256"/>
      <c r="NUG236" s="256"/>
      <c r="NUH236" s="256"/>
      <c r="NUI236" s="256"/>
      <c r="NUJ236" s="256"/>
      <c r="NUK236" s="256"/>
      <c r="NUL236" s="256"/>
      <c r="NUM236" s="256"/>
      <c r="NUN236" s="256"/>
      <c r="NUO236" s="256"/>
      <c r="NUP236" s="256"/>
      <c r="NUQ236" s="256"/>
      <c r="NUR236" s="256"/>
      <c r="NUS236" s="256"/>
      <c r="NUT236" s="256"/>
      <c r="NUU236" s="256"/>
      <c r="NUV236" s="256"/>
      <c r="NUW236" s="256"/>
      <c r="NUX236" s="256"/>
      <c r="NUY236" s="256"/>
      <c r="NUZ236" s="256"/>
      <c r="NVA236" s="256"/>
      <c r="NVB236" s="256"/>
      <c r="NVC236" s="256"/>
      <c r="NVD236" s="256"/>
      <c r="NVE236" s="256"/>
      <c r="NVF236" s="256"/>
      <c r="NVG236" s="256"/>
      <c r="NVH236" s="256"/>
      <c r="NVI236" s="256"/>
      <c r="NVJ236" s="256"/>
      <c r="NVK236" s="256"/>
      <c r="NVL236" s="256"/>
      <c r="NVM236" s="256"/>
      <c r="NVN236" s="256"/>
      <c r="NVO236" s="256"/>
      <c r="NVP236" s="256"/>
      <c r="NVQ236" s="256"/>
      <c r="NVR236" s="256"/>
      <c r="NVS236" s="256"/>
      <c r="NVT236" s="256"/>
      <c r="NVU236" s="256"/>
      <c r="NVV236" s="256"/>
      <c r="NVW236" s="256"/>
      <c r="NVX236" s="256"/>
      <c r="NVY236" s="256"/>
      <c r="NVZ236" s="256"/>
      <c r="NWA236" s="256"/>
      <c r="NWB236" s="256"/>
      <c r="NWC236" s="256"/>
      <c r="NWD236" s="256"/>
      <c r="NWE236" s="256"/>
      <c r="NWF236" s="256"/>
      <c r="NWG236" s="256"/>
      <c r="NWH236" s="256"/>
      <c r="NWI236" s="256"/>
      <c r="NWJ236" s="256"/>
      <c r="NWK236" s="256"/>
      <c r="NWL236" s="256"/>
      <c r="NWM236" s="256"/>
      <c r="NWN236" s="256"/>
      <c r="NWO236" s="256"/>
      <c r="NWP236" s="256"/>
      <c r="NWQ236" s="256"/>
      <c r="NWR236" s="256"/>
      <c r="NWS236" s="256"/>
      <c r="NWT236" s="256"/>
      <c r="NWU236" s="256"/>
      <c r="NWV236" s="256"/>
      <c r="NWW236" s="256"/>
      <c r="NWX236" s="256"/>
      <c r="NWY236" s="256"/>
      <c r="NWZ236" s="256"/>
      <c r="NXA236" s="256"/>
      <c r="NXB236" s="256"/>
      <c r="NXC236" s="256"/>
      <c r="NXD236" s="256"/>
      <c r="NXE236" s="256"/>
      <c r="NXF236" s="256"/>
      <c r="NXG236" s="256"/>
      <c r="NXH236" s="256"/>
      <c r="NXI236" s="256"/>
      <c r="NXJ236" s="256"/>
      <c r="NXK236" s="256"/>
      <c r="NXL236" s="256"/>
      <c r="NXM236" s="256"/>
      <c r="NXN236" s="256"/>
      <c r="NXO236" s="256"/>
      <c r="NXP236" s="256"/>
      <c r="NXQ236" s="256"/>
      <c r="NXR236" s="256"/>
      <c r="NXS236" s="256"/>
      <c r="NXT236" s="256"/>
      <c r="NXU236" s="256"/>
      <c r="NXV236" s="256"/>
      <c r="NXW236" s="256"/>
      <c r="NXX236" s="256"/>
      <c r="NXY236" s="256"/>
      <c r="NXZ236" s="256"/>
      <c r="NYA236" s="256"/>
      <c r="NYB236" s="256"/>
      <c r="NYC236" s="256"/>
      <c r="NYD236" s="256"/>
      <c r="NYE236" s="256"/>
      <c r="NYF236" s="256"/>
      <c r="NYG236" s="256"/>
      <c r="NYH236" s="256"/>
      <c r="NYI236" s="256"/>
      <c r="NYJ236" s="256"/>
      <c r="NYK236" s="256"/>
      <c r="NYL236" s="256"/>
      <c r="NYM236" s="256"/>
      <c r="NYN236" s="256"/>
      <c r="NYO236" s="256"/>
      <c r="NYP236" s="256"/>
      <c r="NYQ236" s="256"/>
      <c r="NYR236" s="256"/>
      <c r="NYS236" s="256"/>
      <c r="NYT236" s="256"/>
      <c r="NYU236" s="256"/>
      <c r="NYV236" s="256"/>
      <c r="NYW236" s="256"/>
      <c r="NYX236" s="256"/>
      <c r="NYY236" s="256"/>
      <c r="NYZ236" s="256"/>
      <c r="NZA236" s="256"/>
      <c r="NZB236" s="256"/>
      <c r="NZC236" s="256"/>
      <c r="NZD236" s="256"/>
      <c r="NZE236" s="256"/>
      <c r="NZF236" s="256"/>
      <c r="NZG236" s="256"/>
      <c r="NZH236" s="256"/>
      <c r="NZI236" s="256"/>
      <c r="NZJ236" s="256"/>
      <c r="NZK236" s="256"/>
      <c r="NZL236" s="256"/>
      <c r="NZM236" s="256"/>
      <c r="NZN236" s="256"/>
      <c r="NZO236" s="256"/>
      <c r="NZP236" s="256"/>
      <c r="NZQ236" s="256"/>
      <c r="NZR236" s="256"/>
      <c r="NZS236" s="256"/>
      <c r="NZT236" s="256"/>
      <c r="NZU236" s="256"/>
      <c r="NZV236" s="256"/>
      <c r="NZW236" s="256"/>
      <c r="NZX236" s="256"/>
      <c r="NZY236" s="256"/>
      <c r="NZZ236" s="256"/>
      <c r="OAA236" s="256"/>
      <c r="OAB236" s="256"/>
      <c r="OAC236" s="256"/>
      <c r="OAD236" s="256"/>
      <c r="OAE236" s="256"/>
      <c r="OAF236" s="256"/>
      <c r="OAG236" s="256"/>
      <c r="OAH236" s="256"/>
      <c r="OAI236" s="256"/>
      <c r="OAJ236" s="256"/>
      <c r="OAK236" s="256"/>
      <c r="OAL236" s="256"/>
      <c r="OAM236" s="256"/>
      <c r="OAN236" s="256"/>
      <c r="OAO236" s="256"/>
      <c r="OAP236" s="256"/>
      <c r="OAQ236" s="256"/>
      <c r="OAR236" s="256"/>
      <c r="OAS236" s="256"/>
      <c r="OAT236" s="256"/>
      <c r="OAU236" s="256"/>
      <c r="OAV236" s="256"/>
      <c r="OAW236" s="256"/>
      <c r="OAX236" s="256"/>
      <c r="OAY236" s="256"/>
      <c r="OAZ236" s="256"/>
      <c r="OBA236" s="256"/>
      <c r="OBB236" s="256"/>
      <c r="OBC236" s="256"/>
      <c r="OBD236" s="256"/>
      <c r="OBE236" s="256"/>
      <c r="OBF236" s="256"/>
      <c r="OBG236" s="256"/>
      <c r="OBH236" s="256"/>
      <c r="OBI236" s="256"/>
      <c r="OBJ236" s="256"/>
      <c r="OBK236" s="256"/>
      <c r="OBL236" s="256"/>
      <c r="OBM236" s="256"/>
      <c r="OBN236" s="256"/>
      <c r="OBO236" s="256"/>
      <c r="OBP236" s="256"/>
      <c r="OBQ236" s="256"/>
      <c r="OBR236" s="256"/>
      <c r="OBS236" s="256"/>
      <c r="OBT236" s="256"/>
      <c r="OBU236" s="256"/>
      <c r="OBV236" s="256"/>
      <c r="OBW236" s="256"/>
      <c r="OBX236" s="256"/>
      <c r="OBY236" s="256"/>
      <c r="OBZ236" s="256"/>
      <c r="OCA236" s="256"/>
      <c r="OCB236" s="256"/>
      <c r="OCC236" s="256"/>
      <c r="OCD236" s="256"/>
      <c r="OCE236" s="256"/>
      <c r="OCF236" s="256"/>
      <c r="OCG236" s="256"/>
      <c r="OCH236" s="256"/>
      <c r="OCI236" s="256"/>
      <c r="OCJ236" s="256"/>
      <c r="OCK236" s="256"/>
      <c r="OCL236" s="256"/>
      <c r="OCM236" s="256"/>
      <c r="OCN236" s="256"/>
      <c r="OCO236" s="256"/>
      <c r="OCP236" s="256"/>
      <c r="OCQ236" s="256"/>
      <c r="OCR236" s="256"/>
      <c r="OCS236" s="256"/>
      <c r="OCT236" s="256"/>
      <c r="OCU236" s="256"/>
      <c r="OCV236" s="256"/>
      <c r="OCW236" s="256"/>
      <c r="OCX236" s="256"/>
      <c r="OCY236" s="256"/>
      <c r="OCZ236" s="256"/>
      <c r="ODA236" s="256"/>
      <c r="ODB236" s="256"/>
      <c r="ODC236" s="256"/>
      <c r="ODD236" s="256"/>
      <c r="ODE236" s="256"/>
      <c r="ODF236" s="256"/>
      <c r="ODG236" s="256"/>
      <c r="ODH236" s="256"/>
      <c r="ODI236" s="256"/>
      <c r="ODJ236" s="256"/>
      <c r="ODK236" s="256"/>
      <c r="ODL236" s="256"/>
      <c r="ODM236" s="256"/>
      <c r="ODN236" s="256"/>
      <c r="ODO236" s="256"/>
      <c r="ODP236" s="256"/>
      <c r="ODQ236" s="256"/>
      <c r="ODR236" s="256"/>
      <c r="ODS236" s="256"/>
      <c r="ODT236" s="256"/>
      <c r="ODU236" s="256"/>
      <c r="ODV236" s="256"/>
      <c r="ODW236" s="256"/>
      <c r="ODX236" s="256"/>
      <c r="ODY236" s="256"/>
      <c r="ODZ236" s="256"/>
      <c r="OEA236" s="256"/>
      <c r="OEB236" s="256"/>
      <c r="OEC236" s="256"/>
      <c r="OED236" s="256"/>
      <c r="OEE236" s="256"/>
      <c r="OEF236" s="256"/>
      <c r="OEG236" s="256"/>
      <c r="OEH236" s="256"/>
      <c r="OEI236" s="256"/>
      <c r="OEJ236" s="256"/>
      <c r="OEK236" s="256"/>
      <c r="OEL236" s="256"/>
      <c r="OEM236" s="256"/>
      <c r="OEN236" s="256"/>
      <c r="OEO236" s="256"/>
      <c r="OEP236" s="256"/>
      <c r="OEQ236" s="256"/>
      <c r="OER236" s="256"/>
      <c r="OES236" s="256"/>
      <c r="OET236" s="256"/>
      <c r="OEU236" s="256"/>
      <c r="OEV236" s="256"/>
      <c r="OEW236" s="256"/>
      <c r="OEX236" s="256"/>
      <c r="OEY236" s="256"/>
      <c r="OEZ236" s="256"/>
      <c r="OFA236" s="256"/>
      <c r="OFB236" s="256"/>
      <c r="OFC236" s="256"/>
      <c r="OFD236" s="256"/>
      <c r="OFE236" s="256"/>
      <c r="OFF236" s="256"/>
      <c r="OFG236" s="256"/>
      <c r="OFH236" s="256"/>
      <c r="OFI236" s="256"/>
      <c r="OFJ236" s="256"/>
      <c r="OFK236" s="256"/>
      <c r="OFL236" s="256"/>
      <c r="OFM236" s="256"/>
      <c r="OFN236" s="256"/>
      <c r="OFO236" s="256"/>
      <c r="OFP236" s="256"/>
      <c r="OFQ236" s="256"/>
      <c r="OFR236" s="256"/>
      <c r="OFS236" s="256"/>
      <c r="OFT236" s="256"/>
      <c r="OFU236" s="256"/>
      <c r="OFV236" s="256"/>
      <c r="OFW236" s="256"/>
      <c r="OFX236" s="256"/>
      <c r="OFY236" s="256"/>
      <c r="OFZ236" s="256"/>
      <c r="OGA236" s="256"/>
      <c r="OGB236" s="256"/>
      <c r="OGC236" s="256"/>
      <c r="OGD236" s="256"/>
      <c r="OGE236" s="256"/>
      <c r="OGF236" s="256"/>
      <c r="OGG236" s="256"/>
      <c r="OGH236" s="256"/>
      <c r="OGI236" s="256"/>
      <c r="OGJ236" s="256"/>
      <c r="OGK236" s="256"/>
      <c r="OGL236" s="256"/>
      <c r="OGM236" s="256"/>
      <c r="OGN236" s="256"/>
      <c r="OGO236" s="256"/>
      <c r="OGP236" s="256"/>
      <c r="OGQ236" s="256"/>
      <c r="OGR236" s="256"/>
      <c r="OGS236" s="256"/>
      <c r="OGT236" s="256"/>
      <c r="OGU236" s="256"/>
      <c r="OGV236" s="256"/>
      <c r="OGW236" s="256"/>
      <c r="OGX236" s="256"/>
      <c r="OGY236" s="256"/>
      <c r="OGZ236" s="256"/>
      <c r="OHA236" s="256"/>
      <c r="OHB236" s="256"/>
      <c r="OHC236" s="256"/>
      <c r="OHD236" s="256"/>
      <c r="OHE236" s="256"/>
      <c r="OHF236" s="256"/>
      <c r="OHG236" s="256"/>
      <c r="OHH236" s="256"/>
      <c r="OHI236" s="256"/>
      <c r="OHJ236" s="256"/>
      <c r="OHK236" s="256"/>
      <c r="OHL236" s="256"/>
      <c r="OHM236" s="256"/>
      <c r="OHN236" s="256"/>
      <c r="OHO236" s="256"/>
      <c r="OHP236" s="256"/>
      <c r="OHQ236" s="256"/>
      <c r="OHR236" s="256"/>
      <c r="OHS236" s="256"/>
      <c r="OHT236" s="256"/>
      <c r="OHU236" s="256"/>
      <c r="OHV236" s="256"/>
      <c r="OHW236" s="256"/>
      <c r="OHX236" s="256"/>
      <c r="OHY236" s="256"/>
      <c r="OHZ236" s="256"/>
      <c r="OIA236" s="256"/>
      <c r="OIB236" s="256"/>
      <c r="OIC236" s="256"/>
      <c r="OID236" s="256"/>
      <c r="OIE236" s="256"/>
      <c r="OIF236" s="256"/>
      <c r="OIG236" s="256"/>
      <c r="OIH236" s="256"/>
      <c r="OII236" s="256"/>
      <c r="OIJ236" s="256"/>
      <c r="OIK236" s="256"/>
      <c r="OIL236" s="256"/>
      <c r="OIM236" s="256"/>
      <c r="OIN236" s="256"/>
      <c r="OIO236" s="256"/>
      <c r="OIP236" s="256"/>
      <c r="OIQ236" s="256"/>
      <c r="OIR236" s="256"/>
      <c r="OIS236" s="256"/>
      <c r="OIT236" s="256"/>
      <c r="OIU236" s="256"/>
      <c r="OIV236" s="256"/>
      <c r="OIW236" s="256"/>
      <c r="OIX236" s="256"/>
      <c r="OIY236" s="256"/>
      <c r="OIZ236" s="256"/>
      <c r="OJA236" s="256"/>
      <c r="OJB236" s="256"/>
      <c r="OJC236" s="256"/>
      <c r="OJD236" s="256"/>
      <c r="OJE236" s="256"/>
      <c r="OJF236" s="256"/>
      <c r="OJG236" s="256"/>
      <c r="OJH236" s="256"/>
      <c r="OJI236" s="256"/>
      <c r="OJJ236" s="256"/>
      <c r="OJK236" s="256"/>
      <c r="OJL236" s="256"/>
      <c r="OJM236" s="256"/>
      <c r="OJN236" s="256"/>
      <c r="OJO236" s="256"/>
      <c r="OJP236" s="256"/>
      <c r="OJQ236" s="256"/>
      <c r="OJR236" s="256"/>
      <c r="OJS236" s="256"/>
      <c r="OJT236" s="256"/>
      <c r="OJU236" s="256"/>
      <c r="OJV236" s="256"/>
      <c r="OJW236" s="256"/>
      <c r="OJX236" s="256"/>
      <c r="OJY236" s="256"/>
      <c r="OJZ236" s="256"/>
      <c r="OKA236" s="256"/>
      <c r="OKB236" s="256"/>
      <c r="OKC236" s="256"/>
      <c r="OKD236" s="256"/>
      <c r="OKE236" s="256"/>
      <c r="OKF236" s="256"/>
      <c r="OKG236" s="256"/>
      <c r="OKH236" s="256"/>
      <c r="OKI236" s="256"/>
      <c r="OKJ236" s="256"/>
      <c r="OKK236" s="256"/>
      <c r="OKL236" s="256"/>
      <c r="OKM236" s="256"/>
      <c r="OKN236" s="256"/>
      <c r="OKO236" s="256"/>
      <c r="OKP236" s="256"/>
      <c r="OKQ236" s="256"/>
      <c r="OKR236" s="256"/>
      <c r="OKS236" s="256"/>
      <c r="OKT236" s="256"/>
      <c r="OKU236" s="256"/>
      <c r="OKV236" s="256"/>
      <c r="OKW236" s="256"/>
      <c r="OKX236" s="256"/>
      <c r="OKY236" s="256"/>
      <c r="OKZ236" s="256"/>
      <c r="OLA236" s="256"/>
      <c r="OLB236" s="256"/>
      <c r="OLC236" s="256"/>
      <c r="OLD236" s="256"/>
      <c r="OLE236" s="256"/>
      <c r="OLF236" s="256"/>
      <c r="OLG236" s="256"/>
      <c r="OLH236" s="256"/>
      <c r="OLI236" s="256"/>
      <c r="OLJ236" s="256"/>
      <c r="OLK236" s="256"/>
      <c r="OLL236" s="256"/>
      <c r="OLM236" s="256"/>
      <c r="OLN236" s="256"/>
      <c r="OLO236" s="256"/>
      <c r="OLP236" s="256"/>
      <c r="OLQ236" s="256"/>
      <c r="OLR236" s="256"/>
      <c r="OLS236" s="256"/>
      <c r="OLT236" s="256"/>
      <c r="OLU236" s="256"/>
      <c r="OLV236" s="256"/>
      <c r="OLW236" s="256"/>
      <c r="OLX236" s="256"/>
      <c r="OLY236" s="256"/>
      <c r="OLZ236" s="256"/>
      <c r="OMA236" s="256"/>
      <c r="OMB236" s="256"/>
      <c r="OMC236" s="256"/>
      <c r="OMD236" s="256"/>
      <c r="OME236" s="256"/>
      <c r="OMF236" s="256"/>
      <c r="OMG236" s="256"/>
      <c r="OMH236" s="256"/>
      <c r="OMI236" s="256"/>
      <c r="OMJ236" s="256"/>
      <c r="OMK236" s="256"/>
      <c r="OML236" s="256"/>
      <c r="OMM236" s="256"/>
      <c r="OMN236" s="256"/>
      <c r="OMO236" s="256"/>
      <c r="OMP236" s="256"/>
      <c r="OMQ236" s="256"/>
      <c r="OMR236" s="256"/>
      <c r="OMS236" s="256"/>
      <c r="OMT236" s="256"/>
      <c r="OMU236" s="256"/>
      <c r="OMV236" s="256"/>
      <c r="OMW236" s="256"/>
      <c r="OMX236" s="256"/>
      <c r="OMY236" s="256"/>
      <c r="OMZ236" s="256"/>
      <c r="ONA236" s="256"/>
      <c r="ONB236" s="256"/>
      <c r="ONC236" s="256"/>
      <c r="OND236" s="256"/>
      <c r="ONE236" s="256"/>
      <c r="ONF236" s="256"/>
      <c r="ONG236" s="256"/>
      <c r="ONH236" s="256"/>
      <c r="ONI236" s="256"/>
      <c r="ONJ236" s="256"/>
      <c r="ONK236" s="256"/>
      <c r="ONL236" s="256"/>
      <c r="ONM236" s="256"/>
      <c r="ONN236" s="256"/>
      <c r="ONO236" s="256"/>
      <c r="ONP236" s="256"/>
      <c r="ONQ236" s="256"/>
      <c r="ONR236" s="256"/>
      <c r="ONS236" s="256"/>
      <c r="ONT236" s="256"/>
      <c r="ONU236" s="256"/>
      <c r="ONV236" s="256"/>
      <c r="ONW236" s="256"/>
      <c r="ONX236" s="256"/>
      <c r="ONY236" s="256"/>
      <c r="ONZ236" s="256"/>
      <c r="OOA236" s="256"/>
      <c r="OOB236" s="256"/>
      <c r="OOC236" s="256"/>
      <c r="OOD236" s="256"/>
      <c r="OOE236" s="256"/>
      <c r="OOF236" s="256"/>
      <c r="OOG236" s="256"/>
      <c r="OOH236" s="256"/>
      <c r="OOI236" s="256"/>
      <c r="OOJ236" s="256"/>
      <c r="OOK236" s="256"/>
      <c r="OOL236" s="256"/>
      <c r="OOM236" s="256"/>
      <c r="OON236" s="256"/>
      <c r="OOO236" s="256"/>
      <c r="OOP236" s="256"/>
      <c r="OOQ236" s="256"/>
      <c r="OOR236" s="256"/>
      <c r="OOS236" s="256"/>
      <c r="OOT236" s="256"/>
      <c r="OOU236" s="256"/>
      <c r="OOV236" s="256"/>
      <c r="OOW236" s="256"/>
      <c r="OOX236" s="256"/>
      <c r="OOY236" s="256"/>
      <c r="OOZ236" s="256"/>
      <c r="OPA236" s="256"/>
      <c r="OPB236" s="256"/>
      <c r="OPC236" s="256"/>
      <c r="OPD236" s="256"/>
      <c r="OPE236" s="256"/>
      <c r="OPF236" s="256"/>
      <c r="OPG236" s="256"/>
      <c r="OPH236" s="256"/>
      <c r="OPI236" s="256"/>
      <c r="OPJ236" s="256"/>
      <c r="OPK236" s="256"/>
      <c r="OPL236" s="256"/>
      <c r="OPM236" s="256"/>
      <c r="OPN236" s="256"/>
      <c r="OPO236" s="256"/>
      <c r="OPP236" s="256"/>
      <c r="OPQ236" s="256"/>
      <c r="OPR236" s="256"/>
      <c r="OPS236" s="256"/>
      <c r="OPT236" s="256"/>
      <c r="OPU236" s="256"/>
      <c r="OPV236" s="256"/>
      <c r="OPW236" s="256"/>
      <c r="OPX236" s="256"/>
      <c r="OPY236" s="256"/>
      <c r="OPZ236" s="256"/>
      <c r="OQA236" s="256"/>
      <c r="OQB236" s="256"/>
      <c r="OQC236" s="256"/>
      <c r="OQD236" s="256"/>
      <c r="OQE236" s="256"/>
      <c r="OQF236" s="256"/>
      <c r="OQG236" s="256"/>
      <c r="OQH236" s="256"/>
      <c r="OQI236" s="256"/>
      <c r="OQJ236" s="256"/>
      <c r="OQK236" s="256"/>
      <c r="OQL236" s="256"/>
      <c r="OQM236" s="256"/>
      <c r="OQN236" s="256"/>
      <c r="OQO236" s="256"/>
      <c r="OQP236" s="256"/>
      <c r="OQQ236" s="256"/>
      <c r="OQR236" s="256"/>
      <c r="OQS236" s="256"/>
      <c r="OQT236" s="256"/>
      <c r="OQU236" s="256"/>
      <c r="OQV236" s="256"/>
      <c r="OQW236" s="256"/>
      <c r="OQX236" s="256"/>
      <c r="OQY236" s="256"/>
      <c r="OQZ236" s="256"/>
      <c r="ORA236" s="256"/>
      <c r="ORB236" s="256"/>
      <c r="ORC236" s="256"/>
      <c r="ORD236" s="256"/>
      <c r="ORE236" s="256"/>
      <c r="ORF236" s="256"/>
      <c r="ORG236" s="256"/>
      <c r="ORH236" s="256"/>
      <c r="ORI236" s="256"/>
      <c r="ORJ236" s="256"/>
      <c r="ORK236" s="256"/>
      <c r="ORL236" s="256"/>
      <c r="ORM236" s="256"/>
      <c r="ORN236" s="256"/>
      <c r="ORO236" s="256"/>
      <c r="ORP236" s="256"/>
      <c r="ORQ236" s="256"/>
      <c r="ORR236" s="256"/>
      <c r="ORS236" s="256"/>
      <c r="ORT236" s="256"/>
      <c r="ORU236" s="256"/>
      <c r="ORV236" s="256"/>
      <c r="ORW236" s="256"/>
      <c r="ORX236" s="256"/>
      <c r="ORY236" s="256"/>
      <c r="ORZ236" s="256"/>
      <c r="OSA236" s="256"/>
      <c r="OSB236" s="256"/>
      <c r="OSC236" s="256"/>
      <c r="OSD236" s="256"/>
      <c r="OSE236" s="256"/>
      <c r="OSF236" s="256"/>
      <c r="OSG236" s="256"/>
      <c r="OSH236" s="256"/>
      <c r="OSI236" s="256"/>
      <c r="OSJ236" s="256"/>
      <c r="OSK236" s="256"/>
      <c r="OSL236" s="256"/>
      <c r="OSM236" s="256"/>
      <c r="OSN236" s="256"/>
      <c r="OSO236" s="256"/>
      <c r="OSP236" s="256"/>
      <c r="OSQ236" s="256"/>
      <c r="OSR236" s="256"/>
      <c r="OSS236" s="256"/>
      <c r="OST236" s="256"/>
      <c r="OSU236" s="256"/>
      <c r="OSV236" s="256"/>
      <c r="OSW236" s="256"/>
      <c r="OSX236" s="256"/>
      <c r="OSY236" s="256"/>
      <c r="OSZ236" s="256"/>
      <c r="OTA236" s="256"/>
      <c r="OTB236" s="256"/>
      <c r="OTC236" s="256"/>
      <c r="OTD236" s="256"/>
      <c r="OTE236" s="256"/>
      <c r="OTF236" s="256"/>
      <c r="OTG236" s="256"/>
      <c r="OTH236" s="256"/>
      <c r="OTI236" s="256"/>
      <c r="OTJ236" s="256"/>
      <c r="OTK236" s="256"/>
      <c r="OTL236" s="256"/>
      <c r="OTM236" s="256"/>
      <c r="OTN236" s="256"/>
      <c r="OTO236" s="256"/>
      <c r="OTP236" s="256"/>
      <c r="OTQ236" s="256"/>
      <c r="OTR236" s="256"/>
      <c r="OTS236" s="256"/>
      <c r="OTT236" s="256"/>
      <c r="OTU236" s="256"/>
      <c r="OTV236" s="256"/>
      <c r="OTW236" s="256"/>
      <c r="OTX236" s="256"/>
      <c r="OTY236" s="256"/>
      <c r="OTZ236" s="256"/>
      <c r="OUA236" s="256"/>
      <c r="OUB236" s="256"/>
      <c r="OUC236" s="256"/>
      <c r="OUD236" s="256"/>
      <c r="OUE236" s="256"/>
      <c r="OUF236" s="256"/>
      <c r="OUG236" s="256"/>
      <c r="OUH236" s="256"/>
      <c r="OUI236" s="256"/>
      <c r="OUJ236" s="256"/>
      <c r="OUK236" s="256"/>
      <c r="OUL236" s="256"/>
      <c r="OUM236" s="256"/>
      <c r="OUN236" s="256"/>
      <c r="OUO236" s="256"/>
      <c r="OUP236" s="256"/>
      <c r="OUQ236" s="256"/>
      <c r="OUR236" s="256"/>
      <c r="OUS236" s="256"/>
      <c r="OUT236" s="256"/>
      <c r="OUU236" s="256"/>
      <c r="OUV236" s="256"/>
      <c r="OUW236" s="256"/>
      <c r="OUX236" s="256"/>
      <c r="OUY236" s="256"/>
      <c r="OUZ236" s="256"/>
      <c r="OVA236" s="256"/>
      <c r="OVB236" s="256"/>
      <c r="OVC236" s="256"/>
      <c r="OVD236" s="256"/>
      <c r="OVE236" s="256"/>
      <c r="OVF236" s="256"/>
      <c r="OVG236" s="256"/>
      <c r="OVH236" s="256"/>
      <c r="OVI236" s="256"/>
      <c r="OVJ236" s="256"/>
      <c r="OVK236" s="256"/>
      <c r="OVL236" s="256"/>
      <c r="OVM236" s="256"/>
      <c r="OVN236" s="256"/>
      <c r="OVO236" s="256"/>
      <c r="OVP236" s="256"/>
      <c r="OVQ236" s="256"/>
      <c r="OVR236" s="256"/>
      <c r="OVS236" s="256"/>
      <c r="OVT236" s="256"/>
      <c r="OVU236" s="256"/>
      <c r="OVV236" s="256"/>
      <c r="OVW236" s="256"/>
      <c r="OVX236" s="256"/>
      <c r="OVY236" s="256"/>
      <c r="OVZ236" s="256"/>
      <c r="OWA236" s="256"/>
      <c r="OWB236" s="256"/>
      <c r="OWC236" s="256"/>
      <c r="OWD236" s="256"/>
      <c r="OWE236" s="256"/>
      <c r="OWF236" s="256"/>
      <c r="OWG236" s="256"/>
      <c r="OWH236" s="256"/>
      <c r="OWI236" s="256"/>
      <c r="OWJ236" s="256"/>
      <c r="OWK236" s="256"/>
      <c r="OWL236" s="256"/>
      <c r="OWM236" s="256"/>
      <c r="OWN236" s="256"/>
      <c r="OWO236" s="256"/>
      <c r="OWP236" s="256"/>
      <c r="OWQ236" s="256"/>
      <c r="OWR236" s="256"/>
      <c r="OWS236" s="256"/>
      <c r="OWT236" s="256"/>
      <c r="OWU236" s="256"/>
      <c r="OWV236" s="256"/>
      <c r="OWW236" s="256"/>
      <c r="OWX236" s="256"/>
      <c r="OWY236" s="256"/>
      <c r="OWZ236" s="256"/>
      <c r="OXA236" s="256"/>
      <c r="OXB236" s="256"/>
      <c r="OXC236" s="256"/>
      <c r="OXD236" s="256"/>
      <c r="OXE236" s="256"/>
      <c r="OXF236" s="256"/>
      <c r="OXG236" s="256"/>
      <c r="OXH236" s="256"/>
      <c r="OXI236" s="256"/>
      <c r="OXJ236" s="256"/>
      <c r="OXK236" s="256"/>
      <c r="OXL236" s="256"/>
      <c r="OXM236" s="256"/>
      <c r="OXN236" s="256"/>
      <c r="OXO236" s="256"/>
      <c r="OXP236" s="256"/>
      <c r="OXQ236" s="256"/>
      <c r="OXR236" s="256"/>
      <c r="OXS236" s="256"/>
      <c r="OXT236" s="256"/>
      <c r="OXU236" s="256"/>
      <c r="OXV236" s="256"/>
      <c r="OXW236" s="256"/>
      <c r="OXX236" s="256"/>
      <c r="OXY236" s="256"/>
      <c r="OXZ236" s="256"/>
      <c r="OYA236" s="256"/>
      <c r="OYB236" s="256"/>
      <c r="OYC236" s="256"/>
      <c r="OYD236" s="256"/>
      <c r="OYE236" s="256"/>
      <c r="OYF236" s="256"/>
      <c r="OYG236" s="256"/>
      <c r="OYH236" s="256"/>
      <c r="OYI236" s="256"/>
      <c r="OYJ236" s="256"/>
      <c r="OYK236" s="256"/>
      <c r="OYL236" s="256"/>
      <c r="OYM236" s="256"/>
      <c r="OYN236" s="256"/>
      <c r="OYO236" s="256"/>
      <c r="OYP236" s="256"/>
      <c r="OYQ236" s="256"/>
      <c r="OYR236" s="256"/>
      <c r="OYS236" s="256"/>
      <c r="OYT236" s="256"/>
      <c r="OYU236" s="256"/>
      <c r="OYV236" s="256"/>
      <c r="OYW236" s="256"/>
      <c r="OYX236" s="256"/>
      <c r="OYY236" s="256"/>
      <c r="OYZ236" s="256"/>
      <c r="OZA236" s="256"/>
      <c r="OZB236" s="256"/>
      <c r="OZC236" s="256"/>
      <c r="OZD236" s="256"/>
      <c r="OZE236" s="256"/>
      <c r="OZF236" s="256"/>
      <c r="OZG236" s="256"/>
      <c r="OZH236" s="256"/>
      <c r="OZI236" s="256"/>
      <c r="OZJ236" s="256"/>
      <c r="OZK236" s="256"/>
      <c r="OZL236" s="256"/>
      <c r="OZM236" s="256"/>
      <c r="OZN236" s="256"/>
      <c r="OZO236" s="256"/>
      <c r="OZP236" s="256"/>
      <c r="OZQ236" s="256"/>
      <c r="OZR236" s="256"/>
      <c r="OZS236" s="256"/>
      <c r="OZT236" s="256"/>
      <c r="OZU236" s="256"/>
      <c r="OZV236" s="256"/>
      <c r="OZW236" s="256"/>
      <c r="OZX236" s="256"/>
      <c r="OZY236" s="256"/>
      <c r="OZZ236" s="256"/>
      <c r="PAA236" s="256"/>
      <c r="PAB236" s="256"/>
      <c r="PAC236" s="256"/>
      <c r="PAD236" s="256"/>
      <c r="PAE236" s="256"/>
      <c r="PAF236" s="256"/>
      <c r="PAG236" s="256"/>
      <c r="PAH236" s="256"/>
      <c r="PAI236" s="256"/>
      <c r="PAJ236" s="256"/>
      <c r="PAK236" s="256"/>
      <c r="PAL236" s="256"/>
      <c r="PAM236" s="256"/>
      <c r="PAN236" s="256"/>
      <c r="PAO236" s="256"/>
      <c r="PAP236" s="256"/>
      <c r="PAQ236" s="256"/>
      <c r="PAR236" s="256"/>
      <c r="PAS236" s="256"/>
      <c r="PAT236" s="256"/>
      <c r="PAU236" s="256"/>
      <c r="PAV236" s="256"/>
      <c r="PAW236" s="256"/>
      <c r="PAX236" s="256"/>
      <c r="PAY236" s="256"/>
      <c r="PAZ236" s="256"/>
      <c r="PBA236" s="256"/>
      <c r="PBB236" s="256"/>
      <c r="PBC236" s="256"/>
      <c r="PBD236" s="256"/>
      <c r="PBE236" s="256"/>
      <c r="PBF236" s="256"/>
      <c r="PBG236" s="256"/>
      <c r="PBH236" s="256"/>
      <c r="PBI236" s="256"/>
      <c r="PBJ236" s="256"/>
      <c r="PBK236" s="256"/>
      <c r="PBL236" s="256"/>
      <c r="PBM236" s="256"/>
      <c r="PBN236" s="256"/>
      <c r="PBO236" s="256"/>
      <c r="PBP236" s="256"/>
      <c r="PBQ236" s="256"/>
      <c r="PBR236" s="256"/>
      <c r="PBS236" s="256"/>
      <c r="PBT236" s="256"/>
      <c r="PBU236" s="256"/>
      <c r="PBV236" s="256"/>
      <c r="PBW236" s="256"/>
      <c r="PBX236" s="256"/>
      <c r="PBY236" s="256"/>
      <c r="PBZ236" s="256"/>
      <c r="PCA236" s="256"/>
      <c r="PCB236" s="256"/>
      <c r="PCC236" s="256"/>
      <c r="PCD236" s="256"/>
      <c r="PCE236" s="256"/>
      <c r="PCF236" s="256"/>
      <c r="PCG236" s="256"/>
      <c r="PCH236" s="256"/>
      <c r="PCI236" s="256"/>
      <c r="PCJ236" s="256"/>
      <c r="PCK236" s="256"/>
      <c r="PCL236" s="256"/>
      <c r="PCM236" s="256"/>
      <c r="PCN236" s="256"/>
      <c r="PCO236" s="256"/>
      <c r="PCP236" s="256"/>
      <c r="PCQ236" s="256"/>
      <c r="PCR236" s="256"/>
      <c r="PCS236" s="256"/>
      <c r="PCT236" s="256"/>
      <c r="PCU236" s="256"/>
      <c r="PCV236" s="256"/>
      <c r="PCW236" s="256"/>
      <c r="PCX236" s="256"/>
      <c r="PCY236" s="256"/>
      <c r="PCZ236" s="256"/>
      <c r="PDA236" s="256"/>
      <c r="PDB236" s="256"/>
      <c r="PDC236" s="256"/>
      <c r="PDD236" s="256"/>
      <c r="PDE236" s="256"/>
      <c r="PDF236" s="256"/>
      <c r="PDG236" s="256"/>
      <c r="PDH236" s="256"/>
      <c r="PDI236" s="256"/>
      <c r="PDJ236" s="256"/>
      <c r="PDK236" s="256"/>
      <c r="PDL236" s="256"/>
      <c r="PDM236" s="256"/>
      <c r="PDN236" s="256"/>
      <c r="PDO236" s="256"/>
      <c r="PDP236" s="256"/>
      <c r="PDQ236" s="256"/>
      <c r="PDR236" s="256"/>
      <c r="PDS236" s="256"/>
      <c r="PDT236" s="256"/>
      <c r="PDU236" s="256"/>
      <c r="PDV236" s="256"/>
      <c r="PDW236" s="256"/>
      <c r="PDX236" s="256"/>
      <c r="PDY236" s="256"/>
      <c r="PDZ236" s="256"/>
      <c r="PEA236" s="256"/>
      <c r="PEB236" s="256"/>
      <c r="PEC236" s="256"/>
      <c r="PED236" s="256"/>
      <c r="PEE236" s="256"/>
      <c r="PEF236" s="256"/>
      <c r="PEG236" s="256"/>
      <c r="PEH236" s="256"/>
      <c r="PEI236" s="256"/>
      <c r="PEJ236" s="256"/>
      <c r="PEK236" s="256"/>
      <c r="PEL236" s="256"/>
      <c r="PEM236" s="256"/>
      <c r="PEN236" s="256"/>
      <c r="PEO236" s="256"/>
      <c r="PEP236" s="256"/>
      <c r="PEQ236" s="256"/>
      <c r="PER236" s="256"/>
      <c r="PES236" s="256"/>
      <c r="PET236" s="256"/>
      <c r="PEU236" s="256"/>
      <c r="PEV236" s="256"/>
      <c r="PEW236" s="256"/>
      <c r="PEX236" s="256"/>
      <c r="PEY236" s="256"/>
      <c r="PEZ236" s="256"/>
      <c r="PFA236" s="256"/>
      <c r="PFB236" s="256"/>
      <c r="PFC236" s="256"/>
      <c r="PFD236" s="256"/>
      <c r="PFE236" s="256"/>
      <c r="PFF236" s="256"/>
      <c r="PFG236" s="256"/>
      <c r="PFH236" s="256"/>
      <c r="PFI236" s="256"/>
      <c r="PFJ236" s="256"/>
      <c r="PFK236" s="256"/>
      <c r="PFL236" s="256"/>
      <c r="PFM236" s="256"/>
      <c r="PFN236" s="256"/>
      <c r="PFO236" s="256"/>
      <c r="PFP236" s="256"/>
      <c r="PFQ236" s="256"/>
      <c r="PFR236" s="256"/>
      <c r="PFS236" s="256"/>
      <c r="PFT236" s="256"/>
      <c r="PFU236" s="256"/>
      <c r="PFV236" s="256"/>
      <c r="PFW236" s="256"/>
      <c r="PFX236" s="256"/>
      <c r="PFY236" s="256"/>
      <c r="PFZ236" s="256"/>
      <c r="PGA236" s="256"/>
      <c r="PGB236" s="256"/>
      <c r="PGC236" s="256"/>
      <c r="PGD236" s="256"/>
      <c r="PGE236" s="256"/>
      <c r="PGF236" s="256"/>
      <c r="PGG236" s="256"/>
      <c r="PGH236" s="256"/>
      <c r="PGI236" s="256"/>
      <c r="PGJ236" s="256"/>
      <c r="PGK236" s="256"/>
      <c r="PGL236" s="256"/>
      <c r="PGM236" s="256"/>
      <c r="PGN236" s="256"/>
      <c r="PGO236" s="256"/>
      <c r="PGP236" s="256"/>
      <c r="PGQ236" s="256"/>
      <c r="PGR236" s="256"/>
      <c r="PGS236" s="256"/>
      <c r="PGT236" s="256"/>
      <c r="PGU236" s="256"/>
      <c r="PGV236" s="256"/>
      <c r="PGW236" s="256"/>
      <c r="PGX236" s="256"/>
      <c r="PGY236" s="256"/>
      <c r="PGZ236" s="256"/>
      <c r="PHA236" s="256"/>
      <c r="PHB236" s="256"/>
      <c r="PHC236" s="256"/>
      <c r="PHD236" s="256"/>
      <c r="PHE236" s="256"/>
      <c r="PHF236" s="256"/>
      <c r="PHG236" s="256"/>
      <c r="PHH236" s="256"/>
      <c r="PHI236" s="256"/>
      <c r="PHJ236" s="256"/>
      <c r="PHK236" s="256"/>
      <c r="PHL236" s="256"/>
      <c r="PHM236" s="256"/>
      <c r="PHN236" s="256"/>
      <c r="PHO236" s="256"/>
      <c r="PHP236" s="256"/>
      <c r="PHQ236" s="256"/>
      <c r="PHR236" s="256"/>
      <c r="PHS236" s="256"/>
      <c r="PHT236" s="256"/>
      <c r="PHU236" s="256"/>
      <c r="PHV236" s="256"/>
      <c r="PHW236" s="256"/>
      <c r="PHX236" s="256"/>
      <c r="PHY236" s="256"/>
      <c r="PHZ236" s="256"/>
      <c r="PIA236" s="256"/>
      <c r="PIB236" s="256"/>
      <c r="PIC236" s="256"/>
      <c r="PID236" s="256"/>
      <c r="PIE236" s="256"/>
      <c r="PIF236" s="256"/>
      <c r="PIG236" s="256"/>
      <c r="PIH236" s="256"/>
      <c r="PII236" s="256"/>
      <c r="PIJ236" s="256"/>
      <c r="PIK236" s="256"/>
      <c r="PIL236" s="256"/>
      <c r="PIM236" s="256"/>
      <c r="PIN236" s="256"/>
      <c r="PIO236" s="256"/>
      <c r="PIP236" s="256"/>
      <c r="PIQ236" s="256"/>
      <c r="PIR236" s="256"/>
      <c r="PIS236" s="256"/>
      <c r="PIT236" s="256"/>
      <c r="PIU236" s="256"/>
      <c r="PIV236" s="256"/>
      <c r="PIW236" s="256"/>
      <c r="PIX236" s="256"/>
      <c r="PIY236" s="256"/>
      <c r="PIZ236" s="256"/>
      <c r="PJA236" s="256"/>
      <c r="PJB236" s="256"/>
      <c r="PJC236" s="256"/>
      <c r="PJD236" s="256"/>
      <c r="PJE236" s="256"/>
      <c r="PJF236" s="256"/>
      <c r="PJG236" s="256"/>
      <c r="PJH236" s="256"/>
      <c r="PJI236" s="256"/>
      <c r="PJJ236" s="256"/>
      <c r="PJK236" s="256"/>
      <c r="PJL236" s="256"/>
      <c r="PJM236" s="256"/>
      <c r="PJN236" s="256"/>
      <c r="PJO236" s="256"/>
      <c r="PJP236" s="256"/>
      <c r="PJQ236" s="256"/>
      <c r="PJR236" s="256"/>
      <c r="PJS236" s="256"/>
      <c r="PJT236" s="256"/>
      <c r="PJU236" s="256"/>
      <c r="PJV236" s="256"/>
      <c r="PJW236" s="256"/>
      <c r="PJX236" s="256"/>
      <c r="PJY236" s="256"/>
      <c r="PJZ236" s="256"/>
      <c r="PKA236" s="256"/>
      <c r="PKB236" s="256"/>
      <c r="PKC236" s="256"/>
      <c r="PKD236" s="256"/>
      <c r="PKE236" s="256"/>
      <c r="PKF236" s="256"/>
      <c r="PKG236" s="256"/>
      <c r="PKH236" s="256"/>
      <c r="PKI236" s="256"/>
      <c r="PKJ236" s="256"/>
      <c r="PKK236" s="256"/>
      <c r="PKL236" s="256"/>
      <c r="PKM236" s="256"/>
      <c r="PKN236" s="256"/>
      <c r="PKO236" s="256"/>
      <c r="PKP236" s="256"/>
      <c r="PKQ236" s="256"/>
      <c r="PKR236" s="256"/>
      <c r="PKS236" s="256"/>
      <c r="PKT236" s="256"/>
      <c r="PKU236" s="256"/>
      <c r="PKV236" s="256"/>
      <c r="PKW236" s="256"/>
      <c r="PKX236" s="256"/>
      <c r="PKY236" s="256"/>
      <c r="PKZ236" s="256"/>
      <c r="PLA236" s="256"/>
      <c r="PLB236" s="256"/>
      <c r="PLC236" s="256"/>
      <c r="PLD236" s="256"/>
      <c r="PLE236" s="256"/>
      <c r="PLF236" s="256"/>
      <c r="PLG236" s="256"/>
      <c r="PLH236" s="256"/>
      <c r="PLI236" s="256"/>
      <c r="PLJ236" s="256"/>
      <c r="PLK236" s="256"/>
      <c r="PLL236" s="256"/>
      <c r="PLM236" s="256"/>
      <c r="PLN236" s="256"/>
      <c r="PLO236" s="256"/>
      <c r="PLP236" s="256"/>
      <c r="PLQ236" s="256"/>
      <c r="PLR236" s="256"/>
      <c r="PLS236" s="256"/>
      <c r="PLT236" s="256"/>
      <c r="PLU236" s="256"/>
      <c r="PLV236" s="256"/>
      <c r="PLW236" s="256"/>
      <c r="PLX236" s="256"/>
      <c r="PLY236" s="256"/>
      <c r="PLZ236" s="256"/>
      <c r="PMA236" s="256"/>
      <c r="PMB236" s="256"/>
      <c r="PMC236" s="256"/>
      <c r="PMD236" s="256"/>
      <c r="PME236" s="256"/>
      <c r="PMF236" s="256"/>
      <c r="PMG236" s="256"/>
      <c r="PMH236" s="256"/>
      <c r="PMI236" s="256"/>
      <c r="PMJ236" s="256"/>
      <c r="PMK236" s="256"/>
      <c r="PML236" s="256"/>
      <c r="PMM236" s="256"/>
      <c r="PMN236" s="256"/>
      <c r="PMO236" s="256"/>
      <c r="PMP236" s="256"/>
      <c r="PMQ236" s="256"/>
      <c r="PMR236" s="256"/>
      <c r="PMS236" s="256"/>
      <c r="PMT236" s="256"/>
      <c r="PMU236" s="256"/>
      <c r="PMV236" s="256"/>
      <c r="PMW236" s="256"/>
      <c r="PMX236" s="256"/>
      <c r="PMY236" s="256"/>
      <c r="PMZ236" s="256"/>
      <c r="PNA236" s="256"/>
      <c r="PNB236" s="256"/>
      <c r="PNC236" s="256"/>
      <c r="PND236" s="256"/>
      <c r="PNE236" s="256"/>
      <c r="PNF236" s="256"/>
      <c r="PNG236" s="256"/>
      <c r="PNH236" s="256"/>
      <c r="PNI236" s="256"/>
      <c r="PNJ236" s="256"/>
      <c r="PNK236" s="256"/>
      <c r="PNL236" s="256"/>
      <c r="PNM236" s="256"/>
      <c r="PNN236" s="256"/>
      <c r="PNO236" s="256"/>
      <c r="PNP236" s="256"/>
      <c r="PNQ236" s="256"/>
      <c r="PNR236" s="256"/>
      <c r="PNS236" s="256"/>
      <c r="PNT236" s="256"/>
      <c r="PNU236" s="256"/>
      <c r="PNV236" s="256"/>
      <c r="PNW236" s="256"/>
      <c r="PNX236" s="256"/>
      <c r="PNY236" s="256"/>
      <c r="PNZ236" s="256"/>
      <c r="POA236" s="256"/>
      <c r="POB236" s="256"/>
      <c r="POC236" s="256"/>
      <c r="POD236" s="256"/>
      <c r="POE236" s="256"/>
      <c r="POF236" s="256"/>
      <c r="POG236" s="256"/>
      <c r="POH236" s="256"/>
      <c r="POI236" s="256"/>
      <c r="POJ236" s="256"/>
      <c r="POK236" s="256"/>
      <c r="POL236" s="256"/>
      <c r="POM236" s="256"/>
      <c r="PON236" s="256"/>
      <c r="POO236" s="256"/>
      <c r="POP236" s="256"/>
      <c r="POQ236" s="256"/>
      <c r="POR236" s="256"/>
      <c r="POS236" s="256"/>
      <c r="POT236" s="256"/>
      <c r="POU236" s="256"/>
      <c r="POV236" s="256"/>
      <c r="POW236" s="256"/>
      <c r="POX236" s="256"/>
      <c r="POY236" s="256"/>
      <c r="POZ236" s="256"/>
      <c r="PPA236" s="256"/>
      <c r="PPB236" s="256"/>
      <c r="PPC236" s="256"/>
      <c r="PPD236" s="256"/>
      <c r="PPE236" s="256"/>
      <c r="PPF236" s="256"/>
      <c r="PPG236" s="256"/>
      <c r="PPH236" s="256"/>
      <c r="PPI236" s="256"/>
      <c r="PPJ236" s="256"/>
      <c r="PPK236" s="256"/>
      <c r="PPL236" s="256"/>
      <c r="PPM236" s="256"/>
      <c r="PPN236" s="256"/>
      <c r="PPO236" s="256"/>
      <c r="PPP236" s="256"/>
      <c r="PPQ236" s="256"/>
      <c r="PPR236" s="256"/>
      <c r="PPS236" s="256"/>
      <c r="PPT236" s="256"/>
      <c r="PPU236" s="256"/>
      <c r="PPV236" s="256"/>
      <c r="PPW236" s="256"/>
      <c r="PPX236" s="256"/>
      <c r="PPY236" s="256"/>
      <c r="PPZ236" s="256"/>
      <c r="PQA236" s="256"/>
      <c r="PQB236" s="256"/>
      <c r="PQC236" s="256"/>
      <c r="PQD236" s="256"/>
      <c r="PQE236" s="256"/>
      <c r="PQF236" s="256"/>
      <c r="PQG236" s="256"/>
      <c r="PQH236" s="256"/>
      <c r="PQI236" s="256"/>
      <c r="PQJ236" s="256"/>
      <c r="PQK236" s="256"/>
      <c r="PQL236" s="256"/>
      <c r="PQM236" s="256"/>
      <c r="PQN236" s="256"/>
      <c r="PQO236" s="256"/>
      <c r="PQP236" s="256"/>
      <c r="PQQ236" s="256"/>
      <c r="PQR236" s="256"/>
      <c r="PQS236" s="256"/>
      <c r="PQT236" s="256"/>
      <c r="PQU236" s="256"/>
      <c r="PQV236" s="256"/>
      <c r="PQW236" s="256"/>
      <c r="PQX236" s="256"/>
      <c r="PQY236" s="256"/>
      <c r="PQZ236" s="256"/>
      <c r="PRA236" s="256"/>
      <c r="PRB236" s="256"/>
      <c r="PRC236" s="256"/>
      <c r="PRD236" s="256"/>
      <c r="PRE236" s="256"/>
      <c r="PRF236" s="256"/>
      <c r="PRG236" s="256"/>
      <c r="PRH236" s="256"/>
      <c r="PRI236" s="256"/>
      <c r="PRJ236" s="256"/>
      <c r="PRK236" s="256"/>
      <c r="PRL236" s="256"/>
      <c r="PRM236" s="256"/>
      <c r="PRN236" s="256"/>
      <c r="PRO236" s="256"/>
      <c r="PRP236" s="256"/>
      <c r="PRQ236" s="256"/>
      <c r="PRR236" s="256"/>
      <c r="PRS236" s="256"/>
      <c r="PRT236" s="256"/>
      <c r="PRU236" s="256"/>
      <c r="PRV236" s="256"/>
      <c r="PRW236" s="256"/>
      <c r="PRX236" s="256"/>
      <c r="PRY236" s="256"/>
      <c r="PRZ236" s="256"/>
      <c r="PSA236" s="256"/>
      <c r="PSB236" s="256"/>
      <c r="PSC236" s="256"/>
      <c r="PSD236" s="256"/>
      <c r="PSE236" s="256"/>
      <c r="PSF236" s="256"/>
      <c r="PSG236" s="256"/>
      <c r="PSH236" s="256"/>
      <c r="PSI236" s="256"/>
      <c r="PSJ236" s="256"/>
      <c r="PSK236" s="256"/>
      <c r="PSL236" s="256"/>
      <c r="PSM236" s="256"/>
      <c r="PSN236" s="256"/>
      <c r="PSO236" s="256"/>
      <c r="PSP236" s="256"/>
      <c r="PSQ236" s="256"/>
      <c r="PSR236" s="256"/>
      <c r="PSS236" s="256"/>
      <c r="PST236" s="256"/>
      <c r="PSU236" s="256"/>
      <c r="PSV236" s="256"/>
      <c r="PSW236" s="256"/>
      <c r="PSX236" s="256"/>
      <c r="PSY236" s="256"/>
      <c r="PSZ236" s="256"/>
      <c r="PTA236" s="256"/>
      <c r="PTB236" s="256"/>
      <c r="PTC236" s="256"/>
      <c r="PTD236" s="256"/>
      <c r="PTE236" s="256"/>
      <c r="PTF236" s="256"/>
      <c r="PTG236" s="256"/>
      <c r="PTH236" s="256"/>
      <c r="PTI236" s="256"/>
      <c r="PTJ236" s="256"/>
      <c r="PTK236" s="256"/>
      <c r="PTL236" s="256"/>
      <c r="PTM236" s="256"/>
      <c r="PTN236" s="256"/>
      <c r="PTO236" s="256"/>
      <c r="PTP236" s="256"/>
      <c r="PTQ236" s="256"/>
      <c r="PTR236" s="256"/>
      <c r="PTS236" s="256"/>
      <c r="PTT236" s="256"/>
      <c r="PTU236" s="256"/>
      <c r="PTV236" s="256"/>
      <c r="PTW236" s="256"/>
      <c r="PTX236" s="256"/>
      <c r="PTY236" s="256"/>
      <c r="PTZ236" s="256"/>
      <c r="PUA236" s="256"/>
      <c r="PUB236" s="256"/>
      <c r="PUC236" s="256"/>
      <c r="PUD236" s="256"/>
      <c r="PUE236" s="256"/>
      <c r="PUF236" s="256"/>
      <c r="PUG236" s="256"/>
      <c r="PUH236" s="256"/>
      <c r="PUI236" s="256"/>
      <c r="PUJ236" s="256"/>
      <c r="PUK236" s="256"/>
      <c r="PUL236" s="256"/>
      <c r="PUM236" s="256"/>
      <c r="PUN236" s="256"/>
      <c r="PUO236" s="256"/>
      <c r="PUP236" s="256"/>
      <c r="PUQ236" s="256"/>
      <c r="PUR236" s="256"/>
      <c r="PUS236" s="256"/>
      <c r="PUT236" s="256"/>
      <c r="PUU236" s="256"/>
      <c r="PUV236" s="256"/>
      <c r="PUW236" s="256"/>
      <c r="PUX236" s="256"/>
      <c r="PUY236" s="256"/>
      <c r="PUZ236" s="256"/>
      <c r="PVA236" s="256"/>
      <c r="PVB236" s="256"/>
      <c r="PVC236" s="256"/>
      <c r="PVD236" s="256"/>
      <c r="PVE236" s="256"/>
      <c r="PVF236" s="256"/>
      <c r="PVG236" s="256"/>
      <c r="PVH236" s="256"/>
      <c r="PVI236" s="256"/>
      <c r="PVJ236" s="256"/>
      <c r="PVK236" s="256"/>
      <c r="PVL236" s="256"/>
      <c r="PVM236" s="256"/>
      <c r="PVN236" s="256"/>
      <c r="PVO236" s="256"/>
      <c r="PVP236" s="256"/>
      <c r="PVQ236" s="256"/>
      <c r="PVR236" s="256"/>
      <c r="PVS236" s="256"/>
      <c r="PVT236" s="256"/>
      <c r="PVU236" s="256"/>
      <c r="PVV236" s="256"/>
      <c r="PVW236" s="256"/>
      <c r="PVX236" s="256"/>
      <c r="PVY236" s="256"/>
      <c r="PVZ236" s="256"/>
      <c r="PWA236" s="256"/>
      <c r="PWB236" s="256"/>
      <c r="PWC236" s="256"/>
      <c r="PWD236" s="256"/>
      <c r="PWE236" s="256"/>
      <c r="PWF236" s="256"/>
      <c r="PWG236" s="256"/>
      <c r="PWH236" s="256"/>
      <c r="PWI236" s="256"/>
      <c r="PWJ236" s="256"/>
      <c r="PWK236" s="256"/>
      <c r="PWL236" s="256"/>
      <c r="PWM236" s="256"/>
      <c r="PWN236" s="256"/>
      <c r="PWO236" s="256"/>
      <c r="PWP236" s="256"/>
      <c r="PWQ236" s="256"/>
      <c r="PWR236" s="256"/>
      <c r="PWS236" s="256"/>
      <c r="PWT236" s="256"/>
      <c r="PWU236" s="256"/>
      <c r="PWV236" s="256"/>
      <c r="PWW236" s="256"/>
      <c r="PWX236" s="256"/>
      <c r="PWY236" s="256"/>
      <c r="PWZ236" s="256"/>
      <c r="PXA236" s="256"/>
      <c r="PXB236" s="256"/>
      <c r="PXC236" s="256"/>
      <c r="PXD236" s="256"/>
      <c r="PXE236" s="256"/>
      <c r="PXF236" s="256"/>
      <c r="PXG236" s="256"/>
      <c r="PXH236" s="256"/>
      <c r="PXI236" s="256"/>
      <c r="PXJ236" s="256"/>
      <c r="PXK236" s="256"/>
      <c r="PXL236" s="256"/>
      <c r="PXM236" s="256"/>
      <c r="PXN236" s="256"/>
      <c r="PXO236" s="256"/>
      <c r="PXP236" s="256"/>
      <c r="PXQ236" s="256"/>
      <c r="PXR236" s="256"/>
      <c r="PXS236" s="256"/>
      <c r="PXT236" s="256"/>
      <c r="PXU236" s="256"/>
      <c r="PXV236" s="256"/>
      <c r="PXW236" s="256"/>
      <c r="PXX236" s="256"/>
      <c r="PXY236" s="256"/>
      <c r="PXZ236" s="256"/>
      <c r="PYA236" s="256"/>
      <c r="PYB236" s="256"/>
      <c r="PYC236" s="256"/>
      <c r="PYD236" s="256"/>
      <c r="PYE236" s="256"/>
      <c r="PYF236" s="256"/>
      <c r="PYG236" s="256"/>
      <c r="PYH236" s="256"/>
      <c r="PYI236" s="256"/>
      <c r="PYJ236" s="256"/>
      <c r="PYK236" s="256"/>
      <c r="PYL236" s="256"/>
      <c r="PYM236" s="256"/>
      <c r="PYN236" s="256"/>
      <c r="PYO236" s="256"/>
      <c r="PYP236" s="256"/>
      <c r="PYQ236" s="256"/>
      <c r="PYR236" s="256"/>
      <c r="PYS236" s="256"/>
      <c r="PYT236" s="256"/>
      <c r="PYU236" s="256"/>
      <c r="PYV236" s="256"/>
      <c r="PYW236" s="256"/>
      <c r="PYX236" s="256"/>
      <c r="PYY236" s="256"/>
      <c r="PYZ236" s="256"/>
      <c r="PZA236" s="256"/>
      <c r="PZB236" s="256"/>
      <c r="PZC236" s="256"/>
      <c r="PZD236" s="256"/>
      <c r="PZE236" s="256"/>
      <c r="PZF236" s="256"/>
      <c r="PZG236" s="256"/>
      <c r="PZH236" s="256"/>
      <c r="PZI236" s="256"/>
      <c r="PZJ236" s="256"/>
      <c r="PZK236" s="256"/>
      <c r="PZL236" s="256"/>
      <c r="PZM236" s="256"/>
      <c r="PZN236" s="256"/>
      <c r="PZO236" s="256"/>
      <c r="PZP236" s="256"/>
      <c r="PZQ236" s="256"/>
      <c r="PZR236" s="256"/>
      <c r="PZS236" s="256"/>
      <c r="PZT236" s="256"/>
      <c r="PZU236" s="256"/>
      <c r="PZV236" s="256"/>
      <c r="PZW236" s="256"/>
      <c r="PZX236" s="256"/>
      <c r="PZY236" s="256"/>
      <c r="PZZ236" s="256"/>
      <c r="QAA236" s="256"/>
      <c r="QAB236" s="256"/>
      <c r="QAC236" s="256"/>
      <c r="QAD236" s="256"/>
      <c r="QAE236" s="256"/>
      <c r="QAF236" s="256"/>
      <c r="QAG236" s="256"/>
      <c r="QAH236" s="256"/>
      <c r="QAI236" s="256"/>
      <c r="QAJ236" s="256"/>
      <c r="QAK236" s="256"/>
      <c r="QAL236" s="256"/>
      <c r="QAM236" s="256"/>
      <c r="QAN236" s="256"/>
      <c r="QAO236" s="256"/>
      <c r="QAP236" s="256"/>
      <c r="QAQ236" s="256"/>
      <c r="QAR236" s="256"/>
      <c r="QAS236" s="256"/>
      <c r="QAT236" s="256"/>
      <c r="QAU236" s="256"/>
      <c r="QAV236" s="256"/>
      <c r="QAW236" s="256"/>
      <c r="QAX236" s="256"/>
      <c r="QAY236" s="256"/>
      <c r="QAZ236" s="256"/>
      <c r="QBA236" s="256"/>
      <c r="QBB236" s="256"/>
      <c r="QBC236" s="256"/>
      <c r="QBD236" s="256"/>
      <c r="QBE236" s="256"/>
      <c r="QBF236" s="256"/>
      <c r="QBG236" s="256"/>
      <c r="QBH236" s="256"/>
      <c r="QBI236" s="256"/>
      <c r="QBJ236" s="256"/>
      <c r="QBK236" s="256"/>
      <c r="QBL236" s="256"/>
      <c r="QBM236" s="256"/>
      <c r="QBN236" s="256"/>
      <c r="QBO236" s="256"/>
      <c r="QBP236" s="256"/>
      <c r="QBQ236" s="256"/>
      <c r="QBR236" s="256"/>
      <c r="QBS236" s="256"/>
      <c r="QBT236" s="256"/>
      <c r="QBU236" s="256"/>
      <c r="QBV236" s="256"/>
      <c r="QBW236" s="256"/>
      <c r="QBX236" s="256"/>
      <c r="QBY236" s="256"/>
      <c r="QBZ236" s="256"/>
      <c r="QCA236" s="256"/>
      <c r="QCB236" s="256"/>
      <c r="QCC236" s="256"/>
      <c r="QCD236" s="256"/>
      <c r="QCE236" s="256"/>
      <c r="QCF236" s="256"/>
      <c r="QCG236" s="256"/>
      <c r="QCH236" s="256"/>
      <c r="QCI236" s="256"/>
      <c r="QCJ236" s="256"/>
      <c r="QCK236" s="256"/>
      <c r="QCL236" s="256"/>
      <c r="QCM236" s="256"/>
      <c r="QCN236" s="256"/>
      <c r="QCO236" s="256"/>
      <c r="QCP236" s="256"/>
      <c r="QCQ236" s="256"/>
      <c r="QCR236" s="256"/>
      <c r="QCS236" s="256"/>
      <c r="QCT236" s="256"/>
      <c r="QCU236" s="256"/>
      <c r="QCV236" s="256"/>
      <c r="QCW236" s="256"/>
      <c r="QCX236" s="256"/>
      <c r="QCY236" s="256"/>
      <c r="QCZ236" s="256"/>
      <c r="QDA236" s="256"/>
      <c r="QDB236" s="256"/>
      <c r="QDC236" s="256"/>
      <c r="QDD236" s="256"/>
      <c r="QDE236" s="256"/>
      <c r="QDF236" s="256"/>
      <c r="QDG236" s="256"/>
      <c r="QDH236" s="256"/>
      <c r="QDI236" s="256"/>
      <c r="QDJ236" s="256"/>
      <c r="QDK236" s="256"/>
      <c r="QDL236" s="256"/>
      <c r="QDM236" s="256"/>
      <c r="QDN236" s="256"/>
      <c r="QDO236" s="256"/>
      <c r="QDP236" s="256"/>
      <c r="QDQ236" s="256"/>
      <c r="QDR236" s="256"/>
      <c r="QDS236" s="256"/>
      <c r="QDT236" s="256"/>
      <c r="QDU236" s="256"/>
      <c r="QDV236" s="256"/>
      <c r="QDW236" s="256"/>
      <c r="QDX236" s="256"/>
      <c r="QDY236" s="256"/>
      <c r="QDZ236" s="256"/>
      <c r="QEA236" s="256"/>
      <c r="QEB236" s="256"/>
      <c r="QEC236" s="256"/>
      <c r="QED236" s="256"/>
      <c r="QEE236" s="256"/>
      <c r="QEF236" s="256"/>
      <c r="QEG236" s="256"/>
      <c r="QEH236" s="256"/>
      <c r="QEI236" s="256"/>
      <c r="QEJ236" s="256"/>
      <c r="QEK236" s="256"/>
      <c r="QEL236" s="256"/>
      <c r="QEM236" s="256"/>
      <c r="QEN236" s="256"/>
      <c r="QEO236" s="256"/>
      <c r="QEP236" s="256"/>
      <c r="QEQ236" s="256"/>
      <c r="QER236" s="256"/>
      <c r="QES236" s="256"/>
      <c r="QET236" s="256"/>
      <c r="QEU236" s="256"/>
      <c r="QEV236" s="256"/>
      <c r="QEW236" s="256"/>
      <c r="QEX236" s="256"/>
      <c r="QEY236" s="256"/>
      <c r="QEZ236" s="256"/>
      <c r="QFA236" s="256"/>
      <c r="QFB236" s="256"/>
      <c r="QFC236" s="256"/>
      <c r="QFD236" s="256"/>
      <c r="QFE236" s="256"/>
      <c r="QFF236" s="256"/>
      <c r="QFG236" s="256"/>
      <c r="QFH236" s="256"/>
      <c r="QFI236" s="256"/>
      <c r="QFJ236" s="256"/>
      <c r="QFK236" s="256"/>
      <c r="QFL236" s="256"/>
      <c r="QFM236" s="256"/>
      <c r="QFN236" s="256"/>
      <c r="QFO236" s="256"/>
      <c r="QFP236" s="256"/>
      <c r="QFQ236" s="256"/>
      <c r="QFR236" s="256"/>
      <c r="QFS236" s="256"/>
      <c r="QFT236" s="256"/>
      <c r="QFU236" s="256"/>
      <c r="QFV236" s="256"/>
      <c r="QFW236" s="256"/>
      <c r="QFX236" s="256"/>
      <c r="QFY236" s="256"/>
      <c r="QFZ236" s="256"/>
      <c r="QGA236" s="256"/>
      <c r="QGB236" s="256"/>
      <c r="QGC236" s="256"/>
      <c r="QGD236" s="256"/>
      <c r="QGE236" s="256"/>
      <c r="QGF236" s="256"/>
      <c r="QGG236" s="256"/>
      <c r="QGH236" s="256"/>
      <c r="QGI236" s="256"/>
      <c r="QGJ236" s="256"/>
      <c r="QGK236" s="256"/>
      <c r="QGL236" s="256"/>
      <c r="QGM236" s="256"/>
      <c r="QGN236" s="256"/>
      <c r="QGO236" s="256"/>
      <c r="QGP236" s="256"/>
      <c r="QGQ236" s="256"/>
      <c r="QGR236" s="256"/>
      <c r="QGS236" s="256"/>
      <c r="QGT236" s="256"/>
      <c r="QGU236" s="256"/>
      <c r="QGV236" s="256"/>
      <c r="QGW236" s="256"/>
      <c r="QGX236" s="256"/>
      <c r="QGY236" s="256"/>
      <c r="QGZ236" s="256"/>
      <c r="QHA236" s="256"/>
      <c r="QHB236" s="256"/>
      <c r="QHC236" s="256"/>
      <c r="QHD236" s="256"/>
      <c r="QHE236" s="256"/>
      <c r="QHF236" s="256"/>
      <c r="QHG236" s="256"/>
      <c r="QHH236" s="256"/>
      <c r="QHI236" s="256"/>
      <c r="QHJ236" s="256"/>
      <c r="QHK236" s="256"/>
      <c r="QHL236" s="256"/>
      <c r="QHM236" s="256"/>
      <c r="QHN236" s="256"/>
      <c r="QHO236" s="256"/>
      <c r="QHP236" s="256"/>
      <c r="QHQ236" s="256"/>
      <c r="QHR236" s="256"/>
      <c r="QHS236" s="256"/>
      <c r="QHT236" s="256"/>
      <c r="QHU236" s="256"/>
      <c r="QHV236" s="256"/>
      <c r="QHW236" s="256"/>
      <c r="QHX236" s="256"/>
      <c r="QHY236" s="256"/>
      <c r="QHZ236" s="256"/>
      <c r="QIA236" s="256"/>
      <c r="QIB236" s="256"/>
      <c r="QIC236" s="256"/>
      <c r="QID236" s="256"/>
      <c r="QIE236" s="256"/>
      <c r="QIF236" s="256"/>
      <c r="QIG236" s="256"/>
      <c r="QIH236" s="256"/>
      <c r="QII236" s="256"/>
      <c r="QIJ236" s="256"/>
      <c r="QIK236" s="256"/>
      <c r="QIL236" s="256"/>
      <c r="QIM236" s="256"/>
      <c r="QIN236" s="256"/>
      <c r="QIO236" s="256"/>
      <c r="QIP236" s="256"/>
      <c r="QIQ236" s="256"/>
      <c r="QIR236" s="256"/>
      <c r="QIS236" s="256"/>
      <c r="QIT236" s="256"/>
      <c r="QIU236" s="256"/>
      <c r="QIV236" s="256"/>
      <c r="QIW236" s="256"/>
      <c r="QIX236" s="256"/>
      <c r="QIY236" s="256"/>
      <c r="QIZ236" s="256"/>
      <c r="QJA236" s="256"/>
      <c r="QJB236" s="256"/>
      <c r="QJC236" s="256"/>
      <c r="QJD236" s="256"/>
      <c r="QJE236" s="256"/>
      <c r="QJF236" s="256"/>
      <c r="QJG236" s="256"/>
      <c r="QJH236" s="256"/>
      <c r="QJI236" s="256"/>
      <c r="QJJ236" s="256"/>
      <c r="QJK236" s="256"/>
      <c r="QJL236" s="256"/>
      <c r="QJM236" s="256"/>
      <c r="QJN236" s="256"/>
      <c r="QJO236" s="256"/>
      <c r="QJP236" s="256"/>
      <c r="QJQ236" s="256"/>
      <c r="QJR236" s="256"/>
      <c r="QJS236" s="256"/>
      <c r="QJT236" s="256"/>
      <c r="QJU236" s="256"/>
      <c r="QJV236" s="256"/>
      <c r="QJW236" s="256"/>
      <c r="QJX236" s="256"/>
      <c r="QJY236" s="256"/>
      <c r="QJZ236" s="256"/>
      <c r="QKA236" s="256"/>
      <c r="QKB236" s="256"/>
      <c r="QKC236" s="256"/>
      <c r="QKD236" s="256"/>
      <c r="QKE236" s="256"/>
      <c r="QKF236" s="256"/>
      <c r="QKG236" s="256"/>
      <c r="QKH236" s="256"/>
      <c r="QKI236" s="256"/>
      <c r="QKJ236" s="256"/>
      <c r="QKK236" s="256"/>
      <c r="QKL236" s="256"/>
      <c r="QKM236" s="256"/>
      <c r="QKN236" s="256"/>
      <c r="QKO236" s="256"/>
      <c r="QKP236" s="256"/>
      <c r="QKQ236" s="256"/>
      <c r="QKR236" s="256"/>
      <c r="QKS236" s="256"/>
      <c r="QKT236" s="256"/>
      <c r="QKU236" s="256"/>
      <c r="QKV236" s="256"/>
      <c r="QKW236" s="256"/>
      <c r="QKX236" s="256"/>
      <c r="QKY236" s="256"/>
      <c r="QKZ236" s="256"/>
      <c r="QLA236" s="256"/>
      <c r="QLB236" s="256"/>
      <c r="QLC236" s="256"/>
      <c r="QLD236" s="256"/>
      <c r="QLE236" s="256"/>
      <c r="QLF236" s="256"/>
      <c r="QLG236" s="256"/>
      <c r="QLH236" s="256"/>
      <c r="QLI236" s="256"/>
      <c r="QLJ236" s="256"/>
      <c r="QLK236" s="256"/>
      <c r="QLL236" s="256"/>
      <c r="QLM236" s="256"/>
      <c r="QLN236" s="256"/>
      <c r="QLO236" s="256"/>
      <c r="QLP236" s="256"/>
      <c r="QLQ236" s="256"/>
      <c r="QLR236" s="256"/>
      <c r="QLS236" s="256"/>
      <c r="QLT236" s="256"/>
      <c r="QLU236" s="256"/>
      <c r="QLV236" s="256"/>
      <c r="QLW236" s="256"/>
      <c r="QLX236" s="256"/>
      <c r="QLY236" s="256"/>
      <c r="QLZ236" s="256"/>
      <c r="QMA236" s="256"/>
      <c r="QMB236" s="256"/>
      <c r="QMC236" s="256"/>
      <c r="QMD236" s="256"/>
      <c r="QME236" s="256"/>
      <c r="QMF236" s="256"/>
      <c r="QMG236" s="256"/>
      <c r="QMH236" s="256"/>
      <c r="QMI236" s="256"/>
      <c r="QMJ236" s="256"/>
      <c r="QMK236" s="256"/>
      <c r="QML236" s="256"/>
      <c r="QMM236" s="256"/>
      <c r="QMN236" s="256"/>
      <c r="QMO236" s="256"/>
      <c r="QMP236" s="256"/>
      <c r="QMQ236" s="256"/>
      <c r="QMR236" s="256"/>
      <c r="QMS236" s="256"/>
      <c r="QMT236" s="256"/>
      <c r="QMU236" s="256"/>
      <c r="QMV236" s="256"/>
      <c r="QMW236" s="256"/>
      <c r="QMX236" s="256"/>
      <c r="QMY236" s="256"/>
      <c r="QMZ236" s="256"/>
      <c r="QNA236" s="256"/>
      <c r="QNB236" s="256"/>
      <c r="QNC236" s="256"/>
      <c r="QND236" s="256"/>
      <c r="QNE236" s="256"/>
      <c r="QNF236" s="256"/>
      <c r="QNG236" s="256"/>
      <c r="QNH236" s="256"/>
      <c r="QNI236" s="256"/>
      <c r="QNJ236" s="256"/>
      <c r="QNK236" s="256"/>
      <c r="QNL236" s="256"/>
      <c r="QNM236" s="256"/>
      <c r="QNN236" s="256"/>
      <c r="QNO236" s="256"/>
      <c r="QNP236" s="256"/>
      <c r="QNQ236" s="256"/>
      <c r="QNR236" s="256"/>
      <c r="QNS236" s="256"/>
      <c r="QNT236" s="256"/>
      <c r="QNU236" s="256"/>
      <c r="QNV236" s="256"/>
      <c r="QNW236" s="256"/>
      <c r="QNX236" s="256"/>
      <c r="QNY236" s="256"/>
      <c r="QNZ236" s="256"/>
      <c r="QOA236" s="256"/>
      <c r="QOB236" s="256"/>
      <c r="QOC236" s="256"/>
      <c r="QOD236" s="256"/>
      <c r="QOE236" s="256"/>
      <c r="QOF236" s="256"/>
      <c r="QOG236" s="256"/>
      <c r="QOH236" s="256"/>
      <c r="QOI236" s="256"/>
      <c r="QOJ236" s="256"/>
      <c r="QOK236" s="256"/>
      <c r="QOL236" s="256"/>
      <c r="QOM236" s="256"/>
      <c r="QON236" s="256"/>
      <c r="QOO236" s="256"/>
      <c r="QOP236" s="256"/>
      <c r="QOQ236" s="256"/>
      <c r="QOR236" s="256"/>
      <c r="QOS236" s="256"/>
      <c r="QOT236" s="256"/>
      <c r="QOU236" s="256"/>
      <c r="QOV236" s="256"/>
      <c r="QOW236" s="256"/>
      <c r="QOX236" s="256"/>
      <c r="QOY236" s="256"/>
      <c r="QOZ236" s="256"/>
      <c r="QPA236" s="256"/>
      <c r="QPB236" s="256"/>
      <c r="QPC236" s="256"/>
      <c r="QPD236" s="256"/>
      <c r="QPE236" s="256"/>
      <c r="QPF236" s="256"/>
      <c r="QPG236" s="256"/>
      <c r="QPH236" s="256"/>
      <c r="QPI236" s="256"/>
      <c r="QPJ236" s="256"/>
      <c r="QPK236" s="256"/>
      <c r="QPL236" s="256"/>
      <c r="QPM236" s="256"/>
      <c r="QPN236" s="256"/>
      <c r="QPO236" s="256"/>
      <c r="QPP236" s="256"/>
      <c r="QPQ236" s="256"/>
      <c r="QPR236" s="256"/>
      <c r="QPS236" s="256"/>
      <c r="QPT236" s="256"/>
      <c r="QPU236" s="256"/>
      <c r="QPV236" s="256"/>
      <c r="QPW236" s="256"/>
      <c r="QPX236" s="256"/>
      <c r="QPY236" s="256"/>
      <c r="QPZ236" s="256"/>
      <c r="QQA236" s="256"/>
      <c r="QQB236" s="256"/>
      <c r="QQC236" s="256"/>
      <c r="QQD236" s="256"/>
      <c r="QQE236" s="256"/>
      <c r="QQF236" s="256"/>
      <c r="QQG236" s="256"/>
      <c r="QQH236" s="256"/>
      <c r="QQI236" s="256"/>
      <c r="QQJ236" s="256"/>
      <c r="QQK236" s="256"/>
      <c r="QQL236" s="256"/>
      <c r="QQM236" s="256"/>
      <c r="QQN236" s="256"/>
      <c r="QQO236" s="256"/>
      <c r="QQP236" s="256"/>
      <c r="QQQ236" s="256"/>
      <c r="QQR236" s="256"/>
      <c r="QQS236" s="256"/>
      <c r="QQT236" s="256"/>
      <c r="QQU236" s="256"/>
      <c r="QQV236" s="256"/>
      <c r="QQW236" s="256"/>
      <c r="QQX236" s="256"/>
      <c r="QQY236" s="256"/>
      <c r="QQZ236" s="256"/>
      <c r="QRA236" s="256"/>
      <c r="QRB236" s="256"/>
      <c r="QRC236" s="256"/>
      <c r="QRD236" s="256"/>
      <c r="QRE236" s="256"/>
      <c r="QRF236" s="256"/>
      <c r="QRG236" s="256"/>
      <c r="QRH236" s="256"/>
      <c r="QRI236" s="256"/>
      <c r="QRJ236" s="256"/>
      <c r="QRK236" s="256"/>
      <c r="QRL236" s="256"/>
      <c r="QRM236" s="256"/>
      <c r="QRN236" s="256"/>
      <c r="QRO236" s="256"/>
      <c r="QRP236" s="256"/>
      <c r="QRQ236" s="256"/>
      <c r="QRR236" s="256"/>
      <c r="QRS236" s="256"/>
      <c r="QRT236" s="256"/>
      <c r="QRU236" s="256"/>
      <c r="QRV236" s="256"/>
      <c r="QRW236" s="256"/>
      <c r="QRX236" s="256"/>
      <c r="QRY236" s="256"/>
      <c r="QRZ236" s="256"/>
      <c r="QSA236" s="256"/>
      <c r="QSB236" s="256"/>
      <c r="QSC236" s="256"/>
      <c r="QSD236" s="256"/>
      <c r="QSE236" s="256"/>
      <c r="QSF236" s="256"/>
      <c r="QSG236" s="256"/>
      <c r="QSH236" s="256"/>
      <c r="QSI236" s="256"/>
      <c r="QSJ236" s="256"/>
      <c r="QSK236" s="256"/>
      <c r="QSL236" s="256"/>
      <c r="QSM236" s="256"/>
      <c r="QSN236" s="256"/>
      <c r="QSO236" s="256"/>
      <c r="QSP236" s="256"/>
      <c r="QSQ236" s="256"/>
      <c r="QSR236" s="256"/>
      <c r="QSS236" s="256"/>
      <c r="QST236" s="256"/>
      <c r="QSU236" s="256"/>
      <c r="QSV236" s="256"/>
      <c r="QSW236" s="256"/>
      <c r="QSX236" s="256"/>
      <c r="QSY236" s="256"/>
      <c r="QSZ236" s="256"/>
      <c r="QTA236" s="256"/>
      <c r="QTB236" s="256"/>
      <c r="QTC236" s="256"/>
      <c r="QTD236" s="256"/>
      <c r="QTE236" s="256"/>
      <c r="QTF236" s="256"/>
      <c r="QTG236" s="256"/>
      <c r="QTH236" s="256"/>
      <c r="QTI236" s="256"/>
      <c r="QTJ236" s="256"/>
      <c r="QTK236" s="256"/>
      <c r="QTL236" s="256"/>
      <c r="QTM236" s="256"/>
      <c r="QTN236" s="256"/>
      <c r="QTO236" s="256"/>
      <c r="QTP236" s="256"/>
      <c r="QTQ236" s="256"/>
      <c r="QTR236" s="256"/>
      <c r="QTS236" s="256"/>
      <c r="QTT236" s="256"/>
      <c r="QTU236" s="256"/>
      <c r="QTV236" s="256"/>
      <c r="QTW236" s="256"/>
      <c r="QTX236" s="256"/>
      <c r="QTY236" s="256"/>
      <c r="QTZ236" s="256"/>
      <c r="QUA236" s="256"/>
      <c r="QUB236" s="256"/>
      <c r="QUC236" s="256"/>
      <c r="QUD236" s="256"/>
      <c r="QUE236" s="256"/>
      <c r="QUF236" s="256"/>
      <c r="QUG236" s="256"/>
      <c r="QUH236" s="256"/>
      <c r="QUI236" s="256"/>
      <c r="QUJ236" s="256"/>
      <c r="QUK236" s="256"/>
      <c r="QUL236" s="256"/>
      <c r="QUM236" s="256"/>
      <c r="QUN236" s="256"/>
      <c r="QUO236" s="256"/>
      <c r="QUP236" s="256"/>
      <c r="QUQ236" s="256"/>
      <c r="QUR236" s="256"/>
      <c r="QUS236" s="256"/>
      <c r="QUT236" s="256"/>
      <c r="QUU236" s="256"/>
      <c r="QUV236" s="256"/>
      <c r="QUW236" s="256"/>
      <c r="QUX236" s="256"/>
      <c r="QUY236" s="256"/>
      <c r="QUZ236" s="256"/>
      <c r="QVA236" s="256"/>
      <c r="QVB236" s="256"/>
      <c r="QVC236" s="256"/>
      <c r="QVD236" s="256"/>
      <c r="QVE236" s="256"/>
      <c r="QVF236" s="256"/>
      <c r="QVG236" s="256"/>
      <c r="QVH236" s="256"/>
      <c r="QVI236" s="256"/>
      <c r="QVJ236" s="256"/>
      <c r="QVK236" s="256"/>
      <c r="QVL236" s="256"/>
      <c r="QVM236" s="256"/>
      <c r="QVN236" s="256"/>
      <c r="QVO236" s="256"/>
      <c r="QVP236" s="256"/>
      <c r="QVQ236" s="256"/>
      <c r="QVR236" s="256"/>
      <c r="QVS236" s="256"/>
      <c r="QVT236" s="256"/>
      <c r="QVU236" s="256"/>
      <c r="QVV236" s="256"/>
      <c r="QVW236" s="256"/>
      <c r="QVX236" s="256"/>
      <c r="QVY236" s="256"/>
      <c r="QVZ236" s="256"/>
      <c r="QWA236" s="256"/>
      <c r="QWB236" s="256"/>
      <c r="QWC236" s="256"/>
      <c r="QWD236" s="256"/>
      <c r="QWE236" s="256"/>
      <c r="QWF236" s="256"/>
      <c r="QWG236" s="256"/>
      <c r="QWH236" s="256"/>
      <c r="QWI236" s="256"/>
      <c r="QWJ236" s="256"/>
      <c r="QWK236" s="256"/>
      <c r="QWL236" s="256"/>
      <c r="QWM236" s="256"/>
      <c r="QWN236" s="256"/>
      <c r="QWO236" s="256"/>
      <c r="QWP236" s="256"/>
      <c r="QWQ236" s="256"/>
      <c r="QWR236" s="256"/>
      <c r="QWS236" s="256"/>
      <c r="QWT236" s="256"/>
      <c r="QWU236" s="256"/>
      <c r="QWV236" s="256"/>
      <c r="QWW236" s="256"/>
      <c r="QWX236" s="256"/>
      <c r="QWY236" s="256"/>
      <c r="QWZ236" s="256"/>
      <c r="QXA236" s="256"/>
      <c r="QXB236" s="256"/>
      <c r="QXC236" s="256"/>
      <c r="QXD236" s="256"/>
      <c r="QXE236" s="256"/>
      <c r="QXF236" s="256"/>
      <c r="QXG236" s="256"/>
      <c r="QXH236" s="256"/>
      <c r="QXI236" s="256"/>
      <c r="QXJ236" s="256"/>
      <c r="QXK236" s="256"/>
      <c r="QXL236" s="256"/>
      <c r="QXM236" s="256"/>
      <c r="QXN236" s="256"/>
      <c r="QXO236" s="256"/>
      <c r="QXP236" s="256"/>
      <c r="QXQ236" s="256"/>
      <c r="QXR236" s="256"/>
      <c r="QXS236" s="256"/>
      <c r="QXT236" s="256"/>
      <c r="QXU236" s="256"/>
      <c r="QXV236" s="256"/>
      <c r="QXW236" s="256"/>
      <c r="QXX236" s="256"/>
      <c r="QXY236" s="256"/>
      <c r="QXZ236" s="256"/>
      <c r="QYA236" s="256"/>
      <c r="QYB236" s="256"/>
      <c r="QYC236" s="256"/>
      <c r="QYD236" s="256"/>
      <c r="QYE236" s="256"/>
      <c r="QYF236" s="256"/>
      <c r="QYG236" s="256"/>
      <c r="QYH236" s="256"/>
      <c r="QYI236" s="256"/>
      <c r="QYJ236" s="256"/>
      <c r="QYK236" s="256"/>
      <c r="QYL236" s="256"/>
      <c r="QYM236" s="256"/>
      <c r="QYN236" s="256"/>
      <c r="QYO236" s="256"/>
      <c r="QYP236" s="256"/>
      <c r="QYQ236" s="256"/>
      <c r="QYR236" s="256"/>
      <c r="QYS236" s="256"/>
      <c r="QYT236" s="256"/>
      <c r="QYU236" s="256"/>
      <c r="QYV236" s="256"/>
      <c r="QYW236" s="256"/>
      <c r="QYX236" s="256"/>
      <c r="QYY236" s="256"/>
      <c r="QYZ236" s="256"/>
      <c r="QZA236" s="256"/>
      <c r="QZB236" s="256"/>
      <c r="QZC236" s="256"/>
      <c r="QZD236" s="256"/>
      <c r="QZE236" s="256"/>
      <c r="QZF236" s="256"/>
      <c r="QZG236" s="256"/>
      <c r="QZH236" s="256"/>
      <c r="QZI236" s="256"/>
      <c r="QZJ236" s="256"/>
      <c r="QZK236" s="256"/>
      <c r="QZL236" s="256"/>
      <c r="QZM236" s="256"/>
      <c r="QZN236" s="256"/>
      <c r="QZO236" s="256"/>
      <c r="QZP236" s="256"/>
      <c r="QZQ236" s="256"/>
      <c r="QZR236" s="256"/>
      <c r="QZS236" s="256"/>
      <c r="QZT236" s="256"/>
      <c r="QZU236" s="256"/>
      <c r="QZV236" s="256"/>
      <c r="QZW236" s="256"/>
      <c r="QZX236" s="256"/>
      <c r="QZY236" s="256"/>
      <c r="QZZ236" s="256"/>
      <c r="RAA236" s="256"/>
      <c r="RAB236" s="256"/>
      <c r="RAC236" s="256"/>
      <c r="RAD236" s="256"/>
      <c r="RAE236" s="256"/>
      <c r="RAF236" s="256"/>
      <c r="RAG236" s="256"/>
      <c r="RAH236" s="256"/>
      <c r="RAI236" s="256"/>
      <c r="RAJ236" s="256"/>
      <c r="RAK236" s="256"/>
      <c r="RAL236" s="256"/>
      <c r="RAM236" s="256"/>
      <c r="RAN236" s="256"/>
      <c r="RAO236" s="256"/>
      <c r="RAP236" s="256"/>
      <c r="RAQ236" s="256"/>
      <c r="RAR236" s="256"/>
      <c r="RAS236" s="256"/>
      <c r="RAT236" s="256"/>
      <c r="RAU236" s="256"/>
      <c r="RAV236" s="256"/>
      <c r="RAW236" s="256"/>
      <c r="RAX236" s="256"/>
      <c r="RAY236" s="256"/>
      <c r="RAZ236" s="256"/>
      <c r="RBA236" s="256"/>
      <c r="RBB236" s="256"/>
      <c r="RBC236" s="256"/>
      <c r="RBD236" s="256"/>
      <c r="RBE236" s="256"/>
      <c r="RBF236" s="256"/>
      <c r="RBG236" s="256"/>
      <c r="RBH236" s="256"/>
      <c r="RBI236" s="256"/>
      <c r="RBJ236" s="256"/>
      <c r="RBK236" s="256"/>
      <c r="RBL236" s="256"/>
      <c r="RBM236" s="256"/>
      <c r="RBN236" s="256"/>
      <c r="RBO236" s="256"/>
      <c r="RBP236" s="256"/>
      <c r="RBQ236" s="256"/>
      <c r="RBR236" s="256"/>
      <c r="RBS236" s="256"/>
      <c r="RBT236" s="256"/>
      <c r="RBU236" s="256"/>
      <c r="RBV236" s="256"/>
      <c r="RBW236" s="256"/>
      <c r="RBX236" s="256"/>
      <c r="RBY236" s="256"/>
      <c r="RBZ236" s="256"/>
      <c r="RCA236" s="256"/>
      <c r="RCB236" s="256"/>
      <c r="RCC236" s="256"/>
      <c r="RCD236" s="256"/>
      <c r="RCE236" s="256"/>
      <c r="RCF236" s="256"/>
      <c r="RCG236" s="256"/>
      <c r="RCH236" s="256"/>
      <c r="RCI236" s="256"/>
      <c r="RCJ236" s="256"/>
      <c r="RCK236" s="256"/>
      <c r="RCL236" s="256"/>
      <c r="RCM236" s="256"/>
      <c r="RCN236" s="256"/>
      <c r="RCO236" s="256"/>
      <c r="RCP236" s="256"/>
      <c r="RCQ236" s="256"/>
      <c r="RCR236" s="256"/>
      <c r="RCS236" s="256"/>
      <c r="RCT236" s="256"/>
      <c r="RCU236" s="256"/>
      <c r="RCV236" s="256"/>
      <c r="RCW236" s="256"/>
      <c r="RCX236" s="256"/>
      <c r="RCY236" s="256"/>
      <c r="RCZ236" s="256"/>
      <c r="RDA236" s="256"/>
      <c r="RDB236" s="256"/>
      <c r="RDC236" s="256"/>
      <c r="RDD236" s="256"/>
      <c r="RDE236" s="256"/>
      <c r="RDF236" s="256"/>
      <c r="RDG236" s="256"/>
      <c r="RDH236" s="256"/>
      <c r="RDI236" s="256"/>
      <c r="RDJ236" s="256"/>
      <c r="RDK236" s="256"/>
      <c r="RDL236" s="256"/>
      <c r="RDM236" s="256"/>
      <c r="RDN236" s="256"/>
      <c r="RDO236" s="256"/>
      <c r="RDP236" s="256"/>
      <c r="RDQ236" s="256"/>
      <c r="RDR236" s="256"/>
      <c r="RDS236" s="256"/>
      <c r="RDT236" s="256"/>
      <c r="RDU236" s="256"/>
      <c r="RDV236" s="256"/>
      <c r="RDW236" s="256"/>
      <c r="RDX236" s="256"/>
      <c r="RDY236" s="256"/>
      <c r="RDZ236" s="256"/>
      <c r="REA236" s="256"/>
      <c r="REB236" s="256"/>
      <c r="REC236" s="256"/>
      <c r="RED236" s="256"/>
      <c r="REE236" s="256"/>
      <c r="REF236" s="256"/>
      <c r="REG236" s="256"/>
      <c r="REH236" s="256"/>
      <c r="REI236" s="256"/>
      <c r="REJ236" s="256"/>
      <c r="REK236" s="256"/>
      <c r="REL236" s="256"/>
      <c r="REM236" s="256"/>
      <c r="REN236" s="256"/>
      <c r="REO236" s="256"/>
      <c r="REP236" s="256"/>
      <c r="REQ236" s="256"/>
      <c r="RER236" s="256"/>
      <c r="RES236" s="256"/>
      <c r="RET236" s="256"/>
      <c r="REU236" s="256"/>
      <c r="REV236" s="256"/>
      <c r="REW236" s="256"/>
      <c r="REX236" s="256"/>
      <c r="REY236" s="256"/>
      <c r="REZ236" s="256"/>
      <c r="RFA236" s="256"/>
      <c r="RFB236" s="256"/>
      <c r="RFC236" s="256"/>
      <c r="RFD236" s="256"/>
      <c r="RFE236" s="256"/>
      <c r="RFF236" s="256"/>
      <c r="RFG236" s="256"/>
      <c r="RFH236" s="256"/>
      <c r="RFI236" s="256"/>
      <c r="RFJ236" s="256"/>
      <c r="RFK236" s="256"/>
      <c r="RFL236" s="256"/>
      <c r="RFM236" s="256"/>
      <c r="RFN236" s="256"/>
      <c r="RFO236" s="256"/>
      <c r="RFP236" s="256"/>
      <c r="RFQ236" s="256"/>
      <c r="RFR236" s="256"/>
      <c r="RFS236" s="256"/>
      <c r="RFT236" s="256"/>
      <c r="RFU236" s="256"/>
      <c r="RFV236" s="256"/>
      <c r="RFW236" s="256"/>
      <c r="RFX236" s="256"/>
      <c r="RFY236" s="256"/>
      <c r="RFZ236" s="256"/>
      <c r="RGA236" s="256"/>
      <c r="RGB236" s="256"/>
      <c r="RGC236" s="256"/>
      <c r="RGD236" s="256"/>
      <c r="RGE236" s="256"/>
      <c r="RGF236" s="256"/>
      <c r="RGG236" s="256"/>
      <c r="RGH236" s="256"/>
      <c r="RGI236" s="256"/>
      <c r="RGJ236" s="256"/>
      <c r="RGK236" s="256"/>
      <c r="RGL236" s="256"/>
      <c r="RGM236" s="256"/>
      <c r="RGN236" s="256"/>
      <c r="RGO236" s="256"/>
      <c r="RGP236" s="256"/>
      <c r="RGQ236" s="256"/>
      <c r="RGR236" s="256"/>
      <c r="RGS236" s="256"/>
      <c r="RGT236" s="256"/>
      <c r="RGU236" s="256"/>
      <c r="RGV236" s="256"/>
      <c r="RGW236" s="256"/>
      <c r="RGX236" s="256"/>
      <c r="RGY236" s="256"/>
      <c r="RGZ236" s="256"/>
      <c r="RHA236" s="256"/>
      <c r="RHB236" s="256"/>
      <c r="RHC236" s="256"/>
      <c r="RHD236" s="256"/>
      <c r="RHE236" s="256"/>
      <c r="RHF236" s="256"/>
      <c r="RHG236" s="256"/>
      <c r="RHH236" s="256"/>
      <c r="RHI236" s="256"/>
      <c r="RHJ236" s="256"/>
      <c r="RHK236" s="256"/>
      <c r="RHL236" s="256"/>
      <c r="RHM236" s="256"/>
      <c r="RHN236" s="256"/>
      <c r="RHO236" s="256"/>
      <c r="RHP236" s="256"/>
      <c r="RHQ236" s="256"/>
      <c r="RHR236" s="256"/>
      <c r="RHS236" s="256"/>
      <c r="RHT236" s="256"/>
      <c r="RHU236" s="256"/>
      <c r="RHV236" s="256"/>
      <c r="RHW236" s="256"/>
      <c r="RHX236" s="256"/>
      <c r="RHY236" s="256"/>
      <c r="RHZ236" s="256"/>
      <c r="RIA236" s="256"/>
      <c r="RIB236" s="256"/>
      <c r="RIC236" s="256"/>
      <c r="RID236" s="256"/>
      <c r="RIE236" s="256"/>
      <c r="RIF236" s="256"/>
      <c r="RIG236" s="256"/>
      <c r="RIH236" s="256"/>
      <c r="RII236" s="256"/>
      <c r="RIJ236" s="256"/>
      <c r="RIK236" s="256"/>
      <c r="RIL236" s="256"/>
      <c r="RIM236" s="256"/>
      <c r="RIN236" s="256"/>
      <c r="RIO236" s="256"/>
      <c r="RIP236" s="256"/>
      <c r="RIQ236" s="256"/>
      <c r="RIR236" s="256"/>
      <c r="RIS236" s="256"/>
      <c r="RIT236" s="256"/>
      <c r="RIU236" s="256"/>
      <c r="RIV236" s="256"/>
      <c r="RIW236" s="256"/>
      <c r="RIX236" s="256"/>
      <c r="RIY236" s="256"/>
      <c r="RIZ236" s="256"/>
      <c r="RJA236" s="256"/>
      <c r="RJB236" s="256"/>
      <c r="RJC236" s="256"/>
      <c r="RJD236" s="256"/>
      <c r="RJE236" s="256"/>
      <c r="RJF236" s="256"/>
      <c r="RJG236" s="256"/>
      <c r="RJH236" s="256"/>
      <c r="RJI236" s="256"/>
      <c r="RJJ236" s="256"/>
      <c r="RJK236" s="256"/>
      <c r="RJL236" s="256"/>
      <c r="RJM236" s="256"/>
      <c r="RJN236" s="256"/>
      <c r="RJO236" s="256"/>
      <c r="RJP236" s="256"/>
      <c r="RJQ236" s="256"/>
      <c r="RJR236" s="256"/>
      <c r="RJS236" s="256"/>
      <c r="RJT236" s="256"/>
      <c r="RJU236" s="256"/>
      <c r="RJV236" s="256"/>
      <c r="RJW236" s="256"/>
      <c r="RJX236" s="256"/>
      <c r="RJY236" s="256"/>
      <c r="RJZ236" s="256"/>
      <c r="RKA236" s="256"/>
      <c r="RKB236" s="256"/>
      <c r="RKC236" s="256"/>
      <c r="RKD236" s="256"/>
      <c r="RKE236" s="256"/>
      <c r="RKF236" s="256"/>
      <c r="RKG236" s="256"/>
      <c r="RKH236" s="256"/>
      <c r="RKI236" s="256"/>
      <c r="RKJ236" s="256"/>
      <c r="RKK236" s="256"/>
      <c r="RKL236" s="256"/>
      <c r="RKM236" s="256"/>
      <c r="RKN236" s="256"/>
      <c r="RKO236" s="256"/>
      <c r="RKP236" s="256"/>
      <c r="RKQ236" s="256"/>
      <c r="RKR236" s="256"/>
      <c r="RKS236" s="256"/>
      <c r="RKT236" s="256"/>
      <c r="RKU236" s="256"/>
      <c r="RKV236" s="256"/>
      <c r="RKW236" s="256"/>
      <c r="RKX236" s="256"/>
      <c r="RKY236" s="256"/>
      <c r="RKZ236" s="256"/>
      <c r="RLA236" s="256"/>
      <c r="RLB236" s="256"/>
      <c r="RLC236" s="256"/>
      <c r="RLD236" s="256"/>
      <c r="RLE236" s="256"/>
      <c r="RLF236" s="256"/>
      <c r="RLG236" s="256"/>
      <c r="RLH236" s="256"/>
      <c r="RLI236" s="256"/>
      <c r="RLJ236" s="256"/>
      <c r="RLK236" s="256"/>
      <c r="RLL236" s="256"/>
      <c r="RLM236" s="256"/>
      <c r="RLN236" s="256"/>
      <c r="RLO236" s="256"/>
      <c r="RLP236" s="256"/>
      <c r="RLQ236" s="256"/>
      <c r="RLR236" s="256"/>
      <c r="RLS236" s="256"/>
      <c r="RLT236" s="256"/>
      <c r="RLU236" s="256"/>
      <c r="RLV236" s="256"/>
      <c r="RLW236" s="256"/>
      <c r="RLX236" s="256"/>
      <c r="RLY236" s="256"/>
      <c r="RLZ236" s="256"/>
      <c r="RMA236" s="256"/>
      <c r="RMB236" s="256"/>
      <c r="RMC236" s="256"/>
      <c r="RMD236" s="256"/>
      <c r="RME236" s="256"/>
      <c r="RMF236" s="256"/>
      <c r="RMG236" s="256"/>
      <c r="RMH236" s="256"/>
      <c r="RMI236" s="256"/>
      <c r="RMJ236" s="256"/>
      <c r="RMK236" s="256"/>
      <c r="RML236" s="256"/>
      <c r="RMM236" s="256"/>
      <c r="RMN236" s="256"/>
      <c r="RMO236" s="256"/>
      <c r="RMP236" s="256"/>
      <c r="RMQ236" s="256"/>
      <c r="RMR236" s="256"/>
      <c r="RMS236" s="256"/>
      <c r="RMT236" s="256"/>
      <c r="RMU236" s="256"/>
      <c r="RMV236" s="256"/>
      <c r="RMW236" s="256"/>
      <c r="RMX236" s="256"/>
      <c r="RMY236" s="256"/>
      <c r="RMZ236" s="256"/>
      <c r="RNA236" s="256"/>
      <c r="RNB236" s="256"/>
      <c r="RNC236" s="256"/>
      <c r="RND236" s="256"/>
      <c r="RNE236" s="256"/>
      <c r="RNF236" s="256"/>
      <c r="RNG236" s="256"/>
      <c r="RNH236" s="256"/>
      <c r="RNI236" s="256"/>
      <c r="RNJ236" s="256"/>
      <c r="RNK236" s="256"/>
      <c r="RNL236" s="256"/>
      <c r="RNM236" s="256"/>
      <c r="RNN236" s="256"/>
      <c r="RNO236" s="256"/>
      <c r="RNP236" s="256"/>
      <c r="RNQ236" s="256"/>
      <c r="RNR236" s="256"/>
      <c r="RNS236" s="256"/>
      <c r="RNT236" s="256"/>
      <c r="RNU236" s="256"/>
      <c r="RNV236" s="256"/>
      <c r="RNW236" s="256"/>
      <c r="RNX236" s="256"/>
      <c r="RNY236" s="256"/>
      <c r="RNZ236" s="256"/>
      <c r="ROA236" s="256"/>
      <c r="ROB236" s="256"/>
      <c r="ROC236" s="256"/>
      <c r="ROD236" s="256"/>
      <c r="ROE236" s="256"/>
      <c r="ROF236" s="256"/>
      <c r="ROG236" s="256"/>
      <c r="ROH236" s="256"/>
      <c r="ROI236" s="256"/>
      <c r="ROJ236" s="256"/>
      <c r="ROK236" s="256"/>
      <c r="ROL236" s="256"/>
      <c r="ROM236" s="256"/>
      <c r="RON236" s="256"/>
      <c r="ROO236" s="256"/>
      <c r="ROP236" s="256"/>
      <c r="ROQ236" s="256"/>
      <c r="ROR236" s="256"/>
      <c r="ROS236" s="256"/>
      <c r="ROT236" s="256"/>
      <c r="ROU236" s="256"/>
      <c r="ROV236" s="256"/>
      <c r="ROW236" s="256"/>
      <c r="ROX236" s="256"/>
      <c r="ROY236" s="256"/>
      <c r="ROZ236" s="256"/>
      <c r="RPA236" s="256"/>
      <c r="RPB236" s="256"/>
      <c r="RPC236" s="256"/>
      <c r="RPD236" s="256"/>
      <c r="RPE236" s="256"/>
      <c r="RPF236" s="256"/>
      <c r="RPG236" s="256"/>
      <c r="RPH236" s="256"/>
      <c r="RPI236" s="256"/>
      <c r="RPJ236" s="256"/>
      <c r="RPK236" s="256"/>
      <c r="RPL236" s="256"/>
      <c r="RPM236" s="256"/>
      <c r="RPN236" s="256"/>
      <c r="RPO236" s="256"/>
      <c r="RPP236" s="256"/>
      <c r="RPQ236" s="256"/>
      <c r="RPR236" s="256"/>
      <c r="RPS236" s="256"/>
      <c r="RPT236" s="256"/>
      <c r="RPU236" s="256"/>
      <c r="RPV236" s="256"/>
      <c r="RPW236" s="256"/>
      <c r="RPX236" s="256"/>
      <c r="RPY236" s="256"/>
      <c r="RPZ236" s="256"/>
      <c r="RQA236" s="256"/>
      <c r="RQB236" s="256"/>
      <c r="RQC236" s="256"/>
      <c r="RQD236" s="256"/>
      <c r="RQE236" s="256"/>
      <c r="RQF236" s="256"/>
      <c r="RQG236" s="256"/>
      <c r="RQH236" s="256"/>
      <c r="RQI236" s="256"/>
      <c r="RQJ236" s="256"/>
      <c r="RQK236" s="256"/>
      <c r="RQL236" s="256"/>
      <c r="RQM236" s="256"/>
      <c r="RQN236" s="256"/>
      <c r="RQO236" s="256"/>
      <c r="RQP236" s="256"/>
      <c r="RQQ236" s="256"/>
      <c r="RQR236" s="256"/>
      <c r="RQS236" s="256"/>
      <c r="RQT236" s="256"/>
      <c r="RQU236" s="256"/>
      <c r="RQV236" s="256"/>
      <c r="RQW236" s="256"/>
      <c r="RQX236" s="256"/>
      <c r="RQY236" s="256"/>
      <c r="RQZ236" s="256"/>
      <c r="RRA236" s="256"/>
      <c r="RRB236" s="256"/>
      <c r="RRC236" s="256"/>
      <c r="RRD236" s="256"/>
      <c r="RRE236" s="256"/>
      <c r="RRF236" s="256"/>
      <c r="RRG236" s="256"/>
      <c r="RRH236" s="256"/>
      <c r="RRI236" s="256"/>
      <c r="RRJ236" s="256"/>
      <c r="RRK236" s="256"/>
      <c r="RRL236" s="256"/>
      <c r="RRM236" s="256"/>
      <c r="RRN236" s="256"/>
      <c r="RRO236" s="256"/>
      <c r="RRP236" s="256"/>
      <c r="RRQ236" s="256"/>
      <c r="RRR236" s="256"/>
      <c r="RRS236" s="256"/>
      <c r="RRT236" s="256"/>
      <c r="RRU236" s="256"/>
      <c r="RRV236" s="256"/>
      <c r="RRW236" s="256"/>
      <c r="RRX236" s="256"/>
      <c r="RRY236" s="256"/>
      <c r="RRZ236" s="256"/>
      <c r="RSA236" s="256"/>
      <c r="RSB236" s="256"/>
      <c r="RSC236" s="256"/>
      <c r="RSD236" s="256"/>
      <c r="RSE236" s="256"/>
      <c r="RSF236" s="256"/>
      <c r="RSG236" s="256"/>
      <c r="RSH236" s="256"/>
      <c r="RSI236" s="256"/>
      <c r="RSJ236" s="256"/>
      <c r="RSK236" s="256"/>
      <c r="RSL236" s="256"/>
      <c r="RSM236" s="256"/>
      <c r="RSN236" s="256"/>
      <c r="RSO236" s="256"/>
      <c r="RSP236" s="256"/>
      <c r="RSQ236" s="256"/>
      <c r="RSR236" s="256"/>
      <c r="RSS236" s="256"/>
      <c r="RST236" s="256"/>
      <c r="RSU236" s="256"/>
      <c r="RSV236" s="256"/>
      <c r="RSW236" s="256"/>
      <c r="RSX236" s="256"/>
      <c r="RSY236" s="256"/>
      <c r="RSZ236" s="256"/>
      <c r="RTA236" s="256"/>
      <c r="RTB236" s="256"/>
      <c r="RTC236" s="256"/>
      <c r="RTD236" s="256"/>
      <c r="RTE236" s="256"/>
      <c r="RTF236" s="256"/>
      <c r="RTG236" s="256"/>
      <c r="RTH236" s="256"/>
      <c r="RTI236" s="256"/>
      <c r="RTJ236" s="256"/>
      <c r="RTK236" s="256"/>
      <c r="RTL236" s="256"/>
      <c r="RTM236" s="256"/>
      <c r="RTN236" s="256"/>
      <c r="RTO236" s="256"/>
      <c r="RTP236" s="256"/>
      <c r="RTQ236" s="256"/>
      <c r="RTR236" s="256"/>
      <c r="RTS236" s="256"/>
      <c r="RTT236" s="256"/>
      <c r="RTU236" s="256"/>
      <c r="RTV236" s="256"/>
      <c r="RTW236" s="256"/>
      <c r="RTX236" s="256"/>
      <c r="RTY236" s="256"/>
      <c r="RTZ236" s="256"/>
      <c r="RUA236" s="256"/>
      <c r="RUB236" s="256"/>
      <c r="RUC236" s="256"/>
      <c r="RUD236" s="256"/>
      <c r="RUE236" s="256"/>
      <c r="RUF236" s="256"/>
      <c r="RUG236" s="256"/>
      <c r="RUH236" s="256"/>
      <c r="RUI236" s="256"/>
      <c r="RUJ236" s="256"/>
      <c r="RUK236" s="256"/>
      <c r="RUL236" s="256"/>
      <c r="RUM236" s="256"/>
      <c r="RUN236" s="256"/>
      <c r="RUO236" s="256"/>
      <c r="RUP236" s="256"/>
      <c r="RUQ236" s="256"/>
      <c r="RUR236" s="256"/>
      <c r="RUS236" s="256"/>
      <c r="RUT236" s="256"/>
      <c r="RUU236" s="256"/>
      <c r="RUV236" s="256"/>
      <c r="RUW236" s="256"/>
      <c r="RUX236" s="256"/>
      <c r="RUY236" s="256"/>
      <c r="RUZ236" s="256"/>
      <c r="RVA236" s="256"/>
      <c r="RVB236" s="256"/>
      <c r="RVC236" s="256"/>
      <c r="RVD236" s="256"/>
      <c r="RVE236" s="256"/>
      <c r="RVF236" s="256"/>
      <c r="RVG236" s="256"/>
      <c r="RVH236" s="256"/>
      <c r="RVI236" s="256"/>
      <c r="RVJ236" s="256"/>
      <c r="RVK236" s="256"/>
      <c r="RVL236" s="256"/>
      <c r="RVM236" s="256"/>
      <c r="RVN236" s="256"/>
      <c r="RVO236" s="256"/>
      <c r="RVP236" s="256"/>
      <c r="RVQ236" s="256"/>
      <c r="RVR236" s="256"/>
      <c r="RVS236" s="256"/>
      <c r="RVT236" s="256"/>
      <c r="RVU236" s="256"/>
      <c r="RVV236" s="256"/>
      <c r="RVW236" s="256"/>
      <c r="RVX236" s="256"/>
      <c r="RVY236" s="256"/>
      <c r="RVZ236" s="256"/>
      <c r="RWA236" s="256"/>
      <c r="RWB236" s="256"/>
      <c r="RWC236" s="256"/>
      <c r="RWD236" s="256"/>
      <c r="RWE236" s="256"/>
      <c r="RWF236" s="256"/>
      <c r="RWG236" s="256"/>
      <c r="RWH236" s="256"/>
      <c r="RWI236" s="256"/>
      <c r="RWJ236" s="256"/>
      <c r="RWK236" s="256"/>
      <c r="RWL236" s="256"/>
      <c r="RWM236" s="256"/>
      <c r="RWN236" s="256"/>
      <c r="RWO236" s="256"/>
      <c r="RWP236" s="256"/>
      <c r="RWQ236" s="256"/>
      <c r="RWR236" s="256"/>
      <c r="RWS236" s="256"/>
      <c r="RWT236" s="256"/>
      <c r="RWU236" s="256"/>
      <c r="RWV236" s="256"/>
      <c r="RWW236" s="256"/>
      <c r="RWX236" s="256"/>
      <c r="RWY236" s="256"/>
      <c r="RWZ236" s="256"/>
      <c r="RXA236" s="256"/>
      <c r="RXB236" s="256"/>
      <c r="RXC236" s="256"/>
      <c r="RXD236" s="256"/>
      <c r="RXE236" s="256"/>
      <c r="RXF236" s="256"/>
      <c r="RXG236" s="256"/>
      <c r="RXH236" s="256"/>
      <c r="RXI236" s="256"/>
      <c r="RXJ236" s="256"/>
      <c r="RXK236" s="256"/>
      <c r="RXL236" s="256"/>
      <c r="RXM236" s="256"/>
      <c r="RXN236" s="256"/>
      <c r="RXO236" s="256"/>
      <c r="RXP236" s="256"/>
      <c r="RXQ236" s="256"/>
      <c r="RXR236" s="256"/>
      <c r="RXS236" s="256"/>
      <c r="RXT236" s="256"/>
      <c r="RXU236" s="256"/>
      <c r="RXV236" s="256"/>
      <c r="RXW236" s="256"/>
      <c r="RXX236" s="256"/>
      <c r="RXY236" s="256"/>
      <c r="RXZ236" s="256"/>
      <c r="RYA236" s="256"/>
      <c r="RYB236" s="256"/>
      <c r="RYC236" s="256"/>
      <c r="RYD236" s="256"/>
      <c r="RYE236" s="256"/>
      <c r="RYF236" s="256"/>
      <c r="RYG236" s="256"/>
      <c r="RYH236" s="256"/>
      <c r="RYI236" s="256"/>
      <c r="RYJ236" s="256"/>
      <c r="RYK236" s="256"/>
      <c r="RYL236" s="256"/>
      <c r="RYM236" s="256"/>
      <c r="RYN236" s="256"/>
      <c r="RYO236" s="256"/>
      <c r="RYP236" s="256"/>
      <c r="RYQ236" s="256"/>
      <c r="RYR236" s="256"/>
      <c r="RYS236" s="256"/>
      <c r="RYT236" s="256"/>
      <c r="RYU236" s="256"/>
      <c r="RYV236" s="256"/>
      <c r="RYW236" s="256"/>
      <c r="RYX236" s="256"/>
      <c r="RYY236" s="256"/>
      <c r="RYZ236" s="256"/>
      <c r="RZA236" s="256"/>
      <c r="RZB236" s="256"/>
      <c r="RZC236" s="256"/>
      <c r="RZD236" s="256"/>
      <c r="RZE236" s="256"/>
      <c r="RZF236" s="256"/>
      <c r="RZG236" s="256"/>
      <c r="RZH236" s="256"/>
      <c r="RZI236" s="256"/>
      <c r="RZJ236" s="256"/>
      <c r="RZK236" s="256"/>
      <c r="RZL236" s="256"/>
      <c r="RZM236" s="256"/>
      <c r="RZN236" s="256"/>
      <c r="RZO236" s="256"/>
      <c r="RZP236" s="256"/>
      <c r="RZQ236" s="256"/>
      <c r="RZR236" s="256"/>
      <c r="RZS236" s="256"/>
      <c r="RZT236" s="256"/>
      <c r="RZU236" s="256"/>
      <c r="RZV236" s="256"/>
      <c r="RZW236" s="256"/>
      <c r="RZX236" s="256"/>
      <c r="RZY236" s="256"/>
      <c r="RZZ236" s="256"/>
      <c r="SAA236" s="256"/>
      <c r="SAB236" s="256"/>
      <c r="SAC236" s="256"/>
      <c r="SAD236" s="256"/>
      <c r="SAE236" s="256"/>
      <c r="SAF236" s="256"/>
      <c r="SAG236" s="256"/>
      <c r="SAH236" s="256"/>
      <c r="SAI236" s="256"/>
      <c r="SAJ236" s="256"/>
      <c r="SAK236" s="256"/>
      <c r="SAL236" s="256"/>
      <c r="SAM236" s="256"/>
      <c r="SAN236" s="256"/>
      <c r="SAO236" s="256"/>
      <c r="SAP236" s="256"/>
      <c r="SAQ236" s="256"/>
      <c r="SAR236" s="256"/>
      <c r="SAS236" s="256"/>
      <c r="SAT236" s="256"/>
      <c r="SAU236" s="256"/>
      <c r="SAV236" s="256"/>
      <c r="SAW236" s="256"/>
      <c r="SAX236" s="256"/>
      <c r="SAY236" s="256"/>
      <c r="SAZ236" s="256"/>
      <c r="SBA236" s="256"/>
      <c r="SBB236" s="256"/>
      <c r="SBC236" s="256"/>
      <c r="SBD236" s="256"/>
      <c r="SBE236" s="256"/>
      <c r="SBF236" s="256"/>
      <c r="SBG236" s="256"/>
      <c r="SBH236" s="256"/>
      <c r="SBI236" s="256"/>
      <c r="SBJ236" s="256"/>
      <c r="SBK236" s="256"/>
      <c r="SBL236" s="256"/>
      <c r="SBM236" s="256"/>
      <c r="SBN236" s="256"/>
      <c r="SBO236" s="256"/>
      <c r="SBP236" s="256"/>
      <c r="SBQ236" s="256"/>
      <c r="SBR236" s="256"/>
      <c r="SBS236" s="256"/>
      <c r="SBT236" s="256"/>
      <c r="SBU236" s="256"/>
      <c r="SBV236" s="256"/>
      <c r="SBW236" s="256"/>
      <c r="SBX236" s="256"/>
      <c r="SBY236" s="256"/>
      <c r="SBZ236" s="256"/>
      <c r="SCA236" s="256"/>
      <c r="SCB236" s="256"/>
      <c r="SCC236" s="256"/>
      <c r="SCD236" s="256"/>
      <c r="SCE236" s="256"/>
      <c r="SCF236" s="256"/>
      <c r="SCG236" s="256"/>
      <c r="SCH236" s="256"/>
      <c r="SCI236" s="256"/>
      <c r="SCJ236" s="256"/>
      <c r="SCK236" s="256"/>
      <c r="SCL236" s="256"/>
      <c r="SCM236" s="256"/>
      <c r="SCN236" s="256"/>
      <c r="SCO236" s="256"/>
      <c r="SCP236" s="256"/>
      <c r="SCQ236" s="256"/>
      <c r="SCR236" s="256"/>
      <c r="SCS236" s="256"/>
      <c r="SCT236" s="256"/>
      <c r="SCU236" s="256"/>
      <c r="SCV236" s="256"/>
      <c r="SCW236" s="256"/>
      <c r="SCX236" s="256"/>
      <c r="SCY236" s="256"/>
      <c r="SCZ236" s="256"/>
      <c r="SDA236" s="256"/>
      <c r="SDB236" s="256"/>
      <c r="SDC236" s="256"/>
      <c r="SDD236" s="256"/>
      <c r="SDE236" s="256"/>
      <c r="SDF236" s="256"/>
      <c r="SDG236" s="256"/>
      <c r="SDH236" s="256"/>
      <c r="SDI236" s="256"/>
      <c r="SDJ236" s="256"/>
      <c r="SDK236" s="256"/>
      <c r="SDL236" s="256"/>
      <c r="SDM236" s="256"/>
      <c r="SDN236" s="256"/>
      <c r="SDO236" s="256"/>
      <c r="SDP236" s="256"/>
      <c r="SDQ236" s="256"/>
      <c r="SDR236" s="256"/>
      <c r="SDS236" s="256"/>
      <c r="SDT236" s="256"/>
      <c r="SDU236" s="256"/>
      <c r="SDV236" s="256"/>
      <c r="SDW236" s="256"/>
      <c r="SDX236" s="256"/>
      <c r="SDY236" s="256"/>
      <c r="SDZ236" s="256"/>
      <c r="SEA236" s="256"/>
      <c r="SEB236" s="256"/>
      <c r="SEC236" s="256"/>
      <c r="SED236" s="256"/>
      <c r="SEE236" s="256"/>
      <c r="SEF236" s="256"/>
      <c r="SEG236" s="256"/>
      <c r="SEH236" s="256"/>
      <c r="SEI236" s="256"/>
      <c r="SEJ236" s="256"/>
      <c r="SEK236" s="256"/>
      <c r="SEL236" s="256"/>
      <c r="SEM236" s="256"/>
      <c r="SEN236" s="256"/>
      <c r="SEO236" s="256"/>
      <c r="SEP236" s="256"/>
      <c r="SEQ236" s="256"/>
      <c r="SER236" s="256"/>
      <c r="SES236" s="256"/>
      <c r="SET236" s="256"/>
      <c r="SEU236" s="256"/>
      <c r="SEV236" s="256"/>
      <c r="SEW236" s="256"/>
      <c r="SEX236" s="256"/>
      <c r="SEY236" s="256"/>
      <c r="SEZ236" s="256"/>
      <c r="SFA236" s="256"/>
      <c r="SFB236" s="256"/>
      <c r="SFC236" s="256"/>
      <c r="SFD236" s="256"/>
      <c r="SFE236" s="256"/>
      <c r="SFF236" s="256"/>
      <c r="SFG236" s="256"/>
      <c r="SFH236" s="256"/>
      <c r="SFI236" s="256"/>
      <c r="SFJ236" s="256"/>
      <c r="SFK236" s="256"/>
      <c r="SFL236" s="256"/>
      <c r="SFM236" s="256"/>
      <c r="SFN236" s="256"/>
      <c r="SFO236" s="256"/>
      <c r="SFP236" s="256"/>
      <c r="SFQ236" s="256"/>
      <c r="SFR236" s="256"/>
      <c r="SFS236" s="256"/>
      <c r="SFT236" s="256"/>
      <c r="SFU236" s="256"/>
      <c r="SFV236" s="256"/>
      <c r="SFW236" s="256"/>
      <c r="SFX236" s="256"/>
      <c r="SFY236" s="256"/>
      <c r="SFZ236" s="256"/>
      <c r="SGA236" s="256"/>
      <c r="SGB236" s="256"/>
      <c r="SGC236" s="256"/>
      <c r="SGD236" s="256"/>
      <c r="SGE236" s="256"/>
      <c r="SGF236" s="256"/>
      <c r="SGG236" s="256"/>
      <c r="SGH236" s="256"/>
      <c r="SGI236" s="256"/>
      <c r="SGJ236" s="256"/>
      <c r="SGK236" s="256"/>
      <c r="SGL236" s="256"/>
      <c r="SGM236" s="256"/>
      <c r="SGN236" s="256"/>
      <c r="SGO236" s="256"/>
      <c r="SGP236" s="256"/>
      <c r="SGQ236" s="256"/>
      <c r="SGR236" s="256"/>
      <c r="SGS236" s="256"/>
      <c r="SGT236" s="256"/>
      <c r="SGU236" s="256"/>
      <c r="SGV236" s="256"/>
      <c r="SGW236" s="256"/>
      <c r="SGX236" s="256"/>
      <c r="SGY236" s="256"/>
      <c r="SGZ236" s="256"/>
      <c r="SHA236" s="256"/>
      <c r="SHB236" s="256"/>
      <c r="SHC236" s="256"/>
      <c r="SHD236" s="256"/>
      <c r="SHE236" s="256"/>
      <c r="SHF236" s="256"/>
      <c r="SHG236" s="256"/>
      <c r="SHH236" s="256"/>
      <c r="SHI236" s="256"/>
      <c r="SHJ236" s="256"/>
      <c r="SHK236" s="256"/>
      <c r="SHL236" s="256"/>
      <c r="SHM236" s="256"/>
      <c r="SHN236" s="256"/>
      <c r="SHO236" s="256"/>
      <c r="SHP236" s="256"/>
      <c r="SHQ236" s="256"/>
      <c r="SHR236" s="256"/>
      <c r="SHS236" s="256"/>
      <c r="SHT236" s="256"/>
      <c r="SHU236" s="256"/>
      <c r="SHV236" s="256"/>
      <c r="SHW236" s="256"/>
      <c r="SHX236" s="256"/>
      <c r="SHY236" s="256"/>
      <c r="SHZ236" s="256"/>
      <c r="SIA236" s="256"/>
      <c r="SIB236" s="256"/>
      <c r="SIC236" s="256"/>
      <c r="SID236" s="256"/>
      <c r="SIE236" s="256"/>
      <c r="SIF236" s="256"/>
      <c r="SIG236" s="256"/>
      <c r="SIH236" s="256"/>
      <c r="SII236" s="256"/>
      <c r="SIJ236" s="256"/>
      <c r="SIK236" s="256"/>
      <c r="SIL236" s="256"/>
      <c r="SIM236" s="256"/>
      <c r="SIN236" s="256"/>
      <c r="SIO236" s="256"/>
      <c r="SIP236" s="256"/>
      <c r="SIQ236" s="256"/>
      <c r="SIR236" s="256"/>
      <c r="SIS236" s="256"/>
      <c r="SIT236" s="256"/>
      <c r="SIU236" s="256"/>
      <c r="SIV236" s="256"/>
      <c r="SIW236" s="256"/>
      <c r="SIX236" s="256"/>
      <c r="SIY236" s="256"/>
      <c r="SIZ236" s="256"/>
      <c r="SJA236" s="256"/>
      <c r="SJB236" s="256"/>
      <c r="SJC236" s="256"/>
      <c r="SJD236" s="256"/>
      <c r="SJE236" s="256"/>
      <c r="SJF236" s="256"/>
      <c r="SJG236" s="256"/>
      <c r="SJH236" s="256"/>
      <c r="SJI236" s="256"/>
      <c r="SJJ236" s="256"/>
      <c r="SJK236" s="256"/>
      <c r="SJL236" s="256"/>
      <c r="SJM236" s="256"/>
      <c r="SJN236" s="256"/>
      <c r="SJO236" s="256"/>
      <c r="SJP236" s="256"/>
      <c r="SJQ236" s="256"/>
      <c r="SJR236" s="256"/>
      <c r="SJS236" s="256"/>
      <c r="SJT236" s="256"/>
      <c r="SJU236" s="256"/>
      <c r="SJV236" s="256"/>
      <c r="SJW236" s="256"/>
      <c r="SJX236" s="256"/>
      <c r="SJY236" s="256"/>
      <c r="SJZ236" s="256"/>
      <c r="SKA236" s="256"/>
      <c r="SKB236" s="256"/>
      <c r="SKC236" s="256"/>
      <c r="SKD236" s="256"/>
      <c r="SKE236" s="256"/>
      <c r="SKF236" s="256"/>
      <c r="SKG236" s="256"/>
      <c r="SKH236" s="256"/>
      <c r="SKI236" s="256"/>
      <c r="SKJ236" s="256"/>
      <c r="SKK236" s="256"/>
      <c r="SKL236" s="256"/>
      <c r="SKM236" s="256"/>
      <c r="SKN236" s="256"/>
      <c r="SKO236" s="256"/>
      <c r="SKP236" s="256"/>
      <c r="SKQ236" s="256"/>
      <c r="SKR236" s="256"/>
      <c r="SKS236" s="256"/>
      <c r="SKT236" s="256"/>
      <c r="SKU236" s="256"/>
      <c r="SKV236" s="256"/>
      <c r="SKW236" s="256"/>
      <c r="SKX236" s="256"/>
      <c r="SKY236" s="256"/>
      <c r="SKZ236" s="256"/>
      <c r="SLA236" s="256"/>
      <c r="SLB236" s="256"/>
      <c r="SLC236" s="256"/>
      <c r="SLD236" s="256"/>
      <c r="SLE236" s="256"/>
      <c r="SLF236" s="256"/>
      <c r="SLG236" s="256"/>
      <c r="SLH236" s="256"/>
      <c r="SLI236" s="256"/>
      <c r="SLJ236" s="256"/>
      <c r="SLK236" s="256"/>
      <c r="SLL236" s="256"/>
      <c r="SLM236" s="256"/>
      <c r="SLN236" s="256"/>
      <c r="SLO236" s="256"/>
      <c r="SLP236" s="256"/>
      <c r="SLQ236" s="256"/>
      <c r="SLR236" s="256"/>
      <c r="SLS236" s="256"/>
      <c r="SLT236" s="256"/>
      <c r="SLU236" s="256"/>
      <c r="SLV236" s="256"/>
      <c r="SLW236" s="256"/>
      <c r="SLX236" s="256"/>
      <c r="SLY236" s="256"/>
      <c r="SLZ236" s="256"/>
      <c r="SMA236" s="256"/>
      <c r="SMB236" s="256"/>
      <c r="SMC236" s="256"/>
      <c r="SMD236" s="256"/>
      <c r="SME236" s="256"/>
      <c r="SMF236" s="256"/>
      <c r="SMG236" s="256"/>
      <c r="SMH236" s="256"/>
      <c r="SMI236" s="256"/>
      <c r="SMJ236" s="256"/>
      <c r="SMK236" s="256"/>
      <c r="SML236" s="256"/>
      <c r="SMM236" s="256"/>
      <c r="SMN236" s="256"/>
      <c r="SMO236" s="256"/>
      <c r="SMP236" s="256"/>
      <c r="SMQ236" s="256"/>
      <c r="SMR236" s="256"/>
      <c r="SMS236" s="256"/>
      <c r="SMT236" s="256"/>
      <c r="SMU236" s="256"/>
      <c r="SMV236" s="256"/>
      <c r="SMW236" s="256"/>
      <c r="SMX236" s="256"/>
      <c r="SMY236" s="256"/>
      <c r="SMZ236" s="256"/>
      <c r="SNA236" s="256"/>
      <c r="SNB236" s="256"/>
      <c r="SNC236" s="256"/>
      <c r="SND236" s="256"/>
      <c r="SNE236" s="256"/>
      <c r="SNF236" s="256"/>
      <c r="SNG236" s="256"/>
      <c r="SNH236" s="256"/>
      <c r="SNI236" s="256"/>
      <c r="SNJ236" s="256"/>
      <c r="SNK236" s="256"/>
      <c r="SNL236" s="256"/>
      <c r="SNM236" s="256"/>
      <c r="SNN236" s="256"/>
      <c r="SNO236" s="256"/>
      <c r="SNP236" s="256"/>
      <c r="SNQ236" s="256"/>
      <c r="SNR236" s="256"/>
      <c r="SNS236" s="256"/>
      <c r="SNT236" s="256"/>
      <c r="SNU236" s="256"/>
      <c r="SNV236" s="256"/>
      <c r="SNW236" s="256"/>
      <c r="SNX236" s="256"/>
      <c r="SNY236" s="256"/>
      <c r="SNZ236" s="256"/>
      <c r="SOA236" s="256"/>
      <c r="SOB236" s="256"/>
      <c r="SOC236" s="256"/>
      <c r="SOD236" s="256"/>
      <c r="SOE236" s="256"/>
      <c r="SOF236" s="256"/>
      <c r="SOG236" s="256"/>
      <c r="SOH236" s="256"/>
      <c r="SOI236" s="256"/>
      <c r="SOJ236" s="256"/>
      <c r="SOK236" s="256"/>
      <c r="SOL236" s="256"/>
      <c r="SOM236" s="256"/>
      <c r="SON236" s="256"/>
      <c r="SOO236" s="256"/>
      <c r="SOP236" s="256"/>
      <c r="SOQ236" s="256"/>
      <c r="SOR236" s="256"/>
      <c r="SOS236" s="256"/>
      <c r="SOT236" s="256"/>
      <c r="SOU236" s="256"/>
      <c r="SOV236" s="256"/>
      <c r="SOW236" s="256"/>
      <c r="SOX236" s="256"/>
      <c r="SOY236" s="256"/>
      <c r="SOZ236" s="256"/>
      <c r="SPA236" s="256"/>
      <c r="SPB236" s="256"/>
      <c r="SPC236" s="256"/>
      <c r="SPD236" s="256"/>
      <c r="SPE236" s="256"/>
      <c r="SPF236" s="256"/>
      <c r="SPG236" s="256"/>
      <c r="SPH236" s="256"/>
      <c r="SPI236" s="256"/>
      <c r="SPJ236" s="256"/>
      <c r="SPK236" s="256"/>
      <c r="SPL236" s="256"/>
      <c r="SPM236" s="256"/>
      <c r="SPN236" s="256"/>
      <c r="SPO236" s="256"/>
      <c r="SPP236" s="256"/>
      <c r="SPQ236" s="256"/>
      <c r="SPR236" s="256"/>
      <c r="SPS236" s="256"/>
      <c r="SPT236" s="256"/>
      <c r="SPU236" s="256"/>
      <c r="SPV236" s="256"/>
      <c r="SPW236" s="256"/>
      <c r="SPX236" s="256"/>
      <c r="SPY236" s="256"/>
      <c r="SPZ236" s="256"/>
      <c r="SQA236" s="256"/>
      <c r="SQB236" s="256"/>
      <c r="SQC236" s="256"/>
      <c r="SQD236" s="256"/>
      <c r="SQE236" s="256"/>
      <c r="SQF236" s="256"/>
      <c r="SQG236" s="256"/>
      <c r="SQH236" s="256"/>
      <c r="SQI236" s="256"/>
      <c r="SQJ236" s="256"/>
      <c r="SQK236" s="256"/>
      <c r="SQL236" s="256"/>
      <c r="SQM236" s="256"/>
      <c r="SQN236" s="256"/>
      <c r="SQO236" s="256"/>
      <c r="SQP236" s="256"/>
      <c r="SQQ236" s="256"/>
      <c r="SQR236" s="256"/>
      <c r="SQS236" s="256"/>
      <c r="SQT236" s="256"/>
      <c r="SQU236" s="256"/>
      <c r="SQV236" s="256"/>
      <c r="SQW236" s="256"/>
      <c r="SQX236" s="256"/>
      <c r="SQY236" s="256"/>
      <c r="SQZ236" s="256"/>
      <c r="SRA236" s="256"/>
      <c r="SRB236" s="256"/>
      <c r="SRC236" s="256"/>
      <c r="SRD236" s="256"/>
      <c r="SRE236" s="256"/>
      <c r="SRF236" s="256"/>
      <c r="SRG236" s="256"/>
      <c r="SRH236" s="256"/>
      <c r="SRI236" s="256"/>
      <c r="SRJ236" s="256"/>
      <c r="SRK236" s="256"/>
      <c r="SRL236" s="256"/>
      <c r="SRM236" s="256"/>
      <c r="SRN236" s="256"/>
      <c r="SRO236" s="256"/>
      <c r="SRP236" s="256"/>
      <c r="SRQ236" s="256"/>
      <c r="SRR236" s="256"/>
      <c r="SRS236" s="256"/>
      <c r="SRT236" s="256"/>
      <c r="SRU236" s="256"/>
      <c r="SRV236" s="256"/>
      <c r="SRW236" s="256"/>
      <c r="SRX236" s="256"/>
      <c r="SRY236" s="256"/>
      <c r="SRZ236" s="256"/>
      <c r="SSA236" s="256"/>
      <c r="SSB236" s="256"/>
      <c r="SSC236" s="256"/>
      <c r="SSD236" s="256"/>
      <c r="SSE236" s="256"/>
      <c r="SSF236" s="256"/>
      <c r="SSG236" s="256"/>
      <c r="SSH236" s="256"/>
      <c r="SSI236" s="256"/>
      <c r="SSJ236" s="256"/>
      <c r="SSK236" s="256"/>
      <c r="SSL236" s="256"/>
      <c r="SSM236" s="256"/>
      <c r="SSN236" s="256"/>
      <c r="SSO236" s="256"/>
      <c r="SSP236" s="256"/>
      <c r="SSQ236" s="256"/>
      <c r="SSR236" s="256"/>
      <c r="SSS236" s="256"/>
      <c r="SST236" s="256"/>
      <c r="SSU236" s="256"/>
      <c r="SSV236" s="256"/>
      <c r="SSW236" s="256"/>
      <c r="SSX236" s="256"/>
      <c r="SSY236" s="256"/>
      <c r="SSZ236" s="256"/>
      <c r="STA236" s="256"/>
      <c r="STB236" s="256"/>
      <c r="STC236" s="256"/>
      <c r="STD236" s="256"/>
      <c r="STE236" s="256"/>
      <c r="STF236" s="256"/>
      <c r="STG236" s="256"/>
      <c r="STH236" s="256"/>
      <c r="STI236" s="256"/>
      <c r="STJ236" s="256"/>
      <c r="STK236" s="256"/>
      <c r="STL236" s="256"/>
      <c r="STM236" s="256"/>
      <c r="STN236" s="256"/>
      <c r="STO236" s="256"/>
      <c r="STP236" s="256"/>
      <c r="STQ236" s="256"/>
      <c r="STR236" s="256"/>
      <c r="STS236" s="256"/>
      <c r="STT236" s="256"/>
      <c r="STU236" s="256"/>
      <c r="STV236" s="256"/>
      <c r="STW236" s="256"/>
      <c r="STX236" s="256"/>
      <c r="STY236" s="256"/>
      <c r="STZ236" s="256"/>
      <c r="SUA236" s="256"/>
      <c r="SUB236" s="256"/>
      <c r="SUC236" s="256"/>
      <c r="SUD236" s="256"/>
      <c r="SUE236" s="256"/>
      <c r="SUF236" s="256"/>
      <c r="SUG236" s="256"/>
      <c r="SUH236" s="256"/>
      <c r="SUI236" s="256"/>
      <c r="SUJ236" s="256"/>
      <c r="SUK236" s="256"/>
      <c r="SUL236" s="256"/>
      <c r="SUM236" s="256"/>
      <c r="SUN236" s="256"/>
      <c r="SUO236" s="256"/>
      <c r="SUP236" s="256"/>
      <c r="SUQ236" s="256"/>
      <c r="SUR236" s="256"/>
      <c r="SUS236" s="256"/>
      <c r="SUT236" s="256"/>
      <c r="SUU236" s="256"/>
      <c r="SUV236" s="256"/>
      <c r="SUW236" s="256"/>
      <c r="SUX236" s="256"/>
      <c r="SUY236" s="256"/>
      <c r="SUZ236" s="256"/>
      <c r="SVA236" s="256"/>
      <c r="SVB236" s="256"/>
      <c r="SVC236" s="256"/>
      <c r="SVD236" s="256"/>
      <c r="SVE236" s="256"/>
      <c r="SVF236" s="256"/>
      <c r="SVG236" s="256"/>
      <c r="SVH236" s="256"/>
      <c r="SVI236" s="256"/>
      <c r="SVJ236" s="256"/>
      <c r="SVK236" s="256"/>
      <c r="SVL236" s="256"/>
      <c r="SVM236" s="256"/>
      <c r="SVN236" s="256"/>
      <c r="SVO236" s="256"/>
      <c r="SVP236" s="256"/>
      <c r="SVQ236" s="256"/>
      <c r="SVR236" s="256"/>
      <c r="SVS236" s="256"/>
      <c r="SVT236" s="256"/>
      <c r="SVU236" s="256"/>
      <c r="SVV236" s="256"/>
      <c r="SVW236" s="256"/>
      <c r="SVX236" s="256"/>
      <c r="SVY236" s="256"/>
      <c r="SVZ236" s="256"/>
      <c r="SWA236" s="256"/>
      <c r="SWB236" s="256"/>
      <c r="SWC236" s="256"/>
      <c r="SWD236" s="256"/>
      <c r="SWE236" s="256"/>
      <c r="SWF236" s="256"/>
      <c r="SWG236" s="256"/>
      <c r="SWH236" s="256"/>
      <c r="SWI236" s="256"/>
      <c r="SWJ236" s="256"/>
      <c r="SWK236" s="256"/>
      <c r="SWL236" s="256"/>
      <c r="SWM236" s="256"/>
      <c r="SWN236" s="256"/>
      <c r="SWO236" s="256"/>
      <c r="SWP236" s="256"/>
      <c r="SWQ236" s="256"/>
      <c r="SWR236" s="256"/>
      <c r="SWS236" s="256"/>
      <c r="SWT236" s="256"/>
      <c r="SWU236" s="256"/>
      <c r="SWV236" s="256"/>
      <c r="SWW236" s="256"/>
      <c r="SWX236" s="256"/>
      <c r="SWY236" s="256"/>
      <c r="SWZ236" s="256"/>
      <c r="SXA236" s="256"/>
      <c r="SXB236" s="256"/>
      <c r="SXC236" s="256"/>
      <c r="SXD236" s="256"/>
      <c r="SXE236" s="256"/>
      <c r="SXF236" s="256"/>
      <c r="SXG236" s="256"/>
      <c r="SXH236" s="256"/>
      <c r="SXI236" s="256"/>
      <c r="SXJ236" s="256"/>
      <c r="SXK236" s="256"/>
      <c r="SXL236" s="256"/>
      <c r="SXM236" s="256"/>
      <c r="SXN236" s="256"/>
      <c r="SXO236" s="256"/>
      <c r="SXP236" s="256"/>
      <c r="SXQ236" s="256"/>
      <c r="SXR236" s="256"/>
      <c r="SXS236" s="256"/>
      <c r="SXT236" s="256"/>
      <c r="SXU236" s="256"/>
      <c r="SXV236" s="256"/>
      <c r="SXW236" s="256"/>
      <c r="SXX236" s="256"/>
      <c r="SXY236" s="256"/>
      <c r="SXZ236" s="256"/>
      <c r="SYA236" s="256"/>
      <c r="SYB236" s="256"/>
      <c r="SYC236" s="256"/>
      <c r="SYD236" s="256"/>
      <c r="SYE236" s="256"/>
      <c r="SYF236" s="256"/>
      <c r="SYG236" s="256"/>
      <c r="SYH236" s="256"/>
      <c r="SYI236" s="256"/>
      <c r="SYJ236" s="256"/>
      <c r="SYK236" s="256"/>
      <c r="SYL236" s="256"/>
      <c r="SYM236" s="256"/>
      <c r="SYN236" s="256"/>
      <c r="SYO236" s="256"/>
      <c r="SYP236" s="256"/>
      <c r="SYQ236" s="256"/>
      <c r="SYR236" s="256"/>
      <c r="SYS236" s="256"/>
      <c r="SYT236" s="256"/>
      <c r="SYU236" s="256"/>
      <c r="SYV236" s="256"/>
      <c r="SYW236" s="256"/>
      <c r="SYX236" s="256"/>
      <c r="SYY236" s="256"/>
      <c r="SYZ236" s="256"/>
      <c r="SZA236" s="256"/>
      <c r="SZB236" s="256"/>
      <c r="SZC236" s="256"/>
      <c r="SZD236" s="256"/>
      <c r="SZE236" s="256"/>
      <c r="SZF236" s="256"/>
      <c r="SZG236" s="256"/>
      <c r="SZH236" s="256"/>
      <c r="SZI236" s="256"/>
      <c r="SZJ236" s="256"/>
      <c r="SZK236" s="256"/>
      <c r="SZL236" s="256"/>
      <c r="SZM236" s="256"/>
      <c r="SZN236" s="256"/>
      <c r="SZO236" s="256"/>
      <c r="SZP236" s="256"/>
      <c r="SZQ236" s="256"/>
      <c r="SZR236" s="256"/>
      <c r="SZS236" s="256"/>
      <c r="SZT236" s="256"/>
      <c r="SZU236" s="256"/>
      <c r="SZV236" s="256"/>
      <c r="SZW236" s="256"/>
      <c r="SZX236" s="256"/>
      <c r="SZY236" s="256"/>
      <c r="SZZ236" s="256"/>
      <c r="TAA236" s="256"/>
      <c r="TAB236" s="256"/>
      <c r="TAC236" s="256"/>
      <c r="TAD236" s="256"/>
      <c r="TAE236" s="256"/>
      <c r="TAF236" s="256"/>
      <c r="TAG236" s="256"/>
      <c r="TAH236" s="256"/>
      <c r="TAI236" s="256"/>
      <c r="TAJ236" s="256"/>
      <c r="TAK236" s="256"/>
      <c r="TAL236" s="256"/>
      <c r="TAM236" s="256"/>
      <c r="TAN236" s="256"/>
      <c r="TAO236" s="256"/>
      <c r="TAP236" s="256"/>
      <c r="TAQ236" s="256"/>
      <c r="TAR236" s="256"/>
      <c r="TAS236" s="256"/>
      <c r="TAT236" s="256"/>
      <c r="TAU236" s="256"/>
      <c r="TAV236" s="256"/>
      <c r="TAW236" s="256"/>
      <c r="TAX236" s="256"/>
      <c r="TAY236" s="256"/>
      <c r="TAZ236" s="256"/>
      <c r="TBA236" s="256"/>
      <c r="TBB236" s="256"/>
      <c r="TBC236" s="256"/>
      <c r="TBD236" s="256"/>
      <c r="TBE236" s="256"/>
      <c r="TBF236" s="256"/>
      <c r="TBG236" s="256"/>
      <c r="TBH236" s="256"/>
      <c r="TBI236" s="256"/>
      <c r="TBJ236" s="256"/>
      <c r="TBK236" s="256"/>
      <c r="TBL236" s="256"/>
      <c r="TBM236" s="256"/>
      <c r="TBN236" s="256"/>
      <c r="TBO236" s="256"/>
      <c r="TBP236" s="256"/>
      <c r="TBQ236" s="256"/>
      <c r="TBR236" s="256"/>
      <c r="TBS236" s="256"/>
      <c r="TBT236" s="256"/>
      <c r="TBU236" s="256"/>
      <c r="TBV236" s="256"/>
      <c r="TBW236" s="256"/>
      <c r="TBX236" s="256"/>
      <c r="TBY236" s="256"/>
      <c r="TBZ236" s="256"/>
      <c r="TCA236" s="256"/>
      <c r="TCB236" s="256"/>
      <c r="TCC236" s="256"/>
      <c r="TCD236" s="256"/>
      <c r="TCE236" s="256"/>
      <c r="TCF236" s="256"/>
      <c r="TCG236" s="256"/>
      <c r="TCH236" s="256"/>
      <c r="TCI236" s="256"/>
      <c r="TCJ236" s="256"/>
      <c r="TCK236" s="256"/>
      <c r="TCL236" s="256"/>
      <c r="TCM236" s="256"/>
      <c r="TCN236" s="256"/>
      <c r="TCO236" s="256"/>
      <c r="TCP236" s="256"/>
      <c r="TCQ236" s="256"/>
      <c r="TCR236" s="256"/>
      <c r="TCS236" s="256"/>
      <c r="TCT236" s="256"/>
      <c r="TCU236" s="256"/>
      <c r="TCV236" s="256"/>
      <c r="TCW236" s="256"/>
      <c r="TCX236" s="256"/>
      <c r="TCY236" s="256"/>
      <c r="TCZ236" s="256"/>
      <c r="TDA236" s="256"/>
      <c r="TDB236" s="256"/>
      <c r="TDC236" s="256"/>
      <c r="TDD236" s="256"/>
      <c r="TDE236" s="256"/>
      <c r="TDF236" s="256"/>
      <c r="TDG236" s="256"/>
      <c r="TDH236" s="256"/>
      <c r="TDI236" s="256"/>
      <c r="TDJ236" s="256"/>
      <c r="TDK236" s="256"/>
      <c r="TDL236" s="256"/>
      <c r="TDM236" s="256"/>
      <c r="TDN236" s="256"/>
      <c r="TDO236" s="256"/>
      <c r="TDP236" s="256"/>
      <c r="TDQ236" s="256"/>
      <c r="TDR236" s="256"/>
      <c r="TDS236" s="256"/>
      <c r="TDT236" s="256"/>
      <c r="TDU236" s="256"/>
      <c r="TDV236" s="256"/>
      <c r="TDW236" s="256"/>
      <c r="TDX236" s="256"/>
      <c r="TDY236" s="256"/>
      <c r="TDZ236" s="256"/>
      <c r="TEA236" s="256"/>
      <c r="TEB236" s="256"/>
      <c r="TEC236" s="256"/>
      <c r="TED236" s="256"/>
      <c r="TEE236" s="256"/>
      <c r="TEF236" s="256"/>
      <c r="TEG236" s="256"/>
      <c r="TEH236" s="256"/>
      <c r="TEI236" s="256"/>
      <c r="TEJ236" s="256"/>
      <c r="TEK236" s="256"/>
      <c r="TEL236" s="256"/>
      <c r="TEM236" s="256"/>
      <c r="TEN236" s="256"/>
      <c r="TEO236" s="256"/>
      <c r="TEP236" s="256"/>
      <c r="TEQ236" s="256"/>
      <c r="TER236" s="256"/>
      <c r="TES236" s="256"/>
      <c r="TET236" s="256"/>
      <c r="TEU236" s="256"/>
      <c r="TEV236" s="256"/>
      <c r="TEW236" s="256"/>
      <c r="TEX236" s="256"/>
      <c r="TEY236" s="256"/>
      <c r="TEZ236" s="256"/>
      <c r="TFA236" s="256"/>
      <c r="TFB236" s="256"/>
      <c r="TFC236" s="256"/>
      <c r="TFD236" s="256"/>
      <c r="TFE236" s="256"/>
      <c r="TFF236" s="256"/>
      <c r="TFG236" s="256"/>
      <c r="TFH236" s="256"/>
      <c r="TFI236" s="256"/>
      <c r="TFJ236" s="256"/>
      <c r="TFK236" s="256"/>
      <c r="TFL236" s="256"/>
      <c r="TFM236" s="256"/>
      <c r="TFN236" s="256"/>
      <c r="TFO236" s="256"/>
      <c r="TFP236" s="256"/>
      <c r="TFQ236" s="256"/>
      <c r="TFR236" s="256"/>
      <c r="TFS236" s="256"/>
      <c r="TFT236" s="256"/>
      <c r="TFU236" s="256"/>
      <c r="TFV236" s="256"/>
      <c r="TFW236" s="256"/>
      <c r="TFX236" s="256"/>
      <c r="TFY236" s="256"/>
      <c r="TFZ236" s="256"/>
      <c r="TGA236" s="256"/>
      <c r="TGB236" s="256"/>
      <c r="TGC236" s="256"/>
      <c r="TGD236" s="256"/>
      <c r="TGE236" s="256"/>
      <c r="TGF236" s="256"/>
      <c r="TGG236" s="256"/>
      <c r="TGH236" s="256"/>
      <c r="TGI236" s="256"/>
      <c r="TGJ236" s="256"/>
      <c r="TGK236" s="256"/>
      <c r="TGL236" s="256"/>
      <c r="TGM236" s="256"/>
      <c r="TGN236" s="256"/>
      <c r="TGO236" s="256"/>
      <c r="TGP236" s="256"/>
      <c r="TGQ236" s="256"/>
      <c r="TGR236" s="256"/>
      <c r="TGS236" s="256"/>
      <c r="TGT236" s="256"/>
      <c r="TGU236" s="256"/>
      <c r="TGV236" s="256"/>
      <c r="TGW236" s="256"/>
      <c r="TGX236" s="256"/>
      <c r="TGY236" s="256"/>
      <c r="TGZ236" s="256"/>
      <c r="THA236" s="256"/>
      <c r="THB236" s="256"/>
      <c r="THC236" s="256"/>
      <c r="THD236" s="256"/>
      <c r="THE236" s="256"/>
      <c r="THF236" s="256"/>
      <c r="THG236" s="256"/>
      <c r="THH236" s="256"/>
      <c r="THI236" s="256"/>
      <c r="THJ236" s="256"/>
      <c r="THK236" s="256"/>
      <c r="THL236" s="256"/>
      <c r="THM236" s="256"/>
      <c r="THN236" s="256"/>
      <c r="THO236" s="256"/>
      <c r="THP236" s="256"/>
      <c r="THQ236" s="256"/>
      <c r="THR236" s="256"/>
      <c r="THS236" s="256"/>
      <c r="THT236" s="256"/>
      <c r="THU236" s="256"/>
      <c r="THV236" s="256"/>
      <c r="THW236" s="256"/>
      <c r="THX236" s="256"/>
      <c r="THY236" s="256"/>
      <c r="THZ236" s="256"/>
      <c r="TIA236" s="256"/>
      <c r="TIB236" s="256"/>
      <c r="TIC236" s="256"/>
      <c r="TID236" s="256"/>
      <c r="TIE236" s="256"/>
      <c r="TIF236" s="256"/>
      <c r="TIG236" s="256"/>
      <c r="TIH236" s="256"/>
      <c r="TII236" s="256"/>
      <c r="TIJ236" s="256"/>
      <c r="TIK236" s="256"/>
      <c r="TIL236" s="256"/>
      <c r="TIM236" s="256"/>
      <c r="TIN236" s="256"/>
      <c r="TIO236" s="256"/>
      <c r="TIP236" s="256"/>
      <c r="TIQ236" s="256"/>
      <c r="TIR236" s="256"/>
      <c r="TIS236" s="256"/>
      <c r="TIT236" s="256"/>
      <c r="TIU236" s="256"/>
      <c r="TIV236" s="256"/>
      <c r="TIW236" s="256"/>
      <c r="TIX236" s="256"/>
      <c r="TIY236" s="256"/>
      <c r="TIZ236" s="256"/>
      <c r="TJA236" s="256"/>
      <c r="TJB236" s="256"/>
      <c r="TJC236" s="256"/>
      <c r="TJD236" s="256"/>
      <c r="TJE236" s="256"/>
      <c r="TJF236" s="256"/>
      <c r="TJG236" s="256"/>
      <c r="TJH236" s="256"/>
      <c r="TJI236" s="256"/>
      <c r="TJJ236" s="256"/>
      <c r="TJK236" s="256"/>
      <c r="TJL236" s="256"/>
      <c r="TJM236" s="256"/>
      <c r="TJN236" s="256"/>
      <c r="TJO236" s="256"/>
      <c r="TJP236" s="256"/>
      <c r="TJQ236" s="256"/>
      <c r="TJR236" s="256"/>
      <c r="TJS236" s="256"/>
      <c r="TJT236" s="256"/>
      <c r="TJU236" s="256"/>
      <c r="TJV236" s="256"/>
      <c r="TJW236" s="256"/>
      <c r="TJX236" s="256"/>
      <c r="TJY236" s="256"/>
      <c r="TJZ236" s="256"/>
      <c r="TKA236" s="256"/>
      <c r="TKB236" s="256"/>
      <c r="TKC236" s="256"/>
      <c r="TKD236" s="256"/>
      <c r="TKE236" s="256"/>
      <c r="TKF236" s="256"/>
      <c r="TKG236" s="256"/>
      <c r="TKH236" s="256"/>
      <c r="TKI236" s="256"/>
      <c r="TKJ236" s="256"/>
      <c r="TKK236" s="256"/>
      <c r="TKL236" s="256"/>
      <c r="TKM236" s="256"/>
      <c r="TKN236" s="256"/>
      <c r="TKO236" s="256"/>
      <c r="TKP236" s="256"/>
      <c r="TKQ236" s="256"/>
      <c r="TKR236" s="256"/>
      <c r="TKS236" s="256"/>
      <c r="TKT236" s="256"/>
      <c r="TKU236" s="256"/>
      <c r="TKV236" s="256"/>
      <c r="TKW236" s="256"/>
      <c r="TKX236" s="256"/>
      <c r="TKY236" s="256"/>
      <c r="TKZ236" s="256"/>
      <c r="TLA236" s="256"/>
      <c r="TLB236" s="256"/>
      <c r="TLC236" s="256"/>
      <c r="TLD236" s="256"/>
      <c r="TLE236" s="256"/>
      <c r="TLF236" s="256"/>
      <c r="TLG236" s="256"/>
      <c r="TLH236" s="256"/>
      <c r="TLI236" s="256"/>
      <c r="TLJ236" s="256"/>
      <c r="TLK236" s="256"/>
      <c r="TLL236" s="256"/>
      <c r="TLM236" s="256"/>
      <c r="TLN236" s="256"/>
      <c r="TLO236" s="256"/>
      <c r="TLP236" s="256"/>
      <c r="TLQ236" s="256"/>
      <c r="TLR236" s="256"/>
      <c r="TLS236" s="256"/>
      <c r="TLT236" s="256"/>
      <c r="TLU236" s="256"/>
      <c r="TLV236" s="256"/>
      <c r="TLW236" s="256"/>
      <c r="TLX236" s="256"/>
      <c r="TLY236" s="256"/>
      <c r="TLZ236" s="256"/>
      <c r="TMA236" s="256"/>
      <c r="TMB236" s="256"/>
      <c r="TMC236" s="256"/>
      <c r="TMD236" s="256"/>
      <c r="TME236" s="256"/>
      <c r="TMF236" s="256"/>
      <c r="TMG236" s="256"/>
      <c r="TMH236" s="256"/>
      <c r="TMI236" s="256"/>
      <c r="TMJ236" s="256"/>
      <c r="TMK236" s="256"/>
      <c r="TML236" s="256"/>
      <c r="TMM236" s="256"/>
      <c r="TMN236" s="256"/>
      <c r="TMO236" s="256"/>
      <c r="TMP236" s="256"/>
      <c r="TMQ236" s="256"/>
      <c r="TMR236" s="256"/>
      <c r="TMS236" s="256"/>
      <c r="TMT236" s="256"/>
      <c r="TMU236" s="256"/>
      <c r="TMV236" s="256"/>
      <c r="TMW236" s="256"/>
      <c r="TMX236" s="256"/>
      <c r="TMY236" s="256"/>
      <c r="TMZ236" s="256"/>
      <c r="TNA236" s="256"/>
      <c r="TNB236" s="256"/>
      <c r="TNC236" s="256"/>
      <c r="TND236" s="256"/>
      <c r="TNE236" s="256"/>
      <c r="TNF236" s="256"/>
      <c r="TNG236" s="256"/>
      <c r="TNH236" s="256"/>
      <c r="TNI236" s="256"/>
      <c r="TNJ236" s="256"/>
      <c r="TNK236" s="256"/>
      <c r="TNL236" s="256"/>
      <c r="TNM236" s="256"/>
      <c r="TNN236" s="256"/>
      <c r="TNO236" s="256"/>
      <c r="TNP236" s="256"/>
      <c r="TNQ236" s="256"/>
      <c r="TNR236" s="256"/>
      <c r="TNS236" s="256"/>
      <c r="TNT236" s="256"/>
      <c r="TNU236" s="256"/>
      <c r="TNV236" s="256"/>
      <c r="TNW236" s="256"/>
      <c r="TNX236" s="256"/>
      <c r="TNY236" s="256"/>
      <c r="TNZ236" s="256"/>
      <c r="TOA236" s="256"/>
      <c r="TOB236" s="256"/>
      <c r="TOC236" s="256"/>
      <c r="TOD236" s="256"/>
      <c r="TOE236" s="256"/>
      <c r="TOF236" s="256"/>
      <c r="TOG236" s="256"/>
      <c r="TOH236" s="256"/>
      <c r="TOI236" s="256"/>
      <c r="TOJ236" s="256"/>
      <c r="TOK236" s="256"/>
      <c r="TOL236" s="256"/>
      <c r="TOM236" s="256"/>
      <c r="TON236" s="256"/>
      <c r="TOO236" s="256"/>
      <c r="TOP236" s="256"/>
      <c r="TOQ236" s="256"/>
      <c r="TOR236" s="256"/>
      <c r="TOS236" s="256"/>
      <c r="TOT236" s="256"/>
      <c r="TOU236" s="256"/>
      <c r="TOV236" s="256"/>
      <c r="TOW236" s="256"/>
      <c r="TOX236" s="256"/>
      <c r="TOY236" s="256"/>
      <c r="TOZ236" s="256"/>
      <c r="TPA236" s="256"/>
      <c r="TPB236" s="256"/>
      <c r="TPC236" s="256"/>
      <c r="TPD236" s="256"/>
      <c r="TPE236" s="256"/>
      <c r="TPF236" s="256"/>
      <c r="TPG236" s="256"/>
      <c r="TPH236" s="256"/>
      <c r="TPI236" s="256"/>
      <c r="TPJ236" s="256"/>
      <c r="TPK236" s="256"/>
      <c r="TPL236" s="256"/>
      <c r="TPM236" s="256"/>
      <c r="TPN236" s="256"/>
      <c r="TPO236" s="256"/>
      <c r="TPP236" s="256"/>
      <c r="TPQ236" s="256"/>
      <c r="TPR236" s="256"/>
      <c r="TPS236" s="256"/>
      <c r="TPT236" s="256"/>
      <c r="TPU236" s="256"/>
      <c r="TPV236" s="256"/>
      <c r="TPW236" s="256"/>
      <c r="TPX236" s="256"/>
      <c r="TPY236" s="256"/>
      <c r="TPZ236" s="256"/>
      <c r="TQA236" s="256"/>
      <c r="TQB236" s="256"/>
      <c r="TQC236" s="256"/>
      <c r="TQD236" s="256"/>
      <c r="TQE236" s="256"/>
      <c r="TQF236" s="256"/>
      <c r="TQG236" s="256"/>
      <c r="TQH236" s="256"/>
      <c r="TQI236" s="256"/>
      <c r="TQJ236" s="256"/>
      <c r="TQK236" s="256"/>
      <c r="TQL236" s="256"/>
      <c r="TQM236" s="256"/>
      <c r="TQN236" s="256"/>
      <c r="TQO236" s="256"/>
      <c r="TQP236" s="256"/>
      <c r="TQQ236" s="256"/>
      <c r="TQR236" s="256"/>
      <c r="TQS236" s="256"/>
      <c r="TQT236" s="256"/>
      <c r="TQU236" s="256"/>
      <c r="TQV236" s="256"/>
      <c r="TQW236" s="256"/>
      <c r="TQX236" s="256"/>
      <c r="TQY236" s="256"/>
      <c r="TQZ236" s="256"/>
      <c r="TRA236" s="256"/>
      <c r="TRB236" s="256"/>
      <c r="TRC236" s="256"/>
      <c r="TRD236" s="256"/>
      <c r="TRE236" s="256"/>
      <c r="TRF236" s="256"/>
      <c r="TRG236" s="256"/>
      <c r="TRH236" s="256"/>
      <c r="TRI236" s="256"/>
      <c r="TRJ236" s="256"/>
      <c r="TRK236" s="256"/>
      <c r="TRL236" s="256"/>
      <c r="TRM236" s="256"/>
      <c r="TRN236" s="256"/>
      <c r="TRO236" s="256"/>
      <c r="TRP236" s="256"/>
      <c r="TRQ236" s="256"/>
      <c r="TRR236" s="256"/>
      <c r="TRS236" s="256"/>
      <c r="TRT236" s="256"/>
      <c r="TRU236" s="256"/>
      <c r="TRV236" s="256"/>
      <c r="TRW236" s="256"/>
      <c r="TRX236" s="256"/>
      <c r="TRY236" s="256"/>
      <c r="TRZ236" s="256"/>
      <c r="TSA236" s="256"/>
      <c r="TSB236" s="256"/>
      <c r="TSC236" s="256"/>
      <c r="TSD236" s="256"/>
      <c r="TSE236" s="256"/>
      <c r="TSF236" s="256"/>
      <c r="TSG236" s="256"/>
      <c r="TSH236" s="256"/>
      <c r="TSI236" s="256"/>
      <c r="TSJ236" s="256"/>
      <c r="TSK236" s="256"/>
      <c r="TSL236" s="256"/>
      <c r="TSM236" s="256"/>
      <c r="TSN236" s="256"/>
      <c r="TSO236" s="256"/>
      <c r="TSP236" s="256"/>
      <c r="TSQ236" s="256"/>
      <c r="TSR236" s="256"/>
      <c r="TSS236" s="256"/>
      <c r="TST236" s="256"/>
      <c r="TSU236" s="256"/>
      <c r="TSV236" s="256"/>
      <c r="TSW236" s="256"/>
      <c r="TSX236" s="256"/>
      <c r="TSY236" s="256"/>
      <c r="TSZ236" s="256"/>
      <c r="TTA236" s="256"/>
      <c r="TTB236" s="256"/>
      <c r="TTC236" s="256"/>
      <c r="TTD236" s="256"/>
      <c r="TTE236" s="256"/>
      <c r="TTF236" s="256"/>
      <c r="TTG236" s="256"/>
      <c r="TTH236" s="256"/>
      <c r="TTI236" s="256"/>
      <c r="TTJ236" s="256"/>
      <c r="TTK236" s="256"/>
      <c r="TTL236" s="256"/>
      <c r="TTM236" s="256"/>
      <c r="TTN236" s="256"/>
      <c r="TTO236" s="256"/>
      <c r="TTP236" s="256"/>
      <c r="TTQ236" s="256"/>
      <c r="TTR236" s="256"/>
      <c r="TTS236" s="256"/>
      <c r="TTT236" s="256"/>
      <c r="TTU236" s="256"/>
      <c r="TTV236" s="256"/>
      <c r="TTW236" s="256"/>
      <c r="TTX236" s="256"/>
      <c r="TTY236" s="256"/>
      <c r="TTZ236" s="256"/>
      <c r="TUA236" s="256"/>
      <c r="TUB236" s="256"/>
      <c r="TUC236" s="256"/>
      <c r="TUD236" s="256"/>
      <c r="TUE236" s="256"/>
      <c r="TUF236" s="256"/>
      <c r="TUG236" s="256"/>
      <c r="TUH236" s="256"/>
      <c r="TUI236" s="256"/>
      <c r="TUJ236" s="256"/>
      <c r="TUK236" s="256"/>
      <c r="TUL236" s="256"/>
      <c r="TUM236" s="256"/>
      <c r="TUN236" s="256"/>
      <c r="TUO236" s="256"/>
      <c r="TUP236" s="256"/>
      <c r="TUQ236" s="256"/>
      <c r="TUR236" s="256"/>
      <c r="TUS236" s="256"/>
      <c r="TUT236" s="256"/>
      <c r="TUU236" s="256"/>
      <c r="TUV236" s="256"/>
      <c r="TUW236" s="256"/>
      <c r="TUX236" s="256"/>
      <c r="TUY236" s="256"/>
      <c r="TUZ236" s="256"/>
      <c r="TVA236" s="256"/>
      <c r="TVB236" s="256"/>
      <c r="TVC236" s="256"/>
      <c r="TVD236" s="256"/>
      <c r="TVE236" s="256"/>
      <c r="TVF236" s="256"/>
      <c r="TVG236" s="256"/>
      <c r="TVH236" s="256"/>
      <c r="TVI236" s="256"/>
      <c r="TVJ236" s="256"/>
      <c r="TVK236" s="256"/>
      <c r="TVL236" s="256"/>
      <c r="TVM236" s="256"/>
      <c r="TVN236" s="256"/>
      <c r="TVO236" s="256"/>
      <c r="TVP236" s="256"/>
      <c r="TVQ236" s="256"/>
      <c r="TVR236" s="256"/>
      <c r="TVS236" s="256"/>
      <c r="TVT236" s="256"/>
      <c r="TVU236" s="256"/>
      <c r="TVV236" s="256"/>
      <c r="TVW236" s="256"/>
      <c r="TVX236" s="256"/>
      <c r="TVY236" s="256"/>
      <c r="TVZ236" s="256"/>
      <c r="TWA236" s="256"/>
      <c r="TWB236" s="256"/>
      <c r="TWC236" s="256"/>
      <c r="TWD236" s="256"/>
      <c r="TWE236" s="256"/>
      <c r="TWF236" s="256"/>
      <c r="TWG236" s="256"/>
      <c r="TWH236" s="256"/>
      <c r="TWI236" s="256"/>
      <c r="TWJ236" s="256"/>
      <c r="TWK236" s="256"/>
      <c r="TWL236" s="256"/>
      <c r="TWM236" s="256"/>
      <c r="TWN236" s="256"/>
      <c r="TWO236" s="256"/>
      <c r="TWP236" s="256"/>
      <c r="TWQ236" s="256"/>
      <c r="TWR236" s="256"/>
      <c r="TWS236" s="256"/>
      <c r="TWT236" s="256"/>
      <c r="TWU236" s="256"/>
      <c r="TWV236" s="256"/>
      <c r="TWW236" s="256"/>
      <c r="TWX236" s="256"/>
      <c r="TWY236" s="256"/>
      <c r="TWZ236" s="256"/>
      <c r="TXA236" s="256"/>
      <c r="TXB236" s="256"/>
      <c r="TXC236" s="256"/>
      <c r="TXD236" s="256"/>
      <c r="TXE236" s="256"/>
      <c r="TXF236" s="256"/>
      <c r="TXG236" s="256"/>
      <c r="TXH236" s="256"/>
      <c r="TXI236" s="256"/>
      <c r="TXJ236" s="256"/>
      <c r="TXK236" s="256"/>
      <c r="TXL236" s="256"/>
      <c r="TXM236" s="256"/>
      <c r="TXN236" s="256"/>
      <c r="TXO236" s="256"/>
      <c r="TXP236" s="256"/>
      <c r="TXQ236" s="256"/>
      <c r="TXR236" s="256"/>
      <c r="TXS236" s="256"/>
      <c r="TXT236" s="256"/>
      <c r="TXU236" s="256"/>
      <c r="TXV236" s="256"/>
      <c r="TXW236" s="256"/>
      <c r="TXX236" s="256"/>
      <c r="TXY236" s="256"/>
      <c r="TXZ236" s="256"/>
      <c r="TYA236" s="256"/>
      <c r="TYB236" s="256"/>
      <c r="TYC236" s="256"/>
      <c r="TYD236" s="256"/>
      <c r="TYE236" s="256"/>
      <c r="TYF236" s="256"/>
      <c r="TYG236" s="256"/>
      <c r="TYH236" s="256"/>
      <c r="TYI236" s="256"/>
      <c r="TYJ236" s="256"/>
      <c r="TYK236" s="256"/>
      <c r="TYL236" s="256"/>
      <c r="TYM236" s="256"/>
      <c r="TYN236" s="256"/>
      <c r="TYO236" s="256"/>
      <c r="TYP236" s="256"/>
      <c r="TYQ236" s="256"/>
      <c r="TYR236" s="256"/>
      <c r="TYS236" s="256"/>
      <c r="TYT236" s="256"/>
      <c r="TYU236" s="256"/>
      <c r="TYV236" s="256"/>
      <c r="TYW236" s="256"/>
      <c r="TYX236" s="256"/>
      <c r="TYY236" s="256"/>
      <c r="TYZ236" s="256"/>
      <c r="TZA236" s="256"/>
      <c r="TZB236" s="256"/>
      <c r="TZC236" s="256"/>
      <c r="TZD236" s="256"/>
      <c r="TZE236" s="256"/>
      <c r="TZF236" s="256"/>
      <c r="TZG236" s="256"/>
      <c r="TZH236" s="256"/>
      <c r="TZI236" s="256"/>
      <c r="TZJ236" s="256"/>
      <c r="TZK236" s="256"/>
      <c r="TZL236" s="256"/>
      <c r="TZM236" s="256"/>
      <c r="TZN236" s="256"/>
      <c r="TZO236" s="256"/>
      <c r="TZP236" s="256"/>
      <c r="TZQ236" s="256"/>
      <c r="TZR236" s="256"/>
      <c r="TZS236" s="256"/>
      <c r="TZT236" s="256"/>
      <c r="TZU236" s="256"/>
      <c r="TZV236" s="256"/>
      <c r="TZW236" s="256"/>
      <c r="TZX236" s="256"/>
      <c r="TZY236" s="256"/>
      <c r="TZZ236" s="256"/>
      <c r="UAA236" s="256"/>
      <c r="UAB236" s="256"/>
      <c r="UAC236" s="256"/>
      <c r="UAD236" s="256"/>
      <c r="UAE236" s="256"/>
      <c r="UAF236" s="256"/>
      <c r="UAG236" s="256"/>
      <c r="UAH236" s="256"/>
      <c r="UAI236" s="256"/>
      <c r="UAJ236" s="256"/>
      <c r="UAK236" s="256"/>
      <c r="UAL236" s="256"/>
      <c r="UAM236" s="256"/>
      <c r="UAN236" s="256"/>
      <c r="UAO236" s="256"/>
      <c r="UAP236" s="256"/>
      <c r="UAQ236" s="256"/>
      <c r="UAR236" s="256"/>
      <c r="UAS236" s="256"/>
      <c r="UAT236" s="256"/>
      <c r="UAU236" s="256"/>
      <c r="UAV236" s="256"/>
      <c r="UAW236" s="256"/>
      <c r="UAX236" s="256"/>
      <c r="UAY236" s="256"/>
      <c r="UAZ236" s="256"/>
      <c r="UBA236" s="256"/>
      <c r="UBB236" s="256"/>
      <c r="UBC236" s="256"/>
      <c r="UBD236" s="256"/>
      <c r="UBE236" s="256"/>
      <c r="UBF236" s="256"/>
      <c r="UBG236" s="256"/>
      <c r="UBH236" s="256"/>
      <c r="UBI236" s="256"/>
      <c r="UBJ236" s="256"/>
      <c r="UBK236" s="256"/>
      <c r="UBL236" s="256"/>
      <c r="UBM236" s="256"/>
      <c r="UBN236" s="256"/>
      <c r="UBO236" s="256"/>
      <c r="UBP236" s="256"/>
      <c r="UBQ236" s="256"/>
      <c r="UBR236" s="256"/>
      <c r="UBS236" s="256"/>
      <c r="UBT236" s="256"/>
      <c r="UBU236" s="256"/>
      <c r="UBV236" s="256"/>
      <c r="UBW236" s="256"/>
      <c r="UBX236" s="256"/>
      <c r="UBY236" s="256"/>
      <c r="UBZ236" s="256"/>
      <c r="UCA236" s="256"/>
      <c r="UCB236" s="256"/>
      <c r="UCC236" s="256"/>
      <c r="UCD236" s="256"/>
      <c r="UCE236" s="256"/>
      <c r="UCF236" s="256"/>
      <c r="UCG236" s="256"/>
      <c r="UCH236" s="256"/>
      <c r="UCI236" s="256"/>
      <c r="UCJ236" s="256"/>
      <c r="UCK236" s="256"/>
      <c r="UCL236" s="256"/>
      <c r="UCM236" s="256"/>
      <c r="UCN236" s="256"/>
      <c r="UCO236" s="256"/>
      <c r="UCP236" s="256"/>
      <c r="UCQ236" s="256"/>
      <c r="UCR236" s="256"/>
      <c r="UCS236" s="256"/>
      <c r="UCT236" s="256"/>
      <c r="UCU236" s="256"/>
      <c r="UCV236" s="256"/>
      <c r="UCW236" s="256"/>
      <c r="UCX236" s="256"/>
      <c r="UCY236" s="256"/>
      <c r="UCZ236" s="256"/>
      <c r="UDA236" s="256"/>
      <c r="UDB236" s="256"/>
      <c r="UDC236" s="256"/>
      <c r="UDD236" s="256"/>
      <c r="UDE236" s="256"/>
      <c r="UDF236" s="256"/>
      <c r="UDG236" s="256"/>
      <c r="UDH236" s="256"/>
      <c r="UDI236" s="256"/>
      <c r="UDJ236" s="256"/>
      <c r="UDK236" s="256"/>
      <c r="UDL236" s="256"/>
      <c r="UDM236" s="256"/>
      <c r="UDN236" s="256"/>
      <c r="UDO236" s="256"/>
      <c r="UDP236" s="256"/>
      <c r="UDQ236" s="256"/>
      <c r="UDR236" s="256"/>
      <c r="UDS236" s="256"/>
      <c r="UDT236" s="256"/>
      <c r="UDU236" s="256"/>
      <c r="UDV236" s="256"/>
      <c r="UDW236" s="256"/>
      <c r="UDX236" s="256"/>
      <c r="UDY236" s="256"/>
      <c r="UDZ236" s="256"/>
      <c r="UEA236" s="256"/>
      <c r="UEB236" s="256"/>
      <c r="UEC236" s="256"/>
      <c r="UED236" s="256"/>
      <c r="UEE236" s="256"/>
      <c r="UEF236" s="256"/>
      <c r="UEG236" s="256"/>
      <c r="UEH236" s="256"/>
      <c r="UEI236" s="256"/>
      <c r="UEJ236" s="256"/>
      <c r="UEK236" s="256"/>
      <c r="UEL236" s="256"/>
      <c r="UEM236" s="256"/>
      <c r="UEN236" s="256"/>
      <c r="UEO236" s="256"/>
      <c r="UEP236" s="256"/>
      <c r="UEQ236" s="256"/>
      <c r="UER236" s="256"/>
      <c r="UES236" s="256"/>
      <c r="UET236" s="256"/>
      <c r="UEU236" s="256"/>
      <c r="UEV236" s="256"/>
      <c r="UEW236" s="256"/>
      <c r="UEX236" s="256"/>
      <c r="UEY236" s="256"/>
      <c r="UEZ236" s="256"/>
      <c r="UFA236" s="256"/>
      <c r="UFB236" s="256"/>
      <c r="UFC236" s="256"/>
      <c r="UFD236" s="256"/>
      <c r="UFE236" s="256"/>
      <c r="UFF236" s="256"/>
      <c r="UFG236" s="256"/>
      <c r="UFH236" s="256"/>
      <c r="UFI236" s="256"/>
      <c r="UFJ236" s="256"/>
      <c r="UFK236" s="256"/>
      <c r="UFL236" s="256"/>
      <c r="UFM236" s="256"/>
      <c r="UFN236" s="256"/>
      <c r="UFO236" s="256"/>
      <c r="UFP236" s="256"/>
      <c r="UFQ236" s="256"/>
      <c r="UFR236" s="256"/>
      <c r="UFS236" s="256"/>
      <c r="UFT236" s="256"/>
      <c r="UFU236" s="256"/>
      <c r="UFV236" s="256"/>
      <c r="UFW236" s="256"/>
      <c r="UFX236" s="256"/>
      <c r="UFY236" s="256"/>
      <c r="UFZ236" s="256"/>
      <c r="UGA236" s="256"/>
      <c r="UGB236" s="256"/>
      <c r="UGC236" s="256"/>
      <c r="UGD236" s="256"/>
      <c r="UGE236" s="256"/>
      <c r="UGF236" s="256"/>
      <c r="UGG236" s="256"/>
      <c r="UGH236" s="256"/>
      <c r="UGI236" s="256"/>
      <c r="UGJ236" s="256"/>
      <c r="UGK236" s="256"/>
      <c r="UGL236" s="256"/>
      <c r="UGM236" s="256"/>
      <c r="UGN236" s="256"/>
      <c r="UGO236" s="256"/>
      <c r="UGP236" s="256"/>
      <c r="UGQ236" s="256"/>
      <c r="UGR236" s="256"/>
      <c r="UGS236" s="256"/>
      <c r="UGT236" s="256"/>
      <c r="UGU236" s="256"/>
      <c r="UGV236" s="256"/>
      <c r="UGW236" s="256"/>
      <c r="UGX236" s="256"/>
      <c r="UGY236" s="256"/>
      <c r="UGZ236" s="256"/>
      <c r="UHA236" s="256"/>
      <c r="UHB236" s="256"/>
      <c r="UHC236" s="256"/>
      <c r="UHD236" s="256"/>
      <c r="UHE236" s="256"/>
      <c r="UHF236" s="256"/>
      <c r="UHG236" s="256"/>
      <c r="UHH236" s="256"/>
      <c r="UHI236" s="256"/>
      <c r="UHJ236" s="256"/>
      <c r="UHK236" s="256"/>
      <c r="UHL236" s="256"/>
      <c r="UHM236" s="256"/>
      <c r="UHN236" s="256"/>
      <c r="UHO236" s="256"/>
      <c r="UHP236" s="256"/>
      <c r="UHQ236" s="256"/>
      <c r="UHR236" s="256"/>
      <c r="UHS236" s="256"/>
      <c r="UHT236" s="256"/>
      <c r="UHU236" s="256"/>
      <c r="UHV236" s="256"/>
      <c r="UHW236" s="256"/>
      <c r="UHX236" s="256"/>
      <c r="UHY236" s="256"/>
      <c r="UHZ236" s="256"/>
      <c r="UIA236" s="256"/>
      <c r="UIB236" s="256"/>
      <c r="UIC236" s="256"/>
      <c r="UID236" s="256"/>
      <c r="UIE236" s="256"/>
      <c r="UIF236" s="256"/>
      <c r="UIG236" s="256"/>
      <c r="UIH236" s="256"/>
      <c r="UII236" s="256"/>
      <c r="UIJ236" s="256"/>
      <c r="UIK236" s="256"/>
      <c r="UIL236" s="256"/>
      <c r="UIM236" s="256"/>
      <c r="UIN236" s="256"/>
      <c r="UIO236" s="256"/>
      <c r="UIP236" s="256"/>
      <c r="UIQ236" s="256"/>
      <c r="UIR236" s="256"/>
      <c r="UIS236" s="256"/>
      <c r="UIT236" s="256"/>
      <c r="UIU236" s="256"/>
      <c r="UIV236" s="256"/>
      <c r="UIW236" s="256"/>
      <c r="UIX236" s="256"/>
      <c r="UIY236" s="256"/>
      <c r="UIZ236" s="256"/>
      <c r="UJA236" s="256"/>
      <c r="UJB236" s="256"/>
      <c r="UJC236" s="256"/>
      <c r="UJD236" s="256"/>
      <c r="UJE236" s="256"/>
      <c r="UJF236" s="256"/>
      <c r="UJG236" s="256"/>
      <c r="UJH236" s="256"/>
      <c r="UJI236" s="256"/>
      <c r="UJJ236" s="256"/>
      <c r="UJK236" s="256"/>
      <c r="UJL236" s="256"/>
      <c r="UJM236" s="256"/>
      <c r="UJN236" s="256"/>
      <c r="UJO236" s="256"/>
      <c r="UJP236" s="256"/>
      <c r="UJQ236" s="256"/>
      <c r="UJR236" s="256"/>
      <c r="UJS236" s="256"/>
      <c r="UJT236" s="256"/>
      <c r="UJU236" s="256"/>
      <c r="UJV236" s="256"/>
      <c r="UJW236" s="256"/>
      <c r="UJX236" s="256"/>
      <c r="UJY236" s="256"/>
      <c r="UJZ236" s="256"/>
      <c r="UKA236" s="256"/>
      <c r="UKB236" s="256"/>
      <c r="UKC236" s="256"/>
      <c r="UKD236" s="256"/>
      <c r="UKE236" s="256"/>
      <c r="UKF236" s="256"/>
      <c r="UKG236" s="256"/>
      <c r="UKH236" s="256"/>
      <c r="UKI236" s="256"/>
      <c r="UKJ236" s="256"/>
      <c r="UKK236" s="256"/>
      <c r="UKL236" s="256"/>
      <c r="UKM236" s="256"/>
      <c r="UKN236" s="256"/>
      <c r="UKO236" s="256"/>
      <c r="UKP236" s="256"/>
      <c r="UKQ236" s="256"/>
      <c r="UKR236" s="256"/>
      <c r="UKS236" s="256"/>
      <c r="UKT236" s="256"/>
      <c r="UKU236" s="256"/>
      <c r="UKV236" s="256"/>
      <c r="UKW236" s="256"/>
      <c r="UKX236" s="256"/>
      <c r="UKY236" s="256"/>
      <c r="UKZ236" s="256"/>
      <c r="ULA236" s="256"/>
      <c r="ULB236" s="256"/>
      <c r="ULC236" s="256"/>
      <c r="ULD236" s="256"/>
      <c r="ULE236" s="256"/>
      <c r="ULF236" s="256"/>
      <c r="ULG236" s="256"/>
      <c r="ULH236" s="256"/>
      <c r="ULI236" s="256"/>
      <c r="ULJ236" s="256"/>
      <c r="ULK236" s="256"/>
      <c r="ULL236" s="256"/>
      <c r="ULM236" s="256"/>
      <c r="ULN236" s="256"/>
      <c r="ULO236" s="256"/>
      <c r="ULP236" s="256"/>
      <c r="ULQ236" s="256"/>
      <c r="ULR236" s="256"/>
      <c r="ULS236" s="256"/>
      <c r="ULT236" s="256"/>
      <c r="ULU236" s="256"/>
      <c r="ULV236" s="256"/>
      <c r="ULW236" s="256"/>
      <c r="ULX236" s="256"/>
      <c r="ULY236" s="256"/>
      <c r="ULZ236" s="256"/>
      <c r="UMA236" s="256"/>
      <c r="UMB236" s="256"/>
      <c r="UMC236" s="256"/>
      <c r="UMD236" s="256"/>
      <c r="UME236" s="256"/>
      <c r="UMF236" s="256"/>
      <c r="UMG236" s="256"/>
      <c r="UMH236" s="256"/>
      <c r="UMI236" s="256"/>
      <c r="UMJ236" s="256"/>
      <c r="UMK236" s="256"/>
      <c r="UML236" s="256"/>
      <c r="UMM236" s="256"/>
      <c r="UMN236" s="256"/>
      <c r="UMO236" s="256"/>
      <c r="UMP236" s="256"/>
      <c r="UMQ236" s="256"/>
      <c r="UMR236" s="256"/>
      <c r="UMS236" s="256"/>
      <c r="UMT236" s="256"/>
      <c r="UMU236" s="256"/>
      <c r="UMV236" s="256"/>
      <c r="UMW236" s="256"/>
      <c r="UMX236" s="256"/>
      <c r="UMY236" s="256"/>
      <c r="UMZ236" s="256"/>
      <c r="UNA236" s="256"/>
      <c r="UNB236" s="256"/>
      <c r="UNC236" s="256"/>
      <c r="UND236" s="256"/>
      <c r="UNE236" s="256"/>
      <c r="UNF236" s="256"/>
      <c r="UNG236" s="256"/>
      <c r="UNH236" s="256"/>
      <c r="UNI236" s="256"/>
      <c r="UNJ236" s="256"/>
      <c r="UNK236" s="256"/>
      <c r="UNL236" s="256"/>
      <c r="UNM236" s="256"/>
      <c r="UNN236" s="256"/>
      <c r="UNO236" s="256"/>
      <c r="UNP236" s="256"/>
      <c r="UNQ236" s="256"/>
      <c r="UNR236" s="256"/>
      <c r="UNS236" s="256"/>
      <c r="UNT236" s="256"/>
      <c r="UNU236" s="256"/>
      <c r="UNV236" s="256"/>
      <c r="UNW236" s="256"/>
      <c r="UNX236" s="256"/>
      <c r="UNY236" s="256"/>
      <c r="UNZ236" s="256"/>
      <c r="UOA236" s="256"/>
      <c r="UOB236" s="256"/>
      <c r="UOC236" s="256"/>
      <c r="UOD236" s="256"/>
      <c r="UOE236" s="256"/>
      <c r="UOF236" s="256"/>
      <c r="UOG236" s="256"/>
      <c r="UOH236" s="256"/>
      <c r="UOI236" s="256"/>
      <c r="UOJ236" s="256"/>
      <c r="UOK236" s="256"/>
      <c r="UOL236" s="256"/>
      <c r="UOM236" s="256"/>
      <c r="UON236" s="256"/>
      <c r="UOO236" s="256"/>
      <c r="UOP236" s="256"/>
      <c r="UOQ236" s="256"/>
      <c r="UOR236" s="256"/>
      <c r="UOS236" s="256"/>
      <c r="UOT236" s="256"/>
      <c r="UOU236" s="256"/>
      <c r="UOV236" s="256"/>
      <c r="UOW236" s="256"/>
      <c r="UOX236" s="256"/>
      <c r="UOY236" s="256"/>
      <c r="UOZ236" s="256"/>
      <c r="UPA236" s="256"/>
      <c r="UPB236" s="256"/>
      <c r="UPC236" s="256"/>
      <c r="UPD236" s="256"/>
      <c r="UPE236" s="256"/>
      <c r="UPF236" s="256"/>
      <c r="UPG236" s="256"/>
      <c r="UPH236" s="256"/>
      <c r="UPI236" s="256"/>
      <c r="UPJ236" s="256"/>
      <c r="UPK236" s="256"/>
      <c r="UPL236" s="256"/>
      <c r="UPM236" s="256"/>
      <c r="UPN236" s="256"/>
      <c r="UPO236" s="256"/>
      <c r="UPP236" s="256"/>
      <c r="UPQ236" s="256"/>
      <c r="UPR236" s="256"/>
      <c r="UPS236" s="256"/>
      <c r="UPT236" s="256"/>
      <c r="UPU236" s="256"/>
      <c r="UPV236" s="256"/>
      <c r="UPW236" s="256"/>
      <c r="UPX236" s="256"/>
      <c r="UPY236" s="256"/>
      <c r="UPZ236" s="256"/>
      <c r="UQA236" s="256"/>
      <c r="UQB236" s="256"/>
      <c r="UQC236" s="256"/>
      <c r="UQD236" s="256"/>
      <c r="UQE236" s="256"/>
      <c r="UQF236" s="256"/>
      <c r="UQG236" s="256"/>
      <c r="UQH236" s="256"/>
      <c r="UQI236" s="256"/>
      <c r="UQJ236" s="256"/>
      <c r="UQK236" s="256"/>
      <c r="UQL236" s="256"/>
      <c r="UQM236" s="256"/>
      <c r="UQN236" s="256"/>
      <c r="UQO236" s="256"/>
      <c r="UQP236" s="256"/>
      <c r="UQQ236" s="256"/>
      <c r="UQR236" s="256"/>
      <c r="UQS236" s="256"/>
      <c r="UQT236" s="256"/>
      <c r="UQU236" s="256"/>
      <c r="UQV236" s="256"/>
      <c r="UQW236" s="256"/>
      <c r="UQX236" s="256"/>
      <c r="UQY236" s="256"/>
      <c r="UQZ236" s="256"/>
      <c r="URA236" s="256"/>
      <c r="URB236" s="256"/>
      <c r="URC236" s="256"/>
      <c r="URD236" s="256"/>
      <c r="URE236" s="256"/>
      <c r="URF236" s="256"/>
      <c r="URG236" s="256"/>
      <c r="URH236" s="256"/>
      <c r="URI236" s="256"/>
      <c r="URJ236" s="256"/>
      <c r="URK236" s="256"/>
      <c r="URL236" s="256"/>
      <c r="URM236" s="256"/>
      <c r="URN236" s="256"/>
      <c r="URO236" s="256"/>
      <c r="URP236" s="256"/>
      <c r="URQ236" s="256"/>
      <c r="URR236" s="256"/>
      <c r="URS236" s="256"/>
      <c r="URT236" s="256"/>
      <c r="URU236" s="256"/>
      <c r="URV236" s="256"/>
      <c r="URW236" s="256"/>
      <c r="URX236" s="256"/>
      <c r="URY236" s="256"/>
      <c r="URZ236" s="256"/>
      <c r="USA236" s="256"/>
      <c r="USB236" s="256"/>
      <c r="USC236" s="256"/>
      <c r="USD236" s="256"/>
      <c r="USE236" s="256"/>
      <c r="USF236" s="256"/>
      <c r="USG236" s="256"/>
      <c r="USH236" s="256"/>
      <c r="USI236" s="256"/>
      <c r="USJ236" s="256"/>
      <c r="USK236" s="256"/>
      <c r="USL236" s="256"/>
      <c r="USM236" s="256"/>
      <c r="USN236" s="256"/>
      <c r="USO236" s="256"/>
      <c r="USP236" s="256"/>
      <c r="USQ236" s="256"/>
      <c r="USR236" s="256"/>
      <c r="USS236" s="256"/>
      <c r="UST236" s="256"/>
      <c r="USU236" s="256"/>
      <c r="USV236" s="256"/>
      <c r="USW236" s="256"/>
      <c r="USX236" s="256"/>
      <c r="USY236" s="256"/>
      <c r="USZ236" s="256"/>
      <c r="UTA236" s="256"/>
      <c r="UTB236" s="256"/>
      <c r="UTC236" s="256"/>
      <c r="UTD236" s="256"/>
      <c r="UTE236" s="256"/>
      <c r="UTF236" s="256"/>
      <c r="UTG236" s="256"/>
      <c r="UTH236" s="256"/>
      <c r="UTI236" s="256"/>
      <c r="UTJ236" s="256"/>
      <c r="UTK236" s="256"/>
      <c r="UTL236" s="256"/>
      <c r="UTM236" s="256"/>
      <c r="UTN236" s="256"/>
      <c r="UTO236" s="256"/>
      <c r="UTP236" s="256"/>
      <c r="UTQ236" s="256"/>
      <c r="UTR236" s="256"/>
      <c r="UTS236" s="256"/>
      <c r="UTT236" s="256"/>
      <c r="UTU236" s="256"/>
      <c r="UTV236" s="256"/>
      <c r="UTW236" s="256"/>
      <c r="UTX236" s="256"/>
      <c r="UTY236" s="256"/>
      <c r="UTZ236" s="256"/>
      <c r="UUA236" s="256"/>
      <c r="UUB236" s="256"/>
      <c r="UUC236" s="256"/>
      <c r="UUD236" s="256"/>
      <c r="UUE236" s="256"/>
      <c r="UUF236" s="256"/>
      <c r="UUG236" s="256"/>
      <c r="UUH236" s="256"/>
      <c r="UUI236" s="256"/>
      <c r="UUJ236" s="256"/>
      <c r="UUK236" s="256"/>
      <c r="UUL236" s="256"/>
      <c r="UUM236" s="256"/>
      <c r="UUN236" s="256"/>
      <c r="UUO236" s="256"/>
      <c r="UUP236" s="256"/>
      <c r="UUQ236" s="256"/>
      <c r="UUR236" s="256"/>
      <c r="UUS236" s="256"/>
      <c r="UUT236" s="256"/>
      <c r="UUU236" s="256"/>
      <c r="UUV236" s="256"/>
      <c r="UUW236" s="256"/>
      <c r="UUX236" s="256"/>
      <c r="UUY236" s="256"/>
      <c r="UUZ236" s="256"/>
      <c r="UVA236" s="256"/>
      <c r="UVB236" s="256"/>
      <c r="UVC236" s="256"/>
      <c r="UVD236" s="256"/>
      <c r="UVE236" s="256"/>
      <c r="UVF236" s="256"/>
      <c r="UVG236" s="256"/>
      <c r="UVH236" s="256"/>
      <c r="UVI236" s="256"/>
      <c r="UVJ236" s="256"/>
      <c r="UVK236" s="256"/>
      <c r="UVL236" s="256"/>
      <c r="UVM236" s="256"/>
      <c r="UVN236" s="256"/>
      <c r="UVO236" s="256"/>
      <c r="UVP236" s="256"/>
      <c r="UVQ236" s="256"/>
      <c r="UVR236" s="256"/>
      <c r="UVS236" s="256"/>
      <c r="UVT236" s="256"/>
      <c r="UVU236" s="256"/>
      <c r="UVV236" s="256"/>
      <c r="UVW236" s="256"/>
      <c r="UVX236" s="256"/>
      <c r="UVY236" s="256"/>
      <c r="UVZ236" s="256"/>
      <c r="UWA236" s="256"/>
      <c r="UWB236" s="256"/>
      <c r="UWC236" s="256"/>
      <c r="UWD236" s="256"/>
      <c r="UWE236" s="256"/>
      <c r="UWF236" s="256"/>
      <c r="UWG236" s="256"/>
      <c r="UWH236" s="256"/>
      <c r="UWI236" s="256"/>
      <c r="UWJ236" s="256"/>
      <c r="UWK236" s="256"/>
      <c r="UWL236" s="256"/>
      <c r="UWM236" s="256"/>
      <c r="UWN236" s="256"/>
      <c r="UWO236" s="256"/>
      <c r="UWP236" s="256"/>
      <c r="UWQ236" s="256"/>
      <c r="UWR236" s="256"/>
      <c r="UWS236" s="256"/>
      <c r="UWT236" s="256"/>
      <c r="UWU236" s="256"/>
      <c r="UWV236" s="256"/>
      <c r="UWW236" s="256"/>
      <c r="UWX236" s="256"/>
      <c r="UWY236" s="256"/>
      <c r="UWZ236" s="256"/>
      <c r="UXA236" s="256"/>
      <c r="UXB236" s="256"/>
      <c r="UXC236" s="256"/>
      <c r="UXD236" s="256"/>
      <c r="UXE236" s="256"/>
      <c r="UXF236" s="256"/>
      <c r="UXG236" s="256"/>
      <c r="UXH236" s="256"/>
      <c r="UXI236" s="256"/>
      <c r="UXJ236" s="256"/>
      <c r="UXK236" s="256"/>
      <c r="UXL236" s="256"/>
      <c r="UXM236" s="256"/>
      <c r="UXN236" s="256"/>
      <c r="UXO236" s="256"/>
      <c r="UXP236" s="256"/>
      <c r="UXQ236" s="256"/>
      <c r="UXR236" s="256"/>
      <c r="UXS236" s="256"/>
      <c r="UXT236" s="256"/>
      <c r="UXU236" s="256"/>
      <c r="UXV236" s="256"/>
      <c r="UXW236" s="256"/>
      <c r="UXX236" s="256"/>
      <c r="UXY236" s="256"/>
      <c r="UXZ236" s="256"/>
      <c r="UYA236" s="256"/>
      <c r="UYB236" s="256"/>
      <c r="UYC236" s="256"/>
      <c r="UYD236" s="256"/>
      <c r="UYE236" s="256"/>
      <c r="UYF236" s="256"/>
      <c r="UYG236" s="256"/>
      <c r="UYH236" s="256"/>
      <c r="UYI236" s="256"/>
      <c r="UYJ236" s="256"/>
      <c r="UYK236" s="256"/>
      <c r="UYL236" s="256"/>
      <c r="UYM236" s="256"/>
      <c r="UYN236" s="256"/>
      <c r="UYO236" s="256"/>
      <c r="UYP236" s="256"/>
      <c r="UYQ236" s="256"/>
      <c r="UYR236" s="256"/>
      <c r="UYS236" s="256"/>
      <c r="UYT236" s="256"/>
      <c r="UYU236" s="256"/>
      <c r="UYV236" s="256"/>
      <c r="UYW236" s="256"/>
      <c r="UYX236" s="256"/>
      <c r="UYY236" s="256"/>
      <c r="UYZ236" s="256"/>
      <c r="UZA236" s="256"/>
      <c r="UZB236" s="256"/>
      <c r="UZC236" s="256"/>
      <c r="UZD236" s="256"/>
      <c r="UZE236" s="256"/>
      <c r="UZF236" s="256"/>
      <c r="UZG236" s="256"/>
      <c r="UZH236" s="256"/>
      <c r="UZI236" s="256"/>
      <c r="UZJ236" s="256"/>
      <c r="UZK236" s="256"/>
      <c r="UZL236" s="256"/>
      <c r="UZM236" s="256"/>
      <c r="UZN236" s="256"/>
      <c r="UZO236" s="256"/>
      <c r="UZP236" s="256"/>
      <c r="UZQ236" s="256"/>
      <c r="UZR236" s="256"/>
      <c r="UZS236" s="256"/>
      <c r="UZT236" s="256"/>
      <c r="UZU236" s="256"/>
      <c r="UZV236" s="256"/>
      <c r="UZW236" s="256"/>
      <c r="UZX236" s="256"/>
      <c r="UZY236" s="256"/>
      <c r="UZZ236" s="256"/>
      <c r="VAA236" s="256"/>
      <c r="VAB236" s="256"/>
      <c r="VAC236" s="256"/>
      <c r="VAD236" s="256"/>
      <c r="VAE236" s="256"/>
      <c r="VAF236" s="256"/>
      <c r="VAG236" s="256"/>
      <c r="VAH236" s="256"/>
      <c r="VAI236" s="256"/>
      <c r="VAJ236" s="256"/>
      <c r="VAK236" s="256"/>
      <c r="VAL236" s="256"/>
      <c r="VAM236" s="256"/>
      <c r="VAN236" s="256"/>
      <c r="VAO236" s="256"/>
      <c r="VAP236" s="256"/>
      <c r="VAQ236" s="256"/>
      <c r="VAR236" s="256"/>
      <c r="VAS236" s="256"/>
      <c r="VAT236" s="256"/>
      <c r="VAU236" s="256"/>
      <c r="VAV236" s="256"/>
      <c r="VAW236" s="256"/>
      <c r="VAX236" s="256"/>
      <c r="VAY236" s="256"/>
      <c r="VAZ236" s="256"/>
      <c r="VBA236" s="256"/>
      <c r="VBB236" s="256"/>
      <c r="VBC236" s="256"/>
      <c r="VBD236" s="256"/>
      <c r="VBE236" s="256"/>
      <c r="VBF236" s="256"/>
      <c r="VBG236" s="256"/>
      <c r="VBH236" s="256"/>
      <c r="VBI236" s="256"/>
      <c r="VBJ236" s="256"/>
      <c r="VBK236" s="256"/>
      <c r="VBL236" s="256"/>
      <c r="VBM236" s="256"/>
      <c r="VBN236" s="256"/>
      <c r="VBO236" s="256"/>
      <c r="VBP236" s="256"/>
      <c r="VBQ236" s="256"/>
      <c r="VBR236" s="256"/>
      <c r="VBS236" s="256"/>
      <c r="VBT236" s="256"/>
      <c r="VBU236" s="256"/>
      <c r="VBV236" s="256"/>
      <c r="VBW236" s="256"/>
      <c r="VBX236" s="256"/>
      <c r="VBY236" s="256"/>
      <c r="VBZ236" s="256"/>
      <c r="VCA236" s="256"/>
      <c r="VCB236" s="256"/>
      <c r="VCC236" s="256"/>
      <c r="VCD236" s="256"/>
      <c r="VCE236" s="256"/>
      <c r="VCF236" s="256"/>
      <c r="VCG236" s="256"/>
      <c r="VCH236" s="256"/>
      <c r="VCI236" s="256"/>
      <c r="VCJ236" s="256"/>
      <c r="VCK236" s="256"/>
      <c r="VCL236" s="256"/>
      <c r="VCM236" s="256"/>
      <c r="VCN236" s="256"/>
      <c r="VCO236" s="256"/>
      <c r="VCP236" s="256"/>
      <c r="VCQ236" s="256"/>
      <c r="VCR236" s="256"/>
      <c r="VCS236" s="256"/>
      <c r="VCT236" s="256"/>
      <c r="VCU236" s="256"/>
      <c r="VCV236" s="256"/>
      <c r="VCW236" s="256"/>
      <c r="VCX236" s="256"/>
      <c r="VCY236" s="256"/>
      <c r="VCZ236" s="256"/>
      <c r="VDA236" s="256"/>
      <c r="VDB236" s="256"/>
      <c r="VDC236" s="256"/>
      <c r="VDD236" s="256"/>
      <c r="VDE236" s="256"/>
      <c r="VDF236" s="256"/>
      <c r="VDG236" s="256"/>
      <c r="VDH236" s="256"/>
      <c r="VDI236" s="256"/>
      <c r="VDJ236" s="256"/>
      <c r="VDK236" s="256"/>
      <c r="VDL236" s="256"/>
      <c r="VDM236" s="256"/>
      <c r="VDN236" s="256"/>
      <c r="VDO236" s="256"/>
      <c r="VDP236" s="256"/>
      <c r="VDQ236" s="256"/>
      <c r="VDR236" s="256"/>
      <c r="VDS236" s="256"/>
      <c r="VDT236" s="256"/>
      <c r="VDU236" s="256"/>
      <c r="VDV236" s="256"/>
      <c r="VDW236" s="256"/>
      <c r="VDX236" s="256"/>
      <c r="VDY236" s="256"/>
      <c r="VDZ236" s="256"/>
      <c r="VEA236" s="256"/>
      <c r="VEB236" s="256"/>
      <c r="VEC236" s="256"/>
      <c r="VED236" s="256"/>
      <c r="VEE236" s="256"/>
      <c r="VEF236" s="256"/>
      <c r="VEG236" s="256"/>
      <c r="VEH236" s="256"/>
      <c r="VEI236" s="256"/>
      <c r="VEJ236" s="256"/>
      <c r="VEK236" s="256"/>
      <c r="VEL236" s="256"/>
      <c r="VEM236" s="256"/>
      <c r="VEN236" s="256"/>
      <c r="VEO236" s="256"/>
      <c r="VEP236" s="256"/>
      <c r="VEQ236" s="256"/>
      <c r="VER236" s="256"/>
      <c r="VES236" s="256"/>
      <c r="VET236" s="256"/>
      <c r="VEU236" s="256"/>
      <c r="VEV236" s="256"/>
      <c r="VEW236" s="256"/>
      <c r="VEX236" s="256"/>
      <c r="VEY236" s="256"/>
      <c r="VEZ236" s="256"/>
      <c r="VFA236" s="256"/>
      <c r="VFB236" s="256"/>
      <c r="VFC236" s="256"/>
      <c r="VFD236" s="256"/>
      <c r="VFE236" s="256"/>
      <c r="VFF236" s="256"/>
      <c r="VFG236" s="256"/>
      <c r="VFH236" s="256"/>
      <c r="VFI236" s="256"/>
      <c r="VFJ236" s="256"/>
      <c r="VFK236" s="256"/>
      <c r="VFL236" s="256"/>
      <c r="VFM236" s="256"/>
      <c r="VFN236" s="256"/>
      <c r="VFO236" s="256"/>
      <c r="VFP236" s="256"/>
      <c r="VFQ236" s="256"/>
      <c r="VFR236" s="256"/>
      <c r="VFS236" s="256"/>
      <c r="VFT236" s="256"/>
      <c r="VFU236" s="256"/>
      <c r="VFV236" s="256"/>
      <c r="VFW236" s="256"/>
      <c r="VFX236" s="256"/>
      <c r="VFY236" s="256"/>
      <c r="VFZ236" s="256"/>
      <c r="VGA236" s="256"/>
      <c r="VGB236" s="256"/>
      <c r="VGC236" s="256"/>
      <c r="VGD236" s="256"/>
      <c r="VGE236" s="256"/>
      <c r="VGF236" s="256"/>
      <c r="VGG236" s="256"/>
      <c r="VGH236" s="256"/>
      <c r="VGI236" s="256"/>
      <c r="VGJ236" s="256"/>
      <c r="VGK236" s="256"/>
      <c r="VGL236" s="256"/>
      <c r="VGM236" s="256"/>
      <c r="VGN236" s="256"/>
      <c r="VGO236" s="256"/>
      <c r="VGP236" s="256"/>
      <c r="VGQ236" s="256"/>
      <c r="VGR236" s="256"/>
      <c r="VGS236" s="256"/>
      <c r="VGT236" s="256"/>
      <c r="VGU236" s="256"/>
      <c r="VGV236" s="256"/>
      <c r="VGW236" s="256"/>
      <c r="VGX236" s="256"/>
      <c r="VGY236" s="256"/>
      <c r="VGZ236" s="256"/>
      <c r="VHA236" s="256"/>
      <c r="VHB236" s="256"/>
      <c r="VHC236" s="256"/>
      <c r="VHD236" s="256"/>
      <c r="VHE236" s="256"/>
      <c r="VHF236" s="256"/>
      <c r="VHG236" s="256"/>
      <c r="VHH236" s="256"/>
      <c r="VHI236" s="256"/>
      <c r="VHJ236" s="256"/>
      <c r="VHK236" s="256"/>
      <c r="VHL236" s="256"/>
      <c r="VHM236" s="256"/>
      <c r="VHN236" s="256"/>
      <c r="VHO236" s="256"/>
      <c r="VHP236" s="256"/>
      <c r="VHQ236" s="256"/>
      <c r="VHR236" s="256"/>
      <c r="VHS236" s="256"/>
      <c r="VHT236" s="256"/>
      <c r="VHU236" s="256"/>
      <c r="VHV236" s="256"/>
      <c r="VHW236" s="256"/>
      <c r="VHX236" s="256"/>
      <c r="VHY236" s="256"/>
      <c r="VHZ236" s="256"/>
      <c r="VIA236" s="256"/>
      <c r="VIB236" s="256"/>
      <c r="VIC236" s="256"/>
      <c r="VID236" s="256"/>
      <c r="VIE236" s="256"/>
      <c r="VIF236" s="256"/>
      <c r="VIG236" s="256"/>
      <c r="VIH236" s="256"/>
      <c r="VII236" s="256"/>
      <c r="VIJ236" s="256"/>
      <c r="VIK236" s="256"/>
      <c r="VIL236" s="256"/>
      <c r="VIM236" s="256"/>
      <c r="VIN236" s="256"/>
      <c r="VIO236" s="256"/>
      <c r="VIP236" s="256"/>
      <c r="VIQ236" s="256"/>
      <c r="VIR236" s="256"/>
      <c r="VIS236" s="256"/>
      <c r="VIT236" s="256"/>
      <c r="VIU236" s="256"/>
      <c r="VIV236" s="256"/>
      <c r="VIW236" s="256"/>
      <c r="VIX236" s="256"/>
      <c r="VIY236" s="256"/>
      <c r="VIZ236" s="256"/>
      <c r="VJA236" s="256"/>
      <c r="VJB236" s="256"/>
      <c r="VJC236" s="256"/>
      <c r="VJD236" s="256"/>
      <c r="VJE236" s="256"/>
      <c r="VJF236" s="256"/>
      <c r="VJG236" s="256"/>
      <c r="VJH236" s="256"/>
      <c r="VJI236" s="256"/>
      <c r="VJJ236" s="256"/>
      <c r="VJK236" s="256"/>
      <c r="VJL236" s="256"/>
      <c r="VJM236" s="256"/>
      <c r="VJN236" s="256"/>
      <c r="VJO236" s="256"/>
      <c r="VJP236" s="256"/>
      <c r="VJQ236" s="256"/>
      <c r="VJR236" s="256"/>
      <c r="VJS236" s="256"/>
      <c r="VJT236" s="256"/>
      <c r="VJU236" s="256"/>
      <c r="VJV236" s="256"/>
      <c r="VJW236" s="256"/>
      <c r="VJX236" s="256"/>
      <c r="VJY236" s="256"/>
      <c r="VJZ236" s="256"/>
      <c r="VKA236" s="256"/>
      <c r="VKB236" s="256"/>
      <c r="VKC236" s="256"/>
      <c r="VKD236" s="256"/>
      <c r="VKE236" s="256"/>
      <c r="VKF236" s="256"/>
      <c r="VKG236" s="256"/>
      <c r="VKH236" s="256"/>
      <c r="VKI236" s="256"/>
      <c r="VKJ236" s="256"/>
      <c r="VKK236" s="256"/>
      <c r="VKL236" s="256"/>
      <c r="VKM236" s="256"/>
      <c r="VKN236" s="256"/>
      <c r="VKO236" s="256"/>
      <c r="VKP236" s="256"/>
      <c r="VKQ236" s="256"/>
      <c r="VKR236" s="256"/>
      <c r="VKS236" s="256"/>
      <c r="VKT236" s="256"/>
      <c r="VKU236" s="256"/>
      <c r="VKV236" s="256"/>
      <c r="VKW236" s="256"/>
      <c r="VKX236" s="256"/>
      <c r="VKY236" s="256"/>
      <c r="VKZ236" s="256"/>
      <c r="VLA236" s="256"/>
      <c r="VLB236" s="256"/>
      <c r="VLC236" s="256"/>
      <c r="VLD236" s="256"/>
      <c r="VLE236" s="256"/>
      <c r="VLF236" s="256"/>
      <c r="VLG236" s="256"/>
      <c r="VLH236" s="256"/>
      <c r="VLI236" s="256"/>
      <c r="VLJ236" s="256"/>
      <c r="VLK236" s="256"/>
      <c r="VLL236" s="256"/>
      <c r="VLM236" s="256"/>
      <c r="VLN236" s="256"/>
      <c r="VLO236" s="256"/>
      <c r="VLP236" s="256"/>
      <c r="VLQ236" s="256"/>
      <c r="VLR236" s="256"/>
      <c r="VLS236" s="256"/>
      <c r="VLT236" s="256"/>
      <c r="VLU236" s="256"/>
      <c r="VLV236" s="256"/>
      <c r="VLW236" s="256"/>
      <c r="VLX236" s="256"/>
      <c r="VLY236" s="256"/>
      <c r="VLZ236" s="256"/>
      <c r="VMA236" s="256"/>
      <c r="VMB236" s="256"/>
      <c r="VMC236" s="256"/>
      <c r="VMD236" s="256"/>
      <c r="VME236" s="256"/>
      <c r="VMF236" s="256"/>
      <c r="VMG236" s="256"/>
      <c r="VMH236" s="256"/>
      <c r="VMI236" s="256"/>
      <c r="VMJ236" s="256"/>
      <c r="VMK236" s="256"/>
      <c r="VML236" s="256"/>
      <c r="VMM236" s="256"/>
      <c r="VMN236" s="256"/>
      <c r="VMO236" s="256"/>
      <c r="VMP236" s="256"/>
      <c r="VMQ236" s="256"/>
      <c r="VMR236" s="256"/>
      <c r="VMS236" s="256"/>
      <c r="VMT236" s="256"/>
      <c r="VMU236" s="256"/>
      <c r="VMV236" s="256"/>
      <c r="VMW236" s="256"/>
      <c r="VMX236" s="256"/>
      <c r="VMY236" s="256"/>
      <c r="VMZ236" s="256"/>
      <c r="VNA236" s="256"/>
      <c r="VNB236" s="256"/>
      <c r="VNC236" s="256"/>
      <c r="VND236" s="256"/>
      <c r="VNE236" s="256"/>
      <c r="VNF236" s="256"/>
      <c r="VNG236" s="256"/>
      <c r="VNH236" s="256"/>
      <c r="VNI236" s="256"/>
      <c r="VNJ236" s="256"/>
      <c r="VNK236" s="256"/>
      <c r="VNL236" s="256"/>
      <c r="VNM236" s="256"/>
      <c r="VNN236" s="256"/>
      <c r="VNO236" s="256"/>
      <c r="VNP236" s="256"/>
      <c r="VNQ236" s="256"/>
      <c r="VNR236" s="256"/>
      <c r="VNS236" s="256"/>
      <c r="VNT236" s="256"/>
      <c r="VNU236" s="256"/>
      <c r="VNV236" s="256"/>
      <c r="VNW236" s="256"/>
      <c r="VNX236" s="256"/>
      <c r="VNY236" s="256"/>
      <c r="VNZ236" s="256"/>
      <c r="VOA236" s="256"/>
      <c r="VOB236" s="256"/>
      <c r="VOC236" s="256"/>
      <c r="VOD236" s="256"/>
      <c r="VOE236" s="256"/>
      <c r="VOF236" s="256"/>
      <c r="VOG236" s="256"/>
      <c r="VOH236" s="256"/>
      <c r="VOI236" s="256"/>
      <c r="VOJ236" s="256"/>
      <c r="VOK236" s="256"/>
      <c r="VOL236" s="256"/>
      <c r="VOM236" s="256"/>
      <c r="VON236" s="256"/>
      <c r="VOO236" s="256"/>
      <c r="VOP236" s="256"/>
      <c r="VOQ236" s="256"/>
      <c r="VOR236" s="256"/>
      <c r="VOS236" s="256"/>
      <c r="VOT236" s="256"/>
      <c r="VOU236" s="256"/>
      <c r="VOV236" s="256"/>
      <c r="VOW236" s="256"/>
      <c r="VOX236" s="256"/>
      <c r="VOY236" s="256"/>
      <c r="VOZ236" s="256"/>
      <c r="VPA236" s="256"/>
      <c r="VPB236" s="256"/>
      <c r="VPC236" s="256"/>
      <c r="VPD236" s="256"/>
      <c r="VPE236" s="256"/>
      <c r="VPF236" s="256"/>
      <c r="VPG236" s="256"/>
      <c r="VPH236" s="256"/>
      <c r="VPI236" s="256"/>
      <c r="VPJ236" s="256"/>
      <c r="VPK236" s="256"/>
      <c r="VPL236" s="256"/>
      <c r="VPM236" s="256"/>
      <c r="VPN236" s="256"/>
      <c r="VPO236" s="256"/>
      <c r="VPP236" s="256"/>
      <c r="VPQ236" s="256"/>
      <c r="VPR236" s="256"/>
      <c r="VPS236" s="256"/>
      <c r="VPT236" s="256"/>
      <c r="VPU236" s="256"/>
      <c r="VPV236" s="256"/>
      <c r="VPW236" s="256"/>
      <c r="VPX236" s="256"/>
      <c r="VPY236" s="256"/>
      <c r="VPZ236" s="256"/>
      <c r="VQA236" s="256"/>
      <c r="VQB236" s="256"/>
      <c r="VQC236" s="256"/>
      <c r="VQD236" s="256"/>
      <c r="VQE236" s="256"/>
      <c r="VQF236" s="256"/>
      <c r="VQG236" s="256"/>
      <c r="VQH236" s="256"/>
      <c r="VQI236" s="256"/>
      <c r="VQJ236" s="256"/>
      <c r="VQK236" s="256"/>
      <c r="VQL236" s="256"/>
      <c r="VQM236" s="256"/>
      <c r="VQN236" s="256"/>
      <c r="VQO236" s="256"/>
      <c r="VQP236" s="256"/>
      <c r="VQQ236" s="256"/>
      <c r="VQR236" s="256"/>
      <c r="VQS236" s="256"/>
      <c r="VQT236" s="256"/>
      <c r="VQU236" s="256"/>
      <c r="VQV236" s="256"/>
      <c r="VQW236" s="256"/>
      <c r="VQX236" s="256"/>
      <c r="VQY236" s="256"/>
      <c r="VQZ236" s="256"/>
      <c r="VRA236" s="256"/>
      <c r="VRB236" s="256"/>
      <c r="VRC236" s="256"/>
      <c r="VRD236" s="256"/>
      <c r="VRE236" s="256"/>
      <c r="VRF236" s="256"/>
      <c r="VRG236" s="256"/>
      <c r="VRH236" s="256"/>
      <c r="VRI236" s="256"/>
      <c r="VRJ236" s="256"/>
      <c r="VRK236" s="256"/>
      <c r="VRL236" s="256"/>
      <c r="VRM236" s="256"/>
      <c r="VRN236" s="256"/>
      <c r="VRO236" s="256"/>
      <c r="VRP236" s="256"/>
      <c r="VRQ236" s="256"/>
      <c r="VRR236" s="256"/>
      <c r="VRS236" s="256"/>
      <c r="VRT236" s="256"/>
      <c r="VRU236" s="256"/>
      <c r="VRV236" s="256"/>
      <c r="VRW236" s="256"/>
      <c r="VRX236" s="256"/>
      <c r="VRY236" s="256"/>
      <c r="VRZ236" s="256"/>
      <c r="VSA236" s="256"/>
      <c r="VSB236" s="256"/>
      <c r="VSC236" s="256"/>
      <c r="VSD236" s="256"/>
      <c r="VSE236" s="256"/>
      <c r="VSF236" s="256"/>
      <c r="VSG236" s="256"/>
      <c r="VSH236" s="256"/>
      <c r="VSI236" s="256"/>
      <c r="VSJ236" s="256"/>
      <c r="VSK236" s="256"/>
      <c r="VSL236" s="256"/>
      <c r="VSM236" s="256"/>
      <c r="VSN236" s="256"/>
      <c r="VSO236" s="256"/>
      <c r="VSP236" s="256"/>
      <c r="VSQ236" s="256"/>
      <c r="VSR236" s="256"/>
      <c r="VSS236" s="256"/>
      <c r="VST236" s="256"/>
      <c r="VSU236" s="256"/>
      <c r="VSV236" s="256"/>
      <c r="VSW236" s="256"/>
      <c r="VSX236" s="256"/>
      <c r="VSY236" s="256"/>
      <c r="VSZ236" s="256"/>
      <c r="VTA236" s="256"/>
      <c r="VTB236" s="256"/>
      <c r="VTC236" s="256"/>
      <c r="VTD236" s="256"/>
      <c r="VTE236" s="256"/>
      <c r="VTF236" s="256"/>
      <c r="VTG236" s="256"/>
      <c r="VTH236" s="256"/>
      <c r="VTI236" s="256"/>
      <c r="VTJ236" s="256"/>
      <c r="VTK236" s="256"/>
      <c r="VTL236" s="256"/>
      <c r="VTM236" s="256"/>
      <c r="VTN236" s="256"/>
      <c r="VTO236" s="256"/>
      <c r="VTP236" s="256"/>
      <c r="VTQ236" s="256"/>
      <c r="VTR236" s="256"/>
      <c r="VTS236" s="256"/>
      <c r="VTT236" s="256"/>
      <c r="VTU236" s="256"/>
      <c r="VTV236" s="256"/>
      <c r="VTW236" s="256"/>
      <c r="VTX236" s="256"/>
      <c r="VTY236" s="256"/>
      <c r="VTZ236" s="256"/>
      <c r="VUA236" s="256"/>
      <c r="VUB236" s="256"/>
      <c r="VUC236" s="256"/>
      <c r="VUD236" s="256"/>
      <c r="VUE236" s="256"/>
      <c r="VUF236" s="256"/>
      <c r="VUG236" s="256"/>
      <c r="VUH236" s="256"/>
      <c r="VUI236" s="256"/>
      <c r="VUJ236" s="256"/>
      <c r="VUK236" s="256"/>
      <c r="VUL236" s="256"/>
      <c r="VUM236" s="256"/>
      <c r="VUN236" s="256"/>
      <c r="VUO236" s="256"/>
      <c r="VUP236" s="256"/>
      <c r="VUQ236" s="256"/>
      <c r="VUR236" s="256"/>
      <c r="VUS236" s="256"/>
      <c r="VUT236" s="256"/>
      <c r="VUU236" s="256"/>
      <c r="VUV236" s="256"/>
      <c r="VUW236" s="256"/>
      <c r="VUX236" s="256"/>
      <c r="VUY236" s="256"/>
      <c r="VUZ236" s="256"/>
      <c r="VVA236" s="256"/>
      <c r="VVB236" s="256"/>
      <c r="VVC236" s="256"/>
      <c r="VVD236" s="256"/>
      <c r="VVE236" s="256"/>
      <c r="VVF236" s="256"/>
      <c r="VVG236" s="256"/>
      <c r="VVH236" s="256"/>
      <c r="VVI236" s="256"/>
      <c r="VVJ236" s="256"/>
      <c r="VVK236" s="256"/>
      <c r="VVL236" s="256"/>
      <c r="VVM236" s="256"/>
      <c r="VVN236" s="256"/>
      <c r="VVO236" s="256"/>
      <c r="VVP236" s="256"/>
      <c r="VVQ236" s="256"/>
      <c r="VVR236" s="256"/>
      <c r="VVS236" s="256"/>
      <c r="VVT236" s="256"/>
      <c r="VVU236" s="256"/>
      <c r="VVV236" s="256"/>
      <c r="VVW236" s="256"/>
      <c r="VVX236" s="256"/>
      <c r="VVY236" s="256"/>
      <c r="VVZ236" s="256"/>
      <c r="VWA236" s="256"/>
      <c r="VWB236" s="256"/>
      <c r="VWC236" s="256"/>
      <c r="VWD236" s="256"/>
      <c r="VWE236" s="256"/>
      <c r="VWF236" s="256"/>
      <c r="VWG236" s="256"/>
      <c r="VWH236" s="256"/>
      <c r="VWI236" s="256"/>
      <c r="VWJ236" s="256"/>
      <c r="VWK236" s="256"/>
      <c r="VWL236" s="256"/>
      <c r="VWM236" s="256"/>
      <c r="VWN236" s="256"/>
      <c r="VWO236" s="256"/>
      <c r="VWP236" s="256"/>
      <c r="VWQ236" s="256"/>
      <c r="VWR236" s="256"/>
      <c r="VWS236" s="256"/>
      <c r="VWT236" s="256"/>
      <c r="VWU236" s="256"/>
      <c r="VWV236" s="256"/>
      <c r="VWW236" s="256"/>
      <c r="VWX236" s="256"/>
      <c r="VWY236" s="256"/>
      <c r="VWZ236" s="256"/>
      <c r="VXA236" s="256"/>
      <c r="VXB236" s="256"/>
      <c r="VXC236" s="256"/>
      <c r="VXD236" s="256"/>
      <c r="VXE236" s="256"/>
      <c r="VXF236" s="256"/>
      <c r="VXG236" s="256"/>
      <c r="VXH236" s="256"/>
      <c r="VXI236" s="256"/>
      <c r="VXJ236" s="256"/>
      <c r="VXK236" s="256"/>
      <c r="VXL236" s="256"/>
      <c r="VXM236" s="256"/>
      <c r="VXN236" s="256"/>
      <c r="VXO236" s="256"/>
      <c r="VXP236" s="256"/>
      <c r="VXQ236" s="256"/>
      <c r="VXR236" s="256"/>
      <c r="VXS236" s="256"/>
      <c r="VXT236" s="256"/>
      <c r="VXU236" s="256"/>
      <c r="VXV236" s="256"/>
      <c r="VXW236" s="256"/>
      <c r="VXX236" s="256"/>
      <c r="VXY236" s="256"/>
      <c r="VXZ236" s="256"/>
      <c r="VYA236" s="256"/>
      <c r="VYB236" s="256"/>
      <c r="VYC236" s="256"/>
      <c r="VYD236" s="256"/>
      <c r="VYE236" s="256"/>
      <c r="VYF236" s="256"/>
      <c r="VYG236" s="256"/>
      <c r="VYH236" s="256"/>
      <c r="VYI236" s="256"/>
      <c r="VYJ236" s="256"/>
      <c r="VYK236" s="256"/>
      <c r="VYL236" s="256"/>
      <c r="VYM236" s="256"/>
      <c r="VYN236" s="256"/>
      <c r="VYO236" s="256"/>
      <c r="VYP236" s="256"/>
      <c r="VYQ236" s="256"/>
      <c r="VYR236" s="256"/>
      <c r="VYS236" s="256"/>
      <c r="VYT236" s="256"/>
      <c r="VYU236" s="256"/>
      <c r="VYV236" s="256"/>
      <c r="VYW236" s="256"/>
      <c r="VYX236" s="256"/>
      <c r="VYY236" s="256"/>
      <c r="VYZ236" s="256"/>
      <c r="VZA236" s="256"/>
      <c r="VZB236" s="256"/>
      <c r="VZC236" s="256"/>
      <c r="VZD236" s="256"/>
      <c r="VZE236" s="256"/>
      <c r="VZF236" s="256"/>
      <c r="VZG236" s="256"/>
      <c r="VZH236" s="256"/>
      <c r="VZI236" s="256"/>
      <c r="VZJ236" s="256"/>
      <c r="VZK236" s="256"/>
      <c r="VZL236" s="256"/>
      <c r="VZM236" s="256"/>
      <c r="VZN236" s="256"/>
      <c r="VZO236" s="256"/>
      <c r="VZP236" s="256"/>
      <c r="VZQ236" s="256"/>
      <c r="VZR236" s="256"/>
      <c r="VZS236" s="256"/>
      <c r="VZT236" s="256"/>
      <c r="VZU236" s="256"/>
      <c r="VZV236" s="256"/>
      <c r="VZW236" s="256"/>
      <c r="VZX236" s="256"/>
      <c r="VZY236" s="256"/>
      <c r="VZZ236" s="256"/>
      <c r="WAA236" s="256"/>
      <c r="WAB236" s="256"/>
      <c r="WAC236" s="256"/>
      <c r="WAD236" s="256"/>
      <c r="WAE236" s="256"/>
      <c r="WAF236" s="256"/>
      <c r="WAG236" s="256"/>
      <c r="WAH236" s="256"/>
      <c r="WAI236" s="256"/>
      <c r="WAJ236" s="256"/>
      <c r="WAK236" s="256"/>
      <c r="WAL236" s="256"/>
      <c r="WAM236" s="256"/>
      <c r="WAN236" s="256"/>
      <c r="WAO236" s="256"/>
      <c r="WAP236" s="256"/>
      <c r="WAQ236" s="256"/>
      <c r="WAR236" s="256"/>
      <c r="WAS236" s="256"/>
      <c r="WAT236" s="256"/>
      <c r="WAU236" s="256"/>
      <c r="WAV236" s="256"/>
      <c r="WAW236" s="256"/>
      <c r="WAX236" s="256"/>
      <c r="WAY236" s="256"/>
      <c r="WAZ236" s="256"/>
      <c r="WBA236" s="256"/>
      <c r="WBB236" s="256"/>
      <c r="WBC236" s="256"/>
      <c r="WBD236" s="256"/>
      <c r="WBE236" s="256"/>
      <c r="WBF236" s="256"/>
      <c r="WBG236" s="256"/>
      <c r="WBH236" s="256"/>
      <c r="WBI236" s="256"/>
      <c r="WBJ236" s="256"/>
      <c r="WBK236" s="256"/>
      <c r="WBL236" s="256"/>
      <c r="WBM236" s="256"/>
      <c r="WBN236" s="256"/>
      <c r="WBO236" s="256"/>
      <c r="WBP236" s="256"/>
      <c r="WBQ236" s="256"/>
      <c r="WBR236" s="256"/>
      <c r="WBS236" s="256"/>
      <c r="WBT236" s="256"/>
      <c r="WBU236" s="256"/>
      <c r="WBV236" s="256"/>
      <c r="WBW236" s="256"/>
      <c r="WBX236" s="256"/>
      <c r="WBY236" s="256"/>
      <c r="WBZ236" s="256"/>
      <c r="WCA236" s="256"/>
      <c r="WCB236" s="256"/>
      <c r="WCC236" s="256"/>
      <c r="WCD236" s="256"/>
      <c r="WCE236" s="256"/>
      <c r="WCF236" s="256"/>
      <c r="WCG236" s="256"/>
      <c r="WCH236" s="256"/>
      <c r="WCI236" s="256"/>
      <c r="WCJ236" s="256"/>
      <c r="WCK236" s="256"/>
      <c r="WCL236" s="256"/>
      <c r="WCM236" s="256"/>
      <c r="WCN236" s="256"/>
      <c r="WCO236" s="256"/>
      <c r="WCP236" s="256"/>
      <c r="WCQ236" s="256"/>
      <c r="WCR236" s="256"/>
      <c r="WCS236" s="256"/>
      <c r="WCT236" s="256"/>
      <c r="WCU236" s="256"/>
      <c r="WCV236" s="256"/>
      <c r="WCW236" s="256"/>
      <c r="WCX236" s="256"/>
      <c r="WCY236" s="256"/>
      <c r="WCZ236" s="256"/>
      <c r="WDA236" s="256"/>
      <c r="WDB236" s="256"/>
      <c r="WDC236" s="256"/>
      <c r="WDD236" s="256"/>
      <c r="WDE236" s="256"/>
      <c r="WDF236" s="256"/>
      <c r="WDG236" s="256"/>
      <c r="WDH236" s="256"/>
      <c r="WDI236" s="256"/>
      <c r="WDJ236" s="256"/>
      <c r="WDK236" s="256"/>
      <c r="WDL236" s="256"/>
      <c r="WDM236" s="256"/>
      <c r="WDN236" s="256"/>
      <c r="WDO236" s="256"/>
      <c r="WDP236" s="256"/>
      <c r="WDQ236" s="256"/>
      <c r="WDR236" s="256"/>
      <c r="WDS236" s="256"/>
      <c r="WDT236" s="256"/>
      <c r="WDU236" s="256"/>
      <c r="WDV236" s="256"/>
      <c r="WDW236" s="256"/>
      <c r="WDX236" s="256"/>
      <c r="WDY236" s="256"/>
      <c r="WDZ236" s="256"/>
      <c r="WEA236" s="256"/>
      <c r="WEB236" s="256"/>
      <c r="WEC236" s="256"/>
      <c r="WED236" s="256"/>
      <c r="WEE236" s="256"/>
      <c r="WEF236" s="256"/>
      <c r="WEG236" s="256"/>
      <c r="WEH236" s="256"/>
      <c r="WEI236" s="256"/>
      <c r="WEJ236" s="256"/>
      <c r="WEK236" s="256"/>
      <c r="WEL236" s="256"/>
      <c r="WEM236" s="256"/>
      <c r="WEN236" s="256"/>
      <c r="WEO236" s="256"/>
      <c r="WEP236" s="256"/>
      <c r="WEQ236" s="256"/>
      <c r="WER236" s="256"/>
      <c r="WES236" s="256"/>
      <c r="WET236" s="256"/>
      <c r="WEU236" s="256"/>
      <c r="WEV236" s="256"/>
      <c r="WEW236" s="256"/>
      <c r="WEX236" s="256"/>
      <c r="WEY236" s="256"/>
      <c r="WEZ236" s="256"/>
      <c r="WFA236" s="256"/>
      <c r="WFB236" s="256"/>
      <c r="WFC236" s="256"/>
      <c r="WFD236" s="256"/>
      <c r="WFE236" s="256"/>
      <c r="WFF236" s="256"/>
      <c r="WFG236" s="256"/>
      <c r="WFH236" s="256"/>
      <c r="WFI236" s="256"/>
      <c r="WFJ236" s="256"/>
      <c r="WFK236" s="256"/>
      <c r="WFL236" s="256"/>
      <c r="WFM236" s="256"/>
      <c r="WFN236" s="256"/>
      <c r="WFO236" s="256"/>
      <c r="WFP236" s="256"/>
      <c r="WFQ236" s="256"/>
      <c r="WFR236" s="256"/>
      <c r="WFS236" s="256"/>
      <c r="WFT236" s="256"/>
      <c r="WFU236" s="256"/>
      <c r="WFV236" s="256"/>
      <c r="WFW236" s="256"/>
      <c r="WFX236" s="256"/>
      <c r="WFY236" s="256"/>
      <c r="WFZ236" s="256"/>
      <c r="WGA236" s="256"/>
      <c r="WGB236" s="256"/>
      <c r="WGC236" s="256"/>
      <c r="WGD236" s="256"/>
      <c r="WGE236" s="256"/>
      <c r="WGF236" s="256"/>
      <c r="WGG236" s="256"/>
      <c r="WGH236" s="256"/>
      <c r="WGI236" s="256"/>
      <c r="WGJ236" s="256"/>
      <c r="WGK236" s="256"/>
      <c r="WGL236" s="256"/>
      <c r="WGM236" s="256"/>
      <c r="WGN236" s="256"/>
      <c r="WGO236" s="256"/>
      <c r="WGP236" s="256"/>
      <c r="WGQ236" s="256"/>
      <c r="WGR236" s="256"/>
      <c r="WGS236" s="256"/>
      <c r="WGT236" s="256"/>
      <c r="WGU236" s="256"/>
      <c r="WGV236" s="256"/>
      <c r="WGW236" s="256"/>
      <c r="WGX236" s="256"/>
      <c r="WGY236" s="256"/>
      <c r="WGZ236" s="256"/>
      <c r="WHA236" s="256"/>
      <c r="WHB236" s="256"/>
      <c r="WHC236" s="256"/>
      <c r="WHD236" s="256"/>
      <c r="WHE236" s="256"/>
      <c r="WHF236" s="256"/>
      <c r="WHG236" s="256"/>
      <c r="WHH236" s="256"/>
      <c r="WHI236" s="256"/>
      <c r="WHJ236" s="256"/>
      <c r="WHK236" s="256"/>
      <c r="WHL236" s="256"/>
      <c r="WHM236" s="256"/>
      <c r="WHN236" s="256"/>
      <c r="WHO236" s="256"/>
      <c r="WHP236" s="256"/>
      <c r="WHQ236" s="256"/>
      <c r="WHR236" s="256"/>
      <c r="WHS236" s="256"/>
      <c r="WHT236" s="256"/>
      <c r="WHU236" s="256"/>
      <c r="WHV236" s="256"/>
      <c r="WHW236" s="256"/>
      <c r="WHX236" s="256"/>
      <c r="WHY236" s="256"/>
      <c r="WHZ236" s="256"/>
      <c r="WIA236" s="256"/>
      <c r="WIB236" s="256"/>
      <c r="WIC236" s="256"/>
      <c r="WID236" s="256"/>
      <c r="WIE236" s="256"/>
      <c r="WIF236" s="256"/>
      <c r="WIG236" s="256"/>
      <c r="WIH236" s="256"/>
      <c r="WII236" s="256"/>
      <c r="WIJ236" s="256"/>
      <c r="WIK236" s="256"/>
      <c r="WIL236" s="256"/>
      <c r="WIM236" s="256"/>
      <c r="WIN236" s="256"/>
      <c r="WIO236" s="256"/>
      <c r="WIP236" s="256"/>
      <c r="WIQ236" s="256"/>
      <c r="WIR236" s="256"/>
      <c r="WIS236" s="256"/>
      <c r="WIT236" s="256"/>
      <c r="WIU236" s="256"/>
      <c r="WIV236" s="256"/>
      <c r="WIW236" s="256"/>
      <c r="WIX236" s="256"/>
      <c r="WIY236" s="256"/>
      <c r="WIZ236" s="256"/>
      <c r="WJA236" s="256"/>
      <c r="WJB236" s="256"/>
      <c r="WJC236" s="256"/>
      <c r="WJD236" s="256"/>
      <c r="WJE236" s="256"/>
      <c r="WJF236" s="256"/>
      <c r="WJG236" s="256"/>
      <c r="WJH236" s="256"/>
      <c r="WJI236" s="256"/>
      <c r="WJJ236" s="256"/>
      <c r="WJK236" s="256"/>
      <c r="WJL236" s="256"/>
      <c r="WJM236" s="256"/>
      <c r="WJN236" s="256"/>
      <c r="WJO236" s="256"/>
      <c r="WJP236" s="256"/>
      <c r="WJQ236" s="256"/>
      <c r="WJR236" s="256"/>
      <c r="WJS236" s="256"/>
      <c r="WJT236" s="256"/>
      <c r="WJU236" s="256"/>
      <c r="WJV236" s="256"/>
      <c r="WJW236" s="256"/>
      <c r="WJX236" s="256"/>
      <c r="WJY236" s="256"/>
      <c r="WJZ236" s="256"/>
      <c r="WKA236" s="256"/>
      <c r="WKB236" s="256"/>
      <c r="WKC236" s="256"/>
      <c r="WKD236" s="256"/>
      <c r="WKE236" s="256"/>
      <c r="WKF236" s="256"/>
      <c r="WKG236" s="256"/>
      <c r="WKH236" s="256"/>
      <c r="WKI236" s="256"/>
      <c r="WKJ236" s="256"/>
      <c r="WKK236" s="256"/>
      <c r="WKL236" s="256"/>
      <c r="WKM236" s="256"/>
      <c r="WKN236" s="256"/>
      <c r="WKO236" s="256"/>
      <c r="WKP236" s="256"/>
      <c r="WKQ236" s="256"/>
      <c r="WKR236" s="256"/>
      <c r="WKS236" s="256"/>
      <c r="WKT236" s="256"/>
      <c r="WKU236" s="256"/>
      <c r="WKV236" s="256"/>
      <c r="WKW236" s="256"/>
      <c r="WKX236" s="256"/>
      <c r="WKY236" s="256"/>
      <c r="WKZ236" s="256"/>
      <c r="WLA236" s="256"/>
      <c r="WLB236" s="256"/>
      <c r="WLC236" s="256"/>
      <c r="WLD236" s="256"/>
      <c r="WLE236" s="256"/>
      <c r="WLF236" s="256"/>
      <c r="WLG236" s="256"/>
      <c r="WLH236" s="256"/>
      <c r="WLI236" s="256"/>
      <c r="WLJ236" s="256"/>
      <c r="WLK236" s="256"/>
      <c r="WLL236" s="256"/>
      <c r="WLM236" s="256"/>
      <c r="WLN236" s="256"/>
      <c r="WLO236" s="256"/>
      <c r="WLP236" s="256"/>
      <c r="WLQ236" s="256"/>
      <c r="WLR236" s="256"/>
      <c r="WLS236" s="256"/>
      <c r="WLT236" s="256"/>
      <c r="WLU236" s="256"/>
      <c r="WLV236" s="256"/>
      <c r="WLW236" s="256"/>
      <c r="WLX236" s="256"/>
      <c r="WLY236" s="256"/>
      <c r="WLZ236" s="256"/>
      <c r="WMA236" s="256"/>
      <c r="WMB236" s="256"/>
      <c r="WMC236" s="256"/>
      <c r="WMD236" s="256"/>
      <c r="WME236" s="256"/>
      <c r="WMF236" s="256"/>
      <c r="WMG236" s="256"/>
      <c r="WMH236" s="256"/>
      <c r="WMI236" s="256"/>
      <c r="WMJ236" s="256"/>
      <c r="WMK236" s="256"/>
      <c r="WML236" s="256"/>
      <c r="WMM236" s="256"/>
      <c r="WMN236" s="256"/>
      <c r="WMO236" s="256"/>
      <c r="WMP236" s="256"/>
      <c r="WMQ236" s="256"/>
      <c r="WMR236" s="256"/>
      <c r="WMS236" s="256"/>
      <c r="WMT236" s="256"/>
      <c r="WMU236" s="256"/>
      <c r="WMV236" s="256"/>
      <c r="WMW236" s="256"/>
      <c r="WMX236" s="256"/>
      <c r="WMY236" s="256"/>
      <c r="WMZ236" s="256"/>
      <c r="WNA236" s="256"/>
      <c r="WNB236" s="256"/>
      <c r="WNC236" s="256"/>
      <c r="WND236" s="256"/>
      <c r="WNE236" s="256"/>
      <c r="WNF236" s="256"/>
      <c r="WNG236" s="256"/>
      <c r="WNH236" s="256"/>
      <c r="WNI236" s="256"/>
      <c r="WNJ236" s="256"/>
      <c r="WNK236" s="256"/>
      <c r="WNL236" s="256"/>
      <c r="WNM236" s="256"/>
      <c r="WNN236" s="256"/>
      <c r="WNO236" s="256"/>
      <c r="WNP236" s="256"/>
      <c r="WNQ236" s="256"/>
      <c r="WNR236" s="256"/>
      <c r="WNS236" s="256"/>
      <c r="WNT236" s="256"/>
      <c r="WNU236" s="256"/>
      <c r="WNV236" s="256"/>
      <c r="WNW236" s="256"/>
      <c r="WNX236" s="256"/>
      <c r="WNY236" s="256"/>
      <c r="WNZ236" s="256"/>
      <c r="WOA236" s="256"/>
      <c r="WOB236" s="256"/>
      <c r="WOC236" s="256"/>
      <c r="WOD236" s="256"/>
      <c r="WOE236" s="256"/>
      <c r="WOF236" s="256"/>
      <c r="WOG236" s="256"/>
      <c r="WOH236" s="256"/>
      <c r="WOI236" s="256"/>
      <c r="WOJ236" s="256"/>
      <c r="WOK236" s="256"/>
      <c r="WOL236" s="256"/>
      <c r="WOM236" s="256"/>
      <c r="WON236" s="256"/>
      <c r="WOO236" s="256"/>
      <c r="WOP236" s="256"/>
      <c r="WOQ236" s="256"/>
      <c r="WOR236" s="256"/>
      <c r="WOS236" s="256"/>
      <c r="WOT236" s="256"/>
      <c r="WOU236" s="256"/>
      <c r="WOV236" s="256"/>
      <c r="WOW236" s="256"/>
      <c r="WOX236" s="256"/>
      <c r="WOY236" s="256"/>
      <c r="WOZ236" s="256"/>
      <c r="WPA236" s="256"/>
      <c r="WPB236" s="256"/>
      <c r="WPC236" s="256"/>
      <c r="WPD236" s="256"/>
      <c r="WPE236" s="256"/>
      <c r="WPF236" s="256"/>
      <c r="WPG236" s="256"/>
      <c r="WPH236" s="256"/>
      <c r="WPI236" s="256"/>
      <c r="WPJ236" s="256"/>
      <c r="WPK236" s="256"/>
      <c r="WPL236" s="256"/>
      <c r="WPM236" s="256"/>
      <c r="WPN236" s="256"/>
      <c r="WPO236" s="256"/>
      <c r="WPP236" s="256"/>
      <c r="WPQ236" s="256"/>
      <c r="WPR236" s="256"/>
      <c r="WPS236" s="256"/>
      <c r="WPT236" s="256"/>
      <c r="WPU236" s="256"/>
      <c r="WPV236" s="256"/>
      <c r="WPW236" s="256"/>
      <c r="WPX236" s="256"/>
      <c r="WPY236" s="256"/>
      <c r="WPZ236" s="256"/>
      <c r="WQA236" s="256"/>
      <c r="WQB236" s="256"/>
      <c r="WQC236" s="256"/>
      <c r="WQD236" s="256"/>
      <c r="WQE236" s="256"/>
      <c r="WQF236" s="256"/>
      <c r="WQG236" s="256"/>
      <c r="WQH236" s="256"/>
      <c r="WQI236" s="256"/>
      <c r="WQJ236" s="256"/>
      <c r="WQK236" s="256"/>
      <c r="WQL236" s="256"/>
      <c r="WQM236" s="256"/>
      <c r="WQN236" s="256"/>
      <c r="WQO236" s="256"/>
      <c r="WQP236" s="256"/>
      <c r="WQQ236" s="256"/>
      <c r="WQR236" s="256"/>
      <c r="WQS236" s="256"/>
      <c r="WQT236" s="256"/>
      <c r="WQU236" s="256"/>
      <c r="WQV236" s="256"/>
      <c r="WQW236" s="256"/>
      <c r="WQX236" s="256"/>
      <c r="WQY236" s="256"/>
      <c r="WQZ236" s="256"/>
      <c r="WRA236" s="256"/>
      <c r="WRB236" s="256"/>
      <c r="WRC236" s="256"/>
      <c r="WRD236" s="256"/>
      <c r="WRE236" s="256"/>
      <c r="WRF236" s="256"/>
      <c r="WRG236" s="256"/>
      <c r="WRH236" s="256"/>
      <c r="WRI236" s="256"/>
      <c r="WRJ236" s="256"/>
      <c r="WRK236" s="256"/>
      <c r="WRL236" s="256"/>
      <c r="WRM236" s="256"/>
      <c r="WRN236" s="256"/>
      <c r="WRO236" s="256"/>
      <c r="WRP236" s="256"/>
      <c r="WRQ236" s="256"/>
      <c r="WRR236" s="256"/>
      <c r="WRS236" s="256"/>
      <c r="WRT236" s="256"/>
      <c r="WRU236" s="256"/>
      <c r="WRV236" s="256"/>
      <c r="WRW236" s="256"/>
      <c r="WRX236" s="256"/>
      <c r="WRY236" s="256"/>
      <c r="WRZ236" s="256"/>
      <c r="WSA236" s="256"/>
      <c r="WSB236" s="256"/>
      <c r="WSC236" s="256"/>
      <c r="WSD236" s="256"/>
      <c r="WSE236" s="256"/>
      <c r="WSF236" s="256"/>
      <c r="WSG236" s="256"/>
      <c r="WSH236" s="256"/>
      <c r="WSI236" s="256"/>
      <c r="WSJ236" s="256"/>
      <c r="WSK236" s="256"/>
      <c r="WSL236" s="256"/>
      <c r="WSM236" s="256"/>
      <c r="WSN236" s="256"/>
      <c r="WSO236" s="256"/>
      <c r="WSP236" s="256"/>
      <c r="WSQ236" s="256"/>
      <c r="WSR236" s="256"/>
      <c r="WSS236" s="256"/>
      <c r="WST236" s="256"/>
      <c r="WSU236" s="256"/>
      <c r="WSV236" s="256"/>
      <c r="WSW236" s="256"/>
      <c r="WSX236" s="256"/>
      <c r="WSY236" s="256"/>
      <c r="WSZ236" s="256"/>
      <c r="WTA236" s="256"/>
      <c r="WTB236" s="256"/>
      <c r="WTC236" s="256"/>
      <c r="WTD236" s="256"/>
      <c r="WTE236" s="256"/>
      <c r="WTF236" s="256"/>
      <c r="WTG236" s="256"/>
      <c r="WTH236" s="256"/>
      <c r="WTI236" s="256"/>
      <c r="WTJ236" s="256"/>
      <c r="WTK236" s="256"/>
      <c r="WTL236" s="256"/>
      <c r="WTM236" s="256"/>
      <c r="WTN236" s="256"/>
      <c r="WTO236" s="256"/>
      <c r="WTP236" s="256"/>
      <c r="WTQ236" s="256"/>
      <c r="WTR236" s="256"/>
      <c r="WTS236" s="256"/>
      <c r="WTT236" s="256"/>
      <c r="WTU236" s="256"/>
      <c r="WTV236" s="256"/>
      <c r="WTW236" s="256"/>
      <c r="WTX236" s="256"/>
      <c r="WTY236" s="256"/>
      <c r="WTZ236" s="256"/>
      <c r="WUA236" s="256"/>
      <c r="WUB236" s="256"/>
      <c r="WUC236" s="256"/>
      <c r="WUD236" s="256"/>
      <c r="WUE236" s="256"/>
      <c r="WUF236" s="256"/>
      <c r="WUG236" s="256"/>
      <c r="WUH236" s="256"/>
      <c r="WUI236" s="256"/>
      <c r="WUJ236" s="256"/>
      <c r="WUK236" s="256"/>
      <c r="WUL236" s="256"/>
      <c r="WUM236" s="256"/>
      <c r="WUN236" s="256"/>
      <c r="WUO236" s="256"/>
      <c r="WUP236" s="256"/>
      <c r="WUQ236" s="256"/>
      <c r="WUR236" s="256"/>
      <c r="WUS236" s="256"/>
      <c r="WUT236" s="256"/>
      <c r="WUU236" s="256"/>
      <c r="WUV236" s="256"/>
      <c r="WUW236" s="256"/>
      <c r="WUX236" s="256"/>
      <c r="WUY236" s="256"/>
      <c r="WUZ236" s="256"/>
      <c r="WVA236" s="256"/>
      <c r="WVB236" s="256"/>
      <c r="WVC236" s="256"/>
      <c r="WVD236" s="256"/>
      <c r="WVE236" s="256"/>
      <c r="WVF236" s="256"/>
      <c r="WVG236" s="256"/>
      <c r="WVH236" s="256"/>
      <c r="WVI236" s="256"/>
      <c r="WVJ236" s="256"/>
      <c r="WVK236" s="256"/>
      <c r="WVL236" s="256"/>
      <c r="WVM236" s="256"/>
      <c r="WVN236" s="256"/>
      <c r="WVO236" s="256"/>
      <c r="WVP236" s="256"/>
      <c r="WVQ236" s="256"/>
      <c r="WVR236" s="256"/>
      <c r="WVS236" s="256"/>
      <c r="WVT236" s="256"/>
      <c r="WVU236" s="256"/>
      <c r="WVV236" s="256"/>
      <c r="WVW236" s="256"/>
      <c r="WVX236" s="256"/>
      <c r="WVY236" s="256"/>
      <c r="WVZ236" s="256"/>
      <c r="WWA236" s="256"/>
      <c r="WWB236" s="256"/>
      <c r="WWC236" s="256"/>
      <c r="WWD236" s="256"/>
      <c r="WWE236" s="256"/>
      <c r="WWF236" s="256"/>
      <c r="WWG236" s="256"/>
      <c r="WWH236" s="256"/>
      <c r="WWI236" s="256"/>
      <c r="WWJ236" s="256"/>
      <c r="WWK236" s="256"/>
      <c r="WWL236" s="256"/>
      <c r="WWM236" s="256"/>
      <c r="WWN236" s="256"/>
      <c r="WWO236" s="256"/>
      <c r="WWP236" s="256"/>
      <c r="WWQ236" s="256"/>
      <c r="WWR236" s="256"/>
      <c r="WWS236" s="256"/>
      <c r="WWT236" s="256"/>
      <c r="WWU236" s="256"/>
      <c r="WWV236" s="256"/>
      <c r="WWW236" s="256"/>
      <c r="WWX236" s="256"/>
      <c r="WWY236" s="256"/>
      <c r="WWZ236" s="256"/>
      <c r="WXA236" s="256"/>
      <c r="WXB236" s="256"/>
      <c r="WXC236" s="256"/>
      <c r="WXD236" s="256"/>
      <c r="WXE236" s="256"/>
      <c r="WXF236" s="256"/>
      <c r="WXG236" s="256"/>
      <c r="WXH236" s="256"/>
      <c r="WXI236" s="256"/>
      <c r="WXJ236" s="256"/>
      <c r="WXK236" s="256"/>
      <c r="WXL236" s="256"/>
      <c r="WXM236" s="256"/>
      <c r="WXN236" s="256"/>
      <c r="WXO236" s="256"/>
      <c r="WXP236" s="256"/>
      <c r="WXQ236" s="256"/>
      <c r="WXR236" s="256"/>
      <c r="WXS236" s="256"/>
      <c r="WXT236" s="256"/>
      <c r="WXU236" s="256"/>
      <c r="WXV236" s="256"/>
      <c r="WXW236" s="256"/>
      <c r="WXX236" s="256"/>
      <c r="WXY236" s="256"/>
      <c r="WXZ236" s="256"/>
      <c r="WYA236" s="256"/>
      <c r="WYB236" s="256"/>
      <c r="WYC236" s="256"/>
      <c r="WYD236" s="256"/>
      <c r="WYE236" s="256"/>
      <c r="WYF236" s="256"/>
      <c r="WYG236" s="256"/>
      <c r="WYH236" s="256"/>
      <c r="WYI236" s="256"/>
      <c r="WYJ236" s="256"/>
      <c r="WYK236" s="256"/>
      <c r="WYL236" s="256"/>
      <c r="WYM236" s="256"/>
      <c r="WYN236" s="256"/>
      <c r="WYO236" s="256"/>
      <c r="WYP236" s="256"/>
      <c r="WYQ236" s="256"/>
      <c r="WYR236" s="256"/>
      <c r="WYS236" s="256"/>
      <c r="WYT236" s="256"/>
      <c r="WYU236" s="256"/>
      <c r="WYV236" s="256"/>
      <c r="WYW236" s="256"/>
      <c r="WYX236" s="256"/>
      <c r="WYY236" s="256"/>
      <c r="WYZ236" s="256"/>
      <c r="WZA236" s="256"/>
      <c r="WZB236" s="256"/>
      <c r="WZC236" s="256"/>
      <c r="WZD236" s="256"/>
      <c r="WZE236" s="256"/>
      <c r="WZF236" s="256"/>
      <c r="WZG236" s="256"/>
      <c r="WZH236" s="256"/>
      <c r="WZI236" s="256"/>
      <c r="WZJ236" s="256"/>
      <c r="WZK236" s="256"/>
      <c r="WZL236" s="256"/>
      <c r="WZM236" s="256"/>
      <c r="WZN236" s="256"/>
      <c r="WZO236" s="256"/>
      <c r="WZP236" s="256"/>
      <c r="WZQ236" s="256"/>
      <c r="WZR236" s="256"/>
      <c r="WZS236" s="256"/>
      <c r="WZT236" s="256"/>
      <c r="WZU236" s="256"/>
      <c r="WZV236" s="256"/>
      <c r="WZW236" s="256"/>
      <c r="WZX236" s="256"/>
      <c r="WZY236" s="256"/>
      <c r="WZZ236" s="256"/>
      <c r="XAA236" s="256"/>
      <c r="XAB236" s="256"/>
      <c r="XAC236" s="256"/>
      <c r="XAD236" s="256"/>
      <c r="XAE236" s="256"/>
      <c r="XAF236" s="256"/>
      <c r="XAG236" s="256"/>
      <c r="XAH236" s="256"/>
      <c r="XAI236" s="256"/>
      <c r="XAJ236" s="256"/>
      <c r="XAK236" s="256"/>
      <c r="XAL236" s="256"/>
      <c r="XAM236" s="256"/>
      <c r="XAN236" s="256"/>
      <c r="XAO236" s="256"/>
      <c r="XAP236" s="256"/>
      <c r="XAQ236" s="256"/>
      <c r="XAR236" s="256"/>
      <c r="XAS236" s="256"/>
      <c r="XAT236" s="256"/>
      <c r="XAU236" s="256"/>
      <c r="XAV236" s="256"/>
      <c r="XAW236" s="256"/>
      <c r="XAX236" s="256"/>
      <c r="XAY236" s="256"/>
      <c r="XAZ236" s="256"/>
      <c r="XBA236" s="256"/>
      <c r="XBB236" s="256"/>
      <c r="XBC236" s="256"/>
      <c r="XBD236" s="256"/>
      <c r="XBE236" s="256"/>
      <c r="XBF236" s="256"/>
      <c r="XBG236" s="256"/>
      <c r="XBH236" s="256"/>
      <c r="XBI236" s="256"/>
      <c r="XBJ236" s="256"/>
      <c r="XBK236" s="256"/>
      <c r="XBL236" s="256"/>
      <c r="XBM236" s="256"/>
      <c r="XBN236" s="256"/>
      <c r="XBO236" s="256"/>
      <c r="XBP236" s="256"/>
      <c r="XBQ236" s="256"/>
      <c r="XBR236" s="256"/>
      <c r="XBS236" s="256"/>
      <c r="XBT236" s="256"/>
      <c r="XBU236" s="256"/>
      <c r="XBV236" s="256"/>
      <c r="XBW236" s="256"/>
      <c r="XBX236" s="256"/>
      <c r="XBY236" s="256"/>
      <c r="XBZ236" s="256"/>
      <c r="XCA236" s="256"/>
      <c r="XCB236" s="256"/>
      <c r="XCC236" s="256"/>
      <c r="XCD236" s="256"/>
      <c r="XCE236" s="256"/>
      <c r="XCF236" s="256"/>
      <c r="XCG236" s="256"/>
      <c r="XCH236" s="256"/>
      <c r="XCI236" s="256"/>
      <c r="XCJ236" s="256"/>
      <c r="XCK236" s="256"/>
      <c r="XCL236" s="256"/>
      <c r="XCM236" s="256"/>
      <c r="XCN236" s="256"/>
      <c r="XCO236" s="256"/>
      <c r="XCP236" s="256"/>
      <c r="XCQ236" s="256"/>
      <c r="XCR236" s="256"/>
      <c r="XCS236" s="256"/>
      <c r="XCT236" s="256"/>
      <c r="XCU236" s="256"/>
      <c r="XCV236" s="256"/>
      <c r="XCW236" s="256"/>
      <c r="XCX236" s="256"/>
      <c r="XCY236" s="256"/>
      <c r="XCZ236" s="256"/>
      <c r="XDA236" s="256"/>
      <c r="XDB236" s="256"/>
      <c r="XDC236" s="256"/>
      <c r="XDD236" s="256"/>
      <c r="XDE236" s="256"/>
      <c r="XDF236" s="256"/>
      <c r="XDG236" s="256"/>
      <c r="XDH236" s="256"/>
      <c r="XDI236" s="256"/>
      <c r="XDJ236" s="256"/>
      <c r="XDK236" s="256"/>
      <c r="XDL236" s="256"/>
      <c r="XDM236" s="256"/>
      <c r="XDN236" s="256"/>
      <c r="XDO236" s="256"/>
      <c r="XDP236" s="256"/>
      <c r="XDQ236" s="256"/>
      <c r="XDR236" s="256"/>
      <c r="XDS236" s="256"/>
      <c r="XDT236" s="256"/>
      <c r="XDU236" s="256"/>
      <c r="XDV236" s="256"/>
      <c r="XDW236" s="256"/>
      <c r="XDX236" s="256"/>
      <c r="XDY236" s="256"/>
      <c r="XDZ236" s="256"/>
      <c r="XEA236" s="256"/>
      <c r="XEB236" s="256"/>
      <c r="XEC236" s="256"/>
      <c r="XED236" s="256"/>
      <c r="XEE236" s="256"/>
      <c r="XEF236" s="256"/>
      <c r="XEG236" s="256"/>
      <c r="XEH236" s="256"/>
      <c r="XEI236" s="256"/>
      <c r="XEJ236" s="256"/>
      <c r="XEK236" s="256"/>
      <c r="XEL236" s="256"/>
      <c r="XEM236" s="256"/>
      <c r="XEN236" s="256"/>
      <c r="XEO236" s="256"/>
      <c r="XEP236" s="256"/>
      <c r="XEQ236" s="256"/>
      <c r="XER236" s="256"/>
      <c r="XES236" s="256"/>
      <c r="XET236" s="256"/>
      <c r="XEU236" s="256"/>
      <c r="XEV236" s="256"/>
      <c r="XEW236" s="256"/>
      <c r="XEX236" s="256"/>
      <c r="XEY236" s="256"/>
      <c r="XEZ236" s="256"/>
      <c r="XFA236" s="256"/>
      <c r="XFB236" s="256"/>
      <c r="XFC236" s="256"/>
      <c r="XFD236" s="256"/>
    </row>
    <row r="237" spans="1:16384" s="311" customFormat="1" ht="10.5" customHeight="1" x14ac:dyDescent="0.15">
      <c r="A237" s="136"/>
      <c r="B237" s="280" t="s">
        <v>3026</v>
      </c>
      <c r="C237" s="416"/>
      <c r="D237" s="417"/>
      <c r="E237" s="417"/>
      <c r="F237" s="417"/>
      <c r="G237" s="417"/>
      <c r="H237" s="417"/>
      <c r="I237" s="417"/>
      <c r="J237" s="417"/>
      <c r="K237" s="417"/>
      <c r="L237" s="417"/>
      <c r="M237" s="417"/>
      <c r="N237" s="417"/>
      <c r="O237" s="417"/>
      <c r="P237" s="417"/>
      <c r="Q237" s="417"/>
      <c r="R237" s="417"/>
      <c r="S237" s="417"/>
      <c r="T237" s="417"/>
      <c r="U237" s="417"/>
      <c r="V237" s="1304"/>
      <c r="W237" s="1304"/>
      <c r="X237" s="1304"/>
      <c r="Y237" s="1304"/>
      <c r="Z237" s="1304"/>
      <c r="AA237" s="1304"/>
      <c r="AB237" s="418"/>
      <c r="AC237" s="419"/>
      <c r="AD237" s="420"/>
      <c r="AE237" s="1304"/>
      <c r="AF237" s="1304"/>
      <c r="AG237" s="1304"/>
      <c r="AH237" s="1304"/>
      <c r="AI237" s="1304"/>
      <c r="AJ237" s="1304"/>
      <c r="AK237" s="1304"/>
      <c r="AL237" s="1304"/>
      <c r="AM237" s="1304"/>
      <c r="AN237" s="1305"/>
      <c r="AO237" s="335"/>
      <c r="AP237" s="335"/>
      <c r="AQ237" s="335"/>
      <c r="AR237" s="335"/>
      <c r="AS237" s="335"/>
      <c r="AT237" s="335"/>
      <c r="AU237" s="335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1"/>
      <c r="CP237" s="421"/>
      <c r="CQ237" s="421"/>
      <c r="CR237" s="421"/>
      <c r="CS237" s="421"/>
      <c r="CT237" s="421"/>
      <c r="CU237" s="421"/>
      <c r="CV237" s="421"/>
      <c r="CW237" s="421"/>
      <c r="CX237" s="421"/>
      <c r="CY237" s="421"/>
      <c r="CZ237" s="421"/>
      <c r="DA237" s="421"/>
      <c r="DB237" s="421"/>
      <c r="DC237" s="421"/>
      <c r="DD237" s="421"/>
      <c r="DE237" s="421"/>
      <c r="DF237" s="421"/>
      <c r="DG237" s="421"/>
      <c r="DH237" s="421"/>
      <c r="DI237" s="421"/>
      <c r="DJ237" s="421"/>
      <c r="DK237" s="421"/>
      <c r="DL237" s="421"/>
      <c r="DM237" s="421"/>
      <c r="DN237" s="421"/>
      <c r="DO237" s="421"/>
      <c r="DP237" s="421"/>
      <c r="DQ237" s="421"/>
      <c r="DR237" s="421"/>
      <c r="DS237" s="421"/>
      <c r="DT237" s="421"/>
      <c r="DU237" s="421"/>
      <c r="DV237" s="421"/>
      <c r="DW237" s="421"/>
      <c r="DX237" s="421"/>
      <c r="DY237" s="421"/>
      <c r="DZ237" s="421"/>
      <c r="EA237" s="421"/>
      <c r="EB237" s="421"/>
      <c r="EC237" s="421"/>
      <c r="ED237" s="421"/>
      <c r="EE237" s="421"/>
      <c r="EF237" s="421"/>
      <c r="EG237" s="421"/>
      <c r="EH237" s="421"/>
      <c r="EI237" s="421"/>
      <c r="EJ237" s="421"/>
      <c r="EK237" s="421"/>
      <c r="EL237" s="421"/>
      <c r="EM237" s="421"/>
      <c r="EN237" s="421"/>
      <c r="EO237" s="421"/>
      <c r="EP237" s="421"/>
      <c r="EQ237" s="421"/>
      <c r="ER237" s="421"/>
      <c r="ES237" s="421"/>
      <c r="ET237" s="421"/>
      <c r="EU237" s="421"/>
      <c r="EV237" s="421"/>
      <c r="EW237" s="421"/>
      <c r="EX237" s="421"/>
      <c r="EY237" s="421"/>
      <c r="EZ237" s="421"/>
      <c r="FA237" s="421"/>
      <c r="FB237" s="421"/>
      <c r="FC237" s="421"/>
      <c r="FD237" s="421"/>
      <c r="FE237" s="421"/>
      <c r="FF237" s="421"/>
      <c r="FG237" s="421"/>
      <c r="FH237" s="421"/>
      <c r="FI237" s="421"/>
      <c r="FJ237" s="421"/>
      <c r="FK237" s="421"/>
      <c r="FL237" s="421"/>
      <c r="FM237" s="421"/>
      <c r="FN237" s="421"/>
      <c r="FO237" s="421"/>
      <c r="FP237" s="421"/>
      <c r="FQ237" s="421"/>
      <c r="FR237" s="421"/>
      <c r="FS237" s="421"/>
      <c r="FT237" s="421"/>
      <c r="FU237" s="421"/>
      <c r="FV237" s="421"/>
      <c r="FW237" s="421"/>
      <c r="FX237" s="421"/>
      <c r="FY237" s="421"/>
      <c r="FZ237" s="421"/>
      <c r="GA237" s="421"/>
      <c r="GB237" s="421"/>
      <c r="GC237" s="421"/>
      <c r="GD237" s="421"/>
      <c r="GE237" s="421"/>
      <c r="GF237" s="421"/>
      <c r="GG237" s="421"/>
      <c r="GH237" s="421"/>
      <c r="GI237" s="421"/>
      <c r="GJ237" s="421"/>
      <c r="GK237" s="421"/>
      <c r="GL237" s="421"/>
      <c r="GM237" s="421"/>
      <c r="GN237" s="421"/>
      <c r="GO237" s="421"/>
      <c r="GP237" s="421"/>
      <c r="GQ237" s="421"/>
      <c r="GR237" s="421"/>
      <c r="GS237" s="421"/>
      <c r="GT237" s="421"/>
      <c r="GU237" s="421"/>
      <c r="GV237" s="421"/>
      <c r="GW237" s="421"/>
      <c r="GX237" s="421"/>
      <c r="GY237" s="421"/>
      <c r="GZ237" s="421"/>
      <c r="HA237" s="421"/>
      <c r="HB237" s="421"/>
      <c r="HC237" s="421"/>
      <c r="HD237" s="421"/>
      <c r="HE237" s="421"/>
      <c r="HF237" s="421"/>
      <c r="HG237" s="421"/>
      <c r="HH237" s="421"/>
      <c r="HI237" s="421"/>
      <c r="HJ237" s="421"/>
      <c r="HK237" s="421"/>
      <c r="HL237" s="421"/>
      <c r="HM237" s="421"/>
      <c r="HN237" s="421"/>
      <c r="HO237" s="421"/>
      <c r="HP237" s="421"/>
      <c r="HQ237" s="421"/>
      <c r="HR237" s="421"/>
      <c r="HS237" s="421"/>
      <c r="HT237" s="421"/>
      <c r="HU237" s="421"/>
      <c r="HV237" s="421"/>
      <c r="HW237" s="421"/>
      <c r="HX237" s="421"/>
      <c r="HY237" s="421"/>
      <c r="HZ237" s="421"/>
      <c r="IA237" s="421"/>
      <c r="IB237" s="421"/>
      <c r="IC237" s="421"/>
      <c r="ID237" s="421"/>
      <c r="IE237" s="421"/>
      <c r="IF237" s="421"/>
      <c r="IG237" s="421"/>
      <c r="IH237" s="421"/>
      <c r="II237" s="421"/>
      <c r="IJ237" s="421"/>
      <c r="IK237" s="421"/>
      <c r="IL237" s="421"/>
      <c r="IM237" s="421"/>
      <c r="IN237" s="421"/>
      <c r="IO237" s="421"/>
      <c r="IP237" s="421"/>
      <c r="IQ237" s="421"/>
      <c r="IR237" s="421"/>
      <c r="IS237" s="421"/>
      <c r="IT237" s="421"/>
      <c r="IU237" s="421"/>
      <c r="IV237" s="421"/>
      <c r="IW237" s="421"/>
      <c r="IX237" s="421"/>
      <c r="IY237" s="421"/>
      <c r="IZ237" s="421"/>
      <c r="JA237" s="421"/>
      <c r="JB237" s="421"/>
      <c r="JC237" s="421"/>
      <c r="JD237" s="421"/>
      <c r="JE237" s="421"/>
      <c r="JF237" s="421"/>
      <c r="JG237" s="421"/>
      <c r="JH237" s="421"/>
      <c r="JI237" s="421"/>
      <c r="JJ237" s="421"/>
      <c r="JK237" s="421"/>
      <c r="JL237" s="421"/>
      <c r="JM237" s="421"/>
      <c r="JN237" s="421"/>
      <c r="JO237" s="421"/>
      <c r="JP237" s="421"/>
      <c r="JQ237" s="421"/>
      <c r="JR237" s="421"/>
      <c r="JS237" s="421"/>
      <c r="JT237" s="421"/>
      <c r="JU237" s="421"/>
      <c r="JV237" s="421"/>
      <c r="JW237" s="421"/>
      <c r="JX237" s="421"/>
      <c r="JY237" s="421"/>
      <c r="JZ237" s="421"/>
      <c r="KA237" s="421"/>
      <c r="KB237" s="421"/>
      <c r="KC237" s="421"/>
      <c r="KD237" s="421"/>
      <c r="KE237" s="421"/>
      <c r="KF237" s="421"/>
      <c r="KG237" s="421"/>
      <c r="KH237" s="421"/>
      <c r="KI237" s="421"/>
      <c r="KJ237" s="421"/>
      <c r="KK237" s="421"/>
      <c r="KL237" s="421"/>
      <c r="KM237" s="421"/>
      <c r="KN237" s="421"/>
      <c r="KO237" s="421"/>
      <c r="KP237" s="421"/>
      <c r="KQ237" s="421"/>
      <c r="KR237" s="421"/>
      <c r="KS237" s="421"/>
      <c r="KT237" s="421"/>
      <c r="KU237" s="421"/>
      <c r="KV237" s="421"/>
      <c r="KW237" s="421"/>
      <c r="KX237" s="421"/>
      <c r="KY237" s="421"/>
      <c r="KZ237" s="421"/>
      <c r="LA237" s="421"/>
      <c r="LB237" s="421"/>
      <c r="LC237" s="421"/>
      <c r="LD237" s="421"/>
      <c r="LE237" s="421"/>
      <c r="LF237" s="421"/>
      <c r="LG237" s="421"/>
      <c r="LH237" s="421"/>
      <c r="LI237" s="421"/>
      <c r="LJ237" s="421"/>
      <c r="LK237" s="421"/>
      <c r="LL237" s="421"/>
      <c r="LM237" s="421"/>
      <c r="LN237" s="421"/>
      <c r="LO237" s="421"/>
      <c r="LP237" s="421"/>
      <c r="LQ237" s="421"/>
      <c r="LR237" s="421"/>
      <c r="LS237" s="421"/>
      <c r="LT237" s="421"/>
      <c r="LU237" s="421"/>
      <c r="LV237" s="421"/>
      <c r="LW237" s="421"/>
      <c r="LX237" s="421"/>
      <c r="LY237" s="421"/>
      <c r="LZ237" s="421"/>
      <c r="MA237" s="421"/>
      <c r="MB237" s="421"/>
      <c r="MC237" s="421"/>
      <c r="MD237" s="421"/>
      <c r="ME237" s="421"/>
      <c r="MF237" s="421"/>
      <c r="MG237" s="421"/>
      <c r="MH237" s="421"/>
      <c r="MI237" s="421"/>
      <c r="MJ237" s="421"/>
      <c r="MK237" s="421"/>
      <c r="ML237" s="421"/>
      <c r="MM237" s="421"/>
      <c r="MN237" s="421"/>
      <c r="MO237" s="421"/>
      <c r="MP237" s="421"/>
      <c r="MQ237" s="421"/>
      <c r="MR237" s="421"/>
      <c r="MS237" s="421"/>
      <c r="MT237" s="421"/>
      <c r="MU237" s="421"/>
      <c r="MV237" s="421"/>
      <c r="MW237" s="421"/>
      <c r="MX237" s="421"/>
      <c r="MY237" s="421"/>
      <c r="MZ237" s="421"/>
      <c r="NA237" s="421"/>
      <c r="NB237" s="421"/>
      <c r="NC237" s="421"/>
      <c r="ND237" s="421"/>
      <c r="NE237" s="421"/>
      <c r="NF237" s="421"/>
      <c r="NG237" s="421"/>
      <c r="NH237" s="421"/>
      <c r="NI237" s="421"/>
      <c r="NJ237" s="421"/>
      <c r="NK237" s="421"/>
      <c r="NL237" s="421"/>
      <c r="NM237" s="421"/>
      <c r="NN237" s="421"/>
      <c r="NO237" s="421"/>
      <c r="NP237" s="421"/>
      <c r="NQ237" s="421"/>
      <c r="NR237" s="421"/>
      <c r="NS237" s="421"/>
      <c r="NT237" s="421"/>
      <c r="NU237" s="421"/>
      <c r="NV237" s="421"/>
      <c r="NW237" s="421"/>
      <c r="NX237" s="421"/>
      <c r="NY237" s="421"/>
      <c r="NZ237" s="421"/>
      <c r="OA237" s="421"/>
      <c r="OB237" s="421"/>
      <c r="OC237" s="421"/>
      <c r="OD237" s="421"/>
      <c r="OE237" s="421"/>
      <c r="OF237" s="421"/>
      <c r="OG237" s="421"/>
      <c r="OH237" s="421"/>
      <c r="OI237" s="421"/>
      <c r="OJ237" s="421"/>
      <c r="OK237" s="421"/>
      <c r="OL237" s="421"/>
      <c r="OM237" s="421"/>
      <c r="ON237" s="421"/>
      <c r="OO237" s="421"/>
      <c r="OP237" s="421"/>
      <c r="OQ237" s="421"/>
      <c r="OR237" s="421"/>
      <c r="OS237" s="421"/>
      <c r="OT237" s="421"/>
      <c r="OU237" s="421"/>
      <c r="OV237" s="421"/>
      <c r="OW237" s="421"/>
      <c r="OX237" s="421"/>
      <c r="OY237" s="421"/>
      <c r="OZ237" s="421"/>
      <c r="PA237" s="421"/>
      <c r="PB237" s="421"/>
      <c r="PC237" s="421"/>
      <c r="PD237" s="421"/>
      <c r="PE237" s="421"/>
      <c r="PF237" s="421"/>
      <c r="PG237" s="421"/>
      <c r="PH237" s="421"/>
      <c r="PI237" s="421"/>
      <c r="PJ237" s="421"/>
      <c r="PK237" s="421"/>
      <c r="PL237" s="421"/>
      <c r="PM237" s="421"/>
      <c r="PN237" s="421"/>
      <c r="PO237" s="421"/>
      <c r="PP237" s="421"/>
      <c r="PQ237" s="421"/>
      <c r="PR237" s="421"/>
      <c r="PS237" s="421"/>
      <c r="PT237" s="421"/>
      <c r="PU237" s="421"/>
      <c r="PV237" s="421"/>
      <c r="PW237" s="421"/>
      <c r="PX237" s="421"/>
      <c r="PY237" s="421"/>
      <c r="PZ237" s="421"/>
      <c r="QA237" s="421"/>
      <c r="QB237" s="421"/>
      <c r="QC237" s="421"/>
      <c r="QD237" s="421"/>
      <c r="QE237" s="421"/>
      <c r="QF237" s="421"/>
      <c r="QG237" s="421"/>
      <c r="QH237" s="421"/>
      <c r="QI237" s="421"/>
      <c r="QJ237" s="421"/>
      <c r="QK237" s="421"/>
      <c r="QL237" s="421"/>
      <c r="QM237" s="421"/>
      <c r="QN237" s="421"/>
      <c r="QO237" s="421"/>
      <c r="QP237" s="421"/>
      <c r="QQ237" s="421"/>
      <c r="QR237" s="421"/>
      <c r="QS237" s="421"/>
      <c r="QT237" s="421"/>
      <c r="QU237" s="421"/>
      <c r="QV237" s="421"/>
      <c r="QW237" s="421"/>
      <c r="QX237" s="421"/>
      <c r="QY237" s="421"/>
      <c r="QZ237" s="421"/>
      <c r="RA237" s="421"/>
      <c r="RB237" s="421"/>
      <c r="RC237" s="421"/>
      <c r="RD237" s="421"/>
      <c r="RE237" s="421"/>
      <c r="RF237" s="421"/>
      <c r="RG237" s="421"/>
      <c r="RH237" s="421"/>
      <c r="RI237" s="421"/>
      <c r="RJ237" s="421"/>
      <c r="RK237" s="421"/>
      <c r="RL237" s="421"/>
      <c r="RM237" s="421"/>
      <c r="RN237" s="421"/>
      <c r="RO237" s="421"/>
      <c r="RP237" s="421"/>
      <c r="RQ237" s="421"/>
      <c r="RR237" s="421"/>
      <c r="RS237" s="421"/>
      <c r="RT237" s="421"/>
      <c r="RU237" s="421"/>
      <c r="RV237" s="421"/>
      <c r="RW237" s="421"/>
      <c r="RX237" s="421"/>
      <c r="RY237" s="421"/>
      <c r="RZ237" s="421"/>
      <c r="SA237" s="421"/>
      <c r="SB237" s="421"/>
      <c r="SC237" s="421"/>
      <c r="SD237" s="421"/>
      <c r="SE237" s="421"/>
      <c r="SF237" s="421"/>
      <c r="SG237" s="421"/>
      <c r="SH237" s="421"/>
      <c r="SI237" s="421"/>
      <c r="SJ237" s="421"/>
      <c r="SK237" s="421"/>
      <c r="SL237" s="421"/>
      <c r="SM237" s="421"/>
      <c r="SN237" s="421"/>
      <c r="SO237" s="421"/>
      <c r="SP237" s="421"/>
      <c r="SQ237" s="421"/>
      <c r="SR237" s="421"/>
      <c r="SS237" s="421"/>
      <c r="ST237" s="421"/>
      <c r="SU237" s="421"/>
      <c r="SV237" s="421"/>
      <c r="SW237" s="421"/>
      <c r="SX237" s="421"/>
      <c r="SY237" s="421"/>
      <c r="SZ237" s="421"/>
      <c r="TA237" s="421"/>
      <c r="TB237" s="421"/>
      <c r="TC237" s="421"/>
      <c r="TD237" s="421"/>
      <c r="TE237" s="421"/>
      <c r="TF237" s="421"/>
      <c r="TG237" s="421"/>
      <c r="TH237" s="421"/>
      <c r="TI237" s="421"/>
      <c r="TJ237" s="421"/>
      <c r="TK237" s="421"/>
      <c r="TL237" s="421"/>
      <c r="TM237" s="421"/>
      <c r="TN237" s="421"/>
      <c r="TO237" s="421"/>
      <c r="TP237" s="421"/>
      <c r="TQ237" s="421"/>
      <c r="TR237" s="421"/>
      <c r="TS237" s="421"/>
      <c r="TT237" s="421"/>
      <c r="TU237" s="421"/>
      <c r="TV237" s="421"/>
      <c r="TW237" s="421"/>
      <c r="TX237" s="421"/>
      <c r="TY237" s="421"/>
      <c r="TZ237" s="421"/>
      <c r="UA237" s="421"/>
      <c r="UB237" s="421"/>
      <c r="UC237" s="421"/>
      <c r="UD237" s="421"/>
      <c r="UE237" s="421"/>
      <c r="UF237" s="421"/>
      <c r="UG237" s="421"/>
      <c r="UH237" s="421"/>
      <c r="UI237" s="421"/>
      <c r="UJ237" s="421"/>
      <c r="UK237" s="421"/>
      <c r="UL237" s="421"/>
      <c r="UM237" s="421"/>
      <c r="UN237" s="421"/>
      <c r="UO237" s="421"/>
      <c r="UP237" s="421"/>
      <c r="UQ237" s="421"/>
      <c r="UR237" s="421"/>
      <c r="US237" s="421"/>
      <c r="UT237" s="421"/>
      <c r="UU237" s="421"/>
      <c r="UV237" s="421"/>
      <c r="UW237" s="421"/>
      <c r="UX237" s="421"/>
      <c r="UY237" s="421"/>
      <c r="UZ237" s="421"/>
      <c r="VA237" s="421"/>
      <c r="VB237" s="421"/>
      <c r="VC237" s="421"/>
      <c r="VD237" s="421"/>
      <c r="VE237" s="421"/>
      <c r="VF237" s="421"/>
      <c r="VG237" s="421"/>
      <c r="VH237" s="421"/>
      <c r="VI237" s="421"/>
      <c r="VJ237" s="421"/>
      <c r="VK237" s="421"/>
      <c r="VL237" s="421"/>
      <c r="VM237" s="421"/>
      <c r="VN237" s="421"/>
      <c r="VO237" s="421"/>
      <c r="VP237" s="421"/>
      <c r="VQ237" s="421"/>
      <c r="VR237" s="421"/>
      <c r="VS237" s="421"/>
      <c r="VT237" s="421"/>
      <c r="VU237" s="421"/>
      <c r="VV237" s="421"/>
      <c r="VW237" s="421"/>
      <c r="VX237" s="421"/>
      <c r="VY237" s="421"/>
      <c r="VZ237" s="421"/>
      <c r="WA237" s="421"/>
      <c r="WB237" s="421"/>
      <c r="WC237" s="421"/>
      <c r="WD237" s="421"/>
      <c r="WE237" s="421"/>
      <c r="WF237" s="421"/>
      <c r="WG237" s="421"/>
      <c r="WH237" s="421"/>
      <c r="WI237" s="421"/>
      <c r="WJ237" s="421"/>
      <c r="WK237" s="421"/>
      <c r="WL237" s="421"/>
      <c r="WM237" s="421"/>
      <c r="WN237" s="421"/>
      <c r="WO237" s="421"/>
      <c r="WP237" s="421"/>
      <c r="WQ237" s="421"/>
      <c r="WR237" s="421"/>
      <c r="WS237" s="421"/>
      <c r="WT237" s="421"/>
      <c r="WU237" s="421"/>
      <c r="WV237" s="421"/>
      <c r="WW237" s="421"/>
      <c r="WX237" s="421"/>
      <c r="WY237" s="421"/>
      <c r="WZ237" s="421"/>
      <c r="XA237" s="421"/>
      <c r="XB237" s="421"/>
      <c r="XC237" s="421"/>
      <c r="XD237" s="421"/>
      <c r="XE237" s="421"/>
      <c r="XF237" s="421"/>
      <c r="XG237" s="421"/>
      <c r="XH237" s="421"/>
      <c r="XI237" s="421"/>
      <c r="XJ237" s="421"/>
      <c r="XK237" s="421"/>
      <c r="XL237" s="421"/>
      <c r="XM237" s="421"/>
      <c r="XN237" s="421"/>
      <c r="XO237" s="421"/>
      <c r="XP237" s="421"/>
      <c r="XQ237" s="421"/>
      <c r="XR237" s="421"/>
      <c r="XS237" s="421"/>
      <c r="XT237" s="421"/>
      <c r="XU237" s="421"/>
      <c r="XV237" s="421"/>
      <c r="XW237" s="421"/>
      <c r="XX237" s="421"/>
      <c r="XY237" s="421"/>
      <c r="XZ237" s="421"/>
      <c r="YA237" s="421"/>
      <c r="YB237" s="421"/>
      <c r="YC237" s="421"/>
      <c r="YD237" s="421"/>
      <c r="YE237" s="421"/>
      <c r="YF237" s="421"/>
      <c r="YG237" s="421"/>
      <c r="YH237" s="421"/>
      <c r="YI237" s="421"/>
      <c r="YJ237" s="421"/>
      <c r="YK237" s="421"/>
      <c r="YL237" s="421"/>
      <c r="YM237" s="421"/>
      <c r="YN237" s="421"/>
      <c r="YO237" s="421"/>
      <c r="YP237" s="421"/>
      <c r="YQ237" s="421"/>
      <c r="YR237" s="421"/>
      <c r="YS237" s="421"/>
      <c r="YT237" s="421"/>
      <c r="YU237" s="421"/>
      <c r="YV237" s="421"/>
      <c r="YW237" s="421"/>
      <c r="YX237" s="421"/>
      <c r="YY237" s="421"/>
      <c r="YZ237" s="421"/>
      <c r="ZA237" s="421"/>
      <c r="ZB237" s="421"/>
      <c r="ZC237" s="421"/>
      <c r="ZD237" s="421"/>
      <c r="ZE237" s="421"/>
      <c r="ZF237" s="421"/>
      <c r="ZG237" s="421"/>
      <c r="ZH237" s="421"/>
      <c r="ZI237" s="421"/>
      <c r="ZJ237" s="421"/>
      <c r="ZK237" s="421"/>
      <c r="ZL237" s="421"/>
      <c r="ZM237" s="421"/>
      <c r="ZN237" s="421"/>
      <c r="ZO237" s="421"/>
      <c r="ZP237" s="421"/>
      <c r="ZQ237" s="421"/>
      <c r="ZR237" s="421"/>
      <c r="ZS237" s="421"/>
      <c r="ZT237" s="421"/>
      <c r="ZU237" s="421"/>
      <c r="ZV237" s="421"/>
      <c r="ZW237" s="421"/>
      <c r="ZX237" s="421"/>
      <c r="ZY237" s="421"/>
      <c r="ZZ237" s="421"/>
      <c r="AAA237" s="421"/>
      <c r="AAB237" s="421"/>
      <c r="AAC237" s="421"/>
      <c r="AAD237" s="421"/>
      <c r="AAE237" s="421"/>
      <c r="AAF237" s="421"/>
      <c r="AAG237" s="421"/>
      <c r="AAH237" s="421"/>
      <c r="AAI237" s="421"/>
      <c r="AAJ237" s="421"/>
      <c r="AAK237" s="421"/>
      <c r="AAL237" s="421"/>
      <c r="AAM237" s="421"/>
      <c r="AAN237" s="421"/>
      <c r="AAO237" s="421"/>
      <c r="AAP237" s="421"/>
      <c r="AAQ237" s="421"/>
      <c r="AAR237" s="421"/>
      <c r="AAS237" s="421"/>
      <c r="AAT237" s="421"/>
      <c r="AAU237" s="421"/>
      <c r="AAV237" s="421"/>
      <c r="AAW237" s="421"/>
      <c r="AAX237" s="421"/>
      <c r="AAY237" s="421"/>
      <c r="AAZ237" s="421"/>
      <c r="ABA237" s="421"/>
      <c r="ABB237" s="421"/>
      <c r="ABC237" s="421"/>
      <c r="ABD237" s="421"/>
      <c r="ABE237" s="421"/>
      <c r="ABF237" s="421"/>
      <c r="ABG237" s="421"/>
      <c r="ABH237" s="421"/>
      <c r="ABI237" s="421"/>
      <c r="ABJ237" s="421"/>
      <c r="ABK237" s="421"/>
      <c r="ABL237" s="421"/>
      <c r="ABM237" s="421"/>
      <c r="ABN237" s="421"/>
      <c r="ABO237" s="421"/>
      <c r="ABP237" s="421"/>
      <c r="ABQ237" s="421"/>
      <c r="ABR237" s="421"/>
      <c r="ABS237" s="421"/>
      <c r="ABT237" s="421"/>
      <c r="ABU237" s="421"/>
      <c r="ABV237" s="421"/>
      <c r="ABW237" s="421"/>
      <c r="ABX237" s="421"/>
      <c r="ABY237" s="421"/>
      <c r="ABZ237" s="421"/>
      <c r="ACA237" s="421"/>
      <c r="ACB237" s="421"/>
      <c r="ACC237" s="421"/>
      <c r="ACD237" s="421"/>
      <c r="ACE237" s="421"/>
      <c r="ACF237" s="421"/>
      <c r="ACG237" s="421"/>
      <c r="ACH237" s="421"/>
      <c r="ACI237" s="421"/>
      <c r="ACJ237" s="421"/>
      <c r="ACK237" s="421"/>
      <c r="ACL237" s="421"/>
      <c r="ACM237" s="421"/>
      <c r="ACN237" s="421"/>
      <c r="ACO237" s="421"/>
      <c r="ACP237" s="421"/>
      <c r="ACQ237" s="421"/>
      <c r="ACR237" s="421"/>
      <c r="ACS237" s="421"/>
      <c r="ACT237" s="421"/>
      <c r="ACU237" s="421"/>
      <c r="ACV237" s="421"/>
      <c r="ACW237" s="421"/>
      <c r="ACX237" s="421"/>
      <c r="ACY237" s="421"/>
      <c r="ACZ237" s="421"/>
      <c r="ADA237" s="421"/>
      <c r="ADB237" s="421"/>
      <c r="ADC237" s="421"/>
      <c r="ADD237" s="421"/>
      <c r="ADE237" s="421"/>
      <c r="ADF237" s="421"/>
      <c r="ADG237" s="421"/>
      <c r="ADH237" s="421"/>
      <c r="ADI237" s="421"/>
      <c r="ADJ237" s="421"/>
      <c r="ADK237" s="421"/>
      <c r="ADL237" s="421"/>
      <c r="ADM237" s="421"/>
      <c r="ADN237" s="421"/>
      <c r="ADO237" s="421"/>
      <c r="ADP237" s="421"/>
      <c r="ADQ237" s="421"/>
      <c r="ADR237" s="421"/>
      <c r="ADS237" s="421"/>
      <c r="ADT237" s="421"/>
      <c r="ADU237" s="421"/>
      <c r="ADV237" s="421"/>
      <c r="ADW237" s="421"/>
      <c r="ADX237" s="421"/>
      <c r="ADY237" s="421"/>
      <c r="ADZ237" s="421"/>
      <c r="AEA237" s="421"/>
      <c r="AEB237" s="421"/>
      <c r="AEC237" s="421"/>
      <c r="AED237" s="421"/>
      <c r="AEE237" s="421"/>
      <c r="AEF237" s="421"/>
      <c r="AEG237" s="421"/>
      <c r="AEH237" s="421"/>
      <c r="AEI237" s="421"/>
      <c r="AEJ237" s="421"/>
      <c r="AEK237" s="421"/>
      <c r="AEL237" s="421"/>
      <c r="AEM237" s="421"/>
      <c r="AEN237" s="421"/>
      <c r="AEO237" s="421"/>
      <c r="AEP237" s="421"/>
      <c r="AEQ237" s="421"/>
      <c r="AER237" s="421"/>
      <c r="AES237" s="421"/>
      <c r="AET237" s="421"/>
      <c r="AEU237" s="421"/>
      <c r="AEV237" s="421"/>
      <c r="AEW237" s="421"/>
      <c r="AEX237" s="421"/>
      <c r="AEY237" s="421"/>
      <c r="AEZ237" s="421"/>
      <c r="AFA237" s="421"/>
      <c r="AFB237" s="421"/>
      <c r="AFC237" s="421"/>
      <c r="AFD237" s="421"/>
      <c r="AFE237" s="421"/>
      <c r="AFF237" s="421"/>
      <c r="AFG237" s="421"/>
      <c r="AFH237" s="421"/>
      <c r="AFI237" s="421"/>
      <c r="AFJ237" s="421"/>
      <c r="AFK237" s="421"/>
      <c r="AFL237" s="421"/>
      <c r="AFM237" s="421"/>
      <c r="AFN237" s="421"/>
      <c r="AFO237" s="421"/>
      <c r="AFP237" s="421"/>
      <c r="AFQ237" s="421"/>
      <c r="AFR237" s="421"/>
      <c r="AFS237" s="421"/>
      <c r="AFT237" s="421"/>
      <c r="AFU237" s="421"/>
      <c r="AFV237" s="421"/>
      <c r="AFW237" s="421"/>
      <c r="AFX237" s="421"/>
      <c r="AFY237" s="421"/>
      <c r="AFZ237" s="421"/>
      <c r="AGA237" s="421"/>
      <c r="AGB237" s="421"/>
      <c r="AGC237" s="421"/>
      <c r="AGD237" s="421"/>
      <c r="AGE237" s="421"/>
      <c r="AGF237" s="421"/>
      <c r="AGG237" s="421"/>
      <c r="AGH237" s="421"/>
      <c r="AGI237" s="421"/>
      <c r="AGJ237" s="421"/>
      <c r="AGK237" s="421"/>
      <c r="AGL237" s="421"/>
      <c r="AGM237" s="421"/>
      <c r="AGN237" s="421"/>
      <c r="AGO237" s="421"/>
      <c r="AGP237" s="421"/>
      <c r="AGQ237" s="421"/>
      <c r="AGR237" s="421"/>
      <c r="AGS237" s="421"/>
      <c r="AGT237" s="421"/>
      <c r="AGU237" s="421"/>
      <c r="AGV237" s="421"/>
      <c r="AGW237" s="421"/>
      <c r="AGX237" s="421"/>
      <c r="AGY237" s="421"/>
      <c r="AGZ237" s="421"/>
      <c r="AHA237" s="421"/>
      <c r="AHB237" s="421"/>
      <c r="AHC237" s="421"/>
      <c r="AHD237" s="421"/>
      <c r="AHE237" s="421"/>
      <c r="AHF237" s="421"/>
      <c r="AHG237" s="421"/>
      <c r="AHH237" s="421"/>
      <c r="AHI237" s="421"/>
      <c r="AHJ237" s="421"/>
      <c r="AHK237" s="421"/>
      <c r="AHL237" s="421"/>
      <c r="AHM237" s="421"/>
      <c r="AHN237" s="421"/>
      <c r="AHO237" s="421"/>
      <c r="AHP237" s="421"/>
      <c r="AHQ237" s="421"/>
      <c r="AHR237" s="421"/>
      <c r="AHS237" s="421"/>
      <c r="AHT237" s="421"/>
      <c r="AHU237" s="421"/>
      <c r="AHV237" s="421"/>
      <c r="AHW237" s="421"/>
      <c r="AHX237" s="421"/>
      <c r="AHY237" s="421"/>
      <c r="AHZ237" s="421"/>
      <c r="AIA237" s="421"/>
      <c r="AIB237" s="421"/>
      <c r="AIC237" s="421"/>
      <c r="AID237" s="421"/>
      <c r="AIE237" s="421"/>
      <c r="AIF237" s="421"/>
      <c r="AIG237" s="421"/>
      <c r="AIH237" s="421"/>
      <c r="AII237" s="421"/>
      <c r="AIJ237" s="421"/>
      <c r="AIK237" s="421"/>
      <c r="AIL237" s="421"/>
      <c r="AIM237" s="421"/>
      <c r="AIN237" s="421"/>
      <c r="AIO237" s="421"/>
      <c r="AIP237" s="421"/>
      <c r="AIQ237" s="421"/>
      <c r="AIR237" s="421"/>
      <c r="AIS237" s="421"/>
      <c r="AIT237" s="421"/>
      <c r="AIU237" s="421"/>
      <c r="AIV237" s="421"/>
      <c r="AIW237" s="421"/>
      <c r="AIX237" s="421"/>
      <c r="AIY237" s="421"/>
      <c r="AIZ237" s="421"/>
      <c r="AJA237" s="421"/>
      <c r="AJB237" s="421"/>
      <c r="AJC237" s="421"/>
      <c r="AJD237" s="421"/>
      <c r="AJE237" s="421"/>
      <c r="AJF237" s="421"/>
      <c r="AJG237" s="421"/>
      <c r="AJH237" s="421"/>
      <c r="AJI237" s="421"/>
      <c r="AJJ237" s="421"/>
      <c r="AJK237" s="421"/>
      <c r="AJL237" s="421"/>
      <c r="AJM237" s="421"/>
      <c r="AJN237" s="421"/>
      <c r="AJO237" s="421"/>
      <c r="AJP237" s="421"/>
      <c r="AJQ237" s="421"/>
      <c r="AJR237" s="421"/>
      <c r="AJS237" s="421"/>
      <c r="AJT237" s="421"/>
      <c r="AJU237" s="421"/>
      <c r="AJV237" s="421"/>
      <c r="AJW237" s="421"/>
      <c r="AJX237" s="421"/>
      <c r="AJY237" s="421"/>
      <c r="AJZ237" s="421"/>
      <c r="AKA237" s="421"/>
      <c r="AKB237" s="421"/>
      <c r="AKC237" s="421"/>
      <c r="AKD237" s="421"/>
      <c r="AKE237" s="421"/>
      <c r="AKF237" s="421"/>
      <c r="AKG237" s="421"/>
      <c r="AKH237" s="421"/>
      <c r="AKI237" s="421"/>
      <c r="AKJ237" s="421"/>
      <c r="AKK237" s="421"/>
      <c r="AKL237" s="421"/>
      <c r="AKM237" s="421"/>
      <c r="AKN237" s="421"/>
      <c r="AKO237" s="421"/>
      <c r="AKP237" s="421"/>
      <c r="AKQ237" s="421"/>
      <c r="AKR237" s="421"/>
      <c r="AKS237" s="421"/>
      <c r="AKT237" s="421"/>
      <c r="AKU237" s="421"/>
      <c r="AKV237" s="421"/>
      <c r="AKW237" s="421"/>
      <c r="AKX237" s="421"/>
      <c r="AKY237" s="421"/>
      <c r="AKZ237" s="421"/>
      <c r="ALA237" s="421"/>
      <c r="ALB237" s="421"/>
      <c r="ALC237" s="421"/>
      <c r="ALD237" s="421"/>
      <c r="ALE237" s="421"/>
      <c r="ALF237" s="421"/>
      <c r="ALG237" s="421"/>
      <c r="ALH237" s="421"/>
      <c r="ALI237" s="421"/>
      <c r="ALJ237" s="421"/>
      <c r="ALK237" s="421"/>
      <c r="ALL237" s="421"/>
      <c r="ALM237" s="421"/>
      <c r="ALN237" s="421"/>
      <c r="ALO237" s="421"/>
      <c r="ALP237" s="421"/>
      <c r="ALQ237" s="421"/>
      <c r="ALR237" s="421"/>
      <c r="ALS237" s="421"/>
      <c r="ALT237" s="421"/>
      <c r="ALU237" s="421"/>
      <c r="ALV237" s="421"/>
      <c r="ALW237" s="421"/>
      <c r="ALX237" s="421"/>
      <c r="ALY237" s="421"/>
      <c r="ALZ237" s="421"/>
      <c r="AMA237" s="421"/>
      <c r="AMB237" s="421"/>
      <c r="AMC237" s="421"/>
      <c r="AMD237" s="421"/>
      <c r="AME237" s="421"/>
      <c r="AMF237" s="421"/>
      <c r="AMG237" s="421"/>
      <c r="AMH237" s="421"/>
      <c r="AMI237" s="421"/>
      <c r="AMJ237" s="421"/>
      <c r="AMK237" s="421"/>
      <c r="AML237" s="421"/>
      <c r="AMM237" s="421"/>
      <c r="AMN237" s="421"/>
      <c r="AMO237" s="421"/>
      <c r="AMP237" s="421"/>
      <c r="AMQ237" s="421"/>
      <c r="AMR237" s="421"/>
      <c r="AMS237" s="421"/>
      <c r="AMT237" s="421"/>
      <c r="AMU237" s="421"/>
      <c r="AMV237" s="421"/>
      <c r="AMW237" s="421"/>
      <c r="AMX237" s="421"/>
      <c r="AMY237" s="421"/>
      <c r="AMZ237" s="421"/>
      <c r="ANA237" s="421"/>
      <c r="ANB237" s="421"/>
      <c r="ANC237" s="421"/>
      <c r="AND237" s="421"/>
      <c r="ANE237" s="421"/>
      <c r="ANF237" s="421"/>
      <c r="ANG237" s="421"/>
      <c r="ANH237" s="421"/>
      <c r="ANI237" s="421"/>
      <c r="ANJ237" s="421"/>
      <c r="ANK237" s="421"/>
      <c r="ANL237" s="421"/>
      <c r="ANM237" s="421"/>
      <c r="ANN237" s="421"/>
      <c r="ANO237" s="421"/>
      <c r="ANP237" s="421"/>
      <c r="ANQ237" s="421"/>
      <c r="ANR237" s="421"/>
      <c r="ANS237" s="421"/>
      <c r="ANT237" s="421"/>
      <c r="ANU237" s="421"/>
      <c r="ANV237" s="421"/>
      <c r="ANW237" s="421"/>
      <c r="ANX237" s="421"/>
      <c r="ANY237" s="421"/>
      <c r="ANZ237" s="421"/>
      <c r="AOA237" s="421"/>
      <c r="AOB237" s="421"/>
      <c r="AOC237" s="421"/>
      <c r="AOD237" s="421"/>
      <c r="AOE237" s="421"/>
      <c r="AOF237" s="421"/>
      <c r="AOG237" s="421"/>
      <c r="AOH237" s="421"/>
      <c r="AOI237" s="421"/>
      <c r="AOJ237" s="421"/>
      <c r="AOK237" s="421"/>
      <c r="AOL237" s="421"/>
      <c r="AOM237" s="421"/>
      <c r="AON237" s="421"/>
      <c r="AOO237" s="421"/>
      <c r="AOP237" s="421"/>
      <c r="AOQ237" s="421"/>
      <c r="AOR237" s="421"/>
      <c r="AOS237" s="421"/>
      <c r="AOT237" s="421"/>
      <c r="AOU237" s="421"/>
      <c r="AOV237" s="421"/>
      <c r="AOW237" s="421"/>
      <c r="AOX237" s="421"/>
      <c r="AOY237" s="421"/>
      <c r="AOZ237" s="421"/>
      <c r="APA237" s="421"/>
      <c r="APB237" s="421"/>
      <c r="APC237" s="421"/>
      <c r="APD237" s="421"/>
      <c r="APE237" s="421"/>
      <c r="APF237" s="421"/>
      <c r="APG237" s="421"/>
      <c r="APH237" s="421"/>
      <c r="API237" s="421"/>
      <c r="APJ237" s="421"/>
      <c r="APK237" s="421"/>
      <c r="APL237" s="421"/>
      <c r="APM237" s="421"/>
      <c r="APN237" s="421"/>
      <c r="APO237" s="421"/>
      <c r="APP237" s="421"/>
      <c r="APQ237" s="421"/>
      <c r="APR237" s="421"/>
      <c r="APS237" s="421"/>
      <c r="APT237" s="421"/>
      <c r="APU237" s="421"/>
      <c r="APV237" s="421"/>
      <c r="APW237" s="421"/>
      <c r="APX237" s="421"/>
      <c r="APY237" s="421"/>
      <c r="APZ237" s="421"/>
      <c r="AQA237" s="421"/>
      <c r="AQB237" s="421"/>
      <c r="AQC237" s="421"/>
      <c r="AQD237" s="421"/>
      <c r="AQE237" s="421"/>
      <c r="AQF237" s="421"/>
      <c r="AQG237" s="421"/>
      <c r="AQH237" s="421"/>
      <c r="AQI237" s="421"/>
      <c r="AQJ237" s="421"/>
      <c r="AQK237" s="421"/>
      <c r="AQL237" s="421"/>
      <c r="AQM237" s="421"/>
      <c r="AQN237" s="421"/>
      <c r="AQO237" s="421"/>
      <c r="AQP237" s="421"/>
      <c r="AQQ237" s="421"/>
      <c r="AQR237" s="421"/>
      <c r="AQS237" s="421"/>
      <c r="AQT237" s="421"/>
      <c r="AQU237" s="421"/>
      <c r="AQV237" s="421"/>
      <c r="AQW237" s="421"/>
      <c r="AQX237" s="421"/>
      <c r="AQY237" s="421"/>
      <c r="AQZ237" s="421"/>
      <c r="ARA237" s="421"/>
      <c r="ARB237" s="421"/>
      <c r="ARC237" s="421"/>
      <c r="ARD237" s="421"/>
      <c r="ARE237" s="421"/>
      <c r="ARF237" s="421"/>
      <c r="ARG237" s="421"/>
      <c r="ARH237" s="421"/>
      <c r="ARI237" s="421"/>
      <c r="ARJ237" s="421"/>
      <c r="ARK237" s="421"/>
      <c r="ARL237" s="421"/>
      <c r="ARM237" s="421"/>
      <c r="ARN237" s="421"/>
      <c r="ARO237" s="421"/>
      <c r="ARP237" s="421"/>
      <c r="ARQ237" s="421"/>
      <c r="ARR237" s="421"/>
      <c r="ARS237" s="421"/>
      <c r="ART237" s="421"/>
      <c r="ARU237" s="421"/>
      <c r="ARV237" s="421"/>
      <c r="ARW237" s="421"/>
      <c r="ARX237" s="421"/>
      <c r="ARY237" s="421"/>
      <c r="ARZ237" s="421"/>
      <c r="ASA237" s="421"/>
      <c r="ASB237" s="421"/>
      <c r="ASC237" s="421"/>
      <c r="ASD237" s="421"/>
      <c r="ASE237" s="421"/>
      <c r="ASF237" s="421"/>
      <c r="ASG237" s="421"/>
      <c r="ASH237" s="421"/>
      <c r="ASI237" s="421"/>
      <c r="ASJ237" s="421"/>
      <c r="ASK237" s="421"/>
      <c r="ASL237" s="421"/>
      <c r="ASM237" s="421"/>
      <c r="ASN237" s="421"/>
      <c r="ASO237" s="421"/>
      <c r="ASP237" s="421"/>
      <c r="ASQ237" s="421"/>
      <c r="ASR237" s="421"/>
      <c r="ASS237" s="421"/>
      <c r="AST237" s="421"/>
      <c r="ASU237" s="421"/>
      <c r="ASV237" s="421"/>
      <c r="ASW237" s="421"/>
      <c r="ASX237" s="421"/>
      <c r="ASY237" s="421"/>
      <c r="ASZ237" s="421"/>
      <c r="ATA237" s="421"/>
      <c r="ATB237" s="421"/>
      <c r="ATC237" s="421"/>
      <c r="ATD237" s="421"/>
      <c r="ATE237" s="421"/>
      <c r="ATF237" s="421"/>
      <c r="ATG237" s="421"/>
      <c r="ATH237" s="421"/>
      <c r="ATI237" s="421"/>
      <c r="ATJ237" s="421"/>
      <c r="ATK237" s="421"/>
      <c r="ATL237" s="421"/>
      <c r="ATM237" s="421"/>
      <c r="ATN237" s="421"/>
      <c r="ATO237" s="421"/>
      <c r="ATP237" s="421"/>
      <c r="ATQ237" s="421"/>
      <c r="ATR237" s="421"/>
      <c r="ATS237" s="421"/>
      <c r="ATT237" s="421"/>
      <c r="ATU237" s="421"/>
      <c r="ATV237" s="421"/>
      <c r="ATW237" s="421"/>
      <c r="ATX237" s="421"/>
      <c r="ATY237" s="421"/>
      <c r="ATZ237" s="421"/>
      <c r="AUA237" s="421"/>
      <c r="AUB237" s="421"/>
      <c r="AUC237" s="421"/>
      <c r="AUD237" s="421"/>
      <c r="AUE237" s="421"/>
      <c r="AUF237" s="421"/>
      <c r="AUG237" s="421"/>
      <c r="AUH237" s="421"/>
      <c r="AUI237" s="421"/>
      <c r="AUJ237" s="421"/>
      <c r="AUK237" s="421"/>
      <c r="AUL237" s="421"/>
      <c r="AUM237" s="421"/>
      <c r="AUN237" s="421"/>
      <c r="AUO237" s="421"/>
      <c r="AUP237" s="421"/>
      <c r="AUQ237" s="421"/>
      <c r="AUR237" s="421"/>
      <c r="AUS237" s="421"/>
      <c r="AUT237" s="421"/>
      <c r="AUU237" s="421"/>
      <c r="AUV237" s="421"/>
      <c r="AUW237" s="421"/>
      <c r="AUX237" s="421"/>
      <c r="AUY237" s="421"/>
      <c r="AUZ237" s="421"/>
      <c r="AVA237" s="421"/>
      <c r="AVB237" s="421"/>
      <c r="AVC237" s="421"/>
      <c r="AVD237" s="421"/>
      <c r="AVE237" s="421"/>
      <c r="AVF237" s="421"/>
      <c r="AVG237" s="421"/>
      <c r="AVH237" s="421"/>
      <c r="AVI237" s="421"/>
      <c r="AVJ237" s="421"/>
      <c r="AVK237" s="421"/>
      <c r="AVL237" s="421"/>
      <c r="AVM237" s="421"/>
      <c r="AVN237" s="421"/>
      <c r="AVO237" s="421"/>
      <c r="AVP237" s="421"/>
      <c r="AVQ237" s="421"/>
      <c r="AVR237" s="421"/>
      <c r="AVS237" s="421"/>
      <c r="AVT237" s="421"/>
      <c r="AVU237" s="421"/>
      <c r="AVV237" s="421"/>
      <c r="AVW237" s="421"/>
      <c r="AVX237" s="421"/>
      <c r="AVY237" s="421"/>
      <c r="AVZ237" s="421"/>
      <c r="AWA237" s="421"/>
      <c r="AWB237" s="421"/>
      <c r="AWC237" s="421"/>
      <c r="AWD237" s="421"/>
      <c r="AWE237" s="421"/>
      <c r="AWF237" s="421"/>
      <c r="AWG237" s="421"/>
      <c r="AWH237" s="421"/>
      <c r="AWI237" s="421"/>
      <c r="AWJ237" s="421"/>
      <c r="AWK237" s="421"/>
      <c r="AWL237" s="421"/>
      <c r="AWM237" s="421"/>
      <c r="AWN237" s="421"/>
      <c r="AWO237" s="421"/>
      <c r="AWP237" s="421"/>
      <c r="AWQ237" s="421"/>
      <c r="AWR237" s="421"/>
      <c r="AWS237" s="421"/>
      <c r="AWT237" s="421"/>
      <c r="AWU237" s="421"/>
      <c r="AWV237" s="421"/>
      <c r="AWW237" s="421"/>
      <c r="AWX237" s="421"/>
      <c r="AWY237" s="421"/>
      <c r="AWZ237" s="421"/>
      <c r="AXA237" s="421"/>
      <c r="AXB237" s="421"/>
      <c r="AXC237" s="421"/>
      <c r="AXD237" s="421"/>
      <c r="AXE237" s="421"/>
      <c r="AXF237" s="421"/>
      <c r="AXG237" s="421"/>
      <c r="AXH237" s="421"/>
      <c r="AXI237" s="421"/>
      <c r="AXJ237" s="421"/>
      <c r="AXK237" s="421"/>
      <c r="AXL237" s="421"/>
      <c r="AXM237" s="421"/>
      <c r="AXN237" s="421"/>
      <c r="AXO237" s="421"/>
      <c r="AXP237" s="421"/>
      <c r="AXQ237" s="421"/>
      <c r="AXR237" s="421"/>
      <c r="AXS237" s="421"/>
      <c r="AXT237" s="421"/>
      <c r="AXU237" s="421"/>
      <c r="AXV237" s="421"/>
      <c r="AXW237" s="421"/>
      <c r="AXX237" s="421"/>
      <c r="AXY237" s="421"/>
      <c r="AXZ237" s="421"/>
      <c r="AYA237" s="421"/>
      <c r="AYB237" s="421"/>
      <c r="AYC237" s="421"/>
      <c r="AYD237" s="421"/>
      <c r="AYE237" s="421"/>
      <c r="AYF237" s="421"/>
      <c r="AYG237" s="421"/>
      <c r="AYH237" s="421"/>
      <c r="AYI237" s="421"/>
      <c r="AYJ237" s="421"/>
      <c r="AYK237" s="421"/>
      <c r="AYL237" s="421"/>
      <c r="AYM237" s="421"/>
      <c r="AYN237" s="421"/>
      <c r="AYO237" s="421"/>
      <c r="AYP237" s="421"/>
      <c r="AYQ237" s="421"/>
      <c r="AYR237" s="421"/>
      <c r="AYS237" s="421"/>
      <c r="AYT237" s="421"/>
      <c r="AYU237" s="421"/>
      <c r="AYV237" s="421"/>
      <c r="AYW237" s="421"/>
      <c r="AYX237" s="421"/>
      <c r="AYY237" s="421"/>
      <c r="AYZ237" s="421"/>
      <c r="AZA237" s="421"/>
      <c r="AZB237" s="421"/>
      <c r="AZC237" s="421"/>
      <c r="AZD237" s="421"/>
      <c r="AZE237" s="421"/>
      <c r="AZF237" s="421"/>
      <c r="AZG237" s="421"/>
      <c r="AZH237" s="421"/>
      <c r="AZI237" s="421"/>
      <c r="AZJ237" s="421"/>
      <c r="AZK237" s="421"/>
      <c r="AZL237" s="421"/>
      <c r="AZM237" s="421"/>
      <c r="AZN237" s="421"/>
      <c r="AZO237" s="421"/>
      <c r="AZP237" s="421"/>
      <c r="AZQ237" s="421"/>
      <c r="AZR237" s="421"/>
      <c r="AZS237" s="421"/>
      <c r="AZT237" s="421"/>
      <c r="AZU237" s="421"/>
      <c r="AZV237" s="421"/>
      <c r="AZW237" s="421"/>
      <c r="AZX237" s="421"/>
      <c r="AZY237" s="421"/>
      <c r="AZZ237" s="421"/>
      <c r="BAA237" s="421"/>
      <c r="BAB237" s="421"/>
      <c r="BAC237" s="421"/>
      <c r="BAD237" s="421"/>
      <c r="BAE237" s="421"/>
      <c r="BAF237" s="421"/>
      <c r="BAG237" s="421"/>
      <c r="BAH237" s="421"/>
      <c r="BAI237" s="421"/>
      <c r="BAJ237" s="421"/>
      <c r="BAK237" s="421"/>
      <c r="BAL237" s="421"/>
      <c r="BAM237" s="421"/>
      <c r="BAN237" s="421"/>
      <c r="BAO237" s="421"/>
      <c r="BAP237" s="421"/>
      <c r="BAQ237" s="421"/>
      <c r="BAR237" s="421"/>
      <c r="BAS237" s="421"/>
      <c r="BAT237" s="421"/>
      <c r="BAU237" s="421"/>
      <c r="BAV237" s="421"/>
      <c r="BAW237" s="421"/>
      <c r="BAX237" s="421"/>
      <c r="BAY237" s="421"/>
      <c r="BAZ237" s="421"/>
      <c r="BBA237" s="421"/>
      <c r="BBB237" s="421"/>
      <c r="BBC237" s="421"/>
      <c r="BBD237" s="421"/>
      <c r="BBE237" s="421"/>
      <c r="BBF237" s="421"/>
      <c r="BBG237" s="421"/>
      <c r="BBH237" s="421"/>
      <c r="BBI237" s="421"/>
      <c r="BBJ237" s="421"/>
      <c r="BBK237" s="421"/>
      <c r="BBL237" s="421"/>
      <c r="BBM237" s="421"/>
      <c r="BBN237" s="421"/>
      <c r="BBO237" s="421"/>
      <c r="BBP237" s="421"/>
      <c r="BBQ237" s="421"/>
      <c r="BBR237" s="421"/>
      <c r="BBS237" s="421"/>
      <c r="BBT237" s="421"/>
      <c r="BBU237" s="421"/>
      <c r="BBV237" s="421"/>
      <c r="BBW237" s="421"/>
      <c r="BBX237" s="421"/>
      <c r="BBY237" s="421"/>
      <c r="BBZ237" s="421"/>
      <c r="BCA237" s="421"/>
      <c r="BCB237" s="421"/>
      <c r="BCC237" s="421"/>
      <c r="BCD237" s="421"/>
      <c r="BCE237" s="421"/>
      <c r="BCF237" s="421"/>
      <c r="BCG237" s="421"/>
      <c r="BCH237" s="421"/>
      <c r="BCI237" s="421"/>
      <c r="BCJ237" s="421"/>
      <c r="BCK237" s="421"/>
      <c r="BCL237" s="421"/>
      <c r="BCM237" s="421"/>
      <c r="BCN237" s="421"/>
      <c r="BCO237" s="421"/>
      <c r="BCP237" s="421"/>
      <c r="BCQ237" s="421"/>
      <c r="BCR237" s="421"/>
      <c r="BCS237" s="421"/>
      <c r="BCT237" s="421"/>
      <c r="BCU237" s="421"/>
      <c r="BCV237" s="421"/>
      <c r="BCW237" s="421"/>
      <c r="BCX237" s="421"/>
      <c r="BCY237" s="421"/>
      <c r="BCZ237" s="421"/>
      <c r="BDA237" s="421"/>
      <c r="BDB237" s="421"/>
      <c r="BDC237" s="421"/>
      <c r="BDD237" s="421"/>
      <c r="BDE237" s="421"/>
      <c r="BDF237" s="421"/>
      <c r="BDG237" s="421"/>
      <c r="BDH237" s="421"/>
      <c r="BDI237" s="421"/>
      <c r="BDJ237" s="421"/>
      <c r="BDK237" s="421"/>
      <c r="BDL237" s="421"/>
      <c r="BDM237" s="421"/>
      <c r="BDN237" s="421"/>
      <c r="BDO237" s="421"/>
      <c r="BDP237" s="421"/>
      <c r="BDQ237" s="421"/>
      <c r="BDR237" s="421"/>
      <c r="BDS237" s="421"/>
      <c r="BDT237" s="421"/>
      <c r="BDU237" s="421"/>
      <c r="BDV237" s="421"/>
      <c r="BDW237" s="421"/>
      <c r="BDX237" s="421"/>
      <c r="BDY237" s="421"/>
      <c r="BDZ237" s="421"/>
      <c r="BEA237" s="421"/>
      <c r="BEB237" s="421"/>
      <c r="BEC237" s="421"/>
      <c r="BED237" s="421"/>
      <c r="BEE237" s="421"/>
      <c r="BEF237" s="421"/>
      <c r="BEG237" s="421"/>
      <c r="BEH237" s="421"/>
      <c r="BEI237" s="421"/>
      <c r="BEJ237" s="421"/>
      <c r="BEK237" s="421"/>
      <c r="BEL237" s="421"/>
      <c r="BEM237" s="421"/>
      <c r="BEN237" s="421"/>
      <c r="BEO237" s="421"/>
      <c r="BEP237" s="421"/>
      <c r="BEQ237" s="421"/>
      <c r="BER237" s="421"/>
      <c r="BES237" s="421"/>
      <c r="BET237" s="421"/>
      <c r="BEU237" s="421"/>
      <c r="BEV237" s="421"/>
      <c r="BEW237" s="421"/>
      <c r="BEX237" s="421"/>
      <c r="BEY237" s="421"/>
      <c r="BEZ237" s="421"/>
      <c r="BFA237" s="421"/>
      <c r="BFB237" s="421"/>
      <c r="BFC237" s="421"/>
      <c r="BFD237" s="421"/>
      <c r="BFE237" s="421"/>
      <c r="BFF237" s="421"/>
      <c r="BFG237" s="421"/>
      <c r="BFH237" s="421"/>
      <c r="BFI237" s="421"/>
      <c r="BFJ237" s="421"/>
      <c r="BFK237" s="421"/>
      <c r="BFL237" s="421"/>
      <c r="BFM237" s="421"/>
      <c r="BFN237" s="421"/>
      <c r="BFO237" s="421"/>
      <c r="BFP237" s="421"/>
      <c r="BFQ237" s="421"/>
      <c r="BFR237" s="421"/>
      <c r="BFS237" s="421"/>
      <c r="BFT237" s="421"/>
      <c r="BFU237" s="421"/>
      <c r="BFV237" s="421"/>
      <c r="BFW237" s="421"/>
      <c r="BFX237" s="421"/>
      <c r="BFY237" s="421"/>
      <c r="BFZ237" s="421"/>
      <c r="BGA237" s="421"/>
      <c r="BGB237" s="421"/>
      <c r="BGC237" s="421"/>
      <c r="BGD237" s="421"/>
      <c r="BGE237" s="421"/>
      <c r="BGF237" s="421"/>
      <c r="BGG237" s="421"/>
      <c r="BGH237" s="421"/>
      <c r="BGI237" s="421"/>
      <c r="BGJ237" s="421"/>
      <c r="BGK237" s="421"/>
      <c r="BGL237" s="421"/>
      <c r="BGM237" s="421"/>
      <c r="BGN237" s="421"/>
      <c r="BGO237" s="421"/>
      <c r="BGP237" s="421"/>
      <c r="BGQ237" s="421"/>
      <c r="BGR237" s="421"/>
      <c r="BGS237" s="421"/>
      <c r="BGT237" s="421"/>
      <c r="BGU237" s="421"/>
      <c r="BGV237" s="421"/>
      <c r="BGW237" s="421"/>
      <c r="BGX237" s="421"/>
      <c r="BGY237" s="421"/>
      <c r="BGZ237" s="421"/>
      <c r="BHA237" s="421"/>
      <c r="BHB237" s="421"/>
      <c r="BHC237" s="421"/>
      <c r="BHD237" s="421"/>
      <c r="BHE237" s="421"/>
      <c r="BHF237" s="421"/>
      <c r="BHG237" s="421"/>
      <c r="BHH237" s="421"/>
      <c r="BHI237" s="421"/>
      <c r="BHJ237" s="421"/>
      <c r="BHK237" s="421"/>
      <c r="BHL237" s="421"/>
      <c r="BHM237" s="421"/>
      <c r="BHN237" s="421"/>
      <c r="BHO237" s="421"/>
      <c r="BHP237" s="421"/>
      <c r="BHQ237" s="421"/>
      <c r="BHR237" s="421"/>
      <c r="BHS237" s="421"/>
      <c r="BHT237" s="421"/>
      <c r="BHU237" s="421"/>
      <c r="BHV237" s="421"/>
      <c r="BHW237" s="421"/>
      <c r="BHX237" s="421"/>
      <c r="BHY237" s="421"/>
      <c r="BHZ237" s="421"/>
      <c r="BIA237" s="421"/>
      <c r="BIB237" s="421"/>
      <c r="BIC237" s="421"/>
      <c r="BID237" s="421"/>
      <c r="BIE237" s="421"/>
      <c r="BIF237" s="421"/>
      <c r="BIG237" s="421"/>
      <c r="BIH237" s="421"/>
      <c r="BII237" s="421"/>
      <c r="BIJ237" s="421"/>
      <c r="BIK237" s="421"/>
      <c r="BIL237" s="421"/>
      <c r="BIM237" s="421"/>
      <c r="BIN237" s="421"/>
      <c r="BIO237" s="421"/>
      <c r="BIP237" s="421"/>
      <c r="BIQ237" s="421"/>
      <c r="BIR237" s="421"/>
      <c r="BIS237" s="421"/>
      <c r="BIT237" s="421"/>
      <c r="BIU237" s="421"/>
      <c r="BIV237" s="421"/>
      <c r="BIW237" s="421"/>
      <c r="BIX237" s="421"/>
      <c r="BIY237" s="421"/>
      <c r="BIZ237" s="421"/>
      <c r="BJA237" s="421"/>
      <c r="BJB237" s="421"/>
      <c r="BJC237" s="421"/>
      <c r="BJD237" s="421"/>
      <c r="BJE237" s="421"/>
      <c r="BJF237" s="421"/>
      <c r="BJG237" s="421"/>
      <c r="BJH237" s="421"/>
      <c r="BJI237" s="421"/>
      <c r="BJJ237" s="421"/>
      <c r="BJK237" s="421"/>
      <c r="BJL237" s="421"/>
      <c r="BJM237" s="421"/>
      <c r="BJN237" s="421"/>
      <c r="BJO237" s="421"/>
      <c r="BJP237" s="421"/>
      <c r="BJQ237" s="421"/>
      <c r="BJR237" s="421"/>
      <c r="BJS237" s="421"/>
      <c r="BJT237" s="421"/>
      <c r="BJU237" s="421"/>
      <c r="BJV237" s="421"/>
      <c r="BJW237" s="421"/>
      <c r="BJX237" s="421"/>
      <c r="BJY237" s="421"/>
      <c r="BJZ237" s="421"/>
      <c r="BKA237" s="421"/>
      <c r="BKB237" s="421"/>
      <c r="BKC237" s="421"/>
      <c r="BKD237" s="421"/>
      <c r="BKE237" s="421"/>
      <c r="BKF237" s="421"/>
      <c r="BKG237" s="421"/>
      <c r="BKH237" s="421"/>
      <c r="BKI237" s="421"/>
      <c r="BKJ237" s="421"/>
      <c r="BKK237" s="421"/>
      <c r="BKL237" s="421"/>
      <c r="BKM237" s="421"/>
      <c r="BKN237" s="421"/>
      <c r="BKO237" s="421"/>
      <c r="BKP237" s="421"/>
      <c r="BKQ237" s="421"/>
      <c r="BKR237" s="421"/>
      <c r="BKS237" s="421"/>
      <c r="BKT237" s="421"/>
      <c r="BKU237" s="421"/>
      <c r="BKV237" s="421"/>
      <c r="BKW237" s="421"/>
      <c r="BKX237" s="421"/>
      <c r="BKY237" s="421"/>
      <c r="BKZ237" s="421"/>
      <c r="BLA237" s="421"/>
      <c r="BLB237" s="421"/>
      <c r="BLC237" s="421"/>
      <c r="BLD237" s="421"/>
      <c r="BLE237" s="421"/>
      <c r="BLF237" s="421"/>
      <c r="BLG237" s="421"/>
      <c r="BLH237" s="421"/>
      <c r="BLI237" s="421"/>
      <c r="BLJ237" s="421"/>
      <c r="BLK237" s="421"/>
      <c r="BLL237" s="421"/>
      <c r="BLM237" s="421"/>
      <c r="BLN237" s="421"/>
      <c r="BLO237" s="421"/>
      <c r="BLP237" s="421"/>
      <c r="BLQ237" s="421"/>
      <c r="BLR237" s="421"/>
      <c r="BLS237" s="421"/>
      <c r="BLT237" s="421"/>
      <c r="BLU237" s="421"/>
      <c r="BLV237" s="421"/>
      <c r="BLW237" s="421"/>
      <c r="BLX237" s="421"/>
      <c r="BLY237" s="421"/>
      <c r="BLZ237" s="421"/>
      <c r="BMA237" s="421"/>
      <c r="BMB237" s="421"/>
      <c r="BMC237" s="421"/>
      <c r="BMD237" s="421"/>
      <c r="BME237" s="421"/>
      <c r="BMF237" s="421"/>
      <c r="BMG237" s="421"/>
      <c r="BMH237" s="421"/>
      <c r="BMI237" s="421"/>
      <c r="BMJ237" s="421"/>
      <c r="BMK237" s="421"/>
      <c r="BML237" s="421"/>
      <c r="BMM237" s="421"/>
      <c r="BMN237" s="421"/>
      <c r="BMO237" s="421"/>
      <c r="BMP237" s="421"/>
      <c r="BMQ237" s="421"/>
      <c r="BMR237" s="421"/>
      <c r="BMS237" s="421"/>
      <c r="BMT237" s="421"/>
      <c r="BMU237" s="421"/>
      <c r="BMV237" s="421"/>
      <c r="BMW237" s="421"/>
      <c r="BMX237" s="421"/>
      <c r="BMY237" s="421"/>
      <c r="BMZ237" s="421"/>
      <c r="BNA237" s="421"/>
      <c r="BNB237" s="421"/>
      <c r="BNC237" s="421"/>
      <c r="BND237" s="421"/>
      <c r="BNE237" s="421"/>
      <c r="BNF237" s="421"/>
      <c r="BNG237" s="421"/>
      <c r="BNH237" s="421"/>
      <c r="BNI237" s="421"/>
      <c r="BNJ237" s="421"/>
      <c r="BNK237" s="421"/>
      <c r="BNL237" s="421"/>
      <c r="BNM237" s="421"/>
      <c r="BNN237" s="421"/>
      <c r="BNO237" s="421"/>
      <c r="BNP237" s="421"/>
      <c r="BNQ237" s="421"/>
      <c r="BNR237" s="421"/>
      <c r="BNS237" s="421"/>
      <c r="BNT237" s="421"/>
      <c r="BNU237" s="421"/>
      <c r="BNV237" s="421"/>
      <c r="BNW237" s="421"/>
      <c r="BNX237" s="421"/>
      <c r="BNY237" s="421"/>
      <c r="BNZ237" s="421"/>
      <c r="BOA237" s="421"/>
      <c r="BOB237" s="421"/>
      <c r="BOC237" s="421"/>
      <c r="BOD237" s="421"/>
      <c r="BOE237" s="421"/>
      <c r="BOF237" s="421"/>
      <c r="BOG237" s="421"/>
      <c r="BOH237" s="421"/>
      <c r="BOI237" s="421"/>
      <c r="BOJ237" s="421"/>
      <c r="BOK237" s="421"/>
      <c r="BOL237" s="421"/>
      <c r="BOM237" s="421"/>
      <c r="BON237" s="421"/>
      <c r="BOO237" s="421"/>
      <c r="BOP237" s="421"/>
      <c r="BOQ237" s="421"/>
      <c r="BOR237" s="421"/>
      <c r="BOS237" s="421"/>
      <c r="BOT237" s="421"/>
      <c r="BOU237" s="421"/>
      <c r="BOV237" s="421"/>
      <c r="BOW237" s="421"/>
      <c r="BOX237" s="421"/>
      <c r="BOY237" s="421"/>
      <c r="BOZ237" s="421"/>
      <c r="BPA237" s="421"/>
      <c r="BPB237" s="421"/>
      <c r="BPC237" s="421"/>
      <c r="BPD237" s="421"/>
      <c r="BPE237" s="421"/>
      <c r="BPF237" s="421"/>
      <c r="BPG237" s="421"/>
      <c r="BPH237" s="421"/>
      <c r="BPI237" s="421"/>
      <c r="BPJ237" s="421"/>
      <c r="BPK237" s="421"/>
      <c r="BPL237" s="421"/>
      <c r="BPM237" s="421"/>
      <c r="BPN237" s="421"/>
      <c r="BPO237" s="421"/>
      <c r="BPP237" s="421"/>
      <c r="BPQ237" s="421"/>
      <c r="BPR237" s="421"/>
      <c r="BPS237" s="421"/>
      <c r="BPT237" s="421"/>
      <c r="BPU237" s="421"/>
      <c r="BPV237" s="421"/>
      <c r="BPW237" s="421"/>
      <c r="BPX237" s="421"/>
      <c r="BPY237" s="421"/>
      <c r="BPZ237" s="421"/>
      <c r="BQA237" s="421"/>
      <c r="BQB237" s="421"/>
      <c r="BQC237" s="421"/>
      <c r="BQD237" s="421"/>
      <c r="BQE237" s="421"/>
      <c r="BQF237" s="421"/>
      <c r="BQG237" s="421"/>
      <c r="BQH237" s="421"/>
      <c r="BQI237" s="421"/>
      <c r="BQJ237" s="421"/>
      <c r="BQK237" s="421"/>
      <c r="BQL237" s="421"/>
      <c r="BQM237" s="421"/>
      <c r="BQN237" s="421"/>
      <c r="BQO237" s="421"/>
      <c r="BQP237" s="421"/>
      <c r="BQQ237" s="421"/>
      <c r="BQR237" s="421"/>
      <c r="BQS237" s="421"/>
      <c r="BQT237" s="421"/>
      <c r="BQU237" s="421"/>
      <c r="BQV237" s="421"/>
      <c r="BQW237" s="421"/>
      <c r="BQX237" s="421"/>
      <c r="BQY237" s="421"/>
      <c r="BQZ237" s="421"/>
      <c r="BRA237" s="421"/>
      <c r="BRB237" s="421"/>
      <c r="BRC237" s="421"/>
      <c r="BRD237" s="421"/>
      <c r="BRE237" s="421"/>
      <c r="BRF237" s="421"/>
      <c r="BRG237" s="421"/>
      <c r="BRH237" s="421"/>
      <c r="BRI237" s="421"/>
      <c r="BRJ237" s="421"/>
      <c r="BRK237" s="421"/>
      <c r="BRL237" s="421"/>
      <c r="BRM237" s="421"/>
      <c r="BRN237" s="421"/>
      <c r="BRO237" s="421"/>
      <c r="BRP237" s="421"/>
      <c r="BRQ237" s="421"/>
      <c r="BRR237" s="421"/>
      <c r="BRS237" s="421"/>
      <c r="BRT237" s="421"/>
      <c r="BRU237" s="421"/>
      <c r="BRV237" s="421"/>
      <c r="BRW237" s="421"/>
      <c r="BRX237" s="421"/>
      <c r="BRY237" s="421"/>
      <c r="BRZ237" s="421"/>
      <c r="BSA237" s="421"/>
      <c r="BSB237" s="421"/>
      <c r="BSC237" s="421"/>
      <c r="BSD237" s="421"/>
      <c r="BSE237" s="421"/>
      <c r="BSF237" s="421"/>
      <c r="BSG237" s="421"/>
      <c r="BSH237" s="421"/>
      <c r="BSI237" s="421"/>
      <c r="BSJ237" s="421"/>
      <c r="BSK237" s="421"/>
      <c r="BSL237" s="421"/>
      <c r="BSM237" s="421"/>
      <c r="BSN237" s="421"/>
      <c r="BSO237" s="421"/>
      <c r="BSP237" s="421"/>
      <c r="BSQ237" s="421"/>
      <c r="BSR237" s="421"/>
      <c r="BSS237" s="421"/>
      <c r="BST237" s="421"/>
      <c r="BSU237" s="421"/>
      <c r="BSV237" s="421"/>
      <c r="BSW237" s="421"/>
      <c r="BSX237" s="421"/>
      <c r="BSY237" s="421"/>
      <c r="BSZ237" s="421"/>
      <c r="BTA237" s="421"/>
      <c r="BTB237" s="421"/>
      <c r="BTC237" s="421"/>
      <c r="BTD237" s="421"/>
      <c r="BTE237" s="421"/>
      <c r="BTF237" s="421"/>
      <c r="BTG237" s="421"/>
      <c r="BTH237" s="421"/>
      <c r="BTI237" s="421"/>
      <c r="BTJ237" s="421"/>
      <c r="BTK237" s="421"/>
      <c r="BTL237" s="421"/>
      <c r="BTM237" s="421"/>
      <c r="BTN237" s="421"/>
      <c r="BTO237" s="421"/>
      <c r="BTP237" s="421"/>
      <c r="BTQ237" s="421"/>
      <c r="BTR237" s="421"/>
      <c r="BTS237" s="421"/>
      <c r="BTT237" s="421"/>
      <c r="BTU237" s="421"/>
      <c r="BTV237" s="421"/>
      <c r="BTW237" s="421"/>
      <c r="BTX237" s="421"/>
      <c r="BTY237" s="421"/>
      <c r="BTZ237" s="421"/>
      <c r="BUA237" s="421"/>
      <c r="BUB237" s="421"/>
      <c r="BUC237" s="421"/>
      <c r="BUD237" s="421"/>
      <c r="BUE237" s="421"/>
      <c r="BUF237" s="421"/>
      <c r="BUG237" s="421"/>
      <c r="BUH237" s="421"/>
      <c r="BUI237" s="421"/>
      <c r="BUJ237" s="421"/>
      <c r="BUK237" s="421"/>
      <c r="BUL237" s="421"/>
      <c r="BUM237" s="421"/>
      <c r="BUN237" s="421"/>
      <c r="BUO237" s="421"/>
      <c r="BUP237" s="421"/>
      <c r="BUQ237" s="421"/>
      <c r="BUR237" s="421"/>
      <c r="BUS237" s="421"/>
      <c r="BUT237" s="421"/>
      <c r="BUU237" s="421"/>
      <c r="BUV237" s="421"/>
      <c r="BUW237" s="421"/>
      <c r="BUX237" s="421"/>
      <c r="BUY237" s="421"/>
      <c r="BUZ237" s="421"/>
      <c r="BVA237" s="421"/>
      <c r="BVB237" s="421"/>
      <c r="BVC237" s="421"/>
      <c r="BVD237" s="421"/>
      <c r="BVE237" s="421"/>
      <c r="BVF237" s="421"/>
      <c r="BVG237" s="421"/>
      <c r="BVH237" s="421"/>
      <c r="BVI237" s="421"/>
      <c r="BVJ237" s="421"/>
      <c r="BVK237" s="421"/>
      <c r="BVL237" s="421"/>
      <c r="BVM237" s="421"/>
      <c r="BVN237" s="421"/>
      <c r="BVO237" s="421"/>
      <c r="BVP237" s="421"/>
      <c r="BVQ237" s="421"/>
      <c r="BVR237" s="421"/>
      <c r="BVS237" s="421"/>
      <c r="BVT237" s="421"/>
      <c r="BVU237" s="421"/>
      <c r="BVV237" s="421"/>
      <c r="BVW237" s="421"/>
      <c r="BVX237" s="421"/>
      <c r="BVY237" s="421"/>
      <c r="BVZ237" s="421"/>
      <c r="BWA237" s="421"/>
      <c r="BWB237" s="421"/>
      <c r="BWC237" s="421"/>
      <c r="BWD237" s="421"/>
      <c r="BWE237" s="421"/>
      <c r="BWF237" s="421"/>
      <c r="BWG237" s="421"/>
      <c r="BWH237" s="421"/>
      <c r="BWI237" s="421"/>
      <c r="BWJ237" s="421"/>
      <c r="BWK237" s="421"/>
      <c r="BWL237" s="421"/>
      <c r="BWM237" s="421"/>
      <c r="BWN237" s="421"/>
      <c r="BWO237" s="421"/>
      <c r="BWP237" s="421"/>
      <c r="BWQ237" s="421"/>
      <c r="BWR237" s="421"/>
      <c r="BWS237" s="421"/>
      <c r="BWT237" s="421"/>
      <c r="BWU237" s="421"/>
      <c r="BWV237" s="421"/>
      <c r="BWW237" s="421"/>
      <c r="BWX237" s="421"/>
      <c r="BWY237" s="421"/>
      <c r="BWZ237" s="421"/>
      <c r="BXA237" s="421"/>
      <c r="BXB237" s="421"/>
      <c r="BXC237" s="421"/>
      <c r="BXD237" s="421"/>
      <c r="BXE237" s="421"/>
      <c r="BXF237" s="421"/>
      <c r="BXG237" s="421"/>
      <c r="BXH237" s="421"/>
      <c r="BXI237" s="421"/>
      <c r="BXJ237" s="421"/>
      <c r="BXK237" s="421"/>
      <c r="BXL237" s="421"/>
      <c r="BXM237" s="421"/>
      <c r="BXN237" s="421"/>
      <c r="BXO237" s="421"/>
      <c r="BXP237" s="421"/>
      <c r="BXQ237" s="421"/>
      <c r="BXR237" s="421"/>
      <c r="BXS237" s="421"/>
      <c r="BXT237" s="421"/>
      <c r="BXU237" s="421"/>
      <c r="BXV237" s="421"/>
      <c r="BXW237" s="421"/>
      <c r="BXX237" s="421"/>
      <c r="BXY237" s="421"/>
      <c r="BXZ237" s="421"/>
      <c r="BYA237" s="421"/>
      <c r="BYB237" s="421"/>
      <c r="BYC237" s="421"/>
      <c r="BYD237" s="421"/>
      <c r="BYE237" s="421"/>
      <c r="BYF237" s="421"/>
      <c r="BYG237" s="421"/>
      <c r="BYH237" s="421"/>
      <c r="BYI237" s="421"/>
      <c r="BYJ237" s="421"/>
      <c r="BYK237" s="421"/>
      <c r="BYL237" s="421"/>
      <c r="BYM237" s="421"/>
      <c r="BYN237" s="421"/>
      <c r="BYO237" s="421"/>
      <c r="BYP237" s="421"/>
      <c r="BYQ237" s="421"/>
      <c r="BYR237" s="421"/>
      <c r="BYS237" s="421"/>
      <c r="BYT237" s="421"/>
      <c r="BYU237" s="421"/>
      <c r="BYV237" s="421"/>
      <c r="BYW237" s="421"/>
      <c r="BYX237" s="421"/>
      <c r="BYY237" s="421"/>
      <c r="BYZ237" s="421"/>
      <c r="BZA237" s="421"/>
      <c r="BZB237" s="421"/>
      <c r="BZC237" s="421"/>
      <c r="BZD237" s="421"/>
      <c r="BZE237" s="421"/>
      <c r="BZF237" s="421"/>
      <c r="BZG237" s="421"/>
      <c r="BZH237" s="421"/>
      <c r="BZI237" s="421"/>
      <c r="BZJ237" s="421"/>
      <c r="BZK237" s="421"/>
      <c r="BZL237" s="421"/>
      <c r="BZM237" s="421"/>
      <c r="BZN237" s="421"/>
      <c r="BZO237" s="421"/>
      <c r="BZP237" s="421"/>
      <c r="BZQ237" s="421"/>
      <c r="BZR237" s="421"/>
      <c r="BZS237" s="421"/>
      <c r="BZT237" s="421"/>
      <c r="BZU237" s="421"/>
      <c r="BZV237" s="421"/>
      <c r="BZW237" s="421"/>
      <c r="BZX237" s="421"/>
      <c r="BZY237" s="421"/>
      <c r="BZZ237" s="421"/>
      <c r="CAA237" s="421"/>
      <c r="CAB237" s="421"/>
      <c r="CAC237" s="421"/>
      <c r="CAD237" s="421"/>
      <c r="CAE237" s="421"/>
      <c r="CAF237" s="421"/>
      <c r="CAG237" s="421"/>
      <c r="CAH237" s="421"/>
      <c r="CAI237" s="421"/>
      <c r="CAJ237" s="421"/>
      <c r="CAK237" s="421"/>
      <c r="CAL237" s="421"/>
      <c r="CAM237" s="421"/>
      <c r="CAN237" s="421"/>
      <c r="CAO237" s="421"/>
      <c r="CAP237" s="421"/>
      <c r="CAQ237" s="421"/>
      <c r="CAR237" s="421"/>
      <c r="CAS237" s="421"/>
      <c r="CAT237" s="421"/>
      <c r="CAU237" s="421"/>
      <c r="CAV237" s="421"/>
      <c r="CAW237" s="421"/>
      <c r="CAX237" s="421"/>
      <c r="CAY237" s="421"/>
      <c r="CAZ237" s="421"/>
      <c r="CBA237" s="421"/>
      <c r="CBB237" s="421"/>
      <c r="CBC237" s="421"/>
      <c r="CBD237" s="421"/>
      <c r="CBE237" s="421"/>
      <c r="CBF237" s="421"/>
      <c r="CBG237" s="421"/>
      <c r="CBH237" s="421"/>
      <c r="CBI237" s="421"/>
      <c r="CBJ237" s="421"/>
      <c r="CBK237" s="421"/>
      <c r="CBL237" s="421"/>
      <c r="CBM237" s="421"/>
      <c r="CBN237" s="421"/>
      <c r="CBO237" s="421"/>
      <c r="CBP237" s="421"/>
      <c r="CBQ237" s="421"/>
      <c r="CBR237" s="421"/>
      <c r="CBS237" s="421"/>
      <c r="CBT237" s="421"/>
      <c r="CBU237" s="421"/>
      <c r="CBV237" s="421"/>
      <c r="CBW237" s="421"/>
      <c r="CBX237" s="421"/>
      <c r="CBY237" s="421"/>
      <c r="CBZ237" s="421"/>
      <c r="CCA237" s="421"/>
      <c r="CCB237" s="421"/>
      <c r="CCC237" s="421"/>
      <c r="CCD237" s="421"/>
      <c r="CCE237" s="421"/>
      <c r="CCF237" s="421"/>
      <c r="CCG237" s="421"/>
      <c r="CCH237" s="421"/>
      <c r="CCI237" s="421"/>
      <c r="CCJ237" s="421"/>
      <c r="CCK237" s="421"/>
      <c r="CCL237" s="421"/>
      <c r="CCM237" s="421"/>
      <c r="CCN237" s="421"/>
      <c r="CCO237" s="421"/>
      <c r="CCP237" s="421"/>
      <c r="CCQ237" s="421"/>
      <c r="CCR237" s="421"/>
      <c r="CCS237" s="421"/>
      <c r="CCT237" s="421"/>
      <c r="CCU237" s="421"/>
      <c r="CCV237" s="421"/>
      <c r="CCW237" s="421"/>
      <c r="CCX237" s="421"/>
      <c r="CCY237" s="421"/>
      <c r="CCZ237" s="421"/>
      <c r="CDA237" s="421"/>
      <c r="CDB237" s="421"/>
      <c r="CDC237" s="421"/>
      <c r="CDD237" s="421"/>
      <c r="CDE237" s="421"/>
      <c r="CDF237" s="421"/>
      <c r="CDG237" s="421"/>
      <c r="CDH237" s="421"/>
      <c r="CDI237" s="421"/>
      <c r="CDJ237" s="421"/>
      <c r="CDK237" s="421"/>
      <c r="CDL237" s="421"/>
      <c r="CDM237" s="421"/>
      <c r="CDN237" s="421"/>
      <c r="CDO237" s="421"/>
      <c r="CDP237" s="421"/>
      <c r="CDQ237" s="421"/>
      <c r="CDR237" s="421"/>
      <c r="CDS237" s="421"/>
      <c r="CDT237" s="421"/>
      <c r="CDU237" s="421"/>
      <c r="CDV237" s="421"/>
      <c r="CDW237" s="421"/>
      <c r="CDX237" s="421"/>
      <c r="CDY237" s="421"/>
      <c r="CDZ237" s="421"/>
      <c r="CEA237" s="421"/>
      <c r="CEB237" s="421"/>
      <c r="CEC237" s="421"/>
      <c r="CED237" s="421"/>
      <c r="CEE237" s="421"/>
      <c r="CEF237" s="421"/>
      <c r="CEG237" s="421"/>
      <c r="CEH237" s="421"/>
      <c r="CEI237" s="421"/>
      <c r="CEJ237" s="421"/>
      <c r="CEK237" s="421"/>
      <c r="CEL237" s="421"/>
      <c r="CEM237" s="421"/>
      <c r="CEN237" s="421"/>
      <c r="CEO237" s="421"/>
      <c r="CEP237" s="421"/>
      <c r="CEQ237" s="421"/>
      <c r="CER237" s="421"/>
      <c r="CES237" s="421"/>
      <c r="CET237" s="421"/>
      <c r="CEU237" s="421"/>
      <c r="CEV237" s="421"/>
      <c r="CEW237" s="421"/>
      <c r="CEX237" s="421"/>
      <c r="CEY237" s="421"/>
      <c r="CEZ237" s="421"/>
      <c r="CFA237" s="421"/>
      <c r="CFB237" s="421"/>
      <c r="CFC237" s="421"/>
      <c r="CFD237" s="421"/>
      <c r="CFE237" s="421"/>
      <c r="CFF237" s="421"/>
      <c r="CFG237" s="421"/>
      <c r="CFH237" s="421"/>
      <c r="CFI237" s="421"/>
      <c r="CFJ237" s="421"/>
      <c r="CFK237" s="421"/>
      <c r="CFL237" s="421"/>
      <c r="CFM237" s="421"/>
      <c r="CFN237" s="421"/>
      <c r="CFO237" s="421"/>
      <c r="CFP237" s="421"/>
      <c r="CFQ237" s="421"/>
      <c r="CFR237" s="421"/>
      <c r="CFS237" s="421"/>
      <c r="CFT237" s="421"/>
      <c r="CFU237" s="421"/>
      <c r="CFV237" s="421"/>
      <c r="CFW237" s="421"/>
      <c r="CFX237" s="421"/>
      <c r="CFY237" s="421"/>
      <c r="CFZ237" s="421"/>
      <c r="CGA237" s="421"/>
      <c r="CGB237" s="421"/>
      <c r="CGC237" s="421"/>
      <c r="CGD237" s="421"/>
      <c r="CGE237" s="421"/>
      <c r="CGF237" s="421"/>
      <c r="CGG237" s="421"/>
      <c r="CGH237" s="421"/>
      <c r="CGI237" s="421"/>
      <c r="CGJ237" s="421"/>
      <c r="CGK237" s="421"/>
      <c r="CGL237" s="421"/>
      <c r="CGM237" s="421"/>
      <c r="CGN237" s="421"/>
      <c r="CGO237" s="421"/>
      <c r="CGP237" s="421"/>
      <c r="CGQ237" s="421"/>
      <c r="CGR237" s="421"/>
      <c r="CGS237" s="421"/>
      <c r="CGT237" s="421"/>
      <c r="CGU237" s="421"/>
      <c r="CGV237" s="421"/>
      <c r="CGW237" s="421"/>
      <c r="CGX237" s="421"/>
      <c r="CGY237" s="421"/>
      <c r="CGZ237" s="421"/>
      <c r="CHA237" s="421"/>
      <c r="CHB237" s="421"/>
      <c r="CHC237" s="421"/>
      <c r="CHD237" s="421"/>
      <c r="CHE237" s="421"/>
      <c r="CHF237" s="421"/>
      <c r="CHG237" s="421"/>
      <c r="CHH237" s="421"/>
      <c r="CHI237" s="421"/>
      <c r="CHJ237" s="421"/>
      <c r="CHK237" s="421"/>
      <c r="CHL237" s="421"/>
      <c r="CHM237" s="421"/>
      <c r="CHN237" s="421"/>
      <c r="CHO237" s="421"/>
      <c r="CHP237" s="421"/>
      <c r="CHQ237" s="421"/>
      <c r="CHR237" s="421"/>
      <c r="CHS237" s="421"/>
      <c r="CHT237" s="421"/>
      <c r="CHU237" s="421"/>
      <c r="CHV237" s="421"/>
      <c r="CHW237" s="421"/>
      <c r="CHX237" s="421"/>
      <c r="CHY237" s="421"/>
      <c r="CHZ237" s="421"/>
      <c r="CIA237" s="421"/>
      <c r="CIB237" s="421"/>
      <c r="CIC237" s="421"/>
      <c r="CID237" s="421"/>
      <c r="CIE237" s="421"/>
      <c r="CIF237" s="421"/>
      <c r="CIG237" s="421"/>
      <c r="CIH237" s="421"/>
      <c r="CII237" s="421"/>
      <c r="CIJ237" s="421"/>
      <c r="CIK237" s="421"/>
      <c r="CIL237" s="421"/>
      <c r="CIM237" s="421"/>
      <c r="CIN237" s="421"/>
      <c r="CIO237" s="421"/>
      <c r="CIP237" s="421"/>
      <c r="CIQ237" s="421"/>
      <c r="CIR237" s="421"/>
      <c r="CIS237" s="421"/>
      <c r="CIT237" s="421"/>
      <c r="CIU237" s="421"/>
      <c r="CIV237" s="421"/>
      <c r="CIW237" s="421"/>
      <c r="CIX237" s="421"/>
      <c r="CIY237" s="421"/>
      <c r="CIZ237" s="421"/>
      <c r="CJA237" s="421"/>
      <c r="CJB237" s="421"/>
      <c r="CJC237" s="421"/>
      <c r="CJD237" s="421"/>
      <c r="CJE237" s="421"/>
      <c r="CJF237" s="421"/>
      <c r="CJG237" s="421"/>
      <c r="CJH237" s="421"/>
      <c r="CJI237" s="421"/>
      <c r="CJJ237" s="421"/>
      <c r="CJK237" s="421"/>
      <c r="CJL237" s="421"/>
      <c r="CJM237" s="421"/>
      <c r="CJN237" s="421"/>
      <c r="CJO237" s="421"/>
      <c r="CJP237" s="421"/>
      <c r="CJQ237" s="421"/>
      <c r="CJR237" s="421"/>
      <c r="CJS237" s="421"/>
      <c r="CJT237" s="421"/>
      <c r="CJU237" s="421"/>
      <c r="CJV237" s="421"/>
      <c r="CJW237" s="421"/>
      <c r="CJX237" s="421"/>
      <c r="CJY237" s="421"/>
      <c r="CJZ237" s="421"/>
      <c r="CKA237" s="421"/>
      <c r="CKB237" s="421"/>
      <c r="CKC237" s="421"/>
      <c r="CKD237" s="421"/>
      <c r="CKE237" s="421"/>
      <c r="CKF237" s="421"/>
      <c r="CKG237" s="421"/>
      <c r="CKH237" s="421"/>
      <c r="CKI237" s="421"/>
      <c r="CKJ237" s="421"/>
      <c r="CKK237" s="421"/>
      <c r="CKL237" s="421"/>
      <c r="CKM237" s="421"/>
      <c r="CKN237" s="421"/>
      <c r="CKO237" s="421"/>
      <c r="CKP237" s="421"/>
      <c r="CKQ237" s="421"/>
      <c r="CKR237" s="421"/>
      <c r="CKS237" s="421"/>
      <c r="CKT237" s="421"/>
      <c r="CKU237" s="421"/>
      <c r="CKV237" s="421"/>
      <c r="CKW237" s="421"/>
      <c r="CKX237" s="421"/>
      <c r="CKY237" s="421"/>
      <c r="CKZ237" s="421"/>
      <c r="CLA237" s="421"/>
      <c r="CLB237" s="421"/>
      <c r="CLC237" s="421"/>
      <c r="CLD237" s="421"/>
      <c r="CLE237" s="421"/>
      <c r="CLF237" s="421"/>
      <c r="CLG237" s="421"/>
      <c r="CLH237" s="421"/>
      <c r="CLI237" s="421"/>
      <c r="CLJ237" s="421"/>
      <c r="CLK237" s="421"/>
      <c r="CLL237" s="421"/>
      <c r="CLM237" s="421"/>
      <c r="CLN237" s="421"/>
      <c r="CLO237" s="421"/>
      <c r="CLP237" s="421"/>
      <c r="CLQ237" s="421"/>
      <c r="CLR237" s="421"/>
      <c r="CLS237" s="421"/>
      <c r="CLT237" s="421"/>
      <c r="CLU237" s="421"/>
      <c r="CLV237" s="421"/>
      <c r="CLW237" s="421"/>
      <c r="CLX237" s="421"/>
      <c r="CLY237" s="421"/>
      <c r="CLZ237" s="421"/>
      <c r="CMA237" s="421"/>
      <c r="CMB237" s="421"/>
      <c r="CMC237" s="421"/>
      <c r="CMD237" s="421"/>
      <c r="CME237" s="421"/>
      <c r="CMF237" s="421"/>
      <c r="CMG237" s="421"/>
      <c r="CMH237" s="421"/>
      <c r="CMI237" s="421"/>
      <c r="CMJ237" s="421"/>
      <c r="CMK237" s="421"/>
      <c r="CML237" s="421"/>
      <c r="CMM237" s="421"/>
      <c r="CMN237" s="421"/>
      <c r="CMO237" s="421"/>
      <c r="CMP237" s="421"/>
      <c r="CMQ237" s="421"/>
      <c r="CMR237" s="421"/>
      <c r="CMS237" s="421"/>
      <c r="CMT237" s="421"/>
      <c r="CMU237" s="421"/>
      <c r="CMV237" s="421"/>
      <c r="CMW237" s="421"/>
      <c r="CMX237" s="421"/>
      <c r="CMY237" s="421"/>
      <c r="CMZ237" s="421"/>
      <c r="CNA237" s="421"/>
      <c r="CNB237" s="421"/>
      <c r="CNC237" s="421"/>
      <c r="CND237" s="421"/>
      <c r="CNE237" s="421"/>
      <c r="CNF237" s="421"/>
      <c r="CNG237" s="421"/>
      <c r="CNH237" s="421"/>
      <c r="CNI237" s="421"/>
      <c r="CNJ237" s="421"/>
      <c r="CNK237" s="421"/>
      <c r="CNL237" s="421"/>
      <c r="CNM237" s="421"/>
      <c r="CNN237" s="421"/>
      <c r="CNO237" s="421"/>
      <c r="CNP237" s="421"/>
      <c r="CNQ237" s="421"/>
      <c r="CNR237" s="421"/>
      <c r="CNS237" s="421"/>
      <c r="CNT237" s="421"/>
      <c r="CNU237" s="421"/>
      <c r="CNV237" s="421"/>
      <c r="CNW237" s="421"/>
      <c r="CNX237" s="421"/>
      <c r="CNY237" s="421"/>
      <c r="CNZ237" s="421"/>
      <c r="COA237" s="421"/>
      <c r="COB237" s="421"/>
      <c r="COC237" s="421"/>
      <c r="COD237" s="421"/>
      <c r="COE237" s="421"/>
      <c r="COF237" s="421"/>
      <c r="COG237" s="421"/>
      <c r="COH237" s="421"/>
      <c r="COI237" s="421"/>
      <c r="COJ237" s="421"/>
      <c r="COK237" s="421"/>
      <c r="COL237" s="421"/>
      <c r="COM237" s="421"/>
      <c r="CON237" s="421"/>
      <c r="COO237" s="421"/>
      <c r="COP237" s="421"/>
      <c r="COQ237" s="421"/>
      <c r="COR237" s="421"/>
      <c r="COS237" s="421"/>
      <c r="COT237" s="421"/>
      <c r="COU237" s="421"/>
      <c r="COV237" s="421"/>
      <c r="COW237" s="421"/>
      <c r="COX237" s="421"/>
      <c r="COY237" s="421"/>
      <c r="COZ237" s="421"/>
      <c r="CPA237" s="421"/>
      <c r="CPB237" s="421"/>
      <c r="CPC237" s="421"/>
      <c r="CPD237" s="421"/>
      <c r="CPE237" s="421"/>
      <c r="CPF237" s="421"/>
      <c r="CPG237" s="421"/>
      <c r="CPH237" s="421"/>
      <c r="CPI237" s="421"/>
      <c r="CPJ237" s="421"/>
      <c r="CPK237" s="421"/>
      <c r="CPL237" s="421"/>
      <c r="CPM237" s="421"/>
      <c r="CPN237" s="421"/>
      <c r="CPO237" s="421"/>
      <c r="CPP237" s="421"/>
      <c r="CPQ237" s="421"/>
      <c r="CPR237" s="421"/>
      <c r="CPS237" s="421"/>
      <c r="CPT237" s="421"/>
      <c r="CPU237" s="421"/>
      <c r="CPV237" s="421"/>
      <c r="CPW237" s="421"/>
      <c r="CPX237" s="421"/>
      <c r="CPY237" s="421"/>
      <c r="CPZ237" s="421"/>
      <c r="CQA237" s="421"/>
      <c r="CQB237" s="421"/>
      <c r="CQC237" s="421"/>
      <c r="CQD237" s="421"/>
      <c r="CQE237" s="421"/>
      <c r="CQF237" s="421"/>
      <c r="CQG237" s="421"/>
      <c r="CQH237" s="421"/>
      <c r="CQI237" s="421"/>
      <c r="CQJ237" s="421"/>
      <c r="CQK237" s="421"/>
      <c r="CQL237" s="421"/>
      <c r="CQM237" s="421"/>
      <c r="CQN237" s="421"/>
      <c r="CQO237" s="421"/>
      <c r="CQP237" s="421"/>
      <c r="CQQ237" s="421"/>
      <c r="CQR237" s="421"/>
      <c r="CQS237" s="421"/>
      <c r="CQT237" s="421"/>
      <c r="CQU237" s="421"/>
      <c r="CQV237" s="421"/>
      <c r="CQW237" s="421"/>
      <c r="CQX237" s="421"/>
      <c r="CQY237" s="421"/>
      <c r="CQZ237" s="421"/>
      <c r="CRA237" s="421"/>
      <c r="CRB237" s="421"/>
      <c r="CRC237" s="421"/>
      <c r="CRD237" s="421"/>
      <c r="CRE237" s="421"/>
      <c r="CRF237" s="421"/>
      <c r="CRG237" s="421"/>
      <c r="CRH237" s="421"/>
      <c r="CRI237" s="421"/>
      <c r="CRJ237" s="421"/>
      <c r="CRK237" s="421"/>
      <c r="CRL237" s="421"/>
      <c r="CRM237" s="421"/>
      <c r="CRN237" s="421"/>
      <c r="CRO237" s="421"/>
      <c r="CRP237" s="421"/>
      <c r="CRQ237" s="421"/>
      <c r="CRR237" s="421"/>
      <c r="CRS237" s="421"/>
      <c r="CRT237" s="421"/>
      <c r="CRU237" s="421"/>
      <c r="CRV237" s="421"/>
      <c r="CRW237" s="421"/>
      <c r="CRX237" s="421"/>
      <c r="CRY237" s="421"/>
      <c r="CRZ237" s="421"/>
      <c r="CSA237" s="421"/>
      <c r="CSB237" s="421"/>
      <c r="CSC237" s="421"/>
      <c r="CSD237" s="421"/>
      <c r="CSE237" s="421"/>
      <c r="CSF237" s="421"/>
      <c r="CSG237" s="421"/>
      <c r="CSH237" s="421"/>
      <c r="CSI237" s="421"/>
      <c r="CSJ237" s="421"/>
      <c r="CSK237" s="421"/>
      <c r="CSL237" s="421"/>
      <c r="CSM237" s="421"/>
      <c r="CSN237" s="421"/>
      <c r="CSO237" s="421"/>
      <c r="CSP237" s="421"/>
      <c r="CSQ237" s="421"/>
      <c r="CSR237" s="421"/>
      <c r="CSS237" s="421"/>
      <c r="CST237" s="421"/>
      <c r="CSU237" s="421"/>
      <c r="CSV237" s="421"/>
      <c r="CSW237" s="421"/>
      <c r="CSX237" s="421"/>
      <c r="CSY237" s="421"/>
      <c r="CSZ237" s="421"/>
      <c r="CTA237" s="421"/>
      <c r="CTB237" s="421"/>
      <c r="CTC237" s="421"/>
      <c r="CTD237" s="421"/>
      <c r="CTE237" s="421"/>
      <c r="CTF237" s="421"/>
      <c r="CTG237" s="421"/>
      <c r="CTH237" s="421"/>
      <c r="CTI237" s="421"/>
      <c r="CTJ237" s="421"/>
      <c r="CTK237" s="421"/>
      <c r="CTL237" s="421"/>
      <c r="CTM237" s="421"/>
      <c r="CTN237" s="421"/>
      <c r="CTO237" s="421"/>
      <c r="CTP237" s="421"/>
      <c r="CTQ237" s="421"/>
      <c r="CTR237" s="421"/>
      <c r="CTS237" s="421"/>
      <c r="CTT237" s="421"/>
      <c r="CTU237" s="421"/>
      <c r="CTV237" s="421"/>
      <c r="CTW237" s="421"/>
      <c r="CTX237" s="421"/>
      <c r="CTY237" s="421"/>
      <c r="CTZ237" s="421"/>
      <c r="CUA237" s="421"/>
      <c r="CUB237" s="421"/>
      <c r="CUC237" s="421"/>
      <c r="CUD237" s="421"/>
      <c r="CUE237" s="421"/>
      <c r="CUF237" s="421"/>
      <c r="CUG237" s="421"/>
      <c r="CUH237" s="421"/>
      <c r="CUI237" s="421"/>
      <c r="CUJ237" s="421"/>
      <c r="CUK237" s="421"/>
      <c r="CUL237" s="421"/>
      <c r="CUM237" s="421"/>
      <c r="CUN237" s="421"/>
      <c r="CUO237" s="421"/>
      <c r="CUP237" s="421"/>
      <c r="CUQ237" s="421"/>
      <c r="CUR237" s="421"/>
      <c r="CUS237" s="421"/>
      <c r="CUT237" s="421"/>
      <c r="CUU237" s="421"/>
      <c r="CUV237" s="421"/>
      <c r="CUW237" s="421"/>
      <c r="CUX237" s="421"/>
      <c r="CUY237" s="421"/>
      <c r="CUZ237" s="421"/>
      <c r="CVA237" s="421"/>
      <c r="CVB237" s="421"/>
      <c r="CVC237" s="421"/>
      <c r="CVD237" s="421"/>
      <c r="CVE237" s="421"/>
      <c r="CVF237" s="421"/>
      <c r="CVG237" s="421"/>
      <c r="CVH237" s="421"/>
      <c r="CVI237" s="421"/>
      <c r="CVJ237" s="421"/>
      <c r="CVK237" s="421"/>
      <c r="CVL237" s="421"/>
      <c r="CVM237" s="421"/>
      <c r="CVN237" s="421"/>
      <c r="CVO237" s="421"/>
      <c r="CVP237" s="421"/>
      <c r="CVQ237" s="421"/>
      <c r="CVR237" s="421"/>
      <c r="CVS237" s="421"/>
      <c r="CVT237" s="421"/>
      <c r="CVU237" s="421"/>
      <c r="CVV237" s="421"/>
      <c r="CVW237" s="421"/>
      <c r="CVX237" s="421"/>
      <c r="CVY237" s="421"/>
      <c r="CVZ237" s="421"/>
      <c r="CWA237" s="421"/>
      <c r="CWB237" s="421"/>
      <c r="CWC237" s="421"/>
      <c r="CWD237" s="421"/>
      <c r="CWE237" s="421"/>
      <c r="CWF237" s="421"/>
      <c r="CWG237" s="421"/>
      <c r="CWH237" s="421"/>
      <c r="CWI237" s="421"/>
      <c r="CWJ237" s="421"/>
      <c r="CWK237" s="421"/>
      <c r="CWL237" s="421"/>
      <c r="CWM237" s="421"/>
      <c r="CWN237" s="421"/>
      <c r="CWO237" s="421"/>
      <c r="CWP237" s="421"/>
      <c r="CWQ237" s="421"/>
      <c r="CWR237" s="421"/>
      <c r="CWS237" s="421"/>
      <c r="CWT237" s="421"/>
      <c r="CWU237" s="421"/>
      <c r="CWV237" s="421"/>
      <c r="CWW237" s="421"/>
      <c r="CWX237" s="421"/>
      <c r="CWY237" s="421"/>
      <c r="CWZ237" s="421"/>
      <c r="CXA237" s="421"/>
      <c r="CXB237" s="421"/>
      <c r="CXC237" s="421"/>
      <c r="CXD237" s="421"/>
      <c r="CXE237" s="421"/>
      <c r="CXF237" s="421"/>
      <c r="CXG237" s="421"/>
      <c r="CXH237" s="421"/>
      <c r="CXI237" s="421"/>
      <c r="CXJ237" s="421"/>
      <c r="CXK237" s="421"/>
      <c r="CXL237" s="421"/>
      <c r="CXM237" s="421"/>
      <c r="CXN237" s="421"/>
      <c r="CXO237" s="421"/>
      <c r="CXP237" s="421"/>
      <c r="CXQ237" s="421"/>
      <c r="CXR237" s="421"/>
      <c r="CXS237" s="421"/>
      <c r="CXT237" s="421"/>
      <c r="CXU237" s="421"/>
      <c r="CXV237" s="421"/>
      <c r="CXW237" s="421"/>
      <c r="CXX237" s="421"/>
      <c r="CXY237" s="421"/>
      <c r="CXZ237" s="421"/>
      <c r="CYA237" s="421"/>
      <c r="CYB237" s="421"/>
      <c r="CYC237" s="421"/>
      <c r="CYD237" s="421"/>
      <c r="CYE237" s="421"/>
      <c r="CYF237" s="421"/>
      <c r="CYG237" s="421"/>
      <c r="CYH237" s="421"/>
      <c r="CYI237" s="421"/>
      <c r="CYJ237" s="421"/>
      <c r="CYK237" s="421"/>
      <c r="CYL237" s="421"/>
      <c r="CYM237" s="421"/>
      <c r="CYN237" s="421"/>
      <c r="CYO237" s="421"/>
      <c r="CYP237" s="421"/>
      <c r="CYQ237" s="421"/>
      <c r="CYR237" s="421"/>
      <c r="CYS237" s="421"/>
      <c r="CYT237" s="421"/>
      <c r="CYU237" s="421"/>
      <c r="CYV237" s="421"/>
      <c r="CYW237" s="421"/>
      <c r="CYX237" s="421"/>
      <c r="CYY237" s="421"/>
      <c r="CYZ237" s="421"/>
      <c r="CZA237" s="421"/>
      <c r="CZB237" s="421"/>
      <c r="CZC237" s="421"/>
      <c r="CZD237" s="421"/>
      <c r="CZE237" s="421"/>
      <c r="CZF237" s="421"/>
      <c r="CZG237" s="421"/>
      <c r="CZH237" s="421"/>
      <c r="CZI237" s="421"/>
      <c r="CZJ237" s="421"/>
      <c r="CZK237" s="421"/>
      <c r="CZL237" s="421"/>
      <c r="CZM237" s="421"/>
      <c r="CZN237" s="421"/>
      <c r="CZO237" s="421"/>
      <c r="CZP237" s="421"/>
      <c r="CZQ237" s="421"/>
      <c r="CZR237" s="421"/>
      <c r="CZS237" s="421"/>
      <c r="CZT237" s="421"/>
      <c r="CZU237" s="421"/>
      <c r="CZV237" s="421"/>
      <c r="CZW237" s="421"/>
      <c r="CZX237" s="421"/>
      <c r="CZY237" s="421"/>
      <c r="CZZ237" s="421"/>
      <c r="DAA237" s="421"/>
      <c r="DAB237" s="421"/>
      <c r="DAC237" s="421"/>
      <c r="DAD237" s="421"/>
      <c r="DAE237" s="421"/>
      <c r="DAF237" s="421"/>
      <c r="DAG237" s="421"/>
      <c r="DAH237" s="421"/>
      <c r="DAI237" s="421"/>
      <c r="DAJ237" s="421"/>
      <c r="DAK237" s="421"/>
      <c r="DAL237" s="421"/>
      <c r="DAM237" s="421"/>
      <c r="DAN237" s="421"/>
      <c r="DAO237" s="421"/>
      <c r="DAP237" s="421"/>
      <c r="DAQ237" s="421"/>
      <c r="DAR237" s="421"/>
      <c r="DAS237" s="421"/>
      <c r="DAT237" s="421"/>
      <c r="DAU237" s="421"/>
      <c r="DAV237" s="421"/>
      <c r="DAW237" s="421"/>
      <c r="DAX237" s="421"/>
      <c r="DAY237" s="421"/>
      <c r="DAZ237" s="421"/>
      <c r="DBA237" s="421"/>
      <c r="DBB237" s="421"/>
      <c r="DBC237" s="421"/>
      <c r="DBD237" s="421"/>
      <c r="DBE237" s="421"/>
      <c r="DBF237" s="421"/>
      <c r="DBG237" s="421"/>
      <c r="DBH237" s="421"/>
      <c r="DBI237" s="421"/>
      <c r="DBJ237" s="421"/>
      <c r="DBK237" s="421"/>
      <c r="DBL237" s="421"/>
      <c r="DBM237" s="421"/>
      <c r="DBN237" s="421"/>
      <c r="DBO237" s="421"/>
      <c r="DBP237" s="421"/>
      <c r="DBQ237" s="421"/>
      <c r="DBR237" s="421"/>
      <c r="DBS237" s="421"/>
      <c r="DBT237" s="421"/>
      <c r="DBU237" s="421"/>
      <c r="DBV237" s="421"/>
      <c r="DBW237" s="421"/>
      <c r="DBX237" s="421"/>
      <c r="DBY237" s="421"/>
      <c r="DBZ237" s="421"/>
      <c r="DCA237" s="421"/>
      <c r="DCB237" s="421"/>
      <c r="DCC237" s="421"/>
      <c r="DCD237" s="421"/>
      <c r="DCE237" s="421"/>
      <c r="DCF237" s="421"/>
      <c r="DCG237" s="421"/>
      <c r="DCH237" s="421"/>
      <c r="DCI237" s="421"/>
      <c r="DCJ237" s="421"/>
      <c r="DCK237" s="421"/>
      <c r="DCL237" s="421"/>
      <c r="DCM237" s="421"/>
      <c r="DCN237" s="421"/>
      <c r="DCO237" s="421"/>
      <c r="DCP237" s="421"/>
      <c r="DCQ237" s="421"/>
      <c r="DCR237" s="421"/>
      <c r="DCS237" s="421"/>
      <c r="DCT237" s="421"/>
      <c r="DCU237" s="421"/>
      <c r="DCV237" s="421"/>
      <c r="DCW237" s="421"/>
      <c r="DCX237" s="421"/>
      <c r="DCY237" s="421"/>
      <c r="DCZ237" s="421"/>
      <c r="DDA237" s="421"/>
      <c r="DDB237" s="421"/>
      <c r="DDC237" s="421"/>
      <c r="DDD237" s="421"/>
      <c r="DDE237" s="421"/>
      <c r="DDF237" s="421"/>
      <c r="DDG237" s="421"/>
      <c r="DDH237" s="421"/>
      <c r="DDI237" s="421"/>
      <c r="DDJ237" s="421"/>
      <c r="DDK237" s="421"/>
      <c r="DDL237" s="421"/>
      <c r="DDM237" s="421"/>
      <c r="DDN237" s="421"/>
      <c r="DDO237" s="421"/>
      <c r="DDP237" s="421"/>
      <c r="DDQ237" s="421"/>
      <c r="DDR237" s="421"/>
      <c r="DDS237" s="421"/>
      <c r="DDT237" s="421"/>
      <c r="DDU237" s="421"/>
      <c r="DDV237" s="421"/>
      <c r="DDW237" s="421"/>
      <c r="DDX237" s="421"/>
      <c r="DDY237" s="421"/>
      <c r="DDZ237" s="421"/>
      <c r="DEA237" s="421"/>
      <c r="DEB237" s="421"/>
      <c r="DEC237" s="421"/>
      <c r="DED237" s="421"/>
      <c r="DEE237" s="421"/>
      <c r="DEF237" s="421"/>
      <c r="DEG237" s="421"/>
      <c r="DEH237" s="421"/>
      <c r="DEI237" s="421"/>
      <c r="DEJ237" s="421"/>
      <c r="DEK237" s="421"/>
      <c r="DEL237" s="421"/>
      <c r="DEM237" s="421"/>
      <c r="DEN237" s="421"/>
      <c r="DEO237" s="421"/>
      <c r="DEP237" s="421"/>
      <c r="DEQ237" s="421"/>
      <c r="DER237" s="421"/>
      <c r="DES237" s="421"/>
      <c r="DET237" s="421"/>
      <c r="DEU237" s="421"/>
      <c r="DEV237" s="421"/>
      <c r="DEW237" s="421"/>
      <c r="DEX237" s="421"/>
      <c r="DEY237" s="421"/>
      <c r="DEZ237" s="421"/>
      <c r="DFA237" s="421"/>
      <c r="DFB237" s="421"/>
      <c r="DFC237" s="421"/>
      <c r="DFD237" s="421"/>
      <c r="DFE237" s="421"/>
      <c r="DFF237" s="421"/>
      <c r="DFG237" s="421"/>
      <c r="DFH237" s="421"/>
      <c r="DFI237" s="421"/>
      <c r="DFJ237" s="421"/>
      <c r="DFK237" s="421"/>
      <c r="DFL237" s="421"/>
      <c r="DFM237" s="421"/>
      <c r="DFN237" s="421"/>
      <c r="DFO237" s="421"/>
      <c r="DFP237" s="421"/>
      <c r="DFQ237" s="421"/>
      <c r="DFR237" s="421"/>
      <c r="DFS237" s="421"/>
      <c r="DFT237" s="421"/>
      <c r="DFU237" s="421"/>
      <c r="DFV237" s="421"/>
      <c r="DFW237" s="421"/>
      <c r="DFX237" s="421"/>
      <c r="DFY237" s="421"/>
      <c r="DFZ237" s="421"/>
      <c r="DGA237" s="421"/>
      <c r="DGB237" s="421"/>
      <c r="DGC237" s="421"/>
      <c r="DGD237" s="421"/>
      <c r="DGE237" s="421"/>
      <c r="DGF237" s="421"/>
      <c r="DGG237" s="421"/>
      <c r="DGH237" s="421"/>
      <c r="DGI237" s="421"/>
      <c r="DGJ237" s="421"/>
      <c r="DGK237" s="421"/>
      <c r="DGL237" s="421"/>
      <c r="DGM237" s="421"/>
      <c r="DGN237" s="421"/>
      <c r="DGO237" s="421"/>
      <c r="DGP237" s="421"/>
      <c r="DGQ237" s="421"/>
      <c r="DGR237" s="421"/>
      <c r="DGS237" s="421"/>
      <c r="DGT237" s="421"/>
      <c r="DGU237" s="421"/>
      <c r="DGV237" s="421"/>
      <c r="DGW237" s="421"/>
      <c r="DGX237" s="421"/>
      <c r="DGY237" s="421"/>
      <c r="DGZ237" s="421"/>
      <c r="DHA237" s="421"/>
      <c r="DHB237" s="421"/>
      <c r="DHC237" s="421"/>
      <c r="DHD237" s="421"/>
      <c r="DHE237" s="421"/>
      <c r="DHF237" s="421"/>
      <c r="DHG237" s="421"/>
      <c r="DHH237" s="421"/>
      <c r="DHI237" s="421"/>
      <c r="DHJ237" s="421"/>
      <c r="DHK237" s="421"/>
      <c r="DHL237" s="421"/>
      <c r="DHM237" s="421"/>
      <c r="DHN237" s="421"/>
      <c r="DHO237" s="421"/>
      <c r="DHP237" s="421"/>
      <c r="DHQ237" s="421"/>
      <c r="DHR237" s="421"/>
      <c r="DHS237" s="421"/>
      <c r="DHT237" s="421"/>
      <c r="DHU237" s="421"/>
      <c r="DHV237" s="421"/>
      <c r="DHW237" s="421"/>
      <c r="DHX237" s="421"/>
      <c r="DHY237" s="421"/>
      <c r="DHZ237" s="421"/>
      <c r="DIA237" s="421"/>
      <c r="DIB237" s="421"/>
      <c r="DIC237" s="421"/>
      <c r="DID237" s="421"/>
      <c r="DIE237" s="421"/>
      <c r="DIF237" s="421"/>
      <c r="DIG237" s="421"/>
      <c r="DIH237" s="421"/>
      <c r="DII237" s="421"/>
      <c r="DIJ237" s="421"/>
      <c r="DIK237" s="421"/>
      <c r="DIL237" s="421"/>
      <c r="DIM237" s="421"/>
      <c r="DIN237" s="421"/>
      <c r="DIO237" s="421"/>
      <c r="DIP237" s="421"/>
      <c r="DIQ237" s="421"/>
      <c r="DIR237" s="421"/>
      <c r="DIS237" s="421"/>
      <c r="DIT237" s="421"/>
      <c r="DIU237" s="421"/>
      <c r="DIV237" s="421"/>
      <c r="DIW237" s="421"/>
      <c r="DIX237" s="421"/>
      <c r="DIY237" s="421"/>
      <c r="DIZ237" s="421"/>
      <c r="DJA237" s="421"/>
      <c r="DJB237" s="421"/>
      <c r="DJC237" s="421"/>
      <c r="DJD237" s="421"/>
      <c r="DJE237" s="421"/>
      <c r="DJF237" s="421"/>
      <c r="DJG237" s="421"/>
      <c r="DJH237" s="421"/>
      <c r="DJI237" s="421"/>
      <c r="DJJ237" s="421"/>
      <c r="DJK237" s="421"/>
      <c r="DJL237" s="421"/>
      <c r="DJM237" s="421"/>
      <c r="DJN237" s="421"/>
      <c r="DJO237" s="421"/>
      <c r="DJP237" s="421"/>
      <c r="DJQ237" s="421"/>
      <c r="DJR237" s="421"/>
      <c r="DJS237" s="421"/>
      <c r="DJT237" s="421"/>
      <c r="DJU237" s="421"/>
      <c r="DJV237" s="421"/>
      <c r="DJW237" s="421"/>
      <c r="DJX237" s="421"/>
      <c r="DJY237" s="421"/>
      <c r="DJZ237" s="421"/>
      <c r="DKA237" s="421"/>
      <c r="DKB237" s="421"/>
      <c r="DKC237" s="421"/>
      <c r="DKD237" s="421"/>
      <c r="DKE237" s="421"/>
      <c r="DKF237" s="421"/>
      <c r="DKG237" s="421"/>
      <c r="DKH237" s="421"/>
      <c r="DKI237" s="421"/>
      <c r="DKJ237" s="421"/>
      <c r="DKK237" s="421"/>
      <c r="DKL237" s="421"/>
      <c r="DKM237" s="421"/>
      <c r="DKN237" s="421"/>
      <c r="DKO237" s="421"/>
      <c r="DKP237" s="421"/>
      <c r="DKQ237" s="421"/>
      <c r="DKR237" s="421"/>
      <c r="DKS237" s="421"/>
      <c r="DKT237" s="421"/>
      <c r="DKU237" s="421"/>
      <c r="DKV237" s="421"/>
      <c r="DKW237" s="421"/>
      <c r="DKX237" s="421"/>
      <c r="DKY237" s="421"/>
      <c r="DKZ237" s="421"/>
      <c r="DLA237" s="421"/>
      <c r="DLB237" s="421"/>
      <c r="DLC237" s="421"/>
      <c r="DLD237" s="421"/>
      <c r="DLE237" s="421"/>
      <c r="DLF237" s="421"/>
      <c r="DLG237" s="421"/>
      <c r="DLH237" s="421"/>
      <c r="DLI237" s="421"/>
      <c r="DLJ237" s="421"/>
      <c r="DLK237" s="421"/>
      <c r="DLL237" s="421"/>
      <c r="DLM237" s="421"/>
      <c r="DLN237" s="421"/>
      <c r="DLO237" s="421"/>
      <c r="DLP237" s="421"/>
      <c r="DLQ237" s="421"/>
      <c r="DLR237" s="421"/>
      <c r="DLS237" s="421"/>
      <c r="DLT237" s="421"/>
      <c r="DLU237" s="421"/>
      <c r="DLV237" s="421"/>
      <c r="DLW237" s="421"/>
      <c r="DLX237" s="421"/>
      <c r="DLY237" s="421"/>
      <c r="DLZ237" s="421"/>
      <c r="DMA237" s="421"/>
      <c r="DMB237" s="421"/>
      <c r="DMC237" s="421"/>
      <c r="DMD237" s="421"/>
      <c r="DME237" s="421"/>
      <c r="DMF237" s="421"/>
      <c r="DMG237" s="421"/>
      <c r="DMH237" s="421"/>
      <c r="DMI237" s="421"/>
      <c r="DMJ237" s="421"/>
      <c r="DMK237" s="421"/>
      <c r="DML237" s="421"/>
      <c r="DMM237" s="421"/>
      <c r="DMN237" s="421"/>
      <c r="DMO237" s="421"/>
      <c r="DMP237" s="421"/>
      <c r="DMQ237" s="421"/>
      <c r="DMR237" s="421"/>
      <c r="DMS237" s="421"/>
      <c r="DMT237" s="421"/>
      <c r="DMU237" s="421"/>
      <c r="DMV237" s="421"/>
      <c r="DMW237" s="421"/>
      <c r="DMX237" s="421"/>
      <c r="DMY237" s="421"/>
      <c r="DMZ237" s="421"/>
      <c r="DNA237" s="421"/>
      <c r="DNB237" s="421"/>
      <c r="DNC237" s="421"/>
      <c r="DND237" s="421"/>
      <c r="DNE237" s="421"/>
      <c r="DNF237" s="421"/>
      <c r="DNG237" s="421"/>
      <c r="DNH237" s="421"/>
      <c r="DNI237" s="421"/>
      <c r="DNJ237" s="421"/>
      <c r="DNK237" s="421"/>
      <c r="DNL237" s="421"/>
      <c r="DNM237" s="421"/>
      <c r="DNN237" s="421"/>
      <c r="DNO237" s="421"/>
      <c r="DNP237" s="421"/>
      <c r="DNQ237" s="421"/>
      <c r="DNR237" s="421"/>
      <c r="DNS237" s="421"/>
      <c r="DNT237" s="421"/>
      <c r="DNU237" s="421"/>
      <c r="DNV237" s="421"/>
      <c r="DNW237" s="421"/>
      <c r="DNX237" s="421"/>
      <c r="DNY237" s="421"/>
      <c r="DNZ237" s="421"/>
      <c r="DOA237" s="421"/>
      <c r="DOB237" s="421"/>
      <c r="DOC237" s="421"/>
      <c r="DOD237" s="421"/>
      <c r="DOE237" s="421"/>
      <c r="DOF237" s="421"/>
      <c r="DOG237" s="421"/>
      <c r="DOH237" s="421"/>
      <c r="DOI237" s="421"/>
      <c r="DOJ237" s="421"/>
      <c r="DOK237" s="421"/>
      <c r="DOL237" s="421"/>
      <c r="DOM237" s="421"/>
      <c r="DON237" s="421"/>
      <c r="DOO237" s="421"/>
      <c r="DOP237" s="421"/>
      <c r="DOQ237" s="421"/>
      <c r="DOR237" s="421"/>
      <c r="DOS237" s="421"/>
      <c r="DOT237" s="421"/>
      <c r="DOU237" s="421"/>
      <c r="DOV237" s="421"/>
      <c r="DOW237" s="421"/>
      <c r="DOX237" s="421"/>
      <c r="DOY237" s="421"/>
      <c r="DOZ237" s="421"/>
      <c r="DPA237" s="421"/>
      <c r="DPB237" s="421"/>
      <c r="DPC237" s="421"/>
      <c r="DPD237" s="421"/>
      <c r="DPE237" s="421"/>
      <c r="DPF237" s="421"/>
      <c r="DPG237" s="421"/>
      <c r="DPH237" s="421"/>
      <c r="DPI237" s="421"/>
      <c r="DPJ237" s="421"/>
      <c r="DPK237" s="421"/>
      <c r="DPL237" s="421"/>
      <c r="DPM237" s="421"/>
      <c r="DPN237" s="421"/>
      <c r="DPO237" s="421"/>
      <c r="DPP237" s="421"/>
      <c r="DPQ237" s="421"/>
      <c r="DPR237" s="421"/>
      <c r="DPS237" s="421"/>
      <c r="DPT237" s="421"/>
      <c r="DPU237" s="421"/>
      <c r="DPV237" s="421"/>
      <c r="DPW237" s="421"/>
      <c r="DPX237" s="421"/>
      <c r="DPY237" s="421"/>
      <c r="DPZ237" s="421"/>
      <c r="DQA237" s="421"/>
      <c r="DQB237" s="421"/>
      <c r="DQC237" s="421"/>
      <c r="DQD237" s="421"/>
      <c r="DQE237" s="421"/>
      <c r="DQF237" s="421"/>
      <c r="DQG237" s="421"/>
      <c r="DQH237" s="421"/>
      <c r="DQI237" s="421"/>
      <c r="DQJ237" s="421"/>
      <c r="DQK237" s="421"/>
      <c r="DQL237" s="421"/>
      <c r="DQM237" s="421"/>
      <c r="DQN237" s="421"/>
      <c r="DQO237" s="421"/>
      <c r="DQP237" s="421"/>
      <c r="DQQ237" s="421"/>
      <c r="DQR237" s="421"/>
      <c r="DQS237" s="421"/>
      <c r="DQT237" s="421"/>
      <c r="DQU237" s="421"/>
      <c r="DQV237" s="421"/>
      <c r="DQW237" s="421"/>
      <c r="DQX237" s="421"/>
      <c r="DQY237" s="421"/>
      <c r="DQZ237" s="421"/>
      <c r="DRA237" s="421"/>
      <c r="DRB237" s="421"/>
      <c r="DRC237" s="421"/>
      <c r="DRD237" s="421"/>
      <c r="DRE237" s="421"/>
      <c r="DRF237" s="421"/>
      <c r="DRG237" s="421"/>
      <c r="DRH237" s="421"/>
      <c r="DRI237" s="421"/>
      <c r="DRJ237" s="421"/>
      <c r="DRK237" s="421"/>
      <c r="DRL237" s="421"/>
      <c r="DRM237" s="421"/>
      <c r="DRN237" s="421"/>
      <c r="DRO237" s="421"/>
      <c r="DRP237" s="421"/>
      <c r="DRQ237" s="421"/>
      <c r="DRR237" s="421"/>
      <c r="DRS237" s="421"/>
      <c r="DRT237" s="421"/>
      <c r="DRU237" s="421"/>
      <c r="DRV237" s="421"/>
      <c r="DRW237" s="421"/>
      <c r="DRX237" s="421"/>
      <c r="DRY237" s="421"/>
      <c r="DRZ237" s="421"/>
      <c r="DSA237" s="421"/>
      <c r="DSB237" s="421"/>
      <c r="DSC237" s="421"/>
      <c r="DSD237" s="421"/>
      <c r="DSE237" s="421"/>
      <c r="DSF237" s="421"/>
      <c r="DSG237" s="421"/>
      <c r="DSH237" s="421"/>
      <c r="DSI237" s="421"/>
      <c r="DSJ237" s="421"/>
      <c r="DSK237" s="421"/>
      <c r="DSL237" s="421"/>
      <c r="DSM237" s="421"/>
      <c r="DSN237" s="421"/>
      <c r="DSO237" s="421"/>
      <c r="DSP237" s="421"/>
      <c r="DSQ237" s="421"/>
      <c r="DSR237" s="421"/>
      <c r="DSS237" s="421"/>
      <c r="DST237" s="421"/>
      <c r="DSU237" s="421"/>
      <c r="DSV237" s="421"/>
      <c r="DSW237" s="421"/>
      <c r="DSX237" s="421"/>
      <c r="DSY237" s="421"/>
      <c r="DSZ237" s="421"/>
      <c r="DTA237" s="421"/>
      <c r="DTB237" s="421"/>
      <c r="DTC237" s="421"/>
      <c r="DTD237" s="421"/>
      <c r="DTE237" s="421"/>
      <c r="DTF237" s="421"/>
      <c r="DTG237" s="421"/>
      <c r="DTH237" s="421"/>
      <c r="DTI237" s="421"/>
      <c r="DTJ237" s="421"/>
      <c r="DTK237" s="421"/>
      <c r="DTL237" s="421"/>
      <c r="DTM237" s="421"/>
      <c r="DTN237" s="421"/>
      <c r="DTO237" s="421"/>
      <c r="DTP237" s="421"/>
      <c r="DTQ237" s="421"/>
      <c r="DTR237" s="421"/>
      <c r="DTS237" s="421"/>
      <c r="DTT237" s="421"/>
      <c r="DTU237" s="421"/>
      <c r="DTV237" s="421"/>
      <c r="DTW237" s="421"/>
      <c r="DTX237" s="421"/>
      <c r="DTY237" s="421"/>
      <c r="DTZ237" s="421"/>
      <c r="DUA237" s="421"/>
      <c r="DUB237" s="421"/>
      <c r="DUC237" s="421"/>
      <c r="DUD237" s="421"/>
      <c r="DUE237" s="421"/>
      <c r="DUF237" s="421"/>
      <c r="DUG237" s="421"/>
      <c r="DUH237" s="421"/>
      <c r="DUI237" s="421"/>
      <c r="DUJ237" s="421"/>
      <c r="DUK237" s="421"/>
      <c r="DUL237" s="421"/>
      <c r="DUM237" s="421"/>
      <c r="DUN237" s="421"/>
      <c r="DUO237" s="421"/>
      <c r="DUP237" s="421"/>
      <c r="DUQ237" s="421"/>
      <c r="DUR237" s="421"/>
      <c r="DUS237" s="421"/>
      <c r="DUT237" s="421"/>
      <c r="DUU237" s="421"/>
      <c r="DUV237" s="421"/>
      <c r="DUW237" s="421"/>
      <c r="DUX237" s="421"/>
      <c r="DUY237" s="421"/>
      <c r="DUZ237" s="421"/>
      <c r="DVA237" s="421"/>
      <c r="DVB237" s="421"/>
      <c r="DVC237" s="421"/>
      <c r="DVD237" s="421"/>
      <c r="DVE237" s="421"/>
      <c r="DVF237" s="421"/>
      <c r="DVG237" s="421"/>
      <c r="DVH237" s="421"/>
      <c r="DVI237" s="421"/>
      <c r="DVJ237" s="421"/>
      <c r="DVK237" s="421"/>
      <c r="DVL237" s="421"/>
      <c r="DVM237" s="421"/>
      <c r="DVN237" s="421"/>
      <c r="DVO237" s="421"/>
      <c r="DVP237" s="421"/>
      <c r="DVQ237" s="421"/>
      <c r="DVR237" s="421"/>
      <c r="DVS237" s="421"/>
      <c r="DVT237" s="421"/>
      <c r="DVU237" s="421"/>
      <c r="DVV237" s="421"/>
      <c r="DVW237" s="421"/>
      <c r="DVX237" s="421"/>
      <c r="DVY237" s="421"/>
      <c r="DVZ237" s="421"/>
      <c r="DWA237" s="421"/>
      <c r="DWB237" s="421"/>
      <c r="DWC237" s="421"/>
      <c r="DWD237" s="421"/>
      <c r="DWE237" s="421"/>
      <c r="DWF237" s="421"/>
      <c r="DWG237" s="421"/>
      <c r="DWH237" s="421"/>
      <c r="DWI237" s="421"/>
      <c r="DWJ237" s="421"/>
      <c r="DWK237" s="421"/>
      <c r="DWL237" s="421"/>
      <c r="DWM237" s="421"/>
      <c r="DWN237" s="421"/>
      <c r="DWO237" s="421"/>
      <c r="DWP237" s="421"/>
      <c r="DWQ237" s="421"/>
      <c r="DWR237" s="421"/>
      <c r="DWS237" s="421"/>
      <c r="DWT237" s="421"/>
      <c r="DWU237" s="421"/>
      <c r="DWV237" s="421"/>
      <c r="DWW237" s="421"/>
      <c r="DWX237" s="421"/>
      <c r="DWY237" s="421"/>
      <c r="DWZ237" s="421"/>
      <c r="DXA237" s="421"/>
      <c r="DXB237" s="421"/>
      <c r="DXC237" s="421"/>
      <c r="DXD237" s="421"/>
      <c r="DXE237" s="421"/>
      <c r="DXF237" s="421"/>
      <c r="DXG237" s="421"/>
      <c r="DXH237" s="421"/>
      <c r="DXI237" s="421"/>
      <c r="DXJ237" s="421"/>
      <c r="DXK237" s="421"/>
      <c r="DXL237" s="421"/>
      <c r="DXM237" s="421"/>
      <c r="DXN237" s="421"/>
      <c r="DXO237" s="421"/>
      <c r="DXP237" s="421"/>
      <c r="DXQ237" s="421"/>
      <c r="DXR237" s="421"/>
      <c r="DXS237" s="421"/>
      <c r="DXT237" s="421"/>
      <c r="DXU237" s="421"/>
      <c r="DXV237" s="421"/>
      <c r="DXW237" s="421"/>
      <c r="DXX237" s="421"/>
      <c r="DXY237" s="421"/>
      <c r="DXZ237" s="421"/>
      <c r="DYA237" s="421"/>
      <c r="DYB237" s="421"/>
      <c r="DYC237" s="421"/>
      <c r="DYD237" s="421"/>
      <c r="DYE237" s="421"/>
      <c r="DYF237" s="421"/>
      <c r="DYG237" s="421"/>
      <c r="DYH237" s="421"/>
      <c r="DYI237" s="421"/>
      <c r="DYJ237" s="421"/>
      <c r="DYK237" s="421"/>
      <c r="DYL237" s="421"/>
      <c r="DYM237" s="421"/>
      <c r="DYN237" s="421"/>
      <c r="DYO237" s="421"/>
      <c r="DYP237" s="421"/>
      <c r="DYQ237" s="421"/>
      <c r="DYR237" s="421"/>
      <c r="DYS237" s="421"/>
      <c r="DYT237" s="421"/>
      <c r="DYU237" s="421"/>
      <c r="DYV237" s="421"/>
      <c r="DYW237" s="421"/>
      <c r="DYX237" s="421"/>
      <c r="DYY237" s="421"/>
      <c r="DYZ237" s="421"/>
      <c r="DZA237" s="421"/>
      <c r="DZB237" s="421"/>
      <c r="DZC237" s="421"/>
      <c r="DZD237" s="421"/>
      <c r="DZE237" s="421"/>
      <c r="DZF237" s="421"/>
      <c r="DZG237" s="421"/>
      <c r="DZH237" s="421"/>
      <c r="DZI237" s="421"/>
      <c r="DZJ237" s="421"/>
      <c r="DZK237" s="421"/>
      <c r="DZL237" s="421"/>
      <c r="DZM237" s="421"/>
      <c r="DZN237" s="421"/>
      <c r="DZO237" s="421"/>
      <c r="DZP237" s="421"/>
      <c r="DZQ237" s="421"/>
      <c r="DZR237" s="421"/>
      <c r="DZS237" s="421"/>
      <c r="DZT237" s="421"/>
      <c r="DZU237" s="421"/>
      <c r="DZV237" s="421"/>
      <c r="DZW237" s="421"/>
      <c r="DZX237" s="421"/>
      <c r="DZY237" s="421"/>
      <c r="DZZ237" s="421"/>
      <c r="EAA237" s="421"/>
      <c r="EAB237" s="421"/>
      <c r="EAC237" s="421"/>
      <c r="EAD237" s="421"/>
      <c r="EAE237" s="421"/>
      <c r="EAF237" s="421"/>
      <c r="EAG237" s="421"/>
      <c r="EAH237" s="421"/>
      <c r="EAI237" s="421"/>
      <c r="EAJ237" s="421"/>
      <c r="EAK237" s="421"/>
      <c r="EAL237" s="421"/>
      <c r="EAM237" s="421"/>
      <c r="EAN237" s="421"/>
      <c r="EAO237" s="421"/>
      <c r="EAP237" s="421"/>
      <c r="EAQ237" s="421"/>
      <c r="EAR237" s="421"/>
      <c r="EAS237" s="421"/>
      <c r="EAT237" s="421"/>
      <c r="EAU237" s="421"/>
      <c r="EAV237" s="421"/>
      <c r="EAW237" s="421"/>
      <c r="EAX237" s="421"/>
      <c r="EAY237" s="421"/>
      <c r="EAZ237" s="421"/>
      <c r="EBA237" s="421"/>
      <c r="EBB237" s="421"/>
      <c r="EBC237" s="421"/>
      <c r="EBD237" s="421"/>
      <c r="EBE237" s="421"/>
      <c r="EBF237" s="421"/>
      <c r="EBG237" s="421"/>
      <c r="EBH237" s="421"/>
      <c r="EBI237" s="421"/>
      <c r="EBJ237" s="421"/>
      <c r="EBK237" s="421"/>
      <c r="EBL237" s="421"/>
      <c r="EBM237" s="421"/>
      <c r="EBN237" s="421"/>
      <c r="EBO237" s="421"/>
      <c r="EBP237" s="421"/>
      <c r="EBQ237" s="421"/>
      <c r="EBR237" s="421"/>
      <c r="EBS237" s="421"/>
      <c r="EBT237" s="421"/>
      <c r="EBU237" s="421"/>
      <c r="EBV237" s="421"/>
      <c r="EBW237" s="421"/>
      <c r="EBX237" s="421"/>
      <c r="EBY237" s="421"/>
      <c r="EBZ237" s="421"/>
      <c r="ECA237" s="421"/>
      <c r="ECB237" s="421"/>
      <c r="ECC237" s="421"/>
      <c r="ECD237" s="421"/>
      <c r="ECE237" s="421"/>
      <c r="ECF237" s="421"/>
      <c r="ECG237" s="421"/>
      <c r="ECH237" s="421"/>
      <c r="ECI237" s="421"/>
      <c r="ECJ237" s="421"/>
      <c r="ECK237" s="421"/>
      <c r="ECL237" s="421"/>
      <c r="ECM237" s="421"/>
      <c r="ECN237" s="421"/>
      <c r="ECO237" s="421"/>
      <c r="ECP237" s="421"/>
      <c r="ECQ237" s="421"/>
      <c r="ECR237" s="421"/>
      <c r="ECS237" s="421"/>
      <c r="ECT237" s="421"/>
      <c r="ECU237" s="421"/>
      <c r="ECV237" s="421"/>
      <c r="ECW237" s="421"/>
      <c r="ECX237" s="421"/>
      <c r="ECY237" s="421"/>
      <c r="ECZ237" s="421"/>
      <c r="EDA237" s="421"/>
      <c r="EDB237" s="421"/>
      <c r="EDC237" s="421"/>
      <c r="EDD237" s="421"/>
      <c r="EDE237" s="421"/>
      <c r="EDF237" s="421"/>
      <c r="EDG237" s="421"/>
      <c r="EDH237" s="421"/>
      <c r="EDI237" s="421"/>
      <c r="EDJ237" s="421"/>
      <c r="EDK237" s="421"/>
      <c r="EDL237" s="421"/>
      <c r="EDM237" s="421"/>
      <c r="EDN237" s="421"/>
      <c r="EDO237" s="421"/>
      <c r="EDP237" s="421"/>
      <c r="EDQ237" s="421"/>
      <c r="EDR237" s="421"/>
      <c r="EDS237" s="421"/>
      <c r="EDT237" s="421"/>
      <c r="EDU237" s="421"/>
      <c r="EDV237" s="421"/>
      <c r="EDW237" s="421"/>
      <c r="EDX237" s="421"/>
      <c r="EDY237" s="421"/>
      <c r="EDZ237" s="421"/>
      <c r="EEA237" s="421"/>
      <c r="EEB237" s="421"/>
      <c r="EEC237" s="421"/>
      <c r="EED237" s="421"/>
      <c r="EEE237" s="421"/>
      <c r="EEF237" s="421"/>
      <c r="EEG237" s="421"/>
      <c r="EEH237" s="421"/>
      <c r="EEI237" s="421"/>
      <c r="EEJ237" s="421"/>
      <c r="EEK237" s="421"/>
      <c r="EEL237" s="421"/>
      <c r="EEM237" s="421"/>
      <c r="EEN237" s="421"/>
      <c r="EEO237" s="421"/>
      <c r="EEP237" s="421"/>
      <c r="EEQ237" s="421"/>
      <c r="EER237" s="421"/>
      <c r="EES237" s="421"/>
      <c r="EET237" s="421"/>
      <c r="EEU237" s="421"/>
      <c r="EEV237" s="421"/>
      <c r="EEW237" s="421"/>
      <c r="EEX237" s="421"/>
      <c r="EEY237" s="421"/>
      <c r="EEZ237" s="421"/>
      <c r="EFA237" s="421"/>
      <c r="EFB237" s="421"/>
      <c r="EFC237" s="421"/>
      <c r="EFD237" s="421"/>
      <c r="EFE237" s="421"/>
      <c r="EFF237" s="421"/>
      <c r="EFG237" s="421"/>
      <c r="EFH237" s="421"/>
      <c r="EFI237" s="421"/>
      <c r="EFJ237" s="421"/>
      <c r="EFK237" s="421"/>
      <c r="EFL237" s="421"/>
      <c r="EFM237" s="421"/>
      <c r="EFN237" s="421"/>
      <c r="EFO237" s="421"/>
      <c r="EFP237" s="421"/>
      <c r="EFQ237" s="421"/>
      <c r="EFR237" s="421"/>
      <c r="EFS237" s="421"/>
      <c r="EFT237" s="421"/>
      <c r="EFU237" s="421"/>
      <c r="EFV237" s="421"/>
      <c r="EFW237" s="421"/>
      <c r="EFX237" s="421"/>
      <c r="EFY237" s="421"/>
      <c r="EFZ237" s="421"/>
      <c r="EGA237" s="421"/>
      <c r="EGB237" s="421"/>
      <c r="EGC237" s="421"/>
      <c r="EGD237" s="421"/>
      <c r="EGE237" s="421"/>
      <c r="EGF237" s="421"/>
      <c r="EGG237" s="421"/>
      <c r="EGH237" s="421"/>
      <c r="EGI237" s="421"/>
      <c r="EGJ237" s="421"/>
      <c r="EGK237" s="421"/>
      <c r="EGL237" s="421"/>
      <c r="EGM237" s="421"/>
      <c r="EGN237" s="421"/>
      <c r="EGO237" s="421"/>
      <c r="EGP237" s="421"/>
      <c r="EGQ237" s="421"/>
      <c r="EGR237" s="421"/>
      <c r="EGS237" s="421"/>
      <c r="EGT237" s="421"/>
      <c r="EGU237" s="421"/>
      <c r="EGV237" s="421"/>
      <c r="EGW237" s="421"/>
      <c r="EGX237" s="421"/>
      <c r="EGY237" s="421"/>
      <c r="EGZ237" s="421"/>
      <c r="EHA237" s="421"/>
      <c r="EHB237" s="421"/>
      <c r="EHC237" s="421"/>
      <c r="EHD237" s="421"/>
      <c r="EHE237" s="421"/>
      <c r="EHF237" s="421"/>
      <c r="EHG237" s="421"/>
      <c r="EHH237" s="421"/>
      <c r="EHI237" s="421"/>
      <c r="EHJ237" s="421"/>
      <c r="EHK237" s="421"/>
      <c r="EHL237" s="421"/>
      <c r="EHM237" s="421"/>
      <c r="EHN237" s="421"/>
      <c r="EHO237" s="421"/>
      <c r="EHP237" s="421"/>
      <c r="EHQ237" s="421"/>
      <c r="EHR237" s="421"/>
      <c r="EHS237" s="421"/>
      <c r="EHT237" s="421"/>
      <c r="EHU237" s="421"/>
      <c r="EHV237" s="421"/>
      <c r="EHW237" s="421"/>
      <c r="EHX237" s="421"/>
      <c r="EHY237" s="421"/>
      <c r="EHZ237" s="421"/>
      <c r="EIA237" s="421"/>
      <c r="EIB237" s="421"/>
      <c r="EIC237" s="421"/>
      <c r="EID237" s="421"/>
      <c r="EIE237" s="421"/>
      <c r="EIF237" s="421"/>
      <c r="EIG237" s="421"/>
      <c r="EIH237" s="421"/>
      <c r="EII237" s="421"/>
      <c r="EIJ237" s="421"/>
      <c r="EIK237" s="421"/>
      <c r="EIL237" s="421"/>
      <c r="EIM237" s="421"/>
      <c r="EIN237" s="421"/>
      <c r="EIO237" s="421"/>
      <c r="EIP237" s="421"/>
      <c r="EIQ237" s="421"/>
      <c r="EIR237" s="421"/>
      <c r="EIS237" s="421"/>
      <c r="EIT237" s="421"/>
      <c r="EIU237" s="421"/>
      <c r="EIV237" s="421"/>
      <c r="EIW237" s="421"/>
      <c r="EIX237" s="421"/>
      <c r="EIY237" s="421"/>
      <c r="EIZ237" s="421"/>
      <c r="EJA237" s="421"/>
      <c r="EJB237" s="421"/>
      <c r="EJC237" s="421"/>
      <c r="EJD237" s="421"/>
      <c r="EJE237" s="421"/>
      <c r="EJF237" s="421"/>
      <c r="EJG237" s="421"/>
      <c r="EJH237" s="421"/>
      <c r="EJI237" s="421"/>
      <c r="EJJ237" s="421"/>
      <c r="EJK237" s="421"/>
      <c r="EJL237" s="421"/>
      <c r="EJM237" s="421"/>
      <c r="EJN237" s="421"/>
      <c r="EJO237" s="421"/>
      <c r="EJP237" s="421"/>
      <c r="EJQ237" s="421"/>
      <c r="EJR237" s="421"/>
      <c r="EJS237" s="421"/>
      <c r="EJT237" s="421"/>
      <c r="EJU237" s="421"/>
      <c r="EJV237" s="421"/>
      <c r="EJW237" s="421"/>
      <c r="EJX237" s="421"/>
      <c r="EJY237" s="421"/>
      <c r="EJZ237" s="421"/>
      <c r="EKA237" s="421"/>
      <c r="EKB237" s="421"/>
      <c r="EKC237" s="421"/>
      <c r="EKD237" s="421"/>
      <c r="EKE237" s="421"/>
      <c r="EKF237" s="421"/>
      <c r="EKG237" s="421"/>
      <c r="EKH237" s="421"/>
      <c r="EKI237" s="421"/>
      <c r="EKJ237" s="421"/>
      <c r="EKK237" s="421"/>
      <c r="EKL237" s="421"/>
      <c r="EKM237" s="421"/>
      <c r="EKN237" s="421"/>
      <c r="EKO237" s="421"/>
      <c r="EKP237" s="421"/>
      <c r="EKQ237" s="421"/>
      <c r="EKR237" s="421"/>
      <c r="EKS237" s="421"/>
      <c r="EKT237" s="421"/>
      <c r="EKU237" s="421"/>
      <c r="EKV237" s="421"/>
      <c r="EKW237" s="421"/>
      <c r="EKX237" s="421"/>
      <c r="EKY237" s="421"/>
      <c r="EKZ237" s="421"/>
      <c r="ELA237" s="421"/>
      <c r="ELB237" s="421"/>
      <c r="ELC237" s="421"/>
      <c r="ELD237" s="421"/>
      <c r="ELE237" s="421"/>
      <c r="ELF237" s="421"/>
      <c r="ELG237" s="421"/>
      <c r="ELH237" s="421"/>
      <c r="ELI237" s="421"/>
      <c r="ELJ237" s="421"/>
      <c r="ELK237" s="421"/>
      <c r="ELL237" s="421"/>
      <c r="ELM237" s="421"/>
      <c r="ELN237" s="421"/>
      <c r="ELO237" s="421"/>
      <c r="ELP237" s="421"/>
      <c r="ELQ237" s="421"/>
      <c r="ELR237" s="421"/>
      <c r="ELS237" s="421"/>
      <c r="ELT237" s="421"/>
      <c r="ELU237" s="421"/>
      <c r="ELV237" s="421"/>
      <c r="ELW237" s="421"/>
      <c r="ELX237" s="421"/>
      <c r="ELY237" s="421"/>
      <c r="ELZ237" s="421"/>
      <c r="EMA237" s="421"/>
      <c r="EMB237" s="421"/>
      <c r="EMC237" s="421"/>
      <c r="EMD237" s="421"/>
      <c r="EME237" s="421"/>
      <c r="EMF237" s="421"/>
      <c r="EMG237" s="421"/>
      <c r="EMH237" s="421"/>
      <c r="EMI237" s="421"/>
      <c r="EMJ237" s="421"/>
      <c r="EMK237" s="421"/>
      <c r="EML237" s="421"/>
      <c r="EMM237" s="421"/>
      <c r="EMN237" s="421"/>
      <c r="EMO237" s="421"/>
      <c r="EMP237" s="421"/>
      <c r="EMQ237" s="421"/>
      <c r="EMR237" s="421"/>
      <c r="EMS237" s="421"/>
      <c r="EMT237" s="421"/>
      <c r="EMU237" s="421"/>
      <c r="EMV237" s="421"/>
      <c r="EMW237" s="421"/>
      <c r="EMX237" s="421"/>
      <c r="EMY237" s="421"/>
      <c r="EMZ237" s="421"/>
      <c r="ENA237" s="421"/>
      <c r="ENB237" s="421"/>
      <c r="ENC237" s="421"/>
      <c r="END237" s="421"/>
      <c r="ENE237" s="421"/>
      <c r="ENF237" s="421"/>
      <c r="ENG237" s="421"/>
      <c r="ENH237" s="421"/>
      <c r="ENI237" s="421"/>
      <c r="ENJ237" s="421"/>
      <c r="ENK237" s="421"/>
      <c r="ENL237" s="421"/>
      <c r="ENM237" s="421"/>
      <c r="ENN237" s="421"/>
      <c r="ENO237" s="421"/>
      <c r="ENP237" s="421"/>
      <c r="ENQ237" s="421"/>
      <c r="ENR237" s="421"/>
      <c r="ENS237" s="421"/>
      <c r="ENT237" s="421"/>
      <c r="ENU237" s="421"/>
      <c r="ENV237" s="421"/>
      <c r="ENW237" s="421"/>
      <c r="ENX237" s="421"/>
      <c r="ENY237" s="421"/>
      <c r="ENZ237" s="421"/>
      <c r="EOA237" s="421"/>
      <c r="EOB237" s="421"/>
      <c r="EOC237" s="421"/>
      <c r="EOD237" s="421"/>
      <c r="EOE237" s="421"/>
      <c r="EOF237" s="421"/>
      <c r="EOG237" s="421"/>
      <c r="EOH237" s="421"/>
      <c r="EOI237" s="421"/>
      <c r="EOJ237" s="421"/>
      <c r="EOK237" s="421"/>
      <c r="EOL237" s="421"/>
      <c r="EOM237" s="421"/>
      <c r="EON237" s="421"/>
      <c r="EOO237" s="421"/>
      <c r="EOP237" s="421"/>
      <c r="EOQ237" s="421"/>
      <c r="EOR237" s="421"/>
      <c r="EOS237" s="421"/>
      <c r="EOT237" s="421"/>
      <c r="EOU237" s="421"/>
      <c r="EOV237" s="421"/>
      <c r="EOW237" s="421"/>
      <c r="EOX237" s="421"/>
      <c r="EOY237" s="421"/>
      <c r="EOZ237" s="421"/>
      <c r="EPA237" s="421"/>
      <c r="EPB237" s="421"/>
      <c r="EPC237" s="421"/>
      <c r="EPD237" s="421"/>
      <c r="EPE237" s="421"/>
      <c r="EPF237" s="421"/>
      <c r="EPG237" s="421"/>
      <c r="EPH237" s="421"/>
      <c r="EPI237" s="421"/>
      <c r="EPJ237" s="421"/>
      <c r="EPK237" s="421"/>
      <c r="EPL237" s="421"/>
      <c r="EPM237" s="421"/>
      <c r="EPN237" s="421"/>
      <c r="EPO237" s="421"/>
      <c r="EPP237" s="421"/>
      <c r="EPQ237" s="421"/>
      <c r="EPR237" s="421"/>
      <c r="EPS237" s="421"/>
      <c r="EPT237" s="421"/>
      <c r="EPU237" s="421"/>
      <c r="EPV237" s="421"/>
      <c r="EPW237" s="421"/>
      <c r="EPX237" s="421"/>
      <c r="EPY237" s="421"/>
      <c r="EPZ237" s="421"/>
      <c r="EQA237" s="421"/>
      <c r="EQB237" s="421"/>
      <c r="EQC237" s="421"/>
      <c r="EQD237" s="421"/>
      <c r="EQE237" s="421"/>
      <c r="EQF237" s="421"/>
      <c r="EQG237" s="421"/>
      <c r="EQH237" s="421"/>
      <c r="EQI237" s="421"/>
      <c r="EQJ237" s="421"/>
      <c r="EQK237" s="421"/>
      <c r="EQL237" s="421"/>
      <c r="EQM237" s="421"/>
      <c r="EQN237" s="421"/>
      <c r="EQO237" s="421"/>
      <c r="EQP237" s="421"/>
      <c r="EQQ237" s="421"/>
      <c r="EQR237" s="421"/>
      <c r="EQS237" s="421"/>
      <c r="EQT237" s="421"/>
      <c r="EQU237" s="421"/>
      <c r="EQV237" s="421"/>
      <c r="EQW237" s="421"/>
      <c r="EQX237" s="421"/>
      <c r="EQY237" s="421"/>
      <c r="EQZ237" s="421"/>
      <c r="ERA237" s="421"/>
      <c r="ERB237" s="421"/>
      <c r="ERC237" s="421"/>
      <c r="ERD237" s="421"/>
      <c r="ERE237" s="421"/>
      <c r="ERF237" s="421"/>
      <c r="ERG237" s="421"/>
      <c r="ERH237" s="421"/>
      <c r="ERI237" s="421"/>
      <c r="ERJ237" s="421"/>
      <c r="ERK237" s="421"/>
      <c r="ERL237" s="421"/>
      <c r="ERM237" s="421"/>
      <c r="ERN237" s="421"/>
      <c r="ERO237" s="421"/>
      <c r="ERP237" s="421"/>
      <c r="ERQ237" s="421"/>
      <c r="ERR237" s="421"/>
      <c r="ERS237" s="421"/>
      <c r="ERT237" s="421"/>
      <c r="ERU237" s="421"/>
      <c r="ERV237" s="421"/>
      <c r="ERW237" s="421"/>
      <c r="ERX237" s="421"/>
      <c r="ERY237" s="421"/>
      <c r="ERZ237" s="421"/>
      <c r="ESA237" s="421"/>
      <c r="ESB237" s="421"/>
      <c r="ESC237" s="421"/>
      <c r="ESD237" s="421"/>
      <c r="ESE237" s="421"/>
      <c r="ESF237" s="421"/>
      <c r="ESG237" s="421"/>
      <c r="ESH237" s="421"/>
      <c r="ESI237" s="421"/>
      <c r="ESJ237" s="421"/>
      <c r="ESK237" s="421"/>
      <c r="ESL237" s="421"/>
      <c r="ESM237" s="421"/>
      <c r="ESN237" s="421"/>
      <c r="ESO237" s="421"/>
      <c r="ESP237" s="421"/>
      <c r="ESQ237" s="421"/>
      <c r="ESR237" s="421"/>
      <c r="ESS237" s="421"/>
      <c r="EST237" s="421"/>
      <c r="ESU237" s="421"/>
      <c r="ESV237" s="421"/>
      <c r="ESW237" s="421"/>
      <c r="ESX237" s="421"/>
      <c r="ESY237" s="421"/>
      <c r="ESZ237" s="421"/>
      <c r="ETA237" s="421"/>
      <c r="ETB237" s="421"/>
      <c r="ETC237" s="421"/>
      <c r="ETD237" s="421"/>
      <c r="ETE237" s="421"/>
      <c r="ETF237" s="421"/>
      <c r="ETG237" s="421"/>
      <c r="ETH237" s="421"/>
      <c r="ETI237" s="421"/>
      <c r="ETJ237" s="421"/>
      <c r="ETK237" s="421"/>
      <c r="ETL237" s="421"/>
      <c r="ETM237" s="421"/>
      <c r="ETN237" s="421"/>
      <c r="ETO237" s="421"/>
      <c r="ETP237" s="421"/>
      <c r="ETQ237" s="421"/>
      <c r="ETR237" s="421"/>
      <c r="ETS237" s="421"/>
      <c r="ETT237" s="421"/>
      <c r="ETU237" s="421"/>
      <c r="ETV237" s="421"/>
      <c r="ETW237" s="421"/>
      <c r="ETX237" s="421"/>
      <c r="ETY237" s="421"/>
      <c r="ETZ237" s="421"/>
      <c r="EUA237" s="421"/>
      <c r="EUB237" s="421"/>
      <c r="EUC237" s="421"/>
      <c r="EUD237" s="421"/>
      <c r="EUE237" s="421"/>
      <c r="EUF237" s="421"/>
      <c r="EUG237" s="421"/>
      <c r="EUH237" s="421"/>
      <c r="EUI237" s="421"/>
      <c r="EUJ237" s="421"/>
      <c r="EUK237" s="421"/>
      <c r="EUL237" s="421"/>
      <c r="EUM237" s="421"/>
      <c r="EUN237" s="421"/>
      <c r="EUO237" s="421"/>
      <c r="EUP237" s="421"/>
      <c r="EUQ237" s="421"/>
      <c r="EUR237" s="421"/>
      <c r="EUS237" s="421"/>
      <c r="EUT237" s="421"/>
      <c r="EUU237" s="421"/>
      <c r="EUV237" s="421"/>
      <c r="EUW237" s="421"/>
      <c r="EUX237" s="421"/>
      <c r="EUY237" s="421"/>
      <c r="EUZ237" s="421"/>
      <c r="EVA237" s="421"/>
      <c r="EVB237" s="421"/>
      <c r="EVC237" s="421"/>
      <c r="EVD237" s="421"/>
      <c r="EVE237" s="421"/>
      <c r="EVF237" s="421"/>
      <c r="EVG237" s="421"/>
      <c r="EVH237" s="421"/>
      <c r="EVI237" s="421"/>
      <c r="EVJ237" s="421"/>
      <c r="EVK237" s="421"/>
      <c r="EVL237" s="421"/>
      <c r="EVM237" s="421"/>
      <c r="EVN237" s="421"/>
      <c r="EVO237" s="421"/>
      <c r="EVP237" s="421"/>
      <c r="EVQ237" s="421"/>
      <c r="EVR237" s="421"/>
      <c r="EVS237" s="421"/>
      <c r="EVT237" s="421"/>
      <c r="EVU237" s="421"/>
      <c r="EVV237" s="421"/>
      <c r="EVW237" s="421"/>
      <c r="EVX237" s="421"/>
      <c r="EVY237" s="421"/>
      <c r="EVZ237" s="421"/>
      <c r="EWA237" s="421"/>
      <c r="EWB237" s="421"/>
      <c r="EWC237" s="421"/>
      <c r="EWD237" s="421"/>
      <c r="EWE237" s="421"/>
      <c r="EWF237" s="421"/>
      <c r="EWG237" s="421"/>
      <c r="EWH237" s="421"/>
      <c r="EWI237" s="421"/>
      <c r="EWJ237" s="421"/>
      <c r="EWK237" s="421"/>
      <c r="EWL237" s="421"/>
      <c r="EWM237" s="421"/>
      <c r="EWN237" s="421"/>
      <c r="EWO237" s="421"/>
      <c r="EWP237" s="421"/>
      <c r="EWQ237" s="421"/>
      <c r="EWR237" s="421"/>
      <c r="EWS237" s="421"/>
      <c r="EWT237" s="421"/>
      <c r="EWU237" s="421"/>
      <c r="EWV237" s="421"/>
      <c r="EWW237" s="421"/>
      <c r="EWX237" s="421"/>
      <c r="EWY237" s="421"/>
      <c r="EWZ237" s="421"/>
      <c r="EXA237" s="421"/>
      <c r="EXB237" s="421"/>
      <c r="EXC237" s="421"/>
      <c r="EXD237" s="421"/>
      <c r="EXE237" s="421"/>
      <c r="EXF237" s="421"/>
      <c r="EXG237" s="421"/>
      <c r="EXH237" s="421"/>
      <c r="EXI237" s="421"/>
      <c r="EXJ237" s="421"/>
      <c r="EXK237" s="421"/>
      <c r="EXL237" s="421"/>
      <c r="EXM237" s="421"/>
      <c r="EXN237" s="421"/>
      <c r="EXO237" s="421"/>
      <c r="EXP237" s="421"/>
      <c r="EXQ237" s="421"/>
      <c r="EXR237" s="421"/>
      <c r="EXS237" s="421"/>
      <c r="EXT237" s="421"/>
      <c r="EXU237" s="421"/>
      <c r="EXV237" s="421"/>
      <c r="EXW237" s="421"/>
      <c r="EXX237" s="421"/>
      <c r="EXY237" s="421"/>
      <c r="EXZ237" s="421"/>
      <c r="EYA237" s="421"/>
      <c r="EYB237" s="421"/>
      <c r="EYC237" s="421"/>
      <c r="EYD237" s="421"/>
      <c r="EYE237" s="421"/>
      <c r="EYF237" s="421"/>
      <c r="EYG237" s="421"/>
      <c r="EYH237" s="421"/>
      <c r="EYI237" s="421"/>
      <c r="EYJ237" s="421"/>
      <c r="EYK237" s="421"/>
      <c r="EYL237" s="421"/>
      <c r="EYM237" s="421"/>
      <c r="EYN237" s="421"/>
      <c r="EYO237" s="421"/>
      <c r="EYP237" s="421"/>
      <c r="EYQ237" s="421"/>
      <c r="EYR237" s="421"/>
      <c r="EYS237" s="421"/>
      <c r="EYT237" s="421"/>
      <c r="EYU237" s="421"/>
      <c r="EYV237" s="421"/>
      <c r="EYW237" s="421"/>
      <c r="EYX237" s="421"/>
      <c r="EYY237" s="421"/>
      <c r="EYZ237" s="421"/>
      <c r="EZA237" s="421"/>
      <c r="EZB237" s="421"/>
      <c r="EZC237" s="421"/>
      <c r="EZD237" s="421"/>
      <c r="EZE237" s="421"/>
      <c r="EZF237" s="421"/>
      <c r="EZG237" s="421"/>
      <c r="EZH237" s="421"/>
      <c r="EZI237" s="421"/>
      <c r="EZJ237" s="421"/>
      <c r="EZK237" s="421"/>
      <c r="EZL237" s="421"/>
      <c r="EZM237" s="421"/>
      <c r="EZN237" s="421"/>
      <c r="EZO237" s="421"/>
      <c r="EZP237" s="421"/>
      <c r="EZQ237" s="421"/>
      <c r="EZR237" s="421"/>
      <c r="EZS237" s="421"/>
      <c r="EZT237" s="421"/>
      <c r="EZU237" s="421"/>
      <c r="EZV237" s="421"/>
      <c r="EZW237" s="421"/>
      <c r="EZX237" s="421"/>
      <c r="EZY237" s="421"/>
      <c r="EZZ237" s="421"/>
      <c r="FAA237" s="421"/>
      <c r="FAB237" s="421"/>
      <c r="FAC237" s="421"/>
      <c r="FAD237" s="421"/>
      <c r="FAE237" s="421"/>
      <c r="FAF237" s="421"/>
      <c r="FAG237" s="421"/>
      <c r="FAH237" s="421"/>
      <c r="FAI237" s="421"/>
      <c r="FAJ237" s="421"/>
      <c r="FAK237" s="421"/>
      <c r="FAL237" s="421"/>
      <c r="FAM237" s="421"/>
      <c r="FAN237" s="421"/>
      <c r="FAO237" s="421"/>
      <c r="FAP237" s="421"/>
      <c r="FAQ237" s="421"/>
      <c r="FAR237" s="421"/>
      <c r="FAS237" s="421"/>
      <c r="FAT237" s="421"/>
      <c r="FAU237" s="421"/>
      <c r="FAV237" s="421"/>
      <c r="FAW237" s="421"/>
      <c r="FAX237" s="421"/>
      <c r="FAY237" s="421"/>
      <c r="FAZ237" s="421"/>
      <c r="FBA237" s="421"/>
      <c r="FBB237" s="421"/>
      <c r="FBC237" s="421"/>
      <c r="FBD237" s="421"/>
      <c r="FBE237" s="421"/>
      <c r="FBF237" s="421"/>
      <c r="FBG237" s="421"/>
      <c r="FBH237" s="421"/>
      <c r="FBI237" s="421"/>
      <c r="FBJ237" s="421"/>
      <c r="FBK237" s="421"/>
      <c r="FBL237" s="421"/>
      <c r="FBM237" s="421"/>
      <c r="FBN237" s="421"/>
      <c r="FBO237" s="421"/>
      <c r="FBP237" s="421"/>
      <c r="FBQ237" s="421"/>
      <c r="FBR237" s="421"/>
      <c r="FBS237" s="421"/>
      <c r="FBT237" s="421"/>
      <c r="FBU237" s="421"/>
      <c r="FBV237" s="421"/>
      <c r="FBW237" s="421"/>
      <c r="FBX237" s="421"/>
      <c r="FBY237" s="421"/>
      <c r="FBZ237" s="421"/>
      <c r="FCA237" s="421"/>
      <c r="FCB237" s="421"/>
      <c r="FCC237" s="421"/>
      <c r="FCD237" s="421"/>
      <c r="FCE237" s="421"/>
      <c r="FCF237" s="421"/>
      <c r="FCG237" s="421"/>
      <c r="FCH237" s="421"/>
      <c r="FCI237" s="421"/>
      <c r="FCJ237" s="421"/>
      <c r="FCK237" s="421"/>
      <c r="FCL237" s="421"/>
      <c r="FCM237" s="421"/>
      <c r="FCN237" s="421"/>
      <c r="FCO237" s="421"/>
      <c r="FCP237" s="421"/>
      <c r="FCQ237" s="421"/>
      <c r="FCR237" s="421"/>
      <c r="FCS237" s="421"/>
      <c r="FCT237" s="421"/>
      <c r="FCU237" s="421"/>
      <c r="FCV237" s="421"/>
      <c r="FCW237" s="421"/>
      <c r="FCX237" s="421"/>
      <c r="FCY237" s="421"/>
      <c r="FCZ237" s="421"/>
      <c r="FDA237" s="421"/>
      <c r="FDB237" s="421"/>
      <c r="FDC237" s="421"/>
      <c r="FDD237" s="421"/>
      <c r="FDE237" s="421"/>
      <c r="FDF237" s="421"/>
      <c r="FDG237" s="421"/>
      <c r="FDH237" s="421"/>
      <c r="FDI237" s="421"/>
      <c r="FDJ237" s="421"/>
      <c r="FDK237" s="421"/>
      <c r="FDL237" s="421"/>
      <c r="FDM237" s="421"/>
      <c r="FDN237" s="421"/>
      <c r="FDO237" s="421"/>
      <c r="FDP237" s="421"/>
      <c r="FDQ237" s="421"/>
      <c r="FDR237" s="421"/>
      <c r="FDS237" s="421"/>
      <c r="FDT237" s="421"/>
      <c r="FDU237" s="421"/>
      <c r="FDV237" s="421"/>
      <c r="FDW237" s="421"/>
      <c r="FDX237" s="421"/>
      <c r="FDY237" s="421"/>
      <c r="FDZ237" s="421"/>
      <c r="FEA237" s="421"/>
      <c r="FEB237" s="421"/>
      <c r="FEC237" s="421"/>
      <c r="FED237" s="421"/>
      <c r="FEE237" s="421"/>
      <c r="FEF237" s="421"/>
      <c r="FEG237" s="421"/>
      <c r="FEH237" s="421"/>
      <c r="FEI237" s="421"/>
      <c r="FEJ237" s="421"/>
      <c r="FEK237" s="421"/>
      <c r="FEL237" s="421"/>
      <c r="FEM237" s="421"/>
      <c r="FEN237" s="421"/>
      <c r="FEO237" s="421"/>
      <c r="FEP237" s="421"/>
      <c r="FEQ237" s="421"/>
      <c r="FER237" s="421"/>
      <c r="FES237" s="421"/>
      <c r="FET237" s="421"/>
      <c r="FEU237" s="421"/>
      <c r="FEV237" s="421"/>
      <c r="FEW237" s="421"/>
      <c r="FEX237" s="421"/>
      <c r="FEY237" s="421"/>
      <c r="FEZ237" s="421"/>
      <c r="FFA237" s="421"/>
      <c r="FFB237" s="421"/>
      <c r="FFC237" s="421"/>
      <c r="FFD237" s="421"/>
      <c r="FFE237" s="421"/>
      <c r="FFF237" s="421"/>
      <c r="FFG237" s="421"/>
      <c r="FFH237" s="421"/>
      <c r="FFI237" s="421"/>
      <c r="FFJ237" s="421"/>
      <c r="FFK237" s="421"/>
      <c r="FFL237" s="421"/>
      <c r="FFM237" s="421"/>
      <c r="FFN237" s="421"/>
      <c r="FFO237" s="421"/>
      <c r="FFP237" s="421"/>
      <c r="FFQ237" s="421"/>
      <c r="FFR237" s="421"/>
      <c r="FFS237" s="421"/>
      <c r="FFT237" s="421"/>
      <c r="FFU237" s="421"/>
      <c r="FFV237" s="421"/>
      <c r="FFW237" s="421"/>
      <c r="FFX237" s="421"/>
      <c r="FFY237" s="421"/>
      <c r="FFZ237" s="421"/>
      <c r="FGA237" s="421"/>
      <c r="FGB237" s="421"/>
      <c r="FGC237" s="421"/>
      <c r="FGD237" s="421"/>
      <c r="FGE237" s="421"/>
      <c r="FGF237" s="421"/>
      <c r="FGG237" s="421"/>
      <c r="FGH237" s="421"/>
      <c r="FGI237" s="421"/>
      <c r="FGJ237" s="421"/>
      <c r="FGK237" s="421"/>
      <c r="FGL237" s="421"/>
      <c r="FGM237" s="421"/>
      <c r="FGN237" s="421"/>
      <c r="FGO237" s="421"/>
      <c r="FGP237" s="421"/>
      <c r="FGQ237" s="421"/>
      <c r="FGR237" s="421"/>
      <c r="FGS237" s="421"/>
      <c r="FGT237" s="421"/>
      <c r="FGU237" s="421"/>
      <c r="FGV237" s="421"/>
      <c r="FGW237" s="421"/>
      <c r="FGX237" s="421"/>
      <c r="FGY237" s="421"/>
      <c r="FGZ237" s="421"/>
      <c r="FHA237" s="421"/>
      <c r="FHB237" s="421"/>
      <c r="FHC237" s="421"/>
      <c r="FHD237" s="421"/>
      <c r="FHE237" s="421"/>
      <c r="FHF237" s="421"/>
      <c r="FHG237" s="421"/>
      <c r="FHH237" s="421"/>
      <c r="FHI237" s="421"/>
      <c r="FHJ237" s="421"/>
      <c r="FHK237" s="421"/>
      <c r="FHL237" s="421"/>
      <c r="FHM237" s="421"/>
      <c r="FHN237" s="421"/>
      <c r="FHO237" s="421"/>
      <c r="FHP237" s="421"/>
      <c r="FHQ237" s="421"/>
      <c r="FHR237" s="421"/>
      <c r="FHS237" s="421"/>
      <c r="FHT237" s="421"/>
      <c r="FHU237" s="421"/>
      <c r="FHV237" s="421"/>
      <c r="FHW237" s="421"/>
      <c r="FHX237" s="421"/>
      <c r="FHY237" s="421"/>
      <c r="FHZ237" s="421"/>
      <c r="FIA237" s="421"/>
      <c r="FIB237" s="421"/>
      <c r="FIC237" s="421"/>
      <c r="FID237" s="421"/>
      <c r="FIE237" s="421"/>
      <c r="FIF237" s="421"/>
      <c r="FIG237" s="421"/>
      <c r="FIH237" s="421"/>
      <c r="FII237" s="421"/>
      <c r="FIJ237" s="421"/>
      <c r="FIK237" s="421"/>
      <c r="FIL237" s="421"/>
      <c r="FIM237" s="421"/>
      <c r="FIN237" s="421"/>
      <c r="FIO237" s="421"/>
      <c r="FIP237" s="421"/>
      <c r="FIQ237" s="421"/>
      <c r="FIR237" s="421"/>
      <c r="FIS237" s="421"/>
      <c r="FIT237" s="421"/>
      <c r="FIU237" s="421"/>
      <c r="FIV237" s="421"/>
      <c r="FIW237" s="421"/>
      <c r="FIX237" s="421"/>
      <c r="FIY237" s="421"/>
      <c r="FIZ237" s="421"/>
      <c r="FJA237" s="421"/>
      <c r="FJB237" s="421"/>
      <c r="FJC237" s="421"/>
      <c r="FJD237" s="421"/>
      <c r="FJE237" s="421"/>
      <c r="FJF237" s="421"/>
      <c r="FJG237" s="421"/>
      <c r="FJH237" s="421"/>
      <c r="FJI237" s="421"/>
      <c r="FJJ237" s="421"/>
      <c r="FJK237" s="421"/>
      <c r="FJL237" s="421"/>
      <c r="FJM237" s="421"/>
      <c r="FJN237" s="421"/>
      <c r="FJO237" s="421"/>
      <c r="FJP237" s="421"/>
      <c r="FJQ237" s="421"/>
      <c r="FJR237" s="421"/>
      <c r="FJS237" s="421"/>
      <c r="FJT237" s="421"/>
      <c r="FJU237" s="421"/>
      <c r="FJV237" s="421"/>
      <c r="FJW237" s="421"/>
      <c r="FJX237" s="421"/>
      <c r="FJY237" s="421"/>
      <c r="FJZ237" s="421"/>
      <c r="FKA237" s="421"/>
      <c r="FKB237" s="421"/>
      <c r="FKC237" s="421"/>
      <c r="FKD237" s="421"/>
      <c r="FKE237" s="421"/>
      <c r="FKF237" s="421"/>
      <c r="FKG237" s="421"/>
      <c r="FKH237" s="421"/>
      <c r="FKI237" s="421"/>
      <c r="FKJ237" s="421"/>
      <c r="FKK237" s="421"/>
      <c r="FKL237" s="421"/>
      <c r="FKM237" s="421"/>
      <c r="FKN237" s="421"/>
      <c r="FKO237" s="421"/>
      <c r="FKP237" s="421"/>
      <c r="FKQ237" s="421"/>
      <c r="FKR237" s="421"/>
      <c r="FKS237" s="421"/>
      <c r="FKT237" s="421"/>
      <c r="FKU237" s="421"/>
      <c r="FKV237" s="421"/>
      <c r="FKW237" s="421"/>
      <c r="FKX237" s="421"/>
      <c r="FKY237" s="421"/>
      <c r="FKZ237" s="421"/>
      <c r="FLA237" s="421"/>
      <c r="FLB237" s="421"/>
      <c r="FLC237" s="421"/>
      <c r="FLD237" s="421"/>
      <c r="FLE237" s="421"/>
      <c r="FLF237" s="421"/>
      <c r="FLG237" s="421"/>
      <c r="FLH237" s="421"/>
      <c r="FLI237" s="421"/>
      <c r="FLJ237" s="421"/>
      <c r="FLK237" s="421"/>
      <c r="FLL237" s="421"/>
      <c r="FLM237" s="421"/>
      <c r="FLN237" s="421"/>
      <c r="FLO237" s="421"/>
      <c r="FLP237" s="421"/>
      <c r="FLQ237" s="421"/>
      <c r="FLR237" s="421"/>
      <c r="FLS237" s="421"/>
      <c r="FLT237" s="421"/>
      <c r="FLU237" s="421"/>
      <c r="FLV237" s="421"/>
      <c r="FLW237" s="421"/>
      <c r="FLX237" s="421"/>
      <c r="FLY237" s="421"/>
      <c r="FLZ237" s="421"/>
      <c r="FMA237" s="421"/>
      <c r="FMB237" s="421"/>
      <c r="FMC237" s="421"/>
      <c r="FMD237" s="421"/>
      <c r="FME237" s="421"/>
      <c r="FMF237" s="421"/>
      <c r="FMG237" s="421"/>
      <c r="FMH237" s="421"/>
      <c r="FMI237" s="421"/>
      <c r="FMJ237" s="421"/>
      <c r="FMK237" s="421"/>
      <c r="FML237" s="421"/>
      <c r="FMM237" s="421"/>
      <c r="FMN237" s="421"/>
      <c r="FMO237" s="421"/>
      <c r="FMP237" s="421"/>
      <c r="FMQ237" s="421"/>
      <c r="FMR237" s="421"/>
      <c r="FMS237" s="421"/>
      <c r="FMT237" s="421"/>
      <c r="FMU237" s="421"/>
      <c r="FMV237" s="421"/>
      <c r="FMW237" s="421"/>
      <c r="FMX237" s="421"/>
      <c r="FMY237" s="421"/>
      <c r="FMZ237" s="421"/>
      <c r="FNA237" s="421"/>
      <c r="FNB237" s="421"/>
      <c r="FNC237" s="421"/>
      <c r="FND237" s="421"/>
      <c r="FNE237" s="421"/>
      <c r="FNF237" s="421"/>
      <c r="FNG237" s="421"/>
      <c r="FNH237" s="421"/>
      <c r="FNI237" s="421"/>
      <c r="FNJ237" s="421"/>
      <c r="FNK237" s="421"/>
      <c r="FNL237" s="421"/>
      <c r="FNM237" s="421"/>
      <c r="FNN237" s="421"/>
      <c r="FNO237" s="421"/>
      <c r="FNP237" s="421"/>
      <c r="FNQ237" s="421"/>
      <c r="FNR237" s="421"/>
      <c r="FNS237" s="421"/>
      <c r="FNT237" s="421"/>
      <c r="FNU237" s="421"/>
      <c r="FNV237" s="421"/>
      <c r="FNW237" s="421"/>
      <c r="FNX237" s="421"/>
      <c r="FNY237" s="421"/>
      <c r="FNZ237" s="421"/>
      <c r="FOA237" s="421"/>
      <c r="FOB237" s="421"/>
      <c r="FOC237" s="421"/>
      <c r="FOD237" s="421"/>
      <c r="FOE237" s="421"/>
      <c r="FOF237" s="421"/>
      <c r="FOG237" s="421"/>
      <c r="FOH237" s="421"/>
      <c r="FOI237" s="421"/>
      <c r="FOJ237" s="421"/>
      <c r="FOK237" s="421"/>
      <c r="FOL237" s="421"/>
      <c r="FOM237" s="421"/>
      <c r="FON237" s="421"/>
      <c r="FOO237" s="421"/>
      <c r="FOP237" s="421"/>
      <c r="FOQ237" s="421"/>
      <c r="FOR237" s="421"/>
      <c r="FOS237" s="421"/>
      <c r="FOT237" s="421"/>
      <c r="FOU237" s="421"/>
      <c r="FOV237" s="421"/>
      <c r="FOW237" s="421"/>
      <c r="FOX237" s="421"/>
      <c r="FOY237" s="421"/>
      <c r="FOZ237" s="421"/>
      <c r="FPA237" s="421"/>
      <c r="FPB237" s="421"/>
      <c r="FPC237" s="421"/>
      <c r="FPD237" s="421"/>
      <c r="FPE237" s="421"/>
      <c r="FPF237" s="421"/>
      <c r="FPG237" s="421"/>
      <c r="FPH237" s="421"/>
      <c r="FPI237" s="421"/>
      <c r="FPJ237" s="421"/>
      <c r="FPK237" s="421"/>
      <c r="FPL237" s="421"/>
      <c r="FPM237" s="421"/>
      <c r="FPN237" s="421"/>
      <c r="FPO237" s="421"/>
      <c r="FPP237" s="421"/>
      <c r="FPQ237" s="421"/>
      <c r="FPR237" s="421"/>
      <c r="FPS237" s="421"/>
      <c r="FPT237" s="421"/>
      <c r="FPU237" s="421"/>
      <c r="FPV237" s="421"/>
      <c r="FPW237" s="421"/>
      <c r="FPX237" s="421"/>
      <c r="FPY237" s="421"/>
      <c r="FPZ237" s="421"/>
      <c r="FQA237" s="421"/>
      <c r="FQB237" s="421"/>
      <c r="FQC237" s="421"/>
      <c r="FQD237" s="421"/>
      <c r="FQE237" s="421"/>
      <c r="FQF237" s="421"/>
      <c r="FQG237" s="421"/>
      <c r="FQH237" s="421"/>
      <c r="FQI237" s="421"/>
      <c r="FQJ237" s="421"/>
      <c r="FQK237" s="421"/>
      <c r="FQL237" s="421"/>
      <c r="FQM237" s="421"/>
      <c r="FQN237" s="421"/>
      <c r="FQO237" s="421"/>
      <c r="FQP237" s="421"/>
      <c r="FQQ237" s="421"/>
      <c r="FQR237" s="421"/>
      <c r="FQS237" s="421"/>
      <c r="FQT237" s="421"/>
      <c r="FQU237" s="421"/>
      <c r="FQV237" s="421"/>
      <c r="FQW237" s="421"/>
      <c r="FQX237" s="421"/>
      <c r="FQY237" s="421"/>
      <c r="FQZ237" s="421"/>
      <c r="FRA237" s="421"/>
      <c r="FRB237" s="421"/>
      <c r="FRC237" s="421"/>
      <c r="FRD237" s="421"/>
      <c r="FRE237" s="421"/>
      <c r="FRF237" s="421"/>
      <c r="FRG237" s="421"/>
      <c r="FRH237" s="421"/>
      <c r="FRI237" s="421"/>
      <c r="FRJ237" s="421"/>
      <c r="FRK237" s="421"/>
      <c r="FRL237" s="421"/>
      <c r="FRM237" s="421"/>
      <c r="FRN237" s="421"/>
      <c r="FRO237" s="421"/>
      <c r="FRP237" s="421"/>
      <c r="FRQ237" s="421"/>
      <c r="FRR237" s="421"/>
      <c r="FRS237" s="421"/>
      <c r="FRT237" s="421"/>
      <c r="FRU237" s="421"/>
      <c r="FRV237" s="421"/>
      <c r="FRW237" s="421"/>
      <c r="FRX237" s="421"/>
      <c r="FRY237" s="421"/>
      <c r="FRZ237" s="421"/>
      <c r="FSA237" s="421"/>
      <c r="FSB237" s="421"/>
      <c r="FSC237" s="421"/>
      <c r="FSD237" s="421"/>
      <c r="FSE237" s="421"/>
      <c r="FSF237" s="421"/>
      <c r="FSG237" s="421"/>
      <c r="FSH237" s="421"/>
      <c r="FSI237" s="421"/>
      <c r="FSJ237" s="421"/>
      <c r="FSK237" s="421"/>
      <c r="FSL237" s="421"/>
      <c r="FSM237" s="421"/>
      <c r="FSN237" s="421"/>
      <c r="FSO237" s="421"/>
      <c r="FSP237" s="421"/>
      <c r="FSQ237" s="421"/>
      <c r="FSR237" s="421"/>
      <c r="FSS237" s="421"/>
      <c r="FST237" s="421"/>
      <c r="FSU237" s="421"/>
      <c r="FSV237" s="421"/>
      <c r="FSW237" s="421"/>
      <c r="FSX237" s="421"/>
      <c r="FSY237" s="421"/>
      <c r="FSZ237" s="421"/>
      <c r="FTA237" s="421"/>
      <c r="FTB237" s="421"/>
      <c r="FTC237" s="421"/>
      <c r="FTD237" s="421"/>
      <c r="FTE237" s="421"/>
      <c r="FTF237" s="421"/>
      <c r="FTG237" s="421"/>
      <c r="FTH237" s="421"/>
      <c r="FTI237" s="421"/>
      <c r="FTJ237" s="421"/>
      <c r="FTK237" s="421"/>
      <c r="FTL237" s="421"/>
      <c r="FTM237" s="421"/>
      <c r="FTN237" s="421"/>
      <c r="FTO237" s="421"/>
      <c r="FTP237" s="421"/>
      <c r="FTQ237" s="421"/>
      <c r="FTR237" s="421"/>
      <c r="FTS237" s="421"/>
      <c r="FTT237" s="421"/>
      <c r="FTU237" s="421"/>
      <c r="FTV237" s="421"/>
      <c r="FTW237" s="421"/>
      <c r="FTX237" s="421"/>
      <c r="FTY237" s="421"/>
      <c r="FTZ237" s="421"/>
      <c r="FUA237" s="421"/>
      <c r="FUB237" s="421"/>
      <c r="FUC237" s="421"/>
      <c r="FUD237" s="421"/>
      <c r="FUE237" s="421"/>
      <c r="FUF237" s="421"/>
      <c r="FUG237" s="421"/>
      <c r="FUH237" s="421"/>
      <c r="FUI237" s="421"/>
      <c r="FUJ237" s="421"/>
      <c r="FUK237" s="421"/>
      <c r="FUL237" s="421"/>
      <c r="FUM237" s="421"/>
      <c r="FUN237" s="421"/>
      <c r="FUO237" s="421"/>
      <c r="FUP237" s="421"/>
      <c r="FUQ237" s="421"/>
      <c r="FUR237" s="421"/>
      <c r="FUS237" s="421"/>
      <c r="FUT237" s="421"/>
      <c r="FUU237" s="421"/>
      <c r="FUV237" s="421"/>
      <c r="FUW237" s="421"/>
      <c r="FUX237" s="421"/>
      <c r="FUY237" s="421"/>
      <c r="FUZ237" s="421"/>
      <c r="FVA237" s="421"/>
      <c r="FVB237" s="421"/>
      <c r="FVC237" s="421"/>
      <c r="FVD237" s="421"/>
      <c r="FVE237" s="421"/>
      <c r="FVF237" s="421"/>
      <c r="FVG237" s="421"/>
      <c r="FVH237" s="421"/>
      <c r="FVI237" s="421"/>
      <c r="FVJ237" s="421"/>
      <c r="FVK237" s="421"/>
      <c r="FVL237" s="421"/>
      <c r="FVM237" s="421"/>
      <c r="FVN237" s="421"/>
      <c r="FVO237" s="421"/>
      <c r="FVP237" s="421"/>
      <c r="FVQ237" s="421"/>
      <c r="FVR237" s="421"/>
      <c r="FVS237" s="421"/>
      <c r="FVT237" s="421"/>
      <c r="FVU237" s="421"/>
      <c r="FVV237" s="421"/>
      <c r="FVW237" s="421"/>
      <c r="FVX237" s="421"/>
      <c r="FVY237" s="421"/>
      <c r="FVZ237" s="421"/>
      <c r="FWA237" s="421"/>
      <c r="FWB237" s="421"/>
      <c r="FWC237" s="421"/>
      <c r="FWD237" s="421"/>
      <c r="FWE237" s="421"/>
      <c r="FWF237" s="421"/>
      <c r="FWG237" s="421"/>
      <c r="FWH237" s="421"/>
      <c r="FWI237" s="421"/>
      <c r="FWJ237" s="421"/>
      <c r="FWK237" s="421"/>
      <c r="FWL237" s="421"/>
      <c r="FWM237" s="421"/>
      <c r="FWN237" s="421"/>
      <c r="FWO237" s="421"/>
      <c r="FWP237" s="421"/>
      <c r="FWQ237" s="421"/>
      <c r="FWR237" s="421"/>
      <c r="FWS237" s="421"/>
      <c r="FWT237" s="421"/>
      <c r="FWU237" s="421"/>
      <c r="FWV237" s="421"/>
      <c r="FWW237" s="421"/>
      <c r="FWX237" s="421"/>
      <c r="FWY237" s="421"/>
      <c r="FWZ237" s="421"/>
      <c r="FXA237" s="421"/>
      <c r="FXB237" s="421"/>
      <c r="FXC237" s="421"/>
      <c r="FXD237" s="421"/>
      <c r="FXE237" s="421"/>
      <c r="FXF237" s="421"/>
      <c r="FXG237" s="421"/>
      <c r="FXH237" s="421"/>
      <c r="FXI237" s="421"/>
      <c r="FXJ237" s="421"/>
      <c r="FXK237" s="421"/>
      <c r="FXL237" s="421"/>
      <c r="FXM237" s="421"/>
      <c r="FXN237" s="421"/>
      <c r="FXO237" s="421"/>
      <c r="FXP237" s="421"/>
      <c r="FXQ237" s="421"/>
      <c r="FXR237" s="421"/>
      <c r="FXS237" s="421"/>
      <c r="FXT237" s="421"/>
      <c r="FXU237" s="421"/>
      <c r="FXV237" s="421"/>
      <c r="FXW237" s="421"/>
      <c r="FXX237" s="421"/>
      <c r="FXY237" s="421"/>
      <c r="FXZ237" s="421"/>
      <c r="FYA237" s="421"/>
      <c r="FYB237" s="421"/>
      <c r="FYC237" s="421"/>
      <c r="FYD237" s="421"/>
      <c r="FYE237" s="421"/>
      <c r="FYF237" s="421"/>
      <c r="FYG237" s="421"/>
      <c r="FYH237" s="421"/>
      <c r="FYI237" s="421"/>
      <c r="FYJ237" s="421"/>
      <c r="FYK237" s="421"/>
      <c r="FYL237" s="421"/>
      <c r="FYM237" s="421"/>
      <c r="FYN237" s="421"/>
      <c r="FYO237" s="421"/>
      <c r="FYP237" s="421"/>
      <c r="FYQ237" s="421"/>
      <c r="FYR237" s="421"/>
      <c r="FYS237" s="421"/>
      <c r="FYT237" s="421"/>
      <c r="FYU237" s="421"/>
      <c r="FYV237" s="421"/>
      <c r="FYW237" s="421"/>
      <c r="FYX237" s="421"/>
      <c r="FYY237" s="421"/>
      <c r="FYZ237" s="421"/>
      <c r="FZA237" s="421"/>
      <c r="FZB237" s="421"/>
      <c r="FZC237" s="421"/>
      <c r="FZD237" s="421"/>
      <c r="FZE237" s="421"/>
      <c r="FZF237" s="421"/>
      <c r="FZG237" s="421"/>
      <c r="FZH237" s="421"/>
      <c r="FZI237" s="421"/>
      <c r="FZJ237" s="421"/>
      <c r="FZK237" s="421"/>
      <c r="FZL237" s="421"/>
      <c r="FZM237" s="421"/>
      <c r="FZN237" s="421"/>
      <c r="FZO237" s="421"/>
      <c r="FZP237" s="421"/>
      <c r="FZQ237" s="421"/>
      <c r="FZR237" s="421"/>
      <c r="FZS237" s="421"/>
      <c r="FZT237" s="421"/>
      <c r="FZU237" s="421"/>
      <c r="FZV237" s="421"/>
      <c r="FZW237" s="421"/>
      <c r="FZX237" s="421"/>
      <c r="FZY237" s="421"/>
      <c r="FZZ237" s="421"/>
      <c r="GAA237" s="421"/>
      <c r="GAB237" s="421"/>
      <c r="GAC237" s="421"/>
      <c r="GAD237" s="421"/>
      <c r="GAE237" s="421"/>
      <c r="GAF237" s="421"/>
      <c r="GAG237" s="421"/>
      <c r="GAH237" s="421"/>
      <c r="GAI237" s="421"/>
      <c r="GAJ237" s="421"/>
      <c r="GAK237" s="421"/>
      <c r="GAL237" s="421"/>
      <c r="GAM237" s="421"/>
      <c r="GAN237" s="421"/>
      <c r="GAO237" s="421"/>
      <c r="GAP237" s="421"/>
      <c r="GAQ237" s="421"/>
      <c r="GAR237" s="421"/>
      <c r="GAS237" s="421"/>
      <c r="GAT237" s="421"/>
      <c r="GAU237" s="421"/>
      <c r="GAV237" s="421"/>
      <c r="GAW237" s="421"/>
      <c r="GAX237" s="421"/>
      <c r="GAY237" s="421"/>
      <c r="GAZ237" s="421"/>
      <c r="GBA237" s="421"/>
      <c r="GBB237" s="421"/>
      <c r="GBC237" s="421"/>
      <c r="GBD237" s="421"/>
      <c r="GBE237" s="421"/>
      <c r="GBF237" s="421"/>
      <c r="GBG237" s="421"/>
      <c r="GBH237" s="421"/>
      <c r="GBI237" s="421"/>
      <c r="GBJ237" s="421"/>
      <c r="GBK237" s="421"/>
      <c r="GBL237" s="421"/>
      <c r="GBM237" s="421"/>
      <c r="GBN237" s="421"/>
      <c r="GBO237" s="421"/>
      <c r="GBP237" s="421"/>
      <c r="GBQ237" s="421"/>
      <c r="GBR237" s="421"/>
      <c r="GBS237" s="421"/>
      <c r="GBT237" s="421"/>
      <c r="GBU237" s="421"/>
      <c r="GBV237" s="421"/>
      <c r="GBW237" s="421"/>
      <c r="GBX237" s="421"/>
      <c r="GBY237" s="421"/>
      <c r="GBZ237" s="421"/>
      <c r="GCA237" s="421"/>
      <c r="GCB237" s="421"/>
      <c r="GCC237" s="421"/>
      <c r="GCD237" s="421"/>
      <c r="GCE237" s="421"/>
      <c r="GCF237" s="421"/>
      <c r="GCG237" s="421"/>
      <c r="GCH237" s="421"/>
      <c r="GCI237" s="421"/>
      <c r="GCJ237" s="421"/>
      <c r="GCK237" s="421"/>
      <c r="GCL237" s="421"/>
      <c r="GCM237" s="421"/>
      <c r="GCN237" s="421"/>
      <c r="GCO237" s="421"/>
      <c r="GCP237" s="421"/>
      <c r="GCQ237" s="421"/>
      <c r="GCR237" s="421"/>
      <c r="GCS237" s="421"/>
      <c r="GCT237" s="421"/>
      <c r="GCU237" s="421"/>
      <c r="GCV237" s="421"/>
      <c r="GCW237" s="421"/>
      <c r="GCX237" s="421"/>
      <c r="GCY237" s="421"/>
      <c r="GCZ237" s="421"/>
      <c r="GDA237" s="421"/>
      <c r="GDB237" s="421"/>
      <c r="GDC237" s="421"/>
      <c r="GDD237" s="421"/>
      <c r="GDE237" s="421"/>
      <c r="GDF237" s="421"/>
      <c r="GDG237" s="421"/>
      <c r="GDH237" s="421"/>
      <c r="GDI237" s="421"/>
      <c r="GDJ237" s="421"/>
      <c r="GDK237" s="421"/>
      <c r="GDL237" s="421"/>
      <c r="GDM237" s="421"/>
      <c r="GDN237" s="421"/>
      <c r="GDO237" s="421"/>
      <c r="GDP237" s="421"/>
      <c r="GDQ237" s="421"/>
      <c r="GDR237" s="421"/>
      <c r="GDS237" s="421"/>
      <c r="GDT237" s="421"/>
      <c r="GDU237" s="421"/>
      <c r="GDV237" s="421"/>
      <c r="GDW237" s="421"/>
      <c r="GDX237" s="421"/>
      <c r="GDY237" s="421"/>
      <c r="GDZ237" s="421"/>
      <c r="GEA237" s="421"/>
      <c r="GEB237" s="421"/>
      <c r="GEC237" s="421"/>
      <c r="GED237" s="421"/>
      <c r="GEE237" s="421"/>
      <c r="GEF237" s="421"/>
      <c r="GEG237" s="421"/>
      <c r="GEH237" s="421"/>
      <c r="GEI237" s="421"/>
      <c r="GEJ237" s="421"/>
      <c r="GEK237" s="421"/>
      <c r="GEL237" s="421"/>
      <c r="GEM237" s="421"/>
      <c r="GEN237" s="421"/>
      <c r="GEO237" s="421"/>
      <c r="GEP237" s="421"/>
      <c r="GEQ237" s="421"/>
      <c r="GER237" s="421"/>
      <c r="GES237" s="421"/>
      <c r="GET237" s="421"/>
      <c r="GEU237" s="421"/>
      <c r="GEV237" s="421"/>
      <c r="GEW237" s="421"/>
      <c r="GEX237" s="421"/>
      <c r="GEY237" s="421"/>
      <c r="GEZ237" s="421"/>
      <c r="GFA237" s="421"/>
      <c r="GFB237" s="421"/>
      <c r="GFC237" s="421"/>
      <c r="GFD237" s="421"/>
      <c r="GFE237" s="421"/>
      <c r="GFF237" s="421"/>
      <c r="GFG237" s="421"/>
      <c r="GFH237" s="421"/>
      <c r="GFI237" s="421"/>
      <c r="GFJ237" s="421"/>
      <c r="GFK237" s="421"/>
      <c r="GFL237" s="421"/>
      <c r="GFM237" s="421"/>
      <c r="GFN237" s="421"/>
      <c r="GFO237" s="421"/>
      <c r="GFP237" s="421"/>
      <c r="GFQ237" s="421"/>
      <c r="GFR237" s="421"/>
      <c r="GFS237" s="421"/>
      <c r="GFT237" s="421"/>
      <c r="GFU237" s="421"/>
      <c r="GFV237" s="421"/>
      <c r="GFW237" s="421"/>
      <c r="GFX237" s="421"/>
      <c r="GFY237" s="421"/>
      <c r="GFZ237" s="421"/>
      <c r="GGA237" s="421"/>
      <c r="GGB237" s="421"/>
      <c r="GGC237" s="421"/>
      <c r="GGD237" s="421"/>
      <c r="GGE237" s="421"/>
      <c r="GGF237" s="421"/>
      <c r="GGG237" s="421"/>
      <c r="GGH237" s="421"/>
      <c r="GGI237" s="421"/>
      <c r="GGJ237" s="421"/>
      <c r="GGK237" s="421"/>
      <c r="GGL237" s="421"/>
      <c r="GGM237" s="421"/>
      <c r="GGN237" s="421"/>
      <c r="GGO237" s="421"/>
      <c r="GGP237" s="421"/>
      <c r="GGQ237" s="421"/>
      <c r="GGR237" s="421"/>
      <c r="GGS237" s="421"/>
      <c r="GGT237" s="421"/>
      <c r="GGU237" s="421"/>
      <c r="GGV237" s="421"/>
      <c r="GGW237" s="421"/>
      <c r="GGX237" s="421"/>
      <c r="GGY237" s="421"/>
      <c r="GGZ237" s="421"/>
      <c r="GHA237" s="421"/>
      <c r="GHB237" s="421"/>
      <c r="GHC237" s="421"/>
      <c r="GHD237" s="421"/>
      <c r="GHE237" s="421"/>
      <c r="GHF237" s="421"/>
      <c r="GHG237" s="421"/>
      <c r="GHH237" s="421"/>
      <c r="GHI237" s="421"/>
      <c r="GHJ237" s="421"/>
      <c r="GHK237" s="421"/>
      <c r="GHL237" s="421"/>
      <c r="GHM237" s="421"/>
      <c r="GHN237" s="421"/>
      <c r="GHO237" s="421"/>
      <c r="GHP237" s="421"/>
      <c r="GHQ237" s="421"/>
      <c r="GHR237" s="421"/>
      <c r="GHS237" s="421"/>
      <c r="GHT237" s="421"/>
      <c r="GHU237" s="421"/>
      <c r="GHV237" s="421"/>
      <c r="GHW237" s="421"/>
      <c r="GHX237" s="421"/>
      <c r="GHY237" s="421"/>
      <c r="GHZ237" s="421"/>
      <c r="GIA237" s="421"/>
      <c r="GIB237" s="421"/>
      <c r="GIC237" s="421"/>
      <c r="GID237" s="421"/>
      <c r="GIE237" s="421"/>
      <c r="GIF237" s="421"/>
      <c r="GIG237" s="421"/>
      <c r="GIH237" s="421"/>
      <c r="GII237" s="421"/>
      <c r="GIJ237" s="421"/>
      <c r="GIK237" s="421"/>
      <c r="GIL237" s="421"/>
      <c r="GIM237" s="421"/>
      <c r="GIN237" s="421"/>
      <c r="GIO237" s="421"/>
      <c r="GIP237" s="421"/>
      <c r="GIQ237" s="421"/>
      <c r="GIR237" s="421"/>
      <c r="GIS237" s="421"/>
      <c r="GIT237" s="421"/>
      <c r="GIU237" s="421"/>
      <c r="GIV237" s="421"/>
      <c r="GIW237" s="421"/>
      <c r="GIX237" s="421"/>
      <c r="GIY237" s="421"/>
      <c r="GIZ237" s="421"/>
      <c r="GJA237" s="421"/>
      <c r="GJB237" s="421"/>
      <c r="GJC237" s="421"/>
      <c r="GJD237" s="421"/>
      <c r="GJE237" s="421"/>
      <c r="GJF237" s="421"/>
      <c r="GJG237" s="421"/>
      <c r="GJH237" s="421"/>
      <c r="GJI237" s="421"/>
      <c r="GJJ237" s="421"/>
      <c r="GJK237" s="421"/>
      <c r="GJL237" s="421"/>
      <c r="GJM237" s="421"/>
      <c r="GJN237" s="421"/>
      <c r="GJO237" s="421"/>
      <c r="GJP237" s="421"/>
      <c r="GJQ237" s="421"/>
      <c r="GJR237" s="421"/>
      <c r="GJS237" s="421"/>
      <c r="GJT237" s="421"/>
      <c r="GJU237" s="421"/>
      <c r="GJV237" s="421"/>
      <c r="GJW237" s="421"/>
      <c r="GJX237" s="421"/>
      <c r="GJY237" s="421"/>
      <c r="GJZ237" s="421"/>
      <c r="GKA237" s="421"/>
      <c r="GKB237" s="421"/>
      <c r="GKC237" s="421"/>
      <c r="GKD237" s="421"/>
      <c r="GKE237" s="421"/>
      <c r="GKF237" s="421"/>
      <c r="GKG237" s="421"/>
      <c r="GKH237" s="421"/>
      <c r="GKI237" s="421"/>
      <c r="GKJ237" s="421"/>
      <c r="GKK237" s="421"/>
      <c r="GKL237" s="421"/>
      <c r="GKM237" s="421"/>
      <c r="GKN237" s="421"/>
      <c r="GKO237" s="421"/>
      <c r="GKP237" s="421"/>
      <c r="GKQ237" s="421"/>
      <c r="GKR237" s="421"/>
      <c r="GKS237" s="421"/>
      <c r="GKT237" s="421"/>
      <c r="GKU237" s="421"/>
      <c r="GKV237" s="421"/>
      <c r="GKW237" s="421"/>
      <c r="GKX237" s="421"/>
      <c r="GKY237" s="421"/>
      <c r="GKZ237" s="421"/>
      <c r="GLA237" s="421"/>
      <c r="GLB237" s="421"/>
      <c r="GLC237" s="421"/>
      <c r="GLD237" s="421"/>
      <c r="GLE237" s="421"/>
      <c r="GLF237" s="421"/>
      <c r="GLG237" s="421"/>
      <c r="GLH237" s="421"/>
      <c r="GLI237" s="421"/>
      <c r="GLJ237" s="421"/>
      <c r="GLK237" s="421"/>
      <c r="GLL237" s="421"/>
      <c r="GLM237" s="421"/>
      <c r="GLN237" s="421"/>
      <c r="GLO237" s="421"/>
      <c r="GLP237" s="421"/>
      <c r="GLQ237" s="421"/>
      <c r="GLR237" s="421"/>
      <c r="GLS237" s="421"/>
      <c r="GLT237" s="421"/>
      <c r="GLU237" s="421"/>
      <c r="GLV237" s="421"/>
      <c r="GLW237" s="421"/>
      <c r="GLX237" s="421"/>
      <c r="GLY237" s="421"/>
      <c r="GLZ237" s="421"/>
      <c r="GMA237" s="421"/>
      <c r="GMB237" s="421"/>
      <c r="GMC237" s="421"/>
      <c r="GMD237" s="421"/>
      <c r="GME237" s="421"/>
      <c r="GMF237" s="421"/>
      <c r="GMG237" s="421"/>
      <c r="GMH237" s="421"/>
      <c r="GMI237" s="421"/>
      <c r="GMJ237" s="421"/>
      <c r="GMK237" s="421"/>
      <c r="GML237" s="421"/>
      <c r="GMM237" s="421"/>
      <c r="GMN237" s="421"/>
      <c r="GMO237" s="421"/>
      <c r="GMP237" s="421"/>
      <c r="GMQ237" s="421"/>
      <c r="GMR237" s="421"/>
      <c r="GMS237" s="421"/>
      <c r="GMT237" s="421"/>
      <c r="GMU237" s="421"/>
      <c r="GMV237" s="421"/>
      <c r="GMW237" s="421"/>
      <c r="GMX237" s="421"/>
      <c r="GMY237" s="421"/>
      <c r="GMZ237" s="421"/>
      <c r="GNA237" s="421"/>
      <c r="GNB237" s="421"/>
      <c r="GNC237" s="421"/>
      <c r="GND237" s="421"/>
      <c r="GNE237" s="421"/>
      <c r="GNF237" s="421"/>
      <c r="GNG237" s="421"/>
      <c r="GNH237" s="421"/>
      <c r="GNI237" s="421"/>
      <c r="GNJ237" s="421"/>
      <c r="GNK237" s="421"/>
      <c r="GNL237" s="421"/>
      <c r="GNM237" s="421"/>
      <c r="GNN237" s="421"/>
      <c r="GNO237" s="421"/>
      <c r="GNP237" s="421"/>
      <c r="GNQ237" s="421"/>
      <c r="GNR237" s="421"/>
      <c r="GNS237" s="421"/>
      <c r="GNT237" s="421"/>
      <c r="GNU237" s="421"/>
      <c r="GNV237" s="421"/>
      <c r="GNW237" s="421"/>
      <c r="GNX237" s="421"/>
      <c r="GNY237" s="421"/>
      <c r="GNZ237" s="421"/>
      <c r="GOA237" s="421"/>
      <c r="GOB237" s="421"/>
      <c r="GOC237" s="421"/>
      <c r="GOD237" s="421"/>
      <c r="GOE237" s="421"/>
      <c r="GOF237" s="421"/>
      <c r="GOG237" s="421"/>
      <c r="GOH237" s="421"/>
      <c r="GOI237" s="421"/>
      <c r="GOJ237" s="421"/>
      <c r="GOK237" s="421"/>
      <c r="GOL237" s="421"/>
      <c r="GOM237" s="421"/>
      <c r="GON237" s="421"/>
      <c r="GOO237" s="421"/>
      <c r="GOP237" s="421"/>
      <c r="GOQ237" s="421"/>
      <c r="GOR237" s="421"/>
      <c r="GOS237" s="421"/>
      <c r="GOT237" s="421"/>
      <c r="GOU237" s="421"/>
      <c r="GOV237" s="421"/>
      <c r="GOW237" s="421"/>
      <c r="GOX237" s="421"/>
      <c r="GOY237" s="421"/>
      <c r="GOZ237" s="421"/>
      <c r="GPA237" s="421"/>
      <c r="GPB237" s="421"/>
      <c r="GPC237" s="421"/>
      <c r="GPD237" s="421"/>
      <c r="GPE237" s="421"/>
      <c r="GPF237" s="421"/>
      <c r="GPG237" s="421"/>
      <c r="GPH237" s="421"/>
      <c r="GPI237" s="421"/>
      <c r="GPJ237" s="421"/>
      <c r="GPK237" s="421"/>
      <c r="GPL237" s="421"/>
      <c r="GPM237" s="421"/>
      <c r="GPN237" s="421"/>
      <c r="GPO237" s="421"/>
      <c r="GPP237" s="421"/>
      <c r="GPQ237" s="421"/>
      <c r="GPR237" s="421"/>
      <c r="GPS237" s="421"/>
      <c r="GPT237" s="421"/>
      <c r="GPU237" s="421"/>
      <c r="GPV237" s="421"/>
      <c r="GPW237" s="421"/>
      <c r="GPX237" s="421"/>
      <c r="GPY237" s="421"/>
      <c r="GPZ237" s="421"/>
      <c r="GQA237" s="421"/>
      <c r="GQB237" s="421"/>
      <c r="GQC237" s="421"/>
      <c r="GQD237" s="421"/>
      <c r="GQE237" s="421"/>
      <c r="GQF237" s="421"/>
      <c r="GQG237" s="421"/>
      <c r="GQH237" s="421"/>
      <c r="GQI237" s="421"/>
      <c r="GQJ237" s="421"/>
      <c r="GQK237" s="421"/>
      <c r="GQL237" s="421"/>
      <c r="GQM237" s="421"/>
      <c r="GQN237" s="421"/>
      <c r="GQO237" s="421"/>
      <c r="GQP237" s="421"/>
      <c r="GQQ237" s="421"/>
      <c r="GQR237" s="421"/>
      <c r="GQS237" s="421"/>
      <c r="GQT237" s="421"/>
      <c r="GQU237" s="421"/>
      <c r="GQV237" s="421"/>
      <c r="GQW237" s="421"/>
      <c r="GQX237" s="421"/>
      <c r="GQY237" s="421"/>
      <c r="GQZ237" s="421"/>
      <c r="GRA237" s="421"/>
      <c r="GRB237" s="421"/>
      <c r="GRC237" s="421"/>
      <c r="GRD237" s="421"/>
      <c r="GRE237" s="421"/>
      <c r="GRF237" s="421"/>
      <c r="GRG237" s="421"/>
      <c r="GRH237" s="421"/>
      <c r="GRI237" s="421"/>
      <c r="GRJ237" s="421"/>
      <c r="GRK237" s="421"/>
      <c r="GRL237" s="421"/>
      <c r="GRM237" s="421"/>
      <c r="GRN237" s="421"/>
      <c r="GRO237" s="421"/>
      <c r="GRP237" s="421"/>
      <c r="GRQ237" s="421"/>
      <c r="GRR237" s="421"/>
      <c r="GRS237" s="421"/>
      <c r="GRT237" s="421"/>
      <c r="GRU237" s="421"/>
      <c r="GRV237" s="421"/>
      <c r="GRW237" s="421"/>
      <c r="GRX237" s="421"/>
      <c r="GRY237" s="421"/>
      <c r="GRZ237" s="421"/>
      <c r="GSA237" s="421"/>
      <c r="GSB237" s="421"/>
      <c r="GSC237" s="421"/>
      <c r="GSD237" s="421"/>
      <c r="GSE237" s="421"/>
      <c r="GSF237" s="421"/>
      <c r="GSG237" s="421"/>
      <c r="GSH237" s="421"/>
      <c r="GSI237" s="421"/>
      <c r="GSJ237" s="421"/>
      <c r="GSK237" s="421"/>
      <c r="GSL237" s="421"/>
      <c r="GSM237" s="421"/>
      <c r="GSN237" s="421"/>
      <c r="GSO237" s="421"/>
      <c r="GSP237" s="421"/>
      <c r="GSQ237" s="421"/>
      <c r="GSR237" s="421"/>
      <c r="GSS237" s="421"/>
      <c r="GST237" s="421"/>
      <c r="GSU237" s="421"/>
      <c r="GSV237" s="421"/>
      <c r="GSW237" s="421"/>
      <c r="GSX237" s="421"/>
      <c r="GSY237" s="421"/>
      <c r="GSZ237" s="421"/>
      <c r="GTA237" s="421"/>
      <c r="GTB237" s="421"/>
      <c r="GTC237" s="421"/>
      <c r="GTD237" s="421"/>
      <c r="GTE237" s="421"/>
      <c r="GTF237" s="421"/>
      <c r="GTG237" s="421"/>
      <c r="GTH237" s="421"/>
      <c r="GTI237" s="421"/>
      <c r="GTJ237" s="421"/>
      <c r="GTK237" s="421"/>
      <c r="GTL237" s="421"/>
      <c r="GTM237" s="421"/>
      <c r="GTN237" s="421"/>
      <c r="GTO237" s="421"/>
      <c r="GTP237" s="421"/>
      <c r="GTQ237" s="421"/>
      <c r="GTR237" s="421"/>
      <c r="GTS237" s="421"/>
      <c r="GTT237" s="421"/>
      <c r="GTU237" s="421"/>
      <c r="GTV237" s="421"/>
      <c r="GTW237" s="421"/>
      <c r="GTX237" s="421"/>
      <c r="GTY237" s="421"/>
      <c r="GTZ237" s="421"/>
      <c r="GUA237" s="421"/>
      <c r="GUB237" s="421"/>
      <c r="GUC237" s="421"/>
      <c r="GUD237" s="421"/>
      <c r="GUE237" s="421"/>
      <c r="GUF237" s="421"/>
      <c r="GUG237" s="421"/>
      <c r="GUH237" s="421"/>
      <c r="GUI237" s="421"/>
      <c r="GUJ237" s="421"/>
      <c r="GUK237" s="421"/>
      <c r="GUL237" s="421"/>
      <c r="GUM237" s="421"/>
      <c r="GUN237" s="421"/>
      <c r="GUO237" s="421"/>
      <c r="GUP237" s="421"/>
      <c r="GUQ237" s="421"/>
      <c r="GUR237" s="421"/>
      <c r="GUS237" s="421"/>
      <c r="GUT237" s="421"/>
      <c r="GUU237" s="421"/>
      <c r="GUV237" s="421"/>
      <c r="GUW237" s="421"/>
      <c r="GUX237" s="421"/>
      <c r="GUY237" s="421"/>
      <c r="GUZ237" s="421"/>
      <c r="GVA237" s="421"/>
      <c r="GVB237" s="421"/>
      <c r="GVC237" s="421"/>
      <c r="GVD237" s="421"/>
      <c r="GVE237" s="421"/>
      <c r="GVF237" s="421"/>
      <c r="GVG237" s="421"/>
      <c r="GVH237" s="421"/>
      <c r="GVI237" s="421"/>
      <c r="GVJ237" s="421"/>
      <c r="GVK237" s="421"/>
      <c r="GVL237" s="421"/>
      <c r="GVM237" s="421"/>
      <c r="GVN237" s="421"/>
      <c r="GVO237" s="421"/>
      <c r="GVP237" s="421"/>
      <c r="GVQ237" s="421"/>
      <c r="GVR237" s="421"/>
      <c r="GVS237" s="421"/>
      <c r="GVT237" s="421"/>
      <c r="GVU237" s="421"/>
      <c r="GVV237" s="421"/>
      <c r="GVW237" s="421"/>
      <c r="GVX237" s="421"/>
      <c r="GVY237" s="421"/>
      <c r="GVZ237" s="421"/>
      <c r="GWA237" s="421"/>
      <c r="GWB237" s="421"/>
      <c r="GWC237" s="421"/>
      <c r="GWD237" s="421"/>
      <c r="GWE237" s="421"/>
      <c r="GWF237" s="421"/>
      <c r="GWG237" s="421"/>
      <c r="GWH237" s="421"/>
      <c r="GWI237" s="421"/>
      <c r="GWJ237" s="421"/>
      <c r="GWK237" s="421"/>
      <c r="GWL237" s="421"/>
      <c r="GWM237" s="421"/>
      <c r="GWN237" s="421"/>
      <c r="GWO237" s="421"/>
      <c r="GWP237" s="421"/>
      <c r="GWQ237" s="421"/>
      <c r="GWR237" s="421"/>
      <c r="GWS237" s="421"/>
      <c r="GWT237" s="421"/>
      <c r="GWU237" s="421"/>
      <c r="GWV237" s="421"/>
      <c r="GWW237" s="421"/>
      <c r="GWX237" s="421"/>
      <c r="GWY237" s="421"/>
      <c r="GWZ237" s="421"/>
      <c r="GXA237" s="421"/>
      <c r="GXB237" s="421"/>
      <c r="GXC237" s="421"/>
      <c r="GXD237" s="421"/>
      <c r="GXE237" s="421"/>
      <c r="GXF237" s="421"/>
      <c r="GXG237" s="421"/>
      <c r="GXH237" s="421"/>
      <c r="GXI237" s="421"/>
      <c r="GXJ237" s="421"/>
      <c r="GXK237" s="421"/>
      <c r="GXL237" s="421"/>
      <c r="GXM237" s="421"/>
      <c r="GXN237" s="421"/>
      <c r="GXO237" s="421"/>
      <c r="GXP237" s="421"/>
      <c r="GXQ237" s="421"/>
      <c r="GXR237" s="421"/>
      <c r="GXS237" s="421"/>
      <c r="GXT237" s="421"/>
      <c r="GXU237" s="421"/>
      <c r="GXV237" s="421"/>
      <c r="GXW237" s="421"/>
      <c r="GXX237" s="421"/>
      <c r="GXY237" s="421"/>
      <c r="GXZ237" s="421"/>
      <c r="GYA237" s="421"/>
      <c r="GYB237" s="421"/>
      <c r="GYC237" s="421"/>
      <c r="GYD237" s="421"/>
      <c r="GYE237" s="421"/>
      <c r="GYF237" s="421"/>
      <c r="GYG237" s="421"/>
      <c r="GYH237" s="421"/>
      <c r="GYI237" s="421"/>
      <c r="GYJ237" s="421"/>
      <c r="GYK237" s="421"/>
      <c r="GYL237" s="421"/>
      <c r="GYM237" s="421"/>
      <c r="GYN237" s="421"/>
      <c r="GYO237" s="421"/>
      <c r="GYP237" s="421"/>
      <c r="GYQ237" s="421"/>
      <c r="GYR237" s="421"/>
      <c r="GYS237" s="421"/>
      <c r="GYT237" s="421"/>
      <c r="GYU237" s="421"/>
      <c r="GYV237" s="421"/>
      <c r="GYW237" s="421"/>
      <c r="GYX237" s="421"/>
      <c r="GYY237" s="421"/>
      <c r="GYZ237" s="421"/>
      <c r="GZA237" s="421"/>
      <c r="GZB237" s="421"/>
      <c r="GZC237" s="421"/>
      <c r="GZD237" s="421"/>
      <c r="GZE237" s="421"/>
      <c r="GZF237" s="421"/>
      <c r="GZG237" s="421"/>
      <c r="GZH237" s="421"/>
      <c r="GZI237" s="421"/>
      <c r="GZJ237" s="421"/>
      <c r="GZK237" s="421"/>
      <c r="GZL237" s="421"/>
      <c r="GZM237" s="421"/>
      <c r="GZN237" s="421"/>
      <c r="GZO237" s="421"/>
      <c r="GZP237" s="421"/>
      <c r="GZQ237" s="421"/>
      <c r="GZR237" s="421"/>
      <c r="GZS237" s="421"/>
      <c r="GZT237" s="421"/>
      <c r="GZU237" s="421"/>
      <c r="GZV237" s="421"/>
      <c r="GZW237" s="421"/>
      <c r="GZX237" s="421"/>
      <c r="GZY237" s="421"/>
      <c r="GZZ237" s="421"/>
      <c r="HAA237" s="421"/>
      <c r="HAB237" s="421"/>
      <c r="HAC237" s="421"/>
      <c r="HAD237" s="421"/>
      <c r="HAE237" s="421"/>
      <c r="HAF237" s="421"/>
      <c r="HAG237" s="421"/>
      <c r="HAH237" s="421"/>
      <c r="HAI237" s="421"/>
      <c r="HAJ237" s="421"/>
      <c r="HAK237" s="421"/>
      <c r="HAL237" s="421"/>
      <c r="HAM237" s="421"/>
      <c r="HAN237" s="421"/>
      <c r="HAO237" s="421"/>
      <c r="HAP237" s="421"/>
      <c r="HAQ237" s="421"/>
      <c r="HAR237" s="421"/>
      <c r="HAS237" s="421"/>
      <c r="HAT237" s="421"/>
      <c r="HAU237" s="421"/>
      <c r="HAV237" s="421"/>
      <c r="HAW237" s="421"/>
      <c r="HAX237" s="421"/>
      <c r="HAY237" s="421"/>
      <c r="HAZ237" s="421"/>
      <c r="HBA237" s="421"/>
      <c r="HBB237" s="421"/>
      <c r="HBC237" s="421"/>
      <c r="HBD237" s="421"/>
      <c r="HBE237" s="421"/>
      <c r="HBF237" s="421"/>
      <c r="HBG237" s="421"/>
      <c r="HBH237" s="421"/>
      <c r="HBI237" s="421"/>
      <c r="HBJ237" s="421"/>
      <c r="HBK237" s="421"/>
      <c r="HBL237" s="421"/>
      <c r="HBM237" s="421"/>
      <c r="HBN237" s="421"/>
      <c r="HBO237" s="421"/>
      <c r="HBP237" s="421"/>
      <c r="HBQ237" s="421"/>
      <c r="HBR237" s="421"/>
      <c r="HBS237" s="421"/>
      <c r="HBT237" s="421"/>
      <c r="HBU237" s="421"/>
      <c r="HBV237" s="421"/>
      <c r="HBW237" s="421"/>
      <c r="HBX237" s="421"/>
      <c r="HBY237" s="421"/>
      <c r="HBZ237" s="421"/>
      <c r="HCA237" s="421"/>
      <c r="HCB237" s="421"/>
      <c r="HCC237" s="421"/>
      <c r="HCD237" s="421"/>
      <c r="HCE237" s="421"/>
      <c r="HCF237" s="421"/>
      <c r="HCG237" s="421"/>
      <c r="HCH237" s="421"/>
      <c r="HCI237" s="421"/>
      <c r="HCJ237" s="421"/>
      <c r="HCK237" s="421"/>
      <c r="HCL237" s="421"/>
      <c r="HCM237" s="421"/>
      <c r="HCN237" s="421"/>
      <c r="HCO237" s="421"/>
      <c r="HCP237" s="421"/>
      <c r="HCQ237" s="421"/>
      <c r="HCR237" s="421"/>
      <c r="HCS237" s="421"/>
      <c r="HCT237" s="421"/>
      <c r="HCU237" s="421"/>
      <c r="HCV237" s="421"/>
      <c r="HCW237" s="421"/>
      <c r="HCX237" s="421"/>
      <c r="HCY237" s="421"/>
      <c r="HCZ237" s="421"/>
      <c r="HDA237" s="421"/>
      <c r="HDB237" s="421"/>
      <c r="HDC237" s="421"/>
      <c r="HDD237" s="421"/>
      <c r="HDE237" s="421"/>
      <c r="HDF237" s="421"/>
      <c r="HDG237" s="421"/>
      <c r="HDH237" s="421"/>
      <c r="HDI237" s="421"/>
      <c r="HDJ237" s="421"/>
      <c r="HDK237" s="421"/>
      <c r="HDL237" s="421"/>
      <c r="HDM237" s="421"/>
      <c r="HDN237" s="421"/>
      <c r="HDO237" s="421"/>
      <c r="HDP237" s="421"/>
      <c r="HDQ237" s="421"/>
      <c r="HDR237" s="421"/>
      <c r="HDS237" s="421"/>
      <c r="HDT237" s="421"/>
      <c r="HDU237" s="421"/>
      <c r="HDV237" s="421"/>
      <c r="HDW237" s="421"/>
      <c r="HDX237" s="421"/>
      <c r="HDY237" s="421"/>
      <c r="HDZ237" s="421"/>
      <c r="HEA237" s="421"/>
      <c r="HEB237" s="421"/>
      <c r="HEC237" s="421"/>
      <c r="HED237" s="421"/>
      <c r="HEE237" s="421"/>
      <c r="HEF237" s="421"/>
      <c r="HEG237" s="421"/>
      <c r="HEH237" s="421"/>
      <c r="HEI237" s="421"/>
      <c r="HEJ237" s="421"/>
      <c r="HEK237" s="421"/>
      <c r="HEL237" s="421"/>
      <c r="HEM237" s="421"/>
      <c r="HEN237" s="421"/>
      <c r="HEO237" s="421"/>
      <c r="HEP237" s="421"/>
      <c r="HEQ237" s="421"/>
      <c r="HER237" s="421"/>
      <c r="HES237" s="421"/>
      <c r="HET237" s="421"/>
      <c r="HEU237" s="421"/>
      <c r="HEV237" s="421"/>
      <c r="HEW237" s="421"/>
      <c r="HEX237" s="421"/>
      <c r="HEY237" s="421"/>
      <c r="HEZ237" s="421"/>
      <c r="HFA237" s="421"/>
      <c r="HFB237" s="421"/>
      <c r="HFC237" s="421"/>
      <c r="HFD237" s="421"/>
      <c r="HFE237" s="421"/>
      <c r="HFF237" s="421"/>
      <c r="HFG237" s="421"/>
      <c r="HFH237" s="421"/>
      <c r="HFI237" s="421"/>
      <c r="HFJ237" s="421"/>
      <c r="HFK237" s="421"/>
      <c r="HFL237" s="421"/>
      <c r="HFM237" s="421"/>
      <c r="HFN237" s="421"/>
      <c r="HFO237" s="421"/>
      <c r="HFP237" s="421"/>
      <c r="HFQ237" s="421"/>
      <c r="HFR237" s="421"/>
      <c r="HFS237" s="421"/>
      <c r="HFT237" s="421"/>
      <c r="HFU237" s="421"/>
      <c r="HFV237" s="421"/>
      <c r="HFW237" s="421"/>
      <c r="HFX237" s="421"/>
      <c r="HFY237" s="421"/>
      <c r="HFZ237" s="421"/>
      <c r="HGA237" s="421"/>
      <c r="HGB237" s="421"/>
      <c r="HGC237" s="421"/>
      <c r="HGD237" s="421"/>
      <c r="HGE237" s="421"/>
      <c r="HGF237" s="421"/>
      <c r="HGG237" s="421"/>
      <c r="HGH237" s="421"/>
      <c r="HGI237" s="421"/>
      <c r="HGJ237" s="421"/>
      <c r="HGK237" s="421"/>
      <c r="HGL237" s="421"/>
      <c r="HGM237" s="421"/>
      <c r="HGN237" s="421"/>
      <c r="HGO237" s="421"/>
      <c r="HGP237" s="421"/>
      <c r="HGQ237" s="421"/>
      <c r="HGR237" s="421"/>
      <c r="HGS237" s="421"/>
      <c r="HGT237" s="421"/>
      <c r="HGU237" s="421"/>
      <c r="HGV237" s="421"/>
      <c r="HGW237" s="421"/>
      <c r="HGX237" s="421"/>
      <c r="HGY237" s="421"/>
      <c r="HGZ237" s="421"/>
      <c r="HHA237" s="421"/>
      <c r="HHB237" s="421"/>
      <c r="HHC237" s="421"/>
      <c r="HHD237" s="421"/>
      <c r="HHE237" s="421"/>
      <c r="HHF237" s="421"/>
      <c r="HHG237" s="421"/>
      <c r="HHH237" s="421"/>
      <c r="HHI237" s="421"/>
      <c r="HHJ237" s="421"/>
      <c r="HHK237" s="421"/>
      <c r="HHL237" s="421"/>
      <c r="HHM237" s="421"/>
      <c r="HHN237" s="421"/>
      <c r="HHO237" s="421"/>
      <c r="HHP237" s="421"/>
      <c r="HHQ237" s="421"/>
      <c r="HHR237" s="421"/>
      <c r="HHS237" s="421"/>
      <c r="HHT237" s="421"/>
      <c r="HHU237" s="421"/>
      <c r="HHV237" s="421"/>
      <c r="HHW237" s="421"/>
      <c r="HHX237" s="421"/>
      <c r="HHY237" s="421"/>
      <c r="HHZ237" s="421"/>
      <c r="HIA237" s="421"/>
      <c r="HIB237" s="421"/>
      <c r="HIC237" s="421"/>
      <c r="HID237" s="421"/>
      <c r="HIE237" s="421"/>
      <c r="HIF237" s="421"/>
      <c r="HIG237" s="421"/>
      <c r="HIH237" s="421"/>
      <c r="HII237" s="421"/>
      <c r="HIJ237" s="421"/>
      <c r="HIK237" s="421"/>
      <c r="HIL237" s="421"/>
      <c r="HIM237" s="421"/>
      <c r="HIN237" s="421"/>
      <c r="HIO237" s="421"/>
      <c r="HIP237" s="421"/>
      <c r="HIQ237" s="421"/>
      <c r="HIR237" s="421"/>
      <c r="HIS237" s="421"/>
      <c r="HIT237" s="421"/>
      <c r="HIU237" s="421"/>
      <c r="HIV237" s="421"/>
      <c r="HIW237" s="421"/>
      <c r="HIX237" s="421"/>
      <c r="HIY237" s="421"/>
      <c r="HIZ237" s="421"/>
      <c r="HJA237" s="421"/>
      <c r="HJB237" s="421"/>
      <c r="HJC237" s="421"/>
      <c r="HJD237" s="421"/>
      <c r="HJE237" s="421"/>
      <c r="HJF237" s="421"/>
      <c r="HJG237" s="421"/>
      <c r="HJH237" s="421"/>
      <c r="HJI237" s="421"/>
      <c r="HJJ237" s="421"/>
      <c r="HJK237" s="421"/>
      <c r="HJL237" s="421"/>
      <c r="HJM237" s="421"/>
      <c r="HJN237" s="421"/>
      <c r="HJO237" s="421"/>
      <c r="HJP237" s="421"/>
      <c r="HJQ237" s="421"/>
      <c r="HJR237" s="421"/>
      <c r="HJS237" s="421"/>
      <c r="HJT237" s="421"/>
      <c r="HJU237" s="421"/>
      <c r="HJV237" s="421"/>
      <c r="HJW237" s="421"/>
      <c r="HJX237" s="421"/>
      <c r="HJY237" s="421"/>
      <c r="HJZ237" s="421"/>
      <c r="HKA237" s="421"/>
      <c r="HKB237" s="421"/>
      <c r="HKC237" s="421"/>
      <c r="HKD237" s="421"/>
      <c r="HKE237" s="421"/>
      <c r="HKF237" s="421"/>
      <c r="HKG237" s="421"/>
      <c r="HKH237" s="421"/>
      <c r="HKI237" s="421"/>
      <c r="HKJ237" s="421"/>
      <c r="HKK237" s="421"/>
      <c r="HKL237" s="421"/>
      <c r="HKM237" s="421"/>
      <c r="HKN237" s="421"/>
      <c r="HKO237" s="421"/>
      <c r="HKP237" s="421"/>
      <c r="HKQ237" s="421"/>
      <c r="HKR237" s="421"/>
      <c r="HKS237" s="421"/>
      <c r="HKT237" s="421"/>
      <c r="HKU237" s="421"/>
      <c r="HKV237" s="421"/>
      <c r="HKW237" s="421"/>
      <c r="HKX237" s="421"/>
      <c r="HKY237" s="421"/>
      <c r="HKZ237" s="421"/>
      <c r="HLA237" s="421"/>
      <c r="HLB237" s="421"/>
      <c r="HLC237" s="421"/>
      <c r="HLD237" s="421"/>
      <c r="HLE237" s="421"/>
      <c r="HLF237" s="421"/>
      <c r="HLG237" s="421"/>
      <c r="HLH237" s="421"/>
      <c r="HLI237" s="421"/>
      <c r="HLJ237" s="421"/>
      <c r="HLK237" s="421"/>
      <c r="HLL237" s="421"/>
      <c r="HLM237" s="421"/>
      <c r="HLN237" s="421"/>
      <c r="HLO237" s="421"/>
      <c r="HLP237" s="421"/>
      <c r="HLQ237" s="421"/>
      <c r="HLR237" s="421"/>
      <c r="HLS237" s="421"/>
      <c r="HLT237" s="421"/>
      <c r="HLU237" s="421"/>
      <c r="HLV237" s="421"/>
      <c r="HLW237" s="421"/>
      <c r="HLX237" s="421"/>
      <c r="HLY237" s="421"/>
      <c r="HLZ237" s="421"/>
      <c r="HMA237" s="421"/>
      <c r="HMB237" s="421"/>
      <c r="HMC237" s="421"/>
      <c r="HMD237" s="421"/>
      <c r="HME237" s="421"/>
      <c r="HMF237" s="421"/>
      <c r="HMG237" s="421"/>
      <c r="HMH237" s="421"/>
      <c r="HMI237" s="421"/>
      <c r="HMJ237" s="421"/>
      <c r="HMK237" s="421"/>
      <c r="HML237" s="421"/>
      <c r="HMM237" s="421"/>
      <c r="HMN237" s="421"/>
      <c r="HMO237" s="421"/>
      <c r="HMP237" s="421"/>
      <c r="HMQ237" s="421"/>
      <c r="HMR237" s="421"/>
      <c r="HMS237" s="421"/>
      <c r="HMT237" s="421"/>
      <c r="HMU237" s="421"/>
      <c r="HMV237" s="421"/>
      <c r="HMW237" s="421"/>
      <c r="HMX237" s="421"/>
      <c r="HMY237" s="421"/>
      <c r="HMZ237" s="421"/>
      <c r="HNA237" s="421"/>
      <c r="HNB237" s="421"/>
      <c r="HNC237" s="421"/>
      <c r="HND237" s="421"/>
      <c r="HNE237" s="421"/>
      <c r="HNF237" s="421"/>
      <c r="HNG237" s="421"/>
      <c r="HNH237" s="421"/>
      <c r="HNI237" s="421"/>
      <c r="HNJ237" s="421"/>
      <c r="HNK237" s="421"/>
      <c r="HNL237" s="421"/>
      <c r="HNM237" s="421"/>
      <c r="HNN237" s="421"/>
      <c r="HNO237" s="421"/>
      <c r="HNP237" s="421"/>
      <c r="HNQ237" s="421"/>
      <c r="HNR237" s="421"/>
      <c r="HNS237" s="421"/>
      <c r="HNT237" s="421"/>
      <c r="HNU237" s="421"/>
      <c r="HNV237" s="421"/>
      <c r="HNW237" s="421"/>
      <c r="HNX237" s="421"/>
      <c r="HNY237" s="421"/>
      <c r="HNZ237" s="421"/>
      <c r="HOA237" s="421"/>
      <c r="HOB237" s="421"/>
      <c r="HOC237" s="421"/>
      <c r="HOD237" s="421"/>
      <c r="HOE237" s="421"/>
      <c r="HOF237" s="421"/>
      <c r="HOG237" s="421"/>
      <c r="HOH237" s="421"/>
      <c r="HOI237" s="421"/>
      <c r="HOJ237" s="421"/>
      <c r="HOK237" s="421"/>
      <c r="HOL237" s="421"/>
      <c r="HOM237" s="421"/>
      <c r="HON237" s="421"/>
      <c r="HOO237" s="421"/>
      <c r="HOP237" s="421"/>
      <c r="HOQ237" s="421"/>
      <c r="HOR237" s="421"/>
      <c r="HOS237" s="421"/>
      <c r="HOT237" s="421"/>
      <c r="HOU237" s="421"/>
      <c r="HOV237" s="421"/>
      <c r="HOW237" s="421"/>
      <c r="HOX237" s="421"/>
      <c r="HOY237" s="421"/>
      <c r="HOZ237" s="421"/>
      <c r="HPA237" s="421"/>
      <c r="HPB237" s="421"/>
      <c r="HPC237" s="421"/>
      <c r="HPD237" s="421"/>
      <c r="HPE237" s="421"/>
      <c r="HPF237" s="421"/>
      <c r="HPG237" s="421"/>
      <c r="HPH237" s="421"/>
      <c r="HPI237" s="421"/>
      <c r="HPJ237" s="421"/>
      <c r="HPK237" s="421"/>
      <c r="HPL237" s="421"/>
      <c r="HPM237" s="421"/>
      <c r="HPN237" s="421"/>
      <c r="HPO237" s="421"/>
      <c r="HPP237" s="421"/>
      <c r="HPQ237" s="421"/>
      <c r="HPR237" s="421"/>
      <c r="HPS237" s="421"/>
      <c r="HPT237" s="421"/>
      <c r="HPU237" s="421"/>
      <c r="HPV237" s="421"/>
      <c r="HPW237" s="421"/>
      <c r="HPX237" s="421"/>
      <c r="HPY237" s="421"/>
      <c r="HPZ237" s="421"/>
      <c r="HQA237" s="421"/>
      <c r="HQB237" s="421"/>
      <c r="HQC237" s="421"/>
      <c r="HQD237" s="421"/>
      <c r="HQE237" s="421"/>
      <c r="HQF237" s="421"/>
      <c r="HQG237" s="421"/>
      <c r="HQH237" s="421"/>
      <c r="HQI237" s="421"/>
      <c r="HQJ237" s="421"/>
      <c r="HQK237" s="421"/>
      <c r="HQL237" s="421"/>
      <c r="HQM237" s="421"/>
      <c r="HQN237" s="421"/>
      <c r="HQO237" s="421"/>
      <c r="HQP237" s="421"/>
      <c r="HQQ237" s="421"/>
      <c r="HQR237" s="421"/>
      <c r="HQS237" s="421"/>
      <c r="HQT237" s="421"/>
      <c r="HQU237" s="421"/>
      <c r="HQV237" s="421"/>
      <c r="HQW237" s="421"/>
      <c r="HQX237" s="421"/>
      <c r="HQY237" s="421"/>
      <c r="HQZ237" s="421"/>
      <c r="HRA237" s="421"/>
      <c r="HRB237" s="421"/>
      <c r="HRC237" s="421"/>
      <c r="HRD237" s="421"/>
      <c r="HRE237" s="421"/>
      <c r="HRF237" s="421"/>
      <c r="HRG237" s="421"/>
      <c r="HRH237" s="421"/>
      <c r="HRI237" s="421"/>
      <c r="HRJ237" s="421"/>
      <c r="HRK237" s="421"/>
      <c r="HRL237" s="421"/>
      <c r="HRM237" s="421"/>
      <c r="HRN237" s="421"/>
      <c r="HRO237" s="421"/>
      <c r="HRP237" s="421"/>
      <c r="HRQ237" s="421"/>
      <c r="HRR237" s="421"/>
      <c r="HRS237" s="421"/>
      <c r="HRT237" s="421"/>
      <c r="HRU237" s="421"/>
      <c r="HRV237" s="421"/>
      <c r="HRW237" s="421"/>
      <c r="HRX237" s="421"/>
      <c r="HRY237" s="421"/>
      <c r="HRZ237" s="421"/>
      <c r="HSA237" s="421"/>
      <c r="HSB237" s="421"/>
      <c r="HSC237" s="421"/>
      <c r="HSD237" s="421"/>
      <c r="HSE237" s="421"/>
      <c r="HSF237" s="421"/>
      <c r="HSG237" s="421"/>
      <c r="HSH237" s="421"/>
      <c r="HSI237" s="421"/>
      <c r="HSJ237" s="421"/>
      <c r="HSK237" s="421"/>
      <c r="HSL237" s="421"/>
      <c r="HSM237" s="421"/>
      <c r="HSN237" s="421"/>
      <c r="HSO237" s="421"/>
      <c r="HSP237" s="421"/>
      <c r="HSQ237" s="421"/>
      <c r="HSR237" s="421"/>
      <c r="HSS237" s="421"/>
      <c r="HST237" s="421"/>
      <c r="HSU237" s="421"/>
      <c r="HSV237" s="421"/>
      <c r="HSW237" s="421"/>
      <c r="HSX237" s="421"/>
      <c r="HSY237" s="421"/>
      <c r="HSZ237" s="421"/>
      <c r="HTA237" s="421"/>
      <c r="HTB237" s="421"/>
      <c r="HTC237" s="421"/>
      <c r="HTD237" s="421"/>
      <c r="HTE237" s="421"/>
      <c r="HTF237" s="421"/>
      <c r="HTG237" s="421"/>
      <c r="HTH237" s="421"/>
      <c r="HTI237" s="421"/>
      <c r="HTJ237" s="421"/>
      <c r="HTK237" s="421"/>
      <c r="HTL237" s="421"/>
      <c r="HTM237" s="421"/>
      <c r="HTN237" s="421"/>
      <c r="HTO237" s="421"/>
      <c r="HTP237" s="421"/>
      <c r="HTQ237" s="421"/>
      <c r="HTR237" s="421"/>
      <c r="HTS237" s="421"/>
      <c r="HTT237" s="421"/>
      <c r="HTU237" s="421"/>
      <c r="HTV237" s="421"/>
      <c r="HTW237" s="421"/>
      <c r="HTX237" s="421"/>
      <c r="HTY237" s="421"/>
      <c r="HTZ237" s="421"/>
      <c r="HUA237" s="421"/>
      <c r="HUB237" s="421"/>
      <c r="HUC237" s="421"/>
      <c r="HUD237" s="421"/>
      <c r="HUE237" s="421"/>
      <c r="HUF237" s="421"/>
      <c r="HUG237" s="421"/>
      <c r="HUH237" s="421"/>
      <c r="HUI237" s="421"/>
      <c r="HUJ237" s="421"/>
      <c r="HUK237" s="421"/>
      <c r="HUL237" s="421"/>
      <c r="HUM237" s="421"/>
      <c r="HUN237" s="421"/>
      <c r="HUO237" s="421"/>
      <c r="HUP237" s="421"/>
      <c r="HUQ237" s="421"/>
      <c r="HUR237" s="421"/>
      <c r="HUS237" s="421"/>
      <c r="HUT237" s="421"/>
      <c r="HUU237" s="421"/>
      <c r="HUV237" s="421"/>
      <c r="HUW237" s="421"/>
      <c r="HUX237" s="421"/>
      <c r="HUY237" s="421"/>
      <c r="HUZ237" s="421"/>
      <c r="HVA237" s="421"/>
      <c r="HVB237" s="421"/>
      <c r="HVC237" s="421"/>
      <c r="HVD237" s="421"/>
      <c r="HVE237" s="421"/>
      <c r="HVF237" s="421"/>
      <c r="HVG237" s="421"/>
      <c r="HVH237" s="421"/>
      <c r="HVI237" s="421"/>
      <c r="HVJ237" s="421"/>
      <c r="HVK237" s="421"/>
      <c r="HVL237" s="421"/>
      <c r="HVM237" s="421"/>
      <c r="HVN237" s="421"/>
      <c r="HVO237" s="421"/>
      <c r="HVP237" s="421"/>
      <c r="HVQ237" s="421"/>
      <c r="HVR237" s="421"/>
      <c r="HVS237" s="421"/>
      <c r="HVT237" s="421"/>
      <c r="HVU237" s="421"/>
      <c r="HVV237" s="421"/>
      <c r="HVW237" s="421"/>
      <c r="HVX237" s="421"/>
      <c r="HVY237" s="421"/>
      <c r="HVZ237" s="421"/>
      <c r="HWA237" s="421"/>
      <c r="HWB237" s="421"/>
      <c r="HWC237" s="421"/>
      <c r="HWD237" s="421"/>
      <c r="HWE237" s="421"/>
      <c r="HWF237" s="421"/>
      <c r="HWG237" s="421"/>
      <c r="HWH237" s="421"/>
      <c r="HWI237" s="421"/>
      <c r="HWJ237" s="421"/>
      <c r="HWK237" s="421"/>
      <c r="HWL237" s="421"/>
      <c r="HWM237" s="421"/>
      <c r="HWN237" s="421"/>
      <c r="HWO237" s="421"/>
      <c r="HWP237" s="421"/>
      <c r="HWQ237" s="421"/>
      <c r="HWR237" s="421"/>
      <c r="HWS237" s="421"/>
      <c r="HWT237" s="421"/>
      <c r="HWU237" s="421"/>
      <c r="HWV237" s="421"/>
      <c r="HWW237" s="421"/>
      <c r="HWX237" s="421"/>
      <c r="HWY237" s="421"/>
      <c r="HWZ237" s="421"/>
      <c r="HXA237" s="421"/>
      <c r="HXB237" s="421"/>
      <c r="HXC237" s="421"/>
      <c r="HXD237" s="421"/>
      <c r="HXE237" s="421"/>
      <c r="HXF237" s="421"/>
      <c r="HXG237" s="421"/>
      <c r="HXH237" s="421"/>
      <c r="HXI237" s="421"/>
      <c r="HXJ237" s="421"/>
      <c r="HXK237" s="421"/>
      <c r="HXL237" s="421"/>
      <c r="HXM237" s="421"/>
      <c r="HXN237" s="421"/>
      <c r="HXO237" s="421"/>
      <c r="HXP237" s="421"/>
      <c r="HXQ237" s="421"/>
      <c r="HXR237" s="421"/>
      <c r="HXS237" s="421"/>
      <c r="HXT237" s="421"/>
      <c r="HXU237" s="421"/>
      <c r="HXV237" s="421"/>
      <c r="HXW237" s="421"/>
      <c r="HXX237" s="421"/>
      <c r="HXY237" s="421"/>
      <c r="HXZ237" s="421"/>
      <c r="HYA237" s="421"/>
      <c r="HYB237" s="421"/>
      <c r="HYC237" s="421"/>
      <c r="HYD237" s="421"/>
      <c r="HYE237" s="421"/>
      <c r="HYF237" s="421"/>
      <c r="HYG237" s="421"/>
      <c r="HYH237" s="421"/>
      <c r="HYI237" s="421"/>
      <c r="HYJ237" s="421"/>
      <c r="HYK237" s="421"/>
      <c r="HYL237" s="421"/>
      <c r="HYM237" s="421"/>
      <c r="HYN237" s="421"/>
      <c r="HYO237" s="421"/>
      <c r="HYP237" s="421"/>
      <c r="HYQ237" s="421"/>
      <c r="HYR237" s="421"/>
      <c r="HYS237" s="421"/>
      <c r="HYT237" s="421"/>
      <c r="HYU237" s="421"/>
      <c r="HYV237" s="421"/>
      <c r="HYW237" s="421"/>
      <c r="HYX237" s="421"/>
      <c r="HYY237" s="421"/>
      <c r="HYZ237" s="421"/>
      <c r="HZA237" s="421"/>
      <c r="HZB237" s="421"/>
      <c r="HZC237" s="421"/>
      <c r="HZD237" s="421"/>
      <c r="HZE237" s="421"/>
      <c r="HZF237" s="421"/>
      <c r="HZG237" s="421"/>
      <c r="HZH237" s="421"/>
      <c r="HZI237" s="421"/>
      <c r="HZJ237" s="421"/>
      <c r="HZK237" s="421"/>
      <c r="HZL237" s="421"/>
      <c r="HZM237" s="421"/>
      <c r="HZN237" s="421"/>
      <c r="HZO237" s="421"/>
      <c r="HZP237" s="421"/>
      <c r="HZQ237" s="421"/>
      <c r="HZR237" s="421"/>
      <c r="HZS237" s="421"/>
      <c r="HZT237" s="421"/>
      <c r="HZU237" s="421"/>
      <c r="HZV237" s="421"/>
      <c r="HZW237" s="421"/>
      <c r="HZX237" s="421"/>
      <c r="HZY237" s="421"/>
      <c r="HZZ237" s="421"/>
      <c r="IAA237" s="421"/>
      <c r="IAB237" s="421"/>
      <c r="IAC237" s="421"/>
      <c r="IAD237" s="421"/>
      <c r="IAE237" s="421"/>
      <c r="IAF237" s="421"/>
      <c r="IAG237" s="421"/>
      <c r="IAH237" s="421"/>
      <c r="IAI237" s="421"/>
      <c r="IAJ237" s="421"/>
      <c r="IAK237" s="421"/>
      <c r="IAL237" s="421"/>
      <c r="IAM237" s="421"/>
      <c r="IAN237" s="421"/>
      <c r="IAO237" s="421"/>
      <c r="IAP237" s="421"/>
      <c r="IAQ237" s="421"/>
      <c r="IAR237" s="421"/>
      <c r="IAS237" s="421"/>
      <c r="IAT237" s="421"/>
      <c r="IAU237" s="421"/>
      <c r="IAV237" s="421"/>
      <c r="IAW237" s="421"/>
      <c r="IAX237" s="421"/>
      <c r="IAY237" s="421"/>
      <c r="IAZ237" s="421"/>
      <c r="IBA237" s="421"/>
      <c r="IBB237" s="421"/>
      <c r="IBC237" s="421"/>
      <c r="IBD237" s="421"/>
      <c r="IBE237" s="421"/>
      <c r="IBF237" s="421"/>
      <c r="IBG237" s="421"/>
      <c r="IBH237" s="421"/>
      <c r="IBI237" s="421"/>
      <c r="IBJ237" s="421"/>
      <c r="IBK237" s="421"/>
      <c r="IBL237" s="421"/>
      <c r="IBM237" s="421"/>
      <c r="IBN237" s="421"/>
      <c r="IBO237" s="421"/>
      <c r="IBP237" s="421"/>
      <c r="IBQ237" s="421"/>
      <c r="IBR237" s="421"/>
      <c r="IBS237" s="421"/>
      <c r="IBT237" s="421"/>
      <c r="IBU237" s="421"/>
      <c r="IBV237" s="421"/>
      <c r="IBW237" s="421"/>
      <c r="IBX237" s="421"/>
      <c r="IBY237" s="421"/>
      <c r="IBZ237" s="421"/>
      <c r="ICA237" s="421"/>
      <c r="ICB237" s="421"/>
      <c r="ICC237" s="421"/>
      <c r="ICD237" s="421"/>
      <c r="ICE237" s="421"/>
      <c r="ICF237" s="421"/>
      <c r="ICG237" s="421"/>
      <c r="ICH237" s="421"/>
      <c r="ICI237" s="421"/>
      <c r="ICJ237" s="421"/>
      <c r="ICK237" s="421"/>
      <c r="ICL237" s="421"/>
      <c r="ICM237" s="421"/>
      <c r="ICN237" s="421"/>
      <c r="ICO237" s="421"/>
      <c r="ICP237" s="421"/>
      <c r="ICQ237" s="421"/>
      <c r="ICR237" s="421"/>
      <c r="ICS237" s="421"/>
      <c r="ICT237" s="421"/>
      <c r="ICU237" s="421"/>
      <c r="ICV237" s="421"/>
      <c r="ICW237" s="421"/>
      <c r="ICX237" s="421"/>
      <c r="ICY237" s="421"/>
      <c r="ICZ237" s="421"/>
      <c r="IDA237" s="421"/>
      <c r="IDB237" s="421"/>
      <c r="IDC237" s="421"/>
      <c r="IDD237" s="421"/>
      <c r="IDE237" s="421"/>
      <c r="IDF237" s="421"/>
      <c r="IDG237" s="421"/>
      <c r="IDH237" s="421"/>
      <c r="IDI237" s="421"/>
      <c r="IDJ237" s="421"/>
      <c r="IDK237" s="421"/>
      <c r="IDL237" s="421"/>
      <c r="IDM237" s="421"/>
      <c r="IDN237" s="421"/>
      <c r="IDO237" s="421"/>
      <c r="IDP237" s="421"/>
      <c r="IDQ237" s="421"/>
      <c r="IDR237" s="421"/>
      <c r="IDS237" s="421"/>
      <c r="IDT237" s="421"/>
      <c r="IDU237" s="421"/>
      <c r="IDV237" s="421"/>
      <c r="IDW237" s="421"/>
      <c r="IDX237" s="421"/>
      <c r="IDY237" s="421"/>
      <c r="IDZ237" s="421"/>
      <c r="IEA237" s="421"/>
      <c r="IEB237" s="421"/>
      <c r="IEC237" s="421"/>
      <c r="IED237" s="421"/>
      <c r="IEE237" s="421"/>
      <c r="IEF237" s="421"/>
      <c r="IEG237" s="421"/>
      <c r="IEH237" s="421"/>
      <c r="IEI237" s="421"/>
      <c r="IEJ237" s="421"/>
      <c r="IEK237" s="421"/>
      <c r="IEL237" s="421"/>
      <c r="IEM237" s="421"/>
      <c r="IEN237" s="421"/>
      <c r="IEO237" s="421"/>
      <c r="IEP237" s="421"/>
      <c r="IEQ237" s="421"/>
      <c r="IER237" s="421"/>
      <c r="IES237" s="421"/>
      <c r="IET237" s="421"/>
      <c r="IEU237" s="421"/>
      <c r="IEV237" s="421"/>
      <c r="IEW237" s="421"/>
      <c r="IEX237" s="421"/>
      <c r="IEY237" s="421"/>
      <c r="IEZ237" s="421"/>
      <c r="IFA237" s="421"/>
      <c r="IFB237" s="421"/>
      <c r="IFC237" s="421"/>
      <c r="IFD237" s="421"/>
      <c r="IFE237" s="421"/>
      <c r="IFF237" s="421"/>
      <c r="IFG237" s="421"/>
      <c r="IFH237" s="421"/>
      <c r="IFI237" s="421"/>
      <c r="IFJ237" s="421"/>
      <c r="IFK237" s="421"/>
      <c r="IFL237" s="421"/>
      <c r="IFM237" s="421"/>
      <c r="IFN237" s="421"/>
      <c r="IFO237" s="421"/>
      <c r="IFP237" s="421"/>
      <c r="IFQ237" s="421"/>
      <c r="IFR237" s="421"/>
      <c r="IFS237" s="421"/>
      <c r="IFT237" s="421"/>
      <c r="IFU237" s="421"/>
      <c r="IFV237" s="421"/>
      <c r="IFW237" s="421"/>
      <c r="IFX237" s="421"/>
      <c r="IFY237" s="421"/>
      <c r="IFZ237" s="421"/>
      <c r="IGA237" s="421"/>
      <c r="IGB237" s="421"/>
      <c r="IGC237" s="421"/>
      <c r="IGD237" s="421"/>
      <c r="IGE237" s="421"/>
      <c r="IGF237" s="421"/>
      <c r="IGG237" s="421"/>
      <c r="IGH237" s="421"/>
      <c r="IGI237" s="421"/>
      <c r="IGJ237" s="421"/>
      <c r="IGK237" s="421"/>
      <c r="IGL237" s="421"/>
      <c r="IGM237" s="421"/>
      <c r="IGN237" s="421"/>
      <c r="IGO237" s="421"/>
      <c r="IGP237" s="421"/>
      <c r="IGQ237" s="421"/>
      <c r="IGR237" s="421"/>
      <c r="IGS237" s="421"/>
      <c r="IGT237" s="421"/>
      <c r="IGU237" s="421"/>
      <c r="IGV237" s="421"/>
      <c r="IGW237" s="421"/>
      <c r="IGX237" s="421"/>
      <c r="IGY237" s="421"/>
      <c r="IGZ237" s="421"/>
      <c r="IHA237" s="421"/>
      <c r="IHB237" s="421"/>
      <c r="IHC237" s="421"/>
      <c r="IHD237" s="421"/>
      <c r="IHE237" s="421"/>
      <c r="IHF237" s="421"/>
      <c r="IHG237" s="421"/>
      <c r="IHH237" s="421"/>
      <c r="IHI237" s="421"/>
      <c r="IHJ237" s="421"/>
      <c r="IHK237" s="421"/>
      <c r="IHL237" s="421"/>
      <c r="IHM237" s="421"/>
      <c r="IHN237" s="421"/>
      <c r="IHO237" s="421"/>
      <c r="IHP237" s="421"/>
      <c r="IHQ237" s="421"/>
      <c r="IHR237" s="421"/>
      <c r="IHS237" s="421"/>
      <c r="IHT237" s="421"/>
      <c r="IHU237" s="421"/>
      <c r="IHV237" s="421"/>
      <c r="IHW237" s="421"/>
      <c r="IHX237" s="421"/>
      <c r="IHY237" s="421"/>
      <c r="IHZ237" s="421"/>
      <c r="IIA237" s="421"/>
      <c r="IIB237" s="421"/>
      <c r="IIC237" s="421"/>
      <c r="IID237" s="421"/>
      <c r="IIE237" s="421"/>
      <c r="IIF237" s="421"/>
      <c r="IIG237" s="421"/>
      <c r="IIH237" s="421"/>
      <c r="III237" s="421"/>
      <c r="IIJ237" s="421"/>
      <c r="IIK237" s="421"/>
      <c r="IIL237" s="421"/>
      <c r="IIM237" s="421"/>
      <c r="IIN237" s="421"/>
      <c r="IIO237" s="421"/>
      <c r="IIP237" s="421"/>
      <c r="IIQ237" s="421"/>
      <c r="IIR237" s="421"/>
      <c r="IIS237" s="421"/>
      <c r="IIT237" s="421"/>
      <c r="IIU237" s="421"/>
      <c r="IIV237" s="421"/>
      <c r="IIW237" s="421"/>
      <c r="IIX237" s="421"/>
      <c r="IIY237" s="421"/>
      <c r="IIZ237" s="421"/>
      <c r="IJA237" s="421"/>
      <c r="IJB237" s="421"/>
      <c r="IJC237" s="421"/>
      <c r="IJD237" s="421"/>
      <c r="IJE237" s="421"/>
      <c r="IJF237" s="421"/>
      <c r="IJG237" s="421"/>
      <c r="IJH237" s="421"/>
      <c r="IJI237" s="421"/>
      <c r="IJJ237" s="421"/>
      <c r="IJK237" s="421"/>
      <c r="IJL237" s="421"/>
      <c r="IJM237" s="421"/>
      <c r="IJN237" s="421"/>
      <c r="IJO237" s="421"/>
      <c r="IJP237" s="421"/>
      <c r="IJQ237" s="421"/>
      <c r="IJR237" s="421"/>
      <c r="IJS237" s="421"/>
      <c r="IJT237" s="421"/>
      <c r="IJU237" s="421"/>
      <c r="IJV237" s="421"/>
      <c r="IJW237" s="421"/>
      <c r="IJX237" s="421"/>
      <c r="IJY237" s="421"/>
      <c r="IJZ237" s="421"/>
      <c r="IKA237" s="421"/>
      <c r="IKB237" s="421"/>
      <c r="IKC237" s="421"/>
      <c r="IKD237" s="421"/>
      <c r="IKE237" s="421"/>
      <c r="IKF237" s="421"/>
      <c r="IKG237" s="421"/>
      <c r="IKH237" s="421"/>
      <c r="IKI237" s="421"/>
      <c r="IKJ237" s="421"/>
      <c r="IKK237" s="421"/>
      <c r="IKL237" s="421"/>
      <c r="IKM237" s="421"/>
      <c r="IKN237" s="421"/>
      <c r="IKO237" s="421"/>
      <c r="IKP237" s="421"/>
      <c r="IKQ237" s="421"/>
      <c r="IKR237" s="421"/>
      <c r="IKS237" s="421"/>
      <c r="IKT237" s="421"/>
      <c r="IKU237" s="421"/>
      <c r="IKV237" s="421"/>
      <c r="IKW237" s="421"/>
      <c r="IKX237" s="421"/>
      <c r="IKY237" s="421"/>
      <c r="IKZ237" s="421"/>
      <c r="ILA237" s="421"/>
      <c r="ILB237" s="421"/>
      <c r="ILC237" s="421"/>
      <c r="ILD237" s="421"/>
      <c r="ILE237" s="421"/>
      <c r="ILF237" s="421"/>
      <c r="ILG237" s="421"/>
      <c r="ILH237" s="421"/>
      <c r="ILI237" s="421"/>
      <c r="ILJ237" s="421"/>
      <c r="ILK237" s="421"/>
      <c r="ILL237" s="421"/>
      <c r="ILM237" s="421"/>
      <c r="ILN237" s="421"/>
      <c r="ILO237" s="421"/>
      <c r="ILP237" s="421"/>
      <c r="ILQ237" s="421"/>
      <c r="ILR237" s="421"/>
      <c r="ILS237" s="421"/>
      <c r="ILT237" s="421"/>
      <c r="ILU237" s="421"/>
      <c r="ILV237" s="421"/>
      <c r="ILW237" s="421"/>
      <c r="ILX237" s="421"/>
      <c r="ILY237" s="421"/>
      <c r="ILZ237" s="421"/>
      <c r="IMA237" s="421"/>
      <c r="IMB237" s="421"/>
      <c r="IMC237" s="421"/>
      <c r="IMD237" s="421"/>
      <c r="IME237" s="421"/>
      <c r="IMF237" s="421"/>
      <c r="IMG237" s="421"/>
      <c r="IMH237" s="421"/>
      <c r="IMI237" s="421"/>
      <c r="IMJ237" s="421"/>
      <c r="IMK237" s="421"/>
      <c r="IML237" s="421"/>
      <c r="IMM237" s="421"/>
      <c r="IMN237" s="421"/>
      <c r="IMO237" s="421"/>
      <c r="IMP237" s="421"/>
      <c r="IMQ237" s="421"/>
      <c r="IMR237" s="421"/>
      <c r="IMS237" s="421"/>
      <c r="IMT237" s="421"/>
      <c r="IMU237" s="421"/>
      <c r="IMV237" s="421"/>
      <c r="IMW237" s="421"/>
      <c r="IMX237" s="421"/>
      <c r="IMY237" s="421"/>
      <c r="IMZ237" s="421"/>
      <c r="INA237" s="421"/>
      <c r="INB237" s="421"/>
      <c r="INC237" s="421"/>
      <c r="IND237" s="421"/>
      <c r="INE237" s="421"/>
      <c r="INF237" s="421"/>
      <c r="ING237" s="421"/>
      <c r="INH237" s="421"/>
      <c r="INI237" s="421"/>
      <c r="INJ237" s="421"/>
      <c r="INK237" s="421"/>
      <c r="INL237" s="421"/>
      <c r="INM237" s="421"/>
      <c r="INN237" s="421"/>
      <c r="INO237" s="421"/>
      <c r="INP237" s="421"/>
      <c r="INQ237" s="421"/>
      <c r="INR237" s="421"/>
      <c r="INS237" s="421"/>
      <c r="INT237" s="421"/>
      <c r="INU237" s="421"/>
      <c r="INV237" s="421"/>
      <c r="INW237" s="421"/>
      <c r="INX237" s="421"/>
      <c r="INY237" s="421"/>
      <c r="INZ237" s="421"/>
      <c r="IOA237" s="421"/>
      <c r="IOB237" s="421"/>
      <c r="IOC237" s="421"/>
      <c r="IOD237" s="421"/>
      <c r="IOE237" s="421"/>
      <c r="IOF237" s="421"/>
      <c r="IOG237" s="421"/>
      <c r="IOH237" s="421"/>
      <c r="IOI237" s="421"/>
      <c r="IOJ237" s="421"/>
      <c r="IOK237" s="421"/>
      <c r="IOL237" s="421"/>
      <c r="IOM237" s="421"/>
      <c r="ION237" s="421"/>
      <c r="IOO237" s="421"/>
      <c r="IOP237" s="421"/>
      <c r="IOQ237" s="421"/>
      <c r="IOR237" s="421"/>
      <c r="IOS237" s="421"/>
      <c r="IOT237" s="421"/>
      <c r="IOU237" s="421"/>
      <c r="IOV237" s="421"/>
      <c r="IOW237" s="421"/>
      <c r="IOX237" s="421"/>
      <c r="IOY237" s="421"/>
      <c r="IOZ237" s="421"/>
      <c r="IPA237" s="421"/>
      <c r="IPB237" s="421"/>
      <c r="IPC237" s="421"/>
      <c r="IPD237" s="421"/>
      <c r="IPE237" s="421"/>
      <c r="IPF237" s="421"/>
      <c r="IPG237" s="421"/>
      <c r="IPH237" s="421"/>
      <c r="IPI237" s="421"/>
      <c r="IPJ237" s="421"/>
      <c r="IPK237" s="421"/>
      <c r="IPL237" s="421"/>
      <c r="IPM237" s="421"/>
      <c r="IPN237" s="421"/>
      <c r="IPO237" s="421"/>
      <c r="IPP237" s="421"/>
      <c r="IPQ237" s="421"/>
      <c r="IPR237" s="421"/>
      <c r="IPS237" s="421"/>
      <c r="IPT237" s="421"/>
      <c r="IPU237" s="421"/>
      <c r="IPV237" s="421"/>
      <c r="IPW237" s="421"/>
      <c r="IPX237" s="421"/>
      <c r="IPY237" s="421"/>
      <c r="IPZ237" s="421"/>
      <c r="IQA237" s="421"/>
      <c r="IQB237" s="421"/>
      <c r="IQC237" s="421"/>
      <c r="IQD237" s="421"/>
      <c r="IQE237" s="421"/>
      <c r="IQF237" s="421"/>
      <c r="IQG237" s="421"/>
      <c r="IQH237" s="421"/>
      <c r="IQI237" s="421"/>
      <c r="IQJ237" s="421"/>
      <c r="IQK237" s="421"/>
      <c r="IQL237" s="421"/>
      <c r="IQM237" s="421"/>
      <c r="IQN237" s="421"/>
      <c r="IQO237" s="421"/>
      <c r="IQP237" s="421"/>
      <c r="IQQ237" s="421"/>
      <c r="IQR237" s="421"/>
      <c r="IQS237" s="421"/>
      <c r="IQT237" s="421"/>
      <c r="IQU237" s="421"/>
      <c r="IQV237" s="421"/>
      <c r="IQW237" s="421"/>
      <c r="IQX237" s="421"/>
      <c r="IQY237" s="421"/>
      <c r="IQZ237" s="421"/>
      <c r="IRA237" s="421"/>
      <c r="IRB237" s="421"/>
      <c r="IRC237" s="421"/>
      <c r="IRD237" s="421"/>
      <c r="IRE237" s="421"/>
      <c r="IRF237" s="421"/>
      <c r="IRG237" s="421"/>
      <c r="IRH237" s="421"/>
      <c r="IRI237" s="421"/>
      <c r="IRJ237" s="421"/>
      <c r="IRK237" s="421"/>
      <c r="IRL237" s="421"/>
      <c r="IRM237" s="421"/>
      <c r="IRN237" s="421"/>
      <c r="IRO237" s="421"/>
      <c r="IRP237" s="421"/>
      <c r="IRQ237" s="421"/>
      <c r="IRR237" s="421"/>
      <c r="IRS237" s="421"/>
      <c r="IRT237" s="421"/>
      <c r="IRU237" s="421"/>
      <c r="IRV237" s="421"/>
      <c r="IRW237" s="421"/>
      <c r="IRX237" s="421"/>
      <c r="IRY237" s="421"/>
      <c r="IRZ237" s="421"/>
      <c r="ISA237" s="421"/>
      <c r="ISB237" s="421"/>
      <c r="ISC237" s="421"/>
      <c r="ISD237" s="421"/>
      <c r="ISE237" s="421"/>
      <c r="ISF237" s="421"/>
      <c r="ISG237" s="421"/>
      <c r="ISH237" s="421"/>
      <c r="ISI237" s="421"/>
      <c r="ISJ237" s="421"/>
      <c r="ISK237" s="421"/>
      <c r="ISL237" s="421"/>
      <c r="ISM237" s="421"/>
      <c r="ISN237" s="421"/>
      <c r="ISO237" s="421"/>
      <c r="ISP237" s="421"/>
      <c r="ISQ237" s="421"/>
      <c r="ISR237" s="421"/>
      <c r="ISS237" s="421"/>
      <c r="IST237" s="421"/>
      <c r="ISU237" s="421"/>
      <c r="ISV237" s="421"/>
      <c r="ISW237" s="421"/>
      <c r="ISX237" s="421"/>
      <c r="ISY237" s="421"/>
      <c r="ISZ237" s="421"/>
      <c r="ITA237" s="421"/>
      <c r="ITB237" s="421"/>
      <c r="ITC237" s="421"/>
      <c r="ITD237" s="421"/>
      <c r="ITE237" s="421"/>
      <c r="ITF237" s="421"/>
      <c r="ITG237" s="421"/>
      <c r="ITH237" s="421"/>
      <c r="ITI237" s="421"/>
      <c r="ITJ237" s="421"/>
      <c r="ITK237" s="421"/>
      <c r="ITL237" s="421"/>
      <c r="ITM237" s="421"/>
      <c r="ITN237" s="421"/>
      <c r="ITO237" s="421"/>
      <c r="ITP237" s="421"/>
      <c r="ITQ237" s="421"/>
      <c r="ITR237" s="421"/>
      <c r="ITS237" s="421"/>
      <c r="ITT237" s="421"/>
      <c r="ITU237" s="421"/>
      <c r="ITV237" s="421"/>
      <c r="ITW237" s="421"/>
      <c r="ITX237" s="421"/>
      <c r="ITY237" s="421"/>
      <c r="ITZ237" s="421"/>
      <c r="IUA237" s="421"/>
      <c r="IUB237" s="421"/>
      <c r="IUC237" s="421"/>
      <c r="IUD237" s="421"/>
      <c r="IUE237" s="421"/>
      <c r="IUF237" s="421"/>
      <c r="IUG237" s="421"/>
      <c r="IUH237" s="421"/>
      <c r="IUI237" s="421"/>
      <c r="IUJ237" s="421"/>
      <c r="IUK237" s="421"/>
      <c r="IUL237" s="421"/>
      <c r="IUM237" s="421"/>
      <c r="IUN237" s="421"/>
      <c r="IUO237" s="421"/>
      <c r="IUP237" s="421"/>
      <c r="IUQ237" s="421"/>
      <c r="IUR237" s="421"/>
      <c r="IUS237" s="421"/>
      <c r="IUT237" s="421"/>
      <c r="IUU237" s="421"/>
      <c r="IUV237" s="421"/>
      <c r="IUW237" s="421"/>
      <c r="IUX237" s="421"/>
      <c r="IUY237" s="421"/>
      <c r="IUZ237" s="421"/>
      <c r="IVA237" s="421"/>
      <c r="IVB237" s="421"/>
      <c r="IVC237" s="421"/>
      <c r="IVD237" s="421"/>
      <c r="IVE237" s="421"/>
      <c r="IVF237" s="421"/>
      <c r="IVG237" s="421"/>
      <c r="IVH237" s="421"/>
      <c r="IVI237" s="421"/>
      <c r="IVJ237" s="421"/>
      <c r="IVK237" s="421"/>
      <c r="IVL237" s="421"/>
      <c r="IVM237" s="421"/>
      <c r="IVN237" s="421"/>
      <c r="IVO237" s="421"/>
      <c r="IVP237" s="421"/>
      <c r="IVQ237" s="421"/>
      <c r="IVR237" s="421"/>
      <c r="IVS237" s="421"/>
      <c r="IVT237" s="421"/>
      <c r="IVU237" s="421"/>
      <c r="IVV237" s="421"/>
      <c r="IVW237" s="421"/>
      <c r="IVX237" s="421"/>
      <c r="IVY237" s="421"/>
      <c r="IVZ237" s="421"/>
      <c r="IWA237" s="421"/>
      <c r="IWB237" s="421"/>
      <c r="IWC237" s="421"/>
      <c r="IWD237" s="421"/>
      <c r="IWE237" s="421"/>
      <c r="IWF237" s="421"/>
      <c r="IWG237" s="421"/>
      <c r="IWH237" s="421"/>
      <c r="IWI237" s="421"/>
      <c r="IWJ237" s="421"/>
      <c r="IWK237" s="421"/>
      <c r="IWL237" s="421"/>
      <c r="IWM237" s="421"/>
      <c r="IWN237" s="421"/>
      <c r="IWO237" s="421"/>
      <c r="IWP237" s="421"/>
      <c r="IWQ237" s="421"/>
      <c r="IWR237" s="421"/>
      <c r="IWS237" s="421"/>
      <c r="IWT237" s="421"/>
      <c r="IWU237" s="421"/>
      <c r="IWV237" s="421"/>
      <c r="IWW237" s="421"/>
      <c r="IWX237" s="421"/>
      <c r="IWY237" s="421"/>
      <c r="IWZ237" s="421"/>
      <c r="IXA237" s="421"/>
      <c r="IXB237" s="421"/>
      <c r="IXC237" s="421"/>
      <c r="IXD237" s="421"/>
      <c r="IXE237" s="421"/>
      <c r="IXF237" s="421"/>
      <c r="IXG237" s="421"/>
      <c r="IXH237" s="421"/>
      <c r="IXI237" s="421"/>
      <c r="IXJ237" s="421"/>
      <c r="IXK237" s="421"/>
      <c r="IXL237" s="421"/>
      <c r="IXM237" s="421"/>
      <c r="IXN237" s="421"/>
      <c r="IXO237" s="421"/>
      <c r="IXP237" s="421"/>
      <c r="IXQ237" s="421"/>
      <c r="IXR237" s="421"/>
      <c r="IXS237" s="421"/>
      <c r="IXT237" s="421"/>
      <c r="IXU237" s="421"/>
      <c r="IXV237" s="421"/>
      <c r="IXW237" s="421"/>
      <c r="IXX237" s="421"/>
      <c r="IXY237" s="421"/>
      <c r="IXZ237" s="421"/>
      <c r="IYA237" s="421"/>
      <c r="IYB237" s="421"/>
      <c r="IYC237" s="421"/>
      <c r="IYD237" s="421"/>
      <c r="IYE237" s="421"/>
      <c r="IYF237" s="421"/>
      <c r="IYG237" s="421"/>
      <c r="IYH237" s="421"/>
      <c r="IYI237" s="421"/>
      <c r="IYJ237" s="421"/>
      <c r="IYK237" s="421"/>
      <c r="IYL237" s="421"/>
      <c r="IYM237" s="421"/>
      <c r="IYN237" s="421"/>
      <c r="IYO237" s="421"/>
      <c r="IYP237" s="421"/>
      <c r="IYQ237" s="421"/>
      <c r="IYR237" s="421"/>
      <c r="IYS237" s="421"/>
      <c r="IYT237" s="421"/>
      <c r="IYU237" s="421"/>
      <c r="IYV237" s="421"/>
      <c r="IYW237" s="421"/>
      <c r="IYX237" s="421"/>
      <c r="IYY237" s="421"/>
      <c r="IYZ237" s="421"/>
      <c r="IZA237" s="421"/>
      <c r="IZB237" s="421"/>
      <c r="IZC237" s="421"/>
      <c r="IZD237" s="421"/>
      <c r="IZE237" s="421"/>
      <c r="IZF237" s="421"/>
      <c r="IZG237" s="421"/>
      <c r="IZH237" s="421"/>
      <c r="IZI237" s="421"/>
      <c r="IZJ237" s="421"/>
      <c r="IZK237" s="421"/>
      <c r="IZL237" s="421"/>
      <c r="IZM237" s="421"/>
      <c r="IZN237" s="421"/>
      <c r="IZO237" s="421"/>
      <c r="IZP237" s="421"/>
      <c r="IZQ237" s="421"/>
      <c r="IZR237" s="421"/>
      <c r="IZS237" s="421"/>
      <c r="IZT237" s="421"/>
      <c r="IZU237" s="421"/>
      <c r="IZV237" s="421"/>
      <c r="IZW237" s="421"/>
      <c r="IZX237" s="421"/>
      <c r="IZY237" s="421"/>
      <c r="IZZ237" s="421"/>
      <c r="JAA237" s="421"/>
      <c r="JAB237" s="421"/>
      <c r="JAC237" s="421"/>
      <c r="JAD237" s="421"/>
      <c r="JAE237" s="421"/>
      <c r="JAF237" s="421"/>
      <c r="JAG237" s="421"/>
      <c r="JAH237" s="421"/>
      <c r="JAI237" s="421"/>
      <c r="JAJ237" s="421"/>
      <c r="JAK237" s="421"/>
      <c r="JAL237" s="421"/>
      <c r="JAM237" s="421"/>
      <c r="JAN237" s="421"/>
      <c r="JAO237" s="421"/>
      <c r="JAP237" s="421"/>
      <c r="JAQ237" s="421"/>
      <c r="JAR237" s="421"/>
      <c r="JAS237" s="421"/>
      <c r="JAT237" s="421"/>
      <c r="JAU237" s="421"/>
      <c r="JAV237" s="421"/>
      <c r="JAW237" s="421"/>
      <c r="JAX237" s="421"/>
      <c r="JAY237" s="421"/>
      <c r="JAZ237" s="421"/>
      <c r="JBA237" s="421"/>
      <c r="JBB237" s="421"/>
      <c r="JBC237" s="421"/>
      <c r="JBD237" s="421"/>
      <c r="JBE237" s="421"/>
      <c r="JBF237" s="421"/>
      <c r="JBG237" s="421"/>
      <c r="JBH237" s="421"/>
      <c r="JBI237" s="421"/>
      <c r="JBJ237" s="421"/>
      <c r="JBK237" s="421"/>
      <c r="JBL237" s="421"/>
      <c r="JBM237" s="421"/>
      <c r="JBN237" s="421"/>
      <c r="JBO237" s="421"/>
      <c r="JBP237" s="421"/>
      <c r="JBQ237" s="421"/>
      <c r="JBR237" s="421"/>
      <c r="JBS237" s="421"/>
      <c r="JBT237" s="421"/>
      <c r="JBU237" s="421"/>
      <c r="JBV237" s="421"/>
      <c r="JBW237" s="421"/>
      <c r="JBX237" s="421"/>
      <c r="JBY237" s="421"/>
      <c r="JBZ237" s="421"/>
      <c r="JCA237" s="421"/>
      <c r="JCB237" s="421"/>
      <c r="JCC237" s="421"/>
      <c r="JCD237" s="421"/>
      <c r="JCE237" s="421"/>
      <c r="JCF237" s="421"/>
      <c r="JCG237" s="421"/>
      <c r="JCH237" s="421"/>
      <c r="JCI237" s="421"/>
      <c r="JCJ237" s="421"/>
      <c r="JCK237" s="421"/>
      <c r="JCL237" s="421"/>
      <c r="JCM237" s="421"/>
      <c r="JCN237" s="421"/>
      <c r="JCO237" s="421"/>
      <c r="JCP237" s="421"/>
      <c r="JCQ237" s="421"/>
      <c r="JCR237" s="421"/>
      <c r="JCS237" s="421"/>
      <c r="JCT237" s="421"/>
      <c r="JCU237" s="421"/>
      <c r="JCV237" s="421"/>
      <c r="JCW237" s="421"/>
      <c r="JCX237" s="421"/>
      <c r="JCY237" s="421"/>
      <c r="JCZ237" s="421"/>
      <c r="JDA237" s="421"/>
      <c r="JDB237" s="421"/>
      <c r="JDC237" s="421"/>
      <c r="JDD237" s="421"/>
      <c r="JDE237" s="421"/>
      <c r="JDF237" s="421"/>
      <c r="JDG237" s="421"/>
      <c r="JDH237" s="421"/>
      <c r="JDI237" s="421"/>
      <c r="JDJ237" s="421"/>
      <c r="JDK237" s="421"/>
      <c r="JDL237" s="421"/>
      <c r="JDM237" s="421"/>
      <c r="JDN237" s="421"/>
      <c r="JDO237" s="421"/>
      <c r="JDP237" s="421"/>
      <c r="JDQ237" s="421"/>
      <c r="JDR237" s="421"/>
      <c r="JDS237" s="421"/>
      <c r="JDT237" s="421"/>
      <c r="JDU237" s="421"/>
      <c r="JDV237" s="421"/>
      <c r="JDW237" s="421"/>
      <c r="JDX237" s="421"/>
      <c r="JDY237" s="421"/>
      <c r="JDZ237" s="421"/>
      <c r="JEA237" s="421"/>
      <c r="JEB237" s="421"/>
      <c r="JEC237" s="421"/>
      <c r="JED237" s="421"/>
      <c r="JEE237" s="421"/>
      <c r="JEF237" s="421"/>
      <c r="JEG237" s="421"/>
      <c r="JEH237" s="421"/>
      <c r="JEI237" s="421"/>
      <c r="JEJ237" s="421"/>
      <c r="JEK237" s="421"/>
      <c r="JEL237" s="421"/>
      <c r="JEM237" s="421"/>
      <c r="JEN237" s="421"/>
      <c r="JEO237" s="421"/>
      <c r="JEP237" s="421"/>
      <c r="JEQ237" s="421"/>
      <c r="JER237" s="421"/>
      <c r="JES237" s="421"/>
      <c r="JET237" s="421"/>
      <c r="JEU237" s="421"/>
      <c r="JEV237" s="421"/>
      <c r="JEW237" s="421"/>
      <c r="JEX237" s="421"/>
      <c r="JEY237" s="421"/>
      <c r="JEZ237" s="421"/>
      <c r="JFA237" s="421"/>
      <c r="JFB237" s="421"/>
      <c r="JFC237" s="421"/>
      <c r="JFD237" s="421"/>
      <c r="JFE237" s="421"/>
      <c r="JFF237" s="421"/>
      <c r="JFG237" s="421"/>
      <c r="JFH237" s="421"/>
      <c r="JFI237" s="421"/>
      <c r="JFJ237" s="421"/>
      <c r="JFK237" s="421"/>
      <c r="JFL237" s="421"/>
      <c r="JFM237" s="421"/>
      <c r="JFN237" s="421"/>
      <c r="JFO237" s="421"/>
      <c r="JFP237" s="421"/>
      <c r="JFQ237" s="421"/>
      <c r="JFR237" s="421"/>
      <c r="JFS237" s="421"/>
      <c r="JFT237" s="421"/>
      <c r="JFU237" s="421"/>
      <c r="JFV237" s="421"/>
      <c r="JFW237" s="421"/>
      <c r="JFX237" s="421"/>
      <c r="JFY237" s="421"/>
      <c r="JFZ237" s="421"/>
      <c r="JGA237" s="421"/>
      <c r="JGB237" s="421"/>
      <c r="JGC237" s="421"/>
      <c r="JGD237" s="421"/>
      <c r="JGE237" s="421"/>
      <c r="JGF237" s="421"/>
      <c r="JGG237" s="421"/>
      <c r="JGH237" s="421"/>
      <c r="JGI237" s="421"/>
      <c r="JGJ237" s="421"/>
      <c r="JGK237" s="421"/>
      <c r="JGL237" s="421"/>
      <c r="JGM237" s="421"/>
      <c r="JGN237" s="421"/>
      <c r="JGO237" s="421"/>
      <c r="JGP237" s="421"/>
      <c r="JGQ237" s="421"/>
      <c r="JGR237" s="421"/>
      <c r="JGS237" s="421"/>
      <c r="JGT237" s="421"/>
      <c r="JGU237" s="421"/>
      <c r="JGV237" s="421"/>
      <c r="JGW237" s="421"/>
      <c r="JGX237" s="421"/>
      <c r="JGY237" s="421"/>
      <c r="JGZ237" s="421"/>
      <c r="JHA237" s="421"/>
      <c r="JHB237" s="421"/>
      <c r="JHC237" s="421"/>
      <c r="JHD237" s="421"/>
      <c r="JHE237" s="421"/>
      <c r="JHF237" s="421"/>
      <c r="JHG237" s="421"/>
      <c r="JHH237" s="421"/>
      <c r="JHI237" s="421"/>
      <c r="JHJ237" s="421"/>
      <c r="JHK237" s="421"/>
      <c r="JHL237" s="421"/>
      <c r="JHM237" s="421"/>
      <c r="JHN237" s="421"/>
      <c r="JHO237" s="421"/>
      <c r="JHP237" s="421"/>
      <c r="JHQ237" s="421"/>
      <c r="JHR237" s="421"/>
      <c r="JHS237" s="421"/>
      <c r="JHT237" s="421"/>
      <c r="JHU237" s="421"/>
      <c r="JHV237" s="421"/>
      <c r="JHW237" s="421"/>
      <c r="JHX237" s="421"/>
      <c r="JHY237" s="421"/>
      <c r="JHZ237" s="421"/>
      <c r="JIA237" s="421"/>
      <c r="JIB237" s="421"/>
      <c r="JIC237" s="421"/>
      <c r="JID237" s="421"/>
      <c r="JIE237" s="421"/>
      <c r="JIF237" s="421"/>
      <c r="JIG237" s="421"/>
      <c r="JIH237" s="421"/>
      <c r="JII237" s="421"/>
      <c r="JIJ237" s="421"/>
      <c r="JIK237" s="421"/>
      <c r="JIL237" s="421"/>
      <c r="JIM237" s="421"/>
      <c r="JIN237" s="421"/>
      <c r="JIO237" s="421"/>
      <c r="JIP237" s="421"/>
      <c r="JIQ237" s="421"/>
      <c r="JIR237" s="421"/>
      <c r="JIS237" s="421"/>
      <c r="JIT237" s="421"/>
      <c r="JIU237" s="421"/>
      <c r="JIV237" s="421"/>
      <c r="JIW237" s="421"/>
      <c r="JIX237" s="421"/>
      <c r="JIY237" s="421"/>
      <c r="JIZ237" s="421"/>
      <c r="JJA237" s="421"/>
      <c r="JJB237" s="421"/>
      <c r="JJC237" s="421"/>
      <c r="JJD237" s="421"/>
      <c r="JJE237" s="421"/>
      <c r="JJF237" s="421"/>
      <c r="JJG237" s="421"/>
      <c r="JJH237" s="421"/>
      <c r="JJI237" s="421"/>
      <c r="JJJ237" s="421"/>
      <c r="JJK237" s="421"/>
      <c r="JJL237" s="421"/>
      <c r="JJM237" s="421"/>
      <c r="JJN237" s="421"/>
      <c r="JJO237" s="421"/>
      <c r="JJP237" s="421"/>
      <c r="JJQ237" s="421"/>
      <c r="JJR237" s="421"/>
      <c r="JJS237" s="421"/>
      <c r="JJT237" s="421"/>
      <c r="JJU237" s="421"/>
      <c r="JJV237" s="421"/>
      <c r="JJW237" s="421"/>
      <c r="JJX237" s="421"/>
      <c r="JJY237" s="421"/>
      <c r="JJZ237" s="421"/>
      <c r="JKA237" s="421"/>
      <c r="JKB237" s="421"/>
      <c r="JKC237" s="421"/>
      <c r="JKD237" s="421"/>
      <c r="JKE237" s="421"/>
      <c r="JKF237" s="421"/>
      <c r="JKG237" s="421"/>
      <c r="JKH237" s="421"/>
      <c r="JKI237" s="421"/>
      <c r="JKJ237" s="421"/>
      <c r="JKK237" s="421"/>
      <c r="JKL237" s="421"/>
      <c r="JKM237" s="421"/>
      <c r="JKN237" s="421"/>
      <c r="JKO237" s="421"/>
      <c r="JKP237" s="421"/>
      <c r="JKQ237" s="421"/>
      <c r="JKR237" s="421"/>
      <c r="JKS237" s="421"/>
      <c r="JKT237" s="421"/>
      <c r="JKU237" s="421"/>
      <c r="JKV237" s="421"/>
      <c r="JKW237" s="421"/>
      <c r="JKX237" s="421"/>
      <c r="JKY237" s="421"/>
      <c r="JKZ237" s="421"/>
      <c r="JLA237" s="421"/>
      <c r="JLB237" s="421"/>
      <c r="JLC237" s="421"/>
      <c r="JLD237" s="421"/>
      <c r="JLE237" s="421"/>
      <c r="JLF237" s="421"/>
      <c r="JLG237" s="421"/>
      <c r="JLH237" s="421"/>
      <c r="JLI237" s="421"/>
      <c r="JLJ237" s="421"/>
      <c r="JLK237" s="421"/>
      <c r="JLL237" s="421"/>
      <c r="JLM237" s="421"/>
      <c r="JLN237" s="421"/>
      <c r="JLO237" s="421"/>
      <c r="JLP237" s="421"/>
      <c r="JLQ237" s="421"/>
      <c r="JLR237" s="421"/>
      <c r="JLS237" s="421"/>
      <c r="JLT237" s="421"/>
      <c r="JLU237" s="421"/>
      <c r="JLV237" s="421"/>
      <c r="JLW237" s="421"/>
      <c r="JLX237" s="421"/>
      <c r="JLY237" s="421"/>
      <c r="JLZ237" s="421"/>
      <c r="JMA237" s="421"/>
      <c r="JMB237" s="421"/>
      <c r="JMC237" s="421"/>
      <c r="JMD237" s="421"/>
      <c r="JME237" s="421"/>
      <c r="JMF237" s="421"/>
      <c r="JMG237" s="421"/>
      <c r="JMH237" s="421"/>
      <c r="JMI237" s="421"/>
      <c r="JMJ237" s="421"/>
      <c r="JMK237" s="421"/>
      <c r="JML237" s="421"/>
      <c r="JMM237" s="421"/>
      <c r="JMN237" s="421"/>
      <c r="JMO237" s="421"/>
      <c r="JMP237" s="421"/>
      <c r="JMQ237" s="421"/>
      <c r="JMR237" s="421"/>
      <c r="JMS237" s="421"/>
      <c r="JMT237" s="421"/>
      <c r="JMU237" s="421"/>
      <c r="JMV237" s="421"/>
      <c r="JMW237" s="421"/>
      <c r="JMX237" s="421"/>
      <c r="JMY237" s="421"/>
      <c r="JMZ237" s="421"/>
      <c r="JNA237" s="421"/>
      <c r="JNB237" s="421"/>
      <c r="JNC237" s="421"/>
      <c r="JND237" s="421"/>
      <c r="JNE237" s="421"/>
      <c r="JNF237" s="421"/>
      <c r="JNG237" s="421"/>
      <c r="JNH237" s="421"/>
      <c r="JNI237" s="421"/>
      <c r="JNJ237" s="421"/>
      <c r="JNK237" s="421"/>
      <c r="JNL237" s="421"/>
      <c r="JNM237" s="421"/>
      <c r="JNN237" s="421"/>
      <c r="JNO237" s="421"/>
      <c r="JNP237" s="421"/>
      <c r="JNQ237" s="421"/>
      <c r="JNR237" s="421"/>
      <c r="JNS237" s="421"/>
      <c r="JNT237" s="421"/>
      <c r="JNU237" s="421"/>
      <c r="JNV237" s="421"/>
      <c r="JNW237" s="421"/>
      <c r="JNX237" s="421"/>
      <c r="JNY237" s="421"/>
      <c r="JNZ237" s="421"/>
      <c r="JOA237" s="421"/>
      <c r="JOB237" s="421"/>
      <c r="JOC237" s="421"/>
      <c r="JOD237" s="421"/>
      <c r="JOE237" s="421"/>
      <c r="JOF237" s="421"/>
      <c r="JOG237" s="421"/>
      <c r="JOH237" s="421"/>
      <c r="JOI237" s="421"/>
      <c r="JOJ237" s="421"/>
      <c r="JOK237" s="421"/>
      <c r="JOL237" s="421"/>
      <c r="JOM237" s="421"/>
      <c r="JON237" s="421"/>
      <c r="JOO237" s="421"/>
      <c r="JOP237" s="421"/>
      <c r="JOQ237" s="421"/>
      <c r="JOR237" s="421"/>
      <c r="JOS237" s="421"/>
      <c r="JOT237" s="421"/>
      <c r="JOU237" s="421"/>
      <c r="JOV237" s="421"/>
      <c r="JOW237" s="421"/>
      <c r="JOX237" s="421"/>
      <c r="JOY237" s="421"/>
      <c r="JOZ237" s="421"/>
      <c r="JPA237" s="421"/>
      <c r="JPB237" s="421"/>
      <c r="JPC237" s="421"/>
      <c r="JPD237" s="421"/>
      <c r="JPE237" s="421"/>
      <c r="JPF237" s="421"/>
      <c r="JPG237" s="421"/>
      <c r="JPH237" s="421"/>
      <c r="JPI237" s="421"/>
      <c r="JPJ237" s="421"/>
      <c r="JPK237" s="421"/>
      <c r="JPL237" s="421"/>
      <c r="JPM237" s="421"/>
      <c r="JPN237" s="421"/>
      <c r="JPO237" s="421"/>
      <c r="JPP237" s="421"/>
      <c r="JPQ237" s="421"/>
      <c r="JPR237" s="421"/>
      <c r="JPS237" s="421"/>
      <c r="JPT237" s="421"/>
      <c r="JPU237" s="421"/>
      <c r="JPV237" s="421"/>
      <c r="JPW237" s="421"/>
      <c r="JPX237" s="421"/>
      <c r="JPY237" s="421"/>
      <c r="JPZ237" s="421"/>
      <c r="JQA237" s="421"/>
      <c r="JQB237" s="421"/>
      <c r="JQC237" s="421"/>
      <c r="JQD237" s="421"/>
      <c r="JQE237" s="421"/>
      <c r="JQF237" s="421"/>
      <c r="JQG237" s="421"/>
      <c r="JQH237" s="421"/>
      <c r="JQI237" s="421"/>
      <c r="JQJ237" s="421"/>
      <c r="JQK237" s="421"/>
      <c r="JQL237" s="421"/>
      <c r="JQM237" s="421"/>
      <c r="JQN237" s="421"/>
      <c r="JQO237" s="421"/>
      <c r="JQP237" s="421"/>
      <c r="JQQ237" s="421"/>
      <c r="JQR237" s="421"/>
      <c r="JQS237" s="421"/>
      <c r="JQT237" s="421"/>
      <c r="JQU237" s="421"/>
      <c r="JQV237" s="421"/>
      <c r="JQW237" s="421"/>
      <c r="JQX237" s="421"/>
      <c r="JQY237" s="421"/>
      <c r="JQZ237" s="421"/>
      <c r="JRA237" s="421"/>
      <c r="JRB237" s="421"/>
      <c r="JRC237" s="421"/>
      <c r="JRD237" s="421"/>
      <c r="JRE237" s="421"/>
      <c r="JRF237" s="421"/>
      <c r="JRG237" s="421"/>
      <c r="JRH237" s="421"/>
      <c r="JRI237" s="421"/>
      <c r="JRJ237" s="421"/>
      <c r="JRK237" s="421"/>
      <c r="JRL237" s="421"/>
      <c r="JRM237" s="421"/>
      <c r="JRN237" s="421"/>
      <c r="JRO237" s="421"/>
      <c r="JRP237" s="421"/>
      <c r="JRQ237" s="421"/>
      <c r="JRR237" s="421"/>
      <c r="JRS237" s="421"/>
      <c r="JRT237" s="421"/>
      <c r="JRU237" s="421"/>
      <c r="JRV237" s="421"/>
      <c r="JRW237" s="421"/>
      <c r="JRX237" s="421"/>
      <c r="JRY237" s="421"/>
      <c r="JRZ237" s="421"/>
      <c r="JSA237" s="421"/>
      <c r="JSB237" s="421"/>
      <c r="JSC237" s="421"/>
      <c r="JSD237" s="421"/>
      <c r="JSE237" s="421"/>
      <c r="JSF237" s="421"/>
      <c r="JSG237" s="421"/>
      <c r="JSH237" s="421"/>
      <c r="JSI237" s="421"/>
      <c r="JSJ237" s="421"/>
      <c r="JSK237" s="421"/>
      <c r="JSL237" s="421"/>
      <c r="JSM237" s="421"/>
      <c r="JSN237" s="421"/>
      <c r="JSO237" s="421"/>
      <c r="JSP237" s="421"/>
      <c r="JSQ237" s="421"/>
      <c r="JSR237" s="421"/>
      <c r="JSS237" s="421"/>
      <c r="JST237" s="421"/>
      <c r="JSU237" s="421"/>
      <c r="JSV237" s="421"/>
      <c r="JSW237" s="421"/>
      <c r="JSX237" s="421"/>
      <c r="JSY237" s="421"/>
      <c r="JSZ237" s="421"/>
      <c r="JTA237" s="421"/>
      <c r="JTB237" s="421"/>
      <c r="JTC237" s="421"/>
      <c r="JTD237" s="421"/>
      <c r="JTE237" s="421"/>
      <c r="JTF237" s="421"/>
      <c r="JTG237" s="421"/>
      <c r="JTH237" s="421"/>
      <c r="JTI237" s="421"/>
      <c r="JTJ237" s="421"/>
      <c r="JTK237" s="421"/>
      <c r="JTL237" s="421"/>
      <c r="JTM237" s="421"/>
      <c r="JTN237" s="421"/>
      <c r="JTO237" s="421"/>
      <c r="JTP237" s="421"/>
      <c r="JTQ237" s="421"/>
      <c r="JTR237" s="421"/>
      <c r="JTS237" s="421"/>
      <c r="JTT237" s="421"/>
      <c r="JTU237" s="421"/>
      <c r="JTV237" s="421"/>
      <c r="JTW237" s="421"/>
      <c r="JTX237" s="421"/>
      <c r="JTY237" s="421"/>
      <c r="JTZ237" s="421"/>
      <c r="JUA237" s="421"/>
      <c r="JUB237" s="421"/>
      <c r="JUC237" s="421"/>
      <c r="JUD237" s="421"/>
      <c r="JUE237" s="421"/>
      <c r="JUF237" s="421"/>
      <c r="JUG237" s="421"/>
      <c r="JUH237" s="421"/>
      <c r="JUI237" s="421"/>
      <c r="JUJ237" s="421"/>
      <c r="JUK237" s="421"/>
      <c r="JUL237" s="421"/>
      <c r="JUM237" s="421"/>
      <c r="JUN237" s="421"/>
      <c r="JUO237" s="421"/>
      <c r="JUP237" s="421"/>
      <c r="JUQ237" s="421"/>
      <c r="JUR237" s="421"/>
      <c r="JUS237" s="421"/>
      <c r="JUT237" s="421"/>
      <c r="JUU237" s="421"/>
      <c r="JUV237" s="421"/>
      <c r="JUW237" s="421"/>
      <c r="JUX237" s="421"/>
      <c r="JUY237" s="421"/>
      <c r="JUZ237" s="421"/>
      <c r="JVA237" s="421"/>
      <c r="JVB237" s="421"/>
      <c r="JVC237" s="421"/>
      <c r="JVD237" s="421"/>
      <c r="JVE237" s="421"/>
      <c r="JVF237" s="421"/>
      <c r="JVG237" s="421"/>
      <c r="JVH237" s="421"/>
      <c r="JVI237" s="421"/>
      <c r="JVJ237" s="421"/>
      <c r="JVK237" s="421"/>
      <c r="JVL237" s="421"/>
      <c r="JVM237" s="421"/>
      <c r="JVN237" s="421"/>
      <c r="JVO237" s="421"/>
      <c r="JVP237" s="421"/>
      <c r="JVQ237" s="421"/>
      <c r="JVR237" s="421"/>
      <c r="JVS237" s="421"/>
      <c r="JVT237" s="421"/>
      <c r="JVU237" s="421"/>
      <c r="JVV237" s="421"/>
      <c r="JVW237" s="421"/>
      <c r="JVX237" s="421"/>
      <c r="JVY237" s="421"/>
      <c r="JVZ237" s="421"/>
      <c r="JWA237" s="421"/>
      <c r="JWB237" s="421"/>
      <c r="JWC237" s="421"/>
      <c r="JWD237" s="421"/>
      <c r="JWE237" s="421"/>
      <c r="JWF237" s="421"/>
      <c r="JWG237" s="421"/>
      <c r="JWH237" s="421"/>
      <c r="JWI237" s="421"/>
      <c r="JWJ237" s="421"/>
      <c r="JWK237" s="421"/>
      <c r="JWL237" s="421"/>
      <c r="JWM237" s="421"/>
      <c r="JWN237" s="421"/>
      <c r="JWO237" s="421"/>
      <c r="JWP237" s="421"/>
      <c r="JWQ237" s="421"/>
      <c r="JWR237" s="421"/>
      <c r="JWS237" s="421"/>
      <c r="JWT237" s="421"/>
      <c r="JWU237" s="421"/>
      <c r="JWV237" s="421"/>
      <c r="JWW237" s="421"/>
      <c r="JWX237" s="421"/>
      <c r="JWY237" s="421"/>
      <c r="JWZ237" s="421"/>
      <c r="JXA237" s="421"/>
      <c r="JXB237" s="421"/>
      <c r="JXC237" s="421"/>
      <c r="JXD237" s="421"/>
      <c r="JXE237" s="421"/>
      <c r="JXF237" s="421"/>
      <c r="JXG237" s="421"/>
      <c r="JXH237" s="421"/>
      <c r="JXI237" s="421"/>
      <c r="JXJ237" s="421"/>
      <c r="JXK237" s="421"/>
      <c r="JXL237" s="421"/>
      <c r="JXM237" s="421"/>
      <c r="JXN237" s="421"/>
      <c r="JXO237" s="421"/>
      <c r="JXP237" s="421"/>
      <c r="JXQ237" s="421"/>
      <c r="JXR237" s="421"/>
      <c r="JXS237" s="421"/>
      <c r="JXT237" s="421"/>
      <c r="JXU237" s="421"/>
      <c r="JXV237" s="421"/>
      <c r="JXW237" s="421"/>
      <c r="JXX237" s="421"/>
      <c r="JXY237" s="421"/>
      <c r="JXZ237" s="421"/>
      <c r="JYA237" s="421"/>
      <c r="JYB237" s="421"/>
      <c r="JYC237" s="421"/>
      <c r="JYD237" s="421"/>
      <c r="JYE237" s="421"/>
      <c r="JYF237" s="421"/>
      <c r="JYG237" s="421"/>
      <c r="JYH237" s="421"/>
      <c r="JYI237" s="421"/>
      <c r="JYJ237" s="421"/>
      <c r="JYK237" s="421"/>
      <c r="JYL237" s="421"/>
      <c r="JYM237" s="421"/>
      <c r="JYN237" s="421"/>
      <c r="JYO237" s="421"/>
      <c r="JYP237" s="421"/>
      <c r="JYQ237" s="421"/>
      <c r="JYR237" s="421"/>
      <c r="JYS237" s="421"/>
      <c r="JYT237" s="421"/>
      <c r="JYU237" s="421"/>
      <c r="JYV237" s="421"/>
      <c r="JYW237" s="421"/>
      <c r="JYX237" s="421"/>
      <c r="JYY237" s="421"/>
      <c r="JYZ237" s="421"/>
      <c r="JZA237" s="421"/>
      <c r="JZB237" s="421"/>
      <c r="JZC237" s="421"/>
      <c r="JZD237" s="421"/>
      <c r="JZE237" s="421"/>
      <c r="JZF237" s="421"/>
      <c r="JZG237" s="421"/>
      <c r="JZH237" s="421"/>
      <c r="JZI237" s="421"/>
      <c r="JZJ237" s="421"/>
      <c r="JZK237" s="421"/>
      <c r="JZL237" s="421"/>
      <c r="JZM237" s="421"/>
      <c r="JZN237" s="421"/>
      <c r="JZO237" s="421"/>
      <c r="JZP237" s="421"/>
      <c r="JZQ237" s="421"/>
      <c r="JZR237" s="421"/>
      <c r="JZS237" s="421"/>
      <c r="JZT237" s="421"/>
      <c r="JZU237" s="421"/>
      <c r="JZV237" s="421"/>
      <c r="JZW237" s="421"/>
      <c r="JZX237" s="421"/>
      <c r="JZY237" s="421"/>
      <c r="JZZ237" s="421"/>
      <c r="KAA237" s="421"/>
      <c r="KAB237" s="421"/>
      <c r="KAC237" s="421"/>
      <c r="KAD237" s="421"/>
      <c r="KAE237" s="421"/>
      <c r="KAF237" s="421"/>
      <c r="KAG237" s="421"/>
      <c r="KAH237" s="421"/>
      <c r="KAI237" s="421"/>
      <c r="KAJ237" s="421"/>
      <c r="KAK237" s="421"/>
      <c r="KAL237" s="421"/>
      <c r="KAM237" s="421"/>
      <c r="KAN237" s="421"/>
      <c r="KAO237" s="421"/>
      <c r="KAP237" s="421"/>
      <c r="KAQ237" s="421"/>
      <c r="KAR237" s="421"/>
      <c r="KAS237" s="421"/>
      <c r="KAT237" s="421"/>
      <c r="KAU237" s="421"/>
      <c r="KAV237" s="421"/>
      <c r="KAW237" s="421"/>
      <c r="KAX237" s="421"/>
      <c r="KAY237" s="421"/>
      <c r="KAZ237" s="421"/>
      <c r="KBA237" s="421"/>
      <c r="KBB237" s="421"/>
      <c r="KBC237" s="421"/>
      <c r="KBD237" s="421"/>
      <c r="KBE237" s="421"/>
      <c r="KBF237" s="421"/>
      <c r="KBG237" s="421"/>
      <c r="KBH237" s="421"/>
      <c r="KBI237" s="421"/>
      <c r="KBJ237" s="421"/>
      <c r="KBK237" s="421"/>
      <c r="KBL237" s="421"/>
      <c r="KBM237" s="421"/>
      <c r="KBN237" s="421"/>
      <c r="KBO237" s="421"/>
      <c r="KBP237" s="421"/>
      <c r="KBQ237" s="421"/>
      <c r="KBR237" s="421"/>
      <c r="KBS237" s="421"/>
      <c r="KBT237" s="421"/>
      <c r="KBU237" s="421"/>
      <c r="KBV237" s="421"/>
      <c r="KBW237" s="421"/>
      <c r="KBX237" s="421"/>
      <c r="KBY237" s="421"/>
      <c r="KBZ237" s="421"/>
      <c r="KCA237" s="421"/>
      <c r="KCB237" s="421"/>
      <c r="KCC237" s="421"/>
      <c r="KCD237" s="421"/>
      <c r="KCE237" s="421"/>
      <c r="KCF237" s="421"/>
      <c r="KCG237" s="421"/>
      <c r="KCH237" s="421"/>
      <c r="KCI237" s="421"/>
      <c r="KCJ237" s="421"/>
      <c r="KCK237" s="421"/>
      <c r="KCL237" s="421"/>
      <c r="KCM237" s="421"/>
      <c r="KCN237" s="421"/>
      <c r="KCO237" s="421"/>
      <c r="KCP237" s="421"/>
      <c r="KCQ237" s="421"/>
      <c r="KCR237" s="421"/>
      <c r="KCS237" s="421"/>
      <c r="KCT237" s="421"/>
      <c r="KCU237" s="421"/>
      <c r="KCV237" s="421"/>
      <c r="KCW237" s="421"/>
      <c r="KCX237" s="421"/>
      <c r="KCY237" s="421"/>
      <c r="KCZ237" s="421"/>
      <c r="KDA237" s="421"/>
      <c r="KDB237" s="421"/>
      <c r="KDC237" s="421"/>
      <c r="KDD237" s="421"/>
      <c r="KDE237" s="421"/>
      <c r="KDF237" s="421"/>
      <c r="KDG237" s="421"/>
      <c r="KDH237" s="421"/>
      <c r="KDI237" s="421"/>
      <c r="KDJ237" s="421"/>
      <c r="KDK237" s="421"/>
      <c r="KDL237" s="421"/>
      <c r="KDM237" s="421"/>
      <c r="KDN237" s="421"/>
      <c r="KDO237" s="421"/>
      <c r="KDP237" s="421"/>
      <c r="KDQ237" s="421"/>
      <c r="KDR237" s="421"/>
      <c r="KDS237" s="421"/>
      <c r="KDT237" s="421"/>
      <c r="KDU237" s="421"/>
      <c r="KDV237" s="421"/>
      <c r="KDW237" s="421"/>
      <c r="KDX237" s="421"/>
      <c r="KDY237" s="421"/>
      <c r="KDZ237" s="421"/>
      <c r="KEA237" s="421"/>
      <c r="KEB237" s="421"/>
      <c r="KEC237" s="421"/>
      <c r="KED237" s="421"/>
      <c r="KEE237" s="421"/>
      <c r="KEF237" s="421"/>
      <c r="KEG237" s="421"/>
      <c r="KEH237" s="421"/>
      <c r="KEI237" s="421"/>
      <c r="KEJ237" s="421"/>
      <c r="KEK237" s="421"/>
      <c r="KEL237" s="421"/>
      <c r="KEM237" s="421"/>
      <c r="KEN237" s="421"/>
      <c r="KEO237" s="421"/>
      <c r="KEP237" s="421"/>
      <c r="KEQ237" s="421"/>
      <c r="KER237" s="421"/>
      <c r="KES237" s="421"/>
      <c r="KET237" s="421"/>
      <c r="KEU237" s="421"/>
      <c r="KEV237" s="421"/>
      <c r="KEW237" s="421"/>
      <c r="KEX237" s="421"/>
      <c r="KEY237" s="421"/>
      <c r="KEZ237" s="421"/>
      <c r="KFA237" s="421"/>
      <c r="KFB237" s="421"/>
      <c r="KFC237" s="421"/>
      <c r="KFD237" s="421"/>
      <c r="KFE237" s="421"/>
      <c r="KFF237" s="421"/>
      <c r="KFG237" s="421"/>
      <c r="KFH237" s="421"/>
      <c r="KFI237" s="421"/>
      <c r="KFJ237" s="421"/>
      <c r="KFK237" s="421"/>
      <c r="KFL237" s="421"/>
      <c r="KFM237" s="421"/>
      <c r="KFN237" s="421"/>
      <c r="KFO237" s="421"/>
      <c r="KFP237" s="421"/>
      <c r="KFQ237" s="421"/>
      <c r="KFR237" s="421"/>
      <c r="KFS237" s="421"/>
      <c r="KFT237" s="421"/>
      <c r="KFU237" s="421"/>
      <c r="KFV237" s="421"/>
      <c r="KFW237" s="421"/>
      <c r="KFX237" s="421"/>
      <c r="KFY237" s="421"/>
      <c r="KFZ237" s="421"/>
      <c r="KGA237" s="421"/>
      <c r="KGB237" s="421"/>
      <c r="KGC237" s="421"/>
      <c r="KGD237" s="421"/>
      <c r="KGE237" s="421"/>
      <c r="KGF237" s="421"/>
      <c r="KGG237" s="421"/>
      <c r="KGH237" s="421"/>
      <c r="KGI237" s="421"/>
      <c r="KGJ237" s="421"/>
      <c r="KGK237" s="421"/>
      <c r="KGL237" s="421"/>
      <c r="KGM237" s="421"/>
      <c r="KGN237" s="421"/>
      <c r="KGO237" s="421"/>
      <c r="KGP237" s="421"/>
      <c r="KGQ237" s="421"/>
      <c r="KGR237" s="421"/>
      <c r="KGS237" s="421"/>
      <c r="KGT237" s="421"/>
      <c r="KGU237" s="421"/>
      <c r="KGV237" s="421"/>
      <c r="KGW237" s="421"/>
      <c r="KGX237" s="421"/>
      <c r="KGY237" s="421"/>
      <c r="KGZ237" s="421"/>
      <c r="KHA237" s="421"/>
      <c r="KHB237" s="421"/>
      <c r="KHC237" s="421"/>
      <c r="KHD237" s="421"/>
      <c r="KHE237" s="421"/>
      <c r="KHF237" s="421"/>
      <c r="KHG237" s="421"/>
      <c r="KHH237" s="421"/>
      <c r="KHI237" s="421"/>
      <c r="KHJ237" s="421"/>
      <c r="KHK237" s="421"/>
      <c r="KHL237" s="421"/>
      <c r="KHM237" s="421"/>
      <c r="KHN237" s="421"/>
      <c r="KHO237" s="421"/>
      <c r="KHP237" s="421"/>
      <c r="KHQ237" s="421"/>
      <c r="KHR237" s="421"/>
      <c r="KHS237" s="421"/>
      <c r="KHT237" s="421"/>
      <c r="KHU237" s="421"/>
      <c r="KHV237" s="421"/>
      <c r="KHW237" s="421"/>
      <c r="KHX237" s="421"/>
      <c r="KHY237" s="421"/>
      <c r="KHZ237" s="421"/>
      <c r="KIA237" s="421"/>
      <c r="KIB237" s="421"/>
      <c r="KIC237" s="421"/>
      <c r="KID237" s="421"/>
      <c r="KIE237" s="421"/>
      <c r="KIF237" s="421"/>
      <c r="KIG237" s="421"/>
      <c r="KIH237" s="421"/>
      <c r="KII237" s="421"/>
      <c r="KIJ237" s="421"/>
      <c r="KIK237" s="421"/>
      <c r="KIL237" s="421"/>
      <c r="KIM237" s="421"/>
      <c r="KIN237" s="421"/>
      <c r="KIO237" s="421"/>
      <c r="KIP237" s="421"/>
      <c r="KIQ237" s="421"/>
      <c r="KIR237" s="421"/>
      <c r="KIS237" s="421"/>
      <c r="KIT237" s="421"/>
      <c r="KIU237" s="421"/>
      <c r="KIV237" s="421"/>
      <c r="KIW237" s="421"/>
      <c r="KIX237" s="421"/>
      <c r="KIY237" s="421"/>
      <c r="KIZ237" s="421"/>
      <c r="KJA237" s="421"/>
      <c r="KJB237" s="421"/>
      <c r="KJC237" s="421"/>
      <c r="KJD237" s="421"/>
      <c r="KJE237" s="421"/>
      <c r="KJF237" s="421"/>
      <c r="KJG237" s="421"/>
      <c r="KJH237" s="421"/>
      <c r="KJI237" s="421"/>
      <c r="KJJ237" s="421"/>
      <c r="KJK237" s="421"/>
      <c r="KJL237" s="421"/>
      <c r="KJM237" s="421"/>
      <c r="KJN237" s="421"/>
      <c r="KJO237" s="421"/>
      <c r="KJP237" s="421"/>
      <c r="KJQ237" s="421"/>
      <c r="KJR237" s="421"/>
      <c r="KJS237" s="421"/>
      <c r="KJT237" s="421"/>
      <c r="KJU237" s="421"/>
      <c r="KJV237" s="421"/>
      <c r="KJW237" s="421"/>
      <c r="KJX237" s="421"/>
      <c r="KJY237" s="421"/>
      <c r="KJZ237" s="421"/>
      <c r="KKA237" s="421"/>
      <c r="KKB237" s="421"/>
      <c r="KKC237" s="421"/>
      <c r="KKD237" s="421"/>
      <c r="KKE237" s="421"/>
      <c r="KKF237" s="421"/>
      <c r="KKG237" s="421"/>
      <c r="KKH237" s="421"/>
      <c r="KKI237" s="421"/>
      <c r="KKJ237" s="421"/>
      <c r="KKK237" s="421"/>
      <c r="KKL237" s="421"/>
      <c r="KKM237" s="421"/>
      <c r="KKN237" s="421"/>
      <c r="KKO237" s="421"/>
      <c r="KKP237" s="421"/>
      <c r="KKQ237" s="421"/>
      <c r="KKR237" s="421"/>
      <c r="KKS237" s="421"/>
      <c r="KKT237" s="421"/>
      <c r="KKU237" s="421"/>
      <c r="KKV237" s="421"/>
      <c r="KKW237" s="421"/>
      <c r="KKX237" s="421"/>
      <c r="KKY237" s="421"/>
      <c r="KKZ237" s="421"/>
      <c r="KLA237" s="421"/>
      <c r="KLB237" s="421"/>
      <c r="KLC237" s="421"/>
      <c r="KLD237" s="421"/>
      <c r="KLE237" s="421"/>
      <c r="KLF237" s="421"/>
      <c r="KLG237" s="421"/>
      <c r="KLH237" s="421"/>
      <c r="KLI237" s="421"/>
      <c r="KLJ237" s="421"/>
      <c r="KLK237" s="421"/>
      <c r="KLL237" s="421"/>
      <c r="KLM237" s="421"/>
      <c r="KLN237" s="421"/>
      <c r="KLO237" s="421"/>
      <c r="KLP237" s="421"/>
      <c r="KLQ237" s="421"/>
      <c r="KLR237" s="421"/>
      <c r="KLS237" s="421"/>
      <c r="KLT237" s="421"/>
      <c r="KLU237" s="421"/>
      <c r="KLV237" s="421"/>
      <c r="KLW237" s="421"/>
      <c r="KLX237" s="421"/>
      <c r="KLY237" s="421"/>
      <c r="KLZ237" s="421"/>
      <c r="KMA237" s="421"/>
      <c r="KMB237" s="421"/>
      <c r="KMC237" s="421"/>
      <c r="KMD237" s="421"/>
      <c r="KME237" s="421"/>
      <c r="KMF237" s="421"/>
      <c r="KMG237" s="421"/>
      <c r="KMH237" s="421"/>
      <c r="KMI237" s="421"/>
      <c r="KMJ237" s="421"/>
      <c r="KMK237" s="421"/>
      <c r="KML237" s="421"/>
      <c r="KMM237" s="421"/>
      <c r="KMN237" s="421"/>
      <c r="KMO237" s="421"/>
      <c r="KMP237" s="421"/>
      <c r="KMQ237" s="421"/>
      <c r="KMR237" s="421"/>
      <c r="KMS237" s="421"/>
      <c r="KMT237" s="421"/>
      <c r="KMU237" s="421"/>
      <c r="KMV237" s="421"/>
      <c r="KMW237" s="421"/>
      <c r="KMX237" s="421"/>
      <c r="KMY237" s="421"/>
      <c r="KMZ237" s="421"/>
      <c r="KNA237" s="421"/>
      <c r="KNB237" s="421"/>
      <c r="KNC237" s="421"/>
      <c r="KND237" s="421"/>
      <c r="KNE237" s="421"/>
      <c r="KNF237" s="421"/>
      <c r="KNG237" s="421"/>
      <c r="KNH237" s="421"/>
      <c r="KNI237" s="421"/>
      <c r="KNJ237" s="421"/>
      <c r="KNK237" s="421"/>
      <c r="KNL237" s="421"/>
      <c r="KNM237" s="421"/>
      <c r="KNN237" s="421"/>
      <c r="KNO237" s="421"/>
      <c r="KNP237" s="421"/>
      <c r="KNQ237" s="421"/>
      <c r="KNR237" s="421"/>
      <c r="KNS237" s="421"/>
      <c r="KNT237" s="421"/>
      <c r="KNU237" s="421"/>
      <c r="KNV237" s="421"/>
      <c r="KNW237" s="421"/>
      <c r="KNX237" s="421"/>
      <c r="KNY237" s="421"/>
      <c r="KNZ237" s="421"/>
      <c r="KOA237" s="421"/>
      <c r="KOB237" s="421"/>
      <c r="KOC237" s="421"/>
      <c r="KOD237" s="421"/>
      <c r="KOE237" s="421"/>
      <c r="KOF237" s="421"/>
      <c r="KOG237" s="421"/>
      <c r="KOH237" s="421"/>
      <c r="KOI237" s="421"/>
      <c r="KOJ237" s="421"/>
      <c r="KOK237" s="421"/>
      <c r="KOL237" s="421"/>
      <c r="KOM237" s="421"/>
      <c r="KON237" s="421"/>
      <c r="KOO237" s="421"/>
      <c r="KOP237" s="421"/>
      <c r="KOQ237" s="421"/>
      <c r="KOR237" s="421"/>
      <c r="KOS237" s="421"/>
      <c r="KOT237" s="421"/>
      <c r="KOU237" s="421"/>
      <c r="KOV237" s="421"/>
      <c r="KOW237" s="421"/>
      <c r="KOX237" s="421"/>
      <c r="KOY237" s="421"/>
      <c r="KOZ237" s="421"/>
      <c r="KPA237" s="421"/>
      <c r="KPB237" s="421"/>
      <c r="KPC237" s="421"/>
      <c r="KPD237" s="421"/>
      <c r="KPE237" s="421"/>
      <c r="KPF237" s="421"/>
      <c r="KPG237" s="421"/>
      <c r="KPH237" s="421"/>
      <c r="KPI237" s="421"/>
      <c r="KPJ237" s="421"/>
      <c r="KPK237" s="421"/>
      <c r="KPL237" s="421"/>
      <c r="KPM237" s="421"/>
      <c r="KPN237" s="421"/>
      <c r="KPO237" s="421"/>
      <c r="KPP237" s="421"/>
      <c r="KPQ237" s="421"/>
      <c r="KPR237" s="421"/>
      <c r="KPS237" s="421"/>
      <c r="KPT237" s="421"/>
      <c r="KPU237" s="421"/>
      <c r="KPV237" s="421"/>
      <c r="KPW237" s="421"/>
      <c r="KPX237" s="421"/>
      <c r="KPY237" s="421"/>
      <c r="KPZ237" s="421"/>
      <c r="KQA237" s="421"/>
      <c r="KQB237" s="421"/>
      <c r="KQC237" s="421"/>
      <c r="KQD237" s="421"/>
      <c r="KQE237" s="421"/>
      <c r="KQF237" s="421"/>
      <c r="KQG237" s="421"/>
      <c r="KQH237" s="421"/>
      <c r="KQI237" s="421"/>
      <c r="KQJ237" s="421"/>
      <c r="KQK237" s="421"/>
      <c r="KQL237" s="421"/>
      <c r="KQM237" s="421"/>
      <c r="KQN237" s="421"/>
      <c r="KQO237" s="421"/>
      <c r="KQP237" s="421"/>
      <c r="KQQ237" s="421"/>
      <c r="KQR237" s="421"/>
      <c r="KQS237" s="421"/>
      <c r="KQT237" s="421"/>
      <c r="KQU237" s="421"/>
      <c r="KQV237" s="421"/>
      <c r="KQW237" s="421"/>
      <c r="KQX237" s="421"/>
      <c r="KQY237" s="421"/>
      <c r="KQZ237" s="421"/>
      <c r="KRA237" s="421"/>
      <c r="KRB237" s="421"/>
      <c r="KRC237" s="421"/>
      <c r="KRD237" s="421"/>
      <c r="KRE237" s="421"/>
      <c r="KRF237" s="421"/>
      <c r="KRG237" s="421"/>
      <c r="KRH237" s="421"/>
      <c r="KRI237" s="421"/>
      <c r="KRJ237" s="421"/>
      <c r="KRK237" s="421"/>
      <c r="KRL237" s="421"/>
      <c r="KRM237" s="421"/>
      <c r="KRN237" s="421"/>
      <c r="KRO237" s="421"/>
      <c r="KRP237" s="421"/>
      <c r="KRQ237" s="421"/>
      <c r="KRR237" s="421"/>
      <c r="KRS237" s="421"/>
      <c r="KRT237" s="421"/>
      <c r="KRU237" s="421"/>
      <c r="KRV237" s="421"/>
      <c r="KRW237" s="421"/>
      <c r="KRX237" s="421"/>
      <c r="KRY237" s="421"/>
      <c r="KRZ237" s="421"/>
      <c r="KSA237" s="421"/>
      <c r="KSB237" s="421"/>
      <c r="KSC237" s="421"/>
      <c r="KSD237" s="421"/>
      <c r="KSE237" s="421"/>
      <c r="KSF237" s="421"/>
      <c r="KSG237" s="421"/>
      <c r="KSH237" s="421"/>
      <c r="KSI237" s="421"/>
      <c r="KSJ237" s="421"/>
      <c r="KSK237" s="421"/>
      <c r="KSL237" s="421"/>
      <c r="KSM237" s="421"/>
      <c r="KSN237" s="421"/>
      <c r="KSO237" s="421"/>
      <c r="KSP237" s="421"/>
      <c r="KSQ237" s="421"/>
      <c r="KSR237" s="421"/>
      <c r="KSS237" s="421"/>
      <c r="KST237" s="421"/>
      <c r="KSU237" s="421"/>
      <c r="KSV237" s="421"/>
      <c r="KSW237" s="421"/>
      <c r="KSX237" s="421"/>
      <c r="KSY237" s="421"/>
      <c r="KSZ237" s="421"/>
      <c r="KTA237" s="421"/>
      <c r="KTB237" s="421"/>
      <c r="KTC237" s="421"/>
      <c r="KTD237" s="421"/>
      <c r="KTE237" s="421"/>
      <c r="KTF237" s="421"/>
      <c r="KTG237" s="421"/>
      <c r="KTH237" s="421"/>
      <c r="KTI237" s="421"/>
      <c r="KTJ237" s="421"/>
      <c r="KTK237" s="421"/>
      <c r="KTL237" s="421"/>
      <c r="KTM237" s="421"/>
      <c r="KTN237" s="421"/>
      <c r="KTO237" s="421"/>
      <c r="KTP237" s="421"/>
      <c r="KTQ237" s="421"/>
      <c r="KTR237" s="421"/>
      <c r="KTS237" s="421"/>
      <c r="KTT237" s="421"/>
      <c r="KTU237" s="421"/>
      <c r="KTV237" s="421"/>
      <c r="KTW237" s="421"/>
      <c r="KTX237" s="421"/>
      <c r="KTY237" s="421"/>
      <c r="KTZ237" s="421"/>
      <c r="KUA237" s="421"/>
      <c r="KUB237" s="421"/>
      <c r="KUC237" s="421"/>
      <c r="KUD237" s="421"/>
      <c r="KUE237" s="421"/>
      <c r="KUF237" s="421"/>
      <c r="KUG237" s="421"/>
      <c r="KUH237" s="421"/>
      <c r="KUI237" s="421"/>
      <c r="KUJ237" s="421"/>
      <c r="KUK237" s="421"/>
      <c r="KUL237" s="421"/>
      <c r="KUM237" s="421"/>
      <c r="KUN237" s="421"/>
      <c r="KUO237" s="421"/>
      <c r="KUP237" s="421"/>
      <c r="KUQ237" s="421"/>
      <c r="KUR237" s="421"/>
      <c r="KUS237" s="421"/>
      <c r="KUT237" s="421"/>
      <c r="KUU237" s="421"/>
      <c r="KUV237" s="421"/>
      <c r="KUW237" s="421"/>
      <c r="KUX237" s="421"/>
      <c r="KUY237" s="421"/>
      <c r="KUZ237" s="421"/>
      <c r="KVA237" s="421"/>
      <c r="KVB237" s="421"/>
      <c r="KVC237" s="421"/>
      <c r="KVD237" s="421"/>
      <c r="KVE237" s="421"/>
      <c r="KVF237" s="421"/>
      <c r="KVG237" s="421"/>
      <c r="KVH237" s="421"/>
      <c r="KVI237" s="421"/>
      <c r="KVJ237" s="421"/>
      <c r="KVK237" s="421"/>
      <c r="KVL237" s="421"/>
      <c r="KVM237" s="421"/>
      <c r="KVN237" s="421"/>
      <c r="KVO237" s="421"/>
      <c r="KVP237" s="421"/>
      <c r="KVQ237" s="421"/>
      <c r="KVR237" s="421"/>
      <c r="KVS237" s="421"/>
      <c r="KVT237" s="421"/>
      <c r="KVU237" s="421"/>
      <c r="KVV237" s="421"/>
      <c r="KVW237" s="421"/>
      <c r="KVX237" s="421"/>
      <c r="KVY237" s="421"/>
      <c r="KVZ237" s="421"/>
      <c r="KWA237" s="421"/>
      <c r="KWB237" s="421"/>
      <c r="KWC237" s="421"/>
      <c r="KWD237" s="421"/>
      <c r="KWE237" s="421"/>
      <c r="KWF237" s="421"/>
      <c r="KWG237" s="421"/>
      <c r="KWH237" s="421"/>
      <c r="KWI237" s="421"/>
      <c r="KWJ237" s="421"/>
      <c r="KWK237" s="421"/>
      <c r="KWL237" s="421"/>
      <c r="KWM237" s="421"/>
      <c r="KWN237" s="421"/>
      <c r="KWO237" s="421"/>
      <c r="KWP237" s="421"/>
      <c r="KWQ237" s="421"/>
      <c r="KWR237" s="421"/>
      <c r="KWS237" s="421"/>
      <c r="KWT237" s="421"/>
      <c r="KWU237" s="421"/>
      <c r="KWV237" s="421"/>
      <c r="KWW237" s="421"/>
      <c r="KWX237" s="421"/>
      <c r="KWY237" s="421"/>
      <c r="KWZ237" s="421"/>
      <c r="KXA237" s="421"/>
      <c r="KXB237" s="421"/>
      <c r="KXC237" s="421"/>
      <c r="KXD237" s="421"/>
      <c r="KXE237" s="421"/>
      <c r="KXF237" s="421"/>
      <c r="KXG237" s="421"/>
      <c r="KXH237" s="421"/>
      <c r="KXI237" s="421"/>
      <c r="KXJ237" s="421"/>
      <c r="KXK237" s="421"/>
      <c r="KXL237" s="421"/>
      <c r="KXM237" s="421"/>
      <c r="KXN237" s="421"/>
      <c r="KXO237" s="421"/>
      <c r="KXP237" s="421"/>
      <c r="KXQ237" s="421"/>
      <c r="KXR237" s="421"/>
      <c r="KXS237" s="421"/>
      <c r="KXT237" s="421"/>
      <c r="KXU237" s="421"/>
      <c r="KXV237" s="421"/>
      <c r="KXW237" s="421"/>
      <c r="KXX237" s="421"/>
      <c r="KXY237" s="421"/>
      <c r="KXZ237" s="421"/>
      <c r="KYA237" s="421"/>
      <c r="KYB237" s="421"/>
      <c r="KYC237" s="421"/>
      <c r="KYD237" s="421"/>
      <c r="KYE237" s="421"/>
      <c r="KYF237" s="421"/>
      <c r="KYG237" s="421"/>
      <c r="KYH237" s="421"/>
      <c r="KYI237" s="421"/>
      <c r="KYJ237" s="421"/>
      <c r="KYK237" s="421"/>
      <c r="KYL237" s="421"/>
      <c r="KYM237" s="421"/>
      <c r="KYN237" s="421"/>
      <c r="KYO237" s="421"/>
      <c r="KYP237" s="421"/>
      <c r="KYQ237" s="421"/>
      <c r="KYR237" s="421"/>
      <c r="KYS237" s="421"/>
      <c r="KYT237" s="421"/>
      <c r="KYU237" s="421"/>
      <c r="KYV237" s="421"/>
      <c r="KYW237" s="421"/>
      <c r="KYX237" s="421"/>
      <c r="KYY237" s="421"/>
      <c r="KYZ237" s="421"/>
      <c r="KZA237" s="421"/>
      <c r="KZB237" s="421"/>
      <c r="KZC237" s="421"/>
      <c r="KZD237" s="421"/>
      <c r="KZE237" s="421"/>
      <c r="KZF237" s="421"/>
      <c r="KZG237" s="421"/>
      <c r="KZH237" s="421"/>
      <c r="KZI237" s="421"/>
      <c r="KZJ237" s="421"/>
      <c r="KZK237" s="421"/>
      <c r="KZL237" s="421"/>
      <c r="KZM237" s="421"/>
      <c r="KZN237" s="421"/>
      <c r="KZO237" s="421"/>
      <c r="KZP237" s="421"/>
      <c r="KZQ237" s="421"/>
      <c r="KZR237" s="421"/>
      <c r="KZS237" s="421"/>
      <c r="KZT237" s="421"/>
      <c r="KZU237" s="421"/>
      <c r="KZV237" s="421"/>
      <c r="KZW237" s="421"/>
      <c r="KZX237" s="421"/>
      <c r="KZY237" s="421"/>
      <c r="KZZ237" s="421"/>
      <c r="LAA237" s="421"/>
      <c r="LAB237" s="421"/>
      <c r="LAC237" s="421"/>
      <c r="LAD237" s="421"/>
      <c r="LAE237" s="421"/>
      <c r="LAF237" s="421"/>
      <c r="LAG237" s="421"/>
      <c r="LAH237" s="421"/>
      <c r="LAI237" s="421"/>
      <c r="LAJ237" s="421"/>
      <c r="LAK237" s="421"/>
      <c r="LAL237" s="421"/>
      <c r="LAM237" s="421"/>
      <c r="LAN237" s="421"/>
      <c r="LAO237" s="421"/>
      <c r="LAP237" s="421"/>
      <c r="LAQ237" s="421"/>
      <c r="LAR237" s="421"/>
      <c r="LAS237" s="421"/>
      <c r="LAT237" s="421"/>
      <c r="LAU237" s="421"/>
      <c r="LAV237" s="421"/>
      <c r="LAW237" s="421"/>
      <c r="LAX237" s="421"/>
      <c r="LAY237" s="421"/>
      <c r="LAZ237" s="421"/>
      <c r="LBA237" s="421"/>
      <c r="LBB237" s="421"/>
      <c r="LBC237" s="421"/>
      <c r="LBD237" s="421"/>
      <c r="LBE237" s="421"/>
      <c r="LBF237" s="421"/>
      <c r="LBG237" s="421"/>
      <c r="LBH237" s="421"/>
      <c r="LBI237" s="421"/>
      <c r="LBJ237" s="421"/>
      <c r="LBK237" s="421"/>
      <c r="LBL237" s="421"/>
      <c r="LBM237" s="421"/>
      <c r="LBN237" s="421"/>
      <c r="LBO237" s="421"/>
      <c r="LBP237" s="421"/>
      <c r="LBQ237" s="421"/>
      <c r="LBR237" s="421"/>
      <c r="LBS237" s="421"/>
      <c r="LBT237" s="421"/>
      <c r="LBU237" s="421"/>
      <c r="LBV237" s="421"/>
      <c r="LBW237" s="421"/>
      <c r="LBX237" s="421"/>
      <c r="LBY237" s="421"/>
      <c r="LBZ237" s="421"/>
      <c r="LCA237" s="421"/>
      <c r="LCB237" s="421"/>
      <c r="LCC237" s="421"/>
      <c r="LCD237" s="421"/>
      <c r="LCE237" s="421"/>
      <c r="LCF237" s="421"/>
      <c r="LCG237" s="421"/>
      <c r="LCH237" s="421"/>
      <c r="LCI237" s="421"/>
      <c r="LCJ237" s="421"/>
      <c r="LCK237" s="421"/>
      <c r="LCL237" s="421"/>
      <c r="LCM237" s="421"/>
      <c r="LCN237" s="421"/>
      <c r="LCO237" s="421"/>
      <c r="LCP237" s="421"/>
      <c r="LCQ237" s="421"/>
      <c r="LCR237" s="421"/>
      <c r="LCS237" s="421"/>
      <c r="LCT237" s="421"/>
      <c r="LCU237" s="421"/>
      <c r="LCV237" s="421"/>
      <c r="LCW237" s="421"/>
      <c r="LCX237" s="421"/>
      <c r="LCY237" s="421"/>
      <c r="LCZ237" s="421"/>
      <c r="LDA237" s="421"/>
      <c r="LDB237" s="421"/>
      <c r="LDC237" s="421"/>
      <c r="LDD237" s="421"/>
      <c r="LDE237" s="421"/>
      <c r="LDF237" s="421"/>
      <c r="LDG237" s="421"/>
      <c r="LDH237" s="421"/>
      <c r="LDI237" s="421"/>
      <c r="LDJ237" s="421"/>
      <c r="LDK237" s="421"/>
      <c r="LDL237" s="421"/>
      <c r="LDM237" s="421"/>
      <c r="LDN237" s="421"/>
      <c r="LDO237" s="421"/>
      <c r="LDP237" s="421"/>
      <c r="LDQ237" s="421"/>
      <c r="LDR237" s="421"/>
      <c r="LDS237" s="421"/>
      <c r="LDT237" s="421"/>
      <c r="LDU237" s="421"/>
      <c r="LDV237" s="421"/>
      <c r="LDW237" s="421"/>
      <c r="LDX237" s="421"/>
      <c r="LDY237" s="421"/>
      <c r="LDZ237" s="421"/>
      <c r="LEA237" s="421"/>
      <c r="LEB237" s="421"/>
      <c r="LEC237" s="421"/>
      <c r="LED237" s="421"/>
      <c r="LEE237" s="421"/>
      <c r="LEF237" s="421"/>
      <c r="LEG237" s="421"/>
      <c r="LEH237" s="421"/>
      <c r="LEI237" s="421"/>
      <c r="LEJ237" s="421"/>
      <c r="LEK237" s="421"/>
      <c r="LEL237" s="421"/>
      <c r="LEM237" s="421"/>
      <c r="LEN237" s="421"/>
      <c r="LEO237" s="421"/>
      <c r="LEP237" s="421"/>
      <c r="LEQ237" s="421"/>
      <c r="LER237" s="421"/>
      <c r="LES237" s="421"/>
      <c r="LET237" s="421"/>
      <c r="LEU237" s="421"/>
      <c r="LEV237" s="421"/>
      <c r="LEW237" s="421"/>
      <c r="LEX237" s="421"/>
      <c r="LEY237" s="421"/>
      <c r="LEZ237" s="421"/>
      <c r="LFA237" s="421"/>
      <c r="LFB237" s="421"/>
      <c r="LFC237" s="421"/>
      <c r="LFD237" s="421"/>
      <c r="LFE237" s="421"/>
      <c r="LFF237" s="421"/>
      <c r="LFG237" s="421"/>
      <c r="LFH237" s="421"/>
      <c r="LFI237" s="421"/>
      <c r="LFJ237" s="421"/>
      <c r="LFK237" s="421"/>
      <c r="LFL237" s="421"/>
      <c r="LFM237" s="421"/>
      <c r="LFN237" s="421"/>
      <c r="LFO237" s="421"/>
      <c r="LFP237" s="421"/>
      <c r="LFQ237" s="421"/>
      <c r="LFR237" s="421"/>
      <c r="LFS237" s="421"/>
      <c r="LFT237" s="421"/>
      <c r="LFU237" s="421"/>
      <c r="LFV237" s="421"/>
      <c r="LFW237" s="421"/>
      <c r="LFX237" s="421"/>
      <c r="LFY237" s="421"/>
      <c r="LFZ237" s="421"/>
      <c r="LGA237" s="421"/>
      <c r="LGB237" s="421"/>
      <c r="LGC237" s="421"/>
      <c r="LGD237" s="421"/>
      <c r="LGE237" s="421"/>
      <c r="LGF237" s="421"/>
      <c r="LGG237" s="421"/>
      <c r="LGH237" s="421"/>
      <c r="LGI237" s="421"/>
      <c r="LGJ237" s="421"/>
      <c r="LGK237" s="421"/>
      <c r="LGL237" s="421"/>
      <c r="LGM237" s="421"/>
      <c r="LGN237" s="421"/>
      <c r="LGO237" s="421"/>
      <c r="LGP237" s="421"/>
      <c r="LGQ237" s="421"/>
      <c r="LGR237" s="421"/>
      <c r="LGS237" s="421"/>
      <c r="LGT237" s="421"/>
      <c r="LGU237" s="421"/>
      <c r="LGV237" s="421"/>
      <c r="LGW237" s="421"/>
      <c r="LGX237" s="421"/>
      <c r="LGY237" s="421"/>
      <c r="LGZ237" s="421"/>
      <c r="LHA237" s="421"/>
      <c r="LHB237" s="421"/>
      <c r="LHC237" s="421"/>
      <c r="LHD237" s="421"/>
      <c r="LHE237" s="421"/>
      <c r="LHF237" s="421"/>
      <c r="LHG237" s="421"/>
      <c r="LHH237" s="421"/>
      <c r="LHI237" s="421"/>
      <c r="LHJ237" s="421"/>
      <c r="LHK237" s="421"/>
      <c r="LHL237" s="421"/>
      <c r="LHM237" s="421"/>
      <c r="LHN237" s="421"/>
      <c r="LHO237" s="421"/>
      <c r="LHP237" s="421"/>
      <c r="LHQ237" s="421"/>
      <c r="LHR237" s="421"/>
      <c r="LHS237" s="421"/>
      <c r="LHT237" s="421"/>
      <c r="LHU237" s="421"/>
      <c r="LHV237" s="421"/>
      <c r="LHW237" s="421"/>
      <c r="LHX237" s="421"/>
      <c r="LHY237" s="421"/>
      <c r="LHZ237" s="421"/>
      <c r="LIA237" s="421"/>
      <c r="LIB237" s="421"/>
      <c r="LIC237" s="421"/>
      <c r="LID237" s="421"/>
      <c r="LIE237" s="421"/>
      <c r="LIF237" s="421"/>
      <c r="LIG237" s="421"/>
      <c r="LIH237" s="421"/>
      <c r="LII237" s="421"/>
      <c r="LIJ237" s="421"/>
      <c r="LIK237" s="421"/>
      <c r="LIL237" s="421"/>
      <c r="LIM237" s="421"/>
      <c r="LIN237" s="421"/>
      <c r="LIO237" s="421"/>
      <c r="LIP237" s="421"/>
      <c r="LIQ237" s="421"/>
      <c r="LIR237" s="421"/>
      <c r="LIS237" s="421"/>
      <c r="LIT237" s="421"/>
      <c r="LIU237" s="421"/>
      <c r="LIV237" s="421"/>
      <c r="LIW237" s="421"/>
      <c r="LIX237" s="421"/>
      <c r="LIY237" s="421"/>
      <c r="LIZ237" s="421"/>
      <c r="LJA237" s="421"/>
      <c r="LJB237" s="421"/>
      <c r="LJC237" s="421"/>
      <c r="LJD237" s="421"/>
      <c r="LJE237" s="421"/>
      <c r="LJF237" s="421"/>
      <c r="LJG237" s="421"/>
      <c r="LJH237" s="421"/>
      <c r="LJI237" s="421"/>
      <c r="LJJ237" s="421"/>
      <c r="LJK237" s="421"/>
      <c r="LJL237" s="421"/>
      <c r="LJM237" s="421"/>
      <c r="LJN237" s="421"/>
      <c r="LJO237" s="421"/>
      <c r="LJP237" s="421"/>
      <c r="LJQ237" s="421"/>
      <c r="LJR237" s="421"/>
      <c r="LJS237" s="421"/>
      <c r="LJT237" s="421"/>
      <c r="LJU237" s="421"/>
      <c r="LJV237" s="421"/>
      <c r="LJW237" s="421"/>
      <c r="LJX237" s="421"/>
      <c r="LJY237" s="421"/>
      <c r="LJZ237" s="421"/>
      <c r="LKA237" s="421"/>
      <c r="LKB237" s="421"/>
      <c r="LKC237" s="421"/>
      <c r="LKD237" s="421"/>
      <c r="LKE237" s="421"/>
      <c r="LKF237" s="421"/>
      <c r="LKG237" s="421"/>
      <c r="LKH237" s="421"/>
      <c r="LKI237" s="421"/>
      <c r="LKJ237" s="421"/>
      <c r="LKK237" s="421"/>
      <c r="LKL237" s="421"/>
      <c r="LKM237" s="421"/>
      <c r="LKN237" s="421"/>
      <c r="LKO237" s="421"/>
      <c r="LKP237" s="421"/>
      <c r="LKQ237" s="421"/>
      <c r="LKR237" s="421"/>
      <c r="LKS237" s="421"/>
      <c r="LKT237" s="421"/>
      <c r="LKU237" s="421"/>
      <c r="LKV237" s="421"/>
      <c r="LKW237" s="421"/>
      <c r="LKX237" s="421"/>
      <c r="LKY237" s="421"/>
      <c r="LKZ237" s="421"/>
      <c r="LLA237" s="421"/>
      <c r="LLB237" s="421"/>
      <c r="LLC237" s="421"/>
      <c r="LLD237" s="421"/>
      <c r="LLE237" s="421"/>
      <c r="LLF237" s="421"/>
      <c r="LLG237" s="421"/>
      <c r="LLH237" s="421"/>
      <c r="LLI237" s="421"/>
      <c r="LLJ237" s="421"/>
      <c r="LLK237" s="421"/>
      <c r="LLL237" s="421"/>
      <c r="LLM237" s="421"/>
      <c r="LLN237" s="421"/>
      <c r="LLO237" s="421"/>
      <c r="LLP237" s="421"/>
      <c r="LLQ237" s="421"/>
      <c r="LLR237" s="421"/>
      <c r="LLS237" s="421"/>
      <c r="LLT237" s="421"/>
      <c r="LLU237" s="421"/>
      <c r="LLV237" s="421"/>
      <c r="LLW237" s="421"/>
      <c r="LLX237" s="421"/>
      <c r="LLY237" s="421"/>
      <c r="LLZ237" s="421"/>
      <c r="LMA237" s="421"/>
      <c r="LMB237" s="421"/>
      <c r="LMC237" s="421"/>
      <c r="LMD237" s="421"/>
      <c r="LME237" s="421"/>
      <c r="LMF237" s="421"/>
      <c r="LMG237" s="421"/>
      <c r="LMH237" s="421"/>
      <c r="LMI237" s="421"/>
      <c r="LMJ237" s="421"/>
      <c r="LMK237" s="421"/>
      <c r="LML237" s="421"/>
      <c r="LMM237" s="421"/>
      <c r="LMN237" s="421"/>
      <c r="LMO237" s="421"/>
      <c r="LMP237" s="421"/>
      <c r="LMQ237" s="421"/>
      <c r="LMR237" s="421"/>
      <c r="LMS237" s="421"/>
      <c r="LMT237" s="421"/>
      <c r="LMU237" s="421"/>
      <c r="LMV237" s="421"/>
      <c r="LMW237" s="421"/>
      <c r="LMX237" s="421"/>
      <c r="LMY237" s="421"/>
      <c r="LMZ237" s="421"/>
      <c r="LNA237" s="421"/>
      <c r="LNB237" s="421"/>
      <c r="LNC237" s="421"/>
      <c r="LND237" s="421"/>
      <c r="LNE237" s="421"/>
      <c r="LNF237" s="421"/>
      <c r="LNG237" s="421"/>
      <c r="LNH237" s="421"/>
      <c r="LNI237" s="421"/>
      <c r="LNJ237" s="421"/>
      <c r="LNK237" s="421"/>
      <c r="LNL237" s="421"/>
      <c r="LNM237" s="421"/>
      <c r="LNN237" s="421"/>
      <c r="LNO237" s="421"/>
      <c r="LNP237" s="421"/>
      <c r="LNQ237" s="421"/>
      <c r="LNR237" s="421"/>
      <c r="LNS237" s="421"/>
      <c r="LNT237" s="421"/>
      <c r="LNU237" s="421"/>
      <c r="LNV237" s="421"/>
      <c r="LNW237" s="421"/>
      <c r="LNX237" s="421"/>
      <c r="LNY237" s="421"/>
      <c r="LNZ237" s="421"/>
      <c r="LOA237" s="421"/>
      <c r="LOB237" s="421"/>
      <c r="LOC237" s="421"/>
      <c r="LOD237" s="421"/>
      <c r="LOE237" s="421"/>
      <c r="LOF237" s="421"/>
      <c r="LOG237" s="421"/>
      <c r="LOH237" s="421"/>
      <c r="LOI237" s="421"/>
      <c r="LOJ237" s="421"/>
      <c r="LOK237" s="421"/>
      <c r="LOL237" s="421"/>
      <c r="LOM237" s="421"/>
      <c r="LON237" s="421"/>
      <c r="LOO237" s="421"/>
      <c r="LOP237" s="421"/>
      <c r="LOQ237" s="421"/>
      <c r="LOR237" s="421"/>
      <c r="LOS237" s="421"/>
      <c r="LOT237" s="421"/>
      <c r="LOU237" s="421"/>
      <c r="LOV237" s="421"/>
      <c r="LOW237" s="421"/>
      <c r="LOX237" s="421"/>
      <c r="LOY237" s="421"/>
      <c r="LOZ237" s="421"/>
      <c r="LPA237" s="421"/>
      <c r="LPB237" s="421"/>
      <c r="LPC237" s="421"/>
      <c r="LPD237" s="421"/>
      <c r="LPE237" s="421"/>
      <c r="LPF237" s="421"/>
      <c r="LPG237" s="421"/>
      <c r="LPH237" s="421"/>
      <c r="LPI237" s="421"/>
      <c r="LPJ237" s="421"/>
      <c r="LPK237" s="421"/>
      <c r="LPL237" s="421"/>
      <c r="LPM237" s="421"/>
      <c r="LPN237" s="421"/>
      <c r="LPO237" s="421"/>
      <c r="LPP237" s="421"/>
      <c r="LPQ237" s="421"/>
      <c r="LPR237" s="421"/>
      <c r="LPS237" s="421"/>
      <c r="LPT237" s="421"/>
      <c r="LPU237" s="421"/>
      <c r="LPV237" s="421"/>
      <c r="LPW237" s="421"/>
      <c r="LPX237" s="421"/>
      <c r="LPY237" s="421"/>
      <c r="LPZ237" s="421"/>
      <c r="LQA237" s="421"/>
      <c r="LQB237" s="421"/>
      <c r="LQC237" s="421"/>
      <c r="LQD237" s="421"/>
      <c r="LQE237" s="421"/>
      <c r="LQF237" s="421"/>
      <c r="LQG237" s="421"/>
      <c r="LQH237" s="421"/>
      <c r="LQI237" s="421"/>
      <c r="LQJ237" s="421"/>
      <c r="LQK237" s="421"/>
      <c r="LQL237" s="421"/>
      <c r="LQM237" s="421"/>
      <c r="LQN237" s="421"/>
      <c r="LQO237" s="421"/>
      <c r="LQP237" s="421"/>
      <c r="LQQ237" s="421"/>
      <c r="LQR237" s="421"/>
      <c r="LQS237" s="421"/>
      <c r="LQT237" s="421"/>
      <c r="LQU237" s="421"/>
      <c r="LQV237" s="421"/>
      <c r="LQW237" s="421"/>
      <c r="LQX237" s="421"/>
      <c r="LQY237" s="421"/>
      <c r="LQZ237" s="421"/>
      <c r="LRA237" s="421"/>
      <c r="LRB237" s="421"/>
      <c r="LRC237" s="421"/>
      <c r="LRD237" s="421"/>
      <c r="LRE237" s="421"/>
      <c r="LRF237" s="421"/>
      <c r="LRG237" s="421"/>
      <c r="LRH237" s="421"/>
      <c r="LRI237" s="421"/>
      <c r="LRJ237" s="421"/>
      <c r="LRK237" s="421"/>
      <c r="LRL237" s="421"/>
      <c r="LRM237" s="421"/>
      <c r="LRN237" s="421"/>
      <c r="LRO237" s="421"/>
      <c r="LRP237" s="421"/>
      <c r="LRQ237" s="421"/>
      <c r="LRR237" s="421"/>
      <c r="LRS237" s="421"/>
      <c r="LRT237" s="421"/>
      <c r="LRU237" s="421"/>
      <c r="LRV237" s="421"/>
      <c r="LRW237" s="421"/>
      <c r="LRX237" s="421"/>
      <c r="LRY237" s="421"/>
      <c r="LRZ237" s="421"/>
      <c r="LSA237" s="421"/>
      <c r="LSB237" s="421"/>
      <c r="LSC237" s="421"/>
      <c r="LSD237" s="421"/>
      <c r="LSE237" s="421"/>
      <c r="LSF237" s="421"/>
      <c r="LSG237" s="421"/>
      <c r="LSH237" s="421"/>
      <c r="LSI237" s="421"/>
      <c r="LSJ237" s="421"/>
      <c r="LSK237" s="421"/>
      <c r="LSL237" s="421"/>
      <c r="LSM237" s="421"/>
      <c r="LSN237" s="421"/>
      <c r="LSO237" s="421"/>
      <c r="LSP237" s="421"/>
      <c r="LSQ237" s="421"/>
      <c r="LSR237" s="421"/>
      <c r="LSS237" s="421"/>
      <c r="LST237" s="421"/>
      <c r="LSU237" s="421"/>
      <c r="LSV237" s="421"/>
      <c r="LSW237" s="421"/>
      <c r="LSX237" s="421"/>
      <c r="LSY237" s="421"/>
      <c r="LSZ237" s="421"/>
      <c r="LTA237" s="421"/>
      <c r="LTB237" s="421"/>
      <c r="LTC237" s="421"/>
      <c r="LTD237" s="421"/>
      <c r="LTE237" s="421"/>
      <c r="LTF237" s="421"/>
      <c r="LTG237" s="421"/>
      <c r="LTH237" s="421"/>
      <c r="LTI237" s="421"/>
      <c r="LTJ237" s="421"/>
      <c r="LTK237" s="421"/>
      <c r="LTL237" s="421"/>
      <c r="LTM237" s="421"/>
      <c r="LTN237" s="421"/>
      <c r="LTO237" s="421"/>
      <c r="LTP237" s="421"/>
      <c r="LTQ237" s="421"/>
      <c r="LTR237" s="421"/>
      <c r="LTS237" s="421"/>
      <c r="LTT237" s="421"/>
      <c r="LTU237" s="421"/>
      <c r="LTV237" s="421"/>
      <c r="LTW237" s="421"/>
      <c r="LTX237" s="421"/>
      <c r="LTY237" s="421"/>
      <c r="LTZ237" s="421"/>
      <c r="LUA237" s="421"/>
      <c r="LUB237" s="421"/>
      <c r="LUC237" s="421"/>
      <c r="LUD237" s="421"/>
      <c r="LUE237" s="421"/>
      <c r="LUF237" s="421"/>
      <c r="LUG237" s="421"/>
      <c r="LUH237" s="421"/>
      <c r="LUI237" s="421"/>
      <c r="LUJ237" s="421"/>
      <c r="LUK237" s="421"/>
      <c r="LUL237" s="421"/>
      <c r="LUM237" s="421"/>
      <c r="LUN237" s="421"/>
      <c r="LUO237" s="421"/>
      <c r="LUP237" s="421"/>
      <c r="LUQ237" s="421"/>
      <c r="LUR237" s="421"/>
      <c r="LUS237" s="421"/>
      <c r="LUT237" s="421"/>
      <c r="LUU237" s="421"/>
      <c r="LUV237" s="421"/>
      <c r="LUW237" s="421"/>
      <c r="LUX237" s="421"/>
      <c r="LUY237" s="421"/>
      <c r="LUZ237" s="421"/>
      <c r="LVA237" s="421"/>
      <c r="LVB237" s="421"/>
      <c r="LVC237" s="421"/>
      <c r="LVD237" s="421"/>
      <c r="LVE237" s="421"/>
      <c r="LVF237" s="421"/>
      <c r="LVG237" s="421"/>
      <c r="LVH237" s="421"/>
      <c r="LVI237" s="421"/>
      <c r="LVJ237" s="421"/>
      <c r="LVK237" s="421"/>
      <c r="LVL237" s="421"/>
      <c r="LVM237" s="421"/>
      <c r="LVN237" s="421"/>
      <c r="LVO237" s="421"/>
      <c r="LVP237" s="421"/>
      <c r="LVQ237" s="421"/>
      <c r="LVR237" s="421"/>
      <c r="LVS237" s="421"/>
      <c r="LVT237" s="421"/>
      <c r="LVU237" s="421"/>
      <c r="LVV237" s="421"/>
      <c r="LVW237" s="421"/>
      <c r="LVX237" s="421"/>
      <c r="LVY237" s="421"/>
      <c r="LVZ237" s="421"/>
      <c r="LWA237" s="421"/>
      <c r="LWB237" s="421"/>
      <c r="LWC237" s="421"/>
      <c r="LWD237" s="421"/>
      <c r="LWE237" s="421"/>
      <c r="LWF237" s="421"/>
      <c r="LWG237" s="421"/>
      <c r="LWH237" s="421"/>
      <c r="LWI237" s="421"/>
      <c r="LWJ237" s="421"/>
      <c r="LWK237" s="421"/>
      <c r="LWL237" s="421"/>
      <c r="LWM237" s="421"/>
      <c r="LWN237" s="421"/>
      <c r="LWO237" s="421"/>
      <c r="LWP237" s="421"/>
      <c r="LWQ237" s="421"/>
      <c r="LWR237" s="421"/>
      <c r="LWS237" s="421"/>
      <c r="LWT237" s="421"/>
      <c r="LWU237" s="421"/>
      <c r="LWV237" s="421"/>
      <c r="LWW237" s="421"/>
      <c r="LWX237" s="421"/>
      <c r="LWY237" s="421"/>
      <c r="LWZ237" s="421"/>
      <c r="LXA237" s="421"/>
      <c r="LXB237" s="421"/>
      <c r="LXC237" s="421"/>
      <c r="LXD237" s="421"/>
      <c r="LXE237" s="421"/>
      <c r="LXF237" s="421"/>
      <c r="LXG237" s="421"/>
      <c r="LXH237" s="421"/>
      <c r="LXI237" s="421"/>
      <c r="LXJ237" s="421"/>
      <c r="LXK237" s="421"/>
      <c r="LXL237" s="421"/>
      <c r="LXM237" s="421"/>
      <c r="LXN237" s="421"/>
      <c r="LXO237" s="421"/>
      <c r="LXP237" s="421"/>
      <c r="LXQ237" s="421"/>
      <c r="LXR237" s="421"/>
      <c r="LXS237" s="421"/>
      <c r="LXT237" s="421"/>
      <c r="LXU237" s="421"/>
      <c r="LXV237" s="421"/>
      <c r="LXW237" s="421"/>
      <c r="LXX237" s="421"/>
      <c r="LXY237" s="421"/>
      <c r="LXZ237" s="421"/>
      <c r="LYA237" s="421"/>
      <c r="LYB237" s="421"/>
      <c r="LYC237" s="421"/>
      <c r="LYD237" s="421"/>
      <c r="LYE237" s="421"/>
      <c r="LYF237" s="421"/>
      <c r="LYG237" s="421"/>
      <c r="LYH237" s="421"/>
      <c r="LYI237" s="421"/>
      <c r="LYJ237" s="421"/>
      <c r="LYK237" s="421"/>
      <c r="LYL237" s="421"/>
      <c r="LYM237" s="421"/>
      <c r="LYN237" s="421"/>
      <c r="LYO237" s="421"/>
      <c r="LYP237" s="421"/>
      <c r="LYQ237" s="421"/>
      <c r="LYR237" s="421"/>
      <c r="LYS237" s="421"/>
      <c r="LYT237" s="421"/>
      <c r="LYU237" s="421"/>
      <c r="LYV237" s="421"/>
      <c r="LYW237" s="421"/>
      <c r="LYX237" s="421"/>
      <c r="LYY237" s="421"/>
      <c r="LYZ237" s="421"/>
      <c r="LZA237" s="421"/>
      <c r="LZB237" s="421"/>
      <c r="LZC237" s="421"/>
      <c r="LZD237" s="421"/>
      <c r="LZE237" s="421"/>
      <c r="LZF237" s="421"/>
      <c r="LZG237" s="421"/>
      <c r="LZH237" s="421"/>
      <c r="LZI237" s="421"/>
      <c r="LZJ237" s="421"/>
      <c r="LZK237" s="421"/>
      <c r="LZL237" s="421"/>
      <c r="LZM237" s="421"/>
      <c r="LZN237" s="421"/>
      <c r="LZO237" s="421"/>
      <c r="LZP237" s="421"/>
      <c r="LZQ237" s="421"/>
      <c r="LZR237" s="421"/>
      <c r="LZS237" s="421"/>
      <c r="LZT237" s="421"/>
      <c r="LZU237" s="421"/>
      <c r="LZV237" s="421"/>
      <c r="LZW237" s="421"/>
      <c r="LZX237" s="421"/>
      <c r="LZY237" s="421"/>
      <c r="LZZ237" s="421"/>
      <c r="MAA237" s="421"/>
      <c r="MAB237" s="421"/>
      <c r="MAC237" s="421"/>
      <c r="MAD237" s="421"/>
      <c r="MAE237" s="421"/>
      <c r="MAF237" s="421"/>
      <c r="MAG237" s="421"/>
      <c r="MAH237" s="421"/>
      <c r="MAI237" s="421"/>
      <c r="MAJ237" s="421"/>
      <c r="MAK237" s="421"/>
      <c r="MAL237" s="421"/>
      <c r="MAM237" s="421"/>
      <c r="MAN237" s="421"/>
      <c r="MAO237" s="421"/>
      <c r="MAP237" s="421"/>
      <c r="MAQ237" s="421"/>
      <c r="MAR237" s="421"/>
      <c r="MAS237" s="421"/>
      <c r="MAT237" s="421"/>
      <c r="MAU237" s="421"/>
      <c r="MAV237" s="421"/>
      <c r="MAW237" s="421"/>
      <c r="MAX237" s="421"/>
      <c r="MAY237" s="421"/>
      <c r="MAZ237" s="421"/>
      <c r="MBA237" s="421"/>
      <c r="MBB237" s="421"/>
      <c r="MBC237" s="421"/>
      <c r="MBD237" s="421"/>
      <c r="MBE237" s="421"/>
      <c r="MBF237" s="421"/>
      <c r="MBG237" s="421"/>
      <c r="MBH237" s="421"/>
      <c r="MBI237" s="421"/>
      <c r="MBJ237" s="421"/>
      <c r="MBK237" s="421"/>
      <c r="MBL237" s="421"/>
      <c r="MBM237" s="421"/>
      <c r="MBN237" s="421"/>
      <c r="MBO237" s="421"/>
      <c r="MBP237" s="421"/>
      <c r="MBQ237" s="421"/>
      <c r="MBR237" s="421"/>
      <c r="MBS237" s="421"/>
      <c r="MBT237" s="421"/>
      <c r="MBU237" s="421"/>
      <c r="MBV237" s="421"/>
      <c r="MBW237" s="421"/>
      <c r="MBX237" s="421"/>
      <c r="MBY237" s="421"/>
      <c r="MBZ237" s="421"/>
      <c r="MCA237" s="421"/>
      <c r="MCB237" s="421"/>
      <c r="MCC237" s="421"/>
      <c r="MCD237" s="421"/>
      <c r="MCE237" s="421"/>
      <c r="MCF237" s="421"/>
      <c r="MCG237" s="421"/>
      <c r="MCH237" s="421"/>
      <c r="MCI237" s="421"/>
      <c r="MCJ237" s="421"/>
      <c r="MCK237" s="421"/>
      <c r="MCL237" s="421"/>
      <c r="MCM237" s="421"/>
      <c r="MCN237" s="421"/>
      <c r="MCO237" s="421"/>
      <c r="MCP237" s="421"/>
      <c r="MCQ237" s="421"/>
      <c r="MCR237" s="421"/>
      <c r="MCS237" s="421"/>
      <c r="MCT237" s="421"/>
      <c r="MCU237" s="421"/>
      <c r="MCV237" s="421"/>
      <c r="MCW237" s="421"/>
      <c r="MCX237" s="421"/>
      <c r="MCY237" s="421"/>
      <c r="MCZ237" s="421"/>
      <c r="MDA237" s="421"/>
      <c r="MDB237" s="421"/>
      <c r="MDC237" s="421"/>
      <c r="MDD237" s="421"/>
      <c r="MDE237" s="421"/>
      <c r="MDF237" s="421"/>
      <c r="MDG237" s="421"/>
      <c r="MDH237" s="421"/>
      <c r="MDI237" s="421"/>
      <c r="MDJ237" s="421"/>
      <c r="MDK237" s="421"/>
      <c r="MDL237" s="421"/>
      <c r="MDM237" s="421"/>
      <c r="MDN237" s="421"/>
      <c r="MDO237" s="421"/>
      <c r="MDP237" s="421"/>
      <c r="MDQ237" s="421"/>
      <c r="MDR237" s="421"/>
      <c r="MDS237" s="421"/>
      <c r="MDT237" s="421"/>
      <c r="MDU237" s="421"/>
      <c r="MDV237" s="421"/>
      <c r="MDW237" s="421"/>
      <c r="MDX237" s="421"/>
      <c r="MDY237" s="421"/>
      <c r="MDZ237" s="421"/>
      <c r="MEA237" s="421"/>
      <c r="MEB237" s="421"/>
      <c r="MEC237" s="421"/>
      <c r="MED237" s="421"/>
      <c r="MEE237" s="421"/>
      <c r="MEF237" s="421"/>
      <c r="MEG237" s="421"/>
      <c r="MEH237" s="421"/>
      <c r="MEI237" s="421"/>
      <c r="MEJ237" s="421"/>
      <c r="MEK237" s="421"/>
      <c r="MEL237" s="421"/>
      <c r="MEM237" s="421"/>
      <c r="MEN237" s="421"/>
      <c r="MEO237" s="421"/>
      <c r="MEP237" s="421"/>
      <c r="MEQ237" s="421"/>
      <c r="MER237" s="421"/>
      <c r="MES237" s="421"/>
      <c r="MET237" s="421"/>
      <c r="MEU237" s="421"/>
      <c r="MEV237" s="421"/>
      <c r="MEW237" s="421"/>
      <c r="MEX237" s="421"/>
      <c r="MEY237" s="421"/>
      <c r="MEZ237" s="421"/>
      <c r="MFA237" s="421"/>
      <c r="MFB237" s="421"/>
      <c r="MFC237" s="421"/>
      <c r="MFD237" s="421"/>
      <c r="MFE237" s="421"/>
      <c r="MFF237" s="421"/>
      <c r="MFG237" s="421"/>
      <c r="MFH237" s="421"/>
      <c r="MFI237" s="421"/>
      <c r="MFJ237" s="421"/>
      <c r="MFK237" s="421"/>
      <c r="MFL237" s="421"/>
      <c r="MFM237" s="421"/>
      <c r="MFN237" s="421"/>
      <c r="MFO237" s="421"/>
      <c r="MFP237" s="421"/>
      <c r="MFQ237" s="421"/>
      <c r="MFR237" s="421"/>
      <c r="MFS237" s="421"/>
      <c r="MFT237" s="421"/>
      <c r="MFU237" s="421"/>
      <c r="MFV237" s="421"/>
      <c r="MFW237" s="421"/>
      <c r="MFX237" s="421"/>
      <c r="MFY237" s="421"/>
      <c r="MFZ237" s="421"/>
      <c r="MGA237" s="421"/>
      <c r="MGB237" s="421"/>
      <c r="MGC237" s="421"/>
      <c r="MGD237" s="421"/>
      <c r="MGE237" s="421"/>
      <c r="MGF237" s="421"/>
      <c r="MGG237" s="421"/>
      <c r="MGH237" s="421"/>
      <c r="MGI237" s="421"/>
      <c r="MGJ237" s="421"/>
      <c r="MGK237" s="421"/>
      <c r="MGL237" s="421"/>
      <c r="MGM237" s="421"/>
      <c r="MGN237" s="421"/>
      <c r="MGO237" s="421"/>
      <c r="MGP237" s="421"/>
      <c r="MGQ237" s="421"/>
      <c r="MGR237" s="421"/>
      <c r="MGS237" s="421"/>
      <c r="MGT237" s="421"/>
      <c r="MGU237" s="421"/>
      <c r="MGV237" s="421"/>
      <c r="MGW237" s="421"/>
      <c r="MGX237" s="421"/>
      <c r="MGY237" s="421"/>
      <c r="MGZ237" s="421"/>
      <c r="MHA237" s="421"/>
      <c r="MHB237" s="421"/>
      <c r="MHC237" s="421"/>
      <c r="MHD237" s="421"/>
      <c r="MHE237" s="421"/>
      <c r="MHF237" s="421"/>
      <c r="MHG237" s="421"/>
      <c r="MHH237" s="421"/>
      <c r="MHI237" s="421"/>
      <c r="MHJ237" s="421"/>
      <c r="MHK237" s="421"/>
      <c r="MHL237" s="421"/>
      <c r="MHM237" s="421"/>
      <c r="MHN237" s="421"/>
      <c r="MHO237" s="421"/>
      <c r="MHP237" s="421"/>
      <c r="MHQ237" s="421"/>
      <c r="MHR237" s="421"/>
      <c r="MHS237" s="421"/>
      <c r="MHT237" s="421"/>
      <c r="MHU237" s="421"/>
      <c r="MHV237" s="421"/>
      <c r="MHW237" s="421"/>
      <c r="MHX237" s="421"/>
      <c r="MHY237" s="421"/>
      <c r="MHZ237" s="421"/>
      <c r="MIA237" s="421"/>
      <c r="MIB237" s="421"/>
      <c r="MIC237" s="421"/>
      <c r="MID237" s="421"/>
      <c r="MIE237" s="421"/>
      <c r="MIF237" s="421"/>
      <c r="MIG237" s="421"/>
      <c r="MIH237" s="421"/>
      <c r="MII237" s="421"/>
      <c r="MIJ237" s="421"/>
      <c r="MIK237" s="421"/>
      <c r="MIL237" s="421"/>
      <c r="MIM237" s="421"/>
      <c r="MIN237" s="421"/>
      <c r="MIO237" s="421"/>
      <c r="MIP237" s="421"/>
      <c r="MIQ237" s="421"/>
      <c r="MIR237" s="421"/>
      <c r="MIS237" s="421"/>
      <c r="MIT237" s="421"/>
      <c r="MIU237" s="421"/>
      <c r="MIV237" s="421"/>
      <c r="MIW237" s="421"/>
      <c r="MIX237" s="421"/>
      <c r="MIY237" s="421"/>
      <c r="MIZ237" s="421"/>
      <c r="MJA237" s="421"/>
      <c r="MJB237" s="421"/>
      <c r="MJC237" s="421"/>
      <c r="MJD237" s="421"/>
      <c r="MJE237" s="421"/>
      <c r="MJF237" s="421"/>
      <c r="MJG237" s="421"/>
      <c r="MJH237" s="421"/>
      <c r="MJI237" s="421"/>
      <c r="MJJ237" s="421"/>
      <c r="MJK237" s="421"/>
      <c r="MJL237" s="421"/>
      <c r="MJM237" s="421"/>
      <c r="MJN237" s="421"/>
      <c r="MJO237" s="421"/>
      <c r="MJP237" s="421"/>
      <c r="MJQ237" s="421"/>
      <c r="MJR237" s="421"/>
      <c r="MJS237" s="421"/>
      <c r="MJT237" s="421"/>
      <c r="MJU237" s="421"/>
      <c r="MJV237" s="421"/>
      <c r="MJW237" s="421"/>
      <c r="MJX237" s="421"/>
      <c r="MJY237" s="421"/>
      <c r="MJZ237" s="421"/>
      <c r="MKA237" s="421"/>
      <c r="MKB237" s="421"/>
      <c r="MKC237" s="421"/>
      <c r="MKD237" s="421"/>
      <c r="MKE237" s="421"/>
      <c r="MKF237" s="421"/>
      <c r="MKG237" s="421"/>
      <c r="MKH237" s="421"/>
      <c r="MKI237" s="421"/>
      <c r="MKJ237" s="421"/>
      <c r="MKK237" s="421"/>
      <c r="MKL237" s="421"/>
      <c r="MKM237" s="421"/>
      <c r="MKN237" s="421"/>
      <c r="MKO237" s="421"/>
      <c r="MKP237" s="421"/>
      <c r="MKQ237" s="421"/>
      <c r="MKR237" s="421"/>
      <c r="MKS237" s="421"/>
      <c r="MKT237" s="421"/>
      <c r="MKU237" s="421"/>
      <c r="MKV237" s="421"/>
      <c r="MKW237" s="421"/>
      <c r="MKX237" s="421"/>
      <c r="MKY237" s="421"/>
      <c r="MKZ237" s="421"/>
      <c r="MLA237" s="421"/>
      <c r="MLB237" s="421"/>
      <c r="MLC237" s="421"/>
      <c r="MLD237" s="421"/>
      <c r="MLE237" s="421"/>
      <c r="MLF237" s="421"/>
      <c r="MLG237" s="421"/>
      <c r="MLH237" s="421"/>
      <c r="MLI237" s="421"/>
      <c r="MLJ237" s="421"/>
      <c r="MLK237" s="421"/>
      <c r="MLL237" s="421"/>
      <c r="MLM237" s="421"/>
      <c r="MLN237" s="421"/>
      <c r="MLO237" s="421"/>
      <c r="MLP237" s="421"/>
      <c r="MLQ237" s="421"/>
      <c r="MLR237" s="421"/>
      <c r="MLS237" s="421"/>
      <c r="MLT237" s="421"/>
      <c r="MLU237" s="421"/>
      <c r="MLV237" s="421"/>
      <c r="MLW237" s="421"/>
      <c r="MLX237" s="421"/>
      <c r="MLY237" s="421"/>
      <c r="MLZ237" s="421"/>
      <c r="MMA237" s="421"/>
      <c r="MMB237" s="421"/>
      <c r="MMC237" s="421"/>
      <c r="MMD237" s="421"/>
      <c r="MME237" s="421"/>
      <c r="MMF237" s="421"/>
      <c r="MMG237" s="421"/>
      <c r="MMH237" s="421"/>
      <c r="MMI237" s="421"/>
      <c r="MMJ237" s="421"/>
      <c r="MMK237" s="421"/>
      <c r="MML237" s="421"/>
      <c r="MMM237" s="421"/>
      <c r="MMN237" s="421"/>
      <c r="MMO237" s="421"/>
      <c r="MMP237" s="421"/>
      <c r="MMQ237" s="421"/>
      <c r="MMR237" s="421"/>
      <c r="MMS237" s="421"/>
      <c r="MMT237" s="421"/>
      <c r="MMU237" s="421"/>
      <c r="MMV237" s="421"/>
      <c r="MMW237" s="421"/>
      <c r="MMX237" s="421"/>
      <c r="MMY237" s="421"/>
      <c r="MMZ237" s="421"/>
      <c r="MNA237" s="421"/>
      <c r="MNB237" s="421"/>
      <c r="MNC237" s="421"/>
      <c r="MND237" s="421"/>
      <c r="MNE237" s="421"/>
      <c r="MNF237" s="421"/>
      <c r="MNG237" s="421"/>
      <c r="MNH237" s="421"/>
      <c r="MNI237" s="421"/>
      <c r="MNJ237" s="421"/>
      <c r="MNK237" s="421"/>
      <c r="MNL237" s="421"/>
      <c r="MNM237" s="421"/>
      <c r="MNN237" s="421"/>
      <c r="MNO237" s="421"/>
      <c r="MNP237" s="421"/>
      <c r="MNQ237" s="421"/>
      <c r="MNR237" s="421"/>
      <c r="MNS237" s="421"/>
      <c r="MNT237" s="421"/>
      <c r="MNU237" s="421"/>
      <c r="MNV237" s="421"/>
      <c r="MNW237" s="421"/>
      <c r="MNX237" s="421"/>
      <c r="MNY237" s="421"/>
      <c r="MNZ237" s="421"/>
      <c r="MOA237" s="421"/>
      <c r="MOB237" s="421"/>
      <c r="MOC237" s="421"/>
      <c r="MOD237" s="421"/>
      <c r="MOE237" s="421"/>
      <c r="MOF237" s="421"/>
      <c r="MOG237" s="421"/>
      <c r="MOH237" s="421"/>
      <c r="MOI237" s="421"/>
      <c r="MOJ237" s="421"/>
      <c r="MOK237" s="421"/>
      <c r="MOL237" s="421"/>
      <c r="MOM237" s="421"/>
      <c r="MON237" s="421"/>
      <c r="MOO237" s="421"/>
      <c r="MOP237" s="421"/>
      <c r="MOQ237" s="421"/>
      <c r="MOR237" s="421"/>
      <c r="MOS237" s="421"/>
      <c r="MOT237" s="421"/>
      <c r="MOU237" s="421"/>
      <c r="MOV237" s="421"/>
      <c r="MOW237" s="421"/>
      <c r="MOX237" s="421"/>
      <c r="MOY237" s="421"/>
      <c r="MOZ237" s="421"/>
      <c r="MPA237" s="421"/>
      <c r="MPB237" s="421"/>
      <c r="MPC237" s="421"/>
      <c r="MPD237" s="421"/>
      <c r="MPE237" s="421"/>
      <c r="MPF237" s="421"/>
      <c r="MPG237" s="421"/>
      <c r="MPH237" s="421"/>
      <c r="MPI237" s="421"/>
      <c r="MPJ237" s="421"/>
      <c r="MPK237" s="421"/>
      <c r="MPL237" s="421"/>
      <c r="MPM237" s="421"/>
      <c r="MPN237" s="421"/>
      <c r="MPO237" s="421"/>
      <c r="MPP237" s="421"/>
      <c r="MPQ237" s="421"/>
      <c r="MPR237" s="421"/>
      <c r="MPS237" s="421"/>
      <c r="MPT237" s="421"/>
      <c r="MPU237" s="421"/>
      <c r="MPV237" s="421"/>
      <c r="MPW237" s="421"/>
      <c r="MPX237" s="421"/>
      <c r="MPY237" s="421"/>
      <c r="MPZ237" s="421"/>
      <c r="MQA237" s="421"/>
      <c r="MQB237" s="421"/>
      <c r="MQC237" s="421"/>
      <c r="MQD237" s="421"/>
      <c r="MQE237" s="421"/>
      <c r="MQF237" s="421"/>
      <c r="MQG237" s="421"/>
      <c r="MQH237" s="421"/>
      <c r="MQI237" s="421"/>
      <c r="MQJ237" s="421"/>
      <c r="MQK237" s="421"/>
      <c r="MQL237" s="421"/>
      <c r="MQM237" s="421"/>
      <c r="MQN237" s="421"/>
      <c r="MQO237" s="421"/>
      <c r="MQP237" s="421"/>
      <c r="MQQ237" s="421"/>
      <c r="MQR237" s="421"/>
      <c r="MQS237" s="421"/>
      <c r="MQT237" s="421"/>
      <c r="MQU237" s="421"/>
      <c r="MQV237" s="421"/>
      <c r="MQW237" s="421"/>
      <c r="MQX237" s="421"/>
      <c r="MQY237" s="421"/>
      <c r="MQZ237" s="421"/>
      <c r="MRA237" s="421"/>
      <c r="MRB237" s="421"/>
      <c r="MRC237" s="421"/>
      <c r="MRD237" s="421"/>
      <c r="MRE237" s="421"/>
      <c r="MRF237" s="421"/>
      <c r="MRG237" s="421"/>
      <c r="MRH237" s="421"/>
      <c r="MRI237" s="421"/>
      <c r="MRJ237" s="421"/>
      <c r="MRK237" s="421"/>
      <c r="MRL237" s="421"/>
      <c r="MRM237" s="421"/>
      <c r="MRN237" s="421"/>
      <c r="MRO237" s="421"/>
      <c r="MRP237" s="421"/>
      <c r="MRQ237" s="421"/>
      <c r="MRR237" s="421"/>
      <c r="MRS237" s="421"/>
      <c r="MRT237" s="421"/>
      <c r="MRU237" s="421"/>
      <c r="MRV237" s="421"/>
      <c r="MRW237" s="421"/>
      <c r="MRX237" s="421"/>
      <c r="MRY237" s="421"/>
      <c r="MRZ237" s="421"/>
      <c r="MSA237" s="421"/>
      <c r="MSB237" s="421"/>
      <c r="MSC237" s="421"/>
      <c r="MSD237" s="421"/>
      <c r="MSE237" s="421"/>
      <c r="MSF237" s="421"/>
      <c r="MSG237" s="421"/>
      <c r="MSH237" s="421"/>
      <c r="MSI237" s="421"/>
      <c r="MSJ237" s="421"/>
      <c r="MSK237" s="421"/>
      <c r="MSL237" s="421"/>
      <c r="MSM237" s="421"/>
      <c r="MSN237" s="421"/>
      <c r="MSO237" s="421"/>
      <c r="MSP237" s="421"/>
      <c r="MSQ237" s="421"/>
      <c r="MSR237" s="421"/>
      <c r="MSS237" s="421"/>
      <c r="MST237" s="421"/>
      <c r="MSU237" s="421"/>
      <c r="MSV237" s="421"/>
      <c r="MSW237" s="421"/>
      <c r="MSX237" s="421"/>
      <c r="MSY237" s="421"/>
      <c r="MSZ237" s="421"/>
      <c r="MTA237" s="421"/>
      <c r="MTB237" s="421"/>
      <c r="MTC237" s="421"/>
      <c r="MTD237" s="421"/>
      <c r="MTE237" s="421"/>
      <c r="MTF237" s="421"/>
      <c r="MTG237" s="421"/>
      <c r="MTH237" s="421"/>
      <c r="MTI237" s="421"/>
      <c r="MTJ237" s="421"/>
      <c r="MTK237" s="421"/>
      <c r="MTL237" s="421"/>
      <c r="MTM237" s="421"/>
      <c r="MTN237" s="421"/>
      <c r="MTO237" s="421"/>
      <c r="MTP237" s="421"/>
      <c r="MTQ237" s="421"/>
      <c r="MTR237" s="421"/>
      <c r="MTS237" s="421"/>
      <c r="MTT237" s="421"/>
      <c r="MTU237" s="421"/>
      <c r="MTV237" s="421"/>
      <c r="MTW237" s="421"/>
      <c r="MTX237" s="421"/>
      <c r="MTY237" s="421"/>
      <c r="MTZ237" s="421"/>
      <c r="MUA237" s="421"/>
      <c r="MUB237" s="421"/>
      <c r="MUC237" s="421"/>
      <c r="MUD237" s="421"/>
      <c r="MUE237" s="421"/>
      <c r="MUF237" s="421"/>
      <c r="MUG237" s="421"/>
      <c r="MUH237" s="421"/>
      <c r="MUI237" s="421"/>
      <c r="MUJ237" s="421"/>
      <c r="MUK237" s="421"/>
      <c r="MUL237" s="421"/>
      <c r="MUM237" s="421"/>
      <c r="MUN237" s="421"/>
      <c r="MUO237" s="421"/>
      <c r="MUP237" s="421"/>
      <c r="MUQ237" s="421"/>
      <c r="MUR237" s="421"/>
      <c r="MUS237" s="421"/>
      <c r="MUT237" s="421"/>
      <c r="MUU237" s="421"/>
      <c r="MUV237" s="421"/>
      <c r="MUW237" s="421"/>
      <c r="MUX237" s="421"/>
      <c r="MUY237" s="421"/>
      <c r="MUZ237" s="421"/>
      <c r="MVA237" s="421"/>
      <c r="MVB237" s="421"/>
      <c r="MVC237" s="421"/>
      <c r="MVD237" s="421"/>
      <c r="MVE237" s="421"/>
      <c r="MVF237" s="421"/>
      <c r="MVG237" s="421"/>
      <c r="MVH237" s="421"/>
      <c r="MVI237" s="421"/>
      <c r="MVJ237" s="421"/>
      <c r="MVK237" s="421"/>
      <c r="MVL237" s="421"/>
      <c r="MVM237" s="421"/>
      <c r="MVN237" s="421"/>
      <c r="MVO237" s="421"/>
      <c r="MVP237" s="421"/>
      <c r="MVQ237" s="421"/>
      <c r="MVR237" s="421"/>
      <c r="MVS237" s="421"/>
      <c r="MVT237" s="421"/>
      <c r="MVU237" s="421"/>
      <c r="MVV237" s="421"/>
      <c r="MVW237" s="421"/>
      <c r="MVX237" s="421"/>
      <c r="MVY237" s="421"/>
      <c r="MVZ237" s="421"/>
      <c r="MWA237" s="421"/>
      <c r="MWB237" s="421"/>
      <c r="MWC237" s="421"/>
      <c r="MWD237" s="421"/>
      <c r="MWE237" s="421"/>
      <c r="MWF237" s="421"/>
      <c r="MWG237" s="421"/>
      <c r="MWH237" s="421"/>
      <c r="MWI237" s="421"/>
      <c r="MWJ237" s="421"/>
      <c r="MWK237" s="421"/>
      <c r="MWL237" s="421"/>
      <c r="MWM237" s="421"/>
      <c r="MWN237" s="421"/>
      <c r="MWO237" s="421"/>
      <c r="MWP237" s="421"/>
      <c r="MWQ237" s="421"/>
      <c r="MWR237" s="421"/>
      <c r="MWS237" s="421"/>
      <c r="MWT237" s="421"/>
      <c r="MWU237" s="421"/>
      <c r="MWV237" s="421"/>
      <c r="MWW237" s="421"/>
      <c r="MWX237" s="421"/>
      <c r="MWY237" s="421"/>
      <c r="MWZ237" s="421"/>
      <c r="MXA237" s="421"/>
      <c r="MXB237" s="421"/>
      <c r="MXC237" s="421"/>
      <c r="MXD237" s="421"/>
      <c r="MXE237" s="421"/>
      <c r="MXF237" s="421"/>
      <c r="MXG237" s="421"/>
      <c r="MXH237" s="421"/>
      <c r="MXI237" s="421"/>
      <c r="MXJ237" s="421"/>
      <c r="MXK237" s="421"/>
      <c r="MXL237" s="421"/>
      <c r="MXM237" s="421"/>
      <c r="MXN237" s="421"/>
      <c r="MXO237" s="421"/>
      <c r="MXP237" s="421"/>
      <c r="MXQ237" s="421"/>
      <c r="MXR237" s="421"/>
      <c r="MXS237" s="421"/>
      <c r="MXT237" s="421"/>
      <c r="MXU237" s="421"/>
      <c r="MXV237" s="421"/>
      <c r="MXW237" s="421"/>
      <c r="MXX237" s="421"/>
      <c r="MXY237" s="421"/>
      <c r="MXZ237" s="421"/>
      <c r="MYA237" s="421"/>
      <c r="MYB237" s="421"/>
      <c r="MYC237" s="421"/>
      <c r="MYD237" s="421"/>
      <c r="MYE237" s="421"/>
      <c r="MYF237" s="421"/>
      <c r="MYG237" s="421"/>
      <c r="MYH237" s="421"/>
      <c r="MYI237" s="421"/>
      <c r="MYJ237" s="421"/>
      <c r="MYK237" s="421"/>
      <c r="MYL237" s="421"/>
      <c r="MYM237" s="421"/>
      <c r="MYN237" s="421"/>
      <c r="MYO237" s="421"/>
      <c r="MYP237" s="421"/>
      <c r="MYQ237" s="421"/>
      <c r="MYR237" s="421"/>
      <c r="MYS237" s="421"/>
      <c r="MYT237" s="421"/>
      <c r="MYU237" s="421"/>
      <c r="MYV237" s="421"/>
      <c r="MYW237" s="421"/>
      <c r="MYX237" s="421"/>
      <c r="MYY237" s="421"/>
      <c r="MYZ237" s="421"/>
      <c r="MZA237" s="421"/>
      <c r="MZB237" s="421"/>
      <c r="MZC237" s="421"/>
      <c r="MZD237" s="421"/>
      <c r="MZE237" s="421"/>
      <c r="MZF237" s="421"/>
      <c r="MZG237" s="421"/>
      <c r="MZH237" s="421"/>
      <c r="MZI237" s="421"/>
      <c r="MZJ237" s="421"/>
      <c r="MZK237" s="421"/>
      <c r="MZL237" s="421"/>
      <c r="MZM237" s="421"/>
      <c r="MZN237" s="421"/>
      <c r="MZO237" s="421"/>
      <c r="MZP237" s="421"/>
      <c r="MZQ237" s="421"/>
      <c r="MZR237" s="421"/>
      <c r="MZS237" s="421"/>
      <c r="MZT237" s="421"/>
      <c r="MZU237" s="421"/>
      <c r="MZV237" s="421"/>
      <c r="MZW237" s="421"/>
      <c r="MZX237" s="421"/>
      <c r="MZY237" s="421"/>
      <c r="MZZ237" s="421"/>
      <c r="NAA237" s="421"/>
      <c r="NAB237" s="421"/>
      <c r="NAC237" s="421"/>
      <c r="NAD237" s="421"/>
      <c r="NAE237" s="421"/>
      <c r="NAF237" s="421"/>
      <c r="NAG237" s="421"/>
      <c r="NAH237" s="421"/>
      <c r="NAI237" s="421"/>
      <c r="NAJ237" s="421"/>
      <c r="NAK237" s="421"/>
      <c r="NAL237" s="421"/>
      <c r="NAM237" s="421"/>
      <c r="NAN237" s="421"/>
      <c r="NAO237" s="421"/>
      <c r="NAP237" s="421"/>
      <c r="NAQ237" s="421"/>
      <c r="NAR237" s="421"/>
      <c r="NAS237" s="421"/>
      <c r="NAT237" s="421"/>
      <c r="NAU237" s="421"/>
      <c r="NAV237" s="421"/>
      <c r="NAW237" s="421"/>
      <c r="NAX237" s="421"/>
      <c r="NAY237" s="421"/>
      <c r="NAZ237" s="421"/>
      <c r="NBA237" s="421"/>
      <c r="NBB237" s="421"/>
      <c r="NBC237" s="421"/>
      <c r="NBD237" s="421"/>
      <c r="NBE237" s="421"/>
      <c r="NBF237" s="421"/>
      <c r="NBG237" s="421"/>
      <c r="NBH237" s="421"/>
      <c r="NBI237" s="421"/>
      <c r="NBJ237" s="421"/>
      <c r="NBK237" s="421"/>
      <c r="NBL237" s="421"/>
      <c r="NBM237" s="421"/>
      <c r="NBN237" s="421"/>
      <c r="NBO237" s="421"/>
      <c r="NBP237" s="421"/>
      <c r="NBQ237" s="421"/>
      <c r="NBR237" s="421"/>
      <c r="NBS237" s="421"/>
      <c r="NBT237" s="421"/>
      <c r="NBU237" s="421"/>
      <c r="NBV237" s="421"/>
      <c r="NBW237" s="421"/>
      <c r="NBX237" s="421"/>
      <c r="NBY237" s="421"/>
      <c r="NBZ237" s="421"/>
      <c r="NCA237" s="421"/>
      <c r="NCB237" s="421"/>
      <c r="NCC237" s="421"/>
      <c r="NCD237" s="421"/>
      <c r="NCE237" s="421"/>
      <c r="NCF237" s="421"/>
      <c r="NCG237" s="421"/>
      <c r="NCH237" s="421"/>
      <c r="NCI237" s="421"/>
      <c r="NCJ237" s="421"/>
      <c r="NCK237" s="421"/>
      <c r="NCL237" s="421"/>
      <c r="NCM237" s="421"/>
      <c r="NCN237" s="421"/>
      <c r="NCO237" s="421"/>
      <c r="NCP237" s="421"/>
      <c r="NCQ237" s="421"/>
      <c r="NCR237" s="421"/>
      <c r="NCS237" s="421"/>
      <c r="NCT237" s="421"/>
      <c r="NCU237" s="421"/>
      <c r="NCV237" s="421"/>
      <c r="NCW237" s="421"/>
      <c r="NCX237" s="421"/>
      <c r="NCY237" s="421"/>
      <c r="NCZ237" s="421"/>
      <c r="NDA237" s="421"/>
      <c r="NDB237" s="421"/>
      <c r="NDC237" s="421"/>
      <c r="NDD237" s="421"/>
      <c r="NDE237" s="421"/>
      <c r="NDF237" s="421"/>
      <c r="NDG237" s="421"/>
      <c r="NDH237" s="421"/>
      <c r="NDI237" s="421"/>
      <c r="NDJ237" s="421"/>
      <c r="NDK237" s="421"/>
      <c r="NDL237" s="421"/>
      <c r="NDM237" s="421"/>
      <c r="NDN237" s="421"/>
      <c r="NDO237" s="421"/>
      <c r="NDP237" s="421"/>
      <c r="NDQ237" s="421"/>
      <c r="NDR237" s="421"/>
      <c r="NDS237" s="421"/>
      <c r="NDT237" s="421"/>
      <c r="NDU237" s="421"/>
      <c r="NDV237" s="421"/>
      <c r="NDW237" s="421"/>
      <c r="NDX237" s="421"/>
      <c r="NDY237" s="421"/>
      <c r="NDZ237" s="421"/>
      <c r="NEA237" s="421"/>
      <c r="NEB237" s="421"/>
      <c r="NEC237" s="421"/>
      <c r="NED237" s="421"/>
      <c r="NEE237" s="421"/>
      <c r="NEF237" s="421"/>
      <c r="NEG237" s="421"/>
      <c r="NEH237" s="421"/>
      <c r="NEI237" s="421"/>
      <c r="NEJ237" s="421"/>
      <c r="NEK237" s="421"/>
      <c r="NEL237" s="421"/>
      <c r="NEM237" s="421"/>
      <c r="NEN237" s="421"/>
      <c r="NEO237" s="421"/>
      <c r="NEP237" s="421"/>
      <c r="NEQ237" s="421"/>
      <c r="NER237" s="421"/>
      <c r="NES237" s="421"/>
      <c r="NET237" s="421"/>
      <c r="NEU237" s="421"/>
      <c r="NEV237" s="421"/>
      <c r="NEW237" s="421"/>
      <c r="NEX237" s="421"/>
      <c r="NEY237" s="421"/>
      <c r="NEZ237" s="421"/>
      <c r="NFA237" s="421"/>
      <c r="NFB237" s="421"/>
      <c r="NFC237" s="421"/>
      <c r="NFD237" s="421"/>
      <c r="NFE237" s="421"/>
      <c r="NFF237" s="421"/>
      <c r="NFG237" s="421"/>
      <c r="NFH237" s="421"/>
      <c r="NFI237" s="421"/>
      <c r="NFJ237" s="421"/>
      <c r="NFK237" s="421"/>
      <c r="NFL237" s="421"/>
      <c r="NFM237" s="421"/>
      <c r="NFN237" s="421"/>
      <c r="NFO237" s="421"/>
      <c r="NFP237" s="421"/>
      <c r="NFQ237" s="421"/>
      <c r="NFR237" s="421"/>
      <c r="NFS237" s="421"/>
      <c r="NFT237" s="421"/>
      <c r="NFU237" s="421"/>
      <c r="NFV237" s="421"/>
      <c r="NFW237" s="421"/>
      <c r="NFX237" s="421"/>
      <c r="NFY237" s="421"/>
      <c r="NFZ237" s="421"/>
      <c r="NGA237" s="421"/>
      <c r="NGB237" s="421"/>
      <c r="NGC237" s="421"/>
      <c r="NGD237" s="421"/>
      <c r="NGE237" s="421"/>
      <c r="NGF237" s="421"/>
      <c r="NGG237" s="421"/>
      <c r="NGH237" s="421"/>
      <c r="NGI237" s="421"/>
      <c r="NGJ237" s="421"/>
      <c r="NGK237" s="421"/>
      <c r="NGL237" s="421"/>
      <c r="NGM237" s="421"/>
      <c r="NGN237" s="421"/>
      <c r="NGO237" s="421"/>
      <c r="NGP237" s="421"/>
      <c r="NGQ237" s="421"/>
      <c r="NGR237" s="421"/>
      <c r="NGS237" s="421"/>
      <c r="NGT237" s="421"/>
      <c r="NGU237" s="421"/>
      <c r="NGV237" s="421"/>
      <c r="NGW237" s="421"/>
      <c r="NGX237" s="421"/>
      <c r="NGY237" s="421"/>
      <c r="NGZ237" s="421"/>
      <c r="NHA237" s="421"/>
      <c r="NHB237" s="421"/>
      <c r="NHC237" s="421"/>
      <c r="NHD237" s="421"/>
      <c r="NHE237" s="421"/>
      <c r="NHF237" s="421"/>
      <c r="NHG237" s="421"/>
      <c r="NHH237" s="421"/>
      <c r="NHI237" s="421"/>
      <c r="NHJ237" s="421"/>
      <c r="NHK237" s="421"/>
      <c r="NHL237" s="421"/>
      <c r="NHM237" s="421"/>
      <c r="NHN237" s="421"/>
      <c r="NHO237" s="421"/>
      <c r="NHP237" s="421"/>
      <c r="NHQ237" s="421"/>
      <c r="NHR237" s="421"/>
      <c r="NHS237" s="421"/>
      <c r="NHT237" s="421"/>
      <c r="NHU237" s="421"/>
      <c r="NHV237" s="421"/>
      <c r="NHW237" s="421"/>
      <c r="NHX237" s="421"/>
      <c r="NHY237" s="421"/>
      <c r="NHZ237" s="421"/>
      <c r="NIA237" s="421"/>
      <c r="NIB237" s="421"/>
      <c r="NIC237" s="421"/>
      <c r="NID237" s="421"/>
      <c r="NIE237" s="421"/>
      <c r="NIF237" s="421"/>
      <c r="NIG237" s="421"/>
      <c r="NIH237" s="421"/>
      <c r="NII237" s="421"/>
      <c r="NIJ237" s="421"/>
      <c r="NIK237" s="421"/>
      <c r="NIL237" s="421"/>
      <c r="NIM237" s="421"/>
      <c r="NIN237" s="421"/>
      <c r="NIO237" s="421"/>
      <c r="NIP237" s="421"/>
      <c r="NIQ237" s="421"/>
      <c r="NIR237" s="421"/>
      <c r="NIS237" s="421"/>
      <c r="NIT237" s="421"/>
      <c r="NIU237" s="421"/>
      <c r="NIV237" s="421"/>
      <c r="NIW237" s="421"/>
      <c r="NIX237" s="421"/>
      <c r="NIY237" s="421"/>
      <c r="NIZ237" s="421"/>
      <c r="NJA237" s="421"/>
      <c r="NJB237" s="421"/>
      <c r="NJC237" s="421"/>
      <c r="NJD237" s="421"/>
      <c r="NJE237" s="421"/>
      <c r="NJF237" s="421"/>
      <c r="NJG237" s="421"/>
      <c r="NJH237" s="421"/>
      <c r="NJI237" s="421"/>
      <c r="NJJ237" s="421"/>
      <c r="NJK237" s="421"/>
      <c r="NJL237" s="421"/>
      <c r="NJM237" s="421"/>
      <c r="NJN237" s="421"/>
      <c r="NJO237" s="421"/>
      <c r="NJP237" s="421"/>
      <c r="NJQ237" s="421"/>
      <c r="NJR237" s="421"/>
      <c r="NJS237" s="421"/>
      <c r="NJT237" s="421"/>
      <c r="NJU237" s="421"/>
      <c r="NJV237" s="421"/>
      <c r="NJW237" s="421"/>
      <c r="NJX237" s="421"/>
      <c r="NJY237" s="421"/>
      <c r="NJZ237" s="421"/>
      <c r="NKA237" s="421"/>
      <c r="NKB237" s="421"/>
      <c r="NKC237" s="421"/>
      <c r="NKD237" s="421"/>
      <c r="NKE237" s="421"/>
      <c r="NKF237" s="421"/>
      <c r="NKG237" s="421"/>
      <c r="NKH237" s="421"/>
      <c r="NKI237" s="421"/>
      <c r="NKJ237" s="421"/>
      <c r="NKK237" s="421"/>
      <c r="NKL237" s="421"/>
      <c r="NKM237" s="421"/>
      <c r="NKN237" s="421"/>
      <c r="NKO237" s="421"/>
      <c r="NKP237" s="421"/>
      <c r="NKQ237" s="421"/>
      <c r="NKR237" s="421"/>
      <c r="NKS237" s="421"/>
      <c r="NKT237" s="421"/>
      <c r="NKU237" s="421"/>
      <c r="NKV237" s="421"/>
      <c r="NKW237" s="421"/>
      <c r="NKX237" s="421"/>
      <c r="NKY237" s="421"/>
      <c r="NKZ237" s="421"/>
      <c r="NLA237" s="421"/>
      <c r="NLB237" s="421"/>
      <c r="NLC237" s="421"/>
      <c r="NLD237" s="421"/>
      <c r="NLE237" s="421"/>
      <c r="NLF237" s="421"/>
      <c r="NLG237" s="421"/>
      <c r="NLH237" s="421"/>
      <c r="NLI237" s="421"/>
      <c r="NLJ237" s="421"/>
      <c r="NLK237" s="421"/>
      <c r="NLL237" s="421"/>
      <c r="NLM237" s="421"/>
      <c r="NLN237" s="421"/>
      <c r="NLO237" s="421"/>
      <c r="NLP237" s="421"/>
      <c r="NLQ237" s="421"/>
      <c r="NLR237" s="421"/>
      <c r="NLS237" s="421"/>
      <c r="NLT237" s="421"/>
      <c r="NLU237" s="421"/>
      <c r="NLV237" s="421"/>
      <c r="NLW237" s="421"/>
      <c r="NLX237" s="421"/>
      <c r="NLY237" s="421"/>
      <c r="NLZ237" s="421"/>
      <c r="NMA237" s="421"/>
      <c r="NMB237" s="421"/>
      <c r="NMC237" s="421"/>
      <c r="NMD237" s="421"/>
      <c r="NME237" s="421"/>
      <c r="NMF237" s="421"/>
      <c r="NMG237" s="421"/>
      <c r="NMH237" s="421"/>
      <c r="NMI237" s="421"/>
      <c r="NMJ237" s="421"/>
      <c r="NMK237" s="421"/>
      <c r="NML237" s="421"/>
      <c r="NMM237" s="421"/>
      <c r="NMN237" s="421"/>
      <c r="NMO237" s="421"/>
      <c r="NMP237" s="421"/>
      <c r="NMQ237" s="421"/>
      <c r="NMR237" s="421"/>
      <c r="NMS237" s="421"/>
      <c r="NMT237" s="421"/>
      <c r="NMU237" s="421"/>
      <c r="NMV237" s="421"/>
      <c r="NMW237" s="421"/>
      <c r="NMX237" s="421"/>
      <c r="NMY237" s="421"/>
      <c r="NMZ237" s="421"/>
      <c r="NNA237" s="421"/>
      <c r="NNB237" s="421"/>
      <c r="NNC237" s="421"/>
      <c r="NND237" s="421"/>
      <c r="NNE237" s="421"/>
      <c r="NNF237" s="421"/>
      <c r="NNG237" s="421"/>
      <c r="NNH237" s="421"/>
      <c r="NNI237" s="421"/>
      <c r="NNJ237" s="421"/>
      <c r="NNK237" s="421"/>
      <c r="NNL237" s="421"/>
      <c r="NNM237" s="421"/>
      <c r="NNN237" s="421"/>
      <c r="NNO237" s="421"/>
      <c r="NNP237" s="421"/>
      <c r="NNQ237" s="421"/>
      <c r="NNR237" s="421"/>
      <c r="NNS237" s="421"/>
      <c r="NNT237" s="421"/>
      <c r="NNU237" s="421"/>
      <c r="NNV237" s="421"/>
      <c r="NNW237" s="421"/>
      <c r="NNX237" s="421"/>
      <c r="NNY237" s="421"/>
      <c r="NNZ237" s="421"/>
      <c r="NOA237" s="421"/>
      <c r="NOB237" s="421"/>
      <c r="NOC237" s="421"/>
      <c r="NOD237" s="421"/>
      <c r="NOE237" s="421"/>
      <c r="NOF237" s="421"/>
      <c r="NOG237" s="421"/>
      <c r="NOH237" s="421"/>
      <c r="NOI237" s="421"/>
      <c r="NOJ237" s="421"/>
      <c r="NOK237" s="421"/>
      <c r="NOL237" s="421"/>
      <c r="NOM237" s="421"/>
      <c r="NON237" s="421"/>
      <c r="NOO237" s="421"/>
      <c r="NOP237" s="421"/>
      <c r="NOQ237" s="421"/>
      <c r="NOR237" s="421"/>
      <c r="NOS237" s="421"/>
      <c r="NOT237" s="421"/>
      <c r="NOU237" s="421"/>
      <c r="NOV237" s="421"/>
      <c r="NOW237" s="421"/>
      <c r="NOX237" s="421"/>
      <c r="NOY237" s="421"/>
      <c r="NOZ237" s="421"/>
      <c r="NPA237" s="421"/>
      <c r="NPB237" s="421"/>
      <c r="NPC237" s="421"/>
      <c r="NPD237" s="421"/>
      <c r="NPE237" s="421"/>
      <c r="NPF237" s="421"/>
      <c r="NPG237" s="421"/>
      <c r="NPH237" s="421"/>
      <c r="NPI237" s="421"/>
      <c r="NPJ237" s="421"/>
      <c r="NPK237" s="421"/>
      <c r="NPL237" s="421"/>
      <c r="NPM237" s="421"/>
      <c r="NPN237" s="421"/>
      <c r="NPO237" s="421"/>
      <c r="NPP237" s="421"/>
      <c r="NPQ237" s="421"/>
      <c r="NPR237" s="421"/>
      <c r="NPS237" s="421"/>
      <c r="NPT237" s="421"/>
      <c r="NPU237" s="421"/>
      <c r="NPV237" s="421"/>
      <c r="NPW237" s="421"/>
      <c r="NPX237" s="421"/>
      <c r="NPY237" s="421"/>
      <c r="NPZ237" s="421"/>
      <c r="NQA237" s="421"/>
      <c r="NQB237" s="421"/>
      <c r="NQC237" s="421"/>
      <c r="NQD237" s="421"/>
      <c r="NQE237" s="421"/>
      <c r="NQF237" s="421"/>
      <c r="NQG237" s="421"/>
      <c r="NQH237" s="421"/>
      <c r="NQI237" s="421"/>
      <c r="NQJ237" s="421"/>
      <c r="NQK237" s="421"/>
      <c r="NQL237" s="421"/>
      <c r="NQM237" s="421"/>
      <c r="NQN237" s="421"/>
      <c r="NQO237" s="421"/>
      <c r="NQP237" s="421"/>
      <c r="NQQ237" s="421"/>
      <c r="NQR237" s="421"/>
      <c r="NQS237" s="421"/>
      <c r="NQT237" s="421"/>
      <c r="NQU237" s="421"/>
      <c r="NQV237" s="421"/>
      <c r="NQW237" s="421"/>
      <c r="NQX237" s="421"/>
      <c r="NQY237" s="421"/>
      <c r="NQZ237" s="421"/>
      <c r="NRA237" s="421"/>
      <c r="NRB237" s="421"/>
      <c r="NRC237" s="421"/>
      <c r="NRD237" s="421"/>
      <c r="NRE237" s="421"/>
      <c r="NRF237" s="421"/>
      <c r="NRG237" s="421"/>
      <c r="NRH237" s="421"/>
      <c r="NRI237" s="421"/>
      <c r="NRJ237" s="421"/>
      <c r="NRK237" s="421"/>
      <c r="NRL237" s="421"/>
      <c r="NRM237" s="421"/>
      <c r="NRN237" s="421"/>
      <c r="NRO237" s="421"/>
      <c r="NRP237" s="421"/>
      <c r="NRQ237" s="421"/>
      <c r="NRR237" s="421"/>
      <c r="NRS237" s="421"/>
      <c r="NRT237" s="421"/>
      <c r="NRU237" s="421"/>
      <c r="NRV237" s="421"/>
      <c r="NRW237" s="421"/>
      <c r="NRX237" s="421"/>
      <c r="NRY237" s="421"/>
      <c r="NRZ237" s="421"/>
      <c r="NSA237" s="421"/>
      <c r="NSB237" s="421"/>
      <c r="NSC237" s="421"/>
      <c r="NSD237" s="421"/>
      <c r="NSE237" s="421"/>
      <c r="NSF237" s="421"/>
      <c r="NSG237" s="421"/>
      <c r="NSH237" s="421"/>
      <c r="NSI237" s="421"/>
      <c r="NSJ237" s="421"/>
      <c r="NSK237" s="421"/>
      <c r="NSL237" s="421"/>
      <c r="NSM237" s="421"/>
      <c r="NSN237" s="421"/>
      <c r="NSO237" s="421"/>
      <c r="NSP237" s="421"/>
      <c r="NSQ237" s="421"/>
      <c r="NSR237" s="421"/>
      <c r="NSS237" s="421"/>
      <c r="NST237" s="421"/>
      <c r="NSU237" s="421"/>
      <c r="NSV237" s="421"/>
      <c r="NSW237" s="421"/>
      <c r="NSX237" s="421"/>
      <c r="NSY237" s="421"/>
      <c r="NSZ237" s="421"/>
      <c r="NTA237" s="421"/>
      <c r="NTB237" s="421"/>
      <c r="NTC237" s="421"/>
      <c r="NTD237" s="421"/>
      <c r="NTE237" s="421"/>
      <c r="NTF237" s="421"/>
      <c r="NTG237" s="421"/>
      <c r="NTH237" s="421"/>
      <c r="NTI237" s="421"/>
      <c r="NTJ237" s="421"/>
      <c r="NTK237" s="421"/>
      <c r="NTL237" s="421"/>
      <c r="NTM237" s="421"/>
      <c r="NTN237" s="421"/>
      <c r="NTO237" s="421"/>
      <c r="NTP237" s="421"/>
      <c r="NTQ237" s="421"/>
      <c r="NTR237" s="421"/>
      <c r="NTS237" s="421"/>
      <c r="NTT237" s="421"/>
      <c r="NTU237" s="421"/>
      <c r="NTV237" s="421"/>
      <c r="NTW237" s="421"/>
      <c r="NTX237" s="421"/>
      <c r="NTY237" s="421"/>
      <c r="NTZ237" s="421"/>
      <c r="NUA237" s="421"/>
      <c r="NUB237" s="421"/>
      <c r="NUC237" s="421"/>
      <c r="NUD237" s="421"/>
      <c r="NUE237" s="421"/>
      <c r="NUF237" s="421"/>
      <c r="NUG237" s="421"/>
      <c r="NUH237" s="421"/>
      <c r="NUI237" s="421"/>
      <c r="NUJ237" s="421"/>
      <c r="NUK237" s="421"/>
      <c r="NUL237" s="421"/>
      <c r="NUM237" s="421"/>
      <c r="NUN237" s="421"/>
      <c r="NUO237" s="421"/>
      <c r="NUP237" s="421"/>
      <c r="NUQ237" s="421"/>
      <c r="NUR237" s="421"/>
      <c r="NUS237" s="421"/>
      <c r="NUT237" s="421"/>
      <c r="NUU237" s="421"/>
      <c r="NUV237" s="421"/>
      <c r="NUW237" s="421"/>
      <c r="NUX237" s="421"/>
      <c r="NUY237" s="421"/>
      <c r="NUZ237" s="421"/>
      <c r="NVA237" s="421"/>
      <c r="NVB237" s="421"/>
      <c r="NVC237" s="421"/>
      <c r="NVD237" s="421"/>
      <c r="NVE237" s="421"/>
      <c r="NVF237" s="421"/>
      <c r="NVG237" s="421"/>
      <c r="NVH237" s="421"/>
      <c r="NVI237" s="421"/>
      <c r="NVJ237" s="421"/>
      <c r="NVK237" s="421"/>
      <c r="NVL237" s="421"/>
      <c r="NVM237" s="421"/>
      <c r="NVN237" s="421"/>
      <c r="NVO237" s="421"/>
      <c r="NVP237" s="421"/>
      <c r="NVQ237" s="421"/>
      <c r="NVR237" s="421"/>
      <c r="NVS237" s="421"/>
      <c r="NVT237" s="421"/>
      <c r="NVU237" s="421"/>
      <c r="NVV237" s="421"/>
      <c r="NVW237" s="421"/>
      <c r="NVX237" s="421"/>
      <c r="NVY237" s="421"/>
      <c r="NVZ237" s="421"/>
      <c r="NWA237" s="421"/>
      <c r="NWB237" s="421"/>
      <c r="NWC237" s="421"/>
      <c r="NWD237" s="421"/>
      <c r="NWE237" s="421"/>
      <c r="NWF237" s="421"/>
      <c r="NWG237" s="421"/>
      <c r="NWH237" s="421"/>
      <c r="NWI237" s="421"/>
      <c r="NWJ237" s="421"/>
      <c r="NWK237" s="421"/>
      <c r="NWL237" s="421"/>
      <c r="NWM237" s="421"/>
      <c r="NWN237" s="421"/>
      <c r="NWO237" s="421"/>
      <c r="NWP237" s="421"/>
      <c r="NWQ237" s="421"/>
      <c r="NWR237" s="421"/>
      <c r="NWS237" s="421"/>
      <c r="NWT237" s="421"/>
      <c r="NWU237" s="421"/>
      <c r="NWV237" s="421"/>
      <c r="NWW237" s="421"/>
      <c r="NWX237" s="421"/>
      <c r="NWY237" s="421"/>
      <c r="NWZ237" s="421"/>
      <c r="NXA237" s="421"/>
      <c r="NXB237" s="421"/>
      <c r="NXC237" s="421"/>
      <c r="NXD237" s="421"/>
      <c r="NXE237" s="421"/>
      <c r="NXF237" s="421"/>
      <c r="NXG237" s="421"/>
      <c r="NXH237" s="421"/>
      <c r="NXI237" s="421"/>
      <c r="NXJ237" s="421"/>
      <c r="NXK237" s="421"/>
      <c r="NXL237" s="421"/>
      <c r="NXM237" s="421"/>
      <c r="NXN237" s="421"/>
      <c r="NXO237" s="421"/>
      <c r="NXP237" s="421"/>
      <c r="NXQ237" s="421"/>
      <c r="NXR237" s="421"/>
      <c r="NXS237" s="421"/>
      <c r="NXT237" s="421"/>
      <c r="NXU237" s="421"/>
      <c r="NXV237" s="421"/>
      <c r="NXW237" s="421"/>
      <c r="NXX237" s="421"/>
      <c r="NXY237" s="421"/>
      <c r="NXZ237" s="421"/>
      <c r="NYA237" s="421"/>
      <c r="NYB237" s="421"/>
      <c r="NYC237" s="421"/>
      <c r="NYD237" s="421"/>
      <c r="NYE237" s="421"/>
      <c r="NYF237" s="421"/>
      <c r="NYG237" s="421"/>
      <c r="NYH237" s="421"/>
      <c r="NYI237" s="421"/>
      <c r="NYJ237" s="421"/>
      <c r="NYK237" s="421"/>
      <c r="NYL237" s="421"/>
      <c r="NYM237" s="421"/>
      <c r="NYN237" s="421"/>
      <c r="NYO237" s="421"/>
      <c r="NYP237" s="421"/>
      <c r="NYQ237" s="421"/>
      <c r="NYR237" s="421"/>
      <c r="NYS237" s="421"/>
      <c r="NYT237" s="421"/>
      <c r="NYU237" s="421"/>
      <c r="NYV237" s="421"/>
      <c r="NYW237" s="421"/>
      <c r="NYX237" s="421"/>
      <c r="NYY237" s="421"/>
      <c r="NYZ237" s="421"/>
      <c r="NZA237" s="421"/>
      <c r="NZB237" s="421"/>
      <c r="NZC237" s="421"/>
      <c r="NZD237" s="421"/>
      <c r="NZE237" s="421"/>
      <c r="NZF237" s="421"/>
      <c r="NZG237" s="421"/>
      <c r="NZH237" s="421"/>
      <c r="NZI237" s="421"/>
      <c r="NZJ237" s="421"/>
      <c r="NZK237" s="421"/>
      <c r="NZL237" s="421"/>
      <c r="NZM237" s="421"/>
      <c r="NZN237" s="421"/>
      <c r="NZO237" s="421"/>
      <c r="NZP237" s="421"/>
      <c r="NZQ237" s="421"/>
      <c r="NZR237" s="421"/>
      <c r="NZS237" s="421"/>
      <c r="NZT237" s="421"/>
      <c r="NZU237" s="421"/>
      <c r="NZV237" s="421"/>
      <c r="NZW237" s="421"/>
      <c r="NZX237" s="421"/>
      <c r="NZY237" s="421"/>
      <c r="NZZ237" s="421"/>
      <c r="OAA237" s="421"/>
      <c r="OAB237" s="421"/>
      <c r="OAC237" s="421"/>
      <c r="OAD237" s="421"/>
      <c r="OAE237" s="421"/>
      <c r="OAF237" s="421"/>
      <c r="OAG237" s="421"/>
      <c r="OAH237" s="421"/>
      <c r="OAI237" s="421"/>
      <c r="OAJ237" s="421"/>
      <c r="OAK237" s="421"/>
      <c r="OAL237" s="421"/>
      <c r="OAM237" s="421"/>
      <c r="OAN237" s="421"/>
      <c r="OAO237" s="421"/>
      <c r="OAP237" s="421"/>
      <c r="OAQ237" s="421"/>
      <c r="OAR237" s="421"/>
      <c r="OAS237" s="421"/>
      <c r="OAT237" s="421"/>
      <c r="OAU237" s="421"/>
      <c r="OAV237" s="421"/>
      <c r="OAW237" s="421"/>
      <c r="OAX237" s="421"/>
      <c r="OAY237" s="421"/>
      <c r="OAZ237" s="421"/>
      <c r="OBA237" s="421"/>
      <c r="OBB237" s="421"/>
      <c r="OBC237" s="421"/>
      <c r="OBD237" s="421"/>
      <c r="OBE237" s="421"/>
      <c r="OBF237" s="421"/>
      <c r="OBG237" s="421"/>
      <c r="OBH237" s="421"/>
      <c r="OBI237" s="421"/>
      <c r="OBJ237" s="421"/>
      <c r="OBK237" s="421"/>
      <c r="OBL237" s="421"/>
      <c r="OBM237" s="421"/>
      <c r="OBN237" s="421"/>
      <c r="OBO237" s="421"/>
      <c r="OBP237" s="421"/>
      <c r="OBQ237" s="421"/>
      <c r="OBR237" s="421"/>
      <c r="OBS237" s="421"/>
      <c r="OBT237" s="421"/>
      <c r="OBU237" s="421"/>
      <c r="OBV237" s="421"/>
      <c r="OBW237" s="421"/>
      <c r="OBX237" s="421"/>
      <c r="OBY237" s="421"/>
      <c r="OBZ237" s="421"/>
      <c r="OCA237" s="421"/>
      <c r="OCB237" s="421"/>
      <c r="OCC237" s="421"/>
      <c r="OCD237" s="421"/>
      <c r="OCE237" s="421"/>
      <c r="OCF237" s="421"/>
      <c r="OCG237" s="421"/>
      <c r="OCH237" s="421"/>
      <c r="OCI237" s="421"/>
      <c r="OCJ237" s="421"/>
      <c r="OCK237" s="421"/>
      <c r="OCL237" s="421"/>
      <c r="OCM237" s="421"/>
      <c r="OCN237" s="421"/>
      <c r="OCO237" s="421"/>
      <c r="OCP237" s="421"/>
      <c r="OCQ237" s="421"/>
      <c r="OCR237" s="421"/>
      <c r="OCS237" s="421"/>
      <c r="OCT237" s="421"/>
      <c r="OCU237" s="421"/>
      <c r="OCV237" s="421"/>
      <c r="OCW237" s="421"/>
      <c r="OCX237" s="421"/>
      <c r="OCY237" s="421"/>
      <c r="OCZ237" s="421"/>
      <c r="ODA237" s="421"/>
      <c r="ODB237" s="421"/>
      <c r="ODC237" s="421"/>
      <c r="ODD237" s="421"/>
      <c r="ODE237" s="421"/>
      <c r="ODF237" s="421"/>
      <c r="ODG237" s="421"/>
      <c r="ODH237" s="421"/>
      <c r="ODI237" s="421"/>
      <c r="ODJ237" s="421"/>
      <c r="ODK237" s="421"/>
      <c r="ODL237" s="421"/>
      <c r="ODM237" s="421"/>
      <c r="ODN237" s="421"/>
      <c r="ODO237" s="421"/>
      <c r="ODP237" s="421"/>
      <c r="ODQ237" s="421"/>
      <c r="ODR237" s="421"/>
      <c r="ODS237" s="421"/>
      <c r="ODT237" s="421"/>
      <c r="ODU237" s="421"/>
      <c r="ODV237" s="421"/>
      <c r="ODW237" s="421"/>
      <c r="ODX237" s="421"/>
      <c r="ODY237" s="421"/>
      <c r="ODZ237" s="421"/>
      <c r="OEA237" s="421"/>
      <c r="OEB237" s="421"/>
      <c r="OEC237" s="421"/>
      <c r="OED237" s="421"/>
      <c r="OEE237" s="421"/>
      <c r="OEF237" s="421"/>
      <c r="OEG237" s="421"/>
      <c r="OEH237" s="421"/>
      <c r="OEI237" s="421"/>
      <c r="OEJ237" s="421"/>
      <c r="OEK237" s="421"/>
      <c r="OEL237" s="421"/>
      <c r="OEM237" s="421"/>
      <c r="OEN237" s="421"/>
      <c r="OEO237" s="421"/>
      <c r="OEP237" s="421"/>
      <c r="OEQ237" s="421"/>
      <c r="OER237" s="421"/>
      <c r="OES237" s="421"/>
      <c r="OET237" s="421"/>
      <c r="OEU237" s="421"/>
      <c r="OEV237" s="421"/>
      <c r="OEW237" s="421"/>
      <c r="OEX237" s="421"/>
      <c r="OEY237" s="421"/>
      <c r="OEZ237" s="421"/>
      <c r="OFA237" s="421"/>
      <c r="OFB237" s="421"/>
      <c r="OFC237" s="421"/>
      <c r="OFD237" s="421"/>
      <c r="OFE237" s="421"/>
      <c r="OFF237" s="421"/>
      <c r="OFG237" s="421"/>
      <c r="OFH237" s="421"/>
      <c r="OFI237" s="421"/>
      <c r="OFJ237" s="421"/>
      <c r="OFK237" s="421"/>
      <c r="OFL237" s="421"/>
      <c r="OFM237" s="421"/>
      <c r="OFN237" s="421"/>
      <c r="OFO237" s="421"/>
      <c r="OFP237" s="421"/>
      <c r="OFQ237" s="421"/>
      <c r="OFR237" s="421"/>
      <c r="OFS237" s="421"/>
      <c r="OFT237" s="421"/>
      <c r="OFU237" s="421"/>
      <c r="OFV237" s="421"/>
      <c r="OFW237" s="421"/>
      <c r="OFX237" s="421"/>
      <c r="OFY237" s="421"/>
      <c r="OFZ237" s="421"/>
      <c r="OGA237" s="421"/>
      <c r="OGB237" s="421"/>
      <c r="OGC237" s="421"/>
      <c r="OGD237" s="421"/>
      <c r="OGE237" s="421"/>
      <c r="OGF237" s="421"/>
      <c r="OGG237" s="421"/>
      <c r="OGH237" s="421"/>
      <c r="OGI237" s="421"/>
      <c r="OGJ237" s="421"/>
      <c r="OGK237" s="421"/>
      <c r="OGL237" s="421"/>
      <c r="OGM237" s="421"/>
      <c r="OGN237" s="421"/>
      <c r="OGO237" s="421"/>
      <c r="OGP237" s="421"/>
      <c r="OGQ237" s="421"/>
      <c r="OGR237" s="421"/>
      <c r="OGS237" s="421"/>
      <c r="OGT237" s="421"/>
      <c r="OGU237" s="421"/>
      <c r="OGV237" s="421"/>
      <c r="OGW237" s="421"/>
      <c r="OGX237" s="421"/>
      <c r="OGY237" s="421"/>
      <c r="OGZ237" s="421"/>
      <c r="OHA237" s="421"/>
      <c r="OHB237" s="421"/>
      <c r="OHC237" s="421"/>
      <c r="OHD237" s="421"/>
      <c r="OHE237" s="421"/>
      <c r="OHF237" s="421"/>
      <c r="OHG237" s="421"/>
      <c r="OHH237" s="421"/>
      <c r="OHI237" s="421"/>
      <c r="OHJ237" s="421"/>
      <c r="OHK237" s="421"/>
      <c r="OHL237" s="421"/>
      <c r="OHM237" s="421"/>
      <c r="OHN237" s="421"/>
      <c r="OHO237" s="421"/>
      <c r="OHP237" s="421"/>
      <c r="OHQ237" s="421"/>
      <c r="OHR237" s="421"/>
      <c r="OHS237" s="421"/>
      <c r="OHT237" s="421"/>
      <c r="OHU237" s="421"/>
      <c r="OHV237" s="421"/>
      <c r="OHW237" s="421"/>
      <c r="OHX237" s="421"/>
      <c r="OHY237" s="421"/>
      <c r="OHZ237" s="421"/>
      <c r="OIA237" s="421"/>
      <c r="OIB237" s="421"/>
      <c r="OIC237" s="421"/>
      <c r="OID237" s="421"/>
      <c r="OIE237" s="421"/>
      <c r="OIF237" s="421"/>
      <c r="OIG237" s="421"/>
      <c r="OIH237" s="421"/>
      <c r="OII237" s="421"/>
      <c r="OIJ237" s="421"/>
      <c r="OIK237" s="421"/>
      <c r="OIL237" s="421"/>
      <c r="OIM237" s="421"/>
      <c r="OIN237" s="421"/>
      <c r="OIO237" s="421"/>
      <c r="OIP237" s="421"/>
      <c r="OIQ237" s="421"/>
      <c r="OIR237" s="421"/>
      <c r="OIS237" s="421"/>
      <c r="OIT237" s="421"/>
      <c r="OIU237" s="421"/>
      <c r="OIV237" s="421"/>
      <c r="OIW237" s="421"/>
      <c r="OIX237" s="421"/>
      <c r="OIY237" s="421"/>
      <c r="OIZ237" s="421"/>
      <c r="OJA237" s="421"/>
      <c r="OJB237" s="421"/>
      <c r="OJC237" s="421"/>
      <c r="OJD237" s="421"/>
      <c r="OJE237" s="421"/>
      <c r="OJF237" s="421"/>
      <c r="OJG237" s="421"/>
      <c r="OJH237" s="421"/>
      <c r="OJI237" s="421"/>
      <c r="OJJ237" s="421"/>
      <c r="OJK237" s="421"/>
      <c r="OJL237" s="421"/>
      <c r="OJM237" s="421"/>
      <c r="OJN237" s="421"/>
      <c r="OJO237" s="421"/>
      <c r="OJP237" s="421"/>
      <c r="OJQ237" s="421"/>
      <c r="OJR237" s="421"/>
      <c r="OJS237" s="421"/>
      <c r="OJT237" s="421"/>
      <c r="OJU237" s="421"/>
      <c r="OJV237" s="421"/>
      <c r="OJW237" s="421"/>
      <c r="OJX237" s="421"/>
      <c r="OJY237" s="421"/>
      <c r="OJZ237" s="421"/>
      <c r="OKA237" s="421"/>
      <c r="OKB237" s="421"/>
      <c r="OKC237" s="421"/>
      <c r="OKD237" s="421"/>
      <c r="OKE237" s="421"/>
      <c r="OKF237" s="421"/>
      <c r="OKG237" s="421"/>
      <c r="OKH237" s="421"/>
      <c r="OKI237" s="421"/>
      <c r="OKJ237" s="421"/>
      <c r="OKK237" s="421"/>
      <c r="OKL237" s="421"/>
      <c r="OKM237" s="421"/>
      <c r="OKN237" s="421"/>
      <c r="OKO237" s="421"/>
      <c r="OKP237" s="421"/>
      <c r="OKQ237" s="421"/>
      <c r="OKR237" s="421"/>
      <c r="OKS237" s="421"/>
      <c r="OKT237" s="421"/>
      <c r="OKU237" s="421"/>
      <c r="OKV237" s="421"/>
      <c r="OKW237" s="421"/>
      <c r="OKX237" s="421"/>
      <c r="OKY237" s="421"/>
      <c r="OKZ237" s="421"/>
      <c r="OLA237" s="421"/>
      <c r="OLB237" s="421"/>
      <c r="OLC237" s="421"/>
      <c r="OLD237" s="421"/>
      <c r="OLE237" s="421"/>
      <c r="OLF237" s="421"/>
      <c r="OLG237" s="421"/>
      <c r="OLH237" s="421"/>
      <c r="OLI237" s="421"/>
      <c r="OLJ237" s="421"/>
      <c r="OLK237" s="421"/>
      <c r="OLL237" s="421"/>
      <c r="OLM237" s="421"/>
      <c r="OLN237" s="421"/>
      <c r="OLO237" s="421"/>
      <c r="OLP237" s="421"/>
      <c r="OLQ237" s="421"/>
      <c r="OLR237" s="421"/>
      <c r="OLS237" s="421"/>
      <c r="OLT237" s="421"/>
      <c r="OLU237" s="421"/>
      <c r="OLV237" s="421"/>
      <c r="OLW237" s="421"/>
      <c r="OLX237" s="421"/>
      <c r="OLY237" s="421"/>
      <c r="OLZ237" s="421"/>
      <c r="OMA237" s="421"/>
      <c r="OMB237" s="421"/>
      <c r="OMC237" s="421"/>
      <c r="OMD237" s="421"/>
      <c r="OME237" s="421"/>
      <c r="OMF237" s="421"/>
      <c r="OMG237" s="421"/>
      <c r="OMH237" s="421"/>
      <c r="OMI237" s="421"/>
      <c r="OMJ237" s="421"/>
      <c r="OMK237" s="421"/>
      <c r="OML237" s="421"/>
      <c r="OMM237" s="421"/>
      <c r="OMN237" s="421"/>
      <c r="OMO237" s="421"/>
      <c r="OMP237" s="421"/>
      <c r="OMQ237" s="421"/>
      <c r="OMR237" s="421"/>
      <c r="OMS237" s="421"/>
      <c r="OMT237" s="421"/>
      <c r="OMU237" s="421"/>
      <c r="OMV237" s="421"/>
      <c r="OMW237" s="421"/>
      <c r="OMX237" s="421"/>
      <c r="OMY237" s="421"/>
      <c r="OMZ237" s="421"/>
      <c r="ONA237" s="421"/>
      <c r="ONB237" s="421"/>
      <c r="ONC237" s="421"/>
      <c r="OND237" s="421"/>
      <c r="ONE237" s="421"/>
      <c r="ONF237" s="421"/>
      <c r="ONG237" s="421"/>
      <c r="ONH237" s="421"/>
      <c r="ONI237" s="421"/>
      <c r="ONJ237" s="421"/>
      <c r="ONK237" s="421"/>
      <c r="ONL237" s="421"/>
      <c r="ONM237" s="421"/>
      <c r="ONN237" s="421"/>
      <c r="ONO237" s="421"/>
      <c r="ONP237" s="421"/>
      <c r="ONQ237" s="421"/>
      <c r="ONR237" s="421"/>
      <c r="ONS237" s="421"/>
      <c r="ONT237" s="421"/>
      <c r="ONU237" s="421"/>
      <c r="ONV237" s="421"/>
      <c r="ONW237" s="421"/>
      <c r="ONX237" s="421"/>
      <c r="ONY237" s="421"/>
      <c r="ONZ237" s="421"/>
      <c r="OOA237" s="421"/>
      <c r="OOB237" s="421"/>
      <c r="OOC237" s="421"/>
      <c r="OOD237" s="421"/>
      <c r="OOE237" s="421"/>
      <c r="OOF237" s="421"/>
      <c r="OOG237" s="421"/>
      <c r="OOH237" s="421"/>
      <c r="OOI237" s="421"/>
      <c r="OOJ237" s="421"/>
      <c r="OOK237" s="421"/>
      <c r="OOL237" s="421"/>
      <c r="OOM237" s="421"/>
      <c r="OON237" s="421"/>
      <c r="OOO237" s="421"/>
      <c r="OOP237" s="421"/>
      <c r="OOQ237" s="421"/>
      <c r="OOR237" s="421"/>
      <c r="OOS237" s="421"/>
      <c r="OOT237" s="421"/>
      <c r="OOU237" s="421"/>
      <c r="OOV237" s="421"/>
      <c r="OOW237" s="421"/>
      <c r="OOX237" s="421"/>
      <c r="OOY237" s="421"/>
      <c r="OOZ237" s="421"/>
      <c r="OPA237" s="421"/>
      <c r="OPB237" s="421"/>
      <c r="OPC237" s="421"/>
      <c r="OPD237" s="421"/>
      <c r="OPE237" s="421"/>
      <c r="OPF237" s="421"/>
      <c r="OPG237" s="421"/>
      <c r="OPH237" s="421"/>
      <c r="OPI237" s="421"/>
      <c r="OPJ237" s="421"/>
      <c r="OPK237" s="421"/>
      <c r="OPL237" s="421"/>
      <c r="OPM237" s="421"/>
      <c r="OPN237" s="421"/>
      <c r="OPO237" s="421"/>
      <c r="OPP237" s="421"/>
      <c r="OPQ237" s="421"/>
      <c r="OPR237" s="421"/>
      <c r="OPS237" s="421"/>
      <c r="OPT237" s="421"/>
      <c r="OPU237" s="421"/>
      <c r="OPV237" s="421"/>
      <c r="OPW237" s="421"/>
      <c r="OPX237" s="421"/>
      <c r="OPY237" s="421"/>
      <c r="OPZ237" s="421"/>
      <c r="OQA237" s="421"/>
      <c r="OQB237" s="421"/>
      <c r="OQC237" s="421"/>
      <c r="OQD237" s="421"/>
      <c r="OQE237" s="421"/>
      <c r="OQF237" s="421"/>
      <c r="OQG237" s="421"/>
      <c r="OQH237" s="421"/>
      <c r="OQI237" s="421"/>
      <c r="OQJ237" s="421"/>
      <c r="OQK237" s="421"/>
      <c r="OQL237" s="421"/>
      <c r="OQM237" s="421"/>
      <c r="OQN237" s="421"/>
      <c r="OQO237" s="421"/>
      <c r="OQP237" s="421"/>
      <c r="OQQ237" s="421"/>
      <c r="OQR237" s="421"/>
      <c r="OQS237" s="421"/>
      <c r="OQT237" s="421"/>
      <c r="OQU237" s="421"/>
      <c r="OQV237" s="421"/>
      <c r="OQW237" s="421"/>
      <c r="OQX237" s="421"/>
      <c r="OQY237" s="421"/>
      <c r="OQZ237" s="421"/>
      <c r="ORA237" s="421"/>
      <c r="ORB237" s="421"/>
      <c r="ORC237" s="421"/>
      <c r="ORD237" s="421"/>
      <c r="ORE237" s="421"/>
      <c r="ORF237" s="421"/>
      <c r="ORG237" s="421"/>
      <c r="ORH237" s="421"/>
      <c r="ORI237" s="421"/>
      <c r="ORJ237" s="421"/>
      <c r="ORK237" s="421"/>
      <c r="ORL237" s="421"/>
      <c r="ORM237" s="421"/>
      <c r="ORN237" s="421"/>
      <c r="ORO237" s="421"/>
      <c r="ORP237" s="421"/>
      <c r="ORQ237" s="421"/>
      <c r="ORR237" s="421"/>
      <c r="ORS237" s="421"/>
      <c r="ORT237" s="421"/>
      <c r="ORU237" s="421"/>
      <c r="ORV237" s="421"/>
      <c r="ORW237" s="421"/>
      <c r="ORX237" s="421"/>
      <c r="ORY237" s="421"/>
      <c r="ORZ237" s="421"/>
      <c r="OSA237" s="421"/>
      <c r="OSB237" s="421"/>
      <c r="OSC237" s="421"/>
      <c r="OSD237" s="421"/>
      <c r="OSE237" s="421"/>
      <c r="OSF237" s="421"/>
      <c r="OSG237" s="421"/>
      <c r="OSH237" s="421"/>
      <c r="OSI237" s="421"/>
      <c r="OSJ237" s="421"/>
      <c r="OSK237" s="421"/>
      <c r="OSL237" s="421"/>
      <c r="OSM237" s="421"/>
      <c r="OSN237" s="421"/>
      <c r="OSO237" s="421"/>
      <c r="OSP237" s="421"/>
      <c r="OSQ237" s="421"/>
      <c r="OSR237" s="421"/>
      <c r="OSS237" s="421"/>
      <c r="OST237" s="421"/>
      <c r="OSU237" s="421"/>
      <c r="OSV237" s="421"/>
      <c r="OSW237" s="421"/>
      <c r="OSX237" s="421"/>
      <c r="OSY237" s="421"/>
      <c r="OSZ237" s="421"/>
      <c r="OTA237" s="421"/>
      <c r="OTB237" s="421"/>
      <c r="OTC237" s="421"/>
      <c r="OTD237" s="421"/>
      <c r="OTE237" s="421"/>
      <c r="OTF237" s="421"/>
      <c r="OTG237" s="421"/>
      <c r="OTH237" s="421"/>
      <c r="OTI237" s="421"/>
      <c r="OTJ237" s="421"/>
      <c r="OTK237" s="421"/>
      <c r="OTL237" s="421"/>
      <c r="OTM237" s="421"/>
      <c r="OTN237" s="421"/>
      <c r="OTO237" s="421"/>
      <c r="OTP237" s="421"/>
      <c r="OTQ237" s="421"/>
      <c r="OTR237" s="421"/>
      <c r="OTS237" s="421"/>
      <c r="OTT237" s="421"/>
      <c r="OTU237" s="421"/>
      <c r="OTV237" s="421"/>
      <c r="OTW237" s="421"/>
      <c r="OTX237" s="421"/>
      <c r="OTY237" s="421"/>
      <c r="OTZ237" s="421"/>
      <c r="OUA237" s="421"/>
      <c r="OUB237" s="421"/>
      <c r="OUC237" s="421"/>
      <c r="OUD237" s="421"/>
      <c r="OUE237" s="421"/>
      <c r="OUF237" s="421"/>
      <c r="OUG237" s="421"/>
      <c r="OUH237" s="421"/>
      <c r="OUI237" s="421"/>
      <c r="OUJ237" s="421"/>
      <c r="OUK237" s="421"/>
      <c r="OUL237" s="421"/>
      <c r="OUM237" s="421"/>
      <c r="OUN237" s="421"/>
      <c r="OUO237" s="421"/>
      <c r="OUP237" s="421"/>
      <c r="OUQ237" s="421"/>
      <c r="OUR237" s="421"/>
      <c r="OUS237" s="421"/>
      <c r="OUT237" s="421"/>
      <c r="OUU237" s="421"/>
      <c r="OUV237" s="421"/>
      <c r="OUW237" s="421"/>
      <c r="OUX237" s="421"/>
      <c r="OUY237" s="421"/>
      <c r="OUZ237" s="421"/>
      <c r="OVA237" s="421"/>
      <c r="OVB237" s="421"/>
      <c r="OVC237" s="421"/>
      <c r="OVD237" s="421"/>
      <c r="OVE237" s="421"/>
      <c r="OVF237" s="421"/>
      <c r="OVG237" s="421"/>
      <c r="OVH237" s="421"/>
      <c r="OVI237" s="421"/>
      <c r="OVJ237" s="421"/>
      <c r="OVK237" s="421"/>
      <c r="OVL237" s="421"/>
      <c r="OVM237" s="421"/>
      <c r="OVN237" s="421"/>
      <c r="OVO237" s="421"/>
      <c r="OVP237" s="421"/>
      <c r="OVQ237" s="421"/>
      <c r="OVR237" s="421"/>
      <c r="OVS237" s="421"/>
      <c r="OVT237" s="421"/>
      <c r="OVU237" s="421"/>
      <c r="OVV237" s="421"/>
      <c r="OVW237" s="421"/>
      <c r="OVX237" s="421"/>
      <c r="OVY237" s="421"/>
      <c r="OVZ237" s="421"/>
      <c r="OWA237" s="421"/>
      <c r="OWB237" s="421"/>
      <c r="OWC237" s="421"/>
      <c r="OWD237" s="421"/>
      <c r="OWE237" s="421"/>
      <c r="OWF237" s="421"/>
      <c r="OWG237" s="421"/>
      <c r="OWH237" s="421"/>
      <c r="OWI237" s="421"/>
      <c r="OWJ237" s="421"/>
      <c r="OWK237" s="421"/>
      <c r="OWL237" s="421"/>
      <c r="OWM237" s="421"/>
      <c r="OWN237" s="421"/>
      <c r="OWO237" s="421"/>
      <c r="OWP237" s="421"/>
      <c r="OWQ237" s="421"/>
      <c r="OWR237" s="421"/>
      <c r="OWS237" s="421"/>
      <c r="OWT237" s="421"/>
      <c r="OWU237" s="421"/>
      <c r="OWV237" s="421"/>
      <c r="OWW237" s="421"/>
      <c r="OWX237" s="421"/>
      <c r="OWY237" s="421"/>
      <c r="OWZ237" s="421"/>
      <c r="OXA237" s="421"/>
      <c r="OXB237" s="421"/>
      <c r="OXC237" s="421"/>
      <c r="OXD237" s="421"/>
      <c r="OXE237" s="421"/>
      <c r="OXF237" s="421"/>
      <c r="OXG237" s="421"/>
      <c r="OXH237" s="421"/>
      <c r="OXI237" s="421"/>
      <c r="OXJ237" s="421"/>
      <c r="OXK237" s="421"/>
      <c r="OXL237" s="421"/>
      <c r="OXM237" s="421"/>
      <c r="OXN237" s="421"/>
      <c r="OXO237" s="421"/>
      <c r="OXP237" s="421"/>
      <c r="OXQ237" s="421"/>
      <c r="OXR237" s="421"/>
      <c r="OXS237" s="421"/>
      <c r="OXT237" s="421"/>
      <c r="OXU237" s="421"/>
      <c r="OXV237" s="421"/>
      <c r="OXW237" s="421"/>
      <c r="OXX237" s="421"/>
      <c r="OXY237" s="421"/>
      <c r="OXZ237" s="421"/>
      <c r="OYA237" s="421"/>
      <c r="OYB237" s="421"/>
      <c r="OYC237" s="421"/>
      <c r="OYD237" s="421"/>
      <c r="OYE237" s="421"/>
      <c r="OYF237" s="421"/>
      <c r="OYG237" s="421"/>
      <c r="OYH237" s="421"/>
      <c r="OYI237" s="421"/>
      <c r="OYJ237" s="421"/>
      <c r="OYK237" s="421"/>
      <c r="OYL237" s="421"/>
      <c r="OYM237" s="421"/>
      <c r="OYN237" s="421"/>
      <c r="OYO237" s="421"/>
      <c r="OYP237" s="421"/>
      <c r="OYQ237" s="421"/>
      <c r="OYR237" s="421"/>
      <c r="OYS237" s="421"/>
      <c r="OYT237" s="421"/>
      <c r="OYU237" s="421"/>
      <c r="OYV237" s="421"/>
      <c r="OYW237" s="421"/>
      <c r="OYX237" s="421"/>
      <c r="OYY237" s="421"/>
      <c r="OYZ237" s="421"/>
      <c r="OZA237" s="421"/>
      <c r="OZB237" s="421"/>
      <c r="OZC237" s="421"/>
      <c r="OZD237" s="421"/>
      <c r="OZE237" s="421"/>
      <c r="OZF237" s="421"/>
      <c r="OZG237" s="421"/>
      <c r="OZH237" s="421"/>
      <c r="OZI237" s="421"/>
      <c r="OZJ237" s="421"/>
      <c r="OZK237" s="421"/>
      <c r="OZL237" s="421"/>
      <c r="OZM237" s="421"/>
      <c r="OZN237" s="421"/>
      <c r="OZO237" s="421"/>
      <c r="OZP237" s="421"/>
      <c r="OZQ237" s="421"/>
      <c r="OZR237" s="421"/>
      <c r="OZS237" s="421"/>
      <c r="OZT237" s="421"/>
      <c r="OZU237" s="421"/>
      <c r="OZV237" s="421"/>
      <c r="OZW237" s="421"/>
      <c r="OZX237" s="421"/>
      <c r="OZY237" s="421"/>
      <c r="OZZ237" s="421"/>
      <c r="PAA237" s="421"/>
      <c r="PAB237" s="421"/>
      <c r="PAC237" s="421"/>
      <c r="PAD237" s="421"/>
      <c r="PAE237" s="421"/>
      <c r="PAF237" s="421"/>
      <c r="PAG237" s="421"/>
      <c r="PAH237" s="421"/>
      <c r="PAI237" s="421"/>
      <c r="PAJ237" s="421"/>
      <c r="PAK237" s="421"/>
      <c r="PAL237" s="421"/>
      <c r="PAM237" s="421"/>
      <c r="PAN237" s="421"/>
      <c r="PAO237" s="421"/>
      <c r="PAP237" s="421"/>
      <c r="PAQ237" s="421"/>
      <c r="PAR237" s="421"/>
      <c r="PAS237" s="421"/>
      <c r="PAT237" s="421"/>
      <c r="PAU237" s="421"/>
      <c r="PAV237" s="421"/>
      <c r="PAW237" s="421"/>
      <c r="PAX237" s="421"/>
      <c r="PAY237" s="421"/>
      <c r="PAZ237" s="421"/>
      <c r="PBA237" s="421"/>
      <c r="PBB237" s="421"/>
      <c r="PBC237" s="421"/>
      <c r="PBD237" s="421"/>
      <c r="PBE237" s="421"/>
      <c r="PBF237" s="421"/>
      <c r="PBG237" s="421"/>
      <c r="PBH237" s="421"/>
      <c r="PBI237" s="421"/>
      <c r="PBJ237" s="421"/>
      <c r="PBK237" s="421"/>
      <c r="PBL237" s="421"/>
      <c r="PBM237" s="421"/>
      <c r="PBN237" s="421"/>
      <c r="PBO237" s="421"/>
      <c r="PBP237" s="421"/>
      <c r="PBQ237" s="421"/>
      <c r="PBR237" s="421"/>
      <c r="PBS237" s="421"/>
      <c r="PBT237" s="421"/>
      <c r="PBU237" s="421"/>
      <c r="PBV237" s="421"/>
      <c r="PBW237" s="421"/>
      <c r="PBX237" s="421"/>
      <c r="PBY237" s="421"/>
      <c r="PBZ237" s="421"/>
      <c r="PCA237" s="421"/>
      <c r="PCB237" s="421"/>
      <c r="PCC237" s="421"/>
      <c r="PCD237" s="421"/>
      <c r="PCE237" s="421"/>
      <c r="PCF237" s="421"/>
      <c r="PCG237" s="421"/>
      <c r="PCH237" s="421"/>
      <c r="PCI237" s="421"/>
      <c r="PCJ237" s="421"/>
      <c r="PCK237" s="421"/>
      <c r="PCL237" s="421"/>
      <c r="PCM237" s="421"/>
      <c r="PCN237" s="421"/>
      <c r="PCO237" s="421"/>
      <c r="PCP237" s="421"/>
      <c r="PCQ237" s="421"/>
      <c r="PCR237" s="421"/>
      <c r="PCS237" s="421"/>
      <c r="PCT237" s="421"/>
      <c r="PCU237" s="421"/>
      <c r="PCV237" s="421"/>
      <c r="PCW237" s="421"/>
      <c r="PCX237" s="421"/>
      <c r="PCY237" s="421"/>
      <c r="PCZ237" s="421"/>
      <c r="PDA237" s="421"/>
      <c r="PDB237" s="421"/>
      <c r="PDC237" s="421"/>
      <c r="PDD237" s="421"/>
      <c r="PDE237" s="421"/>
      <c r="PDF237" s="421"/>
      <c r="PDG237" s="421"/>
      <c r="PDH237" s="421"/>
      <c r="PDI237" s="421"/>
      <c r="PDJ237" s="421"/>
      <c r="PDK237" s="421"/>
      <c r="PDL237" s="421"/>
      <c r="PDM237" s="421"/>
      <c r="PDN237" s="421"/>
      <c r="PDO237" s="421"/>
      <c r="PDP237" s="421"/>
      <c r="PDQ237" s="421"/>
      <c r="PDR237" s="421"/>
      <c r="PDS237" s="421"/>
      <c r="PDT237" s="421"/>
      <c r="PDU237" s="421"/>
      <c r="PDV237" s="421"/>
      <c r="PDW237" s="421"/>
      <c r="PDX237" s="421"/>
      <c r="PDY237" s="421"/>
      <c r="PDZ237" s="421"/>
      <c r="PEA237" s="421"/>
      <c r="PEB237" s="421"/>
      <c r="PEC237" s="421"/>
      <c r="PED237" s="421"/>
      <c r="PEE237" s="421"/>
      <c r="PEF237" s="421"/>
      <c r="PEG237" s="421"/>
      <c r="PEH237" s="421"/>
      <c r="PEI237" s="421"/>
      <c r="PEJ237" s="421"/>
      <c r="PEK237" s="421"/>
      <c r="PEL237" s="421"/>
      <c r="PEM237" s="421"/>
      <c r="PEN237" s="421"/>
      <c r="PEO237" s="421"/>
      <c r="PEP237" s="421"/>
      <c r="PEQ237" s="421"/>
      <c r="PER237" s="421"/>
      <c r="PES237" s="421"/>
      <c r="PET237" s="421"/>
      <c r="PEU237" s="421"/>
      <c r="PEV237" s="421"/>
      <c r="PEW237" s="421"/>
      <c r="PEX237" s="421"/>
      <c r="PEY237" s="421"/>
      <c r="PEZ237" s="421"/>
      <c r="PFA237" s="421"/>
      <c r="PFB237" s="421"/>
      <c r="PFC237" s="421"/>
      <c r="PFD237" s="421"/>
      <c r="PFE237" s="421"/>
      <c r="PFF237" s="421"/>
      <c r="PFG237" s="421"/>
      <c r="PFH237" s="421"/>
      <c r="PFI237" s="421"/>
      <c r="PFJ237" s="421"/>
      <c r="PFK237" s="421"/>
      <c r="PFL237" s="421"/>
      <c r="PFM237" s="421"/>
      <c r="PFN237" s="421"/>
      <c r="PFO237" s="421"/>
      <c r="PFP237" s="421"/>
      <c r="PFQ237" s="421"/>
      <c r="PFR237" s="421"/>
      <c r="PFS237" s="421"/>
      <c r="PFT237" s="421"/>
      <c r="PFU237" s="421"/>
      <c r="PFV237" s="421"/>
      <c r="PFW237" s="421"/>
      <c r="PFX237" s="421"/>
      <c r="PFY237" s="421"/>
      <c r="PFZ237" s="421"/>
      <c r="PGA237" s="421"/>
      <c r="PGB237" s="421"/>
      <c r="PGC237" s="421"/>
      <c r="PGD237" s="421"/>
      <c r="PGE237" s="421"/>
      <c r="PGF237" s="421"/>
      <c r="PGG237" s="421"/>
      <c r="PGH237" s="421"/>
      <c r="PGI237" s="421"/>
      <c r="PGJ237" s="421"/>
      <c r="PGK237" s="421"/>
      <c r="PGL237" s="421"/>
      <c r="PGM237" s="421"/>
      <c r="PGN237" s="421"/>
      <c r="PGO237" s="421"/>
      <c r="PGP237" s="421"/>
      <c r="PGQ237" s="421"/>
      <c r="PGR237" s="421"/>
      <c r="PGS237" s="421"/>
      <c r="PGT237" s="421"/>
      <c r="PGU237" s="421"/>
      <c r="PGV237" s="421"/>
      <c r="PGW237" s="421"/>
      <c r="PGX237" s="421"/>
      <c r="PGY237" s="421"/>
      <c r="PGZ237" s="421"/>
      <c r="PHA237" s="421"/>
      <c r="PHB237" s="421"/>
      <c r="PHC237" s="421"/>
      <c r="PHD237" s="421"/>
      <c r="PHE237" s="421"/>
      <c r="PHF237" s="421"/>
      <c r="PHG237" s="421"/>
      <c r="PHH237" s="421"/>
      <c r="PHI237" s="421"/>
      <c r="PHJ237" s="421"/>
      <c r="PHK237" s="421"/>
      <c r="PHL237" s="421"/>
      <c r="PHM237" s="421"/>
      <c r="PHN237" s="421"/>
      <c r="PHO237" s="421"/>
      <c r="PHP237" s="421"/>
      <c r="PHQ237" s="421"/>
      <c r="PHR237" s="421"/>
      <c r="PHS237" s="421"/>
      <c r="PHT237" s="421"/>
      <c r="PHU237" s="421"/>
      <c r="PHV237" s="421"/>
      <c r="PHW237" s="421"/>
      <c r="PHX237" s="421"/>
      <c r="PHY237" s="421"/>
      <c r="PHZ237" s="421"/>
      <c r="PIA237" s="421"/>
      <c r="PIB237" s="421"/>
      <c r="PIC237" s="421"/>
      <c r="PID237" s="421"/>
      <c r="PIE237" s="421"/>
      <c r="PIF237" s="421"/>
      <c r="PIG237" s="421"/>
      <c r="PIH237" s="421"/>
      <c r="PII237" s="421"/>
      <c r="PIJ237" s="421"/>
      <c r="PIK237" s="421"/>
      <c r="PIL237" s="421"/>
      <c r="PIM237" s="421"/>
      <c r="PIN237" s="421"/>
      <c r="PIO237" s="421"/>
      <c r="PIP237" s="421"/>
      <c r="PIQ237" s="421"/>
      <c r="PIR237" s="421"/>
      <c r="PIS237" s="421"/>
      <c r="PIT237" s="421"/>
      <c r="PIU237" s="421"/>
      <c r="PIV237" s="421"/>
      <c r="PIW237" s="421"/>
      <c r="PIX237" s="421"/>
      <c r="PIY237" s="421"/>
      <c r="PIZ237" s="421"/>
      <c r="PJA237" s="421"/>
      <c r="PJB237" s="421"/>
      <c r="PJC237" s="421"/>
      <c r="PJD237" s="421"/>
      <c r="PJE237" s="421"/>
      <c r="PJF237" s="421"/>
      <c r="PJG237" s="421"/>
      <c r="PJH237" s="421"/>
      <c r="PJI237" s="421"/>
      <c r="PJJ237" s="421"/>
      <c r="PJK237" s="421"/>
      <c r="PJL237" s="421"/>
      <c r="PJM237" s="421"/>
      <c r="PJN237" s="421"/>
      <c r="PJO237" s="421"/>
      <c r="PJP237" s="421"/>
      <c r="PJQ237" s="421"/>
      <c r="PJR237" s="421"/>
      <c r="PJS237" s="421"/>
      <c r="PJT237" s="421"/>
      <c r="PJU237" s="421"/>
      <c r="PJV237" s="421"/>
      <c r="PJW237" s="421"/>
      <c r="PJX237" s="421"/>
      <c r="PJY237" s="421"/>
      <c r="PJZ237" s="421"/>
      <c r="PKA237" s="421"/>
      <c r="PKB237" s="421"/>
      <c r="PKC237" s="421"/>
      <c r="PKD237" s="421"/>
      <c r="PKE237" s="421"/>
      <c r="PKF237" s="421"/>
      <c r="PKG237" s="421"/>
      <c r="PKH237" s="421"/>
      <c r="PKI237" s="421"/>
      <c r="PKJ237" s="421"/>
      <c r="PKK237" s="421"/>
      <c r="PKL237" s="421"/>
      <c r="PKM237" s="421"/>
      <c r="PKN237" s="421"/>
      <c r="PKO237" s="421"/>
      <c r="PKP237" s="421"/>
      <c r="PKQ237" s="421"/>
      <c r="PKR237" s="421"/>
      <c r="PKS237" s="421"/>
      <c r="PKT237" s="421"/>
      <c r="PKU237" s="421"/>
      <c r="PKV237" s="421"/>
      <c r="PKW237" s="421"/>
      <c r="PKX237" s="421"/>
      <c r="PKY237" s="421"/>
      <c r="PKZ237" s="421"/>
      <c r="PLA237" s="421"/>
      <c r="PLB237" s="421"/>
      <c r="PLC237" s="421"/>
      <c r="PLD237" s="421"/>
      <c r="PLE237" s="421"/>
      <c r="PLF237" s="421"/>
      <c r="PLG237" s="421"/>
      <c r="PLH237" s="421"/>
      <c r="PLI237" s="421"/>
      <c r="PLJ237" s="421"/>
      <c r="PLK237" s="421"/>
      <c r="PLL237" s="421"/>
      <c r="PLM237" s="421"/>
      <c r="PLN237" s="421"/>
      <c r="PLO237" s="421"/>
      <c r="PLP237" s="421"/>
      <c r="PLQ237" s="421"/>
      <c r="PLR237" s="421"/>
      <c r="PLS237" s="421"/>
      <c r="PLT237" s="421"/>
      <c r="PLU237" s="421"/>
      <c r="PLV237" s="421"/>
      <c r="PLW237" s="421"/>
      <c r="PLX237" s="421"/>
      <c r="PLY237" s="421"/>
      <c r="PLZ237" s="421"/>
      <c r="PMA237" s="421"/>
      <c r="PMB237" s="421"/>
      <c r="PMC237" s="421"/>
      <c r="PMD237" s="421"/>
      <c r="PME237" s="421"/>
      <c r="PMF237" s="421"/>
      <c r="PMG237" s="421"/>
      <c r="PMH237" s="421"/>
      <c r="PMI237" s="421"/>
      <c r="PMJ237" s="421"/>
      <c r="PMK237" s="421"/>
      <c r="PML237" s="421"/>
      <c r="PMM237" s="421"/>
      <c r="PMN237" s="421"/>
      <c r="PMO237" s="421"/>
      <c r="PMP237" s="421"/>
      <c r="PMQ237" s="421"/>
      <c r="PMR237" s="421"/>
      <c r="PMS237" s="421"/>
      <c r="PMT237" s="421"/>
      <c r="PMU237" s="421"/>
      <c r="PMV237" s="421"/>
      <c r="PMW237" s="421"/>
      <c r="PMX237" s="421"/>
      <c r="PMY237" s="421"/>
      <c r="PMZ237" s="421"/>
      <c r="PNA237" s="421"/>
      <c r="PNB237" s="421"/>
      <c r="PNC237" s="421"/>
      <c r="PND237" s="421"/>
      <c r="PNE237" s="421"/>
      <c r="PNF237" s="421"/>
      <c r="PNG237" s="421"/>
      <c r="PNH237" s="421"/>
      <c r="PNI237" s="421"/>
      <c r="PNJ237" s="421"/>
      <c r="PNK237" s="421"/>
      <c r="PNL237" s="421"/>
      <c r="PNM237" s="421"/>
      <c r="PNN237" s="421"/>
      <c r="PNO237" s="421"/>
      <c r="PNP237" s="421"/>
      <c r="PNQ237" s="421"/>
      <c r="PNR237" s="421"/>
      <c r="PNS237" s="421"/>
      <c r="PNT237" s="421"/>
      <c r="PNU237" s="421"/>
      <c r="PNV237" s="421"/>
      <c r="PNW237" s="421"/>
      <c r="PNX237" s="421"/>
      <c r="PNY237" s="421"/>
      <c r="PNZ237" s="421"/>
      <c r="POA237" s="421"/>
      <c r="POB237" s="421"/>
      <c r="POC237" s="421"/>
      <c r="POD237" s="421"/>
      <c r="POE237" s="421"/>
      <c r="POF237" s="421"/>
      <c r="POG237" s="421"/>
      <c r="POH237" s="421"/>
      <c r="POI237" s="421"/>
      <c r="POJ237" s="421"/>
      <c r="POK237" s="421"/>
      <c r="POL237" s="421"/>
      <c r="POM237" s="421"/>
      <c r="PON237" s="421"/>
      <c r="POO237" s="421"/>
      <c r="POP237" s="421"/>
      <c r="POQ237" s="421"/>
      <c r="POR237" s="421"/>
      <c r="POS237" s="421"/>
      <c r="POT237" s="421"/>
      <c r="POU237" s="421"/>
      <c r="POV237" s="421"/>
      <c r="POW237" s="421"/>
      <c r="POX237" s="421"/>
      <c r="POY237" s="421"/>
      <c r="POZ237" s="421"/>
      <c r="PPA237" s="421"/>
      <c r="PPB237" s="421"/>
      <c r="PPC237" s="421"/>
      <c r="PPD237" s="421"/>
      <c r="PPE237" s="421"/>
      <c r="PPF237" s="421"/>
      <c r="PPG237" s="421"/>
      <c r="PPH237" s="421"/>
      <c r="PPI237" s="421"/>
      <c r="PPJ237" s="421"/>
      <c r="PPK237" s="421"/>
      <c r="PPL237" s="421"/>
      <c r="PPM237" s="421"/>
      <c r="PPN237" s="421"/>
      <c r="PPO237" s="421"/>
      <c r="PPP237" s="421"/>
      <c r="PPQ237" s="421"/>
      <c r="PPR237" s="421"/>
      <c r="PPS237" s="421"/>
      <c r="PPT237" s="421"/>
      <c r="PPU237" s="421"/>
      <c r="PPV237" s="421"/>
      <c r="PPW237" s="421"/>
      <c r="PPX237" s="421"/>
      <c r="PPY237" s="421"/>
      <c r="PPZ237" s="421"/>
      <c r="PQA237" s="421"/>
      <c r="PQB237" s="421"/>
      <c r="PQC237" s="421"/>
      <c r="PQD237" s="421"/>
      <c r="PQE237" s="421"/>
      <c r="PQF237" s="421"/>
      <c r="PQG237" s="421"/>
      <c r="PQH237" s="421"/>
      <c r="PQI237" s="421"/>
      <c r="PQJ237" s="421"/>
      <c r="PQK237" s="421"/>
      <c r="PQL237" s="421"/>
      <c r="PQM237" s="421"/>
      <c r="PQN237" s="421"/>
      <c r="PQO237" s="421"/>
      <c r="PQP237" s="421"/>
      <c r="PQQ237" s="421"/>
      <c r="PQR237" s="421"/>
      <c r="PQS237" s="421"/>
      <c r="PQT237" s="421"/>
      <c r="PQU237" s="421"/>
      <c r="PQV237" s="421"/>
      <c r="PQW237" s="421"/>
      <c r="PQX237" s="421"/>
      <c r="PQY237" s="421"/>
      <c r="PQZ237" s="421"/>
      <c r="PRA237" s="421"/>
      <c r="PRB237" s="421"/>
      <c r="PRC237" s="421"/>
      <c r="PRD237" s="421"/>
      <c r="PRE237" s="421"/>
      <c r="PRF237" s="421"/>
      <c r="PRG237" s="421"/>
      <c r="PRH237" s="421"/>
      <c r="PRI237" s="421"/>
      <c r="PRJ237" s="421"/>
      <c r="PRK237" s="421"/>
      <c r="PRL237" s="421"/>
      <c r="PRM237" s="421"/>
      <c r="PRN237" s="421"/>
      <c r="PRO237" s="421"/>
      <c r="PRP237" s="421"/>
      <c r="PRQ237" s="421"/>
      <c r="PRR237" s="421"/>
      <c r="PRS237" s="421"/>
      <c r="PRT237" s="421"/>
      <c r="PRU237" s="421"/>
      <c r="PRV237" s="421"/>
      <c r="PRW237" s="421"/>
      <c r="PRX237" s="421"/>
      <c r="PRY237" s="421"/>
      <c r="PRZ237" s="421"/>
      <c r="PSA237" s="421"/>
      <c r="PSB237" s="421"/>
      <c r="PSC237" s="421"/>
      <c r="PSD237" s="421"/>
      <c r="PSE237" s="421"/>
      <c r="PSF237" s="421"/>
      <c r="PSG237" s="421"/>
      <c r="PSH237" s="421"/>
      <c r="PSI237" s="421"/>
      <c r="PSJ237" s="421"/>
      <c r="PSK237" s="421"/>
      <c r="PSL237" s="421"/>
      <c r="PSM237" s="421"/>
      <c r="PSN237" s="421"/>
      <c r="PSO237" s="421"/>
      <c r="PSP237" s="421"/>
      <c r="PSQ237" s="421"/>
      <c r="PSR237" s="421"/>
      <c r="PSS237" s="421"/>
      <c r="PST237" s="421"/>
      <c r="PSU237" s="421"/>
      <c r="PSV237" s="421"/>
      <c r="PSW237" s="421"/>
      <c r="PSX237" s="421"/>
      <c r="PSY237" s="421"/>
      <c r="PSZ237" s="421"/>
      <c r="PTA237" s="421"/>
      <c r="PTB237" s="421"/>
      <c r="PTC237" s="421"/>
      <c r="PTD237" s="421"/>
      <c r="PTE237" s="421"/>
      <c r="PTF237" s="421"/>
      <c r="PTG237" s="421"/>
      <c r="PTH237" s="421"/>
      <c r="PTI237" s="421"/>
      <c r="PTJ237" s="421"/>
      <c r="PTK237" s="421"/>
      <c r="PTL237" s="421"/>
      <c r="PTM237" s="421"/>
      <c r="PTN237" s="421"/>
      <c r="PTO237" s="421"/>
      <c r="PTP237" s="421"/>
      <c r="PTQ237" s="421"/>
      <c r="PTR237" s="421"/>
      <c r="PTS237" s="421"/>
      <c r="PTT237" s="421"/>
      <c r="PTU237" s="421"/>
      <c r="PTV237" s="421"/>
      <c r="PTW237" s="421"/>
      <c r="PTX237" s="421"/>
      <c r="PTY237" s="421"/>
      <c r="PTZ237" s="421"/>
      <c r="PUA237" s="421"/>
      <c r="PUB237" s="421"/>
      <c r="PUC237" s="421"/>
      <c r="PUD237" s="421"/>
      <c r="PUE237" s="421"/>
      <c r="PUF237" s="421"/>
      <c r="PUG237" s="421"/>
      <c r="PUH237" s="421"/>
      <c r="PUI237" s="421"/>
      <c r="PUJ237" s="421"/>
      <c r="PUK237" s="421"/>
      <c r="PUL237" s="421"/>
      <c r="PUM237" s="421"/>
      <c r="PUN237" s="421"/>
      <c r="PUO237" s="421"/>
      <c r="PUP237" s="421"/>
      <c r="PUQ237" s="421"/>
      <c r="PUR237" s="421"/>
      <c r="PUS237" s="421"/>
      <c r="PUT237" s="421"/>
      <c r="PUU237" s="421"/>
      <c r="PUV237" s="421"/>
      <c r="PUW237" s="421"/>
      <c r="PUX237" s="421"/>
      <c r="PUY237" s="421"/>
      <c r="PUZ237" s="421"/>
      <c r="PVA237" s="421"/>
      <c r="PVB237" s="421"/>
      <c r="PVC237" s="421"/>
      <c r="PVD237" s="421"/>
      <c r="PVE237" s="421"/>
      <c r="PVF237" s="421"/>
      <c r="PVG237" s="421"/>
      <c r="PVH237" s="421"/>
      <c r="PVI237" s="421"/>
      <c r="PVJ237" s="421"/>
      <c r="PVK237" s="421"/>
      <c r="PVL237" s="421"/>
      <c r="PVM237" s="421"/>
      <c r="PVN237" s="421"/>
      <c r="PVO237" s="421"/>
      <c r="PVP237" s="421"/>
      <c r="PVQ237" s="421"/>
      <c r="PVR237" s="421"/>
      <c r="PVS237" s="421"/>
      <c r="PVT237" s="421"/>
      <c r="PVU237" s="421"/>
      <c r="PVV237" s="421"/>
      <c r="PVW237" s="421"/>
      <c r="PVX237" s="421"/>
      <c r="PVY237" s="421"/>
      <c r="PVZ237" s="421"/>
      <c r="PWA237" s="421"/>
      <c r="PWB237" s="421"/>
      <c r="PWC237" s="421"/>
      <c r="PWD237" s="421"/>
      <c r="PWE237" s="421"/>
      <c r="PWF237" s="421"/>
      <c r="PWG237" s="421"/>
      <c r="PWH237" s="421"/>
      <c r="PWI237" s="421"/>
      <c r="PWJ237" s="421"/>
      <c r="PWK237" s="421"/>
      <c r="PWL237" s="421"/>
      <c r="PWM237" s="421"/>
      <c r="PWN237" s="421"/>
      <c r="PWO237" s="421"/>
      <c r="PWP237" s="421"/>
      <c r="PWQ237" s="421"/>
      <c r="PWR237" s="421"/>
      <c r="PWS237" s="421"/>
      <c r="PWT237" s="421"/>
      <c r="PWU237" s="421"/>
      <c r="PWV237" s="421"/>
      <c r="PWW237" s="421"/>
      <c r="PWX237" s="421"/>
      <c r="PWY237" s="421"/>
      <c r="PWZ237" s="421"/>
      <c r="PXA237" s="421"/>
      <c r="PXB237" s="421"/>
      <c r="PXC237" s="421"/>
      <c r="PXD237" s="421"/>
      <c r="PXE237" s="421"/>
      <c r="PXF237" s="421"/>
      <c r="PXG237" s="421"/>
      <c r="PXH237" s="421"/>
      <c r="PXI237" s="421"/>
      <c r="PXJ237" s="421"/>
      <c r="PXK237" s="421"/>
      <c r="PXL237" s="421"/>
      <c r="PXM237" s="421"/>
      <c r="PXN237" s="421"/>
      <c r="PXO237" s="421"/>
      <c r="PXP237" s="421"/>
      <c r="PXQ237" s="421"/>
      <c r="PXR237" s="421"/>
      <c r="PXS237" s="421"/>
      <c r="PXT237" s="421"/>
      <c r="PXU237" s="421"/>
      <c r="PXV237" s="421"/>
      <c r="PXW237" s="421"/>
      <c r="PXX237" s="421"/>
      <c r="PXY237" s="421"/>
      <c r="PXZ237" s="421"/>
      <c r="PYA237" s="421"/>
      <c r="PYB237" s="421"/>
      <c r="PYC237" s="421"/>
      <c r="PYD237" s="421"/>
      <c r="PYE237" s="421"/>
      <c r="PYF237" s="421"/>
      <c r="PYG237" s="421"/>
      <c r="PYH237" s="421"/>
      <c r="PYI237" s="421"/>
      <c r="PYJ237" s="421"/>
      <c r="PYK237" s="421"/>
      <c r="PYL237" s="421"/>
      <c r="PYM237" s="421"/>
      <c r="PYN237" s="421"/>
      <c r="PYO237" s="421"/>
      <c r="PYP237" s="421"/>
      <c r="PYQ237" s="421"/>
      <c r="PYR237" s="421"/>
      <c r="PYS237" s="421"/>
      <c r="PYT237" s="421"/>
      <c r="PYU237" s="421"/>
      <c r="PYV237" s="421"/>
      <c r="PYW237" s="421"/>
      <c r="PYX237" s="421"/>
      <c r="PYY237" s="421"/>
      <c r="PYZ237" s="421"/>
      <c r="PZA237" s="421"/>
      <c r="PZB237" s="421"/>
      <c r="PZC237" s="421"/>
      <c r="PZD237" s="421"/>
      <c r="PZE237" s="421"/>
      <c r="PZF237" s="421"/>
      <c r="PZG237" s="421"/>
      <c r="PZH237" s="421"/>
      <c r="PZI237" s="421"/>
      <c r="PZJ237" s="421"/>
      <c r="PZK237" s="421"/>
      <c r="PZL237" s="421"/>
      <c r="PZM237" s="421"/>
      <c r="PZN237" s="421"/>
      <c r="PZO237" s="421"/>
      <c r="PZP237" s="421"/>
      <c r="PZQ237" s="421"/>
      <c r="PZR237" s="421"/>
      <c r="PZS237" s="421"/>
      <c r="PZT237" s="421"/>
      <c r="PZU237" s="421"/>
      <c r="PZV237" s="421"/>
      <c r="PZW237" s="421"/>
      <c r="PZX237" s="421"/>
      <c r="PZY237" s="421"/>
      <c r="PZZ237" s="421"/>
      <c r="QAA237" s="421"/>
      <c r="QAB237" s="421"/>
      <c r="QAC237" s="421"/>
      <c r="QAD237" s="421"/>
      <c r="QAE237" s="421"/>
      <c r="QAF237" s="421"/>
      <c r="QAG237" s="421"/>
      <c r="QAH237" s="421"/>
      <c r="QAI237" s="421"/>
      <c r="QAJ237" s="421"/>
      <c r="QAK237" s="421"/>
      <c r="QAL237" s="421"/>
      <c r="QAM237" s="421"/>
      <c r="QAN237" s="421"/>
      <c r="QAO237" s="421"/>
      <c r="QAP237" s="421"/>
      <c r="QAQ237" s="421"/>
      <c r="QAR237" s="421"/>
      <c r="QAS237" s="421"/>
      <c r="QAT237" s="421"/>
      <c r="QAU237" s="421"/>
      <c r="QAV237" s="421"/>
      <c r="QAW237" s="421"/>
      <c r="QAX237" s="421"/>
      <c r="QAY237" s="421"/>
      <c r="QAZ237" s="421"/>
      <c r="QBA237" s="421"/>
      <c r="QBB237" s="421"/>
      <c r="QBC237" s="421"/>
      <c r="QBD237" s="421"/>
      <c r="QBE237" s="421"/>
      <c r="QBF237" s="421"/>
      <c r="QBG237" s="421"/>
      <c r="QBH237" s="421"/>
      <c r="QBI237" s="421"/>
      <c r="QBJ237" s="421"/>
      <c r="QBK237" s="421"/>
      <c r="QBL237" s="421"/>
      <c r="QBM237" s="421"/>
      <c r="QBN237" s="421"/>
      <c r="QBO237" s="421"/>
      <c r="QBP237" s="421"/>
      <c r="QBQ237" s="421"/>
      <c r="QBR237" s="421"/>
      <c r="QBS237" s="421"/>
      <c r="QBT237" s="421"/>
      <c r="QBU237" s="421"/>
      <c r="QBV237" s="421"/>
      <c r="QBW237" s="421"/>
      <c r="QBX237" s="421"/>
      <c r="QBY237" s="421"/>
      <c r="QBZ237" s="421"/>
      <c r="QCA237" s="421"/>
      <c r="QCB237" s="421"/>
      <c r="QCC237" s="421"/>
      <c r="QCD237" s="421"/>
      <c r="QCE237" s="421"/>
      <c r="QCF237" s="421"/>
      <c r="QCG237" s="421"/>
      <c r="QCH237" s="421"/>
      <c r="QCI237" s="421"/>
      <c r="QCJ237" s="421"/>
      <c r="QCK237" s="421"/>
      <c r="QCL237" s="421"/>
      <c r="QCM237" s="421"/>
      <c r="QCN237" s="421"/>
      <c r="QCO237" s="421"/>
      <c r="QCP237" s="421"/>
      <c r="QCQ237" s="421"/>
      <c r="QCR237" s="421"/>
      <c r="QCS237" s="421"/>
      <c r="QCT237" s="421"/>
      <c r="QCU237" s="421"/>
      <c r="QCV237" s="421"/>
      <c r="QCW237" s="421"/>
      <c r="QCX237" s="421"/>
      <c r="QCY237" s="421"/>
      <c r="QCZ237" s="421"/>
      <c r="QDA237" s="421"/>
      <c r="QDB237" s="421"/>
      <c r="QDC237" s="421"/>
      <c r="QDD237" s="421"/>
      <c r="QDE237" s="421"/>
      <c r="QDF237" s="421"/>
      <c r="QDG237" s="421"/>
      <c r="QDH237" s="421"/>
      <c r="QDI237" s="421"/>
      <c r="QDJ237" s="421"/>
      <c r="QDK237" s="421"/>
      <c r="QDL237" s="421"/>
      <c r="QDM237" s="421"/>
      <c r="QDN237" s="421"/>
      <c r="QDO237" s="421"/>
      <c r="QDP237" s="421"/>
      <c r="QDQ237" s="421"/>
      <c r="QDR237" s="421"/>
      <c r="QDS237" s="421"/>
      <c r="QDT237" s="421"/>
      <c r="QDU237" s="421"/>
      <c r="QDV237" s="421"/>
      <c r="QDW237" s="421"/>
      <c r="QDX237" s="421"/>
      <c r="QDY237" s="421"/>
      <c r="QDZ237" s="421"/>
      <c r="QEA237" s="421"/>
      <c r="QEB237" s="421"/>
      <c r="QEC237" s="421"/>
      <c r="QED237" s="421"/>
      <c r="QEE237" s="421"/>
      <c r="QEF237" s="421"/>
      <c r="QEG237" s="421"/>
      <c r="QEH237" s="421"/>
      <c r="QEI237" s="421"/>
      <c r="QEJ237" s="421"/>
      <c r="QEK237" s="421"/>
      <c r="QEL237" s="421"/>
      <c r="QEM237" s="421"/>
      <c r="QEN237" s="421"/>
      <c r="QEO237" s="421"/>
      <c r="QEP237" s="421"/>
      <c r="QEQ237" s="421"/>
      <c r="QER237" s="421"/>
      <c r="QES237" s="421"/>
      <c r="QET237" s="421"/>
      <c r="QEU237" s="421"/>
      <c r="QEV237" s="421"/>
      <c r="QEW237" s="421"/>
      <c r="QEX237" s="421"/>
      <c r="QEY237" s="421"/>
      <c r="QEZ237" s="421"/>
      <c r="QFA237" s="421"/>
      <c r="QFB237" s="421"/>
      <c r="QFC237" s="421"/>
      <c r="QFD237" s="421"/>
      <c r="QFE237" s="421"/>
      <c r="QFF237" s="421"/>
      <c r="QFG237" s="421"/>
      <c r="QFH237" s="421"/>
      <c r="QFI237" s="421"/>
      <c r="QFJ237" s="421"/>
      <c r="QFK237" s="421"/>
      <c r="QFL237" s="421"/>
      <c r="QFM237" s="421"/>
      <c r="QFN237" s="421"/>
      <c r="QFO237" s="421"/>
      <c r="QFP237" s="421"/>
      <c r="QFQ237" s="421"/>
      <c r="QFR237" s="421"/>
      <c r="QFS237" s="421"/>
      <c r="QFT237" s="421"/>
      <c r="QFU237" s="421"/>
      <c r="QFV237" s="421"/>
      <c r="QFW237" s="421"/>
      <c r="QFX237" s="421"/>
      <c r="QFY237" s="421"/>
      <c r="QFZ237" s="421"/>
      <c r="QGA237" s="421"/>
      <c r="QGB237" s="421"/>
      <c r="QGC237" s="421"/>
      <c r="QGD237" s="421"/>
      <c r="QGE237" s="421"/>
      <c r="QGF237" s="421"/>
      <c r="QGG237" s="421"/>
      <c r="QGH237" s="421"/>
      <c r="QGI237" s="421"/>
      <c r="QGJ237" s="421"/>
      <c r="QGK237" s="421"/>
      <c r="QGL237" s="421"/>
      <c r="QGM237" s="421"/>
      <c r="QGN237" s="421"/>
      <c r="QGO237" s="421"/>
      <c r="QGP237" s="421"/>
      <c r="QGQ237" s="421"/>
      <c r="QGR237" s="421"/>
      <c r="QGS237" s="421"/>
      <c r="QGT237" s="421"/>
      <c r="QGU237" s="421"/>
      <c r="QGV237" s="421"/>
      <c r="QGW237" s="421"/>
      <c r="QGX237" s="421"/>
      <c r="QGY237" s="421"/>
      <c r="QGZ237" s="421"/>
      <c r="QHA237" s="421"/>
      <c r="QHB237" s="421"/>
      <c r="QHC237" s="421"/>
      <c r="QHD237" s="421"/>
      <c r="QHE237" s="421"/>
      <c r="QHF237" s="421"/>
      <c r="QHG237" s="421"/>
      <c r="QHH237" s="421"/>
      <c r="QHI237" s="421"/>
      <c r="QHJ237" s="421"/>
      <c r="QHK237" s="421"/>
      <c r="QHL237" s="421"/>
      <c r="QHM237" s="421"/>
      <c r="QHN237" s="421"/>
      <c r="QHO237" s="421"/>
      <c r="QHP237" s="421"/>
      <c r="QHQ237" s="421"/>
      <c r="QHR237" s="421"/>
      <c r="QHS237" s="421"/>
      <c r="QHT237" s="421"/>
      <c r="QHU237" s="421"/>
      <c r="QHV237" s="421"/>
      <c r="QHW237" s="421"/>
      <c r="QHX237" s="421"/>
      <c r="QHY237" s="421"/>
      <c r="QHZ237" s="421"/>
      <c r="QIA237" s="421"/>
      <c r="QIB237" s="421"/>
      <c r="QIC237" s="421"/>
      <c r="QID237" s="421"/>
      <c r="QIE237" s="421"/>
      <c r="QIF237" s="421"/>
      <c r="QIG237" s="421"/>
      <c r="QIH237" s="421"/>
      <c r="QII237" s="421"/>
      <c r="QIJ237" s="421"/>
      <c r="QIK237" s="421"/>
      <c r="QIL237" s="421"/>
      <c r="QIM237" s="421"/>
      <c r="QIN237" s="421"/>
      <c r="QIO237" s="421"/>
      <c r="QIP237" s="421"/>
      <c r="QIQ237" s="421"/>
      <c r="QIR237" s="421"/>
      <c r="QIS237" s="421"/>
      <c r="QIT237" s="421"/>
      <c r="QIU237" s="421"/>
      <c r="QIV237" s="421"/>
      <c r="QIW237" s="421"/>
      <c r="QIX237" s="421"/>
      <c r="QIY237" s="421"/>
      <c r="QIZ237" s="421"/>
      <c r="QJA237" s="421"/>
      <c r="QJB237" s="421"/>
      <c r="QJC237" s="421"/>
      <c r="QJD237" s="421"/>
      <c r="QJE237" s="421"/>
      <c r="QJF237" s="421"/>
      <c r="QJG237" s="421"/>
      <c r="QJH237" s="421"/>
      <c r="QJI237" s="421"/>
      <c r="QJJ237" s="421"/>
      <c r="QJK237" s="421"/>
      <c r="QJL237" s="421"/>
      <c r="QJM237" s="421"/>
      <c r="QJN237" s="421"/>
      <c r="QJO237" s="421"/>
      <c r="QJP237" s="421"/>
      <c r="QJQ237" s="421"/>
      <c r="QJR237" s="421"/>
      <c r="QJS237" s="421"/>
      <c r="QJT237" s="421"/>
      <c r="QJU237" s="421"/>
      <c r="QJV237" s="421"/>
      <c r="QJW237" s="421"/>
      <c r="QJX237" s="421"/>
      <c r="QJY237" s="421"/>
      <c r="QJZ237" s="421"/>
      <c r="QKA237" s="421"/>
      <c r="QKB237" s="421"/>
      <c r="QKC237" s="421"/>
      <c r="QKD237" s="421"/>
      <c r="QKE237" s="421"/>
      <c r="QKF237" s="421"/>
      <c r="QKG237" s="421"/>
      <c r="QKH237" s="421"/>
      <c r="QKI237" s="421"/>
      <c r="QKJ237" s="421"/>
      <c r="QKK237" s="421"/>
      <c r="QKL237" s="421"/>
      <c r="QKM237" s="421"/>
      <c r="QKN237" s="421"/>
      <c r="QKO237" s="421"/>
      <c r="QKP237" s="421"/>
      <c r="QKQ237" s="421"/>
      <c r="QKR237" s="421"/>
      <c r="QKS237" s="421"/>
      <c r="QKT237" s="421"/>
      <c r="QKU237" s="421"/>
      <c r="QKV237" s="421"/>
      <c r="QKW237" s="421"/>
      <c r="QKX237" s="421"/>
      <c r="QKY237" s="421"/>
      <c r="QKZ237" s="421"/>
      <c r="QLA237" s="421"/>
      <c r="QLB237" s="421"/>
      <c r="QLC237" s="421"/>
      <c r="QLD237" s="421"/>
      <c r="QLE237" s="421"/>
      <c r="QLF237" s="421"/>
      <c r="QLG237" s="421"/>
      <c r="QLH237" s="421"/>
      <c r="QLI237" s="421"/>
      <c r="QLJ237" s="421"/>
      <c r="QLK237" s="421"/>
      <c r="QLL237" s="421"/>
      <c r="QLM237" s="421"/>
      <c r="QLN237" s="421"/>
      <c r="QLO237" s="421"/>
      <c r="QLP237" s="421"/>
      <c r="QLQ237" s="421"/>
      <c r="QLR237" s="421"/>
      <c r="QLS237" s="421"/>
      <c r="QLT237" s="421"/>
      <c r="QLU237" s="421"/>
      <c r="QLV237" s="421"/>
      <c r="QLW237" s="421"/>
      <c r="QLX237" s="421"/>
      <c r="QLY237" s="421"/>
      <c r="QLZ237" s="421"/>
      <c r="QMA237" s="421"/>
      <c r="QMB237" s="421"/>
      <c r="QMC237" s="421"/>
      <c r="QMD237" s="421"/>
      <c r="QME237" s="421"/>
      <c r="QMF237" s="421"/>
      <c r="QMG237" s="421"/>
      <c r="QMH237" s="421"/>
      <c r="QMI237" s="421"/>
      <c r="QMJ237" s="421"/>
      <c r="QMK237" s="421"/>
      <c r="QML237" s="421"/>
      <c r="QMM237" s="421"/>
      <c r="QMN237" s="421"/>
      <c r="QMO237" s="421"/>
      <c r="QMP237" s="421"/>
      <c r="QMQ237" s="421"/>
      <c r="QMR237" s="421"/>
      <c r="QMS237" s="421"/>
      <c r="QMT237" s="421"/>
      <c r="QMU237" s="421"/>
      <c r="QMV237" s="421"/>
      <c r="QMW237" s="421"/>
      <c r="QMX237" s="421"/>
      <c r="QMY237" s="421"/>
      <c r="QMZ237" s="421"/>
      <c r="QNA237" s="421"/>
      <c r="QNB237" s="421"/>
      <c r="QNC237" s="421"/>
      <c r="QND237" s="421"/>
      <c r="QNE237" s="421"/>
      <c r="QNF237" s="421"/>
      <c r="QNG237" s="421"/>
      <c r="QNH237" s="421"/>
      <c r="QNI237" s="421"/>
      <c r="QNJ237" s="421"/>
      <c r="QNK237" s="421"/>
      <c r="QNL237" s="421"/>
      <c r="QNM237" s="421"/>
      <c r="QNN237" s="421"/>
      <c r="QNO237" s="421"/>
      <c r="QNP237" s="421"/>
      <c r="QNQ237" s="421"/>
      <c r="QNR237" s="421"/>
      <c r="QNS237" s="421"/>
      <c r="QNT237" s="421"/>
      <c r="QNU237" s="421"/>
      <c r="QNV237" s="421"/>
      <c r="QNW237" s="421"/>
      <c r="QNX237" s="421"/>
      <c r="QNY237" s="421"/>
      <c r="QNZ237" s="421"/>
      <c r="QOA237" s="421"/>
      <c r="QOB237" s="421"/>
      <c r="QOC237" s="421"/>
      <c r="QOD237" s="421"/>
      <c r="QOE237" s="421"/>
      <c r="QOF237" s="421"/>
      <c r="QOG237" s="421"/>
      <c r="QOH237" s="421"/>
      <c r="QOI237" s="421"/>
      <c r="QOJ237" s="421"/>
      <c r="QOK237" s="421"/>
      <c r="QOL237" s="421"/>
      <c r="QOM237" s="421"/>
      <c r="QON237" s="421"/>
      <c r="QOO237" s="421"/>
      <c r="QOP237" s="421"/>
      <c r="QOQ237" s="421"/>
      <c r="QOR237" s="421"/>
      <c r="QOS237" s="421"/>
      <c r="QOT237" s="421"/>
      <c r="QOU237" s="421"/>
      <c r="QOV237" s="421"/>
      <c r="QOW237" s="421"/>
      <c r="QOX237" s="421"/>
      <c r="QOY237" s="421"/>
      <c r="QOZ237" s="421"/>
      <c r="QPA237" s="421"/>
      <c r="QPB237" s="421"/>
      <c r="QPC237" s="421"/>
      <c r="QPD237" s="421"/>
      <c r="QPE237" s="421"/>
      <c r="QPF237" s="421"/>
      <c r="QPG237" s="421"/>
      <c r="QPH237" s="421"/>
      <c r="QPI237" s="421"/>
      <c r="QPJ237" s="421"/>
      <c r="QPK237" s="421"/>
      <c r="QPL237" s="421"/>
      <c r="QPM237" s="421"/>
      <c r="QPN237" s="421"/>
      <c r="QPO237" s="421"/>
      <c r="QPP237" s="421"/>
      <c r="QPQ237" s="421"/>
      <c r="QPR237" s="421"/>
      <c r="QPS237" s="421"/>
      <c r="QPT237" s="421"/>
      <c r="QPU237" s="421"/>
      <c r="QPV237" s="421"/>
      <c r="QPW237" s="421"/>
      <c r="QPX237" s="421"/>
      <c r="QPY237" s="421"/>
      <c r="QPZ237" s="421"/>
      <c r="QQA237" s="421"/>
      <c r="QQB237" s="421"/>
      <c r="QQC237" s="421"/>
      <c r="QQD237" s="421"/>
      <c r="QQE237" s="421"/>
      <c r="QQF237" s="421"/>
      <c r="QQG237" s="421"/>
      <c r="QQH237" s="421"/>
      <c r="QQI237" s="421"/>
      <c r="QQJ237" s="421"/>
      <c r="QQK237" s="421"/>
      <c r="QQL237" s="421"/>
      <c r="QQM237" s="421"/>
      <c r="QQN237" s="421"/>
      <c r="QQO237" s="421"/>
      <c r="QQP237" s="421"/>
      <c r="QQQ237" s="421"/>
      <c r="QQR237" s="421"/>
      <c r="QQS237" s="421"/>
      <c r="QQT237" s="421"/>
      <c r="QQU237" s="421"/>
      <c r="QQV237" s="421"/>
      <c r="QQW237" s="421"/>
      <c r="QQX237" s="421"/>
      <c r="QQY237" s="421"/>
      <c r="QQZ237" s="421"/>
      <c r="QRA237" s="421"/>
      <c r="QRB237" s="421"/>
      <c r="QRC237" s="421"/>
      <c r="QRD237" s="421"/>
      <c r="QRE237" s="421"/>
      <c r="QRF237" s="421"/>
      <c r="QRG237" s="421"/>
      <c r="QRH237" s="421"/>
      <c r="QRI237" s="421"/>
      <c r="QRJ237" s="421"/>
      <c r="QRK237" s="421"/>
      <c r="QRL237" s="421"/>
      <c r="QRM237" s="421"/>
      <c r="QRN237" s="421"/>
      <c r="QRO237" s="421"/>
      <c r="QRP237" s="421"/>
      <c r="QRQ237" s="421"/>
      <c r="QRR237" s="421"/>
      <c r="QRS237" s="421"/>
      <c r="QRT237" s="421"/>
      <c r="QRU237" s="421"/>
      <c r="QRV237" s="421"/>
      <c r="QRW237" s="421"/>
      <c r="QRX237" s="421"/>
      <c r="QRY237" s="421"/>
      <c r="QRZ237" s="421"/>
      <c r="QSA237" s="421"/>
      <c r="QSB237" s="421"/>
      <c r="QSC237" s="421"/>
      <c r="QSD237" s="421"/>
      <c r="QSE237" s="421"/>
      <c r="QSF237" s="421"/>
      <c r="QSG237" s="421"/>
      <c r="QSH237" s="421"/>
      <c r="QSI237" s="421"/>
      <c r="QSJ237" s="421"/>
      <c r="QSK237" s="421"/>
      <c r="QSL237" s="421"/>
      <c r="QSM237" s="421"/>
      <c r="QSN237" s="421"/>
      <c r="QSO237" s="421"/>
      <c r="QSP237" s="421"/>
      <c r="QSQ237" s="421"/>
      <c r="QSR237" s="421"/>
      <c r="QSS237" s="421"/>
      <c r="QST237" s="421"/>
      <c r="QSU237" s="421"/>
      <c r="QSV237" s="421"/>
      <c r="QSW237" s="421"/>
      <c r="QSX237" s="421"/>
      <c r="QSY237" s="421"/>
      <c r="QSZ237" s="421"/>
      <c r="QTA237" s="421"/>
      <c r="QTB237" s="421"/>
      <c r="QTC237" s="421"/>
      <c r="QTD237" s="421"/>
      <c r="QTE237" s="421"/>
      <c r="QTF237" s="421"/>
      <c r="QTG237" s="421"/>
      <c r="QTH237" s="421"/>
      <c r="QTI237" s="421"/>
      <c r="QTJ237" s="421"/>
      <c r="QTK237" s="421"/>
      <c r="QTL237" s="421"/>
      <c r="QTM237" s="421"/>
      <c r="QTN237" s="421"/>
      <c r="QTO237" s="421"/>
      <c r="QTP237" s="421"/>
      <c r="QTQ237" s="421"/>
      <c r="QTR237" s="421"/>
      <c r="QTS237" s="421"/>
      <c r="QTT237" s="421"/>
      <c r="QTU237" s="421"/>
      <c r="QTV237" s="421"/>
      <c r="QTW237" s="421"/>
      <c r="QTX237" s="421"/>
      <c r="QTY237" s="421"/>
      <c r="QTZ237" s="421"/>
      <c r="QUA237" s="421"/>
      <c r="QUB237" s="421"/>
      <c r="QUC237" s="421"/>
      <c r="QUD237" s="421"/>
      <c r="QUE237" s="421"/>
      <c r="QUF237" s="421"/>
      <c r="QUG237" s="421"/>
      <c r="QUH237" s="421"/>
      <c r="QUI237" s="421"/>
      <c r="QUJ237" s="421"/>
      <c r="QUK237" s="421"/>
      <c r="QUL237" s="421"/>
      <c r="QUM237" s="421"/>
      <c r="QUN237" s="421"/>
      <c r="QUO237" s="421"/>
      <c r="QUP237" s="421"/>
      <c r="QUQ237" s="421"/>
      <c r="QUR237" s="421"/>
      <c r="QUS237" s="421"/>
      <c r="QUT237" s="421"/>
      <c r="QUU237" s="421"/>
      <c r="QUV237" s="421"/>
      <c r="QUW237" s="421"/>
      <c r="QUX237" s="421"/>
      <c r="QUY237" s="421"/>
      <c r="QUZ237" s="421"/>
      <c r="QVA237" s="421"/>
      <c r="QVB237" s="421"/>
      <c r="QVC237" s="421"/>
      <c r="QVD237" s="421"/>
      <c r="QVE237" s="421"/>
      <c r="QVF237" s="421"/>
      <c r="QVG237" s="421"/>
      <c r="QVH237" s="421"/>
      <c r="QVI237" s="421"/>
      <c r="QVJ237" s="421"/>
      <c r="QVK237" s="421"/>
      <c r="QVL237" s="421"/>
      <c r="QVM237" s="421"/>
      <c r="QVN237" s="421"/>
      <c r="QVO237" s="421"/>
      <c r="QVP237" s="421"/>
      <c r="QVQ237" s="421"/>
      <c r="QVR237" s="421"/>
      <c r="QVS237" s="421"/>
      <c r="QVT237" s="421"/>
      <c r="QVU237" s="421"/>
      <c r="QVV237" s="421"/>
      <c r="QVW237" s="421"/>
      <c r="QVX237" s="421"/>
      <c r="QVY237" s="421"/>
      <c r="QVZ237" s="421"/>
      <c r="QWA237" s="421"/>
      <c r="QWB237" s="421"/>
      <c r="QWC237" s="421"/>
      <c r="QWD237" s="421"/>
      <c r="QWE237" s="421"/>
      <c r="QWF237" s="421"/>
      <c r="QWG237" s="421"/>
      <c r="QWH237" s="421"/>
      <c r="QWI237" s="421"/>
      <c r="QWJ237" s="421"/>
      <c r="QWK237" s="421"/>
      <c r="QWL237" s="421"/>
      <c r="QWM237" s="421"/>
      <c r="QWN237" s="421"/>
      <c r="QWO237" s="421"/>
      <c r="QWP237" s="421"/>
      <c r="QWQ237" s="421"/>
      <c r="QWR237" s="421"/>
      <c r="QWS237" s="421"/>
      <c r="QWT237" s="421"/>
      <c r="QWU237" s="421"/>
      <c r="QWV237" s="421"/>
      <c r="QWW237" s="421"/>
      <c r="QWX237" s="421"/>
      <c r="QWY237" s="421"/>
      <c r="QWZ237" s="421"/>
      <c r="QXA237" s="421"/>
      <c r="QXB237" s="421"/>
      <c r="QXC237" s="421"/>
      <c r="QXD237" s="421"/>
      <c r="QXE237" s="421"/>
      <c r="QXF237" s="421"/>
      <c r="QXG237" s="421"/>
      <c r="QXH237" s="421"/>
      <c r="QXI237" s="421"/>
      <c r="QXJ237" s="421"/>
      <c r="QXK237" s="421"/>
      <c r="QXL237" s="421"/>
      <c r="QXM237" s="421"/>
      <c r="QXN237" s="421"/>
      <c r="QXO237" s="421"/>
      <c r="QXP237" s="421"/>
      <c r="QXQ237" s="421"/>
      <c r="QXR237" s="421"/>
      <c r="QXS237" s="421"/>
      <c r="QXT237" s="421"/>
      <c r="QXU237" s="421"/>
      <c r="QXV237" s="421"/>
      <c r="QXW237" s="421"/>
      <c r="QXX237" s="421"/>
      <c r="QXY237" s="421"/>
      <c r="QXZ237" s="421"/>
      <c r="QYA237" s="421"/>
      <c r="QYB237" s="421"/>
      <c r="QYC237" s="421"/>
      <c r="QYD237" s="421"/>
      <c r="QYE237" s="421"/>
      <c r="QYF237" s="421"/>
      <c r="QYG237" s="421"/>
      <c r="QYH237" s="421"/>
      <c r="QYI237" s="421"/>
      <c r="QYJ237" s="421"/>
      <c r="QYK237" s="421"/>
      <c r="QYL237" s="421"/>
      <c r="QYM237" s="421"/>
      <c r="QYN237" s="421"/>
      <c r="QYO237" s="421"/>
      <c r="QYP237" s="421"/>
      <c r="QYQ237" s="421"/>
      <c r="QYR237" s="421"/>
      <c r="QYS237" s="421"/>
      <c r="QYT237" s="421"/>
      <c r="QYU237" s="421"/>
      <c r="QYV237" s="421"/>
      <c r="QYW237" s="421"/>
      <c r="QYX237" s="421"/>
      <c r="QYY237" s="421"/>
      <c r="QYZ237" s="421"/>
      <c r="QZA237" s="421"/>
      <c r="QZB237" s="421"/>
      <c r="QZC237" s="421"/>
      <c r="QZD237" s="421"/>
      <c r="QZE237" s="421"/>
      <c r="QZF237" s="421"/>
      <c r="QZG237" s="421"/>
      <c r="QZH237" s="421"/>
      <c r="QZI237" s="421"/>
      <c r="QZJ237" s="421"/>
      <c r="QZK237" s="421"/>
      <c r="QZL237" s="421"/>
      <c r="QZM237" s="421"/>
      <c r="QZN237" s="421"/>
      <c r="QZO237" s="421"/>
      <c r="QZP237" s="421"/>
      <c r="QZQ237" s="421"/>
      <c r="QZR237" s="421"/>
      <c r="QZS237" s="421"/>
      <c r="QZT237" s="421"/>
      <c r="QZU237" s="421"/>
      <c r="QZV237" s="421"/>
      <c r="QZW237" s="421"/>
      <c r="QZX237" s="421"/>
      <c r="QZY237" s="421"/>
      <c r="QZZ237" s="421"/>
      <c r="RAA237" s="421"/>
      <c r="RAB237" s="421"/>
      <c r="RAC237" s="421"/>
      <c r="RAD237" s="421"/>
      <c r="RAE237" s="421"/>
      <c r="RAF237" s="421"/>
      <c r="RAG237" s="421"/>
      <c r="RAH237" s="421"/>
      <c r="RAI237" s="421"/>
      <c r="RAJ237" s="421"/>
      <c r="RAK237" s="421"/>
      <c r="RAL237" s="421"/>
      <c r="RAM237" s="421"/>
      <c r="RAN237" s="421"/>
      <c r="RAO237" s="421"/>
      <c r="RAP237" s="421"/>
      <c r="RAQ237" s="421"/>
      <c r="RAR237" s="421"/>
      <c r="RAS237" s="421"/>
      <c r="RAT237" s="421"/>
      <c r="RAU237" s="421"/>
      <c r="RAV237" s="421"/>
      <c r="RAW237" s="421"/>
      <c r="RAX237" s="421"/>
      <c r="RAY237" s="421"/>
      <c r="RAZ237" s="421"/>
      <c r="RBA237" s="421"/>
      <c r="RBB237" s="421"/>
      <c r="RBC237" s="421"/>
      <c r="RBD237" s="421"/>
      <c r="RBE237" s="421"/>
      <c r="RBF237" s="421"/>
      <c r="RBG237" s="421"/>
      <c r="RBH237" s="421"/>
      <c r="RBI237" s="421"/>
      <c r="RBJ237" s="421"/>
      <c r="RBK237" s="421"/>
      <c r="RBL237" s="421"/>
      <c r="RBM237" s="421"/>
      <c r="RBN237" s="421"/>
      <c r="RBO237" s="421"/>
      <c r="RBP237" s="421"/>
      <c r="RBQ237" s="421"/>
      <c r="RBR237" s="421"/>
      <c r="RBS237" s="421"/>
      <c r="RBT237" s="421"/>
      <c r="RBU237" s="421"/>
      <c r="RBV237" s="421"/>
      <c r="RBW237" s="421"/>
      <c r="RBX237" s="421"/>
      <c r="RBY237" s="421"/>
      <c r="RBZ237" s="421"/>
      <c r="RCA237" s="421"/>
      <c r="RCB237" s="421"/>
      <c r="RCC237" s="421"/>
      <c r="RCD237" s="421"/>
      <c r="RCE237" s="421"/>
      <c r="RCF237" s="421"/>
      <c r="RCG237" s="421"/>
      <c r="RCH237" s="421"/>
      <c r="RCI237" s="421"/>
      <c r="RCJ237" s="421"/>
      <c r="RCK237" s="421"/>
      <c r="RCL237" s="421"/>
      <c r="RCM237" s="421"/>
      <c r="RCN237" s="421"/>
      <c r="RCO237" s="421"/>
      <c r="RCP237" s="421"/>
      <c r="RCQ237" s="421"/>
      <c r="RCR237" s="421"/>
      <c r="RCS237" s="421"/>
      <c r="RCT237" s="421"/>
      <c r="RCU237" s="421"/>
      <c r="RCV237" s="421"/>
      <c r="RCW237" s="421"/>
      <c r="RCX237" s="421"/>
      <c r="RCY237" s="421"/>
      <c r="RCZ237" s="421"/>
      <c r="RDA237" s="421"/>
      <c r="RDB237" s="421"/>
      <c r="RDC237" s="421"/>
      <c r="RDD237" s="421"/>
      <c r="RDE237" s="421"/>
      <c r="RDF237" s="421"/>
      <c r="RDG237" s="421"/>
      <c r="RDH237" s="421"/>
      <c r="RDI237" s="421"/>
      <c r="RDJ237" s="421"/>
      <c r="RDK237" s="421"/>
      <c r="RDL237" s="421"/>
      <c r="RDM237" s="421"/>
      <c r="RDN237" s="421"/>
      <c r="RDO237" s="421"/>
      <c r="RDP237" s="421"/>
      <c r="RDQ237" s="421"/>
      <c r="RDR237" s="421"/>
      <c r="RDS237" s="421"/>
      <c r="RDT237" s="421"/>
      <c r="RDU237" s="421"/>
      <c r="RDV237" s="421"/>
      <c r="RDW237" s="421"/>
      <c r="RDX237" s="421"/>
      <c r="RDY237" s="421"/>
      <c r="RDZ237" s="421"/>
      <c r="REA237" s="421"/>
      <c r="REB237" s="421"/>
      <c r="REC237" s="421"/>
      <c r="RED237" s="421"/>
      <c r="REE237" s="421"/>
      <c r="REF237" s="421"/>
      <c r="REG237" s="421"/>
      <c r="REH237" s="421"/>
      <c r="REI237" s="421"/>
      <c r="REJ237" s="421"/>
      <c r="REK237" s="421"/>
      <c r="REL237" s="421"/>
      <c r="REM237" s="421"/>
      <c r="REN237" s="421"/>
      <c r="REO237" s="421"/>
      <c r="REP237" s="421"/>
      <c r="REQ237" s="421"/>
      <c r="RER237" s="421"/>
      <c r="RES237" s="421"/>
      <c r="RET237" s="421"/>
      <c r="REU237" s="421"/>
      <c r="REV237" s="421"/>
      <c r="REW237" s="421"/>
      <c r="REX237" s="421"/>
      <c r="REY237" s="421"/>
      <c r="REZ237" s="421"/>
      <c r="RFA237" s="421"/>
      <c r="RFB237" s="421"/>
      <c r="RFC237" s="421"/>
      <c r="RFD237" s="421"/>
      <c r="RFE237" s="421"/>
      <c r="RFF237" s="421"/>
      <c r="RFG237" s="421"/>
      <c r="RFH237" s="421"/>
      <c r="RFI237" s="421"/>
      <c r="RFJ237" s="421"/>
      <c r="RFK237" s="421"/>
      <c r="RFL237" s="421"/>
      <c r="RFM237" s="421"/>
      <c r="RFN237" s="421"/>
      <c r="RFO237" s="421"/>
      <c r="RFP237" s="421"/>
      <c r="RFQ237" s="421"/>
      <c r="RFR237" s="421"/>
      <c r="RFS237" s="421"/>
      <c r="RFT237" s="421"/>
      <c r="RFU237" s="421"/>
      <c r="RFV237" s="421"/>
      <c r="RFW237" s="421"/>
      <c r="RFX237" s="421"/>
      <c r="RFY237" s="421"/>
      <c r="RFZ237" s="421"/>
      <c r="RGA237" s="421"/>
      <c r="RGB237" s="421"/>
      <c r="RGC237" s="421"/>
      <c r="RGD237" s="421"/>
      <c r="RGE237" s="421"/>
      <c r="RGF237" s="421"/>
      <c r="RGG237" s="421"/>
      <c r="RGH237" s="421"/>
      <c r="RGI237" s="421"/>
      <c r="RGJ237" s="421"/>
      <c r="RGK237" s="421"/>
      <c r="RGL237" s="421"/>
      <c r="RGM237" s="421"/>
      <c r="RGN237" s="421"/>
      <c r="RGO237" s="421"/>
      <c r="RGP237" s="421"/>
      <c r="RGQ237" s="421"/>
      <c r="RGR237" s="421"/>
      <c r="RGS237" s="421"/>
      <c r="RGT237" s="421"/>
      <c r="RGU237" s="421"/>
      <c r="RGV237" s="421"/>
      <c r="RGW237" s="421"/>
      <c r="RGX237" s="421"/>
      <c r="RGY237" s="421"/>
      <c r="RGZ237" s="421"/>
      <c r="RHA237" s="421"/>
      <c r="RHB237" s="421"/>
      <c r="RHC237" s="421"/>
      <c r="RHD237" s="421"/>
      <c r="RHE237" s="421"/>
      <c r="RHF237" s="421"/>
      <c r="RHG237" s="421"/>
      <c r="RHH237" s="421"/>
      <c r="RHI237" s="421"/>
      <c r="RHJ237" s="421"/>
      <c r="RHK237" s="421"/>
      <c r="RHL237" s="421"/>
      <c r="RHM237" s="421"/>
      <c r="RHN237" s="421"/>
      <c r="RHO237" s="421"/>
      <c r="RHP237" s="421"/>
      <c r="RHQ237" s="421"/>
      <c r="RHR237" s="421"/>
      <c r="RHS237" s="421"/>
      <c r="RHT237" s="421"/>
      <c r="RHU237" s="421"/>
      <c r="RHV237" s="421"/>
      <c r="RHW237" s="421"/>
      <c r="RHX237" s="421"/>
      <c r="RHY237" s="421"/>
      <c r="RHZ237" s="421"/>
      <c r="RIA237" s="421"/>
      <c r="RIB237" s="421"/>
      <c r="RIC237" s="421"/>
      <c r="RID237" s="421"/>
      <c r="RIE237" s="421"/>
      <c r="RIF237" s="421"/>
      <c r="RIG237" s="421"/>
      <c r="RIH237" s="421"/>
      <c r="RII237" s="421"/>
      <c r="RIJ237" s="421"/>
      <c r="RIK237" s="421"/>
      <c r="RIL237" s="421"/>
      <c r="RIM237" s="421"/>
      <c r="RIN237" s="421"/>
      <c r="RIO237" s="421"/>
      <c r="RIP237" s="421"/>
      <c r="RIQ237" s="421"/>
      <c r="RIR237" s="421"/>
      <c r="RIS237" s="421"/>
      <c r="RIT237" s="421"/>
      <c r="RIU237" s="421"/>
      <c r="RIV237" s="421"/>
      <c r="RIW237" s="421"/>
      <c r="RIX237" s="421"/>
      <c r="RIY237" s="421"/>
      <c r="RIZ237" s="421"/>
      <c r="RJA237" s="421"/>
      <c r="RJB237" s="421"/>
      <c r="RJC237" s="421"/>
      <c r="RJD237" s="421"/>
      <c r="RJE237" s="421"/>
      <c r="RJF237" s="421"/>
      <c r="RJG237" s="421"/>
      <c r="RJH237" s="421"/>
      <c r="RJI237" s="421"/>
      <c r="RJJ237" s="421"/>
      <c r="RJK237" s="421"/>
      <c r="RJL237" s="421"/>
      <c r="RJM237" s="421"/>
      <c r="RJN237" s="421"/>
      <c r="RJO237" s="421"/>
      <c r="RJP237" s="421"/>
      <c r="RJQ237" s="421"/>
      <c r="RJR237" s="421"/>
      <c r="RJS237" s="421"/>
      <c r="RJT237" s="421"/>
      <c r="RJU237" s="421"/>
      <c r="RJV237" s="421"/>
      <c r="RJW237" s="421"/>
      <c r="RJX237" s="421"/>
      <c r="RJY237" s="421"/>
      <c r="RJZ237" s="421"/>
      <c r="RKA237" s="421"/>
      <c r="RKB237" s="421"/>
      <c r="RKC237" s="421"/>
      <c r="RKD237" s="421"/>
      <c r="RKE237" s="421"/>
      <c r="RKF237" s="421"/>
      <c r="RKG237" s="421"/>
      <c r="RKH237" s="421"/>
      <c r="RKI237" s="421"/>
      <c r="RKJ237" s="421"/>
      <c r="RKK237" s="421"/>
      <c r="RKL237" s="421"/>
      <c r="RKM237" s="421"/>
      <c r="RKN237" s="421"/>
      <c r="RKO237" s="421"/>
      <c r="RKP237" s="421"/>
      <c r="RKQ237" s="421"/>
      <c r="RKR237" s="421"/>
      <c r="RKS237" s="421"/>
      <c r="RKT237" s="421"/>
      <c r="RKU237" s="421"/>
      <c r="RKV237" s="421"/>
      <c r="RKW237" s="421"/>
      <c r="RKX237" s="421"/>
      <c r="RKY237" s="421"/>
      <c r="RKZ237" s="421"/>
      <c r="RLA237" s="421"/>
      <c r="RLB237" s="421"/>
      <c r="RLC237" s="421"/>
      <c r="RLD237" s="421"/>
      <c r="RLE237" s="421"/>
      <c r="RLF237" s="421"/>
      <c r="RLG237" s="421"/>
      <c r="RLH237" s="421"/>
      <c r="RLI237" s="421"/>
      <c r="RLJ237" s="421"/>
      <c r="RLK237" s="421"/>
      <c r="RLL237" s="421"/>
      <c r="RLM237" s="421"/>
      <c r="RLN237" s="421"/>
      <c r="RLO237" s="421"/>
      <c r="RLP237" s="421"/>
      <c r="RLQ237" s="421"/>
      <c r="RLR237" s="421"/>
      <c r="RLS237" s="421"/>
      <c r="RLT237" s="421"/>
      <c r="RLU237" s="421"/>
      <c r="RLV237" s="421"/>
      <c r="RLW237" s="421"/>
      <c r="RLX237" s="421"/>
      <c r="RLY237" s="421"/>
      <c r="RLZ237" s="421"/>
      <c r="RMA237" s="421"/>
      <c r="RMB237" s="421"/>
      <c r="RMC237" s="421"/>
      <c r="RMD237" s="421"/>
      <c r="RME237" s="421"/>
      <c r="RMF237" s="421"/>
      <c r="RMG237" s="421"/>
      <c r="RMH237" s="421"/>
      <c r="RMI237" s="421"/>
      <c r="RMJ237" s="421"/>
      <c r="RMK237" s="421"/>
      <c r="RML237" s="421"/>
      <c r="RMM237" s="421"/>
      <c r="RMN237" s="421"/>
      <c r="RMO237" s="421"/>
      <c r="RMP237" s="421"/>
      <c r="RMQ237" s="421"/>
      <c r="RMR237" s="421"/>
      <c r="RMS237" s="421"/>
      <c r="RMT237" s="421"/>
      <c r="RMU237" s="421"/>
      <c r="RMV237" s="421"/>
      <c r="RMW237" s="421"/>
      <c r="RMX237" s="421"/>
      <c r="RMY237" s="421"/>
      <c r="RMZ237" s="421"/>
      <c r="RNA237" s="421"/>
      <c r="RNB237" s="421"/>
      <c r="RNC237" s="421"/>
      <c r="RND237" s="421"/>
      <c r="RNE237" s="421"/>
      <c r="RNF237" s="421"/>
      <c r="RNG237" s="421"/>
      <c r="RNH237" s="421"/>
      <c r="RNI237" s="421"/>
      <c r="RNJ237" s="421"/>
      <c r="RNK237" s="421"/>
      <c r="RNL237" s="421"/>
      <c r="RNM237" s="421"/>
      <c r="RNN237" s="421"/>
      <c r="RNO237" s="421"/>
      <c r="RNP237" s="421"/>
      <c r="RNQ237" s="421"/>
      <c r="RNR237" s="421"/>
      <c r="RNS237" s="421"/>
      <c r="RNT237" s="421"/>
      <c r="RNU237" s="421"/>
      <c r="RNV237" s="421"/>
      <c r="RNW237" s="421"/>
      <c r="RNX237" s="421"/>
      <c r="RNY237" s="421"/>
      <c r="RNZ237" s="421"/>
      <c r="ROA237" s="421"/>
      <c r="ROB237" s="421"/>
      <c r="ROC237" s="421"/>
      <c r="ROD237" s="421"/>
      <c r="ROE237" s="421"/>
      <c r="ROF237" s="421"/>
      <c r="ROG237" s="421"/>
      <c r="ROH237" s="421"/>
      <c r="ROI237" s="421"/>
      <c r="ROJ237" s="421"/>
      <c r="ROK237" s="421"/>
      <c r="ROL237" s="421"/>
      <c r="ROM237" s="421"/>
      <c r="RON237" s="421"/>
      <c r="ROO237" s="421"/>
      <c r="ROP237" s="421"/>
      <c r="ROQ237" s="421"/>
      <c r="ROR237" s="421"/>
      <c r="ROS237" s="421"/>
      <c r="ROT237" s="421"/>
      <c r="ROU237" s="421"/>
      <c r="ROV237" s="421"/>
      <c r="ROW237" s="421"/>
      <c r="ROX237" s="421"/>
      <c r="ROY237" s="421"/>
      <c r="ROZ237" s="421"/>
      <c r="RPA237" s="421"/>
      <c r="RPB237" s="421"/>
      <c r="RPC237" s="421"/>
      <c r="RPD237" s="421"/>
      <c r="RPE237" s="421"/>
      <c r="RPF237" s="421"/>
      <c r="RPG237" s="421"/>
      <c r="RPH237" s="421"/>
      <c r="RPI237" s="421"/>
      <c r="RPJ237" s="421"/>
      <c r="RPK237" s="421"/>
      <c r="RPL237" s="421"/>
      <c r="RPM237" s="421"/>
      <c r="RPN237" s="421"/>
      <c r="RPO237" s="421"/>
      <c r="RPP237" s="421"/>
      <c r="RPQ237" s="421"/>
      <c r="RPR237" s="421"/>
      <c r="RPS237" s="421"/>
      <c r="RPT237" s="421"/>
      <c r="RPU237" s="421"/>
      <c r="RPV237" s="421"/>
      <c r="RPW237" s="421"/>
      <c r="RPX237" s="421"/>
      <c r="RPY237" s="421"/>
      <c r="RPZ237" s="421"/>
      <c r="RQA237" s="421"/>
      <c r="RQB237" s="421"/>
      <c r="RQC237" s="421"/>
      <c r="RQD237" s="421"/>
      <c r="RQE237" s="421"/>
      <c r="RQF237" s="421"/>
      <c r="RQG237" s="421"/>
      <c r="RQH237" s="421"/>
      <c r="RQI237" s="421"/>
      <c r="RQJ237" s="421"/>
      <c r="RQK237" s="421"/>
      <c r="RQL237" s="421"/>
      <c r="RQM237" s="421"/>
      <c r="RQN237" s="421"/>
      <c r="RQO237" s="421"/>
      <c r="RQP237" s="421"/>
      <c r="RQQ237" s="421"/>
      <c r="RQR237" s="421"/>
      <c r="RQS237" s="421"/>
      <c r="RQT237" s="421"/>
      <c r="RQU237" s="421"/>
      <c r="RQV237" s="421"/>
      <c r="RQW237" s="421"/>
      <c r="RQX237" s="421"/>
      <c r="RQY237" s="421"/>
      <c r="RQZ237" s="421"/>
      <c r="RRA237" s="421"/>
      <c r="RRB237" s="421"/>
      <c r="RRC237" s="421"/>
      <c r="RRD237" s="421"/>
      <c r="RRE237" s="421"/>
      <c r="RRF237" s="421"/>
      <c r="RRG237" s="421"/>
      <c r="RRH237" s="421"/>
      <c r="RRI237" s="421"/>
      <c r="RRJ237" s="421"/>
      <c r="RRK237" s="421"/>
      <c r="RRL237" s="421"/>
      <c r="RRM237" s="421"/>
      <c r="RRN237" s="421"/>
      <c r="RRO237" s="421"/>
      <c r="RRP237" s="421"/>
      <c r="RRQ237" s="421"/>
      <c r="RRR237" s="421"/>
      <c r="RRS237" s="421"/>
      <c r="RRT237" s="421"/>
      <c r="RRU237" s="421"/>
      <c r="RRV237" s="421"/>
      <c r="RRW237" s="421"/>
      <c r="RRX237" s="421"/>
      <c r="RRY237" s="421"/>
      <c r="RRZ237" s="421"/>
      <c r="RSA237" s="421"/>
      <c r="RSB237" s="421"/>
      <c r="RSC237" s="421"/>
      <c r="RSD237" s="421"/>
      <c r="RSE237" s="421"/>
      <c r="RSF237" s="421"/>
      <c r="RSG237" s="421"/>
      <c r="RSH237" s="421"/>
      <c r="RSI237" s="421"/>
      <c r="RSJ237" s="421"/>
      <c r="RSK237" s="421"/>
      <c r="RSL237" s="421"/>
      <c r="RSM237" s="421"/>
      <c r="RSN237" s="421"/>
      <c r="RSO237" s="421"/>
      <c r="RSP237" s="421"/>
      <c r="RSQ237" s="421"/>
      <c r="RSR237" s="421"/>
      <c r="RSS237" s="421"/>
      <c r="RST237" s="421"/>
      <c r="RSU237" s="421"/>
      <c r="RSV237" s="421"/>
      <c r="RSW237" s="421"/>
      <c r="RSX237" s="421"/>
      <c r="RSY237" s="421"/>
      <c r="RSZ237" s="421"/>
      <c r="RTA237" s="421"/>
      <c r="RTB237" s="421"/>
      <c r="RTC237" s="421"/>
      <c r="RTD237" s="421"/>
      <c r="RTE237" s="421"/>
      <c r="RTF237" s="421"/>
      <c r="RTG237" s="421"/>
      <c r="RTH237" s="421"/>
      <c r="RTI237" s="421"/>
      <c r="RTJ237" s="421"/>
      <c r="RTK237" s="421"/>
      <c r="RTL237" s="421"/>
      <c r="RTM237" s="421"/>
      <c r="RTN237" s="421"/>
      <c r="RTO237" s="421"/>
      <c r="RTP237" s="421"/>
      <c r="RTQ237" s="421"/>
      <c r="RTR237" s="421"/>
      <c r="RTS237" s="421"/>
      <c r="RTT237" s="421"/>
      <c r="RTU237" s="421"/>
      <c r="RTV237" s="421"/>
      <c r="RTW237" s="421"/>
      <c r="RTX237" s="421"/>
      <c r="RTY237" s="421"/>
      <c r="RTZ237" s="421"/>
      <c r="RUA237" s="421"/>
      <c r="RUB237" s="421"/>
      <c r="RUC237" s="421"/>
      <c r="RUD237" s="421"/>
      <c r="RUE237" s="421"/>
      <c r="RUF237" s="421"/>
      <c r="RUG237" s="421"/>
      <c r="RUH237" s="421"/>
      <c r="RUI237" s="421"/>
      <c r="RUJ237" s="421"/>
      <c r="RUK237" s="421"/>
      <c r="RUL237" s="421"/>
      <c r="RUM237" s="421"/>
      <c r="RUN237" s="421"/>
      <c r="RUO237" s="421"/>
      <c r="RUP237" s="421"/>
      <c r="RUQ237" s="421"/>
      <c r="RUR237" s="421"/>
      <c r="RUS237" s="421"/>
      <c r="RUT237" s="421"/>
      <c r="RUU237" s="421"/>
      <c r="RUV237" s="421"/>
      <c r="RUW237" s="421"/>
      <c r="RUX237" s="421"/>
      <c r="RUY237" s="421"/>
      <c r="RUZ237" s="421"/>
      <c r="RVA237" s="421"/>
      <c r="RVB237" s="421"/>
      <c r="RVC237" s="421"/>
      <c r="RVD237" s="421"/>
      <c r="RVE237" s="421"/>
      <c r="RVF237" s="421"/>
      <c r="RVG237" s="421"/>
      <c r="RVH237" s="421"/>
      <c r="RVI237" s="421"/>
      <c r="RVJ237" s="421"/>
      <c r="RVK237" s="421"/>
      <c r="RVL237" s="421"/>
      <c r="RVM237" s="421"/>
      <c r="RVN237" s="421"/>
      <c r="RVO237" s="421"/>
      <c r="RVP237" s="421"/>
      <c r="RVQ237" s="421"/>
      <c r="RVR237" s="421"/>
      <c r="RVS237" s="421"/>
      <c r="RVT237" s="421"/>
      <c r="RVU237" s="421"/>
      <c r="RVV237" s="421"/>
      <c r="RVW237" s="421"/>
      <c r="RVX237" s="421"/>
      <c r="RVY237" s="421"/>
      <c r="RVZ237" s="421"/>
      <c r="RWA237" s="421"/>
      <c r="RWB237" s="421"/>
      <c r="RWC237" s="421"/>
      <c r="RWD237" s="421"/>
      <c r="RWE237" s="421"/>
      <c r="RWF237" s="421"/>
      <c r="RWG237" s="421"/>
      <c r="RWH237" s="421"/>
      <c r="RWI237" s="421"/>
      <c r="RWJ237" s="421"/>
      <c r="RWK237" s="421"/>
      <c r="RWL237" s="421"/>
      <c r="RWM237" s="421"/>
      <c r="RWN237" s="421"/>
      <c r="RWO237" s="421"/>
      <c r="RWP237" s="421"/>
      <c r="RWQ237" s="421"/>
      <c r="RWR237" s="421"/>
      <c r="RWS237" s="421"/>
      <c r="RWT237" s="421"/>
      <c r="RWU237" s="421"/>
      <c r="RWV237" s="421"/>
      <c r="RWW237" s="421"/>
      <c r="RWX237" s="421"/>
      <c r="RWY237" s="421"/>
      <c r="RWZ237" s="421"/>
      <c r="RXA237" s="421"/>
      <c r="RXB237" s="421"/>
      <c r="RXC237" s="421"/>
      <c r="RXD237" s="421"/>
      <c r="RXE237" s="421"/>
      <c r="RXF237" s="421"/>
      <c r="RXG237" s="421"/>
      <c r="RXH237" s="421"/>
      <c r="RXI237" s="421"/>
      <c r="RXJ237" s="421"/>
      <c r="RXK237" s="421"/>
      <c r="RXL237" s="421"/>
      <c r="RXM237" s="421"/>
      <c r="RXN237" s="421"/>
      <c r="RXO237" s="421"/>
      <c r="RXP237" s="421"/>
      <c r="RXQ237" s="421"/>
      <c r="RXR237" s="421"/>
      <c r="RXS237" s="421"/>
      <c r="RXT237" s="421"/>
      <c r="RXU237" s="421"/>
      <c r="RXV237" s="421"/>
      <c r="RXW237" s="421"/>
      <c r="RXX237" s="421"/>
      <c r="RXY237" s="421"/>
      <c r="RXZ237" s="421"/>
      <c r="RYA237" s="421"/>
      <c r="RYB237" s="421"/>
      <c r="RYC237" s="421"/>
      <c r="RYD237" s="421"/>
      <c r="RYE237" s="421"/>
      <c r="RYF237" s="421"/>
      <c r="RYG237" s="421"/>
      <c r="RYH237" s="421"/>
      <c r="RYI237" s="421"/>
      <c r="RYJ237" s="421"/>
      <c r="RYK237" s="421"/>
      <c r="RYL237" s="421"/>
      <c r="RYM237" s="421"/>
      <c r="RYN237" s="421"/>
      <c r="RYO237" s="421"/>
      <c r="RYP237" s="421"/>
      <c r="RYQ237" s="421"/>
      <c r="RYR237" s="421"/>
      <c r="RYS237" s="421"/>
      <c r="RYT237" s="421"/>
      <c r="RYU237" s="421"/>
      <c r="RYV237" s="421"/>
      <c r="RYW237" s="421"/>
      <c r="RYX237" s="421"/>
      <c r="RYY237" s="421"/>
      <c r="RYZ237" s="421"/>
      <c r="RZA237" s="421"/>
      <c r="RZB237" s="421"/>
      <c r="RZC237" s="421"/>
      <c r="RZD237" s="421"/>
      <c r="RZE237" s="421"/>
      <c r="RZF237" s="421"/>
      <c r="RZG237" s="421"/>
      <c r="RZH237" s="421"/>
      <c r="RZI237" s="421"/>
      <c r="RZJ237" s="421"/>
      <c r="RZK237" s="421"/>
      <c r="RZL237" s="421"/>
      <c r="RZM237" s="421"/>
      <c r="RZN237" s="421"/>
      <c r="RZO237" s="421"/>
      <c r="RZP237" s="421"/>
      <c r="RZQ237" s="421"/>
      <c r="RZR237" s="421"/>
      <c r="RZS237" s="421"/>
      <c r="RZT237" s="421"/>
      <c r="RZU237" s="421"/>
      <c r="RZV237" s="421"/>
      <c r="RZW237" s="421"/>
      <c r="RZX237" s="421"/>
      <c r="RZY237" s="421"/>
      <c r="RZZ237" s="421"/>
      <c r="SAA237" s="421"/>
      <c r="SAB237" s="421"/>
      <c r="SAC237" s="421"/>
      <c r="SAD237" s="421"/>
      <c r="SAE237" s="421"/>
      <c r="SAF237" s="421"/>
      <c r="SAG237" s="421"/>
      <c r="SAH237" s="421"/>
      <c r="SAI237" s="421"/>
      <c r="SAJ237" s="421"/>
      <c r="SAK237" s="421"/>
      <c r="SAL237" s="421"/>
      <c r="SAM237" s="421"/>
      <c r="SAN237" s="421"/>
      <c r="SAO237" s="421"/>
      <c r="SAP237" s="421"/>
      <c r="SAQ237" s="421"/>
      <c r="SAR237" s="421"/>
      <c r="SAS237" s="421"/>
      <c r="SAT237" s="421"/>
      <c r="SAU237" s="421"/>
      <c r="SAV237" s="421"/>
      <c r="SAW237" s="421"/>
      <c r="SAX237" s="421"/>
      <c r="SAY237" s="421"/>
      <c r="SAZ237" s="421"/>
      <c r="SBA237" s="421"/>
      <c r="SBB237" s="421"/>
      <c r="SBC237" s="421"/>
      <c r="SBD237" s="421"/>
      <c r="SBE237" s="421"/>
      <c r="SBF237" s="421"/>
      <c r="SBG237" s="421"/>
      <c r="SBH237" s="421"/>
      <c r="SBI237" s="421"/>
      <c r="SBJ237" s="421"/>
      <c r="SBK237" s="421"/>
      <c r="SBL237" s="421"/>
      <c r="SBM237" s="421"/>
      <c r="SBN237" s="421"/>
      <c r="SBO237" s="421"/>
      <c r="SBP237" s="421"/>
      <c r="SBQ237" s="421"/>
      <c r="SBR237" s="421"/>
      <c r="SBS237" s="421"/>
      <c r="SBT237" s="421"/>
      <c r="SBU237" s="421"/>
      <c r="SBV237" s="421"/>
      <c r="SBW237" s="421"/>
      <c r="SBX237" s="421"/>
      <c r="SBY237" s="421"/>
      <c r="SBZ237" s="421"/>
      <c r="SCA237" s="421"/>
      <c r="SCB237" s="421"/>
      <c r="SCC237" s="421"/>
      <c r="SCD237" s="421"/>
      <c r="SCE237" s="421"/>
      <c r="SCF237" s="421"/>
      <c r="SCG237" s="421"/>
      <c r="SCH237" s="421"/>
      <c r="SCI237" s="421"/>
      <c r="SCJ237" s="421"/>
      <c r="SCK237" s="421"/>
      <c r="SCL237" s="421"/>
      <c r="SCM237" s="421"/>
      <c r="SCN237" s="421"/>
      <c r="SCO237" s="421"/>
      <c r="SCP237" s="421"/>
      <c r="SCQ237" s="421"/>
      <c r="SCR237" s="421"/>
      <c r="SCS237" s="421"/>
      <c r="SCT237" s="421"/>
      <c r="SCU237" s="421"/>
      <c r="SCV237" s="421"/>
      <c r="SCW237" s="421"/>
      <c r="SCX237" s="421"/>
      <c r="SCY237" s="421"/>
      <c r="SCZ237" s="421"/>
      <c r="SDA237" s="421"/>
      <c r="SDB237" s="421"/>
      <c r="SDC237" s="421"/>
      <c r="SDD237" s="421"/>
      <c r="SDE237" s="421"/>
      <c r="SDF237" s="421"/>
      <c r="SDG237" s="421"/>
      <c r="SDH237" s="421"/>
      <c r="SDI237" s="421"/>
      <c r="SDJ237" s="421"/>
      <c r="SDK237" s="421"/>
      <c r="SDL237" s="421"/>
      <c r="SDM237" s="421"/>
      <c r="SDN237" s="421"/>
      <c r="SDO237" s="421"/>
      <c r="SDP237" s="421"/>
      <c r="SDQ237" s="421"/>
      <c r="SDR237" s="421"/>
      <c r="SDS237" s="421"/>
      <c r="SDT237" s="421"/>
      <c r="SDU237" s="421"/>
      <c r="SDV237" s="421"/>
      <c r="SDW237" s="421"/>
      <c r="SDX237" s="421"/>
      <c r="SDY237" s="421"/>
      <c r="SDZ237" s="421"/>
      <c r="SEA237" s="421"/>
      <c r="SEB237" s="421"/>
      <c r="SEC237" s="421"/>
      <c r="SED237" s="421"/>
      <c r="SEE237" s="421"/>
      <c r="SEF237" s="421"/>
      <c r="SEG237" s="421"/>
      <c r="SEH237" s="421"/>
      <c r="SEI237" s="421"/>
      <c r="SEJ237" s="421"/>
      <c r="SEK237" s="421"/>
      <c r="SEL237" s="421"/>
      <c r="SEM237" s="421"/>
      <c r="SEN237" s="421"/>
      <c r="SEO237" s="421"/>
      <c r="SEP237" s="421"/>
      <c r="SEQ237" s="421"/>
      <c r="SER237" s="421"/>
      <c r="SES237" s="421"/>
      <c r="SET237" s="421"/>
      <c r="SEU237" s="421"/>
      <c r="SEV237" s="421"/>
      <c r="SEW237" s="421"/>
      <c r="SEX237" s="421"/>
      <c r="SEY237" s="421"/>
      <c r="SEZ237" s="421"/>
      <c r="SFA237" s="421"/>
      <c r="SFB237" s="421"/>
      <c r="SFC237" s="421"/>
      <c r="SFD237" s="421"/>
      <c r="SFE237" s="421"/>
      <c r="SFF237" s="421"/>
      <c r="SFG237" s="421"/>
      <c r="SFH237" s="421"/>
      <c r="SFI237" s="421"/>
      <c r="SFJ237" s="421"/>
      <c r="SFK237" s="421"/>
      <c r="SFL237" s="421"/>
      <c r="SFM237" s="421"/>
      <c r="SFN237" s="421"/>
      <c r="SFO237" s="421"/>
      <c r="SFP237" s="421"/>
      <c r="SFQ237" s="421"/>
      <c r="SFR237" s="421"/>
      <c r="SFS237" s="421"/>
      <c r="SFT237" s="421"/>
      <c r="SFU237" s="421"/>
      <c r="SFV237" s="421"/>
      <c r="SFW237" s="421"/>
      <c r="SFX237" s="421"/>
      <c r="SFY237" s="421"/>
      <c r="SFZ237" s="421"/>
      <c r="SGA237" s="421"/>
      <c r="SGB237" s="421"/>
      <c r="SGC237" s="421"/>
      <c r="SGD237" s="421"/>
      <c r="SGE237" s="421"/>
      <c r="SGF237" s="421"/>
      <c r="SGG237" s="421"/>
      <c r="SGH237" s="421"/>
      <c r="SGI237" s="421"/>
      <c r="SGJ237" s="421"/>
      <c r="SGK237" s="421"/>
      <c r="SGL237" s="421"/>
      <c r="SGM237" s="421"/>
      <c r="SGN237" s="421"/>
      <c r="SGO237" s="421"/>
      <c r="SGP237" s="421"/>
      <c r="SGQ237" s="421"/>
      <c r="SGR237" s="421"/>
      <c r="SGS237" s="421"/>
      <c r="SGT237" s="421"/>
      <c r="SGU237" s="421"/>
      <c r="SGV237" s="421"/>
      <c r="SGW237" s="421"/>
      <c r="SGX237" s="421"/>
      <c r="SGY237" s="421"/>
      <c r="SGZ237" s="421"/>
      <c r="SHA237" s="421"/>
      <c r="SHB237" s="421"/>
      <c r="SHC237" s="421"/>
      <c r="SHD237" s="421"/>
      <c r="SHE237" s="421"/>
      <c r="SHF237" s="421"/>
      <c r="SHG237" s="421"/>
      <c r="SHH237" s="421"/>
      <c r="SHI237" s="421"/>
      <c r="SHJ237" s="421"/>
      <c r="SHK237" s="421"/>
      <c r="SHL237" s="421"/>
      <c r="SHM237" s="421"/>
      <c r="SHN237" s="421"/>
      <c r="SHO237" s="421"/>
      <c r="SHP237" s="421"/>
      <c r="SHQ237" s="421"/>
      <c r="SHR237" s="421"/>
      <c r="SHS237" s="421"/>
      <c r="SHT237" s="421"/>
      <c r="SHU237" s="421"/>
      <c r="SHV237" s="421"/>
      <c r="SHW237" s="421"/>
      <c r="SHX237" s="421"/>
      <c r="SHY237" s="421"/>
      <c r="SHZ237" s="421"/>
      <c r="SIA237" s="421"/>
      <c r="SIB237" s="421"/>
      <c r="SIC237" s="421"/>
      <c r="SID237" s="421"/>
      <c r="SIE237" s="421"/>
      <c r="SIF237" s="421"/>
      <c r="SIG237" s="421"/>
      <c r="SIH237" s="421"/>
      <c r="SII237" s="421"/>
      <c r="SIJ237" s="421"/>
      <c r="SIK237" s="421"/>
      <c r="SIL237" s="421"/>
      <c r="SIM237" s="421"/>
      <c r="SIN237" s="421"/>
      <c r="SIO237" s="421"/>
      <c r="SIP237" s="421"/>
      <c r="SIQ237" s="421"/>
      <c r="SIR237" s="421"/>
      <c r="SIS237" s="421"/>
      <c r="SIT237" s="421"/>
      <c r="SIU237" s="421"/>
      <c r="SIV237" s="421"/>
      <c r="SIW237" s="421"/>
      <c r="SIX237" s="421"/>
      <c r="SIY237" s="421"/>
      <c r="SIZ237" s="421"/>
      <c r="SJA237" s="421"/>
      <c r="SJB237" s="421"/>
      <c r="SJC237" s="421"/>
      <c r="SJD237" s="421"/>
      <c r="SJE237" s="421"/>
      <c r="SJF237" s="421"/>
      <c r="SJG237" s="421"/>
      <c r="SJH237" s="421"/>
      <c r="SJI237" s="421"/>
      <c r="SJJ237" s="421"/>
      <c r="SJK237" s="421"/>
      <c r="SJL237" s="421"/>
      <c r="SJM237" s="421"/>
      <c r="SJN237" s="421"/>
      <c r="SJO237" s="421"/>
      <c r="SJP237" s="421"/>
      <c r="SJQ237" s="421"/>
      <c r="SJR237" s="421"/>
      <c r="SJS237" s="421"/>
      <c r="SJT237" s="421"/>
      <c r="SJU237" s="421"/>
      <c r="SJV237" s="421"/>
      <c r="SJW237" s="421"/>
      <c r="SJX237" s="421"/>
      <c r="SJY237" s="421"/>
      <c r="SJZ237" s="421"/>
      <c r="SKA237" s="421"/>
      <c r="SKB237" s="421"/>
      <c r="SKC237" s="421"/>
      <c r="SKD237" s="421"/>
      <c r="SKE237" s="421"/>
      <c r="SKF237" s="421"/>
      <c r="SKG237" s="421"/>
      <c r="SKH237" s="421"/>
      <c r="SKI237" s="421"/>
      <c r="SKJ237" s="421"/>
      <c r="SKK237" s="421"/>
      <c r="SKL237" s="421"/>
      <c r="SKM237" s="421"/>
      <c r="SKN237" s="421"/>
      <c r="SKO237" s="421"/>
      <c r="SKP237" s="421"/>
      <c r="SKQ237" s="421"/>
      <c r="SKR237" s="421"/>
      <c r="SKS237" s="421"/>
      <c r="SKT237" s="421"/>
      <c r="SKU237" s="421"/>
      <c r="SKV237" s="421"/>
      <c r="SKW237" s="421"/>
      <c r="SKX237" s="421"/>
      <c r="SKY237" s="421"/>
      <c r="SKZ237" s="421"/>
      <c r="SLA237" s="421"/>
      <c r="SLB237" s="421"/>
      <c r="SLC237" s="421"/>
      <c r="SLD237" s="421"/>
      <c r="SLE237" s="421"/>
      <c r="SLF237" s="421"/>
      <c r="SLG237" s="421"/>
      <c r="SLH237" s="421"/>
      <c r="SLI237" s="421"/>
      <c r="SLJ237" s="421"/>
      <c r="SLK237" s="421"/>
      <c r="SLL237" s="421"/>
      <c r="SLM237" s="421"/>
      <c r="SLN237" s="421"/>
      <c r="SLO237" s="421"/>
      <c r="SLP237" s="421"/>
      <c r="SLQ237" s="421"/>
      <c r="SLR237" s="421"/>
      <c r="SLS237" s="421"/>
      <c r="SLT237" s="421"/>
      <c r="SLU237" s="421"/>
      <c r="SLV237" s="421"/>
      <c r="SLW237" s="421"/>
      <c r="SLX237" s="421"/>
      <c r="SLY237" s="421"/>
      <c r="SLZ237" s="421"/>
      <c r="SMA237" s="421"/>
      <c r="SMB237" s="421"/>
      <c r="SMC237" s="421"/>
      <c r="SMD237" s="421"/>
      <c r="SME237" s="421"/>
      <c r="SMF237" s="421"/>
      <c r="SMG237" s="421"/>
      <c r="SMH237" s="421"/>
      <c r="SMI237" s="421"/>
      <c r="SMJ237" s="421"/>
      <c r="SMK237" s="421"/>
      <c r="SML237" s="421"/>
      <c r="SMM237" s="421"/>
      <c r="SMN237" s="421"/>
      <c r="SMO237" s="421"/>
      <c r="SMP237" s="421"/>
      <c r="SMQ237" s="421"/>
      <c r="SMR237" s="421"/>
      <c r="SMS237" s="421"/>
      <c r="SMT237" s="421"/>
      <c r="SMU237" s="421"/>
      <c r="SMV237" s="421"/>
      <c r="SMW237" s="421"/>
      <c r="SMX237" s="421"/>
      <c r="SMY237" s="421"/>
      <c r="SMZ237" s="421"/>
      <c r="SNA237" s="421"/>
      <c r="SNB237" s="421"/>
      <c r="SNC237" s="421"/>
      <c r="SND237" s="421"/>
      <c r="SNE237" s="421"/>
      <c r="SNF237" s="421"/>
      <c r="SNG237" s="421"/>
      <c r="SNH237" s="421"/>
      <c r="SNI237" s="421"/>
      <c r="SNJ237" s="421"/>
      <c r="SNK237" s="421"/>
      <c r="SNL237" s="421"/>
      <c r="SNM237" s="421"/>
      <c r="SNN237" s="421"/>
      <c r="SNO237" s="421"/>
      <c r="SNP237" s="421"/>
      <c r="SNQ237" s="421"/>
      <c r="SNR237" s="421"/>
      <c r="SNS237" s="421"/>
      <c r="SNT237" s="421"/>
      <c r="SNU237" s="421"/>
      <c r="SNV237" s="421"/>
      <c r="SNW237" s="421"/>
      <c r="SNX237" s="421"/>
      <c r="SNY237" s="421"/>
      <c r="SNZ237" s="421"/>
      <c r="SOA237" s="421"/>
      <c r="SOB237" s="421"/>
      <c r="SOC237" s="421"/>
      <c r="SOD237" s="421"/>
      <c r="SOE237" s="421"/>
      <c r="SOF237" s="421"/>
      <c r="SOG237" s="421"/>
      <c r="SOH237" s="421"/>
      <c r="SOI237" s="421"/>
      <c r="SOJ237" s="421"/>
      <c r="SOK237" s="421"/>
      <c r="SOL237" s="421"/>
      <c r="SOM237" s="421"/>
      <c r="SON237" s="421"/>
      <c r="SOO237" s="421"/>
      <c r="SOP237" s="421"/>
      <c r="SOQ237" s="421"/>
      <c r="SOR237" s="421"/>
      <c r="SOS237" s="421"/>
      <c r="SOT237" s="421"/>
      <c r="SOU237" s="421"/>
      <c r="SOV237" s="421"/>
      <c r="SOW237" s="421"/>
      <c r="SOX237" s="421"/>
      <c r="SOY237" s="421"/>
      <c r="SOZ237" s="421"/>
      <c r="SPA237" s="421"/>
      <c r="SPB237" s="421"/>
      <c r="SPC237" s="421"/>
      <c r="SPD237" s="421"/>
      <c r="SPE237" s="421"/>
      <c r="SPF237" s="421"/>
      <c r="SPG237" s="421"/>
      <c r="SPH237" s="421"/>
      <c r="SPI237" s="421"/>
      <c r="SPJ237" s="421"/>
      <c r="SPK237" s="421"/>
      <c r="SPL237" s="421"/>
      <c r="SPM237" s="421"/>
      <c r="SPN237" s="421"/>
      <c r="SPO237" s="421"/>
      <c r="SPP237" s="421"/>
      <c r="SPQ237" s="421"/>
      <c r="SPR237" s="421"/>
      <c r="SPS237" s="421"/>
      <c r="SPT237" s="421"/>
      <c r="SPU237" s="421"/>
      <c r="SPV237" s="421"/>
      <c r="SPW237" s="421"/>
      <c r="SPX237" s="421"/>
      <c r="SPY237" s="421"/>
      <c r="SPZ237" s="421"/>
      <c r="SQA237" s="421"/>
      <c r="SQB237" s="421"/>
      <c r="SQC237" s="421"/>
      <c r="SQD237" s="421"/>
      <c r="SQE237" s="421"/>
      <c r="SQF237" s="421"/>
      <c r="SQG237" s="421"/>
      <c r="SQH237" s="421"/>
      <c r="SQI237" s="421"/>
      <c r="SQJ237" s="421"/>
      <c r="SQK237" s="421"/>
      <c r="SQL237" s="421"/>
      <c r="SQM237" s="421"/>
      <c r="SQN237" s="421"/>
      <c r="SQO237" s="421"/>
      <c r="SQP237" s="421"/>
      <c r="SQQ237" s="421"/>
      <c r="SQR237" s="421"/>
      <c r="SQS237" s="421"/>
      <c r="SQT237" s="421"/>
      <c r="SQU237" s="421"/>
      <c r="SQV237" s="421"/>
      <c r="SQW237" s="421"/>
      <c r="SQX237" s="421"/>
      <c r="SQY237" s="421"/>
      <c r="SQZ237" s="421"/>
      <c r="SRA237" s="421"/>
      <c r="SRB237" s="421"/>
      <c r="SRC237" s="421"/>
      <c r="SRD237" s="421"/>
      <c r="SRE237" s="421"/>
      <c r="SRF237" s="421"/>
      <c r="SRG237" s="421"/>
      <c r="SRH237" s="421"/>
      <c r="SRI237" s="421"/>
      <c r="SRJ237" s="421"/>
      <c r="SRK237" s="421"/>
      <c r="SRL237" s="421"/>
      <c r="SRM237" s="421"/>
      <c r="SRN237" s="421"/>
      <c r="SRO237" s="421"/>
      <c r="SRP237" s="421"/>
      <c r="SRQ237" s="421"/>
      <c r="SRR237" s="421"/>
      <c r="SRS237" s="421"/>
      <c r="SRT237" s="421"/>
      <c r="SRU237" s="421"/>
      <c r="SRV237" s="421"/>
      <c r="SRW237" s="421"/>
      <c r="SRX237" s="421"/>
      <c r="SRY237" s="421"/>
      <c r="SRZ237" s="421"/>
      <c r="SSA237" s="421"/>
      <c r="SSB237" s="421"/>
      <c r="SSC237" s="421"/>
      <c r="SSD237" s="421"/>
      <c r="SSE237" s="421"/>
      <c r="SSF237" s="421"/>
      <c r="SSG237" s="421"/>
      <c r="SSH237" s="421"/>
      <c r="SSI237" s="421"/>
      <c r="SSJ237" s="421"/>
      <c r="SSK237" s="421"/>
      <c r="SSL237" s="421"/>
      <c r="SSM237" s="421"/>
      <c r="SSN237" s="421"/>
      <c r="SSO237" s="421"/>
      <c r="SSP237" s="421"/>
      <c r="SSQ237" s="421"/>
      <c r="SSR237" s="421"/>
      <c r="SSS237" s="421"/>
      <c r="SST237" s="421"/>
      <c r="SSU237" s="421"/>
      <c r="SSV237" s="421"/>
      <c r="SSW237" s="421"/>
      <c r="SSX237" s="421"/>
      <c r="SSY237" s="421"/>
      <c r="SSZ237" s="421"/>
      <c r="STA237" s="421"/>
      <c r="STB237" s="421"/>
      <c r="STC237" s="421"/>
      <c r="STD237" s="421"/>
      <c r="STE237" s="421"/>
      <c r="STF237" s="421"/>
      <c r="STG237" s="421"/>
      <c r="STH237" s="421"/>
      <c r="STI237" s="421"/>
      <c r="STJ237" s="421"/>
      <c r="STK237" s="421"/>
      <c r="STL237" s="421"/>
      <c r="STM237" s="421"/>
      <c r="STN237" s="421"/>
      <c r="STO237" s="421"/>
      <c r="STP237" s="421"/>
      <c r="STQ237" s="421"/>
      <c r="STR237" s="421"/>
      <c r="STS237" s="421"/>
      <c r="STT237" s="421"/>
      <c r="STU237" s="421"/>
      <c r="STV237" s="421"/>
      <c r="STW237" s="421"/>
      <c r="STX237" s="421"/>
      <c r="STY237" s="421"/>
      <c r="STZ237" s="421"/>
      <c r="SUA237" s="421"/>
      <c r="SUB237" s="421"/>
      <c r="SUC237" s="421"/>
      <c r="SUD237" s="421"/>
      <c r="SUE237" s="421"/>
      <c r="SUF237" s="421"/>
      <c r="SUG237" s="421"/>
      <c r="SUH237" s="421"/>
      <c r="SUI237" s="421"/>
      <c r="SUJ237" s="421"/>
      <c r="SUK237" s="421"/>
      <c r="SUL237" s="421"/>
      <c r="SUM237" s="421"/>
      <c r="SUN237" s="421"/>
      <c r="SUO237" s="421"/>
      <c r="SUP237" s="421"/>
      <c r="SUQ237" s="421"/>
      <c r="SUR237" s="421"/>
      <c r="SUS237" s="421"/>
      <c r="SUT237" s="421"/>
      <c r="SUU237" s="421"/>
      <c r="SUV237" s="421"/>
      <c r="SUW237" s="421"/>
      <c r="SUX237" s="421"/>
      <c r="SUY237" s="421"/>
      <c r="SUZ237" s="421"/>
      <c r="SVA237" s="421"/>
      <c r="SVB237" s="421"/>
      <c r="SVC237" s="421"/>
      <c r="SVD237" s="421"/>
      <c r="SVE237" s="421"/>
      <c r="SVF237" s="421"/>
      <c r="SVG237" s="421"/>
      <c r="SVH237" s="421"/>
      <c r="SVI237" s="421"/>
      <c r="SVJ237" s="421"/>
      <c r="SVK237" s="421"/>
      <c r="SVL237" s="421"/>
      <c r="SVM237" s="421"/>
      <c r="SVN237" s="421"/>
      <c r="SVO237" s="421"/>
      <c r="SVP237" s="421"/>
      <c r="SVQ237" s="421"/>
      <c r="SVR237" s="421"/>
      <c r="SVS237" s="421"/>
      <c r="SVT237" s="421"/>
      <c r="SVU237" s="421"/>
      <c r="SVV237" s="421"/>
      <c r="SVW237" s="421"/>
      <c r="SVX237" s="421"/>
      <c r="SVY237" s="421"/>
      <c r="SVZ237" s="421"/>
      <c r="SWA237" s="421"/>
      <c r="SWB237" s="421"/>
      <c r="SWC237" s="421"/>
      <c r="SWD237" s="421"/>
      <c r="SWE237" s="421"/>
      <c r="SWF237" s="421"/>
      <c r="SWG237" s="421"/>
      <c r="SWH237" s="421"/>
      <c r="SWI237" s="421"/>
      <c r="SWJ237" s="421"/>
      <c r="SWK237" s="421"/>
      <c r="SWL237" s="421"/>
      <c r="SWM237" s="421"/>
      <c r="SWN237" s="421"/>
      <c r="SWO237" s="421"/>
      <c r="SWP237" s="421"/>
      <c r="SWQ237" s="421"/>
      <c r="SWR237" s="421"/>
      <c r="SWS237" s="421"/>
      <c r="SWT237" s="421"/>
      <c r="SWU237" s="421"/>
      <c r="SWV237" s="421"/>
      <c r="SWW237" s="421"/>
      <c r="SWX237" s="421"/>
      <c r="SWY237" s="421"/>
      <c r="SWZ237" s="421"/>
      <c r="SXA237" s="421"/>
      <c r="SXB237" s="421"/>
      <c r="SXC237" s="421"/>
      <c r="SXD237" s="421"/>
      <c r="SXE237" s="421"/>
      <c r="SXF237" s="421"/>
      <c r="SXG237" s="421"/>
      <c r="SXH237" s="421"/>
      <c r="SXI237" s="421"/>
      <c r="SXJ237" s="421"/>
      <c r="SXK237" s="421"/>
      <c r="SXL237" s="421"/>
      <c r="SXM237" s="421"/>
      <c r="SXN237" s="421"/>
      <c r="SXO237" s="421"/>
      <c r="SXP237" s="421"/>
      <c r="SXQ237" s="421"/>
      <c r="SXR237" s="421"/>
      <c r="SXS237" s="421"/>
      <c r="SXT237" s="421"/>
      <c r="SXU237" s="421"/>
      <c r="SXV237" s="421"/>
      <c r="SXW237" s="421"/>
      <c r="SXX237" s="421"/>
      <c r="SXY237" s="421"/>
      <c r="SXZ237" s="421"/>
      <c r="SYA237" s="421"/>
      <c r="SYB237" s="421"/>
      <c r="SYC237" s="421"/>
      <c r="SYD237" s="421"/>
      <c r="SYE237" s="421"/>
      <c r="SYF237" s="421"/>
      <c r="SYG237" s="421"/>
      <c r="SYH237" s="421"/>
      <c r="SYI237" s="421"/>
      <c r="SYJ237" s="421"/>
      <c r="SYK237" s="421"/>
      <c r="SYL237" s="421"/>
      <c r="SYM237" s="421"/>
      <c r="SYN237" s="421"/>
      <c r="SYO237" s="421"/>
      <c r="SYP237" s="421"/>
      <c r="SYQ237" s="421"/>
      <c r="SYR237" s="421"/>
      <c r="SYS237" s="421"/>
      <c r="SYT237" s="421"/>
      <c r="SYU237" s="421"/>
      <c r="SYV237" s="421"/>
      <c r="SYW237" s="421"/>
      <c r="SYX237" s="421"/>
      <c r="SYY237" s="421"/>
      <c r="SYZ237" s="421"/>
      <c r="SZA237" s="421"/>
      <c r="SZB237" s="421"/>
      <c r="SZC237" s="421"/>
      <c r="SZD237" s="421"/>
      <c r="SZE237" s="421"/>
      <c r="SZF237" s="421"/>
      <c r="SZG237" s="421"/>
      <c r="SZH237" s="421"/>
      <c r="SZI237" s="421"/>
      <c r="SZJ237" s="421"/>
      <c r="SZK237" s="421"/>
      <c r="SZL237" s="421"/>
      <c r="SZM237" s="421"/>
      <c r="SZN237" s="421"/>
      <c r="SZO237" s="421"/>
      <c r="SZP237" s="421"/>
      <c r="SZQ237" s="421"/>
      <c r="SZR237" s="421"/>
      <c r="SZS237" s="421"/>
      <c r="SZT237" s="421"/>
      <c r="SZU237" s="421"/>
      <c r="SZV237" s="421"/>
      <c r="SZW237" s="421"/>
      <c r="SZX237" s="421"/>
      <c r="SZY237" s="421"/>
      <c r="SZZ237" s="421"/>
      <c r="TAA237" s="421"/>
      <c r="TAB237" s="421"/>
      <c r="TAC237" s="421"/>
      <c r="TAD237" s="421"/>
      <c r="TAE237" s="421"/>
      <c r="TAF237" s="421"/>
      <c r="TAG237" s="421"/>
      <c r="TAH237" s="421"/>
      <c r="TAI237" s="421"/>
      <c r="TAJ237" s="421"/>
      <c r="TAK237" s="421"/>
      <c r="TAL237" s="421"/>
      <c r="TAM237" s="421"/>
      <c r="TAN237" s="421"/>
      <c r="TAO237" s="421"/>
      <c r="TAP237" s="421"/>
      <c r="TAQ237" s="421"/>
      <c r="TAR237" s="421"/>
      <c r="TAS237" s="421"/>
      <c r="TAT237" s="421"/>
      <c r="TAU237" s="421"/>
      <c r="TAV237" s="421"/>
      <c r="TAW237" s="421"/>
      <c r="TAX237" s="421"/>
      <c r="TAY237" s="421"/>
      <c r="TAZ237" s="421"/>
      <c r="TBA237" s="421"/>
      <c r="TBB237" s="421"/>
      <c r="TBC237" s="421"/>
      <c r="TBD237" s="421"/>
      <c r="TBE237" s="421"/>
      <c r="TBF237" s="421"/>
      <c r="TBG237" s="421"/>
      <c r="TBH237" s="421"/>
      <c r="TBI237" s="421"/>
      <c r="TBJ237" s="421"/>
      <c r="TBK237" s="421"/>
      <c r="TBL237" s="421"/>
      <c r="TBM237" s="421"/>
      <c r="TBN237" s="421"/>
      <c r="TBO237" s="421"/>
      <c r="TBP237" s="421"/>
      <c r="TBQ237" s="421"/>
      <c r="TBR237" s="421"/>
      <c r="TBS237" s="421"/>
      <c r="TBT237" s="421"/>
      <c r="TBU237" s="421"/>
      <c r="TBV237" s="421"/>
      <c r="TBW237" s="421"/>
      <c r="TBX237" s="421"/>
      <c r="TBY237" s="421"/>
      <c r="TBZ237" s="421"/>
      <c r="TCA237" s="421"/>
      <c r="TCB237" s="421"/>
      <c r="TCC237" s="421"/>
      <c r="TCD237" s="421"/>
      <c r="TCE237" s="421"/>
      <c r="TCF237" s="421"/>
      <c r="TCG237" s="421"/>
      <c r="TCH237" s="421"/>
      <c r="TCI237" s="421"/>
      <c r="TCJ237" s="421"/>
      <c r="TCK237" s="421"/>
      <c r="TCL237" s="421"/>
      <c r="TCM237" s="421"/>
      <c r="TCN237" s="421"/>
      <c r="TCO237" s="421"/>
      <c r="TCP237" s="421"/>
      <c r="TCQ237" s="421"/>
      <c r="TCR237" s="421"/>
      <c r="TCS237" s="421"/>
      <c r="TCT237" s="421"/>
      <c r="TCU237" s="421"/>
      <c r="TCV237" s="421"/>
      <c r="TCW237" s="421"/>
      <c r="TCX237" s="421"/>
      <c r="TCY237" s="421"/>
      <c r="TCZ237" s="421"/>
      <c r="TDA237" s="421"/>
      <c r="TDB237" s="421"/>
      <c r="TDC237" s="421"/>
      <c r="TDD237" s="421"/>
      <c r="TDE237" s="421"/>
      <c r="TDF237" s="421"/>
      <c r="TDG237" s="421"/>
      <c r="TDH237" s="421"/>
      <c r="TDI237" s="421"/>
      <c r="TDJ237" s="421"/>
      <c r="TDK237" s="421"/>
      <c r="TDL237" s="421"/>
      <c r="TDM237" s="421"/>
      <c r="TDN237" s="421"/>
      <c r="TDO237" s="421"/>
      <c r="TDP237" s="421"/>
      <c r="TDQ237" s="421"/>
      <c r="TDR237" s="421"/>
      <c r="TDS237" s="421"/>
      <c r="TDT237" s="421"/>
      <c r="TDU237" s="421"/>
      <c r="TDV237" s="421"/>
      <c r="TDW237" s="421"/>
      <c r="TDX237" s="421"/>
      <c r="TDY237" s="421"/>
      <c r="TDZ237" s="421"/>
      <c r="TEA237" s="421"/>
      <c r="TEB237" s="421"/>
      <c r="TEC237" s="421"/>
      <c r="TED237" s="421"/>
      <c r="TEE237" s="421"/>
      <c r="TEF237" s="421"/>
      <c r="TEG237" s="421"/>
      <c r="TEH237" s="421"/>
      <c r="TEI237" s="421"/>
      <c r="TEJ237" s="421"/>
      <c r="TEK237" s="421"/>
      <c r="TEL237" s="421"/>
      <c r="TEM237" s="421"/>
      <c r="TEN237" s="421"/>
      <c r="TEO237" s="421"/>
      <c r="TEP237" s="421"/>
      <c r="TEQ237" s="421"/>
      <c r="TER237" s="421"/>
      <c r="TES237" s="421"/>
      <c r="TET237" s="421"/>
      <c r="TEU237" s="421"/>
      <c r="TEV237" s="421"/>
      <c r="TEW237" s="421"/>
      <c r="TEX237" s="421"/>
      <c r="TEY237" s="421"/>
      <c r="TEZ237" s="421"/>
      <c r="TFA237" s="421"/>
      <c r="TFB237" s="421"/>
      <c r="TFC237" s="421"/>
      <c r="TFD237" s="421"/>
      <c r="TFE237" s="421"/>
      <c r="TFF237" s="421"/>
      <c r="TFG237" s="421"/>
      <c r="TFH237" s="421"/>
      <c r="TFI237" s="421"/>
      <c r="TFJ237" s="421"/>
      <c r="TFK237" s="421"/>
      <c r="TFL237" s="421"/>
      <c r="TFM237" s="421"/>
      <c r="TFN237" s="421"/>
      <c r="TFO237" s="421"/>
      <c r="TFP237" s="421"/>
      <c r="TFQ237" s="421"/>
      <c r="TFR237" s="421"/>
      <c r="TFS237" s="421"/>
      <c r="TFT237" s="421"/>
      <c r="TFU237" s="421"/>
      <c r="TFV237" s="421"/>
      <c r="TFW237" s="421"/>
      <c r="TFX237" s="421"/>
      <c r="TFY237" s="421"/>
      <c r="TFZ237" s="421"/>
      <c r="TGA237" s="421"/>
      <c r="TGB237" s="421"/>
      <c r="TGC237" s="421"/>
      <c r="TGD237" s="421"/>
      <c r="TGE237" s="421"/>
      <c r="TGF237" s="421"/>
      <c r="TGG237" s="421"/>
      <c r="TGH237" s="421"/>
      <c r="TGI237" s="421"/>
      <c r="TGJ237" s="421"/>
      <c r="TGK237" s="421"/>
      <c r="TGL237" s="421"/>
      <c r="TGM237" s="421"/>
      <c r="TGN237" s="421"/>
      <c r="TGO237" s="421"/>
      <c r="TGP237" s="421"/>
      <c r="TGQ237" s="421"/>
      <c r="TGR237" s="421"/>
      <c r="TGS237" s="421"/>
      <c r="TGT237" s="421"/>
      <c r="TGU237" s="421"/>
      <c r="TGV237" s="421"/>
      <c r="TGW237" s="421"/>
      <c r="TGX237" s="421"/>
      <c r="TGY237" s="421"/>
      <c r="TGZ237" s="421"/>
      <c r="THA237" s="421"/>
      <c r="THB237" s="421"/>
      <c r="THC237" s="421"/>
      <c r="THD237" s="421"/>
      <c r="THE237" s="421"/>
      <c r="THF237" s="421"/>
      <c r="THG237" s="421"/>
      <c r="THH237" s="421"/>
      <c r="THI237" s="421"/>
      <c r="THJ237" s="421"/>
      <c r="THK237" s="421"/>
      <c r="THL237" s="421"/>
      <c r="THM237" s="421"/>
      <c r="THN237" s="421"/>
      <c r="THO237" s="421"/>
      <c r="THP237" s="421"/>
      <c r="THQ237" s="421"/>
      <c r="THR237" s="421"/>
      <c r="THS237" s="421"/>
      <c r="THT237" s="421"/>
      <c r="THU237" s="421"/>
      <c r="THV237" s="421"/>
      <c r="THW237" s="421"/>
      <c r="THX237" s="421"/>
      <c r="THY237" s="421"/>
      <c r="THZ237" s="421"/>
      <c r="TIA237" s="421"/>
      <c r="TIB237" s="421"/>
      <c r="TIC237" s="421"/>
      <c r="TID237" s="421"/>
      <c r="TIE237" s="421"/>
      <c r="TIF237" s="421"/>
      <c r="TIG237" s="421"/>
      <c r="TIH237" s="421"/>
      <c r="TII237" s="421"/>
      <c r="TIJ237" s="421"/>
      <c r="TIK237" s="421"/>
      <c r="TIL237" s="421"/>
      <c r="TIM237" s="421"/>
      <c r="TIN237" s="421"/>
      <c r="TIO237" s="421"/>
      <c r="TIP237" s="421"/>
      <c r="TIQ237" s="421"/>
      <c r="TIR237" s="421"/>
      <c r="TIS237" s="421"/>
      <c r="TIT237" s="421"/>
      <c r="TIU237" s="421"/>
      <c r="TIV237" s="421"/>
      <c r="TIW237" s="421"/>
      <c r="TIX237" s="421"/>
      <c r="TIY237" s="421"/>
      <c r="TIZ237" s="421"/>
      <c r="TJA237" s="421"/>
      <c r="TJB237" s="421"/>
      <c r="TJC237" s="421"/>
      <c r="TJD237" s="421"/>
      <c r="TJE237" s="421"/>
      <c r="TJF237" s="421"/>
      <c r="TJG237" s="421"/>
      <c r="TJH237" s="421"/>
      <c r="TJI237" s="421"/>
      <c r="TJJ237" s="421"/>
      <c r="TJK237" s="421"/>
      <c r="TJL237" s="421"/>
      <c r="TJM237" s="421"/>
      <c r="TJN237" s="421"/>
      <c r="TJO237" s="421"/>
      <c r="TJP237" s="421"/>
      <c r="TJQ237" s="421"/>
      <c r="TJR237" s="421"/>
      <c r="TJS237" s="421"/>
      <c r="TJT237" s="421"/>
      <c r="TJU237" s="421"/>
      <c r="TJV237" s="421"/>
      <c r="TJW237" s="421"/>
      <c r="TJX237" s="421"/>
      <c r="TJY237" s="421"/>
      <c r="TJZ237" s="421"/>
      <c r="TKA237" s="421"/>
      <c r="TKB237" s="421"/>
      <c r="TKC237" s="421"/>
      <c r="TKD237" s="421"/>
      <c r="TKE237" s="421"/>
      <c r="TKF237" s="421"/>
      <c r="TKG237" s="421"/>
      <c r="TKH237" s="421"/>
      <c r="TKI237" s="421"/>
      <c r="TKJ237" s="421"/>
      <c r="TKK237" s="421"/>
      <c r="TKL237" s="421"/>
      <c r="TKM237" s="421"/>
      <c r="TKN237" s="421"/>
      <c r="TKO237" s="421"/>
      <c r="TKP237" s="421"/>
      <c r="TKQ237" s="421"/>
      <c r="TKR237" s="421"/>
      <c r="TKS237" s="421"/>
      <c r="TKT237" s="421"/>
      <c r="TKU237" s="421"/>
      <c r="TKV237" s="421"/>
      <c r="TKW237" s="421"/>
      <c r="TKX237" s="421"/>
      <c r="TKY237" s="421"/>
      <c r="TKZ237" s="421"/>
      <c r="TLA237" s="421"/>
      <c r="TLB237" s="421"/>
      <c r="TLC237" s="421"/>
      <c r="TLD237" s="421"/>
      <c r="TLE237" s="421"/>
      <c r="TLF237" s="421"/>
      <c r="TLG237" s="421"/>
      <c r="TLH237" s="421"/>
      <c r="TLI237" s="421"/>
      <c r="TLJ237" s="421"/>
      <c r="TLK237" s="421"/>
      <c r="TLL237" s="421"/>
      <c r="TLM237" s="421"/>
      <c r="TLN237" s="421"/>
      <c r="TLO237" s="421"/>
      <c r="TLP237" s="421"/>
      <c r="TLQ237" s="421"/>
      <c r="TLR237" s="421"/>
      <c r="TLS237" s="421"/>
      <c r="TLT237" s="421"/>
      <c r="TLU237" s="421"/>
      <c r="TLV237" s="421"/>
      <c r="TLW237" s="421"/>
      <c r="TLX237" s="421"/>
      <c r="TLY237" s="421"/>
      <c r="TLZ237" s="421"/>
      <c r="TMA237" s="421"/>
      <c r="TMB237" s="421"/>
      <c r="TMC237" s="421"/>
      <c r="TMD237" s="421"/>
      <c r="TME237" s="421"/>
      <c r="TMF237" s="421"/>
      <c r="TMG237" s="421"/>
      <c r="TMH237" s="421"/>
      <c r="TMI237" s="421"/>
      <c r="TMJ237" s="421"/>
      <c r="TMK237" s="421"/>
      <c r="TML237" s="421"/>
      <c r="TMM237" s="421"/>
      <c r="TMN237" s="421"/>
      <c r="TMO237" s="421"/>
      <c r="TMP237" s="421"/>
      <c r="TMQ237" s="421"/>
      <c r="TMR237" s="421"/>
      <c r="TMS237" s="421"/>
      <c r="TMT237" s="421"/>
      <c r="TMU237" s="421"/>
      <c r="TMV237" s="421"/>
      <c r="TMW237" s="421"/>
      <c r="TMX237" s="421"/>
      <c r="TMY237" s="421"/>
      <c r="TMZ237" s="421"/>
      <c r="TNA237" s="421"/>
      <c r="TNB237" s="421"/>
      <c r="TNC237" s="421"/>
      <c r="TND237" s="421"/>
      <c r="TNE237" s="421"/>
      <c r="TNF237" s="421"/>
      <c r="TNG237" s="421"/>
      <c r="TNH237" s="421"/>
      <c r="TNI237" s="421"/>
      <c r="TNJ237" s="421"/>
      <c r="TNK237" s="421"/>
      <c r="TNL237" s="421"/>
      <c r="TNM237" s="421"/>
      <c r="TNN237" s="421"/>
      <c r="TNO237" s="421"/>
      <c r="TNP237" s="421"/>
      <c r="TNQ237" s="421"/>
      <c r="TNR237" s="421"/>
      <c r="TNS237" s="421"/>
      <c r="TNT237" s="421"/>
      <c r="TNU237" s="421"/>
      <c r="TNV237" s="421"/>
      <c r="TNW237" s="421"/>
      <c r="TNX237" s="421"/>
      <c r="TNY237" s="421"/>
      <c r="TNZ237" s="421"/>
      <c r="TOA237" s="421"/>
      <c r="TOB237" s="421"/>
      <c r="TOC237" s="421"/>
      <c r="TOD237" s="421"/>
      <c r="TOE237" s="421"/>
      <c r="TOF237" s="421"/>
      <c r="TOG237" s="421"/>
      <c r="TOH237" s="421"/>
      <c r="TOI237" s="421"/>
      <c r="TOJ237" s="421"/>
      <c r="TOK237" s="421"/>
      <c r="TOL237" s="421"/>
      <c r="TOM237" s="421"/>
      <c r="TON237" s="421"/>
      <c r="TOO237" s="421"/>
      <c r="TOP237" s="421"/>
      <c r="TOQ237" s="421"/>
      <c r="TOR237" s="421"/>
      <c r="TOS237" s="421"/>
      <c r="TOT237" s="421"/>
      <c r="TOU237" s="421"/>
      <c r="TOV237" s="421"/>
      <c r="TOW237" s="421"/>
      <c r="TOX237" s="421"/>
      <c r="TOY237" s="421"/>
      <c r="TOZ237" s="421"/>
      <c r="TPA237" s="421"/>
      <c r="TPB237" s="421"/>
      <c r="TPC237" s="421"/>
      <c r="TPD237" s="421"/>
      <c r="TPE237" s="421"/>
      <c r="TPF237" s="421"/>
      <c r="TPG237" s="421"/>
      <c r="TPH237" s="421"/>
      <c r="TPI237" s="421"/>
      <c r="TPJ237" s="421"/>
      <c r="TPK237" s="421"/>
      <c r="TPL237" s="421"/>
      <c r="TPM237" s="421"/>
      <c r="TPN237" s="421"/>
      <c r="TPO237" s="421"/>
      <c r="TPP237" s="421"/>
      <c r="TPQ237" s="421"/>
      <c r="TPR237" s="421"/>
      <c r="TPS237" s="421"/>
      <c r="TPT237" s="421"/>
      <c r="TPU237" s="421"/>
      <c r="TPV237" s="421"/>
      <c r="TPW237" s="421"/>
      <c r="TPX237" s="421"/>
      <c r="TPY237" s="421"/>
      <c r="TPZ237" s="421"/>
      <c r="TQA237" s="421"/>
      <c r="TQB237" s="421"/>
      <c r="TQC237" s="421"/>
      <c r="TQD237" s="421"/>
      <c r="TQE237" s="421"/>
      <c r="TQF237" s="421"/>
      <c r="TQG237" s="421"/>
      <c r="TQH237" s="421"/>
      <c r="TQI237" s="421"/>
      <c r="TQJ237" s="421"/>
      <c r="TQK237" s="421"/>
      <c r="TQL237" s="421"/>
      <c r="TQM237" s="421"/>
      <c r="TQN237" s="421"/>
      <c r="TQO237" s="421"/>
      <c r="TQP237" s="421"/>
      <c r="TQQ237" s="421"/>
      <c r="TQR237" s="421"/>
      <c r="TQS237" s="421"/>
      <c r="TQT237" s="421"/>
      <c r="TQU237" s="421"/>
      <c r="TQV237" s="421"/>
      <c r="TQW237" s="421"/>
      <c r="TQX237" s="421"/>
      <c r="TQY237" s="421"/>
      <c r="TQZ237" s="421"/>
      <c r="TRA237" s="421"/>
      <c r="TRB237" s="421"/>
      <c r="TRC237" s="421"/>
      <c r="TRD237" s="421"/>
      <c r="TRE237" s="421"/>
      <c r="TRF237" s="421"/>
      <c r="TRG237" s="421"/>
      <c r="TRH237" s="421"/>
      <c r="TRI237" s="421"/>
      <c r="TRJ237" s="421"/>
      <c r="TRK237" s="421"/>
      <c r="TRL237" s="421"/>
      <c r="TRM237" s="421"/>
      <c r="TRN237" s="421"/>
      <c r="TRO237" s="421"/>
      <c r="TRP237" s="421"/>
      <c r="TRQ237" s="421"/>
      <c r="TRR237" s="421"/>
      <c r="TRS237" s="421"/>
      <c r="TRT237" s="421"/>
      <c r="TRU237" s="421"/>
      <c r="TRV237" s="421"/>
      <c r="TRW237" s="421"/>
      <c r="TRX237" s="421"/>
      <c r="TRY237" s="421"/>
      <c r="TRZ237" s="421"/>
      <c r="TSA237" s="421"/>
      <c r="TSB237" s="421"/>
      <c r="TSC237" s="421"/>
      <c r="TSD237" s="421"/>
      <c r="TSE237" s="421"/>
      <c r="TSF237" s="421"/>
      <c r="TSG237" s="421"/>
      <c r="TSH237" s="421"/>
      <c r="TSI237" s="421"/>
      <c r="TSJ237" s="421"/>
      <c r="TSK237" s="421"/>
      <c r="TSL237" s="421"/>
      <c r="TSM237" s="421"/>
      <c r="TSN237" s="421"/>
      <c r="TSO237" s="421"/>
      <c r="TSP237" s="421"/>
      <c r="TSQ237" s="421"/>
      <c r="TSR237" s="421"/>
      <c r="TSS237" s="421"/>
      <c r="TST237" s="421"/>
      <c r="TSU237" s="421"/>
      <c r="TSV237" s="421"/>
      <c r="TSW237" s="421"/>
      <c r="TSX237" s="421"/>
      <c r="TSY237" s="421"/>
      <c r="TSZ237" s="421"/>
      <c r="TTA237" s="421"/>
      <c r="TTB237" s="421"/>
      <c r="TTC237" s="421"/>
      <c r="TTD237" s="421"/>
      <c r="TTE237" s="421"/>
      <c r="TTF237" s="421"/>
      <c r="TTG237" s="421"/>
      <c r="TTH237" s="421"/>
      <c r="TTI237" s="421"/>
      <c r="TTJ237" s="421"/>
      <c r="TTK237" s="421"/>
      <c r="TTL237" s="421"/>
      <c r="TTM237" s="421"/>
      <c r="TTN237" s="421"/>
      <c r="TTO237" s="421"/>
      <c r="TTP237" s="421"/>
      <c r="TTQ237" s="421"/>
      <c r="TTR237" s="421"/>
      <c r="TTS237" s="421"/>
      <c r="TTT237" s="421"/>
      <c r="TTU237" s="421"/>
      <c r="TTV237" s="421"/>
      <c r="TTW237" s="421"/>
      <c r="TTX237" s="421"/>
      <c r="TTY237" s="421"/>
      <c r="TTZ237" s="421"/>
      <c r="TUA237" s="421"/>
      <c r="TUB237" s="421"/>
      <c r="TUC237" s="421"/>
      <c r="TUD237" s="421"/>
      <c r="TUE237" s="421"/>
      <c r="TUF237" s="421"/>
      <c r="TUG237" s="421"/>
      <c r="TUH237" s="421"/>
      <c r="TUI237" s="421"/>
      <c r="TUJ237" s="421"/>
      <c r="TUK237" s="421"/>
      <c r="TUL237" s="421"/>
      <c r="TUM237" s="421"/>
      <c r="TUN237" s="421"/>
      <c r="TUO237" s="421"/>
      <c r="TUP237" s="421"/>
      <c r="TUQ237" s="421"/>
      <c r="TUR237" s="421"/>
      <c r="TUS237" s="421"/>
      <c r="TUT237" s="421"/>
      <c r="TUU237" s="421"/>
      <c r="TUV237" s="421"/>
      <c r="TUW237" s="421"/>
      <c r="TUX237" s="421"/>
      <c r="TUY237" s="421"/>
      <c r="TUZ237" s="421"/>
      <c r="TVA237" s="421"/>
      <c r="TVB237" s="421"/>
      <c r="TVC237" s="421"/>
      <c r="TVD237" s="421"/>
      <c r="TVE237" s="421"/>
      <c r="TVF237" s="421"/>
      <c r="TVG237" s="421"/>
      <c r="TVH237" s="421"/>
      <c r="TVI237" s="421"/>
      <c r="TVJ237" s="421"/>
      <c r="TVK237" s="421"/>
      <c r="TVL237" s="421"/>
      <c r="TVM237" s="421"/>
      <c r="TVN237" s="421"/>
      <c r="TVO237" s="421"/>
      <c r="TVP237" s="421"/>
      <c r="TVQ237" s="421"/>
      <c r="TVR237" s="421"/>
      <c r="TVS237" s="421"/>
      <c r="TVT237" s="421"/>
      <c r="TVU237" s="421"/>
      <c r="TVV237" s="421"/>
      <c r="TVW237" s="421"/>
      <c r="TVX237" s="421"/>
      <c r="TVY237" s="421"/>
      <c r="TVZ237" s="421"/>
      <c r="TWA237" s="421"/>
      <c r="TWB237" s="421"/>
      <c r="TWC237" s="421"/>
      <c r="TWD237" s="421"/>
      <c r="TWE237" s="421"/>
      <c r="TWF237" s="421"/>
      <c r="TWG237" s="421"/>
      <c r="TWH237" s="421"/>
      <c r="TWI237" s="421"/>
      <c r="TWJ237" s="421"/>
      <c r="TWK237" s="421"/>
      <c r="TWL237" s="421"/>
      <c r="TWM237" s="421"/>
      <c r="TWN237" s="421"/>
      <c r="TWO237" s="421"/>
      <c r="TWP237" s="421"/>
      <c r="TWQ237" s="421"/>
      <c r="TWR237" s="421"/>
      <c r="TWS237" s="421"/>
      <c r="TWT237" s="421"/>
      <c r="TWU237" s="421"/>
      <c r="TWV237" s="421"/>
      <c r="TWW237" s="421"/>
      <c r="TWX237" s="421"/>
      <c r="TWY237" s="421"/>
      <c r="TWZ237" s="421"/>
      <c r="TXA237" s="421"/>
      <c r="TXB237" s="421"/>
      <c r="TXC237" s="421"/>
      <c r="TXD237" s="421"/>
      <c r="TXE237" s="421"/>
      <c r="TXF237" s="421"/>
      <c r="TXG237" s="421"/>
      <c r="TXH237" s="421"/>
      <c r="TXI237" s="421"/>
      <c r="TXJ237" s="421"/>
      <c r="TXK237" s="421"/>
      <c r="TXL237" s="421"/>
      <c r="TXM237" s="421"/>
      <c r="TXN237" s="421"/>
      <c r="TXO237" s="421"/>
      <c r="TXP237" s="421"/>
      <c r="TXQ237" s="421"/>
      <c r="TXR237" s="421"/>
      <c r="TXS237" s="421"/>
      <c r="TXT237" s="421"/>
      <c r="TXU237" s="421"/>
      <c r="TXV237" s="421"/>
      <c r="TXW237" s="421"/>
      <c r="TXX237" s="421"/>
      <c r="TXY237" s="421"/>
      <c r="TXZ237" s="421"/>
      <c r="TYA237" s="421"/>
      <c r="TYB237" s="421"/>
      <c r="TYC237" s="421"/>
      <c r="TYD237" s="421"/>
      <c r="TYE237" s="421"/>
      <c r="TYF237" s="421"/>
      <c r="TYG237" s="421"/>
      <c r="TYH237" s="421"/>
      <c r="TYI237" s="421"/>
      <c r="TYJ237" s="421"/>
      <c r="TYK237" s="421"/>
      <c r="TYL237" s="421"/>
      <c r="TYM237" s="421"/>
      <c r="TYN237" s="421"/>
      <c r="TYO237" s="421"/>
      <c r="TYP237" s="421"/>
      <c r="TYQ237" s="421"/>
      <c r="TYR237" s="421"/>
      <c r="TYS237" s="421"/>
      <c r="TYT237" s="421"/>
      <c r="TYU237" s="421"/>
      <c r="TYV237" s="421"/>
      <c r="TYW237" s="421"/>
      <c r="TYX237" s="421"/>
      <c r="TYY237" s="421"/>
      <c r="TYZ237" s="421"/>
      <c r="TZA237" s="421"/>
      <c r="TZB237" s="421"/>
      <c r="TZC237" s="421"/>
      <c r="TZD237" s="421"/>
      <c r="TZE237" s="421"/>
      <c r="TZF237" s="421"/>
      <c r="TZG237" s="421"/>
      <c r="TZH237" s="421"/>
      <c r="TZI237" s="421"/>
      <c r="TZJ237" s="421"/>
      <c r="TZK237" s="421"/>
      <c r="TZL237" s="421"/>
      <c r="TZM237" s="421"/>
      <c r="TZN237" s="421"/>
      <c r="TZO237" s="421"/>
      <c r="TZP237" s="421"/>
      <c r="TZQ237" s="421"/>
      <c r="TZR237" s="421"/>
      <c r="TZS237" s="421"/>
      <c r="TZT237" s="421"/>
      <c r="TZU237" s="421"/>
      <c r="TZV237" s="421"/>
      <c r="TZW237" s="421"/>
      <c r="TZX237" s="421"/>
      <c r="TZY237" s="421"/>
      <c r="TZZ237" s="421"/>
      <c r="UAA237" s="421"/>
      <c r="UAB237" s="421"/>
      <c r="UAC237" s="421"/>
      <c r="UAD237" s="421"/>
      <c r="UAE237" s="421"/>
      <c r="UAF237" s="421"/>
      <c r="UAG237" s="421"/>
      <c r="UAH237" s="421"/>
      <c r="UAI237" s="421"/>
      <c r="UAJ237" s="421"/>
      <c r="UAK237" s="421"/>
      <c r="UAL237" s="421"/>
      <c r="UAM237" s="421"/>
      <c r="UAN237" s="421"/>
      <c r="UAO237" s="421"/>
      <c r="UAP237" s="421"/>
      <c r="UAQ237" s="421"/>
      <c r="UAR237" s="421"/>
      <c r="UAS237" s="421"/>
      <c r="UAT237" s="421"/>
      <c r="UAU237" s="421"/>
      <c r="UAV237" s="421"/>
      <c r="UAW237" s="421"/>
      <c r="UAX237" s="421"/>
      <c r="UAY237" s="421"/>
      <c r="UAZ237" s="421"/>
      <c r="UBA237" s="421"/>
      <c r="UBB237" s="421"/>
      <c r="UBC237" s="421"/>
      <c r="UBD237" s="421"/>
      <c r="UBE237" s="421"/>
      <c r="UBF237" s="421"/>
      <c r="UBG237" s="421"/>
      <c r="UBH237" s="421"/>
      <c r="UBI237" s="421"/>
      <c r="UBJ237" s="421"/>
      <c r="UBK237" s="421"/>
      <c r="UBL237" s="421"/>
      <c r="UBM237" s="421"/>
      <c r="UBN237" s="421"/>
      <c r="UBO237" s="421"/>
      <c r="UBP237" s="421"/>
      <c r="UBQ237" s="421"/>
      <c r="UBR237" s="421"/>
      <c r="UBS237" s="421"/>
      <c r="UBT237" s="421"/>
      <c r="UBU237" s="421"/>
      <c r="UBV237" s="421"/>
      <c r="UBW237" s="421"/>
      <c r="UBX237" s="421"/>
      <c r="UBY237" s="421"/>
      <c r="UBZ237" s="421"/>
      <c r="UCA237" s="421"/>
      <c r="UCB237" s="421"/>
      <c r="UCC237" s="421"/>
      <c r="UCD237" s="421"/>
      <c r="UCE237" s="421"/>
      <c r="UCF237" s="421"/>
      <c r="UCG237" s="421"/>
      <c r="UCH237" s="421"/>
      <c r="UCI237" s="421"/>
      <c r="UCJ237" s="421"/>
      <c r="UCK237" s="421"/>
      <c r="UCL237" s="421"/>
      <c r="UCM237" s="421"/>
      <c r="UCN237" s="421"/>
      <c r="UCO237" s="421"/>
      <c r="UCP237" s="421"/>
      <c r="UCQ237" s="421"/>
      <c r="UCR237" s="421"/>
      <c r="UCS237" s="421"/>
      <c r="UCT237" s="421"/>
      <c r="UCU237" s="421"/>
      <c r="UCV237" s="421"/>
      <c r="UCW237" s="421"/>
      <c r="UCX237" s="421"/>
      <c r="UCY237" s="421"/>
      <c r="UCZ237" s="421"/>
      <c r="UDA237" s="421"/>
      <c r="UDB237" s="421"/>
      <c r="UDC237" s="421"/>
      <c r="UDD237" s="421"/>
      <c r="UDE237" s="421"/>
      <c r="UDF237" s="421"/>
      <c r="UDG237" s="421"/>
      <c r="UDH237" s="421"/>
      <c r="UDI237" s="421"/>
      <c r="UDJ237" s="421"/>
      <c r="UDK237" s="421"/>
      <c r="UDL237" s="421"/>
      <c r="UDM237" s="421"/>
      <c r="UDN237" s="421"/>
      <c r="UDO237" s="421"/>
      <c r="UDP237" s="421"/>
      <c r="UDQ237" s="421"/>
      <c r="UDR237" s="421"/>
      <c r="UDS237" s="421"/>
      <c r="UDT237" s="421"/>
      <c r="UDU237" s="421"/>
      <c r="UDV237" s="421"/>
      <c r="UDW237" s="421"/>
      <c r="UDX237" s="421"/>
      <c r="UDY237" s="421"/>
      <c r="UDZ237" s="421"/>
      <c r="UEA237" s="421"/>
      <c r="UEB237" s="421"/>
      <c r="UEC237" s="421"/>
      <c r="UED237" s="421"/>
      <c r="UEE237" s="421"/>
      <c r="UEF237" s="421"/>
      <c r="UEG237" s="421"/>
      <c r="UEH237" s="421"/>
      <c r="UEI237" s="421"/>
      <c r="UEJ237" s="421"/>
      <c r="UEK237" s="421"/>
      <c r="UEL237" s="421"/>
      <c r="UEM237" s="421"/>
      <c r="UEN237" s="421"/>
      <c r="UEO237" s="421"/>
      <c r="UEP237" s="421"/>
      <c r="UEQ237" s="421"/>
      <c r="UER237" s="421"/>
      <c r="UES237" s="421"/>
      <c r="UET237" s="421"/>
      <c r="UEU237" s="421"/>
      <c r="UEV237" s="421"/>
      <c r="UEW237" s="421"/>
      <c r="UEX237" s="421"/>
      <c r="UEY237" s="421"/>
      <c r="UEZ237" s="421"/>
      <c r="UFA237" s="421"/>
      <c r="UFB237" s="421"/>
      <c r="UFC237" s="421"/>
      <c r="UFD237" s="421"/>
      <c r="UFE237" s="421"/>
      <c r="UFF237" s="421"/>
      <c r="UFG237" s="421"/>
      <c r="UFH237" s="421"/>
      <c r="UFI237" s="421"/>
      <c r="UFJ237" s="421"/>
      <c r="UFK237" s="421"/>
      <c r="UFL237" s="421"/>
      <c r="UFM237" s="421"/>
      <c r="UFN237" s="421"/>
      <c r="UFO237" s="421"/>
      <c r="UFP237" s="421"/>
      <c r="UFQ237" s="421"/>
      <c r="UFR237" s="421"/>
      <c r="UFS237" s="421"/>
      <c r="UFT237" s="421"/>
      <c r="UFU237" s="421"/>
      <c r="UFV237" s="421"/>
      <c r="UFW237" s="421"/>
      <c r="UFX237" s="421"/>
      <c r="UFY237" s="421"/>
      <c r="UFZ237" s="421"/>
      <c r="UGA237" s="421"/>
      <c r="UGB237" s="421"/>
      <c r="UGC237" s="421"/>
      <c r="UGD237" s="421"/>
      <c r="UGE237" s="421"/>
      <c r="UGF237" s="421"/>
      <c r="UGG237" s="421"/>
      <c r="UGH237" s="421"/>
      <c r="UGI237" s="421"/>
      <c r="UGJ237" s="421"/>
      <c r="UGK237" s="421"/>
      <c r="UGL237" s="421"/>
      <c r="UGM237" s="421"/>
      <c r="UGN237" s="421"/>
      <c r="UGO237" s="421"/>
      <c r="UGP237" s="421"/>
      <c r="UGQ237" s="421"/>
      <c r="UGR237" s="421"/>
      <c r="UGS237" s="421"/>
      <c r="UGT237" s="421"/>
      <c r="UGU237" s="421"/>
      <c r="UGV237" s="421"/>
      <c r="UGW237" s="421"/>
      <c r="UGX237" s="421"/>
      <c r="UGY237" s="421"/>
      <c r="UGZ237" s="421"/>
      <c r="UHA237" s="421"/>
      <c r="UHB237" s="421"/>
      <c r="UHC237" s="421"/>
      <c r="UHD237" s="421"/>
      <c r="UHE237" s="421"/>
      <c r="UHF237" s="421"/>
      <c r="UHG237" s="421"/>
      <c r="UHH237" s="421"/>
      <c r="UHI237" s="421"/>
      <c r="UHJ237" s="421"/>
      <c r="UHK237" s="421"/>
      <c r="UHL237" s="421"/>
      <c r="UHM237" s="421"/>
      <c r="UHN237" s="421"/>
      <c r="UHO237" s="421"/>
      <c r="UHP237" s="421"/>
      <c r="UHQ237" s="421"/>
      <c r="UHR237" s="421"/>
      <c r="UHS237" s="421"/>
      <c r="UHT237" s="421"/>
      <c r="UHU237" s="421"/>
      <c r="UHV237" s="421"/>
      <c r="UHW237" s="421"/>
      <c r="UHX237" s="421"/>
      <c r="UHY237" s="421"/>
      <c r="UHZ237" s="421"/>
      <c r="UIA237" s="421"/>
      <c r="UIB237" s="421"/>
      <c r="UIC237" s="421"/>
      <c r="UID237" s="421"/>
      <c r="UIE237" s="421"/>
      <c r="UIF237" s="421"/>
      <c r="UIG237" s="421"/>
      <c r="UIH237" s="421"/>
      <c r="UII237" s="421"/>
      <c r="UIJ237" s="421"/>
      <c r="UIK237" s="421"/>
      <c r="UIL237" s="421"/>
      <c r="UIM237" s="421"/>
      <c r="UIN237" s="421"/>
      <c r="UIO237" s="421"/>
      <c r="UIP237" s="421"/>
      <c r="UIQ237" s="421"/>
      <c r="UIR237" s="421"/>
      <c r="UIS237" s="421"/>
      <c r="UIT237" s="421"/>
      <c r="UIU237" s="421"/>
      <c r="UIV237" s="421"/>
      <c r="UIW237" s="421"/>
      <c r="UIX237" s="421"/>
      <c r="UIY237" s="421"/>
      <c r="UIZ237" s="421"/>
      <c r="UJA237" s="421"/>
      <c r="UJB237" s="421"/>
      <c r="UJC237" s="421"/>
      <c r="UJD237" s="421"/>
      <c r="UJE237" s="421"/>
      <c r="UJF237" s="421"/>
      <c r="UJG237" s="421"/>
      <c r="UJH237" s="421"/>
      <c r="UJI237" s="421"/>
      <c r="UJJ237" s="421"/>
      <c r="UJK237" s="421"/>
      <c r="UJL237" s="421"/>
      <c r="UJM237" s="421"/>
      <c r="UJN237" s="421"/>
      <c r="UJO237" s="421"/>
      <c r="UJP237" s="421"/>
      <c r="UJQ237" s="421"/>
      <c r="UJR237" s="421"/>
      <c r="UJS237" s="421"/>
      <c r="UJT237" s="421"/>
      <c r="UJU237" s="421"/>
      <c r="UJV237" s="421"/>
      <c r="UJW237" s="421"/>
      <c r="UJX237" s="421"/>
      <c r="UJY237" s="421"/>
      <c r="UJZ237" s="421"/>
      <c r="UKA237" s="421"/>
      <c r="UKB237" s="421"/>
      <c r="UKC237" s="421"/>
      <c r="UKD237" s="421"/>
      <c r="UKE237" s="421"/>
      <c r="UKF237" s="421"/>
      <c r="UKG237" s="421"/>
      <c r="UKH237" s="421"/>
      <c r="UKI237" s="421"/>
      <c r="UKJ237" s="421"/>
      <c r="UKK237" s="421"/>
      <c r="UKL237" s="421"/>
      <c r="UKM237" s="421"/>
      <c r="UKN237" s="421"/>
      <c r="UKO237" s="421"/>
      <c r="UKP237" s="421"/>
      <c r="UKQ237" s="421"/>
      <c r="UKR237" s="421"/>
      <c r="UKS237" s="421"/>
      <c r="UKT237" s="421"/>
      <c r="UKU237" s="421"/>
      <c r="UKV237" s="421"/>
      <c r="UKW237" s="421"/>
      <c r="UKX237" s="421"/>
      <c r="UKY237" s="421"/>
      <c r="UKZ237" s="421"/>
      <c r="ULA237" s="421"/>
      <c r="ULB237" s="421"/>
      <c r="ULC237" s="421"/>
      <c r="ULD237" s="421"/>
      <c r="ULE237" s="421"/>
      <c r="ULF237" s="421"/>
      <c r="ULG237" s="421"/>
      <c r="ULH237" s="421"/>
      <c r="ULI237" s="421"/>
      <c r="ULJ237" s="421"/>
      <c r="ULK237" s="421"/>
      <c r="ULL237" s="421"/>
      <c r="ULM237" s="421"/>
      <c r="ULN237" s="421"/>
      <c r="ULO237" s="421"/>
      <c r="ULP237" s="421"/>
      <c r="ULQ237" s="421"/>
      <c r="ULR237" s="421"/>
      <c r="ULS237" s="421"/>
      <c r="ULT237" s="421"/>
      <c r="ULU237" s="421"/>
      <c r="ULV237" s="421"/>
      <c r="ULW237" s="421"/>
      <c r="ULX237" s="421"/>
      <c r="ULY237" s="421"/>
      <c r="ULZ237" s="421"/>
      <c r="UMA237" s="421"/>
      <c r="UMB237" s="421"/>
      <c r="UMC237" s="421"/>
      <c r="UMD237" s="421"/>
      <c r="UME237" s="421"/>
      <c r="UMF237" s="421"/>
      <c r="UMG237" s="421"/>
      <c r="UMH237" s="421"/>
      <c r="UMI237" s="421"/>
      <c r="UMJ237" s="421"/>
      <c r="UMK237" s="421"/>
      <c r="UML237" s="421"/>
      <c r="UMM237" s="421"/>
      <c r="UMN237" s="421"/>
      <c r="UMO237" s="421"/>
      <c r="UMP237" s="421"/>
      <c r="UMQ237" s="421"/>
      <c r="UMR237" s="421"/>
      <c r="UMS237" s="421"/>
      <c r="UMT237" s="421"/>
      <c r="UMU237" s="421"/>
      <c r="UMV237" s="421"/>
      <c r="UMW237" s="421"/>
      <c r="UMX237" s="421"/>
      <c r="UMY237" s="421"/>
      <c r="UMZ237" s="421"/>
      <c r="UNA237" s="421"/>
      <c r="UNB237" s="421"/>
      <c r="UNC237" s="421"/>
      <c r="UND237" s="421"/>
      <c r="UNE237" s="421"/>
      <c r="UNF237" s="421"/>
      <c r="UNG237" s="421"/>
      <c r="UNH237" s="421"/>
      <c r="UNI237" s="421"/>
      <c r="UNJ237" s="421"/>
      <c r="UNK237" s="421"/>
      <c r="UNL237" s="421"/>
      <c r="UNM237" s="421"/>
      <c r="UNN237" s="421"/>
      <c r="UNO237" s="421"/>
      <c r="UNP237" s="421"/>
      <c r="UNQ237" s="421"/>
      <c r="UNR237" s="421"/>
      <c r="UNS237" s="421"/>
      <c r="UNT237" s="421"/>
      <c r="UNU237" s="421"/>
      <c r="UNV237" s="421"/>
      <c r="UNW237" s="421"/>
      <c r="UNX237" s="421"/>
      <c r="UNY237" s="421"/>
      <c r="UNZ237" s="421"/>
      <c r="UOA237" s="421"/>
      <c r="UOB237" s="421"/>
      <c r="UOC237" s="421"/>
      <c r="UOD237" s="421"/>
      <c r="UOE237" s="421"/>
      <c r="UOF237" s="421"/>
      <c r="UOG237" s="421"/>
      <c r="UOH237" s="421"/>
      <c r="UOI237" s="421"/>
      <c r="UOJ237" s="421"/>
      <c r="UOK237" s="421"/>
      <c r="UOL237" s="421"/>
      <c r="UOM237" s="421"/>
      <c r="UON237" s="421"/>
      <c r="UOO237" s="421"/>
      <c r="UOP237" s="421"/>
      <c r="UOQ237" s="421"/>
      <c r="UOR237" s="421"/>
      <c r="UOS237" s="421"/>
      <c r="UOT237" s="421"/>
      <c r="UOU237" s="421"/>
      <c r="UOV237" s="421"/>
      <c r="UOW237" s="421"/>
      <c r="UOX237" s="421"/>
      <c r="UOY237" s="421"/>
      <c r="UOZ237" s="421"/>
      <c r="UPA237" s="421"/>
      <c r="UPB237" s="421"/>
      <c r="UPC237" s="421"/>
      <c r="UPD237" s="421"/>
      <c r="UPE237" s="421"/>
      <c r="UPF237" s="421"/>
      <c r="UPG237" s="421"/>
      <c r="UPH237" s="421"/>
      <c r="UPI237" s="421"/>
      <c r="UPJ237" s="421"/>
      <c r="UPK237" s="421"/>
      <c r="UPL237" s="421"/>
      <c r="UPM237" s="421"/>
      <c r="UPN237" s="421"/>
      <c r="UPO237" s="421"/>
      <c r="UPP237" s="421"/>
      <c r="UPQ237" s="421"/>
      <c r="UPR237" s="421"/>
      <c r="UPS237" s="421"/>
      <c r="UPT237" s="421"/>
      <c r="UPU237" s="421"/>
      <c r="UPV237" s="421"/>
      <c r="UPW237" s="421"/>
      <c r="UPX237" s="421"/>
      <c r="UPY237" s="421"/>
      <c r="UPZ237" s="421"/>
      <c r="UQA237" s="421"/>
      <c r="UQB237" s="421"/>
      <c r="UQC237" s="421"/>
      <c r="UQD237" s="421"/>
      <c r="UQE237" s="421"/>
      <c r="UQF237" s="421"/>
      <c r="UQG237" s="421"/>
      <c r="UQH237" s="421"/>
      <c r="UQI237" s="421"/>
      <c r="UQJ237" s="421"/>
      <c r="UQK237" s="421"/>
      <c r="UQL237" s="421"/>
      <c r="UQM237" s="421"/>
      <c r="UQN237" s="421"/>
      <c r="UQO237" s="421"/>
      <c r="UQP237" s="421"/>
      <c r="UQQ237" s="421"/>
      <c r="UQR237" s="421"/>
      <c r="UQS237" s="421"/>
      <c r="UQT237" s="421"/>
      <c r="UQU237" s="421"/>
      <c r="UQV237" s="421"/>
      <c r="UQW237" s="421"/>
      <c r="UQX237" s="421"/>
      <c r="UQY237" s="421"/>
      <c r="UQZ237" s="421"/>
      <c r="URA237" s="421"/>
      <c r="URB237" s="421"/>
      <c r="URC237" s="421"/>
      <c r="URD237" s="421"/>
      <c r="URE237" s="421"/>
      <c r="URF237" s="421"/>
      <c r="URG237" s="421"/>
      <c r="URH237" s="421"/>
      <c r="URI237" s="421"/>
      <c r="URJ237" s="421"/>
      <c r="URK237" s="421"/>
      <c r="URL237" s="421"/>
      <c r="URM237" s="421"/>
      <c r="URN237" s="421"/>
      <c r="URO237" s="421"/>
      <c r="URP237" s="421"/>
      <c r="URQ237" s="421"/>
      <c r="URR237" s="421"/>
      <c r="URS237" s="421"/>
      <c r="URT237" s="421"/>
      <c r="URU237" s="421"/>
      <c r="URV237" s="421"/>
      <c r="URW237" s="421"/>
      <c r="URX237" s="421"/>
      <c r="URY237" s="421"/>
      <c r="URZ237" s="421"/>
      <c r="USA237" s="421"/>
      <c r="USB237" s="421"/>
      <c r="USC237" s="421"/>
      <c r="USD237" s="421"/>
      <c r="USE237" s="421"/>
      <c r="USF237" s="421"/>
      <c r="USG237" s="421"/>
      <c r="USH237" s="421"/>
      <c r="USI237" s="421"/>
      <c r="USJ237" s="421"/>
      <c r="USK237" s="421"/>
      <c r="USL237" s="421"/>
      <c r="USM237" s="421"/>
      <c r="USN237" s="421"/>
      <c r="USO237" s="421"/>
      <c r="USP237" s="421"/>
      <c r="USQ237" s="421"/>
      <c r="USR237" s="421"/>
      <c r="USS237" s="421"/>
      <c r="UST237" s="421"/>
      <c r="USU237" s="421"/>
      <c r="USV237" s="421"/>
      <c r="USW237" s="421"/>
      <c r="USX237" s="421"/>
      <c r="USY237" s="421"/>
      <c r="USZ237" s="421"/>
      <c r="UTA237" s="421"/>
      <c r="UTB237" s="421"/>
      <c r="UTC237" s="421"/>
      <c r="UTD237" s="421"/>
      <c r="UTE237" s="421"/>
      <c r="UTF237" s="421"/>
      <c r="UTG237" s="421"/>
      <c r="UTH237" s="421"/>
      <c r="UTI237" s="421"/>
      <c r="UTJ237" s="421"/>
      <c r="UTK237" s="421"/>
      <c r="UTL237" s="421"/>
      <c r="UTM237" s="421"/>
      <c r="UTN237" s="421"/>
      <c r="UTO237" s="421"/>
      <c r="UTP237" s="421"/>
      <c r="UTQ237" s="421"/>
      <c r="UTR237" s="421"/>
      <c r="UTS237" s="421"/>
      <c r="UTT237" s="421"/>
      <c r="UTU237" s="421"/>
      <c r="UTV237" s="421"/>
      <c r="UTW237" s="421"/>
      <c r="UTX237" s="421"/>
      <c r="UTY237" s="421"/>
      <c r="UTZ237" s="421"/>
      <c r="UUA237" s="421"/>
      <c r="UUB237" s="421"/>
      <c r="UUC237" s="421"/>
      <c r="UUD237" s="421"/>
      <c r="UUE237" s="421"/>
      <c r="UUF237" s="421"/>
      <c r="UUG237" s="421"/>
      <c r="UUH237" s="421"/>
      <c r="UUI237" s="421"/>
      <c r="UUJ237" s="421"/>
      <c r="UUK237" s="421"/>
      <c r="UUL237" s="421"/>
      <c r="UUM237" s="421"/>
      <c r="UUN237" s="421"/>
      <c r="UUO237" s="421"/>
      <c r="UUP237" s="421"/>
      <c r="UUQ237" s="421"/>
      <c r="UUR237" s="421"/>
      <c r="UUS237" s="421"/>
      <c r="UUT237" s="421"/>
      <c r="UUU237" s="421"/>
      <c r="UUV237" s="421"/>
      <c r="UUW237" s="421"/>
      <c r="UUX237" s="421"/>
      <c r="UUY237" s="421"/>
      <c r="UUZ237" s="421"/>
      <c r="UVA237" s="421"/>
      <c r="UVB237" s="421"/>
      <c r="UVC237" s="421"/>
      <c r="UVD237" s="421"/>
      <c r="UVE237" s="421"/>
      <c r="UVF237" s="421"/>
      <c r="UVG237" s="421"/>
      <c r="UVH237" s="421"/>
      <c r="UVI237" s="421"/>
      <c r="UVJ237" s="421"/>
      <c r="UVK237" s="421"/>
      <c r="UVL237" s="421"/>
      <c r="UVM237" s="421"/>
      <c r="UVN237" s="421"/>
      <c r="UVO237" s="421"/>
      <c r="UVP237" s="421"/>
      <c r="UVQ237" s="421"/>
      <c r="UVR237" s="421"/>
      <c r="UVS237" s="421"/>
      <c r="UVT237" s="421"/>
      <c r="UVU237" s="421"/>
      <c r="UVV237" s="421"/>
      <c r="UVW237" s="421"/>
      <c r="UVX237" s="421"/>
      <c r="UVY237" s="421"/>
      <c r="UVZ237" s="421"/>
      <c r="UWA237" s="421"/>
      <c r="UWB237" s="421"/>
      <c r="UWC237" s="421"/>
      <c r="UWD237" s="421"/>
      <c r="UWE237" s="421"/>
      <c r="UWF237" s="421"/>
      <c r="UWG237" s="421"/>
      <c r="UWH237" s="421"/>
      <c r="UWI237" s="421"/>
      <c r="UWJ237" s="421"/>
      <c r="UWK237" s="421"/>
      <c r="UWL237" s="421"/>
      <c r="UWM237" s="421"/>
      <c r="UWN237" s="421"/>
      <c r="UWO237" s="421"/>
      <c r="UWP237" s="421"/>
      <c r="UWQ237" s="421"/>
      <c r="UWR237" s="421"/>
      <c r="UWS237" s="421"/>
      <c r="UWT237" s="421"/>
      <c r="UWU237" s="421"/>
      <c r="UWV237" s="421"/>
      <c r="UWW237" s="421"/>
      <c r="UWX237" s="421"/>
      <c r="UWY237" s="421"/>
      <c r="UWZ237" s="421"/>
      <c r="UXA237" s="421"/>
      <c r="UXB237" s="421"/>
      <c r="UXC237" s="421"/>
      <c r="UXD237" s="421"/>
      <c r="UXE237" s="421"/>
      <c r="UXF237" s="421"/>
      <c r="UXG237" s="421"/>
      <c r="UXH237" s="421"/>
      <c r="UXI237" s="421"/>
      <c r="UXJ237" s="421"/>
      <c r="UXK237" s="421"/>
      <c r="UXL237" s="421"/>
      <c r="UXM237" s="421"/>
      <c r="UXN237" s="421"/>
      <c r="UXO237" s="421"/>
      <c r="UXP237" s="421"/>
      <c r="UXQ237" s="421"/>
      <c r="UXR237" s="421"/>
      <c r="UXS237" s="421"/>
      <c r="UXT237" s="421"/>
      <c r="UXU237" s="421"/>
      <c r="UXV237" s="421"/>
      <c r="UXW237" s="421"/>
      <c r="UXX237" s="421"/>
      <c r="UXY237" s="421"/>
      <c r="UXZ237" s="421"/>
      <c r="UYA237" s="421"/>
      <c r="UYB237" s="421"/>
      <c r="UYC237" s="421"/>
      <c r="UYD237" s="421"/>
      <c r="UYE237" s="421"/>
      <c r="UYF237" s="421"/>
      <c r="UYG237" s="421"/>
      <c r="UYH237" s="421"/>
      <c r="UYI237" s="421"/>
      <c r="UYJ237" s="421"/>
      <c r="UYK237" s="421"/>
      <c r="UYL237" s="421"/>
      <c r="UYM237" s="421"/>
      <c r="UYN237" s="421"/>
      <c r="UYO237" s="421"/>
      <c r="UYP237" s="421"/>
      <c r="UYQ237" s="421"/>
      <c r="UYR237" s="421"/>
      <c r="UYS237" s="421"/>
      <c r="UYT237" s="421"/>
      <c r="UYU237" s="421"/>
      <c r="UYV237" s="421"/>
      <c r="UYW237" s="421"/>
      <c r="UYX237" s="421"/>
      <c r="UYY237" s="421"/>
      <c r="UYZ237" s="421"/>
      <c r="UZA237" s="421"/>
      <c r="UZB237" s="421"/>
      <c r="UZC237" s="421"/>
      <c r="UZD237" s="421"/>
      <c r="UZE237" s="421"/>
      <c r="UZF237" s="421"/>
      <c r="UZG237" s="421"/>
      <c r="UZH237" s="421"/>
      <c r="UZI237" s="421"/>
      <c r="UZJ237" s="421"/>
      <c r="UZK237" s="421"/>
      <c r="UZL237" s="421"/>
      <c r="UZM237" s="421"/>
      <c r="UZN237" s="421"/>
      <c r="UZO237" s="421"/>
      <c r="UZP237" s="421"/>
      <c r="UZQ237" s="421"/>
      <c r="UZR237" s="421"/>
      <c r="UZS237" s="421"/>
      <c r="UZT237" s="421"/>
      <c r="UZU237" s="421"/>
      <c r="UZV237" s="421"/>
      <c r="UZW237" s="421"/>
      <c r="UZX237" s="421"/>
      <c r="UZY237" s="421"/>
      <c r="UZZ237" s="421"/>
      <c r="VAA237" s="421"/>
      <c r="VAB237" s="421"/>
      <c r="VAC237" s="421"/>
      <c r="VAD237" s="421"/>
      <c r="VAE237" s="421"/>
      <c r="VAF237" s="421"/>
      <c r="VAG237" s="421"/>
      <c r="VAH237" s="421"/>
      <c r="VAI237" s="421"/>
      <c r="VAJ237" s="421"/>
      <c r="VAK237" s="421"/>
      <c r="VAL237" s="421"/>
      <c r="VAM237" s="421"/>
      <c r="VAN237" s="421"/>
      <c r="VAO237" s="421"/>
      <c r="VAP237" s="421"/>
      <c r="VAQ237" s="421"/>
      <c r="VAR237" s="421"/>
      <c r="VAS237" s="421"/>
      <c r="VAT237" s="421"/>
      <c r="VAU237" s="421"/>
      <c r="VAV237" s="421"/>
      <c r="VAW237" s="421"/>
      <c r="VAX237" s="421"/>
      <c r="VAY237" s="421"/>
      <c r="VAZ237" s="421"/>
      <c r="VBA237" s="421"/>
      <c r="VBB237" s="421"/>
      <c r="VBC237" s="421"/>
      <c r="VBD237" s="421"/>
      <c r="VBE237" s="421"/>
      <c r="VBF237" s="421"/>
      <c r="VBG237" s="421"/>
      <c r="VBH237" s="421"/>
      <c r="VBI237" s="421"/>
      <c r="VBJ237" s="421"/>
      <c r="VBK237" s="421"/>
      <c r="VBL237" s="421"/>
      <c r="VBM237" s="421"/>
      <c r="VBN237" s="421"/>
      <c r="VBO237" s="421"/>
      <c r="VBP237" s="421"/>
      <c r="VBQ237" s="421"/>
      <c r="VBR237" s="421"/>
      <c r="VBS237" s="421"/>
      <c r="VBT237" s="421"/>
      <c r="VBU237" s="421"/>
      <c r="VBV237" s="421"/>
      <c r="VBW237" s="421"/>
      <c r="VBX237" s="421"/>
      <c r="VBY237" s="421"/>
      <c r="VBZ237" s="421"/>
      <c r="VCA237" s="421"/>
      <c r="VCB237" s="421"/>
      <c r="VCC237" s="421"/>
      <c r="VCD237" s="421"/>
      <c r="VCE237" s="421"/>
      <c r="VCF237" s="421"/>
      <c r="VCG237" s="421"/>
      <c r="VCH237" s="421"/>
      <c r="VCI237" s="421"/>
      <c r="VCJ237" s="421"/>
      <c r="VCK237" s="421"/>
      <c r="VCL237" s="421"/>
      <c r="VCM237" s="421"/>
      <c r="VCN237" s="421"/>
      <c r="VCO237" s="421"/>
      <c r="VCP237" s="421"/>
      <c r="VCQ237" s="421"/>
      <c r="VCR237" s="421"/>
      <c r="VCS237" s="421"/>
      <c r="VCT237" s="421"/>
      <c r="VCU237" s="421"/>
      <c r="VCV237" s="421"/>
      <c r="VCW237" s="421"/>
      <c r="VCX237" s="421"/>
      <c r="VCY237" s="421"/>
      <c r="VCZ237" s="421"/>
      <c r="VDA237" s="421"/>
      <c r="VDB237" s="421"/>
      <c r="VDC237" s="421"/>
      <c r="VDD237" s="421"/>
      <c r="VDE237" s="421"/>
      <c r="VDF237" s="421"/>
      <c r="VDG237" s="421"/>
      <c r="VDH237" s="421"/>
      <c r="VDI237" s="421"/>
      <c r="VDJ237" s="421"/>
      <c r="VDK237" s="421"/>
      <c r="VDL237" s="421"/>
      <c r="VDM237" s="421"/>
      <c r="VDN237" s="421"/>
      <c r="VDO237" s="421"/>
      <c r="VDP237" s="421"/>
      <c r="VDQ237" s="421"/>
      <c r="VDR237" s="421"/>
      <c r="VDS237" s="421"/>
      <c r="VDT237" s="421"/>
      <c r="VDU237" s="421"/>
      <c r="VDV237" s="421"/>
      <c r="VDW237" s="421"/>
      <c r="VDX237" s="421"/>
      <c r="VDY237" s="421"/>
      <c r="VDZ237" s="421"/>
      <c r="VEA237" s="421"/>
      <c r="VEB237" s="421"/>
      <c r="VEC237" s="421"/>
      <c r="VED237" s="421"/>
      <c r="VEE237" s="421"/>
      <c r="VEF237" s="421"/>
      <c r="VEG237" s="421"/>
      <c r="VEH237" s="421"/>
      <c r="VEI237" s="421"/>
      <c r="VEJ237" s="421"/>
      <c r="VEK237" s="421"/>
      <c r="VEL237" s="421"/>
      <c r="VEM237" s="421"/>
      <c r="VEN237" s="421"/>
      <c r="VEO237" s="421"/>
      <c r="VEP237" s="421"/>
      <c r="VEQ237" s="421"/>
      <c r="VER237" s="421"/>
      <c r="VES237" s="421"/>
      <c r="VET237" s="421"/>
      <c r="VEU237" s="421"/>
      <c r="VEV237" s="421"/>
      <c r="VEW237" s="421"/>
      <c r="VEX237" s="421"/>
      <c r="VEY237" s="421"/>
      <c r="VEZ237" s="421"/>
      <c r="VFA237" s="421"/>
      <c r="VFB237" s="421"/>
      <c r="VFC237" s="421"/>
      <c r="VFD237" s="421"/>
      <c r="VFE237" s="421"/>
      <c r="VFF237" s="421"/>
      <c r="VFG237" s="421"/>
      <c r="VFH237" s="421"/>
      <c r="VFI237" s="421"/>
      <c r="VFJ237" s="421"/>
      <c r="VFK237" s="421"/>
      <c r="VFL237" s="421"/>
      <c r="VFM237" s="421"/>
      <c r="VFN237" s="421"/>
      <c r="VFO237" s="421"/>
      <c r="VFP237" s="421"/>
      <c r="VFQ237" s="421"/>
      <c r="VFR237" s="421"/>
      <c r="VFS237" s="421"/>
      <c r="VFT237" s="421"/>
      <c r="VFU237" s="421"/>
      <c r="VFV237" s="421"/>
      <c r="VFW237" s="421"/>
      <c r="VFX237" s="421"/>
      <c r="VFY237" s="421"/>
      <c r="VFZ237" s="421"/>
      <c r="VGA237" s="421"/>
      <c r="VGB237" s="421"/>
      <c r="VGC237" s="421"/>
      <c r="VGD237" s="421"/>
      <c r="VGE237" s="421"/>
      <c r="VGF237" s="421"/>
      <c r="VGG237" s="421"/>
      <c r="VGH237" s="421"/>
      <c r="VGI237" s="421"/>
      <c r="VGJ237" s="421"/>
      <c r="VGK237" s="421"/>
      <c r="VGL237" s="421"/>
      <c r="VGM237" s="421"/>
      <c r="VGN237" s="421"/>
      <c r="VGO237" s="421"/>
      <c r="VGP237" s="421"/>
      <c r="VGQ237" s="421"/>
      <c r="VGR237" s="421"/>
      <c r="VGS237" s="421"/>
      <c r="VGT237" s="421"/>
      <c r="VGU237" s="421"/>
      <c r="VGV237" s="421"/>
      <c r="VGW237" s="421"/>
      <c r="VGX237" s="421"/>
      <c r="VGY237" s="421"/>
      <c r="VGZ237" s="421"/>
      <c r="VHA237" s="421"/>
      <c r="VHB237" s="421"/>
      <c r="VHC237" s="421"/>
      <c r="VHD237" s="421"/>
      <c r="VHE237" s="421"/>
      <c r="VHF237" s="421"/>
      <c r="VHG237" s="421"/>
      <c r="VHH237" s="421"/>
      <c r="VHI237" s="421"/>
      <c r="VHJ237" s="421"/>
      <c r="VHK237" s="421"/>
      <c r="VHL237" s="421"/>
      <c r="VHM237" s="421"/>
      <c r="VHN237" s="421"/>
      <c r="VHO237" s="421"/>
      <c r="VHP237" s="421"/>
      <c r="VHQ237" s="421"/>
      <c r="VHR237" s="421"/>
      <c r="VHS237" s="421"/>
      <c r="VHT237" s="421"/>
      <c r="VHU237" s="421"/>
      <c r="VHV237" s="421"/>
      <c r="VHW237" s="421"/>
      <c r="VHX237" s="421"/>
      <c r="VHY237" s="421"/>
      <c r="VHZ237" s="421"/>
      <c r="VIA237" s="421"/>
      <c r="VIB237" s="421"/>
      <c r="VIC237" s="421"/>
      <c r="VID237" s="421"/>
      <c r="VIE237" s="421"/>
      <c r="VIF237" s="421"/>
      <c r="VIG237" s="421"/>
      <c r="VIH237" s="421"/>
      <c r="VII237" s="421"/>
      <c r="VIJ237" s="421"/>
      <c r="VIK237" s="421"/>
      <c r="VIL237" s="421"/>
      <c r="VIM237" s="421"/>
      <c r="VIN237" s="421"/>
      <c r="VIO237" s="421"/>
      <c r="VIP237" s="421"/>
      <c r="VIQ237" s="421"/>
      <c r="VIR237" s="421"/>
      <c r="VIS237" s="421"/>
      <c r="VIT237" s="421"/>
      <c r="VIU237" s="421"/>
      <c r="VIV237" s="421"/>
      <c r="VIW237" s="421"/>
      <c r="VIX237" s="421"/>
      <c r="VIY237" s="421"/>
      <c r="VIZ237" s="421"/>
      <c r="VJA237" s="421"/>
      <c r="VJB237" s="421"/>
      <c r="VJC237" s="421"/>
      <c r="VJD237" s="421"/>
      <c r="VJE237" s="421"/>
      <c r="VJF237" s="421"/>
      <c r="VJG237" s="421"/>
      <c r="VJH237" s="421"/>
      <c r="VJI237" s="421"/>
      <c r="VJJ237" s="421"/>
      <c r="VJK237" s="421"/>
      <c r="VJL237" s="421"/>
      <c r="VJM237" s="421"/>
      <c r="VJN237" s="421"/>
      <c r="VJO237" s="421"/>
      <c r="VJP237" s="421"/>
      <c r="VJQ237" s="421"/>
      <c r="VJR237" s="421"/>
      <c r="VJS237" s="421"/>
      <c r="VJT237" s="421"/>
      <c r="VJU237" s="421"/>
      <c r="VJV237" s="421"/>
      <c r="VJW237" s="421"/>
      <c r="VJX237" s="421"/>
      <c r="VJY237" s="421"/>
      <c r="VJZ237" s="421"/>
      <c r="VKA237" s="421"/>
      <c r="VKB237" s="421"/>
      <c r="VKC237" s="421"/>
      <c r="VKD237" s="421"/>
      <c r="VKE237" s="421"/>
      <c r="VKF237" s="421"/>
      <c r="VKG237" s="421"/>
      <c r="VKH237" s="421"/>
      <c r="VKI237" s="421"/>
      <c r="VKJ237" s="421"/>
      <c r="VKK237" s="421"/>
      <c r="VKL237" s="421"/>
      <c r="VKM237" s="421"/>
      <c r="VKN237" s="421"/>
      <c r="VKO237" s="421"/>
      <c r="VKP237" s="421"/>
      <c r="VKQ237" s="421"/>
      <c r="VKR237" s="421"/>
      <c r="VKS237" s="421"/>
      <c r="VKT237" s="421"/>
      <c r="VKU237" s="421"/>
      <c r="VKV237" s="421"/>
      <c r="VKW237" s="421"/>
      <c r="VKX237" s="421"/>
      <c r="VKY237" s="421"/>
      <c r="VKZ237" s="421"/>
      <c r="VLA237" s="421"/>
      <c r="VLB237" s="421"/>
      <c r="VLC237" s="421"/>
      <c r="VLD237" s="421"/>
      <c r="VLE237" s="421"/>
      <c r="VLF237" s="421"/>
      <c r="VLG237" s="421"/>
      <c r="VLH237" s="421"/>
      <c r="VLI237" s="421"/>
      <c r="VLJ237" s="421"/>
      <c r="VLK237" s="421"/>
      <c r="VLL237" s="421"/>
      <c r="VLM237" s="421"/>
      <c r="VLN237" s="421"/>
      <c r="VLO237" s="421"/>
      <c r="VLP237" s="421"/>
      <c r="VLQ237" s="421"/>
      <c r="VLR237" s="421"/>
      <c r="VLS237" s="421"/>
      <c r="VLT237" s="421"/>
      <c r="VLU237" s="421"/>
      <c r="VLV237" s="421"/>
      <c r="VLW237" s="421"/>
      <c r="VLX237" s="421"/>
      <c r="VLY237" s="421"/>
      <c r="VLZ237" s="421"/>
      <c r="VMA237" s="421"/>
      <c r="VMB237" s="421"/>
      <c r="VMC237" s="421"/>
      <c r="VMD237" s="421"/>
      <c r="VME237" s="421"/>
      <c r="VMF237" s="421"/>
      <c r="VMG237" s="421"/>
      <c r="VMH237" s="421"/>
      <c r="VMI237" s="421"/>
      <c r="VMJ237" s="421"/>
      <c r="VMK237" s="421"/>
      <c r="VML237" s="421"/>
      <c r="VMM237" s="421"/>
      <c r="VMN237" s="421"/>
      <c r="VMO237" s="421"/>
      <c r="VMP237" s="421"/>
      <c r="VMQ237" s="421"/>
      <c r="VMR237" s="421"/>
      <c r="VMS237" s="421"/>
      <c r="VMT237" s="421"/>
      <c r="VMU237" s="421"/>
      <c r="VMV237" s="421"/>
      <c r="VMW237" s="421"/>
      <c r="VMX237" s="421"/>
      <c r="VMY237" s="421"/>
      <c r="VMZ237" s="421"/>
      <c r="VNA237" s="421"/>
      <c r="VNB237" s="421"/>
      <c r="VNC237" s="421"/>
      <c r="VND237" s="421"/>
      <c r="VNE237" s="421"/>
      <c r="VNF237" s="421"/>
      <c r="VNG237" s="421"/>
      <c r="VNH237" s="421"/>
      <c r="VNI237" s="421"/>
      <c r="VNJ237" s="421"/>
      <c r="VNK237" s="421"/>
      <c r="VNL237" s="421"/>
      <c r="VNM237" s="421"/>
      <c r="VNN237" s="421"/>
      <c r="VNO237" s="421"/>
      <c r="VNP237" s="421"/>
      <c r="VNQ237" s="421"/>
      <c r="VNR237" s="421"/>
      <c r="VNS237" s="421"/>
      <c r="VNT237" s="421"/>
      <c r="VNU237" s="421"/>
      <c r="VNV237" s="421"/>
      <c r="VNW237" s="421"/>
      <c r="VNX237" s="421"/>
      <c r="VNY237" s="421"/>
      <c r="VNZ237" s="421"/>
      <c r="VOA237" s="421"/>
      <c r="VOB237" s="421"/>
      <c r="VOC237" s="421"/>
      <c r="VOD237" s="421"/>
      <c r="VOE237" s="421"/>
      <c r="VOF237" s="421"/>
      <c r="VOG237" s="421"/>
      <c r="VOH237" s="421"/>
      <c r="VOI237" s="421"/>
      <c r="VOJ237" s="421"/>
      <c r="VOK237" s="421"/>
      <c r="VOL237" s="421"/>
      <c r="VOM237" s="421"/>
      <c r="VON237" s="421"/>
      <c r="VOO237" s="421"/>
      <c r="VOP237" s="421"/>
      <c r="VOQ237" s="421"/>
      <c r="VOR237" s="421"/>
      <c r="VOS237" s="421"/>
      <c r="VOT237" s="421"/>
      <c r="VOU237" s="421"/>
      <c r="VOV237" s="421"/>
      <c r="VOW237" s="421"/>
      <c r="VOX237" s="421"/>
      <c r="VOY237" s="421"/>
      <c r="VOZ237" s="421"/>
      <c r="VPA237" s="421"/>
      <c r="VPB237" s="421"/>
      <c r="VPC237" s="421"/>
      <c r="VPD237" s="421"/>
      <c r="VPE237" s="421"/>
      <c r="VPF237" s="421"/>
      <c r="VPG237" s="421"/>
      <c r="VPH237" s="421"/>
      <c r="VPI237" s="421"/>
      <c r="VPJ237" s="421"/>
      <c r="VPK237" s="421"/>
      <c r="VPL237" s="421"/>
      <c r="VPM237" s="421"/>
      <c r="VPN237" s="421"/>
      <c r="VPO237" s="421"/>
      <c r="VPP237" s="421"/>
      <c r="VPQ237" s="421"/>
      <c r="VPR237" s="421"/>
      <c r="VPS237" s="421"/>
      <c r="VPT237" s="421"/>
      <c r="VPU237" s="421"/>
      <c r="VPV237" s="421"/>
      <c r="VPW237" s="421"/>
      <c r="VPX237" s="421"/>
      <c r="VPY237" s="421"/>
      <c r="VPZ237" s="421"/>
      <c r="VQA237" s="421"/>
      <c r="VQB237" s="421"/>
      <c r="VQC237" s="421"/>
      <c r="VQD237" s="421"/>
      <c r="VQE237" s="421"/>
      <c r="VQF237" s="421"/>
      <c r="VQG237" s="421"/>
      <c r="VQH237" s="421"/>
      <c r="VQI237" s="421"/>
      <c r="VQJ237" s="421"/>
      <c r="VQK237" s="421"/>
      <c r="VQL237" s="421"/>
      <c r="VQM237" s="421"/>
      <c r="VQN237" s="421"/>
      <c r="VQO237" s="421"/>
      <c r="VQP237" s="421"/>
      <c r="VQQ237" s="421"/>
      <c r="VQR237" s="421"/>
      <c r="VQS237" s="421"/>
      <c r="VQT237" s="421"/>
      <c r="VQU237" s="421"/>
      <c r="VQV237" s="421"/>
      <c r="VQW237" s="421"/>
      <c r="VQX237" s="421"/>
      <c r="VQY237" s="421"/>
      <c r="VQZ237" s="421"/>
      <c r="VRA237" s="421"/>
      <c r="VRB237" s="421"/>
      <c r="VRC237" s="421"/>
      <c r="VRD237" s="421"/>
      <c r="VRE237" s="421"/>
      <c r="VRF237" s="421"/>
      <c r="VRG237" s="421"/>
      <c r="VRH237" s="421"/>
      <c r="VRI237" s="421"/>
      <c r="VRJ237" s="421"/>
      <c r="VRK237" s="421"/>
      <c r="VRL237" s="421"/>
      <c r="VRM237" s="421"/>
      <c r="VRN237" s="421"/>
      <c r="VRO237" s="421"/>
      <c r="VRP237" s="421"/>
      <c r="VRQ237" s="421"/>
      <c r="VRR237" s="421"/>
      <c r="VRS237" s="421"/>
      <c r="VRT237" s="421"/>
      <c r="VRU237" s="421"/>
      <c r="VRV237" s="421"/>
      <c r="VRW237" s="421"/>
      <c r="VRX237" s="421"/>
      <c r="VRY237" s="421"/>
      <c r="VRZ237" s="421"/>
      <c r="VSA237" s="421"/>
      <c r="VSB237" s="421"/>
      <c r="VSC237" s="421"/>
      <c r="VSD237" s="421"/>
      <c r="VSE237" s="421"/>
      <c r="VSF237" s="421"/>
      <c r="VSG237" s="421"/>
      <c r="VSH237" s="421"/>
      <c r="VSI237" s="421"/>
      <c r="VSJ237" s="421"/>
      <c r="VSK237" s="421"/>
      <c r="VSL237" s="421"/>
      <c r="VSM237" s="421"/>
      <c r="VSN237" s="421"/>
      <c r="VSO237" s="421"/>
      <c r="VSP237" s="421"/>
      <c r="VSQ237" s="421"/>
      <c r="VSR237" s="421"/>
      <c r="VSS237" s="421"/>
      <c r="VST237" s="421"/>
      <c r="VSU237" s="421"/>
      <c r="VSV237" s="421"/>
      <c r="VSW237" s="421"/>
      <c r="VSX237" s="421"/>
      <c r="VSY237" s="421"/>
      <c r="VSZ237" s="421"/>
      <c r="VTA237" s="421"/>
      <c r="VTB237" s="421"/>
      <c r="VTC237" s="421"/>
      <c r="VTD237" s="421"/>
      <c r="VTE237" s="421"/>
      <c r="VTF237" s="421"/>
      <c r="VTG237" s="421"/>
      <c r="VTH237" s="421"/>
      <c r="VTI237" s="421"/>
      <c r="VTJ237" s="421"/>
      <c r="VTK237" s="421"/>
      <c r="VTL237" s="421"/>
      <c r="VTM237" s="421"/>
      <c r="VTN237" s="421"/>
      <c r="VTO237" s="421"/>
      <c r="VTP237" s="421"/>
      <c r="VTQ237" s="421"/>
      <c r="VTR237" s="421"/>
      <c r="VTS237" s="421"/>
      <c r="VTT237" s="421"/>
      <c r="VTU237" s="421"/>
      <c r="VTV237" s="421"/>
      <c r="VTW237" s="421"/>
      <c r="VTX237" s="421"/>
      <c r="VTY237" s="421"/>
      <c r="VTZ237" s="421"/>
      <c r="VUA237" s="421"/>
      <c r="VUB237" s="421"/>
      <c r="VUC237" s="421"/>
      <c r="VUD237" s="421"/>
      <c r="VUE237" s="421"/>
      <c r="VUF237" s="421"/>
      <c r="VUG237" s="421"/>
      <c r="VUH237" s="421"/>
      <c r="VUI237" s="421"/>
      <c r="VUJ237" s="421"/>
      <c r="VUK237" s="421"/>
      <c r="VUL237" s="421"/>
      <c r="VUM237" s="421"/>
      <c r="VUN237" s="421"/>
      <c r="VUO237" s="421"/>
      <c r="VUP237" s="421"/>
      <c r="VUQ237" s="421"/>
      <c r="VUR237" s="421"/>
      <c r="VUS237" s="421"/>
      <c r="VUT237" s="421"/>
      <c r="VUU237" s="421"/>
      <c r="VUV237" s="421"/>
      <c r="VUW237" s="421"/>
      <c r="VUX237" s="421"/>
      <c r="VUY237" s="421"/>
      <c r="VUZ237" s="421"/>
      <c r="VVA237" s="421"/>
      <c r="VVB237" s="421"/>
      <c r="VVC237" s="421"/>
      <c r="VVD237" s="421"/>
      <c r="VVE237" s="421"/>
      <c r="VVF237" s="421"/>
      <c r="VVG237" s="421"/>
      <c r="VVH237" s="421"/>
      <c r="VVI237" s="421"/>
      <c r="VVJ237" s="421"/>
      <c r="VVK237" s="421"/>
      <c r="VVL237" s="421"/>
      <c r="VVM237" s="421"/>
      <c r="VVN237" s="421"/>
      <c r="VVO237" s="421"/>
      <c r="VVP237" s="421"/>
      <c r="VVQ237" s="421"/>
      <c r="VVR237" s="421"/>
      <c r="VVS237" s="421"/>
      <c r="VVT237" s="421"/>
      <c r="VVU237" s="421"/>
      <c r="VVV237" s="421"/>
      <c r="VVW237" s="421"/>
      <c r="VVX237" s="421"/>
      <c r="VVY237" s="421"/>
      <c r="VVZ237" s="421"/>
      <c r="VWA237" s="421"/>
      <c r="VWB237" s="421"/>
      <c r="VWC237" s="421"/>
      <c r="VWD237" s="421"/>
      <c r="VWE237" s="421"/>
      <c r="VWF237" s="421"/>
      <c r="VWG237" s="421"/>
      <c r="VWH237" s="421"/>
      <c r="VWI237" s="421"/>
      <c r="VWJ237" s="421"/>
      <c r="VWK237" s="421"/>
      <c r="VWL237" s="421"/>
      <c r="VWM237" s="421"/>
      <c r="VWN237" s="421"/>
      <c r="VWO237" s="421"/>
      <c r="VWP237" s="421"/>
      <c r="VWQ237" s="421"/>
      <c r="VWR237" s="421"/>
      <c r="VWS237" s="421"/>
      <c r="VWT237" s="421"/>
      <c r="VWU237" s="421"/>
      <c r="VWV237" s="421"/>
      <c r="VWW237" s="421"/>
      <c r="VWX237" s="421"/>
      <c r="VWY237" s="421"/>
      <c r="VWZ237" s="421"/>
      <c r="VXA237" s="421"/>
      <c r="VXB237" s="421"/>
      <c r="VXC237" s="421"/>
      <c r="VXD237" s="421"/>
      <c r="VXE237" s="421"/>
      <c r="VXF237" s="421"/>
      <c r="VXG237" s="421"/>
      <c r="VXH237" s="421"/>
      <c r="VXI237" s="421"/>
      <c r="VXJ237" s="421"/>
      <c r="VXK237" s="421"/>
      <c r="VXL237" s="421"/>
      <c r="VXM237" s="421"/>
      <c r="VXN237" s="421"/>
      <c r="VXO237" s="421"/>
      <c r="VXP237" s="421"/>
      <c r="VXQ237" s="421"/>
      <c r="VXR237" s="421"/>
      <c r="VXS237" s="421"/>
      <c r="VXT237" s="421"/>
      <c r="VXU237" s="421"/>
      <c r="VXV237" s="421"/>
      <c r="VXW237" s="421"/>
      <c r="VXX237" s="421"/>
      <c r="VXY237" s="421"/>
      <c r="VXZ237" s="421"/>
      <c r="VYA237" s="421"/>
      <c r="VYB237" s="421"/>
      <c r="VYC237" s="421"/>
      <c r="VYD237" s="421"/>
      <c r="VYE237" s="421"/>
      <c r="VYF237" s="421"/>
      <c r="VYG237" s="421"/>
      <c r="VYH237" s="421"/>
      <c r="VYI237" s="421"/>
      <c r="VYJ237" s="421"/>
      <c r="VYK237" s="421"/>
      <c r="VYL237" s="421"/>
      <c r="VYM237" s="421"/>
      <c r="VYN237" s="421"/>
      <c r="VYO237" s="421"/>
      <c r="VYP237" s="421"/>
      <c r="VYQ237" s="421"/>
      <c r="VYR237" s="421"/>
      <c r="VYS237" s="421"/>
      <c r="VYT237" s="421"/>
      <c r="VYU237" s="421"/>
      <c r="VYV237" s="421"/>
      <c r="VYW237" s="421"/>
      <c r="VYX237" s="421"/>
      <c r="VYY237" s="421"/>
      <c r="VYZ237" s="421"/>
      <c r="VZA237" s="421"/>
      <c r="VZB237" s="421"/>
      <c r="VZC237" s="421"/>
      <c r="VZD237" s="421"/>
      <c r="VZE237" s="421"/>
      <c r="VZF237" s="421"/>
      <c r="VZG237" s="421"/>
      <c r="VZH237" s="421"/>
      <c r="VZI237" s="421"/>
      <c r="VZJ237" s="421"/>
      <c r="VZK237" s="421"/>
      <c r="VZL237" s="421"/>
      <c r="VZM237" s="421"/>
      <c r="VZN237" s="421"/>
      <c r="VZO237" s="421"/>
      <c r="VZP237" s="421"/>
      <c r="VZQ237" s="421"/>
      <c r="VZR237" s="421"/>
      <c r="VZS237" s="421"/>
      <c r="VZT237" s="421"/>
      <c r="VZU237" s="421"/>
      <c r="VZV237" s="421"/>
      <c r="VZW237" s="421"/>
      <c r="VZX237" s="421"/>
      <c r="VZY237" s="421"/>
      <c r="VZZ237" s="421"/>
      <c r="WAA237" s="421"/>
      <c r="WAB237" s="421"/>
      <c r="WAC237" s="421"/>
      <c r="WAD237" s="421"/>
      <c r="WAE237" s="421"/>
      <c r="WAF237" s="421"/>
      <c r="WAG237" s="421"/>
      <c r="WAH237" s="421"/>
      <c r="WAI237" s="421"/>
      <c r="WAJ237" s="421"/>
      <c r="WAK237" s="421"/>
      <c r="WAL237" s="421"/>
      <c r="WAM237" s="421"/>
      <c r="WAN237" s="421"/>
      <c r="WAO237" s="421"/>
      <c r="WAP237" s="421"/>
      <c r="WAQ237" s="421"/>
      <c r="WAR237" s="421"/>
      <c r="WAS237" s="421"/>
      <c r="WAT237" s="421"/>
      <c r="WAU237" s="421"/>
      <c r="WAV237" s="421"/>
      <c r="WAW237" s="421"/>
      <c r="WAX237" s="421"/>
      <c r="WAY237" s="421"/>
      <c r="WAZ237" s="421"/>
      <c r="WBA237" s="421"/>
      <c r="WBB237" s="421"/>
      <c r="WBC237" s="421"/>
      <c r="WBD237" s="421"/>
      <c r="WBE237" s="421"/>
      <c r="WBF237" s="421"/>
      <c r="WBG237" s="421"/>
      <c r="WBH237" s="421"/>
      <c r="WBI237" s="421"/>
      <c r="WBJ237" s="421"/>
      <c r="WBK237" s="421"/>
      <c r="WBL237" s="421"/>
      <c r="WBM237" s="421"/>
      <c r="WBN237" s="421"/>
      <c r="WBO237" s="421"/>
      <c r="WBP237" s="421"/>
      <c r="WBQ237" s="421"/>
      <c r="WBR237" s="421"/>
      <c r="WBS237" s="421"/>
      <c r="WBT237" s="421"/>
      <c r="WBU237" s="421"/>
      <c r="WBV237" s="421"/>
      <c r="WBW237" s="421"/>
      <c r="WBX237" s="421"/>
      <c r="WBY237" s="421"/>
      <c r="WBZ237" s="421"/>
      <c r="WCA237" s="421"/>
      <c r="WCB237" s="421"/>
      <c r="WCC237" s="421"/>
      <c r="WCD237" s="421"/>
      <c r="WCE237" s="421"/>
      <c r="WCF237" s="421"/>
      <c r="WCG237" s="421"/>
      <c r="WCH237" s="421"/>
      <c r="WCI237" s="421"/>
      <c r="WCJ237" s="421"/>
      <c r="WCK237" s="421"/>
      <c r="WCL237" s="421"/>
      <c r="WCM237" s="421"/>
      <c r="WCN237" s="421"/>
      <c r="WCO237" s="421"/>
      <c r="WCP237" s="421"/>
      <c r="WCQ237" s="421"/>
      <c r="WCR237" s="421"/>
      <c r="WCS237" s="421"/>
      <c r="WCT237" s="421"/>
      <c r="WCU237" s="421"/>
      <c r="WCV237" s="421"/>
      <c r="WCW237" s="421"/>
      <c r="WCX237" s="421"/>
      <c r="WCY237" s="421"/>
      <c r="WCZ237" s="421"/>
      <c r="WDA237" s="421"/>
      <c r="WDB237" s="421"/>
      <c r="WDC237" s="421"/>
      <c r="WDD237" s="421"/>
      <c r="WDE237" s="421"/>
      <c r="WDF237" s="421"/>
      <c r="WDG237" s="421"/>
      <c r="WDH237" s="421"/>
      <c r="WDI237" s="421"/>
      <c r="WDJ237" s="421"/>
      <c r="WDK237" s="421"/>
      <c r="WDL237" s="421"/>
      <c r="WDM237" s="421"/>
      <c r="WDN237" s="421"/>
      <c r="WDO237" s="421"/>
      <c r="WDP237" s="421"/>
      <c r="WDQ237" s="421"/>
      <c r="WDR237" s="421"/>
      <c r="WDS237" s="421"/>
      <c r="WDT237" s="421"/>
      <c r="WDU237" s="421"/>
      <c r="WDV237" s="421"/>
      <c r="WDW237" s="421"/>
      <c r="WDX237" s="421"/>
      <c r="WDY237" s="421"/>
      <c r="WDZ237" s="421"/>
      <c r="WEA237" s="421"/>
      <c r="WEB237" s="421"/>
      <c r="WEC237" s="421"/>
      <c r="WED237" s="421"/>
      <c r="WEE237" s="421"/>
      <c r="WEF237" s="421"/>
      <c r="WEG237" s="421"/>
      <c r="WEH237" s="421"/>
      <c r="WEI237" s="421"/>
      <c r="WEJ237" s="421"/>
      <c r="WEK237" s="421"/>
      <c r="WEL237" s="421"/>
      <c r="WEM237" s="421"/>
      <c r="WEN237" s="421"/>
      <c r="WEO237" s="421"/>
      <c r="WEP237" s="421"/>
      <c r="WEQ237" s="421"/>
      <c r="WER237" s="421"/>
      <c r="WES237" s="421"/>
      <c r="WET237" s="421"/>
      <c r="WEU237" s="421"/>
      <c r="WEV237" s="421"/>
      <c r="WEW237" s="421"/>
      <c r="WEX237" s="421"/>
      <c r="WEY237" s="421"/>
      <c r="WEZ237" s="421"/>
      <c r="WFA237" s="421"/>
      <c r="WFB237" s="421"/>
      <c r="WFC237" s="421"/>
      <c r="WFD237" s="421"/>
      <c r="WFE237" s="421"/>
      <c r="WFF237" s="421"/>
      <c r="WFG237" s="421"/>
      <c r="WFH237" s="421"/>
      <c r="WFI237" s="421"/>
      <c r="WFJ237" s="421"/>
      <c r="WFK237" s="421"/>
      <c r="WFL237" s="421"/>
      <c r="WFM237" s="421"/>
      <c r="WFN237" s="421"/>
      <c r="WFO237" s="421"/>
      <c r="WFP237" s="421"/>
      <c r="WFQ237" s="421"/>
      <c r="WFR237" s="421"/>
      <c r="WFS237" s="421"/>
      <c r="WFT237" s="421"/>
      <c r="WFU237" s="421"/>
      <c r="WFV237" s="421"/>
      <c r="WFW237" s="421"/>
      <c r="WFX237" s="421"/>
      <c r="WFY237" s="421"/>
      <c r="WFZ237" s="421"/>
      <c r="WGA237" s="421"/>
      <c r="WGB237" s="421"/>
      <c r="WGC237" s="421"/>
      <c r="WGD237" s="421"/>
      <c r="WGE237" s="421"/>
      <c r="WGF237" s="421"/>
      <c r="WGG237" s="421"/>
      <c r="WGH237" s="421"/>
      <c r="WGI237" s="421"/>
      <c r="WGJ237" s="421"/>
      <c r="WGK237" s="421"/>
      <c r="WGL237" s="421"/>
      <c r="WGM237" s="421"/>
      <c r="WGN237" s="421"/>
      <c r="WGO237" s="421"/>
      <c r="WGP237" s="421"/>
      <c r="WGQ237" s="421"/>
      <c r="WGR237" s="421"/>
      <c r="WGS237" s="421"/>
      <c r="WGT237" s="421"/>
      <c r="WGU237" s="421"/>
      <c r="WGV237" s="421"/>
      <c r="WGW237" s="421"/>
      <c r="WGX237" s="421"/>
      <c r="WGY237" s="421"/>
      <c r="WGZ237" s="421"/>
      <c r="WHA237" s="421"/>
      <c r="WHB237" s="421"/>
      <c r="WHC237" s="421"/>
      <c r="WHD237" s="421"/>
      <c r="WHE237" s="421"/>
      <c r="WHF237" s="421"/>
      <c r="WHG237" s="421"/>
      <c r="WHH237" s="421"/>
      <c r="WHI237" s="421"/>
      <c r="WHJ237" s="421"/>
      <c r="WHK237" s="421"/>
      <c r="WHL237" s="421"/>
      <c r="WHM237" s="421"/>
      <c r="WHN237" s="421"/>
      <c r="WHO237" s="421"/>
      <c r="WHP237" s="421"/>
      <c r="WHQ237" s="421"/>
      <c r="WHR237" s="421"/>
      <c r="WHS237" s="421"/>
      <c r="WHT237" s="421"/>
      <c r="WHU237" s="421"/>
      <c r="WHV237" s="421"/>
      <c r="WHW237" s="421"/>
      <c r="WHX237" s="421"/>
      <c r="WHY237" s="421"/>
      <c r="WHZ237" s="421"/>
      <c r="WIA237" s="421"/>
      <c r="WIB237" s="421"/>
      <c r="WIC237" s="421"/>
      <c r="WID237" s="421"/>
      <c r="WIE237" s="421"/>
      <c r="WIF237" s="421"/>
      <c r="WIG237" s="421"/>
      <c r="WIH237" s="421"/>
      <c r="WII237" s="421"/>
      <c r="WIJ237" s="421"/>
      <c r="WIK237" s="421"/>
      <c r="WIL237" s="421"/>
      <c r="WIM237" s="421"/>
      <c r="WIN237" s="421"/>
      <c r="WIO237" s="421"/>
      <c r="WIP237" s="421"/>
      <c r="WIQ237" s="421"/>
      <c r="WIR237" s="421"/>
      <c r="WIS237" s="421"/>
      <c r="WIT237" s="421"/>
      <c r="WIU237" s="421"/>
      <c r="WIV237" s="421"/>
      <c r="WIW237" s="421"/>
      <c r="WIX237" s="421"/>
      <c r="WIY237" s="421"/>
      <c r="WIZ237" s="421"/>
      <c r="WJA237" s="421"/>
      <c r="WJB237" s="421"/>
      <c r="WJC237" s="421"/>
      <c r="WJD237" s="421"/>
      <c r="WJE237" s="421"/>
      <c r="WJF237" s="421"/>
      <c r="WJG237" s="421"/>
      <c r="WJH237" s="421"/>
      <c r="WJI237" s="421"/>
      <c r="WJJ237" s="421"/>
      <c r="WJK237" s="421"/>
      <c r="WJL237" s="421"/>
      <c r="WJM237" s="421"/>
      <c r="WJN237" s="421"/>
      <c r="WJO237" s="421"/>
      <c r="WJP237" s="421"/>
      <c r="WJQ237" s="421"/>
      <c r="WJR237" s="421"/>
      <c r="WJS237" s="421"/>
      <c r="WJT237" s="421"/>
      <c r="WJU237" s="421"/>
      <c r="WJV237" s="421"/>
      <c r="WJW237" s="421"/>
      <c r="WJX237" s="421"/>
      <c r="WJY237" s="421"/>
      <c r="WJZ237" s="421"/>
      <c r="WKA237" s="421"/>
      <c r="WKB237" s="421"/>
      <c r="WKC237" s="421"/>
      <c r="WKD237" s="421"/>
      <c r="WKE237" s="421"/>
      <c r="WKF237" s="421"/>
      <c r="WKG237" s="421"/>
      <c r="WKH237" s="421"/>
      <c r="WKI237" s="421"/>
      <c r="WKJ237" s="421"/>
      <c r="WKK237" s="421"/>
      <c r="WKL237" s="421"/>
      <c r="WKM237" s="421"/>
      <c r="WKN237" s="421"/>
      <c r="WKO237" s="421"/>
      <c r="WKP237" s="421"/>
      <c r="WKQ237" s="421"/>
      <c r="WKR237" s="421"/>
      <c r="WKS237" s="421"/>
      <c r="WKT237" s="421"/>
      <c r="WKU237" s="421"/>
      <c r="WKV237" s="421"/>
      <c r="WKW237" s="421"/>
      <c r="WKX237" s="421"/>
      <c r="WKY237" s="421"/>
      <c r="WKZ237" s="421"/>
      <c r="WLA237" s="421"/>
      <c r="WLB237" s="421"/>
      <c r="WLC237" s="421"/>
      <c r="WLD237" s="421"/>
      <c r="WLE237" s="421"/>
      <c r="WLF237" s="421"/>
      <c r="WLG237" s="421"/>
      <c r="WLH237" s="421"/>
      <c r="WLI237" s="421"/>
      <c r="WLJ237" s="421"/>
      <c r="WLK237" s="421"/>
      <c r="WLL237" s="421"/>
      <c r="WLM237" s="421"/>
      <c r="WLN237" s="421"/>
      <c r="WLO237" s="421"/>
      <c r="WLP237" s="421"/>
      <c r="WLQ237" s="421"/>
      <c r="WLR237" s="421"/>
      <c r="WLS237" s="421"/>
      <c r="WLT237" s="421"/>
      <c r="WLU237" s="421"/>
      <c r="WLV237" s="421"/>
      <c r="WLW237" s="421"/>
      <c r="WLX237" s="421"/>
      <c r="WLY237" s="421"/>
      <c r="WLZ237" s="421"/>
      <c r="WMA237" s="421"/>
      <c r="WMB237" s="421"/>
      <c r="WMC237" s="421"/>
      <c r="WMD237" s="421"/>
      <c r="WME237" s="421"/>
      <c r="WMF237" s="421"/>
      <c r="WMG237" s="421"/>
      <c r="WMH237" s="421"/>
      <c r="WMI237" s="421"/>
      <c r="WMJ237" s="421"/>
      <c r="WMK237" s="421"/>
      <c r="WML237" s="421"/>
      <c r="WMM237" s="421"/>
      <c r="WMN237" s="421"/>
      <c r="WMO237" s="421"/>
      <c r="WMP237" s="421"/>
      <c r="WMQ237" s="421"/>
      <c r="WMR237" s="421"/>
      <c r="WMS237" s="421"/>
      <c r="WMT237" s="421"/>
      <c r="WMU237" s="421"/>
      <c r="WMV237" s="421"/>
      <c r="WMW237" s="421"/>
      <c r="WMX237" s="421"/>
      <c r="WMY237" s="421"/>
      <c r="WMZ237" s="421"/>
      <c r="WNA237" s="421"/>
      <c r="WNB237" s="421"/>
      <c r="WNC237" s="421"/>
      <c r="WND237" s="421"/>
      <c r="WNE237" s="421"/>
      <c r="WNF237" s="421"/>
      <c r="WNG237" s="421"/>
      <c r="WNH237" s="421"/>
      <c r="WNI237" s="421"/>
      <c r="WNJ237" s="421"/>
      <c r="WNK237" s="421"/>
      <c r="WNL237" s="421"/>
      <c r="WNM237" s="421"/>
      <c r="WNN237" s="421"/>
      <c r="WNO237" s="421"/>
      <c r="WNP237" s="421"/>
      <c r="WNQ237" s="421"/>
      <c r="WNR237" s="421"/>
      <c r="WNS237" s="421"/>
      <c r="WNT237" s="421"/>
      <c r="WNU237" s="421"/>
      <c r="WNV237" s="421"/>
      <c r="WNW237" s="421"/>
      <c r="WNX237" s="421"/>
      <c r="WNY237" s="421"/>
      <c r="WNZ237" s="421"/>
      <c r="WOA237" s="421"/>
      <c r="WOB237" s="421"/>
      <c r="WOC237" s="421"/>
      <c r="WOD237" s="421"/>
      <c r="WOE237" s="421"/>
      <c r="WOF237" s="421"/>
      <c r="WOG237" s="421"/>
      <c r="WOH237" s="421"/>
      <c r="WOI237" s="421"/>
      <c r="WOJ237" s="421"/>
      <c r="WOK237" s="421"/>
      <c r="WOL237" s="421"/>
      <c r="WOM237" s="421"/>
      <c r="WON237" s="421"/>
      <c r="WOO237" s="421"/>
      <c r="WOP237" s="421"/>
      <c r="WOQ237" s="421"/>
      <c r="WOR237" s="421"/>
      <c r="WOS237" s="421"/>
      <c r="WOT237" s="421"/>
      <c r="WOU237" s="421"/>
      <c r="WOV237" s="421"/>
      <c r="WOW237" s="421"/>
      <c r="WOX237" s="421"/>
      <c r="WOY237" s="421"/>
      <c r="WOZ237" s="421"/>
      <c r="WPA237" s="421"/>
      <c r="WPB237" s="421"/>
      <c r="WPC237" s="421"/>
      <c r="WPD237" s="421"/>
      <c r="WPE237" s="421"/>
      <c r="WPF237" s="421"/>
      <c r="WPG237" s="421"/>
      <c r="WPH237" s="421"/>
      <c r="WPI237" s="421"/>
      <c r="WPJ237" s="421"/>
      <c r="WPK237" s="421"/>
      <c r="WPL237" s="421"/>
      <c r="WPM237" s="421"/>
      <c r="WPN237" s="421"/>
      <c r="WPO237" s="421"/>
      <c r="WPP237" s="421"/>
      <c r="WPQ237" s="421"/>
      <c r="WPR237" s="421"/>
      <c r="WPS237" s="421"/>
      <c r="WPT237" s="421"/>
      <c r="WPU237" s="421"/>
      <c r="WPV237" s="421"/>
      <c r="WPW237" s="421"/>
      <c r="WPX237" s="421"/>
      <c r="WPY237" s="421"/>
      <c r="WPZ237" s="421"/>
      <c r="WQA237" s="421"/>
      <c r="WQB237" s="421"/>
      <c r="WQC237" s="421"/>
      <c r="WQD237" s="421"/>
      <c r="WQE237" s="421"/>
      <c r="WQF237" s="421"/>
      <c r="WQG237" s="421"/>
      <c r="WQH237" s="421"/>
      <c r="WQI237" s="421"/>
      <c r="WQJ237" s="421"/>
      <c r="WQK237" s="421"/>
      <c r="WQL237" s="421"/>
      <c r="WQM237" s="421"/>
      <c r="WQN237" s="421"/>
      <c r="WQO237" s="421"/>
      <c r="WQP237" s="421"/>
      <c r="WQQ237" s="421"/>
      <c r="WQR237" s="421"/>
      <c r="WQS237" s="421"/>
      <c r="WQT237" s="421"/>
      <c r="WQU237" s="421"/>
      <c r="WQV237" s="421"/>
      <c r="WQW237" s="421"/>
      <c r="WQX237" s="421"/>
      <c r="WQY237" s="421"/>
      <c r="WQZ237" s="421"/>
      <c r="WRA237" s="421"/>
      <c r="WRB237" s="421"/>
      <c r="WRC237" s="421"/>
      <c r="WRD237" s="421"/>
      <c r="WRE237" s="421"/>
      <c r="WRF237" s="421"/>
      <c r="WRG237" s="421"/>
      <c r="WRH237" s="421"/>
      <c r="WRI237" s="421"/>
      <c r="WRJ237" s="421"/>
      <c r="WRK237" s="421"/>
      <c r="WRL237" s="421"/>
      <c r="WRM237" s="421"/>
      <c r="WRN237" s="421"/>
      <c r="WRO237" s="421"/>
      <c r="WRP237" s="421"/>
      <c r="WRQ237" s="421"/>
      <c r="WRR237" s="421"/>
      <c r="WRS237" s="421"/>
      <c r="WRT237" s="421"/>
      <c r="WRU237" s="421"/>
      <c r="WRV237" s="421"/>
      <c r="WRW237" s="421"/>
      <c r="WRX237" s="421"/>
      <c r="WRY237" s="421"/>
      <c r="WRZ237" s="421"/>
      <c r="WSA237" s="421"/>
      <c r="WSB237" s="421"/>
      <c r="WSC237" s="421"/>
      <c r="WSD237" s="421"/>
      <c r="WSE237" s="421"/>
      <c r="WSF237" s="421"/>
      <c r="WSG237" s="421"/>
      <c r="WSH237" s="421"/>
      <c r="WSI237" s="421"/>
      <c r="WSJ237" s="421"/>
      <c r="WSK237" s="421"/>
      <c r="WSL237" s="421"/>
      <c r="WSM237" s="421"/>
      <c r="WSN237" s="421"/>
      <c r="WSO237" s="421"/>
      <c r="WSP237" s="421"/>
      <c r="WSQ237" s="421"/>
      <c r="WSR237" s="421"/>
      <c r="WSS237" s="421"/>
      <c r="WST237" s="421"/>
      <c r="WSU237" s="421"/>
      <c r="WSV237" s="421"/>
      <c r="WSW237" s="421"/>
      <c r="WSX237" s="421"/>
      <c r="WSY237" s="421"/>
      <c r="WSZ237" s="421"/>
      <c r="WTA237" s="421"/>
      <c r="WTB237" s="421"/>
      <c r="WTC237" s="421"/>
      <c r="WTD237" s="421"/>
      <c r="WTE237" s="421"/>
      <c r="WTF237" s="421"/>
      <c r="WTG237" s="421"/>
      <c r="WTH237" s="421"/>
      <c r="WTI237" s="421"/>
      <c r="WTJ237" s="421"/>
      <c r="WTK237" s="421"/>
      <c r="WTL237" s="421"/>
      <c r="WTM237" s="421"/>
      <c r="WTN237" s="421"/>
      <c r="WTO237" s="421"/>
      <c r="WTP237" s="421"/>
      <c r="WTQ237" s="421"/>
      <c r="WTR237" s="421"/>
      <c r="WTS237" s="421"/>
      <c r="WTT237" s="421"/>
      <c r="WTU237" s="421"/>
      <c r="WTV237" s="421"/>
      <c r="WTW237" s="421"/>
      <c r="WTX237" s="421"/>
      <c r="WTY237" s="421"/>
      <c r="WTZ237" s="421"/>
      <c r="WUA237" s="421"/>
      <c r="WUB237" s="421"/>
      <c r="WUC237" s="421"/>
      <c r="WUD237" s="421"/>
      <c r="WUE237" s="421"/>
      <c r="WUF237" s="421"/>
      <c r="WUG237" s="421"/>
      <c r="WUH237" s="421"/>
      <c r="WUI237" s="421"/>
      <c r="WUJ237" s="421"/>
      <c r="WUK237" s="421"/>
      <c r="WUL237" s="421"/>
      <c r="WUM237" s="421"/>
      <c r="WUN237" s="421"/>
      <c r="WUO237" s="421"/>
      <c r="WUP237" s="421"/>
      <c r="WUQ237" s="421"/>
      <c r="WUR237" s="421"/>
      <c r="WUS237" s="421"/>
      <c r="WUT237" s="421"/>
      <c r="WUU237" s="421"/>
      <c r="WUV237" s="421"/>
      <c r="WUW237" s="421"/>
      <c r="WUX237" s="421"/>
      <c r="WUY237" s="421"/>
      <c r="WUZ237" s="421"/>
      <c r="WVA237" s="421"/>
      <c r="WVB237" s="421"/>
      <c r="WVC237" s="421"/>
      <c r="WVD237" s="421"/>
      <c r="WVE237" s="421"/>
      <c r="WVF237" s="421"/>
      <c r="WVG237" s="421"/>
      <c r="WVH237" s="421"/>
      <c r="WVI237" s="421"/>
      <c r="WVJ237" s="421"/>
      <c r="WVK237" s="421"/>
      <c r="WVL237" s="421"/>
      <c r="WVM237" s="421"/>
      <c r="WVN237" s="421"/>
      <c r="WVO237" s="421"/>
      <c r="WVP237" s="421"/>
      <c r="WVQ237" s="421"/>
      <c r="WVR237" s="421"/>
      <c r="WVS237" s="421"/>
      <c r="WVT237" s="421"/>
      <c r="WVU237" s="421"/>
      <c r="WVV237" s="421"/>
      <c r="WVW237" s="421"/>
      <c r="WVX237" s="421"/>
      <c r="WVY237" s="421"/>
      <c r="WVZ237" s="421"/>
      <c r="WWA237" s="421"/>
      <c r="WWB237" s="421"/>
      <c r="WWC237" s="421"/>
      <c r="WWD237" s="421"/>
      <c r="WWE237" s="421"/>
      <c r="WWF237" s="421"/>
      <c r="WWG237" s="421"/>
      <c r="WWH237" s="421"/>
      <c r="WWI237" s="421"/>
      <c r="WWJ237" s="421"/>
      <c r="WWK237" s="421"/>
      <c r="WWL237" s="421"/>
      <c r="WWM237" s="421"/>
      <c r="WWN237" s="421"/>
      <c r="WWO237" s="421"/>
      <c r="WWP237" s="421"/>
      <c r="WWQ237" s="421"/>
      <c r="WWR237" s="421"/>
      <c r="WWS237" s="421"/>
      <c r="WWT237" s="421"/>
      <c r="WWU237" s="421"/>
      <c r="WWV237" s="421"/>
      <c r="WWW237" s="421"/>
      <c r="WWX237" s="421"/>
      <c r="WWY237" s="421"/>
      <c r="WWZ237" s="421"/>
      <c r="WXA237" s="421"/>
      <c r="WXB237" s="421"/>
      <c r="WXC237" s="421"/>
      <c r="WXD237" s="421"/>
      <c r="WXE237" s="421"/>
      <c r="WXF237" s="421"/>
      <c r="WXG237" s="421"/>
      <c r="WXH237" s="421"/>
      <c r="WXI237" s="421"/>
      <c r="WXJ237" s="421"/>
      <c r="WXK237" s="421"/>
      <c r="WXL237" s="421"/>
      <c r="WXM237" s="421"/>
      <c r="WXN237" s="421"/>
      <c r="WXO237" s="421"/>
      <c r="WXP237" s="421"/>
      <c r="WXQ237" s="421"/>
      <c r="WXR237" s="421"/>
      <c r="WXS237" s="421"/>
      <c r="WXT237" s="421"/>
      <c r="WXU237" s="421"/>
      <c r="WXV237" s="421"/>
      <c r="WXW237" s="421"/>
      <c r="WXX237" s="421"/>
      <c r="WXY237" s="421"/>
      <c r="WXZ237" s="421"/>
      <c r="WYA237" s="421"/>
      <c r="WYB237" s="421"/>
      <c r="WYC237" s="421"/>
      <c r="WYD237" s="421"/>
      <c r="WYE237" s="421"/>
      <c r="WYF237" s="421"/>
      <c r="WYG237" s="421"/>
      <c r="WYH237" s="421"/>
      <c r="WYI237" s="421"/>
      <c r="WYJ237" s="421"/>
      <c r="WYK237" s="421"/>
      <c r="WYL237" s="421"/>
      <c r="WYM237" s="421"/>
      <c r="WYN237" s="421"/>
      <c r="WYO237" s="421"/>
      <c r="WYP237" s="421"/>
      <c r="WYQ237" s="421"/>
      <c r="WYR237" s="421"/>
      <c r="WYS237" s="421"/>
      <c r="WYT237" s="421"/>
      <c r="WYU237" s="421"/>
      <c r="WYV237" s="421"/>
      <c r="WYW237" s="421"/>
      <c r="WYX237" s="421"/>
      <c r="WYY237" s="421"/>
      <c r="WYZ237" s="421"/>
      <c r="WZA237" s="421"/>
      <c r="WZB237" s="421"/>
      <c r="WZC237" s="421"/>
      <c r="WZD237" s="421"/>
      <c r="WZE237" s="421"/>
      <c r="WZF237" s="421"/>
      <c r="WZG237" s="421"/>
      <c r="WZH237" s="421"/>
      <c r="WZI237" s="421"/>
      <c r="WZJ237" s="421"/>
      <c r="WZK237" s="421"/>
      <c r="WZL237" s="421"/>
      <c r="WZM237" s="421"/>
      <c r="WZN237" s="421"/>
      <c r="WZO237" s="421"/>
      <c r="WZP237" s="421"/>
      <c r="WZQ237" s="421"/>
      <c r="WZR237" s="421"/>
      <c r="WZS237" s="421"/>
      <c r="WZT237" s="421"/>
      <c r="WZU237" s="421"/>
      <c r="WZV237" s="421"/>
      <c r="WZW237" s="421"/>
      <c r="WZX237" s="421"/>
      <c r="WZY237" s="421"/>
      <c r="WZZ237" s="421"/>
      <c r="XAA237" s="421"/>
      <c r="XAB237" s="421"/>
      <c r="XAC237" s="421"/>
      <c r="XAD237" s="421"/>
      <c r="XAE237" s="421"/>
      <c r="XAF237" s="421"/>
      <c r="XAG237" s="421"/>
      <c r="XAH237" s="421"/>
      <c r="XAI237" s="421"/>
      <c r="XAJ237" s="421"/>
      <c r="XAK237" s="421"/>
      <c r="XAL237" s="421"/>
      <c r="XAM237" s="421"/>
      <c r="XAN237" s="421"/>
      <c r="XAO237" s="421"/>
      <c r="XAP237" s="421"/>
      <c r="XAQ237" s="421"/>
      <c r="XAR237" s="421"/>
      <c r="XAS237" s="421"/>
      <c r="XAT237" s="421"/>
      <c r="XAU237" s="421"/>
      <c r="XAV237" s="421"/>
      <c r="XAW237" s="421"/>
      <c r="XAX237" s="421"/>
      <c r="XAY237" s="421"/>
      <c r="XAZ237" s="421"/>
      <c r="XBA237" s="421"/>
      <c r="XBB237" s="421"/>
      <c r="XBC237" s="421"/>
      <c r="XBD237" s="421"/>
      <c r="XBE237" s="421"/>
      <c r="XBF237" s="421"/>
      <c r="XBG237" s="421"/>
      <c r="XBH237" s="421"/>
      <c r="XBI237" s="421"/>
      <c r="XBJ237" s="421"/>
      <c r="XBK237" s="421"/>
      <c r="XBL237" s="421"/>
      <c r="XBM237" s="421"/>
      <c r="XBN237" s="421"/>
      <c r="XBO237" s="421"/>
      <c r="XBP237" s="421"/>
      <c r="XBQ237" s="421"/>
      <c r="XBR237" s="421"/>
      <c r="XBS237" s="421"/>
      <c r="XBT237" s="421"/>
      <c r="XBU237" s="421"/>
      <c r="XBV237" s="421"/>
      <c r="XBW237" s="421"/>
      <c r="XBX237" s="421"/>
      <c r="XBY237" s="421"/>
      <c r="XBZ237" s="421"/>
      <c r="XCA237" s="421"/>
      <c r="XCB237" s="421"/>
      <c r="XCC237" s="421"/>
      <c r="XCD237" s="421"/>
      <c r="XCE237" s="421"/>
      <c r="XCF237" s="421"/>
      <c r="XCG237" s="421"/>
      <c r="XCH237" s="421"/>
      <c r="XCI237" s="421"/>
      <c r="XCJ237" s="421"/>
      <c r="XCK237" s="421"/>
      <c r="XCL237" s="421"/>
      <c r="XCM237" s="421"/>
      <c r="XCN237" s="421"/>
      <c r="XCO237" s="421"/>
      <c r="XCP237" s="421"/>
      <c r="XCQ237" s="421"/>
      <c r="XCR237" s="421"/>
      <c r="XCS237" s="421"/>
      <c r="XCT237" s="421"/>
      <c r="XCU237" s="421"/>
      <c r="XCV237" s="421"/>
      <c r="XCW237" s="421"/>
      <c r="XCX237" s="421"/>
      <c r="XCY237" s="421"/>
      <c r="XCZ237" s="421"/>
      <c r="XDA237" s="421"/>
      <c r="XDB237" s="421"/>
      <c r="XDC237" s="421"/>
      <c r="XDD237" s="421"/>
      <c r="XDE237" s="421"/>
      <c r="XDF237" s="421"/>
      <c r="XDG237" s="421"/>
      <c r="XDH237" s="421"/>
      <c r="XDI237" s="421"/>
      <c r="XDJ237" s="421"/>
      <c r="XDK237" s="421"/>
      <c r="XDL237" s="421"/>
      <c r="XDM237" s="421"/>
      <c r="XDN237" s="421"/>
      <c r="XDO237" s="421"/>
      <c r="XDP237" s="421"/>
      <c r="XDQ237" s="421"/>
      <c r="XDR237" s="421"/>
      <c r="XDS237" s="421"/>
      <c r="XDT237" s="421"/>
      <c r="XDU237" s="421"/>
      <c r="XDV237" s="421"/>
      <c r="XDW237" s="421"/>
      <c r="XDX237" s="421"/>
      <c r="XDY237" s="421"/>
      <c r="XDZ237" s="421"/>
      <c r="XEA237" s="421"/>
      <c r="XEB237" s="421"/>
      <c r="XEC237" s="421"/>
      <c r="XED237" s="421"/>
      <c r="XEE237" s="421"/>
      <c r="XEF237" s="421"/>
      <c r="XEG237" s="421"/>
      <c r="XEH237" s="421"/>
      <c r="XEI237" s="421"/>
      <c r="XEJ237" s="421"/>
      <c r="XEK237" s="421"/>
      <c r="XEL237" s="421"/>
      <c r="XEM237" s="421"/>
      <c r="XEN237" s="421"/>
      <c r="XEO237" s="421"/>
      <c r="XEP237" s="421"/>
      <c r="XEQ237" s="421"/>
      <c r="XER237" s="421"/>
      <c r="XES237" s="421"/>
      <c r="XET237" s="421"/>
      <c r="XEU237" s="421"/>
      <c r="XEV237" s="421"/>
      <c r="XEW237" s="421"/>
      <c r="XEX237" s="421"/>
      <c r="XEY237" s="421"/>
      <c r="XEZ237" s="421"/>
      <c r="XFA237" s="421"/>
      <c r="XFB237" s="421"/>
      <c r="XFC237" s="421"/>
      <c r="XFD237" s="336"/>
    </row>
    <row r="238" spans="1:16384" s="271" customFormat="1" ht="10.5" customHeight="1" x14ac:dyDescent="0.15">
      <c r="A238" s="110" t="s">
        <v>2488</v>
      </c>
      <c r="B238" s="422" t="s">
        <v>1791</v>
      </c>
      <c r="C238" s="423" t="s">
        <v>2702</v>
      </c>
      <c r="D238" s="303">
        <f t="shared" si="39"/>
        <v>0</v>
      </c>
      <c r="E238" s="284">
        <f t="shared" si="40"/>
        <v>0</v>
      </c>
      <c r="F238" s="285"/>
      <c r="G238" s="285"/>
      <c r="H238" s="285"/>
      <c r="I238" s="314"/>
      <c r="J238" s="314"/>
      <c r="K238" s="314"/>
      <c r="L238" s="314"/>
      <c r="M238" s="314"/>
      <c r="N238" s="314"/>
      <c r="O238" s="314"/>
      <c r="P238" s="314"/>
      <c r="Q238" s="314"/>
      <c r="R238" s="314"/>
      <c r="S238" s="314"/>
      <c r="T238" s="314"/>
      <c r="U238" s="314"/>
      <c r="V238" s="314"/>
      <c r="W238" s="314"/>
      <c r="X238" s="314"/>
      <c r="Y238" s="314"/>
      <c r="Z238" s="314"/>
      <c r="AA238" s="314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424" t="s">
        <v>4052</v>
      </c>
      <c r="AM238" s="171">
        <v>660</v>
      </c>
      <c r="AN238" s="316">
        <f t="shared" ref="AN238:AN268" si="43">AM238*F238</f>
        <v>0</v>
      </c>
      <c r="AO238" s="209"/>
      <c r="AP238" s="209"/>
      <c r="AQ238" s="209"/>
      <c r="AR238" s="209"/>
      <c r="AS238" s="209"/>
      <c r="AT238" s="209"/>
      <c r="AU238" s="209"/>
      <c r="AV238" s="270"/>
    </row>
    <row r="239" spans="1:16384" ht="10.5" customHeight="1" x14ac:dyDescent="0.15">
      <c r="A239" s="72" t="s">
        <v>3165</v>
      </c>
      <c r="B239" s="425" t="s">
        <v>1792</v>
      </c>
      <c r="C239" s="423" t="s">
        <v>2702</v>
      </c>
      <c r="D239" s="304">
        <f t="shared" si="39"/>
        <v>0</v>
      </c>
      <c r="E239" s="239">
        <f t="shared" si="40"/>
        <v>0</v>
      </c>
      <c r="F239" s="285"/>
      <c r="G239" s="285"/>
      <c r="H239" s="285"/>
      <c r="I239" s="319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19"/>
      <c r="Z239" s="319"/>
      <c r="AA239" s="319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426" t="s">
        <v>4052</v>
      </c>
      <c r="AM239" s="173">
        <v>1870</v>
      </c>
      <c r="AN239" s="321">
        <f t="shared" si="43"/>
        <v>0</v>
      </c>
      <c r="AO239" s="209"/>
      <c r="AP239" s="209"/>
      <c r="AQ239" s="209"/>
      <c r="AR239" s="209"/>
      <c r="AS239" s="209"/>
      <c r="AT239" s="209"/>
      <c r="AU239" s="209"/>
      <c r="AV239" s="210"/>
    </row>
    <row r="240" spans="1:16384" ht="10.5" customHeight="1" x14ac:dyDescent="0.15">
      <c r="A240" s="72" t="s">
        <v>3166</v>
      </c>
      <c r="B240" s="425" t="s">
        <v>1793</v>
      </c>
      <c r="C240" s="423" t="s">
        <v>2702</v>
      </c>
      <c r="D240" s="304">
        <f t="shared" si="39"/>
        <v>0</v>
      </c>
      <c r="E240" s="239">
        <f t="shared" si="40"/>
        <v>0</v>
      </c>
      <c r="F240" s="285"/>
      <c r="G240" s="285"/>
      <c r="H240" s="285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426" t="s">
        <v>4052</v>
      </c>
      <c r="AM240" s="173">
        <v>3070</v>
      </c>
      <c r="AN240" s="321">
        <f t="shared" si="43"/>
        <v>0</v>
      </c>
      <c r="AO240" s="209"/>
      <c r="AP240" s="209"/>
      <c r="AQ240" s="209"/>
      <c r="AR240" s="209"/>
      <c r="AS240" s="209"/>
      <c r="AT240" s="209"/>
      <c r="AU240" s="209"/>
      <c r="AV240" s="210"/>
    </row>
    <row r="241" spans="1:48" ht="10.5" customHeight="1" x14ac:dyDescent="0.15">
      <c r="A241" s="72" t="s">
        <v>3167</v>
      </c>
      <c r="B241" s="425" t="s">
        <v>1794</v>
      </c>
      <c r="C241" s="423" t="s">
        <v>2702</v>
      </c>
      <c r="D241" s="304">
        <f t="shared" si="39"/>
        <v>0</v>
      </c>
      <c r="E241" s="239">
        <f t="shared" si="40"/>
        <v>0</v>
      </c>
      <c r="F241" s="285"/>
      <c r="G241" s="285"/>
      <c r="H241" s="285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426" t="s">
        <v>4052</v>
      </c>
      <c r="AM241" s="173">
        <v>1300</v>
      </c>
      <c r="AN241" s="321">
        <f t="shared" si="43"/>
        <v>0</v>
      </c>
      <c r="AO241" s="209"/>
      <c r="AP241" s="209"/>
      <c r="AQ241" s="209"/>
      <c r="AR241" s="209"/>
      <c r="AS241" s="209"/>
      <c r="AT241" s="209"/>
      <c r="AU241" s="209"/>
      <c r="AV241" s="210"/>
    </row>
    <row r="242" spans="1:48" ht="10.5" customHeight="1" x14ac:dyDescent="0.15">
      <c r="A242" s="72" t="s">
        <v>3168</v>
      </c>
      <c r="B242" s="425" t="s">
        <v>1795</v>
      </c>
      <c r="C242" s="423" t="s">
        <v>2702</v>
      </c>
      <c r="D242" s="314"/>
      <c r="E242" s="314"/>
      <c r="F242" s="314"/>
      <c r="G242" s="314"/>
      <c r="H242" s="314"/>
      <c r="I242" s="314"/>
      <c r="J242" s="314"/>
      <c r="K242" s="314"/>
      <c r="L242" s="314"/>
      <c r="M242" s="314"/>
      <c r="N242" s="314"/>
      <c r="O242" s="314"/>
      <c r="P242" s="314"/>
      <c r="Q242" s="314"/>
      <c r="R242" s="314"/>
      <c r="S242" s="314"/>
      <c r="T242" s="314"/>
      <c r="U242" s="314"/>
      <c r="V242" s="314"/>
      <c r="W242" s="314"/>
      <c r="X242" s="314"/>
      <c r="Y242" s="314"/>
      <c r="Z242" s="314"/>
      <c r="AA242" s="314"/>
      <c r="AB242" s="314"/>
      <c r="AC242" s="314"/>
      <c r="AD242" s="314"/>
      <c r="AE242" s="314"/>
      <c r="AF242" s="314"/>
      <c r="AG242" s="314"/>
      <c r="AH242" s="314"/>
      <c r="AI242" s="314"/>
      <c r="AJ242" s="314"/>
      <c r="AK242" s="314"/>
      <c r="AL242" s="314"/>
      <c r="AM242" s="170"/>
      <c r="AN242" s="314"/>
      <c r="AO242" s="209"/>
      <c r="AP242" s="209"/>
      <c r="AQ242" s="209"/>
      <c r="AR242" s="209"/>
      <c r="AS242" s="209"/>
      <c r="AT242" s="209"/>
      <c r="AU242" s="209"/>
      <c r="AV242" s="210"/>
    </row>
    <row r="243" spans="1:48" ht="10.5" customHeight="1" x14ac:dyDescent="0.15">
      <c r="A243" s="72" t="s">
        <v>3169</v>
      </c>
      <c r="B243" s="425" t="s">
        <v>1796</v>
      </c>
      <c r="C243" s="423" t="s">
        <v>2702</v>
      </c>
      <c r="D243" s="304">
        <f t="shared" si="39"/>
        <v>0</v>
      </c>
      <c r="E243" s="239">
        <f t="shared" si="40"/>
        <v>0</v>
      </c>
      <c r="F243" s="285"/>
      <c r="G243" s="285"/>
      <c r="H243" s="285"/>
      <c r="I243" s="319"/>
      <c r="J243" s="319"/>
      <c r="K243" s="319"/>
      <c r="L243" s="319"/>
      <c r="M243" s="319"/>
      <c r="N243" s="319"/>
      <c r="O243" s="319"/>
      <c r="P243" s="319"/>
      <c r="Q243" s="319"/>
      <c r="R243" s="319"/>
      <c r="S243" s="319"/>
      <c r="T243" s="319"/>
      <c r="U243" s="319"/>
      <c r="V243" s="319"/>
      <c r="W243" s="319"/>
      <c r="X243" s="319"/>
      <c r="Y243" s="319"/>
      <c r="Z243" s="319"/>
      <c r="AA243" s="319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426" t="s">
        <v>4052</v>
      </c>
      <c r="AM243" s="173">
        <v>1910</v>
      </c>
      <c r="AN243" s="321">
        <f t="shared" si="43"/>
        <v>0</v>
      </c>
      <c r="AO243" s="209"/>
      <c r="AP243" s="209"/>
      <c r="AQ243" s="209"/>
      <c r="AR243" s="209"/>
      <c r="AS243" s="209"/>
      <c r="AT243" s="209"/>
      <c r="AU243" s="209"/>
      <c r="AV243" s="210"/>
    </row>
    <row r="244" spans="1:48" ht="10.5" customHeight="1" x14ac:dyDescent="0.15">
      <c r="A244" s="72" t="s">
        <v>3170</v>
      </c>
      <c r="B244" s="425" t="s">
        <v>1797</v>
      </c>
      <c r="C244" s="423" t="s">
        <v>2702</v>
      </c>
      <c r="D244" s="304">
        <f t="shared" si="39"/>
        <v>0</v>
      </c>
      <c r="E244" s="239">
        <f t="shared" si="40"/>
        <v>0</v>
      </c>
      <c r="F244" s="285"/>
      <c r="G244" s="285"/>
      <c r="H244" s="285"/>
      <c r="I244" s="319"/>
      <c r="J244" s="319"/>
      <c r="K244" s="319"/>
      <c r="L244" s="319"/>
      <c r="M244" s="319"/>
      <c r="N244" s="319"/>
      <c r="O244" s="319"/>
      <c r="P244" s="319"/>
      <c r="Q244" s="319"/>
      <c r="R244" s="319"/>
      <c r="S244" s="319"/>
      <c r="T244" s="319"/>
      <c r="U244" s="319"/>
      <c r="V244" s="319"/>
      <c r="W244" s="319"/>
      <c r="X244" s="319"/>
      <c r="Y244" s="319"/>
      <c r="Z244" s="319"/>
      <c r="AA244" s="319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426" t="s">
        <v>4052</v>
      </c>
      <c r="AM244" s="173">
        <v>4530</v>
      </c>
      <c r="AN244" s="321">
        <f t="shared" si="43"/>
        <v>0</v>
      </c>
      <c r="AO244" s="209"/>
      <c r="AP244" s="209"/>
      <c r="AQ244" s="209"/>
      <c r="AR244" s="209"/>
      <c r="AS244" s="209"/>
      <c r="AT244" s="209"/>
      <c r="AU244" s="209"/>
      <c r="AV244" s="210"/>
    </row>
    <row r="245" spans="1:48" ht="10.5" customHeight="1" x14ac:dyDescent="0.15">
      <c r="A245" s="72" t="s">
        <v>3171</v>
      </c>
      <c r="B245" s="425" t="s">
        <v>1798</v>
      </c>
      <c r="C245" s="423" t="s">
        <v>2702</v>
      </c>
      <c r="D245" s="304">
        <f t="shared" si="39"/>
        <v>0</v>
      </c>
      <c r="E245" s="239">
        <f t="shared" si="40"/>
        <v>0</v>
      </c>
      <c r="F245" s="285"/>
      <c r="G245" s="285"/>
      <c r="H245" s="285"/>
      <c r="I245" s="319"/>
      <c r="J245" s="319"/>
      <c r="K245" s="319"/>
      <c r="L245" s="319"/>
      <c r="M245" s="319"/>
      <c r="N245" s="319"/>
      <c r="O245" s="319"/>
      <c r="P245" s="319"/>
      <c r="Q245" s="319"/>
      <c r="R245" s="319"/>
      <c r="S245" s="319"/>
      <c r="T245" s="319"/>
      <c r="U245" s="319"/>
      <c r="V245" s="319"/>
      <c r="W245" s="319"/>
      <c r="X245" s="319"/>
      <c r="Y245" s="319"/>
      <c r="Z245" s="319"/>
      <c r="AA245" s="319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426" t="s">
        <v>4052</v>
      </c>
      <c r="AM245" s="173">
        <v>1720</v>
      </c>
      <c r="AN245" s="321">
        <f t="shared" si="43"/>
        <v>0</v>
      </c>
      <c r="AO245" s="209"/>
      <c r="AP245" s="209"/>
      <c r="AQ245" s="209"/>
      <c r="AR245" s="209"/>
      <c r="AS245" s="209"/>
      <c r="AT245" s="209"/>
      <c r="AU245" s="209"/>
      <c r="AV245" s="210"/>
    </row>
    <row r="246" spans="1:48" ht="10.5" customHeight="1" x14ac:dyDescent="0.15">
      <c r="A246" s="72" t="s">
        <v>3172</v>
      </c>
      <c r="B246" s="425" t="s">
        <v>1799</v>
      </c>
      <c r="C246" s="423" t="s">
        <v>2702</v>
      </c>
      <c r="D246" s="304">
        <f t="shared" si="39"/>
        <v>0</v>
      </c>
      <c r="E246" s="239">
        <f t="shared" si="40"/>
        <v>0</v>
      </c>
      <c r="F246" s="285"/>
      <c r="G246" s="285"/>
      <c r="H246" s="285"/>
      <c r="I246" s="319"/>
      <c r="J246" s="319"/>
      <c r="K246" s="319"/>
      <c r="L246" s="319"/>
      <c r="M246" s="319"/>
      <c r="N246" s="319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19"/>
      <c r="Z246" s="319"/>
      <c r="AA246" s="319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426" t="s">
        <v>4052</v>
      </c>
      <c r="AM246" s="173">
        <v>5280</v>
      </c>
      <c r="AN246" s="321">
        <f t="shared" si="43"/>
        <v>0</v>
      </c>
      <c r="AO246" s="209"/>
      <c r="AP246" s="209"/>
      <c r="AQ246" s="209"/>
      <c r="AR246" s="209"/>
      <c r="AS246" s="209"/>
      <c r="AT246" s="209"/>
      <c r="AU246" s="209"/>
      <c r="AV246" s="210"/>
    </row>
    <row r="247" spans="1:48" ht="10.5" customHeight="1" x14ac:dyDescent="0.15">
      <c r="A247" s="72" t="s">
        <v>3173</v>
      </c>
      <c r="B247" s="425" t="s">
        <v>1800</v>
      </c>
      <c r="C247" s="423" t="s">
        <v>2702</v>
      </c>
      <c r="D247" s="304">
        <f t="shared" si="39"/>
        <v>0</v>
      </c>
      <c r="E247" s="239">
        <f t="shared" si="40"/>
        <v>0</v>
      </c>
      <c r="F247" s="285"/>
      <c r="G247" s="285"/>
      <c r="H247" s="285"/>
      <c r="I247" s="319"/>
      <c r="J247" s="319"/>
      <c r="K247" s="319"/>
      <c r="L247" s="319"/>
      <c r="M247" s="319"/>
      <c r="N247" s="319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426" t="s">
        <v>4052</v>
      </c>
      <c r="AM247" s="173">
        <v>540</v>
      </c>
      <c r="AN247" s="321">
        <f t="shared" si="43"/>
        <v>0</v>
      </c>
      <c r="AO247" s="209"/>
      <c r="AP247" s="209"/>
      <c r="AQ247" s="209"/>
      <c r="AR247" s="209"/>
      <c r="AS247" s="209"/>
      <c r="AT247" s="209"/>
      <c r="AU247" s="209"/>
      <c r="AV247" s="210"/>
    </row>
    <row r="248" spans="1:48" ht="10.5" customHeight="1" x14ac:dyDescent="0.15">
      <c r="A248" s="72" t="s">
        <v>3174</v>
      </c>
      <c r="B248" s="425" t="s">
        <v>1801</v>
      </c>
      <c r="C248" s="423" t="s">
        <v>2702</v>
      </c>
      <c r="D248" s="304">
        <f t="shared" si="39"/>
        <v>0</v>
      </c>
      <c r="E248" s="239">
        <f t="shared" si="40"/>
        <v>0</v>
      </c>
      <c r="F248" s="285"/>
      <c r="G248" s="285"/>
      <c r="H248" s="285"/>
      <c r="I248" s="319"/>
      <c r="J248" s="319"/>
      <c r="K248" s="319"/>
      <c r="L248" s="319"/>
      <c r="M248" s="319"/>
      <c r="N248" s="319"/>
      <c r="O248" s="319"/>
      <c r="P248" s="319"/>
      <c r="Q248" s="319"/>
      <c r="R248" s="319"/>
      <c r="S248" s="319"/>
      <c r="T248" s="319"/>
      <c r="U248" s="319"/>
      <c r="V248" s="319"/>
      <c r="W248" s="319"/>
      <c r="X248" s="319"/>
      <c r="Y248" s="319"/>
      <c r="Z248" s="319"/>
      <c r="AA248" s="319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426" t="s">
        <v>4052</v>
      </c>
      <c r="AM248" s="173">
        <v>1070</v>
      </c>
      <c r="AN248" s="321">
        <f t="shared" si="43"/>
        <v>0</v>
      </c>
      <c r="AO248" s="209"/>
      <c r="AP248" s="209"/>
      <c r="AQ248" s="209"/>
      <c r="AR248" s="209"/>
      <c r="AS248" s="209"/>
      <c r="AT248" s="209"/>
      <c r="AU248" s="209"/>
      <c r="AV248" s="210"/>
    </row>
    <row r="249" spans="1:48" ht="10.5" customHeight="1" x14ac:dyDescent="0.15">
      <c r="A249" s="72" t="s">
        <v>3175</v>
      </c>
      <c r="B249" s="425" t="s">
        <v>1802</v>
      </c>
      <c r="C249" s="423" t="s">
        <v>2702</v>
      </c>
      <c r="D249" s="304">
        <f t="shared" si="39"/>
        <v>0</v>
      </c>
      <c r="E249" s="239">
        <f t="shared" si="40"/>
        <v>0</v>
      </c>
      <c r="F249" s="285"/>
      <c r="G249" s="285"/>
      <c r="H249" s="285"/>
      <c r="I249" s="319"/>
      <c r="J249" s="319"/>
      <c r="K249" s="319"/>
      <c r="L249" s="319"/>
      <c r="M249" s="319"/>
      <c r="N249" s="319"/>
      <c r="O249" s="319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19"/>
      <c r="AA249" s="319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426" t="s">
        <v>4052</v>
      </c>
      <c r="AM249" s="173">
        <v>1190</v>
      </c>
      <c r="AN249" s="321">
        <f t="shared" si="43"/>
        <v>0</v>
      </c>
      <c r="AO249" s="209"/>
      <c r="AP249" s="209"/>
      <c r="AQ249" s="209"/>
      <c r="AR249" s="209"/>
      <c r="AS249" s="209"/>
      <c r="AT249" s="209"/>
      <c r="AU249" s="209"/>
      <c r="AV249" s="210"/>
    </row>
    <row r="250" spans="1:48" ht="10.5" customHeight="1" x14ac:dyDescent="0.15">
      <c r="A250" s="72" t="s">
        <v>3176</v>
      </c>
      <c r="B250" s="425" t="s">
        <v>846</v>
      </c>
      <c r="C250" s="423" t="s">
        <v>2702</v>
      </c>
      <c r="D250" s="314"/>
      <c r="E250" s="314"/>
      <c r="F250" s="314"/>
      <c r="G250" s="314"/>
      <c r="H250" s="314"/>
      <c r="I250" s="314"/>
      <c r="J250" s="314"/>
      <c r="K250" s="314"/>
      <c r="L250" s="314"/>
      <c r="M250" s="314"/>
      <c r="N250" s="314"/>
      <c r="O250" s="314"/>
      <c r="P250" s="314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  <c r="AA250" s="314"/>
      <c r="AB250" s="314"/>
      <c r="AC250" s="314"/>
      <c r="AD250" s="314"/>
      <c r="AE250" s="314"/>
      <c r="AF250" s="314"/>
      <c r="AG250" s="314"/>
      <c r="AH250" s="314"/>
      <c r="AI250" s="314"/>
      <c r="AJ250" s="314"/>
      <c r="AK250" s="314"/>
      <c r="AL250" s="314"/>
      <c r="AM250" s="170"/>
      <c r="AN250" s="314"/>
      <c r="AO250" s="209"/>
      <c r="AP250" s="209"/>
      <c r="AQ250" s="209"/>
      <c r="AR250" s="209"/>
      <c r="AS250" s="209"/>
      <c r="AT250" s="209"/>
      <c r="AU250" s="209"/>
      <c r="AV250" s="210"/>
    </row>
    <row r="251" spans="1:48" ht="10.5" customHeight="1" x14ac:dyDescent="0.15">
      <c r="A251" s="72" t="s">
        <v>3177</v>
      </c>
      <c r="B251" s="425" t="s">
        <v>1613</v>
      </c>
      <c r="C251" s="423" t="s">
        <v>2702</v>
      </c>
      <c r="D251" s="304">
        <f t="shared" si="39"/>
        <v>0</v>
      </c>
      <c r="E251" s="239">
        <f t="shared" si="40"/>
        <v>0</v>
      </c>
      <c r="F251" s="285"/>
      <c r="G251" s="285"/>
      <c r="H251" s="285"/>
      <c r="I251" s="319"/>
      <c r="J251" s="319"/>
      <c r="K251" s="319"/>
      <c r="L251" s="319"/>
      <c r="M251" s="319"/>
      <c r="N251" s="319"/>
      <c r="O251" s="319"/>
      <c r="P251" s="319"/>
      <c r="Q251" s="319"/>
      <c r="R251" s="319"/>
      <c r="S251" s="319"/>
      <c r="T251" s="319"/>
      <c r="U251" s="319"/>
      <c r="V251" s="319"/>
      <c r="W251" s="319"/>
      <c r="X251" s="319"/>
      <c r="Y251" s="319"/>
      <c r="Z251" s="319"/>
      <c r="AA251" s="319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426" t="s">
        <v>4052</v>
      </c>
      <c r="AM251" s="173">
        <v>940</v>
      </c>
      <c r="AN251" s="321">
        <f t="shared" si="43"/>
        <v>0</v>
      </c>
      <c r="AO251" s="209"/>
      <c r="AP251" s="209"/>
      <c r="AQ251" s="209"/>
      <c r="AR251" s="209"/>
      <c r="AS251" s="209"/>
      <c r="AT251" s="209"/>
      <c r="AU251" s="209"/>
      <c r="AV251" s="210"/>
    </row>
    <row r="252" spans="1:48" ht="10.5" customHeight="1" x14ac:dyDescent="0.15">
      <c r="A252" s="72" t="s">
        <v>3178</v>
      </c>
      <c r="B252" s="425" t="s">
        <v>1614</v>
      </c>
      <c r="C252" s="423" t="s">
        <v>2702</v>
      </c>
      <c r="D252" s="314"/>
      <c r="E252" s="314"/>
      <c r="F252" s="314"/>
      <c r="G252" s="314"/>
      <c r="H252" s="314"/>
      <c r="I252" s="314"/>
      <c r="J252" s="314"/>
      <c r="K252" s="314"/>
      <c r="L252" s="314"/>
      <c r="M252" s="314"/>
      <c r="N252" s="314"/>
      <c r="O252" s="314"/>
      <c r="P252" s="314"/>
      <c r="Q252" s="314"/>
      <c r="R252" s="314"/>
      <c r="S252" s="314"/>
      <c r="T252" s="314"/>
      <c r="U252" s="314"/>
      <c r="V252" s="314"/>
      <c r="W252" s="314"/>
      <c r="X252" s="314"/>
      <c r="Y252" s="314"/>
      <c r="Z252" s="314"/>
      <c r="AA252" s="314"/>
      <c r="AB252" s="314"/>
      <c r="AC252" s="314"/>
      <c r="AD252" s="314"/>
      <c r="AE252" s="314"/>
      <c r="AF252" s="314"/>
      <c r="AG252" s="314"/>
      <c r="AH252" s="314"/>
      <c r="AI252" s="314"/>
      <c r="AJ252" s="314"/>
      <c r="AK252" s="314"/>
      <c r="AL252" s="314"/>
      <c r="AM252" s="170"/>
      <c r="AN252" s="314"/>
      <c r="AO252" s="209"/>
      <c r="AP252" s="209"/>
      <c r="AQ252" s="209"/>
      <c r="AR252" s="209"/>
      <c r="AS252" s="209"/>
      <c r="AT252" s="209"/>
      <c r="AU252" s="209"/>
      <c r="AV252" s="210"/>
    </row>
    <row r="253" spans="1:48" ht="10.5" customHeight="1" x14ac:dyDescent="0.15">
      <c r="A253" s="72" t="s">
        <v>3179</v>
      </c>
      <c r="B253" s="425" t="s">
        <v>1615</v>
      </c>
      <c r="C253" s="423" t="s">
        <v>2702</v>
      </c>
      <c r="D253" s="304">
        <f t="shared" si="39"/>
        <v>0</v>
      </c>
      <c r="E253" s="239">
        <f t="shared" si="40"/>
        <v>0</v>
      </c>
      <c r="F253" s="285"/>
      <c r="G253" s="285"/>
      <c r="H253" s="285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426" t="s">
        <v>4052</v>
      </c>
      <c r="AM253" s="173">
        <v>1720</v>
      </c>
      <c r="AN253" s="321">
        <f t="shared" si="43"/>
        <v>0</v>
      </c>
      <c r="AO253" s="209"/>
      <c r="AP253" s="209"/>
      <c r="AQ253" s="209"/>
      <c r="AR253" s="209"/>
      <c r="AS253" s="209"/>
      <c r="AT253" s="209"/>
      <c r="AU253" s="209"/>
      <c r="AV253" s="210"/>
    </row>
    <row r="254" spans="1:48" ht="10.5" customHeight="1" x14ac:dyDescent="0.15">
      <c r="A254" s="72" t="s">
        <v>3180</v>
      </c>
      <c r="B254" s="425" t="s">
        <v>1321</v>
      </c>
      <c r="C254" s="423" t="s">
        <v>2702</v>
      </c>
      <c r="D254" s="304">
        <f t="shared" si="39"/>
        <v>0</v>
      </c>
      <c r="E254" s="239">
        <f t="shared" si="40"/>
        <v>0</v>
      </c>
      <c r="F254" s="285"/>
      <c r="G254" s="285"/>
      <c r="H254" s="285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426" t="s">
        <v>4052</v>
      </c>
      <c r="AM254" s="173">
        <v>3860</v>
      </c>
      <c r="AN254" s="321">
        <f t="shared" si="43"/>
        <v>0</v>
      </c>
      <c r="AO254" s="209"/>
      <c r="AP254" s="209"/>
      <c r="AQ254" s="209"/>
      <c r="AR254" s="209"/>
      <c r="AS254" s="209"/>
      <c r="AT254" s="209"/>
      <c r="AU254" s="209"/>
      <c r="AV254" s="210"/>
    </row>
    <row r="255" spans="1:48" ht="10.5" customHeight="1" x14ac:dyDescent="0.15">
      <c r="A255" s="72" t="s">
        <v>3181</v>
      </c>
      <c r="B255" s="425" t="s">
        <v>1322</v>
      </c>
      <c r="C255" s="423" t="s">
        <v>2702</v>
      </c>
      <c r="D255" s="304">
        <f t="shared" si="39"/>
        <v>0</v>
      </c>
      <c r="E255" s="239">
        <f t="shared" si="40"/>
        <v>0</v>
      </c>
      <c r="F255" s="285"/>
      <c r="G255" s="285"/>
      <c r="H255" s="285"/>
      <c r="I255" s="319"/>
      <c r="J255" s="319"/>
      <c r="K255" s="319"/>
      <c r="L255" s="319"/>
      <c r="M255" s="319"/>
      <c r="N255" s="319"/>
      <c r="O255" s="319"/>
      <c r="P255" s="319"/>
      <c r="Q255" s="319"/>
      <c r="R255" s="319"/>
      <c r="S255" s="319"/>
      <c r="T255" s="319"/>
      <c r="U255" s="319"/>
      <c r="V255" s="319"/>
      <c r="W255" s="319"/>
      <c r="X255" s="319"/>
      <c r="Y255" s="319"/>
      <c r="Z255" s="319"/>
      <c r="AA255" s="319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426" t="s">
        <v>4052</v>
      </c>
      <c r="AM255" s="173">
        <v>2640</v>
      </c>
      <c r="AN255" s="321">
        <f t="shared" si="43"/>
        <v>0</v>
      </c>
      <c r="AO255" s="209"/>
      <c r="AP255" s="209"/>
      <c r="AQ255" s="209"/>
      <c r="AR255" s="209"/>
      <c r="AS255" s="209"/>
      <c r="AT255" s="209"/>
      <c r="AU255" s="209"/>
      <c r="AV255" s="210"/>
    </row>
    <row r="256" spans="1:48" ht="10.5" customHeight="1" x14ac:dyDescent="0.15">
      <c r="A256" s="72" t="s">
        <v>3182</v>
      </c>
      <c r="B256" s="425" t="s">
        <v>1323</v>
      </c>
      <c r="C256" s="423" t="s">
        <v>2702</v>
      </c>
      <c r="D256" s="304">
        <f t="shared" si="39"/>
        <v>0</v>
      </c>
      <c r="E256" s="239">
        <f t="shared" si="40"/>
        <v>0</v>
      </c>
      <c r="F256" s="285"/>
      <c r="G256" s="285"/>
      <c r="H256" s="285"/>
      <c r="I256" s="319"/>
      <c r="J256" s="319"/>
      <c r="K256" s="319"/>
      <c r="L256" s="319"/>
      <c r="M256" s="319"/>
      <c r="N256" s="319"/>
      <c r="O256" s="319"/>
      <c r="P256" s="319"/>
      <c r="Q256" s="319"/>
      <c r="R256" s="319"/>
      <c r="S256" s="319"/>
      <c r="T256" s="319"/>
      <c r="U256" s="319"/>
      <c r="V256" s="319"/>
      <c r="W256" s="319"/>
      <c r="X256" s="319"/>
      <c r="Y256" s="319"/>
      <c r="Z256" s="319"/>
      <c r="AA256" s="319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426" t="s">
        <v>4052</v>
      </c>
      <c r="AM256" s="173">
        <v>1260</v>
      </c>
      <c r="AN256" s="321">
        <f t="shared" si="43"/>
        <v>0</v>
      </c>
      <c r="AO256" s="209"/>
      <c r="AP256" s="209"/>
      <c r="AQ256" s="209"/>
      <c r="AR256" s="209"/>
      <c r="AS256" s="209"/>
      <c r="AT256" s="209"/>
      <c r="AU256" s="209"/>
      <c r="AV256" s="210"/>
    </row>
    <row r="257" spans="1:48" ht="10.5" customHeight="1" x14ac:dyDescent="0.15">
      <c r="A257" s="72" t="s">
        <v>3183</v>
      </c>
      <c r="B257" s="425" t="s">
        <v>1324</v>
      </c>
      <c r="C257" s="423" t="s">
        <v>2702</v>
      </c>
      <c r="D257" s="304">
        <f t="shared" si="39"/>
        <v>0</v>
      </c>
      <c r="E257" s="239">
        <f t="shared" si="40"/>
        <v>0</v>
      </c>
      <c r="F257" s="285"/>
      <c r="G257" s="285"/>
      <c r="H257" s="285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  <c r="AA257" s="319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426" t="s">
        <v>4052</v>
      </c>
      <c r="AM257" s="173">
        <v>1120</v>
      </c>
      <c r="AN257" s="321">
        <f t="shared" si="43"/>
        <v>0</v>
      </c>
      <c r="AO257" s="209"/>
      <c r="AP257" s="209"/>
      <c r="AQ257" s="209"/>
      <c r="AR257" s="209"/>
      <c r="AS257" s="209"/>
      <c r="AT257" s="209"/>
      <c r="AU257" s="209"/>
      <c r="AV257" s="210"/>
    </row>
    <row r="258" spans="1:48" ht="10.5" customHeight="1" x14ac:dyDescent="0.15">
      <c r="A258" s="72" t="s">
        <v>3184</v>
      </c>
      <c r="B258" s="425" t="s">
        <v>1325</v>
      </c>
      <c r="C258" s="423" t="s">
        <v>2702</v>
      </c>
      <c r="D258" s="304">
        <f t="shared" si="39"/>
        <v>0</v>
      </c>
      <c r="E258" s="239">
        <f t="shared" si="40"/>
        <v>0</v>
      </c>
      <c r="F258" s="285"/>
      <c r="G258" s="285"/>
      <c r="H258" s="285"/>
      <c r="I258" s="319"/>
      <c r="J258" s="319"/>
      <c r="K258" s="319"/>
      <c r="L258" s="319"/>
      <c r="M258" s="319"/>
      <c r="N258" s="319"/>
      <c r="O258" s="319"/>
      <c r="P258" s="319"/>
      <c r="Q258" s="319"/>
      <c r="R258" s="319"/>
      <c r="S258" s="319"/>
      <c r="T258" s="319"/>
      <c r="U258" s="319"/>
      <c r="V258" s="319"/>
      <c r="W258" s="319"/>
      <c r="X258" s="319"/>
      <c r="Y258" s="319"/>
      <c r="Z258" s="319"/>
      <c r="AA258" s="319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426" t="s">
        <v>4052</v>
      </c>
      <c r="AM258" s="173">
        <v>1660</v>
      </c>
      <c r="AN258" s="321">
        <f t="shared" si="43"/>
        <v>0</v>
      </c>
      <c r="AO258" s="209"/>
      <c r="AP258" s="209"/>
      <c r="AQ258" s="209"/>
      <c r="AR258" s="209"/>
      <c r="AS258" s="209"/>
      <c r="AT258" s="209"/>
      <c r="AU258" s="209"/>
      <c r="AV258" s="210"/>
    </row>
    <row r="259" spans="1:48" ht="10.5" customHeight="1" x14ac:dyDescent="0.15">
      <c r="A259" s="72" t="s">
        <v>3185</v>
      </c>
      <c r="B259" s="425" t="s">
        <v>333</v>
      </c>
      <c r="C259" s="423" t="s">
        <v>2702</v>
      </c>
      <c r="D259" s="304">
        <f t="shared" si="39"/>
        <v>0</v>
      </c>
      <c r="E259" s="239">
        <f t="shared" si="40"/>
        <v>0</v>
      </c>
      <c r="F259" s="285"/>
      <c r="G259" s="285"/>
      <c r="H259" s="285"/>
      <c r="I259" s="319"/>
      <c r="J259" s="319"/>
      <c r="K259" s="319"/>
      <c r="L259" s="319"/>
      <c r="M259" s="319"/>
      <c r="N259" s="319"/>
      <c r="O259" s="319"/>
      <c r="P259" s="319"/>
      <c r="Q259" s="319"/>
      <c r="R259" s="319"/>
      <c r="S259" s="319"/>
      <c r="T259" s="319"/>
      <c r="U259" s="319"/>
      <c r="V259" s="319"/>
      <c r="W259" s="319"/>
      <c r="X259" s="319"/>
      <c r="Y259" s="319"/>
      <c r="Z259" s="319"/>
      <c r="AA259" s="319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426" t="s">
        <v>4052</v>
      </c>
      <c r="AM259" s="173">
        <v>2410</v>
      </c>
      <c r="AN259" s="321">
        <f t="shared" si="43"/>
        <v>0</v>
      </c>
      <c r="AO259" s="209"/>
      <c r="AP259" s="209"/>
      <c r="AQ259" s="209"/>
      <c r="AR259" s="209"/>
      <c r="AS259" s="209"/>
      <c r="AT259" s="209"/>
      <c r="AU259" s="209"/>
      <c r="AV259" s="210"/>
    </row>
    <row r="260" spans="1:48" ht="10.5" customHeight="1" x14ac:dyDescent="0.15">
      <c r="A260" s="72" t="s">
        <v>3186</v>
      </c>
      <c r="B260" s="425" t="s">
        <v>334</v>
      </c>
      <c r="C260" s="423" t="s">
        <v>2702</v>
      </c>
      <c r="D260" s="314"/>
      <c r="E260" s="314"/>
      <c r="F260" s="314"/>
      <c r="G260" s="314"/>
      <c r="H260" s="314"/>
      <c r="I260" s="314"/>
      <c r="J260" s="314"/>
      <c r="K260" s="314"/>
      <c r="L260" s="314"/>
      <c r="M260" s="314"/>
      <c r="N260" s="314"/>
      <c r="O260" s="314"/>
      <c r="P260" s="314"/>
      <c r="Q260" s="314"/>
      <c r="R260" s="314"/>
      <c r="S260" s="314"/>
      <c r="T260" s="314"/>
      <c r="U260" s="314"/>
      <c r="V260" s="314"/>
      <c r="W260" s="314"/>
      <c r="X260" s="314"/>
      <c r="Y260" s="314"/>
      <c r="Z260" s="314"/>
      <c r="AA260" s="314"/>
      <c r="AB260" s="314"/>
      <c r="AC260" s="314"/>
      <c r="AD260" s="314"/>
      <c r="AE260" s="314"/>
      <c r="AF260" s="314"/>
      <c r="AG260" s="314"/>
      <c r="AH260" s="314"/>
      <c r="AI260" s="314"/>
      <c r="AJ260" s="314"/>
      <c r="AK260" s="314"/>
      <c r="AL260" s="314"/>
      <c r="AM260" s="170"/>
      <c r="AN260" s="314"/>
      <c r="AO260" s="209"/>
      <c r="AP260" s="209"/>
      <c r="AQ260" s="209"/>
      <c r="AR260" s="209"/>
      <c r="AS260" s="209"/>
      <c r="AT260" s="209"/>
      <c r="AU260" s="209"/>
      <c r="AV260" s="210"/>
    </row>
    <row r="261" spans="1:48" ht="10.5" customHeight="1" x14ac:dyDescent="0.15">
      <c r="A261" s="72" t="s">
        <v>3187</v>
      </c>
      <c r="B261" s="425" t="s">
        <v>335</v>
      </c>
      <c r="C261" s="423" t="s">
        <v>2702</v>
      </c>
      <c r="D261" s="304">
        <f t="shared" si="39"/>
        <v>0</v>
      </c>
      <c r="E261" s="239">
        <f t="shared" si="40"/>
        <v>0</v>
      </c>
      <c r="F261" s="285"/>
      <c r="G261" s="285"/>
      <c r="H261" s="285"/>
      <c r="I261" s="319"/>
      <c r="J261" s="319"/>
      <c r="K261" s="319"/>
      <c r="L261" s="319"/>
      <c r="M261" s="319"/>
      <c r="N261" s="319"/>
      <c r="O261" s="319"/>
      <c r="P261" s="319"/>
      <c r="Q261" s="319"/>
      <c r="R261" s="319"/>
      <c r="S261" s="319"/>
      <c r="T261" s="319"/>
      <c r="U261" s="319"/>
      <c r="V261" s="319"/>
      <c r="W261" s="319"/>
      <c r="X261" s="319"/>
      <c r="Y261" s="319"/>
      <c r="Z261" s="319"/>
      <c r="AA261" s="319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426" t="s">
        <v>4052</v>
      </c>
      <c r="AM261" s="173">
        <v>1090</v>
      </c>
      <c r="AN261" s="321">
        <f t="shared" si="43"/>
        <v>0</v>
      </c>
      <c r="AO261" s="209"/>
      <c r="AP261" s="209"/>
      <c r="AQ261" s="209"/>
      <c r="AR261" s="209"/>
      <c r="AS261" s="209"/>
      <c r="AT261" s="209"/>
      <c r="AU261" s="209"/>
      <c r="AV261" s="210"/>
    </row>
    <row r="262" spans="1:48" ht="10.5" customHeight="1" x14ac:dyDescent="0.15">
      <c r="A262" s="72" t="s">
        <v>3188</v>
      </c>
      <c r="B262" s="425" t="s">
        <v>336</v>
      </c>
      <c r="C262" s="423" t="s">
        <v>2702</v>
      </c>
      <c r="D262" s="304">
        <f t="shared" si="39"/>
        <v>0</v>
      </c>
      <c r="E262" s="239">
        <f t="shared" si="40"/>
        <v>0</v>
      </c>
      <c r="F262" s="285"/>
      <c r="G262" s="285"/>
      <c r="H262" s="285"/>
      <c r="I262" s="319"/>
      <c r="J262" s="319"/>
      <c r="K262" s="319"/>
      <c r="L262" s="319"/>
      <c r="M262" s="319"/>
      <c r="N262" s="319"/>
      <c r="O262" s="319"/>
      <c r="P262" s="319"/>
      <c r="Q262" s="319"/>
      <c r="R262" s="319"/>
      <c r="S262" s="319"/>
      <c r="T262" s="319"/>
      <c r="U262" s="319"/>
      <c r="V262" s="319"/>
      <c r="W262" s="319"/>
      <c r="X262" s="319"/>
      <c r="Y262" s="319"/>
      <c r="Z262" s="319"/>
      <c r="AA262" s="319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426" t="s">
        <v>4052</v>
      </c>
      <c r="AM262" s="173">
        <v>2410</v>
      </c>
      <c r="AN262" s="321">
        <f t="shared" si="43"/>
        <v>0</v>
      </c>
      <c r="AO262" s="209"/>
      <c r="AP262" s="209"/>
      <c r="AQ262" s="209"/>
      <c r="AR262" s="209"/>
      <c r="AS262" s="209"/>
      <c r="AT262" s="209"/>
      <c r="AU262" s="209"/>
      <c r="AV262" s="210"/>
    </row>
    <row r="263" spans="1:48" ht="10.5" customHeight="1" x14ac:dyDescent="0.15">
      <c r="A263" s="72" t="s">
        <v>3189</v>
      </c>
      <c r="B263" s="425" t="s">
        <v>337</v>
      </c>
      <c r="C263" s="423" t="s">
        <v>2702</v>
      </c>
      <c r="D263" s="304">
        <f t="shared" si="39"/>
        <v>0</v>
      </c>
      <c r="E263" s="239">
        <f t="shared" si="40"/>
        <v>0</v>
      </c>
      <c r="F263" s="285"/>
      <c r="G263" s="285"/>
      <c r="H263" s="285"/>
      <c r="I263" s="319"/>
      <c r="J263" s="319"/>
      <c r="K263" s="319"/>
      <c r="L263" s="319"/>
      <c r="M263" s="319"/>
      <c r="N263" s="319"/>
      <c r="O263" s="319"/>
      <c r="P263" s="319"/>
      <c r="Q263" s="319"/>
      <c r="R263" s="319"/>
      <c r="S263" s="319"/>
      <c r="T263" s="319"/>
      <c r="U263" s="319"/>
      <c r="V263" s="319"/>
      <c r="W263" s="319"/>
      <c r="X263" s="319"/>
      <c r="Y263" s="319"/>
      <c r="Z263" s="319"/>
      <c r="AA263" s="319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426" t="s">
        <v>4052</v>
      </c>
      <c r="AM263" s="173">
        <v>3860</v>
      </c>
      <c r="AN263" s="321">
        <f t="shared" si="43"/>
        <v>0</v>
      </c>
      <c r="AO263" s="209"/>
      <c r="AP263" s="209"/>
      <c r="AQ263" s="209"/>
      <c r="AR263" s="209"/>
      <c r="AS263" s="209"/>
      <c r="AT263" s="209"/>
      <c r="AU263" s="209"/>
      <c r="AV263" s="210"/>
    </row>
    <row r="264" spans="1:48" ht="10.5" customHeight="1" x14ac:dyDescent="0.15">
      <c r="A264" s="72" t="s">
        <v>3190</v>
      </c>
      <c r="B264" s="425" t="s">
        <v>338</v>
      </c>
      <c r="C264" s="423" t="s">
        <v>2702</v>
      </c>
      <c r="D264" s="304">
        <f t="shared" si="39"/>
        <v>0</v>
      </c>
      <c r="E264" s="239">
        <f t="shared" si="40"/>
        <v>0</v>
      </c>
      <c r="F264" s="285"/>
      <c r="G264" s="285"/>
      <c r="H264" s="285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19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426" t="s">
        <v>4052</v>
      </c>
      <c r="AM264" s="173">
        <v>2950</v>
      </c>
      <c r="AN264" s="321">
        <f t="shared" si="43"/>
        <v>0</v>
      </c>
      <c r="AO264" s="209"/>
      <c r="AP264" s="209"/>
      <c r="AQ264" s="209"/>
      <c r="AR264" s="209"/>
      <c r="AS264" s="209"/>
      <c r="AT264" s="209"/>
      <c r="AU264" s="209"/>
      <c r="AV264" s="210"/>
    </row>
    <row r="265" spans="1:48" ht="10.5" customHeight="1" x14ac:dyDescent="0.15">
      <c r="A265" s="72" t="s">
        <v>3191</v>
      </c>
      <c r="B265" s="425" t="s">
        <v>3027</v>
      </c>
      <c r="C265" s="427" t="s">
        <v>2702</v>
      </c>
      <c r="D265" s="304">
        <f t="shared" si="39"/>
        <v>0</v>
      </c>
      <c r="E265" s="239">
        <f t="shared" si="40"/>
        <v>0</v>
      </c>
      <c r="F265" s="285"/>
      <c r="G265" s="285"/>
      <c r="H265" s="285"/>
      <c r="I265" s="319"/>
      <c r="J265" s="319"/>
      <c r="K265" s="319"/>
      <c r="L265" s="319"/>
      <c r="M265" s="319"/>
      <c r="N265" s="319"/>
      <c r="O265" s="319"/>
      <c r="P265" s="319"/>
      <c r="Q265" s="319"/>
      <c r="R265" s="319"/>
      <c r="S265" s="319"/>
      <c r="T265" s="319"/>
      <c r="U265" s="319"/>
      <c r="V265" s="319"/>
      <c r="W265" s="319"/>
      <c r="X265" s="319"/>
      <c r="Y265" s="319"/>
      <c r="Z265" s="319"/>
      <c r="AA265" s="319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426" t="s">
        <v>4052</v>
      </c>
      <c r="AM265" s="173">
        <v>8040</v>
      </c>
      <c r="AN265" s="321">
        <f t="shared" si="43"/>
        <v>0</v>
      </c>
      <c r="AO265" s="209"/>
      <c r="AP265" s="209"/>
      <c r="AQ265" s="209"/>
      <c r="AR265" s="209"/>
      <c r="AS265" s="209"/>
      <c r="AT265" s="209"/>
      <c r="AU265" s="209"/>
      <c r="AV265" s="210"/>
    </row>
    <row r="266" spans="1:48" ht="10.5" customHeight="1" x14ac:dyDescent="0.15">
      <c r="A266" s="72" t="s">
        <v>3192</v>
      </c>
      <c r="B266" s="425" t="s">
        <v>847</v>
      </c>
      <c r="C266" s="427" t="s">
        <v>2702</v>
      </c>
      <c r="D266" s="314"/>
      <c r="E266" s="314"/>
      <c r="F266" s="314"/>
      <c r="G266" s="314"/>
      <c r="H266" s="314"/>
      <c r="I266" s="314"/>
      <c r="J266" s="314"/>
      <c r="K266" s="314"/>
      <c r="L266" s="314"/>
      <c r="M266" s="314"/>
      <c r="N266" s="314"/>
      <c r="O266" s="314"/>
      <c r="P266" s="314"/>
      <c r="Q266" s="314"/>
      <c r="R266" s="314"/>
      <c r="S266" s="314"/>
      <c r="T266" s="314"/>
      <c r="U266" s="314"/>
      <c r="V266" s="314"/>
      <c r="W266" s="314"/>
      <c r="X266" s="314"/>
      <c r="Y266" s="314"/>
      <c r="Z266" s="314"/>
      <c r="AA266" s="314"/>
      <c r="AB266" s="314"/>
      <c r="AC266" s="314"/>
      <c r="AD266" s="314"/>
      <c r="AE266" s="314"/>
      <c r="AF266" s="314"/>
      <c r="AG266" s="314"/>
      <c r="AH266" s="314"/>
      <c r="AI266" s="314"/>
      <c r="AJ266" s="314"/>
      <c r="AK266" s="314"/>
      <c r="AL266" s="314"/>
      <c r="AM266" s="170"/>
      <c r="AN266" s="314"/>
      <c r="AO266" s="209"/>
      <c r="AP266" s="209"/>
      <c r="AQ266" s="209"/>
      <c r="AR266" s="209"/>
      <c r="AS266" s="209"/>
      <c r="AT266" s="209"/>
      <c r="AU266" s="209"/>
      <c r="AV266" s="210"/>
    </row>
    <row r="267" spans="1:48" ht="10.5" customHeight="1" x14ac:dyDescent="0.15">
      <c r="A267" s="72" t="s">
        <v>3193</v>
      </c>
      <c r="B267" s="425" t="s">
        <v>339</v>
      </c>
      <c r="C267" s="423" t="s">
        <v>2702</v>
      </c>
      <c r="D267" s="314"/>
      <c r="E267" s="314"/>
      <c r="F267" s="314"/>
      <c r="G267" s="314"/>
      <c r="H267" s="314"/>
      <c r="I267" s="314"/>
      <c r="J267" s="314"/>
      <c r="K267" s="314"/>
      <c r="L267" s="314"/>
      <c r="M267" s="314"/>
      <c r="N267" s="314"/>
      <c r="O267" s="314"/>
      <c r="P267" s="314"/>
      <c r="Q267" s="314"/>
      <c r="R267" s="314"/>
      <c r="S267" s="314"/>
      <c r="T267" s="314"/>
      <c r="U267" s="314"/>
      <c r="V267" s="314"/>
      <c r="W267" s="314"/>
      <c r="X267" s="314"/>
      <c r="Y267" s="314"/>
      <c r="Z267" s="314"/>
      <c r="AA267" s="314"/>
      <c r="AB267" s="314"/>
      <c r="AC267" s="314"/>
      <c r="AD267" s="314"/>
      <c r="AE267" s="314"/>
      <c r="AF267" s="314"/>
      <c r="AG267" s="314"/>
      <c r="AH267" s="314"/>
      <c r="AI267" s="314"/>
      <c r="AJ267" s="314"/>
      <c r="AK267" s="314"/>
      <c r="AL267" s="314"/>
      <c r="AM267" s="170"/>
      <c r="AN267" s="314"/>
      <c r="AO267" s="209"/>
      <c r="AP267" s="209"/>
      <c r="AQ267" s="209"/>
      <c r="AR267" s="209"/>
      <c r="AS267" s="209"/>
      <c r="AT267" s="209"/>
      <c r="AU267" s="209"/>
      <c r="AV267" s="210"/>
    </row>
    <row r="268" spans="1:48" ht="10.5" customHeight="1" x14ac:dyDescent="0.15">
      <c r="A268" s="72" t="s">
        <v>3194</v>
      </c>
      <c r="B268" s="425" t="s">
        <v>340</v>
      </c>
      <c r="C268" s="423" t="s">
        <v>2702</v>
      </c>
      <c r="D268" s="304">
        <f t="shared" si="39"/>
        <v>0</v>
      </c>
      <c r="E268" s="239">
        <f t="shared" si="40"/>
        <v>0</v>
      </c>
      <c r="F268" s="285"/>
      <c r="G268" s="285"/>
      <c r="H268" s="285"/>
      <c r="I268" s="319"/>
      <c r="J268" s="319"/>
      <c r="K268" s="319"/>
      <c r="L268" s="319"/>
      <c r="M268" s="319"/>
      <c r="N268" s="319"/>
      <c r="O268" s="319"/>
      <c r="P268" s="319"/>
      <c r="Q268" s="319"/>
      <c r="R268" s="319"/>
      <c r="S268" s="319"/>
      <c r="T268" s="319"/>
      <c r="U268" s="319"/>
      <c r="V268" s="319"/>
      <c r="W268" s="319"/>
      <c r="X268" s="319"/>
      <c r="Y268" s="319"/>
      <c r="Z268" s="319"/>
      <c r="AA268" s="319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426" t="s">
        <v>4052</v>
      </c>
      <c r="AM268" s="173">
        <v>1760</v>
      </c>
      <c r="AN268" s="321">
        <f t="shared" si="43"/>
        <v>0</v>
      </c>
      <c r="AO268" s="209"/>
      <c r="AP268" s="209"/>
      <c r="AQ268" s="209"/>
      <c r="AR268" s="209"/>
      <c r="AS268" s="209"/>
      <c r="AT268" s="209"/>
      <c r="AU268" s="209"/>
      <c r="AV268" s="210"/>
    </row>
    <row r="269" spans="1:48" ht="10.5" customHeight="1" x14ac:dyDescent="0.15">
      <c r="A269" s="72" t="s">
        <v>3195</v>
      </c>
      <c r="B269" s="425" t="s">
        <v>848</v>
      </c>
      <c r="C269" s="423" t="s">
        <v>2702</v>
      </c>
      <c r="D269" s="304">
        <f t="shared" si="39"/>
        <v>0</v>
      </c>
      <c r="E269" s="239">
        <f t="shared" si="40"/>
        <v>0</v>
      </c>
      <c r="F269" s="285"/>
      <c r="G269" s="285"/>
      <c r="H269" s="285"/>
      <c r="I269" s="319"/>
      <c r="J269" s="319"/>
      <c r="K269" s="319"/>
      <c r="L269" s="319"/>
      <c r="M269" s="319"/>
      <c r="N269" s="319"/>
      <c r="O269" s="319"/>
      <c r="P269" s="319"/>
      <c r="Q269" s="319"/>
      <c r="R269" s="319"/>
      <c r="S269" s="319"/>
      <c r="T269" s="319"/>
      <c r="U269" s="319"/>
      <c r="V269" s="319"/>
      <c r="W269" s="319"/>
      <c r="X269" s="319"/>
      <c r="Y269" s="319"/>
      <c r="Z269" s="319"/>
      <c r="AA269" s="319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426" t="s">
        <v>4052</v>
      </c>
      <c r="AM269" s="173">
        <v>4800</v>
      </c>
      <c r="AN269" s="321">
        <f t="shared" ref="AN269:AN300" si="44">AM269*F269</f>
        <v>0</v>
      </c>
      <c r="AO269" s="209"/>
      <c r="AP269" s="209"/>
      <c r="AQ269" s="209"/>
      <c r="AR269" s="209"/>
      <c r="AS269" s="209"/>
      <c r="AT269" s="209"/>
      <c r="AU269" s="209"/>
      <c r="AV269" s="210"/>
    </row>
    <row r="270" spans="1:48" ht="10.5" customHeight="1" x14ac:dyDescent="0.15">
      <c r="A270" s="72" t="s">
        <v>3196</v>
      </c>
      <c r="B270" s="425" t="s">
        <v>1061</v>
      </c>
      <c r="C270" s="423" t="s">
        <v>2702</v>
      </c>
      <c r="D270" s="304">
        <f t="shared" si="39"/>
        <v>0</v>
      </c>
      <c r="E270" s="239">
        <f t="shared" si="40"/>
        <v>0</v>
      </c>
      <c r="F270" s="285"/>
      <c r="G270" s="285"/>
      <c r="H270" s="285"/>
      <c r="I270" s="319"/>
      <c r="J270" s="319"/>
      <c r="K270" s="319"/>
      <c r="L270" s="319"/>
      <c r="M270" s="319"/>
      <c r="N270" s="319"/>
      <c r="O270" s="319"/>
      <c r="P270" s="319"/>
      <c r="Q270" s="319"/>
      <c r="R270" s="319"/>
      <c r="S270" s="319"/>
      <c r="T270" s="319"/>
      <c r="U270" s="319"/>
      <c r="V270" s="319"/>
      <c r="W270" s="319"/>
      <c r="X270" s="319"/>
      <c r="Y270" s="319"/>
      <c r="Z270" s="319"/>
      <c r="AA270" s="319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426" t="s">
        <v>4052</v>
      </c>
      <c r="AM270" s="173">
        <v>1010</v>
      </c>
      <c r="AN270" s="321">
        <f t="shared" si="44"/>
        <v>0</v>
      </c>
      <c r="AO270" s="209"/>
      <c r="AP270" s="209"/>
      <c r="AQ270" s="209"/>
      <c r="AR270" s="209"/>
      <c r="AS270" s="209"/>
      <c r="AT270" s="209"/>
      <c r="AU270" s="209"/>
      <c r="AV270" s="210"/>
    </row>
    <row r="271" spans="1:48" ht="10.5" customHeight="1" x14ac:dyDescent="0.15">
      <c r="A271" s="72" t="s">
        <v>3197</v>
      </c>
      <c r="B271" s="425" t="s">
        <v>1062</v>
      </c>
      <c r="C271" s="423" t="s">
        <v>2702</v>
      </c>
      <c r="D271" s="304">
        <f t="shared" si="39"/>
        <v>0</v>
      </c>
      <c r="E271" s="239">
        <f t="shared" si="40"/>
        <v>0</v>
      </c>
      <c r="F271" s="285"/>
      <c r="G271" s="285"/>
      <c r="H271" s="285"/>
      <c r="I271" s="319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19"/>
      <c r="V271" s="319"/>
      <c r="W271" s="319"/>
      <c r="X271" s="319"/>
      <c r="Y271" s="319"/>
      <c r="Z271" s="319"/>
      <c r="AA271" s="319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426" t="s">
        <v>4052</v>
      </c>
      <c r="AM271" s="173">
        <v>4800</v>
      </c>
      <c r="AN271" s="321">
        <f t="shared" si="44"/>
        <v>0</v>
      </c>
      <c r="AO271" s="209"/>
      <c r="AP271" s="209"/>
      <c r="AQ271" s="209"/>
      <c r="AR271" s="209"/>
      <c r="AS271" s="209"/>
      <c r="AT271" s="209"/>
      <c r="AU271" s="209"/>
      <c r="AV271" s="210"/>
    </row>
    <row r="272" spans="1:48" ht="10.5" customHeight="1" x14ac:dyDescent="0.15">
      <c r="A272" s="72" t="s">
        <v>3198</v>
      </c>
      <c r="B272" s="425" t="s">
        <v>849</v>
      </c>
      <c r="C272" s="423" t="s">
        <v>2702</v>
      </c>
      <c r="D272" s="304">
        <f t="shared" si="39"/>
        <v>0</v>
      </c>
      <c r="E272" s="239">
        <f t="shared" si="40"/>
        <v>0</v>
      </c>
      <c r="F272" s="285"/>
      <c r="G272" s="285"/>
      <c r="H272" s="285"/>
      <c r="I272" s="319"/>
      <c r="J272" s="319"/>
      <c r="K272" s="319"/>
      <c r="L272" s="319"/>
      <c r="M272" s="319"/>
      <c r="N272" s="319"/>
      <c r="O272" s="319"/>
      <c r="P272" s="319"/>
      <c r="Q272" s="319"/>
      <c r="R272" s="319"/>
      <c r="S272" s="319"/>
      <c r="T272" s="319"/>
      <c r="U272" s="319"/>
      <c r="V272" s="319"/>
      <c r="W272" s="319"/>
      <c r="X272" s="319"/>
      <c r="Y272" s="319"/>
      <c r="Z272" s="319"/>
      <c r="AA272" s="319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426" t="s">
        <v>4052</v>
      </c>
      <c r="AM272" s="173">
        <v>5110</v>
      </c>
      <c r="AN272" s="321">
        <f t="shared" si="44"/>
        <v>0</v>
      </c>
      <c r="AO272" s="209"/>
      <c r="AP272" s="209"/>
      <c r="AQ272" s="209"/>
      <c r="AR272" s="209"/>
      <c r="AS272" s="209"/>
      <c r="AT272" s="209"/>
      <c r="AU272" s="209"/>
      <c r="AV272" s="210"/>
    </row>
    <row r="273" spans="1:48" ht="10.5" customHeight="1" x14ac:dyDescent="0.15">
      <c r="A273" s="72" t="s">
        <v>3199</v>
      </c>
      <c r="B273" s="425" t="s">
        <v>850</v>
      </c>
      <c r="C273" s="423" t="s">
        <v>2702</v>
      </c>
      <c r="D273" s="304">
        <f t="shared" si="39"/>
        <v>0</v>
      </c>
      <c r="E273" s="239">
        <f t="shared" si="40"/>
        <v>0</v>
      </c>
      <c r="F273" s="285"/>
      <c r="G273" s="285"/>
      <c r="H273" s="285"/>
      <c r="I273" s="319"/>
      <c r="J273" s="319"/>
      <c r="K273" s="319"/>
      <c r="L273" s="319"/>
      <c r="M273" s="319"/>
      <c r="N273" s="319"/>
      <c r="O273" s="319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240"/>
      <c r="AC273" s="240"/>
      <c r="AD273" s="240"/>
      <c r="AE273" s="240"/>
      <c r="AF273" s="240"/>
      <c r="AG273" s="240"/>
      <c r="AH273" s="240"/>
      <c r="AI273" s="240"/>
      <c r="AJ273" s="240"/>
      <c r="AK273" s="240"/>
      <c r="AL273" s="426" t="s">
        <v>4052</v>
      </c>
      <c r="AM273" s="173">
        <v>4590</v>
      </c>
      <c r="AN273" s="321">
        <f t="shared" si="44"/>
        <v>0</v>
      </c>
      <c r="AO273" s="209"/>
      <c r="AP273" s="209"/>
      <c r="AQ273" s="209"/>
      <c r="AR273" s="209"/>
      <c r="AS273" s="209"/>
      <c r="AT273" s="209"/>
      <c r="AU273" s="209"/>
      <c r="AV273" s="210"/>
    </row>
    <row r="274" spans="1:48" ht="10.5" customHeight="1" x14ac:dyDescent="0.15">
      <c r="A274" s="72" t="s">
        <v>3200</v>
      </c>
      <c r="B274" s="425" t="s">
        <v>1063</v>
      </c>
      <c r="C274" s="423" t="s">
        <v>2702</v>
      </c>
      <c r="D274" s="304">
        <f t="shared" ref="D274:D338" si="45">SUM(E274+H274)</f>
        <v>0</v>
      </c>
      <c r="E274" s="239">
        <f t="shared" ref="E274:E338" si="46">SUM(F274:G274)</f>
        <v>0</v>
      </c>
      <c r="F274" s="285"/>
      <c r="G274" s="285"/>
      <c r="H274" s="285"/>
      <c r="I274" s="319"/>
      <c r="J274" s="319"/>
      <c r="K274" s="319"/>
      <c r="L274" s="319"/>
      <c r="M274" s="319"/>
      <c r="N274" s="319"/>
      <c r="O274" s="319"/>
      <c r="P274" s="319"/>
      <c r="Q274" s="319"/>
      <c r="R274" s="319"/>
      <c r="S274" s="319"/>
      <c r="T274" s="319"/>
      <c r="U274" s="319"/>
      <c r="V274" s="319"/>
      <c r="W274" s="319"/>
      <c r="X274" s="319"/>
      <c r="Y274" s="319"/>
      <c r="Z274" s="319"/>
      <c r="AA274" s="319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426" t="s">
        <v>4052</v>
      </c>
      <c r="AM274" s="173">
        <v>1720</v>
      </c>
      <c r="AN274" s="321">
        <f t="shared" si="44"/>
        <v>0</v>
      </c>
      <c r="AO274" s="209"/>
      <c r="AP274" s="209"/>
      <c r="AQ274" s="209"/>
      <c r="AR274" s="209"/>
      <c r="AS274" s="209"/>
      <c r="AT274" s="209"/>
      <c r="AU274" s="209"/>
      <c r="AV274" s="210"/>
    </row>
    <row r="275" spans="1:48" ht="10.5" customHeight="1" x14ac:dyDescent="0.15">
      <c r="A275" s="72" t="s">
        <v>3201</v>
      </c>
      <c r="B275" s="425" t="s">
        <v>2079</v>
      </c>
      <c r="C275" s="423" t="s">
        <v>2702</v>
      </c>
      <c r="D275" s="314"/>
      <c r="E275" s="314"/>
      <c r="F275" s="314"/>
      <c r="G275" s="314"/>
      <c r="H275" s="314"/>
      <c r="I275" s="314"/>
      <c r="J275" s="314"/>
      <c r="K275" s="314"/>
      <c r="L275" s="314"/>
      <c r="M275" s="314"/>
      <c r="N275" s="314"/>
      <c r="O275" s="314"/>
      <c r="P275" s="314"/>
      <c r="Q275" s="314"/>
      <c r="R275" s="314"/>
      <c r="S275" s="314"/>
      <c r="T275" s="314"/>
      <c r="U275" s="314"/>
      <c r="V275" s="314"/>
      <c r="W275" s="314"/>
      <c r="X275" s="314"/>
      <c r="Y275" s="314"/>
      <c r="Z275" s="314"/>
      <c r="AA275" s="314"/>
      <c r="AB275" s="314"/>
      <c r="AC275" s="314"/>
      <c r="AD275" s="314"/>
      <c r="AE275" s="314"/>
      <c r="AF275" s="314"/>
      <c r="AG275" s="314"/>
      <c r="AH275" s="314"/>
      <c r="AI275" s="314"/>
      <c r="AJ275" s="314"/>
      <c r="AK275" s="314"/>
      <c r="AL275" s="314"/>
      <c r="AM275" s="170"/>
      <c r="AN275" s="314"/>
      <c r="AO275" s="209"/>
      <c r="AP275" s="209"/>
      <c r="AQ275" s="209"/>
      <c r="AR275" s="209"/>
      <c r="AS275" s="209"/>
      <c r="AT275" s="209"/>
      <c r="AU275" s="209"/>
      <c r="AV275" s="210"/>
    </row>
    <row r="276" spans="1:48" x14ac:dyDescent="0.15">
      <c r="A276" s="72" t="s">
        <v>3202</v>
      </c>
      <c r="B276" s="425" t="s">
        <v>1113</v>
      </c>
      <c r="C276" s="423" t="s">
        <v>2702</v>
      </c>
      <c r="D276" s="314"/>
      <c r="E276" s="314"/>
      <c r="F276" s="314"/>
      <c r="G276" s="314"/>
      <c r="H276" s="314"/>
      <c r="I276" s="314"/>
      <c r="J276" s="314"/>
      <c r="K276" s="314"/>
      <c r="L276" s="314"/>
      <c r="M276" s="314"/>
      <c r="N276" s="314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170"/>
      <c r="AN276" s="314"/>
      <c r="AO276" s="209"/>
      <c r="AP276" s="209"/>
      <c r="AQ276" s="209"/>
      <c r="AR276" s="209"/>
      <c r="AS276" s="209"/>
      <c r="AT276" s="209"/>
      <c r="AU276" s="209"/>
      <c r="AV276" s="210"/>
    </row>
    <row r="277" spans="1:48" ht="21" x14ac:dyDescent="0.15">
      <c r="A277" s="72" t="s">
        <v>3203</v>
      </c>
      <c r="B277" s="425" t="s">
        <v>851</v>
      </c>
      <c r="C277" s="423" t="s">
        <v>2702</v>
      </c>
      <c r="D277" s="304">
        <f t="shared" si="45"/>
        <v>0</v>
      </c>
      <c r="E277" s="239">
        <f t="shared" si="46"/>
        <v>0</v>
      </c>
      <c r="F277" s="285"/>
      <c r="G277" s="285"/>
      <c r="H277" s="285"/>
      <c r="I277" s="319"/>
      <c r="J277" s="319"/>
      <c r="K277" s="319"/>
      <c r="L277" s="319"/>
      <c r="M277" s="319"/>
      <c r="N277" s="319"/>
      <c r="O277" s="319"/>
      <c r="P277" s="319"/>
      <c r="Q277" s="319"/>
      <c r="R277" s="319"/>
      <c r="S277" s="319"/>
      <c r="T277" s="319"/>
      <c r="U277" s="319"/>
      <c r="V277" s="319"/>
      <c r="W277" s="319"/>
      <c r="X277" s="319"/>
      <c r="Y277" s="319"/>
      <c r="Z277" s="319"/>
      <c r="AA277" s="319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426" t="s">
        <v>4052</v>
      </c>
      <c r="AM277" s="173">
        <v>4670</v>
      </c>
      <c r="AN277" s="321">
        <f t="shared" si="44"/>
        <v>0</v>
      </c>
      <c r="AO277" s="209"/>
      <c r="AP277" s="209"/>
      <c r="AQ277" s="209"/>
      <c r="AR277" s="209"/>
      <c r="AS277" s="209"/>
      <c r="AT277" s="209"/>
      <c r="AU277" s="209"/>
      <c r="AV277" s="210"/>
    </row>
    <row r="278" spans="1:48" x14ac:dyDescent="0.15">
      <c r="A278" s="72" t="s">
        <v>3204</v>
      </c>
      <c r="B278" s="425" t="s">
        <v>1114</v>
      </c>
      <c r="C278" s="423" t="s">
        <v>2702</v>
      </c>
      <c r="D278" s="304">
        <f t="shared" si="45"/>
        <v>0</v>
      </c>
      <c r="E278" s="239">
        <f t="shared" si="46"/>
        <v>0</v>
      </c>
      <c r="F278" s="285"/>
      <c r="G278" s="285"/>
      <c r="H278" s="285"/>
      <c r="I278" s="319"/>
      <c r="J278" s="319"/>
      <c r="K278" s="319"/>
      <c r="L278" s="319"/>
      <c r="M278" s="319"/>
      <c r="N278" s="319"/>
      <c r="O278" s="319"/>
      <c r="P278" s="319"/>
      <c r="Q278" s="319"/>
      <c r="R278" s="319"/>
      <c r="S278" s="319"/>
      <c r="T278" s="319"/>
      <c r="U278" s="319"/>
      <c r="V278" s="319"/>
      <c r="W278" s="319"/>
      <c r="X278" s="319"/>
      <c r="Y278" s="319"/>
      <c r="Z278" s="319"/>
      <c r="AA278" s="319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426" t="s">
        <v>4052</v>
      </c>
      <c r="AM278" s="173">
        <v>1100</v>
      </c>
      <c r="AN278" s="321">
        <f t="shared" si="44"/>
        <v>0</v>
      </c>
      <c r="AO278" s="209"/>
      <c r="AP278" s="209"/>
      <c r="AQ278" s="209"/>
      <c r="AR278" s="209"/>
      <c r="AS278" s="209"/>
      <c r="AT278" s="209"/>
      <c r="AU278" s="209"/>
      <c r="AV278" s="210"/>
    </row>
    <row r="279" spans="1:48" x14ac:dyDescent="0.15">
      <c r="A279" s="72" t="s">
        <v>3205</v>
      </c>
      <c r="B279" s="425" t="s">
        <v>1115</v>
      </c>
      <c r="C279" s="423" t="s">
        <v>2702</v>
      </c>
      <c r="D279" s="314"/>
      <c r="E279" s="314"/>
      <c r="F279" s="314"/>
      <c r="G279" s="314"/>
      <c r="H279" s="314"/>
      <c r="I279" s="314"/>
      <c r="J279" s="314"/>
      <c r="K279" s="314"/>
      <c r="L279" s="314"/>
      <c r="M279" s="314"/>
      <c r="N279" s="314"/>
      <c r="O279" s="314"/>
      <c r="P279" s="314"/>
      <c r="Q279" s="314"/>
      <c r="R279" s="314"/>
      <c r="S279" s="314"/>
      <c r="T279" s="314"/>
      <c r="U279" s="314"/>
      <c r="V279" s="314"/>
      <c r="W279" s="314"/>
      <c r="X279" s="314"/>
      <c r="Y279" s="314"/>
      <c r="Z279" s="314"/>
      <c r="AA279" s="314"/>
      <c r="AB279" s="314"/>
      <c r="AC279" s="314"/>
      <c r="AD279" s="314"/>
      <c r="AE279" s="314"/>
      <c r="AF279" s="314"/>
      <c r="AG279" s="314"/>
      <c r="AH279" s="314"/>
      <c r="AI279" s="314"/>
      <c r="AJ279" s="314"/>
      <c r="AK279" s="314"/>
      <c r="AL279" s="314"/>
      <c r="AM279" s="170"/>
      <c r="AN279" s="314"/>
      <c r="AO279" s="209"/>
      <c r="AP279" s="209"/>
      <c r="AQ279" s="209"/>
      <c r="AR279" s="209"/>
      <c r="AS279" s="209"/>
      <c r="AT279" s="209"/>
      <c r="AU279" s="209"/>
      <c r="AV279" s="210"/>
    </row>
    <row r="280" spans="1:48" x14ac:dyDescent="0.15">
      <c r="A280" s="72" t="s">
        <v>3206</v>
      </c>
      <c r="B280" s="425" t="s">
        <v>1116</v>
      </c>
      <c r="C280" s="423" t="s">
        <v>2702</v>
      </c>
      <c r="D280" s="304">
        <f t="shared" si="45"/>
        <v>0</v>
      </c>
      <c r="E280" s="239">
        <f t="shared" si="46"/>
        <v>0</v>
      </c>
      <c r="F280" s="285"/>
      <c r="G280" s="285"/>
      <c r="H280" s="285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426" t="s">
        <v>4052</v>
      </c>
      <c r="AM280" s="173">
        <v>1420</v>
      </c>
      <c r="AN280" s="321">
        <f t="shared" si="44"/>
        <v>0</v>
      </c>
      <c r="AO280" s="209"/>
      <c r="AP280" s="209"/>
      <c r="AQ280" s="209"/>
      <c r="AR280" s="209"/>
      <c r="AS280" s="209"/>
      <c r="AT280" s="209"/>
      <c r="AU280" s="209"/>
      <c r="AV280" s="210"/>
    </row>
    <row r="281" spans="1:48" x14ac:dyDescent="0.15">
      <c r="A281" s="72" t="s">
        <v>3207</v>
      </c>
      <c r="B281" s="425" t="s">
        <v>1117</v>
      </c>
      <c r="C281" s="423" t="s">
        <v>2702</v>
      </c>
      <c r="D281" s="304">
        <f t="shared" si="45"/>
        <v>0</v>
      </c>
      <c r="E281" s="239">
        <f t="shared" si="46"/>
        <v>0</v>
      </c>
      <c r="F281" s="285"/>
      <c r="G281" s="285"/>
      <c r="H281" s="285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  <c r="AA281" s="319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426" t="s">
        <v>4052</v>
      </c>
      <c r="AM281" s="173">
        <v>540</v>
      </c>
      <c r="AN281" s="321">
        <f t="shared" si="44"/>
        <v>0</v>
      </c>
      <c r="AO281" s="209"/>
      <c r="AP281" s="209"/>
      <c r="AQ281" s="209"/>
      <c r="AR281" s="209"/>
      <c r="AS281" s="209"/>
      <c r="AT281" s="209"/>
      <c r="AU281" s="209"/>
      <c r="AV281" s="210"/>
    </row>
    <row r="282" spans="1:48" ht="42" x14ac:dyDescent="0.15">
      <c r="A282" s="72" t="s">
        <v>3208</v>
      </c>
      <c r="B282" s="425" t="s">
        <v>1626</v>
      </c>
      <c r="C282" s="423" t="s">
        <v>2702</v>
      </c>
      <c r="D282" s="314"/>
      <c r="E282" s="314"/>
      <c r="F282" s="314"/>
      <c r="G282" s="314"/>
      <c r="H282" s="314"/>
      <c r="I282" s="314"/>
      <c r="J282" s="314"/>
      <c r="K282" s="314"/>
      <c r="L282" s="314"/>
      <c r="M282" s="314"/>
      <c r="N282" s="314"/>
      <c r="O282" s="314"/>
      <c r="P282" s="314"/>
      <c r="Q282" s="314"/>
      <c r="R282" s="314"/>
      <c r="S282" s="314"/>
      <c r="T282" s="314"/>
      <c r="U282" s="314"/>
      <c r="V282" s="314"/>
      <c r="W282" s="314"/>
      <c r="X282" s="314"/>
      <c r="Y282" s="314"/>
      <c r="Z282" s="314"/>
      <c r="AA282" s="314"/>
      <c r="AB282" s="314"/>
      <c r="AC282" s="314"/>
      <c r="AD282" s="314"/>
      <c r="AE282" s="314"/>
      <c r="AF282" s="314"/>
      <c r="AG282" s="314"/>
      <c r="AH282" s="314"/>
      <c r="AI282" s="314"/>
      <c r="AJ282" s="314"/>
      <c r="AK282" s="314"/>
      <c r="AL282" s="314"/>
      <c r="AM282" s="170"/>
      <c r="AN282" s="314"/>
      <c r="AO282" s="209"/>
      <c r="AP282" s="209"/>
      <c r="AQ282" s="209"/>
      <c r="AR282" s="209"/>
      <c r="AS282" s="209"/>
      <c r="AT282" s="209"/>
      <c r="AU282" s="209"/>
      <c r="AV282" s="210"/>
    </row>
    <row r="283" spans="1:48" x14ac:dyDescent="0.15">
      <c r="A283" s="72" t="s">
        <v>3209</v>
      </c>
      <c r="B283" s="425" t="s">
        <v>352</v>
      </c>
      <c r="C283" s="423" t="s">
        <v>2702</v>
      </c>
      <c r="D283" s="304">
        <f t="shared" si="45"/>
        <v>0</v>
      </c>
      <c r="E283" s="239">
        <f t="shared" si="46"/>
        <v>0</v>
      </c>
      <c r="F283" s="285"/>
      <c r="G283" s="285"/>
      <c r="H283" s="285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  <c r="AA283" s="319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426" t="s">
        <v>4052</v>
      </c>
      <c r="AM283" s="173">
        <v>1820</v>
      </c>
      <c r="AN283" s="321">
        <f t="shared" si="44"/>
        <v>0</v>
      </c>
      <c r="AO283" s="209"/>
      <c r="AP283" s="209"/>
      <c r="AQ283" s="209"/>
      <c r="AR283" s="209"/>
      <c r="AS283" s="209"/>
      <c r="AT283" s="209"/>
      <c r="AU283" s="209"/>
      <c r="AV283" s="210"/>
    </row>
    <row r="284" spans="1:48" ht="31.5" x14ac:dyDescent="0.15">
      <c r="A284" s="72" t="s">
        <v>3210</v>
      </c>
      <c r="B284" s="425" t="s">
        <v>1627</v>
      </c>
      <c r="C284" s="423" t="s">
        <v>2702</v>
      </c>
      <c r="D284" s="304">
        <f t="shared" si="45"/>
        <v>0</v>
      </c>
      <c r="E284" s="239">
        <f t="shared" si="46"/>
        <v>0</v>
      </c>
      <c r="F284" s="285"/>
      <c r="G284" s="285"/>
      <c r="H284" s="285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  <c r="AA284" s="319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426" t="s">
        <v>4052</v>
      </c>
      <c r="AM284" s="173">
        <v>3050</v>
      </c>
      <c r="AN284" s="321">
        <f t="shared" si="44"/>
        <v>0</v>
      </c>
      <c r="AO284" s="209"/>
      <c r="AP284" s="209"/>
      <c r="AQ284" s="209"/>
      <c r="AR284" s="209"/>
      <c r="AS284" s="209"/>
      <c r="AT284" s="209"/>
      <c r="AU284" s="209"/>
      <c r="AV284" s="210"/>
    </row>
    <row r="285" spans="1:48" x14ac:dyDescent="0.15">
      <c r="A285" s="72" t="s">
        <v>3211</v>
      </c>
      <c r="B285" s="425" t="s">
        <v>2187</v>
      </c>
      <c r="C285" s="423" t="s">
        <v>2702</v>
      </c>
      <c r="D285" s="304">
        <f t="shared" si="45"/>
        <v>0</v>
      </c>
      <c r="E285" s="239">
        <f t="shared" si="46"/>
        <v>0</v>
      </c>
      <c r="F285" s="285"/>
      <c r="G285" s="285"/>
      <c r="H285" s="285"/>
      <c r="I285" s="319"/>
      <c r="J285" s="319"/>
      <c r="K285" s="319"/>
      <c r="L285" s="319"/>
      <c r="M285" s="319"/>
      <c r="N285" s="319"/>
      <c r="O285" s="319"/>
      <c r="P285" s="319"/>
      <c r="Q285" s="319"/>
      <c r="R285" s="319"/>
      <c r="S285" s="319"/>
      <c r="T285" s="319"/>
      <c r="U285" s="319"/>
      <c r="V285" s="319"/>
      <c r="W285" s="319"/>
      <c r="X285" s="319"/>
      <c r="Y285" s="319"/>
      <c r="Z285" s="319"/>
      <c r="AA285" s="319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426" t="s">
        <v>4052</v>
      </c>
      <c r="AM285" s="173">
        <v>1090</v>
      </c>
      <c r="AN285" s="321">
        <f t="shared" si="44"/>
        <v>0</v>
      </c>
      <c r="AO285" s="209"/>
      <c r="AP285" s="209"/>
      <c r="AQ285" s="209"/>
      <c r="AR285" s="209"/>
      <c r="AS285" s="209"/>
      <c r="AT285" s="209"/>
      <c r="AU285" s="209"/>
      <c r="AV285" s="210"/>
    </row>
    <row r="286" spans="1:48" ht="42" x14ac:dyDescent="0.15">
      <c r="A286" s="72" t="s">
        <v>3212</v>
      </c>
      <c r="B286" s="425" t="s">
        <v>1628</v>
      </c>
      <c r="C286" s="423" t="s">
        <v>2702</v>
      </c>
      <c r="D286" s="304">
        <f t="shared" si="45"/>
        <v>0</v>
      </c>
      <c r="E286" s="239">
        <f t="shared" si="46"/>
        <v>0</v>
      </c>
      <c r="F286" s="285"/>
      <c r="G286" s="285"/>
      <c r="H286" s="285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426" t="s">
        <v>4052</v>
      </c>
      <c r="AM286" s="173">
        <v>4900</v>
      </c>
      <c r="AN286" s="321">
        <f t="shared" si="44"/>
        <v>0</v>
      </c>
      <c r="AO286" s="209"/>
      <c r="AP286" s="209"/>
      <c r="AQ286" s="209"/>
      <c r="AR286" s="209"/>
      <c r="AS286" s="209"/>
      <c r="AT286" s="209"/>
      <c r="AU286" s="209"/>
      <c r="AV286" s="210"/>
    </row>
    <row r="287" spans="1:48" x14ac:dyDescent="0.15">
      <c r="A287" s="72" t="s">
        <v>3213</v>
      </c>
      <c r="B287" s="425" t="s">
        <v>539</v>
      </c>
      <c r="C287" s="423" t="s">
        <v>2702</v>
      </c>
      <c r="D287" s="304">
        <f t="shared" si="45"/>
        <v>0</v>
      </c>
      <c r="E287" s="239">
        <f t="shared" si="46"/>
        <v>0</v>
      </c>
      <c r="F287" s="285"/>
      <c r="G287" s="285"/>
      <c r="H287" s="285"/>
      <c r="I287" s="319"/>
      <c r="J287" s="319"/>
      <c r="K287" s="319"/>
      <c r="L287" s="319"/>
      <c r="M287" s="319"/>
      <c r="N287" s="319"/>
      <c r="O287" s="319"/>
      <c r="P287" s="319"/>
      <c r="Q287" s="319"/>
      <c r="R287" s="319"/>
      <c r="S287" s="319"/>
      <c r="T287" s="319"/>
      <c r="U287" s="319"/>
      <c r="V287" s="319"/>
      <c r="W287" s="319"/>
      <c r="X287" s="319"/>
      <c r="Y287" s="319"/>
      <c r="Z287" s="319"/>
      <c r="AA287" s="319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426" t="s">
        <v>4052</v>
      </c>
      <c r="AM287" s="173">
        <v>3610</v>
      </c>
      <c r="AN287" s="321">
        <f t="shared" si="44"/>
        <v>0</v>
      </c>
      <c r="AO287" s="209"/>
      <c r="AP287" s="209"/>
      <c r="AQ287" s="209"/>
      <c r="AR287" s="209"/>
      <c r="AS287" s="209"/>
      <c r="AT287" s="209"/>
      <c r="AU287" s="209"/>
      <c r="AV287" s="210"/>
    </row>
    <row r="288" spans="1:48" ht="42" x14ac:dyDescent="0.15">
      <c r="A288" s="72" t="s">
        <v>3214</v>
      </c>
      <c r="B288" s="425" t="s">
        <v>1629</v>
      </c>
      <c r="C288" s="423" t="s">
        <v>2702</v>
      </c>
      <c r="D288" s="314"/>
      <c r="E288" s="314"/>
      <c r="F288" s="314"/>
      <c r="G288" s="314"/>
      <c r="H288" s="314"/>
      <c r="I288" s="314"/>
      <c r="J288" s="314"/>
      <c r="K288" s="314"/>
      <c r="L288" s="314"/>
      <c r="M288" s="314"/>
      <c r="N288" s="314"/>
      <c r="O288" s="314"/>
      <c r="P288" s="314"/>
      <c r="Q288" s="314"/>
      <c r="R288" s="314"/>
      <c r="S288" s="314"/>
      <c r="T288" s="314"/>
      <c r="U288" s="314"/>
      <c r="V288" s="314"/>
      <c r="W288" s="314"/>
      <c r="X288" s="314"/>
      <c r="Y288" s="314"/>
      <c r="Z288" s="314"/>
      <c r="AA288" s="314"/>
      <c r="AB288" s="314"/>
      <c r="AC288" s="314"/>
      <c r="AD288" s="314"/>
      <c r="AE288" s="314"/>
      <c r="AF288" s="314"/>
      <c r="AG288" s="314"/>
      <c r="AH288" s="314"/>
      <c r="AI288" s="314"/>
      <c r="AJ288" s="314"/>
      <c r="AK288" s="314"/>
      <c r="AL288" s="314"/>
      <c r="AM288" s="170"/>
      <c r="AN288" s="314"/>
      <c r="AO288" s="209"/>
      <c r="AP288" s="209"/>
      <c r="AQ288" s="209"/>
      <c r="AR288" s="209"/>
      <c r="AS288" s="209"/>
      <c r="AT288" s="209"/>
      <c r="AU288" s="209"/>
      <c r="AV288" s="210"/>
    </row>
    <row r="289" spans="1:48" x14ac:dyDescent="0.15">
      <c r="A289" s="72" t="s">
        <v>3215</v>
      </c>
      <c r="B289" s="425" t="s">
        <v>1731</v>
      </c>
      <c r="C289" s="423" t="s">
        <v>2702</v>
      </c>
      <c r="D289" s="304">
        <f t="shared" si="45"/>
        <v>0</v>
      </c>
      <c r="E289" s="239">
        <f t="shared" si="46"/>
        <v>0</v>
      </c>
      <c r="F289" s="285"/>
      <c r="G289" s="285"/>
      <c r="H289" s="285"/>
      <c r="I289" s="319"/>
      <c r="J289" s="319"/>
      <c r="K289" s="319"/>
      <c r="L289" s="319"/>
      <c r="M289" s="319"/>
      <c r="N289" s="319"/>
      <c r="O289" s="319"/>
      <c r="P289" s="319"/>
      <c r="Q289" s="319"/>
      <c r="R289" s="319"/>
      <c r="S289" s="319"/>
      <c r="T289" s="319"/>
      <c r="U289" s="319"/>
      <c r="V289" s="319"/>
      <c r="W289" s="319"/>
      <c r="X289" s="319"/>
      <c r="Y289" s="319"/>
      <c r="Z289" s="319"/>
      <c r="AA289" s="319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426" t="s">
        <v>4052</v>
      </c>
      <c r="AM289" s="173">
        <v>1720</v>
      </c>
      <c r="AN289" s="321">
        <f t="shared" si="44"/>
        <v>0</v>
      </c>
      <c r="AO289" s="209"/>
      <c r="AP289" s="209"/>
      <c r="AQ289" s="209"/>
      <c r="AR289" s="209"/>
      <c r="AS289" s="209"/>
      <c r="AT289" s="209"/>
      <c r="AU289" s="209"/>
      <c r="AV289" s="210"/>
    </row>
    <row r="290" spans="1:48" x14ac:dyDescent="0.15">
      <c r="A290" s="72" t="s">
        <v>3216</v>
      </c>
      <c r="B290" s="425" t="s">
        <v>1732</v>
      </c>
      <c r="C290" s="423" t="s">
        <v>2702</v>
      </c>
      <c r="D290" s="304">
        <f t="shared" si="45"/>
        <v>0</v>
      </c>
      <c r="E290" s="239">
        <f t="shared" si="46"/>
        <v>0</v>
      </c>
      <c r="F290" s="285"/>
      <c r="G290" s="285"/>
      <c r="H290" s="285"/>
      <c r="I290" s="319"/>
      <c r="J290" s="319"/>
      <c r="K290" s="319"/>
      <c r="L290" s="319"/>
      <c r="M290" s="319"/>
      <c r="N290" s="319"/>
      <c r="O290" s="319"/>
      <c r="P290" s="319"/>
      <c r="Q290" s="319"/>
      <c r="R290" s="319"/>
      <c r="S290" s="319"/>
      <c r="T290" s="319"/>
      <c r="U290" s="319"/>
      <c r="V290" s="319"/>
      <c r="W290" s="319"/>
      <c r="X290" s="319"/>
      <c r="Y290" s="319"/>
      <c r="Z290" s="319"/>
      <c r="AA290" s="319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426" t="s">
        <v>4052</v>
      </c>
      <c r="AM290" s="173">
        <v>1870</v>
      </c>
      <c r="AN290" s="321">
        <f t="shared" si="44"/>
        <v>0</v>
      </c>
      <c r="AO290" s="209"/>
      <c r="AP290" s="209"/>
      <c r="AQ290" s="209"/>
      <c r="AR290" s="209"/>
      <c r="AS290" s="209"/>
      <c r="AT290" s="209"/>
      <c r="AU290" s="209"/>
      <c r="AV290" s="210"/>
    </row>
    <row r="291" spans="1:48" x14ac:dyDescent="0.15">
      <c r="A291" s="72" t="s">
        <v>3217</v>
      </c>
      <c r="B291" s="425" t="s">
        <v>1733</v>
      </c>
      <c r="C291" s="423" t="s">
        <v>2702</v>
      </c>
      <c r="D291" s="314"/>
      <c r="E291" s="314"/>
      <c r="F291" s="314"/>
      <c r="G291" s="314"/>
      <c r="H291" s="314"/>
      <c r="I291" s="314"/>
      <c r="J291" s="314"/>
      <c r="K291" s="314"/>
      <c r="L291" s="314"/>
      <c r="M291" s="314"/>
      <c r="N291" s="314"/>
      <c r="O291" s="314"/>
      <c r="P291" s="314"/>
      <c r="Q291" s="314"/>
      <c r="R291" s="314"/>
      <c r="S291" s="314"/>
      <c r="T291" s="314"/>
      <c r="U291" s="314"/>
      <c r="V291" s="314"/>
      <c r="W291" s="314"/>
      <c r="X291" s="314"/>
      <c r="Y291" s="314"/>
      <c r="Z291" s="314"/>
      <c r="AA291" s="314"/>
      <c r="AB291" s="314"/>
      <c r="AC291" s="314"/>
      <c r="AD291" s="314"/>
      <c r="AE291" s="314"/>
      <c r="AF291" s="314"/>
      <c r="AG291" s="314"/>
      <c r="AH291" s="314"/>
      <c r="AI291" s="314"/>
      <c r="AJ291" s="314"/>
      <c r="AK291" s="314"/>
      <c r="AL291" s="314"/>
      <c r="AM291" s="170"/>
      <c r="AN291" s="314"/>
      <c r="AO291" s="209"/>
      <c r="AP291" s="209"/>
      <c r="AQ291" s="209"/>
      <c r="AR291" s="209"/>
      <c r="AS291" s="209"/>
      <c r="AT291" s="209"/>
      <c r="AU291" s="209"/>
      <c r="AV291" s="210"/>
    </row>
    <row r="292" spans="1:48" x14ac:dyDescent="0.15">
      <c r="A292" s="72" t="s">
        <v>3218</v>
      </c>
      <c r="B292" s="425" t="s">
        <v>1734</v>
      </c>
      <c r="C292" s="423" t="s">
        <v>2702</v>
      </c>
      <c r="D292" s="314"/>
      <c r="E292" s="314"/>
      <c r="F292" s="314"/>
      <c r="G292" s="314"/>
      <c r="H292" s="314"/>
      <c r="I292" s="314"/>
      <c r="J292" s="314"/>
      <c r="K292" s="314"/>
      <c r="L292" s="314"/>
      <c r="M292" s="314"/>
      <c r="N292" s="314"/>
      <c r="O292" s="314"/>
      <c r="P292" s="314"/>
      <c r="Q292" s="314"/>
      <c r="R292" s="314"/>
      <c r="S292" s="314"/>
      <c r="T292" s="314"/>
      <c r="U292" s="314"/>
      <c r="V292" s="314"/>
      <c r="W292" s="314"/>
      <c r="X292" s="314"/>
      <c r="Y292" s="314"/>
      <c r="Z292" s="314"/>
      <c r="AA292" s="314"/>
      <c r="AB292" s="314"/>
      <c r="AC292" s="314"/>
      <c r="AD292" s="314"/>
      <c r="AE292" s="314"/>
      <c r="AF292" s="314"/>
      <c r="AG292" s="314"/>
      <c r="AH292" s="314"/>
      <c r="AI292" s="314"/>
      <c r="AJ292" s="314"/>
      <c r="AK292" s="314"/>
      <c r="AL292" s="314"/>
      <c r="AM292" s="170"/>
      <c r="AN292" s="314"/>
      <c r="AO292" s="209"/>
      <c r="AP292" s="209"/>
      <c r="AQ292" s="209"/>
      <c r="AR292" s="209"/>
      <c r="AS292" s="209"/>
      <c r="AT292" s="209"/>
      <c r="AU292" s="209"/>
      <c r="AV292" s="210"/>
    </row>
    <row r="293" spans="1:48" x14ac:dyDescent="0.15">
      <c r="A293" s="72" t="s">
        <v>3219</v>
      </c>
      <c r="B293" s="425" t="s">
        <v>1735</v>
      </c>
      <c r="C293" s="423" t="s">
        <v>2702</v>
      </c>
      <c r="D293" s="304">
        <f t="shared" si="45"/>
        <v>0</v>
      </c>
      <c r="E293" s="239">
        <f t="shared" si="46"/>
        <v>0</v>
      </c>
      <c r="F293" s="285"/>
      <c r="G293" s="285"/>
      <c r="H293" s="285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426" t="s">
        <v>4052</v>
      </c>
      <c r="AM293" s="173">
        <v>2410</v>
      </c>
      <c r="AN293" s="321">
        <f t="shared" si="44"/>
        <v>0</v>
      </c>
      <c r="AO293" s="209"/>
      <c r="AP293" s="209"/>
      <c r="AQ293" s="209"/>
      <c r="AR293" s="209"/>
      <c r="AS293" s="209"/>
      <c r="AT293" s="209"/>
      <c r="AU293" s="209"/>
      <c r="AV293" s="210"/>
    </row>
    <row r="294" spans="1:48" x14ac:dyDescent="0.15">
      <c r="A294" s="72" t="s">
        <v>3220</v>
      </c>
      <c r="B294" s="425" t="s">
        <v>1736</v>
      </c>
      <c r="C294" s="423" t="s">
        <v>2702</v>
      </c>
      <c r="D294" s="304">
        <f t="shared" si="45"/>
        <v>0</v>
      </c>
      <c r="E294" s="239">
        <f t="shared" si="46"/>
        <v>0</v>
      </c>
      <c r="F294" s="285"/>
      <c r="G294" s="285"/>
      <c r="H294" s="285"/>
      <c r="I294" s="319"/>
      <c r="J294" s="319"/>
      <c r="K294" s="319"/>
      <c r="L294" s="319"/>
      <c r="M294" s="319"/>
      <c r="N294" s="319"/>
      <c r="O294" s="319"/>
      <c r="P294" s="319"/>
      <c r="Q294" s="319"/>
      <c r="R294" s="319"/>
      <c r="S294" s="319"/>
      <c r="T294" s="319"/>
      <c r="U294" s="319"/>
      <c r="V294" s="319"/>
      <c r="W294" s="319"/>
      <c r="X294" s="319"/>
      <c r="Y294" s="319"/>
      <c r="Z294" s="319"/>
      <c r="AA294" s="319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426" t="s">
        <v>4052</v>
      </c>
      <c r="AM294" s="173">
        <v>2410</v>
      </c>
      <c r="AN294" s="321">
        <f t="shared" si="44"/>
        <v>0</v>
      </c>
      <c r="AO294" s="209"/>
      <c r="AP294" s="209"/>
      <c r="AQ294" s="209"/>
      <c r="AR294" s="209"/>
      <c r="AS294" s="209"/>
      <c r="AT294" s="209"/>
      <c r="AU294" s="209"/>
      <c r="AV294" s="210"/>
    </row>
    <row r="295" spans="1:48" x14ac:dyDescent="0.15">
      <c r="A295" s="72" t="s">
        <v>3221</v>
      </c>
      <c r="B295" s="425" t="s">
        <v>1737</v>
      </c>
      <c r="C295" s="423" t="s">
        <v>2702</v>
      </c>
      <c r="D295" s="304">
        <f t="shared" si="45"/>
        <v>0</v>
      </c>
      <c r="E295" s="239">
        <f t="shared" si="46"/>
        <v>0</v>
      </c>
      <c r="F295" s="285"/>
      <c r="G295" s="285"/>
      <c r="H295" s="285"/>
      <c r="I295" s="319"/>
      <c r="J295" s="319"/>
      <c r="K295" s="319"/>
      <c r="L295" s="319"/>
      <c r="M295" s="319"/>
      <c r="N295" s="319"/>
      <c r="O295" s="319"/>
      <c r="P295" s="319"/>
      <c r="Q295" s="319"/>
      <c r="R295" s="319"/>
      <c r="S295" s="319"/>
      <c r="T295" s="319"/>
      <c r="U295" s="319"/>
      <c r="V295" s="319"/>
      <c r="W295" s="319"/>
      <c r="X295" s="319"/>
      <c r="Y295" s="319"/>
      <c r="Z295" s="319"/>
      <c r="AA295" s="319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426" t="s">
        <v>4052</v>
      </c>
      <c r="AM295" s="173">
        <v>1090</v>
      </c>
      <c r="AN295" s="321">
        <f t="shared" si="44"/>
        <v>0</v>
      </c>
      <c r="AO295" s="209"/>
      <c r="AP295" s="209"/>
      <c r="AQ295" s="209"/>
      <c r="AR295" s="209"/>
      <c r="AS295" s="209"/>
      <c r="AT295" s="209"/>
      <c r="AU295" s="209"/>
      <c r="AV295" s="210"/>
    </row>
    <row r="296" spans="1:48" x14ac:dyDescent="0.15">
      <c r="A296" s="72" t="s">
        <v>3222</v>
      </c>
      <c r="B296" s="425" t="s">
        <v>4200</v>
      </c>
      <c r="C296" s="423" t="s">
        <v>2702</v>
      </c>
      <c r="D296" s="304">
        <f t="shared" si="45"/>
        <v>0</v>
      </c>
      <c r="E296" s="239">
        <f t="shared" si="46"/>
        <v>0</v>
      </c>
      <c r="F296" s="285"/>
      <c r="G296" s="285"/>
      <c r="H296" s="285"/>
      <c r="I296" s="319"/>
      <c r="J296" s="319"/>
      <c r="K296" s="319"/>
      <c r="L296" s="319"/>
      <c r="M296" s="319"/>
      <c r="N296" s="319"/>
      <c r="O296" s="319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9"/>
      <c r="AA296" s="319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426" t="s">
        <v>4052</v>
      </c>
      <c r="AM296" s="173">
        <v>1380</v>
      </c>
      <c r="AN296" s="321">
        <f t="shared" si="44"/>
        <v>0</v>
      </c>
      <c r="AO296" s="209"/>
      <c r="AP296" s="209"/>
      <c r="AQ296" s="209"/>
      <c r="AR296" s="209"/>
      <c r="AS296" s="209"/>
      <c r="AT296" s="209"/>
      <c r="AU296" s="209"/>
      <c r="AV296" s="210"/>
    </row>
    <row r="297" spans="1:48" ht="21" x14ac:dyDescent="0.15">
      <c r="A297" s="72" t="s">
        <v>3223</v>
      </c>
      <c r="B297" s="425" t="s">
        <v>1739</v>
      </c>
      <c r="C297" s="423" t="s">
        <v>2702</v>
      </c>
      <c r="D297" s="304">
        <f t="shared" si="45"/>
        <v>0</v>
      </c>
      <c r="E297" s="239">
        <f t="shared" si="46"/>
        <v>0</v>
      </c>
      <c r="F297" s="285"/>
      <c r="G297" s="285"/>
      <c r="H297" s="285"/>
      <c r="I297" s="319"/>
      <c r="J297" s="319"/>
      <c r="K297" s="319"/>
      <c r="L297" s="319"/>
      <c r="M297" s="319"/>
      <c r="N297" s="319"/>
      <c r="O297" s="319"/>
      <c r="P297" s="319"/>
      <c r="Q297" s="319"/>
      <c r="R297" s="319"/>
      <c r="S297" s="319"/>
      <c r="T297" s="319"/>
      <c r="U297" s="319"/>
      <c r="V297" s="319"/>
      <c r="W297" s="319"/>
      <c r="X297" s="319"/>
      <c r="Y297" s="319"/>
      <c r="Z297" s="319"/>
      <c r="AA297" s="319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426" t="s">
        <v>4052</v>
      </c>
      <c r="AM297" s="173">
        <v>6920</v>
      </c>
      <c r="AN297" s="321">
        <f t="shared" si="44"/>
        <v>0</v>
      </c>
      <c r="AO297" s="209"/>
      <c r="AP297" s="209"/>
      <c r="AQ297" s="209"/>
      <c r="AR297" s="209"/>
      <c r="AS297" s="209"/>
      <c r="AT297" s="209"/>
      <c r="AU297" s="209"/>
      <c r="AV297" s="210"/>
    </row>
    <row r="298" spans="1:48" ht="21" x14ac:dyDescent="0.15">
      <c r="A298" s="72" t="s">
        <v>3224</v>
      </c>
      <c r="B298" s="425" t="s">
        <v>1740</v>
      </c>
      <c r="C298" s="423" t="s">
        <v>2702</v>
      </c>
      <c r="D298" s="314"/>
      <c r="E298" s="314"/>
      <c r="F298" s="314"/>
      <c r="G298" s="314"/>
      <c r="H298" s="314"/>
      <c r="I298" s="314"/>
      <c r="J298" s="314"/>
      <c r="K298" s="314"/>
      <c r="L298" s="314"/>
      <c r="M298" s="314"/>
      <c r="N298" s="314"/>
      <c r="O298" s="314"/>
      <c r="P298" s="314"/>
      <c r="Q298" s="314"/>
      <c r="R298" s="314"/>
      <c r="S298" s="314"/>
      <c r="T298" s="314"/>
      <c r="U298" s="314"/>
      <c r="V298" s="314"/>
      <c r="W298" s="314"/>
      <c r="X298" s="314"/>
      <c r="Y298" s="314"/>
      <c r="Z298" s="314"/>
      <c r="AA298" s="314"/>
      <c r="AB298" s="314"/>
      <c r="AC298" s="314"/>
      <c r="AD298" s="314"/>
      <c r="AE298" s="314"/>
      <c r="AF298" s="314"/>
      <c r="AG298" s="314"/>
      <c r="AH298" s="314"/>
      <c r="AI298" s="314"/>
      <c r="AJ298" s="314"/>
      <c r="AK298" s="314"/>
      <c r="AL298" s="314"/>
      <c r="AM298" s="170"/>
      <c r="AN298" s="314"/>
      <c r="AO298" s="209"/>
      <c r="AP298" s="209"/>
      <c r="AQ298" s="209"/>
      <c r="AR298" s="209"/>
      <c r="AS298" s="209"/>
      <c r="AT298" s="209"/>
      <c r="AU298" s="209"/>
      <c r="AV298" s="210"/>
    </row>
    <row r="299" spans="1:48" x14ac:dyDescent="0.15">
      <c r="A299" s="72" t="s">
        <v>3225</v>
      </c>
      <c r="B299" s="425" t="s">
        <v>1741</v>
      </c>
      <c r="C299" s="423" t="s">
        <v>2702</v>
      </c>
      <c r="D299" s="304">
        <f t="shared" si="45"/>
        <v>0</v>
      </c>
      <c r="E299" s="239">
        <f t="shared" si="46"/>
        <v>0</v>
      </c>
      <c r="F299" s="285"/>
      <c r="G299" s="285"/>
      <c r="H299" s="285"/>
      <c r="I299" s="319"/>
      <c r="J299" s="319"/>
      <c r="K299" s="319"/>
      <c r="L299" s="319"/>
      <c r="M299" s="319"/>
      <c r="N299" s="319"/>
      <c r="O299" s="319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426" t="s">
        <v>4052</v>
      </c>
      <c r="AM299" s="173">
        <v>1180</v>
      </c>
      <c r="AN299" s="321">
        <f t="shared" si="44"/>
        <v>0</v>
      </c>
      <c r="AO299" s="209"/>
      <c r="AP299" s="209"/>
      <c r="AQ299" s="209"/>
      <c r="AR299" s="209"/>
      <c r="AS299" s="209"/>
      <c r="AT299" s="209"/>
      <c r="AU299" s="209"/>
      <c r="AV299" s="210"/>
    </row>
    <row r="300" spans="1:48" x14ac:dyDescent="0.15">
      <c r="A300" s="72" t="s">
        <v>3226</v>
      </c>
      <c r="B300" s="425" t="s">
        <v>1742</v>
      </c>
      <c r="C300" s="423" t="s">
        <v>2702</v>
      </c>
      <c r="D300" s="304">
        <f t="shared" si="45"/>
        <v>0</v>
      </c>
      <c r="E300" s="239">
        <f t="shared" si="46"/>
        <v>0</v>
      </c>
      <c r="F300" s="285"/>
      <c r="G300" s="285"/>
      <c r="H300" s="285"/>
      <c r="I300" s="319"/>
      <c r="J300" s="319"/>
      <c r="K300" s="319"/>
      <c r="L300" s="319"/>
      <c r="M300" s="319"/>
      <c r="N300" s="319"/>
      <c r="O300" s="319"/>
      <c r="P300" s="319"/>
      <c r="Q300" s="319"/>
      <c r="R300" s="319"/>
      <c r="S300" s="319"/>
      <c r="T300" s="319"/>
      <c r="U300" s="319"/>
      <c r="V300" s="319"/>
      <c r="W300" s="319"/>
      <c r="X300" s="319"/>
      <c r="Y300" s="319"/>
      <c r="Z300" s="319"/>
      <c r="AA300" s="319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426" t="s">
        <v>4052</v>
      </c>
      <c r="AM300" s="173">
        <v>5020</v>
      </c>
      <c r="AN300" s="321">
        <f t="shared" si="44"/>
        <v>0</v>
      </c>
      <c r="AO300" s="209"/>
      <c r="AP300" s="209"/>
      <c r="AQ300" s="209"/>
      <c r="AR300" s="209"/>
      <c r="AS300" s="209"/>
      <c r="AT300" s="209"/>
      <c r="AU300" s="209"/>
      <c r="AV300" s="210"/>
    </row>
    <row r="301" spans="1:48" ht="31.5" x14ac:dyDescent="0.15">
      <c r="A301" s="72" t="s">
        <v>3227</v>
      </c>
      <c r="B301" s="425" t="s">
        <v>1630</v>
      </c>
      <c r="C301" s="423" t="s">
        <v>2702</v>
      </c>
      <c r="D301" s="304">
        <f t="shared" si="45"/>
        <v>0</v>
      </c>
      <c r="E301" s="239">
        <f t="shared" si="46"/>
        <v>0</v>
      </c>
      <c r="F301" s="285"/>
      <c r="G301" s="285"/>
      <c r="H301" s="285"/>
      <c r="I301" s="319"/>
      <c r="J301" s="319"/>
      <c r="K301" s="319"/>
      <c r="L301" s="319"/>
      <c r="M301" s="319"/>
      <c r="N301" s="319"/>
      <c r="O301" s="319"/>
      <c r="P301" s="319"/>
      <c r="Q301" s="319"/>
      <c r="R301" s="319"/>
      <c r="S301" s="319"/>
      <c r="T301" s="319"/>
      <c r="U301" s="319"/>
      <c r="V301" s="319"/>
      <c r="W301" s="319"/>
      <c r="X301" s="319"/>
      <c r="Y301" s="319"/>
      <c r="Z301" s="319"/>
      <c r="AA301" s="319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426" t="s">
        <v>4052</v>
      </c>
      <c r="AM301" s="173">
        <v>8690</v>
      </c>
      <c r="AN301" s="321">
        <f t="shared" ref="AN301:AN311" si="47">AM301*F301</f>
        <v>0</v>
      </c>
      <c r="AO301" s="209"/>
      <c r="AP301" s="209"/>
      <c r="AQ301" s="209"/>
      <c r="AR301" s="209"/>
      <c r="AS301" s="209"/>
      <c r="AT301" s="209"/>
      <c r="AU301" s="209"/>
      <c r="AV301" s="210"/>
    </row>
    <row r="302" spans="1:48" ht="21" x14ac:dyDescent="0.15">
      <c r="A302" s="72" t="s">
        <v>3228</v>
      </c>
      <c r="B302" s="425" t="s">
        <v>1743</v>
      </c>
      <c r="C302" s="423" t="s">
        <v>2702</v>
      </c>
      <c r="D302" s="304">
        <f t="shared" si="45"/>
        <v>0</v>
      </c>
      <c r="E302" s="239">
        <f t="shared" si="46"/>
        <v>0</v>
      </c>
      <c r="F302" s="285"/>
      <c r="G302" s="285"/>
      <c r="H302" s="285"/>
      <c r="I302" s="319"/>
      <c r="J302" s="319"/>
      <c r="K302" s="319"/>
      <c r="L302" s="319"/>
      <c r="M302" s="319"/>
      <c r="N302" s="319"/>
      <c r="O302" s="319"/>
      <c r="P302" s="319"/>
      <c r="Q302" s="319"/>
      <c r="R302" s="319"/>
      <c r="S302" s="319"/>
      <c r="T302" s="319"/>
      <c r="U302" s="319"/>
      <c r="V302" s="319"/>
      <c r="W302" s="319"/>
      <c r="X302" s="319"/>
      <c r="Y302" s="319"/>
      <c r="Z302" s="319"/>
      <c r="AA302" s="319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426" t="s">
        <v>4052</v>
      </c>
      <c r="AM302" s="173">
        <v>1570</v>
      </c>
      <c r="AN302" s="321">
        <f t="shared" si="47"/>
        <v>0</v>
      </c>
      <c r="AO302" s="209"/>
      <c r="AP302" s="209"/>
      <c r="AQ302" s="209"/>
      <c r="AR302" s="209"/>
      <c r="AS302" s="209"/>
      <c r="AT302" s="209"/>
      <c r="AU302" s="209"/>
      <c r="AV302" s="210"/>
    </row>
    <row r="303" spans="1:48" x14ac:dyDescent="0.15">
      <c r="A303" s="72" t="s">
        <v>3229</v>
      </c>
      <c r="B303" s="425" t="s">
        <v>1744</v>
      </c>
      <c r="C303" s="423" t="s">
        <v>2702</v>
      </c>
      <c r="D303" s="304">
        <f t="shared" si="45"/>
        <v>0</v>
      </c>
      <c r="E303" s="239">
        <f t="shared" si="46"/>
        <v>0</v>
      </c>
      <c r="F303" s="285"/>
      <c r="G303" s="285"/>
      <c r="H303" s="285"/>
      <c r="I303" s="319"/>
      <c r="J303" s="319"/>
      <c r="K303" s="319"/>
      <c r="L303" s="319"/>
      <c r="M303" s="319"/>
      <c r="N303" s="319"/>
      <c r="O303" s="319"/>
      <c r="P303" s="319"/>
      <c r="Q303" s="319"/>
      <c r="R303" s="319"/>
      <c r="S303" s="319"/>
      <c r="T303" s="319"/>
      <c r="U303" s="319"/>
      <c r="V303" s="319"/>
      <c r="W303" s="319"/>
      <c r="X303" s="319"/>
      <c r="Y303" s="319"/>
      <c r="Z303" s="319"/>
      <c r="AA303" s="319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426" t="s">
        <v>4052</v>
      </c>
      <c r="AM303" s="173">
        <v>1430</v>
      </c>
      <c r="AN303" s="321">
        <f t="shared" si="47"/>
        <v>0</v>
      </c>
      <c r="AO303" s="209"/>
      <c r="AP303" s="209"/>
      <c r="AQ303" s="209"/>
      <c r="AR303" s="209"/>
      <c r="AS303" s="209"/>
      <c r="AT303" s="209"/>
      <c r="AU303" s="209"/>
      <c r="AV303" s="210"/>
    </row>
    <row r="304" spans="1:48" x14ac:dyDescent="0.15">
      <c r="A304" s="72" t="s">
        <v>3230</v>
      </c>
      <c r="B304" s="425" t="s">
        <v>1745</v>
      </c>
      <c r="C304" s="423" t="s">
        <v>2702</v>
      </c>
      <c r="D304" s="304">
        <f t="shared" si="45"/>
        <v>0</v>
      </c>
      <c r="E304" s="239">
        <f t="shared" si="46"/>
        <v>0</v>
      </c>
      <c r="F304" s="285"/>
      <c r="G304" s="285"/>
      <c r="H304" s="285"/>
      <c r="I304" s="319"/>
      <c r="J304" s="319"/>
      <c r="K304" s="319"/>
      <c r="L304" s="319"/>
      <c r="M304" s="319"/>
      <c r="N304" s="319"/>
      <c r="O304" s="319"/>
      <c r="P304" s="319"/>
      <c r="Q304" s="319"/>
      <c r="R304" s="319"/>
      <c r="S304" s="319"/>
      <c r="T304" s="319"/>
      <c r="U304" s="319"/>
      <c r="V304" s="319"/>
      <c r="W304" s="319"/>
      <c r="X304" s="319"/>
      <c r="Y304" s="319"/>
      <c r="Z304" s="319"/>
      <c r="AA304" s="319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426" t="s">
        <v>4052</v>
      </c>
      <c r="AM304" s="173">
        <v>1430</v>
      </c>
      <c r="AN304" s="321">
        <f t="shared" si="47"/>
        <v>0</v>
      </c>
      <c r="AO304" s="209"/>
      <c r="AP304" s="209"/>
      <c r="AQ304" s="209"/>
      <c r="AR304" s="209"/>
      <c r="AS304" s="209"/>
      <c r="AT304" s="209"/>
      <c r="AU304" s="209"/>
      <c r="AV304" s="210"/>
    </row>
    <row r="305" spans="1:48" ht="21" x14ac:dyDescent="0.15">
      <c r="A305" s="72" t="s">
        <v>3231</v>
      </c>
      <c r="B305" s="425" t="s">
        <v>1746</v>
      </c>
      <c r="C305" s="423" t="s">
        <v>2702</v>
      </c>
      <c r="D305" s="304">
        <f t="shared" si="45"/>
        <v>0</v>
      </c>
      <c r="E305" s="239">
        <f t="shared" si="46"/>
        <v>0</v>
      </c>
      <c r="F305" s="285"/>
      <c r="G305" s="285"/>
      <c r="H305" s="285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426" t="s">
        <v>4052</v>
      </c>
      <c r="AM305" s="173">
        <v>2550</v>
      </c>
      <c r="AN305" s="321">
        <f t="shared" si="47"/>
        <v>0</v>
      </c>
      <c r="AO305" s="209"/>
      <c r="AP305" s="209"/>
      <c r="AQ305" s="209"/>
      <c r="AR305" s="209"/>
      <c r="AS305" s="209"/>
      <c r="AT305" s="209"/>
      <c r="AU305" s="209"/>
      <c r="AV305" s="210"/>
    </row>
    <row r="306" spans="1:48" x14ac:dyDescent="0.15">
      <c r="A306" s="72" t="s">
        <v>4276</v>
      </c>
      <c r="B306" s="425" t="s">
        <v>4277</v>
      </c>
      <c r="C306" s="423"/>
      <c r="D306" s="304">
        <f t="shared" si="45"/>
        <v>0</v>
      </c>
      <c r="E306" s="239">
        <f t="shared" si="46"/>
        <v>0</v>
      </c>
      <c r="F306" s="285"/>
      <c r="G306" s="285"/>
      <c r="H306" s="285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426"/>
      <c r="AM306" s="173">
        <v>5840</v>
      </c>
      <c r="AN306" s="321">
        <f t="shared" si="47"/>
        <v>0</v>
      </c>
      <c r="AO306" s="209"/>
      <c r="AP306" s="209"/>
      <c r="AQ306" s="209"/>
      <c r="AR306" s="209"/>
      <c r="AS306" s="209"/>
      <c r="AT306" s="209"/>
      <c r="AU306" s="209"/>
      <c r="AV306" s="210"/>
    </row>
    <row r="307" spans="1:48" x14ac:dyDescent="0.15">
      <c r="A307" s="72" t="s">
        <v>4130</v>
      </c>
      <c r="B307" s="425" t="s">
        <v>4131</v>
      </c>
      <c r="C307" s="427" t="s">
        <v>2702</v>
      </c>
      <c r="D307" s="304">
        <f t="shared" si="45"/>
        <v>0</v>
      </c>
      <c r="E307" s="239">
        <f t="shared" si="46"/>
        <v>0</v>
      </c>
      <c r="F307" s="285"/>
      <c r="G307" s="285"/>
      <c r="H307" s="285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  <c r="AA307" s="319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426" t="s">
        <v>4052</v>
      </c>
      <c r="AM307" s="173">
        <v>11630</v>
      </c>
      <c r="AN307" s="321">
        <f t="shared" si="47"/>
        <v>0</v>
      </c>
      <c r="AO307" s="209"/>
      <c r="AP307" s="209"/>
      <c r="AQ307" s="209"/>
      <c r="AR307" s="209"/>
      <c r="AS307" s="209"/>
      <c r="AT307" s="209"/>
      <c r="AU307" s="209"/>
      <c r="AV307" s="210"/>
    </row>
    <row r="308" spans="1:48" x14ac:dyDescent="0.15">
      <c r="A308" s="72" t="s">
        <v>4132</v>
      </c>
      <c r="B308" s="425" t="s">
        <v>4133</v>
      </c>
      <c r="C308" s="427" t="s">
        <v>2702</v>
      </c>
      <c r="D308" s="304">
        <f t="shared" si="45"/>
        <v>0</v>
      </c>
      <c r="E308" s="239">
        <f t="shared" si="46"/>
        <v>0</v>
      </c>
      <c r="F308" s="285"/>
      <c r="G308" s="285"/>
      <c r="H308" s="285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  <c r="AA308" s="319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426" t="s">
        <v>4052</v>
      </c>
      <c r="AM308" s="173">
        <v>11630</v>
      </c>
      <c r="AN308" s="321">
        <f t="shared" si="47"/>
        <v>0</v>
      </c>
      <c r="AO308" s="209"/>
      <c r="AP308" s="209"/>
      <c r="AQ308" s="209"/>
      <c r="AR308" s="209"/>
      <c r="AS308" s="209"/>
      <c r="AT308" s="209"/>
      <c r="AU308" s="209"/>
      <c r="AV308" s="210"/>
    </row>
    <row r="309" spans="1:48" x14ac:dyDescent="0.15">
      <c r="A309" s="72" t="s">
        <v>4134</v>
      </c>
      <c r="B309" s="425" t="s">
        <v>4135</v>
      </c>
      <c r="C309" s="427" t="s">
        <v>2702</v>
      </c>
      <c r="D309" s="304">
        <f t="shared" si="45"/>
        <v>0</v>
      </c>
      <c r="E309" s="239">
        <f t="shared" si="46"/>
        <v>0</v>
      </c>
      <c r="F309" s="285"/>
      <c r="G309" s="285"/>
      <c r="H309" s="285"/>
      <c r="I309" s="319"/>
      <c r="J309" s="319"/>
      <c r="K309" s="319"/>
      <c r="L309" s="319"/>
      <c r="M309" s="319"/>
      <c r="N309" s="319"/>
      <c r="O309" s="319"/>
      <c r="P309" s="319"/>
      <c r="Q309" s="319"/>
      <c r="R309" s="319"/>
      <c r="S309" s="319"/>
      <c r="T309" s="319"/>
      <c r="U309" s="319"/>
      <c r="V309" s="319"/>
      <c r="W309" s="319"/>
      <c r="X309" s="319"/>
      <c r="Y309" s="319"/>
      <c r="Z309" s="319"/>
      <c r="AA309" s="319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426" t="s">
        <v>4052</v>
      </c>
      <c r="AM309" s="173">
        <v>36770</v>
      </c>
      <c r="AN309" s="321">
        <f t="shared" si="47"/>
        <v>0</v>
      </c>
      <c r="AO309" s="209"/>
      <c r="AP309" s="209"/>
      <c r="AQ309" s="209"/>
      <c r="AR309" s="209"/>
      <c r="AS309" s="209"/>
      <c r="AT309" s="209"/>
      <c r="AU309" s="209"/>
      <c r="AV309" s="210"/>
    </row>
    <row r="310" spans="1:48" ht="21" x14ac:dyDescent="0.15">
      <c r="A310" s="72" t="s">
        <v>4136</v>
      </c>
      <c r="B310" s="425" t="s">
        <v>4137</v>
      </c>
      <c r="C310" s="427" t="s">
        <v>2702</v>
      </c>
      <c r="D310" s="304">
        <f t="shared" si="45"/>
        <v>0</v>
      </c>
      <c r="E310" s="239">
        <f t="shared" si="46"/>
        <v>0</v>
      </c>
      <c r="F310" s="285"/>
      <c r="G310" s="285"/>
      <c r="H310" s="285"/>
      <c r="I310" s="319"/>
      <c r="J310" s="319"/>
      <c r="K310" s="319"/>
      <c r="L310" s="319"/>
      <c r="M310" s="319"/>
      <c r="N310" s="319"/>
      <c r="O310" s="319"/>
      <c r="P310" s="319"/>
      <c r="Q310" s="319"/>
      <c r="R310" s="319"/>
      <c r="S310" s="319"/>
      <c r="T310" s="319"/>
      <c r="U310" s="319"/>
      <c r="V310" s="319"/>
      <c r="W310" s="319"/>
      <c r="X310" s="319"/>
      <c r="Y310" s="319"/>
      <c r="Z310" s="319"/>
      <c r="AA310" s="319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426" t="s">
        <v>4052</v>
      </c>
      <c r="AM310" s="173">
        <v>1670</v>
      </c>
      <c r="AN310" s="321">
        <f t="shared" si="47"/>
        <v>0</v>
      </c>
      <c r="AO310" s="209"/>
      <c r="AP310" s="209"/>
      <c r="AQ310" s="209"/>
      <c r="AR310" s="209"/>
      <c r="AS310" s="209"/>
      <c r="AT310" s="209"/>
      <c r="AU310" s="209"/>
      <c r="AV310" s="210"/>
    </row>
    <row r="311" spans="1:48" s="254" customFormat="1" x14ac:dyDescent="0.15">
      <c r="A311" s="106" t="s">
        <v>4138</v>
      </c>
      <c r="B311" s="428" t="s">
        <v>4139</v>
      </c>
      <c r="C311" s="429" t="s">
        <v>2702</v>
      </c>
      <c r="D311" s="305">
        <f t="shared" si="45"/>
        <v>0</v>
      </c>
      <c r="E311" s="247">
        <f t="shared" si="46"/>
        <v>0</v>
      </c>
      <c r="F311" s="285"/>
      <c r="G311" s="285"/>
      <c r="H311" s="285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  <c r="S311" s="324"/>
      <c r="T311" s="324"/>
      <c r="U311" s="324"/>
      <c r="V311" s="324"/>
      <c r="W311" s="324"/>
      <c r="X311" s="324"/>
      <c r="Y311" s="324"/>
      <c r="Z311" s="324"/>
      <c r="AA311" s="324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430" t="s">
        <v>4052</v>
      </c>
      <c r="AM311" s="174">
        <v>6560</v>
      </c>
      <c r="AN311" s="326">
        <f t="shared" si="47"/>
        <v>0</v>
      </c>
      <c r="AO311" s="209"/>
      <c r="AP311" s="209"/>
      <c r="AQ311" s="209"/>
      <c r="AR311" s="209"/>
      <c r="AS311" s="209"/>
      <c r="AT311" s="209"/>
      <c r="AU311" s="209"/>
      <c r="AV311" s="253"/>
    </row>
    <row r="312" spans="1:48" s="257" customFormat="1" x14ac:dyDescent="0.15">
      <c r="A312" s="65"/>
      <c r="B312" s="255" t="s">
        <v>728</v>
      </c>
      <c r="C312" s="296"/>
      <c r="D312" s="275">
        <f>SUM(D238:D311)</f>
        <v>0</v>
      </c>
      <c r="E312" s="275">
        <f>SUM(E238:E311)</f>
        <v>0</v>
      </c>
      <c r="F312" s="275">
        <f>SUM(F238:F311)</f>
        <v>0</v>
      </c>
      <c r="G312" s="275">
        <f>SUM(G238:G311)</f>
        <v>0</v>
      </c>
      <c r="H312" s="275">
        <f>SUM(H238:H311)</f>
        <v>0</v>
      </c>
      <c r="I312" s="275"/>
      <c r="J312" s="275"/>
      <c r="K312" s="275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  <c r="Z312" s="275"/>
      <c r="AA312" s="275"/>
      <c r="AB312" s="415">
        <f t="shared" ref="AB312:AD312" si="48">SUM(AB238:AB311)</f>
        <v>0</v>
      </c>
      <c r="AC312" s="415">
        <f t="shared" si="48"/>
        <v>0</v>
      </c>
      <c r="AD312" s="415">
        <f t="shared" si="48"/>
        <v>0</v>
      </c>
      <c r="AE312" s="275">
        <f t="shared" ref="AE312:AK312" si="49">SUM(AE238:AE311)</f>
        <v>0</v>
      </c>
      <c r="AF312" s="275">
        <f t="shared" si="49"/>
        <v>0</v>
      </c>
      <c r="AG312" s="275">
        <f t="shared" si="49"/>
        <v>0</v>
      </c>
      <c r="AH312" s="275">
        <f t="shared" si="49"/>
        <v>0</v>
      </c>
      <c r="AI312" s="275">
        <f t="shared" si="49"/>
        <v>0</v>
      </c>
      <c r="AJ312" s="275">
        <f t="shared" si="49"/>
        <v>0</v>
      </c>
      <c r="AK312" s="275">
        <f t="shared" si="49"/>
        <v>0</v>
      </c>
      <c r="AL312" s="275"/>
      <c r="AM312" s="158">
        <f>SUM(AM238:AM311)</f>
        <v>216860</v>
      </c>
      <c r="AN312" s="275">
        <f>SUM(AN238:AN311)</f>
        <v>0</v>
      </c>
      <c r="AO312" s="259"/>
      <c r="AP312" s="259"/>
      <c r="AQ312" s="259"/>
      <c r="AR312" s="259"/>
      <c r="AS312" s="259"/>
      <c r="AT312" s="259"/>
      <c r="AU312" s="259"/>
      <c r="AV312" s="260"/>
    </row>
    <row r="313" spans="1:48" s="311" customFormat="1" x14ac:dyDescent="0.15">
      <c r="A313" s="136"/>
      <c r="B313" s="280" t="s">
        <v>3028</v>
      </c>
      <c r="C313" s="416"/>
      <c r="D313" s="417"/>
      <c r="E313" s="417"/>
      <c r="F313" s="417"/>
      <c r="G313" s="417"/>
      <c r="H313" s="417"/>
      <c r="I313" s="417"/>
      <c r="J313" s="417"/>
      <c r="K313" s="417"/>
      <c r="L313" s="417"/>
      <c r="M313" s="417"/>
      <c r="N313" s="417"/>
      <c r="O313" s="417"/>
      <c r="P313" s="417"/>
      <c r="Q313" s="417"/>
      <c r="R313" s="417"/>
      <c r="S313" s="417"/>
      <c r="T313" s="417"/>
      <c r="U313" s="1304"/>
      <c r="V313" s="1304"/>
      <c r="W313" s="1304"/>
      <c r="X313" s="1304"/>
      <c r="Y313" s="1304"/>
      <c r="Z313" s="1304"/>
      <c r="AA313" s="1304"/>
      <c r="AB313" s="418"/>
      <c r="AC313" s="419"/>
      <c r="AD313" s="420"/>
      <c r="AE313" s="1304"/>
      <c r="AF313" s="1304"/>
      <c r="AG313" s="1304"/>
      <c r="AH313" s="1304"/>
      <c r="AI313" s="1304"/>
      <c r="AJ313" s="1304"/>
      <c r="AK313" s="1304"/>
      <c r="AL313" s="1304"/>
      <c r="AM313" s="1304"/>
      <c r="AN313" s="1305"/>
      <c r="AO313" s="335"/>
      <c r="AP313" s="335"/>
      <c r="AQ313" s="335"/>
      <c r="AR313" s="335"/>
      <c r="AS313" s="335"/>
      <c r="AT313" s="335"/>
      <c r="AU313" s="335"/>
      <c r="AV313" s="336"/>
    </row>
    <row r="314" spans="1:48" s="271" customFormat="1" x14ac:dyDescent="0.15">
      <c r="A314" s="120" t="s">
        <v>3232</v>
      </c>
      <c r="B314" s="431" t="s">
        <v>1747</v>
      </c>
      <c r="C314" s="432" t="s">
        <v>2702</v>
      </c>
      <c r="D314" s="303">
        <f t="shared" si="45"/>
        <v>0</v>
      </c>
      <c r="E314" s="284">
        <f t="shared" si="46"/>
        <v>0</v>
      </c>
      <c r="F314" s="285"/>
      <c r="G314" s="285"/>
      <c r="H314" s="285"/>
      <c r="I314" s="314"/>
      <c r="J314" s="314"/>
      <c r="K314" s="314"/>
      <c r="L314" s="314"/>
      <c r="M314" s="314"/>
      <c r="N314" s="314"/>
      <c r="O314" s="314"/>
      <c r="P314" s="314"/>
      <c r="Q314" s="314"/>
      <c r="R314" s="314"/>
      <c r="S314" s="314"/>
      <c r="T314" s="314"/>
      <c r="U314" s="314"/>
      <c r="V314" s="314"/>
      <c r="W314" s="314"/>
      <c r="X314" s="314"/>
      <c r="Y314" s="314"/>
      <c r="Z314" s="314"/>
      <c r="AA314" s="314"/>
      <c r="AB314" s="285"/>
      <c r="AC314" s="285"/>
      <c r="AD314" s="285"/>
      <c r="AE314" s="285"/>
      <c r="AF314" s="285"/>
      <c r="AG314" s="285"/>
      <c r="AH314" s="285"/>
      <c r="AI314" s="285"/>
      <c r="AJ314" s="285"/>
      <c r="AK314" s="285"/>
      <c r="AL314" s="370" t="s">
        <v>4052</v>
      </c>
      <c r="AM314" s="171">
        <v>6660</v>
      </c>
      <c r="AN314" s="316">
        <f t="shared" ref="AN314:AN362" si="50">AM314*F314</f>
        <v>0</v>
      </c>
      <c r="AO314" s="209"/>
      <c r="AP314" s="209"/>
      <c r="AQ314" s="209"/>
      <c r="AR314" s="209"/>
      <c r="AS314" s="209"/>
      <c r="AT314" s="209"/>
      <c r="AU314" s="209"/>
      <c r="AV314" s="270"/>
    </row>
    <row r="315" spans="1:48" x14ac:dyDescent="0.15">
      <c r="A315" s="71" t="s">
        <v>3233</v>
      </c>
      <c r="B315" s="433" t="s">
        <v>1748</v>
      </c>
      <c r="C315" s="434" t="s">
        <v>2702</v>
      </c>
      <c r="D315" s="304">
        <f t="shared" si="45"/>
        <v>0</v>
      </c>
      <c r="E315" s="239">
        <f t="shared" si="46"/>
        <v>0</v>
      </c>
      <c r="F315" s="285"/>
      <c r="G315" s="285"/>
      <c r="H315" s="285"/>
      <c r="I315" s="319"/>
      <c r="J315" s="319"/>
      <c r="K315" s="319"/>
      <c r="L315" s="319"/>
      <c r="M315" s="319"/>
      <c r="N315" s="319"/>
      <c r="O315" s="319"/>
      <c r="P315" s="319"/>
      <c r="Q315" s="319"/>
      <c r="R315" s="319"/>
      <c r="S315" s="319"/>
      <c r="T315" s="319"/>
      <c r="U315" s="319"/>
      <c r="V315" s="319"/>
      <c r="W315" s="319"/>
      <c r="X315" s="319"/>
      <c r="Y315" s="319"/>
      <c r="Z315" s="319"/>
      <c r="AA315" s="319"/>
      <c r="AB315" s="240"/>
      <c r="AC315" s="240"/>
      <c r="AD315" s="240"/>
      <c r="AE315" s="240"/>
      <c r="AF315" s="240"/>
      <c r="AG315" s="240"/>
      <c r="AH315" s="240"/>
      <c r="AI315" s="240"/>
      <c r="AJ315" s="240"/>
      <c r="AK315" s="240"/>
      <c r="AL315" s="376" t="s">
        <v>4052</v>
      </c>
      <c r="AM315" s="173">
        <v>5720</v>
      </c>
      <c r="AN315" s="321">
        <f t="shared" si="50"/>
        <v>0</v>
      </c>
      <c r="AO315" s="209"/>
      <c r="AP315" s="209"/>
      <c r="AQ315" s="209"/>
      <c r="AR315" s="209"/>
      <c r="AS315" s="209"/>
      <c r="AT315" s="209"/>
      <c r="AU315" s="209"/>
      <c r="AV315" s="210"/>
    </row>
    <row r="316" spans="1:48" x14ac:dyDescent="0.15">
      <c r="A316" s="71" t="s">
        <v>3234</v>
      </c>
      <c r="B316" s="433" t="s">
        <v>1749</v>
      </c>
      <c r="C316" s="434" t="s">
        <v>2702</v>
      </c>
      <c r="D316" s="304">
        <f t="shared" si="45"/>
        <v>0</v>
      </c>
      <c r="E316" s="239">
        <f t="shared" si="46"/>
        <v>0</v>
      </c>
      <c r="F316" s="285"/>
      <c r="G316" s="285"/>
      <c r="H316" s="285"/>
      <c r="I316" s="319"/>
      <c r="J316" s="319"/>
      <c r="K316" s="319"/>
      <c r="L316" s="319"/>
      <c r="M316" s="319"/>
      <c r="N316" s="319"/>
      <c r="O316" s="319"/>
      <c r="P316" s="319"/>
      <c r="Q316" s="319"/>
      <c r="R316" s="319"/>
      <c r="S316" s="319"/>
      <c r="T316" s="319"/>
      <c r="U316" s="319"/>
      <c r="V316" s="319"/>
      <c r="W316" s="319"/>
      <c r="X316" s="319"/>
      <c r="Y316" s="319"/>
      <c r="Z316" s="319"/>
      <c r="AA316" s="319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376" t="s">
        <v>4052</v>
      </c>
      <c r="AM316" s="173">
        <v>4300</v>
      </c>
      <c r="AN316" s="321">
        <f t="shared" si="50"/>
        <v>0</v>
      </c>
      <c r="AO316" s="209"/>
      <c r="AP316" s="209"/>
      <c r="AQ316" s="209"/>
      <c r="AR316" s="209"/>
      <c r="AS316" s="209"/>
      <c r="AT316" s="209"/>
      <c r="AU316" s="209"/>
      <c r="AV316" s="210"/>
    </row>
    <row r="317" spans="1:48" x14ac:dyDescent="0.15">
      <c r="A317" s="71" t="s">
        <v>3235</v>
      </c>
      <c r="B317" s="433" t="s">
        <v>1750</v>
      </c>
      <c r="C317" s="434" t="s">
        <v>2702</v>
      </c>
      <c r="D317" s="304">
        <f>SUM(E317+H317)</f>
        <v>0</v>
      </c>
      <c r="E317" s="239">
        <f t="shared" si="46"/>
        <v>0</v>
      </c>
      <c r="F317" s="285"/>
      <c r="G317" s="285"/>
      <c r="H317" s="285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19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376" t="s">
        <v>4052</v>
      </c>
      <c r="AM317" s="173">
        <v>5210</v>
      </c>
      <c r="AN317" s="321">
        <f t="shared" si="50"/>
        <v>0</v>
      </c>
      <c r="AO317" s="209"/>
      <c r="AP317" s="209"/>
      <c r="AQ317" s="209"/>
      <c r="AR317" s="209"/>
      <c r="AS317" s="209"/>
      <c r="AT317" s="209"/>
      <c r="AU317" s="209"/>
      <c r="AV317" s="210"/>
    </row>
    <row r="318" spans="1:48" x14ac:dyDescent="0.15">
      <c r="A318" s="71" t="s">
        <v>3236</v>
      </c>
      <c r="B318" s="433" t="s">
        <v>1751</v>
      </c>
      <c r="C318" s="434" t="s">
        <v>2702</v>
      </c>
      <c r="D318" s="314"/>
      <c r="E318" s="314"/>
      <c r="F318" s="314"/>
      <c r="G318" s="314"/>
      <c r="H318" s="314"/>
      <c r="I318" s="314"/>
      <c r="J318" s="314"/>
      <c r="K318" s="314"/>
      <c r="L318" s="314"/>
      <c r="M318" s="314"/>
      <c r="N318" s="314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170"/>
      <c r="AN318" s="314"/>
      <c r="AO318" s="209"/>
      <c r="AP318" s="209"/>
      <c r="AQ318" s="209"/>
      <c r="AR318" s="209"/>
      <c r="AS318" s="209"/>
      <c r="AT318" s="209"/>
      <c r="AU318" s="209"/>
      <c r="AV318" s="210"/>
    </row>
    <row r="319" spans="1:48" x14ac:dyDescent="0.15">
      <c r="A319" s="71" t="s">
        <v>3237</v>
      </c>
      <c r="B319" s="433" t="s">
        <v>1752</v>
      </c>
      <c r="C319" s="434" t="s">
        <v>2702</v>
      </c>
      <c r="D319" s="304">
        <f t="shared" si="45"/>
        <v>0</v>
      </c>
      <c r="E319" s="239">
        <f t="shared" si="46"/>
        <v>0</v>
      </c>
      <c r="F319" s="285"/>
      <c r="G319" s="285"/>
      <c r="H319" s="285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376" t="s">
        <v>4052</v>
      </c>
      <c r="AM319" s="173">
        <v>4300</v>
      </c>
      <c r="AN319" s="321">
        <f t="shared" si="50"/>
        <v>0</v>
      </c>
      <c r="AO319" s="209"/>
      <c r="AP319" s="209"/>
      <c r="AQ319" s="209"/>
      <c r="AR319" s="209"/>
      <c r="AS319" s="209"/>
      <c r="AT319" s="209"/>
      <c r="AU319" s="209"/>
      <c r="AV319" s="210"/>
    </row>
    <row r="320" spans="1:48" x14ac:dyDescent="0.15">
      <c r="A320" s="71" t="s">
        <v>3238</v>
      </c>
      <c r="B320" s="433" t="s">
        <v>1753</v>
      </c>
      <c r="C320" s="434" t="s">
        <v>2702</v>
      </c>
      <c r="D320" s="304">
        <f t="shared" si="45"/>
        <v>0</v>
      </c>
      <c r="E320" s="239">
        <f t="shared" si="46"/>
        <v>0</v>
      </c>
      <c r="F320" s="285"/>
      <c r="G320" s="285"/>
      <c r="H320" s="285"/>
      <c r="I320" s="319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9"/>
      <c r="AA320" s="319"/>
      <c r="AB320" s="240"/>
      <c r="AC320" s="240"/>
      <c r="AD320" s="240"/>
      <c r="AE320" s="240"/>
      <c r="AF320" s="240"/>
      <c r="AG320" s="240"/>
      <c r="AH320" s="240"/>
      <c r="AI320" s="240"/>
      <c r="AJ320" s="240"/>
      <c r="AK320" s="240"/>
      <c r="AL320" s="376" t="s">
        <v>4052</v>
      </c>
      <c r="AM320" s="173">
        <v>5720</v>
      </c>
      <c r="AN320" s="321">
        <f t="shared" si="50"/>
        <v>0</v>
      </c>
      <c r="AO320" s="209"/>
      <c r="AP320" s="209"/>
      <c r="AQ320" s="209"/>
      <c r="AR320" s="209"/>
      <c r="AS320" s="209"/>
      <c r="AT320" s="209"/>
      <c r="AU320" s="209"/>
      <c r="AV320" s="210"/>
    </row>
    <row r="321" spans="1:48" x14ac:dyDescent="0.15">
      <c r="A321" s="71" t="s">
        <v>3239</v>
      </c>
      <c r="B321" s="433" t="s">
        <v>1754</v>
      </c>
      <c r="C321" s="434" t="s">
        <v>2702</v>
      </c>
      <c r="D321" s="304">
        <f t="shared" si="45"/>
        <v>0</v>
      </c>
      <c r="E321" s="239">
        <f t="shared" si="46"/>
        <v>0</v>
      </c>
      <c r="F321" s="285"/>
      <c r="G321" s="285"/>
      <c r="H321" s="285"/>
      <c r="I321" s="319"/>
      <c r="J321" s="319"/>
      <c r="K321" s="319"/>
      <c r="L321" s="319"/>
      <c r="M321" s="319"/>
      <c r="N321" s="319"/>
      <c r="O321" s="319"/>
      <c r="P321" s="319"/>
      <c r="Q321" s="319"/>
      <c r="R321" s="319"/>
      <c r="S321" s="319"/>
      <c r="T321" s="319"/>
      <c r="U321" s="319"/>
      <c r="V321" s="319"/>
      <c r="W321" s="319"/>
      <c r="X321" s="319"/>
      <c r="Y321" s="319"/>
      <c r="Z321" s="319"/>
      <c r="AA321" s="319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376" t="s">
        <v>4052</v>
      </c>
      <c r="AM321" s="173">
        <v>5720</v>
      </c>
      <c r="AN321" s="321">
        <f t="shared" si="50"/>
        <v>0</v>
      </c>
      <c r="AO321" s="209"/>
      <c r="AP321" s="209"/>
      <c r="AQ321" s="209"/>
      <c r="AR321" s="209"/>
      <c r="AS321" s="209"/>
      <c r="AT321" s="209"/>
      <c r="AU321" s="209"/>
      <c r="AV321" s="210"/>
    </row>
    <row r="322" spans="1:48" x14ac:dyDescent="0.15">
      <c r="A322" s="71" t="s">
        <v>3240</v>
      </c>
      <c r="B322" s="433" t="s">
        <v>1941</v>
      </c>
      <c r="C322" s="434" t="s">
        <v>2702</v>
      </c>
      <c r="D322" s="304">
        <f t="shared" si="45"/>
        <v>0</v>
      </c>
      <c r="E322" s="239">
        <f t="shared" si="46"/>
        <v>0</v>
      </c>
      <c r="F322" s="285"/>
      <c r="G322" s="285"/>
      <c r="H322" s="285"/>
      <c r="I322" s="319"/>
      <c r="J322" s="319"/>
      <c r="K322" s="319"/>
      <c r="L322" s="319"/>
      <c r="M322" s="319"/>
      <c r="N322" s="319"/>
      <c r="O322" s="319"/>
      <c r="P322" s="319"/>
      <c r="Q322" s="319"/>
      <c r="R322" s="319"/>
      <c r="S322" s="319"/>
      <c r="T322" s="319"/>
      <c r="U322" s="319"/>
      <c r="V322" s="319"/>
      <c r="W322" s="319"/>
      <c r="X322" s="319"/>
      <c r="Y322" s="319"/>
      <c r="Z322" s="319"/>
      <c r="AA322" s="319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376" t="s">
        <v>4052</v>
      </c>
      <c r="AM322" s="173">
        <v>4060</v>
      </c>
      <c r="AN322" s="321">
        <f t="shared" si="50"/>
        <v>0</v>
      </c>
      <c r="AO322" s="209"/>
      <c r="AP322" s="209"/>
      <c r="AQ322" s="209"/>
      <c r="AR322" s="209"/>
      <c r="AS322" s="209"/>
      <c r="AT322" s="209"/>
      <c r="AU322" s="209"/>
      <c r="AV322" s="210"/>
    </row>
    <row r="323" spans="1:48" x14ac:dyDescent="0.15">
      <c r="A323" s="71" t="s">
        <v>3241</v>
      </c>
      <c r="B323" s="433" t="s">
        <v>1942</v>
      </c>
      <c r="C323" s="434" t="s">
        <v>2702</v>
      </c>
      <c r="D323" s="314"/>
      <c r="E323" s="314"/>
      <c r="F323" s="314"/>
      <c r="G323" s="314"/>
      <c r="H323" s="314"/>
      <c r="I323" s="314"/>
      <c r="J323" s="314"/>
      <c r="K323" s="314"/>
      <c r="L323" s="314"/>
      <c r="M323" s="314"/>
      <c r="N323" s="314"/>
      <c r="O323" s="314"/>
      <c r="P323" s="314"/>
      <c r="Q323" s="314"/>
      <c r="R323" s="314"/>
      <c r="S323" s="314"/>
      <c r="T323" s="314"/>
      <c r="U323" s="314"/>
      <c r="V323" s="314"/>
      <c r="W323" s="314"/>
      <c r="X323" s="314"/>
      <c r="Y323" s="314"/>
      <c r="Z323" s="314"/>
      <c r="AA323" s="314"/>
      <c r="AB323" s="314"/>
      <c r="AC323" s="314"/>
      <c r="AD323" s="314"/>
      <c r="AE323" s="314"/>
      <c r="AF323" s="314"/>
      <c r="AG323" s="314"/>
      <c r="AH323" s="314"/>
      <c r="AI323" s="314"/>
      <c r="AJ323" s="314"/>
      <c r="AK323" s="314"/>
      <c r="AL323" s="314"/>
      <c r="AM323" s="170"/>
      <c r="AN323" s="314"/>
      <c r="AO323" s="209"/>
      <c r="AP323" s="209"/>
      <c r="AQ323" s="209"/>
      <c r="AR323" s="209"/>
      <c r="AS323" s="209"/>
      <c r="AT323" s="209"/>
      <c r="AU323" s="209"/>
      <c r="AV323" s="210"/>
    </row>
    <row r="324" spans="1:48" x14ac:dyDescent="0.15">
      <c r="A324" s="71" t="s">
        <v>3242</v>
      </c>
      <c r="B324" s="433" t="s">
        <v>1943</v>
      </c>
      <c r="C324" s="434" t="s">
        <v>2702</v>
      </c>
      <c r="D324" s="314"/>
      <c r="E324" s="314"/>
      <c r="F324" s="314"/>
      <c r="G324" s="314"/>
      <c r="H324" s="314"/>
      <c r="I324" s="314"/>
      <c r="J324" s="314"/>
      <c r="K324" s="314"/>
      <c r="L324" s="314"/>
      <c r="M324" s="314"/>
      <c r="N324" s="314"/>
      <c r="O324" s="314"/>
      <c r="P324" s="314"/>
      <c r="Q324" s="314"/>
      <c r="R324" s="314"/>
      <c r="S324" s="314"/>
      <c r="T324" s="314"/>
      <c r="U324" s="314"/>
      <c r="V324" s="314"/>
      <c r="W324" s="314"/>
      <c r="X324" s="314"/>
      <c r="Y324" s="314"/>
      <c r="Z324" s="314"/>
      <c r="AA324" s="314"/>
      <c r="AB324" s="314"/>
      <c r="AC324" s="314"/>
      <c r="AD324" s="314"/>
      <c r="AE324" s="314"/>
      <c r="AF324" s="314"/>
      <c r="AG324" s="314"/>
      <c r="AH324" s="314"/>
      <c r="AI324" s="314"/>
      <c r="AJ324" s="314"/>
      <c r="AK324" s="314"/>
      <c r="AL324" s="314"/>
      <c r="AM324" s="170"/>
      <c r="AN324" s="314"/>
      <c r="AO324" s="209"/>
      <c r="AP324" s="209"/>
      <c r="AQ324" s="209"/>
      <c r="AR324" s="209"/>
      <c r="AS324" s="209"/>
      <c r="AT324" s="209"/>
      <c r="AU324" s="209"/>
      <c r="AV324" s="210"/>
    </row>
    <row r="325" spans="1:48" x14ac:dyDescent="0.15">
      <c r="A325" s="71" t="s">
        <v>3243</v>
      </c>
      <c r="B325" s="433" t="s">
        <v>1944</v>
      </c>
      <c r="C325" s="434" t="s">
        <v>2702</v>
      </c>
      <c r="D325" s="304">
        <f t="shared" si="45"/>
        <v>0</v>
      </c>
      <c r="E325" s="239">
        <f t="shared" si="46"/>
        <v>0</v>
      </c>
      <c r="F325" s="285"/>
      <c r="G325" s="285"/>
      <c r="H325" s="285"/>
      <c r="I325" s="319"/>
      <c r="J325" s="319"/>
      <c r="K325" s="319"/>
      <c r="L325" s="319"/>
      <c r="M325" s="319"/>
      <c r="N325" s="319"/>
      <c r="O325" s="319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376" t="s">
        <v>4052</v>
      </c>
      <c r="AM325" s="173">
        <v>5720</v>
      </c>
      <c r="AN325" s="321">
        <f t="shared" si="50"/>
        <v>0</v>
      </c>
      <c r="AO325" s="209"/>
      <c r="AP325" s="209"/>
      <c r="AQ325" s="209"/>
      <c r="AR325" s="209"/>
      <c r="AS325" s="209"/>
      <c r="AT325" s="209"/>
      <c r="AU325" s="209"/>
      <c r="AV325" s="210"/>
    </row>
    <row r="326" spans="1:48" x14ac:dyDescent="0.15">
      <c r="A326" s="71" t="s">
        <v>3244</v>
      </c>
      <c r="B326" s="433" t="s">
        <v>1945</v>
      </c>
      <c r="C326" s="434" t="s">
        <v>2702</v>
      </c>
      <c r="D326" s="314"/>
      <c r="E326" s="314"/>
      <c r="F326" s="314"/>
      <c r="G326" s="314"/>
      <c r="H326" s="314"/>
      <c r="I326" s="314"/>
      <c r="J326" s="314"/>
      <c r="K326" s="314"/>
      <c r="L326" s="314"/>
      <c r="M326" s="314"/>
      <c r="N326" s="314"/>
      <c r="O326" s="314"/>
      <c r="P326" s="314"/>
      <c r="Q326" s="314"/>
      <c r="R326" s="314"/>
      <c r="S326" s="314"/>
      <c r="T326" s="314"/>
      <c r="U326" s="314"/>
      <c r="V326" s="314"/>
      <c r="W326" s="314"/>
      <c r="X326" s="314"/>
      <c r="Y326" s="314"/>
      <c r="Z326" s="314"/>
      <c r="AA326" s="314"/>
      <c r="AB326" s="314"/>
      <c r="AC326" s="314"/>
      <c r="AD326" s="314"/>
      <c r="AE326" s="314"/>
      <c r="AF326" s="314"/>
      <c r="AG326" s="314"/>
      <c r="AH326" s="314"/>
      <c r="AI326" s="314"/>
      <c r="AJ326" s="314"/>
      <c r="AK326" s="314"/>
      <c r="AL326" s="314"/>
      <c r="AM326" s="170"/>
      <c r="AN326" s="314"/>
      <c r="AO326" s="209"/>
      <c r="AP326" s="209"/>
      <c r="AQ326" s="209"/>
      <c r="AR326" s="209"/>
      <c r="AS326" s="209"/>
      <c r="AT326" s="209"/>
      <c r="AU326" s="209"/>
      <c r="AV326" s="210"/>
    </row>
    <row r="327" spans="1:48" ht="10.5" customHeight="1" x14ac:dyDescent="0.15">
      <c r="A327" s="71" t="s">
        <v>3245</v>
      </c>
      <c r="B327" s="433" t="s">
        <v>884</v>
      </c>
      <c r="C327" s="434" t="s">
        <v>2702</v>
      </c>
      <c r="D327" s="304">
        <f t="shared" si="45"/>
        <v>0</v>
      </c>
      <c r="E327" s="239">
        <f t="shared" si="46"/>
        <v>0</v>
      </c>
      <c r="F327" s="285"/>
      <c r="G327" s="285"/>
      <c r="H327" s="285"/>
      <c r="I327" s="319"/>
      <c r="J327" s="319"/>
      <c r="K327" s="319"/>
      <c r="L327" s="319"/>
      <c r="M327" s="319"/>
      <c r="N327" s="319"/>
      <c r="O327" s="319"/>
      <c r="P327" s="319"/>
      <c r="Q327" s="319"/>
      <c r="R327" s="319"/>
      <c r="S327" s="319"/>
      <c r="T327" s="319"/>
      <c r="U327" s="319"/>
      <c r="V327" s="319"/>
      <c r="W327" s="319"/>
      <c r="X327" s="319"/>
      <c r="Y327" s="319"/>
      <c r="Z327" s="319"/>
      <c r="AA327" s="319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376" t="s">
        <v>4052</v>
      </c>
      <c r="AM327" s="173">
        <v>4260</v>
      </c>
      <c r="AN327" s="321">
        <f t="shared" si="50"/>
        <v>0</v>
      </c>
      <c r="AO327" s="209"/>
      <c r="AP327" s="209"/>
      <c r="AQ327" s="209"/>
      <c r="AR327" s="209"/>
      <c r="AS327" s="209"/>
      <c r="AT327" s="209"/>
      <c r="AU327" s="209"/>
      <c r="AV327" s="210"/>
    </row>
    <row r="328" spans="1:48" x14ac:dyDescent="0.15">
      <c r="A328" s="71" t="s">
        <v>3246</v>
      </c>
      <c r="B328" s="433" t="s">
        <v>1946</v>
      </c>
      <c r="C328" s="434" t="s">
        <v>2702</v>
      </c>
      <c r="D328" s="304">
        <f t="shared" si="45"/>
        <v>0</v>
      </c>
      <c r="E328" s="239">
        <f t="shared" si="46"/>
        <v>0</v>
      </c>
      <c r="F328" s="285"/>
      <c r="G328" s="285"/>
      <c r="H328" s="285"/>
      <c r="I328" s="319"/>
      <c r="J328" s="319"/>
      <c r="K328" s="319"/>
      <c r="L328" s="319"/>
      <c r="M328" s="319"/>
      <c r="N328" s="319"/>
      <c r="O328" s="319"/>
      <c r="P328" s="319"/>
      <c r="Q328" s="319"/>
      <c r="R328" s="319"/>
      <c r="S328" s="319"/>
      <c r="T328" s="319"/>
      <c r="U328" s="319"/>
      <c r="V328" s="319"/>
      <c r="W328" s="319"/>
      <c r="X328" s="319"/>
      <c r="Y328" s="319"/>
      <c r="Z328" s="319"/>
      <c r="AA328" s="319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376" t="s">
        <v>4052</v>
      </c>
      <c r="AM328" s="173">
        <v>4260</v>
      </c>
      <c r="AN328" s="321">
        <f t="shared" si="50"/>
        <v>0</v>
      </c>
      <c r="AO328" s="209"/>
      <c r="AP328" s="209"/>
      <c r="AQ328" s="209"/>
      <c r="AR328" s="209"/>
      <c r="AS328" s="209"/>
      <c r="AT328" s="209"/>
      <c r="AU328" s="209"/>
      <c r="AV328" s="210"/>
    </row>
    <row r="329" spans="1:48" x14ac:dyDescent="0.15">
      <c r="A329" s="71" t="s">
        <v>3247</v>
      </c>
      <c r="B329" s="433" t="s">
        <v>1947</v>
      </c>
      <c r="C329" s="434" t="s">
        <v>2702</v>
      </c>
      <c r="D329" s="304">
        <f t="shared" si="45"/>
        <v>0</v>
      </c>
      <c r="E329" s="239">
        <f t="shared" si="46"/>
        <v>0</v>
      </c>
      <c r="F329" s="285"/>
      <c r="G329" s="285"/>
      <c r="H329" s="285"/>
      <c r="I329" s="319"/>
      <c r="J329" s="319"/>
      <c r="K329" s="319"/>
      <c r="L329" s="319"/>
      <c r="M329" s="319"/>
      <c r="N329" s="319"/>
      <c r="O329" s="319"/>
      <c r="P329" s="319"/>
      <c r="Q329" s="319"/>
      <c r="R329" s="319"/>
      <c r="S329" s="319"/>
      <c r="T329" s="319"/>
      <c r="U329" s="319"/>
      <c r="V329" s="319"/>
      <c r="W329" s="319"/>
      <c r="X329" s="319"/>
      <c r="Y329" s="319"/>
      <c r="Z329" s="319"/>
      <c r="AA329" s="319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376" t="s">
        <v>4052</v>
      </c>
      <c r="AM329" s="173">
        <v>4260</v>
      </c>
      <c r="AN329" s="321">
        <f t="shared" si="50"/>
        <v>0</v>
      </c>
      <c r="AO329" s="209"/>
      <c r="AP329" s="209"/>
      <c r="AQ329" s="209"/>
      <c r="AR329" s="209"/>
      <c r="AS329" s="209"/>
      <c r="AT329" s="209"/>
      <c r="AU329" s="209"/>
      <c r="AV329" s="210"/>
    </row>
    <row r="330" spans="1:48" ht="21" x14ac:dyDescent="0.15">
      <c r="A330" s="71" t="s">
        <v>3248</v>
      </c>
      <c r="B330" s="433" t="s">
        <v>1948</v>
      </c>
      <c r="C330" s="434" t="s">
        <v>2702</v>
      </c>
      <c r="D330" s="304">
        <f t="shared" si="45"/>
        <v>0</v>
      </c>
      <c r="E330" s="239">
        <f t="shared" si="46"/>
        <v>0</v>
      </c>
      <c r="F330" s="285"/>
      <c r="G330" s="285"/>
      <c r="H330" s="285"/>
      <c r="I330" s="319"/>
      <c r="J330" s="319"/>
      <c r="K330" s="319"/>
      <c r="L330" s="319"/>
      <c r="M330" s="319"/>
      <c r="N330" s="319"/>
      <c r="O330" s="319"/>
      <c r="P330" s="319"/>
      <c r="Q330" s="319"/>
      <c r="R330" s="319"/>
      <c r="S330" s="319"/>
      <c r="T330" s="319"/>
      <c r="U330" s="319"/>
      <c r="V330" s="319"/>
      <c r="W330" s="319"/>
      <c r="X330" s="319"/>
      <c r="Y330" s="319"/>
      <c r="Z330" s="319"/>
      <c r="AA330" s="319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376" t="s">
        <v>4052</v>
      </c>
      <c r="AM330" s="173">
        <v>9940</v>
      </c>
      <c r="AN330" s="321">
        <f t="shared" si="50"/>
        <v>0</v>
      </c>
      <c r="AO330" s="209"/>
      <c r="AP330" s="209"/>
      <c r="AQ330" s="209"/>
      <c r="AR330" s="209"/>
      <c r="AS330" s="209"/>
      <c r="AT330" s="209"/>
      <c r="AU330" s="209"/>
      <c r="AV330" s="210"/>
    </row>
    <row r="331" spans="1:48" ht="21" x14ac:dyDescent="0.15">
      <c r="A331" s="71" t="s">
        <v>3249</v>
      </c>
      <c r="B331" s="433" t="s">
        <v>1911</v>
      </c>
      <c r="C331" s="434" t="s">
        <v>2702</v>
      </c>
      <c r="D331" s="304">
        <f t="shared" si="45"/>
        <v>0</v>
      </c>
      <c r="E331" s="239">
        <f t="shared" si="46"/>
        <v>0</v>
      </c>
      <c r="F331" s="285"/>
      <c r="G331" s="285"/>
      <c r="H331" s="285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376" t="s">
        <v>4052</v>
      </c>
      <c r="AM331" s="173">
        <v>9940</v>
      </c>
      <c r="AN331" s="321">
        <f t="shared" si="50"/>
        <v>0</v>
      </c>
      <c r="AO331" s="209"/>
      <c r="AP331" s="209"/>
      <c r="AQ331" s="209"/>
      <c r="AR331" s="209"/>
      <c r="AS331" s="209"/>
      <c r="AT331" s="209"/>
      <c r="AU331" s="209"/>
      <c r="AV331" s="210"/>
    </row>
    <row r="332" spans="1:48" x14ac:dyDescent="0.15">
      <c r="A332" s="71" t="s">
        <v>3250</v>
      </c>
      <c r="B332" s="433" t="s">
        <v>1912</v>
      </c>
      <c r="C332" s="434" t="s">
        <v>2702</v>
      </c>
      <c r="D332" s="304">
        <f t="shared" si="45"/>
        <v>0</v>
      </c>
      <c r="E332" s="239">
        <f t="shared" si="46"/>
        <v>0</v>
      </c>
      <c r="F332" s="285"/>
      <c r="G332" s="285"/>
      <c r="H332" s="285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376" t="s">
        <v>4052</v>
      </c>
      <c r="AM332" s="173">
        <v>4260</v>
      </c>
      <c r="AN332" s="321">
        <f t="shared" si="50"/>
        <v>0</v>
      </c>
      <c r="AO332" s="209"/>
      <c r="AP332" s="209"/>
      <c r="AQ332" s="209"/>
      <c r="AR332" s="209"/>
      <c r="AS332" s="209"/>
      <c r="AT332" s="209"/>
      <c r="AU332" s="209"/>
      <c r="AV332" s="210"/>
    </row>
    <row r="333" spans="1:48" ht="10.5" customHeight="1" x14ac:dyDescent="0.15">
      <c r="A333" s="71" t="s">
        <v>3251</v>
      </c>
      <c r="B333" s="433" t="s">
        <v>2250</v>
      </c>
      <c r="C333" s="434" t="s">
        <v>2702</v>
      </c>
      <c r="D333" s="304">
        <f t="shared" si="45"/>
        <v>0</v>
      </c>
      <c r="E333" s="239">
        <f t="shared" si="46"/>
        <v>0</v>
      </c>
      <c r="F333" s="285"/>
      <c r="G333" s="285"/>
      <c r="H333" s="285"/>
      <c r="I333" s="319"/>
      <c r="J333" s="319"/>
      <c r="K333" s="319"/>
      <c r="L333" s="319"/>
      <c r="M333" s="319"/>
      <c r="N333" s="319"/>
      <c r="O333" s="319"/>
      <c r="P333" s="319"/>
      <c r="Q333" s="319"/>
      <c r="R333" s="319"/>
      <c r="S333" s="319"/>
      <c r="T333" s="319"/>
      <c r="U333" s="319"/>
      <c r="V333" s="319"/>
      <c r="W333" s="319"/>
      <c r="X333" s="319"/>
      <c r="Y333" s="319"/>
      <c r="Z333" s="319"/>
      <c r="AA333" s="319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376" t="s">
        <v>4052</v>
      </c>
      <c r="AM333" s="173">
        <v>11480</v>
      </c>
      <c r="AN333" s="321">
        <f t="shared" si="50"/>
        <v>0</v>
      </c>
      <c r="AO333" s="209"/>
      <c r="AP333" s="209"/>
      <c r="AQ333" s="209"/>
      <c r="AR333" s="209"/>
      <c r="AS333" s="209"/>
      <c r="AT333" s="209"/>
      <c r="AU333" s="209"/>
      <c r="AV333" s="210"/>
    </row>
    <row r="334" spans="1:48" x14ac:dyDescent="0.15">
      <c r="A334" s="71" t="s">
        <v>3252</v>
      </c>
      <c r="B334" s="433" t="s">
        <v>1326</v>
      </c>
      <c r="C334" s="434" t="s">
        <v>2702</v>
      </c>
      <c r="D334" s="304">
        <f t="shared" si="45"/>
        <v>0</v>
      </c>
      <c r="E334" s="239">
        <f t="shared" si="46"/>
        <v>0</v>
      </c>
      <c r="F334" s="285"/>
      <c r="G334" s="285"/>
      <c r="H334" s="285"/>
      <c r="I334" s="319"/>
      <c r="J334" s="319"/>
      <c r="K334" s="319"/>
      <c r="L334" s="319"/>
      <c r="M334" s="319"/>
      <c r="N334" s="319"/>
      <c r="O334" s="319"/>
      <c r="P334" s="319"/>
      <c r="Q334" s="319"/>
      <c r="R334" s="319"/>
      <c r="S334" s="319"/>
      <c r="T334" s="319"/>
      <c r="U334" s="319"/>
      <c r="V334" s="319"/>
      <c r="W334" s="319"/>
      <c r="X334" s="319"/>
      <c r="Y334" s="319"/>
      <c r="Z334" s="319"/>
      <c r="AA334" s="319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376" t="s">
        <v>4052</v>
      </c>
      <c r="AM334" s="173">
        <v>6510</v>
      </c>
      <c r="AN334" s="321">
        <f t="shared" si="50"/>
        <v>0</v>
      </c>
      <c r="AO334" s="209"/>
      <c r="AP334" s="209"/>
      <c r="AQ334" s="209"/>
      <c r="AR334" s="209"/>
      <c r="AS334" s="209"/>
      <c r="AT334" s="209"/>
      <c r="AU334" s="209"/>
      <c r="AV334" s="210"/>
    </row>
    <row r="335" spans="1:48" x14ac:dyDescent="0.15">
      <c r="A335" s="71" t="s">
        <v>3253</v>
      </c>
      <c r="B335" s="433" t="s">
        <v>1327</v>
      </c>
      <c r="C335" s="434" t="s">
        <v>2702</v>
      </c>
      <c r="D335" s="304">
        <f t="shared" si="45"/>
        <v>0</v>
      </c>
      <c r="E335" s="239">
        <f t="shared" si="46"/>
        <v>0</v>
      </c>
      <c r="F335" s="285"/>
      <c r="G335" s="285"/>
      <c r="H335" s="285"/>
      <c r="I335" s="319"/>
      <c r="J335" s="319"/>
      <c r="K335" s="319"/>
      <c r="L335" s="319"/>
      <c r="M335" s="319"/>
      <c r="N335" s="319"/>
      <c r="O335" s="319"/>
      <c r="P335" s="319"/>
      <c r="Q335" s="319"/>
      <c r="R335" s="319"/>
      <c r="S335" s="319"/>
      <c r="T335" s="319"/>
      <c r="U335" s="319"/>
      <c r="V335" s="319"/>
      <c r="W335" s="319"/>
      <c r="X335" s="319"/>
      <c r="Y335" s="319"/>
      <c r="Z335" s="319"/>
      <c r="AA335" s="319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376" t="s">
        <v>4052</v>
      </c>
      <c r="AM335" s="173">
        <v>4260</v>
      </c>
      <c r="AN335" s="321">
        <f t="shared" si="50"/>
        <v>0</v>
      </c>
      <c r="AO335" s="209"/>
      <c r="AP335" s="209"/>
      <c r="AQ335" s="209"/>
      <c r="AR335" s="209"/>
      <c r="AS335" s="209"/>
      <c r="AT335" s="209"/>
      <c r="AU335" s="209"/>
      <c r="AV335" s="210"/>
    </row>
    <row r="336" spans="1:48" x14ac:dyDescent="0.15">
      <c r="A336" s="71" t="s">
        <v>3254</v>
      </c>
      <c r="B336" s="433" t="s">
        <v>34</v>
      </c>
      <c r="C336" s="434" t="s">
        <v>2702</v>
      </c>
      <c r="D336" s="304">
        <f t="shared" si="45"/>
        <v>0</v>
      </c>
      <c r="E336" s="239">
        <f t="shared" si="46"/>
        <v>0</v>
      </c>
      <c r="F336" s="285"/>
      <c r="G336" s="285"/>
      <c r="H336" s="285"/>
      <c r="I336" s="319"/>
      <c r="J336" s="319"/>
      <c r="K336" s="319"/>
      <c r="L336" s="319"/>
      <c r="M336" s="319"/>
      <c r="N336" s="319"/>
      <c r="O336" s="319"/>
      <c r="P336" s="319"/>
      <c r="Q336" s="319"/>
      <c r="R336" s="319"/>
      <c r="S336" s="319"/>
      <c r="T336" s="319"/>
      <c r="U336" s="319"/>
      <c r="V336" s="319"/>
      <c r="W336" s="319"/>
      <c r="X336" s="319"/>
      <c r="Y336" s="319"/>
      <c r="Z336" s="319"/>
      <c r="AA336" s="319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376" t="s">
        <v>4052</v>
      </c>
      <c r="AM336" s="173">
        <v>4260</v>
      </c>
      <c r="AN336" s="321">
        <f t="shared" si="50"/>
        <v>0</v>
      </c>
      <c r="AO336" s="209"/>
      <c r="AP336" s="209"/>
      <c r="AQ336" s="209"/>
      <c r="AR336" s="209"/>
      <c r="AS336" s="209"/>
      <c r="AT336" s="209"/>
      <c r="AU336" s="209"/>
      <c r="AV336" s="210"/>
    </row>
    <row r="337" spans="1:48" x14ac:dyDescent="0.15">
      <c r="A337" s="71" t="s">
        <v>3255</v>
      </c>
      <c r="B337" s="433" t="s">
        <v>35</v>
      </c>
      <c r="C337" s="434" t="s">
        <v>2702</v>
      </c>
      <c r="D337" s="304">
        <f t="shared" si="45"/>
        <v>0</v>
      </c>
      <c r="E337" s="239">
        <f t="shared" si="46"/>
        <v>0</v>
      </c>
      <c r="F337" s="285"/>
      <c r="G337" s="285"/>
      <c r="H337" s="285"/>
      <c r="I337" s="319"/>
      <c r="J337" s="319"/>
      <c r="K337" s="319"/>
      <c r="L337" s="319"/>
      <c r="M337" s="319"/>
      <c r="N337" s="319"/>
      <c r="O337" s="319"/>
      <c r="P337" s="319"/>
      <c r="Q337" s="319"/>
      <c r="R337" s="319"/>
      <c r="S337" s="319"/>
      <c r="T337" s="319"/>
      <c r="U337" s="319"/>
      <c r="V337" s="319"/>
      <c r="W337" s="319"/>
      <c r="X337" s="319"/>
      <c r="Y337" s="319"/>
      <c r="Z337" s="319"/>
      <c r="AA337" s="319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376" t="s">
        <v>4052</v>
      </c>
      <c r="AM337" s="173">
        <v>5720</v>
      </c>
      <c r="AN337" s="321">
        <f t="shared" si="50"/>
        <v>0</v>
      </c>
      <c r="AO337" s="209"/>
      <c r="AP337" s="209"/>
      <c r="AQ337" s="209"/>
      <c r="AR337" s="209"/>
      <c r="AS337" s="209"/>
      <c r="AT337" s="209"/>
      <c r="AU337" s="209"/>
      <c r="AV337" s="210"/>
    </row>
    <row r="338" spans="1:48" x14ac:dyDescent="0.15">
      <c r="A338" s="71" t="s">
        <v>3256</v>
      </c>
      <c r="B338" s="433" t="s">
        <v>36</v>
      </c>
      <c r="C338" s="434" t="s">
        <v>2702</v>
      </c>
      <c r="D338" s="304">
        <f t="shared" si="45"/>
        <v>0</v>
      </c>
      <c r="E338" s="239">
        <f t="shared" si="46"/>
        <v>0</v>
      </c>
      <c r="F338" s="285"/>
      <c r="G338" s="285"/>
      <c r="H338" s="285"/>
      <c r="I338" s="319"/>
      <c r="J338" s="319"/>
      <c r="K338" s="319"/>
      <c r="L338" s="319"/>
      <c r="M338" s="319"/>
      <c r="N338" s="319"/>
      <c r="O338" s="319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376" t="s">
        <v>4052</v>
      </c>
      <c r="AM338" s="173">
        <v>9940</v>
      </c>
      <c r="AN338" s="321">
        <f t="shared" si="50"/>
        <v>0</v>
      </c>
      <c r="AO338" s="209"/>
      <c r="AP338" s="209"/>
      <c r="AQ338" s="209"/>
      <c r="AR338" s="209"/>
      <c r="AS338" s="209"/>
      <c r="AT338" s="209"/>
      <c r="AU338" s="209"/>
      <c r="AV338" s="210"/>
    </row>
    <row r="339" spans="1:48" x14ac:dyDescent="0.15">
      <c r="A339" s="71" t="s">
        <v>3257</v>
      </c>
      <c r="B339" s="433" t="s">
        <v>37</v>
      </c>
      <c r="C339" s="434" t="s">
        <v>2702</v>
      </c>
      <c r="D339" s="304">
        <f t="shared" ref="D339:D405" si="51">SUM(E339+H339)</f>
        <v>0</v>
      </c>
      <c r="E339" s="239">
        <f t="shared" ref="E339:E405" si="52">SUM(F339:G339)</f>
        <v>0</v>
      </c>
      <c r="F339" s="285"/>
      <c r="G339" s="285"/>
      <c r="H339" s="285"/>
      <c r="I339" s="319"/>
      <c r="J339" s="319"/>
      <c r="K339" s="319"/>
      <c r="L339" s="319"/>
      <c r="M339" s="319"/>
      <c r="N339" s="319"/>
      <c r="O339" s="319"/>
      <c r="P339" s="319"/>
      <c r="Q339" s="319"/>
      <c r="R339" s="319"/>
      <c r="S339" s="319"/>
      <c r="T339" s="319"/>
      <c r="U339" s="319"/>
      <c r="V339" s="319"/>
      <c r="W339" s="319"/>
      <c r="X339" s="319"/>
      <c r="Y339" s="319"/>
      <c r="Z339" s="319"/>
      <c r="AA339" s="319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376" t="s">
        <v>4052</v>
      </c>
      <c r="AM339" s="173">
        <v>4300</v>
      </c>
      <c r="AN339" s="321">
        <f t="shared" si="50"/>
        <v>0</v>
      </c>
      <c r="AO339" s="209"/>
      <c r="AP339" s="209"/>
      <c r="AQ339" s="209"/>
      <c r="AR339" s="209"/>
      <c r="AS339" s="209"/>
      <c r="AT339" s="209"/>
      <c r="AU339" s="209"/>
      <c r="AV339" s="210"/>
    </row>
    <row r="340" spans="1:48" x14ac:dyDescent="0.15">
      <c r="A340" s="71" t="s">
        <v>3258</v>
      </c>
      <c r="B340" s="433" t="s">
        <v>38</v>
      </c>
      <c r="C340" s="434" t="s">
        <v>2702</v>
      </c>
      <c r="D340" s="304">
        <f t="shared" si="51"/>
        <v>0</v>
      </c>
      <c r="E340" s="239">
        <f t="shared" si="52"/>
        <v>0</v>
      </c>
      <c r="F340" s="285"/>
      <c r="G340" s="285"/>
      <c r="H340" s="285"/>
      <c r="I340" s="319"/>
      <c r="J340" s="319"/>
      <c r="K340" s="319"/>
      <c r="L340" s="319"/>
      <c r="M340" s="319"/>
      <c r="N340" s="319"/>
      <c r="O340" s="319"/>
      <c r="P340" s="319"/>
      <c r="Q340" s="319"/>
      <c r="R340" s="319"/>
      <c r="S340" s="319"/>
      <c r="T340" s="319"/>
      <c r="U340" s="319"/>
      <c r="V340" s="319"/>
      <c r="W340" s="319"/>
      <c r="X340" s="319"/>
      <c r="Y340" s="319"/>
      <c r="Z340" s="319"/>
      <c r="AA340" s="319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376" t="s">
        <v>4052</v>
      </c>
      <c r="AM340" s="173">
        <v>5210</v>
      </c>
      <c r="AN340" s="321">
        <f t="shared" si="50"/>
        <v>0</v>
      </c>
      <c r="AO340" s="209"/>
      <c r="AP340" s="209"/>
      <c r="AQ340" s="209"/>
      <c r="AR340" s="209"/>
      <c r="AS340" s="209"/>
      <c r="AT340" s="209"/>
      <c r="AU340" s="209"/>
      <c r="AV340" s="210"/>
    </row>
    <row r="341" spans="1:48" ht="21" x14ac:dyDescent="0.15">
      <c r="A341" s="71" t="s">
        <v>4278</v>
      </c>
      <c r="B341" s="433" t="s">
        <v>4279</v>
      </c>
      <c r="C341" s="434"/>
      <c r="D341" s="304">
        <f t="shared" ref="D341" si="53">SUM(E341+H341)</f>
        <v>0</v>
      </c>
      <c r="E341" s="239">
        <f t="shared" ref="E341" si="54">SUM(F341:G341)</f>
        <v>0</v>
      </c>
      <c r="F341" s="285"/>
      <c r="G341" s="285"/>
      <c r="H341" s="285"/>
      <c r="I341" s="319"/>
      <c r="J341" s="319"/>
      <c r="K341" s="319"/>
      <c r="L341" s="319"/>
      <c r="M341" s="319"/>
      <c r="N341" s="319"/>
      <c r="O341" s="319"/>
      <c r="P341" s="319"/>
      <c r="Q341" s="319"/>
      <c r="R341" s="319"/>
      <c r="S341" s="319"/>
      <c r="T341" s="319"/>
      <c r="U341" s="319"/>
      <c r="V341" s="319"/>
      <c r="W341" s="319"/>
      <c r="X341" s="319"/>
      <c r="Y341" s="319"/>
      <c r="Z341" s="319"/>
      <c r="AA341" s="319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376" t="s">
        <v>4052</v>
      </c>
      <c r="AM341" s="173">
        <v>10600</v>
      </c>
      <c r="AN341" s="321">
        <f t="shared" si="50"/>
        <v>0</v>
      </c>
      <c r="AO341" s="209"/>
      <c r="AP341" s="209"/>
      <c r="AQ341" s="209"/>
      <c r="AR341" s="209"/>
      <c r="AS341" s="209"/>
      <c r="AT341" s="209"/>
      <c r="AU341" s="209"/>
      <c r="AV341" s="210"/>
    </row>
    <row r="342" spans="1:48" x14ac:dyDescent="0.15">
      <c r="A342" s="71" t="s">
        <v>3259</v>
      </c>
      <c r="B342" s="433" t="s">
        <v>3029</v>
      </c>
      <c r="C342" s="434" t="s">
        <v>2702</v>
      </c>
      <c r="D342" s="304">
        <f t="shared" si="51"/>
        <v>0</v>
      </c>
      <c r="E342" s="239">
        <f t="shared" si="52"/>
        <v>0</v>
      </c>
      <c r="F342" s="285"/>
      <c r="G342" s="285"/>
      <c r="H342" s="285"/>
      <c r="I342" s="319"/>
      <c r="J342" s="319"/>
      <c r="K342" s="319"/>
      <c r="L342" s="319"/>
      <c r="M342" s="319"/>
      <c r="N342" s="319"/>
      <c r="O342" s="319"/>
      <c r="P342" s="319"/>
      <c r="Q342" s="319"/>
      <c r="R342" s="319"/>
      <c r="S342" s="319"/>
      <c r="T342" s="319"/>
      <c r="U342" s="319"/>
      <c r="V342" s="319"/>
      <c r="W342" s="319"/>
      <c r="X342" s="319"/>
      <c r="Y342" s="319"/>
      <c r="Z342" s="319"/>
      <c r="AA342" s="319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376" t="s">
        <v>4052</v>
      </c>
      <c r="AM342" s="173">
        <v>3730</v>
      </c>
      <c r="AN342" s="321">
        <f t="shared" si="50"/>
        <v>0</v>
      </c>
      <c r="AO342" s="209"/>
      <c r="AP342" s="209"/>
      <c r="AQ342" s="209"/>
      <c r="AR342" s="209"/>
      <c r="AS342" s="209"/>
      <c r="AT342" s="209"/>
      <c r="AU342" s="209"/>
      <c r="AV342" s="210"/>
    </row>
    <row r="343" spans="1:48" x14ac:dyDescent="0.15">
      <c r="A343" s="71" t="s">
        <v>3260</v>
      </c>
      <c r="B343" s="433" t="s">
        <v>2746</v>
      </c>
      <c r="C343" s="434" t="s">
        <v>2702</v>
      </c>
      <c r="D343" s="304">
        <f t="shared" si="51"/>
        <v>0</v>
      </c>
      <c r="E343" s="239">
        <f t="shared" si="52"/>
        <v>0</v>
      </c>
      <c r="F343" s="285"/>
      <c r="G343" s="285"/>
      <c r="H343" s="285"/>
      <c r="I343" s="319"/>
      <c r="J343" s="319"/>
      <c r="K343" s="319"/>
      <c r="L343" s="319"/>
      <c r="M343" s="319"/>
      <c r="N343" s="319"/>
      <c r="O343" s="319"/>
      <c r="P343" s="319"/>
      <c r="Q343" s="319"/>
      <c r="R343" s="319"/>
      <c r="S343" s="319"/>
      <c r="T343" s="319"/>
      <c r="U343" s="319"/>
      <c r="V343" s="319"/>
      <c r="W343" s="319"/>
      <c r="X343" s="319"/>
      <c r="Y343" s="319"/>
      <c r="Z343" s="319"/>
      <c r="AA343" s="319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376" t="s">
        <v>4052</v>
      </c>
      <c r="AM343" s="173">
        <v>5720</v>
      </c>
      <c r="AN343" s="321">
        <f t="shared" si="50"/>
        <v>0</v>
      </c>
      <c r="AO343" s="209"/>
      <c r="AP343" s="209"/>
      <c r="AQ343" s="209"/>
      <c r="AR343" s="209"/>
      <c r="AS343" s="209"/>
      <c r="AT343" s="209"/>
      <c r="AU343" s="209"/>
      <c r="AV343" s="210"/>
    </row>
    <row r="344" spans="1:48" x14ac:dyDescent="0.15">
      <c r="A344" s="71" t="s">
        <v>3261</v>
      </c>
      <c r="B344" s="433" t="s">
        <v>3030</v>
      </c>
      <c r="C344" s="434" t="s">
        <v>2702</v>
      </c>
      <c r="D344" s="304">
        <f t="shared" si="51"/>
        <v>0</v>
      </c>
      <c r="E344" s="239">
        <f t="shared" si="52"/>
        <v>0</v>
      </c>
      <c r="F344" s="285"/>
      <c r="G344" s="285"/>
      <c r="H344" s="285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376" t="s">
        <v>4052</v>
      </c>
      <c r="AM344" s="173">
        <v>4260</v>
      </c>
      <c r="AN344" s="321">
        <f t="shared" si="50"/>
        <v>0</v>
      </c>
      <c r="AO344" s="209"/>
      <c r="AP344" s="209"/>
      <c r="AQ344" s="209"/>
      <c r="AR344" s="209"/>
      <c r="AS344" s="209"/>
      <c r="AT344" s="209"/>
      <c r="AU344" s="209"/>
      <c r="AV344" s="210"/>
    </row>
    <row r="345" spans="1:48" x14ac:dyDescent="0.15">
      <c r="A345" s="71" t="s">
        <v>3262</v>
      </c>
      <c r="B345" s="433" t="s">
        <v>3031</v>
      </c>
      <c r="C345" s="434" t="s">
        <v>2702</v>
      </c>
      <c r="D345" s="304">
        <f t="shared" si="51"/>
        <v>0</v>
      </c>
      <c r="E345" s="239">
        <f t="shared" si="52"/>
        <v>0</v>
      </c>
      <c r="F345" s="285"/>
      <c r="G345" s="285"/>
      <c r="H345" s="285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376" t="s">
        <v>4052</v>
      </c>
      <c r="AM345" s="173">
        <v>3730</v>
      </c>
      <c r="AN345" s="321">
        <f t="shared" si="50"/>
        <v>0</v>
      </c>
      <c r="AO345" s="209"/>
      <c r="AP345" s="209"/>
      <c r="AQ345" s="209"/>
      <c r="AR345" s="209"/>
      <c r="AS345" s="209"/>
      <c r="AT345" s="209"/>
      <c r="AU345" s="209"/>
      <c r="AV345" s="210"/>
    </row>
    <row r="346" spans="1:48" x14ac:dyDescent="0.15">
      <c r="A346" s="71" t="s">
        <v>3263</v>
      </c>
      <c r="B346" s="433" t="s">
        <v>3032</v>
      </c>
      <c r="C346" s="434" t="s">
        <v>2702</v>
      </c>
      <c r="D346" s="304">
        <f t="shared" si="51"/>
        <v>0</v>
      </c>
      <c r="E346" s="239">
        <f t="shared" si="52"/>
        <v>0</v>
      </c>
      <c r="F346" s="285"/>
      <c r="G346" s="285"/>
      <c r="H346" s="285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A346" s="319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376" t="s">
        <v>4052</v>
      </c>
      <c r="AM346" s="173">
        <v>3730</v>
      </c>
      <c r="AN346" s="321">
        <f t="shared" si="50"/>
        <v>0</v>
      </c>
      <c r="AO346" s="209"/>
      <c r="AP346" s="209"/>
      <c r="AQ346" s="209"/>
      <c r="AR346" s="209"/>
      <c r="AS346" s="209"/>
      <c r="AT346" s="209"/>
      <c r="AU346" s="209"/>
      <c r="AV346" s="210"/>
    </row>
    <row r="347" spans="1:48" x14ac:dyDescent="0.15">
      <c r="A347" s="71" t="s">
        <v>3264</v>
      </c>
      <c r="B347" s="433" t="s">
        <v>39</v>
      </c>
      <c r="C347" s="434" t="s">
        <v>2702</v>
      </c>
      <c r="D347" s="304">
        <f t="shared" si="51"/>
        <v>0</v>
      </c>
      <c r="E347" s="239">
        <f t="shared" si="52"/>
        <v>0</v>
      </c>
      <c r="F347" s="285"/>
      <c r="G347" s="285"/>
      <c r="H347" s="285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A347" s="319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376" t="s">
        <v>4052</v>
      </c>
      <c r="AM347" s="173">
        <v>5720</v>
      </c>
      <c r="AN347" s="321">
        <f t="shared" si="50"/>
        <v>0</v>
      </c>
      <c r="AO347" s="209"/>
      <c r="AP347" s="209"/>
      <c r="AQ347" s="209"/>
      <c r="AR347" s="209"/>
      <c r="AS347" s="209"/>
      <c r="AT347" s="209"/>
      <c r="AU347" s="209"/>
      <c r="AV347" s="210"/>
    </row>
    <row r="348" spans="1:48" x14ac:dyDescent="0.15">
      <c r="A348" s="71" t="s">
        <v>3265</v>
      </c>
      <c r="B348" s="433" t="s">
        <v>1705</v>
      </c>
      <c r="C348" s="434" t="s">
        <v>2702</v>
      </c>
      <c r="D348" s="304">
        <f t="shared" si="51"/>
        <v>0</v>
      </c>
      <c r="E348" s="239">
        <f t="shared" si="52"/>
        <v>0</v>
      </c>
      <c r="F348" s="285"/>
      <c r="G348" s="285"/>
      <c r="H348" s="285"/>
      <c r="I348" s="319"/>
      <c r="J348" s="319"/>
      <c r="K348" s="319"/>
      <c r="L348" s="319"/>
      <c r="M348" s="319"/>
      <c r="N348" s="319"/>
      <c r="O348" s="319"/>
      <c r="P348" s="319"/>
      <c r="Q348" s="319"/>
      <c r="R348" s="319"/>
      <c r="S348" s="319"/>
      <c r="T348" s="319"/>
      <c r="U348" s="319"/>
      <c r="V348" s="319"/>
      <c r="W348" s="319"/>
      <c r="X348" s="319"/>
      <c r="Y348" s="319"/>
      <c r="Z348" s="319"/>
      <c r="AA348" s="319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376" t="s">
        <v>4052</v>
      </c>
      <c r="AM348" s="173">
        <v>4260</v>
      </c>
      <c r="AN348" s="321">
        <f t="shared" si="50"/>
        <v>0</v>
      </c>
      <c r="AO348" s="209"/>
      <c r="AP348" s="209"/>
      <c r="AQ348" s="209"/>
      <c r="AR348" s="209"/>
      <c r="AS348" s="209"/>
      <c r="AT348" s="209"/>
      <c r="AU348" s="209"/>
      <c r="AV348" s="210"/>
    </row>
    <row r="349" spans="1:48" x14ac:dyDescent="0.15">
      <c r="A349" s="71" t="s">
        <v>3266</v>
      </c>
      <c r="B349" s="433" t="s">
        <v>1706</v>
      </c>
      <c r="C349" s="434" t="s">
        <v>2702</v>
      </c>
      <c r="D349" s="314"/>
      <c r="E349" s="314"/>
      <c r="F349" s="314"/>
      <c r="G349" s="314"/>
      <c r="H349" s="314"/>
      <c r="I349" s="314"/>
      <c r="J349" s="314"/>
      <c r="K349" s="314"/>
      <c r="L349" s="314"/>
      <c r="M349" s="314"/>
      <c r="N349" s="314"/>
      <c r="O349" s="314"/>
      <c r="P349" s="314"/>
      <c r="Q349" s="314"/>
      <c r="R349" s="314"/>
      <c r="S349" s="314"/>
      <c r="T349" s="314"/>
      <c r="U349" s="314"/>
      <c r="V349" s="314"/>
      <c r="W349" s="314"/>
      <c r="X349" s="314"/>
      <c r="Y349" s="314"/>
      <c r="Z349" s="314"/>
      <c r="AA349" s="314"/>
      <c r="AB349" s="314"/>
      <c r="AC349" s="314"/>
      <c r="AD349" s="314"/>
      <c r="AE349" s="314"/>
      <c r="AF349" s="314"/>
      <c r="AG349" s="314"/>
      <c r="AH349" s="314"/>
      <c r="AI349" s="314"/>
      <c r="AJ349" s="314"/>
      <c r="AK349" s="314"/>
      <c r="AL349" s="314"/>
      <c r="AM349" s="170"/>
      <c r="AN349" s="314"/>
      <c r="AO349" s="209"/>
      <c r="AP349" s="209"/>
      <c r="AQ349" s="209"/>
      <c r="AR349" s="209"/>
      <c r="AS349" s="209"/>
      <c r="AT349" s="209"/>
      <c r="AU349" s="209"/>
      <c r="AV349" s="210"/>
    </row>
    <row r="350" spans="1:48" x14ac:dyDescent="0.15">
      <c r="A350" s="71" t="s">
        <v>3267</v>
      </c>
      <c r="B350" s="433" t="s">
        <v>1750</v>
      </c>
      <c r="C350" s="434" t="s">
        <v>2702</v>
      </c>
      <c r="D350" s="304">
        <f t="shared" si="51"/>
        <v>0</v>
      </c>
      <c r="E350" s="239">
        <f t="shared" si="52"/>
        <v>0</v>
      </c>
      <c r="F350" s="285"/>
      <c r="G350" s="285"/>
      <c r="H350" s="285"/>
      <c r="I350" s="319"/>
      <c r="J350" s="319"/>
      <c r="K350" s="319"/>
      <c r="L350" s="319"/>
      <c r="M350" s="319"/>
      <c r="N350" s="319"/>
      <c r="O350" s="319"/>
      <c r="P350" s="319"/>
      <c r="Q350" s="319"/>
      <c r="R350" s="319"/>
      <c r="S350" s="319"/>
      <c r="T350" s="319"/>
      <c r="U350" s="319"/>
      <c r="V350" s="319"/>
      <c r="W350" s="319"/>
      <c r="X350" s="319"/>
      <c r="Y350" s="319"/>
      <c r="Z350" s="319"/>
      <c r="AA350" s="319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376" t="s">
        <v>4052</v>
      </c>
      <c r="AM350" s="173">
        <v>5210</v>
      </c>
      <c r="AN350" s="321">
        <f t="shared" si="50"/>
        <v>0</v>
      </c>
      <c r="AO350" s="209"/>
      <c r="AP350" s="209"/>
      <c r="AQ350" s="209"/>
      <c r="AR350" s="209"/>
      <c r="AS350" s="209"/>
      <c r="AT350" s="209"/>
      <c r="AU350" s="209"/>
      <c r="AV350" s="210"/>
    </row>
    <row r="351" spans="1:48" x14ac:dyDescent="0.15">
      <c r="A351" s="71" t="s">
        <v>3268</v>
      </c>
      <c r="B351" s="433" t="s">
        <v>1751</v>
      </c>
      <c r="C351" s="434" t="s">
        <v>2702</v>
      </c>
      <c r="D351" s="314"/>
      <c r="E351" s="314"/>
      <c r="F351" s="314"/>
      <c r="G351" s="314"/>
      <c r="H351" s="314"/>
      <c r="I351" s="314"/>
      <c r="J351" s="314"/>
      <c r="K351" s="314"/>
      <c r="L351" s="314"/>
      <c r="M351" s="314"/>
      <c r="N351" s="314"/>
      <c r="O351" s="314"/>
      <c r="P351" s="314"/>
      <c r="Q351" s="314"/>
      <c r="R351" s="314"/>
      <c r="S351" s="314"/>
      <c r="T351" s="314"/>
      <c r="U351" s="314"/>
      <c r="V351" s="314"/>
      <c r="W351" s="314"/>
      <c r="X351" s="314"/>
      <c r="Y351" s="314"/>
      <c r="Z351" s="314"/>
      <c r="AA351" s="314"/>
      <c r="AB351" s="314"/>
      <c r="AC351" s="314"/>
      <c r="AD351" s="314"/>
      <c r="AE351" s="314"/>
      <c r="AF351" s="314"/>
      <c r="AG351" s="314"/>
      <c r="AH351" s="314"/>
      <c r="AI351" s="314"/>
      <c r="AJ351" s="314"/>
      <c r="AK351" s="314"/>
      <c r="AL351" s="314"/>
      <c r="AM351" s="170"/>
      <c r="AN351" s="314"/>
      <c r="AO351" s="209"/>
      <c r="AP351" s="209"/>
      <c r="AQ351" s="209"/>
      <c r="AR351" s="209"/>
      <c r="AS351" s="209"/>
      <c r="AT351" s="209"/>
      <c r="AU351" s="209"/>
      <c r="AV351" s="210"/>
    </row>
    <row r="352" spans="1:48" x14ac:dyDescent="0.15">
      <c r="A352" s="71" t="s">
        <v>3269</v>
      </c>
      <c r="B352" s="433" t="s">
        <v>1104</v>
      </c>
      <c r="C352" s="434" t="s">
        <v>2702</v>
      </c>
      <c r="D352" s="304">
        <f t="shared" si="51"/>
        <v>0</v>
      </c>
      <c r="E352" s="239">
        <f t="shared" si="52"/>
        <v>0</v>
      </c>
      <c r="F352" s="285"/>
      <c r="G352" s="285"/>
      <c r="H352" s="285"/>
      <c r="I352" s="319"/>
      <c r="J352" s="319"/>
      <c r="K352" s="319"/>
      <c r="L352" s="319"/>
      <c r="M352" s="319"/>
      <c r="N352" s="319"/>
      <c r="O352" s="319"/>
      <c r="P352" s="319"/>
      <c r="Q352" s="319"/>
      <c r="R352" s="319"/>
      <c r="S352" s="319"/>
      <c r="T352" s="319"/>
      <c r="U352" s="319"/>
      <c r="V352" s="319"/>
      <c r="W352" s="319"/>
      <c r="X352" s="319"/>
      <c r="Y352" s="319"/>
      <c r="Z352" s="319"/>
      <c r="AA352" s="319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376" t="s">
        <v>4052</v>
      </c>
      <c r="AM352" s="173">
        <v>4690</v>
      </c>
      <c r="AN352" s="321">
        <f t="shared" si="50"/>
        <v>0</v>
      </c>
      <c r="AO352" s="209"/>
      <c r="AP352" s="209"/>
      <c r="AQ352" s="209"/>
      <c r="AR352" s="209"/>
      <c r="AS352" s="209"/>
      <c r="AT352" s="209"/>
      <c r="AU352" s="209"/>
      <c r="AV352" s="210"/>
    </row>
    <row r="353" spans="1:16384" x14ac:dyDescent="0.15">
      <c r="A353" s="71" t="s">
        <v>3270</v>
      </c>
      <c r="B353" s="433" t="s">
        <v>1942</v>
      </c>
      <c r="C353" s="434" t="s">
        <v>2702</v>
      </c>
      <c r="D353" s="314"/>
      <c r="E353" s="314"/>
      <c r="F353" s="314"/>
      <c r="G353" s="314"/>
      <c r="H353" s="314"/>
      <c r="I353" s="314"/>
      <c r="J353" s="314"/>
      <c r="K353" s="314"/>
      <c r="L353" s="314"/>
      <c r="M353" s="314"/>
      <c r="N353" s="314"/>
      <c r="O353" s="314"/>
      <c r="P353" s="314"/>
      <c r="Q353" s="314"/>
      <c r="R353" s="314"/>
      <c r="S353" s="314"/>
      <c r="T353" s="314"/>
      <c r="U353" s="314"/>
      <c r="V353" s="314"/>
      <c r="W353" s="314"/>
      <c r="X353" s="314"/>
      <c r="Y353" s="314"/>
      <c r="Z353" s="314"/>
      <c r="AA353" s="314"/>
      <c r="AB353" s="314"/>
      <c r="AC353" s="314"/>
      <c r="AD353" s="314"/>
      <c r="AE353" s="314"/>
      <c r="AF353" s="314"/>
      <c r="AG353" s="314"/>
      <c r="AH353" s="314"/>
      <c r="AI353" s="314"/>
      <c r="AJ353" s="314"/>
      <c r="AK353" s="314"/>
      <c r="AL353" s="314"/>
      <c r="AM353" s="170"/>
      <c r="AN353" s="314"/>
      <c r="AO353" s="209"/>
      <c r="AP353" s="209"/>
      <c r="AQ353" s="209"/>
      <c r="AR353" s="209"/>
      <c r="AS353" s="209"/>
      <c r="AT353" s="209"/>
      <c r="AU353" s="209"/>
      <c r="AV353" s="210"/>
    </row>
    <row r="354" spans="1:16384" ht="10.5" customHeight="1" x14ac:dyDescent="0.15">
      <c r="A354" s="71" t="s">
        <v>3271</v>
      </c>
      <c r="B354" s="433" t="s">
        <v>885</v>
      </c>
      <c r="C354" s="434" t="s">
        <v>2702</v>
      </c>
      <c r="D354" s="304">
        <f t="shared" si="51"/>
        <v>0</v>
      </c>
      <c r="E354" s="239">
        <f t="shared" si="52"/>
        <v>0</v>
      </c>
      <c r="F354" s="285"/>
      <c r="G354" s="285"/>
      <c r="H354" s="285"/>
      <c r="I354" s="319"/>
      <c r="J354" s="319"/>
      <c r="K354" s="319"/>
      <c r="L354" s="319"/>
      <c r="M354" s="319"/>
      <c r="N354" s="319"/>
      <c r="O354" s="319"/>
      <c r="P354" s="319"/>
      <c r="Q354" s="319"/>
      <c r="R354" s="319"/>
      <c r="S354" s="319"/>
      <c r="T354" s="319"/>
      <c r="U354" s="319"/>
      <c r="V354" s="319"/>
      <c r="W354" s="319"/>
      <c r="X354" s="319"/>
      <c r="Y354" s="319"/>
      <c r="Z354" s="319"/>
      <c r="AA354" s="319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376" t="s">
        <v>4052</v>
      </c>
      <c r="AM354" s="173">
        <v>4300</v>
      </c>
      <c r="AN354" s="321">
        <f t="shared" si="50"/>
        <v>0</v>
      </c>
      <c r="AO354" s="209"/>
      <c r="AP354" s="209"/>
      <c r="AQ354" s="209"/>
      <c r="AR354" s="209"/>
      <c r="AS354" s="209"/>
      <c r="AT354" s="209"/>
      <c r="AU354" s="209"/>
      <c r="AV354" s="210"/>
    </row>
    <row r="355" spans="1:16384" x14ac:dyDescent="0.15">
      <c r="A355" s="71" t="s">
        <v>3272</v>
      </c>
      <c r="B355" s="433" t="s">
        <v>1105</v>
      </c>
      <c r="C355" s="434" t="s">
        <v>2702</v>
      </c>
      <c r="D355" s="314"/>
      <c r="E355" s="314"/>
      <c r="F355" s="314"/>
      <c r="G355" s="314"/>
      <c r="H355" s="314"/>
      <c r="I355" s="314"/>
      <c r="J355" s="314"/>
      <c r="K355" s="314"/>
      <c r="L355" s="314"/>
      <c r="M355" s="314"/>
      <c r="N355" s="314"/>
      <c r="O355" s="314"/>
      <c r="P355" s="314"/>
      <c r="Q355" s="314"/>
      <c r="R355" s="314"/>
      <c r="S355" s="314"/>
      <c r="T355" s="314"/>
      <c r="U355" s="314"/>
      <c r="V355" s="314"/>
      <c r="W355" s="314"/>
      <c r="X355" s="314"/>
      <c r="Y355" s="314"/>
      <c r="Z355" s="314"/>
      <c r="AA355" s="314"/>
      <c r="AB355" s="314"/>
      <c r="AC355" s="314"/>
      <c r="AD355" s="314"/>
      <c r="AE355" s="314"/>
      <c r="AF355" s="314"/>
      <c r="AG355" s="314"/>
      <c r="AH355" s="314"/>
      <c r="AI355" s="314"/>
      <c r="AJ355" s="314"/>
      <c r="AK355" s="314"/>
      <c r="AL355" s="314"/>
      <c r="AM355" s="170"/>
      <c r="AN355" s="314"/>
      <c r="AO355" s="209"/>
      <c r="AP355" s="209"/>
      <c r="AQ355" s="209"/>
      <c r="AR355" s="209"/>
      <c r="AS355" s="209"/>
      <c r="AT355" s="209"/>
      <c r="AU355" s="209"/>
      <c r="AV355" s="210"/>
    </row>
    <row r="356" spans="1:16384" x14ac:dyDescent="0.15">
      <c r="A356" s="71" t="s">
        <v>3273</v>
      </c>
      <c r="B356" s="433" t="s">
        <v>1106</v>
      </c>
      <c r="C356" s="434" t="s">
        <v>2702</v>
      </c>
      <c r="D356" s="314"/>
      <c r="E356" s="314"/>
      <c r="F356" s="314"/>
      <c r="G356" s="314"/>
      <c r="H356" s="314"/>
      <c r="I356" s="314"/>
      <c r="J356" s="314"/>
      <c r="K356" s="314"/>
      <c r="L356" s="314"/>
      <c r="M356" s="314"/>
      <c r="N356" s="314"/>
      <c r="O356" s="314"/>
      <c r="P356" s="314"/>
      <c r="Q356" s="314"/>
      <c r="R356" s="314"/>
      <c r="S356" s="314"/>
      <c r="T356" s="314"/>
      <c r="U356" s="314"/>
      <c r="V356" s="314"/>
      <c r="W356" s="314"/>
      <c r="X356" s="314"/>
      <c r="Y356" s="314"/>
      <c r="Z356" s="314"/>
      <c r="AA356" s="314"/>
      <c r="AB356" s="314"/>
      <c r="AC356" s="314"/>
      <c r="AD356" s="314"/>
      <c r="AE356" s="314"/>
      <c r="AF356" s="314"/>
      <c r="AG356" s="314"/>
      <c r="AH356" s="314"/>
      <c r="AI356" s="314"/>
      <c r="AJ356" s="314"/>
      <c r="AK356" s="314"/>
      <c r="AL356" s="314"/>
      <c r="AM356" s="170"/>
      <c r="AN356" s="314"/>
      <c r="AO356" s="209"/>
      <c r="AP356" s="209"/>
      <c r="AQ356" s="209"/>
      <c r="AR356" s="209"/>
      <c r="AS356" s="209"/>
      <c r="AT356" s="209"/>
      <c r="AU356" s="209"/>
      <c r="AV356" s="210"/>
    </row>
    <row r="357" spans="1:16384" x14ac:dyDescent="0.15">
      <c r="A357" s="71" t="s">
        <v>3274</v>
      </c>
      <c r="B357" s="433" t="s">
        <v>1107</v>
      </c>
      <c r="C357" s="434" t="s">
        <v>2702</v>
      </c>
      <c r="D357" s="314"/>
      <c r="E357" s="314"/>
      <c r="F357" s="314"/>
      <c r="G357" s="314"/>
      <c r="H357" s="314"/>
      <c r="I357" s="314"/>
      <c r="J357" s="314"/>
      <c r="K357" s="314"/>
      <c r="L357" s="314"/>
      <c r="M357" s="314"/>
      <c r="N357" s="314"/>
      <c r="O357" s="314"/>
      <c r="P357" s="314"/>
      <c r="Q357" s="314"/>
      <c r="R357" s="314"/>
      <c r="S357" s="314"/>
      <c r="T357" s="314"/>
      <c r="U357" s="314"/>
      <c r="V357" s="314"/>
      <c r="W357" s="314"/>
      <c r="X357" s="314"/>
      <c r="Y357" s="314"/>
      <c r="Z357" s="314"/>
      <c r="AA357" s="314"/>
      <c r="AB357" s="314"/>
      <c r="AC357" s="314"/>
      <c r="AD357" s="314"/>
      <c r="AE357" s="314"/>
      <c r="AF357" s="314"/>
      <c r="AG357" s="314"/>
      <c r="AH357" s="314"/>
      <c r="AI357" s="314"/>
      <c r="AJ357" s="314"/>
      <c r="AK357" s="314"/>
      <c r="AL357" s="314"/>
      <c r="AM357" s="170"/>
      <c r="AN357" s="314"/>
      <c r="AO357" s="209"/>
      <c r="AP357" s="209"/>
      <c r="AQ357" s="209"/>
      <c r="AR357" s="209"/>
      <c r="AS357" s="209"/>
      <c r="AT357" s="209"/>
      <c r="AU357" s="209"/>
      <c r="AV357" s="210"/>
    </row>
    <row r="358" spans="1:16384" x14ac:dyDescent="0.15">
      <c r="A358" s="71" t="s">
        <v>3275</v>
      </c>
      <c r="B358" s="433" t="s">
        <v>1108</v>
      </c>
      <c r="C358" s="434" t="s">
        <v>2702</v>
      </c>
      <c r="D358" s="314"/>
      <c r="E358" s="314"/>
      <c r="F358" s="314"/>
      <c r="G358" s="314"/>
      <c r="H358" s="314"/>
      <c r="I358" s="314"/>
      <c r="J358" s="314"/>
      <c r="K358" s="314"/>
      <c r="L358" s="314"/>
      <c r="M358" s="314"/>
      <c r="N358" s="314"/>
      <c r="O358" s="314"/>
      <c r="P358" s="314"/>
      <c r="Q358" s="314"/>
      <c r="R358" s="314"/>
      <c r="S358" s="314"/>
      <c r="T358" s="314"/>
      <c r="U358" s="314"/>
      <c r="V358" s="314"/>
      <c r="W358" s="314"/>
      <c r="X358" s="314"/>
      <c r="Y358" s="314"/>
      <c r="Z358" s="314"/>
      <c r="AA358" s="314"/>
      <c r="AB358" s="314"/>
      <c r="AC358" s="314"/>
      <c r="AD358" s="314"/>
      <c r="AE358" s="314"/>
      <c r="AF358" s="314"/>
      <c r="AG358" s="314"/>
      <c r="AH358" s="314"/>
      <c r="AI358" s="314"/>
      <c r="AJ358" s="314"/>
      <c r="AK358" s="314"/>
      <c r="AL358" s="314"/>
      <c r="AM358" s="170"/>
      <c r="AN358" s="314"/>
      <c r="AO358" s="209"/>
      <c r="AP358" s="209"/>
      <c r="AQ358" s="209"/>
      <c r="AR358" s="209"/>
      <c r="AS358" s="209"/>
      <c r="AT358" s="209"/>
      <c r="AU358" s="209"/>
      <c r="AV358" s="210"/>
    </row>
    <row r="359" spans="1:16384" x14ac:dyDescent="0.15">
      <c r="A359" s="71" t="s">
        <v>3276</v>
      </c>
      <c r="B359" s="433" t="s">
        <v>1109</v>
      </c>
      <c r="C359" s="434" t="s">
        <v>2702</v>
      </c>
      <c r="D359" s="314"/>
      <c r="E359" s="314"/>
      <c r="F359" s="314"/>
      <c r="G359" s="314"/>
      <c r="H359" s="314"/>
      <c r="I359" s="314"/>
      <c r="J359" s="314"/>
      <c r="K359" s="314"/>
      <c r="L359" s="314"/>
      <c r="M359" s="314"/>
      <c r="N359" s="314"/>
      <c r="O359" s="314"/>
      <c r="P359" s="314"/>
      <c r="Q359" s="314"/>
      <c r="R359" s="314"/>
      <c r="S359" s="314"/>
      <c r="T359" s="314"/>
      <c r="U359" s="314"/>
      <c r="V359" s="314"/>
      <c r="W359" s="314"/>
      <c r="X359" s="314"/>
      <c r="Y359" s="314"/>
      <c r="Z359" s="314"/>
      <c r="AA359" s="314"/>
      <c r="AB359" s="314"/>
      <c r="AC359" s="314"/>
      <c r="AD359" s="314"/>
      <c r="AE359" s="314"/>
      <c r="AF359" s="314"/>
      <c r="AG359" s="314"/>
      <c r="AH359" s="314"/>
      <c r="AI359" s="314"/>
      <c r="AJ359" s="314"/>
      <c r="AK359" s="314"/>
      <c r="AL359" s="314"/>
      <c r="AM359" s="170"/>
      <c r="AN359" s="314"/>
      <c r="AO359" s="209"/>
      <c r="AP359" s="209"/>
      <c r="AQ359" s="209"/>
      <c r="AR359" s="209"/>
      <c r="AS359" s="209"/>
      <c r="AT359" s="209"/>
      <c r="AU359" s="209"/>
      <c r="AV359" s="210"/>
    </row>
    <row r="360" spans="1:16384" ht="10.5" customHeight="1" x14ac:dyDescent="0.15">
      <c r="A360" s="71" t="s">
        <v>4140</v>
      </c>
      <c r="B360" s="433" t="s">
        <v>4141</v>
      </c>
      <c r="C360" s="434" t="s">
        <v>2702</v>
      </c>
      <c r="D360" s="304">
        <f t="shared" si="51"/>
        <v>0</v>
      </c>
      <c r="E360" s="239">
        <f t="shared" si="52"/>
        <v>0</v>
      </c>
      <c r="F360" s="285"/>
      <c r="G360" s="285"/>
      <c r="H360" s="285"/>
      <c r="I360" s="319"/>
      <c r="J360" s="319"/>
      <c r="K360" s="319"/>
      <c r="L360" s="319"/>
      <c r="M360" s="319"/>
      <c r="N360" s="319"/>
      <c r="O360" s="319"/>
      <c r="P360" s="319"/>
      <c r="Q360" s="319"/>
      <c r="R360" s="319"/>
      <c r="S360" s="319"/>
      <c r="T360" s="319"/>
      <c r="U360" s="319"/>
      <c r="V360" s="319"/>
      <c r="W360" s="319"/>
      <c r="X360" s="319"/>
      <c r="Y360" s="319"/>
      <c r="Z360" s="319"/>
      <c r="AA360" s="319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376" t="s">
        <v>4052</v>
      </c>
      <c r="AM360" s="173">
        <v>25150</v>
      </c>
      <c r="AN360" s="321">
        <f t="shared" si="50"/>
        <v>0</v>
      </c>
      <c r="AO360" s="209"/>
      <c r="AP360" s="209"/>
      <c r="AQ360" s="209"/>
      <c r="AR360" s="209"/>
      <c r="AS360" s="209"/>
      <c r="AT360" s="209"/>
      <c r="AU360" s="209"/>
      <c r="AV360" s="210"/>
    </row>
    <row r="361" spans="1:16384" ht="10.5" customHeight="1" x14ac:dyDescent="0.15">
      <c r="A361" s="71" t="s">
        <v>4201</v>
      </c>
      <c r="B361" s="433" t="s">
        <v>4202</v>
      </c>
      <c r="C361" s="434" t="s">
        <v>2702</v>
      </c>
      <c r="D361" s="304">
        <f t="shared" si="51"/>
        <v>0</v>
      </c>
      <c r="E361" s="239">
        <f t="shared" si="52"/>
        <v>0</v>
      </c>
      <c r="F361" s="285"/>
      <c r="G361" s="285"/>
      <c r="H361" s="285"/>
      <c r="I361" s="319"/>
      <c r="J361" s="319"/>
      <c r="K361" s="319"/>
      <c r="L361" s="319"/>
      <c r="M361" s="319"/>
      <c r="N361" s="319"/>
      <c r="O361" s="319"/>
      <c r="P361" s="319"/>
      <c r="Q361" s="319"/>
      <c r="R361" s="319"/>
      <c r="S361" s="319"/>
      <c r="T361" s="319"/>
      <c r="U361" s="319"/>
      <c r="V361" s="319"/>
      <c r="W361" s="319"/>
      <c r="X361" s="319"/>
      <c r="Y361" s="319"/>
      <c r="Z361" s="319"/>
      <c r="AA361" s="319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376" t="s">
        <v>4052</v>
      </c>
      <c r="AM361" s="173">
        <v>28440</v>
      </c>
      <c r="AN361" s="321">
        <f t="shared" si="50"/>
        <v>0</v>
      </c>
      <c r="AO361" s="209"/>
      <c r="AP361" s="209"/>
      <c r="AQ361" s="209"/>
      <c r="AR361" s="209"/>
      <c r="AS361" s="209"/>
      <c r="AT361" s="209"/>
      <c r="AU361" s="209"/>
      <c r="AV361" s="210"/>
    </row>
    <row r="362" spans="1:16384" s="254" customFormat="1" ht="10.5" customHeight="1" x14ac:dyDescent="0.15">
      <c r="A362" s="104" t="s">
        <v>4203</v>
      </c>
      <c r="B362" s="435" t="s">
        <v>4204</v>
      </c>
      <c r="C362" s="436" t="s">
        <v>2702</v>
      </c>
      <c r="D362" s="305">
        <f t="shared" si="51"/>
        <v>0</v>
      </c>
      <c r="E362" s="247">
        <f t="shared" si="52"/>
        <v>0</v>
      </c>
      <c r="F362" s="285"/>
      <c r="G362" s="285"/>
      <c r="H362" s="285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  <c r="S362" s="324"/>
      <c r="T362" s="324"/>
      <c r="U362" s="324"/>
      <c r="V362" s="324"/>
      <c r="W362" s="324"/>
      <c r="X362" s="324"/>
      <c r="Y362" s="324"/>
      <c r="Z362" s="324"/>
      <c r="AA362" s="324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381" t="s">
        <v>4052</v>
      </c>
      <c r="AM362" s="174">
        <v>25150</v>
      </c>
      <c r="AN362" s="326">
        <f t="shared" si="50"/>
        <v>0</v>
      </c>
      <c r="AO362" s="209"/>
      <c r="AP362" s="209"/>
      <c r="AQ362" s="209"/>
      <c r="AR362" s="209"/>
      <c r="AS362" s="209"/>
      <c r="AT362" s="209"/>
      <c r="AU362" s="209"/>
      <c r="AV362" s="253"/>
    </row>
    <row r="363" spans="1:16384" s="257" customFormat="1" ht="10.5" customHeight="1" x14ac:dyDescent="0.15">
      <c r="A363" s="65"/>
      <c r="B363" s="255" t="s">
        <v>728</v>
      </c>
      <c r="C363" s="296"/>
      <c r="D363" s="275">
        <f>SUM(D314:D362)</f>
        <v>0</v>
      </c>
      <c r="E363" s="275">
        <f>SUM(E314:E362)</f>
        <v>0</v>
      </c>
      <c r="F363" s="275">
        <f>SUM(F314:F362)</f>
        <v>0</v>
      </c>
      <c r="G363" s="275">
        <f>SUM(G314:G362)</f>
        <v>0</v>
      </c>
      <c r="H363" s="275">
        <f>SUM(H314:H362)</f>
        <v>0</v>
      </c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  <c r="Z363" s="275"/>
      <c r="AA363" s="275"/>
      <c r="AB363" s="437">
        <f t="shared" ref="AB363:AD363" si="55">SUM(AB314:AB362)</f>
        <v>0</v>
      </c>
      <c r="AC363" s="437">
        <f t="shared" si="55"/>
        <v>0</v>
      </c>
      <c r="AD363" s="437">
        <f t="shared" si="55"/>
        <v>0</v>
      </c>
      <c r="AE363" s="385">
        <f t="shared" ref="AE363:AN363" si="56">SUM(AE314:AE362)</f>
        <v>0</v>
      </c>
      <c r="AF363" s="385">
        <f t="shared" si="56"/>
        <v>0</v>
      </c>
      <c r="AG363" s="385">
        <f t="shared" si="56"/>
        <v>0</v>
      </c>
      <c r="AH363" s="385">
        <f t="shared" si="56"/>
        <v>0</v>
      </c>
      <c r="AI363" s="385">
        <f t="shared" si="56"/>
        <v>0</v>
      </c>
      <c r="AJ363" s="385">
        <f t="shared" si="56"/>
        <v>0</v>
      </c>
      <c r="AK363" s="385">
        <f t="shared" si="56"/>
        <v>0</v>
      </c>
      <c r="AL363" s="385"/>
      <c r="AM363" s="167">
        <f t="shared" si="56"/>
        <v>270700</v>
      </c>
      <c r="AN363" s="385">
        <f t="shared" si="56"/>
        <v>0</v>
      </c>
      <c r="AO363" s="278"/>
      <c r="AP363" s="278"/>
      <c r="AQ363" s="278"/>
      <c r="AR363" s="278"/>
      <c r="AS363" s="278"/>
      <c r="AT363" s="278"/>
      <c r="AU363" s="278"/>
      <c r="AV363" s="279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6"/>
      <c r="BL363" s="256"/>
      <c r="BM363" s="256"/>
      <c r="BN363" s="256"/>
      <c r="BO363" s="256"/>
      <c r="BP363" s="256"/>
      <c r="BQ363" s="256"/>
      <c r="BR363" s="256"/>
      <c r="BS363" s="256"/>
      <c r="BT363" s="256"/>
      <c r="BU363" s="256"/>
      <c r="BV363" s="256"/>
      <c r="BW363" s="256"/>
      <c r="BX363" s="256"/>
      <c r="BY363" s="256"/>
      <c r="BZ363" s="256"/>
      <c r="CA363" s="256"/>
      <c r="CB363" s="256"/>
      <c r="CC363" s="256"/>
      <c r="CD363" s="256"/>
      <c r="CE363" s="256"/>
      <c r="CF363" s="256"/>
      <c r="CG363" s="256"/>
      <c r="CH363" s="256"/>
      <c r="CI363" s="256"/>
      <c r="CJ363" s="256"/>
      <c r="CK363" s="256"/>
      <c r="CL363" s="256"/>
      <c r="CM363" s="256"/>
      <c r="CN363" s="256"/>
      <c r="CO363" s="256"/>
      <c r="CP363" s="256"/>
      <c r="CQ363" s="256"/>
      <c r="CR363" s="256"/>
      <c r="CS363" s="256"/>
      <c r="CT363" s="256"/>
      <c r="CU363" s="256"/>
      <c r="CV363" s="256"/>
      <c r="CW363" s="256"/>
      <c r="CX363" s="256"/>
      <c r="CY363" s="256"/>
      <c r="CZ363" s="256"/>
      <c r="DA363" s="256"/>
      <c r="DB363" s="256"/>
      <c r="DC363" s="256"/>
      <c r="DD363" s="256"/>
      <c r="DE363" s="256"/>
      <c r="DF363" s="256"/>
      <c r="DG363" s="256"/>
      <c r="DH363" s="256"/>
      <c r="DI363" s="256"/>
      <c r="DJ363" s="256"/>
      <c r="DK363" s="256"/>
      <c r="DL363" s="256"/>
      <c r="DM363" s="256"/>
      <c r="DN363" s="256"/>
      <c r="DO363" s="256"/>
      <c r="DP363" s="256"/>
      <c r="DQ363" s="256"/>
      <c r="DR363" s="256"/>
      <c r="DS363" s="256"/>
      <c r="DT363" s="256"/>
      <c r="DU363" s="256"/>
      <c r="DV363" s="256"/>
      <c r="DW363" s="256"/>
      <c r="DX363" s="256"/>
      <c r="DY363" s="256"/>
      <c r="DZ363" s="256"/>
      <c r="EA363" s="256"/>
      <c r="EB363" s="256"/>
      <c r="EC363" s="256"/>
      <c r="ED363" s="256"/>
      <c r="EE363" s="256"/>
      <c r="EF363" s="256"/>
      <c r="EG363" s="256"/>
      <c r="EH363" s="256"/>
      <c r="EI363" s="256"/>
      <c r="EJ363" s="256"/>
      <c r="EK363" s="256"/>
      <c r="EL363" s="256"/>
      <c r="EM363" s="256"/>
      <c r="EN363" s="256"/>
      <c r="EO363" s="256"/>
      <c r="EP363" s="256"/>
      <c r="EQ363" s="256"/>
      <c r="ER363" s="256"/>
      <c r="ES363" s="256"/>
      <c r="ET363" s="256"/>
      <c r="EU363" s="256"/>
      <c r="EV363" s="256"/>
      <c r="EW363" s="256"/>
      <c r="EX363" s="256"/>
      <c r="EY363" s="256"/>
      <c r="EZ363" s="256"/>
      <c r="FA363" s="256"/>
      <c r="FB363" s="256"/>
      <c r="FC363" s="256"/>
      <c r="FD363" s="256"/>
      <c r="FE363" s="256"/>
      <c r="FF363" s="256"/>
      <c r="FG363" s="256"/>
      <c r="FH363" s="256"/>
      <c r="FI363" s="256"/>
      <c r="FJ363" s="256"/>
      <c r="FK363" s="256"/>
      <c r="FL363" s="256"/>
      <c r="FM363" s="256"/>
      <c r="FN363" s="256"/>
      <c r="FO363" s="256"/>
      <c r="FP363" s="256"/>
      <c r="FQ363" s="256"/>
      <c r="FR363" s="256"/>
      <c r="FS363" s="256"/>
      <c r="FT363" s="256"/>
      <c r="FU363" s="256"/>
      <c r="FV363" s="256"/>
      <c r="FW363" s="256"/>
      <c r="FX363" s="256"/>
      <c r="FY363" s="256"/>
      <c r="FZ363" s="256"/>
      <c r="GA363" s="256"/>
      <c r="GB363" s="256"/>
      <c r="GC363" s="256"/>
      <c r="GD363" s="256"/>
      <c r="GE363" s="256"/>
      <c r="GF363" s="256"/>
      <c r="GG363" s="256"/>
      <c r="GH363" s="256"/>
      <c r="GI363" s="256"/>
      <c r="GJ363" s="256"/>
      <c r="GK363" s="256"/>
      <c r="GL363" s="256"/>
      <c r="GM363" s="256"/>
      <c r="GN363" s="256"/>
      <c r="GO363" s="256"/>
      <c r="GP363" s="256"/>
      <c r="GQ363" s="256"/>
      <c r="GR363" s="256"/>
      <c r="GS363" s="256"/>
      <c r="GT363" s="256"/>
      <c r="GU363" s="256"/>
      <c r="GV363" s="256"/>
      <c r="GW363" s="256"/>
      <c r="GX363" s="256"/>
      <c r="GY363" s="256"/>
      <c r="GZ363" s="256"/>
      <c r="HA363" s="256"/>
      <c r="HB363" s="256"/>
      <c r="HC363" s="256"/>
      <c r="HD363" s="256"/>
      <c r="HE363" s="256"/>
      <c r="HF363" s="256"/>
      <c r="HG363" s="256"/>
      <c r="HH363" s="256"/>
      <c r="HI363" s="256"/>
      <c r="HJ363" s="256"/>
      <c r="HK363" s="256"/>
      <c r="HL363" s="256"/>
      <c r="HM363" s="256"/>
      <c r="HN363" s="256"/>
      <c r="HO363" s="256"/>
      <c r="HP363" s="256"/>
      <c r="HQ363" s="256"/>
      <c r="HR363" s="256"/>
      <c r="HS363" s="256"/>
      <c r="HT363" s="256"/>
      <c r="HU363" s="256"/>
      <c r="HV363" s="256"/>
      <c r="HW363" s="256"/>
      <c r="HX363" s="256"/>
      <c r="HY363" s="256"/>
      <c r="HZ363" s="256"/>
      <c r="IA363" s="256"/>
      <c r="IB363" s="256"/>
      <c r="IC363" s="256"/>
      <c r="ID363" s="256"/>
      <c r="IE363" s="256"/>
      <c r="IF363" s="256"/>
      <c r="IG363" s="256"/>
      <c r="IH363" s="256"/>
      <c r="II363" s="256"/>
      <c r="IJ363" s="256"/>
      <c r="IK363" s="256"/>
      <c r="IL363" s="256"/>
      <c r="IM363" s="256"/>
      <c r="IN363" s="256"/>
      <c r="IO363" s="256"/>
      <c r="IP363" s="256"/>
      <c r="IQ363" s="256"/>
      <c r="IR363" s="256"/>
      <c r="IS363" s="256"/>
      <c r="IT363" s="256"/>
      <c r="IU363" s="256"/>
      <c r="IV363" s="256"/>
      <c r="IW363" s="256"/>
      <c r="IX363" s="256"/>
      <c r="IY363" s="256"/>
      <c r="IZ363" s="256"/>
      <c r="JA363" s="256"/>
      <c r="JB363" s="256"/>
      <c r="JC363" s="256"/>
      <c r="JD363" s="256"/>
      <c r="JE363" s="256"/>
      <c r="JF363" s="256"/>
      <c r="JG363" s="256"/>
      <c r="JH363" s="256"/>
      <c r="JI363" s="256"/>
      <c r="JJ363" s="256"/>
      <c r="JK363" s="256"/>
      <c r="JL363" s="256"/>
      <c r="JM363" s="256"/>
      <c r="JN363" s="256"/>
      <c r="JO363" s="256"/>
      <c r="JP363" s="256"/>
      <c r="JQ363" s="256"/>
      <c r="JR363" s="256"/>
      <c r="JS363" s="256"/>
      <c r="JT363" s="256"/>
      <c r="JU363" s="256"/>
      <c r="JV363" s="256"/>
      <c r="JW363" s="256"/>
      <c r="JX363" s="256"/>
      <c r="JY363" s="256"/>
      <c r="JZ363" s="256"/>
      <c r="KA363" s="256"/>
      <c r="KB363" s="256"/>
      <c r="KC363" s="256"/>
      <c r="KD363" s="256"/>
      <c r="KE363" s="256"/>
      <c r="KF363" s="256"/>
      <c r="KG363" s="256"/>
      <c r="KH363" s="256"/>
      <c r="KI363" s="256"/>
      <c r="KJ363" s="256"/>
      <c r="KK363" s="256"/>
      <c r="KL363" s="256"/>
      <c r="KM363" s="256"/>
      <c r="KN363" s="256"/>
      <c r="KO363" s="256"/>
      <c r="KP363" s="256"/>
      <c r="KQ363" s="256"/>
      <c r="KR363" s="256"/>
      <c r="KS363" s="256"/>
      <c r="KT363" s="256"/>
      <c r="KU363" s="256"/>
      <c r="KV363" s="256"/>
      <c r="KW363" s="256"/>
      <c r="KX363" s="256"/>
      <c r="KY363" s="256"/>
      <c r="KZ363" s="256"/>
      <c r="LA363" s="256"/>
      <c r="LB363" s="256"/>
      <c r="LC363" s="256"/>
      <c r="LD363" s="256"/>
      <c r="LE363" s="256"/>
      <c r="LF363" s="256"/>
      <c r="LG363" s="256"/>
      <c r="LH363" s="256"/>
      <c r="LI363" s="256"/>
      <c r="LJ363" s="256"/>
      <c r="LK363" s="256"/>
      <c r="LL363" s="256"/>
      <c r="LM363" s="256"/>
      <c r="LN363" s="256"/>
      <c r="LO363" s="256"/>
      <c r="LP363" s="256"/>
      <c r="LQ363" s="256"/>
      <c r="LR363" s="256"/>
      <c r="LS363" s="256"/>
      <c r="LT363" s="256"/>
      <c r="LU363" s="256"/>
      <c r="LV363" s="256"/>
      <c r="LW363" s="256"/>
      <c r="LX363" s="256"/>
      <c r="LY363" s="256"/>
      <c r="LZ363" s="256"/>
      <c r="MA363" s="256"/>
      <c r="MB363" s="256"/>
      <c r="MC363" s="256"/>
      <c r="MD363" s="256"/>
      <c r="ME363" s="256"/>
      <c r="MF363" s="256"/>
      <c r="MG363" s="256"/>
      <c r="MH363" s="256"/>
      <c r="MI363" s="256"/>
      <c r="MJ363" s="256"/>
      <c r="MK363" s="256"/>
      <c r="ML363" s="256"/>
      <c r="MM363" s="256"/>
      <c r="MN363" s="256"/>
      <c r="MO363" s="256"/>
      <c r="MP363" s="256"/>
      <c r="MQ363" s="256"/>
      <c r="MR363" s="256"/>
      <c r="MS363" s="256"/>
      <c r="MT363" s="256"/>
      <c r="MU363" s="256"/>
      <c r="MV363" s="256"/>
      <c r="MW363" s="256"/>
      <c r="MX363" s="256"/>
      <c r="MY363" s="256"/>
      <c r="MZ363" s="256"/>
      <c r="NA363" s="256"/>
      <c r="NB363" s="256"/>
      <c r="NC363" s="256"/>
      <c r="ND363" s="256"/>
      <c r="NE363" s="256"/>
      <c r="NF363" s="256"/>
      <c r="NG363" s="256"/>
      <c r="NH363" s="256"/>
      <c r="NI363" s="256"/>
      <c r="NJ363" s="256"/>
      <c r="NK363" s="256"/>
      <c r="NL363" s="256"/>
      <c r="NM363" s="256"/>
      <c r="NN363" s="256"/>
      <c r="NO363" s="256"/>
      <c r="NP363" s="256"/>
      <c r="NQ363" s="256"/>
      <c r="NR363" s="256"/>
      <c r="NS363" s="256"/>
      <c r="NT363" s="256"/>
      <c r="NU363" s="256"/>
      <c r="NV363" s="256"/>
      <c r="NW363" s="256"/>
      <c r="NX363" s="256"/>
      <c r="NY363" s="256"/>
      <c r="NZ363" s="256"/>
      <c r="OA363" s="256"/>
      <c r="OB363" s="256"/>
      <c r="OC363" s="256"/>
      <c r="OD363" s="256"/>
      <c r="OE363" s="256"/>
      <c r="OF363" s="256"/>
      <c r="OG363" s="256"/>
      <c r="OH363" s="256"/>
      <c r="OI363" s="256"/>
      <c r="OJ363" s="256"/>
      <c r="OK363" s="256"/>
      <c r="OL363" s="256"/>
      <c r="OM363" s="256"/>
      <c r="ON363" s="256"/>
      <c r="OO363" s="256"/>
      <c r="OP363" s="256"/>
      <c r="OQ363" s="256"/>
      <c r="OR363" s="256"/>
      <c r="OS363" s="256"/>
      <c r="OT363" s="256"/>
      <c r="OU363" s="256"/>
      <c r="OV363" s="256"/>
      <c r="OW363" s="256"/>
      <c r="OX363" s="256"/>
      <c r="OY363" s="256"/>
      <c r="OZ363" s="256"/>
      <c r="PA363" s="256"/>
      <c r="PB363" s="256"/>
      <c r="PC363" s="256"/>
      <c r="PD363" s="256"/>
      <c r="PE363" s="256"/>
      <c r="PF363" s="256"/>
      <c r="PG363" s="256"/>
      <c r="PH363" s="256"/>
      <c r="PI363" s="256"/>
      <c r="PJ363" s="256"/>
      <c r="PK363" s="256"/>
      <c r="PL363" s="256"/>
      <c r="PM363" s="256"/>
      <c r="PN363" s="256"/>
      <c r="PO363" s="256"/>
      <c r="PP363" s="256"/>
      <c r="PQ363" s="256"/>
      <c r="PR363" s="256"/>
      <c r="PS363" s="256"/>
      <c r="PT363" s="256"/>
      <c r="PU363" s="256"/>
      <c r="PV363" s="256"/>
      <c r="PW363" s="256"/>
      <c r="PX363" s="256"/>
      <c r="PY363" s="256"/>
      <c r="PZ363" s="256"/>
      <c r="QA363" s="256"/>
      <c r="QB363" s="256"/>
      <c r="QC363" s="256"/>
      <c r="QD363" s="256"/>
      <c r="QE363" s="256"/>
      <c r="QF363" s="256"/>
      <c r="QG363" s="256"/>
      <c r="QH363" s="256"/>
      <c r="QI363" s="256"/>
      <c r="QJ363" s="256"/>
      <c r="QK363" s="256"/>
      <c r="QL363" s="256"/>
      <c r="QM363" s="256"/>
      <c r="QN363" s="256"/>
      <c r="QO363" s="256"/>
      <c r="QP363" s="256"/>
      <c r="QQ363" s="256"/>
      <c r="QR363" s="256"/>
      <c r="QS363" s="256"/>
      <c r="QT363" s="256"/>
      <c r="QU363" s="256"/>
      <c r="QV363" s="256"/>
      <c r="QW363" s="256"/>
      <c r="QX363" s="256"/>
      <c r="QY363" s="256"/>
      <c r="QZ363" s="256"/>
      <c r="RA363" s="256"/>
      <c r="RB363" s="256"/>
      <c r="RC363" s="256"/>
      <c r="RD363" s="256"/>
      <c r="RE363" s="256"/>
      <c r="RF363" s="256"/>
      <c r="RG363" s="256"/>
      <c r="RH363" s="256"/>
      <c r="RI363" s="256"/>
      <c r="RJ363" s="256"/>
      <c r="RK363" s="256"/>
      <c r="RL363" s="256"/>
      <c r="RM363" s="256"/>
      <c r="RN363" s="256"/>
      <c r="RO363" s="256"/>
      <c r="RP363" s="256"/>
      <c r="RQ363" s="256"/>
      <c r="RR363" s="256"/>
      <c r="RS363" s="256"/>
      <c r="RT363" s="256"/>
      <c r="RU363" s="256"/>
      <c r="RV363" s="256"/>
      <c r="RW363" s="256"/>
      <c r="RX363" s="256"/>
      <c r="RY363" s="256"/>
      <c r="RZ363" s="256"/>
      <c r="SA363" s="256"/>
      <c r="SB363" s="256"/>
      <c r="SC363" s="256"/>
      <c r="SD363" s="256"/>
      <c r="SE363" s="256"/>
      <c r="SF363" s="256"/>
      <c r="SG363" s="256"/>
      <c r="SH363" s="256"/>
      <c r="SI363" s="256"/>
      <c r="SJ363" s="256"/>
      <c r="SK363" s="256"/>
      <c r="SL363" s="256"/>
      <c r="SM363" s="256"/>
      <c r="SN363" s="256"/>
      <c r="SO363" s="256"/>
      <c r="SP363" s="256"/>
      <c r="SQ363" s="256"/>
      <c r="SR363" s="256"/>
      <c r="SS363" s="256"/>
      <c r="ST363" s="256"/>
      <c r="SU363" s="256"/>
      <c r="SV363" s="256"/>
      <c r="SW363" s="256"/>
      <c r="SX363" s="256"/>
      <c r="SY363" s="256"/>
      <c r="SZ363" s="256"/>
      <c r="TA363" s="256"/>
      <c r="TB363" s="256"/>
      <c r="TC363" s="256"/>
      <c r="TD363" s="256"/>
      <c r="TE363" s="256"/>
      <c r="TF363" s="256"/>
      <c r="TG363" s="256"/>
      <c r="TH363" s="256"/>
      <c r="TI363" s="256"/>
      <c r="TJ363" s="256"/>
      <c r="TK363" s="256"/>
      <c r="TL363" s="256"/>
      <c r="TM363" s="256"/>
      <c r="TN363" s="256"/>
      <c r="TO363" s="256"/>
      <c r="TP363" s="256"/>
      <c r="TQ363" s="256"/>
      <c r="TR363" s="256"/>
      <c r="TS363" s="256"/>
      <c r="TT363" s="256"/>
      <c r="TU363" s="256"/>
      <c r="TV363" s="256"/>
      <c r="TW363" s="256"/>
      <c r="TX363" s="256"/>
      <c r="TY363" s="256"/>
      <c r="TZ363" s="256"/>
      <c r="UA363" s="256"/>
      <c r="UB363" s="256"/>
      <c r="UC363" s="256"/>
      <c r="UD363" s="256"/>
      <c r="UE363" s="256"/>
      <c r="UF363" s="256"/>
      <c r="UG363" s="256"/>
      <c r="UH363" s="256"/>
      <c r="UI363" s="256"/>
      <c r="UJ363" s="256"/>
      <c r="UK363" s="256"/>
      <c r="UL363" s="256"/>
      <c r="UM363" s="256"/>
      <c r="UN363" s="256"/>
      <c r="UO363" s="256"/>
      <c r="UP363" s="256"/>
      <c r="UQ363" s="256"/>
      <c r="UR363" s="256"/>
      <c r="US363" s="256"/>
      <c r="UT363" s="256"/>
      <c r="UU363" s="256"/>
      <c r="UV363" s="256"/>
      <c r="UW363" s="256"/>
      <c r="UX363" s="256"/>
      <c r="UY363" s="256"/>
      <c r="UZ363" s="256"/>
      <c r="VA363" s="256"/>
      <c r="VB363" s="256"/>
      <c r="VC363" s="256"/>
      <c r="VD363" s="256"/>
      <c r="VE363" s="256"/>
      <c r="VF363" s="256"/>
      <c r="VG363" s="256"/>
      <c r="VH363" s="256"/>
      <c r="VI363" s="256"/>
      <c r="VJ363" s="256"/>
      <c r="VK363" s="256"/>
      <c r="VL363" s="256"/>
      <c r="VM363" s="256"/>
      <c r="VN363" s="256"/>
      <c r="VO363" s="256"/>
      <c r="VP363" s="256"/>
      <c r="VQ363" s="256"/>
      <c r="VR363" s="256"/>
      <c r="VS363" s="256"/>
      <c r="VT363" s="256"/>
      <c r="VU363" s="256"/>
      <c r="VV363" s="256"/>
      <c r="VW363" s="256"/>
      <c r="VX363" s="256"/>
      <c r="VY363" s="256"/>
      <c r="VZ363" s="256"/>
      <c r="WA363" s="256"/>
      <c r="WB363" s="256"/>
      <c r="WC363" s="256"/>
      <c r="WD363" s="256"/>
      <c r="WE363" s="256"/>
      <c r="WF363" s="256"/>
      <c r="WG363" s="256"/>
      <c r="WH363" s="256"/>
      <c r="WI363" s="256"/>
      <c r="WJ363" s="256"/>
      <c r="WK363" s="256"/>
      <c r="WL363" s="256"/>
      <c r="WM363" s="256"/>
      <c r="WN363" s="256"/>
      <c r="WO363" s="256"/>
      <c r="WP363" s="256"/>
      <c r="WQ363" s="256"/>
      <c r="WR363" s="256"/>
      <c r="WS363" s="256"/>
      <c r="WT363" s="256"/>
      <c r="WU363" s="256"/>
      <c r="WV363" s="256"/>
      <c r="WW363" s="256"/>
      <c r="WX363" s="256"/>
      <c r="WY363" s="256"/>
      <c r="WZ363" s="256"/>
      <c r="XA363" s="256"/>
      <c r="XB363" s="256"/>
      <c r="XC363" s="256"/>
      <c r="XD363" s="256"/>
      <c r="XE363" s="256"/>
      <c r="XF363" s="256"/>
      <c r="XG363" s="256"/>
      <c r="XH363" s="256"/>
      <c r="XI363" s="256"/>
      <c r="XJ363" s="256"/>
      <c r="XK363" s="256"/>
      <c r="XL363" s="256"/>
      <c r="XM363" s="256"/>
      <c r="XN363" s="256"/>
      <c r="XO363" s="256"/>
      <c r="XP363" s="256"/>
      <c r="XQ363" s="256"/>
      <c r="XR363" s="256"/>
      <c r="XS363" s="256"/>
      <c r="XT363" s="256"/>
      <c r="XU363" s="256"/>
      <c r="XV363" s="256"/>
      <c r="XW363" s="256"/>
      <c r="XX363" s="256"/>
      <c r="XY363" s="256"/>
      <c r="XZ363" s="256"/>
      <c r="YA363" s="256"/>
      <c r="YB363" s="256"/>
      <c r="YC363" s="256"/>
      <c r="YD363" s="256"/>
      <c r="YE363" s="256"/>
      <c r="YF363" s="256"/>
      <c r="YG363" s="256"/>
      <c r="YH363" s="256"/>
      <c r="YI363" s="256"/>
      <c r="YJ363" s="256"/>
      <c r="YK363" s="256"/>
      <c r="YL363" s="256"/>
      <c r="YM363" s="256"/>
      <c r="YN363" s="256"/>
      <c r="YO363" s="256"/>
      <c r="YP363" s="256"/>
      <c r="YQ363" s="256"/>
      <c r="YR363" s="256"/>
      <c r="YS363" s="256"/>
      <c r="YT363" s="256"/>
      <c r="YU363" s="256"/>
      <c r="YV363" s="256"/>
      <c r="YW363" s="256"/>
      <c r="YX363" s="256"/>
      <c r="YY363" s="256"/>
      <c r="YZ363" s="256"/>
      <c r="ZA363" s="256"/>
      <c r="ZB363" s="256"/>
      <c r="ZC363" s="256"/>
      <c r="ZD363" s="256"/>
      <c r="ZE363" s="256"/>
      <c r="ZF363" s="256"/>
      <c r="ZG363" s="256"/>
      <c r="ZH363" s="256"/>
      <c r="ZI363" s="256"/>
      <c r="ZJ363" s="256"/>
      <c r="ZK363" s="256"/>
      <c r="ZL363" s="256"/>
      <c r="ZM363" s="256"/>
      <c r="ZN363" s="256"/>
      <c r="ZO363" s="256"/>
      <c r="ZP363" s="256"/>
      <c r="ZQ363" s="256"/>
      <c r="ZR363" s="256"/>
      <c r="ZS363" s="256"/>
      <c r="ZT363" s="256"/>
      <c r="ZU363" s="256"/>
      <c r="ZV363" s="256"/>
      <c r="ZW363" s="256"/>
      <c r="ZX363" s="256"/>
      <c r="ZY363" s="256"/>
      <c r="ZZ363" s="256"/>
      <c r="AAA363" s="256"/>
      <c r="AAB363" s="256"/>
      <c r="AAC363" s="256"/>
      <c r="AAD363" s="256"/>
      <c r="AAE363" s="256"/>
      <c r="AAF363" s="256"/>
      <c r="AAG363" s="256"/>
      <c r="AAH363" s="256"/>
      <c r="AAI363" s="256"/>
      <c r="AAJ363" s="256"/>
      <c r="AAK363" s="256"/>
      <c r="AAL363" s="256"/>
      <c r="AAM363" s="256"/>
      <c r="AAN363" s="256"/>
      <c r="AAO363" s="256"/>
      <c r="AAP363" s="256"/>
      <c r="AAQ363" s="256"/>
      <c r="AAR363" s="256"/>
      <c r="AAS363" s="256"/>
      <c r="AAT363" s="256"/>
      <c r="AAU363" s="256"/>
      <c r="AAV363" s="256"/>
      <c r="AAW363" s="256"/>
      <c r="AAX363" s="256"/>
      <c r="AAY363" s="256"/>
      <c r="AAZ363" s="256"/>
      <c r="ABA363" s="256"/>
      <c r="ABB363" s="256"/>
      <c r="ABC363" s="256"/>
      <c r="ABD363" s="256"/>
      <c r="ABE363" s="256"/>
      <c r="ABF363" s="256"/>
      <c r="ABG363" s="256"/>
      <c r="ABH363" s="256"/>
      <c r="ABI363" s="256"/>
      <c r="ABJ363" s="256"/>
      <c r="ABK363" s="256"/>
      <c r="ABL363" s="256"/>
      <c r="ABM363" s="256"/>
      <c r="ABN363" s="256"/>
      <c r="ABO363" s="256"/>
      <c r="ABP363" s="256"/>
      <c r="ABQ363" s="256"/>
      <c r="ABR363" s="256"/>
      <c r="ABS363" s="256"/>
      <c r="ABT363" s="256"/>
      <c r="ABU363" s="256"/>
      <c r="ABV363" s="256"/>
      <c r="ABW363" s="256"/>
      <c r="ABX363" s="256"/>
      <c r="ABY363" s="256"/>
      <c r="ABZ363" s="256"/>
      <c r="ACA363" s="256"/>
      <c r="ACB363" s="256"/>
      <c r="ACC363" s="256"/>
      <c r="ACD363" s="256"/>
      <c r="ACE363" s="256"/>
      <c r="ACF363" s="256"/>
      <c r="ACG363" s="256"/>
      <c r="ACH363" s="256"/>
      <c r="ACI363" s="256"/>
      <c r="ACJ363" s="256"/>
      <c r="ACK363" s="256"/>
      <c r="ACL363" s="256"/>
      <c r="ACM363" s="256"/>
      <c r="ACN363" s="256"/>
      <c r="ACO363" s="256"/>
      <c r="ACP363" s="256"/>
      <c r="ACQ363" s="256"/>
      <c r="ACR363" s="256"/>
      <c r="ACS363" s="256"/>
      <c r="ACT363" s="256"/>
      <c r="ACU363" s="256"/>
      <c r="ACV363" s="256"/>
      <c r="ACW363" s="256"/>
      <c r="ACX363" s="256"/>
      <c r="ACY363" s="256"/>
      <c r="ACZ363" s="256"/>
      <c r="ADA363" s="256"/>
      <c r="ADB363" s="256"/>
      <c r="ADC363" s="256"/>
      <c r="ADD363" s="256"/>
      <c r="ADE363" s="256"/>
      <c r="ADF363" s="256"/>
      <c r="ADG363" s="256"/>
      <c r="ADH363" s="256"/>
      <c r="ADI363" s="256"/>
      <c r="ADJ363" s="256"/>
      <c r="ADK363" s="256"/>
      <c r="ADL363" s="256"/>
      <c r="ADM363" s="256"/>
      <c r="ADN363" s="256"/>
      <c r="ADO363" s="256"/>
      <c r="ADP363" s="256"/>
      <c r="ADQ363" s="256"/>
      <c r="ADR363" s="256"/>
      <c r="ADS363" s="256"/>
      <c r="ADT363" s="256"/>
      <c r="ADU363" s="256"/>
      <c r="ADV363" s="256"/>
      <c r="ADW363" s="256"/>
      <c r="ADX363" s="256"/>
      <c r="ADY363" s="256"/>
      <c r="ADZ363" s="256"/>
      <c r="AEA363" s="256"/>
      <c r="AEB363" s="256"/>
      <c r="AEC363" s="256"/>
      <c r="AED363" s="256"/>
      <c r="AEE363" s="256"/>
      <c r="AEF363" s="256"/>
      <c r="AEG363" s="256"/>
      <c r="AEH363" s="256"/>
      <c r="AEI363" s="256"/>
      <c r="AEJ363" s="256"/>
      <c r="AEK363" s="256"/>
      <c r="AEL363" s="256"/>
      <c r="AEM363" s="256"/>
      <c r="AEN363" s="256"/>
      <c r="AEO363" s="256"/>
      <c r="AEP363" s="256"/>
      <c r="AEQ363" s="256"/>
      <c r="AER363" s="256"/>
      <c r="AES363" s="256"/>
      <c r="AET363" s="256"/>
      <c r="AEU363" s="256"/>
      <c r="AEV363" s="256"/>
      <c r="AEW363" s="256"/>
      <c r="AEX363" s="256"/>
      <c r="AEY363" s="256"/>
      <c r="AEZ363" s="256"/>
      <c r="AFA363" s="256"/>
      <c r="AFB363" s="256"/>
      <c r="AFC363" s="256"/>
      <c r="AFD363" s="256"/>
      <c r="AFE363" s="256"/>
      <c r="AFF363" s="256"/>
      <c r="AFG363" s="256"/>
      <c r="AFH363" s="256"/>
      <c r="AFI363" s="256"/>
      <c r="AFJ363" s="256"/>
      <c r="AFK363" s="256"/>
      <c r="AFL363" s="256"/>
      <c r="AFM363" s="256"/>
      <c r="AFN363" s="256"/>
      <c r="AFO363" s="256"/>
      <c r="AFP363" s="256"/>
      <c r="AFQ363" s="256"/>
      <c r="AFR363" s="256"/>
      <c r="AFS363" s="256"/>
      <c r="AFT363" s="256"/>
      <c r="AFU363" s="256"/>
      <c r="AFV363" s="256"/>
      <c r="AFW363" s="256"/>
      <c r="AFX363" s="256"/>
      <c r="AFY363" s="256"/>
      <c r="AFZ363" s="256"/>
      <c r="AGA363" s="256"/>
      <c r="AGB363" s="256"/>
      <c r="AGC363" s="256"/>
      <c r="AGD363" s="256"/>
      <c r="AGE363" s="256"/>
      <c r="AGF363" s="256"/>
      <c r="AGG363" s="256"/>
      <c r="AGH363" s="256"/>
      <c r="AGI363" s="256"/>
      <c r="AGJ363" s="256"/>
      <c r="AGK363" s="256"/>
      <c r="AGL363" s="256"/>
      <c r="AGM363" s="256"/>
      <c r="AGN363" s="256"/>
      <c r="AGO363" s="256"/>
      <c r="AGP363" s="256"/>
      <c r="AGQ363" s="256"/>
      <c r="AGR363" s="256"/>
      <c r="AGS363" s="256"/>
      <c r="AGT363" s="256"/>
      <c r="AGU363" s="256"/>
      <c r="AGV363" s="256"/>
      <c r="AGW363" s="256"/>
      <c r="AGX363" s="256"/>
      <c r="AGY363" s="256"/>
      <c r="AGZ363" s="256"/>
      <c r="AHA363" s="256"/>
      <c r="AHB363" s="256"/>
      <c r="AHC363" s="256"/>
      <c r="AHD363" s="256"/>
      <c r="AHE363" s="256"/>
      <c r="AHF363" s="256"/>
      <c r="AHG363" s="256"/>
      <c r="AHH363" s="256"/>
      <c r="AHI363" s="256"/>
      <c r="AHJ363" s="256"/>
      <c r="AHK363" s="256"/>
      <c r="AHL363" s="256"/>
      <c r="AHM363" s="256"/>
      <c r="AHN363" s="256"/>
      <c r="AHO363" s="256"/>
      <c r="AHP363" s="256"/>
      <c r="AHQ363" s="256"/>
      <c r="AHR363" s="256"/>
      <c r="AHS363" s="256"/>
      <c r="AHT363" s="256"/>
      <c r="AHU363" s="256"/>
      <c r="AHV363" s="256"/>
      <c r="AHW363" s="256"/>
      <c r="AHX363" s="256"/>
      <c r="AHY363" s="256"/>
      <c r="AHZ363" s="256"/>
      <c r="AIA363" s="256"/>
      <c r="AIB363" s="256"/>
      <c r="AIC363" s="256"/>
      <c r="AID363" s="256"/>
      <c r="AIE363" s="256"/>
      <c r="AIF363" s="256"/>
      <c r="AIG363" s="256"/>
      <c r="AIH363" s="256"/>
      <c r="AII363" s="256"/>
      <c r="AIJ363" s="256"/>
      <c r="AIK363" s="256"/>
      <c r="AIL363" s="256"/>
      <c r="AIM363" s="256"/>
      <c r="AIN363" s="256"/>
      <c r="AIO363" s="256"/>
      <c r="AIP363" s="256"/>
      <c r="AIQ363" s="256"/>
      <c r="AIR363" s="256"/>
      <c r="AIS363" s="256"/>
      <c r="AIT363" s="256"/>
      <c r="AIU363" s="256"/>
      <c r="AIV363" s="256"/>
      <c r="AIW363" s="256"/>
      <c r="AIX363" s="256"/>
      <c r="AIY363" s="256"/>
      <c r="AIZ363" s="256"/>
      <c r="AJA363" s="256"/>
      <c r="AJB363" s="256"/>
      <c r="AJC363" s="256"/>
      <c r="AJD363" s="256"/>
      <c r="AJE363" s="256"/>
      <c r="AJF363" s="256"/>
      <c r="AJG363" s="256"/>
      <c r="AJH363" s="256"/>
      <c r="AJI363" s="256"/>
      <c r="AJJ363" s="256"/>
      <c r="AJK363" s="256"/>
      <c r="AJL363" s="256"/>
      <c r="AJM363" s="256"/>
      <c r="AJN363" s="256"/>
      <c r="AJO363" s="256"/>
      <c r="AJP363" s="256"/>
      <c r="AJQ363" s="256"/>
      <c r="AJR363" s="256"/>
      <c r="AJS363" s="256"/>
      <c r="AJT363" s="256"/>
      <c r="AJU363" s="256"/>
      <c r="AJV363" s="256"/>
      <c r="AJW363" s="256"/>
      <c r="AJX363" s="256"/>
      <c r="AJY363" s="256"/>
      <c r="AJZ363" s="256"/>
      <c r="AKA363" s="256"/>
      <c r="AKB363" s="256"/>
      <c r="AKC363" s="256"/>
      <c r="AKD363" s="256"/>
      <c r="AKE363" s="256"/>
      <c r="AKF363" s="256"/>
      <c r="AKG363" s="256"/>
      <c r="AKH363" s="256"/>
      <c r="AKI363" s="256"/>
      <c r="AKJ363" s="256"/>
      <c r="AKK363" s="256"/>
      <c r="AKL363" s="256"/>
      <c r="AKM363" s="256"/>
      <c r="AKN363" s="256"/>
      <c r="AKO363" s="256"/>
      <c r="AKP363" s="256"/>
      <c r="AKQ363" s="256"/>
      <c r="AKR363" s="256"/>
      <c r="AKS363" s="256"/>
      <c r="AKT363" s="256"/>
      <c r="AKU363" s="256"/>
      <c r="AKV363" s="256"/>
      <c r="AKW363" s="256"/>
      <c r="AKX363" s="256"/>
      <c r="AKY363" s="256"/>
      <c r="AKZ363" s="256"/>
      <c r="ALA363" s="256"/>
      <c r="ALB363" s="256"/>
      <c r="ALC363" s="256"/>
      <c r="ALD363" s="256"/>
      <c r="ALE363" s="256"/>
      <c r="ALF363" s="256"/>
      <c r="ALG363" s="256"/>
      <c r="ALH363" s="256"/>
      <c r="ALI363" s="256"/>
      <c r="ALJ363" s="256"/>
      <c r="ALK363" s="256"/>
      <c r="ALL363" s="256"/>
      <c r="ALM363" s="256"/>
      <c r="ALN363" s="256"/>
      <c r="ALO363" s="256"/>
      <c r="ALP363" s="256"/>
      <c r="ALQ363" s="256"/>
      <c r="ALR363" s="256"/>
      <c r="ALS363" s="256"/>
      <c r="ALT363" s="256"/>
      <c r="ALU363" s="256"/>
      <c r="ALV363" s="256"/>
      <c r="ALW363" s="256"/>
      <c r="ALX363" s="256"/>
      <c r="ALY363" s="256"/>
      <c r="ALZ363" s="256"/>
      <c r="AMA363" s="256"/>
      <c r="AMB363" s="256"/>
      <c r="AMC363" s="256"/>
      <c r="AMD363" s="256"/>
      <c r="AME363" s="256"/>
      <c r="AMF363" s="256"/>
      <c r="AMG363" s="256"/>
      <c r="AMH363" s="256"/>
      <c r="AMI363" s="256"/>
      <c r="AMJ363" s="256"/>
      <c r="AMK363" s="256"/>
      <c r="AML363" s="256"/>
      <c r="AMM363" s="256"/>
      <c r="AMN363" s="256"/>
      <c r="AMO363" s="256"/>
      <c r="AMP363" s="256"/>
      <c r="AMQ363" s="256"/>
      <c r="AMR363" s="256"/>
      <c r="AMS363" s="256"/>
      <c r="AMT363" s="256"/>
      <c r="AMU363" s="256"/>
      <c r="AMV363" s="256"/>
      <c r="AMW363" s="256"/>
      <c r="AMX363" s="256"/>
      <c r="AMY363" s="256"/>
      <c r="AMZ363" s="256"/>
      <c r="ANA363" s="256"/>
      <c r="ANB363" s="256"/>
      <c r="ANC363" s="256"/>
      <c r="AND363" s="256"/>
      <c r="ANE363" s="256"/>
      <c r="ANF363" s="256"/>
      <c r="ANG363" s="256"/>
      <c r="ANH363" s="256"/>
      <c r="ANI363" s="256"/>
      <c r="ANJ363" s="256"/>
      <c r="ANK363" s="256"/>
      <c r="ANL363" s="256"/>
      <c r="ANM363" s="256"/>
      <c r="ANN363" s="256"/>
      <c r="ANO363" s="256"/>
      <c r="ANP363" s="256"/>
      <c r="ANQ363" s="256"/>
      <c r="ANR363" s="256"/>
      <c r="ANS363" s="256"/>
      <c r="ANT363" s="256"/>
      <c r="ANU363" s="256"/>
      <c r="ANV363" s="256"/>
      <c r="ANW363" s="256"/>
      <c r="ANX363" s="256"/>
      <c r="ANY363" s="256"/>
      <c r="ANZ363" s="256"/>
      <c r="AOA363" s="256"/>
      <c r="AOB363" s="256"/>
      <c r="AOC363" s="256"/>
      <c r="AOD363" s="256"/>
      <c r="AOE363" s="256"/>
      <c r="AOF363" s="256"/>
      <c r="AOG363" s="256"/>
      <c r="AOH363" s="256"/>
      <c r="AOI363" s="256"/>
      <c r="AOJ363" s="256"/>
      <c r="AOK363" s="256"/>
      <c r="AOL363" s="256"/>
      <c r="AOM363" s="256"/>
      <c r="AON363" s="256"/>
      <c r="AOO363" s="256"/>
      <c r="AOP363" s="256"/>
      <c r="AOQ363" s="256"/>
      <c r="AOR363" s="256"/>
      <c r="AOS363" s="256"/>
      <c r="AOT363" s="256"/>
      <c r="AOU363" s="256"/>
      <c r="AOV363" s="256"/>
      <c r="AOW363" s="256"/>
      <c r="AOX363" s="256"/>
      <c r="AOY363" s="256"/>
      <c r="AOZ363" s="256"/>
      <c r="APA363" s="256"/>
      <c r="APB363" s="256"/>
      <c r="APC363" s="256"/>
      <c r="APD363" s="256"/>
      <c r="APE363" s="256"/>
      <c r="APF363" s="256"/>
      <c r="APG363" s="256"/>
      <c r="APH363" s="256"/>
      <c r="API363" s="256"/>
      <c r="APJ363" s="256"/>
      <c r="APK363" s="256"/>
      <c r="APL363" s="256"/>
      <c r="APM363" s="256"/>
      <c r="APN363" s="256"/>
      <c r="APO363" s="256"/>
      <c r="APP363" s="256"/>
      <c r="APQ363" s="256"/>
      <c r="APR363" s="256"/>
      <c r="APS363" s="256"/>
      <c r="APT363" s="256"/>
      <c r="APU363" s="256"/>
      <c r="APV363" s="256"/>
      <c r="APW363" s="256"/>
      <c r="APX363" s="256"/>
      <c r="APY363" s="256"/>
      <c r="APZ363" s="256"/>
      <c r="AQA363" s="256"/>
      <c r="AQB363" s="256"/>
      <c r="AQC363" s="256"/>
      <c r="AQD363" s="256"/>
      <c r="AQE363" s="256"/>
      <c r="AQF363" s="256"/>
      <c r="AQG363" s="256"/>
      <c r="AQH363" s="256"/>
      <c r="AQI363" s="256"/>
      <c r="AQJ363" s="256"/>
      <c r="AQK363" s="256"/>
      <c r="AQL363" s="256"/>
      <c r="AQM363" s="256"/>
      <c r="AQN363" s="256"/>
      <c r="AQO363" s="256"/>
      <c r="AQP363" s="256"/>
      <c r="AQQ363" s="256"/>
      <c r="AQR363" s="256"/>
      <c r="AQS363" s="256"/>
      <c r="AQT363" s="256"/>
      <c r="AQU363" s="256"/>
      <c r="AQV363" s="256"/>
      <c r="AQW363" s="256"/>
      <c r="AQX363" s="256"/>
      <c r="AQY363" s="256"/>
      <c r="AQZ363" s="256"/>
      <c r="ARA363" s="256"/>
      <c r="ARB363" s="256"/>
      <c r="ARC363" s="256"/>
      <c r="ARD363" s="256"/>
      <c r="ARE363" s="256"/>
      <c r="ARF363" s="256"/>
      <c r="ARG363" s="256"/>
      <c r="ARH363" s="256"/>
      <c r="ARI363" s="256"/>
      <c r="ARJ363" s="256"/>
      <c r="ARK363" s="256"/>
      <c r="ARL363" s="256"/>
      <c r="ARM363" s="256"/>
      <c r="ARN363" s="256"/>
      <c r="ARO363" s="256"/>
      <c r="ARP363" s="256"/>
      <c r="ARQ363" s="256"/>
      <c r="ARR363" s="256"/>
      <c r="ARS363" s="256"/>
      <c r="ART363" s="256"/>
      <c r="ARU363" s="256"/>
      <c r="ARV363" s="256"/>
      <c r="ARW363" s="256"/>
      <c r="ARX363" s="256"/>
      <c r="ARY363" s="256"/>
      <c r="ARZ363" s="256"/>
      <c r="ASA363" s="256"/>
      <c r="ASB363" s="256"/>
      <c r="ASC363" s="256"/>
      <c r="ASD363" s="256"/>
      <c r="ASE363" s="256"/>
      <c r="ASF363" s="256"/>
      <c r="ASG363" s="256"/>
      <c r="ASH363" s="256"/>
      <c r="ASI363" s="256"/>
      <c r="ASJ363" s="256"/>
      <c r="ASK363" s="256"/>
      <c r="ASL363" s="256"/>
      <c r="ASM363" s="256"/>
      <c r="ASN363" s="256"/>
      <c r="ASO363" s="256"/>
      <c r="ASP363" s="256"/>
      <c r="ASQ363" s="256"/>
      <c r="ASR363" s="256"/>
      <c r="ASS363" s="256"/>
      <c r="AST363" s="256"/>
      <c r="ASU363" s="256"/>
      <c r="ASV363" s="256"/>
      <c r="ASW363" s="256"/>
      <c r="ASX363" s="256"/>
      <c r="ASY363" s="256"/>
      <c r="ASZ363" s="256"/>
      <c r="ATA363" s="256"/>
      <c r="ATB363" s="256"/>
      <c r="ATC363" s="256"/>
      <c r="ATD363" s="256"/>
      <c r="ATE363" s="256"/>
      <c r="ATF363" s="256"/>
      <c r="ATG363" s="256"/>
      <c r="ATH363" s="256"/>
      <c r="ATI363" s="256"/>
      <c r="ATJ363" s="256"/>
      <c r="ATK363" s="256"/>
      <c r="ATL363" s="256"/>
      <c r="ATM363" s="256"/>
      <c r="ATN363" s="256"/>
      <c r="ATO363" s="256"/>
      <c r="ATP363" s="256"/>
      <c r="ATQ363" s="256"/>
      <c r="ATR363" s="256"/>
      <c r="ATS363" s="256"/>
      <c r="ATT363" s="256"/>
      <c r="ATU363" s="256"/>
      <c r="ATV363" s="256"/>
      <c r="ATW363" s="256"/>
      <c r="ATX363" s="256"/>
      <c r="ATY363" s="256"/>
      <c r="ATZ363" s="256"/>
      <c r="AUA363" s="256"/>
      <c r="AUB363" s="256"/>
      <c r="AUC363" s="256"/>
      <c r="AUD363" s="256"/>
      <c r="AUE363" s="256"/>
      <c r="AUF363" s="256"/>
      <c r="AUG363" s="256"/>
      <c r="AUH363" s="256"/>
      <c r="AUI363" s="256"/>
      <c r="AUJ363" s="256"/>
      <c r="AUK363" s="256"/>
      <c r="AUL363" s="256"/>
      <c r="AUM363" s="256"/>
      <c r="AUN363" s="256"/>
      <c r="AUO363" s="256"/>
      <c r="AUP363" s="256"/>
      <c r="AUQ363" s="256"/>
      <c r="AUR363" s="256"/>
      <c r="AUS363" s="256"/>
      <c r="AUT363" s="256"/>
      <c r="AUU363" s="256"/>
      <c r="AUV363" s="256"/>
      <c r="AUW363" s="256"/>
      <c r="AUX363" s="256"/>
      <c r="AUY363" s="256"/>
      <c r="AUZ363" s="256"/>
      <c r="AVA363" s="256"/>
      <c r="AVB363" s="256"/>
      <c r="AVC363" s="256"/>
      <c r="AVD363" s="256"/>
      <c r="AVE363" s="256"/>
      <c r="AVF363" s="256"/>
      <c r="AVG363" s="256"/>
      <c r="AVH363" s="256"/>
      <c r="AVI363" s="256"/>
      <c r="AVJ363" s="256"/>
      <c r="AVK363" s="256"/>
      <c r="AVL363" s="256"/>
      <c r="AVM363" s="256"/>
      <c r="AVN363" s="256"/>
      <c r="AVO363" s="256"/>
      <c r="AVP363" s="256"/>
      <c r="AVQ363" s="256"/>
      <c r="AVR363" s="256"/>
      <c r="AVS363" s="256"/>
      <c r="AVT363" s="256"/>
      <c r="AVU363" s="256"/>
      <c r="AVV363" s="256"/>
      <c r="AVW363" s="256"/>
      <c r="AVX363" s="256"/>
      <c r="AVY363" s="256"/>
      <c r="AVZ363" s="256"/>
      <c r="AWA363" s="256"/>
      <c r="AWB363" s="256"/>
      <c r="AWC363" s="256"/>
      <c r="AWD363" s="256"/>
      <c r="AWE363" s="256"/>
      <c r="AWF363" s="256"/>
      <c r="AWG363" s="256"/>
      <c r="AWH363" s="256"/>
      <c r="AWI363" s="256"/>
      <c r="AWJ363" s="256"/>
      <c r="AWK363" s="256"/>
      <c r="AWL363" s="256"/>
      <c r="AWM363" s="256"/>
      <c r="AWN363" s="256"/>
      <c r="AWO363" s="256"/>
      <c r="AWP363" s="256"/>
      <c r="AWQ363" s="256"/>
      <c r="AWR363" s="256"/>
      <c r="AWS363" s="256"/>
      <c r="AWT363" s="256"/>
      <c r="AWU363" s="256"/>
      <c r="AWV363" s="256"/>
      <c r="AWW363" s="256"/>
      <c r="AWX363" s="256"/>
      <c r="AWY363" s="256"/>
      <c r="AWZ363" s="256"/>
      <c r="AXA363" s="256"/>
      <c r="AXB363" s="256"/>
      <c r="AXC363" s="256"/>
      <c r="AXD363" s="256"/>
      <c r="AXE363" s="256"/>
      <c r="AXF363" s="256"/>
      <c r="AXG363" s="256"/>
      <c r="AXH363" s="256"/>
      <c r="AXI363" s="256"/>
      <c r="AXJ363" s="256"/>
      <c r="AXK363" s="256"/>
      <c r="AXL363" s="256"/>
      <c r="AXM363" s="256"/>
      <c r="AXN363" s="256"/>
      <c r="AXO363" s="256"/>
      <c r="AXP363" s="256"/>
      <c r="AXQ363" s="256"/>
      <c r="AXR363" s="256"/>
      <c r="AXS363" s="256"/>
      <c r="AXT363" s="256"/>
      <c r="AXU363" s="256"/>
      <c r="AXV363" s="256"/>
      <c r="AXW363" s="256"/>
      <c r="AXX363" s="256"/>
      <c r="AXY363" s="256"/>
      <c r="AXZ363" s="256"/>
      <c r="AYA363" s="256"/>
      <c r="AYB363" s="256"/>
      <c r="AYC363" s="256"/>
      <c r="AYD363" s="256"/>
      <c r="AYE363" s="256"/>
      <c r="AYF363" s="256"/>
      <c r="AYG363" s="256"/>
      <c r="AYH363" s="256"/>
      <c r="AYI363" s="256"/>
      <c r="AYJ363" s="256"/>
      <c r="AYK363" s="256"/>
      <c r="AYL363" s="256"/>
      <c r="AYM363" s="256"/>
      <c r="AYN363" s="256"/>
      <c r="AYO363" s="256"/>
      <c r="AYP363" s="256"/>
      <c r="AYQ363" s="256"/>
      <c r="AYR363" s="256"/>
      <c r="AYS363" s="256"/>
      <c r="AYT363" s="256"/>
      <c r="AYU363" s="256"/>
      <c r="AYV363" s="256"/>
      <c r="AYW363" s="256"/>
      <c r="AYX363" s="256"/>
      <c r="AYY363" s="256"/>
      <c r="AYZ363" s="256"/>
      <c r="AZA363" s="256"/>
      <c r="AZB363" s="256"/>
      <c r="AZC363" s="256"/>
      <c r="AZD363" s="256"/>
      <c r="AZE363" s="256"/>
      <c r="AZF363" s="256"/>
      <c r="AZG363" s="256"/>
      <c r="AZH363" s="256"/>
      <c r="AZI363" s="256"/>
      <c r="AZJ363" s="256"/>
      <c r="AZK363" s="256"/>
      <c r="AZL363" s="256"/>
      <c r="AZM363" s="256"/>
      <c r="AZN363" s="256"/>
      <c r="AZO363" s="256"/>
      <c r="AZP363" s="256"/>
      <c r="AZQ363" s="256"/>
      <c r="AZR363" s="256"/>
      <c r="AZS363" s="256"/>
      <c r="AZT363" s="256"/>
      <c r="AZU363" s="256"/>
      <c r="AZV363" s="256"/>
      <c r="AZW363" s="256"/>
      <c r="AZX363" s="256"/>
      <c r="AZY363" s="256"/>
      <c r="AZZ363" s="256"/>
      <c r="BAA363" s="256"/>
      <c r="BAB363" s="256"/>
      <c r="BAC363" s="256"/>
      <c r="BAD363" s="256"/>
      <c r="BAE363" s="256"/>
      <c r="BAF363" s="256"/>
      <c r="BAG363" s="256"/>
      <c r="BAH363" s="256"/>
      <c r="BAI363" s="256"/>
      <c r="BAJ363" s="256"/>
      <c r="BAK363" s="256"/>
      <c r="BAL363" s="256"/>
      <c r="BAM363" s="256"/>
      <c r="BAN363" s="256"/>
      <c r="BAO363" s="256"/>
      <c r="BAP363" s="256"/>
      <c r="BAQ363" s="256"/>
      <c r="BAR363" s="256"/>
      <c r="BAS363" s="256"/>
      <c r="BAT363" s="256"/>
      <c r="BAU363" s="256"/>
      <c r="BAV363" s="256"/>
      <c r="BAW363" s="256"/>
      <c r="BAX363" s="256"/>
      <c r="BAY363" s="256"/>
      <c r="BAZ363" s="256"/>
      <c r="BBA363" s="256"/>
      <c r="BBB363" s="256"/>
      <c r="BBC363" s="256"/>
      <c r="BBD363" s="256"/>
      <c r="BBE363" s="256"/>
      <c r="BBF363" s="256"/>
      <c r="BBG363" s="256"/>
      <c r="BBH363" s="256"/>
      <c r="BBI363" s="256"/>
      <c r="BBJ363" s="256"/>
      <c r="BBK363" s="256"/>
      <c r="BBL363" s="256"/>
      <c r="BBM363" s="256"/>
      <c r="BBN363" s="256"/>
      <c r="BBO363" s="256"/>
      <c r="BBP363" s="256"/>
      <c r="BBQ363" s="256"/>
      <c r="BBR363" s="256"/>
      <c r="BBS363" s="256"/>
      <c r="BBT363" s="256"/>
      <c r="BBU363" s="256"/>
      <c r="BBV363" s="256"/>
      <c r="BBW363" s="256"/>
      <c r="BBX363" s="256"/>
      <c r="BBY363" s="256"/>
      <c r="BBZ363" s="256"/>
      <c r="BCA363" s="256"/>
      <c r="BCB363" s="256"/>
      <c r="BCC363" s="256"/>
      <c r="BCD363" s="256"/>
      <c r="BCE363" s="256"/>
      <c r="BCF363" s="256"/>
      <c r="BCG363" s="256"/>
      <c r="BCH363" s="256"/>
      <c r="BCI363" s="256"/>
      <c r="BCJ363" s="256"/>
      <c r="BCK363" s="256"/>
      <c r="BCL363" s="256"/>
      <c r="BCM363" s="256"/>
      <c r="BCN363" s="256"/>
      <c r="BCO363" s="256"/>
      <c r="BCP363" s="256"/>
      <c r="BCQ363" s="256"/>
      <c r="BCR363" s="256"/>
      <c r="BCS363" s="256"/>
      <c r="BCT363" s="256"/>
      <c r="BCU363" s="256"/>
      <c r="BCV363" s="256"/>
      <c r="BCW363" s="256"/>
      <c r="BCX363" s="256"/>
      <c r="BCY363" s="256"/>
      <c r="BCZ363" s="256"/>
      <c r="BDA363" s="256"/>
      <c r="BDB363" s="256"/>
      <c r="BDC363" s="256"/>
      <c r="BDD363" s="256"/>
      <c r="BDE363" s="256"/>
      <c r="BDF363" s="256"/>
      <c r="BDG363" s="256"/>
      <c r="BDH363" s="256"/>
      <c r="BDI363" s="256"/>
      <c r="BDJ363" s="256"/>
      <c r="BDK363" s="256"/>
      <c r="BDL363" s="256"/>
      <c r="BDM363" s="256"/>
      <c r="BDN363" s="256"/>
      <c r="BDO363" s="256"/>
      <c r="BDP363" s="256"/>
      <c r="BDQ363" s="256"/>
      <c r="BDR363" s="256"/>
      <c r="BDS363" s="256"/>
      <c r="BDT363" s="256"/>
      <c r="BDU363" s="256"/>
      <c r="BDV363" s="256"/>
      <c r="BDW363" s="256"/>
      <c r="BDX363" s="256"/>
      <c r="BDY363" s="256"/>
      <c r="BDZ363" s="256"/>
      <c r="BEA363" s="256"/>
      <c r="BEB363" s="256"/>
      <c r="BEC363" s="256"/>
      <c r="BED363" s="256"/>
      <c r="BEE363" s="256"/>
      <c r="BEF363" s="256"/>
      <c r="BEG363" s="256"/>
      <c r="BEH363" s="256"/>
      <c r="BEI363" s="256"/>
      <c r="BEJ363" s="256"/>
      <c r="BEK363" s="256"/>
      <c r="BEL363" s="256"/>
      <c r="BEM363" s="256"/>
      <c r="BEN363" s="256"/>
      <c r="BEO363" s="256"/>
      <c r="BEP363" s="256"/>
      <c r="BEQ363" s="256"/>
      <c r="BER363" s="256"/>
      <c r="BES363" s="256"/>
      <c r="BET363" s="256"/>
      <c r="BEU363" s="256"/>
      <c r="BEV363" s="256"/>
      <c r="BEW363" s="256"/>
      <c r="BEX363" s="256"/>
      <c r="BEY363" s="256"/>
      <c r="BEZ363" s="256"/>
      <c r="BFA363" s="256"/>
      <c r="BFB363" s="256"/>
      <c r="BFC363" s="256"/>
      <c r="BFD363" s="256"/>
      <c r="BFE363" s="256"/>
      <c r="BFF363" s="256"/>
      <c r="BFG363" s="256"/>
      <c r="BFH363" s="256"/>
      <c r="BFI363" s="256"/>
      <c r="BFJ363" s="256"/>
      <c r="BFK363" s="256"/>
      <c r="BFL363" s="256"/>
      <c r="BFM363" s="256"/>
      <c r="BFN363" s="256"/>
      <c r="BFO363" s="256"/>
      <c r="BFP363" s="256"/>
      <c r="BFQ363" s="256"/>
      <c r="BFR363" s="256"/>
      <c r="BFS363" s="256"/>
      <c r="BFT363" s="256"/>
      <c r="BFU363" s="256"/>
      <c r="BFV363" s="256"/>
      <c r="BFW363" s="256"/>
      <c r="BFX363" s="256"/>
      <c r="BFY363" s="256"/>
      <c r="BFZ363" s="256"/>
      <c r="BGA363" s="256"/>
      <c r="BGB363" s="256"/>
      <c r="BGC363" s="256"/>
      <c r="BGD363" s="256"/>
      <c r="BGE363" s="256"/>
      <c r="BGF363" s="256"/>
      <c r="BGG363" s="256"/>
      <c r="BGH363" s="256"/>
      <c r="BGI363" s="256"/>
      <c r="BGJ363" s="256"/>
      <c r="BGK363" s="256"/>
      <c r="BGL363" s="256"/>
      <c r="BGM363" s="256"/>
      <c r="BGN363" s="256"/>
      <c r="BGO363" s="256"/>
      <c r="BGP363" s="256"/>
      <c r="BGQ363" s="256"/>
      <c r="BGR363" s="256"/>
      <c r="BGS363" s="256"/>
      <c r="BGT363" s="256"/>
      <c r="BGU363" s="256"/>
      <c r="BGV363" s="256"/>
      <c r="BGW363" s="256"/>
      <c r="BGX363" s="256"/>
      <c r="BGY363" s="256"/>
      <c r="BGZ363" s="256"/>
      <c r="BHA363" s="256"/>
      <c r="BHB363" s="256"/>
      <c r="BHC363" s="256"/>
      <c r="BHD363" s="256"/>
      <c r="BHE363" s="256"/>
      <c r="BHF363" s="256"/>
      <c r="BHG363" s="256"/>
      <c r="BHH363" s="256"/>
      <c r="BHI363" s="256"/>
      <c r="BHJ363" s="256"/>
      <c r="BHK363" s="256"/>
      <c r="BHL363" s="256"/>
      <c r="BHM363" s="256"/>
      <c r="BHN363" s="256"/>
      <c r="BHO363" s="256"/>
      <c r="BHP363" s="256"/>
      <c r="BHQ363" s="256"/>
      <c r="BHR363" s="256"/>
      <c r="BHS363" s="256"/>
      <c r="BHT363" s="256"/>
      <c r="BHU363" s="256"/>
      <c r="BHV363" s="256"/>
      <c r="BHW363" s="256"/>
      <c r="BHX363" s="256"/>
      <c r="BHY363" s="256"/>
      <c r="BHZ363" s="256"/>
      <c r="BIA363" s="256"/>
      <c r="BIB363" s="256"/>
      <c r="BIC363" s="256"/>
      <c r="BID363" s="256"/>
      <c r="BIE363" s="256"/>
      <c r="BIF363" s="256"/>
      <c r="BIG363" s="256"/>
      <c r="BIH363" s="256"/>
      <c r="BII363" s="256"/>
      <c r="BIJ363" s="256"/>
      <c r="BIK363" s="256"/>
      <c r="BIL363" s="256"/>
      <c r="BIM363" s="256"/>
      <c r="BIN363" s="256"/>
      <c r="BIO363" s="256"/>
      <c r="BIP363" s="256"/>
      <c r="BIQ363" s="256"/>
      <c r="BIR363" s="256"/>
      <c r="BIS363" s="256"/>
      <c r="BIT363" s="256"/>
      <c r="BIU363" s="256"/>
      <c r="BIV363" s="256"/>
      <c r="BIW363" s="256"/>
      <c r="BIX363" s="256"/>
      <c r="BIY363" s="256"/>
      <c r="BIZ363" s="256"/>
      <c r="BJA363" s="256"/>
      <c r="BJB363" s="256"/>
      <c r="BJC363" s="256"/>
      <c r="BJD363" s="256"/>
      <c r="BJE363" s="256"/>
      <c r="BJF363" s="256"/>
      <c r="BJG363" s="256"/>
      <c r="BJH363" s="256"/>
      <c r="BJI363" s="256"/>
      <c r="BJJ363" s="256"/>
      <c r="BJK363" s="256"/>
      <c r="BJL363" s="256"/>
      <c r="BJM363" s="256"/>
      <c r="BJN363" s="256"/>
      <c r="BJO363" s="256"/>
      <c r="BJP363" s="256"/>
      <c r="BJQ363" s="256"/>
      <c r="BJR363" s="256"/>
      <c r="BJS363" s="256"/>
      <c r="BJT363" s="256"/>
      <c r="BJU363" s="256"/>
      <c r="BJV363" s="256"/>
      <c r="BJW363" s="256"/>
      <c r="BJX363" s="256"/>
      <c r="BJY363" s="256"/>
      <c r="BJZ363" s="256"/>
      <c r="BKA363" s="256"/>
      <c r="BKB363" s="256"/>
      <c r="BKC363" s="256"/>
      <c r="BKD363" s="256"/>
      <c r="BKE363" s="256"/>
      <c r="BKF363" s="256"/>
      <c r="BKG363" s="256"/>
      <c r="BKH363" s="256"/>
      <c r="BKI363" s="256"/>
      <c r="BKJ363" s="256"/>
      <c r="BKK363" s="256"/>
      <c r="BKL363" s="256"/>
      <c r="BKM363" s="256"/>
      <c r="BKN363" s="256"/>
      <c r="BKO363" s="256"/>
      <c r="BKP363" s="256"/>
      <c r="BKQ363" s="256"/>
      <c r="BKR363" s="256"/>
      <c r="BKS363" s="256"/>
      <c r="BKT363" s="256"/>
      <c r="BKU363" s="256"/>
      <c r="BKV363" s="256"/>
      <c r="BKW363" s="256"/>
      <c r="BKX363" s="256"/>
      <c r="BKY363" s="256"/>
      <c r="BKZ363" s="256"/>
      <c r="BLA363" s="256"/>
      <c r="BLB363" s="256"/>
      <c r="BLC363" s="256"/>
      <c r="BLD363" s="256"/>
      <c r="BLE363" s="256"/>
      <c r="BLF363" s="256"/>
      <c r="BLG363" s="256"/>
      <c r="BLH363" s="256"/>
      <c r="BLI363" s="256"/>
      <c r="BLJ363" s="256"/>
      <c r="BLK363" s="256"/>
      <c r="BLL363" s="256"/>
      <c r="BLM363" s="256"/>
      <c r="BLN363" s="256"/>
      <c r="BLO363" s="256"/>
      <c r="BLP363" s="256"/>
      <c r="BLQ363" s="256"/>
      <c r="BLR363" s="256"/>
      <c r="BLS363" s="256"/>
      <c r="BLT363" s="256"/>
      <c r="BLU363" s="256"/>
      <c r="BLV363" s="256"/>
      <c r="BLW363" s="256"/>
      <c r="BLX363" s="256"/>
      <c r="BLY363" s="256"/>
      <c r="BLZ363" s="256"/>
      <c r="BMA363" s="256"/>
      <c r="BMB363" s="256"/>
      <c r="BMC363" s="256"/>
      <c r="BMD363" s="256"/>
      <c r="BME363" s="256"/>
      <c r="BMF363" s="256"/>
      <c r="BMG363" s="256"/>
      <c r="BMH363" s="256"/>
      <c r="BMI363" s="256"/>
      <c r="BMJ363" s="256"/>
      <c r="BMK363" s="256"/>
      <c r="BML363" s="256"/>
      <c r="BMM363" s="256"/>
      <c r="BMN363" s="256"/>
      <c r="BMO363" s="256"/>
      <c r="BMP363" s="256"/>
      <c r="BMQ363" s="256"/>
      <c r="BMR363" s="256"/>
      <c r="BMS363" s="256"/>
      <c r="BMT363" s="256"/>
      <c r="BMU363" s="256"/>
      <c r="BMV363" s="256"/>
      <c r="BMW363" s="256"/>
      <c r="BMX363" s="256"/>
      <c r="BMY363" s="256"/>
      <c r="BMZ363" s="256"/>
      <c r="BNA363" s="256"/>
      <c r="BNB363" s="256"/>
      <c r="BNC363" s="256"/>
      <c r="BND363" s="256"/>
      <c r="BNE363" s="256"/>
      <c r="BNF363" s="256"/>
      <c r="BNG363" s="256"/>
      <c r="BNH363" s="256"/>
      <c r="BNI363" s="256"/>
      <c r="BNJ363" s="256"/>
      <c r="BNK363" s="256"/>
      <c r="BNL363" s="256"/>
      <c r="BNM363" s="256"/>
      <c r="BNN363" s="256"/>
      <c r="BNO363" s="256"/>
      <c r="BNP363" s="256"/>
      <c r="BNQ363" s="256"/>
      <c r="BNR363" s="256"/>
      <c r="BNS363" s="256"/>
      <c r="BNT363" s="256"/>
      <c r="BNU363" s="256"/>
      <c r="BNV363" s="256"/>
      <c r="BNW363" s="256"/>
      <c r="BNX363" s="256"/>
      <c r="BNY363" s="256"/>
      <c r="BNZ363" s="256"/>
      <c r="BOA363" s="256"/>
      <c r="BOB363" s="256"/>
      <c r="BOC363" s="256"/>
      <c r="BOD363" s="256"/>
      <c r="BOE363" s="256"/>
      <c r="BOF363" s="256"/>
      <c r="BOG363" s="256"/>
      <c r="BOH363" s="256"/>
      <c r="BOI363" s="256"/>
      <c r="BOJ363" s="256"/>
      <c r="BOK363" s="256"/>
      <c r="BOL363" s="256"/>
      <c r="BOM363" s="256"/>
      <c r="BON363" s="256"/>
      <c r="BOO363" s="256"/>
      <c r="BOP363" s="256"/>
      <c r="BOQ363" s="256"/>
      <c r="BOR363" s="256"/>
      <c r="BOS363" s="256"/>
      <c r="BOT363" s="256"/>
      <c r="BOU363" s="256"/>
      <c r="BOV363" s="256"/>
      <c r="BOW363" s="256"/>
      <c r="BOX363" s="256"/>
      <c r="BOY363" s="256"/>
      <c r="BOZ363" s="256"/>
      <c r="BPA363" s="256"/>
      <c r="BPB363" s="256"/>
      <c r="BPC363" s="256"/>
      <c r="BPD363" s="256"/>
      <c r="BPE363" s="256"/>
      <c r="BPF363" s="256"/>
      <c r="BPG363" s="256"/>
      <c r="BPH363" s="256"/>
      <c r="BPI363" s="256"/>
      <c r="BPJ363" s="256"/>
      <c r="BPK363" s="256"/>
      <c r="BPL363" s="256"/>
      <c r="BPM363" s="256"/>
      <c r="BPN363" s="256"/>
      <c r="BPO363" s="256"/>
      <c r="BPP363" s="256"/>
      <c r="BPQ363" s="256"/>
      <c r="BPR363" s="256"/>
      <c r="BPS363" s="256"/>
      <c r="BPT363" s="256"/>
      <c r="BPU363" s="256"/>
      <c r="BPV363" s="256"/>
      <c r="BPW363" s="256"/>
      <c r="BPX363" s="256"/>
      <c r="BPY363" s="256"/>
      <c r="BPZ363" s="256"/>
      <c r="BQA363" s="256"/>
      <c r="BQB363" s="256"/>
      <c r="BQC363" s="256"/>
      <c r="BQD363" s="256"/>
      <c r="BQE363" s="256"/>
      <c r="BQF363" s="256"/>
      <c r="BQG363" s="256"/>
      <c r="BQH363" s="256"/>
      <c r="BQI363" s="256"/>
      <c r="BQJ363" s="256"/>
      <c r="BQK363" s="256"/>
      <c r="BQL363" s="256"/>
      <c r="BQM363" s="256"/>
      <c r="BQN363" s="256"/>
      <c r="BQO363" s="256"/>
      <c r="BQP363" s="256"/>
      <c r="BQQ363" s="256"/>
      <c r="BQR363" s="256"/>
      <c r="BQS363" s="256"/>
      <c r="BQT363" s="256"/>
      <c r="BQU363" s="256"/>
      <c r="BQV363" s="256"/>
      <c r="BQW363" s="256"/>
      <c r="BQX363" s="256"/>
      <c r="BQY363" s="256"/>
      <c r="BQZ363" s="256"/>
      <c r="BRA363" s="256"/>
      <c r="BRB363" s="256"/>
      <c r="BRC363" s="256"/>
      <c r="BRD363" s="256"/>
      <c r="BRE363" s="256"/>
      <c r="BRF363" s="256"/>
      <c r="BRG363" s="256"/>
      <c r="BRH363" s="256"/>
      <c r="BRI363" s="256"/>
      <c r="BRJ363" s="256"/>
      <c r="BRK363" s="256"/>
      <c r="BRL363" s="256"/>
      <c r="BRM363" s="256"/>
      <c r="BRN363" s="256"/>
      <c r="BRO363" s="256"/>
      <c r="BRP363" s="256"/>
      <c r="BRQ363" s="256"/>
      <c r="BRR363" s="256"/>
      <c r="BRS363" s="256"/>
      <c r="BRT363" s="256"/>
      <c r="BRU363" s="256"/>
      <c r="BRV363" s="256"/>
      <c r="BRW363" s="256"/>
      <c r="BRX363" s="256"/>
      <c r="BRY363" s="256"/>
      <c r="BRZ363" s="256"/>
      <c r="BSA363" s="256"/>
      <c r="BSB363" s="256"/>
      <c r="BSC363" s="256"/>
      <c r="BSD363" s="256"/>
      <c r="BSE363" s="256"/>
      <c r="BSF363" s="256"/>
      <c r="BSG363" s="256"/>
      <c r="BSH363" s="256"/>
      <c r="BSI363" s="256"/>
      <c r="BSJ363" s="256"/>
      <c r="BSK363" s="256"/>
      <c r="BSL363" s="256"/>
      <c r="BSM363" s="256"/>
      <c r="BSN363" s="256"/>
      <c r="BSO363" s="256"/>
      <c r="BSP363" s="256"/>
      <c r="BSQ363" s="256"/>
      <c r="BSR363" s="256"/>
      <c r="BSS363" s="256"/>
      <c r="BST363" s="256"/>
      <c r="BSU363" s="256"/>
      <c r="BSV363" s="256"/>
      <c r="BSW363" s="256"/>
      <c r="BSX363" s="256"/>
      <c r="BSY363" s="256"/>
      <c r="BSZ363" s="256"/>
      <c r="BTA363" s="256"/>
      <c r="BTB363" s="256"/>
      <c r="BTC363" s="256"/>
      <c r="BTD363" s="256"/>
      <c r="BTE363" s="256"/>
      <c r="BTF363" s="256"/>
      <c r="BTG363" s="256"/>
      <c r="BTH363" s="256"/>
      <c r="BTI363" s="256"/>
      <c r="BTJ363" s="256"/>
      <c r="BTK363" s="256"/>
      <c r="BTL363" s="256"/>
      <c r="BTM363" s="256"/>
      <c r="BTN363" s="256"/>
      <c r="BTO363" s="256"/>
      <c r="BTP363" s="256"/>
      <c r="BTQ363" s="256"/>
      <c r="BTR363" s="256"/>
      <c r="BTS363" s="256"/>
      <c r="BTT363" s="256"/>
      <c r="BTU363" s="256"/>
      <c r="BTV363" s="256"/>
      <c r="BTW363" s="256"/>
      <c r="BTX363" s="256"/>
      <c r="BTY363" s="256"/>
      <c r="BTZ363" s="256"/>
      <c r="BUA363" s="256"/>
      <c r="BUB363" s="256"/>
      <c r="BUC363" s="256"/>
      <c r="BUD363" s="256"/>
      <c r="BUE363" s="256"/>
      <c r="BUF363" s="256"/>
      <c r="BUG363" s="256"/>
      <c r="BUH363" s="256"/>
      <c r="BUI363" s="256"/>
      <c r="BUJ363" s="256"/>
      <c r="BUK363" s="256"/>
      <c r="BUL363" s="256"/>
      <c r="BUM363" s="256"/>
      <c r="BUN363" s="256"/>
      <c r="BUO363" s="256"/>
      <c r="BUP363" s="256"/>
      <c r="BUQ363" s="256"/>
      <c r="BUR363" s="256"/>
      <c r="BUS363" s="256"/>
      <c r="BUT363" s="256"/>
      <c r="BUU363" s="256"/>
      <c r="BUV363" s="256"/>
      <c r="BUW363" s="256"/>
      <c r="BUX363" s="256"/>
      <c r="BUY363" s="256"/>
      <c r="BUZ363" s="256"/>
      <c r="BVA363" s="256"/>
      <c r="BVB363" s="256"/>
      <c r="BVC363" s="256"/>
      <c r="BVD363" s="256"/>
      <c r="BVE363" s="256"/>
      <c r="BVF363" s="256"/>
      <c r="BVG363" s="256"/>
      <c r="BVH363" s="256"/>
      <c r="BVI363" s="256"/>
      <c r="BVJ363" s="256"/>
      <c r="BVK363" s="256"/>
      <c r="BVL363" s="256"/>
      <c r="BVM363" s="256"/>
      <c r="BVN363" s="256"/>
      <c r="BVO363" s="256"/>
      <c r="BVP363" s="256"/>
      <c r="BVQ363" s="256"/>
      <c r="BVR363" s="256"/>
      <c r="BVS363" s="256"/>
      <c r="BVT363" s="256"/>
      <c r="BVU363" s="256"/>
      <c r="BVV363" s="256"/>
      <c r="BVW363" s="256"/>
      <c r="BVX363" s="256"/>
      <c r="BVY363" s="256"/>
      <c r="BVZ363" s="256"/>
      <c r="BWA363" s="256"/>
      <c r="BWB363" s="256"/>
      <c r="BWC363" s="256"/>
      <c r="BWD363" s="256"/>
      <c r="BWE363" s="256"/>
      <c r="BWF363" s="256"/>
      <c r="BWG363" s="256"/>
      <c r="BWH363" s="256"/>
      <c r="BWI363" s="256"/>
      <c r="BWJ363" s="256"/>
      <c r="BWK363" s="256"/>
      <c r="BWL363" s="256"/>
      <c r="BWM363" s="256"/>
      <c r="BWN363" s="256"/>
      <c r="BWO363" s="256"/>
      <c r="BWP363" s="256"/>
      <c r="BWQ363" s="256"/>
      <c r="BWR363" s="256"/>
      <c r="BWS363" s="256"/>
      <c r="BWT363" s="256"/>
      <c r="BWU363" s="256"/>
      <c r="BWV363" s="256"/>
      <c r="BWW363" s="256"/>
      <c r="BWX363" s="256"/>
      <c r="BWY363" s="256"/>
      <c r="BWZ363" s="256"/>
      <c r="BXA363" s="256"/>
      <c r="BXB363" s="256"/>
      <c r="BXC363" s="256"/>
      <c r="BXD363" s="256"/>
      <c r="BXE363" s="256"/>
      <c r="BXF363" s="256"/>
      <c r="BXG363" s="256"/>
      <c r="BXH363" s="256"/>
      <c r="BXI363" s="256"/>
      <c r="BXJ363" s="256"/>
      <c r="BXK363" s="256"/>
      <c r="BXL363" s="256"/>
      <c r="BXM363" s="256"/>
      <c r="BXN363" s="256"/>
      <c r="BXO363" s="256"/>
      <c r="BXP363" s="256"/>
      <c r="BXQ363" s="256"/>
      <c r="BXR363" s="256"/>
      <c r="BXS363" s="256"/>
      <c r="BXT363" s="256"/>
      <c r="BXU363" s="256"/>
      <c r="BXV363" s="256"/>
      <c r="BXW363" s="256"/>
      <c r="BXX363" s="256"/>
      <c r="BXY363" s="256"/>
      <c r="BXZ363" s="256"/>
      <c r="BYA363" s="256"/>
      <c r="BYB363" s="256"/>
      <c r="BYC363" s="256"/>
      <c r="BYD363" s="256"/>
      <c r="BYE363" s="256"/>
      <c r="BYF363" s="256"/>
      <c r="BYG363" s="256"/>
      <c r="BYH363" s="256"/>
      <c r="BYI363" s="256"/>
      <c r="BYJ363" s="256"/>
      <c r="BYK363" s="256"/>
      <c r="BYL363" s="256"/>
      <c r="BYM363" s="256"/>
      <c r="BYN363" s="256"/>
      <c r="BYO363" s="256"/>
      <c r="BYP363" s="256"/>
      <c r="BYQ363" s="256"/>
      <c r="BYR363" s="256"/>
      <c r="BYS363" s="256"/>
      <c r="BYT363" s="256"/>
      <c r="BYU363" s="256"/>
      <c r="BYV363" s="256"/>
      <c r="BYW363" s="256"/>
      <c r="BYX363" s="256"/>
      <c r="BYY363" s="256"/>
      <c r="BYZ363" s="256"/>
      <c r="BZA363" s="256"/>
      <c r="BZB363" s="256"/>
      <c r="BZC363" s="256"/>
      <c r="BZD363" s="256"/>
      <c r="BZE363" s="256"/>
      <c r="BZF363" s="256"/>
      <c r="BZG363" s="256"/>
      <c r="BZH363" s="256"/>
      <c r="BZI363" s="256"/>
      <c r="BZJ363" s="256"/>
      <c r="BZK363" s="256"/>
      <c r="BZL363" s="256"/>
      <c r="BZM363" s="256"/>
      <c r="BZN363" s="256"/>
      <c r="BZO363" s="256"/>
      <c r="BZP363" s="256"/>
      <c r="BZQ363" s="256"/>
      <c r="BZR363" s="256"/>
      <c r="BZS363" s="256"/>
      <c r="BZT363" s="256"/>
      <c r="BZU363" s="256"/>
      <c r="BZV363" s="256"/>
      <c r="BZW363" s="256"/>
      <c r="BZX363" s="256"/>
      <c r="BZY363" s="256"/>
      <c r="BZZ363" s="256"/>
      <c r="CAA363" s="256"/>
      <c r="CAB363" s="256"/>
      <c r="CAC363" s="256"/>
      <c r="CAD363" s="256"/>
      <c r="CAE363" s="256"/>
      <c r="CAF363" s="256"/>
      <c r="CAG363" s="256"/>
      <c r="CAH363" s="256"/>
      <c r="CAI363" s="256"/>
      <c r="CAJ363" s="256"/>
      <c r="CAK363" s="256"/>
      <c r="CAL363" s="256"/>
      <c r="CAM363" s="256"/>
      <c r="CAN363" s="256"/>
      <c r="CAO363" s="256"/>
      <c r="CAP363" s="256"/>
      <c r="CAQ363" s="256"/>
      <c r="CAR363" s="256"/>
      <c r="CAS363" s="256"/>
      <c r="CAT363" s="256"/>
      <c r="CAU363" s="256"/>
      <c r="CAV363" s="256"/>
      <c r="CAW363" s="256"/>
      <c r="CAX363" s="256"/>
      <c r="CAY363" s="256"/>
      <c r="CAZ363" s="256"/>
      <c r="CBA363" s="256"/>
      <c r="CBB363" s="256"/>
      <c r="CBC363" s="256"/>
      <c r="CBD363" s="256"/>
      <c r="CBE363" s="256"/>
      <c r="CBF363" s="256"/>
      <c r="CBG363" s="256"/>
      <c r="CBH363" s="256"/>
      <c r="CBI363" s="256"/>
      <c r="CBJ363" s="256"/>
      <c r="CBK363" s="256"/>
      <c r="CBL363" s="256"/>
      <c r="CBM363" s="256"/>
      <c r="CBN363" s="256"/>
      <c r="CBO363" s="256"/>
      <c r="CBP363" s="256"/>
      <c r="CBQ363" s="256"/>
      <c r="CBR363" s="256"/>
      <c r="CBS363" s="256"/>
      <c r="CBT363" s="256"/>
      <c r="CBU363" s="256"/>
      <c r="CBV363" s="256"/>
      <c r="CBW363" s="256"/>
      <c r="CBX363" s="256"/>
      <c r="CBY363" s="256"/>
      <c r="CBZ363" s="256"/>
      <c r="CCA363" s="256"/>
      <c r="CCB363" s="256"/>
      <c r="CCC363" s="256"/>
      <c r="CCD363" s="256"/>
      <c r="CCE363" s="256"/>
      <c r="CCF363" s="256"/>
      <c r="CCG363" s="256"/>
      <c r="CCH363" s="256"/>
      <c r="CCI363" s="256"/>
      <c r="CCJ363" s="256"/>
      <c r="CCK363" s="256"/>
      <c r="CCL363" s="256"/>
      <c r="CCM363" s="256"/>
      <c r="CCN363" s="256"/>
      <c r="CCO363" s="256"/>
      <c r="CCP363" s="256"/>
      <c r="CCQ363" s="256"/>
      <c r="CCR363" s="256"/>
      <c r="CCS363" s="256"/>
      <c r="CCT363" s="256"/>
      <c r="CCU363" s="256"/>
      <c r="CCV363" s="256"/>
      <c r="CCW363" s="256"/>
      <c r="CCX363" s="256"/>
      <c r="CCY363" s="256"/>
      <c r="CCZ363" s="256"/>
      <c r="CDA363" s="256"/>
      <c r="CDB363" s="256"/>
      <c r="CDC363" s="256"/>
      <c r="CDD363" s="256"/>
      <c r="CDE363" s="256"/>
      <c r="CDF363" s="256"/>
      <c r="CDG363" s="256"/>
      <c r="CDH363" s="256"/>
      <c r="CDI363" s="256"/>
      <c r="CDJ363" s="256"/>
      <c r="CDK363" s="256"/>
      <c r="CDL363" s="256"/>
      <c r="CDM363" s="256"/>
      <c r="CDN363" s="256"/>
      <c r="CDO363" s="256"/>
      <c r="CDP363" s="256"/>
      <c r="CDQ363" s="256"/>
      <c r="CDR363" s="256"/>
      <c r="CDS363" s="256"/>
      <c r="CDT363" s="256"/>
      <c r="CDU363" s="256"/>
      <c r="CDV363" s="256"/>
      <c r="CDW363" s="256"/>
      <c r="CDX363" s="256"/>
      <c r="CDY363" s="256"/>
      <c r="CDZ363" s="256"/>
      <c r="CEA363" s="256"/>
      <c r="CEB363" s="256"/>
      <c r="CEC363" s="256"/>
      <c r="CED363" s="256"/>
      <c r="CEE363" s="256"/>
      <c r="CEF363" s="256"/>
      <c r="CEG363" s="256"/>
      <c r="CEH363" s="256"/>
      <c r="CEI363" s="256"/>
      <c r="CEJ363" s="256"/>
      <c r="CEK363" s="256"/>
      <c r="CEL363" s="256"/>
      <c r="CEM363" s="256"/>
      <c r="CEN363" s="256"/>
      <c r="CEO363" s="256"/>
      <c r="CEP363" s="256"/>
      <c r="CEQ363" s="256"/>
      <c r="CER363" s="256"/>
      <c r="CES363" s="256"/>
      <c r="CET363" s="256"/>
      <c r="CEU363" s="256"/>
      <c r="CEV363" s="256"/>
      <c r="CEW363" s="256"/>
      <c r="CEX363" s="256"/>
      <c r="CEY363" s="256"/>
      <c r="CEZ363" s="256"/>
      <c r="CFA363" s="256"/>
      <c r="CFB363" s="256"/>
      <c r="CFC363" s="256"/>
      <c r="CFD363" s="256"/>
      <c r="CFE363" s="256"/>
      <c r="CFF363" s="256"/>
      <c r="CFG363" s="256"/>
      <c r="CFH363" s="256"/>
      <c r="CFI363" s="256"/>
      <c r="CFJ363" s="256"/>
      <c r="CFK363" s="256"/>
      <c r="CFL363" s="256"/>
      <c r="CFM363" s="256"/>
      <c r="CFN363" s="256"/>
      <c r="CFO363" s="256"/>
      <c r="CFP363" s="256"/>
      <c r="CFQ363" s="256"/>
      <c r="CFR363" s="256"/>
      <c r="CFS363" s="256"/>
      <c r="CFT363" s="256"/>
      <c r="CFU363" s="256"/>
      <c r="CFV363" s="256"/>
      <c r="CFW363" s="256"/>
      <c r="CFX363" s="256"/>
      <c r="CFY363" s="256"/>
      <c r="CFZ363" s="256"/>
      <c r="CGA363" s="256"/>
      <c r="CGB363" s="256"/>
      <c r="CGC363" s="256"/>
      <c r="CGD363" s="256"/>
      <c r="CGE363" s="256"/>
      <c r="CGF363" s="256"/>
      <c r="CGG363" s="256"/>
      <c r="CGH363" s="256"/>
      <c r="CGI363" s="256"/>
      <c r="CGJ363" s="256"/>
      <c r="CGK363" s="256"/>
      <c r="CGL363" s="256"/>
      <c r="CGM363" s="256"/>
      <c r="CGN363" s="256"/>
      <c r="CGO363" s="256"/>
      <c r="CGP363" s="256"/>
      <c r="CGQ363" s="256"/>
      <c r="CGR363" s="256"/>
      <c r="CGS363" s="256"/>
      <c r="CGT363" s="256"/>
      <c r="CGU363" s="256"/>
      <c r="CGV363" s="256"/>
      <c r="CGW363" s="256"/>
      <c r="CGX363" s="256"/>
      <c r="CGY363" s="256"/>
      <c r="CGZ363" s="256"/>
      <c r="CHA363" s="256"/>
      <c r="CHB363" s="256"/>
      <c r="CHC363" s="256"/>
      <c r="CHD363" s="256"/>
      <c r="CHE363" s="256"/>
      <c r="CHF363" s="256"/>
      <c r="CHG363" s="256"/>
      <c r="CHH363" s="256"/>
      <c r="CHI363" s="256"/>
      <c r="CHJ363" s="256"/>
      <c r="CHK363" s="256"/>
      <c r="CHL363" s="256"/>
      <c r="CHM363" s="256"/>
      <c r="CHN363" s="256"/>
      <c r="CHO363" s="256"/>
      <c r="CHP363" s="256"/>
      <c r="CHQ363" s="256"/>
      <c r="CHR363" s="256"/>
      <c r="CHS363" s="256"/>
      <c r="CHT363" s="256"/>
      <c r="CHU363" s="256"/>
      <c r="CHV363" s="256"/>
      <c r="CHW363" s="256"/>
      <c r="CHX363" s="256"/>
      <c r="CHY363" s="256"/>
      <c r="CHZ363" s="256"/>
      <c r="CIA363" s="256"/>
      <c r="CIB363" s="256"/>
      <c r="CIC363" s="256"/>
      <c r="CID363" s="256"/>
      <c r="CIE363" s="256"/>
      <c r="CIF363" s="256"/>
      <c r="CIG363" s="256"/>
      <c r="CIH363" s="256"/>
      <c r="CII363" s="256"/>
      <c r="CIJ363" s="256"/>
      <c r="CIK363" s="256"/>
      <c r="CIL363" s="256"/>
      <c r="CIM363" s="256"/>
      <c r="CIN363" s="256"/>
      <c r="CIO363" s="256"/>
      <c r="CIP363" s="256"/>
      <c r="CIQ363" s="256"/>
      <c r="CIR363" s="256"/>
      <c r="CIS363" s="256"/>
      <c r="CIT363" s="256"/>
      <c r="CIU363" s="256"/>
      <c r="CIV363" s="256"/>
      <c r="CIW363" s="256"/>
      <c r="CIX363" s="256"/>
      <c r="CIY363" s="256"/>
      <c r="CIZ363" s="256"/>
      <c r="CJA363" s="256"/>
      <c r="CJB363" s="256"/>
      <c r="CJC363" s="256"/>
      <c r="CJD363" s="256"/>
      <c r="CJE363" s="256"/>
      <c r="CJF363" s="256"/>
      <c r="CJG363" s="256"/>
      <c r="CJH363" s="256"/>
      <c r="CJI363" s="256"/>
      <c r="CJJ363" s="256"/>
      <c r="CJK363" s="256"/>
      <c r="CJL363" s="256"/>
      <c r="CJM363" s="256"/>
      <c r="CJN363" s="256"/>
      <c r="CJO363" s="256"/>
      <c r="CJP363" s="256"/>
      <c r="CJQ363" s="256"/>
      <c r="CJR363" s="256"/>
      <c r="CJS363" s="256"/>
      <c r="CJT363" s="256"/>
      <c r="CJU363" s="256"/>
      <c r="CJV363" s="256"/>
      <c r="CJW363" s="256"/>
      <c r="CJX363" s="256"/>
      <c r="CJY363" s="256"/>
      <c r="CJZ363" s="256"/>
      <c r="CKA363" s="256"/>
      <c r="CKB363" s="256"/>
      <c r="CKC363" s="256"/>
      <c r="CKD363" s="256"/>
      <c r="CKE363" s="256"/>
      <c r="CKF363" s="256"/>
      <c r="CKG363" s="256"/>
      <c r="CKH363" s="256"/>
      <c r="CKI363" s="256"/>
      <c r="CKJ363" s="256"/>
      <c r="CKK363" s="256"/>
      <c r="CKL363" s="256"/>
      <c r="CKM363" s="256"/>
      <c r="CKN363" s="256"/>
      <c r="CKO363" s="256"/>
      <c r="CKP363" s="256"/>
      <c r="CKQ363" s="256"/>
      <c r="CKR363" s="256"/>
      <c r="CKS363" s="256"/>
      <c r="CKT363" s="256"/>
      <c r="CKU363" s="256"/>
      <c r="CKV363" s="256"/>
      <c r="CKW363" s="256"/>
      <c r="CKX363" s="256"/>
      <c r="CKY363" s="256"/>
      <c r="CKZ363" s="256"/>
      <c r="CLA363" s="256"/>
      <c r="CLB363" s="256"/>
      <c r="CLC363" s="256"/>
      <c r="CLD363" s="256"/>
      <c r="CLE363" s="256"/>
      <c r="CLF363" s="256"/>
      <c r="CLG363" s="256"/>
      <c r="CLH363" s="256"/>
      <c r="CLI363" s="256"/>
      <c r="CLJ363" s="256"/>
      <c r="CLK363" s="256"/>
      <c r="CLL363" s="256"/>
      <c r="CLM363" s="256"/>
      <c r="CLN363" s="256"/>
      <c r="CLO363" s="256"/>
      <c r="CLP363" s="256"/>
      <c r="CLQ363" s="256"/>
      <c r="CLR363" s="256"/>
      <c r="CLS363" s="256"/>
      <c r="CLT363" s="256"/>
      <c r="CLU363" s="256"/>
      <c r="CLV363" s="256"/>
      <c r="CLW363" s="256"/>
      <c r="CLX363" s="256"/>
      <c r="CLY363" s="256"/>
      <c r="CLZ363" s="256"/>
      <c r="CMA363" s="256"/>
      <c r="CMB363" s="256"/>
      <c r="CMC363" s="256"/>
      <c r="CMD363" s="256"/>
      <c r="CME363" s="256"/>
      <c r="CMF363" s="256"/>
      <c r="CMG363" s="256"/>
      <c r="CMH363" s="256"/>
      <c r="CMI363" s="256"/>
      <c r="CMJ363" s="256"/>
      <c r="CMK363" s="256"/>
      <c r="CML363" s="256"/>
      <c r="CMM363" s="256"/>
      <c r="CMN363" s="256"/>
      <c r="CMO363" s="256"/>
      <c r="CMP363" s="256"/>
      <c r="CMQ363" s="256"/>
      <c r="CMR363" s="256"/>
      <c r="CMS363" s="256"/>
      <c r="CMT363" s="256"/>
      <c r="CMU363" s="256"/>
      <c r="CMV363" s="256"/>
      <c r="CMW363" s="256"/>
      <c r="CMX363" s="256"/>
      <c r="CMY363" s="256"/>
      <c r="CMZ363" s="256"/>
      <c r="CNA363" s="256"/>
      <c r="CNB363" s="256"/>
      <c r="CNC363" s="256"/>
      <c r="CND363" s="256"/>
      <c r="CNE363" s="256"/>
      <c r="CNF363" s="256"/>
      <c r="CNG363" s="256"/>
      <c r="CNH363" s="256"/>
      <c r="CNI363" s="256"/>
      <c r="CNJ363" s="256"/>
      <c r="CNK363" s="256"/>
      <c r="CNL363" s="256"/>
      <c r="CNM363" s="256"/>
      <c r="CNN363" s="256"/>
      <c r="CNO363" s="256"/>
      <c r="CNP363" s="256"/>
      <c r="CNQ363" s="256"/>
      <c r="CNR363" s="256"/>
      <c r="CNS363" s="256"/>
      <c r="CNT363" s="256"/>
      <c r="CNU363" s="256"/>
      <c r="CNV363" s="256"/>
      <c r="CNW363" s="256"/>
      <c r="CNX363" s="256"/>
      <c r="CNY363" s="256"/>
      <c r="CNZ363" s="256"/>
      <c r="COA363" s="256"/>
      <c r="COB363" s="256"/>
      <c r="COC363" s="256"/>
      <c r="COD363" s="256"/>
      <c r="COE363" s="256"/>
      <c r="COF363" s="256"/>
      <c r="COG363" s="256"/>
      <c r="COH363" s="256"/>
      <c r="COI363" s="256"/>
      <c r="COJ363" s="256"/>
      <c r="COK363" s="256"/>
      <c r="COL363" s="256"/>
      <c r="COM363" s="256"/>
      <c r="CON363" s="256"/>
      <c r="COO363" s="256"/>
      <c r="COP363" s="256"/>
      <c r="COQ363" s="256"/>
      <c r="COR363" s="256"/>
      <c r="COS363" s="256"/>
      <c r="COT363" s="256"/>
      <c r="COU363" s="256"/>
      <c r="COV363" s="256"/>
      <c r="COW363" s="256"/>
      <c r="COX363" s="256"/>
      <c r="COY363" s="256"/>
      <c r="COZ363" s="256"/>
      <c r="CPA363" s="256"/>
      <c r="CPB363" s="256"/>
      <c r="CPC363" s="256"/>
      <c r="CPD363" s="256"/>
      <c r="CPE363" s="256"/>
      <c r="CPF363" s="256"/>
      <c r="CPG363" s="256"/>
      <c r="CPH363" s="256"/>
      <c r="CPI363" s="256"/>
      <c r="CPJ363" s="256"/>
      <c r="CPK363" s="256"/>
      <c r="CPL363" s="256"/>
      <c r="CPM363" s="256"/>
      <c r="CPN363" s="256"/>
      <c r="CPO363" s="256"/>
      <c r="CPP363" s="256"/>
      <c r="CPQ363" s="256"/>
      <c r="CPR363" s="256"/>
      <c r="CPS363" s="256"/>
      <c r="CPT363" s="256"/>
      <c r="CPU363" s="256"/>
      <c r="CPV363" s="256"/>
      <c r="CPW363" s="256"/>
      <c r="CPX363" s="256"/>
      <c r="CPY363" s="256"/>
      <c r="CPZ363" s="256"/>
      <c r="CQA363" s="256"/>
      <c r="CQB363" s="256"/>
      <c r="CQC363" s="256"/>
      <c r="CQD363" s="256"/>
      <c r="CQE363" s="256"/>
      <c r="CQF363" s="256"/>
      <c r="CQG363" s="256"/>
      <c r="CQH363" s="256"/>
      <c r="CQI363" s="256"/>
      <c r="CQJ363" s="256"/>
      <c r="CQK363" s="256"/>
      <c r="CQL363" s="256"/>
      <c r="CQM363" s="256"/>
      <c r="CQN363" s="256"/>
      <c r="CQO363" s="256"/>
      <c r="CQP363" s="256"/>
      <c r="CQQ363" s="256"/>
      <c r="CQR363" s="256"/>
      <c r="CQS363" s="256"/>
      <c r="CQT363" s="256"/>
      <c r="CQU363" s="256"/>
      <c r="CQV363" s="256"/>
      <c r="CQW363" s="256"/>
      <c r="CQX363" s="256"/>
      <c r="CQY363" s="256"/>
      <c r="CQZ363" s="256"/>
      <c r="CRA363" s="256"/>
      <c r="CRB363" s="256"/>
      <c r="CRC363" s="256"/>
      <c r="CRD363" s="256"/>
      <c r="CRE363" s="256"/>
      <c r="CRF363" s="256"/>
      <c r="CRG363" s="256"/>
      <c r="CRH363" s="256"/>
      <c r="CRI363" s="256"/>
      <c r="CRJ363" s="256"/>
      <c r="CRK363" s="256"/>
      <c r="CRL363" s="256"/>
      <c r="CRM363" s="256"/>
      <c r="CRN363" s="256"/>
      <c r="CRO363" s="256"/>
      <c r="CRP363" s="256"/>
      <c r="CRQ363" s="256"/>
      <c r="CRR363" s="256"/>
      <c r="CRS363" s="256"/>
      <c r="CRT363" s="256"/>
      <c r="CRU363" s="256"/>
      <c r="CRV363" s="256"/>
      <c r="CRW363" s="256"/>
      <c r="CRX363" s="256"/>
      <c r="CRY363" s="256"/>
      <c r="CRZ363" s="256"/>
      <c r="CSA363" s="256"/>
      <c r="CSB363" s="256"/>
      <c r="CSC363" s="256"/>
      <c r="CSD363" s="256"/>
      <c r="CSE363" s="256"/>
      <c r="CSF363" s="256"/>
      <c r="CSG363" s="256"/>
      <c r="CSH363" s="256"/>
      <c r="CSI363" s="256"/>
      <c r="CSJ363" s="256"/>
      <c r="CSK363" s="256"/>
      <c r="CSL363" s="256"/>
      <c r="CSM363" s="256"/>
      <c r="CSN363" s="256"/>
      <c r="CSO363" s="256"/>
      <c r="CSP363" s="256"/>
      <c r="CSQ363" s="256"/>
      <c r="CSR363" s="256"/>
      <c r="CSS363" s="256"/>
      <c r="CST363" s="256"/>
      <c r="CSU363" s="256"/>
      <c r="CSV363" s="256"/>
      <c r="CSW363" s="256"/>
      <c r="CSX363" s="256"/>
      <c r="CSY363" s="256"/>
      <c r="CSZ363" s="256"/>
      <c r="CTA363" s="256"/>
      <c r="CTB363" s="256"/>
      <c r="CTC363" s="256"/>
      <c r="CTD363" s="256"/>
      <c r="CTE363" s="256"/>
      <c r="CTF363" s="256"/>
      <c r="CTG363" s="256"/>
      <c r="CTH363" s="256"/>
      <c r="CTI363" s="256"/>
      <c r="CTJ363" s="256"/>
      <c r="CTK363" s="256"/>
      <c r="CTL363" s="256"/>
      <c r="CTM363" s="256"/>
      <c r="CTN363" s="256"/>
      <c r="CTO363" s="256"/>
      <c r="CTP363" s="256"/>
      <c r="CTQ363" s="256"/>
      <c r="CTR363" s="256"/>
      <c r="CTS363" s="256"/>
      <c r="CTT363" s="256"/>
      <c r="CTU363" s="256"/>
      <c r="CTV363" s="256"/>
      <c r="CTW363" s="256"/>
      <c r="CTX363" s="256"/>
      <c r="CTY363" s="256"/>
      <c r="CTZ363" s="256"/>
      <c r="CUA363" s="256"/>
      <c r="CUB363" s="256"/>
      <c r="CUC363" s="256"/>
      <c r="CUD363" s="256"/>
      <c r="CUE363" s="256"/>
      <c r="CUF363" s="256"/>
      <c r="CUG363" s="256"/>
      <c r="CUH363" s="256"/>
      <c r="CUI363" s="256"/>
      <c r="CUJ363" s="256"/>
      <c r="CUK363" s="256"/>
      <c r="CUL363" s="256"/>
      <c r="CUM363" s="256"/>
      <c r="CUN363" s="256"/>
      <c r="CUO363" s="256"/>
      <c r="CUP363" s="256"/>
      <c r="CUQ363" s="256"/>
      <c r="CUR363" s="256"/>
      <c r="CUS363" s="256"/>
      <c r="CUT363" s="256"/>
      <c r="CUU363" s="256"/>
      <c r="CUV363" s="256"/>
      <c r="CUW363" s="256"/>
      <c r="CUX363" s="256"/>
      <c r="CUY363" s="256"/>
      <c r="CUZ363" s="256"/>
      <c r="CVA363" s="256"/>
      <c r="CVB363" s="256"/>
      <c r="CVC363" s="256"/>
      <c r="CVD363" s="256"/>
      <c r="CVE363" s="256"/>
      <c r="CVF363" s="256"/>
      <c r="CVG363" s="256"/>
      <c r="CVH363" s="256"/>
      <c r="CVI363" s="256"/>
      <c r="CVJ363" s="256"/>
      <c r="CVK363" s="256"/>
      <c r="CVL363" s="256"/>
      <c r="CVM363" s="256"/>
      <c r="CVN363" s="256"/>
      <c r="CVO363" s="256"/>
      <c r="CVP363" s="256"/>
      <c r="CVQ363" s="256"/>
      <c r="CVR363" s="256"/>
      <c r="CVS363" s="256"/>
      <c r="CVT363" s="256"/>
      <c r="CVU363" s="256"/>
      <c r="CVV363" s="256"/>
      <c r="CVW363" s="256"/>
      <c r="CVX363" s="256"/>
      <c r="CVY363" s="256"/>
      <c r="CVZ363" s="256"/>
      <c r="CWA363" s="256"/>
      <c r="CWB363" s="256"/>
      <c r="CWC363" s="256"/>
      <c r="CWD363" s="256"/>
      <c r="CWE363" s="256"/>
      <c r="CWF363" s="256"/>
      <c r="CWG363" s="256"/>
      <c r="CWH363" s="256"/>
      <c r="CWI363" s="256"/>
      <c r="CWJ363" s="256"/>
      <c r="CWK363" s="256"/>
      <c r="CWL363" s="256"/>
      <c r="CWM363" s="256"/>
      <c r="CWN363" s="256"/>
      <c r="CWO363" s="256"/>
      <c r="CWP363" s="256"/>
      <c r="CWQ363" s="256"/>
      <c r="CWR363" s="256"/>
      <c r="CWS363" s="256"/>
      <c r="CWT363" s="256"/>
      <c r="CWU363" s="256"/>
      <c r="CWV363" s="256"/>
      <c r="CWW363" s="256"/>
      <c r="CWX363" s="256"/>
      <c r="CWY363" s="256"/>
      <c r="CWZ363" s="256"/>
      <c r="CXA363" s="256"/>
      <c r="CXB363" s="256"/>
      <c r="CXC363" s="256"/>
      <c r="CXD363" s="256"/>
      <c r="CXE363" s="256"/>
      <c r="CXF363" s="256"/>
      <c r="CXG363" s="256"/>
      <c r="CXH363" s="256"/>
      <c r="CXI363" s="256"/>
      <c r="CXJ363" s="256"/>
      <c r="CXK363" s="256"/>
      <c r="CXL363" s="256"/>
      <c r="CXM363" s="256"/>
      <c r="CXN363" s="256"/>
      <c r="CXO363" s="256"/>
      <c r="CXP363" s="256"/>
      <c r="CXQ363" s="256"/>
      <c r="CXR363" s="256"/>
      <c r="CXS363" s="256"/>
      <c r="CXT363" s="256"/>
      <c r="CXU363" s="256"/>
      <c r="CXV363" s="256"/>
      <c r="CXW363" s="256"/>
      <c r="CXX363" s="256"/>
      <c r="CXY363" s="256"/>
      <c r="CXZ363" s="256"/>
      <c r="CYA363" s="256"/>
      <c r="CYB363" s="256"/>
      <c r="CYC363" s="256"/>
      <c r="CYD363" s="256"/>
      <c r="CYE363" s="256"/>
      <c r="CYF363" s="256"/>
      <c r="CYG363" s="256"/>
      <c r="CYH363" s="256"/>
      <c r="CYI363" s="256"/>
      <c r="CYJ363" s="256"/>
      <c r="CYK363" s="256"/>
      <c r="CYL363" s="256"/>
      <c r="CYM363" s="256"/>
      <c r="CYN363" s="256"/>
      <c r="CYO363" s="256"/>
      <c r="CYP363" s="256"/>
      <c r="CYQ363" s="256"/>
      <c r="CYR363" s="256"/>
      <c r="CYS363" s="256"/>
      <c r="CYT363" s="256"/>
      <c r="CYU363" s="256"/>
      <c r="CYV363" s="256"/>
      <c r="CYW363" s="256"/>
      <c r="CYX363" s="256"/>
      <c r="CYY363" s="256"/>
      <c r="CYZ363" s="256"/>
      <c r="CZA363" s="256"/>
      <c r="CZB363" s="256"/>
      <c r="CZC363" s="256"/>
      <c r="CZD363" s="256"/>
      <c r="CZE363" s="256"/>
      <c r="CZF363" s="256"/>
      <c r="CZG363" s="256"/>
      <c r="CZH363" s="256"/>
      <c r="CZI363" s="256"/>
      <c r="CZJ363" s="256"/>
      <c r="CZK363" s="256"/>
      <c r="CZL363" s="256"/>
      <c r="CZM363" s="256"/>
      <c r="CZN363" s="256"/>
      <c r="CZO363" s="256"/>
      <c r="CZP363" s="256"/>
      <c r="CZQ363" s="256"/>
      <c r="CZR363" s="256"/>
      <c r="CZS363" s="256"/>
      <c r="CZT363" s="256"/>
      <c r="CZU363" s="256"/>
      <c r="CZV363" s="256"/>
      <c r="CZW363" s="256"/>
      <c r="CZX363" s="256"/>
      <c r="CZY363" s="256"/>
      <c r="CZZ363" s="256"/>
      <c r="DAA363" s="256"/>
      <c r="DAB363" s="256"/>
      <c r="DAC363" s="256"/>
      <c r="DAD363" s="256"/>
      <c r="DAE363" s="256"/>
      <c r="DAF363" s="256"/>
      <c r="DAG363" s="256"/>
      <c r="DAH363" s="256"/>
      <c r="DAI363" s="256"/>
      <c r="DAJ363" s="256"/>
      <c r="DAK363" s="256"/>
      <c r="DAL363" s="256"/>
      <c r="DAM363" s="256"/>
      <c r="DAN363" s="256"/>
      <c r="DAO363" s="256"/>
      <c r="DAP363" s="256"/>
      <c r="DAQ363" s="256"/>
      <c r="DAR363" s="256"/>
      <c r="DAS363" s="256"/>
      <c r="DAT363" s="256"/>
      <c r="DAU363" s="256"/>
      <c r="DAV363" s="256"/>
      <c r="DAW363" s="256"/>
      <c r="DAX363" s="256"/>
      <c r="DAY363" s="256"/>
      <c r="DAZ363" s="256"/>
      <c r="DBA363" s="256"/>
      <c r="DBB363" s="256"/>
      <c r="DBC363" s="256"/>
      <c r="DBD363" s="256"/>
      <c r="DBE363" s="256"/>
      <c r="DBF363" s="256"/>
      <c r="DBG363" s="256"/>
      <c r="DBH363" s="256"/>
      <c r="DBI363" s="256"/>
      <c r="DBJ363" s="256"/>
      <c r="DBK363" s="256"/>
      <c r="DBL363" s="256"/>
      <c r="DBM363" s="256"/>
      <c r="DBN363" s="256"/>
      <c r="DBO363" s="256"/>
      <c r="DBP363" s="256"/>
      <c r="DBQ363" s="256"/>
      <c r="DBR363" s="256"/>
      <c r="DBS363" s="256"/>
      <c r="DBT363" s="256"/>
      <c r="DBU363" s="256"/>
      <c r="DBV363" s="256"/>
      <c r="DBW363" s="256"/>
      <c r="DBX363" s="256"/>
      <c r="DBY363" s="256"/>
      <c r="DBZ363" s="256"/>
      <c r="DCA363" s="256"/>
      <c r="DCB363" s="256"/>
      <c r="DCC363" s="256"/>
      <c r="DCD363" s="256"/>
      <c r="DCE363" s="256"/>
      <c r="DCF363" s="256"/>
      <c r="DCG363" s="256"/>
      <c r="DCH363" s="256"/>
      <c r="DCI363" s="256"/>
      <c r="DCJ363" s="256"/>
      <c r="DCK363" s="256"/>
      <c r="DCL363" s="256"/>
      <c r="DCM363" s="256"/>
      <c r="DCN363" s="256"/>
      <c r="DCO363" s="256"/>
      <c r="DCP363" s="256"/>
      <c r="DCQ363" s="256"/>
      <c r="DCR363" s="256"/>
      <c r="DCS363" s="256"/>
      <c r="DCT363" s="256"/>
      <c r="DCU363" s="256"/>
      <c r="DCV363" s="256"/>
      <c r="DCW363" s="256"/>
      <c r="DCX363" s="256"/>
      <c r="DCY363" s="256"/>
      <c r="DCZ363" s="256"/>
      <c r="DDA363" s="256"/>
      <c r="DDB363" s="256"/>
      <c r="DDC363" s="256"/>
      <c r="DDD363" s="256"/>
      <c r="DDE363" s="256"/>
      <c r="DDF363" s="256"/>
      <c r="DDG363" s="256"/>
      <c r="DDH363" s="256"/>
      <c r="DDI363" s="256"/>
      <c r="DDJ363" s="256"/>
      <c r="DDK363" s="256"/>
      <c r="DDL363" s="256"/>
      <c r="DDM363" s="256"/>
      <c r="DDN363" s="256"/>
      <c r="DDO363" s="256"/>
      <c r="DDP363" s="256"/>
      <c r="DDQ363" s="256"/>
      <c r="DDR363" s="256"/>
      <c r="DDS363" s="256"/>
      <c r="DDT363" s="256"/>
      <c r="DDU363" s="256"/>
      <c r="DDV363" s="256"/>
      <c r="DDW363" s="256"/>
      <c r="DDX363" s="256"/>
      <c r="DDY363" s="256"/>
      <c r="DDZ363" s="256"/>
      <c r="DEA363" s="256"/>
      <c r="DEB363" s="256"/>
      <c r="DEC363" s="256"/>
      <c r="DED363" s="256"/>
      <c r="DEE363" s="256"/>
      <c r="DEF363" s="256"/>
      <c r="DEG363" s="256"/>
      <c r="DEH363" s="256"/>
      <c r="DEI363" s="256"/>
      <c r="DEJ363" s="256"/>
      <c r="DEK363" s="256"/>
      <c r="DEL363" s="256"/>
      <c r="DEM363" s="256"/>
      <c r="DEN363" s="256"/>
      <c r="DEO363" s="256"/>
      <c r="DEP363" s="256"/>
      <c r="DEQ363" s="256"/>
      <c r="DER363" s="256"/>
      <c r="DES363" s="256"/>
      <c r="DET363" s="256"/>
      <c r="DEU363" s="256"/>
      <c r="DEV363" s="256"/>
      <c r="DEW363" s="256"/>
      <c r="DEX363" s="256"/>
      <c r="DEY363" s="256"/>
      <c r="DEZ363" s="256"/>
      <c r="DFA363" s="256"/>
      <c r="DFB363" s="256"/>
      <c r="DFC363" s="256"/>
      <c r="DFD363" s="256"/>
      <c r="DFE363" s="256"/>
      <c r="DFF363" s="256"/>
      <c r="DFG363" s="256"/>
      <c r="DFH363" s="256"/>
      <c r="DFI363" s="256"/>
      <c r="DFJ363" s="256"/>
      <c r="DFK363" s="256"/>
      <c r="DFL363" s="256"/>
      <c r="DFM363" s="256"/>
      <c r="DFN363" s="256"/>
      <c r="DFO363" s="256"/>
      <c r="DFP363" s="256"/>
      <c r="DFQ363" s="256"/>
      <c r="DFR363" s="256"/>
      <c r="DFS363" s="256"/>
      <c r="DFT363" s="256"/>
      <c r="DFU363" s="256"/>
      <c r="DFV363" s="256"/>
      <c r="DFW363" s="256"/>
      <c r="DFX363" s="256"/>
      <c r="DFY363" s="256"/>
      <c r="DFZ363" s="256"/>
      <c r="DGA363" s="256"/>
      <c r="DGB363" s="256"/>
      <c r="DGC363" s="256"/>
      <c r="DGD363" s="256"/>
      <c r="DGE363" s="256"/>
      <c r="DGF363" s="256"/>
      <c r="DGG363" s="256"/>
      <c r="DGH363" s="256"/>
      <c r="DGI363" s="256"/>
      <c r="DGJ363" s="256"/>
      <c r="DGK363" s="256"/>
      <c r="DGL363" s="256"/>
      <c r="DGM363" s="256"/>
      <c r="DGN363" s="256"/>
      <c r="DGO363" s="256"/>
      <c r="DGP363" s="256"/>
      <c r="DGQ363" s="256"/>
      <c r="DGR363" s="256"/>
      <c r="DGS363" s="256"/>
      <c r="DGT363" s="256"/>
      <c r="DGU363" s="256"/>
      <c r="DGV363" s="256"/>
      <c r="DGW363" s="256"/>
      <c r="DGX363" s="256"/>
      <c r="DGY363" s="256"/>
      <c r="DGZ363" s="256"/>
      <c r="DHA363" s="256"/>
      <c r="DHB363" s="256"/>
      <c r="DHC363" s="256"/>
      <c r="DHD363" s="256"/>
      <c r="DHE363" s="256"/>
      <c r="DHF363" s="256"/>
      <c r="DHG363" s="256"/>
      <c r="DHH363" s="256"/>
      <c r="DHI363" s="256"/>
      <c r="DHJ363" s="256"/>
      <c r="DHK363" s="256"/>
      <c r="DHL363" s="256"/>
      <c r="DHM363" s="256"/>
      <c r="DHN363" s="256"/>
      <c r="DHO363" s="256"/>
      <c r="DHP363" s="256"/>
      <c r="DHQ363" s="256"/>
      <c r="DHR363" s="256"/>
      <c r="DHS363" s="256"/>
      <c r="DHT363" s="256"/>
      <c r="DHU363" s="256"/>
      <c r="DHV363" s="256"/>
      <c r="DHW363" s="256"/>
      <c r="DHX363" s="256"/>
      <c r="DHY363" s="256"/>
      <c r="DHZ363" s="256"/>
      <c r="DIA363" s="256"/>
      <c r="DIB363" s="256"/>
      <c r="DIC363" s="256"/>
      <c r="DID363" s="256"/>
      <c r="DIE363" s="256"/>
      <c r="DIF363" s="256"/>
      <c r="DIG363" s="256"/>
      <c r="DIH363" s="256"/>
      <c r="DII363" s="256"/>
      <c r="DIJ363" s="256"/>
      <c r="DIK363" s="256"/>
      <c r="DIL363" s="256"/>
      <c r="DIM363" s="256"/>
      <c r="DIN363" s="256"/>
      <c r="DIO363" s="256"/>
      <c r="DIP363" s="256"/>
      <c r="DIQ363" s="256"/>
      <c r="DIR363" s="256"/>
      <c r="DIS363" s="256"/>
      <c r="DIT363" s="256"/>
      <c r="DIU363" s="256"/>
      <c r="DIV363" s="256"/>
      <c r="DIW363" s="256"/>
      <c r="DIX363" s="256"/>
      <c r="DIY363" s="256"/>
      <c r="DIZ363" s="256"/>
      <c r="DJA363" s="256"/>
      <c r="DJB363" s="256"/>
      <c r="DJC363" s="256"/>
      <c r="DJD363" s="256"/>
      <c r="DJE363" s="256"/>
      <c r="DJF363" s="256"/>
      <c r="DJG363" s="256"/>
      <c r="DJH363" s="256"/>
      <c r="DJI363" s="256"/>
      <c r="DJJ363" s="256"/>
      <c r="DJK363" s="256"/>
      <c r="DJL363" s="256"/>
      <c r="DJM363" s="256"/>
      <c r="DJN363" s="256"/>
      <c r="DJO363" s="256"/>
      <c r="DJP363" s="256"/>
      <c r="DJQ363" s="256"/>
      <c r="DJR363" s="256"/>
      <c r="DJS363" s="256"/>
      <c r="DJT363" s="256"/>
      <c r="DJU363" s="256"/>
      <c r="DJV363" s="256"/>
      <c r="DJW363" s="256"/>
      <c r="DJX363" s="256"/>
      <c r="DJY363" s="256"/>
      <c r="DJZ363" s="256"/>
      <c r="DKA363" s="256"/>
      <c r="DKB363" s="256"/>
      <c r="DKC363" s="256"/>
      <c r="DKD363" s="256"/>
      <c r="DKE363" s="256"/>
      <c r="DKF363" s="256"/>
      <c r="DKG363" s="256"/>
      <c r="DKH363" s="256"/>
      <c r="DKI363" s="256"/>
      <c r="DKJ363" s="256"/>
      <c r="DKK363" s="256"/>
      <c r="DKL363" s="256"/>
      <c r="DKM363" s="256"/>
      <c r="DKN363" s="256"/>
      <c r="DKO363" s="256"/>
      <c r="DKP363" s="256"/>
      <c r="DKQ363" s="256"/>
      <c r="DKR363" s="256"/>
      <c r="DKS363" s="256"/>
      <c r="DKT363" s="256"/>
      <c r="DKU363" s="256"/>
      <c r="DKV363" s="256"/>
      <c r="DKW363" s="256"/>
      <c r="DKX363" s="256"/>
      <c r="DKY363" s="256"/>
      <c r="DKZ363" s="256"/>
      <c r="DLA363" s="256"/>
      <c r="DLB363" s="256"/>
      <c r="DLC363" s="256"/>
      <c r="DLD363" s="256"/>
      <c r="DLE363" s="256"/>
      <c r="DLF363" s="256"/>
      <c r="DLG363" s="256"/>
      <c r="DLH363" s="256"/>
      <c r="DLI363" s="256"/>
      <c r="DLJ363" s="256"/>
      <c r="DLK363" s="256"/>
      <c r="DLL363" s="256"/>
      <c r="DLM363" s="256"/>
      <c r="DLN363" s="256"/>
      <c r="DLO363" s="256"/>
      <c r="DLP363" s="256"/>
      <c r="DLQ363" s="256"/>
      <c r="DLR363" s="256"/>
      <c r="DLS363" s="256"/>
      <c r="DLT363" s="256"/>
      <c r="DLU363" s="256"/>
      <c r="DLV363" s="256"/>
      <c r="DLW363" s="256"/>
      <c r="DLX363" s="256"/>
      <c r="DLY363" s="256"/>
      <c r="DLZ363" s="256"/>
      <c r="DMA363" s="256"/>
      <c r="DMB363" s="256"/>
      <c r="DMC363" s="256"/>
      <c r="DMD363" s="256"/>
      <c r="DME363" s="256"/>
      <c r="DMF363" s="256"/>
      <c r="DMG363" s="256"/>
      <c r="DMH363" s="256"/>
      <c r="DMI363" s="256"/>
      <c r="DMJ363" s="256"/>
      <c r="DMK363" s="256"/>
      <c r="DML363" s="256"/>
      <c r="DMM363" s="256"/>
      <c r="DMN363" s="256"/>
      <c r="DMO363" s="256"/>
      <c r="DMP363" s="256"/>
      <c r="DMQ363" s="256"/>
      <c r="DMR363" s="256"/>
      <c r="DMS363" s="256"/>
      <c r="DMT363" s="256"/>
      <c r="DMU363" s="256"/>
      <c r="DMV363" s="256"/>
      <c r="DMW363" s="256"/>
      <c r="DMX363" s="256"/>
      <c r="DMY363" s="256"/>
      <c r="DMZ363" s="256"/>
      <c r="DNA363" s="256"/>
      <c r="DNB363" s="256"/>
      <c r="DNC363" s="256"/>
      <c r="DND363" s="256"/>
      <c r="DNE363" s="256"/>
      <c r="DNF363" s="256"/>
      <c r="DNG363" s="256"/>
      <c r="DNH363" s="256"/>
      <c r="DNI363" s="256"/>
      <c r="DNJ363" s="256"/>
      <c r="DNK363" s="256"/>
      <c r="DNL363" s="256"/>
      <c r="DNM363" s="256"/>
      <c r="DNN363" s="256"/>
      <c r="DNO363" s="256"/>
      <c r="DNP363" s="256"/>
      <c r="DNQ363" s="256"/>
      <c r="DNR363" s="256"/>
      <c r="DNS363" s="256"/>
      <c r="DNT363" s="256"/>
      <c r="DNU363" s="256"/>
      <c r="DNV363" s="256"/>
      <c r="DNW363" s="256"/>
      <c r="DNX363" s="256"/>
      <c r="DNY363" s="256"/>
      <c r="DNZ363" s="256"/>
      <c r="DOA363" s="256"/>
      <c r="DOB363" s="256"/>
      <c r="DOC363" s="256"/>
      <c r="DOD363" s="256"/>
      <c r="DOE363" s="256"/>
      <c r="DOF363" s="256"/>
      <c r="DOG363" s="256"/>
      <c r="DOH363" s="256"/>
      <c r="DOI363" s="256"/>
      <c r="DOJ363" s="256"/>
      <c r="DOK363" s="256"/>
      <c r="DOL363" s="256"/>
      <c r="DOM363" s="256"/>
      <c r="DON363" s="256"/>
      <c r="DOO363" s="256"/>
      <c r="DOP363" s="256"/>
      <c r="DOQ363" s="256"/>
      <c r="DOR363" s="256"/>
      <c r="DOS363" s="256"/>
      <c r="DOT363" s="256"/>
      <c r="DOU363" s="256"/>
      <c r="DOV363" s="256"/>
      <c r="DOW363" s="256"/>
      <c r="DOX363" s="256"/>
      <c r="DOY363" s="256"/>
      <c r="DOZ363" s="256"/>
      <c r="DPA363" s="256"/>
      <c r="DPB363" s="256"/>
      <c r="DPC363" s="256"/>
      <c r="DPD363" s="256"/>
      <c r="DPE363" s="256"/>
      <c r="DPF363" s="256"/>
      <c r="DPG363" s="256"/>
      <c r="DPH363" s="256"/>
      <c r="DPI363" s="256"/>
      <c r="DPJ363" s="256"/>
      <c r="DPK363" s="256"/>
      <c r="DPL363" s="256"/>
      <c r="DPM363" s="256"/>
      <c r="DPN363" s="256"/>
      <c r="DPO363" s="256"/>
      <c r="DPP363" s="256"/>
      <c r="DPQ363" s="256"/>
      <c r="DPR363" s="256"/>
      <c r="DPS363" s="256"/>
      <c r="DPT363" s="256"/>
      <c r="DPU363" s="256"/>
      <c r="DPV363" s="256"/>
      <c r="DPW363" s="256"/>
      <c r="DPX363" s="256"/>
      <c r="DPY363" s="256"/>
      <c r="DPZ363" s="256"/>
      <c r="DQA363" s="256"/>
      <c r="DQB363" s="256"/>
      <c r="DQC363" s="256"/>
      <c r="DQD363" s="256"/>
      <c r="DQE363" s="256"/>
      <c r="DQF363" s="256"/>
      <c r="DQG363" s="256"/>
      <c r="DQH363" s="256"/>
      <c r="DQI363" s="256"/>
      <c r="DQJ363" s="256"/>
      <c r="DQK363" s="256"/>
      <c r="DQL363" s="256"/>
      <c r="DQM363" s="256"/>
      <c r="DQN363" s="256"/>
      <c r="DQO363" s="256"/>
      <c r="DQP363" s="256"/>
      <c r="DQQ363" s="256"/>
      <c r="DQR363" s="256"/>
      <c r="DQS363" s="256"/>
      <c r="DQT363" s="256"/>
      <c r="DQU363" s="256"/>
      <c r="DQV363" s="256"/>
      <c r="DQW363" s="256"/>
      <c r="DQX363" s="256"/>
      <c r="DQY363" s="256"/>
      <c r="DQZ363" s="256"/>
      <c r="DRA363" s="256"/>
      <c r="DRB363" s="256"/>
      <c r="DRC363" s="256"/>
      <c r="DRD363" s="256"/>
      <c r="DRE363" s="256"/>
      <c r="DRF363" s="256"/>
      <c r="DRG363" s="256"/>
      <c r="DRH363" s="256"/>
      <c r="DRI363" s="256"/>
      <c r="DRJ363" s="256"/>
      <c r="DRK363" s="256"/>
      <c r="DRL363" s="256"/>
      <c r="DRM363" s="256"/>
      <c r="DRN363" s="256"/>
      <c r="DRO363" s="256"/>
      <c r="DRP363" s="256"/>
      <c r="DRQ363" s="256"/>
      <c r="DRR363" s="256"/>
      <c r="DRS363" s="256"/>
      <c r="DRT363" s="256"/>
      <c r="DRU363" s="256"/>
      <c r="DRV363" s="256"/>
      <c r="DRW363" s="256"/>
      <c r="DRX363" s="256"/>
      <c r="DRY363" s="256"/>
      <c r="DRZ363" s="256"/>
      <c r="DSA363" s="256"/>
      <c r="DSB363" s="256"/>
      <c r="DSC363" s="256"/>
      <c r="DSD363" s="256"/>
      <c r="DSE363" s="256"/>
      <c r="DSF363" s="256"/>
      <c r="DSG363" s="256"/>
      <c r="DSH363" s="256"/>
      <c r="DSI363" s="256"/>
      <c r="DSJ363" s="256"/>
      <c r="DSK363" s="256"/>
      <c r="DSL363" s="256"/>
      <c r="DSM363" s="256"/>
      <c r="DSN363" s="256"/>
      <c r="DSO363" s="256"/>
      <c r="DSP363" s="256"/>
      <c r="DSQ363" s="256"/>
      <c r="DSR363" s="256"/>
      <c r="DSS363" s="256"/>
      <c r="DST363" s="256"/>
      <c r="DSU363" s="256"/>
      <c r="DSV363" s="256"/>
      <c r="DSW363" s="256"/>
      <c r="DSX363" s="256"/>
      <c r="DSY363" s="256"/>
      <c r="DSZ363" s="256"/>
      <c r="DTA363" s="256"/>
      <c r="DTB363" s="256"/>
      <c r="DTC363" s="256"/>
      <c r="DTD363" s="256"/>
      <c r="DTE363" s="256"/>
      <c r="DTF363" s="256"/>
      <c r="DTG363" s="256"/>
      <c r="DTH363" s="256"/>
      <c r="DTI363" s="256"/>
      <c r="DTJ363" s="256"/>
      <c r="DTK363" s="256"/>
      <c r="DTL363" s="256"/>
      <c r="DTM363" s="256"/>
      <c r="DTN363" s="256"/>
      <c r="DTO363" s="256"/>
      <c r="DTP363" s="256"/>
      <c r="DTQ363" s="256"/>
      <c r="DTR363" s="256"/>
      <c r="DTS363" s="256"/>
      <c r="DTT363" s="256"/>
      <c r="DTU363" s="256"/>
      <c r="DTV363" s="256"/>
      <c r="DTW363" s="256"/>
      <c r="DTX363" s="256"/>
      <c r="DTY363" s="256"/>
      <c r="DTZ363" s="256"/>
      <c r="DUA363" s="256"/>
      <c r="DUB363" s="256"/>
      <c r="DUC363" s="256"/>
      <c r="DUD363" s="256"/>
      <c r="DUE363" s="256"/>
      <c r="DUF363" s="256"/>
      <c r="DUG363" s="256"/>
      <c r="DUH363" s="256"/>
      <c r="DUI363" s="256"/>
      <c r="DUJ363" s="256"/>
      <c r="DUK363" s="256"/>
      <c r="DUL363" s="256"/>
      <c r="DUM363" s="256"/>
      <c r="DUN363" s="256"/>
      <c r="DUO363" s="256"/>
      <c r="DUP363" s="256"/>
      <c r="DUQ363" s="256"/>
      <c r="DUR363" s="256"/>
      <c r="DUS363" s="256"/>
      <c r="DUT363" s="256"/>
      <c r="DUU363" s="256"/>
      <c r="DUV363" s="256"/>
      <c r="DUW363" s="256"/>
      <c r="DUX363" s="256"/>
      <c r="DUY363" s="256"/>
      <c r="DUZ363" s="256"/>
      <c r="DVA363" s="256"/>
      <c r="DVB363" s="256"/>
      <c r="DVC363" s="256"/>
      <c r="DVD363" s="256"/>
      <c r="DVE363" s="256"/>
      <c r="DVF363" s="256"/>
      <c r="DVG363" s="256"/>
      <c r="DVH363" s="256"/>
      <c r="DVI363" s="256"/>
      <c r="DVJ363" s="256"/>
      <c r="DVK363" s="256"/>
      <c r="DVL363" s="256"/>
      <c r="DVM363" s="256"/>
      <c r="DVN363" s="256"/>
      <c r="DVO363" s="256"/>
      <c r="DVP363" s="256"/>
      <c r="DVQ363" s="256"/>
      <c r="DVR363" s="256"/>
      <c r="DVS363" s="256"/>
      <c r="DVT363" s="256"/>
      <c r="DVU363" s="256"/>
      <c r="DVV363" s="256"/>
      <c r="DVW363" s="256"/>
      <c r="DVX363" s="256"/>
      <c r="DVY363" s="256"/>
      <c r="DVZ363" s="256"/>
      <c r="DWA363" s="256"/>
      <c r="DWB363" s="256"/>
      <c r="DWC363" s="256"/>
      <c r="DWD363" s="256"/>
      <c r="DWE363" s="256"/>
      <c r="DWF363" s="256"/>
      <c r="DWG363" s="256"/>
      <c r="DWH363" s="256"/>
      <c r="DWI363" s="256"/>
      <c r="DWJ363" s="256"/>
      <c r="DWK363" s="256"/>
      <c r="DWL363" s="256"/>
      <c r="DWM363" s="256"/>
      <c r="DWN363" s="256"/>
      <c r="DWO363" s="256"/>
      <c r="DWP363" s="256"/>
      <c r="DWQ363" s="256"/>
      <c r="DWR363" s="256"/>
      <c r="DWS363" s="256"/>
      <c r="DWT363" s="256"/>
      <c r="DWU363" s="256"/>
      <c r="DWV363" s="256"/>
      <c r="DWW363" s="256"/>
      <c r="DWX363" s="256"/>
      <c r="DWY363" s="256"/>
      <c r="DWZ363" s="256"/>
      <c r="DXA363" s="256"/>
      <c r="DXB363" s="256"/>
      <c r="DXC363" s="256"/>
      <c r="DXD363" s="256"/>
      <c r="DXE363" s="256"/>
      <c r="DXF363" s="256"/>
      <c r="DXG363" s="256"/>
      <c r="DXH363" s="256"/>
      <c r="DXI363" s="256"/>
      <c r="DXJ363" s="256"/>
      <c r="DXK363" s="256"/>
      <c r="DXL363" s="256"/>
      <c r="DXM363" s="256"/>
      <c r="DXN363" s="256"/>
      <c r="DXO363" s="256"/>
      <c r="DXP363" s="256"/>
      <c r="DXQ363" s="256"/>
      <c r="DXR363" s="256"/>
      <c r="DXS363" s="256"/>
      <c r="DXT363" s="256"/>
      <c r="DXU363" s="256"/>
      <c r="DXV363" s="256"/>
      <c r="DXW363" s="256"/>
      <c r="DXX363" s="256"/>
      <c r="DXY363" s="256"/>
      <c r="DXZ363" s="256"/>
      <c r="DYA363" s="256"/>
      <c r="DYB363" s="256"/>
      <c r="DYC363" s="256"/>
      <c r="DYD363" s="256"/>
      <c r="DYE363" s="256"/>
      <c r="DYF363" s="256"/>
      <c r="DYG363" s="256"/>
      <c r="DYH363" s="256"/>
      <c r="DYI363" s="256"/>
      <c r="DYJ363" s="256"/>
      <c r="DYK363" s="256"/>
      <c r="DYL363" s="256"/>
      <c r="DYM363" s="256"/>
      <c r="DYN363" s="256"/>
      <c r="DYO363" s="256"/>
      <c r="DYP363" s="256"/>
      <c r="DYQ363" s="256"/>
      <c r="DYR363" s="256"/>
      <c r="DYS363" s="256"/>
      <c r="DYT363" s="256"/>
      <c r="DYU363" s="256"/>
      <c r="DYV363" s="256"/>
      <c r="DYW363" s="256"/>
      <c r="DYX363" s="256"/>
      <c r="DYY363" s="256"/>
      <c r="DYZ363" s="256"/>
      <c r="DZA363" s="256"/>
      <c r="DZB363" s="256"/>
      <c r="DZC363" s="256"/>
      <c r="DZD363" s="256"/>
      <c r="DZE363" s="256"/>
      <c r="DZF363" s="256"/>
      <c r="DZG363" s="256"/>
      <c r="DZH363" s="256"/>
      <c r="DZI363" s="256"/>
      <c r="DZJ363" s="256"/>
      <c r="DZK363" s="256"/>
      <c r="DZL363" s="256"/>
      <c r="DZM363" s="256"/>
      <c r="DZN363" s="256"/>
      <c r="DZO363" s="256"/>
      <c r="DZP363" s="256"/>
      <c r="DZQ363" s="256"/>
      <c r="DZR363" s="256"/>
      <c r="DZS363" s="256"/>
      <c r="DZT363" s="256"/>
      <c r="DZU363" s="256"/>
      <c r="DZV363" s="256"/>
      <c r="DZW363" s="256"/>
      <c r="DZX363" s="256"/>
      <c r="DZY363" s="256"/>
      <c r="DZZ363" s="256"/>
      <c r="EAA363" s="256"/>
      <c r="EAB363" s="256"/>
      <c r="EAC363" s="256"/>
      <c r="EAD363" s="256"/>
      <c r="EAE363" s="256"/>
      <c r="EAF363" s="256"/>
      <c r="EAG363" s="256"/>
      <c r="EAH363" s="256"/>
      <c r="EAI363" s="256"/>
      <c r="EAJ363" s="256"/>
      <c r="EAK363" s="256"/>
      <c r="EAL363" s="256"/>
      <c r="EAM363" s="256"/>
      <c r="EAN363" s="256"/>
      <c r="EAO363" s="256"/>
      <c r="EAP363" s="256"/>
      <c r="EAQ363" s="256"/>
      <c r="EAR363" s="256"/>
      <c r="EAS363" s="256"/>
      <c r="EAT363" s="256"/>
      <c r="EAU363" s="256"/>
      <c r="EAV363" s="256"/>
      <c r="EAW363" s="256"/>
      <c r="EAX363" s="256"/>
      <c r="EAY363" s="256"/>
      <c r="EAZ363" s="256"/>
      <c r="EBA363" s="256"/>
      <c r="EBB363" s="256"/>
      <c r="EBC363" s="256"/>
      <c r="EBD363" s="256"/>
      <c r="EBE363" s="256"/>
      <c r="EBF363" s="256"/>
      <c r="EBG363" s="256"/>
      <c r="EBH363" s="256"/>
      <c r="EBI363" s="256"/>
      <c r="EBJ363" s="256"/>
      <c r="EBK363" s="256"/>
      <c r="EBL363" s="256"/>
      <c r="EBM363" s="256"/>
      <c r="EBN363" s="256"/>
      <c r="EBO363" s="256"/>
      <c r="EBP363" s="256"/>
      <c r="EBQ363" s="256"/>
      <c r="EBR363" s="256"/>
      <c r="EBS363" s="256"/>
      <c r="EBT363" s="256"/>
      <c r="EBU363" s="256"/>
      <c r="EBV363" s="256"/>
      <c r="EBW363" s="256"/>
      <c r="EBX363" s="256"/>
      <c r="EBY363" s="256"/>
      <c r="EBZ363" s="256"/>
      <c r="ECA363" s="256"/>
      <c r="ECB363" s="256"/>
      <c r="ECC363" s="256"/>
      <c r="ECD363" s="256"/>
      <c r="ECE363" s="256"/>
      <c r="ECF363" s="256"/>
      <c r="ECG363" s="256"/>
      <c r="ECH363" s="256"/>
      <c r="ECI363" s="256"/>
      <c r="ECJ363" s="256"/>
      <c r="ECK363" s="256"/>
      <c r="ECL363" s="256"/>
      <c r="ECM363" s="256"/>
      <c r="ECN363" s="256"/>
      <c r="ECO363" s="256"/>
      <c r="ECP363" s="256"/>
      <c r="ECQ363" s="256"/>
      <c r="ECR363" s="256"/>
      <c r="ECS363" s="256"/>
      <c r="ECT363" s="256"/>
      <c r="ECU363" s="256"/>
      <c r="ECV363" s="256"/>
      <c r="ECW363" s="256"/>
      <c r="ECX363" s="256"/>
      <c r="ECY363" s="256"/>
      <c r="ECZ363" s="256"/>
      <c r="EDA363" s="256"/>
      <c r="EDB363" s="256"/>
      <c r="EDC363" s="256"/>
      <c r="EDD363" s="256"/>
      <c r="EDE363" s="256"/>
      <c r="EDF363" s="256"/>
      <c r="EDG363" s="256"/>
      <c r="EDH363" s="256"/>
      <c r="EDI363" s="256"/>
      <c r="EDJ363" s="256"/>
      <c r="EDK363" s="256"/>
      <c r="EDL363" s="256"/>
      <c r="EDM363" s="256"/>
      <c r="EDN363" s="256"/>
      <c r="EDO363" s="256"/>
      <c r="EDP363" s="256"/>
      <c r="EDQ363" s="256"/>
      <c r="EDR363" s="256"/>
      <c r="EDS363" s="256"/>
      <c r="EDT363" s="256"/>
      <c r="EDU363" s="256"/>
      <c r="EDV363" s="256"/>
      <c r="EDW363" s="256"/>
      <c r="EDX363" s="256"/>
      <c r="EDY363" s="256"/>
      <c r="EDZ363" s="256"/>
      <c r="EEA363" s="256"/>
      <c r="EEB363" s="256"/>
      <c r="EEC363" s="256"/>
      <c r="EED363" s="256"/>
      <c r="EEE363" s="256"/>
      <c r="EEF363" s="256"/>
      <c r="EEG363" s="256"/>
      <c r="EEH363" s="256"/>
      <c r="EEI363" s="256"/>
      <c r="EEJ363" s="256"/>
      <c r="EEK363" s="256"/>
      <c r="EEL363" s="256"/>
      <c r="EEM363" s="256"/>
      <c r="EEN363" s="256"/>
      <c r="EEO363" s="256"/>
      <c r="EEP363" s="256"/>
      <c r="EEQ363" s="256"/>
      <c r="EER363" s="256"/>
      <c r="EES363" s="256"/>
      <c r="EET363" s="256"/>
      <c r="EEU363" s="256"/>
      <c r="EEV363" s="256"/>
      <c r="EEW363" s="256"/>
      <c r="EEX363" s="256"/>
      <c r="EEY363" s="256"/>
      <c r="EEZ363" s="256"/>
      <c r="EFA363" s="256"/>
      <c r="EFB363" s="256"/>
      <c r="EFC363" s="256"/>
      <c r="EFD363" s="256"/>
      <c r="EFE363" s="256"/>
      <c r="EFF363" s="256"/>
      <c r="EFG363" s="256"/>
      <c r="EFH363" s="256"/>
      <c r="EFI363" s="256"/>
      <c r="EFJ363" s="256"/>
      <c r="EFK363" s="256"/>
      <c r="EFL363" s="256"/>
      <c r="EFM363" s="256"/>
      <c r="EFN363" s="256"/>
      <c r="EFO363" s="256"/>
      <c r="EFP363" s="256"/>
      <c r="EFQ363" s="256"/>
      <c r="EFR363" s="256"/>
      <c r="EFS363" s="256"/>
      <c r="EFT363" s="256"/>
      <c r="EFU363" s="256"/>
      <c r="EFV363" s="256"/>
      <c r="EFW363" s="256"/>
      <c r="EFX363" s="256"/>
      <c r="EFY363" s="256"/>
      <c r="EFZ363" s="256"/>
      <c r="EGA363" s="256"/>
      <c r="EGB363" s="256"/>
      <c r="EGC363" s="256"/>
      <c r="EGD363" s="256"/>
      <c r="EGE363" s="256"/>
      <c r="EGF363" s="256"/>
      <c r="EGG363" s="256"/>
      <c r="EGH363" s="256"/>
      <c r="EGI363" s="256"/>
      <c r="EGJ363" s="256"/>
      <c r="EGK363" s="256"/>
      <c r="EGL363" s="256"/>
      <c r="EGM363" s="256"/>
      <c r="EGN363" s="256"/>
      <c r="EGO363" s="256"/>
      <c r="EGP363" s="256"/>
      <c r="EGQ363" s="256"/>
      <c r="EGR363" s="256"/>
      <c r="EGS363" s="256"/>
      <c r="EGT363" s="256"/>
      <c r="EGU363" s="256"/>
      <c r="EGV363" s="256"/>
      <c r="EGW363" s="256"/>
      <c r="EGX363" s="256"/>
      <c r="EGY363" s="256"/>
      <c r="EGZ363" s="256"/>
      <c r="EHA363" s="256"/>
      <c r="EHB363" s="256"/>
      <c r="EHC363" s="256"/>
      <c r="EHD363" s="256"/>
      <c r="EHE363" s="256"/>
      <c r="EHF363" s="256"/>
      <c r="EHG363" s="256"/>
      <c r="EHH363" s="256"/>
      <c r="EHI363" s="256"/>
      <c r="EHJ363" s="256"/>
      <c r="EHK363" s="256"/>
      <c r="EHL363" s="256"/>
      <c r="EHM363" s="256"/>
      <c r="EHN363" s="256"/>
      <c r="EHO363" s="256"/>
      <c r="EHP363" s="256"/>
      <c r="EHQ363" s="256"/>
      <c r="EHR363" s="256"/>
      <c r="EHS363" s="256"/>
      <c r="EHT363" s="256"/>
      <c r="EHU363" s="256"/>
      <c r="EHV363" s="256"/>
      <c r="EHW363" s="256"/>
      <c r="EHX363" s="256"/>
      <c r="EHY363" s="256"/>
      <c r="EHZ363" s="256"/>
      <c r="EIA363" s="256"/>
      <c r="EIB363" s="256"/>
      <c r="EIC363" s="256"/>
      <c r="EID363" s="256"/>
      <c r="EIE363" s="256"/>
      <c r="EIF363" s="256"/>
      <c r="EIG363" s="256"/>
      <c r="EIH363" s="256"/>
      <c r="EII363" s="256"/>
      <c r="EIJ363" s="256"/>
      <c r="EIK363" s="256"/>
      <c r="EIL363" s="256"/>
      <c r="EIM363" s="256"/>
      <c r="EIN363" s="256"/>
      <c r="EIO363" s="256"/>
      <c r="EIP363" s="256"/>
      <c r="EIQ363" s="256"/>
      <c r="EIR363" s="256"/>
      <c r="EIS363" s="256"/>
      <c r="EIT363" s="256"/>
      <c r="EIU363" s="256"/>
      <c r="EIV363" s="256"/>
      <c r="EIW363" s="256"/>
      <c r="EIX363" s="256"/>
      <c r="EIY363" s="256"/>
      <c r="EIZ363" s="256"/>
      <c r="EJA363" s="256"/>
      <c r="EJB363" s="256"/>
      <c r="EJC363" s="256"/>
      <c r="EJD363" s="256"/>
      <c r="EJE363" s="256"/>
      <c r="EJF363" s="256"/>
      <c r="EJG363" s="256"/>
      <c r="EJH363" s="256"/>
      <c r="EJI363" s="256"/>
      <c r="EJJ363" s="256"/>
      <c r="EJK363" s="256"/>
      <c r="EJL363" s="256"/>
      <c r="EJM363" s="256"/>
      <c r="EJN363" s="256"/>
      <c r="EJO363" s="256"/>
      <c r="EJP363" s="256"/>
      <c r="EJQ363" s="256"/>
      <c r="EJR363" s="256"/>
      <c r="EJS363" s="256"/>
      <c r="EJT363" s="256"/>
      <c r="EJU363" s="256"/>
      <c r="EJV363" s="256"/>
      <c r="EJW363" s="256"/>
      <c r="EJX363" s="256"/>
      <c r="EJY363" s="256"/>
      <c r="EJZ363" s="256"/>
      <c r="EKA363" s="256"/>
      <c r="EKB363" s="256"/>
      <c r="EKC363" s="256"/>
      <c r="EKD363" s="256"/>
      <c r="EKE363" s="256"/>
      <c r="EKF363" s="256"/>
      <c r="EKG363" s="256"/>
      <c r="EKH363" s="256"/>
      <c r="EKI363" s="256"/>
      <c r="EKJ363" s="256"/>
      <c r="EKK363" s="256"/>
      <c r="EKL363" s="256"/>
      <c r="EKM363" s="256"/>
      <c r="EKN363" s="256"/>
      <c r="EKO363" s="256"/>
      <c r="EKP363" s="256"/>
      <c r="EKQ363" s="256"/>
      <c r="EKR363" s="256"/>
      <c r="EKS363" s="256"/>
      <c r="EKT363" s="256"/>
      <c r="EKU363" s="256"/>
      <c r="EKV363" s="256"/>
      <c r="EKW363" s="256"/>
      <c r="EKX363" s="256"/>
      <c r="EKY363" s="256"/>
      <c r="EKZ363" s="256"/>
      <c r="ELA363" s="256"/>
      <c r="ELB363" s="256"/>
      <c r="ELC363" s="256"/>
      <c r="ELD363" s="256"/>
      <c r="ELE363" s="256"/>
      <c r="ELF363" s="256"/>
      <c r="ELG363" s="256"/>
      <c r="ELH363" s="256"/>
      <c r="ELI363" s="256"/>
      <c r="ELJ363" s="256"/>
      <c r="ELK363" s="256"/>
      <c r="ELL363" s="256"/>
      <c r="ELM363" s="256"/>
      <c r="ELN363" s="256"/>
      <c r="ELO363" s="256"/>
      <c r="ELP363" s="256"/>
      <c r="ELQ363" s="256"/>
      <c r="ELR363" s="256"/>
      <c r="ELS363" s="256"/>
      <c r="ELT363" s="256"/>
      <c r="ELU363" s="256"/>
      <c r="ELV363" s="256"/>
      <c r="ELW363" s="256"/>
      <c r="ELX363" s="256"/>
      <c r="ELY363" s="256"/>
      <c r="ELZ363" s="256"/>
      <c r="EMA363" s="256"/>
      <c r="EMB363" s="256"/>
      <c r="EMC363" s="256"/>
      <c r="EMD363" s="256"/>
      <c r="EME363" s="256"/>
      <c r="EMF363" s="256"/>
      <c r="EMG363" s="256"/>
      <c r="EMH363" s="256"/>
      <c r="EMI363" s="256"/>
      <c r="EMJ363" s="256"/>
      <c r="EMK363" s="256"/>
      <c r="EML363" s="256"/>
      <c r="EMM363" s="256"/>
      <c r="EMN363" s="256"/>
      <c r="EMO363" s="256"/>
      <c r="EMP363" s="256"/>
      <c r="EMQ363" s="256"/>
      <c r="EMR363" s="256"/>
      <c r="EMS363" s="256"/>
      <c r="EMT363" s="256"/>
      <c r="EMU363" s="256"/>
      <c r="EMV363" s="256"/>
      <c r="EMW363" s="256"/>
      <c r="EMX363" s="256"/>
      <c r="EMY363" s="256"/>
      <c r="EMZ363" s="256"/>
      <c r="ENA363" s="256"/>
      <c r="ENB363" s="256"/>
      <c r="ENC363" s="256"/>
      <c r="END363" s="256"/>
      <c r="ENE363" s="256"/>
      <c r="ENF363" s="256"/>
      <c r="ENG363" s="256"/>
      <c r="ENH363" s="256"/>
      <c r="ENI363" s="256"/>
      <c r="ENJ363" s="256"/>
      <c r="ENK363" s="256"/>
      <c r="ENL363" s="256"/>
      <c r="ENM363" s="256"/>
      <c r="ENN363" s="256"/>
      <c r="ENO363" s="256"/>
      <c r="ENP363" s="256"/>
      <c r="ENQ363" s="256"/>
      <c r="ENR363" s="256"/>
      <c r="ENS363" s="256"/>
      <c r="ENT363" s="256"/>
      <c r="ENU363" s="256"/>
      <c r="ENV363" s="256"/>
      <c r="ENW363" s="256"/>
      <c r="ENX363" s="256"/>
      <c r="ENY363" s="256"/>
      <c r="ENZ363" s="256"/>
      <c r="EOA363" s="256"/>
      <c r="EOB363" s="256"/>
      <c r="EOC363" s="256"/>
      <c r="EOD363" s="256"/>
      <c r="EOE363" s="256"/>
      <c r="EOF363" s="256"/>
      <c r="EOG363" s="256"/>
      <c r="EOH363" s="256"/>
      <c r="EOI363" s="256"/>
      <c r="EOJ363" s="256"/>
      <c r="EOK363" s="256"/>
      <c r="EOL363" s="256"/>
      <c r="EOM363" s="256"/>
      <c r="EON363" s="256"/>
      <c r="EOO363" s="256"/>
      <c r="EOP363" s="256"/>
      <c r="EOQ363" s="256"/>
      <c r="EOR363" s="256"/>
      <c r="EOS363" s="256"/>
      <c r="EOT363" s="256"/>
      <c r="EOU363" s="256"/>
      <c r="EOV363" s="256"/>
      <c r="EOW363" s="256"/>
      <c r="EOX363" s="256"/>
      <c r="EOY363" s="256"/>
      <c r="EOZ363" s="256"/>
      <c r="EPA363" s="256"/>
      <c r="EPB363" s="256"/>
      <c r="EPC363" s="256"/>
      <c r="EPD363" s="256"/>
      <c r="EPE363" s="256"/>
      <c r="EPF363" s="256"/>
      <c r="EPG363" s="256"/>
      <c r="EPH363" s="256"/>
      <c r="EPI363" s="256"/>
      <c r="EPJ363" s="256"/>
      <c r="EPK363" s="256"/>
      <c r="EPL363" s="256"/>
      <c r="EPM363" s="256"/>
      <c r="EPN363" s="256"/>
      <c r="EPO363" s="256"/>
      <c r="EPP363" s="256"/>
      <c r="EPQ363" s="256"/>
      <c r="EPR363" s="256"/>
      <c r="EPS363" s="256"/>
      <c r="EPT363" s="256"/>
      <c r="EPU363" s="256"/>
      <c r="EPV363" s="256"/>
      <c r="EPW363" s="256"/>
      <c r="EPX363" s="256"/>
      <c r="EPY363" s="256"/>
      <c r="EPZ363" s="256"/>
      <c r="EQA363" s="256"/>
      <c r="EQB363" s="256"/>
      <c r="EQC363" s="256"/>
      <c r="EQD363" s="256"/>
      <c r="EQE363" s="256"/>
      <c r="EQF363" s="256"/>
      <c r="EQG363" s="256"/>
      <c r="EQH363" s="256"/>
      <c r="EQI363" s="256"/>
      <c r="EQJ363" s="256"/>
      <c r="EQK363" s="256"/>
      <c r="EQL363" s="256"/>
      <c r="EQM363" s="256"/>
      <c r="EQN363" s="256"/>
      <c r="EQO363" s="256"/>
      <c r="EQP363" s="256"/>
      <c r="EQQ363" s="256"/>
      <c r="EQR363" s="256"/>
      <c r="EQS363" s="256"/>
      <c r="EQT363" s="256"/>
      <c r="EQU363" s="256"/>
      <c r="EQV363" s="256"/>
      <c r="EQW363" s="256"/>
      <c r="EQX363" s="256"/>
      <c r="EQY363" s="256"/>
      <c r="EQZ363" s="256"/>
      <c r="ERA363" s="256"/>
      <c r="ERB363" s="256"/>
      <c r="ERC363" s="256"/>
      <c r="ERD363" s="256"/>
      <c r="ERE363" s="256"/>
      <c r="ERF363" s="256"/>
      <c r="ERG363" s="256"/>
      <c r="ERH363" s="256"/>
      <c r="ERI363" s="256"/>
      <c r="ERJ363" s="256"/>
      <c r="ERK363" s="256"/>
      <c r="ERL363" s="256"/>
      <c r="ERM363" s="256"/>
      <c r="ERN363" s="256"/>
      <c r="ERO363" s="256"/>
      <c r="ERP363" s="256"/>
      <c r="ERQ363" s="256"/>
      <c r="ERR363" s="256"/>
      <c r="ERS363" s="256"/>
      <c r="ERT363" s="256"/>
      <c r="ERU363" s="256"/>
      <c r="ERV363" s="256"/>
      <c r="ERW363" s="256"/>
      <c r="ERX363" s="256"/>
      <c r="ERY363" s="256"/>
      <c r="ERZ363" s="256"/>
      <c r="ESA363" s="256"/>
      <c r="ESB363" s="256"/>
      <c r="ESC363" s="256"/>
      <c r="ESD363" s="256"/>
      <c r="ESE363" s="256"/>
      <c r="ESF363" s="256"/>
      <c r="ESG363" s="256"/>
      <c r="ESH363" s="256"/>
      <c r="ESI363" s="256"/>
      <c r="ESJ363" s="256"/>
      <c r="ESK363" s="256"/>
      <c r="ESL363" s="256"/>
      <c r="ESM363" s="256"/>
      <c r="ESN363" s="256"/>
      <c r="ESO363" s="256"/>
      <c r="ESP363" s="256"/>
      <c r="ESQ363" s="256"/>
      <c r="ESR363" s="256"/>
      <c r="ESS363" s="256"/>
      <c r="EST363" s="256"/>
      <c r="ESU363" s="256"/>
      <c r="ESV363" s="256"/>
      <c r="ESW363" s="256"/>
      <c r="ESX363" s="256"/>
      <c r="ESY363" s="256"/>
      <c r="ESZ363" s="256"/>
      <c r="ETA363" s="256"/>
      <c r="ETB363" s="256"/>
      <c r="ETC363" s="256"/>
      <c r="ETD363" s="256"/>
      <c r="ETE363" s="256"/>
      <c r="ETF363" s="256"/>
      <c r="ETG363" s="256"/>
      <c r="ETH363" s="256"/>
      <c r="ETI363" s="256"/>
      <c r="ETJ363" s="256"/>
      <c r="ETK363" s="256"/>
      <c r="ETL363" s="256"/>
      <c r="ETM363" s="256"/>
      <c r="ETN363" s="256"/>
      <c r="ETO363" s="256"/>
      <c r="ETP363" s="256"/>
      <c r="ETQ363" s="256"/>
      <c r="ETR363" s="256"/>
      <c r="ETS363" s="256"/>
      <c r="ETT363" s="256"/>
      <c r="ETU363" s="256"/>
      <c r="ETV363" s="256"/>
      <c r="ETW363" s="256"/>
      <c r="ETX363" s="256"/>
      <c r="ETY363" s="256"/>
      <c r="ETZ363" s="256"/>
      <c r="EUA363" s="256"/>
      <c r="EUB363" s="256"/>
      <c r="EUC363" s="256"/>
      <c r="EUD363" s="256"/>
      <c r="EUE363" s="256"/>
      <c r="EUF363" s="256"/>
      <c r="EUG363" s="256"/>
      <c r="EUH363" s="256"/>
      <c r="EUI363" s="256"/>
      <c r="EUJ363" s="256"/>
      <c r="EUK363" s="256"/>
      <c r="EUL363" s="256"/>
      <c r="EUM363" s="256"/>
      <c r="EUN363" s="256"/>
      <c r="EUO363" s="256"/>
      <c r="EUP363" s="256"/>
      <c r="EUQ363" s="256"/>
      <c r="EUR363" s="256"/>
      <c r="EUS363" s="256"/>
      <c r="EUT363" s="256"/>
      <c r="EUU363" s="256"/>
      <c r="EUV363" s="256"/>
      <c r="EUW363" s="256"/>
      <c r="EUX363" s="256"/>
      <c r="EUY363" s="256"/>
      <c r="EUZ363" s="256"/>
      <c r="EVA363" s="256"/>
      <c r="EVB363" s="256"/>
      <c r="EVC363" s="256"/>
      <c r="EVD363" s="256"/>
      <c r="EVE363" s="256"/>
      <c r="EVF363" s="256"/>
      <c r="EVG363" s="256"/>
      <c r="EVH363" s="256"/>
      <c r="EVI363" s="256"/>
      <c r="EVJ363" s="256"/>
      <c r="EVK363" s="256"/>
      <c r="EVL363" s="256"/>
      <c r="EVM363" s="256"/>
      <c r="EVN363" s="256"/>
      <c r="EVO363" s="256"/>
      <c r="EVP363" s="256"/>
      <c r="EVQ363" s="256"/>
      <c r="EVR363" s="256"/>
      <c r="EVS363" s="256"/>
      <c r="EVT363" s="256"/>
      <c r="EVU363" s="256"/>
      <c r="EVV363" s="256"/>
      <c r="EVW363" s="256"/>
      <c r="EVX363" s="256"/>
      <c r="EVY363" s="256"/>
      <c r="EVZ363" s="256"/>
      <c r="EWA363" s="256"/>
      <c r="EWB363" s="256"/>
      <c r="EWC363" s="256"/>
      <c r="EWD363" s="256"/>
      <c r="EWE363" s="256"/>
      <c r="EWF363" s="256"/>
      <c r="EWG363" s="256"/>
      <c r="EWH363" s="256"/>
      <c r="EWI363" s="256"/>
      <c r="EWJ363" s="256"/>
      <c r="EWK363" s="256"/>
      <c r="EWL363" s="256"/>
      <c r="EWM363" s="256"/>
      <c r="EWN363" s="256"/>
      <c r="EWO363" s="256"/>
      <c r="EWP363" s="256"/>
      <c r="EWQ363" s="256"/>
      <c r="EWR363" s="256"/>
      <c r="EWS363" s="256"/>
      <c r="EWT363" s="256"/>
      <c r="EWU363" s="256"/>
      <c r="EWV363" s="256"/>
      <c r="EWW363" s="256"/>
      <c r="EWX363" s="256"/>
      <c r="EWY363" s="256"/>
      <c r="EWZ363" s="256"/>
      <c r="EXA363" s="256"/>
      <c r="EXB363" s="256"/>
      <c r="EXC363" s="256"/>
      <c r="EXD363" s="256"/>
      <c r="EXE363" s="256"/>
      <c r="EXF363" s="256"/>
      <c r="EXG363" s="256"/>
      <c r="EXH363" s="256"/>
      <c r="EXI363" s="256"/>
      <c r="EXJ363" s="256"/>
      <c r="EXK363" s="256"/>
      <c r="EXL363" s="256"/>
      <c r="EXM363" s="256"/>
      <c r="EXN363" s="256"/>
      <c r="EXO363" s="256"/>
      <c r="EXP363" s="256"/>
      <c r="EXQ363" s="256"/>
      <c r="EXR363" s="256"/>
      <c r="EXS363" s="256"/>
      <c r="EXT363" s="256"/>
      <c r="EXU363" s="256"/>
      <c r="EXV363" s="256"/>
      <c r="EXW363" s="256"/>
      <c r="EXX363" s="256"/>
      <c r="EXY363" s="256"/>
      <c r="EXZ363" s="256"/>
      <c r="EYA363" s="256"/>
      <c r="EYB363" s="256"/>
      <c r="EYC363" s="256"/>
      <c r="EYD363" s="256"/>
      <c r="EYE363" s="256"/>
      <c r="EYF363" s="256"/>
      <c r="EYG363" s="256"/>
      <c r="EYH363" s="256"/>
      <c r="EYI363" s="256"/>
      <c r="EYJ363" s="256"/>
      <c r="EYK363" s="256"/>
      <c r="EYL363" s="256"/>
      <c r="EYM363" s="256"/>
      <c r="EYN363" s="256"/>
      <c r="EYO363" s="256"/>
      <c r="EYP363" s="256"/>
      <c r="EYQ363" s="256"/>
      <c r="EYR363" s="256"/>
      <c r="EYS363" s="256"/>
      <c r="EYT363" s="256"/>
      <c r="EYU363" s="256"/>
      <c r="EYV363" s="256"/>
      <c r="EYW363" s="256"/>
      <c r="EYX363" s="256"/>
      <c r="EYY363" s="256"/>
      <c r="EYZ363" s="256"/>
      <c r="EZA363" s="256"/>
      <c r="EZB363" s="256"/>
      <c r="EZC363" s="256"/>
      <c r="EZD363" s="256"/>
      <c r="EZE363" s="256"/>
      <c r="EZF363" s="256"/>
      <c r="EZG363" s="256"/>
      <c r="EZH363" s="256"/>
      <c r="EZI363" s="256"/>
      <c r="EZJ363" s="256"/>
      <c r="EZK363" s="256"/>
      <c r="EZL363" s="256"/>
      <c r="EZM363" s="256"/>
      <c r="EZN363" s="256"/>
      <c r="EZO363" s="256"/>
      <c r="EZP363" s="256"/>
      <c r="EZQ363" s="256"/>
      <c r="EZR363" s="256"/>
      <c r="EZS363" s="256"/>
      <c r="EZT363" s="256"/>
      <c r="EZU363" s="256"/>
      <c r="EZV363" s="256"/>
      <c r="EZW363" s="256"/>
      <c r="EZX363" s="256"/>
      <c r="EZY363" s="256"/>
      <c r="EZZ363" s="256"/>
      <c r="FAA363" s="256"/>
      <c r="FAB363" s="256"/>
      <c r="FAC363" s="256"/>
      <c r="FAD363" s="256"/>
      <c r="FAE363" s="256"/>
      <c r="FAF363" s="256"/>
      <c r="FAG363" s="256"/>
      <c r="FAH363" s="256"/>
      <c r="FAI363" s="256"/>
      <c r="FAJ363" s="256"/>
      <c r="FAK363" s="256"/>
      <c r="FAL363" s="256"/>
      <c r="FAM363" s="256"/>
      <c r="FAN363" s="256"/>
      <c r="FAO363" s="256"/>
      <c r="FAP363" s="256"/>
      <c r="FAQ363" s="256"/>
      <c r="FAR363" s="256"/>
      <c r="FAS363" s="256"/>
      <c r="FAT363" s="256"/>
      <c r="FAU363" s="256"/>
      <c r="FAV363" s="256"/>
      <c r="FAW363" s="256"/>
      <c r="FAX363" s="256"/>
      <c r="FAY363" s="256"/>
      <c r="FAZ363" s="256"/>
      <c r="FBA363" s="256"/>
      <c r="FBB363" s="256"/>
      <c r="FBC363" s="256"/>
      <c r="FBD363" s="256"/>
      <c r="FBE363" s="256"/>
      <c r="FBF363" s="256"/>
      <c r="FBG363" s="256"/>
      <c r="FBH363" s="256"/>
      <c r="FBI363" s="256"/>
      <c r="FBJ363" s="256"/>
      <c r="FBK363" s="256"/>
      <c r="FBL363" s="256"/>
      <c r="FBM363" s="256"/>
      <c r="FBN363" s="256"/>
      <c r="FBO363" s="256"/>
      <c r="FBP363" s="256"/>
      <c r="FBQ363" s="256"/>
      <c r="FBR363" s="256"/>
      <c r="FBS363" s="256"/>
      <c r="FBT363" s="256"/>
      <c r="FBU363" s="256"/>
      <c r="FBV363" s="256"/>
      <c r="FBW363" s="256"/>
      <c r="FBX363" s="256"/>
      <c r="FBY363" s="256"/>
      <c r="FBZ363" s="256"/>
      <c r="FCA363" s="256"/>
      <c r="FCB363" s="256"/>
      <c r="FCC363" s="256"/>
      <c r="FCD363" s="256"/>
      <c r="FCE363" s="256"/>
      <c r="FCF363" s="256"/>
      <c r="FCG363" s="256"/>
      <c r="FCH363" s="256"/>
      <c r="FCI363" s="256"/>
      <c r="FCJ363" s="256"/>
      <c r="FCK363" s="256"/>
      <c r="FCL363" s="256"/>
      <c r="FCM363" s="256"/>
      <c r="FCN363" s="256"/>
      <c r="FCO363" s="256"/>
      <c r="FCP363" s="256"/>
      <c r="FCQ363" s="256"/>
      <c r="FCR363" s="256"/>
      <c r="FCS363" s="256"/>
      <c r="FCT363" s="256"/>
      <c r="FCU363" s="256"/>
      <c r="FCV363" s="256"/>
      <c r="FCW363" s="256"/>
      <c r="FCX363" s="256"/>
      <c r="FCY363" s="256"/>
      <c r="FCZ363" s="256"/>
      <c r="FDA363" s="256"/>
      <c r="FDB363" s="256"/>
      <c r="FDC363" s="256"/>
      <c r="FDD363" s="256"/>
      <c r="FDE363" s="256"/>
      <c r="FDF363" s="256"/>
      <c r="FDG363" s="256"/>
      <c r="FDH363" s="256"/>
      <c r="FDI363" s="256"/>
      <c r="FDJ363" s="256"/>
      <c r="FDK363" s="256"/>
      <c r="FDL363" s="256"/>
      <c r="FDM363" s="256"/>
      <c r="FDN363" s="256"/>
      <c r="FDO363" s="256"/>
      <c r="FDP363" s="256"/>
      <c r="FDQ363" s="256"/>
      <c r="FDR363" s="256"/>
      <c r="FDS363" s="256"/>
      <c r="FDT363" s="256"/>
      <c r="FDU363" s="256"/>
      <c r="FDV363" s="256"/>
      <c r="FDW363" s="256"/>
      <c r="FDX363" s="256"/>
      <c r="FDY363" s="256"/>
      <c r="FDZ363" s="256"/>
      <c r="FEA363" s="256"/>
      <c r="FEB363" s="256"/>
      <c r="FEC363" s="256"/>
      <c r="FED363" s="256"/>
      <c r="FEE363" s="256"/>
      <c r="FEF363" s="256"/>
      <c r="FEG363" s="256"/>
      <c r="FEH363" s="256"/>
      <c r="FEI363" s="256"/>
      <c r="FEJ363" s="256"/>
      <c r="FEK363" s="256"/>
      <c r="FEL363" s="256"/>
      <c r="FEM363" s="256"/>
      <c r="FEN363" s="256"/>
      <c r="FEO363" s="256"/>
      <c r="FEP363" s="256"/>
      <c r="FEQ363" s="256"/>
      <c r="FER363" s="256"/>
      <c r="FES363" s="256"/>
      <c r="FET363" s="256"/>
      <c r="FEU363" s="256"/>
      <c r="FEV363" s="256"/>
      <c r="FEW363" s="256"/>
      <c r="FEX363" s="256"/>
      <c r="FEY363" s="256"/>
      <c r="FEZ363" s="256"/>
      <c r="FFA363" s="256"/>
      <c r="FFB363" s="256"/>
      <c r="FFC363" s="256"/>
      <c r="FFD363" s="256"/>
      <c r="FFE363" s="256"/>
      <c r="FFF363" s="256"/>
      <c r="FFG363" s="256"/>
      <c r="FFH363" s="256"/>
      <c r="FFI363" s="256"/>
      <c r="FFJ363" s="256"/>
      <c r="FFK363" s="256"/>
      <c r="FFL363" s="256"/>
      <c r="FFM363" s="256"/>
      <c r="FFN363" s="256"/>
      <c r="FFO363" s="256"/>
      <c r="FFP363" s="256"/>
      <c r="FFQ363" s="256"/>
      <c r="FFR363" s="256"/>
      <c r="FFS363" s="256"/>
      <c r="FFT363" s="256"/>
      <c r="FFU363" s="256"/>
      <c r="FFV363" s="256"/>
      <c r="FFW363" s="256"/>
      <c r="FFX363" s="256"/>
      <c r="FFY363" s="256"/>
      <c r="FFZ363" s="256"/>
      <c r="FGA363" s="256"/>
      <c r="FGB363" s="256"/>
      <c r="FGC363" s="256"/>
      <c r="FGD363" s="256"/>
      <c r="FGE363" s="256"/>
      <c r="FGF363" s="256"/>
      <c r="FGG363" s="256"/>
      <c r="FGH363" s="256"/>
      <c r="FGI363" s="256"/>
      <c r="FGJ363" s="256"/>
      <c r="FGK363" s="256"/>
      <c r="FGL363" s="256"/>
      <c r="FGM363" s="256"/>
      <c r="FGN363" s="256"/>
      <c r="FGO363" s="256"/>
      <c r="FGP363" s="256"/>
      <c r="FGQ363" s="256"/>
      <c r="FGR363" s="256"/>
      <c r="FGS363" s="256"/>
      <c r="FGT363" s="256"/>
      <c r="FGU363" s="256"/>
      <c r="FGV363" s="256"/>
      <c r="FGW363" s="256"/>
      <c r="FGX363" s="256"/>
      <c r="FGY363" s="256"/>
      <c r="FGZ363" s="256"/>
      <c r="FHA363" s="256"/>
      <c r="FHB363" s="256"/>
      <c r="FHC363" s="256"/>
      <c r="FHD363" s="256"/>
      <c r="FHE363" s="256"/>
      <c r="FHF363" s="256"/>
      <c r="FHG363" s="256"/>
      <c r="FHH363" s="256"/>
      <c r="FHI363" s="256"/>
      <c r="FHJ363" s="256"/>
      <c r="FHK363" s="256"/>
      <c r="FHL363" s="256"/>
      <c r="FHM363" s="256"/>
      <c r="FHN363" s="256"/>
      <c r="FHO363" s="256"/>
      <c r="FHP363" s="256"/>
      <c r="FHQ363" s="256"/>
      <c r="FHR363" s="256"/>
      <c r="FHS363" s="256"/>
      <c r="FHT363" s="256"/>
      <c r="FHU363" s="256"/>
      <c r="FHV363" s="256"/>
      <c r="FHW363" s="256"/>
      <c r="FHX363" s="256"/>
      <c r="FHY363" s="256"/>
      <c r="FHZ363" s="256"/>
      <c r="FIA363" s="256"/>
      <c r="FIB363" s="256"/>
      <c r="FIC363" s="256"/>
      <c r="FID363" s="256"/>
      <c r="FIE363" s="256"/>
      <c r="FIF363" s="256"/>
      <c r="FIG363" s="256"/>
      <c r="FIH363" s="256"/>
      <c r="FII363" s="256"/>
      <c r="FIJ363" s="256"/>
      <c r="FIK363" s="256"/>
      <c r="FIL363" s="256"/>
      <c r="FIM363" s="256"/>
      <c r="FIN363" s="256"/>
      <c r="FIO363" s="256"/>
      <c r="FIP363" s="256"/>
      <c r="FIQ363" s="256"/>
      <c r="FIR363" s="256"/>
      <c r="FIS363" s="256"/>
      <c r="FIT363" s="256"/>
      <c r="FIU363" s="256"/>
      <c r="FIV363" s="256"/>
      <c r="FIW363" s="256"/>
      <c r="FIX363" s="256"/>
      <c r="FIY363" s="256"/>
      <c r="FIZ363" s="256"/>
      <c r="FJA363" s="256"/>
      <c r="FJB363" s="256"/>
      <c r="FJC363" s="256"/>
      <c r="FJD363" s="256"/>
      <c r="FJE363" s="256"/>
      <c r="FJF363" s="256"/>
      <c r="FJG363" s="256"/>
      <c r="FJH363" s="256"/>
      <c r="FJI363" s="256"/>
      <c r="FJJ363" s="256"/>
      <c r="FJK363" s="256"/>
      <c r="FJL363" s="256"/>
      <c r="FJM363" s="256"/>
      <c r="FJN363" s="256"/>
      <c r="FJO363" s="256"/>
      <c r="FJP363" s="256"/>
      <c r="FJQ363" s="256"/>
      <c r="FJR363" s="256"/>
      <c r="FJS363" s="256"/>
      <c r="FJT363" s="256"/>
      <c r="FJU363" s="256"/>
      <c r="FJV363" s="256"/>
      <c r="FJW363" s="256"/>
      <c r="FJX363" s="256"/>
      <c r="FJY363" s="256"/>
      <c r="FJZ363" s="256"/>
      <c r="FKA363" s="256"/>
      <c r="FKB363" s="256"/>
      <c r="FKC363" s="256"/>
      <c r="FKD363" s="256"/>
      <c r="FKE363" s="256"/>
      <c r="FKF363" s="256"/>
      <c r="FKG363" s="256"/>
      <c r="FKH363" s="256"/>
      <c r="FKI363" s="256"/>
      <c r="FKJ363" s="256"/>
      <c r="FKK363" s="256"/>
      <c r="FKL363" s="256"/>
      <c r="FKM363" s="256"/>
      <c r="FKN363" s="256"/>
      <c r="FKO363" s="256"/>
      <c r="FKP363" s="256"/>
      <c r="FKQ363" s="256"/>
      <c r="FKR363" s="256"/>
      <c r="FKS363" s="256"/>
      <c r="FKT363" s="256"/>
      <c r="FKU363" s="256"/>
      <c r="FKV363" s="256"/>
      <c r="FKW363" s="256"/>
      <c r="FKX363" s="256"/>
      <c r="FKY363" s="256"/>
      <c r="FKZ363" s="256"/>
      <c r="FLA363" s="256"/>
      <c r="FLB363" s="256"/>
      <c r="FLC363" s="256"/>
      <c r="FLD363" s="256"/>
      <c r="FLE363" s="256"/>
      <c r="FLF363" s="256"/>
      <c r="FLG363" s="256"/>
      <c r="FLH363" s="256"/>
      <c r="FLI363" s="256"/>
      <c r="FLJ363" s="256"/>
      <c r="FLK363" s="256"/>
      <c r="FLL363" s="256"/>
      <c r="FLM363" s="256"/>
      <c r="FLN363" s="256"/>
      <c r="FLO363" s="256"/>
      <c r="FLP363" s="256"/>
      <c r="FLQ363" s="256"/>
      <c r="FLR363" s="256"/>
      <c r="FLS363" s="256"/>
      <c r="FLT363" s="256"/>
      <c r="FLU363" s="256"/>
      <c r="FLV363" s="256"/>
      <c r="FLW363" s="256"/>
      <c r="FLX363" s="256"/>
      <c r="FLY363" s="256"/>
      <c r="FLZ363" s="256"/>
      <c r="FMA363" s="256"/>
      <c r="FMB363" s="256"/>
      <c r="FMC363" s="256"/>
      <c r="FMD363" s="256"/>
      <c r="FME363" s="256"/>
      <c r="FMF363" s="256"/>
      <c r="FMG363" s="256"/>
      <c r="FMH363" s="256"/>
      <c r="FMI363" s="256"/>
      <c r="FMJ363" s="256"/>
      <c r="FMK363" s="256"/>
      <c r="FML363" s="256"/>
      <c r="FMM363" s="256"/>
      <c r="FMN363" s="256"/>
      <c r="FMO363" s="256"/>
      <c r="FMP363" s="256"/>
      <c r="FMQ363" s="256"/>
      <c r="FMR363" s="256"/>
      <c r="FMS363" s="256"/>
      <c r="FMT363" s="256"/>
      <c r="FMU363" s="256"/>
      <c r="FMV363" s="256"/>
      <c r="FMW363" s="256"/>
      <c r="FMX363" s="256"/>
      <c r="FMY363" s="256"/>
      <c r="FMZ363" s="256"/>
      <c r="FNA363" s="256"/>
      <c r="FNB363" s="256"/>
      <c r="FNC363" s="256"/>
      <c r="FND363" s="256"/>
      <c r="FNE363" s="256"/>
      <c r="FNF363" s="256"/>
      <c r="FNG363" s="256"/>
      <c r="FNH363" s="256"/>
      <c r="FNI363" s="256"/>
      <c r="FNJ363" s="256"/>
      <c r="FNK363" s="256"/>
      <c r="FNL363" s="256"/>
      <c r="FNM363" s="256"/>
      <c r="FNN363" s="256"/>
      <c r="FNO363" s="256"/>
      <c r="FNP363" s="256"/>
      <c r="FNQ363" s="256"/>
      <c r="FNR363" s="256"/>
      <c r="FNS363" s="256"/>
      <c r="FNT363" s="256"/>
      <c r="FNU363" s="256"/>
      <c r="FNV363" s="256"/>
      <c r="FNW363" s="256"/>
      <c r="FNX363" s="256"/>
      <c r="FNY363" s="256"/>
      <c r="FNZ363" s="256"/>
      <c r="FOA363" s="256"/>
      <c r="FOB363" s="256"/>
      <c r="FOC363" s="256"/>
      <c r="FOD363" s="256"/>
      <c r="FOE363" s="256"/>
      <c r="FOF363" s="256"/>
      <c r="FOG363" s="256"/>
      <c r="FOH363" s="256"/>
      <c r="FOI363" s="256"/>
      <c r="FOJ363" s="256"/>
      <c r="FOK363" s="256"/>
      <c r="FOL363" s="256"/>
      <c r="FOM363" s="256"/>
      <c r="FON363" s="256"/>
      <c r="FOO363" s="256"/>
      <c r="FOP363" s="256"/>
      <c r="FOQ363" s="256"/>
      <c r="FOR363" s="256"/>
      <c r="FOS363" s="256"/>
      <c r="FOT363" s="256"/>
      <c r="FOU363" s="256"/>
      <c r="FOV363" s="256"/>
      <c r="FOW363" s="256"/>
      <c r="FOX363" s="256"/>
      <c r="FOY363" s="256"/>
      <c r="FOZ363" s="256"/>
      <c r="FPA363" s="256"/>
      <c r="FPB363" s="256"/>
      <c r="FPC363" s="256"/>
      <c r="FPD363" s="256"/>
      <c r="FPE363" s="256"/>
      <c r="FPF363" s="256"/>
      <c r="FPG363" s="256"/>
      <c r="FPH363" s="256"/>
      <c r="FPI363" s="256"/>
      <c r="FPJ363" s="256"/>
      <c r="FPK363" s="256"/>
      <c r="FPL363" s="256"/>
      <c r="FPM363" s="256"/>
      <c r="FPN363" s="256"/>
      <c r="FPO363" s="256"/>
      <c r="FPP363" s="256"/>
      <c r="FPQ363" s="256"/>
      <c r="FPR363" s="256"/>
      <c r="FPS363" s="256"/>
      <c r="FPT363" s="256"/>
      <c r="FPU363" s="256"/>
      <c r="FPV363" s="256"/>
      <c r="FPW363" s="256"/>
      <c r="FPX363" s="256"/>
      <c r="FPY363" s="256"/>
      <c r="FPZ363" s="256"/>
      <c r="FQA363" s="256"/>
      <c r="FQB363" s="256"/>
      <c r="FQC363" s="256"/>
      <c r="FQD363" s="256"/>
      <c r="FQE363" s="256"/>
      <c r="FQF363" s="256"/>
      <c r="FQG363" s="256"/>
      <c r="FQH363" s="256"/>
      <c r="FQI363" s="256"/>
      <c r="FQJ363" s="256"/>
      <c r="FQK363" s="256"/>
      <c r="FQL363" s="256"/>
      <c r="FQM363" s="256"/>
      <c r="FQN363" s="256"/>
      <c r="FQO363" s="256"/>
      <c r="FQP363" s="256"/>
      <c r="FQQ363" s="256"/>
      <c r="FQR363" s="256"/>
      <c r="FQS363" s="256"/>
      <c r="FQT363" s="256"/>
      <c r="FQU363" s="256"/>
      <c r="FQV363" s="256"/>
      <c r="FQW363" s="256"/>
      <c r="FQX363" s="256"/>
      <c r="FQY363" s="256"/>
      <c r="FQZ363" s="256"/>
      <c r="FRA363" s="256"/>
      <c r="FRB363" s="256"/>
      <c r="FRC363" s="256"/>
      <c r="FRD363" s="256"/>
      <c r="FRE363" s="256"/>
      <c r="FRF363" s="256"/>
      <c r="FRG363" s="256"/>
      <c r="FRH363" s="256"/>
      <c r="FRI363" s="256"/>
      <c r="FRJ363" s="256"/>
      <c r="FRK363" s="256"/>
      <c r="FRL363" s="256"/>
      <c r="FRM363" s="256"/>
      <c r="FRN363" s="256"/>
      <c r="FRO363" s="256"/>
      <c r="FRP363" s="256"/>
      <c r="FRQ363" s="256"/>
      <c r="FRR363" s="256"/>
      <c r="FRS363" s="256"/>
      <c r="FRT363" s="256"/>
      <c r="FRU363" s="256"/>
      <c r="FRV363" s="256"/>
      <c r="FRW363" s="256"/>
      <c r="FRX363" s="256"/>
      <c r="FRY363" s="256"/>
      <c r="FRZ363" s="256"/>
      <c r="FSA363" s="256"/>
      <c r="FSB363" s="256"/>
      <c r="FSC363" s="256"/>
      <c r="FSD363" s="256"/>
      <c r="FSE363" s="256"/>
      <c r="FSF363" s="256"/>
      <c r="FSG363" s="256"/>
      <c r="FSH363" s="256"/>
      <c r="FSI363" s="256"/>
      <c r="FSJ363" s="256"/>
      <c r="FSK363" s="256"/>
      <c r="FSL363" s="256"/>
      <c r="FSM363" s="256"/>
      <c r="FSN363" s="256"/>
      <c r="FSO363" s="256"/>
      <c r="FSP363" s="256"/>
      <c r="FSQ363" s="256"/>
      <c r="FSR363" s="256"/>
      <c r="FSS363" s="256"/>
      <c r="FST363" s="256"/>
      <c r="FSU363" s="256"/>
      <c r="FSV363" s="256"/>
      <c r="FSW363" s="256"/>
      <c r="FSX363" s="256"/>
      <c r="FSY363" s="256"/>
      <c r="FSZ363" s="256"/>
      <c r="FTA363" s="256"/>
      <c r="FTB363" s="256"/>
      <c r="FTC363" s="256"/>
      <c r="FTD363" s="256"/>
      <c r="FTE363" s="256"/>
      <c r="FTF363" s="256"/>
      <c r="FTG363" s="256"/>
      <c r="FTH363" s="256"/>
      <c r="FTI363" s="256"/>
      <c r="FTJ363" s="256"/>
      <c r="FTK363" s="256"/>
      <c r="FTL363" s="256"/>
      <c r="FTM363" s="256"/>
      <c r="FTN363" s="256"/>
      <c r="FTO363" s="256"/>
      <c r="FTP363" s="256"/>
      <c r="FTQ363" s="256"/>
      <c r="FTR363" s="256"/>
      <c r="FTS363" s="256"/>
      <c r="FTT363" s="256"/>
      <c r="FTU363" s="256"/>
      <c r="FTV363" s="256"/>
      <c r="FTW363" s="256"/>
      <c r="FTX363" s="256"/>
      <c r="FTY363" s="256"/>
      <c r="FTZ363" s="256"/>
      <c r="FUA363" s="256"/>
      <c r="FUB363" s="256"/>
      <c r="FUC363" s="256"/>
      <c r="FUD363" s="256"/>
      <c r="FUE363" s="256"/>
      <c r="FUF363" s="256"/>
      <c r="FUG363" s="256"/>
      <c r="FUH363" s="256"/>
      <c r="FUI363" s="256"/>
      <c r="FUJ363" s="256"/>
      <c r="FUK363" s="256"/>
      <c r="FUL363" s="256"/>
      <c r="FUM363" s="256"/>
      <c r="FUN363" s="256"/>
      <c r="FUO363" s="256"/>
      <c r="FUP363" s="256"/>
      <c r="FUQ363" s="256"/>
      <c r="FUR363" s="256"/>
      <c r="FUS363" s="256"/>
      <c r="FUT363" s="256"/>
      <c r="FUU363" s="256"/>
      <c r="FUV363" s="256"/>
      <c r="FUW363" s="256"/>
      <c r="FUX363" s="256"/>
      <c r="FUY363" s="256"/>
      <c r="FUZ363" s="256"/>
      <c r="FVA363" s="256"/>
      <c r="FVB363" s="256"/>
      <c r="FVC363" s="256"/>
      <c r="FVD363" s="256"/>
      <c r="FVE363" s="256"/>
      <c r="FVF363" s="256"/>
      <c r="FVG363" s="256"/>
      <c r="FVH363" s="256"/>
      <c r="FVI363" s="256"/>
      <c r="FVJ363" s="256"/>
      <c r="FVK363" s="256"/>
      <c r="FVL363" s="256"/>
      <c r="FVM363" s="256"/>
      <c r="FVN363" s="256"/>
      <c r="FVO363" s="256"/>
      <c r="FVP363" s="256"/>
      <c r="FVQ363" s="256"/>
      <c r="FVR363" s="256"/>
      <c r="FVS363" s="256"/>
      <c r="FVT363" s="256"/>
      <c r="FVU363" s="256"/>
      <c r="FVV363" s="256"/>
      <c r="FVW363" s="256"/>
      <c r="FVX363" s="256"/>
      <c r="FVY363" s="256"/>
      <c r="FVZ363" s="256"/>
      <c r="FWA363" s="256"/>
      <c r="FWB363" s="256"/>
      <c r="FWC363" s="256"/>
      <c r="FWD363" s="256"/>
      <c r="FWE363" s="256"/>
      <c r="FWF363" s="256"/>
      <c r="FWG363" s="256"/>
      <c r="FWH363" s="256"/>
      <c r="FWI363" s="256"/>
      <c r="FWJ363" s="256"/>
      <c r="FWK363" s="256"/>
      <c r="FWL363" s="256"/>
      <c r="FWM363" s="256"/>
      <c r="FWN363" s="256"/>
      <c r="FWO363" s="256"/>
      <c r="FWP363" s="256"/>
      <c r="FWQ363" s="256"/>
      <c r="FWR363" s="256"/>
      <c r="FWS363" s="256"/>
      <c r="FWT363" s="256"/>
      <c r="FWU363" s="256"/>
      <c r="FWV363" s="256"/>
      <c r="FWW363" s="256"/>
      <c r="FWX363" s="256"/>
      <c r="FWY363" s="256"/>
      <c r="FWZ363" s="256"/>
      <c r="FXA363" s="256"/>
      <c r="FXB363" s="256"/>
      <c r="FXC363" s="256"/>
      <c r="FXD363" s="256"/>
      <c r="FXE363" s="256"/>
      <c r="FXF363" s="256"/>
      <c r="FXG363" s="256"/>
      <c r="FXH363" s="256"/>
      <c r="FXI363" s="256"/>
      <c r="FXJ363" s="256"/>
      <c r="FXK363" s="256"/>
      <c r="FXL363" s="256"/>
      <c r="FXM363" s="256"/>
      <c r="FXN363" s="256"/>
      <c r="FXO363" s="256"/>
      <c r="FXP363" s="256"/>
      <c r="FXQ363" s="256"/>
      <c r="FXR363" s="256"/>
      <c r="FXS363" s="256"/>
      <c r="FXT363" s="256"/>
      <c r="FXU363" s="256"/>
      <c r="FXV363" s="256"/>
      <c r="FXW363" s="256"/>
      <c r="FXX363" s="256"/>
      <c r="FXY363" s="256"/>
      <c r="FXZ363" s="256"/>
      <c r="FYA363" s="256"/>
      <c r="FYB363" s="256"/>
      <c r="FYC363" s="256"/>
      <c r="FYD363" s="256"/>
      <c r="FYE363" s="256"/>
      <c r="FYF363" s="256"/>
      <c r="FYG363" s="256"/>
      <c r="FYH363" s="256"/>
      <c r="FYI363" s="256"/>
      <c r="FYJ363" s="256"/>
      <c r="FYK363" s="256"/>
      <c r="FYL363" s="256"/>
      <c r="FYM363" s="256"/>
      <c r="FYN363" s="256"/>
      <c r="FYO363" s="256"/>
      <c r="FYP363" s="256"/>
      <c r="FYQ363" s="256"/>
      <c r="FYR363" s="256"/>
      <c r="FYS363" s="256"/>
      <c r="FYT363" s="256"/>
      <c r="FYU363" s="256"/>
      <c r="FYV363" s="256"/>
      <c r="FYW363" s="256"/>
      <c r="FYX363" s="256"/>
      <c r="FYY363" s="256"/>
      <c r="FYZ363" s="256"/>
      <c r="FZA363" s="256"/>
      <c r="FZB363" s="256"/>
      <c r="FZC363" s="256"/>
      <c r="FZD363" s="256"/>
      <c r="FZE363" s="256"/>
      <c r="FZF363" s="256"/>
      <c r="FZG363" s="256"/>
      <c r="FZH363" s="256"/>
      <c r="FZI363" s="256"/>
      <c r="FZJ363" s="256"/>
      <c r="FZK363" s="256"/>
      <c r="FZL363" s="256"/>
      <c r="FZM363" s="256"/>
      <c r="FZN363" s="256"/>
      <c r="FZO363" s="256"/>
      <c r="FZP363" s="256"/>
      <c r="FZQ363" s="256"/>
      <c r="FZR363" s="256"/>
      <c r="FZS363" s="256"/>
      <c r="FZT363" s="256"/>
      <c r="FZU363" s="256"/>
      <c r="FZV363" s="256"/>
      <c r="FZW363" s="256"/>
      <c r="FZX363" s="256"/>
      <c r="FZY363" s="256"/>
      <c r="FZZ363" s="256"/>
      <c r="GAA363" s="256"/>
      <c r="GAB363" s="256"/>
      <c r="GAC363" s="256"/>
      <c r="GAD363" s="256"/>
      <c r="GAE363" s="256"/>
      <c r="GAF363" s="256"/>
      <c r="GAG363" s="256"/>
      <c r="GAH363" s="256"/>
      <c r="GAI363" s="256"/>
      <c r="GAJ363" s="256"/>
      <c r="GAK363" s="256"/>
      <c r="GAL363" s="256"/>
      <c r="GAM363" s="256"/>
      <c r="GAN363" s="256"/>
      <c r="GAO363" s="256"/>
      <c r="GAP363" s="256"/>
      <c r="GAQ363" s="256"/>
      <c r="GAR363" s="256"/>
      <c r="GAS363" s="256"/>
      <c r="GAT363" s="256"/>
      <c r="GAU363" s="256"/>
      <c r="GAV363" s="256"/>
      <c r="GAW363" s="256"/>
      <c r="GAX363" s="256"/>
      <c r="GAY363" s="256"/>
      <c r="GAZ363" s="256"/>
      <c r="GBA363" s="256"/>
      <c r="GBB363" s="256"/>
      <c r="GBC363" s="256"/>
      <c r="GBD363" s="256"/>
      <c r="GBE363" s="256"/>
      <c r="GBF363" s="256"/>
      <c r="GBG363" s="256"/>
      <c r="GBH363" s="256"/>
      <c r="GBI363" s="256"/>
      <c r="GBJ363" s="256"/>
      <c r="GBK363" s="256"/>
      <c r="GBL363" s="256"/>
      <c r="GBM363" s="256"/>
      <c r="GBN363" s="256"/>
      <c r="GBO363" s="256"/>
      <c r="GBP363" s="256"/>
      <c r="GBQ363" s="256"/>
      <c r="GBR363" s="256"/>
      <c r="GBS363" s="256"/>
      <c r="GBT363" s="256"/>
      <c r="GBU363" s="256"/>
      <c r="GBV363" s="256"/>
      <c r="GBW363" s="256"/>
      <c r="GBX363" s="256"/>
      <c r="GBY363" s="256"/>
      <c r="GBZ363" s="256"/>
      <c r="GCA363" s="256"/>
      <c r="GCB363" s="256"/>
      <c r="GCC363" s="256"/>
      <c r="GCD363" s="256"/>
      <c r="GCE363" s="256"/>
      <c r="GCF363" s="256"/>
      <c r="GCG363" s="256"/>
      <c r="GCH363" s="256"/>
      <c r="GCI363" s="256"/>
      <c r="GCJ363" s="256"/>
      <c r="GCK363" s="256"/>
      <c r="GCL363" s="256"/>
      <c r="GCM363" s="256"/>
      <c r="GCN363" s="256"/>
      <c r="GCO363" s="256"/>
      <c r="GCP363" s="256"/>
      <c r="GCQ363" s="256"/>
      <c r="GCR363" s="256"/>
      <c r="GCS363" s="256"/>
      <c r="GCT363" s="256"/>
      <c r="GCU363" s="256"/>
      <c r="GCV363" s="256"/>
      <c r="GCW363" s="256"/>
      <c r="GCX363" s="256"/>
      <c r="GCY363" s="256"/>
      <c r="GCZ363" s="256"/>
      <c r="GDA363" s="256"/>
      <c r="GDB363" s="256"/>
      <c r="GDC363" s="256"/>
      <c r="GDD363" s="256"/>
      <c r="GDE363" s="256"/>
      <c r="GDF363" s="256"/>
      <c r="GDG363" s="256"/>
      <c r="GDH363" s="256"/>
      <c r="GDI363" s="256"/>
      <c r="GDJ363" s="256"/>
      <c r="GDK363" s="256"/>
      <c r="GDL363" s="256"/>
      <c r="GDM363" s="256"/>
      <c r="GDN363" s="256"/>
      <c r="GDO363" s="256"/>
      <c r="GDP363" s="256"/>
      <c r="GDQ363" s="256"/>
      <c r="GDR363" s="256"/>
      <c r="GDS363" s="256"/>
      <c r="GDT363" s="256"/>
      <c r="GDU363" s="256"/>
      <c r="GDV363" s="256"/>
      <c r="GDW363" s="256"/>
      <c r="GDX363" s="256"/>
      <c r="GDY363" s="256"/>
      <c r="GDZ363" s="256"/>
      <c r="GEA363" s="256"/>
      <c r="GEB363" s="256"/>
      <c r="GEC363" s="256"/>
      <c r="GED363" s="256"/>
      <c r="GEE363" s="256"/>
      <c r="GEF363" s="256"/>
      <c r="GEG363" s="256"/>
      <c r="GEH363" s="256"/>
      <c r="GEI363" s="256"/>
      <c r="GEJ363" s="256"/>
      <c r="GEK363" s="256"/>
      <c r="GEL363" s="256"/>
      <c r="GEM363" s="256"/>
      <c r="GEN363" s="256"/>
      <c r="GEO363" s="256"/>
      <c r="GEP363" s="256"/>
      <c r="GEQ363" s="256"/>
      <c r="GER363" s="256"/>
      <c r="GES363" s="256"/>
      <c r="GET363" s="256"/>
      <c r="GEU363" s="256"/>
      <c r="GEV363" s="256"/>
      <c r="GEW363" s="256"/>
      <c r="GEX363" s="256"/>
      <c r="GEY363" s="256"/>
      <c r="GEZ363" s="256"/>
      <c r="GFA363" s="256"/>
      <c r="GFB363" s="256"/>
      <c r="GFC363" s="256"/>
      <c r="GFD363" s="256"/>
      <c r="GFE363" s="256"/>
      <c r="GFF363" s="256"/>
      <c r="GFG363" s="256"/>
      <c r="GFH363" s="256"/>
      <c r="GFI363" s="256"/>
      <c r="GFJ363" s="256"/>
      <c r="GFK363" s="256"/>
      <c r="GFL363" s="256"/>
      <c r="GFM363" s="256"/>
      <c r="GFN363" s="256"/>
      <c r="GFO363" s="256"/>
      <c r="GFP363" s="256"/>
      <c r="GFQ363" s="256"/>
      <c r="GFR363" s="256"/>
      <c r="GFS363" s="256"/>
      <c r="GFT363" s="256"/>
      <c r="GFU363" s="256"/>
      <c r="GFV363" s="256"/>
      <c r="GFW363" s="256"/>
      <c r="GFX363" s="256"/>
      <c r="GFY363" s="256"/>
      <c r="GFZ363" s="256"/>
      <c r="GGA363" s="256"/>
      <c r="GGB363" s="256"/>
      <c r="GGC363" s="256"/>
      <c r="GGD363" s="256"/>
      <c r="GGE363" s="256"/>
      <c r="GGF363" s="256"/>
      <c r="GGG363" s="256"/>
      <c r="GGH363" s="256"/>
      <c r="GGI363" s="256"/>
      <c r="GGJ363" s="256"/>
      <c r="GGK363" s="256"/>
      <c r="GGL363" s="256"/>
      <c r="GGM363" s="256"/>
      <c r="GGN363" s="256"/>
      <c r="GGO363" s="256"/>
      <c r="GGP363" s="256"/>
      <c r="GGQ363" s="256"/>
      <c r="GGR363" s="256"/>
      <c r="GGS363" s="256"/>
      <c r="GGT363" s="256"/>
      <c r="GGU363" s="256"/>
      <c r="GGV363" s="256"/>
      <c r="GGW363" s="256"/>
      <c r="GGX363" s="256"/>
      <c r="GGY363" s="256"/>
      <c r="GGZ363" s="256"/>
      <c r="GHA363" s="256"/>
      <c r="GHB363" s="256"/>
      <c r="GHC363" s="256"/>
      <c r="GHD363" s="256"/>
      <c r="GHE363" s="256"/>
      <c r="GHF363" s="256"/>
      <c r="GHG363" s="256"/>
      <c r="GHH363" s="256"/>
      <c r="GHI363" s="256"/>
      <c r="GHJ363" s="256"/>
      <c r="GHK363" s="256"/>
      <c r="GHL363" s="256"/>
      <c r="GHM363" s="256"/>
      <c r="GHN363" s="256"/>
      <c r="GHO363" s="256"/>
      <c r="GHP363" s="256"/>
      <c r="GHQ363" s="256"/>
      <c r="GHR363" s="256"/>
      <c r="GHS363" s="256"/>
      <c r="GHT363" s="256"/>
      <c r="GHU363" s="256"/>
      <c r="GHV363" s="256"/>
      <c r="GHW363" s="256"/>
      <c r="GHX363" s="256"/>
      <c r="GHY363" s="256"/>
      <c r="GHZ363" s="256"/>
      <c r="GIA363" s="256"/>
      <c r="GIB363" s="256"/>
      <c r="GIC363" s="256"/>
      <c r="GID363" s="256"/>
      <c r="GIE363" s="256"/>
      <c r="GIF363" s="256"/>
      <c r="GIG363" s="256"/>
      <c r="GIH363" s="256"/>
      <c r="GII363" s="256"/>
      <c r="GIJ363" s="256"/>
      <c r="GIK363" s="256"/>
      <c r="GIL363" s="256"/>
      <c r="GIM363" s="256"/>
      <c r="GIN363" s="256"/>
      <c r="GIO363" s="256"/>
      <c r="GIP363" s="256"/>
      <c r="GIQ363" s="256"/>
      <c r="GIR363" s="256"/>
      <c r="GIS363" s="256"/>
      <c r="GIT363" s="256"/>
      <c r="GIU363" s="256"/>
      <c r="GIV363" s="256"/>
      <c r="GIW363" s="256"/>
      <c r="GIX363" s="256"/>
      <c r="GIY363" s="256"/>
      <c r="GIZ363" s="256"/>
      <c r="GJA363" s="256"/>
      <c r="GJB363" s="256"/>
      <c r="GJC363" s="256"/>
      <c r="GJD363" s="256"/>
      <c r="GJE363" s="256"/>
      <c r="GJF363" s="256"/>
      <c r="GJG363" s="256"/>
      <c r="GJH363" s="256"/>
      <c r="GJI363" s="256"/>
      <c r="GJJ363" s="256"/>
      <c r="GJK363" s="256"/>
      <c r="GJL363" s="256"/>
      <c r="GJM363" s="256"/>
      <c r="GJN363" s="256"/>
      <c r="GJO363" s="256"/>
      <c r="GJP363" s="256"/>
      <c r="GJQ363" s="256"/>
      <c r="GJR363" s="256"/>
      <c r="GJS363" s="256"/>
      <c r="GJT363" s="256"/>
      <c r="GJU363" s="256"/>
      <c r="GJV363" s="256"/>
      <c r="GJW363" s="256"/>
      <c r="GJX363" s="256"/>
      <c r="GJY363" s="256"/>
      <c r="GJZ363" s="256"/>
      <c r="GKA363" s="256"/>
      <c r="GKB363" s="256"/>
      <c r="GKC363" s="256"/>
      <c r="GKD363" s="256"/>
      <c r="GKE363" s="256"/>
      <c r="GKF363" s="256"/>
      <c r="GKG363" s="256"/>
      <c r="GKH363" s="256"/>
      <c r="GKI363" s="256"/>
      <c r="GKJ363" s="256"/>
      <c r="GKK363" s="256"/>
      <c r="GKL363" s="256"/>
      <c r="GKM363" s="256"/>
      <c r="GKN363" s="256"/>
      <c r="GKO363" s="256"/>
      <c r="GKP363" s="256"/>
      <c r="GKQ363" s="256"/>
      <c r="GKR363" s="256"/>
      <c r="GKS363" s="256"/>
      <c r="GKT363" s="256"/>
      <c r="GKU363" s="256"/>
      <c r="GKV363" s="256"/>
      <c r="GKW363" s="256"/>
      <c r="GKX363" s="256"/>
      <c r="GKY363" s="256"/>
      <c r="GKZ363" s="256"/>
      <c r="GLA363" s="256"/>
      <c r="GLB363" s="256"/>
      <c r="GLC363" s="256"/>
      <c r="GLD363" s="256"/>
      <c r="GLE363" s="256"/>
      <c r="GLF363" s="256"/>
      <c r="GLG363" s="256"/>
      <c r="GLH363" s="256"/>
      <c r="GLI363" s="256"/>
      <c r="GLJ363" s="256"/>
      <c r="GLK363" s="256"/>
      <c r="GLL363" s="256"/>
      <c r="GLM363" s="256"/>
      <c r="GLN363" s="256"/>
      <c r="GLO363" s="256"/>
      <c r="GLP363" s="256"/>
      <c r="GLQ363" s="256"/>
      <c r="GLR363" s="256"/>
      <c r="GLS363" s="256"/>
      <c r="GLT363" s="256"/>
      <c r="GLU363" s="256"/>
      <c r="GLV363" s="256"/>
      <c r="GLW363" s="256"/>
      <c r="GLX363" s="256"/>
      <c r="GLY363" s="256"/>
      <c r="GLZ363" s="256"/>
      <c r="GMA363" s="256"/>
      <c r="GMB363" s="256"/>
      <c r="GMC363" s="256"/>
      <c r="GMD363" s="256"/>
      <c r="GME363" s="256"/>
      <c r="GMF363" s="256"/>
      <c r="GMG363" s="256"/>
      <c r="GMH363" s="256"/>
      <c r="GMI363" s="256"/>
      <c r="GMJ363" s="256"/>
      <c r="GMK363" s="256"/>
      <c r="GML363" s="256"/>
      <c r="GMM363" s="256"/>
      <c r="GMN363" s="256"/>
      <c r="GMO363" s="256"/>
      <c r="GMP363" s="256"/>
      <c r="GMQ363" s="256"/>
      <c r="GMR363" s="256"/>
      <c r="GMS363" s="256"/>
      <c r="GMT363" s="256"/>
      <c r="GMU363" s="256"/>
      <c r="GMV363" s="256"/>
      <c r="GMW363" s="256"/>
      <c r="GMX363" s="256"/>
      <c r="GMY363" s="256"/>
      <c r="GMZ363" s="256"/>
      <c r="GNA363" s="256"/>
      <c r="GNB363" s="256"/>
      <c r="GNC363" s="256"/>
      <c r="GND363" s="256"/>
      <c r="GNE363" s="256"/>
      <c r="GNF363" s="256"/>
      <c r="GNG363" s="256"/>
      <c r="GNH363" s="256"/>
      <c r="GNI363" s="256"/>
      <c r="GNJ363" s="256"/>
      <c r="GNK363" s="256"/>
      <c r="GNL363" s="256"/>
      <c r="GNM363" s="256"/>
      <c r="GNN363" s="256"/>
      <c r="GNO363" s="256"/>
      <c r="GNP363" s="256"/>
      <c r="GNQ363" s="256"/>
      <c r="GNR363" s="256"/>
      <c r="GNS363" s="256"/>
      <c r="GNT363" s="256"/>
      <c r="GNU363" s="256"/>
      <c r="GNV363" s="256"/>
      <c r="GNW363" s="256"/>
      <c r="GNX363" s="256"/>
      <c r="GNY363" s="256"/>
      <c r="GNZ363" s="256"/>
      <c r="GOA363" s="256"/>
      <c r="GOB363" s="256"/>
      <c r="GOC363" s="256"/>
      <c r="GOD363" s="256"/>
      <c r="GOE363" s="256"/>
      <c r="GOF363" s="256"/>
      <c r="GOG363" s="256"/>
      <c r="GOH363" s="256"/>
      <c r="GOI363" s="256"/>
      <c r="GOJ363" s="256"/>
      <c r="GOK363" s="256"/>
      <c r="GOL363" s="256"/>
      <c r="GOM363" s="256"/>
      <c r="GON363" s="256"/>
      <c r="GOO363" s="256"/>
      <c r="GOP363" s="256"/>
      <c r="GOQ363" s="256"/>
      <c r="GOR363" s="256"/>
      <c r="GOS363" s="256"/>
      <c r="GOT363" s="256"/>
      <c r="GOU363" s="256"/>
      <c r="GOV363" s="256"/>
      <c r="GOW363" s="256"/>
      <c r="GOX363" s="256"/>
      <c r="GOY363" s="256"/>
      <c r="GOZ363" s="256"/>
      <c r="GPA363" s="256"/>
      <c r="GPB363" s="256"/>
      <c r="GPC363" s="256"/>
      <c r="GPD363" s="256"/>
      <c r="GPE363" s="256"/>
      <c r="GPF363" s="256"/>
      <c r="GPG363" s="256"/>
      <c r="GPH363" s="256"/>
      <c r="GPI363" s="256"/>
      <c r="GPJ363" s="256"/>
      <c r="GPK363" s="256"/>
      <c r="GPL363" s="256"/>
      <c r="GPM363" s="256"/>
      <c r="GPN363" s="256"/>
      <c r="GPO363" s="256"/>
      <c r="GPP363" s="256"/>
      <c r="GPQ363" s="256"/>
      <c r="GPR363" s="256"/>
      <c r="GPS363" s="256"/>
      <c r="GPT363" s="256"/>
      <c r="GPU363" s="256"/>
      <c r="GPV363" s="256"/>
      <c r="GPW363" s="256"/>
      <c r="GPX363" s="256"/>
      <c r="GPY363" s="256"/>
      <c r="GPZ363" s="256"/>
      <c r="GQA363" s="256"/>
      <c r="GQB363" s="256"/>
      <c r="GQC363" s="256"/>
      <c r="GQD363" s="256"/>
      <c r="GQE363" s="256"/>
      <c r="GQF363" s="256"/>
      <c r="GQG363" s="256"/>
      <c r="GQH363" s="256"/>
      <c r="GQI363" s="256"/>
      <c r="GQJ363" s="256"/>
      <c r="GQK363" s="256"/>
      <c r="GQL363" s="256"/>
      <c r="GQM363" s="256"/>
      <c r="GQN363" s="256"/>
      <c r="GQO363" s="256"/>
      <c r="GQP363" s="256"/>
      <c r="GQQ363" s="256"/>
      <c r="GQR363" s="256"/>
      <c r="GQS363" s="256"/>
      <c r="GQT363" s="256"/>
      <c r="GQU363" s="256"/>
      <c r="GQV363" s="256"/>
      <c r="GQW363" s="256"/>
      <c r="GQX363" s="256"/>
      <c r="GQY363" s="256"/>
      <c r="GQZ363" s="256"/>
      <c r="GRA363" s="256"/>
      <c r="GRB363" s="256"/>
      <c r="GRC363" s="256"/>
      <c r="GRD363" s="256"/>
      <c r="GRE363" s="256"/>
      <c r="GRF363" s="256"/>
      <c r="GRG363" s="256"/>
      <c r="GRH363" s="256"/>
      <c r="GRI363" s="256"/>
      <c r="GRJ363" s="256"/>
      <c r="GRK363" s="256"/>
      <c r="GRL363" s="256"/>
      <c r="GRM363" s="256"/>
      <c r="GRN363" s="256"/>
      <c r="GRO363" s="256"/>
      <c r="GRP363" s="256"/>
      <c r="GRQ363" s="256"/>
      <c r="GRR363" s="256"/>
      <c r="GRS363" s="256"/>
      <c r="GRT363" s="256"/>
      <c r="GRU363" s="256"/>
      <c r="GRV363" s="256"/>
      <c r="GRW363" s="256"/>
      <c r="GRX363" s="256"/>
      <c r="GRY363" s="256"/>
      <c r="GRZ363" s="256"/>
      <c r="GSA363" s="256"/>
      <c r="GSB363" s="256"/>
      <c r="GSC363" s="256"/>
      <c r="GSD363" s="256"/>
      <c r="GSE363" s="256"/>
      <c r="GSF363" s="256"/>
      <c r="GSG363" s="256"/>
      <c r="GSH363" s="256"/>
      <c r="GSI363" s="256"/>
      <c r="GSJ363" s="256"/>
      <c r="GSK363" s="256"/>
      <c r="GSL363" s="256"/>
      <c r="GSM363" s="256"/>
      <c r="GSN363" s="256"/>
      <c r="GSO363" s="256"/>
      <c r="GSP363" s="256"/>
      <c r="GSQ363" s="256"/>
      <c r="GSR363" s="256"/>
      <c r="GSS363" s="256"/>
      <c r="GST363" s="256"/>
      <c r="GSU363" s="256"/>
      <c r="GSV363" s="256"/>
      <c r="GSW363" s="256"/>
      <c r="GSX363" s="256"/>
      <c r="GSY363" s="256"/>
      <c r="GSZ363" s="256"/>
      <c r="GTA363" s="256"/>
      <c r="GTB363" s="256"/>
      <c r="GTC363" s="256"/>
      <c r="GTD363" s="256"/>
      <c r="GTE363" s="256"/>
      <c r="GTF363" s="256"/>
      <c r="GTG363" s="256"/>
      <c r="GTH363" s="256"/>
      <c r="GTI363" s="256"/>
      <c r="GTJ363" s="256"/>
      <c r="GTK363" s="256"/>
      <c r="GTL363" s="256"/>
      <c r="GTM363" s="256"/>
      <c r="GTN363" s="256"/>
      <c r="GTO363" s="256"/>
      <c r="GTP363" s="256"/>
      <c r="GTQ363" s="256"/>
      <c r="GTR363" s="256"/>
      <c r="GTS363" s="256"/>
      <c r="GTT363" s="256"/>
      <c r="GTU363" s="256"/>
      <c r="GTV363" s="256"/>
      <c r="GTW363" s="256"/>
      <c r="GTX363" s="256"/>
      <c r="GTY363" s="256"/>
      <c r="GTZ363" s="256"/>
      <c r="GUA363" s="256"/>
      <c r="GUB363" s="256"/>
      <c r="GUC363" s="256"/>
      <c r="GUD363" s="256"/>
      <c r="GUE363" s="256"/>
      <c r="GUF363" s="256"/>
      <c r="GUG363" s="256"/>
      <c r="GUH363" s="256"/>
      <c r="GUI363" s="256"/>
      <c r="GUJ363" s="256"/>
      <c r="GUK363" s="256"/>
      <c r="GUL363" s="256"/>
      <c r="GUM363" s="256"/>
      <c r="GUN363" s="256"/>
      <c r="GUO363" s="256"/>
      <c r="GUP363" s="256"/>
      <c r="GUQ363" s="256"/>
      <c r="GUR363" s="256"/>
      <c r="GUS363" s="256"/>
      <c r="GUT363" s="256"/>
      <c r="GUU363" s="256"/>
      <c r="GUV363" s="256"/>
      <c r="GUW363" s="256"/>
      <c r="GUX363" s="256"/>
      <c r="GUY363" s="256"/>
      <c r="GUZ363" s="256"/>
      <c r="GVA363" s="256"/>
      <c r="GVB363" s="256"/>
      <c r="GVC363" s="256"/>
      <c r="GVD363" s="256"/>
      <c r="GVE363" s="256"/>
      <c r="GVF363" s="256"/>
      <c r="GVG363" s="256"/>
      <c r="GVH363" s="256"/>
      <c r="GVI363" s="256"/>
      <c r="GVJ363" s="256"/>
      <c r="GVK363" s="256"/>
      <c r="GVL363" s="256"/>
      <c r="GVM363" s="256"/>
      <c r="GVN363" s="256"/>
      <c r="GVO363" s="256"/>
      <c r="GVP363" s="256"/>
      <c r="GVQ363" s="256"/>
      <c r="GVR363" s="256"/>
      <c r="GVS363" s="256"/>
      <c r="GVT363" s="256"/>
      <c r="GVU363" s="256"/>
      <c r="GVV363" s="256"/>
      <c r="GVW363" s="256"/>
      <c r="GVX363" s="256"/>
      <c r="GVY363" s="256"/>
      <c r="GVZ363" s="256"/>
      <c r="GWA363" s="256"/>
      <c r="GWB363" s="256"/>
      <c r="GWC363" s="256"/>
      <c r="GWD363" s="256"/>
      <c r="GWE363" s="256"/>
      <c r="GWF363" s="256"/>
      <c r="GWG363" s="256"/>
      <c r="GWH363" s="256"/>
      <c r="GWI363" s="256"/>
      <c r="GWJ363" s="256"/>
      <c r="GWK363" s="256"/>
      <c r="GWL363" s="256"/>
      <c r="GWM363" s="256"/>
      <c r="GWN363" s="256"/>
      <c r="GWO363" s="256"/>
      <c r="GWP363" s="256"/>
      <c r="GWQ363" s="256"/>
      <c r="GWR363" s="256"/>
      <c r="GWS363" s="256"/>
      <c r="GWT363" s="256"/>
      <c r="GWU363" s="256"/>
      <c r="GWV363" s="256"/>
      <c r="GWW363" s="256"/>
      <c r="GWX363" s="256"/>
      <c r="GWY363" s="256"/>
      <c r="GWZ363" s="256"/>
      <c r="GXA363" s="256"/>
      <c r="GXB363" s="256"/>
      <c r="GXC363" s="256"/>
      <c r="GXD363" s="256"/>
      <c r="GXE363" s="256"/>
      <c r="GXF363" s="256"/>
      <c r="GXG363" s="256"/>
      <c r="GXH363" s="256"/>
      <c r="GXI363" s="256"/>
      <c r="GXJ363" s="256"/>
      <c r="GXK363" s="256"/>
      <c r="GXL363" s="256"/>
      <c r="GXM363" s="256"/>
      <c r="GXN363" s="256"/>
      <c r="GXO363" s="256"/>
      <c r="GXP363" s="256"/>
      <c r="GXQ363" s="256"/>
      <c r="GXR363" s="256"/>
      <c r="GXS363" s="256"/>
      <c r="GXT363" s="256"/>
      <c r="GXU363" s="256"/>
      <c r="GXV363" s="256"/>
      <c r="GXW363" s="256"/>
      <c r="GXX363" s="256"/>
      <c r="GXY363" s="256"/>
      <c r="GXZ363" s="256"/>
      <c r="GYA363" s="256"/>
      <c r="GYB363" s="256"/>
      <c r="GYC363" s="256"/>
      <c r="GYD363" s="256"/>
      <c r="GYE363" s="256"/>
      <c r="GYF363" s="256"/>
      <c r="GYG363" s="256"/>
      <c r="GYH363" s="256"/>
      <c r="GYI363" s="256"/>
      <c r="GYJ363" s="256"/>
      <c r="GYK363" s="256"/>
      <c r="GYL363" s="256"/>
      <c r="GYM363" s="256"/>
      <c r="GYN363" s="256"/>
      <c r="GYO363" s="256"/>
      <c r="GYP363" s="256"/>
      <c r="GYQ363" s="256"/>
      <c r="GYR363" s="256"/>
      <c r="GYS363" s="256"/>
      <c r="GYT363" s="256"/>
      <c r="GYU363" s="256"/>
      <c r="GYV363" s="256"/>
      <c r="GYW363" s="256"/>
      <c r="GYX363" s="256"/>
      <c r="GYY363" s="256"/>
      <c r="GYZ363" s="256"/>
      <c r="GZA363" s="256"/>
      <c r="GZB363" s="256"/>
      <c r="GZC363" s="256"/>
      <c r="GZD363" s="256"/>
      <c r="GZE363" s="256"/>
      <c r="GZF363" s="256"/>
      <c r="GZG363" s="256"/>
      <c r="GZH363" s="256"/>
      <c r="GZI363" s="256"/>
      <c r="GZJ363" s="256"/>
      <c r="GZK363" s="256"/>
      <c r="GZL363" s="256"/>
      <c r="GZM363" s="256"/>
      <c r="GZN363" s="256"/>
      <c r="GZO363" s="256"/>
      <c r="GZP363" s="256"/>
      <c r="GZQ363" s="256"/>
      <c r="GZR363" s="256"/>
      <c r="GZS363" s="256"/>
      <c r="GZT363" s="256"/>
      <c r="GZU363" s="256"/>
      <c r="GZV363" s="256"/>
      <c r="GZW363" s="256"/>
      <c r="GZX363" s="256"/>
      <c r="GZY363" s="256"/>
      <c r="GZZ363" s="256"/>
      <c r="HAA363" s="256"/>
      <c r="HAB363" s="256"/>
      <c r="HAC363" s="256"/>
      <c r="HAD363" s="256"/>
      <c r="HAE363" s="256"/>
      <c r="HAF363" s="256"/>
      <c r="HAG363" s="256"/>
      <c r="HAH363" s="256"/>
      <c r="HAI363" s="256"/>
      <c r="HAJ363" s="256"/>
      <c r="HAK363" s="256"/>
      <c r="HAL363" s="256"/>
      <c r="HAM363" s="256"/>
      <c r="HAN363" s="256"/>
      <c r="HAO363" s="256"/>
      <c r="HAP363" s="256"/>
      <c r="HAQ363" s="256"/>
      <c r="HAR363" s="256"/>
      <c r="HAS363" s="256"/>
      <c r="HAT363" s="256"/>
      <c r="HAU363" s="256"/>
      <c r="HAV363" s="256"/>
      <c r="HAW363" s="256"/>
      <c r="HAX363" s="256"/>
      <c r="HAY363" s="256"/>
      <c r="HAZ363" s="256"/>
      <c r="HBA363" s="256"/>
      <c r="HBB363" s="256"/>
      <c r="HBC363" s="256"/>
      <c r="HBD363" s="256"/>
      <c r="HBE363" s="256"/>
      <c r="HBF363" s="256"/>
      <c r="HBG363" s="256"/>
      <c r="HBH363" s="256"/>
      <c r="HBI363" s="256"/>
      <c r="HBJ363" s="256"/>
      <c r="HBK363" s="256"/>
      <c r="HBL363" s="256"/>
      <c r="HBM363" s="256"/>
      <c r="HBN363" s="256"/>
      <c r="HBO363" s="256"/>
      <c r="HBP363" s="256"/>
      <c r="HBQ363" s="256"/>
      <c r="HBR363" s="256"/>
      <c r="HBS363" s="256"/>
      <c r="HBT363" s="256"/>
      <c r="HBU363" s="256"/>
      <c r="HBV363" s="256"/>
      <c r="HBW363" s="256"/>
      <c r="HBX363" s="256"/>
      <c r="HBY363" s="256"/>
      <c r="HBZ363" s="256"/>
      <c r="HCA363" s="256"/>
      <c r="HCB363" s="256"/>
      <c r="HCC363" s="256"/>
      <c r="HCD363" s="256"/>
      <c r="HCE363" s="256"/>
      <c r="HCF363" s="256"/>
      <c r="HCG363" s="256"/>
      <c r="HCH363" s="256"/>
      <c r="HCI363" s="256"/>
      <c r="HCJ363" s="256"/>
      <c r="HCK363" s="256"/>
      <c r="HCL363" s="256"/>
      <c r="HCM363" s="256"/>
      <c r="HCN363" s="256"/>
      <c r="HCO363" s="256"/>
      <c r="HCP363" s="256"/>
      <c r="HCQ363" s="256"/>
      <c r="HCR363" s="256"/>
      <c r="HCS363" s="256"/>
      <c r="HCT363" s="256"/>
      <c r="HCU363" s="256"/>
      <c r="HCV363" s="256"/>
      <c r="HCW363" s="256"/>
      <c r="HCX363" s="256"/>
      <c r="HCY363" s="256"/>
      <c r="HCZ363" s="256"/>
      <c r="HDA363" s="256"/>
      <c r="HDB363" s="256"/>
      <c r="HDC363" s="256"/>
      <c r="HDD363" s="256"/>
      <c r="HDE363" s="256"/>
      <c r="HDF363" s="256"/>
      <c r="HDG363" s="256"/>
      <c r="HDH363" s="256"/>
      <c r="HDI363" s="256"/>
      <c r="HDJ363" s="256"/>
      <c r="HDK363" s="256"/>
      <c r="HDL363" s="256"/>
      <c r="HDM363" s="256"/>
      <c r="HDN363" s="256"/>
      <c r="HDO363" s="256"/>
      <c r="HDP363" s="256"/>
      <c r="HDQ363" s="256"/>
      <c r="HDR363" s="256"/>
      <c r="HDS363" s="256"/>
      <c r="HDT363" s="256"/>
      <c r="HDU363" s="256"/>
      <c r="HDV363" s="256"/>
      <c r="HDW363" s="256"/>
      <c r="HDX363" s="256"/>
      <c r="HDY363" s="256"/>
      <c r="HDZ363" s="256"/>
      <c r="HEA363" s="256"/>
      <c r="HEB363" s="256"/>
      <c r="HEC363" s="256"/>
      <c r="HED363" s="256"/>
      <c r="HEE363" s="256"/>
      <c r="HEF363" s="256"/>
      <c r="HEG363" s="256"/>
      <c r="HEH363" s="256"/>
      <c r="HEI363" s="256"/>
      <c r="HEJ363" s="256"/>
      <c r="HEK363" s="256"/>
      <c r="HEL363" s="256"/>
      <c r="HEM363" s="256"/>
      <c r="HEN363" s="256"/>
      <c r="HEO363" s="256"/>
      <c r="HEP363" s="256"/>
      <c r="HEQ363" s="256"/>
      <c r="HER363" s="256"/>
      <c r="HES363" s="256"/>
      <c r="HET363" s="256"/>
      <c r="HEU363" s="256"/>
      <c r="HEV363" s="256"/>
      <c r="HEW363" s="256"/>
      <c r="HEX363" s="256"/>
      <c r="HEY363" s="256"/>
      <c r="HEZ363" s="256"/>
      <c r="HFA363" s="256"/>
      <c r="HFB363" s="256"/>
      <c r="HFC363" s="256"/>
      <c r="HFD363" s="256"/>
      <c r="HFE363" s="256"/>
      <c r="HFF363" s="256"/>
      <c r="HFG363" s="256"/>
      <c r="HFH363" s="256"/>
      <c r="HFI363" s="256"/>
      <c r="HFJ363" s="256"/>
      <c r="HFK363" s="256"/>
      <c r="HFL363" s="256"/>
      <c r="HFM363" s="256"/>
      <c r="HFN363" s="256"/>
      <c r="HFO363" s="256"/>
      <c r="HFP363" s="256"/>
      <c r="HFQ363" s="256"/>
      <c r="HFR363" s="256"/>
      <c r="HFS363" s="256"/>
      <c r="HFT363" s="256"/>
      <c r="HFU363" s="256"/>
      <c r="HFV363" s="256"/>
      <c r="HFW363" s="256"/>
      <c r="HFX363" s="256"/>
      <c r="HFY363" s="256"/>
      <c r="HFZ363" s="256"/>
      <c r="HGA363" s="256"/>
      <c r="HGB363" s="256"/>
      <c r="HGC363" s="256"/>
      <c r="HGD363" s="256"/>
      <c r="HGE363" s="256"/>
      <c r="HGF363" s="256"/>
      <c r="HGG363" s="256"/>
      <c r="HGH363" s="256"/>
      <c r="HGI363" s="256"/>
      <c r="HGJ363" s="256"/>
      <c r="HGK363" s="256"/>
      <c r="HGL363" s="256"/>
      <c r="HGM363" s="256"/>
      <c r="HGN363" s="256"/>
      <c r="HGO363" s="256"/>
      <c r="HGP363" s="256"/>
      <c r="HGQ363" s="256"/>
      <c r="HGR363" s="256"/>
      <c r="HGS363" s="256"/>
      <c r="HGT363" s="256"/>
      <c r="HGU363" s="256"/>
      <c r="HGV363" s="256"/>
      <c r="HGW363" s="256"/>
      <c r="HGX363" s="256"/>
      <c r="HGY363" s="256"/>
      <c r="HGZ363" s="256"/>
      <c r="HHA363" s="256"/>
      <c r="HHB363" s="256"/>
      <c r="HHC363" s="256"/>
      <c r="HHD363" s="256"/>
      <c r="HHE363" s="256"/>
      <c r="HHF363" s="256"/>
      <c r="HHG363" s="256"/>
      <c r="HHH363" s="256"/>
      <c r="HHI363" s="256"/>
      <c r="HHJ363" s="256"/>
      <c r="HHK363" s="256"/>
      <c r="HHL363" s="256"/>
      <c r="HHM363" s="256"/>
      <c r="HHN363" s="256"/>
      <c r="HHO363" s="256"/>
      <c r="HHP363" s="256"/>
      <c r="HHQ363" s="256"/>
      <c r="HHR363" s="256"/>
      <c r="HHS363" s="256"/>
      <c r="HHT363" s="256"/>
      <c r="HHU363" s="256"/>
      <c r="HHV363" s="256"/>
      <c r="HHW363" s="256"/>
      <c r="HHX363" s="256"/>
      <c r="HHY363" s="256"/>
      <c r="HHZ363" s="256"/>
      <c r="HIA363" s="256"/>
      <c r="HIB363" s="256"/>
      <c r="HIC363" s="256"/>
      <c r="HID363" s="256"/>
      <c r="HIE363" s="256"/>
      <c r="HIF363" s="256"/>
      <c r="HIG363" s="256"/>
      <c r="HIH363" s="256"/>
      <c r="HII363" s="256"/>
      <c r="HIJ363" s="256"/>
      <c r="HIK363" s="256"/>
      <c r="HIL363" s="256"/>
      <c r="HIM363" s="256"/>
      <c r="HIN363" s="256"/>
      <c r="HIO363" s="256"/>
      <c r="HIP363" s="256"/>
      <c r="HIQ363" s="256"/>
      <c r="HIR363" s="256"/>
      <c r="HIS363" s="256"/>
      <c r="HIT363" s="256"/>
      <c r="HIU363" s="256"/>
      <c r="HIV363" s="256"/>
      <c r="HIW363" s="256"/>
      <c r="HIX363" s="256"/>
      <c r="HIY363" s="256"/>
      <c r="HIZ363" s="256"/>
      <c r="HJA363" s="256"/>
      <c r="HJB363" s="256"/>
      <c r="HJC363" s="256"/>
      <c r="HJD363" s="256"/>
      <c r="HJE363" s="256"/>
      <c r="HJF363" s="256"/>
      <c r="HJG363" s="256"/>
      <c r="HJH363" s="256"/>
      <c r="HJI363" s="256"/>
      <c r="HJJ363" s="256"/>
      <c r="HJK363" s="256"/>
      <c r="HJL363" s="256"/>
      <c r="HJM363" s="256"/>
      <c r="HJN363" s="256"/>
      <c r="HJO363" s="256"/>
      <c r="HJP363" s="256"/>
      <c r="HJQ363" s="256"/>
      <c r="HJR363" s="256"/>
      <c r="HJS363" s="256"/>
      <c r="HJT363" s="256"/>
      <c r="HJU363" s="256"/>
      <c r="HJV363" s="256"/>
      <c r="HJW363" s="256"/>
      <c r="HJX363" s="256"/>
      <c r="HJY363" s="256"/>
      <c r="HJZ363" s="256"/>
      <c r="HKA363" s="256"/>
      <c r="HKB363" s="256"/>
      <c r="HKC363" s="256"/>
      <c r="HKD363" s="256"/>
      <c r="HKE363" s="256"/>
      <c r="HKF363" s="256"/>
      <c r="HKG363" s="256"/>
      <c r="HKH363" s="256"/>
      <c r="HKI363" s="256"/>
      <c r="HKJ363" s="256"/>
      <c r="HKK363" s="256"/>
      <c r="HKL363" s="256"/>
      <c r="HKM363" s="256"/>
      <c r="HKN363" s="256"/>
      <c r="HKO363" s="256"/>
      <c r="HKP363" s="256"/>
      <c r="HKQ363" s="256"/>
      <c r="HKR363" s="256"/>
      <c r="HKS363" s="256"/>
      <c r="HKT363" s="256"/>
      <c r="HKU363" s="256"/>
      <c r="HKV363" s="256"/>
      <c r="HKW363" s="256"/>
      <c r="HKX363" s="256"/>
      <c r="HKY363" s="256"/>
      <c r="HKZ363" s="256"/>
      <c r="HLA363" s="256"/>
      <c r="HLB363" s="256"/>
      <c r="HLC363" s="256"/>
      <c r="HLD363" s="256"/>
      <c r="HLE363" s="256"/>
      <c r="HLF363" s="256"/>
      <c r="HLG363" s="256"/>
      <c r="HLH363" s="256"/>
      <c r="HLI363" s="256"/>
      <c r="HLJ363" s="256"/>
      <c r="HLK363" s="256"/>
      <c r="HLL363" s="256"/>
      <c r="HLM363" s="256"/>
      <c r="HLN363" s="256"/>
      <c r="HLO363" s="256"/>
      <c r="HLP363" s="256"/>
      <c r="HLQ363" s="256"/>
      <c r="HLR363" s="256"/>
      <c r="HLS363" s="256"/>
      <c r="HLT363" s="256"/>
      <c r="HLU363" s="256"/>
      <c r="HLV363" s="256"/>
      <c r="HLW363" s="256"/>
      <c r="HLX363" s="256"/>
      <c r="HLY363" s="256"/>
      <c r="HLZ363" s="256"/>
      <c r="HMA363" s="256"/>
      <c r="HMB363" s="256"/>
      <c r="HMC363" s="256"/>
      <c r="HMD363" s="256"/>
      <c r="HME363" s="256"/>
      <c r="HMF363" s="256"/>
      <c r="HMG363" s="256"/>
      <c r="HMH363" s="256"/>
      <c r="HMI363" s="256"/>
      <c r="HMJ363" s="256"/>
      <c r="HMK363" s="256"/>
      <c r="HML363" s="256"/>
      <c r="HMM363" s="256"/>
      <c r="HMN363" s="256"/>
      <c r="HMO363" s="256"/>
      <c r="HMP363" s="256"/>
      <c r="HMQ363" s="256"/>
      <c r="HMR363" s="256"/>
      <c r="HMS363" s="256"/>
      <c r="HMT363" s="256"/>
      <c r="HMU363" s="256"/>
      <c r="HMV363" s="256"/>
      <c r="HMW363" s="256"/>
      <c r="HMX363" s="256"/>
      <c r="HMY363" s="256"/>
      <c r="HMZ363" s="256"/>
      <c r="HNA363" s="256"/>
      <c r="HNB363" s="256"/>
      <c r="HNC363" s="256"/>
      <c r="HND363" s="256"/>
      <c r="HNE363" s="256"/>
      <c r="HNF363" s="256"/>
      <c r="HNG363" s="256"/>
      <c r="HNH363" s="256"/>
      <c r="HNI363" s="256"/>
      <c r="HNJ363" s="256"/>
      <c r="HNK363" s="256"/>
      <c r="HNL363" s="256"/>
      <c r="HNM363" s="256"/>
      <c r="HNN363" s="256"/>
      <c r="HNO363" s="256"/>
      <c r="HNP363" s="256"/>
      <c r="HNQ363" s="256"/>
      <c r="HNR363" s="256"/>
      <c r="HNS363" s="256"/>
      <c r="HNT363" s="256"/>
      <c r="HNU363" s="256"/>
      <c r="HNV363" s="256"/>
      <c r="HNW363" s="256"/>
      <c r="HNX363" s="256"/>
      <c r="HNY363" s="256"/>
      <c r="HNZ363" s="256"/>
      <c r="HOA363" s="256"/>
      <c r="HOB363" s="256"/>
      <c r="HOC363" s="256"/>
      <c r="HOD363" s="256"/>
      <c r="HOE363" s="256"/>
      <c r="HOF363" s="256"/>
      <c r="HOG363" s="256"/>
      <c r="HOH363" s="256"/>
      <c r="HOI363" s="256"/>
      <c r="HOJ363" s="256"/>
      <c r="HOK363" s="256"/>
      <c r="HOL363" s="256"/>
      <c r="HOM363" s="256"/>
      <c r="HON363" s="256"/>
      <c r="HOO363" s="256"/>
      <c r="HOP363" s="256"/>
      <c r="HOQ363" s="256"/>
      <c r="HOR363" s="256"/>
      <c r="HOS363" s="256"/>
      <c r="HOT363" s="256"/>
      <c r="HOU363" s="256"/>
      <c r="HOV363" s="256"/>
      <c r="HOW363" s="256"/>
      <c r="HOX363" s="256"/>
      <c r="HOY363" s="256"/>
      <c r="HOZ363" s="256"/>
      <c r="HPA363" s="256"/>
      <c r="HPB363" s="256"/>
      <c r="HPC363" s="256"/>
      <c r="HPD363" s="256"/>
      <c r="HPE363" s="256"/>
      <c r="HPF363" s="256"/>
      <c r="HPG363" s="256"/>
      <c r="HPH363" s="256"/>
      <c r="HPI363" s="256"/>
      <c r="HPJ363" s="256"/>
      <c r="HPK363" s="256"/>
      <c r="HPL363" s="256"/>
      <c r="HPM363" s="256"/>
      <c r="HPN363" s="256"/>
      <c r="HPO363" s="256"/>
      <c r="HPP363" s="256"/>
      <c r="HPQ363" s="256"/>
      <c r="HPR363" s="256"/>
      <c r="HPS363" s="256"/>
      <c r="HPT363" s="256"/>
      <c r="HPU363" s="256"/>
      <c r="HPV363" s="256"/>
      <c r="HPW363" s="256"/>
      <c r="HPX363" s="256"/>
      <c r="HPY363" s="256"/>
      <c r="HPZ363" s="256"/>
      <c r="HQA363" s="256"/>
      <c r="HQB363" s="256"/>
      <c r="HQC363" s="256"/>
      <c r="HQD363" s="256"/>
      <c r="HQE363" s="256"/>
      <c r="HQF363" s="256"/>
      <c r="HQG363" s="256"/>
      <c r="HQH363" s="256"/>
      <c r="HQI363" s="256"/>
      <c r="HQJ363" s="256"/>
      <c r="HQK363" s="256"/>
      <c r="HQL363" s="256"/>
      <c r="HQM363" s="256"/>
      <c r="HQN363" s="256"/>
      <c r="HQO363" s="256"/>
      <c r="HQP363" s="256"/>
      <c r="HQQ363" s="256"/>
      <c r="HQR363" s="256"/>
      <c r="HQS363" s="256"/>
      <c r="HQT363" s="256"/>
      <c r="HQU363" s="256"/>
      <c r="HQV363" s="256"/>
      <c r="HQW363" s="256"/>
      <c r="HQX363" s="256"/>
      <c r="HQY363" s="256"/>
      <c r="HQZ363" s="256"/>
      <c r="HRA363" s="256"/>
      <c r="HRB363" s="256"/>
      <c r="HRC363" s="256"/>
      <c r="HRD363" s="256"/>
      <c r="HRE363" s="256"/>
      <c r="HRF363" s="256"/>
      <c r="HRG363" s="256"/>
      <c r="HRH363" s="256"/>
      <c r="HRI363" s="256"/>
      <c r="HRJ363" s="256"/>
      <c r="HRK363" s="256"/>
      <c r="HRL363" s="256"/>
      <c r="HRM363" s="256"/>
      <c r="HRN363" s="256"/>
      <c r="HRO363" s="256"/>
      <c r="HRP363" s="256"/>
      <c r="HRQ363" s="256"/>
      <c r="HRR363" s="256"/>
      <c r="HRS363" s="256"/>
      <c r="HRT363" s="256"/>
      <c r="HRU363" s="256"/>
      <c r="HRV363" s="256"/>
      <c r="HRW363" s="256"/>
      <c r="HRX363" s="256"/>
      <c r="HRY363" s="256"/>
      <c r="HRZ363" s="256"/>
      <c r="HSA363" s="256"/>
      <c r="HSB363" s="256"/>
      <c r="HSC363" s="256"/>
      <c r="HSD363" s="256"/>
      <c r="HSE363" s="256"/>
      <c r="HSF363" s="256"/>
      <c r="HSG363" s="256"/>
      <c r="HSH363" s="256"/>
      <c r="HSI363" s="256"/>
      <c r="HSJ363" s="256"/>
      <c r="HSK363" s="256"/>
      <c r="HSL363" s="256"/>
      <c r="HSM363" s="256"/>
      <c r="HSN363" s="256"/>
      <c r="HSO363" s="256"/>
      <c r="HSP363" s="256"/>
      <c r="HSQ363" s="256"/>
      <c r="HSR363" s="256"/>
      <c r="HSS363" s="256"/>
      <c r="HST363" s="256"/>
      <c r="HSU363" s="256"/>
      <c r="HSV363" s="256"/>
      <c r="HSW363" s="256"/>
      <c r="HSX363" s="256"/>
      <c r="HSY363" s="256"/>
      <c r="HSZ363" s="256"/>
      <c r="HTA363" s="256"/>
      <c r="HTB363" s="256"/>
      <c r="HTC363" s="256"/>
      <c r="HTD363" s="256"/>
      <c r="HTE363" s="256"/>
      <c r="HTF363" s="256"/>
      <c r="HTG363" s="256"/>
      <c r="HTH363" s="256"/>
      <c r="HTI363" s="256"/>
      <c r="HTJ363" s="256"/>
      <c r="HTK363" s="256"/>
      <c r="HTL363" s="256"/>
      <c r="HTM363" s="256"/>
      <c r="HTN363" s="256"/>
      <c r="HTO363" s="256"/>
      <c r="HTP363" s="256"/>
      <c r="HTQ363" s="256"/>
      <c r="HTR363" s="256"/>
      <c r="HTS363" s="256"/>
      <c r="HTT363" s="256"/>
      <c r="HTU363" s="256"/>
      <c r="HTV363" s="256"/>
      <c r="HTW363" s="256"/>
      <c r="HTX363" s="256"/>
      <c r="HTY363" s="256"/>
      <c r="HTZ363" s="256"/>
      <c r="HUA363" s="256"/>
      <c r="HUB363" s="256"/>
      <c r="HUC363" s="256"/>
      <c r="HUD363" s="256"/>
      <c r="HUE363" s="256"/>
      <c r="HUF363" s="256"/>
      <c r="HUG363" s="256"/>
      <c r="HUH363" s="256"/>
      <c r="HUI363" s="256"/>
      <c r="HUJ363" s="256"/>
      <c r="HUK363" s="256"/>
      <c r="HUL363" s="256"/>
      <c r="HUM363" s="256"/>
      <c r="HUN363" s="256"/>
      <c r="HUO363" s="256"/>
      <c r="HUP363" s="256"/>
      <c r="HUQ363" s="256"/>
      <c r="HUR363" s="256"/>
      <c r="HUS363" s="256"/>
      <c r="HUT363" s="256"/>
      <c r="HUU363" s="256"/>
      <c r="HUV363" s="256"/>
      <c r="HUW363" s="256"/>
      <c r="HUX363" s="256"/>
      <c r="HUY363" s="256"/>
      <c r="HUZ363" s="256"/>
      <c r="HVA363" s="256"/>
      <c r="HVB363" s="256"/>
      <c r="HVC363" s="256"/>
      <c r="HVD363" s="256"/>
      <c r="HVE363" s="256"/>
      <c r="HVF363" s="256"/>
      <c r="HVG363" s="256"/>
      <c r="HVH363" s="256"/>
      <c r="HVI363" s="256"/>
      <c r="HVJ363" s="256"/>
      <c r="HVK363" s="256"/>
      <c r="HVL363" s="256"/>
      <c r="HVM363" s="256"/>
      <c r="HVN363" s="256"/>
      <c r="HVO363" s="256"/>
      <c r="HVP363" s="256"/>
      <c r="HVQ363" s="256"/>
      <c r="HVR363" s="256"/>
      <c r="HVS363" s="256"/>
      <c r="HVT363" s="256"/>
      <c r="HVU363" s="256"/>
      <c r="HVV363" s="256"/>
      <c r="HVW363" s="256"/>
      <c r="HVX363" s="256"/>
      <c r="HVY363" s="256"/>
      <c r="HVZ363" s="256"/>
      <c r="HWA363" s="256"/>
      <c r="HWB363" s="256"/>
      <c r="HWC363" s="256"/>
      <c r="HWD363" s="256"/>
      <c r="HWE363" s="256"/>
      <c r="HWF363" s="256"/>
      <c r="HWG363" s="256"/>
      <c r="HWH363" s="256"/>
      <c r="HWI363" s="256"/>
      <c r="HWJ363" s="256"/>
      <c r="HWK363" s="256"/>
      <c r="HWL363" s="256"/>
      <c r="HWM363" s="256"/>
      <c r="HWN363" s="256"/>
      <c r="HWO363" s="256"/>
      <c r="HWP363" s="256"/>
      <c r="HWQ363" s="256"/>
      <c r="HWR363" s="256"/>
      <c r="HWS363" s="256"/>
      <c r="HWT363" s="256"/>
      <c r="HWU363" s="256"/>
      <c r="HWV363" s="256"/>
      <c r="HWW363" s="256"/>
      <c r="HWX363" s="256"/>
      <c r="HWY363" s="256"/>
      <c r="HWZ363" s="256"/>
      <c r="HXA363" s="256"/>
      <c r="HXB363" s="256"/>
      <c r="HXC363" s="256"/>
      <c r="HXD363" s="256"/>
      <c r="HXE363" s="256"/>
      <c r="HXF363" s="256"/>
      <c r="HXG363" s="256"/>
      <c r="HXH363" s="256"/>
      <c r="HXI363" s="256"/>
      <c r="HXJ363" s="256"/>
      <c r="HXK363" s="256"/>
      <c r="HXL363" s="256"/>
      <c r="HXM363" s="256"/>
      <c r="HXN363" s="256"/>
      <c r="HXO363" s="256"/>
      <c r="HXP363" s="256"/>
      <c r="HXQ363" s="256"/>
      <c r="HXR363" s="256"/>
      <c r="HXS363" s="256"/>
      <c r="HXT363" s="256"/>
      <c r="HXU363" s="256"/>
      <c r="HXV363" s="256"/>
      <c r="HXW363" s="256"/>
      <c r="HXX363" s="256"/>
      <c r="HXY363" s="256"/>
      <c r="HXZ363" s="256"/>
      <c r="HYA363" s="256"/>
      <c r="HYB363" s="256"/>
      <c r="HYC363" s="256"/>
      <c r="HYD363" s="256"/>
      <c r="HYE363" s="256"/>
      <c r="HYF363" s="256"/>
      <c r="HYG363" s="256"/>
      <c r="HYH363" s="256"/>
      <c r="HYI363" s="256"/>
      <c r="HYJ363" s="256"/>
      <c r="HYK363" s="256"/>
      <c r="HYL363" s="256"/>
      <c r="HYM363" s="256"/>
      <c r="HYN363" s="256"/>
      <c r="HYO363" s="256"/>
      <c r="HYP363" s="256"/>
      <c r="HYQ363" s="256"/>
      <c r="HYR363" s="256"/>
      <c r="HYS363" s="256"/>
      <c r="HYT363" s="256"/>
      <c r="HYU363" s="256"/>
      <c r="HYV363" s="256"/>
      <c r="HYW363" s="256"/>
      <c r="HYX363" s="256"/>
      <c r="HYY363" s="256"/>
      <c r="HYZ363" s="256"/>
      <c r="HZA363" s="256"/>
      <c r="HZB363" s="256"/>
      <c r="HZC363" s="256"/>
      <c r="HZD363" s="256"/>
      <c r="HZE363" s="256"/>
      <c r="HZF363" s="256"/>
      <c r="HZG363" s="256"/>
      <c r="HZH363" s="256"/>
      <c r="HZI363" s="256"/>
      <c r="HZJ363" s="256"/>
      <c r="HZK363" s="256"/>
      <c r="HZL363" s="256"/>
      <c r="HZM363" s="256"/>
      <c r="HZN363" s="256"/>
      <c r="HZO363" s="256"/>
      <c r="HZP363" s="256"/>
      <c r="HZQ363" s="256"/>
      <c r="HZR363" s="256"/>
      <c r="HZS363" s="256"/>
      <c r="HZT363" s="256"/>
      <c r="HZU363" s="256"/>
      <c r="HZV363" s="256"/>
      <c r="HZW363" s="256"/>
      <c r="HZX363" s="256"/>
      <c r="HZY363" s="256"/>
      <c r="HZZ363" s="256"/>
      <c r="IAA363" s="256"/>
      <c r="IAB363" s="256"/>
      <c r="IAC363" s="256"/>
      <c r="IAD363" s="256"/>
      <c r="IAE363" s="256"/>
      <c r="IAF363" s="256"/>
      <c r="IAG363" s="256"/>
      <c r="IAH363" s="256"/>
      <c r="IAI363" s="256"/>
      <c r="IAJ363" s="256"/>
      <c r="IAK363" s="256"/>
      <c r="IAL363" s="256"/>
      <c r="IAM363" s="256"/>
      <c r="IAN363" s="256"/>
      <c r="IAO363" s="256"/>
      <c r="IAP363" s="256"/>
      <c r="IAQ363" s="256"/>
      <c r="IAR363" s="256"/>
      <c r="IAS363" s="256"/>
      <c r="IAT363" s="256"/>
      <c r="IAU363" s="256"/>
      <c r="IAV363" s="256"/>
      <c r="IAW363" s="256"/>
      <c r="IAX363" s="256"/>
      <c r="IAY363" s="256"/>
      <c r="IAZ363" s="256"/>
      <c r="IBA363" s="256"/>
      <c r="IBB363" s="256"/>
      <c r="IBC363" s="256"/>
      <c r="IBD363" s="256"/>
      <c r="IBE363" s="256"/>
      <c r="IBF363" s="256"/>
      <c r="IBG363" s="256"/>
      <c r="IBH363" s="256"/>
      <c r="IBI363" s="256"/>
      <c r="IBJ363" s="256"/>
      <c r="IBK363" s="256"/>
      <c r="IBL363" s="256"/>
      <c r="IBM363" s="256"/>
      <c r="IBN363" s="256"/>
      <c r="IBO363" s="256"/>
      <c r="IBP363" s="256"/>
      <c r="IBQ363" s="256"/>
      <c r="IBR363" s="256"/>
      <c r="IBS363" s="256"/>
      <c r="IBT363" s="256"/>
      <c r="IBU363" s="256"/>
      <c r="IBV363" s="256"/>
      <c r="IBW363" s="256"/>
      <c r="IBX363" s="256"/>
      <c r="IBY363" s="256"/>
      <c r="IBZ363" s="256"/>
      <c r="ICA363" s="256"/>
      <c r="ICB363" s="256"/>
      <c r="ICC363" s="256"/>
      <c r="ICD363" s="256"/>
      <c r="ICE363" s="256"/>
      <c r="ICF363" s="256"/>
      <c r="ICG363" s="256"/>
      <c r="ICH363" s="256"/>
      <c r="ICI363" s="256"/>
      <c r="ICJ363" s="256"/>
      <c r="ICK363" s="256"/>
      <c r="ICL363" s="256"/>
      <c r="ICM363" s="256"/>
      <c r="ICN363" s="256"/>
      <c r="ICO363" s="256"/>
      <c r="ICP363" s="256"/>
      <c r="ICQ363" s="256"/>
      <c r="ICR363" s="256"/>
      <c r="ICS363" s="256"/>
      <c r="ICT363" s="256"/>
      <c r="ICU363" s="256"/>
      <c r="ICV363" s="256"/>
      <c r="ICW363" s="256"/>
      <c r="ICX363" s="256"/>
      <c r="ICY363" s="256"/>
      <c r="ICZ363" s="256"/>
      <c r="IDA363" s="256"/>
      <c r="IDB363" s="256"/>
      <c r="IDC363" s="256"/>
      <c r="IDD363" s="256"/>
      <c r="IDE363" s="256"/>
      <c r="IDF363" s="256"/>
      <c r="IDG363" s="256"/>
      <c r="IDH363" s="256"/>
      <c r="IDI363" s="256"/>
      <c r="IDJ363" s="256"/>
      <c r="IDK363" s="256"/>
      <c r="IDL363" s="256"/>
      <c r="IDM363" s="256"/>
      <c r="IDN363" s="256"/>
      <c r="IDO363" s="256"/>
      <c r="IDP363" s="256"/>
      <c r="IDQ363" s="256"/>
      <c r="IDR363" s="256"/>
      <c r="IDS363" s="256"/>
      <c r="IDT363" s="256"/>
      <c r="IDU363" s="256"/>
      <c r="IDV363" s="256"/>
      <c r="IDW363" s="256"/>
      <c r="IDX363" s="256"/>
      <c r="IDY363" s="256"/>
      <c r="IDZ363" s="256"/>
      <c r="IEA363" s="256"/>
      <c r="IEB363" s="256"/>
      <c r="IEC363" s="256"/>
      <c r="IED363" s="256"/>
      <c r="IEE363" s="256"/>
      <c r="IEF363" s="256"/>
      <c r="IEG363" s="256"/>
      <c r="IEH363" s="256"/>
      <c r="IEI363" s="256"/>
      <c r="IEJ363" s="256"/>
      <c r="IEK363" s="256"/>
      <c r="IEL363" s="256"/>
      <c r="IEM363" s="256"/>
      <c r="IEN363" s="256"/>
      <c r="IEO363" s="256"/>
      <c r="IEP363" s="256"/>
      <c r="IEQ363" s="256"/>
      <c r="IER363" s="256"/>
      <c r="IES363" s="256"/>
      <c r="IET363" s="256"/>
      <c r="IEU363" s="256"/>
      <c r="IEV363" s="256"/>
      <c r="IEW363" s="256"/>
      <c r="IEX363" s="256"/>
      <c r="IEY363" s="256"/>
      <c r="IEZ363" s="256"/>
      <c r="IFA363" s="256"/>
      <c r="IFB363" s="256"/>
      <c r="IFC363" s="256"/>
      <c r="IFD363" s="256"/>
      <c r="IFE363" s="256"/>
      <c r="IFF363" s="256"/>
      <c r="IFG363" s="256"/>
      <c r="IFH363" s="256"/>
      <c r="IFI363" s="256"/>
      <c r="IFJ363" s="256"/>
      <c r="IFK363" s="256"/>
      <c r="IFL363" s="256"/>
      <c r="IFM363" s="256"/>
      <c r="IFN363" s="256"/>
      <c r="IFO363" s="256"/>
      <c r="IFP363" s="256"/>
      <c r="IFQ363" s="256"/>
      <c r="IFR363" s="256"/>
      <c r="IFS363" s="256"/>
      <c r="IFT363" s="256"/>
      <c r="IFU363" s="256"/>
      <c r="IFV363" s="256"/>
      <c r="IFW363" s="256"/>
      <c r="IFX363" s="256"/>
      <c r="IFY363" s="256"/>
      <c r="IFZ363" s="256"/>
      <c r="IGA363" s="256"/>
      <c r="IGB363" s="256"/>
      <c r="IGC363" s="256"/>
      <c r="IGD363" s="256"/>
      <c r="IGE363" s="256"/>
      <c r="IGF363" s="256"/>
      <c r="IGG363" s="256"/>
      <c r="IGH363" s="256"/>
      <c r="IGI363" s="256"/>
      <c r="IGJ363" s="256"/>
      <c r="IGK363" s="256"/>
      <c r="IGL363" s="256"/>
      <c r="IGM363" s="256"/>
      <c r="IGN363" s="256"/>
      <c r="IGO363" s="256"/>
      <c r="IGP363" s="256"/>
      <c r="IGQ363" s="256"/>
      <c r="IGR363" s="256"/>
      <c r="IGS363" s="256"/>
      <c r="IGT363" s="256"/>
      <c r="IGU363" s="256"/>
      <c r="IGV363" s="256"/>
      <c r="IGW363" s="256"/>
      <c r="IGX363" s="256"/>
      <c r="IGY363" s="256"/>
      <c r="IGZ363" s="256"/>
      <c r="IHA363" s="256"/>
      <c r="IHB363" s="256"/>
      <c r="IHC363" s="256"/>
      <c r="IHD363" s="256"/>
      <c r="IHE363" s="256"/>
      <c r="IHF363" s="256"/>
      <c r="IHG363" s="256"/>
      <c r="IHH363" s="256"/>
      <c r="IHI363" s="256"/>
      <c r="IHJ363" s="256"/>
      <c r="IHK363" s="256"/>
      <c r="IHL363" s="256"/>
      <c r="IHM363" s="256"/>
      <c r="IHN363" s="256"/>
      <c r="IHO363" s="256"/>
      <c r="IHP363" s="256"/>
      <c r="IHQ363" s="256"/>
      <c r="IHR363" s="256"/>
      <c r="IHS363" s="256"/>
      <c r="IHT363" s="256"/>
      <c r="IHU363" s="256"/>
      <c r="IHV363" s="256"/>
      <c r="IHW363" s="256"/>
      <c r="IHX363" s="256"/>
      <c r="IHY363" s="256"/>
      <c r="IHZ363" s="256"/>
      <c r="IIA363" s="256"/>
      <c r="IIB363" s="256"/>
      <c r="IIC363" s="256"/>
      <c r="IID363" s="256"/>
      <c r="IIE363" s="256"/>
      <c r="IIF363" s="256"/>
      <c r="IIG363" s="256"/>
      <c r="IIH363" s="256"/>
      <c r="III363" s="256"/>
      <c r="IIJ363" s="256"/>
      <c r="IIK363" s="256"/>
      <c r="IIL363" s="256"/>
      <c r="IIM363" s="256"/>
      <c r="IIN363" s="256"/>
      <c r="IIO363" s="256"/>
      <c r="IIP363" s="256"/>
      <c r="IIQ363" s="256"/>
      <c r="IIR363" s="256"/>
      <c r="IIS363" s="256"/>
      <c r="IIT363" s="256"/>
      <c r="IIU363" s="256"/>
      <c r="IIV363" s="256"/>
      <c r="IIW363" s="256"/>
      <c r="IIX363" s="256"/>
      <c r="IIY363" s="256"/>
      <c r="IIZ363" s="256"/>
      <c r="IJA363" s="256"/>
      <c r="IJB363" s="256"/>
      <c r="IJC363" s="256"/>
      <c r="IJD363" s="256"/>
      <c r="IJE363" s="256"/>
      <c r="IJF363" s="256"/>
      <c r="IJG363" s="256"/>
      <c r="IJH363" s="256"/>
      <c r="IJI363" s="256"/>
      <c r="IJJ363" s="256"/>
      <c r="IJK363" s="256"/>
      <c r="IJL363" s="256"/>
      <c r="IJM363" s="256"/>
      <c r="IJN363" s="256"/>
      <c r="IJO363" s="256"/>
      <c r="IJP363" s="256"/>
      <c r="IJQ363" s="256"/>
      <c r="IJR363" s="256"/>
      <c r="IJS363" s="256"/>
      <c r="IJT363" s="256"/>
      <c r="IJU363" s="256"/>
      <c r="IJV363" s="256"/>
      <c r="IJW363" s="256"/>
      <c r="IJX363" s="256"/>
      <c r="IJY363" s="256"/>
      <c r="IJZ363" s="256"/>
      <c r="IKA363" s="256"/>
      <c r="IKB363" s="256"/>
      <c r="IKC363" s="256"/>
      <c r="IKD363" s="256"/>
      <c r="IKE363" s="256"/>
      <c r="IKF363" s="256"/>
      <c r="IKG363" s="256"/>
      <c r="IKH363" s="256"/>
      <c r="IKI363" s="256"/>
      <c r="IKJ363" s="256"/>
      <c r="IKK363" s="256"/>
      <c r="IKL363" s="256"/>
      <c r="IKM363" s="256"/>
      <c r="IKN363" s="256"/>
      <c r="IKO363" s="256"/>
      <c r="IKP363" s="256"/>
      <c r="IKQ363" s="256"/>
      <c r="IKR363" s="256"/>
      <c r="IKS363" s="256"/>
      <c r="IKT363" s="256"/>
      <c r="IKU363" s="256"/>
      <c r="IKV363" s="256"/>
      <c r="IKW363" s="256"/>
      <c r="IKX363" s="256"/>
      <c r="IKY363" s="256"/>
      <c r="IKZ363" s="256"/>
      <c r="ILA363" s="256"/>
      <c r="ILB363" s="256"/>
      <c r="ILC363" s="256"/>
      <c r="ILD363" s="256"/>
      <c r="ILE363" s="256"/>
      <c r="ILF363" s="256"/>
      <c r="ILG363" s="256"/>
      <c r="ILH363" s="256"/>
      <c r="ILI363" s="256"/>
      <c r="ILJ363" s="256"/>
      <c r="ILK363" s="256"/>
      <c r="ILL363" s="256"/>
      <c r="ILM363" s="256"/>
      <c r="ILN363" s="256"/>
      <c r="ILO363" s="256"/>
      <c r="ILP363" s="256"/>
      <c r="ILQ363" s="256"/>
      <c r="ILR363" s="256"/>
      <c r="ILS363" s="256"/>
      <c r="ILT363" s="256"/>
      <c r="ILU363" s="256"/>
      <c r="ILV363" s="256"/>
      <c r="ILW363" s="256"/>
      <c r="ILX363" s="256"/>
      <c r="ILY363" s="256"/>
      <c r="ILZ363" s="256"/>
      <c r="IMA363" s="256"/>
      <c r="IMB363" s="256"/>
      <c r="IMC363" s="256"/>
      <c r="IMD363" s="256"/>
      <c r="IME363" s="256"/>
      <c r="IMF363" s="256"/>
      <c r="IMG363" s="256"/>
      <c r="IMH363" s="256"/>
      <c r="IMI363" s="256"/>
      <c r="IMJ363" s="256"/>
      <c r="IMK363" s="256"/>
      <c r="IML363" s="256"/>
      <c r="IMM363" s="256"/>
      <c r="IMN363" s="256"/>
      <c r="IMO363" s="256"/>
      <c r="IMP363" s="256"/>
      <c r="IMQ363" s="256"/>
      <c r="IMR363" s="256"/>
      <c r="IMS363" s="256"/>
      <c r="IMT363" s="256"/>
      <c r="IMU363" s="256"/>
      <c r="IMV363" s="256"/>
      <c r="IMW363" s="256"/>
      <c r="IMX363" s="256"/>
      <c r="IMY363" s="256"/>
      <c r="IMZ363" s="256"/>
      <c r="INA363" s="256"/>
      <c r="INB363" s="256"/>
      <c r="INC363" s="256"/>
      <c r="IND363" s="256"/>
      <c r="INE363" s="256"/>
      <c r="INF363" s="256"/>
      <c r="ING363" s="256"/>
      <c r="INH363" s="256"/>
      <c r="INI363" s="256"/>
      <c r="INJ363" s="256"/>
      <c r="INK363" s="256"/>
      <c r="INL363" s="256"/>
      <c r="INM363" s="256"/>
      <c r="INN363" s="256"/>
      <c r="INO363" s="256"/>
      <c r="INP363" s="256"/>
      <c r="INQ363" s="256"/>
      <c r="INR363" s="256"/>
      <c r="INS363" s="256"/>
      <c r="INT363" s="256"/>
      <c r="INU363" s="256"/>
      <c r="INV363" s="256"/>
      <c r="INW363" s="256"/>
      <c r="INX363" s="256"/>
      <c r="INY363" s="256"/>
      <c r="INZ363" s="256"/>
      <c r="IOA363" s="256"/>
      <c r="IOB363" s="256"/>
      <c r="IOC363" s="256"/>
      <c r="IOD363" s="256"/>
      <c r="IOE363" s="256"/>
      <c r="IOF363" s="256"/>
      <c r="IOG363" s="256"/>
      <c r="IOH363" s="256"/>
      <c r="IOI363" s="256"/>
      <c r="IOJ363" s="256"/>
      <c r="IOK363" s="256"/>
      <c r="IOL363" s="256"/>
      <c r="IOM363" s="256"/>
      <c r="ION363" s="256"/>
      <c r="IOO363" s="256"/>
      <c r="IOP363" s="256"/>
      <c r="IOQ363" s="256"/>
      <c r="IOR363" s="256"/>
      <c r="IOS363" s="256"/>
      <c r="IOT363" s="256"/>
      <c r="IOU363" s="256"/>
      <c r="IOV363" s="256"/>
      <c r="IOW363" s="256"/>
      <c r="IOX363" s="256"/>
      <c r="IOY363" s="256"/>
      <c r="IOZ363" s="256"/>
      <c r="IPA363" s="256"/>
      <c r="IPB363" s="256"/>
      <c r="IPC363" s="256"/>
      <c r="IPD363" s="256"/>
      <c r="IPE363" s="256"/>
      <c r="IPF363" s="256"/>
      <c r="IPG363" s="256"/>
      <c r="IPH363" s="256"/>
      <c r="IPI363" s="256"/>
      <c r="IPJ363" s="256"/>
      <c r="IPK363" s="256"/>
      <c r="IPL363" s="256"/>
      <c r="IPM363" s="256"/>
      <c r="IPN363" s="256"/>
      <c r="IPO363" s="256"/>
      <c r="IPP363" s="256"/>
      <c r="IPQ363" s="256"/>
      <c r="IPR363" s="256"/>
      <c r="IPS363" s="256"/>
      <c r="IPT363" s="256"/>
      <c r="IPU363" s="256"/>
      <c r="IPV363" s="256"/>
      <c r="IPW363" s="256"/>
      <c r="IPX363" s="256"/>
      <c r="IPY363" s="256"/>
      <c r="IPZ363" s="256"/>
      <c r="IQA363" s="256"/>
      <c r="IQB363" s="256"/>
      <c r="IQC363" s="256"/>
      <c r="IQD363" s="256"/>
      <c r="IQE363" s="256"/>
      <c r="IQF363" s="256"/>
      <c r="IQG363" s="256"/>
      <c r="IQH363" s="256"/>
      <c r="IQI363" s="256"/>
      <c r="IQJ363" s="256"/>
      <c r="IQK363" s="256"/>
      <c r="IQL363" s="256"/>
      <c r="IQM363" s="256"/>
      <c r="IQN363" s="256"/>
      <c r="IQO363" s="256"/>
      <c r="IQP363" s="256"/>
      <c r="IQQ363" s="256"/>
      <c r="IQR363" s="256"/>
      <c r="IQS363" s="256"/>
      <c r="IQT363" s="256"/>
      <c r="IQU363" s="256"/>
      <c r="IQV363" s="256"/>
      <c r="IQW363" s="256"/>
      <c r="IQX363" s="256"/>
      <c r="IQY363" s="256"/>
      <c r="IQZ363" s="256"/>
      <c r="IRA363" s="256"/>
      <c r="IRB363" s="256"/>
      <c r="IRC363" s="256"/>
      <c r="IRD363" s="256"/>
      <c r="IRE363" s="256"/>
      <c r="IRF363" s="256"/>
      <c r="IRG363" s="256"/>
      <c r="IRH363" s="256"/>
      <c r="IRI363" s="256"/>
      <c r="IRJ363" s="256"/>
      <c r="IRK363" s="256"/>
      <c r="IRL363" s="256"/>
      <c r="IRM363" s="256"/>
      <c r="IRN363" s="256"/>
      <c r="IRO363" s="256"/>
      <c r="IRP363" s="256"/>
      <c r="IRQ363" s="256"/>
      <c r="IRR363" s="256"/>
      <c r="IRS363" s="256"/>
      <c r="IRT363" s="256"/>
      <c r="IRU363" s="256"/>
      <c r="IRV363" s="256"/>
      <c r="IRW363" s="256"/>
      <c r="IRX363" s="256"/>
      <c r="IRY363" s="256"/>
      <c r="IRZ363" s="256"/>
      <c r="ISA363" s="256"/>
      <c r="ISB363" s="256"/>
      <c r="ISC363" s="256"/>
      <c r="ISD363" s="256"/>
      <c r="ISE363" s="256"/>
      <c r="ISF363" s="256"/>
      <c r="ISG363" s="256"/>
      <c r="ISH363" s="256"/>
      <c r="ISI363" s="256"/>
      <c r="ISJ363" s="256"/>
      <c r="ISK363" s="256"/>
      <c r="ISL363" s="256"/>
      <c r="ISM363" s="256"/>
      <c r="ISN363" s="256"/>
      <c r="ISO363" s="256"/>
      <c r="ISP363" s="256"/>
      <c r="ISQ363" s="256"/>
      <c r="ISR363" s="256"/>
      <c r="ISS363" s="256"/>
      <c r="IST363" s="256"/>
      <c r="ISU363" s="256"/>
      <c r="ISV363" s="256"/>
      <c r="ISW363" s="256"/>
      <c r="ISX363" s="256"/>
      <c r="ISY363" s="256"/>
      <c r="ISZ363" s="256"/>
      <c r="ITA363" s="256"/>
      <c r="ITB363" s="256"/>
      <c r="ITC363" s="256"/>
      <c r="ITD363" s="256"/>
      <c r="ITE363" s="256"/>
      <c r="ITF363" s="256"/>
      <c r="ITG363" s="256"/>
      <c r="ITH363" s="256"/>
      <c r="ITI363" s="256"/>
      <c r="ITJ363" s="256"/>
      <c r="ITK363" s="256"/>
      <c r="ITL363" s="256"/>
      <c r="ITM363" s="256"/>
      <c r="ITN363" s="256"/>
      <c r="ITO363" s="256"/>
      <c r="ITP363" s="256"/>
      <c r="ITQ363" s="256"/>
      <c r="ITR363" s="256"/>
      <c r="ITS363" s="256"/>
      <c r="ITT363" s="256"/>
      <c r="ITU363" s="256"/>
      <c r="ITV363" s="256"/>
      <c r="ITW363" s="256"/>
      <c r="ITX363" s="256"/>
      <c r="ITY363" s="256"/>
      <c r="ITZ363" s="256"/>
      <c r="IUA363" s="256"/>
      <c r="IUB363" s="256"/>
      <c r="IUC363" s="256"/>
      <c r="IUD363" s="256"/>
      <c r="IUE363" s="256"/>
      <c r="IUF363" s="256"/>
      <c r="IUG363" s="256"/>
      <c r="IUH363" s="256"/>
      <c r="IUI363" s="256"/>
      <c r="IUJ363" s="256"/>
      <c r="IUK363" s="256"/>
      <c r="IUL363" s="256"/>
      <c r="IUM363" s="256"/>
      <c r="IUN363" s="256"/>
      <c r="IUO363" s="256"/>
      <c r="IUP363" s="256"/>
      <c r="IUQ363" s="256"/>
      <c r="IUR363" s="256"/>
      <c r="IUS363" s="256"/>
      <c r="IUT363" s="256"/>
      <c r="IUU363" s="256"/>
      <c r="IUV363" s="256"/>
      <c r="IUW363" s="256"/>
      <c r="IUX363" s="256"/>
      <c r="IUY363" s="256"/>
      <c r="IUZ363" s="256"/>
      <c r="IVA363" s="256"/>
      <c r="IVB363" s="256"/>
      <c r="IVC363" s="256"/>
      <c r="IVD363" s="256"/>
      <c r="IVE363" s="256"/>
      <c r="IVF363" s="256"/>
      <c r="IVG363" s="256"/>
      <c r="IVH363" s="256"/>
      <c r="IVI363" s="256"/>
      <c r="IVJ363" s="256"/>
      <c r="IVK363" s="256"/>
      <c r="IVL363" s="256"/>
      <c r="IVM363" s="256"/>
      <c r="IVN363" s="256"/>
      <c r="IVO363" s="256"/>
      <c r="IVP363" s="256"/>
      <c r="IVQ363" s="256"/>
      <c r="IVR363" s="256"/>
      <c r="IVS363" s="256"/>
      <c r="IVT363" s="256"/>
      <c r="IVU363" s="256"/>
      <c r="IVV363" s="256"/>
      <c r="IVW363" s="256"/>
      <c r="IVX363" s="256"/>
      <c r="IVY363" s="256"/>
      <c r="IVZ363" s="256"/>
      <c r="IWA363" s="256"/>
      <c r="IWB363" s="256"/>
      <c r="IWC363" s="256"/>
      <c r="IWD363" s="256"/>
      <c r="IWE363" s="256"/>
      <c r="IWF363" s="256"/>
      <c r="IWG363" s="256"/>
      <c r="IWH363" s="256"/>
      <c r="IWI363" s="256"/>
      <c r="IWJ363" s="256"/>
      <c r="IWK363" s="256"/>
      <c r="IWL363" s="256"/>
      <c r="IWM363" s="256"/>
      <c r="IWN363" s="256"/>
      <c r="IWO363" s="256"/>
      <c r="IWP363" s="256"/>
      <c r="IWQ363" s="256"/>
      <c r="IWR363" s="256"/>
      <c r="IWS363" s="256"/>
      <c r="IWT363" s="256"/>
      <c r="IWU363" s="256"/>
      <c r="IWV363" s="256"/>
      <c r="IWW363" s="256"/>
      <c r="IWX363" s="256"/>
      <c r="IWY363" s="256"/>
      <c r="IWZ363" s="256"/>
      <c r="IXA363" s="256"/>
      <c r="IXB363" s="256"/>
      <c r="IXC363" s="256"/>
      <c r="IXD363" s="256"/>
      <c r="IXE363" s="256"/>
      <c r="IXF363" s="256"/>
      <c r="IXG363" s="256"/>
      <c r="IXH363" s="256"/>
      <c r="IXI363" s="256"/>
      <c r="IXJ363" s="256"/>
      <c r="IXK363" s="256"/>
      <c r="IXL363" s="256"/>
      <c r="IXM363" s="256"/>
      <c r="IXN363" s="256"/>
      <c r="IXO363" s="256"/>
      <c r="IXP363" s="256"/>
      <c r="IXQ363" s="256"/>
      <c r="IXR363" s="256"/>
      <c r="IXS363" s="256"/>
      <c r="IXT363" s="256"/>
      <c r="IXU363" s="256"/>
      <c r="IXV363" s="256"/>
      <c r="IXW363" s="256"/>
      <c r="IXX363" s="256"/>
      <c r="IXY363" s="256"/>
      <c r="IXZ363" s="256"/>
      <c r="IYA363" s="256"/>
      <c r="IYB363" s="256"/>
      <c r="IYC363" s="256"/>
      <c r="IYD363" s="256"/>
      <c r="IYE363" s="256"/>
      <c r="IYF363" s="256"/>
      <c r="IYG363" s="256"/>
      <c r="IYH363" s="256"/>
      <c r="IYI363" s="256"/>
      <c r="IYJ363" s="256"/>
      <c r="IYK363" s="256"/>
      <c r="IYL363" s="256"/>
      <c r="IYM363" s="256"/>
      <c r="IYN363" s="256"/>
      <c r="IYO363" s="256"/>
      <c r="IYP363" s="256"/>
      <c r="IYQ363" s="256"/>
      <c r="IYR363" s="256"/>
      <c r="IYS363" s="256"/>
      <c r="IYT363" s="256"/>
      <c r="IYU363" s="256"/>
      <c r="IYV363" s="256"/>
      <c r="IYW363" s="256"/>
      <c r="IYX363" s="256"/>
      <c r="IYY363" s="256"/>
      <c r="IYZ363" s="256"/>
      <c r="IZA363" s="256"/>
      <c r="IZB363" s="256"/>
      <c r="IZC363" s="256"/>
      <c r="IZD363" s="256"/>
      <c r="IZE363" s="256"/>
      <c r="IZF363" s="256"/>
      <c r="IZG363" s="256"/>
      <c r="IZH363" s="256"/>
      <c r="IZI363" s="256"/>
      <c r="IZJ363" s="256"/>
      <c r="IZK363" s="256"/>
      <c r="IZL363" s="256"/>
      <c r="IZM363" s="256"/>
      <c r="IZN363" s="256"/>
      <c r="IZO363" s="256"/>
      <c r="IZP363" s="256"/>
      <c r="IZQ363" s="256"/>
      <c r="IZR363" s="256"/>
      <c r="IZS363" s="256"/>
      <c r="IZT363" s="256"/>
      <c r="IZU363" s="256"/>
      <c r="IZV363" s="256"/>
      <c r="IZW363" s="256"/>
      <c r="IZX363" s="256"/>
      <c r="IZY363" s="256"/>
      <c r="IZZ363" s="256"/>
      <c r="JAA363" s="256"/>
      <c r="JAB363" s="256"/>
      <c r="JAC363" s="256"/>
      <c r="JAD363" s="256"/>
      <c r="JAE363" s="256"/>
      <c r="JAF363" s="256"/>
      <c r="JAG363" s="256"/>
      <c r="JAH363" s="256"/>
      <c r="JAI363" s="256"/>
      <c r="JAJ363" s="256"/>
      <c r="JAK363" s="256"/>
      <c r="JAL363" s="256"/>
      <c r="JAM363" s="256"/>
      <c r="JAN363" s="256"/>
      <c r="JAO363" s="256"/>
      <c r="JAP363" s="256"/>
      <c r="JAQ363" s="256"/>
      <c r="JAR363" s="256"/>
      <c r="JAS363" s="256"/>
      <c r="JAT363" s="256"/>
      <c r="JAU363" s="256"/>
      <c r="JAV363" s="256"/>
      <c r="JAW363" s="256"/>
      <c r="JAX363" s="256"/>
      <c r="JAY363" s="256"/>
      <c r="JAZ363" s="256"/>
      <c r="JBA363" s="256"/>
      <c r="JBB363" s="256"/>
      <c r="JBC363" s="256"/>
      <c r="JBD363" s="256"/>
      <c r="JBE363" s="256"/>
      <c r="JBF363" s="256"/>
      <c r="JBG363" s="256"/>
      <c r="JBH363" s="256"/>
      <c r="JBI363" s="256"/>
      <c r="JBJ363" s="256"/>
      <c r="JBK363" s="256"/>
      <c r="JBL363" s="256"/>
      <c r="JBM363" s="256"/>
      <c r="JBN363" s="256"/>
      <c r="JBO363" s="256"/>
      <c r="JBP363" s="256"/>
      <c r="JBQ363" s="256"/>
      <c r="JBR363" s="256"/>
      <c r="JBS363" s="256"/>
      <c r="JBT363" s="256"/>
      <c r="JBU363" s="256"/>
      <c r="JBV363" s="256"/>
      <c r="JBW363" s="256"/>
      <c r="JBX363" s="256"/>
      <c r="JBY363" s="256"/>
      <c r="JBZ363" s="256"/>
      <c r="JCA363" s="256"/>
      <c r="JCB363" s="256"/>
      <c r="JCC363" s="256"/>
      <c r="JCD363" s="256"/>
      <c r="JCE363" s="256"/>
      <c r="JCF363" s="256"/>
      <c r="JCG363" s="256"/>
      <c r="JCH363" s="256"/>
      <c r="JCI363" s="256"/>
      <c r="JCJ363" s="256"/>
      <c r="JCK363" s="256"/>
      <c r="JCL363" s="256"/>
      <c r="JCM363" s="256"/>
      <c r="JCN363" s="256"/>
      <c r="JCO363" s="256"/>
      <c r="JCP363" s="256"/>
      <c r="JCQ363" s="256"/>
      <c r="JCR363" s="256"/>
      <c r="JCS363" s="256"/>
      <c r="JCT363" s="256"/>
      <c r="JCU363" s="256"/>
      <c r="JCV363" s="256"/>
      <c r="JCW363" s="256"/>
      <c r="JCX363" s="256"/>
      <c r="JCY363" s="256"/>
      <c r="JCZ363" s="256"/>
      <c r="JDA363" s="256"/>
      <c r="JDB363" s="256"/>
      <c r="JDC363" s="256"/>
      <c r="JDD363" s="256"/>
      <c r="JDE363" s="256"/>
      <c r="JDF363" s="256"/>
      <c r="JDG363" s="256"/>
      <c r="JDH363" s="256"/>
      <c r="JDI363" s="256"/>
      <c r="JDJ363" s="256"/>
      <c r="JDK363" s="256"/>
      <c r="JDL363" s="256"/>
      <c r="JDM363" s="256"/>
      <c r="JDN363" s="256"/>
      <c r="JDO363" s="256"/>
      <c r="JDP363" s="256"/>
      <c r="JDQ363" s="256"/>
      <c r="JDR363" s="256"/>
      <c r="JDS363" s="256"/>
      <c r="JDT363" s="256"/>
      <c r="JDU363" s="256"/>
      <c r="JDV363" s="256"/>
      <c r="JDW363" s="256"/>
      <c r="JDX363" s="256"/>
      <c r="JDY363" s="256"/>
      <c r="JDZ363" s="256"/>
      <c r="JEA363" s="256"/>
      <c r="JEB363" s="256"/>
      <c r="JEC363" s="256"/>
      <c r="JED363" s="256"/>
      <c r="JEE363" s="256"/>
      <c r="JEF363" s="256"/>
      <c r="JEG363" s="256"/>
      <c r="JEH363" s="256"/>
      <c r="JEI363" s="256"/>
      <c r="JEJ363" s="256"/>
      <c r="JEK363" s="256"/>
      <c r="JEL363" s="256"/>
      <c r="JEM363" s="256"/>
      <c r="JEN363" s="256"/>
      <c r="JEO363" s="256"/>
      <c r="JEP363" s="256"/>
      <c r="JEQ363" s="256"/>
      <c r="JER363" s="256"/>
      <c r="JES363" s="256"/>
      <c r="JET363" s="256"/>
      <c r="JEU363" s="256"/>
      <c r="JEV363" s="256"/>
      <c r="JEW363" s="256"/>
      <c r="JEX363" s="256"/>
      <c r="JEY363" s="256"/>
      <c r="JEZ363" s="256"/>
      <c r="JFA363" s="256"/>
      <c r="JFB363" s="256"/>
      <c r="JFC363" s="256"/>
      <c r="JFD363" s="256"/>
      <c r="JFE363" s="256"/>
      <c r="JFF363" s="256"/>
      <c r="JFG363" s="256"/>
      <c r="JFH363" s="256"/>
      <c r="JFI363" s="256"/>
      <c r="JFJ363" s="256"/>
      <c r="JFK363" s="256"/>
      <c r="JFL363" s="256"/>
      <c r="JFM363" s="256"/>
      <c r="JFN363" s="256"/>
      <c r="JFO363" s="256"/>
      <c r="JFP363" s="256"/>
      <c r="JFQ363" s="256"/>
      <c r="JFR363" s="256"/>
      <c r="JFS363" s="256"/>
      <c r="JFT363" s="256"/>
      <c r="JFU363" s="256"/>
      <c r="JFV363" s="256"/>
      <c r="JFW363" s="256"/>
      <c r="JFX363" s="256"/>
      <c r="JFY363" s="256"/>
      <c r="JFZ363" s="256"/>
      <c r="JGA363" s="256"/>
      <c r="JGB363" s="256"/>
      <c r="JGC363" s="256"/>
      <c r="JGD363" s="256"/>
      <c r="JGE363" s="256"/>
      <c r="JGF363" s="256"/>
      <c r="JGG363" s="256"/>
      <c r="JGH363" s="256"/>
      <c r="JGI363" s="256"/>
      <c r="JGJ363" s="256"/>
      <c r="JGK363" s="256"/>
      <c r="JGL363" s="256"/>
      <c r="JGM363" s="256"/>
      <c r="JGN363" s="256"/>
      <c r="JGO363" s="256"/>
      <c r="JGP363" s="256"/>
      <c r="JGQ363" s="256"/>
      <c r="JGR363" s="256"/>
      <c r="JGS363" s="256"/>
      <c r="JGT363" s="256"/>
      <c r="JGU363" s="256"/>
      <c r="JGV363" s="256"/>
      <c r="JGW363" s="256"/>
      <c r="JGX363" s="256"/>
      <c r="JGY363" s="256"/>
      <c r="JGZ363" s="256"/>
      <c r="JHA363" s="256"/>
      <c r="JHB363" s="256"/>
      <c r="JHC363" s="256"/>
      <c r="JHD363" s="256"/>
      <c r="JHE363" s="256"/>
      <c r="JHF363" s="256"/>
      <c r="JHG363" s="256"/>
      <c r="JHH363" s="256"/>
      <c r="JHI363" s="256"/>
      <c r="JHJ363" s="256"/>
      <c r="JHK363" s="256"/>
      <c r="JHL363" s="256"/>
      <c r="JHM363" s="256"/>
      <c r="JHN363" s="256"/>
      <c r="JHO363" s="256"/>
      <c r="JHP363" s="256"/>
      <c r="JHQ363" s="256"/>
      <c r="JHR363" s="256"/>
      <c r="JHS363" s="256"/>
      <c r="JHT363" s="256"/>
      <c r="JHU363" s="256"/>
      <c r="JHV363" s="256"/>
      <c r="JHW363" s="256"/>
      <c r="JHX363" s="256"/>
      <c r="JHY363" s="256"/>
      <c r="JHZ363" s="256"/>
      <c r="JIA363" s="256"/>
      <c r="JIB363" s="256"/>
      <c r="JIC363" s="256"/>
      <c r="JID363" s="256"/>
      <c r="JIE363" s="256"/>
      <c r="JIF363" s="256"/>
      <c r="JIG363" s="256"/>
      <c r="JIH363" s="256"/>
      <c r="JII363" s="256"/>
      <c r="JIJ363" s="256"/>
      <c r="JIK363" s="256"/>
      <c r="JIL363" s="256"/>
      <c r="JIM363" s="256"/>
      <c r="JIN363" s="256"/>
      <c r="JIO363" s="256"/>
      <c r="JIP363" s="256"/>
      <c r="JIQ363" s="256"/>
      <c r="JIR363" s="256"/>
      <c r="JIS363" s="256"/>
      <c r="JIT363" s="256"/>
      <c r="JIU363" s="256"/>
      <c r="JIV363" s="256"/>
      <c r="JIW363" s="256"/>
      <c r="JIX363" s="256"/>
      <c r="JIY363" s="256"/>
      <c r="JIZ363" s="256"/>
      <c r="JJA363" s="256"/>
      <c r="JJB363" s="256"/>
      <c r="JJC363" s="256"/>
      <c r="JJD363" s="256"/>
      <c r="JJE363" s="256"/>
      <c r="JJF363" s="256"/>
      <c r="JJG363" s="256"/>
      <c r="JJH363" s="256"/>
      <c r="JJI363" s="256"/>
      <c r="JJJ363" s="256"/>
      <c r="JJK363" s="256"/>
      <c r="JJL363" s="256"/>
      <c r="JJM363" s="256"/>
      <c r="JJN363" s="256"/>
      <c r="JJO363" s="256"/>
      <c r="JJP363" s="256"/>
      <c r="JJQ363" s="256"/>
      <c r="JJR363" s="256"/>
      <c r="JJS363" s="256"/>
      <c r="JJT363" s="256"/>
      <c r="JJU363" s="256"/>
      <c r="JJV363" s="256"/>
      <c r="JJW363" s="256"/>
      <c r="JJX363" s="256"/>
      <c r="JJY363" s="256"/>
      <c r="JJZ363" s="256"/>
      <c r="JKA363" s="256"/>
      <c r="JKB363" s="256"/>
      <c r="JKC363" s="256"/>
      <c r="JKD363" s="256"/>
      <c r="JKE363" s="256"/>
      <c r="JKF363" s="256"/>
      <c r="JKG363" s="256"/>
      <c r="JKH363" s="256"/>
      <c r="JKI363" s="256"/>
      <c r="JKJ363" s="256"/>
      <c r="JKK363" s="256"/>
      <c r="JKL363" s="256"/>
      <c r="JKM363" s="256"/>
      <c r="JKN363" s="256"/>
      <c r="JKO363" s="256"/>
      <c r="JKP363" s="256"/>
      <c r="JKQ363" s="256"/>
      <c r="JKR363" s="256"/>
      <c r="JKS363" s="256"/>
      <c r="JKT363" s="256"/>
      <c r="JKU363" s="256"/>
      <c r="JKV363" s="256"/>
      <c r="JKW363" s="256"/>
      <c r="JKX363" s="256"/>
      <c r="JKY363" s="256"/>
      <c r="JKZ363" s="256"/>
      <c r="JLA363" s="256"/>
      <c r="JLB363" s="256"/>
      <c r="JLC363" s="256"/>
      <c r="JLD363" s="256"/>
      <c r="JLE363" s="256"/>
      <c r="JLF363" s="256"/>
      <c r="JLG363" s="256"/>
      <c r="JLH363" s="256"/>
      <c r="JLI363" s="256"/>
      <c r="JLJ363" s="256"/>
      <c r="JLK363" s="256"/>
      <c r="JLL363" s="256"/>
      <c r="JLM363" s="256"/>
      <c r="JLN363" s="256"/>
      <c r="JLO363" s="256"/>
      <c r="JLP363" s="256"/>
      <c r="JLQ363" s="256"/>
      <c r="JLR363" s="256"/>
      <c r="JLS363" s="256"/>
      <c r="JLT363" s="256"/>
      <c r="JLU363" s="256"/>
      <c r="JLV363" s="256"/>
      <c r="JLW363" s="256"/>
      <c r="JLX363" s="256"/>
      <c r="JLY363" s="256"/>
      <c r="JLZ363" s="256"/>
      <c r="JMA363" s="256"/>
      <c r="JMB363" s="256"/>
      <c r="JMC363" s="256"/>
      <c r="JMD363" s="256"/>
      <c r="JME363" s="256"/>
      <c r="JMF363" s="256"/>
      <c r="JMG363" s="256"/>
      <c r="JMH363" s="256"/>
      <c r="JMI363" s="256"/>
      <c r="JMJ363" s="256"/>
      <c r="JMK363" s="256"/>
      <c r="JML363" s="256"/>
      <c r="JMM363" s="256"/>
      <c r="JMN363" s="256"/>
      <c r="JMO363" s="256"/>
      <c r="JMP363" s="256"/>
      <c r="JMQ363" s="256"/>
      <c r="JMR363" s="256"/>
      <c r="JMS363" s="256"/>
      <c r="JMT363" s="256"/>
      <c r="JMU363" s="256"/>
      <c r="JMV363" s="256"/>
      <c r="JMW363" s="256"/>
      <c r="JMX363" s="256"/>
      <c r="JMY363" s="256"/>
      <c r="JMZ363" s="256"/>
      <c r="JNA363" s="256"/>
      <c r="JNB363" s="256"/>
      <c r="JNC363" s="256"/>
      <c r="JND363" s="256"/>
      <c r="JNE363" s="256"/>
      <c r="JNF363" s="256"/>
      <c r="JNG363" s="256"/>
      <c r="JNH363" s="256"/>
      <c r="JNI363" s="256"/>
      <c r="JNJ363" s="256"/>
      <c r="JNK363" s="256"/>
      <c r="JNL363" s="256"/>
      <c r="JNM363" s="256"/>
      <c r="JNN363" s="256"/>
      <c r="JNO363" s="256"/>
      <c r="JNP363" s="256"/>
      <c r="JNQ363" s="256"/>
      <c r="JNR363" s="256"/>
      <c r="JNS363" s="256"/>
      <c r="JNT363" s="256"/>
      <c r="JNU363" s="256"/>
      <c r="JNV363" s="256"/>
      <c r="JNW363" s="256"/>
      <c r="JNX363" s="256"/>
      <c r="JNY363" s="256"/>
      <c r="JNZ363" s="256"/>
      <c r="JOA363" s="256"/>
      <c r="JOB363" s="256"/>
      <c r="JOC363" s="256"/>
      <c r="JOD363" s="256"/>
      <c r="JOE363" s="256"/>
      <c r="JOF363" s="256"/>
      <c r="JOG363" s="256"/>
      <c r="JOH363" s="256"/>
      <c r="JOI363" s="256"/>
      <c r="JOJ363" s="256"/>
      <c r="JOK363" s="256"/>
      <c r="JOL363" s="256"/>
      <c r="JOM363" s="256"/>
      <c r="JON363" s="256"/>
      <c r="JOO363" s="256"/>
      <c r="JOP363" s="256"/>
      <c r="JOQ363" s="256"/>
      <c r="JOR363" s="256"/>
      <c r="JOS363" s="256"/>
      <c r="JOT363" s="256"/>
      <c r="JOU363" s="256"/>
      <c r="JOV363" s="256"/>
      <c r="JOW363" s="256"/>
      <c r="JOX363" s="256"/>
      <c r="JOY363" s="256"/>
      <c r="JOZ363" s="256"/>
      <c r="JPA363" s="256"/>
      <c r="JPB363" s="256"/>
      <c r="JPC363" s="256"/>
      <c r="JPD363" s="256"/>
      <c r="JPE363" s="256"/>
      <c r="JPF363" s="256"/>
      <c r="JPG363" s="256"/>
      <c r="JPH363" s="256"/>
      <c r="JPI363" s="256"/>
      <c r="JPJ363" s="256"/>
      <c r="JPK363" s="256"/>
      <c r="JPL363" s="256"/>
      <c r="JPM363" s="256"/>
      <c r="JPN363" s="256"/>
      <c r="JPO363" s="256"/>
      <c r="JPP363" s="256"/>
      <c r="JPQ363" s="256"/>
      <c r="JPR363" s="256"/>
      <c r="JPS363" s="256"/>
      <c r="JPT363" s="256"/>
      <c r="JPU363" s="256"/>
      <c r="JPV363" s="256"/>
      <c r="JPW363" s="256"/>
      <c r="JPX363" s="256"/>
      <c r="JPY363" s="256"/>
      <c r="JPZ363" s="256"/>
      <c r="JQA363" s="256"/>
      <c r="JQB363" s="256"/>
      <c r="JQC363" s="256"/>
      <c r="JQD363" s="256"/>
      <c r="JQE363" s="256"/>
      <c r="JQF363" s="256"/>
      <c r="JQG363" s="256"/>
      <c r="JQH363" s="256"/>
      <c r="JQI363" s="256"/>
      <c r="JQJ363" s="256"/>
      <c r="JQK363" s="256"/>
      <c r="JQL363" s="256"/>
      <c r="JQM363" s="256"/>
      <c r="JQN363" s="256"/>
      <c r="JQO363" s="256"/>
      <c r="JQP363" s="256"/>
      <c r="JQQ363" s="256"/>
      <c r="JQR363" s="256"/>
      <c r="JQS363" s="256"/>
      <c r="JQT363" s="256"/>
      <c r="JQU363" s="256"/>
      <c r="JQV363" s="256"/>
      <c r="JQW363" s="256"/>
      <c r="JQX363" s="256"/>
      <c r="JQY363" s="256"/>
      <c r="JQZ363" s="256"/>
      <c r="JRA363" s="256"/>
      <c r="JRB363" s="256"/>
      <c r="JRC363" s="256"/>
      <c r="JRD363" s="256"/>
      <c r="JRE363" s="256"/>
      <c r="JRF363" s="256"/>
      <c r="JRG363" s="256"/>
      <c r="JRH363" s="256"/>
      <c r="JRI363" s="256"/>
      <c r="JRJ363" s="256"/>
      <c r="JRK363" s="256"/>
      <c r="JRL363" s="256"/>
      <c r="JRM363" s="256"/>
      <c r="JRN363" s="256"/>
      <c r="JRO363" s="256"/>
      <c r="JRP363" s="256"/>
      <c r="JRQ363" s="256"/>
      <c r="JRR363" s="256"/>
      <c r="JRS363" s="256"/>
      <c r="JRT363" s="256"/>
      <c r="JRU363" s="256"/>
      <c r="JRV363" s="256"/>
      <c r="JRW363" s="256"/>
      <c r="JRX363" s="256"/>
      <c r="JRY363" s="256"/>
      <c r="JRZ363" s="256"/>
      <c r="JSA363" s="256"/>
      <c r="JSB363" s="256"/>
      <c r="JSC363" s="256"/>
      <c r="JSD363" s="256"/>
      <c r="JSE363" s="256"/>
      <c r="JSF363" s="256"/>
      <c r="JSG363" s="256"/>
      <c r="JSH363" s="256"/>
      <c r="JSI363" s="256"/>
      <c r="JSJ363" s="256"/>
      <c r="JSK363" s="256"/>
      <c r="JSL363" s="256"/>
      <c r="JSM363" s="256"/>
      <c r="JSN363" s="256"/>
      <c r="JSO363" s="256"/>
      <c r="JSP363" s="256"/>
      <c r="JSQ363" s="256"/>
      <c r="JSR363" s="256"/>
      <c r="JSS363" s="256"/>
      <c r="JST363" s="256"/>
      <c r="JSU363" s="256"/>
      <c r="JSV363" s="256"/>
      <c r="JSW363" s="256"/>
      <c r="JSX363" s="256"/>
      <c r="JSY363" s="256"/>
      <c r="JSZ363" s="256"/>
      <c r="JTA363" s="256"/>
      <c r="JTB363" s="256"/>
      <c r="JTC363" s="256"/>
      <c r="JTD363" s="256"/>
      <c r="JTE363" s="256"/>
      <c r="JTF363" s="256"/>
      <c r="JTG363" s="256"/>
      <c r="JTH363" s="256"/>
      <c r="JTI363" s="256"/>
      <c r="JTJ363" s="256"/>
      <c r="JTK363" s="256"/>
      <c r="JTL363" s="256"/>
      <c r="JTM363" s="256"/>
      <c r="JTN363" s="256"/>
      <c r="JTO363" s="256"/>
      <c r="JTP363" s="256"/>
      <c r="JTQ363" s="256"/>
      <c r="JTR363" s="256"/>
      <c r="JTS363" s="256"/>
      <c r="JTT363" s="256"/>
      <c r="JTU363" s="256"/>
      <c r="JTV363" s="256"/>
      <c r="JTW363" s="256"/>
      <c r="JTX363" s="256"/>
      <c r="JTY363" s="256"/>
      <c r="JTZ363" s="256"/>
      <c r="JUA363" s="256"/>
      <c r="JUB363" s="256"/>
      <c r="JUC363" s="256"/>
      <c r="JUD363" s="256"/>
      <c r="JUE363" s="256"/>
      <c r="JUF363" s="256"/>
      <c r="JUG363" s="256"/>
      <c r="JUH363" s="256"/>
      <c r="JUI363" s="256"/>
      <c r="JUJ363" s="256"/>
      <c r="JUK363" s="256"/>
      <c r="JUL363" s="256"/>
      <c r="JUM363" s="256"/>
      <c r="JUN363" s="256"/>
      <c r="JUO363" s="256"/>
      <c r="JUP363" s="256"/>
      <c r="JUQ363" s="256"/>
      <c r="JUR363" s="256"/>
      <c r="JUS363" s="256"/>
      <c r="JUT363" s="256"/>
      <c r="JUU363" s="256"/>
      <c r="JUV363" s="256"/>
      <c r="JUW363" s="256"/>
      <c r="JUX363" s="256"/>
      <c r="JUY363" s="256"/>
      <c r="JUZ363" s="256"/>
      <c r="JVA363" s="256"/>
      <c r="JVB363" s="256"/>
      <c r="JVC363" s="256"/>
      <c r="JVD363" s="256"/>
      <c r="JVE363" s="256"/>
      <c r="JVF363" s="256"/>
      <c r="JVG363" s="256"/>
      <c r="JVH363" s="256"/>
      <c r="JVI363" s="256"/>
      <c r="JVJ363" s="256"/>
      <c r="JVK363" s="256"/>
      <c r="JVL363" s="256"/>
      <c r="JVM363" s="256"/>
      <c r="JVN363" s="256"/>
      <c r="JVO363" s="256"/>
      <c r="JVP363" s="256"/>
      <c r="JVQ363" s="256"/>
      <c r="JVR363" s="256"/>
      <c r="JVS363" s="256"/>
      <c r="JVT363" s="256"/>
      <c r="JVU363" s="256"/>
      <c r="JVV363" s="256"/>
      <c r="JVW363" s="256"/>
      <c r="JVX363" s="256"/>
      <c r="JVY363" s="256"/>
      <c r="JVZ363" s="256"/>
      <c r="JWA363" s="256"/>
      <c r="JWB363" s="256"/>
      <c r="JWC363" s="256"/>
      <c r="JWD363" s="256"/>
      <c r="JWE363" s="256"/>
      <c r="JWF363" s="256"/>
      <c r="JWG363" s="256"/>
      <c r="JWH363" s="256"/>
      <c r="JWI363" s="256"/>
      <c r="JWJ363" s="256"/>
      <c r="JWK363" s="256"/>
      <c r="JWL363" s="256"/>
      <c r="JWM363" s="256"/>
      <c r="JWN363" s="256"/>
      <c r="JWO363" s="256"/>
      <c r="JWP363" s="256"/>
      <c r="JWQ363" s="256"/>
      <c r="JWR363" s="256"/>
      <c r="JWS363" s="256"/>
      <c r="JWT363" s="256"/>
      <c r="JWU363" s="256"/>
      <c r="JWV363" s="256"/>
      <c r="JWW363" s="256"/>
      <c r="JWX363" s="256"/>
      <c r="JWY363" s="256"/>
      <c r="JWZ363" s="256"/>
      <c r="JXA363" s="256"/>
      <c r="JXB363" s="256"/>
      <c r="JXC363" s="256"/>
      <c r="JXD363" s="256"/>
      <c r="JXE363" s="256"/>
      <c r="JXF363" s="256"/>
      <c r="JXG363" s="256"/>
      <c r="JXH363" s="256"/>
      <c r="JXI363" s="256"/>
      <c r="JXJ363" s="256"/>
      <c r="JXK363" s="256"/>
      <c r="JXL363" s="256"/>
      <c r="JXM363" s="256"/>
      <c r="JXN363" s="256"/>
      <c r="JXO363" s="256"/>
      <c r="JXP363" s="256"/>
      <c r="JXQ363" s="256"/>
      <c r="JXR363" s="256"/>
      <c r="JXS363" s="256"/>
      <c r="JXT363" s="256"/>
      <c r="JXU363" s="256"/>
      <c r="JXV363" s="256"/>
      <c r="JXW363" s="256"/>
      <c r="JXX363" s="256"/>
      <c r="JXY363" s="256"/>
      <c r="JXZ363" s="256"/>
      <c r="JYA363" s="256"/>
      <c r="JYB363" s="256"/>
      <c r="JYC363" s="256"/>
      <c r="JYD363" s="256"/>
      <c r="JYE363" s="256"/>
      <c r="JYF363" s="256"/>
      <c r="JYG363" s="256"/>
      <c r="JYH363" s="256"/>
      <c r="JYI363" s="256"/>
      <c r="JYJ363" s="256"/>
      <c r="JYK363" s="256"/>
      <c r="JYL363" s="256"/>
      <c r="JYM363" s="256"/>
      <c r="JYN363" s="256"/>
      <c r="JYO363" s="256"/>
      <c r="JYP363" s="256"/>
      <c r="JYQ363" s="256"/>
      <c r="JYR363" s="256"/>
      <c r="JYS363" s="256"/>
      <c r="JYT363" s="256"/>
      <c r="JYU363" s="256"/>
      <c r="JYV363" s="256"/>
      <c r="JYW363" s="256"/>
      <c r="JYX363" s="256"/>
      <c r="JYY363" s="256"/>
      <c r="JYZ363" s="256"/>
      <c r="JZA363" s="256"/>
      <c r="JZB363" s="256"/>
      <c r="JZC363" s="256"/>
      <c r="JZD363" s="256"/>
      <c r="JZE363" s="256"/>
      <c r="JZF363" s="256"/>
      <c r="JZG363" s="256"/>
      <c r="JZH363" s="256"/>
      <c r="JZI363" s="256"/>
      <c r="JZJ363" s="256"/>
      <c r="JZK363" s="256"/>
      <c r="JZL363" s="256"/>
      <c r="JZM363" s="256"/>
      <c r="JZN363" s="256"/>
      <c r="JZO363" s="256"/>
      <c r="JZP363" s="256"/>
      <c r="JZQ363" s="256"/>
      <c r="JZR363" s="256"/>
      <c r="JZS363" s="256"/>
      <c r="JZT363" s="256"/>
      <c r="JZU363" s="256"/>
      <c r="JZV363" s="256"/>
      <c r="JZW363" s="256"/>
      <c r="JZX363" s="256"/>
      <c r="JZY363" s="256"/>
      <c r="JZZ363" s="256"/>
      <c r="KAA363" s="256"/>
      <c r="KAB363" s="256"/>
      <c r="KAC363" s="256"/>
      <c r="KAD363" s="256"/>
      <c r="KAE363" s="256"/>
      <c r="KAF363" s="256"/>
      <c r="KAG363" s="256"/>
      <c r="KAH363" s="256"/>
      <c r="KAI363" s="256"/>
      <c r="KAJ363" s="256"/>
      <c r="KAK363" s="256"/>
      <c r="KAL363" s="256"/>
      <c r="KAM363" s="256"/>
      <c r="KAN363" s="256"/>
      <c r="KAO363" s="256"/>
      <c r="KAP363" s="256"/>
      <c r="KAQ363" s="256"/>
      <c r="KAR363" s="256"/>
      <c r="KAS363" s="256"/>
      <c r="KAT363" s="256"/>
      <c r="KAU363" s="256"/>
      <c r="KAV363" s="256"/>
      <c r="KAW363" s="256"/>
      <c r="KAX363" s="256"/>
      <c r="KAY363" s="256"/>
      <c r="KAZ363" s="256"/>
      <c r="KBA363" s="256"/>
      <c r="KBB363" s="256"/>
      <c r="KBC363" s="256"/>
      <c r="KBD363" s="256"/>
      <c r="KBE363" s="256"/>
      <c r="KBF363" s="256"/>
      <c r="KBG363" s="256"/>
      <c r="KBH363" s="256"/>
      <c r="KBI363" s="256"/>
      <c r="KBJ363" s="256"/>
      <c r="KBK363" s="256"/>
      <c r="KBL363" s="256"/>
      <c r="KBM363" s="256"/>
      <c r="KBN363" s="256"/>
      <c r="KBO363" s="256"/>
      <c r="KBP363" s="256"/>
      <c r="KBQ363" s="256"/>
      <c r="KBR363" s="256"/>
      <c r="KBS363" s="256"/>
      <c r="KBT363" s="256"/>
      <c r="KBU363" s="256"/>
      <c r="KBV363" s="256"/>
      <c r="KBW363" s="256"/>
      <c r="KBX363" s="256"/>
      <c r="KBY363" s="256"/>
      <c r="KBZ363" s="256"/>
      <c r="KCA363" s="256"/>
      <c r="KCB363" s="256"/>
      <c r="KCC363" s="256"/>
      <c r="KCD363" s="256"/>
      <c r="KCE363" s="256"/>
      <c r="KCF363" s="256"/>
      <c r="KCG363" s="256"/>
      <c r="KCH363" s="256"/>
      <c r="KCI363" s="256"/>
      <c r="KCJ363" s="256"/>
      <c r="KCK363" s="256"/>
      <c r="KCL363" s="256"/>
      <c r="KCM363" s="256"/>
      <c r="KCN363" s="256"/>
      <c r="KCO363" s="256"/>
      <c r="KCP363" s="256"/>
      <c r="KCQ363" s="256"/>
      <c r="KCR363" s="256"/>
      <c r="KCS363" s="256"/>
      <c r="KCT363" s="256"/>
      <c r="KCU363" s="256"/>
      <c r="KCV363" s="256"/>
      <c r="KCW363" s="256"/>
      <c r="KCX363" s="256"/>
      <c r="KCY363" s="256"/>
      <c r="KCZ363" s="256"/>
      <c r="KDA363" s="256"/>
      <c r="KDB363" s="256"/>
      <c r="KDC363" s="256"/>
      <c r="KDD363" s="256"/>
      <c r="KDE363" s="256"/>
      <c r="KDF363" s="256"/>
      <c r="KDG363" s="256"/>
      <c r="KDH363" s="256"/>
      <c r="KDI363" s="256"/>
      <c r="KDJ363" s="256"/>
      <c r="KDK363" s="256"/>
      <c r="KDL363" s="256"/>
      <c r="KDM363" s="256"/>
      <c r="KDN363" s="256"/>
      <c r="KDO363" s="256"/>
      <c r="KDP363" s="256"/>
      <c r="KDQ363" s="256"/>
      <c r="KDR363" s="256"/>
      <c r="KDS363" s="256"/>
      <c r="KDT363" s="256"/>
      <c r="KDU363" s="256"/>
      <c r="KDV363" s="256"/>
      <c r="KDW363" s="256"/>
      <c r="KDX363" s="256"/>
      <c r="KDY363" s="256"/>
      <c r="KDZ363" s="256"/>
      <c r="KEA363" s="256"/>
      <c r="KEB363" s="256"/>
      <c r="KEC363" s="256"/>
      <c r="KED363" s="256"/>
      <c r="KEE363" s="256"/>
      <c r="KEF363" s="256"/>
      <c r="KEG363" s="256"/>
      <c r="KEH363" s="256"/>
      <c r="KEI363" s="256"/>
      <c r="KEJ363" s="256"/>
      <c r="KEK363" s="256"/>
      <c r="KEL363" s="256"/>
      <c r="KEM363" s="256"/>
      <c r="KEN363" s="256"/>
      <c r="KEO363" s="256"/>
      <c r="KEP363" s="256"/>
      <c r="KEQ363" s="256"/>
      <c r="KER363" s="256"/>
      <c r="KES363" s="256"/>
      <c r="KET363" s="256"/>
      <c r="KEU363" s="256"/>
      <c r="KEV363" s="256"/>
      <c r="KEW363" s="256"/>
      <c r="KEX363" s="256"/>
      <c r="KEY363" s="256"/>
      <c r="KEZ363" s="256"/>
      <c r="KFA363" s="256"/>
      <c r="KFB363" s="256"/>
      <c r="KFC363" s="256"/>
      <c r="KFD363" s="256"/>
      <c r="KFE363" s="256"/>
      <c r="KFF363" s="256"/>
      <c r="KFG363" s="256"/>
      <c r="KFH363" s="256"/>
      <c r="KFI363" s="256"/>
      <c r="KFJ363" s="256"/>
      <c r="KFK363" s="256"/>
      <c r="KFL363" s="256"/>
      <c r="KFM363" s="256"/>
      <c r="KFN363" s="256"/>
      <c r="KFO363" s="256"/>
      <c r="KFP363" s="256"/>
      <c r="KFQ363" s="256"/>
      <c r="KFR363" s="256"/>
      <c r="KFS363" s="256"/>
      <c r="KFT363" s="256"/>
      <c r="KFU363" s="256"/>
      <c r="KFV363" s="256"/>
      <c r="KFW363" s="256"/>
      <c r="KFX363" s="256"/>
      <c r="KFY363" s="256"/>
      <c r="KFZ363" s="256"/>
      <c r="KGA363" s="256"/>
      <c r="KGB363" s="256"/>
      <c r="KGC363" s="256"/>
      <c r="KGD363" s="256"/>
      <c r="KGE363" s="256"/>
      <c r="KGF363" s="256"/>
      <c r="KGG363" s="256"/>
      <c r="KGH363" s="256"/>
      <c r="KGI363" s="256"/>
      <c r="KGJ363" s="256"/>
      <c r="KGK363" s="256"/>
      <c r="KGL363" s="256"/>
      <c r="KGM363" s="256"/>
      <c r="KGN363" s="256"/>
      <c r="KGO363" s="256"/>
      <c r="KGP363" s="256"/>
      <c r="KGQ363" s="256"/>
      <c r="KGR363" s="256"/>
      <c r="KGS363" s="256"/>
      <c r="KGT363" s="256"/>
      <c r="KGU363" s="256"/>
      <c r="KGV363" s="256"/>
      <c r="KGW363" s="256"/>
      <c r="KGX363" s="256"/>
      <c r="KGY363" s="256"/>
      <c r="KGZ363" s="256"/>
      <c r="KHA363" s="256"/>
      <c r="KHB363" s="256"/>
      <c r="KHC363" s="256"/>
      <c r="KHD363" s="256"/>
      <c r="KHE363" s="256"/>
      <c r="KHF363" s="256"/>
      <c r="KHG363" s="256"/>
      <c r="KHH363" s="256"/>
      <c r="KHI363" s="256"/>
      <c r="KHJ363" s="256"/>
      <c r="KHK363" s="256"/>
      <c r="KHL363" s="256"/>
      <c r="KHM363" s="256"/>
      <c r="KHN363" s="256"/>
      <c r="KHO363" s="256"/>
      <c r="KHP363" s="256"/>
      <c r="KHQ363" s="256"/>
      <c r="KHR363" s="256"/>
      <c r="KHS363" s="256"/>
      <c r="KHT363" s="256"/>
      <c r="KHU363" s="256"/>
      <c r="KHV363" s="256"/>
      <c r="KHW363" s="256"/>
      <c r="KHX363" s="256"/>
      <c r="KHY363" s="256"/>
      <c r="KHZ363" s="256"/>
      <c r="KIA363" s="256"/>
      <c r="KIB363" s="256"/>
      <c r="KIC363" s="256"/>
      <c r="KID363" s="256"/>
      <c r="KIE363" s="256"/>
      <c r="KIF363" s="256"/>
      <c r="KIG363" s="256"/>
      <c r="KIH363" s="256"/>
      <c r="KII363" s="256"/>
      <c r="KIJ363" s="256"/>
      <c r="KIK363" s="256"/>
      <c r="KIL363" s="256"/>
      <c r="KIM363" s="256"/>
      <c r="KIN363" s="256"/>
      <c r="KIO363" s="256"/>
      <c r="KIP363" s="256"/>
      <c r="KIQ363" s="256"/>
      <c r="KIR363" s="256"/>
      <c r="KIS363" s="256"/>
      <c r="KIT363" s="256"/>
      <c r="KIU363" s="256"/>
      <c r="KIV363" s="256"/>
      <c r="KIW363" s="256"/>
      <c r="KIX363" s="256"/>
      <c r="KIY363" s="256"/>
      <c r="KIZ363" s="256"/>
      <c r="KJA363" s="256"/>
      <c r="KJB363" s="256"/>
      <c r="KJC363" s="256"/>
      <c r="KJD363" s="256"/>
      <c r="KJE363" s="256"/>
      <c r="KJF363" s="256"/>
      <c r="KJG363" s="256"/>
      <c r="KJH363" s="256"/>
      <c r="KJI363" s="256"/>
      <c r="KJJ363" s="256"/>
      <c r="KJK363" s="256"/>
      <c r="KJL363" s="256"/>
      <c r="KJM363" s="256"/>
      <c r="KJN363" s="256"/>
      <c r="KJO363" s="256"/>
      <c r="KJP363" s="256"/>
      <c r="KJQ363" s="256"/>
      <c r="KJR363" s="256"/>
      <c r="KJS363" s="256"/>
      <c r="KJT363" s="256"/>
      <c r="KJU363" s="256"/>
      <c r="KJV363" s="256"/>
      <c r="KJW363" s="256"/>
      <c r="KJX363" s="256"/>
      <c r="KJY363" s="256"/>
      <c r="KJZ363" s="256"/>
      <c r="KKA363" s="256"/>
      <c r="KKB363" s="256"/>
      <c r="KKC363" s="256"/>
      <c r="KKD363" s="256"/>
      <c r="KKE363" s="256"/>
      <c r="KKF363" s="256"/>
      <c r="KKG363" s="256"/>
      <c r="KKH363" s="256"/>
      <c r="KKI363" s="256"/>
      <c r="KKJ363" s="256"/>
      <c r="KKK363" s="256"/>
      <c r="KKL363" s="256"/>
      <c r="KKM363" s="256"/>
      <c r="KKN363" s="256"/>
      <c r="KKO363" s="256"/>
      <c r="KKP363" s="256"/>
      <c r="KKQ363" s="256"/>
      <c r="KKR363" s="256"/>
      <c r="KKS363" s="256"/>
      <c r="KKT363" s="256"/>
      <c r="KKU363" s="256"/>
      <c r="KKV363" s="256"/>
      <c r="KKW363" s="256"/>
      <c r="KKX363" s="256"/>
      <c r="KKY363" s="256"/>
      <c r="KKZ363" s="256"/>
      <c r="KLA363" s="256"/>
      <c r="KLB363" s="256"/>
      <c r="KLC363" s="256"/>
      <c r="KLD363" s="256"/>
      <c r="KLE363" s="256"/>
      <c r="KLF363" s="256"/>
      <c r="KLG363" s="256"/>
      <c r="KLH363" s="256"/>
      <c r="KLI363" s="256"/>
      <c r="KLJ363" s="256"/>
      <c r="KLK363" s="256"/>
      <c r="KLL363" s="256"/>
      <c r="KLM363" s="256"/>
      <c r="KLN363" s="256"/>
      <c r="KLO363" s="256"/>
      <c r="KLP363" s="256"/>
      <c r="KLQ363" s="256"/>
      <c r="KLR363" s="256"/>
      <c r="KLS363" s="256"/>
      <c r="KLT363" s="256"/>
      <c r="KLU363" s="256"/>
      <c r="KLV363" s="256"/>
      <c r="KLW363" s="256"/>
      <c r="KLX363" s="256"/>
      <c r="KLY363" s="256"/>
      <c r="KLZ363" s="256"/>
      <c r="KMA363" s="256"/>
      <c r="KMB363" s="256"/>
      <c r="KMC363" s="256"/>
      <c r="KMD363" s="256"/>
      <c r="KME363" s="256"/>
      <c r="KMF363" s="256"/>
      <c r="KMG363" s="256"/>
      <c r="KMH363" s="256"/>
      <c r="KMI363" s="256"/>
      <c r="KMJ363" s="256"/>
      <c r="KMK363" s="256"/>
      <c r="KML363" s="256"/>
      <c r="KMM363" s="256"/>
      <c r="KMN363" s="256"/>
      <c r="KMO363" s="256"/>
      <c r="KMP363" s="256"/>
      <c r="KMQ363" s="256"/>
      <c r="KMR363" s="256"/>
      <c r="KMS363" s="256"/>
      <c r="KMT363" s="256"/>
      <c r="KMU363" s="256"/>
      <c r="KMV363" s="256"/>
      <c r="KMW363" s="256"/>
      <c r="KMX363" s="256"/>
      <c r="KMY363" s="256"/>
      <c r="KMZ363" s="256"/>
      <c r="KNA363" s="256"/>
      <c r="KNB363" s="256"/>
      <c r="KNC363" s="256"/>
      <c r="KND363" s="256"/>
      <c r="KNE363" s="256"/>
      <c r="KNF363" s="256"/>
      <c r="KNG363" s="256"/>
      <c r="KNH363" s="256"/>
      <c r="KNI363" s="256"/>
      <c r="KNJ363" s="256"/>
      <c r="KNK363" s="256"/>
      <c r="KNL363" s="256"/>
      <c r="KNM363" s="256"/>
      <c r="KNN363" s="256"/>
      <c r="KNO363" s="256"/>
      <c r="KNP363" s="256"/>
      <c r="KNQ363" s="256"/>
      <c r="KNR363" s="256"/>
      <c r="KNS363" s="256"/>
      <c r="KNT363" s="256"/>
      <c r="KNU363" s="256"/>
      <c r="KNV363" s="256"/>
      <c r="KNW363" s="256"/>
      <c r="KNX363" s="256"/>
      <c r="KNY363" s="256"/>
      <c r="KNZ363" s="256"/>
      <c r="KOA363" s="256"/>
      <c r="KOB363" s="256"/>
      <c r="KOC363" s="256"/>
      <c r="KOD363" s="256"/>
      <c r="KOE363" s="256"/>
      <c r="KOF363" s="256"/>
      <c r="KOG363" s="256"/>
      <c r="KOH363" s="256"/>
      <c r="KOI363" s="256"/>
      <c r="KOJ363" s="256"/>
      <c r="KOK363" s="256"/>
      <c r="KOL363" s="256"/>
      <c r="KOM363" s="256"/>
      <c r="KON363" s="256"/>
      <c r="KOO363" s="256"/>
      <c r="KOP363" s="256"/>
      <c r="KOQ363" s="256"/>
      <c r="KOR363" s="256"/>
      <c r="KOS363" s="256"/>
      <c r="KOT363" s="256"/>
      <c r="KOU363" s="256"/>
      <c r="KOV363" s="256"/>
      <c r="KOW363" s="256"/>
      <c r="KOX363" s="256"/>
      <c r="KOY363" s="256"/>
      <c r="KOZ363" s="256"/>
      <c r="KPA363" s="256"/>
      <c r="KPB363" s="256"/>
      <c r="KPC363" s="256"/>
      <c r="KPD363" s="256"/>
      <c r="KPE363" s="256"/>
      <c r="KPF363" s="256"/>
      <c r="KPG363" s="256"/>
      <c r="KPH363" s="256"/>
      <c r="KPI363" s="256"/>
      <c r="KPJ363" s="256"/>
      <c r="KPK363" s="256"/>
      <c r="KPL363" s="256"/>
      <c r="KPM363" s="256"/>
      <c r="KPN363" s="256"/>
      <c r="KPO363" s="256"/>
      <c r="KPP363" s="256"/>
      <c r="KPQ363" s="256"/>
      <c r="KPR363" s="256"/>
      <c r="KPS363" s="256"/>
      <c r="KPT363" s="256"/>
      <c r="KPU363" s="256"/>
      <c r="KPV363" s="256"/>
      <c r="KPW363" s="256"/>
      <c r="KPX363" s="256"/>
      <c r="KPY363" s="256"/>
      <c r="KPZ363" s="256"/>
      <c r="KQA363" s="256"/>
      <c r="KQB363" s="256"/>
      <c r="KQC363" s="256"/>
      <c r="KQD363" s="256"/>
      <c r="KQE363" s="256"/>
      <c r="KQF363" s="256"/>
      <c r="KQG363" s="256"/>
      <c r="KQH363" s="256"/>
      <c r="KQI363" s="256"/>
      <c r="KQJ363" s="256"/>
      <c r="KQK363" s="256"/>
      <c r="KQL363" s="256"/>
      <c r="KQM363" s="256"/>
      <c r="KQN363" s="256"/>
      <c r="KQO363" s="256"/>
      <c r="KQP363" s="256"/>
      <c r="KQQ363" s="256"/>
      <c r="KQR363" s="256"/>
      <c r="KQS363" s="256"/>
      <c r="KQT363" s="256"/>
      <c r="KQU363" s="256"/>
      <c r="KQV363" s="256"/>
      <c r="KQW363" s="256"/>
      <c r="KQX363" s="256"/>
      <c r="KQY363" s="256"/>
      <c r="KQZ363" s="256"/>
      <c r="KRA363" s="256"/>
      <c r="KRB363" s="256"/>
      <c r="KRC363" s="256"/>
      <c r="KRD363" s="256"/>
      <c r="KRE363" s="256"/>
      <c r="KRF363" s="256"/>
      <c r="KRG363" s="256"/>
      <c r="KRH363" s="256"/>
      <c r="KRI363" s="256"/>
      <c r="KRJ363" s="256"/>
      <c r="KRK363" s="256"/>
      <c r="KRL363" s="256"/>
      <c r="KRM363" s="256"/>
      <c r="KRN363" s="256"/>
      <c r="KRO363" s="256"/>
      <c r="KRP363" s="256"/>
      <c r="KRQ363" s="256"/>
      <c r="KRR363" s="256"/>
      <c r="KRS363" s="256"/>
      <c r="KRT363" s="256"/>
      <c r="KRU363" s="256"/>
      <c r="KRV363" s="256"/>
      <c r="KRW363" s="256"/>
      <c r="KRX363" s="256"/>
      <c r="KRY363" s="256"/>
      <c r="KRZ363" s="256"/>
      <c r="KSA363" s="256"/>
      <c r="KSB363" s="256"/>
      <c r="KSC363" s="256"/>
      <c r="KSD363" s="256"/>
      <c r="KSE363" s="256"/>
      <c r="KSF363" s="256"/>
      <c r="KSG363" s="256"/>
      <c r="KSH363" s="256"/>
      <c r="KSI363" s="256"/>
      <c r="KSJ363" s="256"/>
      <c r="KSK363" s="256"/>
      <c r="KSL363" s="256"/>
      <c r="KSM363" s="256"/>
      <c r="KSN363" s="256"/>
      <c r="KSO363" s="256"/>
      <c r="KSP363" s="256"/>
      <c r="KSQ363" s="256"/>
      <c r="KSR363" s="256"/>
      <c r="KSS363" s="256"/>
      <c r="KST363" s="256"/>
      <c r="KSU363" s="256"/>
      <c r="KSV363" s="256"/>
      <c r="KSW363" s="256"/>
      <c r="KSX363" s="256"/>
      <c r="KSY363" s="256"/>
      <c r="KSZ363" s="256"/>
      <c r="KTA363" s="256"/>
      <c r="KTB363" s="256"/>
      <c r="KTC363" s="256"/>
      <c r="KTD363" s="256"/>
      <c r="KTE363" s="256"/>
      <c r="KTF363" s="256"/>
      <c r="KTG363" s="256"/>
      <c r="KTH363" s="256"/>
      <c r="KTI363" s="256"/>
      <c r="KTJ363" s="256"/>
      <c r="KTK363" s="256"/>
      <c r="KTL363" s="256"/>
      <c r="KTM363" s="256"/>
      <c r="KTN363" s="256"/>
      <c r="KTO363" s="256"/>
      <c r="KTP363" s="256"/>
      <c r="KTQ363" s="256"/>
      <c r="KTR363" s="256"/>
      <c r="KTS363" s="256"/>
      <c r="KTT363" s="256"/>
      <c r="KTU363" s="256"/>
      <c r="KTV363" s="256"/>
      <c r="KTW363" s="256"/>
      <c r="KTX363" s="256"/>
      <c r="KTY363" s="256"/>
      <c r="KTZ363" s="256"/>
      <c r="KUA363" s="256"/>
      <c r="KUB363" s="256"/>
      <c r="KUC363" s="256"/>
      <c r="KUD363" s="256"/>
      <c r="KUE363" s="256"/>
      <c r="KUF363" s="256"/>
      <c r="KUG363" s="256"/>
      <c r="KUH363" s="256"/>
      <c r="KUI363" s="256"/>
      <c r="KUJ363" s="256"/>
      <c r="KUK363" s="256"/>
      <c r="KUL363" s="256"/>
      <c r="KUM363" s="256"/>
      <c r="KUN363" s="256"/>
      <c r="KUO363" s="256"/>
      <c r="KUP363" s="256"/>
      <c r="KUQ363" s="256"/>
      <c r="KUR363" s="256"/>
      <c r="KUS363" s="256"/>
      <c r="KUT363" s="256"/>
      <c r="KUU363" s="256"/>
      <c r="KUV363" s="256"/>
      <c r="KUW363" s="256"/>
      <c r="KUX363" s="256"/>
      <c r="KUY363" s="256"/>
      <c r="KUZ363" s="256"/>
      <c r="KVA363" s="256"/>
      <c r="KVB363" s="256"/>
      <c r="KVC363" s="256"/>
      <c r="KVD363" s="256"/>
      <c r="KVE363" s="256"/>
      <c r="KVF363" s="256"/>
      <c r="KVG363" s="256"/>
      <c r="KVH363" s="256"/>
      <c r="KVI363" s="256"/>
      <c r="KVJ363" s="256"/>
      <c r="KVK363" s="256"/>
      <c r="KVL363" s="256"/>
      <c r="KVM363" s="256"/>
      <c r="KVN363" s="256"/>
      <c r="KVO363" s="256"/>
      <c r="KVP363" s="256"/>
      <c r="KVQ363" s="256"/>
      <c r="KVR363" s="256"/>
      <c r="KVS363" s="256"/>
      <c r="KVT363" s="256"/>
      <c r="KVU363" s="256"/>
      <c r="KVV363" s="256"/>
      <c r="KVW363" s="256"/>
      <c r="KVX363" s="256"/>
      <c r="KVY363" s="256"/>
      <c r="KVZ363" s="256"/>
      <c r="KWA363" s="256"/>
      <c r="KWB363" s="256"/>
      <c r="KWC363" s="256"/>
      <c r="KWD363" s="256"/>
      <c r="KWE363" s="256"/>
      <c r="KWF363" s="256"/>
      <c r="KWG363" s="256"/>
      <c r="KWH363" s="256"/>
      <c r="KWI363" s="256"/>
      <c r="KWJ363" s="256"/>
      <c r="KWK363" s="256"/>
      <c r="KWL363" s="256"/>
      <c r="KWM363" s="256"/>
      <c r="KWN363" s="256"/>
      <c r="KWO363" s="256"/>
      <c r="KWP363" s="256"/>
      <c r="KWQ363" s="256"/>
      <c r="KWR363" s="256"/>
      <c r="KWS363" s="256"/>
      <c r="KWT363" s="256"/>
      <c r="KWU363" s="256"/>
      <c r="KWV363" s="256"/>
      <c r="KWW363" s="256"/>
      <c r="KWX363" s="256"/>
      <c r="KWY363" s="256"/>
      <c r="KWZ363" s="256"/>
      <c r="KXA363" s="256"/>
      <c r="KXB363" s="256"/>
      <c r="KXC363" s="256"/>
      <c r="KXD363" s="256"/>
      <c r="KXE363" s="256"/>
      <c r="KXF363" s="256"/>
      <c r="KXG363" s="256"/>
      <c r="KXH363" s="256"/>
      <c r="KXI363" s="256"/>
      <c r="KXJ363" s="256"/>
      <c r="KXK363" s="256"/>
      <c r="KXL363" s="256"/>
      <c r="KXM363" s="256"/>
      <c r="KXN363" s="256"/>
      <c r="KXO363" s="256"/>
      <c r="KXP363" s="256"/>
      <c r="KXQ363" s="256"/>
      <c r="KXR363" s="256"/>
      <c r="KXS363" s="256"/>
      <c r="KXT363" s="256"/>
      <c r="KXU363" s="256"/>
      <c r="KXV363" s="256"/>
      <c r="KXW363" s="256"/>
      <c r="KXX363" s="256"/>
      <c r="KXY363" s="256"/>
      <c r="KXZ363" s="256"/>
      <c r="KYA363" s="256"/>
      <c r="KYB363" s="256"/>
      <c r="KYC363" s="256"/>
      <c r="KYD363" s="256"/>
      <c r="KYE363" s="256"/>
      <c r="KYF363" s="256"/>
      <c r="KYG363" s="256"/>
      <c r="KYH363" s="256"/>
      <c r="KYI363" s="256"/>
      <c r="KYJ363" s="256"/>
      <c r="KYK363" s="256"/>
      <c r="KYL363" s="256"/>
      <c r="KYM363" s="256"/>
      <c r="KYN363" s="256"/>
      <c r="KYO363" s="256"/>
      <c r="KYP363" s="256"/>
      <c r="KYQ363" s="256"/>
      <c r="KYR363" s="256"/>
      <c r="KYS363" s="256"/>
      <c r="KYT363" s="256"/>
      <c r="KYU363" s="256"/>
      <c r="KYV363" s="256"/>
      <c r="KYW363" s="256"/>
      <c r="KYX363" s="256"/>
      <c r="KYY363" s="256"/>
      <c r="KYZ363" s="256"/>
      <c r="KZA363" s="256"/>
      <c r="KZB363" s="256"/>
      <c r="KZC363" s="256"/>
      <c r="KZD363" s="256"/>
      <c r="KZE363" s="256"/>
      <c r="KZF363" s="256"/>
      <c r="KZG363" s="256"/>
      <c r="KZH363" s="256"/>
      <c r="KZI363" s="256"/>
      <c r="KZJ363" s="256"/>
      <c r="KZK363" s="256"/>
      <c r="KZL363" s="256"/>
      <c r="KZM363" s="256"/>
      <c r="KZN363" s="256"/>
      <c r="KZO363" s="256"/>
      <c r="KZP363" s="256"/>
      <c r="KZQ363" s="256"/>
      <c r="KZR363" s="256"/>
      <c r="KZS363" s="256"/>
      <c r="KZT363" s="256"/>
      <c r="KZU363" s="256"/>
      <c r="KZV363" s="256"/>
      <c r="KZW363" s="256"/>
      <c r="KZX363" s="256"/>
      <c r="KZY363" s="256"/>
      <c r="KZZ363" s="256"/>
      <c r="LAA363" s="256"/>
      <c r="LAB363" s="256"/>
      <c r="LAC363" s="256"/>
      <c r="LAD363" s="256"/>
      <c r="LAE363" s="256"/>
      <c r="LAF363" s="256"/>
      <c r="LAG363" s="256"/>
      <c r="LAH363" s="256"/>
      <c r="LAI363" s="256"/>
      <c r="LAJ363" s="256"/>
      <c r="LAK363" s="256"/>
      <c r="LAL363" s="256"/>
      <c r="LAM363" s="256"/>
      <c r="LAN363" s="256"/>
      <c r="LAO363" s="256"/>
      <c r="LAP363" s="256"/>
      <c r="LAQ363" s="256"/>
      <c r="LAR363" s="256"/>
      <c r="LAS363" s="256"/>
      <c r="LAT363" s="256"/>
      <c r="LAU363" s="256"/>
      <c r="LAV363" s="256"/>
      <c r="LAW363" s="256"/>
      <c r="LAX363" s="256"/>
      <c r="LAY363" s="256"/>
      <c r="LAZ363" s="256"/>
      <c r="LBA363" s="256"/>
      <c r="LBB363" s="256"/>
      <c r="LBC363" s="256"/>
      <c r="LBD363" s="256"/>
      <c r="LBE363" s="256"/>
      <c r="LBF363" s="256"/>
      <c r="LBG363" s="256"/>
      <c r="LBH363" s="256"/>
      <c r="LBI363" s="256"/>
      <c r="LBJ363" s="256"/>
      <c r="LBK363" s="256"/>
      <c r="LBL363" s="256"/>
      <c r="LBM363" s="256"/>
      <c r="LBN363" s="256"/>
      <c r="LBO363" s="256"/>
      <c r="LBP363" s="256"/>
      <c r="LBQ363" s="256"/>
      <c r="LBR363" s="256"/>
      <c r="LBS363" s="256"/>
      <c r="LBT363" s="256"/>
      <c r="LBU363" s="256"/>
      <c r="LBV363" s="256"/>
      <c r="LBW363" s="256"/>
      <c r="LBX363" s="256"/>
      <c r="LBY363" s="256"/>
      <c r="LBZ363" s="256"/>
      <c r="LCA363" s="256"/>
      <c r="LCB363" s="256"/>
      <c r="LCC363" s="256"/>
      <c r="LCD363" s="256"/>
      <c r="LCE363" s="256"/>
      <c r="LCF363" s="256"/>
      <c r="LCG363" s="256"/>
      <c r="LCH363" s="256"/>
      <c r="LCI363" s="256"/>
      <c r="LCJ363" s="256"/>
      <c r="LCK363" s="256"/>
      <c r="LCL363" s="256"/>
      <c r="LCM363" s="256"/>
      <c r="LCN363" s="256"/>
      <c r="LCO363" s="256"/>
      <c r="LCP363" s="256"/>
      <c r="LCQ363" s="256"/>
      <c r="LCR363" s="256"/>
      <c r="LCS363" s="256"/>
      <c r="LCT363" s="256"/>
      <c r="LCU363" s="256"/>
      <c r="LCV363" s="256"/>
      <c r="LCW363" s="256"/>
      <c r="LCX363" s="256"/>
      <c r="LCY363" s="256"/>
      <c r="LCZ363" s="256"/>
      <c r="LDA363" s="256"/>
      <c r="LDB363" s="256"/>
      <c r="LDC363" s="256"/>
      <c r="LDD363" s="256"/>
      <c r="LDE363" s="256"/>
      <c r="LDF363" s="256"/>
      <c r="LDG363" s="256"/>
      <c r="LDH363" s="256"/>
      <c r="LDI363" s="256"/>
      <c r="LDJ363" s="256"/>
      <c r="LDK363" s="256"/>
      <c r="LDL363" s="256"/>
      <c r="LDM363" s="256"/>
      <c r="LDN363" s="256"/>
      <c r="LDO363" s="256"/>
      <c r="LDP363" s="256"/>
      <c r="LDQ363" s="256"/>
      <c r="LDR363" s="256"/>
      <c r="LDS363" s="256"/>
      <c r="LDT363" s="256"/>
      <c r="LDU363" s="256"/>
      <c r="LDV363" s="256"/>
      <c r="LDW363" s="256"/>
      <c r="LDX363" s="256"/>
      <c r="LDY363" s="256"/>
      <c r="LDZ363" s="256"/>
      <c r="LEA363" s="256"/>
      <c r="LEB363" s="256"/>
      <c r="LEC363" s="256"/>
      <c r="LED363" s="256"/>
      <c r="LEE363" s="256"/>
      <c r="LEF363" s="256"/>
      <c r="LEG363" s="256"/>
      <c r="LEH363" s="256"/>
      <c r="LEI363" s="256"/>
      <c r="LEJ363" s="256"/>
      <c r="LEK363" s="256"/>
      <c r="LEL363" s="256"/>
      <c r="LEM363" s="256"/>
      <c r="LEN363" s="256"/>
      <c r="LEO363" s="256"/>
      <c r="LEP363" s="256"/>
      <c r="LEQ363" s="256"/>
      <c r="LER363" s="256"/>
      <c r="LES363" s="256"/>
      <c r="LET363" s="256"/>
      <c r="LEU363" s="256"/>
      <c r="LEV363" s="256"/>
      <c r="LEW363" s="256"/>
      <c r="LEX363" s="256"/>
      <c r="LEY363" s="256"/>
      <c r="LEZ363" s="256"/>
      <c r="LFA363" s="256"/>
      <c r="LFB363" s="256"/>
      <c r="LFC363" s="256"/>
      <c r="LFD363" s="256"/>
      <c r="LFE363" s="256"/>
      <c r="LFF363" s="256"/>
      <c r="LFG363" s="256"/>
      <c r="LFH363" s="256"/>
      <c r="LFI363" s="256"/>
      <c r="LFJ363" s="256"/>
      <c r="LFK363" s="256"/>
      <c r="LFL363" s="256"/>
      <c r="LFM363" s="256"/>
      <c r="LFN363" s="256"/>
      <c r="LFO363" s="256"/>
      <c r="LFP363" s="256"/>
      <c r="LFQ363" s="256"/>
      <c r="LFR363" s="256"/>
      <c r="LFS363" s="256"/>
      <c r="LFT363" s="256"/>
      <c r="LFU363" s="256"/>
      <c r="LFV363" s="256"/>
      <c r="LFW363" s="256"/>
      <c r="LFX363" s="256"/>
      <c r="LFY363" s="256"/>
      <c r="LFZ363" s="256"/>
      <c r="LGA363" s="256"/>
      <c r="LGB363" s="256"/>
      <c r="LGC363" s="256"/>
      <c r="LGD363" s="256"/>
      <c r="LGE363" s="256"/>
      <c r="LGF363" s="256"/>
      <c r="LGG363" s="256"/>
      <c r="LGH363" s="256"/>
      <c r="LGI363" s="256"/>
      <c r="LGJ363" s="256"/>
      <c r="LGK363" s="256"/>
      <c r="LGL363" s="256"/>
      <c r="LGM363" s="256"/>
      <c r="LGN363" s="256"/>
      <c r="LGO363" s="256"/>
      <c r="LGP363" s="256"/>
      <c r="LGQ363" s="256"/>
      <c r="LGR363" s="256"/>
      <c r="LGS363" s="256"/>
      <c r="LGT363" s="256"/>
      <c r="LGU363" s="256"/>
      <c r="LGV363" s="256"/>
      <c r="LGW363" s="256"/>
      <c r="LGX363" s="256"/>
      <c r="LGY363" s="256"/>
      <c r="LGZ363" s="256"/>
      <c r="LHA363" s="256"/>
      <c r="LHB363" s="256"/>
      <c r="LHC363" s="256"/>
      <c r="LHD363" s="256"/>
      <c r="LHE363" s="256"/>
      <c r="LHF363" s="256"/>
      <c r="LHG363" s="256"/>
      <c r="LHH363" s="256"/>
      <c r="LHI363" s="256"/>
      <c r="LHJ363" s="256"/>
      <c r="LHK363" s="256"/>
      <c r="LHL363" s="256"/>
      <c r="LHM363" s="256"/>
      <c r="LHN363" s="256"/>
      <c r="LHO363" s="256"/>
      <c r="LHP363" s="256"/>
      <c r="LHQ363" s="256"/>
      <c r="LHR363" s="256"/>
      <c r="LHS363" s="256"/>
      <c r="LHT363" s="256"/>
      <c r="LHU363" s="256"/>
      <c r="LHV363" s="256"/>
      <c r="LHW363" s="256"/>
      <c r="LHX363" s="256"/>
      <c r="LHY363" s="256"/>
      <c r="LHZ363" s="256"/>
      <c r="LIA363" s="256"/>
      <c r="LIB363" s="256"/>
      <c r="LIC363" s="256"/>
      <c r="LID363" s="256"/>
      <c r="LIE363" s="256"/>
      <c r="LIF363" s="256"/>
      <c r="LIG363" s="256"/>
      <c r="LIH363" s="256"/>
      <c r="LII363" s="256"/>
      <c r="LIJ363" s="256"/>
      <c r="LIK363" s="256"/>
      <c r="LIL363" s="256"/>
      <c r="LIM363" s="256"/>
      <c r="LIN363" s="256"/>
      <c r="LIO363" s="256"/>
      <c r="LIP363" s="256"/>
      <c r="LIQ363" s="256"/>
      <c r="LIR363" s="256"/>
      <c r="LIS363" s="256"/>
      <c r="LIT363" s="256"/>
      <c r="LIU363" s="256"/>
      <c r="LIV363" s="256"/>
      <c r="LIW363" s="256"/>
      <c r="LIX363" s="256"/>
      <c r="LIY363" s="256"/>
      <c r="LIZ363" s="256"/>
      <c r="LJA363" s="256"/>
      <c r="LJB363" s="256"/>
      <c r="LJC363" s="256"/>
      <c r="LJD363" s="256"/>
      <c r="LJE363" s="256"/>
      <c r="LJF363" s="256"/>
      <c r="LJG363" s="256"/>
      <c r="LJH363" s="256"/>
      <c r="LJI363" s="256"/>
      <c r="LJJ363" s="256"/>
      <c r="LJK363" s="256"/>
      <c r="LJL363" s="256"/>
      <c r="LJM363" s="256"/>
      <c r="LJN363" s="256"/>
      <c r="LJO363" s="256"/>
      <c r="LJP363" s="256"/>
      <c r="LJQ363" s="256"/>
      <c r="LJR363" s="256"/>
      <c r="LJS363" s="256"/>
      <c r="LJT363" s="256"/>
      <c r="LJU363" s="256"/>
      <c r="LJV363" s="256"/>
      <c r="LJW363" s="256"/>
      <c r="LJX363" s="256"/>
      <c r="LJY363" s="256"/>
      <c r="LJZ363" s="256"/>
      <c r="LKA363" s="256"/>
      <c r="LKB363" s="256"/>
      <c r="LKC363" s="256"/>
      <c r="LKD363" s="256"/>
      <c r="LKE363" s="256"/>
      <c r="LKF363" s="256"/>
      <c r="LKG363" s="256"/>
      <c r="LKH363" s="256"/>
      <c r="LKI363" s="256"/>
      <c r="LKJ363" s="256"/>
      <c r="LKK363" s="256"/>
      <c r="LKL363" s="256"/>
      <c r="LKM363" s="256"/>
      <c r="LKN363" s="256"/>
      <c r="LKO363" s="256"/>
      <c r="LKP363" s="256"/>
      <c r="LKQ363" s="256"/>
      <c r="LKR363" s="256"/>
      <c r="LKS363" s="256"/>
      <c r="LKT363" s="256"/>
      <c r="LKU363" s="256"/>
      <c r="LKV363" s="256"/>
      <c r="LKW363" s="256"/>
      <c r="LKX363" s="256"/>
      <c r="LKY363" s="256"/>
      <c r="LKZ363" s="256"/>
      <c r="LLA363" s="256"/>
      <c r="LLB363" s="256"/>
      <c r="LLC363" s="256"/>
      <c r="LLD363" s="256"/>
      <c r="LLE363" s="256"/>
      <c r="LLF363" s="256"/>
      <c r="LLG363" s="256"/>
      <c r="LLH363" s="256"/>
      <c r="LLI363" s="256"/>
      <c r="LLJ363" s="256"/>
      <c r="LLK363" s="256"/>
      <c r="LLL363" s="256"/>
      <c r="LLM363" s="256"/>
      <c r="LLN363" s="256"/>
      <c r="LLO363" s="256"/>
      <c r="LLP363" s="256"/>
      <c r="LLQ363" s="256"/>
      <c r="LLR363" s="256"/>
      <c r="LLS363" s="256"/>
      <c r="LLT363" s="256"/>
      <c r="LLU363" s="256"/>
      <c r="LLV363" s="256"/>
      <c r="LLW363" s="256"/>
      <c r="LLX363" s="256"/>
      <c r="LLY363" s="256"/>
      <c r="LLZ363" s="256"/>
      <c r="LMA363" s="256"/>
      <c r="LMB363" s="256"/>
      <c r="LMC363" s="256"/>
      <c r="LMD363" s="256"/>
      <c r="LME363" s="256"/>
      <c r="LMF363" s="256"/>
      <c r="LMG363" s="256"/>
      <c r="LMH363" s="256"/>
      <c r="LMI363" s="256"/>
      <c r="LMJ363" s="256"/>
      <c r="LMK363" s="256"/>
      <c r="LML363" s="256"/>
      <c r="LMM363" s="256"/>
      <c r="LMN363" s="256"/>
      <c r="LMO363" s="256"/>
      <c r="LMP363" s="256"/>
      <c r="LMQ363" s="256"/>
      <c r="LMR363" s="256"/>
      <c r="LMS363" s="256"/>
      <c r="LMT363" s="256"/>
      <c r="LMU363" s="256"/>
      <c r="LMV363" s="256"/>
      <c r="LMW363" s="256"/>
      <c r="LMX363" s="256"/>
      <c r="LMY363" s="256"/>
      <c r="LMZ363" s="256"/>
      <c r="LNA363" s="256"/>
      <c r="LNB363" s="256"/>
      <c r="LNC363" s="256"/>
      <c r="LND363" s="256"/>
      <c r="LNE363" s="256"/>
      <c r="LNF363" s="256"/>
      <c r="LNG363" s="256"/>
      <c r="LNH363" s="256"/>
      <c r="LNI363" s="256"/>
      <c r="LNJ363" s="256"/>
      <c r="LNK363" s="256"/>
      <c r="LNL363" s="256"/>
      <c r="LNM363" s="256"/>
      <c r="LNN363" s="256"/>
      <c r="LNO363" s="256"/>
      <c r="LNP363" s="256"/>
      <c r="LNQ363" s="256"/>
      <c r="LNR363" s="256"/>
      <c r="LNS363" s="256"/>
      <c r="LNT363" s="256"/>
      <c r="LNU363" s="256"/>
      <c r="LNV363" s="256"/>
      <c r="LNW363" s="256"/>
      <c r="LNX363" s="256"/>
      <c r="LNY363" s="256"/>
      <c r="LNZ363" s="256"/>
      <c r="LOA363" s="256"/>
      <c r="LOB363" s="256"/>
      <c r="LOC363" s="256"/>
      <c r="LOD363" s="256"/>
      <c r="LOE363" s="256"/>
      <c r="LOF363" s="256"/>
      <c r="LOG363" s="256"/>
      <c r="LOH363" s="256"/>
      <c r="LOI363" s="256"/>
      <c r="LOJ363" s="256"/>
      <c r="LOK363" s="256"/>
      <c r="LOL363" s="256"/>
      <c r="LOM363" s="256"/>
      <c r="LON363" s="256"/>
      <c r="LOO363" s="256"/>
      <c r="LOP363" s="256"/>
      <c r="LOQ363" s="256"/>
      <c r="LOR363" s="256"/>
      <c r="LOS363" s="256"/>
      <c r="LOT363" s="256"/>
      <c r="LOU363" s="256"/>
      <c r="LOV363" s="256"/>
      <c r="LOW363" s="256"/>
      <c r="LOX363" s="256"/>
      <c r="LOY363" s="256"/>
      <c r="LOZ363" s="256"/>
      <c r="LPA363" s="256"/>
      <c r="LPB363" s="256"/>
      <c r="LPC363" s="256"/>
      <c r="LPD363" s="256"/>
      <c r="LPE363" s="256"/>
      <c r="LPF363" s="256"/>
      <c r="LPG363" s="256"/>
      <c r="LPH363" s="256"/>
      <c r="LPI363" s="256"/>
      <c r="LPJ363" s="256"/>
      <c r="LPK363" s="256"/>
      <c r="LPL363" s="256"/>
      <c r="LPM363" s="256"/>
      <c r="LPN363" s="256"/>
      <c r="LPO363" s="256"/>
      <c r="LPP363" s="256"/>
      <c r="LPQ363" s="256"/>
      <c r="LPR363" s="256"/>
      <c r="LPS363" s="256"/>
      <c r="LPT363" s="256"/>
      <c r="LPU363" s="256"/>
      <c r="LPV363" s="256"/>
      <c r="LPW363" s="256"/>
      <c r="LPX363" s="256"/>
      <c r="LPY363" s="256"/>
      <c r="LPZ363" s="256"/>
      <c r="LQA363" s="256"/>
      <c r="LQB363" s="256"/>
      <c r="LQC363" s="256"/>
      <c r="LQD363" s="256"/>
      <c r="LQE363" s="256"/>
      <c r="LQF363" s="256"/>
      <c r="LQG363" s="256"/>
      <c r="LQH363" s="256"/>
      <c r="LQI363" s="256"/>
      <c r="LQJ363" s="256"/>
      <c r="LQK363" s="256"/>
      <c r="LQL363" s="256"/>
      <c r="LQM363" s="256"/>
      <c r="LQN363" s="256"/>
      <c r="LQO363" s="256"/>
      <c r="LQP363" s="256"/>
      <c r="LQQ363" s="256"/>
      <c r="LQR363" s="256"/>
      <c r="LQS363" s="256"/>
      <c r="LQT363" s="256"/>
      <c r="LQU363" s="256"/>
      <c r="LQV363" s="256"/>
      <c r="LQW363" s="256"/>
      <c r="LQX363" s="256"/>
      <c r="LQY363" s="256"/>
      <c r="LQZ363" s="256"/>
      <c r="LRA363" s="256"/>
      <c r="LRB363" s="256"/>
      <c r="LRC363" s="256"/>
      <c r="LRD363" s="256"/>
      <c r="LRE363" s="256"/>
      <c r="LRF363" s="256"/>
      <c r="LRG363" s="256"/>
      <c r="LRH363" s="256"/>
      <c r="LRI363" s="256"/>
      <c r="LRJ363" s="256"/>
      <c r="LRK363" s="256"/>
      <c r="LRL363" s="256"/>
      <c r="LRM363" s="256"/>
      <c r="LRN363" s="256"/>
      <c r="LRO363" s="256"/>
      <c r="LRP363" s="256"/>
      <c r="LRQ363" s="256"/>
      <c r="LRR363" s="256"/>
      <c r="LRS363" s="256"/>
      <c r="LRT363" s="256"/>
      <c r="LRU363" s="256"/>
      <c r="LRV363" s="256"/>
      <c r="LRW363" s="256"/>
      <c r="LRX363" s="256"/>
      <c r="LRY363" s="256"/>
      <c r="LRZ363" s="256"/>
      <c r="LSA363" s="256"/>
      <c r="LSB363" s="256"/>
      <c r="LSC363" s="256"/>
      <c r="LSD363" s="256"/>
      <c r="LSE363" s="256"/>
      <c r="LSF363" s="256"/>
      <c r="LSG363" s="256"/>
      <c r="LSH363" s="256"/>
      <c r="LSI363" s="256"/>
      <c r="LSJ363" s="256"/>
      <c r="LSK363" s="256"/>
      <c r="LSL363" s="256"/>
      <c r="LSM363" s="256"/>
      <c r="LSN363" s="256"/>
      <c r="LSO363" s="256"/>
      <c r="LSP363" s="256"/>
      <c r="LSQ363" s="256"/>
      <c r="LSR363" s="256"/>
      <c r="LSS363" s="256"/>
      <c r="LST363" s="256"/>
      <c r="LSU363" s="256"/>
      <c r="LSV363" s="256"/>
      <c r="LSW363" s="256"/>
      <c r="LSX363" s="256"/>
      <c r="LSY363" s="256"/>
      <c r="LSZ363" s="256"/>
      <c r="LTA363" s="256"/>
      <c r="LTB363" s="256"/>
      <c r="LTC363" s="256"/>
      <c r="LTD363" s="256"/>
      <c r="LTE363" s="256"/>
      <c r="LTF363" s="256"/>
      <c r="LTG363" s="256"/>
      <c r="LTH363" s="256"/>
      <c r="LTI363" s="256"/>
      <c r="LTJ363" s="256"/>
      <c r="LTK363" s="256"/>
      <c r="LTL363" s="256"/>
      <c r="LTM363" s="256"/>
      <c r="LTN363" s="256"/>
      <c r="LTO363" s="256"/>
      <c r="LTP363" s="256"/>
      <c r="LTQ363" s="256"/>
      <c r="LTR363" s="256"/>
      <c r="LTS363" s="256"/>
      <c r="LTT363" s="256"/>
      <c r="LTU363" s="256"/>
      <c r="LTV363" s="256"/>
      <c r="LTW363" s="256"/>
      <c r="LTX363" s="256"/>
      <c r="LTY363" s="256"/>
      <c r="LTZ363" s="256"/>
      <c r="LUA363" s="256"/>
      <c r="LUB363" s="256"/>
      <c r="LUC363" s="256"/>
      <c r="LUD363" s="256"/>
      <c r="LUE363" s="256"/>
      <c r="LUF363" s="256"/>
      <c r="LUG363" s="256"/>
      <c r="LUH363" s="256"/>
      <c r="LUI363" s="256"/>
      <c r="LUJ363" s="256"/>
      <c r="LUK363" s="256"/>
      <c r="LUL363" s="256"/>
      <c r="LUM363" s="256"/>
      <c r="LUN363" s="256"/>
      <c r="LUO363" s="256"/>
      <c r="LUP363" s="256"/>
      <c r="LUQ363" s="256"/>
      <c r="LUR363" s="256"/>
      <c r="LUS363" s="256"/>
      <c r="LUT363" s="256"/>
      <c r="LUU363" s="256"/>
      <c r="LUV363" s="256"/>
      <c r="LUW363" s="256"/>
      <c r="LUX363" s="256"/>
      <c r="LUY363" s="256"/>
      <c r="LUZ363" s="256"/>
      <c r="LVA363" s="256"/>
      <c r="LVB363" s="256"/>
      <c r="LVC363" s="256"/>
      <c r="LVD363" s="256"/>
      <c r="LVE363" s="256"/>
      <c r="LVF363" s="256"/>
      <c r="LVG363" s="256"/>
      <c r="LVH363" s="256"/>
      <c r="LVI363" s="256"/>
      <c r="LVJ363" s="256"/>
      <c r="LVK363" s="256"/>
      <c r="LVL363" s="256"/>
      <c r="LVM363" s="256"/>
      <c r="LVN363" s="256"/>
      <c r="LVO363" s="256"/>
      <c r="LVP363" s="256"/>
      <c r="LVQ363" s="256"/>
      <c r="LVR363" s="256"/>
      <c r="LVS363" s="256"/>
      <c r="LVT363" s="256"/>
      <c r="LVU363" s="256"/>
      <c r="LVV363" s="256"/>
      <c r="LVW363" s="256"/>
      <c r="LVX363" s="256"/>
      <c r="LVY363" s="256"/>
      <c r="LVZ363" s="256"/>
      <c r="LWA363" s="256"/>
      <c r="LWB363" s="256"/>
      <c r="LWC363" s="256"/>
      <c r="LWD363" s="256"/>
      <c r="LWE363" s="256"/>
      <c r="LWF363" s="256"/>
      <c r="LWG363" s="256"/>
      <c r="LWH363" s="256"/>
      <c r="LWI363" s="256"/>
      <c r="LWJ363" s="256"/>
      <c r="LWK363" s="256"/>
      <c r="LWL363" s="256"/>
      <c r="LWM363" s="256"/>
      <c r="LWN363" s="256"/>
      <c r="LWO363" s="256"/>
      <c r="LWP363" s="256"/>
      <c r="LWQ363" s="256"/>
      <c r="LWR363" s="256"/>
      <c r="LWS363" s="256"/>
      <c r="LWT363" s="256"/>
      <c r="LWU363" s="256"/>
      <c r="LWV363" s="256"/>
      <c r="LWW363" s="256"/>
      <c r="LWX363" s="256"/>
      <c r="LWY363" s="256"/>
      <c r="LWZ363" s="256"/>
      <c r="LXA363" s="256"/>
      <c r="LXB363" s="256"/>
      <c r="LXC363" s="256"/>
      <c r="LXD363" s="256"/>
      <c r="LXE363" s="256"/>
      <c r="LXF363" s="256"/>
      <c r="LXG363" s="256"/>
      <c r="LXH363" s="256"/>
      <c r="LXI363" s="256"/>
      <c r="LXJ363" s="256"/>
      <c r="LXK363" s="256"/>
      <c r="LXL363" s="256"/>
      <c r="LXM363" s="256"/>
      <c r="LXN363" s="256"/>
      <c r="LXO363" s="256"/>
      <c r="LXP363" s="256"/>
      <c r="LXQ363" s="256"/>
      <c r="LXR363" s="256"/>
      <c r="LXS363" s="256"/>
      <c r="LXT363" s="256"/>
      <c r="LXU363" s="256"/>
      <c r="LXV363" s="256"/>
      <c r="LXW363" s="256"/>
      <c r="LXX363" s="256"/>
      <c r="LXY363" s="256"/>
      <c r="LXZ363" s="256"/>
      <c r="LYA363" s="256"/>
      <c r="LYB363" s="256"/>
      <c r="LYC363" s="256"/>
      <c r="LYD363" s="256"/>
      <c r="LYE363" s="256"/>
      <c r="LYF363" s="256"/>
      <c r="LYG363" s="256"/>
      <c r="LYH363" s="256"/>
      <c r="LYI363" s="256"/>
      <c r="LYJ363" s="256"/>
      <c r="LYK363" s="256"/>
      <c r="LYL363" s="256"/>
      <c r="LYM363" s="256"/>
      <c r="LYN363" s="256"/>
      <c r="LYO363" s="256"/>
      <c r="LYP363" s="256"/>
      <c r="LYQ363" s="256"/>
      <c r="LYR363" s="256"/>
      <c r="LYS363" s="256"/>
      <c r="LYT363" s="256"/>
      <c r="LYU363" s="256"/>
      <c r="LYV363" s="256"/>
      <c r="LYW363" s="256"/>
      <c r="LYX363" s="256"/>
      <c r="LYY363" s="256"/>
      <c r="LYZ363" s="256"/>
      <c r="LZA363" s="256"/>
      <c r="LZB363" s="256"/>
      <c r="LZC363" s="256"/>
      <c r="LZD363" s="256"/>
      <c r="LZE363" s="256"/>
      <c r="LZF363" s="256"/>
      <c r="LZG363" s="256"/>
      <c r="LZH363" s="256"/>
      <c r="LZI363" s="256"/>
      <c r="LZJ363" s="256"/>
      <c r="LZK363" s="256"/>
      <c r="LZL363" s="256"/>
      <c r="LZM363" s="256"/>
      <c r="LZN363" s="256"/>
      <c r="LZO363" s="256"/>
      <c r="LZP363" s="256"/>
      <c r="LZQ363" s="256"/>
      <c r="LZR363" s="256"/>
      <c r="LZS363" s="256"/>
      <c r="LZT363" s="256"/>
      <c r="LZU363" s="256"/>
      <c r="LZV363" s="256"/>
      <c r="LZW363" s="256"/>
      <c r="LZX363" s="256"/>
      <c r="LZY363" s="256"/>
      <c r="LZZ363" s="256"/>
      <c r="MAA363" s="256"/>
      <c r="MAB363" s="256"/>
      <c r="MAC363" s="256"/>
      <c r="MAD363" s="256"/>
      <c r="MAE363" s="256"/>
      <c r="MAF363" s="256"/>
      <c r="MAG363" s="256"/>
      <c r="MAH363" s="256"/>
      <c r="MAI363" s="256"/>
      <c r="MAJ363" s="256"/>
      <c r="MAK363" s="256"/>
      <c r="MAL363" s="256"/>
      <c r="MAM363" s="256"/>
      <c r="MAN363" s="256"/>
      <c r="MAO363" s="256"/>
      <c r="MAP363" s="256"/>
      <c r="MAQ363" s="256"/>
      <c r="MAR363" s="256"/>
      <c r="MAS363" s="256"/>
      <c r="MAT363" s="256"/>
      <c r="MAU363" s="256"/>
      <c r="MAV363" s="256"/>
      <c r="MAW363" s="256"/>
      <c r="MAX363" s="256"/>
      <c r="MAY363" s="256"/>
      <c r="MAZ363" s="256"/>
      <c r="MBA363" s="256"/>
      <c r="MBB363" s="256"/>
      <c r="MBC363" s="256"/>
      <c r="MBD363" s="256"/>
      <c r="MBE363" s="256"/>
      <c r="MBF363" s="256"/>
      <c r="MBG363" s="256"/>
      <c r="MBH363" s="256"/>
      <c r="MBI363" s="256"/>
      <c r="MBJ363" s="256"/>
      <c r="MBK363" s="256"/>
      <c r="MBL363" s="256"/>
      <c r="MBM363" s="256"/>
      <c r="MBN363" s="256"/>
      <c r="MBO363" s="256"/>
      <c r="MBP363" s="256"/>
      <c r="MBQ363" s="256"/>
      <c r="MBR363" s="256"/>
      <c r="MBS363" s="256"/>
      <c r="MBT363" s="256"/>
      <c r="MBU363" s="256"/>
      <c r="MBV363" s="256"/>
      <c r="MBW363" s="256"/>
      <c r="MBX363" s="256"/>
      <c r="MBY363" s="256"/>
      <c r="MBZ363" s="256"/>
      <c r="MCA363" s="256"/>
      <c r="MCB363" s="256"/>
      <c r="MCC363" s="256"/>
      <c r="MCD363" s="256"/>
      <c r="MCE363" s="256"/>
      <c r="MCF363" s="256"/>
      <c r="MCG363" s="256"/>
      <c r="MCH363" s="256"/>
      <c r="MCI363" s="256"/>
      <c r="MCJ363" s="256"/>
      <c r="MCK363" s="256"/>
      <c r="MCL363" s="256"/>
      <c r="MCM363" s="256"/>
      <c r="MCN363" s="256"/>
      <c r="MCO363" s="256"/>
      <c r="MCP363" s="256"/>
      <c r="MCQ363" s="256"/>
      <c r="MCR363" s="256"/>
      <c r="MCS363" s="256"/>
      <c r="MCT363" s="256"/>
      <c r="MCU363" s="256"/>
      <c r="MCV363" s="256"/>
      <c r="MCW363" s="256"/>
      <c r="MCX363" s="256"/>
      <c r="MCY363" s="256"/>
      <c r="MCZ363" s="256"/>
      <c r="MDA363" s="256"/>
      <c r="MDB363" s="256"/>
      <c r="MDC363" s="256"/>
      <c r="MDD363" s="256"/>
      <c r="MDE363" s="256"/>
      <c r="MDF363" s="256"/>
      <c r="MDG363" s="256"/>
      <c r="MDH363" s="256"/>
      <c r="MDI363" s="256"/>
      <c r="MDJ363" s="256"/>
      <c r="MDK363" s="256"/>
      <c r="MDL363" s="256"/>
      <c r="MDM363" s="256"/>
      <c r="MDN363" s="256"/>
      <c r="MDO363" s="256"/>
      <c r="MDP363" s="256"/>
      <c r="MDQ363" s="256"/>
      <c r="MDR363" s="256"/>
      <c r="MDS363" s="256"/>
      <c r="MDT363" s="256"/>
      <c r="MDU363" s="256"/>
      <c r="MDV363" s="256"/>
      <c r="MDW363" s="256"/>
      <c r="MDX363" s="256"/>
      <c r="MDY363" s="256"/>
      <c r="MDZ363" s="256"/>
      <c r="MEA363" s="256"/>
      <c r="MEB363" s="256"/>
      <c r="MEC363" s="256"/>
      <c r="MED363" s="256"/>
      <c r="MEE363" s="256"/>
      <c r="MEF363" s="256"/>
      <c r="MEG363" s="256"/>
      <c r="MEH363" s="256"/>
      <c r="MEI363" s="256"/>
      <c r="MEJ363" s="256"/>
      <c r="MEK363" s="256"/>
      <c r="MEL363" s="256"/>
      <c r="MEM363" s="256"/>
      <c r="MEN363" s="256"/>
      <c r="MEO363" s="256"/>
      <c r="MEP363" s="256"/>
      <c r="MEQ363" s="256"/>
      <c r="MER363" s="256"/>
      <c r="MES363" s="256"/>
      <c r="MET363" s="256"/>
      <c r="MEU363" s="256"/>
      <c r="MEV363" s="256"/>
      <c r="MEW363" s="256"/>
      <c r="MEX363" s="256"/>
      <c r="MEY363" s="256"/>
      <c r="MEZ363" s="256"/>
      <c r="MFA363" s="256"/>
      <c r="MFB363" s="256"/>
      <c r="MFC363" s="256"/>
      <c r="MFD363" s="256"/>
      <c r="MFE363" s="256"/>
      <c r="MFF363" s="256"/>
      <c r="MFG363" s="256"/>
      <c r="MFH363" s="256"/>
      <c r="MFI363" s="256"/>
      <c r="MFJ363" s="256"/>
      <c r="MFK363" s="256"/>
      <c r="MFL363" s="256"/>
      <c r="MFM363" s="256"/>
      <c r="MFN363" s="256"/>
      <c r="MFO363" s="256"/>
      <c r="MFP363" s="256"/>
      <c r="MFQ363" s="256"/>
      <c r="MFR363" s="256"/>
      <c r="MFS363" s="256"/>
      <c r="MFT363" s="256"/>
      <c r="MFU363" s="256"/>
      <c r="MFV363" s="256"/>
      <c r="MFW363" s="256"/>
      <c r="MFX363" s="256"/>
      <c r="MFY363" s="256"/>
      <c r="MFZ363" s="256"/>
      <c r="MGA363" s="256"/>
      <c r="MGB363" s="256"/>
      <c r="MGC363" s="256"/>
      <c r="MGD363" s="256"/>
      <c r="MGE363" s="256"/>
      <c r="MGF363" s="256"/>
      <c r="MGG363" s="256"/>
      <c r="MGH363" s="256"/>
      <c r="MGI363" s="256"/>
      <c r="MGJ363" s="256"/>
      <c r="MGK363" s="256"/>
      <c r="MGL363" s="256"/>
      <c r="MGM363" s="256"/>
      <c r="MGN363" s="256"/>
      <c r="MGO363" s="256"/>
      <c r="MGP363" s="256"/>
      <c r="MGQ363" s="256"/>
      <c r="MGR363" s="256"/>
      <c r="MGS363" s="256"/>
      <c r="MGT363" s="256"/>
      <c r="MGU363" s="256"/>
      <c r="MGV363" s="256"/>
      <c r="MGW363" s="256"/>
      <c r="MGX363" s="256"/>
      <c r="MGY363" s="256"/>
      <c r="MGZ363" s="256"/>
      <c r="MHA363" s="256"/>
      <c r="MHB363" s="256"/>
      <c r="MHC363" s="256"/>
      <c r="MHD363" s="256"/>
      <c r="MHE363" s="256"/>
      <c r="MHF363" s="256"/>
      <c r="MHG363" s="256"/>
      <c r="MHH363" s="256"/>
      <c r="MHI363" s="256"/>
      <c r="MHJ363" s="256"/>
      <c r="MHK363" s="256"/>
      <c r="MHL363" s="256"/>
      <c r="MHM363" s="256"/>
      <c r="MHN363" s="256"/>
      <c r="MHO363" s="256"/>
      <c r="MHP363" s="256"/>
      <c r="MHQ363" s="256"/>
      <c r="MHR363" s="256"/>
      <c r="MHS363" s="256"/>
      <c r="MHT363" s="256"/>
      <c r="MHU363" s="256"/>
      <c r="MHV363" s="256"/>
      <c r="MHW363" s="256"/>
      <c r="MHX363" s="256"/>
      <c r="MHY363" s="256"/>
      <c r="MHZ363" s="256"/>
      <c r="MIA363" s="256"/>
      <c r="MIB363" s="256"/>
      <c r="MIC363" s="256"/>
      <c r="MID363" s="256"/>
      <c r="MIE363" s="256"/>
      <c r="MIF363" s="256"/>
      <c r="MIG363" s="256"/>
      <c r="MIH363" s="256"/>
      <c r="MII363" s="256"/>
      <c r="MIJ363" s="256"/>
      <c r="MIK363" s="256"/>
      <c r="MIL363" s="256"/>
      <c r="MIM363" s="256"/>
      <c r="MIN363" s="256"/>
      <c r="MIO363" s="256"/>
      <c r="MIP363" s="256"/>
      <c r="MIQ363" s="256"/>
      <c r="MIR363" s="256"/>
      <c r="MIS363" s="256"/>
      <c r="MIT363" s="256"/>
      <c r="MIU363" s="256"/>
      <c r="MIV363" s="256"/>
      <c r="MIW363" s="256"/>
      <c r="MIX363" s="256"/>
      <c r="MIY363" s="256"/>
      <c r="MIZ363" s="256"/>
      <c r="MJA363" s="256"/>
      <c r="MJB363" s="256"/>
      <c r="MJC363" s="256"/>
      <c r="MJD363" s="256"/>
      <c r="MJE363" s="256"/>
      <c r="MJF363" s="256"/>
      <c r="MJG363" s="256"/>
      <c r="MJH363" s="256"/>
      <c r="MJI363" s="256"/>
      <c r="MJJ363" s="256"/>
      <c r="MJK363" s="256"/>
      <c r="MJL363" s="256"/>
      <c r="MJM363" s="256"/>
      <c r="MJN363" s="256"/>
      <c r="MJO363" s="256"/>
      <c r="MJP363" s="256"/>
      <c r="MJQ363" s="256"/>
      <c r="MJR363" s="256"/>
      <c r="MJS363" s="256"/>
      <c r="MJT363" s="256"/>
      <c r="MJU363" s="256"/>
      <c r="MJV363" s="256"/>
      <c r="MJW363" s="256"/>
      <c r="MJX363" s="256"/>
      <c r="MJY363" s="256"/>
      <c r="MJZ363" s="256"/>
      <c r="MKA363" s="256"/>
      <c r="MKB363" s="256"/>
      <c r="MKC363" s="256"/>
      <c r="MKD363" s="256"/>
      <c r="MKE363" s="256"/>
      <c r="MKF363" s="256"/>
      <c r="MKG363" s="256"/>
      <c r="MKH363" s="256"/>
      <c r="MKI363" s="256"/>
      <c r="MKJ363" s="256"/>
      <c r="MKK363" s="256"/>
      <c r="MKL363" s="256"/>
      <c r="MKM363" s="256"/>
      <c r="MKN363" s="256"/>
      <c r="MKO363" s="256"/>
      <c r="MKP363" s="256"/>
      <c r="MKQ363" s="256"/>
      <c r="MKR363" s="256"/>
      <c r="MKS363" s="256"/>
      <c r="MKT363" s="256"/>
      <c r="MKU363" s="256"/>
      <c r="MKV363" s="256"/>
      <c r="MKW363" s="256"/>
      <c r="MKX363" s="256"/>
      <c r="MKY363" s="256"/>
      <c r="MKZ363" s="256"/>
      <c r="MLA363" s="256"/>
      <c r="MLB363" s="256"/>
      <c r="MLC363" s="256"/>
      <c r="MLD363" s="256"/>
      <c r="MLE363" s="256"/>
      <c r="MLF363" s="256"/>
      <c r="MLG363" s="256"/>
      <c r="MLH363" s="256"/>
      <c r="MLI363" s="256"/>
      <c r="MLJ363" s="256"/>
      <c r="MLK363" s="256"/>
      <c r="MLL363" s="256"/>
      <c r="MLM363" s="256"/>
      <c r="MLN363" s="256"/>
      <c r="MLO363" s="256"/>
      <c r="MLP363" s="256"/>
      <c r="MLQ363" s="256"/>
      <c r="MLR363" s="256"/>
      <c r="MLS363" s="256"/>
      <c r="MLT363" s="256"/>
      <c r="MLU363" s="256"/>
      <c r="MLV363" s="256"/>
      <c r="MLW363" s="256"/>
      <c r="MLX363" s="256"/>
      <c r="MLY363" s="256"/>
      <c r="MLZ363" s="256"/>
      <c r="MMA363" s="256"/>
      <c r="MMB363" s="256"/>
      <c r="MMC363" s="256"/>
      <c r="MMD363" s="256"/>
      <c r="MME363" s="256"/>
      <c r="MMF363" s="256"/>
      <c r="MMG363" s="256"/>
      <c r="MMH363" s="256"/>
      <c r="MMI363" s="256"/>
      <c r="MMJ363" s="256"/>
      <c r="MMK363" s="256"/>
      <c r="MML363" s="256"/>
      <c r="MMM363" s="256"/>
      <c r="MMN363" s="256"/>
      <c r="MMO363" s="256"/>
      <c r="MMP363" s="256"/>
      <c r="MMQ363" s="256"/>
      <c r="MMR363" s="256"/>
      <c r="MMS363" s="256"/>
      <c r="MMT363" s="256"/>
      <c r="MMU363" s="256"/>
      <c r="MMV363" s="256"/>
      <c r="MMW363" s="256"/>
      <c r="MMX363" s="256"/>
      <c r="MMY363" s="256"/>
      <c r="MMZ363" s="256"/>
      <c r="MNA363" s="256"/>
      <c r="MNB363" s="256"/>
      <c r="MNC363" s="256"/>
      <c r="MND363" s="256"/>
      <c r="MNE363" s="256"/>
      <c r="MNF363" s="256"/>
      <c r="MNG363" s="256"/>
      <c r="MNH363" s="256"/>
      <c r="MNI363" s="256"/>
      <c r="MNJ363" s="256"/>
      <c r="MNK363" s="256"/>
      <c r="MNL363" s="256"/>
      <c r="MNM363" s="256"/>
      <c r="MNN363" s="256"/>
      <c r="MNO363" s="256"/>
      <c r="MNP363" s="256"/>
      <c r="MNQ363" s="256"/>
      <c r="MNR363" s="256"/>
      <c r="MNS363" s="256"/>
      <c r="MNT363" s="256"/>
      <c r="MNU363" s="256"/>
      <c r="MNV363" s="256"/>
      <c r="MNW363" s="256"/>
      <c r="MNX363" s="256"/>
      <c r="MNY363" s="256"/>
      <c r="MNZ363" s="256"/>
      <c r="MOA363" s="256"/>
      <c r="MOB363" s="256"/>
      <c r="MOC363" s="256"/>
      <c r="MOD363" s="256"/>
      <c r="MOE363" s="256"/>
      <c r="MOF363" s="256"/>
      <c r="MOG363" s="256"/>
      <c r="MOH363" s="256"/>
      <c r="MOI363" s="256"/>
      <c r="MOJ363" s="256"/>
      <c r="MOK363" s="256"/>
      <c r="MOL363" s="256"/>
      <c r="MOM363" s="256"/>
      <c r="MON363" s="256"/>
      <c r="MOO363" s="256"/>
      <c r="MOP363" s="256"/>
      <c r="MOQ363" s="256"/>
      <c r="MOR363" s="256"/>
      <c r="MOS363" s="256"/>
      <c r="MOT363" s="256"/>
      <c r="MOU363" s="256"/>
      <c r="MOV363" s="256"/>
      <c r="MOW363" s="256"/>
      <c r="MOX363" s="256"/>
      <c r="MOY363" s="256"/>
      <c r="MOZ363" s="256"/>
      <c r="MPA363" s="256"/>
      <c r="MPB363" s="256"/>
      <c r="MPC363" s="256"/>
      <c r="MPD363" s="256"/>
      <c r="MPE363" s="256"/>
      <c r="MPF363" s="256"/>
      <c r="MPG363" s="256"/>
      <c r="MPH363" s="256"/>
      <c r="MPI363" s="256"/>
      <c r="MPJ363" s="256"/>
      <c r="MPK363" s="256"/>
      <c r="MPL363" s="256"/>
      <c r="MPM363" s="256"/>
      <c r="MPN363" s="256"/>
      <c r="MPO363" s="256"/>
      <c r="MPP363" s="256"/>
      <c r="MPQ363" s="256"/>
      <c r="MPR363" s="256"/>
      <c r="MPS363" s="256"/>
      <c r="MPT363" s="256"/>
      <c r="MPU363" s="256"/>
      <c r="MPV363" s="256"/>
      <c r="MPW363" s="256"/>
      <c r="MPX363" s="256"/>
      <c r="MPY363" s="256"/>
      <c r="MPZ363" s="256"/>
      <c r="MQA363" s="256"/>
      <c r="MQB363" s="256"/>
      <c r="MQC363" s="256"/>
      <c r="MQD363" s="256"/>
      <c r="MQE363" s="256"/>
      <c r="MQF363" s="256"/>
      <c r="MQG363" s="256"/>
      <c r="MQH363" s="256"/>
      <c r="MQI363" s="256"/>
      <c r="MQJ363" s="256"/>
      <c r="MQK363" s="256"/>
      <c r="MQL363" s="256"/>
      <c r="MQM363" s="256"/>
      <c r="MQN363" s="256"/>
      <c r="MQO363" s="256"/>
      <c r="MQP363" s="256"/>
      <c r="MQQ363" s="256"/>
      <c r="MQR363" s="256"/>
      <c r="MQS363" s="256"/>
      <c r="MQT363" s="256"/>
      <c r="MQU363" s="256"/>
      <c r="MQV363" s="256"/>
      <c r="MQW363" s="256"/>
      <c r="MQX363" s="256"/>
      <c r="MQY363" s="256"/>
      <c r="MQZ363" s="256"/>
      <c r="MRA363" s="256"/>
      <c r="MRB363" s="256"/>
      <c r="MRC363" s="256"/>
      <c r="MRD363" s="256"/>
      <c r="MRE363" s="256"/>
      <c r="MRF363" s="256"/>
      <c r="MRG363" s="256"/>
      <c r="MRH363" s="256"/>
      <c r="MRI363" s="256"/>
      <c r="MRJ363" s="256"/>
      <c r="MRK363" s="256"/>
      <c r="MRL363" s="256"/>
      <c r="MRM363" s="256"/>
      <c r="MRN363" s="256"/>
      <c r="MRO363" s="256"/>
      <c r="MRP363" s="256"/>
      <c r="MRQ363" s="256"/>
      <c r="MRR363" s="256"/>
      <c r="MRS363" s="256"/>
      <c r="MRT363" s="256"/>
      <c r="MRU363" s="256"/>
      <c r="MRV363" s="256"/>
      <c r="MRW363" s="256"/>
      <c r="MRX363" s="256"/>
      <c r="MRY363" s="256"/>
      <c r="MRZ363" s="256"/>
      <c r="MSA363" s="256"/>
      <c r="MSB363" s="256"/>
      <c r="MSC363" s="256"/>
      <c r="MSD363" s="256"/>
      <c r="MSE363" s="256"/>
      <c r="MSF363" s="256"/>
      <c r="MSG363" s="256"/>
      <c r="MSH363" s="256"/>
      <c r="MSI363" s="256"/>
      <c r="MSJ363" s="256"/>
      <c r="MSK363" s="256"/>
      <c r="MSL363" s="256"/>
      <c r="MSM363" s="256"/>
      <c r="MSN363" s="256"/>
      <c r="MSO363" s="256"/>
      <c r="MSP363" s="256"/>
      <c r="MSQ363" s="256"/>
      <c r="MSR363" s="256"/>
      <c r="MSS363" s="256"/>
      <c r="MST363" s="256"/>
      <c r="MSU363" s="256"/>
      <c r="MSV363" s="256"/>
      <c r="MSW363" s="256"/>
      <c r="MSX363" s="256"/>
      <c r="MSY363" s="256"/>
      <c r="MSZ363" s="256"/>
      <c r="MTA363" s="256"/>
      <c r="MTB363" s="256"/>
      <c r="MTC363" s="256"/>
      <c r="MTD363" s="256"/>
      <c r="MTE363" s="256"/>
      <c r="MTF363" s="256"/>
      <c r="MTG363" s="256"/>
      <c r="MTH363" s="256"/>
      <c r="MTI363" s="256"/>
      <c r="MTJ363" s="256"/>
      <c r="MTK363" s="256"/>
      <c r="MTL363" s="256"/>
      <c r="MTM363" s="256"/>
      <c r="MTN363" s="256"/>
      <c r="MTO363" s="256"/>
      <c r="MTP363" s="256"/>
      <c r="MTQ363" s="256"/>
      <c r="MTR363" s="256"/>
      <c r="MTS363" s="256"/>
      <c r="MTT363" s="256"/>
      <c r="MTU363" s="256"/>
      <c r="MTV363" s="256"/>
      <c r="MTW363" s="256"/>
      <c r="MTX363" s="256"/>
      <c r="MTY363" s="256"/>
      <c r="MTZ363" s="256"/>
      <c r="MUA363" s="256"/>
      <c r="MUB363" s="256"/>
      <c r="MUC363" s="256"/>
      <c r="MUD363" s="256"/>
      <c r="MUE363" s="256"/>
      <c r="MUF363" s="256"/>
      <c r="MUG363" s="256"/>
      <c r="MUH363" s="256"/>
      <c r="MUI363" s="256"/>
      <c r="MUJ363" s="256"/>
      <c r="MUK363" s="256"/>
      <c r="MUL363" s="256"/>
      <c r="MUM363" s="256"/>
      <c r="MUN363" s="256"/>
      <c r="MUO363" s="256"/>
      <c r="MUP363" s="256"/>
      <c r="MUQ363" s="256"/>
      <c r="MUR363" s="256"/>
      <c r="MUS363" s="256"/>
      <c r="MUT363" s="256"/>
      <c r="MUU363" s="256"/>
      <c r="MUV363" s="256"/>
      <c r="MUW363" s="256"/>
      <c r="MUX363" s="256"/>
      <c r="MUY363" s="256"/>
      <c r="MUZ363" s="256"/>
      <c r="MVA363" s="256"/>
      <c r="MVB363" s="256"/>
      <c r="MVC363" s="256"/>
      <c r="MVD363" s="256"/>
      <c r="MVE363" s="256"/>
      <c r="MVF363" s="256"/>
      <c r="MVG363" s="256"/>
      <c r="MVH363" s="256"/>
      <c r="MVI363" s="256"/>
      <c r="MVJ363" s="256"/>
      <c r="MVK363" s="256"/>
      <c r="MVL363" s="256"/>
      <c r="MVM363" s="256"/>
      <c r="MVN363" s="256"/>
      <c r="MVO363" s="256"/>
      <c r="MVP363" s="256"/>
      <c r="MVQ363" s="256"/>
      <c r="MVR363" s="256"/>
      <c r="MVS363" s="256"/>
      <c r="MVT363" s="256"/>
      <c r="MVU363" s="256"/>
      <c r="MVV363" s="256"/>
      <c r="MVW363" s="256"/>
      <c r="MVX363" s="256"/>
      <c r="MVY363" s="256"/>
      <c r="MVZ363" s="256"/>
      <c r="MWA363" s="256"/>
      <c r="MWB363" s="256"/>
      <c r="MWC363" s="256"/>
      <c r="MWD363" s="256"/>
      <c r="MWE363" s="256"/>
      <c r="MWF363" s="256"/>
      <c r="MWG363" s="256"/>
      <c r="MWH363" s="256"/>
      <c r="MWI363" s="256"/>
      <c r="MWJ363" s="256"/>
      <c r="MWK363" s="256"/>
      <c r="MWL363" s="256"/>
      <c r="MWM363" s="256"/>
      <c r="MWN363" s="256"/>
      <c r="MWO363" s="256"/>
      <c r="MWP363" s="256"/>
      <c r="MWQ363" s="256"/>
      <c r="MWR363" s="256"/>
      <c r="MWS363" s="256"/>
      <c r="MWT363" s="256"/>
      <c r="MWU363" s="256"/>
      <c r="MWV363" s="256"/>
      <c r="MWW363" s="256"/>
      <c r="MWX363" s="256"/>
      <c r="MWY363" s="256"/>
      <c r="MWZ363" s="256"/>
      <c r="MXA363" s="256"/>
      <c r="MXB363" s="256"/>
      <c r="MXC363" s="256"/>
      <c r="MXD363" s="256"/>
      <c r="MXE363" s="256"/>
      <c r="MXF363" s="256"/>
      <c r="MXG363" s="256"/>
      <c r="MXH363" s="256"/>
      <c r="MXI363" s="256"/>
      <c r="MXJ363" s="256"/>
      <c r="MXK363" s="256"/>
      <c r="MXL363" s="256"/>
      <c r="MXM363" s="256"/>
      <c r="MXN363" s="256"/>
      <c r="MXO363" s="256"/>
      <c r="MXP363" s="256"/>
      <c r="MXQ363" s="256"/>
      <c r="MXR363" s="256"/>
      <c r="MXS363" s="256"/>
      <c r="MXT363" s="256"/>
      <c r="MXU363" s="256"/>
      <c r="MXV363" s="256"/>
      <c r="MXW363" s="256"/>
      <c r="MXX363" s="256"/>
      <c r="MXY363" s="256"/>
      <c r="MXZ363" s="256"/>
      <c r="MYA363" s="256"/>
      <c r="MYB363" s="256"/>
      <c r="MYC363" s="256"/>
      <c r="MYD363" s="256"/>
      <c r="MYE363" s="256"/>
      <c r="MYF363" s="256"/>
      <c r="MYG363" s="256"/>
      <c r="MYH363" s="256"/>
      <c r="MYI363" s="256"/>
      <c r="MYJ363" s="256"/>
      <c r="MYK363" s="256"/>
      <c r="MYL363" s="256"/>
      <c r="MYM363" s="256"/>
      <c r="MYN363" s="256"/>
      <c r="MYO363" s="256"/>
      <c r="MYP363" s="256"/>
      <c r="MYQ363" s="256"/>
      <c r="MYR363" s="256"/>
      <c r="MYS363" s="256"/>
      <c r="MYT363" s="256"/>
      <c r="MYU363" s="256"/>
      <c r="MYV363" s="256"/>
      <c r="MYW363" s="256"/>
      <c r="MYX363" s="256"/>
      <c r="MYY363" s="256"/>
      <c r="MYZ363" s="256"/>
      <c r="MZA363" s="256"/>
      <c r="MZB363" s="256"/>
      <c r="MZC363" s="256"/>
      <c r="MZD363" s="256"/>
      <c r="MZE363" s="256"/>
      <c r="MZF363" s="256"/>
      <c r="MZG363" s="256"/>
      <c r="MZH363" s="256"/>
      <c r="MZI363" s="256"/>
      <c r="MZJ363" s="256"/>
      <c r="MZK363" s="256"/>
      <c r="MZL363" s="256"/>
      <c r="MZM363" s="256"/>
      <c r="MZN363" s="256"/>
      <c r="MZO363" s="256"/>
      <c r="MZP363" s="256"/>
      <c r="MZQ363" s="256"/>
      <c r="MZR363" s="256"/>
      <c r="MZS363" s="256"/>
      <c r="MZT363" s="256"/>
      <c r="MZU363" s="256"/>
      <c r="MZV363" s="256"/>
      <c r="MZW363" s="256"/>
      <c r="MZX363" s="256"/>
      <c r="MZY363" s="256"/>
      <c r="MZZ363" s="256"/>
      <c r="NAA363" s="256"/>
      <c r="NAB363" s="256"/>
      <c r="NAC363" s="256"/>
      <c r="NAD363" s="256"/>
      <c r="NAE363" s="256"/>
      <c r="NAF363" s="256"/>
      <c r="NAG363" s="256"/>
      <c r="NAH363" s="256"/>
      <c r="NAI363" s="256"/>
      <c r="NAJ363" s="256"/>
      <c r="NAK363" s="256"/>
      <c r="NAL363" s="256"/>
      <c r="NAM363" s="256"/>
      <c r="NAN363" s="256"/>
      <c r="NAO363" s="256"/>
      <c r="NAP363" s="256"/>
      <c r="NAQ363" s="256"/>
      <c r="NAR363" s="256"/>
      <c r="NAS363" s="256"/>
      <c r="NAT363" s="256"/>
      <c r="NAU363" s="256"/>
      <c r="NAV363" s="256"/>
      <c r="NAW363" s="256"/>
      <c r="NAX363" s="256"/>
      <c r="NAY363" s="256"/>
      <c r="NAZ363" s="256"/>
      <c r="NBA363" s="256"/>
      <c r="NBB363" s="256"/>
      <c r="NBC363" s="256"/>
      <c r="NBD363" s="256"/>
      <c r="NBE363" s="256"/>
      <c r="NBF363" s="256"/>
      <c r="NBG363" s="256"/>
      <c r="NBH363" s="256"/>
      <c r="NBI363" s="256"/>
      <c r="NBJ363" s="256"/>
      <c r="NBK363" s="256"/>
      <c r="NBL363" s="256"/>
      <c r="NBM363" s="256"/>
      <c r="NBN363" s="256"/>
      <c r="NBO363" s="256"/>
      <c r="NBP363" s="256"/>
      <c r="NBQ363" s="256"/>
      <c r="NBR363" s="256"/>
      <c r="NBS363" s="256"/>
      <c r="NBT363" s="256"/>
      <c r="NBU363" s="256"/>
      <c r="NBV363" s="256"/>
      <c r="NBW363" s="256"/>
      <c r="NBX363" s="256"/>
      <c r="NBY363" s="256"/>
      <c r="NBZ363" s="256"/>
      <c r="NCA363" s="256"/>
      <c r="NCB363" s="256"/>
      <c r="NCC363" s="256"/>
      <c r="NCD363" s="256"/>
      <c r="NCE363" s="256"/>
      <c r="NCF363" s="256"/>
      <c r="NCG363" s="256"/>
      <c r="NCH363" s="256"/>
      <c r="NCI363" s="256"/>
      <c r="NCJ363" s="256"/>
      <c r="NCK363" s="256"/>
      <c r="NCL363" s="256"/>
      <c r="NCM363" s="256"/>
      <c r="NCN363" s="256"/>
      <c r="NCO363" s="256"/>
      <c r="NCP363" s="256"/>
      <c r="NCQ363" s="256"/>
      <c r="NCR363" s="256"/>
      <c r="NCS363" s="256"/>
      <c r="NCT363" s="256"/>
      <c r="NCU363" s="256"/>
      <c r="NCV363" s="256"/>
      <c r="NCW363" s="256"/>
      <c r="NCX363" s="256"/>
      <c r="NCY363" s="256"/>
      <c r="NCZ363" s="256"/>
      <c r="NDA363" s="256"/>
      <c r="NDB363" s="256"/>
      <c r="NDC363" s="256"/>
      <c r="NDD363" s="256"/>
      <c r="NDE363" s="256"/>
      <c r="NDF363" s="256"/>
      <c r="NDG363" s="256"/>
      <c r="NDH363" s="256"/>
      <c r="NDI363" s="256"/>
      <c r="NDJ363" s="256"/>
      <c r="NDK363" s="256"/>
      <c r="NDL363" s="256"/>
      <c r="NDM363" s="256"/>
      <c r="NDN363" s="256"/>
      <c r="NDO363" s="256"/>
      <c r="NDP363" s="256"/>
      <c r="NDQ363" s="256"/>
      <c r="NDR363" s="256"/>
      <c r="NDS363" s="256"/>
      <c r="NDT363" s="256"/>
      <c r="NDU363" s="256"/>
      <c r="NDV363" s="256"/>
      <c r="NDW363" s="256"/>
      <c r="NDX363" s="256"/>
      <c r="NDY363" s="256"/>
      <c r="NDZ363" s="256"/>
      <c r="NEA363" s="256"/>
      <c r="NEB363" s="256"/>
      <c r="NEC363" s="256"/>
      <c r="NED363" s="256"/>
      <c r="NEE363" s="256"/>
      <c r="NEF363" s="256"/>
      <c r="NEG363" s="256"/>
      <c r="NEH363" s="256"/>
      <c r="NEI363" s="256"/>
      <c r="NEJ363" s="256"/>
      <c r="NEK363" s="256"/>
      <c r="NEL363" s="256"/>
      <c r="NEM363" s="256"/>
      <c r="NEN363" s="256"/>
      <c r="NEO363" s="256"/>
      <c r="NEP363" s="256"/>
      <c r="NEQ363" s="256"/>
      <c r="NER363" s="256"/>
      <c r="NES363" s="256"/>
      <c r="NET363" s="256"/>
      <c r="NEU363" s="256"/>
      <c r="NEV363" s="256"/>
      <c r="NEW363" s="256"/>
      <c r="NEX363" s="256"/>
      <c r="NEY363" s="256"/>
      <c r="NEZ363" s="256"/>
      <c r="NFA363" s="256"/>
      <c r="NFB363" s="256"/>
      <c r="NFC363" s="256"/>
      <c r="NFD363" s="256"/>
      <c r="NFE363" s="256"/>
      <c r="NFF363" s="256"/>
      <c r="NFG363" s="256"/>
      <c r="NFH363" s="256"/>
      <c r="NFI363" s="256"/>
      <c r="NFJ363" s="256"/>
      <c r="NFK363" s="256"/>
      <c r="NFL363" s="256"/>
      <c r="NFM363" s="256"/>
      <c r="NFN363" s="256"/>
      <c r="NFO363" s="256"/>
      <c r="NFP363" s="256"/>
      <c r="NFQ363" s="256"/>
      <c r="NFR363" s="256"/>
      <c r="NFS363" s="256"/>
      <c r="NFT363" s="256"/>
      <c r="NFU363" s="256"/>
      <c r="NFV363" s="256"/>
      <c r="NFW363" s="256"/>
      <c r="NFX363" s="256"/>
      <c r="NFY363" s="256"/>
      <c r="NFZ363" s="256"/>
      <c r="NGA363" s="256"/>
      <c r="NGB363" s="256"/>
      <c r="NGC363" s="256"/>
      <c r="NGD363" s="256"/>
      <c r="NGE363" s="256"/>
      <c r="NGF363" s="256"/>
      <c r="NGG363" s="256"/>
      <c r="NGH363" s="256"/>
      <c r="NGI363" s="256"/>
      <c r="NGJ363" s="256"/>
      <c r="NGK363" s="256"/>
      <c r="NGL363" s="256"/>
      <c r="NGM363" s="256"/>
      <c r="NGN363" s="256"/>
      <c r="NGO363" s="256"/>
      <c r="NGP363" s="256"/>
      <c r="NGQ363" s="256"/>
      <c r="NGR363" s="256"/>
      <c r="NGS363" s="256"/>
      <c r="NGT363" s="256"/>
      <c r="NGU363" s="256"/>
      <c r="NGV363" s="256"/>
      <c r="NGW363" s="256"/>
      <c r="NGX363" s="256"/>
      <c r="NGY363" s="256"/>
      <c r="NGZ363" s="256"/>
      <c r="NHA363" s="256"/>
      <c r="NHB363" s="256"/>
      <c r="NHC363" s="256"/>
      <c r="NHD363" s="256"/>
      <c r="NHE363" s="256"/>
      <c r="NHF363" s="256"/>
      <c r="NHG363" s="256"/>
      <c r="NHH363" s="256"/>
      <c r="NHI363" s="256"/>
      <c r="NHJ363" s="256"/>
      <c r="NHK363" s="256"/>
      <c r="NHL363" s="256"/>
      <c r="NHM363" s="256"/>
      <c r="NHN363" s="256"/>
      <c r="NHO363" s="256"/>
      <c r="NHP363" s="256"/>
      <c r="NHQ363" s="256"/>
      <c r="NHR363" s="256"/>
      <c r="NHS363" s="256"/>
      <c r="NHT363" s="256"/>
      <c r="NHU363" s="256"/>
      <c r="NHV363" s="256"/>
      <c r="NHW363" s="256"/>
      <c r="NHX363" s="256"/>
      <c r="NHY363" s="256"/>
      <c r="NHZ363" s="256"/>
      <c r="NIA363" s="256"/>
      <c r="NIB363" s="256"/>
      <c r="NIC363" s="256"/>
      <c r="NID363" s="256"/>
      <c r="NIE363" s="256"/>
      <c r="NIF363" s="256"/>
      <c r="NIG363" s="256"/>
      <c r="NIH363" s="256"/>
      <c r="NII363" s="256"/>
      <c r="NIJ363" s="256"/>
      <c r="NIK363" s="256"/>
      <c r="NIL363" s="256"/>
      <c r="NIM363" s="256"/>
      <c r="NIN363" s="256"/>
      <c r="NIO363" s="256"/>
      <c r="NIP363" s="256"/>
      <c r="NIQ363" s="256"/>
      <c r="NIR363" s="256"/>
      <c r="NIS363" s="256"/>
      <c r="NIT363" s="256"/>
      <c r="NIU363" s="256"/>
      <c r="NIV363" s="256"/>
      <c r="NIW363" s="256"/>
      <c r="NIX363" s="256"/>
      <c r="NIY363" s="256"/>
      <c r="NIZ363" s="256"/>
      <c r="NJA363" s="256"/>
      <c r="NJB363" s="256"/>
      <c r="NJC363" s="256"/>
      <c r="NJD363" s="256"/>
      <c r="NJE363" s="256"/>
      <c r="NJF363" s="256"/>
      <c r="NJG363" s="256"/>
      <c r="NJH363" s="256"/>
      <c r="NJI363" s="256"/>
      <c r="NJJ363" s="256"/>
      <c r="NJK363" s="256"/>
      <c r="NJL363" s="256"/>
      <c r="NJM363" s="256"/>
      <c r="NJN363" s="256"/>
      <c r="NJO363" s="256"/>
      <c r="NJP363" s="256"/>
      <c r="NJQ363" s="256"/>
      <c r="NJR363" s="256"/>
      <c r="NJS363" s="256"/>
      <c r="NJT363" s="256"/>
      <c r="NJU363" s="256"/>
      <c r="NJV363" s="256"/>
      <c r="NJW363" s="256"/>
      <c r="NJX363" s="256"/>
      <c r="NJY363" s="256"/>
      <c r="NJZ363" s="256"/>
      <c r="NKA363" s="256"/>
      <c r="NKB363" s="256"/>
      <c r="NKC363" s="256"/>
      <c r="NKD363" s="256"/>
      <c r="NKE363" s="256"/>
      <c r="NKF363" s="256"/>
      <c r="NKG363" s="256"/>
      <c r="NKH363" s="256"/>
      <c r="NKI363" s="256"/>
      <c r="NKJ363" s="256"/>
      <c r="NKK363" s="256"/>
      <c r="NKL363" s="256"/>
      <c r="NKM363" s="256"/>
      <c r="NKN363" s="256"/>
      <c r="NKO363" s="256"/>
      <c r="NKP363" s="256"/>
      <c r="NKQ363" s="256"/>
      <c r="NKR363" s="256"/>
      <c r="NKS363" s="256"/>
      <c r="NKT363" s="256"/>
      <c r="NKU363" s="256"/>
      <c r="NKV363" s="256"/>
      <c r="NKW363" s="256"/>
      <c r="NKX363" s="256"/>
      <c r="NKY363" s="256"/>
      <c r="NKZ363" s="256"/>
      <c r="NLA363" s="256"/>
      <c r="NLB363" s="256"/>
      <c r="NLC363" s="256"/>
      <c r="NLD363" s="256"/>
      <c r="NLE363" s="256"/>
      <c r="NLF363" s="256"/>
      <c r="NLG363" s="256"/>
      <c r="NLH363" s="256"/>
      <c r="NLI363" s="256"/>
      <c r="NLJ363" s="256"/>
      <c r="NLK363" s="256"/>
      <c r="NLL363" s="256"/>
      <c r="NLM363" s="256"/>
      <c r="NLN363" s="256"/>
      <c r="NLO363" s="256"/>
      <c r="NLP363" s="256"/>
      <c r="NLQ363" s="256"/>
      <c r="NLR363" s="256"/>
      <c r="NLS363" s="256"/>
      <c r="NLT363" s="256"/>
      <c r="NLU363" s="256"/>
      <c r="NLV363" s="256"/>
      <c r="NLW363" s="256"/>
      <c r="NLX363" s="256"/>
      <c r="NLY363" s="256"/>
      <c r="NLZ363" s="256"/>
      <c r="NMA363" s="256"/>
      <c r="NMB363" s="256"/>
      <c r="NMC363" s="256"/>
      <c r="NMD363" s="256"/>
      <c r="NME363" s="256"/>
      <c r="NMF363" s="256"/>
      <c r="NMG363" s="256"/>
      <c r="NMH363" s="256"/>
      <c r="NMI363" s="256"/>
      <c r="NMJ363" s="256"/>
      <c r="NMK363" s="256"/>
      <c r="NML363" s="256"/>
      <c r="NMM363" s="256"/>
      <c r="NMN363" s="256"/>
      <c r="NMO363" s="256"/>
      <c r="NMP363" s="256"/>
      <c r="NMQ363" s="256"/>
      <c r="NMR363" s="256"/>
      <c r="NMS363" s="256"/>
      <c r="NMT363" s="256"/>
      <c r="NMU363" s="256"/>
      <c r="NMV363" s="256"/>
      <c r="NMW363" s="256"/>
      <c r="NMX363" s="256"/>
      <c r="NMY363" s="256"/>
      <c r="NMZ363" s="256"/>
      <c r="NNA363" s="256"/>
      <c r="NNB363" s="256"/>
      <c r="NNC363" s="256"/>
      <c r="NND363" s="256"/>
      <c r="NNE363" s="256"/>
      <c r="NNF363" s="256"/>
      <c r="NNG363" s="256"/>
      <c r="NNH363" s="256"/>
      <c r="NNI363" s="256"/>
      <c r="NNJ363" s="256"/>
      <c r="NNK363" s="256"/>
      <c r="NNL363" s="256"/>
      <c r="NNM363" s="256"/>
      <c r="NNN363" s="256"/>
      <c r="NNO363" s="256"/>
      <c r="NNP363" s="256"/>
      <c r="NNQ363" s="256"/>
      <c r="NNR363" s="256"/>
      <c r="NNS363" s="256"/>
      <c r="NNT363" s="256"/>
      <c r="NNU363" s="256"/>
      <c r="NNV363" s="256"/>
      <c r="NNW363" s="256"/>
      <c r="NNX363" s="256"/>
      <c r="NNY363" s="256"/>
      <c r="NNZ363" s="256"/>
      <c r="NOA363" s="256"/>
      <c r="NOB363" s="256"/>
      <c r="NOC363" s="256"/>
      <c r="NOD363" s="256"/>
      <c r="NOE363" s="256"/>
      <c r="NOF363" s="256"/>
      <c r="NOG363" s="256"/>
      <c r="NOH363" s="256"/>
      <c r="NOI363" s="256"/>
      <c r="NOJ363" s="256"/>
      <c r="NOK363" s="256"/>
      <c r="NOL363" s="256"/>
      <c r="NOM363" s="256"/>
      <c r="NON363" s="256"/>
      <c r="NOO363" s="256"/>
      <c r="NOP363" s="256"/>
      <c r="NOQ363" s="256"/>
      <c r="NOR363" s="256"/>
      <c r="NOS363" s="256"/>
      <c r="NOT363" s="256"/>
      <c r="NOU363" s="256"/>
      <c r="NOV363" s="256"/>
      <c r="NOW363" s="256"/>
      <c r="NOX363" s="256"/>
      <c r="NOY363" s="256"/>
      <c r="NOZ363" s="256"/>
      <c r="NPA363" s="256"/>
      <c r="NPB363" s="256"/>
      <c r="NPC363" s="256"/>
      <c r="NPD363" s="256"/>
      <c r="NPE363" s="256"/>
      <c r="NPF363" s="256"/>
      <c r="NPG363" s="256"/>
      <c r="NPH363" s="256"/>
      <c r="NPI363" s="256"/>
      <c r="NPJ363" s="256"/>
      <c r="NPK363" s="256"/>
      <c r="NPL363" s="256"/>
      <c r="NPM363" s="256"/>
      <c r="NPN363" s="256"/>
      <c r="NPO363" s="256"/>
      <c r="NPP363" s="256"/>
      <c r="NPQ363" s="256"/>
      <c r="NPR363" s="256"/>
      <c r="NPS363" s="256"/>
      <c r="NPT363" s="256"/>
      <c r="NPU363" s="256"/>
      <c r="NPV363" s="256"/>
      <c r="NPW363" s="256"/>
      <c r="NPX363" s="256"/>
      <c r="NPY363" s="256"/>
      <c r="NPZ363" s="256"/>
      <c r="NQA363" s="256"/>
      <c r="NQB363" s="256"/>
      <c r="NQC363" s="256"/>
      <c r="NQD363" s="256"/>
      <c r="NQE363" s="256"/>
      <c r="NQF363" s="256"/>
      <c r="NQG363" s="256"/>
      <c r="NQH363" s="256"/>
      <c r="NQI363" s="256"/>
      <c r="NQJ363" s="256"/>
      <c r="NQK363" s="256"/>
      <c r="NQL363" s="256"/>
      <c r="NQM363" s="256"/>
      <c r="NQN363" s="256"/>
      <c r="NQO363" s="256"/>
      <c r="NQP363" s="256"/>
      <c r="NQQ363" s="256"/>
      <c r="NQR363" s="256"/>
      <c r="NQS363" s="256"/>
      <c r="NQT363" s="256"/>
      <c r="NQU363" s="256"/>
      <c r="NQV363" s="256"/>
      <c r="NQW363" s="256"/>
      <c r="NQX363" s="256"/>
      <c r="NQY363" s="256"/>
      <c r="NQZ363" s="256"/>
      <c r="NRA363" s="256"/>
      <c r="NRB363" s="256"/>
      <c r="NRC363" s="256"/>
      <c r="NRD363" s="256"/>
      <c r="NRE363" s="256"/>
      <c r="NRF363" s="256"/>
      <c r="NRG363" s="256"/>
      <c r="NRH363" s="256"/>
      <c r="NRI363" s="256"/>
      <c r="NRJ363" s="256"/>
      <c r="NRK363" s="256"/>
      <c r="NRL363" s="256"/>
      <c r="NRM363" s="256"/>
      <c r="NRN363" s="256"/>
      <c r="NRO363" s="256"/>
      <c r="NRP363" s="256"/>
      <c r="NRQ363" s="256"/>
      <c r="NRR363" s="256"/>
      <c r="NRS363" s="256"/>
      <c r="NRT363" s="256"/>
      <c r="NRU363" s="256"/>
      <c r="NRV363" s="256"/>
      <c r="NRW363" s="256"/>
      <c r="NRX363" s="256"/>
      <c r="NRY363" s="256"/>
      <c r="NRZ363" s="256"/>
      <c r="NSA363" s="256"/>
      <c r="NSB363" s="256"/>
      <c r="NSC363" s="256"/>
      <c r="NSD363" s="256"/>
      <c r="NSE363" s="256"/>
      <c r="NSF363" s="256"/>
      <c r="NSG363" s="256"/>
      <c r="NSH363" s="256"/>
      <c r="NSI363" s="256"/>
      <c r="NSJ363" s="256"/>
      <c r="NSK363" s="256"/>
      <c r="NSL363" s="256"/>
      <c r="NSM363" s="256"/>
      <c r="NSN363" s="256"/>
      <c r="NSO363" s="256"/>
      <c r="NSP363" s="256"/>
      <c r="NSQ363" s="256"/>
      <c r="NSR363" s="256"/>
      <c r="NSS363" s="256"/>
      <c r="NST363" s="256"/>
      <c r="NSU363" s="256"/>
      <c r="NSV363" s="256"/>
      <c r="NSW363" s="256"/>
      <c r="NSX363" s="256"/>
      <c r="NSY363" s="256"/>
      <c r="NSZ363" s="256"/>
      <c r="NTA363" s="256"/>
      <c r="NTB363" s="256"/>
      <c r="NTC363" s="256"/>
      <c r="NTD363" s="256"/>
      <c r="NTE363" s="256"/>
      <c r="NTF363" s="256"/>
      <c r="NTG363" s="256"/>
      <c r="NTH363" s="256"/>
      <c r="NTI363" s="256"/>
      <c r="NTJ363" s="256"/>
      <c r="NTK363" s="256"/>
      <c r="NTL363" s="256"/>
      <c r="NTM363" s="256"/>
      <c r="NTN363" s="256"/>
      <c r="NTO363" s="256"/>
      <c r="NTP363" s="256"/>
      <c r="NTQ363" s="256"/>
      <c r="NTR363" s="256"/>
      <c r="NTS363" s="256"/>
      <c r="NTT363" s="256"/>
      <c r="NTU363" s="256"/>
      <c r="NTV363" s="256"/>
      <c r="NTW363" s="256"/>
      <c r="NTX363" s="256"/>
      <c r="NTY363" s="256"/>
      <c r="NTZ363" s="256"/>
      <c r="NUA363" s="256"/>
      <c r="NUB363" s="256"/>
      <c r="NUC363" s="256"/>
      <c r="NUD363" s="256"/>
      <c r="NUE363" s="256"/>
      <c r="NUF363" s="256"/>
      <c r="NUG363" s="256"/>
      <c r="NUH363" s="256"/>
      <c r="NUI363" s="256"/>
      <c r="NUJ363" s="256"/>
      <c r="NUK363" s="256"/>
      <c r="NUL363" s="256"/>
      <c r="NUM363" s="256"/>
      <c r="NUN363" s="256"/>
      <c r="NUO363" s="256"/>
      <c r="NUP363" s="256"/>
      <c r="NUQ363" s="256"/>
      <c r="NUR363" s="256"/>
      <c r="NUS363" s="256"/>
      <c r="NUT363" s="256"/>
      <c r="NUU363" s="256"/>
      <c r="NUV363" s="256"/>
      <c r="NUW363" s="256"/>
      <c r="NUX363" s="256"/>
      <c r="NUY363" s="256"/>
      <c r="NUZ363" s="256"/>
      <c r="NVA363" s="256"/>
      <c r="NVB363" s="256"/>
      <c r="NVC363" s="256"/>
      <c r="NVD363" s="256"/>
      <c r="NVE363" s="256"/>
      <c r="NVF363" s="256"/>
      <c r="NVG363" s="256"/>
      <c r="NVH363" s="256"/>
      <c r="NVI363" s="256"/>
      <c r="NVJ363" s="256"/>
      <c r="NVK363" s="256"/>
      <c r="NVL363" s="256"/>
      <c r="NVM363" s="256"/>
      <c r="NVN363" s="256"/>
      <c r="NVO363" s="256"/>
      <c r="NVP363" s="256"/>
      <c r="NVQ363" s="256"/>
      <c r="NVR363" s="256"/>
      <c r="NVS363" s="256"/>
      <c r="NVT363" s="256"/>
      <c r="NVU363" s="256"/>
      <c r="NVV363" s="256"/>
      <c r="NVW363" s="256"/>
      <c r="NVX363" s="256"/>
      <c r="NVY363" s="256"/>
      <c r="NVZ363" s="256"/>
      <c r="NWA363" s="256"/>
      <c r="NWB363" s="256"/>
      <c r="NWC363" s="256"/>
      <c r="NWD363" s="256"/>
      <c r="NWE363" s="256"/>
      <c r="NWF363" s="256"/>
      <c r="NWG363" s="256"/>
      <c r="NWH363" s="256"/>
      <c r="NWI363" s="256"/>
      <c r="NWJ363" s="256"/>
      <c r="NWK363" s="256"/>
      <c r="NWL363" s="256"/>
      <c r="NWM363" s="256"/>
      <c r="NWN363" s="256"/>
      <c r="NWO363" s="256"/>
      <c r="NWP363" s="256"/>
      <c r="NWQ363" s="256"/>
      <c r="NWR363" s="256"/>
      <c r="NWS363" s="256"/>
      <c r="NWT363" s="256"/>
      <c r="NWU363" s="256"/>
      <c r="NWV363" s="256"/>
      <c r="NWW363" s="256"/>
      <c r="NWX363" s="256"/>
      <c r="NWY363" s="256"/>
      <c r="NWZ363" s="256"/>
      <c r="NXA363" s="256"/>
      <c r="NXB363" s="256"/>
      <c r="NXC363" s="256"/>
      <c r="NXD363" s="256"/>
      <c r="NXE363" s="256"/>
      <c r="NXF363" s="256"/>
      <c r="NXG363" s="256"/>
      <c r="NXH363" s="256"/>
      <c r="NXI363" s="256"/>
      <c r="NXJ363" s="256"/>
      <c r="NXK363" s="256"/>
      <c r="NXL363" s="256"/>
      <c r="NXM363" s="256"/>
      <c r="NXN363" s="256"/>
      <c r="NXO363" s="256"/>
      <c r="NXP363" s="256"/>
      <c r="NXQ363" s="256"/>
      <c r="NXR363" s="256"/>
      <c r="NXS363" s="256"/>
      <c r="NXT363" s="256"/>
      <c r="NXU363" s="256"/>
      <c r="NXV363" s="256"/>
      <c r="NXW363" s="256"/>
      <c r="NXX363" s="256"/>
      <c r="NXY363" s="256"/>
      <c r="NXZ363" s="256"/>
      <c r="NYA363" s="256"/>
      <c r="NYB363" s="256"/>
      <c r="NYC363" s="256"/>
      <c r="NYD363" s="256"/>
      <c r="NYE363" s="256"/>
      <c r="NYF363" s="256"/>
      <c r="NYG363" s="256"/>
      <c r="NYH363" s="256"/>
      <c r="NYI363" s="256"/>
      <c r="NYJ363" s="256"/>
      <c r="NYK363" s="256"/>
      <c r="NYL363" s="256"/>
      <c r="NYM363" s="256"/>
      <c r="NYN363" s="256"/>
      <c r="NYO363" s="256"/>
      <c r="NYP363" s="256"/>
      <c r="NYQ363" s="256"/>
      <c r="NYR363" s="256"/>
      <c r="NYS363" s="256"/>
      <c r="NYT363" s="256"/>
      <c r="NYU363" s="256"/>
      <c r="NYV363" s="256"/>
      <c r="NYW363" s="256"/>
      <c r="NYX363" s="256"/>
      <c r="NYY363" s="256"/>
      <c r="NYZ363" s="256"/>
      <c r="NZA363" s="256"/>
      <c r="NZB363" s="256"/>
      <c r="NZC363" s="256"/>
      <c r="NZD363" s="256"/>
      <c r="NZE363" s="256"/>
      <c r="NZF363" s="256"/>
      <c r="NZG363" s="256"/>
      <c r="NZH363" s="256"/>
      <c r="NZI363" s="256"/>
      <c r="NZJ363" s="256"/>
      <c r="NZK363" s="256"/>
      <c r="NZL363" s="256"/>
      <c r="NZM363" s="256"/>
      <c r="NZN363" s="256"/>
      <c r="NZO363" s="256"/>
      <c r="NZP363" s="256"/>
      <c r="NZQ363" s="256"/>
      <c r="NZR363" s="256"/>
      <c r="NZS363" s="256"/>
      <c r="NZT363" s="256"/>
      <c r="NZU363" s="256"/>
      <c r="NZV363" s="256"/>
      <c r="NZW363" s="256"/>
      <c r="NZX363" s="256"/>
      <c r="NZY363" s="256"/>
      <c r="NZZ363" s="256"/>
      <c r="OAA363" s="256"/>
      <c r="OAB363" s="256"/>
      <c r="OAC363" s="256"/>
      <c r="OAD363" s="256"/>
      <c r="OAE363" s="256"/>
      <c r="OAF363" s="256"/>
      <c r="OAG363" s="256"/>
      <c r="OAH363" s="256"/>
      <c r="OAI363" s="256"/>
      <c r="OAJ363" s="256"/>
      <c r="OAK363" s="256"/>
      <c r="OAL363" s="256"/>
      <c r="OAM363" s="256"/>
      <c r="OAN363" s="256"/>
      <c r="OAO363" s="256"/>
      <c r="OAP363" s="256"/>
      <c r="OAQ363" s="256"/>
      <c r="OAR363" s="256"/>
      <c r="OAS363" s="256"/>
      <c r="OAT363" s="256"/>
      <c r="OAU363" s="256"/>
      <c r="OAV363" s="256"/>
      <c r="OAW363" s="256"/>
      <c r="OAX363" s="256"/>
      <c r="OAY363" s="256"/>
      <c r="OAZ363" s="256"/>
      <c r="OBA363" s="256"/>
      <c r="OBB363" s="256"/>
      <c r="OBC363" s="256"/>
      <c r="OBD363" s="256"/>
      <c r="OBE363" s="256"/>
      <c r="OBF363" s="256"/>
      <c r="OBG363" s="256"/>
      <c r="OBH363" s="256"/>
      <c r="OBI363" s="256"/>
      <c r="OBJ363" s="256"/>
      <c r="OBK363" s="256"/>
      <c r="OBL363" s="256"/>
      <c r="OBM363" s="256"/>
      <c r="OBN363" s="256"/>
      <c r="OBO363" s="256"/>
      <c r="OBP363" s="256"/>
      <c r="OBQ363" s="256"/>
      <c r="OBR363" s="256"/>
      <c r="OBS363" s="256"/>
      <c r="OBT363" s="256"/>
      <c r="OBU363" s="256"/>
      <c r="OBV363" s="256"/>
      <c r="OBW363" s="256"/>
      <c r="OBX363" s="256"/>
      <c r="OBY363" s="256"/>
      <c r="OBZ363" s="256"/>
      <c r="OCA363" s="256"/>
      <c r="OCB363" s="256"/>
      <c r="OCC363" s="256"/>
      <c r="OCD363" s="256"/>
      <c r="OCE363" s="256"/>
      <c r="OCF363" s="256"/>
      <c r="OCG363" s="256"/>
      <c r="OCH363" s="256"/>
      <c r="OCI363" s="256"/>
      <c r="OCJ363" s="256"/>
      <c r="OCK363" s="256"/>
      <c r="OCL363" s="256"/>
      <c r="OCM363" s="256"/>
      <c r="OCN363" s="256"/>
      <c r="OCO363" s="256"/>
      <c r="OCP363" s="256"/>
      <c r="OCQ363" s="256"/>
      <c r="OCR363" s="256"/>
      <c r="OCS363" s="256"/>
      <c r="OCT363" s="256"/>
      <c r="OCU363" s="256"/>
      <c r="OCV363" s="256"/>
      <c r="OCW363" s="256"/>
      <c r="OCX363" s="256"/>
      <c r="OCY363" s="256"/>
      <c r="OCZ363" s="256"/>
      <c r="ODA363" s="256"/>
      <c r="ODB363" s="256"/>
      <c r="ODC363" s="256"/>
      <c r="ODD363" s="256"/>
      <c r="ODE363" s="256"/>
      <c r="ODF363" s="256"/>
      <c r="ODG363" s="256"/>
      <c r="ODH363" s="256"/>
      <c r="ODI363" s="256"/>
      <c r="ODJ363" s="256"/>
      <c r="ODK363" s="256"/>
      <c r="ODL363" s="256"/>
      <c r="ODM363" s="256"/>
      <c r="ODN363" s="256"/>
      <c r="ODO363" s="256"/>
      <c r="ODP363" s="256"/>
      <c r="ODQ363" s="256"/>
      <c r="ODR363" s="256"/>
      <c r="ODS363" s="256"/>
      <c r="ODT363" s="256"/>
      <c r="ODU363" s="256"/>
      <c r="ODV363" s="256"/>
      <c r="ODW363" s="256"/>
      <c r="ODX363" s="256"/>
      <c r="ODY363" s="256"/>
      <c r="ODZ363" s="256"/>
      <c r="OEA363" s="256"/>
      <c r="OEB363" s="256"/>
      <c r="OEC363" s="256"/>
      <c r="OED363" s="256"/>
      <c r="OEE363" s="256"/>
      <c r="OEF363" s="256"/>
      <c r="OEG363" s="256"/>
      <c r="OEH363" s="256"/>
      <c r="OEI363" s="256"/>
      <c r="OEJ363" s="256"/>
      <c r="OEK363" s="256"/>
      <c r="OEL363" s="256"/>
      <c r="OEM363" s="256"/>
      <c r="OEN363" s="256"/>
      <c r="OEO363" s="256"/>
      <c r="OEP363" s="256"/>
      <c r="OEQ363" s="256"/>
      <c r="OER363" s="256"/>
      <c r="OES363" s="256"/>
      <c r="OET363" s="256"/>
      <c r="OEU363" s="256"/>
      <c r="OEV363" s="256"/>
      <c r="OEW363" s="256"/>
      <c r="OEX363" s="256"/>
      <c r="OEY363" s="256"/>
      <c r="OEZ363" s="256"/>
      <c r="OFA363" s="256"/>
      <c r="OFB363" s="256"/>
      <c r="OFC363" s="256"/>
      <c r="OFD363" s="256"/>
      <c r="OFE363" s="256"/>
      <c r="OFF363" s="256"/>
      <c r="OFG363" s="256"/>
      <c r="OFH363" s="256"/>
      <c r="OFI363" s="256"/>
      <c r="OFJ363" s="256"/>
      <c r="OFK363" s="256"/>
      <c r="OFL363" s="256"/>
      <c r="OFM363" s="256"/>
      <c r="OFN363" s="256"/>
      <c r="OFO363" s="256"/>
      <c r="OFP363" s="256"/>
      <c r="OFQ363" s="256"/>
      <c r="OFR363" s="256"/>
      <c r="OFS363" s="256"/>
      <c r="OFT363" s="256"/>
      <c r="OFU363" s="256"/>
      <c r="OFV363" s="256"/>
      <c r="OFW363" s="256"/>
      <c r="OFX363" s="256"/>
      <c r="OFY363" s="256"/>
      <c r="OFZ363" s="256"/>
      <c r="OGA363" s="256"/>
      <c r="OGB363" s="256"/>
      <c r="OGC363" s="256"/>
      <c r="OGD363" s="256"/>
      <c r="OGE363" s="256"/>
      <c r="OGF363" s="256"/>
      <c r="OGG363" s="256"/>
      <c r="OGH363" s="256"/>
      <c r="OGI363" s="256"/>
      <c r="OGJ363" s="256"/>
      <c r="OGK363" s="256"/>
      <c r="OGL363" s="256"/>
      <c r="OGM363" s="256"/>
      <c r="OGN363" s="256"/>
      <c r="OGO363" s="256"/>
      <c r="OGP363" s="256"/>
      <c r="OGQ363" s="256"/>
      <c r="OGR363" s="256"/>
      <c r="OGS363" s="256"/>
      <c r="OGT363" s="256"/>
      <c r="OGU363" s="256"/>
      <c r="OGV363" s="256"/>
      <c r="OGW363" s="256"/>
      <c r="OGX363" s="256"/>
      <c r="OGY363" s="256"/>
      <c r="OGZ363" s="256"/>
      <c r="OHA363" s="256"/>
      <c r="OHB363" s="256"/>
      <c r="OHC363" s="256"/>
      <c r="OHD363" s="256"/>
      <c r="OHE363" s="256"/>
      <c r="OHF363" s="256"/>
      <c r="OHG363" s="256"/>
      <c r="OHH363" s="256"/>
      <c r="OHI363" s="256"/>
      <c r="OHJ363" s="256"/>
      <c r="OHK363" s="256"/>
      <c r="OHL363" s="256"/>
      <c r="OHM363" s="256"/>
      <c r="OHN363" s="256"/>
      <c r="OHO363" s="256"/>
      <c r="OHP363" s="256"/>
      <c r="OHQ363" s="256"/>
      <c r="OHR363" s="256"/>
      <c r="OHS363" s="256"/>
      <c r="OHT363" s="256"/>
      <c r="OHU363" s="256"/>
      <c r="OHV363" s="256"/>
      <c r="OHW363" s="256"/>
      <c r="OHX363" s="256"/>
      <c r="OHY363" s="256"/>
      <c r="OHZ363" s="256"/>
      <c r="OIA363" s="256"/>
      <c r="OIB363" s="256"/>
      <c r="OIC363" s="256"/>
      <c r="OID363" s="256"/>
      <c r="OIE363" s="256"/>
      <c r="OIF363" s="256"/>
      <c r="OIG363" s="256"/>
      <c r="OIH363" s="256"/>
      <c r="OII363" s="256"/>
      <c r="OIJ363" s="256"/>
      <c r="OIK363" s="256"/>
      <c r="OIL363" s="256"/>
      <c r="OIM363" s="256"/>
      <c r="OIN363" s="256"/>
      <c r="OIO363" s="256"/>
      <c r="OIP363" s="256"/>
      <c r="OIQ363" s="256"/>
      <c r="OIR363" s="256"/>
      <c r="OIS363" s="256"/>
      <c r="OIT363" s="256"/>
      <c r="OIU363" s="256"/>
      <c r="OIV363" s="256"/>
      <c r="OIW363" s="256"/>
      <c r="OIX363" s="256"/>
      <c r="OIY363" s="256"/>
      <c r="OIZ363" s="256"/>
      <c r="OJA363" s="256"/>
      <c r="OJB363" s="256"/>
      <c r="OJC363" s="256"/>
      <c r="OJD363" s="256"/>
      <c r="OJE363" s="256"/>
      <c r="OJF363" s="256"/>
      <c r="OJG363" s="256"/>
      <c r="OJH363" s="256"/>
      <c r="OJI363" s="256"/>
      <c r="OJJ363" s="256"/>
      <c r="OJK363" s="256"/>
      <c r="OJL363" s="256"/>
      <c r="OJM363" s="256"/>
      <c r="OJN363" s="256"/>
      <c r="OJO363" s="256"/>
      <c r="OJP363" s="256"/>
      <c r="OJQ363" s="256"/>
      <c r="OJR363" s="256"/>
      <c r="OJS363" s="256"/>
      <c r="OJT363" s="256"/>
      <c r="OJU363" s="256"/>
      <c r="OJV363" s="256"/>
      <c r="OJW363" s="256"/>
      <c r="OJX363" s="256"/>
      <c r="OJY363" s="256"/>
      <c r="OJZ363" s="256"/>
      <c r="OKA363" s="256"/>
      <c r="OKB363" s="256"/>
      <c r="OKC363" s="256"/>
      <c r="OKD363" s="256"/>
      <c r="OKE363" s="256"/>
      <c r="OKF363" s="256"/>
      <c r="OKG363" s="256"/>
      <c r="OKH363" s="256"/>
      <c r="OKI363" s="256"/>
      <c r="OKJ363" s="256"/>
      <c r="OKK363" s="256"/>
      <c r="OKL363" s="256"/>
      <c r="OKM363" s="256"/>
      <c r="OKN363" s="256"/>
      <c r="OKO363" s="256"/>
      <c r="OKP363" s="256"/>
      <c r="OKQ363" s="256"/>
      <c r="OKR363" s="256"/>
      <c r="OKS363" s="256"/>
      <c r="OKT363" s="256"/>
      <c r="OKU363" s="256"/>
      <c r="OKV363" s="256"/>
      <c r="OKW363" s="256"/>
      <c r="OKX363" s="256"/>
      <c r="OKY363" s="256"/>
      <c r="OKZ363" s="256"/>
      <c r="OLA363" s="256"/>
      <c r="OLB363" s="256"/>
      <c r="OLC363" s="256"/>
      <c r="OLD363" s="256"/>
      <c r="OLE363" s="256"/>
      <c r="OLF363" s="256"/>
      <c r="OLG363" s="256"/>
      <c r="OLH363" s="256"/>
      <c r="OLI363" s="256"/>
      <c r="OLJ363" s="256"/>
      <c r="OLK363" s="256"/>
      <c r="OLL363" s="256"/>
      <c r="OLM363" s="256"/>
      <c r="OLN363" s="256"/>
      <c r="OLO363" s="256"/>
      <c r="OLP363" s="256"/>
      <c r="OLQ363" s="256"/>
      <c r="OLR363" s="256"/>
      <c r="OLS363" s="256"/>
      <c r="OLT363" s="256"/>
      <c r="OLU363" s="256"/>
      <c r="OLV363" s="256"/>
      <c r="OLW363" s="256"/>
      <c r="OLX363" s="256"/>
      <c r="OLY363" s="256"/>
      <c r="OLZ363" s="256"/>
      <c r="OMA363" s="256"/>
      <c r="OMB363" s="256"/>
      <c r="OMC363" s="256"/>
      <c r="OMD363" s="256"/>
      <c r="OME363" s="256"/>
      <c r="OMF363" s="256"/>
      <c r="OMG363" s="256"/>
      <c r="OMH363" s="256"/>
      <c r="OMI363" s="256"/>
      <c r="OMJ363" s="256"/>
      <c r="OMK363" s="256"/>
      <c r="OML363" s="256"/>
      <c r="OMM363" s="256"/>
      <c r="OMN363" s="256"/>
      <c r="OMO363" s="256"/>
      <c r="OMP363" s="256"/>
      <c r="OMQ363" s="256"/>
      <c r="OMR363" s="256"/>
      <c r="OMS363" s="256"/>
      <c r="OMT363" s="256"/>
      <c r="OMU363" s="256"/>
      <c r="OMV363" s="256"/>
      <c r="OMW363" s="256"/>
      <c r="OMX363" s="256"/>
      <c r="OMY363" s="256"/>
      <c r="OMZ363" s="256"/>
      <c r="ONA363" s="256"/>
      <c r="ONB363" s="256"/>
      <c r="ONC363" s="256"/>
      <c r="OND363" s="256"/>
      <c r="ONE363" s="256"/>
      <c r="ONF363" s="256"/>
      <c r="ONG363" s="256"/>
      <c r="ONH363" s="256"/>
      <c r="ONI363" s="256"/>
      <c r="ONJ363" s="256"/>
      <c r="ONK363" s="256"/>
      <c r="ONL363" s="256"/>
      <c r="ONM363" s="256"/>
      <c r="ONN363" s="256"/>
      <c r="ONO363" s="256"/>
      <c r="ONP363" s="256"/>
      <c r="ONQ363" s="256"/>
      <c r="ONR363" s="256"/>
      <c r="ONS363" s="256"/>
      <c r="ONT363" s="256"/>
      <c r="ONU363" s="256"/>
      <c r="ONV363" s="256"/>
      <c r="ONW363" s="256"/>
      <c r="ONX363" s="256"/>
      <c r="ONY363" s="256"/>
      <c r="ONZ363" s="256"/>
      <c r="OOA363" s="256"/>
      <c r="OOB363" s="256"/>
      <c r="OOC363" s="256"/>
      <c r="OOD363" s="256"/>
      <c r="OOE363" s="256"/>
      <c r="OOF363" s="256"/>
      <c r="OOG363" s="256"/>
      <c r="OOH363" s="256"/>
      <c r="OOI363" s="256"/>
      <c r="OOJ363" s="256"/>
      <c r="OOK363" s="256"/>
      <c r="OOL363" s="256"/>
      <c r="OOM363" s="256"/>
      <c r="OON363" s="256"/>
      <c r="OOO363" s="256"/>
      <c r="OOP363" s="256"/>
      <c r="OOQ363" s="256"/>
      <c r="OOR363" s="256"/>
      <c r="OOS363" s="256"/>
      <c r="OOT363" s="256"/>
      <c r="OOU363" s="256"/>
      <c r="OOV363" s="256"/>
      <c r="OOW363" s="256"/>
      <c r="OOX363" s="256"/>
      <c r="OOY363" s="256"/>
      <c r="OOZ363" s="256"/>
      <c r="OPA363" s="256"/>
      <c r="OPB363" s="256"/>
      <c r="OPC363" s="256"/>
      <c r="OPD363" s="256"/>
      <c r="OPE363" s="256"/>
      <c r="OPF363" s="256"/>
      <c r="OPG363" s="256"/>
      <c r="OPH363" s="256"/>
      <c r="OPI363" s="256"/>
      <c r="OPJ363" s="256"/>
      <c r="OPK363" s="256"/>
      <c r="OPL363" s="256"/>
      <c r="OPM363" s="256"/>
      <c r="OPN363" s="256"/>
      <c r="OPO363" s="256"/>
      <c r="OPP363" s="256"/>
      <c r="OPQ363" s="256"/>
      <c r="OPR363" s="256"/>
      <c r="OPS363" s="256"/>
      <c r="OPT363" s="256"/>
      <c r="OPU363" s="256"/>
      <c r="OPV363" s="256"/>
      <c r="OPW363" s="256"/>
      <c r="OPX363" s="256"/>
      <c r="OPY363" s="256"/>
      <c r="OPZ363" s="256"/>
      <c r="OQA363" s="256"/>
      <c r="OQB363" s="256"/>
      <c r="OQC363" s="256"/>
      <c r="OQD363" s="256"/>
      <c r="OQE363" s="256"/>
      <c r="OQF363" s="256"/>
      <c r="OQG363" s="256"/>
      <c r="OQH363" s="256"/>
      <c r="OQI363" s="256"/>
      <c r="OQJ363" s="256"/>
      <c r="OQK363" s="256"/>
      <c r="OQL363" s="256"/>
      <c r="OQM363" s="256"/>
      <c r="OQN363" s="256"/>
      <c r="OQO363" s="256"/>
      <c r="OQP363" s="256"/>
      <c r="OQQ363" s="256"/>
      <c r="OQR363" s="256"/>
      <c r="OQS363" s="256"/>
      <c r="OQT363" s="256"/>
      <c r="OQU363" s="256"/>
      <c r="OQV363" s="256"/>
      <c r="OQW363" s="256"/>
      <c r="OQX363" s="256"/>
      <c r="OQY363" s="256"/>
      <c r="OQZ363" s="256"/>
      <c r="ORA363" s="256"/>
      <c r="ORB363" s="256"/>
      <c r="ORC363" s="256"/>
      <c r="ORD363" s="256"/>
      <c r="ORE363" s="256"/>
      <c r="ORF363" s="256"/>
      <c r="ORG363" s="256"/>
      <c r="ORH363" s="256"/>
      <c r="ORI363" s="256"/>
      <c r="ORJ363" s="256"/>
      <c r="ORK363" s="256"/>
      <c r="ORL363" s="256"/>
      <c r="ORM363" s="256"/>
      <c r="ORN363" s="256"/>
      <c r="ORO363" s="256"/>
      <c r="ORP363" s="256"/>
      <c r="ORQ363" s="256"/>
      <c r="ORR363" s="256"/>
      <c r="ORS363" s="256"/>
      <c r="ORT363" s="256"/>
      <c r="ORU363" s="256"/>
      <c r="ORV363" s="256"/>
      <c r="ORW363" s="256"/>
      <c r="ORX363" s="256"/>
      <c r="ORY363" s="256"/>
      <c r="ORZ363" s="256"/>
      <c r="OSA363" s="256"/>
      <c r="OSB363" s="256"/>
      <c r="OSC363" s="256"/>
      <c r="OSD363" s="256"/>
      <c r="OSE363" s="256"/>
      <c r="OSF363" s="256"/>
      <c r="OSG363" s="256"/>
      <c r="OSH363" s="256"/>
      <c r="OSI363" s="256"/>
      <c r="OSJ363" s="256"/>
      <c r="OSK363" s="256"/>
      <c r="OSL363" s="256"/>
      <c r="OSM363" s="256"/>
      <c r="OSN363" s="256"/>
      <c r="OSO363" s="256"/>
      <c r="OSP363" s="256"/>
      <c r="OSQ363" s="256"/>
      <c r="OSR363" s="256"/>
      <c r="OSS363" s="256"/>
      <c r="OST363" s="256"/>
      <c r="OSU363" s="256"/>
      <c r="OSV363" s="256"/>
      <c r="OSW363" s="256"/>
      <c r="OSX363" s="256"/>
      <c r="OSY363" s="256"/>
      <c r="OSZ363" s="256"/>
      <c r="OTA363" s="256"/>
      <c r="OTB363" s="256"/>
      <c r="OTC363" s="256"/>
      <c r="OTD363" s="256"/>
      <c r="OTE363" s="256"/>
      <c r="OTF363" s="256"/>
      <c r="OTG363" s="256"/>
      <c r="OTH363" s="256"/>
      <c r="OTI363" s="256"/>
      <c r="OTJ363" s="256"/>
      <c r="OTK363" s="256"/>
      <c r="OTL363" s="256"/>
      <c r="OTM363" s="256"/>
      <c r="OTN363" s="256"/>
      <c r="OTO363" s="256"/>
      <c r="OTP363" s="256"/>
      <c r="OTQ363" s="256"/>
      <c r="OTR363" s="256"/>
      <c r="OTS363" s="256"/>
      <c r="OTT363" s="256"/>
      <c r="OTU363" s="256"/>
      <c r="OTV363" s="256"/>
      <c r="OTW363" s="256"/>
      <c r="OTX363" s="256"/>
      <c r="OTY363" s="256"/>
      <c r="OTZ363" s="256"/>
      <c r="OUA363" s="256"/>
      <c r="OUB363" s="256"/>
      <c r="OUC363" s="256"/>
      <c r="OUD363" s="256"/>
      <c r="OUE363" s="256"/>
      <c r="OUF363" s="256"/>
      <c r="OUG363" s="256"/>
      <c r="OUH363" s="256"/>
      <c r="OUI363" s="256"/>
      <c r="OUJ363" s="256"/>
      <c r="OUK363" s="256"/>
      <c r="OUL363" s="256"/>
      <c r="OUM363" s="256"/>
      <c r="OUN363" s="256"/>
      <c r="OUO363" s="256"/>
      <c r="OUP363" s="256"/>
      <c r="OUQ363" s="256"/>
      <c r="OUR363" s="256"/>
      <c r="OUS363" s="256"/>
      <c r="OUT363" s="256"/>
      <c r="OUU363" s="256"/>
      <c r="OUV363" s="256"/>
      <c r="OUW363" s="256"/>
      <c r="OUX363" s="256"/>
      <c r="OUY363" s="256"/>
      <c r="OUZ363" s="256"/>
      <c r="OVA363" s="256"/>
      <c r="OVB363" s="256"/>
      <c r="OVC363" s="256"/>
      <c r="OVD363" s="256"/>
      <c r="OVE363" s="256"/>
      <c r="OVF363" s="256"/>
      <c r="OVG363" s="256"/>
      <c r="OVH363" s="256"/>
      <c r="OVI363" s="256"/>
      <c r="OVJ363" s="256"/>
      <c r="OVK363" s="256"/>
      <c r="OVL363" s="256"/>
      <c r="OVM363" s="256"/>
      <c r="OVN363" s="256"/>
      <c r="OVO363" s="256"/>
      <c r="OVP363" s="256"/>
      <c r="OVQ363" s="256"/>
      <c r="OVR363" s="256"/>
      <c r="OVS363" s="256"/>
      <c r="OVT363" s="256"/>
      <c r="OVU363" s="256"/>
      <c r="OVV363" s="256"/>
      <c r="OVW363" s="256"/>
      <c r="OVX363" s="256"/>
      <c r="OVY363" s="256"/>
      <c r="OVZ363" s="256"/>
      <c r="OWA363" s="256"/>
      <c r="OWB363" s="256"/>
      <c r="OWC363" s="256"/>
      <c r="OWD363" s="256"/>
      <c r="OWE363" s="256"/>
      <c r="OWF363" s="256"/>
      <c r="OWG363" s="256"/>
      <c r="OWH363" s="256"/>
      <c r="OWI363" s="256"/>
      <c r="OWJ363" s="256"/>
      <c r="OWK363" s="256"/>
      <c r="OWL363" s="256"/>
      <c r="OWM363" s="256"/>
      <c r="OWN363" s="256"/>
      <c r="OWO363" s="256"/>
      <c r="OWP363" s="256"/>
      <c r="OWQ363" s="256"/>
      <c r="OWR363" s="256"/>
      <c r="OWS363" s="256"/>
      <c r="OWT363" s="256"/>
      <c r="OWU363" s="256"/>
      <c r="OWV363" s="256"/>
      <c r="OWW363" s="256"/>
      <c r="OWX363" s="256"/>
      <c r="OWY363" s="256"/>
      <c r="OWZ363" s="256"/>
      <c r="OXA363" s="256"/>
      <c r="OXB363" s="256"/>
      <c r="OXC363" s="256"/>
      <c r="OXD363" s="256"/>
      <c r="OXE363" s="256"/>
      <c r="OXF363" s="256"/>
      <c r="OXG363" s="256"/>
      <c r="OXH363" s="256"/>
      <c r="OXI363" s="256"/>
      <c r="OXJ363" s="256"/>
      <c r="OXK363" s="256"/>
      <c r="OXL363" s="256"/>
      <c r="OXM363" s="256"/>
      <c r="OXN363" s="256"/>
      <c r="OXO363" s="256"/>
      <c r="OXP363" s="256"/>
      <c r="OXQ363" s="256"/>
      <c r="OXR363" s="256"/>
      <c r="OXS363" s="256"/>
      <c r="OXT363" s="256"/>
      <c r="OXU363" s="256"/>
      <c r="OXV363" s="256"/>
      <c r="OXW363" s="256"/>
      <c r="OXX363" s="256"/>
      <c r="OXY363" s="256"/>
      <c r="OXZ363" s="256"/>
      <c r="OYA363" s="256"/>
      <c r="OYB363" s="256"/>
      <c r="OYC363" s="256"/>
      <c r="OYD363" s="256"/>
      <c r="OYE363" s="256"/>
      <c r="OYF363" s="256"/>
      <c r="OYG363" s="256"/>
      <c r="OYH363" s="256"/>
      <c r="OYI363" s="256"/>
      <c r="OYJ363" s="256"/>
      <c r="OYK363" s="256"/>
      <c r="OYL363" s="256"/>
      <c r="OYM363" s="256"/>
      <c r="OYN363" s="256"/>
      <c r="OYO363" s="256"/>
      <c r="OYP363" s="256"/>
      <c r="OYQ363" s="256"/>
      <c r="OYR363" s="256"/>
      <c r="OYS363" s="256"/>
      <c r="OYT363" s="256"/>
      <c r="OYU363" s="256"/>
      <c r="OYV363" s="256"/>
      <c r="OYW363" s="256"/>
      <c r="OYX363" s="256"/>
      <c r="OYY363" s="256"/>
      <c r="OYZ363" s="256"/>
      <c r="OZA363" s="256"/>
      <c r="OZB363" s="256"/>
      <c r="OZC363" s="256"/>
      <c r="OZD363" s="256"/>
      <c r="OZE363" s="256"/>
      <c r="OZF363" s="256"/>
      <c r="OZG363" s="256"/>
      <c r="OZH363" s="256"/>
      <c r="OZI363" s="256"/>
      <c r="OZJ363" s="256"/>
      <c r="OZK363" s="256"/>
      <c r="OZL363" s="256"/>
      <c r="OZM363" s="256"/>
      <c r="OZN363" s="256"/>
      <c r="OZO363" s="256"/>
      <c r="OZP363" s="256"/>
      <c r="OZQ363" s="256"/>
      <c r="OZR363" s="256"/>
      <c r="OZS363" s="256"/>
      <c r="OZT363" s="256"/>
      <c r="OZU363" s="256"/>
      <c r="OZV363" s="256"/>
      <c r="OZW363" s="256"/>
      <c r="OZX363" s="256"/>
      <c r="OZY363" s="256"/>
      <c r="OZZ363" s="256"/>
      <c r="PAA363" s="256"/>
      <c r="PAB363" s="256"/>
      <c r="PAC363" s="256"/>
      <c r="PAD363" s="256"/>
      <c r="PAE363" s="256"/>
      <c r="PAF363" s="256"/>
      <c r="PAG363" s="256"/>
      <c r="PAH363" s="256"/>
      <c r="PAI363" s="256"/>
      <c r="PAJ363" s="256"/>
      <c r="PAK363" s="256"/>
      <c r="PAL363" s="256"/>
      <c r="PAM363" s="256"/>
      <c r="PAN363" s="256"/>
      <c r="PAO363" s="256"/>
      <c r="PAP363" s="256"/>
      <c r="PAQ363" s="256"/>
      <c r="PAR363" s="256"/>
      <c r="PAS363" s="256"/>
      <c r="PAT363" s="256"/>
      <c r="PAU363" s="256"/>
      <c r="PAV363" s="256"/>
      <c r="PAW363" s="256"/>
      <c r="PAX363" s="256"/>
      <c r="PAY363" s="256"/>
      <c r="PAZ363" s="256"/>
      <c r="PBA363" s="256"/>
      <c r="PBB363" s="256"/>
      <c r="PBC363" s="256"/>
      <c r="PBD363" s="256"/>
      <c r="PBE363" s="256"/>
      <c r="PBF363" s="256"/>
      <c r="PBG363" s="256"/>
      <c r="PBH363" s="256"/>
      <c r="PBI363" s="256"/>
      <c r="PBJ363" s="256"/>
      <c r="PBK363" s="256"/>
      <c r="PBL363" s="256"/>
      <c r="PBM363" s="256"/>
      <c r="PBN363" s="256"/>
      <c r="PBO363" s="256"/>
      <c r="PBP363" s="256"/>
      <c r="PBQ363" s="256"/>
      <c r="PBR363" s="256"/>
      <c r="PBS363" s="256"/>
      <c r="PBT363" s="256"/>
      <c r="PBU363" s="256"/>
      <c r="PBV363" s="256"/>
      <c r="PBW363" s="256"/>
      <c r="PBX363" s="256"/>
      <c r="PBY363" s="256"/>
      <c r="PBZ363" s="256"/>
      <c r="PCA363" s="256"/>
      <c r="PCB363" s="256"/>
      <c r="PCC363" s="256"/>
      <c r="PCD363" s="256"/>
      <c r="PCE363" s="256"/>
      <c r="PCF363" s="256"/>
      <c r="PCG363" s="256"/>
      <c r="PCH363" s="256"/>
      <c r="PCI363" s="256"/>
      <c r="PCJ363" s="256"/>
      <c r="PCK363" s="256"/>
      <c r="PCL363" s="256"/>
      <c r="PCM363" s="256"/>
      <c r="PCN363" s="256"/>
      <c r="PCO363" s="256"/>
      <c r="PCP363" s="256"/>
      <c r="PCQ363" s="256"/>
      <c r="PCR363" s="256"/>
      <c r="PCS363" s="256"/>
      <c r="PCT363" s="256"/>
      <c r="PCU363" s="256"/>
      <c r="PCV363" s="256"/>
      <c r="PCW363" s="256"/>
      <c r="PCX363" s="256"/>
      <c r="PCY363" s="256"/>
      <c r="PCZ363" s="256"/>
      <c r="PDA363" s="256"/>
      <c r="PDB363" s="256"/>
      <c r="PDC363" s="256"/>
      <c r="PDD363" s="256"/>
      <c r="PDE363" s="256"/>
      <c r="PDF363" s="256"/>
      <c r="PDG363" s="256"/>
      <c r="PDH363" s="256"/>
      <c r="PDI363" s="256"/>
      <c r="PDJ363" s="256"/>
      <c r="PDK363" s="256"/>
      <c r="PDL363" s="256"/>
      <c r="PDM363" s="256"/>
      <c r="PDN363" s="256"/>
      <c r="PDO363" s="256"/>
      <c r="PDP363" s="256"/>
      <c r="PDQ363" s="256"/>
      <c r="PDR363" s="256"/>
      <c r="PDS363" s="256"/>
      <c r="PDT363" s="256"/>
      <c r="PDU363" s="256"/>
      <c r="PDV363" s="256"/>
      <c r="PDW363" s="256"/>
      <c r="PDX363" s="256"/>
      <c r="PDY363" s="256"/>
      <c r="PDZ363" s="256"/>
      <c r="PEA363" s="256"/>
      <c r="PEB363" s="256"/>
      <c r="PEC363" s="256"/>
      <c r="PED363" s="256"/>
      <c r="PEE363" s="256"/>
      <c r="PEF363" s="256"/>
      <c r="PEG363" s="256"/>
      <c r="PEH363" s="256"/>
      <c r="PEI363" s="256"/>
      <c r="PEJ363" s="256"/>
      <c r="PEK363" s="256"/>
      <c r="PEL363" s="256"/>
      <c r="PEM363" s="256"/>
      <c r="PEN363" s="256"/>
      <c r="PEO363" s="256"/>
      <c r="PEP363" s="256"/>
      <c r="PEQ363" s="256"/>
      <c r="PER363" s="256"/>
      <c r="PES363" s="256"/>
      <c r="PET363" s="256"/>
      <c r="PEU363" s="256"/>
      <c r="PEV363" s="256"/>
      <c r="PEW363" s="256"/>
      <c r="PEX363" s="256"/>
      <c r="PEY363" s="256"/>
      <c r="PEZ363" s="256"/>
      <c r="PFA363" s="256"/>
      <c r="PFB363" s="256"/>
      <c r="PFC363" s="256"/>
      <c r="PFD363" s="256"/>
      <c r="PFE363" s="256"/>
      <c r="PFF363" s="256"/>
      <c r="PFG363" s="256"/>
      <c r="PFH363" s="256"/>
      <c r="PFI363" s="256"/>
      <c r="PFJ363" s="256"/>
      <c r="PFK363" s="256"/>
      <c r="PFL363" s="256"/>
      <c r="PFM363" s="256"/>
      <c r="PFN363" s="256"/>
      <c r="PFO363" s="256"/>
      <c r="PFP363" s="256"/>
      <c r="PFQ363" s="256"/>
      <c r="PFR363" s="256"/>
      <c r="PFS363" s="256"/>
      <c r="PFT363" s="256"/>
      <c r="PFU363" s="256"/>
      <c r="PFV363" s="256"/>
      <c r="PFW363" s="256"/>
      <c r="PFX363" s="256"/>
      <c r="PFY363" s="256"/>
      <c r="PFZ363" s="256"/>
      <c r="PGA363" s="256"/>
      <c r="PGB363" s="256"/>
      <c r="PGC363" s="256"/>
      <c r="PGD363" s="256"/>
      <c r="PGE363" s="256"/>
      <c r="PGF363" s="256"/>
      <c r="PGG363" s="256"/>
      <c r="PGH363" s="256"/>
      <c r="PGI363" s="256"/>
      <c r="PGJ363" s="256"/>
      <c r="PGK363" s="256"/>
      <c r="PGL363" s="256"/>
      <c r="PGM363" s="256"/>
      <c r="PGN363" s="256"/>
      <c r="PGO363" s="256"/>
      <c r="PGP363" s="256"/>
      <c r="PGQ363" s="256"/>
      <c r="PGR363" s="256"/>
      <c r="PGS363" s="256"/>
      <c r="PGT363" s="256"/>
      <c r="PGU363" s="256"/>
      <c r="PGV363" s="256"/>
      <c r="PGW363" s="256"/>
      <c r="PGX363" s="256"/>
      <c r="PGY363" s="256"/>
      <c r="PGZ363" s="256"/>
      <c r="PHA363" s="256"/>
      <c r="PHB363" s="256"/>
      <c r="PHC363" s="256"/>
      <c r="PHD363" s="256"/>
      <c r="PHE363" s="256"/>
      <c r="PHF363" s="256"/>
      <c r="PHG363" s="256"/>
      <c r="PHH363" s="256"/>
      <c r="PHI363" s="256"/>
      <c r="PHJ363" s="256"/>
      <c r="PHK363" s="256"/>
      <c r="PHL363" s="256"/>
      <c r="PHM363" s="256"/>
      <c r="PHN363" s="256"/>
      <c r="PHO363" s="256"/>
      <c r="PHP363" s="256"/>
      <c r="PHQ363" s="256"/>
      <c r="PHR363" s="256"/>
      <c r="PHS363" s="256"/>
      <c r="PHT363" s="256"/>
      <c r="PHU363" s="256"/>
      <c r="PHV363" s="256"/>
      <c r="PHW363" s="256"/>
      <c r="PHX363" s="256"/>
      <c r="PHY363" s="256"/>
      <c r="PHZ363" s="256"/>
      <c r="PIA363" s="256"/>
      <c r="PIB363" s="256"/>
      <c r="PIC363" s="256"/>
      <c r="PID363" s="256"/>
      <c r="PIE363" s="256"/>
      <c r="PIF363" s="256"/>
      <c r="PIG363" s="256"/>
      <c r="PIH363" s="256"/>
      <c r="PII363" s="256"/>
      <c r="PIJ363" s="256"/>
      <c r="PIK363" s="256"/>
      <c r="PIL363" s="256"/>
      <c r="PIM363" s="256"/>
      <c r="PIN363" s="256"/>
      <c r="PIO363" s="256"/>
      <c r="PIP363" s="256"/>
      <c r="PIQ363" s="256"/>
      <c r="PIR363" s="256"/>
      <c r="PIS363" s="256"/>
      <c r="PIT363" s="256"/>
      <c r="PIU363" s="256"/>
      <c r="PIV363" s="256"/>
      <c r="PIW363" s="256"/>
      <c r="PIX363" s="256"/>
      <c r="PIY363" s="256"/>
      <c r="PIZ363" s="256"/>
      <c r="PJA363" s="256"/>
      <c r="PJB363" s="256"/>
      <c r="PJC363" s="256"/>
      <c r="PJD363" s="256"/>
      <c r="PJE363" s="256"/>
      <c r="PJF363" s="256"/>
      <c r="PJG363" s="256"/>
      <c r="PJH363" s="256"/>
      <c r="PJI363" s="256"/>
      <c r="PJJ363" s="256"/>
      <c r="PJK363" s="256"/>
      <c r="PJL363" s="256"/>
      <c r="PJM363" s="256"/>
      <c r="PJN363" s="256"/>
      <c r="PJO363" s="256"/>
      <c r="PJP363" s="256"/>
      <c r="PJQ363" s="256"/>
      <c r="PJR363" s="256"/>
      <c r="PJS363" s="256"/>
      <c r="PJT363" s="256"/>
      <c r="PJU363" s="256"/>
      <c r="PJV363" s="256"/>
      <c r="PJW363" s="256"/>
      <c r="PJX363" s="256"/>
      <c r="PJY363" s="256"/>
      <c r="PJZ363" s="256"/>
      <c r="PKA363" s="256"/>
      <c r="PKB363" s="256"/>
      <c r="PKC363" s="256"/>
      <c r="PKD363" s="256"/>
      <c r="PKE363" s="256"/>
      <c r="PKF363" s="256"/>
      <c r="PKG363" s="256"/>
      <c r="PKH363" s="256"/>
      <c r="PKI363" s="256"/>
      <c r="PKJ363" s="256"/>
      <c r="PKK363" s="256"/>
      <c r="PKL363" s="256"/>
      <c r="PKM363" s="256"/>
      <c r="PKN363" s="256"/>
      <c r="PKO363" s="256"/>
      <c r="PKP363" s="256"/>
      <c r="PKQ363" s="256"/>
      <c r="PKR363" s="256"/>
      <c r="PKS363" s="256"/>
      <c r="PKT363" s="256"/>
      <c r="PKU363" s="256"/>
      <c r="PKV363" s="256"/>
      <c r="PKW363" s="256"/>
      <c r="PKX363" s="256"/>
      <c r="PKY363" s="256"/>
      <c r="PKZ363" s="256"/>
      <c r="PLA363" s="256"/>
      <c r="PLB363" s="256"/>
      <c r="PLC363" s="256"/>
      <c r="PLD363" s="256"/>
      <c r="PLE363" s="256"/>
      <c r="PLF363" s="256"/>
      <c r="PLG363" s="256"/>
      <c r="PLH363" s="256"/>
      <c r="PLI363" s="256"/>
      <c r="PLJ363" s="256"/>
      <c r="PLK363" s="256"/>
      <c r="PLL363" s="256"/>
      <c r="PLM363" s="256"/>
      <c r="PLN363" s="256"/>
      <c r="PLO363" s="256"/>
      <c r="PLP363" s="256"/>
      <c r="PLQ363" s="256"/>
      <c r="PLR363" s="256"/>
      <c r="PLS363" s="256"/>
      <c r="PLT363" s="256"/>
      <c r="PLU363" s="256"/>
      <c r="PLV363" s="256"/>
      <c r="PLW363" s="256"/>
      <c r="PLX363" s="256"/>
      <c r="PLY363" s="256"/>
      <c r="PLZ363" s="256"/>
      <c r="PMA363" s="256"/>
      <c r="PMB363" s="256"/>
      <c r="PMC363" s="256"/>
      <c r="PMD363" s="256"/>
      <c r="PME363" s="256"/>
      <c r="PMF363" s="256"/>
      <c r="PMG363" s="256"/>
      <c r="PMH363" s="256"/>
      <c r="PMI363" s="256"/>
      <c r="PMJ363" s="256"/>
      <c r="PMK363" s="256"/>
      <c r="PML363" s="256"/>
      <c r="PMM363" s="256"/>
      <c r="PMN363" s="256"/>
      <c r="PMO363" s="256"/>
      <c r="PMP363" s="256"/>
      <c r="PMQ363" s="256"/>
      <c r="PMR363" s="256"/>
      <c r="PMS363" s="256"/>
      <c r="PMT363" s="256"/>
      <c r="PMU363" s="256"/>
      <c r="PMV363" s="256"/>
      <c r="PMW363" s="256"/>
      <c r="PMX363" s="256"/>
      <c r="PMY363" s="256"/>
      <c r="PMZ363" s="256"/>
      <c r="PNA363" s="256"/>
      <c r="PNB363" s="256"/>
      <c r="PNC363" s="256"/>
      <c r="PND363" s="256"/>
      <c r="PNE363" s="256"/>
      <c r="PNF363" s="256"/>
      <c r="PNG363" s="256"/>
      <c r="PNH363" s="256"/>
      <c r="PNI363" s="256"/>
      <c r="PNJ363" s="256"/>
      <c r="PNK363" s="256"/>
      <c r="PNL363" s="256"/>
      <c r="PNM363" s="256"/>
      <c r="PNN363" s="256"/>
      <c r="PNO363" s="256"/>
      <c r="PNP363" s="256"/>
      <c r="PNQ363" s="256"/>
      <c r="PNR363" s="256"/>
      <c r="PNS363" s="256"/>
      <c r="PNT363" s="256"/>
      <c r="PNU363" s="256"/>
      <c r="PNV363" s="256"/>
      <c r="PNW363" s="256"/>
      <c r="PNX363" s="256"/>
      <c r="PNY363" s="256"/>
      <c r="PNZ363" s="256"/>
      <c r="POA363" s="256"/>
      <c r="POB363" s="256"/>
      <c r="POC363" s="256"/>
      <c r="POD363" s="256"/>
      <c r="POE363" s="256"/>
      <c r="POF363" s="256"/>
      <c r="POG363" s="256"/>
      <c r="POH363" s="256"/>
      <c r="POI363" s="256"/>
      <c r="POJ363" s="256"/>
      <c r="POK363" s="256"/>
      <c r="POL363" s="256"/>
      <c r="POM363" s="256"/>
      <c r="PON363" s="256"/>
      <c r="POO363" s="256"/>
      <c r="POP363" s="256"/>
      <c r="POQ363" s="256"/>
      <c r="POR363" s="256"/>
      <c r="POS363" s="256"/>
      <c r="POT363" s="256"/>
      <c r="POU363" s="256"/>
      <c r="POV363" s="256"/>
      <c r="POW363" s="256"/>
      <c r="POX363" s="256"/>
      <c r="POY363" s="256"/>
      <c r="POZ363" s="256"/>
      <c r="PPA363" s="256"/>
      <c r="PPB363" s="256"/>
      <c r="PPC363" s="256"/>
      <c r="PPD363" s="256"/>
      <c r="PPE363" s="256"/>
      <c r="PPF363" s="256"/>
      <c r="PPG363" s="256"/>
      <c r="PPH363" s="256"/>
      <c r="PPI363" s="256"/>
      <c r="PPJ363" s="256"/>
      <c r="PPK363" s="256"/>
      <c r="PPL363" s="256"/>
      <c r="PPM363" s="256"/>
      <c r="PPN363" s="256"/>
      <c r="PPO363" s="256"/>
      <c r="PPP363" s="256"/>
      <c r="PPQ363" s="256"/>
      <c r="PPR363" s="256"/>
      <c r="PPS363" s="256"/>
      <c r="PPT363" s="256"/>
      <c r="PPU363" s="256"/>
      <c r="PPV363" s="256"/>
      <c r="PPW363" s="256"/>
      <c r="PPX363" s="256"/>
      <c r="PPY363" s="256"/>
      <c r="PPZ363" s="256"/>
      <c r="PQA363" s="256"/>
      <c r="PQB363" s="256"/>
      <c r="PQC363" s="256"/>
      <c r="PQD363" s="256"/>
      <c r="PQE363" s="256"/>
      <c r="PQF363" s="256"/>
      <c r="PQG363" s="256"/>
      <c r="PQH363" s="256"/>
      <c r="PQI363" s="256"/>
      <c r="PQJ363" s="256"/>
      <c r="PQK363" s="256"/>
      <c r="PQL363" s="256"/>
      <c r="PQM363" s="256"/>
      <c r="PQN363" s="256"/>
      <c r="PQO363" s="256"/>
      <c r="PQP363" s="256"/>
      <c r="PQQ363" s="256"/>
      <c r="PQR363" s="256"/>
      <c r="PQS363" s="256"/>
      <c r="PQT363" s="256"/>
      <c r="PQU363" s="256"/>
      <c r="PQV363" s="256"/>
      <c r="PQW363" s="256"/>
      <c r="PQX363" s="256"/>
      <c r="PQY363" s="256"/>
      <c r="PQZ363" s="256"/>
      <c r="PRA363" s="256"/>
      <c r="PRB363" s="256"/>
      <c r="PRC363" s="256"/>
      <c r="PRD363" s="256"/>
      <c r="PRE363" s="256"/>
      <c r="PRF363" s="256"/>
      <c r="PRG363" s="256"/>
      <c r="PRH363" s="256"/>
      <c r="PRI363" s="256"/>
      <c r="PRJ363" s="256"/>
      <c r="PRK363" s="256"/>
      <c r="PRL363" s="256"/>
      <c r="PRM363" s="256"/>
      <c r="PRN363" s="256"/>
      <c r="PRO363" s="256"/>
      <c r="PRP363" s="256"/>
      <c r="PRQ363" s="256"/>
      <c r="PRR363" s="256"/>
      <c r="PRS363" s="256"/>
      <c r="PRT363" s="256"/>
      <c r="PRU363" s="256"/>
      <c r="PRV363" s="256"/>
      <c r="PRW363" s="256"/>
      <c r="PRX363" s="256"/>
      <c r="PRY363" s="256"/>
      <c r="PRZ363" s="256"/>
      <c r="PSA363" s="256"/>
      <c r="PSB363" s="256"/>
      <c r="PSC363" s="256"/>
      <c r="PSD363" s="256"/>
      <c r="PSE363" s="256"/>
      <c r="PSF363" s="256"/>
      <c r="PSG363" s="256"/>
      <c r="PSH363" s="256"/>
      <c r="PSI363" s="256"/>
      <c r="PSJ363" s="256"/>
      <c r="PSK363" s="256"/>
      <c r="PSL363" s="256"/>
      <c r="PSM363" s="256"/>
      <c r="PSN363" s="256"/>
      <c r="PSO363" s="256"/>
      <c r="PSP363" s="256"/>
      <c r="PSQ363" s="256"/>
      <c r="PSR363" s="256"/>
      <c r="PSS363" s="256"/>
      <c r="PST363" s="256"/>
      <c r="PSU363" s="256"/>
      <c r="PSV363" s="256"/>
      <c r="PSW363" s="256"/>
      <c r="PSX363" s="256"/>
      <c r="PSY363" s="256"/>
      <c r="PSZ363" s="256"/>
      <c r="PTA363" s="256"/>
      <c r="PTB363" s="256"/>
      <c r="PTC363" s="256"/>
      <c r="PTD363" s="256"/>
      <c r="PTE363" s="256"/>
      <c r="PTF363" s="256"/>
      <c r="PTG363" s="256"/>
      <c r="PTH363" s="256"/>
      <c r="PTI363" s="256"/>
      <c r="PTJ363" s="256"/>
      <c r="PTK363" s="256"/>
      <c r="PTL363" s="256"/>
      <c r="PTM363" s="256"/>
      <c r="PTN363" s="256"/>
      <c r="PTO363" s="256"/>
      <c r="PTP363" s="256"/>
      <c r="PTQ363" s="256"/>
      <c r="PTR363" s="256"/>
      <c r="PTS363" s="256"/>
      <c r="PTT363" s="256"/>
      <c r="PTU363" s="256"/>
      <c r="PTV363" s="256"/>
      <c r="PTW363" s="256"/>
      <c r="PTX363" s="256"/>
      <c r="PTY363" s="256"/>
      <c r="PTZ363" s="256"/>
      <c r="PUA363" s="256"/>
      <c r="PUB363" s="256"/>
      <c r="PUC363" s="256"/>
      <c r="PUD363" s="256"/>
      <c r="PUE363" s="256"/>
      <c r="PUF363" s="256"/>
      <c r="PUG363" s="256"/>
      <c r="PUH363" s="256"/>
      <c r="PUI363" s="256"/>
      <c r="PUJ363" s="256"/>
      <c r="PUK363" s="256"/>
      <c r="PUL363" s="256"/>
      <c r="PUM363" s="256"/>
      <c r="PUN363" s="256"/>
      <c r="PUO363" s="256"/>
      <c r="PUP363" s="256"/>
      <c r="PUQ363" s="256"/>
      <c r="PUR363" s="256"/>
      <c r="PUS363" s="256"/>
      <c r="PUT363" s="256"/>
      <c r="PUU363" s="256"/>
      <c r="PUV363" s="256"/>
      <c r="PUW363" s="256"/>
      <c r="PUX363" s="256"/>
      <c r="PUY363" s="256"/>
      <c r="PUZ363" s="256"/>
      <c r="PVA363" s="256"/>
      <c r="PVB363" s="256"/>
      <c r="PVC363" s="256"/>
      <c r="PVD363" s="256"/>
      <c r="PVE363" s="256"/>
      <c r="PVF363" s="256"/>
      <c r="PVG363" s="256"/>
      <c r="PVH363" s="256"/>
      <c r="PVI363" s="256"/>
      <c r="PVJ363" s="256"/>
      <c r="PVK363" s="256"/>
      <c r="PVL363" s="256"/>
      <c r="PVM363" s="256"/>
      <c r="PVN363" s="256"/>
      <c r="PVO363" s="256"/>
      <c r="PVP363" s="256"/>
      <c r="PVQ363" s="256"/>
      <c r="PVR363" s="256"/>
      <c r="PVS363" s="256"/>
      <c r="PVT363" s="256"/>
      <c r="PVU363" s="256"/>
      <c r="PVV363" s="256"/>
      <c r="PVW363" s="256"/>
      <c r="PVX363" s="256"/>
      <c r="PVY363" s="256"/>
      <c r="PVZ363" s="256"/>
      <c r="PWA363" s="256"/>
      <c r="PWB363" s="256"/>
      <c r="PWC363" s="256"/>
      <c r="PWD363" s="256"/>
      <c r="PWE363" s="256"/>
      <c r="PWF363" s="256"/>
      <c r="PWG363" s="256"/>
      <c r="PWH363" s="256"/>
      <c r="PWI363" s="256"/>
      <c r="PWJ363" s="256"/>
      <c r="PWK363" s="256"/>
      <c r="PWL363" s="256"/>
      <c r="PWM363" s="256"/>
      <c r="PWN363" s="256"/>
      <c r="PWO363" s="256"/>
      <c r="PWP363" s="256"/>
      <c r="PWQ363" s="256"/>
      <c r="PWR363" s="256"/>
      <c r="PWS363" s="256"/>
      <c r="PWT363" s="256"/>
      <c r="PWU363" s="256"/>
      <c r="PWV363" s="256"/>
      <c r="PWW363" s="256"/>
      <c r="PWX363" s="256"/>
      <c r="PWY363" s="256"/>
      <c r="PWZ363" s="256"/>
      <c r="PXA363" s="256"/>
      <c r="PXB363" s="256"/>
      <c r="PXC363" s="256"/>
      <c r="PXD363" s="256"/>
      <c r="PXE363" s="256"/>
      <c r="PXF363" s="256"/>
      <c r="PXG363" s="256"/>
      <c r="PXH363" s="256"/>
      <c r="PXI363" s="256"/>
      <c r="PXJ363" s="256"/>
      <c r="PXK363" s="256"/>
      <c r="PXL363" s="256"/>
      <c r="PXM363" s="256"/>
      <c r="PXN363" s="256"/>
      <c r="PXO363" s="256"/>
      <c r="PXP363" s="256"/>
      <c r="PXQ363" s="256"/>
      <c r="PXR363" s="256"/>
      <c r="PXS363" s="256"/>
      <c r="PXT363" s="256"/>
      <c r="PXU363" s="256"/>
      <c r="PXV363" s="256"/>
      <c r="PXW363" s="256"/>
      <c r="PXX363" s="256"/>
      <c r="PXY363" s="256"/>
      <c r="PXZ363" s="256"/>
      <c r="PYA363" s="256"/>
      <c r="PYB363" s="256"/>
      <c r="PYC363" s="256"/>
      <c r="PYD363" s="256"/>
      <c r="PYE363" s="256"/>
      <c r="PYF363" s="256"/>
      <c r="PYG363" s="256"/>
      <c r="PYH363" s="256"/>
      <c r="PYI363" s="256"/>
      <c r="PYJ363" s="256"/>
      <c r="PYK363" s="256"/>
      <c r="PYL363" s="256"/>
      <c r="PYM363" s="256"/>
      <c r="PYN363" s="256"/>
      <c r="PYO363" s="256"/>
      <c r="PYP363" s="256"/>
      <c r="PYQ363" s="256"/>
      <c r="PYR363" s="256"/>
      <c r="PYS363" s="256"/>
      <c r="PYT363" s="256"/>
      <c r="PYU363" s="256"/>
      <c r="PYV363" s="256"/>
      <c r="PYW363" s="256"/>
      <c r="PYX363" s="256"/>
      <c r="PYY363" s="256"/>
      <c r="PYZ363" s="256"/>
      <c r="PZA363" s="256"/>
      <c r="PZB363" s="256"/>
      <c r="PZC363" s="256"/>
      <c r="PZD363" s="256"/>
      <c r="PZE363" s="256"/>
      <c r="PZF363" s="256"/>
      <c r="PZG363" s="256"/>
      <c r="PZH363" s="256"/>
      <c r="PZI363" s="256"/>
      <c r="PZJ363" s="256"/>
      <c r="PZK363" s="256"/>
      <c r="PZL363" s="256"/>
      <c r="PZM363" s="256"/>
      <c r="PZN363" s="256"/>
      <c r="PZO363" s="256"/>
      <c r="PZP363" s="256"/>
      <c r="PZQ363" s="256"/>
      <c r="PZR363" s="256"/>
      <c r="PZS363" s="256"/>
      <c r="PZT363" s="256"/>
      <c r="PZU363" s="256"/>
      <c r="PZV363" s="256"/>
      <c r="PZW363" s="256"/>
      <c r="PZX363" s="256"/>
      <c r="PZY363" s="256"/>
      <c r="PZZ363" s="256"/>
      <c r="QAA363" s="256"/>
      <c r="QAB363" s="256"/>
      <c r="QAC363" s="256"/>
      <c r="QAD363" s="256"/>
      <c r="QAE363" s="256"/>
      <c r="QAF363" s="256"/>
      <c r="QAG363" s="256"/>
      <c r="QAH363" s="256"/>
      <c r="QAI363" s="256"/>
      <c r="QAJ363" s="256"/>
      <c r="QAK363" s="256"/>
      <c r="QAL363" s="256"/>
      <c r="QAM363" s="256"/>
      <c r="QAN363" s="256"/>
      <c r="QAO363" s="256"/>
      <c r="QAP363" s="256"/>
      <c r="QAQ363" s="256"/>
      <c r="QAR363" s="256"/>
      <c r="QAS363" s="256"/>
      <c r="QAT363" s="256"/>
      <c r="QAU363" s="256"/>
      <c r="QAV363" s="256"/>
      <c r="QAW363" s="256"/>
      <c r="QAX363" s="256"/>
      <c r="QAY363" s="256"/>
      <c r="QAZ363" s="256"/>
      <c r="QBA363" s="256"/>
      <c r="QBB363" s="256"/>
      <c r="QBC363" s="256"/>
      <c r="QBD363" s="256"/>
      <c r="QBE363" s="256"/>
      <c r="QBF363" s="256"/>
      <c r="QBG363" s="256"/>
      <c r="QBH363" s="256"/>
      <c r="QBI363" s="256"/>
      <c r="QBJ363" s="256"/>
      <c r="QBK363" s="256"/>
      <c r="QBL363" s="256"/>
      <c r="QBM363" s="256"/>
      <c r="QBN363" s="256"/>
      <c r="QBO363" s="256"/>
      <c r="QBP363" s="256"/>
      <c r="QBQ363" s="256"/>
      <c r="QBR363" s="256"/>
      <c r="QBS363" s="256"/>
      <c r="QBT363" s="256"/>
      <c r="QBU363" s="256"/>
      <c r="QBV363" s="256"/>
      <c r="QBW363" s="256"/>
      <c r="QBX363" s="256"/>
      <c r="QBY363" s="256"/>
      <c r="QBZ363" s="256"/>
      <c r="QCA363" s="256"/>
      <c r="QCB363" s="256"/>
      <c r="QCC363" s="256"/>
      <c r="QCD363" s="256"/>
      <c r="QCE363" s="256"/>
      <c r="QCF363" s="256"/>
      <c r="QCG363" s="256"/>
      <c r="QCH363" s="256"/>
      <c r="QCI363" s="256"/>
      <c r="QCJ363" s="256"/>
      <c r="QCK363" s="256"/>
      <c r="QCL363" s="256"/>
      <c r="QCM363" s="256"/>
      <c r="QCN363" s="256"/>
      <c r="QCO363" s="256"/>
      <c r="QCP363" s="256"/>
      <c r="QCQ363" s="256"/>
      <c r="QCR363" s="256"/>
      <c r="QCS363" s="256"/>
      <c r="QCT363" s="256"/>
      <c r="QCU363" s="256"/>
      <c r="QCV363" s="256"/>
      <c r="QCW363" s="256"/>
      <c r="QCX363" s="256"/>
      <c r="QCY363" s="256"/>
      <c r="QCZ363" s="256"/>
      <c r="QDA363" s="256"/>
      <c r="QDB363" s="256"/>
      <c r="QDC363" s="256"/>
      <c r="QDD363" s="256"/>
      <c r="QDE363" s="256"/>
      <c r="QDF363" s="256"/>
      <c r="QDG363" s="256"/>
      <c r="QDH363" s="256"/>
      <c r="QDI363" s="256"/>
      <c r="QDJ363" s="256"/>
      <c r="QDK363" s="256"/>
      <c r="QDL363" s="256"/>
      <c r="QDM363" s="256"/>
      <c r="QDN363" s="256"/>
      <c r="QDO363" s="256"/>
      <c r="QDP363" s="256"/>
      <c r="QDQ363" s="256"/>
      <c r="QDR363" s="256"/>
      <c r="QDS363" s="256"/>
      <c r="QDT363" s="256"/>
      <c r="QDU363" s="256"/>
      <c r="QDV363" s="256"/>
      <c r="QDW363" s="256"/>
      <c r="QDX363" s="256"/>
      <c r="QDY363" s="256"/>
      <c r="QDZ363" s="256"/>
      <c r="QEA363" s="256"/>
      <c r="QEB363" s="256"/>
      <c r="QEC363" s="256"/>
      <c r="QED363" s="256"/>
      <c r="QEE363" s="256"/>
      <c r="QEF363" s="256"/>
      <c r="QEG363" s="256"/>
      <c r="QEH363" s="256"/>
      <c r="QEI363" s="256"/>
      <c r="QEJ363" s="256"/>
      <c r="QEK363" s="256"/>
      <c r="QEL363" s="256"/>
      <c r="QEM363" s="256"/>
      <c r="QEN363" s="256"/>
      <c r="QEO363" s="256"/>
      <c r="QEP363" s="256"/>
      <c r="QEQ363" s="256"/>
      <c r="QER363" s="256"/>
      <c r="QES363" s="256"/>
      <c r="QET363" s="256"/>
      <c r="QEU363" s="256"/>
      <c r="QEV363" s="256"/>
      <c r="QEW363" s="256"/>
      <c r="QEX363" s="256"/>
      <c r="QEY363" s="256"/>
      <c r="QEZ363" s="256"/>
      <c r="QFA363" s="256"/>
      <c r="QFB363" s="256"/>
      <c r="QFC363" s="256"/>
      <c r="QFD363" s="256"/>
      <c r="QFE363" s="256"/>
      <c r="QFF363" s="256"/>
      <c r="QFG363" s="256"/>
      <c r="QFH363" s="256"/>
      <c r="QFI363" s="256"/>
      <c r="QFJ363" s="256"/>
      <c r="QFK363" s="256"/>
      <c r="QFL363" s="256"/>
      <c r="QFM363" s="256"/>
      <c r="QFN363" s="256"/>
      <c r="QFO363" s="256"/>
      <c r="QFP363" s="256"/>
      <c r="QFQ363" s="256"/>
      <c r="QFR363" s="256"/>
      <c r="QFS363" s="256"/>
      <c r="QFT363" s="256"/>
      <c r="QFU363" s="256"/>
      <c r="QFV363" s="256"/>
      <c r="QFW363" s="256"/>
      <c r="QFX363" s="256"/>
      <c r="QFY363" s="256"/>
      <c r="QFZ363" s="256"/>
      <c r="QGA363" s="256"/>
      <c r="QGB363" s="256"/>
      <c r="QGC363" s="256"/>
      <c r="QGD363" s="256"/>
      <c r="QGE363" s="256"/>
      <c r="QGF363" s="256"/>
      <c r="QGG363" s="256"/>
      <c r="QGH363" s="256"/>
      <c r="QGI363" s="256"/>
      <c r="QGJ363" s="256"/>
      <c r="QGK363" s="256"/>
      <c r="QGL363" s="256"/>
      <c r="QGM363" s="256"/>
      <c r="QGN363" s="256"/>
      <c r="QGO363" s="256"/>
      <c r="QGP363" s="256"/>
      <c r="QGQ363" s="256"/>
      <c r="QGR363" s="256"/>
      <c r="QGS363" s="256"/>
      <c r="QGT363" s="256"/>
      <c r="QGU363" s="256"/>
      <c r="QGV363" s="256"/>
      <c r="QGW363" s="256"/>
      <c r="QGX363" s="256"/>
      <c r="QGY363" s="256"/>
      <c r="QGZ363" s="256"/>
      <c r="QHA363" s="256"/>
      <c r="QHB363" s="256"/>
      <c r="QHC363" s="256"/>
      <c r="QHD363" s="256"/>
      <c r="QHE363" s="256"/>
      <c r="QHF363" s="256"/>
      <c r="QHG363" s="256"/>
      <c r="QHH363" s="256"/>
      <c r="QHI363" s="256"/>
      <c r="QHJ363" s="256"/>
      <c r="QHK363" s="256"/>
      <c r="QHL363" s="256"/>
      <c r="QHM363" s="256"/>
      <c r="QHN363" s="256"/>
      <c r="QHO363" s="256"/>
      <c r="QHP363" s="256"/>
      <c r="QHQ363" s="256"/>
      <c r="QHR363" s="256"/>
      <c r="QHS363" s="256"/>
      <c r="QHT363" s="256"/>
      <c r="QHU363" s="256"/>
      <c r="QHV363" s="256"/>
      <c r="QHW363" s="256"/>
      <c r="QHX363" s="256"/>
      <c r="QHY363" s="256"/>
      <c r="QHZ363" s="256"/>
      <c r="QIA363" s="256"/>
      <c r="QIB363" s="256"/>
      <c r="QIC363" s="256"/>
      <c r="QID363" s="256"/>
      <c r="QIE363" s="256"/>
      <c r="QIF363" s="256"/>
      <c r="QIG363" s="256"/>
      <c r="QIH363" s="256"/>
      <c r="QII363" s="256"/>
      <c r="QIJ363" s="256"/>
      <c r="QIK363" s="256"/>
      <c r="QIL363" s="256"/>
      <c r="QIM363" s="256"/>
      <c r="QIN363" s="256"/>
      <c r="QIO363" s="256"/>
      <c r="QIP363" s="256"/>
      <c r="QIQ363" s="256"/>
      <c r="QIR363" s="256"/>
      <c r="QIS363" s="256"/>
      <c r="QIT363" s="256"/>
      <c r="QIU363" s="256"/>
      <c r="QIV363" s="256"/>
      <c r="QIW363" s="256"/>
      <c r="QIX363" s="256"/>
      <c r="QIY363" s="256"/>
      <c r="QIZ363" s="256"/>
      <c r="QJA363" s="256"/>
      <c r="QJB363" s="256"/>
      <c r="QJC363" s="256"/>
      <c r="QJD363" s="256"/>
      <c r="QJE363" s="256"/>
      <c r="QJF363" s="256"/>
      <c r="QJG363" s="256"/>
      <c r="QJH363" s="256"/>
      <c r="QJI363" s="256"/>
      <c r="QJJ363" s="256"/>
      <c r="QJK363" s="256"/>
      <c r="QJL363" s="256"/>
      <c r="QJM363" s="256"/>
      <c r="QJN363" s="256"/>
      <c r="QJO363" s="256"/>
      <c r="QJP363" s="256"/>
      <c r="QJQ363" s="256"/>
      <c r="QJR363" s="256"/>
      <c r="QJS363" s="256"/>
      <c r="QJT363" s="256"/>
      <c r="QJU363" s="256"/>
      <c r="QJV363" s="256"/>
      <c r="QJW363" s="256"/>
      <c r="QJX363" s="256"/>
      <c r="QJY363" s="256"/>
      <c r="QJZ363" s="256"/>
      <c r="QKA363" s="256"/>
      <c r="QKB363" s="256"/>
      <c r="QKC363" s="256"/>
      <c r="QKD363" s="256"/>
      <c r="QKE363" s="256"/>
      <c r="QKF363" s="256"/>
      <c r="QKG363" s="256"/>
      <c r="QKH363" s="256"/>
      <c r="QKI363" s="256"/>
      <c r="QKJ363" s="256"/>
      <c r="QKK363" s="256"/>
      <c r="QKL363" s="256"/>
      <c r="QKM363" s="256"/>
      <c r="QKN363" s="256"/>
      <c r="QKO363" s="256"/>
      <c r="QKP363" s="256"/>
      <c r="QKQ363" s="256"/>
      <c r="QKR363" s="256"/>
      <c r="QKS363" s="256"/>
      <c r="QKT363" s="256"/>
      <c r="QKU363" s="256"/>
      <c r="QKV363" s="256"/>
      <c r="QKW363" s="256"/>
      <c r="QKX363" s="256"/>
      <c r="QKY363" s="256"/>
      <c r="QKZ363" s="256"/>
      <c r="QLA363" s="256"/>
      <c r="QLB363" s="256"/>
      <c r="QLC363" s="256"/>
      <c r="QLD363" s="256"/>
      <c r="QLE363" s="256"/>
      <c r="QLF363" s="256"/>
      <c r="QLG363" s="256"/>
      <c r="QLH363" s="256"/>
      <c r="QLI363" s="256"/>
      <c r="QLJ363" s="256"/>
      <c r="QLK363" s="256"/>
      <c r="QLL363" s="256"/>
      <c r="QLM363" s="256"/>
      <c r="QLN363" s="256"/>
      <c r="QLO363" s="256"/>
      <c r="QLP363" s="256"/>
      <c r="QLQ363" s="256"/>
      <c r="QLR363" s="256"/>
      <c r="QLS363" s="256"/>
      <c r="QLT363" s="256"/>
      <c r="QLU363" s="256"/>
      <c r="QLV363" s="256"/>
      <c r="QLW363" s="256"/>
      <c r="QLX363" s="256"/>
      <c r="QLY363" s="256"/>
      <c r="QLZ363" s="256"/>
      <c r="QMA363" s="256"/>
      <c r="QMB363" s="256"/>
      <c r="QMC363" s="256"/>
      <c r="QMD363" s="256"/>
      <c r="QME363" s="256"/>
      <c r="QMF363" s="256"/>
      <c r="QMG363" s="256"/>
      <c r="QMH363" s="256"/>
      <c r="QMI363" s="256"/>
      <c r="QMJ363" s="256"/>
      <c r="QMK363" s="256"/>
      <c r="QML363" s="256"/>
      <c r="QMM363" s="256"/>
      <c r="QMN363" s="256"/>
      <c r="QMO363" s="256"/>
      <c r="QMP363" s="256"/>
      <c r="QMQ363" s="256"/>
      <c r="QMR363" s="256"/>
      <c r="QMS363" s="256"/>
      <c r="QMT363" s="256"/>
      <c r="QMU363" s="256"/>
      <c r="QMV363" s="256"/>
      <c r="QMW363" s="256"/>
      <c r="QMX363" s="256"/>
      <c r="QMY363" s="256"/>
      <c r="QMZ363" s="256"/>
      <c r="QNA363" s="256"/>
      <c r="QNB363" s="256"/>
      <c r="QNC363" s="256"/>
      <c r="QND363" s="256"/>
      <c r="QNE363" s="256"/>
      <c r="QNF363" s="256"/>
      <c r="QNG363" s="256"/>
      <c r="QNH363" s="256"/>
      <c r="QNI363" s="256"/>
      <c r="QNJ363" s="256"/>
      <c r="QNK363" s="256"/>
      <c r="QNL363" s="256"/>
      <c r="QNM363" s="256"/>
      <c r="QNN363" s="256"/>
      <c r="QNO363" s="256"/>
      <c r="QNP363" s="256"/>
      <c r="QNQ363" s="256"/>
      <c r="QNR363" s="256"/>
      <c r="QNS363" s="256"/>
      <c r="QNT363" s="256"/>
      <c r="QNU363" s="256"/>
      <c r="QNV363" s="256"/>
      <c r="QNW363" s="256"/>
      <c r="QNX363" s="256"/>
      <c r="QNY363" s="256"/>
      <c r="QNZ363" s="256"/>
      <c r="QOA363" s="256"/>
      <c r="QOB363" s="256"/>
      <c r="QOC363" s="256"/>
      <c r="QOD363" s="256"/>
      <c r="QOE363" s="256"/>
      <c r="QOF363" s="256"/>
      <c r="QOG363" s="256"/>
      <c r="QOH363" s="256"/>
      <c r="QOI363" s="256"/>
      <c r="QOJ363" s="256"/>
      <c r="QOK363" s="256"/>
      <c r="QOL363" s="256"/>
      <c r="QOM363" s="256"/>
      <c r="QON363" s="256"/>
      <c r="QOO363" s="256"/>
      <c r="QOP363" s="256"/>
      <c r="QOQ363" s="256"/>
      <c r="QOR363" s="256"/>
      <c r="QOS363" s="256"/>
      <c r="QOT363" s="256"/>
      <c r="QOU363" s="256"/>
      <c r="QOV363" s="256"/>
      <c r="QOW363" s="256"/>
      <c r="QOX363" s="256"/>
      <c r="QOY363" s="256"/>
      <c r="QOZ363" s="256"/>
      <c r="QPA363" s="256"/>
      <c r="QPB363" s="256"/>
      <c r="QPC363" s="256"/>
      <c r="QPD363" s="256"/>
      <c r="QPE363" s="256"/>
      <c r="QPF363" s="256"/>
      <c r="QPG363" s="256"/>
      <c r="QPH363" s="256"/>
      <c r="QPI363" s="256"/>
      <c r="QPJ363" s="256"/>
      <c r="QPK363" s="256"/>
      <c r="QPL363" s="256"/>
      <c r="QPM363" s="256"/>
      <c r="QPN363" s="256"/>
      <c r="QPO363" s="256"/>
      <c r="QPP363" s="256"/>
      <c r="QPQ363" s="256"/>
      <c r="QPR363" s="256"/>
      <c r="QPS363" s="256"/>
      <c r="QPT363" s="256"/>
      <c r="QPU363" s="256"/>
      <c r="QPV363" s="256"/>
      <c r="QPW363" s="256"/>
      <c r="QPX363" s="256"/>
      <c r="QPY363" s="256"/>
      <c r="QPZ363" s="256"/>
      <c r="QQA363" s="256"/>
      <c r="QQB363" s="256"/>
      <c r="QQC363" s="256"/>
      <c r="QQD363" s="256"/>
      <c r="QQE363" s="256"/>
      <c r="QQF363" s="256"/>
      <c r="QQG363" s="256"/>
      <c r="QQH363" s="256"/>
      <c r="QQI363" s="256"/>
      <c r="QQJ363" s="256"/>
      <c r="QQK363" s="256"/>
      <c r="QQL363" s="256"/>
      <c r="QQM363" s="256"/>
      <c r="QQN363" s="256"/>
      <c r="QQO363" s="256"/>
      <c r="QQP363" s="256"/>
      <c r="QQQ363" s="256"/>
      <c r="QQR363" s="256"/>
      <c r="QQS363" s="256"/>
      <c r="QQT363" s="256"/>
      <c r="QQU363" s="256"/>
      <c r="QQV363" s="256"/>
      <c r="QQW363" s="256"/>
      <c r="QQX363" s="256"/>
      <c r="QQY363" s="256"/>
      <c r="QQZ363" s="256"/>
      <c r="QRA363" s="256"/>
      <c r="QRB363" s="256"/>
      <c r="QRC363" s="256"/>
      <c r="QRD363" s="256"/>
      <c r="QRE363" s="256"/>
      <c r="QRF363" s="256"/>
      <c r="QRG363" s="256"/>
      <c r="QRH363" s="256"/>
      <c r="QRI363" s="256"/>
      <c r="QRJ363" s="256"/>
      <c r="QRK363" s="256"/>
      <c r="QRL363" s="256"/>
      <c r="QRM363" s="256"/>
      <c r="QRN363" s="256"/>
      <c r="QRO363" s="256"/>
      <c r="QRP363" s="256"/>
      <c r="QRQ363" s="256"/>
      <c r="QRR363" s="256"/>
      <c r="QRS363" s="256"/>
      <c r="QRT363" s="256"/>
      <c r="QRU363" s="256"/>
      <c r="QRV363" s="256"/>
      <c r="QRW363" s="256"/>
      <c r="QRX363" s="256"/>
      <c r="QRY363" s="256"/>
      <c r="QRZ363" s="256"/>
      <c r="QSA363" s="256"/>
      <c r="QSB363" s="256"/>
      <c r="QSC363" s="256"/>
      <c r="QSD363" s="256"/>
      <c r="QSE363" s="256"/>
      <c r="QSF363" s="256"/>
      <c r="QSG363" s="256"/>
      <c r="QSH363" s="256"/>
      <c r="QSI363" s="256"/>
      <c r="QSJ363" s="256"/>
      <c r="QSK363" s="256"/>
      <c r="QSL363" s="256"/>
      <c r="QSM363" s="256"/>
      <c r="QSN363" s="256"/>
      <c r="QSO363" s="256"/>
      <c r="QSP363" s="256"/>
      <c r="QSQ363" s="256"/>
      <c r="QSR363" s="256"/>
      <c r="QSS363" s="256"/>
      <c r="QST363" s="256"/>
      <c r="QSU363" s="256"/>
      <c r="QSV363" s="256"/>
      <c r="QSW363" s="256"/>
      <c r="QSX363" s="256"/>
      <c r="QSY363" s="256"/>
      <c r="QSZ363" s="256"/>
      <c r="QTA363" s="256"/>
      <c r="QTB363" s="256"/>
      <c r="QTC363" s="256"/>
      <c r="QTD363" s="256"/>
      <c r="QTE363" s="256"/>
      <c r="QTF363" s="256"/>
      <c r="QTG363" s="256"/>
      <c r="QTH363" s="256"/>
      <c r="QTI363" s="256"/>
      <c r="QTJ363" s="256"/>
      <c r="QTK363" s="256"/>
      <c r="QTL363" s="256"/>
      <c r="QTM363" s="256"/>
      <c r="QTN363" s="256"/>
      <c r="QTO363" s="256"/>
      <c r="QTP363" s="256"/>
      <c r="QTQ363" s="256"/>
      <c r="QTR363" s="256"/>
      <c r="QTS363" s="256"/>
      <c r="QTT363" s="256"/>
      <c r="QTU363" s="256"/>
      <c r="QTV363" s="256"/>
      <c r="QTW363" s="256"/>
      <c r="QTX363" s="256"/>
      <c r="QTY363" s="256"/>
      <c r="QTZ363" s="256"/>
      <c r="QUA363" s="256"/>
      <c r="QUB363" s="256"/>
      <c r="QUC363" s="256"/>
      <c r="QUD363" s="256"/>
      <c r="QUE363" s="256"/>
      <c r="QUF363" s="256"/>
      <c r="QUG363" s="256"/>
      <c r="QUH363" s="256"/>
      <c r="QUI363" s="256"/>
      <c r="QUJ363" s="256"/>
      <c r="QUK363" s="256"/>
      <c r="QUL363" s="256"/>
      <c r="QUM363" s="256"/>
      <c r="QUN363" s="256"/>
      <c r="QUO363" s="256"/>
      <c r="QUP363" s="256"/>
      <c r="QUQ363" s="256"/>
      <c r="QUR363" s="256"/>
      <c r="QUS363" s="256"/>
      <c r="QUT363" s="256"/>
      <c r="QUU363" s="256"/>
      <c r="QUV363" s="256"/>
      <c r="QUW363" s="256"/>
      <c r="QUX363" s="256"/>
      <c r="QUY363" s="256"/>
      <c r="QUZ363" s="256"/>
      <c r="QVA363" s="256"/>
      <c r="QVB363" s="256"/>
      <c r="QVC363" s="256"/>
      <c r="QVD363" s="256"/>
      <c r="QVE363" s="256"/>
      <c r="QVF363" s="256"/>
      <c r="QVG363" s="256"/>
      <c r="QVH363" s="256"/>
      <c r="QVI363" s="256"/>
      <c r="QVJ363" s="256"/>
      <c r="QVK363" s="256"/>
      <c r="QVL363" s="256"/>
      <c r="QVM363" s="256"/>
      <c r="QVN363" s="256"/>
      <c r="QVO363" s="256"/>
      <c r="QVP363" s="256"/>
      <c r="QVQ363" s="256"/>
      <c r="QVR363" s="256"/>
      <c r="QVS363" s="256"/>
      <c r="QVT363" s="256"/>
      <c r="QVU363" s="256"/>
      <c r="QVV363" s="256"/>
      <c r="QVW363" s="256"/>
      <c r="QVX363" s="256"/>
      <c r="QVY363" s="256"/>
      <c r="QVZ363" s="256"/>
      <c r="QWA363" s="256"/>
      <c r="QWB363" s="256"/>
      <c r="QWC363" s="256"/>
      <c r="QWD363" s="256"/>
      <c r="QWE363" s="256"/>
      <c r="QWF363" s="256"/>
      <c r="QWG363" s="256"/>
      <c r="QWH363" s="256"/>
      <c r="QWI363" s="256"/>
      <c r="QWJ363" s="256"/>
      <c r="QWK363" s="256"/>
      <c r="QWL363" s="256"/>
      <c r="QWM363" s="256"/>
      <c r="QWN363" s="256"/>
      <c r="QWO363" s="256"/>
      <c r="QWP363" s="256"/>
      <c r="QWQ363" s="256"/>
      <c r="QWR363" s="256"/>
      <c r="QWS363" s="256"/>
      <c r="QWT363" s="256"/>
      <c r="QWU363" s="256"/>
      <c r="QWV363" s="256"/>
      <c r="QWW363" s="256"/>
      <c r="QWX363" s="256"/>
      <c r="QWY363" s="256"/>
      <c r="QWZ363" s="256"/>
      <c r="QXA363" s="256"/>
      <c r="QXB363" s="256"/>
      <c r="QXC363" s="256"/>
      <c r="QXD363" s="256"/>
      <c r="QXE363" s="256"/>
      <c r="QXF363" s="256"/>
      <c r="QXG363" s="256"/>
      <c r="QXH363" s="256"/>
      <c r="QXI363" s="256"/>
      <c r="QXJ363" s="256"/>
      <c r="QXK363" s="256"/>
      <c r="QXL363" s="256"/>
      <c r="QXM363" s="256"/>
      <c r="QXN363" s="256"/>
      <c r="QXO363" s="256"/>
      <c r="QXP363" s="256"/>
      <c r="QXQ363" s="256"/>
      <c r="QXR363" s="256"/>
      <c r="QXS363" s="256"/>
      <c r="QXT363" s="256"/>
      <c r="QXU363" s="256"/>
      <c r="QXV363" s="256"/>
      <c r="QXW363" s="256"/>
      <c r="QXX363" s="256"/>
      <c r="QXY363" s="256"/>
      <c r="QXZ363" s="256"/>
      <c r="QYA363" s="256"/>
      <c r="QYB363" s="256"/>
      <c r="QYC363" s="256"/>
      <c r="QYD363" s="256"/>
      <c r="QYE363" s="256"/>
      <c r="QYF363" s="256"/>
      <c r="QYG363" s="256"/>
      <c r="QYH363" s="256"/>
      <c r="QYI363" s="256"/>
      <c r="QYJ363" s="256"/>
      <c r="QYK363" s="256"/>
      <c r="QYL363" s="256"/>
      <c r="QYM363" s="256"/>
      <c r="QYN363" s="256"/>
      <c r="QYO363" s="256"/>
      <c r="QYP363" s="256"/>
      <c r="QYQ363" s="256"/>
      <c r="QYR363" s="256"/>
      <c r="QYS363" s="256"/>
      <c r="QYT363" s="256"/>
      <c r="QYU363" s="256"/>
      <c r="QYV363" s="256"/>
      <c r="QYW363" s="256"/>
      <c r="QYX363" s="256"/>
      <c r="QYY363" s="256"/>
      <c r="QYZ363" s="256"/>
      <c r="QZA363" s="256"/>
      <c r="QZB363" s="256"/>
      <c r="QZC363" s="256"/>
      <c r="QZD363" s="256"/>
      <c r="QZE363" s="256"/>
      <c r="QZF363" s="256"/>
      <c r="QZG363" s="256"/>
      <c r="QZH363" s="256"/>
      <c r="QZI363" s="256"/>
      <c r="QZJ363" s="256"/>
      <c r="QZK363" s="256"/>
      <c r="QZL363" s="256"/>
      <c r="QZM363" s="256"/>
      <c r="QZN363" s="256"/>
      <c r="QZO363" s="256"/>
      <c r="QZP363" s="256"/>
      <c r="QZQ363" s="256"/>
      <c r="QZR363" s="256"/>
      <c r="QZS363" s="256"/>
      <c r="QZT363" s="256"/>
      <c r="QZU363" s="256"/>
      <c r="QZV363" s="256"/>
      <c r="QZW363" s="256"/>
      <c r="QZX363" s="256"/>
      <c r="QZY363" s="256"/>
      <c r="QZZ363" s="256"/>
      <c r="RAA363" s="256"/>
      <c r="RAB363" s="256"/>
      <c r="RAC363" s="256"/>
      <c r="RAD363" s="256"/>
      <c r="RAE363" s="256"/>
      <c r="RAF363" s="256"/>
      <c r="RAG363" s="256"/>
      <c r="RAH363" s="256"/>
      <c r="RAI363" s="256"/>
      <c r="RAJ363" s="256"/>
      <c r="RAK363" s="256"/>
      <c r="RAL363" s="256"/>
      <c r="RAM363" s="256"/>
      <c r="RAN363" s="256"/>
      <c r="RAO363" s="256"/>
      <c r="RAP363" s="256"/>
      <c r="RAQ363" s="256"/>
      <c r="RAR363" s="256"/>
      <c r="RAS363" s="256"/>
      <c r="RAT363" s="256"/>
      <c r="RAU363" s="256"/>
      <c r="RAV363" s="256"/>
      <c r="RAW363" s="256"/>
      <c r="RAX363" s="256"/>
      <c r="RAY363" s="256"/>
      <c r="RAZ363" s="256"/>
      <c r="RBA363" s="256"/>
      <c r="RBB363" s="256"/>
      <c r="RBC363" s="256"/>
      <c r="RBD363" s="256"/>
      <c r="RBE363" s="256"/>
      <c r="RBF363" s="256"/>
      <c r="RBG363" s="256"/>
      <c r="RBH363" s="256"/>
      <c r="RBI363" s="256"/>
      <c r="RBJ363" s="256"/>
      <c r="RBK363" s="256"/>
      <c r="RBL363" s="256"/>
      <c r="RBM363" s="256"/>
      <c r="RBN363" s="256"/>
      <c r="RBO363" s="256"/>
      <c r="RBP363" s="256"/>
      <c r="RBQ363" s="256"/>
      <c r="RBR363" s="256"/>
      <c r="RBS363" s="256"/>
      <c r="RBT363" s="256"/>
      <c r="RBU363" s="256"/>
      <c r="RBV363" s="256"/>
      <c r="RBW363" s="256"/>
      <c r="RBX363" s="256"/>
      <c r="RBY363" s="256"/>
      <c r="RBZ363" s="256"/>
      <c r="RCA363" s="256"/>
      <c r="RCB363" s="256"/>
      <c r="RCC363" s="256"/>
      <c r="RCD363" s="256"/>
      <c r="RCE363" s="256"/>
      <c r="RCF363" s="256"/>
      <c r="RCG363" s="256"/>
      <c r="RCH363" s="256"/>
      <c r="RCI363" s="256"/>
      <c r="RCJ363" s="256"/>
      <c r="RCK363" s="256"/>
      <c r="RCL363" s="256"/>
      <c r="RCM363" s="256"/>
      <c r="RCN363" s="256"/>
      <c r="RCO363" s="256"/>
      <c r="RCP363" s="256"/>
      <c r="RCQ363" s="256"/>
      <c r="RCR363" s="256"/>
      <c r="RCS363" s="256"/>
      <c r="RCT363" s="256"/>
      <c r="RCU363" s="256"/>
      <c r="RCV363" s="256"/>
      <c r="RCW363" s="256"/>
      <c r="RCX363" s="256"/>
      <c r="RCY363" s="256"/>
      <c r="RCZ363" s="256"/>
      <c r="RDA363" s="256"/>
      <c r="RDB363" s="256"/>
      <c r="RDC363" s="256"/>
      <c r="RDD363" s="256"/>
      <c r="RDE363" s="256"/>
      <c r="RDF363" s="256"/>
      <c r="RDG363" s="256"/>
      <c r="RDH363" s="256"/>
      <c r="RDI363" s="256"/>
      <c r="RDJ363" s="256"/>
      <c r="RDK363" s="256"/>
      <c r="RDL363" s="256"/>
      <c r="RDM363" s="256"/>
      <c r="RDN363" s="256"/>
      <c r="RDO363" s="256"/>
      <c r="RDP363" s="256"/>
      <c r="RDQ363" s="256"/>
      <c r="RDR363" s="256"/>
      <c r="RDS363" s="256"/>
      <c r="RDT363" s="256"/>
      <c r="RDU363" s="256"/>
      <c r="RDV363" s="256"/>
      <c r="RDW363" s="256"/>
      <c r="RDX363" s="256"/>
      <c r="RDY363" s="256"/>
      <c r="RDZ363" s="256"/>
      <c r="REA363" s="256"/>
      <c r="REB363" s="256"/>
      <c r="REC363" s="256"/>
      <c r="RED363" s="256"/>
      <c r="REE363" s="256"/>
      <c r="REF363" s="256"/>
      <c r="REG363" s="256"/>
      <c r="REH363" s="256"/>
      <c r="REI363" s="256"/>
      <c r="REJ363" s="256"/>
      <c r="REK363" s="256"/>
      <c r="REL363" s="256"/>
      <c r="REM363" s="256"/>
      <c r="REN363" s="256"/>
      <c r="REO363" s="256"/>
      <c r="REP363" s="256"/>
      <c r="REQ363" s="256"/>
      <c r="RER363" s="256"/>
      <c r="RES363" s="256"/>
      <c r="RET363" s="256"/>
      <c r="REU363" s="256"/>
      <c r="REV363" s="256"/>
      <c r="REW363" s="256"/>
      <c r="REX363" s="256"/>
      <c r="REY363" s="256"/>
      <c r="REZ363" s="256"/>
      <c r="RFA363" s="256"/>
      <c r="RFB363" s="256"/>
      <c r="RFC363" s="256"/>
      <c r="RFD363" s="256"/>
      <c r="RFE363" s="256"/>
      <c r="RFF363" s="256"/>
      <c r="RFG363" s="256"/>
      <c r="RFH363" s="256"/>
      <c r="RFI363" s="256"/>
      <c r="RFJ363" s="256"/>
      <c r="RFK363" s="256"/>
      <c r="RFL363" s="256"/>
      <c r="RFM363" s="256"/>
      <c r="RFN363" s="256"/>
      <c r="RFO363" s="256"/>
      <c r="RFP363" s="256"/>
      <c r="RFQ363" s="256"/>
      <c r="RFR363" s="256"/>
      <c r="RFS363" s="256"/>
      <c r="RFT363" s="256"/>
      <c r="RFU363" s="256"/>
      <c r="RFV363" s="256"/>
      <c r="RFW363" s="256"/>
      <c r="RFX363" s="256"/>
      <c r="RFY363" s="256"/>
      <c r="RFZ363" s="256"/>
      <c r="RGA363" s="256"/>
      <c r="RGB363" s="256"/>
      <c r="RGC363" s="256"/>
      <c r="RGD363" s="256"/>
      <c r="RGE363" s="256"/>
      <c r="RGF363" s="256"/>
      <c r="RGG363" s="256"/>
      <c r="RGH363" s="256"/>
      <c r="RGI363" s="256"/>
      <c r="RGJ363" s="256"/>
      <c r="RGK363" s="256"/>
      <c r="RGL363" s="256"/>
      <c r="RGM363" s="256"/>
      <c r="RGN363" s="256"/>
      <c r="RGO363" s="256"/>
      <c r="RGP363" s="256"/>
      <c r="RGQ363" s="256"/>
      <c r="RGR363" s="256"/>
      <c r="RGS363" s="256"/>
      <c r="RGT363" s="256"/>
      <c r="RGU363" s="256"/>
      <c r="RGV363" s="256"/>
      <c r="RGW363" s="256"/>
      <c r="RGX363" s="256"/>
      <c r="RGY363" s="256"/>
      <c r="RGZ363" s="256"/>
      <c r="RHA363" s="256"/>
      <c r="RHB363" s="256"/>
      <c r="RHC363" s="256"/>
      <c r="RHD363" s="256"/>
      <c r="RHE363" s="256"/>
      <c r="RHF363" s="256"/>
      <c r="RHG363" s="256"/>
      <c r="RHH363" s="256"/>
      <c r="RHI363" s="256"/>
      <c r="RHJ363" s="256"/>
      <c r="RHK363" s="256"/>
      <c r="RHL363" s="256"/>
      <c r="RHM363" s="256"/>
      <c r="RHN363" s="256"/>
      <c r="RHO363" s="256"/>
      <c r="RHP363" s="256"/>
      <c r="RHQ363" s="256"/>
      <c r="RHR363" s="256"/>
      <c r="RHS363" s="256"/>
      <c r="RHT363" s="256"/>
      <c r="RHU363" s="256"/>
      <c r="RHV363" s="256"/>
      <c r="RHW363" s="256"/>
      <c r="RHX363" s="256"/>
      <c r="RHY363" s="256"/>
      <c r="RHZ363" s="256"/>
      <c r="RIA363" s="256"/>
      <c r="RIB363" s="256"/>
      <c r="RIC363" s="256"/>
      <c r="RID363" s="256"/>
      <c r="RIE363" s="256"/>
      <c r="RIF363" s="256"/>
      <c r="RIG363" s="256"/>
      <c r="RIH363" s="256"/>
      <c r="RII363" s="256"/>
      <c r="RIJ363" s="256"/>
      <c r="RIK363" s="256"/>
      <c r="RIL363" s="256"/>
      <c r="RIM363" s="256"/>
      <c r="RIN363" s="256"/>
      <c r="RIO363" s="256"/>
      <c r="RIP363" s="256"/>
      <c r="RIQ363" s="256"/>
      <c r="RIR363" s="256"/>
      <c r="RIS363" s="256"/>
      <c r="RIT363" s="256"/>
      <c r="RIU363" s="256"/>
      <c r="RIV363" s="256"/>
      <c r="RIW363" s="256"/>
      <c r="RIX363" s="256"/>
      <c r="RIY363" s="256"/>
      <c r="RIZ363" s="256"/>
      <c r="RJA363" s="256"/>
      <c r="RJB363" s="256"/>
      <c r="RJC363" s="256"/>
      <c r="RJD363" s="256"/>
      <c r="RJE363" s="256"/>
      <c r="RJF363" s="256"/>
      <c r="RJG363" s="256"/>
      <c r="RJH363" s="256"/>
      <c r="RJI363" s="256"/>
      <c r="RJJ363" s="256"/>
      <c r="RJK363" s="256"/>
      <c r="RJL363" s="256"/>
      <c r="RJM363" s="256"/>
      <c r="RJN363" s="256"/>
      <c r="RJO363" s="256"/>
      <c r="RJP363" s="256"/>
      <c r="RJQ363" s="256"/>
      <c r="RJR363" s="256"/>
      <c r="RJS363" s="256"/>
      <c r="RJT363" s="256"/>
      <c r="RJU363" s="256"/>
      <c r="RJV363" s="256"/>
      <c r="RJW363" s="256"/>
      <c r="RJX363" s="256"/>
      <c r="RJY363" s="256"/>
      <c r="RJZ363" s="256"/>
      <c r="RKA363" s="256"/>
      <c r="RKB363" s="256"/>
      <c r="RKC363" s="256"/>
      <c r="RKD363" s="256"/>
      <c r="RKE363" s="256"/>
      <c r="RKF363" s="256"/>
      <c r="RKG363" s="256"/>
      <c r="RKH363" s="256"/>
      <c r="RKI363" s="256"/>
      <c r="RKJ363" s="256"/>
      <c r="RKK363" s="256"/>
      <c r="RKL363" s="256"/>
      <c r="RKM363" s="256"/>
      <c r="RKN363" s="256"/>
      <c r="RKO363" s="256"/>
      <c r="RKP363" s="256"/>
      <c r="RKQ363" s="256"/>
      <c r="RKR363" s="256"/>
      <c r="RKS363" s="256"/>
      <c r="RKT363" s="256"/>
      <c r="RKU363" s="256"/>
      <c r="RKV363" s="256"/>
      <c r="RKW363" s="256"/>
      <c r="RKX363" s="256"/>
      <c r="RKY363" s="256"/>
      <c r="RKZ363" s="256"/>
      <c r="RLA363" s="256"/>
      <c r="RLB363" s="256"/>
      <c r="RLC363" s="256"/>
      <c r="RLD363" s="256"/>
      <c r="RLE363" s="256"/>
      <c r="RLF363" s="256"/>
      <c r="RLG363" s="256"/>
      <c r="RLH363" s="256"/>
      <c r="RLI363" s="256"/>
      <c r="RLJ363" s="256"/>
      <c r="RLK363" s="256"/>
      <c r="RLL363" s="256"/>
      <c r="RLM363" s="256"/>
      <c r="RLN363" s="256"/>
      <c r="RLO363" s="256"/>
      <c r="RLP363" s="256"/>
      <c r="RLQ363" s="256"/>
      <c r="RLR363" s="256"/>
      <c r="RLS363" s="256"/>
      <c r="RLT363" s="256"/>
      <c r="RLU363" s="256"/>
      <c r="RLV363" s="256"/>
      <c r="RLW363" s="256"/>
      <c r="RLX363" s="256"/>
      <c r="RLY363" s="256"/>
      <c r="RLZ363" s="256"/>
      <c r="RMA363" s="256"/>
      <c r="RMB363" s="256"/>
      <c r="RMC363" s="256"/>
      <c r="RMD363" s="256"/>
      <c r="RME363" s="256"/>
      <c r="RMF363" s="256"/>
      <c r="RMG363" s="256"/>
      <c r="RMH363" s="256"/>
      <c r="RMI363" s="256"/>
      <c r="RMJ363" s="256"/>
      <c r="RMK363" s="256"/>
      <c r="RML363" s="256"/>
      <c r="RMM363" s="256"/>
      <c r="RMN363" s="256"/>
      <c r="RMO363" s="256"/>
      <c r="RMP363" s="256"/>
      <c r="RMQ363" s="256"/>
      <c r="RMR363" s="256"/>
      <c r="RMS363" s="256"/>
      <c r="RMT363" s="256"/>
      <c r="RMU363" s="256"/>
      <c r="RMV363" s="256"/>
      <c r="RMW363" s="256"/>
      <c r="RMX363" s="256"/>
      <c r="RMY363" s="256"/>
      <c r="RMZ363" s="256"/>
      <c r="RNA363" s="256"/>
      <c r="RNB363" s="256"/>
      <c r="RNC363" s="256"/>
      <c r="RND363" s="256"/>
      <c r="RNE363" s="256"/>
      <c r="RNF363" s="256"/>
      <c r="RNG363" s="256"/>
      <c r="RNH363" s="256"/>
      <c r="RNI363" s="256"/>
      <c r="RNJ363" s="256"/>
      <c r="RNK363" s="256"/>
      <c r="RNL363" s="256"/>
      <c r="RNM363" s="256"/>
      <c r="RNN363" s="256"/>
      <c r="RNO363" s="256"/>
      <c r="RNP363" s="256"/>
      <c r="RNQ363" s="256"/>
      <c r="RNR363" s="256"/>
      <c r="RNS363" s="256"/>
      <c r="RNT363" s="256"/>
      <c r="RNU363" s="256"/>
      <c r="RNV363" s="256"/>
      <c r="RNW363" s="256"/>
      <c r="RNX363" s="256"/>
      <c r="RNY363" s="256"/>
      <c r="RNZ363" s="256"/>
      <c r="ROA363" s="256"/>
      <c r="ROB363" s="256"/>
      <c r="ROC363" s="256"/>
      <c r="ROD363" s="256"/>
      <c r="ROE363" s="256"/>
      <c r="ROF363" s="256"/>
      <c r="ROG363" s="256"/>
      <c r="ROH363" s="256"/>
      <c r="ROI363" s="256"/>
      <c r="ROJ363" s="256"/>
      <c r="ROK363" s="256"/>
      <c r="ROL363" s="256"/>
      <c r="ROM363" s="256"/>
      <c r="RON363" s="256"/>
      <c r="ROO363" s="256"/>
      <c r="ROP363" s="256"/>
      <c r="ROQ363" s="256"/>
      <c r="ROR363" s="256"/>
      <c r="ROS363" s="256"/>
      <c r="ROT363" s="256"/>
      <c r="ROU363" s="256"/>
      <c r="ROV363" s="256"/>
      <c r="ROW363" s="256"/>
      <c r="ROX363" s="256"/>
      <c r="ROY363" s="256"/>
      <c r="ROZ363" s="256"/>
      <c r="RPA363" s="256"/>
      <c r="RPB363" s="256"/>
      <c r="RPC363" s="256"/>
      <c r="RPD363" s="256"/>
      <c r="RPE363" s="256"/>
      <c r="RPF363" s="256"/>
      <c r="RPG363" s="256"/>
      <c r="RPH363" s="256"/>
      <c r="RPI363" s="256"/>
      <c r="RPJ363" s="256"/>
      <c r="RPK363" s="256"/>
      <c r="RPL363" s="256"/>
      <c r="RPM363" s="256"/>
      <c r="RPN363" s="256"/>
      <c r="RPO363" s="256"/>
      <c r="RPP363" s="256"/>
      <c r="RPQ363" s="256"/>
      <c r="RPR363" s="256"/>
      <c r="RPS363" s="256"/>
      <c r="RPT363" s="256"/>
      <c r="RPU363" s="256"/>
      <c r="RPV363" s="256"/>
      <c r="RPW363" s="256"/>
      <c r="RPX363" s="256"/>
      <c r="RPY363" s="256"/>
      <c r="RPZ363" s="256"/>
      <c r="RQA363" s="256"/>
      <c r="RQB363" s="256"/>
      <c r="RQC363" s="256"/>
      <c r="RQD363" s="256"/>
      <c r="RQE363" s="256"/>
      <c r="RQF363" s="256"/>
      <c r="RQG363" s="256"/>
      <c r="RQH363" s="256"/>
      <c r="RQI363" s="256"/>
      <c r="RQJ363" s="256"/>
      <c r="RQK363" s="256"/>
      <c r="RQL363" s="256"/>
      <c r="RQM363" s="256"/>
      <c r="RQN363" s="256"/>
      <c r="RQO363" s="256"/>
      <c r="RQP363" s="256"/>
      <c r="RQQ363" s="256"/>
      <c r="RQR363" s="256"/>
      <c r="RQS363" s="256"/>
      <c r="RQT363" s="256"/>
      <c r="RQU363" s="256"/>
      <c r="RQV363" s="256"/>
      <c r="RQW363" s="256"/>
      <c r="RQX363" s="256"/>
      <c r="RQY363" s="256"/>
      <c r="RQZ363" s="256"/>
      <c r="RRA363" s="256"/>
      <c r="RRB363" s="256"/>
      <c r="RRC363" s="256"/>
      <c r="RRD363" s="256"/>
      <c r="RRE363" s="256"/>
      <c r="RRF363" s="256"/>
      <c r="RRG363" s="256"/>
      <c r="RRH363" s="256"/>
      <c r="RRI363" s="256"/>
      <c r="RRJ363" s="256"/>
      <c r="RRK363" s="256"/>
      <c r="RRL363" s="256"/>
      <c r="RRM363" s="256"/>
      <c r="RRN363" s="256"/>
      <c r="RRO363" s="256"/>
      <c r="RRP363" s="256"/>
      <c r="RRQ363" s="256"/>
      <c r="RRR363" s="256"/>
      <c r="RRS363" s="256"/>
      <c r="RRT363" s="256"/>
      <c r="RRU363" s="256"/>
      <c r="RRV363" s="256"/>
      <c r="RRW363" s="256"/>
      <c r="RRX363" s="256"/>
      <c r="RRY363" s="256"/>
      <c r="RRZ363" s="256"/>
      <c r="RSA363" s="256"/>
      <c r="RSB363" s="256"/>
      <c r="RSC363" s="256"/>
      <c r="RSD363" s="256"/>
      <c r="RSE363" s="256"/>
      <c r="RSF363" s="256"/>
      <c r="RSG363" s="256"/>
      <c r="RSH363" s="256"/>
      <c r="RSI363" s="256"/>
      <c r="RSJ363" s="256"/>
      <c r="RSK363" s="256"/>
      <c r="RSL363" s="256"/>
      <c r="RSM363" s="256"/>
      <c r="RSN363" s="256"/>
      <c r="RSO363" s="256"/>
      <c r="RSP363" s="256"/>
      <c r="RSQ363" s="256"/>
      <c r="RSR363" s="256"/>
      <c r="RSS363" s="256"/>
      <c r="RST363" s="256"/>
      <c r="RSU363" s="256"/>
      <c r="RSV363" s="256"/>
      <c r="RSW363" s="256"/>
      <c r="RSX363" s="256"/>
      <c r="RSY363" s="256"/>
      <c r="RSZ363" s="256"/>
      <c r="RTA363" s="256"/>
      <c r="RTB363" s="256"/>
      <c r="RTC363" s="256"/>
      <c r="RTD363" s="256"/>
      <c r="RTE363" s="256"/>
      <c r="RTF363" s="256"/>
      <c r="RTG363" s="256"/>
      <c r="RTH363" s="256"/>
      <c r="RTI363" s="256"/>
      <c r="RTJ363" s="256"/>
      <c r="RTK363" s="256"/>
      <c r="RTL363" s="256"/>
      <c r="RTM363" s="256"/>
      <c r="RTN363" s="256"/>
      <c r="RTO363" s="256"/>
      <c r="RTP363" s="256"/>
      <c r="RTQ363" s="256"/>
      <c r="RTR363" s="256"/>
      <c r="RTS363" s="256"/>
      <c r="RTT363" s="256"/>
      <c r="RTU363" s="256"/>
      <c r="RTV363" s="256"/>
      <c r="RTW363" s="256"/>
      <c r="RTX363" s="256"/>
      <c r="RTY363" s="256"/>
      <c r="RTZ363" s="256"/>
      <c r="RUA363" s="256"/>
      <c r="RUB363" s="256"/>
      <c r="RUC363" s="256"/>
      <c r="RUD363" s="256"/>
      <c r="RUE363" s="256"/>
      <c r="RUF363" s="256"/>
      <c r="RUG363" s="256"/>
      <c r="RUH363" s="256"/>
      <c r="RUI363" s="256"/>
      <c r="RUJ363" s="256"/>
      <c r="RUK363" s="256"/>
      <c r="RUL363" s="256"/>
      <c r="RUM363" s="256"/>
      <c r="RUN363" s="256"/>
      <c r="RUO363" s="256"/>
      <c r="RUP363" s="256"/>
      <c r="RUQ363" s="256"/>
      <c r="RUR363" s="256"/>
      <c r="RUS363" s="256"/>
      <c r="RUT363" s="256"/>
      <c r="RUU363" s="256"/>
      <c r="RUV363" s="256"/>
      <c r="RUW363" s="256"/>
      <c r="RUX363" s="256"/>
      <c r="RUY363" s="256"/>
      <c r="RUZ363" s="256"/>
      <c r="RVA363" s="256"/>
      <c r="RVB363" s="256"/>
      <c r="RVC363" s="256"/>
      <c r="RVD363" s="256"/>
      <c r="RVE363" s="256"/>
      <c r="RVF363" s="256"/>
      <c r="RVG363" s="256"/>
      <c r="RVH363" s="256"/>
      <c r="RVI363" s="256"/>
      <c r="RVJ363" s="256"/>
      <c r="RVK363" s="256"/>
      <c r="RVL363" s="256"/>
      <c r="RVM363" s="256"/>
      <c r="RVN363" s="256"/>
      <c r="RVO363" s="256"/>
      <c r="RVP363" s="256"/>
      <c r="RVQ363" s="256"/>
      <c r="RVR363" s="256"/>
      <c r="RVS363" s="256"/>
      <c r="RVT363" s="256"/>
      <c r="RVU363" s="256"/>
      <c r="RVV363" s="256"/>
      <c r="RVW363" s="256"/>
      <c r="RVX363" s="256"/>
      <c r="RVY363" s="256"/>
      <c r="RVZ363" s="256"/>
      <c r="RWA363" s="256"/>
      <c r="RWB363" s="256"/>
      <c r="RWC363" s="256"/>
      <c r="RWD363" s="256"/>
      <c r="RWE363" s="256"/>
      <c r="RWF363" s="256"/>
      <c r="RWG363" s="256"/>
      <c r="RWH363" s="256"/>
      <c r="RWI363" s="256"/>
      <c r="RWJ363" s="256"/>
      <c r="RWK363" s="256"/>
      <c r="RWL363" s="256"/>
      <c r="RWM363" s="256"/>
      <c r="RWN363" s="256"/>
      <c r="RWO363" s="256"/>
      <c r="RWP363" s="256"/>
      <c r="RWQ363" s="256"/>
      <c r="RWR363" s="256"/>
      <c r="RWS363" s="256"/>
      <c r="RWT363" s="256"/>
      <c r="RWU363" s="256"/>
      <c r="RWV363" s="256"/>
      <c r="RWW363" s="256"/>
      <c r="RWX363" s="256"/>
      <c r="RWY363" s="256"/>
      <c r="RWZ363" s="256"/>
      <c r="RXA363" s="256"/>
      <c r="RXB363" s="256"/>
      <c r="RXC363" s="256"/>
      <c r="RXD363" s="256"/>
      <c r="RXE363" s="256"/>
      <c r="RXF363" s="256"/>
      <c r="RXG363" s="256"/>
      <c r="RXH363" s="256"/>
      <c r="RXI363" s="256"/>
      <c r="RXJ363" s="256"/>
      <c r="RXK363" s="256"/>
      <c r="RXL363" s="256"/>
      <c r="RXM363" s="256"/>
      <c r="RXN363" s="256"/>
      <c r="RXO363" s="256"/>
      <c r="RXP363" s="256"/>
      <c r="RXQ363" s="256"/>
      <c r="RXR363" s="256"/>
      <c r="RXS363" s="256"/>
      <c r="RXT363" s="256"/>
      <c r="RXU363" s="256"/>
      <c r="RXV363" s="256"/>
      <c r="RXW363" s="256"/>
      <c r="RXX363" s="256"/>
      <c r="RXY363" s="256"/>
      <c r="RXZ363" s="256"/>
      <c r="RYA363" s="256"/>
      <c r="RYB363" s="256"/>
      <c r="RYC363" s="256"/>
      <c r="RYD363" s="256"/>
      <c r="RYE363" s="256"/>
      <c r="RYF363" s="256"/>
      <c r="RYG363" s="256"/>
      <c r="RYH363" s="256"/>
      <c r="RYI363" s="256"/>
      <c r="RYJ363" s="256"/>
      <c r="RYK363" s="256"/>
      <c r="RYL363" s="256"/>
      <c r="RYM363" s="256"/>
      <c r="RYN363" s="256"/>
      <c r="RYO363" s="256"/>
      <c r="RYP363" s="256"/>
      <c r="RYQ363" s="256"/>
      <c r="RYR363" s="256"/>
      <c r="RYS363" s="256"/>
      <c r="RYT363" s="256"/>
      <c r="RYU363" s="256"/>
      <c r="RYV363" s="256"/>
      <c r="RYW363" s="256"/>
      <c r="RYX363" s="256"/>
      <c r="RYY363" s="256"/>
      <c r="RYZ363" s="256"/>
      <c r="RZA363" s="256"/>
      <c r="RZB363" s="256"/>
      <c r="RZC363" s="256"/>
      <c r="RZD363" s="256"/>
      <c r="RZE363" s="256"/>
      <c r="RZF363" s="256"/>
      <c r="RZG363" s="256"/>
      <c r="RZH363" s="256"/>
      <c r="RZI363" s="256"/>
      <c r="RZJ363" s="256"/>
      <c r="RZK363" s="256"/>
      <c r="RZL363" s="256"/>
      <c r="RZM363" s="256"/>
      <c r="RZN363" s="256"/>
      <c r="RZO363" s="256"/>
      <c r="RZP363" s="256"/>
      <c r="RZQ363" s="256"/>
      <c r="RZR363" s="256"/>
      <c r="RZS363" s="256"/>
      <c r="RZT363" s="256"/>
      <c r="RZU363" s="256"/>
      <c r="RZV363" s="256"/>
      <c r="RZW363" s="256"/>
      <c r="RZX363" s="256"/>
      <c r="RZY363" s="256"/>
      <c r="RZZ363" s="256"/>
      <c r="SAA363" s="256"/>
      <c r="SAB363" s="256"/>
      <c r="SAC363" s="256"/>
      <c r="SAD363" s="256"/>
      <c r="SAE363" s="256"/>
      <c r="SAF363" s="256"/>
      <c r="SAG363" s="256"/>
      <c r="SAH363" s="256"/>
      <c r="SAI363" s="256"/>
      <c r="SAJ363" s="256"/>
      <c r="SAK363" s="256"/>
      <c r="SAL363" s="256"/>
      <c r="SAM363" s="256"/>
      <c r="SAN363" s="256"/>
      <c r="SAO363" s="256"/>
      <c r="SAP363" s="256"/>
      <c r="SAQ363" s="256"/>
      <c r="SAR363" s="256"/>
      <c r="SAS363" s="256"/>
      <c r="SAT363" s="256"/>
      <c r="SAU363" s="256"/>
      <c r="SAV363" s="256"/>
      <c r="SAW363" s="256"/>
      <c r="SAX363" s="256"/>
      <c r="SAY363" s="256"/>
      <c r="SAZ363" s="256"/>
      <c r="SBA363" s="256"/>
      <c r="SBB363" s="256"/>
      <c r="SBC363" s="256"/>
      <c r="SBD363" s="256"/>
      <c r="SBE363" s="256"/>
      <c r="SBF363" s="256"/>
      <c r="SBG363" s="256"/>
      <c r="SBH363" s="256"/>
      <c r="SBI363" s="256"/>
      <c r="SBJ363" s="256"/>
      <c r="SBK363" s="256"/>
      <c r="SBL363" s="256"/>
      <c r="SBM363" s="256"/>
      <c r="SBN363" s="256"/>
      <c r="SBO363" s="256"/>
      <c r="SBP363" s="256"/>
      <c r="SBQ363" s="256"/>
      <c r="SBR363" s="256"/>
      <c r="SBS363" s="256"/>
      <c r="SBT363" s="256"/>
      <c r="SBU363" s="256"/>
      <c r="SBV363" s="256"/>
      <c r="SBW363" s="256"/>
      <c r="SBX363" s="256"/>
      <c r="SBY363" s="256"/>
      <c r="SBZ363" s="256"/>
      <c r="SCA363" s="256"/>
      <c r="SCB363" s="256"/>
      <c r="SCC363" s="256"/>
      <c r="SCD363" s="256"/>
      <c r="SCE363" s="256"/>
      <c r="SCF363" s="256"/>
      <c r="SCG363" s="256"/>
      <c r="SCH363" s="256"/>
      <c r="SCI363" s="256"/>
      <c r="SCJ363" s="256"/>
      <c r="SCK363" s="256"/>
      <c r="SCL363" s="256"/>
      <c r="SCM363" s="256"/>
      <c r="SCN363" s="256"/>
      <c r="SCO363" s="256"/>
      <c r="SCP363" s="256"/>
      <c r="SCQ363" s="256"/>
      <c r="SCR363" s="256"/>
      <c r="SCS363" s="256"/>
      <c r="SCT363" s="256"/>
      <c r="SCU363" s="256"/>
      <c r="SCV363" s="256"/>
      <c r="SCW363" s="256"/>
      <c r="SCX363" s="256"/>
      <c r="SCY363" s="256"/>
      <c r="SCZ363" s="256"/>
      <c r="SDA363" s="256"/>
      <c r="SDB363" s="256"/>
      <c r="SDC363" s="256"/>
      <c r="SDD363" s="256"/>
      <c r="SDE363" s="256"/>
      <c r="SDF363" s="256"/>
      <c r="SDG363" s="256"/>
      <c r="SDH363" s="256"/>
      <c r="SDI363" s="256"/>
      <c r="SDJ363" s="256"/>
      <c r="SDK363" s="256"/>
      <c r="SDL363" s="256"/>
      <c r="SDM363" s="256"/>
      <c r="SDN363" s="256"/>
      <c r="SDO363" s="256"/>
      <c r="SDP363" s="256"/>
      <c r="SDQ363" s="256"/>
      <c r="SDR363" s="256"/>
      <c r="SDS363" s="256"/>
      <c r="SDT363" s="256"/>
      <c r="SDU363" s="256"/>
      <c r="SDV363" s="256"/>
      <c r="SDW363" s="256"/>
      <c r="SDX363" s="256"/>
      <c r="SDY363" s="256"/>
      <c r="SDZ363" s="256"/>
      <c r="SEA363" s="256"/>
      <c r="SEB363" s="256"/>
      <c r="SEC363" s="256"/>
      <c r="SED363" s="256"/>
      <c r="SEE363" s="256"/>
      <c r="SEF363" s="256"/>
      <c r="SEG363" s="256"/>
      <c r="SEH363" s="256"/>
      <c r="SEI363" s="256"/>
      <c r="SEJ363" s="256"/>
      <c r="SEK363" s="256"/>
      <c r="SEL363" s="256"/>
      <c r="SEM363" s="256"/>
      <c r="SEN363" s="256"/>
      <c r="SEO363" s="256"/>
      <c r="SEP363" s="256"/>
      <c r="SEQ363" s="256"/>
      <c r="SER363" s="256"/>
      <c r="SES363" s="256"/>
      <c r="SET363" s="256"/>
      <c r="SEU363" s="256"/>
      <c r="SEV363" s="256"/>
      <c r="SEW363" s="256"/>
      <c r="SEX363" s="256"/>
      <c r="SEY363" s="256"/>
      <c r="SEZ363" s="256"/>
      <c r="SFA363" s="256"/>
      <c r="SFB363" s="256"/>
      <c r="SFC363" s="256"/>
      <c r="SFD363" s="256"/>
      <c r="SFE363" s="256"/>
      <c r="SFF363" s="256"/>
      <c r="SFG363" s="256"/>
      <c r="SFH363" s="256"/>
      <c r="SFI363" s="256"/>
      <c r="SFJ363" s="256"/>
      <c r="SFK363" s="256"/>
      <c r="SFL363" s="256"/>
      <c r="SFM363" s="256"/>
      <c r="SFN363" s="256"/>
      <c r="SFO363" s="256"/>
      <c r="SFP363" s="256"/>
      <c r="SFQ363" s="256"/>
      <c r="SFR363" s="256"/>
      <c r="SFS363" s="256"/>
      <c r="SFT363" s="256"/>
      <c r="SFU363" s="256"/>
      <c r="SFV363" s="256"/>
      <c r="SFW363" s="256"/>
      <c r="SFX363" s="256"/>
      <c r="SFY363" s="256"/>
      <c r="SFZ363" s="256"/>
      <c r="SGA363" s="256"/>
      <c r="SGB363" s="256"/>
      <c r="SGC363" s="256"/>
      <c r="SGD363" s="256"/>
      <c r="SGE363" s="256"/>
      <c r="SGF363" s="256"/>
      <c r="SGG363" s="256"/>
      <c r="SGH363" s="256"/>
      <c r="SGI363" s="256"/>
      <c r="SGJ363" s="256"/>
      <c r="SGK363" s="256"/>
      <c r="SGL363" s="256"/>
      <c r="SGM363" s="256"/>
      <c r="SGN363" s="256"/>
      <c r="SGO363" s="256"/>
      <c r="SGP363" s="256"/>
      <c r="SGQ363" s="256"/>
      <c r="SGR363" s="256"/>
      <c r="SGS363" s="256"/>
      <c r="SGT363" s="256"/>
      <c r="SGU363" s="256"/>
      <c r="SGV363" s="256"/>
      <c r="SGW363" s="256"/>
      <c r="SGX363" s="256"/>
      <c r="SGY363" s="256"/>
      <c r="SGZ363" s="256"/>
      <c r="SHA363" s="256"/>
      <c r="SHB363" s="256"/>
      <c r="SHC363" s="256"/>
      <c r="SHD363" s="256"/>
      <c r="SHE363" s="256"/>
      <c r="SHF363" s="256"/>
      <c r="SHG363" s="256"/>
      <c r="SHH363" s="256"/>
      <c r="SHI363" s="256"/>
      <c r="SHJ363" s="256"/>
      <c r="SHK363" s="256"/>
      <c r="SHL363" s="256"/>
      <c r="SHM363" s="256"/>
      <c r="SHN363" s="256"/>
      <c r="SHO363" s="256"/>
      <c r="SHP363" s="256"/>
      <c r="SHQ363" s="256"/>
      <c r="SHR363" s="256"/>
      <c r="SHS363" s="256"/>
      <c r="SHT363" s="256"/>
      <c r="SHU363" s="256"/>
      <c r="SHV363" s="256"/>
      <c r="SHW363" s="256"/>
      <c r="SHX363" s="256"/>
      <c r="SHY363" s="256"/>
      <c r="SHZ363" s="256"/>
      <c r="SIA363" s="256"/>
      <c r="SIB363" s="256"/>
      <c r="SIC363" s="256"/>
      <c r="SID363" s="256"/>
      <c r="SIE363" s="256"/>
      <c r="SIF363" s="256"/>
      <c r="SIG363" s="256"/>
      <c r="SIH363" s="256"/>
      <c r="SII363" s="256"/>
      <c r="SIJ363" s="256"/>
      <c r="SIK363" s="256"/>
      <c r="SIL363" s="256"/>
      <c r="SIM363" s="256"/>
      <c r="SIN363" s="256"/>
      <c r="SIO363" s="256"/>
      <c r="SIP363" s="256"/>
      <c r="SIQ363" s="256"/>
      <c r="SIR363" s="256"/>
      <c r="SIS363" s="256"/>
      <c r="SIT363" s="256"/>
      <c r="SIU363" s="256"/>
      <c r="SIV363" s="256"/>
      <c r="SIW363" s="256"/>
      <c r="SIX363" s="256"/>
      <c r="SIY363" s="256"/>
      <c r="SIZ363" s="256"/>
      <c r="SJA363" s="256"/>
      <c r="SJB363" s="256"/>
      <c r="SJC363" s="256"/>
      <c r="SJD363" s="256"/>
      <c r="SJE363" s="256"/>
      <c r="SJF363" s="256"/>
      <c r="SJG363" s="256"/>
      <c r="SJH363" s="256"/>
      <c r="SJI363" s="256"/>
      <c r="SJJ363" s="256"/>
      <c r="SJK363" s="256"/>
      <c r="SJL363" s="256"/>
      <c r="SJM363" s="256"/>
      <c r="SJN363" s="256"/>
      <c r="SJO363" s="256"/>
      <c r="SJP363" s="256"/>
      <c r="SJQ363" s="256"/>
      <c r="SJR363" s="256"/>
      <c r="SJS363" s="256"/>
      <c r="SJT363" s="256"/>
      <c r="SJU363" s="256"/>
      <c r="SJV363" s="256"/>
      <c r="SJW363" s="256"/>
      <c r="SJX363" s="256"/>
      <c r="SJY363" s="256"/>
      <c r="SJZ363" s="256"/>
      <c r="SKA363" s="256"/>
      <c r="SKB363" s="256"/>
      <c r="SKC363" s="256"/>
      <c r="SKD363" s="256"/>
      <c r="SKE363" s="256"/>
      <c r="SKF363" s="256"/>
      <c r="SKG363" s="256"/>
      <c r="SKH363" s="256"/>
      <c r="SKI363" s="256"/>
      <c r="SKJ363" s="256"/>
      <c r="SKK363" s="256"/>
      <c r="SKL363" s="256"/>
      <c r="SKM363" s="256"/>
      <c r="SKN363" s="256"/>
      <c r="SKO363" s="256"/>
      <c r="SKP363" s="256"/>
      <c r="SKQ363" s="256"/>
      <c r="SKR363" s="256"/>
      <c r="SKS363" s="256"/>
      <c r="SKT363" s="256"/>
      <c r="SKU363" s="256"/>
      <c r="SKV363" s="256"/>
      <c r="SKW363" s="256"/>
      <c r="SKX363" s="256"/>
      <c r="SKY363" s="256"/>
      <c r="SKZ363" s="256"/>
      <c r="SLA363" s="256"/>
      <c r="SLB363" s="256"/>
      <c r="SLC363" s="256"/>
      <c r="SLD363" s="256"/>
      <c r="SLE363" s="256"/>
      <c r="SLF363" s="256"/>
      <c r="SLG363" s="256"/>
      <c r="SLH363" s="256"/>
      <c r="SLI363" s="256"/>
      <c r="SLJ363" s="256"/>
      <c r="SLK363" s="256"/>
      <c r="SLL363" s="256"/>
      <c r="SLM363" s="256"/>
      <c r="SLN363" s="256"/>
      <c r="SLO363" s="256"/>
      <c r="SLP363" s="256"/>
      <c r="SLQ363" s="256"/>
      <c r="SLR363" s="256"/>
      <c r="SLS363" s="256"/>
      <c r="SLT363" s="256"/>
      <c r="SLU363" s="256"/>
      <c r="SLV363" s="256"/>
      <c r="SLW363" s="256"/>
      <c r="SLX363" s="256"/>
      <c r="SLY363" s="256"/>
      <c r="SLZ363" s="256"/>
      <c r="SMA363" s="256"/>
      <c r="SMB363" s="256"/>
      <c r="SMC363" s="256"/>
      <c r="SMD363" s="256"/>
      <c r="SME363" s="256"/>
      <c r="SMF363" s="256"/>
      <c r="SMG363" s="256"/>
      <c r="SMH363" s="256"/>
      <c r="SMI363" s="256"/>
      <c r="SMJ363" s="256"/>
      <c r="SMK363" s="256"/>
      <c r="SML363" s="256"/>
      <c r="SMM363" s="256"/>
      <c r="SMN363" s="256"/>
      <c r="SMO363" s="256"/>
      <c r="SMP363" s="256"/>
      <c r="SMQ363" s="256"/>
      <c r="SMR363" s="256"/>
      <c r="SMS363" s="256"/>
      <c r="SMT363" s="256"/>
      <c r="SMU363" s="256"/>
      <c r="SMV363" s="256"/>
      <c r="SMW363" s="256"/>
      <c r="SMX363" s="256"/>
      <c r="SMY363" s="256"/>
      <c r="SMZ363" s="256"/>
      <c r="SNA363" s="256"/>
      <c r="SNB363" s="256"/>
      <c r="SNC363" s="256"/>
      <c r="SND363" s="256"/>
      <c r="SNE363" s="256"/>
      <c r="SNF363" s="256"/>
      <c r="SNG363" s="256"/>
      <c r="SNH363" s="256"/>
      <c r="SNI363" s="256"/>
      <c r="SNJ363" s="256"/>
      <c r="SNK363" s="256"/>
      <c r="SNL363" s="256"/>
      <c r="SNM363" s="256"/>
      <c r="SNN363" s="256"/>
      <c r="SNO363" s="256"/>
      <c r="SNP363" s="256"/>
      <c r="SNQ363" s="256"/>
      <c r="SNR363" s="256"/>
      <c r="SNS363" s="256"/>
      <c r="SNT363" s="256"/>
      <c r="SNU363" s="256"/>
      <c r="SNV363" s="256"/>
      <c r="SNW363" s="256"/>
      <c r="SNX363" s="256"/>
      <c r="SNY363" s="256"/>
      <c r="SNZ363" s="256"/>
      <c r="SOA363" s="256"/>
      <c r="SOB363" s="256"/>
      <c r="SOC363" s="256"/>
      <c r="SOD363" s="256"/>
      <c r="SOE363" s="256"/>
      <c r="SOF363" s="256"/>
      <c r="SOG363" s="256"/>
      <c r="SOH363" s="256"/>
      <c r="SOI363" s="256"/>
      <c r="SOJ363" s="256"/>
      <c r="SOK363" s="256"/>
      <c r="SOL363" s="256"/>
      <c r="SOM363" s="256"/>
      <c r="SON363" s="256"/>
      <c r="SOO363" s="256"/>
      <c r="SOP363" s="256"/>
      <c r="SOQ363" s="256"/>
      <c r="SOR363" s="256"/>
      <c r="SOS363" s="256"/>
      <c r="SOT363" s="256"/>
      <c r="SOU363" s="256"/>
      <c r="SOV363" s="256"/>
      <c r="SOW363" s="256"/>
      <c r="SOX363" s="256"/>
      <c r="SOY363" s="256"/>
      <c r="SOZ363" s="256"/>
      <c r="SPA363" s="256"/>
      <c r="SPB363" s="256"/>
      <c r="SPC363" s="256"/>
      <c r="SPD363" s="256"/>
      <c r="SPE363" s="256"/>
      <c r="SPF363" s="256"/>
      <c r="SPG363" s="256"/>
      <c r="SPH363" s="256"/>
      <c r="SPI363" s="256"/>
      <c r="SPJ363" s="256"/>
      <c r="SPK363" s="256"/>
      <c r="SPL363" s="256"/>
      <c r="SPM363" s="256"/>
      <c r="SPN363" s="256"/>
      <c r="SPO363" s="256"/>
      <c r="SPP363" s="256"/>
      <c r="SPQ363" s="256"/>
      <c r="SPR363" s="256"/>
      <c r="SPS363" s="256"/>
      <c r="SPT363" s="256"/>
      <c r="SPU363" s="256"/>
      <c r="SPV363" s="256"/>
      <c r="SPW363" s="256"/>
      <c r="SPX363" s="256"/>
      <c r="SPY363" s="256"/>
      <c r="SPZ363" s="256"/>
      <c r="SQA363" s="256"/>
      <c r="SQB363" s="256"/>
      <c r="SQC363" s="256"/>
      <c r="SQD363" s="256"/>
      <c r="SQE363" s="256"/>
      <c r="SQF363" s="256"/>
      <c r="SQG363" s="256"/>
      <c r="SQH363" s="256"/>
      <c r="SQI363" s="256"/>
      <c r="SQJ363" s="256"/>
      <c r="SQK363" s="256"/>
      <c r="SQL363" s="256"/>
      <c r="SQM363" s="256"/>
      <c r="SQN363" s="256"/>
      <c r="SQO363" s="256"/>
      <c r="SQP363" s="256"/>
      <c r="SQQ363" s="256"/>
      <c r="SQR363" s="256"/>
      <c r="SQS363" s="256"/>
      <c r="SQT363" s="256"/>
      <c r="SQU363" s="256"/>
      <c r="SQV363" s="256"/>
      <c r="SQW363" s="256"/>
      <c r="SQX363" s="256"/>
      <c r="SQY363" s="256"/>
      <c r="SQZ363" s="256"/>
      <c r="SRA363" s="256"/>
      <c r="SRB363" s="256"/>
      <c r="SRC363" s="256"/>
      <c r="SRD363" s="256"/>
      <c r="SRE363" s="256"/>
      <c r="SRF363" s="256"/>
      <c r="SRG363" s="256"/>
      <c r="SRH363" s="256"/>
      <c r="SRI363" s="256"/>
      <c r="SRJ363" s="256"/>
      <c r="SRK363" s="256"/>
      <c r="SRL363" s="256"/>
      <c r="SRM363" s="256"/>
      <c r="SRN363" s="256"/>
      <c r="SRO363" s="256"/>
      <c r="SRP363" s="256"/>
      <c r="SRQ363" s="256"/>
      <c r="SRR363" s="256"/>
      <c r="SRS363" s="256"/>
      <c r="SRT363" s="256"/>
      <c r="SRU363" s="256"/>
      <c r="SRV363" s="256"/>
      <c r="SRW363" s="256"/>
      <c r="SRX363" s="256"/>
      <c r="SRY363" s="256"/>
      <c r="SRZ363" s="256"/>
      <c r="SSA363" s="256"/>
      <c r="SSB363" s="256"/>
      <c r="SSC363" s="256"/>
      <c r="SSD363" s="256"/>
      <c r="SSE363" s="256"/>
      <c r="SSF363" s="256"/>
      <c r="SSG363" s="256"/>
      <c r="SSH363" s="256"/>
      <c r="SSI363" s="256"/>
      <c r="SSJ363" s="256"/>
      <c r="SSK363" s="256"/>
      <c r="SSL363" s="256"/>
      <c r="SSM363" s="256"/>
      <c r="SSN363" s="256"/>
      <c r="SSO363" s="256"/>
      <c r="SSP363" s="256"/>
      <c r="SSQ363" s="256"/>
      <c r="SSR363" s="256"/>
      <c r="SSS363" s="256"/>
      <c r="SST363" s="256"/>
      <c r="SSU363" s="256"/>
      <c r="SSV363" s="256"/>
      <c r="SSW363" s="256"/>
      <c r="SSX363" s="256"/>
      <c r="SSY363" s="256"/>
      <c r="SSZ363" s="256"/>
      <c r="STA363" s="256"/>
      <c r="STB363" s="256"/>
      <c r="STC363" s="256"/>
      <c r="STD363" s="256"/>
      <c r="STE363" s="256"/>
      <c r="STF363" s="256"/>
      <c r="STG363" s="256"/>
      <c r="STH363" s="256"/>
      <c r="STI363" s="256"/>
      <c r="STJ363" s="256"/>
      <c r="STK363" s="256"/>
      <c r="STL363" s="256"/>
      <c r="STM363" s="256"/>
      <c r="STN363" s="256"/>
      <c r="STO363" s="256"/>
      <c r="STP363" s="256"/>
      <c r="STQ363" s="256"/>
      <c r="STR363" s="256"/>
      <c r="STS363" s="256"/>
      <c r="STT363" s="256"/>
      <c r="STU363" s="256"/>
      <c r="STV363" s="256"/>
      <c r="STW363" s="256"/>
      <c r="STX363" s="256"/>
      <c r="STY363" s="256"/>
      <c r="STZ363" s="256"/>
      <c r="SUA363" s="256"/>
      <c r="SUB363" s="256"/>
      <c r="SUC363" s="256"/>
      <c r="SUD363" s="256"/>
      <c r="SUE363" s="256"/>
      <c r="SUF363" s="256"/>
      <c r="SUG363" s="256"/>
      <c r="SUH363" s="256"/>
      <c r="SUI363" s="256"/>
      <c r="SUJ363" s="256"/>
      <c r="SUK363" s="256"/>
      <c r="SUL363" s="256"/>
      <c r="SUM363" s="256"/>
      <c r="SUN363" s="256"/>
      <c r="SUO363" s="256"/>
      <c r="SUP363" s="256"/>
      <c r="SUQ363" s="256"/>
      <c r="SUR363" s="256"/>
      <c r="SUS363" s="256"/>
      <c r="SUT363" s="256"/>
      <c r="SUU363" s="256"/>
      <c r="SUV363" s="256"/>
      <c r="SUW363" s="256"/>
      <c r="SUX363" s="256"/>
      <c r="SUY363" s="256"/>
      <c r="SUZ363" s="256"/>
      <c r="SVA363" s="256"/>
      <c r="SVB363" s="256"/>
      <c r="SVC363" s="256"/>
      <c r="SVD363" s="256"/>
      <c r="SVE363" s="256"/>
      <c r="SVF363" s="256"/>
      <c r="SVG363" s="256"/>
      <c r="SVH363" s="256"/>
      <c r="SVI363" s="256"/>
      <c r="SVJ363" s="256"/>
      <c r="SVK363" s="256"/>
      <c r="SVL363" s="256"/>
      <c r="SVM363" s="256"/>
      <c r="SVN363" s="256"/>
      <c r="SVO363" s="256"/>
      <c r="SVP363" s="256"/>
      <c r="SVQ363" s="256"/>
      <c r="SVR363" s="256"/>
      <c r="SVS363" s="256"/>
      <c r="SVT363" s="256"/>
      <c r="SVU363" s="256"/>
      <c r="SVV363" s="256"/>
      <c r="SVW363" s="256"/>
      <c r="SVX363" s="256"/>
      <c r="SVY363" s="256"/>
      <c r="SVZ363" s="256"/>
      <c r="SWA363" s="256"/>
      <c r="SWB363" s="256"/>
      <c r="SWC363" s="256"/>
      <c r="SWD363" s="256"/>
      <c r="SWE363" s="256"/>
      <c r="SWF363" s="256"/>
      <c r="SWG363" s="256"/>
      <c r="SWH363" s="256"/>
      <c r="SWI363" s="256"/>
      <c r="SWJ363" s="256"/>
      <c r="SWK363" s="256"/>
      <c r="SWL363" s="256"/>
      <c r="SWM363" s="256"/>
      <c r="SWN363" s="256"/>
      <c r="SWO363" s="256"/>
      <c r="SWP363" s="256"/>
      <c r="SWQ363" s="256"/>
      <c r="SWR363" s="256"/>
      <c r="SWS363" s="256"/>
      <c r="SWT363" s="256"/>
      <c r="SWU363" s="256"/>
      <c r="SWV363" s="256"/>
      <c r="SWW363" s="256"/>
      <c r="SWX363" s="256"/>
      <c r="SWY363" s="256"/>
      <c r="SWZ363" s="256"/>
      <c r="SXA363" s="256"/>
      <c r="SXB363" s="256"/>
      <c r="SXC363" s="256"/>
      <c r="SXD363" s="256"/>
      <c r="SXE363" s="256"/>
      <c r="SXF363" s="256"/>
      <c r="SXG363" s="256"/>
      <c r="SXH363" s="256"/>
      <c r="SXI363" s="256"/>
      <c r="SXJ363" s="256"/>
      <c r="SXK363" s="256"/>
      <c r="SXL363" s="256"/>
      <c r="SXM363" s="256"/>
      <c r="SXN363" s="256"/>
      <c r="SXO363" s="256"/>
      <c r="SXP363" s="256"/>
      <c r="SXQ363" s="256"/>
      <c r="SXR363" s="256"/>
      <c r="SXS363" s="256"/>
      <c r="SXT363" s="256"/>
      <c r="SXU363" s="256"/>
      <c r="SXV363" s="256"/>
      <c r="SXW363" s="256"/>
      <c r="SXX363" s="256"/>
      <c r="SXY363" s="256"/>
      <c r="SXZ363" s="256"/>
      <c r="SYA363" s="256"/>
      <c r="SYB363" s="256"/>
      <c r="SYC363" s="256"/>
      <c r="SYD363" s="256"/>
      <c r="SYE363" s="256"/>
      <c r="SYF363" s="256"/>
      <c r="SYG363" s="256"/>
      <c r="SYH363" s="256"/>
      <c r="SYI363" s="256"/>
      <c r="SYJ363" s="256"/>
      <c r="SYK363" s="256"/>
      <c r="SYL363" s="256"/>
      <c r="SYM363" s="256"/>
      <c r="SYN363" s="256"/>
      <c r="SYO363" s="256"/>
      <c r="SYP363" s="256"/>
      <c r="SYQ363" s="256"/>
      <c r="SYR363" s="256"/>
      <c r="SYS363" s="256"/>
      <c r="SYT363" s="256"/>
      <c r="SYU363" s="256"/>
      <c r="SYV363" s="256"/>
      <c r="SYW363" s="256"/>
      <c r="SYX363" s="256"/>
      <c r="SYY363" s="256"/>
      <c r="SYZ363" s="256"/>
      <c r="SZA363" s="256"/>
      <c r="SZB363" s="256"/>
      <c r="SZC363" s="256"/>
      <c r="SZD363" s="256"/>
      <c r="SZE363" s="256"/>
      <c r="SZF363" s="256"/>
      <c r="SZG363" s="256"/>
      <c r="SZH363" s="256"/>
      <c r="SZI363" s="256"/>
      <c r="SZJ363" s="256"/>
      <c r="SZK363" s="256"/>
      <c r="SZL363" s="256"/>
      <c r="SZM363" s="256"/>
      <c r="SZN363" s="256"/>
      <c r="SZO363" s="256"/>
      <c r="SZP363" s="256"/>
      <c r="SZQ363" s="256"/>
      <c r="SZR363" s="256"/>
      <c r="SZS363" s="256"/>
      <c r="SZT363" s="256"/>
      <c r="SZU363" s="256"/>
      <c r="SZV363" s="256"/>
      <c r="SZW363" s="256"/>
      <c r="SZX363" s="256"/>
      <c r="SZY363" s="256"/>
      <c r="SZZ363" s="256"/>
      <c r="TAA363" s="256"/>
      <c r="TAB363" s="256"/>
      <c r="TAC363" s="256"/>
      <c r="TAD363" s="256"/>
      <c r="TAE363" s="256"/>
      <c r="TAF363" s="256"/>
      <c r="TAG363" s="256"/>
      <c r="TAH363" s="256"/>
      <c r="TAI363" s="256"/>
      <c r="TAJ363" s="256"/>
      <c r="TAK363" s="256"/>
      <c r="TAL363" s="256"/>
      <c r="TAM363" s="256"/>
      <c r="TAN363" s="256"/>
      <c r="TAO363" s="256"/>
      <c r="TAP363" s="256"/>
      <c r="TAQ363" s="256"/>
      <c r="TAR363" s="256"/>
      <c r="TAS363" s="256"/>
      <c r="TAT363" s="256"/>
      <c r="TAU363" s="256"/>
      <c r="TAV363" s="256"/>
      <c r="TAW363" s="256"/>
      <c r="TAX363" s="256"/>
      <c r="TAY363" s="256"/>
      <c r="TAZ363" s="256"/>
      <c r="TBA363" s="256"/>
      <c r="TBB363" s="256"/>
      <c r="TBC363" s="256"/>
      <c r="TBD363" s="256"/>
      <c r="TBE363" s="256"/>
      <c r="TBF363" s="256"/>
      <c r="TBG363" s="256"/>
      <c r="TBH363" s="256"/>
      <c r="TBI363" s="256"/>
      <c r="TBJ363" s="256"/>
      <c r="TBK363" s="256"/>
      <c r="TBL363" s="256"/>
      <c r="TBM363" s="256"/>
      <c r="TBN363" s="256"/>
      <c r="TBO363" s="256"/>
      <c r="TBP363" s="256"/>
      <c r="TBQ363" s="256"/>
      <c r="TBR363" s="256"/>
      <c r="TBS363" s="256"/>
      <c r="TBT363" s="256"/>
      <c r="TBU363" s="256"/>
      <c r="TBV363" s="256"/>
      <c r="TBW363" s="256"/>
      <c r="TBX363" s="256"/>
      <c r="TBY363" s="256"/>
      <c r="TBZ363" s="256"/>
      <c r="TCA363" s="256"/>
      <c r="TCB363" s="256"/>
      <c r="TCC363" s="256"/>
      <c r="TCD363" s="256"/>
      <c r="TCE363" s="256"/>
      <c r="TCF363" s="256"/>
      <c r="TCG363" s="256"/>
      <c r="TCH363" s="256"/>
      <c r="TCI363" s="256"/>
      <c r="TCJ363" s="256"/>
      <c r="TCK363" s="256"/>
      <c r="TCL363" s="256"/>
      <c r="TCM363" s="256"/>
      <c r="TCN363" s="256"/>
      <c r="TCO363" s="256"/>
      <c r="TCP363" s="256"/>
      <c r="TCQ363" s="256"/>
      <c r="TCR363" s="256"/>
      <c r="TCS363" s="256"/>
      <c r="TCT363" s="256"/>
      <c r="TCU363" s="256"/>
      <c r="TCV363" s="256"/>
      <c r="TCW363" s="256"/>
      <c r="TCX363" s="256"/>
      <c r="TCY363" s="256"/>
      <c r="TCZ363" s="256"/>
      <c r="TDA363" s="256"/>
      <c r="TDB363" s="256"/>
      <c r="TDC363" s="256"/>
      <c r="TDD363" s="256"/>
      <c r="TDE363" s="256"/>
      <c r="TDF363" s="256"/>
      <c r="TDG363" s="256"/>
      <c r="TDH363" s="256"/>
      <c r="TDI363" s="256"/>
      <c r="TDJ363" s="256"/>
      <c r="TDK363" s="256"/>
      <c r="TDL363" s="256"/>
      <c r="TDM363" s="256"/>
      <c r="TDN363" s="256"/>
      <c r="TDO363" s="256"/>
      <c r="TDP363" s="256"/>
      <c r="TDQ363" s="256"/>
      <c r="TDR363" s="256"/>
      <c r="TDS363" s="256"/>
      <c r="TDT363" s="256"/>
      <c r="TDU363" s="256"/>
      <c r="TDV363" s="256"/>
      <c r="TDW363" s="256"/>
      <c r="TDX363" s="256"/>
      <c r="TDY363" s="256"/>
      <c r="TDZ363" s="256"/>
      <c r="TEA363" s="256"/>
      <c r="TEB363" s="256"/>
      <c r="TEC363" s="256"/>
      <c r="TED363" s="256"/>
      <c r="TEE363" s="256"/>
      <c r="TEF363" s="256"/>
      <c r="TEG363" s="256"/>
      <c r="TEH363" s="256"/>
      <c r="TEI363" s="256"/>
      <c r="TEJ363" s="256"/>
      <c r="TEK363" s="256"/>
      <c r="TEL363" s="256"/>
      <c r="TEM363" s="256"/>
      <c r="TEN363" s="256"/>
      <c r="TEO363" s="256"/>
      <c r="TEP363" s="256"/>
      <c r="TEQ363" s="256"/>
      <c r="TER363" s="256"/>
      <c r="TES363" s="256"/>
      <c r="TET363" s="256"/>
      <c r="TEU363" s="256"/>
      <c r="TEV363" s="256"/>
      <c r="TEW363" s="256"/>
      <c r="TEX363" s="256"/>
      <c r="TEY363" s="256"/>
      <c r="TEZ363" s="256"/>
      <c r="TFA363" s="256"/>
      <c r="TFB363" s="256"/>
      <c r="TFC363" s="256"/>
      <c r="TFD363" s="256"/>
      <c r="TFE363" s="256"/>
      <c r="TFF363" s="256"/>
      <c r="TFG363" s="256"/>
      <c r="TFH363" s="256"/>
      <c r="TFI363" s="256"/>
      <c r="TFJ363" s="256"/>
      <c r="TFK363" s="256"/>
      <c r="TFL363" s="256"/>
      <c r="TFM363" s="256"/>
      <c r="TFN363" s="256"/>
      <c r="TFO363" s="256"/>
      <c r="TFP363" s="256"/>
      <c r="TFQ363" s="256"/>
      <c r="TFR363" s="256"/>
      <c r="TFS363" s="256"/>
      <c r="TFT363" s="256"/>
      <c r="TFU363" s="256"/>
      <c r="TFV363" s="256"/>
      <c r="TFW363" s="256"/>
      <c r="TFX363" s="256"/>
      <c r="TFY363" s="256"/>
      <c r="TFZ363" s="256"/>
      <c r="TGA363" s="256"/>
      <c r="TGB363" s="256"/>
      <c r="TGC363" s="256"/>
      <c r="TGD363" s="256"/>
      <c r="TGE363" s="256"/>
      <c r="TGF363" s="256"/>
      <c r="TGG363" s="256"/>
      <c r="TGH363" s="256"/>
      <c r="TGI363" s="256"/>
      <c r="TGJ363" s="256"/>
      <c r="TGK363" s="256"/>
      <c r="TGL363" s="256"/>
      <c r="TGM363" s="256"/>
      <c r="TGN363" s="256"/>
      <c r="TGO363" s="256"/>
      <c r="TGP363" s="256"/>
      <c r="TGQ363" s="256"/>
      <c r="TGR363" s="256"/>
      <c r="TGS363" s="256"/>
      <c r="TGT363" s="256"/>
      <c r="TGU363" s="256"/>
      <c r="TGV363" s="256"/>
      <c r="TGW363" s="256"/>
      <c r="TGX363" s="256"/>
      <c r="TGY363" s="256"/>
      <c r="TGZ363" s="256"/>
      <c r="THA363" s="256"/>
      <c r="THB363" s="256"/>
      <c r="THC363" s="256"/>
      <c r="THD363" s="256"/>
      <c r="THE363" s="256"/>
      <c r="THF363" s="256"/>
      <c r="THG363" s="256"/>
      <c r="THH363" s="256"/>
      <c r="THI363" s="256"/>
      <c r="THJ363" s="256"/>
      <c r="THK363" s="256"/>
      <c r="THL363" s="256"/>
      <c r="THM363" s="256"/>
      <c r="THN363" s="256"/>
      <c r="THO363" s="256"/>
      <c r="THP363" s="256"/>
      <c r="THQ363" s="256"/>
      <c r="THR363" s="256"/>
      <c r="THS363" s="256"/>
      <c r="THT363" s="256"/>
      <c r="THU363" s="256"/>
      <c r="THV363" s="256"/>
      <c r="THW363" s="256"/>
      <c r="THX363" s="256"/>
      <c r="THY363" s="256"/>
      <c r="THZ363" s="256"/>
      <c r="TIA363" s="256"/>
      <c r="TIB363" s="256"/>
      <c r="TIC363" s="256"/>
      <c r="TID363" s="256"/>
      <c r="TIE363" s="256"/>
      <c r="TIF363" s="256"/>
      <c r="TIG363" s="256"/>
      <c r="TIH363" s="256"/>
      <c r="TII363" s="256"/>
      <c r="TIJ363" s="256"/>
      <c r="TIK363" s="256"/>
      <c r="TIL363" s="256"/>
      <c r="TIM363" s="256"/>
      <c r="TIN363" s="256"/>
      <c r="TIO363" s="256"/>
      <c r="TIP363" s="256"/>
      <c r="TIQ363" s="256"/>
      <c r="TIR363" s="256"/>
      <c r="TIS363" s="256"/>
      <c r="TIT363" s="256"/>
      <c r="TIU363" s="256"/>
      <c r="TIV363" s="256"/>
      <c r="TIW363" s="256"/>
      <c r="TIX363" s="256"/>
      <c r="TIY363" s="256"/>
      <c r="TIZ363" s="256"/>
      <c r="TJA363" s="256"/>
      <c r="TJB363" s="256"/>
      <c r="TJC363" s="256"/>
      <c r="TJD363" s="256"/>
      <c r="TJE363" s="256"/>
      <c r="TJF363" s="256"/>
      <c r="TJG363" s="256"/>
      <c r="TJH363" s="256"/>
      <c r="TJI363" s="256"/>
      <c r="TJJ363" s="256"/>
      <c r="TJK363" s="256"/>
      <c r="TJL363" s="256"/>
      <c r="TJM363" s="256"/>
      <c r="TJN363" s="256"/>
      <c r="TJO363" s="256"/>
      <c r="TJP363" s="256"/>
      <c r="TJQ363" s="256"/>
      <c r="TJR363" s="256"/>
      <c r="TJS363" s="256"/>
      <c r="TJT363" s="256"/>
      <c r="TJU363" s="256"/>
      <c r="TJV363" s="256"/>
      <c r="TJW363" s="256"/>
      <c r="TJX363" s="256"/>
      <c r="TJY363" s="256"/>
      <c r="TJZ363" s="256"/>
      <c r="TKA363" s="256"/>
      <c r="TKB363" s="256"/>
      <c r="TKC363" s="256"/>
      <c r="TKD363" s="256"/>
      <c r="TKE363" s="256"/>
      <c r="TKF363" s="256"/>
      <c r="TKG363" s="256"/>
      <c r="TKH363" s="256"/>
      <c r="TKI363" s="256"/>
      <c r="TKJ363" s="256"/>
      <c r="TKK363" s="256"/>
      <c r="TKL363" s="256"/>
      <c r="TKM363" s="256"/>
      <c r="TKN363" s="256"/>
      <c r="TKO363" s="256"/>
      <c r="TKP363" s="256"/>
      <c r="TKQ363" s="256"/>
      <c r="TKR363" s="256"/>
      <c r="TKS363" s="256"/>
      <c r="TKT363" s="256"/>
      <c r="TKU363" s="256"/>
      <c r="TKV363" s="256"/>
      <c r="TKW363" s="256"/>
      <c r="TKX363" s="256"/>
      <c r="TKY363" s="256"/>
      <c r="TKZ363" s="256"/>
      <c r="TLA363" s="256"/>
      <c r="TLB363" s="256"/>
      <c r="TLC363" s="256"/>
      <c r="TLD363" s="256"/>
      <c r="TLE363" s="256"/>
      <c r="TLF363" s="256"/>
      <c r="TLG363" s="256"/>
      <c r="TLH363" s="256"/>
      <c r="TLI363" s="256"/>
      <c r="TLJ363" s="256"/>
      <c r="TLK363" s="256"/>
      <c r="TLL363" s="256"/>
      <c r="TLM363" s="256"/>
      <c r="TLN363" s="256"/>
      <c r="TLO363" s="256"/>
      <c r="TLP363" s="256"/>
      <c r="TLQ363" s="256"/>
      <c r="TLR363" s="256"/>
      <c r="TLS363" s="256"/>
      <c r="TLT363" s="256"/>
      <c r="TLU363" s="256"/>
      <c r="TLV363" s="256"/>
      <c r="TLW363" s="256"/>
      <c r="TLX363" s="256"/>
      <c r="TLY363" s="256"/>
      <c r="TLZ363" s="256"/>
      <c r="TMA363" s="256"/>
      <c r="TMB363" s="256"/>
      <c r="TMC363" s="256"/>
      <c r="TMD363" s="256"/>
      <c r="TME363" s="256"/>
      <c r="TMF363" s="256"/>
      <c r="TMG363" s="256"/>
      <c r="TMH363" s="256"/>
      <c r="TMI363" s="256"/>
      <c r="TMJ363" s="256"/>
      <c r="TMK363" s="256"/>
      <c r="TML363" s="256"/>
      <c r="TMM363" s="256"/>
      <c r="TMN363" s="256"/>
      <c r="TMO363" s="256"/>
      <c r="TMP363" s="256"/>
      <c r="TMQ363" s="256"/>
      <c r="TMR363" s="256"/>
      <c r="TMS363" s="256"/>
      <c r="TMT363" s="256"/>
      <c r="TMU363" s="256"/>
      <c r="TMV363" s="256"/>
      <c r="TMW363" s="256"/>
      <c r="TMX363" s="256"/>
      <c r="TMY363" s="256"/>
      <c r="TMZ363" s="256"/>
      <c r="TNA363" s="256"/>
      <c r="TNB363" s="256"/>
      <c r="TNC363" s="256"/>
      <c r="TND363" s="256"/>
      <c r="TNE363" s="256"/>
      <c r="TNF363" s="256"/>
      <c r="TNG363" s="256"/>
      <c r="TNH363" s="256"/>
      <c r="TNI363" s="256"/>
      <c r="TNJ363" s="256"/>
      <c r="TNK363" s="256"/>
      <c r="TNL363" s="256"/>
      <c r="TNM363" s="256"/>
      <c r="TNN363" s="256"/>
      <c r="TNO363" s="256"/>
      <c r="TNP363" s="256"/>
      <c r="TNQ363" s="256"/>
      <c r="TNR363" s="256"/>
      <c r="TNS363" s="256"/>
      <c r="TNT363" s="256"/>
      <c r="TNU363" s="256"/>
      <c r="TNV363" s="256"/>
      <c r="TNW363" s="256"/>
      <c r="TNX363" s="256"/>
      <c r="TNY363" s="256"/>
      <c r="TNZ363" s="256"/>
      <c r="TOA363" s="256"/>
      <c r="TOB363" s="256"/>
      <c r="TOC363" s="256"/>
      <c r="TOD363" s="256"/>
      <c r="TOE363" s="256"/>
      <c r="TOF363" s="256"/>
      <c r="TOG363" s="256"/>
      <c r="TOH363" s="256"/>
      <c r="TOI363" s="256"/>
      <c r="TOJ363" s="256"/>
      <c r="TOK363" s="256"/>
      <c r="TOL363" s="256"/>
      <c r="TOM363" s="256"/>
      <c r="TON363" s="256"/>
      <c r="TOO363" s="256"/>
      <c r="TOP363" s="256"/>
      <c r="TOQ363" s="256"/>
      <c r="TOR363" s="256"/>
      <c r="TOS363" s="256"/>
      <c r="TOT363" s="256"/>
      <c r="TOU363" s="256"/>
      <c r="TOV363" s="256"/>
      <c r="TOW363" s="256"/>
      <c r="TOX363" s="256"/>
      <c r="TOY363" s="256"/>
      <c r="TOZ363" s="256"/>
      <c r="TPA363" s="256"/>
      <c r="TPB363" s="256"/>
      <c r="TPC363" s="256"/>
      <c r="TPD363" s="256"/>
      <c r="TPE363" s="256"/>
      <c r="TPF363" s="256"/>
      <c r="TPG363" s="256"/>
      <c r="TPH363" s="256"/>
      <c r="TPI363" s="256"/>
      <c r="TPJ363" s="256"/>
      <c r="TPK363" s="256"/>
      <c r="TPL363" s="256"/>
      <c r="TPM363" s="256"/>
      <c r="TPN363" s="256"/>
      <c r="TPO363" s="256"/>
      <c r="TPP363" s="256"/>
      <c r="TPQ363" s="256"/>
      <c r="TPR363" s="256"/>
      <c r="TPS363" s="256"/>
      <c r="TPT363" s="256"/>
      <c r="TPU363" s="256"/>
      <c r="TPV363" s="256"/>
      <c r="TPW363" s="256"/>
      <c r="TPX363" s="256"/>
      <c r="TPY363" s="256"/>
      <c r="TPZ363" s="256"/>
      <c r="TQA363" s="256"/>
      <c r="TQB363" s="256"/>
      <c r="TQC363" s="256"/>
      <c r="TQD363" s="256"/>
      <c r="TQE363" s="256"/>
      <c r="TQF363" s="256"/>
      <c r="TQG363" s="256"/>
      <c r="TQH363" s="256"/>
      <c r="TQI363" s="256"/>
      <c r="TQJ363" s="256"/>
      <c r="TQK363" s="256"/>
      <c r="TQL363" s="256"/>
      <c r="TQM363" s="256"/>
      <c r="TQN363" s="256"/>
      <c r="TQO363" s="256"/>
      <c r="TQP363" s="256"/>
      <c r="TQQ363" s="256"/>
      <c r="TQR363" s="256"/>
      <c r="TQS363" s="256"/>
      <c r="TQT363" s="256"/>
      <c r="TQU363" s="256"/>
      <c r="TQV363" s="256"/>
      <c r="TQW363" s="256"/>
      <c r="TQX363" s="256"/>
      <c r="TQY363" s="256"/>
      <c r="TQZ363" s="256"/>
      <c r="TRA363" s="256"/>
      <c r="TRB363" s="256"/>
      <c r="TRC363" s="256"/>
      <c r="TRD363" s="256"/>
      <c r="TRE363" s="256"/>
      <c r="TRF363" s="256"/>
      <c r="TRG363" s="256"/>
      <c r="TRH363" s="256"/>
      <c r="TRI363" s="256"/>
      <c r="TRJ363" s="256"/>
      <c r="TRK363" s="256"/>
      <c r="TRL363" s="256"/>
      <c r="TRM363" s="256"/>
      <c r="TRN363" s="256"/>
      <c r="TRO363" s="256"/>
      <c r="TRP363" s="256"/>
      <c r="TRQ363" s="256"/>
      <c r="TRR363" s="256"/>
      <c r="TRS363" s="256"/>
      <c r="TRT363" s="256"/>
      <c r="TRU363" s="256"/>
      <c r="TRV363" s="256"/>
      <c r="TRW363" s="256"/>
      <c r="TRX363" s="256"/>
      <c r="TRY363" s="256"/>
      <c r="TRZ363" s="256"/>
      <c r="TSA363" s="256"/>
      <c r="TSB363" s="256"/>
      <c r="TSC363" s="256"/>
      <c r="TSD363" s="256"/>
      <c r="TSE363" s="256"/>
      <c r="TSF363" s="256"/>
      <c r="TSG363" s="256"/>
      <c r="TSH363" s="256"/>
      <c r="TSI363" s="256"/>
      <c r="TSJ363" s="256"/>
      <c r="TSK363" s="256"/>
      <c r="TSL363" s="256"/>
      <c r="TSM363" s="256"/>
      <c r="TSN363" s="256"/>
      <c r="TSO363" s="256"/>
      <c r="TSP363" s="256"/>
      <c r="TSQ363" s="256"/>
      <c r="TSR363" s="256"/>
      <c r="TSS363" s="256"/>
      <c r="TST363" s="256"/>
      <c r="TSU363" s="256"/>
      <c r="TSV363" s="256"/>
      <c r="TSW363" s="256"/>
      <c r="TSX363" s="256"/>
      <c r="TSY363" s="256"/>
      <c r="TSZ363" s="256"/>
      <c r="TTA363" s="256"/>
      <c r="TTB363" s="256"/>
      <c r="TTC363" s="256"/>
      <c r="TTD363" s="256"/>
      <c r="TTE363" s="256"/>
      <c r="TTF363" s="256"/>
      <c r="TTG363" s="256"/>
      <c r="TTH363" s="256"/>
      <c r="TTI363" s="256"/>
      <c r="TTJ363" s="256"/>
      <c r="TTK363" s="256"/>
      <c r="TTL363" s="256"/>
      <c r="TTM363" s="256"/>
      <c r="TTN363" s="256"/>
      <c r="TTO363" s="256"/>
      <c r="TTP363" s="256"/>
      <c r="TTQ363" s="256"/>
      <c r="TTR363" s="256"/>
      <c r="TTS363" s="256"/>
      <c r="TTT363" s="256"/>
      <c r="TTU363" s="256"/>
      <c r="TTV363" s="256"/>
      <c r="TTW363" s="256"/>
      <c r="TTX363" s="256"/>
      <c r="TTY363" s="256"/>
      <c r="TTZ363" s="256"/>
      <c r="TUA363" s="256"/>
      <c r="TUB363" s="256"/>
      <c r="TUC363" s="256"/>
      <c r="TUD363" s="256"/>
      <c r="TUE363" s="256"/>
      <c r="TUF363" s="256"/>
      <c r="TUG363" s="256"/>
      <c r="TUH363" s="256"/>
      <c r="TUI363" s="256"/>
      <c r="TUJ363" s="256"/>
      <c r="TUK363" s="256"/>
      <c r="TUL363" s="256"/>
      <c r="TUM363" s="256"/>
      <c r="TUN363" s="256"/>
      <c r="TUO363" s="256"/>
      <c r="TUP363" s="256"/>
      <c r="TUQ363" s="256"/>
      <c r="TUR363" s="256"/>
      <c r="TUS363" s="256"/>
      <c r="TUT363" s="256"/>
      <c r="TUU363" s="256"/>
      <c r="TUV363" s="256"/>
      <c r="TUW363" s="256"/>
      <c r="TUX363" s="256"/>
      <c r="TUY363" s="256"/>
      <c r="TUZ363" s="256"/>
      <c r="TVA363" s="256"/>
      <c r="TVB363" s="256"/>
      <c r="TVC363" s="256"/>
      <c r="TVD363" s="256"/>
      <c r="TVE363" s="256"/>
      <c r="TVF363" s="256"/>
      <c r="TVG363" s="256"/>
      <c r="TVH363" s="256"/>
      <c r="TVI363" s="256"/>
      <c r="TVJ363" s="256"/>
      <c r="TVK363" s="256"/>
      <c r="TVL363" s="256"/>
      <c r="TVM363" s="256"/>
      <c r="TVN363" s="256"/>
      <c r="TVO363" s="256"/>
      <c r="TVP363" s="256"/>
      <c r="TVQ363" s="256"/>
      <c r="TVR363" s="256"/>
      <c r="TVS363" s="256"/>
      <c r="TVT363" s="256"/>
      <c r="TVU363" s="256"/>
      <c r="TVV363" s="256"/>
      <c r="TVW363" s="256"/>
      <c r="TVX363" s="256"/>
      <c r="TVY363" s="256"/>
      <c r="TVZ363" s="256"/>
      <c r="TWA363" s="256"/>
      <c r="TWB363" s="256"/>
      <c r="TWC363" s="256"/>
      <c r="TWD363" s="256"/>
      <c r="TWE363" s="256"/>
      <c r="TWF363" s="256"/>
      <c r="TWG363" s="256"/>
      <c r="TWH363" s="256"/>
      <c r="TWI363" s="256"/>
      <c r="TWJ363" s="256"/>
      <c r="TWK363" s="256"/>
      <c r="TWL363" s="256"/>
      <c r="TWM363" s="256"/>
      <c r="TWN363" s="256"/>
      <c r="TWO363" s="256"/>
      <c r="TWP363" s="256"/>
      <c r="TWQ363" s="256"/>
      <c r="TWR363" s="256"/>
      <c r="TWS363" s="256"/>
      <c r="TWT363" s="256"/>
      <c r="TWU363" s="256"/>
      <c r="TWV363" s="256"/>
      <c r="TWW363" s="256"/>
      <c r="TWX363" s="256"/>
      <c r="TWY363" s="256"/>
      <c r="TWZ363" s="256"/>
      <c r="TXA363" s="256"/>
      <c r="TXB363" s="256"/>
      <c r="TXC363" s="256"/>
      <c r="TXD363" s="256"/>
      <c r="TXE363" s="256"/>
      <c r="TXF363" s="256"/>
      <c r="TXG363" s="256"/>
      <c r="TXH363" s="256"/>
      <c r="TXI363" s="256"/>
      <c r="TXJ363" s="256"/>
      <c r="TXK363" s="256"/>
      <c r="TXL363" s="256"/>
      <c r="TXM363" s="256"/>
      <c r="TXN363" s="256"/>
      <c r="TXO363" s="256"/>
      <c r="TXP363" s="256"/>
      <c r="TXQ363" s="256"/>
      <c r="TXR363" s="256"/>
      <c r="TXS363" s="256"/>
      <c r="TXT363" s="256"/>
      <c r="TXU363" s="256"/>
      <c r="TXV363" s="256"/>
      <c r="TXW363" s="256"/>
      <c r="TXX363" s="256"/>
      <c r="TXY363" s="256"/>
      <c r="TXZ363" s="256"/>
      <c r="TYA363" s="256"/>
      <c r="TYB363" s="256"/>
      <c r="TYC363" s="256"/>
      <c r="TYD363" s="256"/>
      <c r="TYE363" s="256"/>
      <c r="TYF363" s="256"/>
      <c r="TYG363" s="256"/>
      <c r="TYH363" s="256"/>
      <c r="TYI363" s="256"/>
      <c r="TYJ363" s="256"/>
      <c r="TYK363" s="256"/>
      <c r="TYL363" s="256"/>
      <c r="TYM363" s="256"/>
      <c r="TYN363" s="256"/>
      <c r="TYO363" s="256"/>
      <c r="TYP363" s="256"/>
      <c r="TYQ363" s="256"/>
      <c r="TYR363" s="256"/>
      <c r="TYS363" s="256"/>
      <c r="TYT363" s="256"/>
      <c r="TYU363" s="256"/>
      <c r="TYV363" s="256"/>
      <c r="TYW363" s="256"/>
      <c r="TYX363" s="256"/>
      <c r="TYY363" s="256"/>
      <c r="TYZ363" s="256"/>
      <c r="TZA363" s="256"/>
      <c r="TZB363" s="256"/>
      <c r="TZC363" s="256"/>
      <c r="TZD363" s="256"/>
      <c r="TZE363" s="256"/>
      <c r="TZF363" s="256"/>
      <c r="TZG363" s="256"/>
      <c r="TZH363" s="256"/>
      <c r="TZI363" s="256"/>
      <c r="TZJ363" s="256"/>
      <c r="TZK363" s="256"/>
      <c r="TZL363" s="256"/>
      <c r="TZM363" s="256"/>
      <c r="TZN363" s="256"/>
      <c r="TZO363" s="256"/>
      <c r="TZP363" s="256"/>
      <c r="TZQ363" s="256"/>
      <c r="TZR363" s="256"/>
      <c r="TZS363" s="256"/>
      <c r="TZT363" s="256"/>
      <c r="TZU363" s="256"/>
      <c r="TZV363" s="256"/>
      <c r="TZW363" s="256"/>
      <c r="TZX363" s="256"/>
      <c r="TZY363" s="256"/>
      <c r="TZZ363" s="256"/>
      <c r="UAA363" s="256"/>
      <c r="UAB363" s="256"/>
      <c r="UAC363" s="256"/>
      <c r="UAD363" s="256"/>
      <c r="UAE363" s="256"/>
      <c r="UAF363" s="256"/>
      <c r="UAG363" s="256"/>
      <c r="UAH363" s="256"/>
      <c r="UAI363" s="256"/>
      <c r="UAJ363" s="256"/>
      <c r="UAK363" s="256"/>
      <c r="UAL363" s="256"/>
      <c r="UAM363" s="256"/>
      <c r="UAN363" s="256"/>
      <c r="UAO363" s="256"/>
      <c r="UAP363" s="256"/>
      <c r="UAQ363" s="256"/>
      <c r="UAR363" s="256"/>
      <c r="UAS363" s="256"/>
      <c r="UAT363" s="256"/>
      <c r="UAU363" s="256"/>
      <c r="UAV363" s="256"/>
      <c r="UAW363" s="256"/>
      <c r="UAX363" s="256"/>
      <c r="UAY363" s="256"/>
      <c r="UAZ363" s="256"/>
      <c r="UBA363" s="256"/>
      <c r="UBB363" s="256"/>
      <c r="UBC363" s="256"/>
      <c r="UBD363" s="256"/>
      <c r="UBE363" s="256"/>
      <c r="UBF363" s="256"/>
      <c r="UBG363" s="256"/>
      <c r="UBH363" s="256"/>
      <c r="UBI363" s="256"/>
      <c r="UBJ363" s="256"/>
      <c r="UBK363" s="256"/>
      <c r="UBL363" s="256"/>
      <c r="UBM363" s="256"/>
      <c r="UBN363" s="256"/>
      <c r="UBO363" s="256"/>
      <c r="UBP363" s="256"/>
      <c r="UBQ363" s="256"/>
      <c r="UBR363" s="256"/>
      <c r="UBS363" s="256"/>
      <c r="UBT363" s="256"/>
      <c r="UBU363" s="256"/>
      <c r="UBV363" s="256"/>
      <c r="UBW363" s="256"/>
      <c r="UBX363" s="256"/>
      <c r="UBY363" s="256"/>
      <c r="UBZ363" s="256"/>
      <c r="UCA363" s="256"/>
      <c r="UCB363" s="256"/>
      <c r="UCC363" s="256"/>
      <c r="UCD363" s="256"/>
      <c r="UCE363" s="256"/>
      <c r="UCF363" s="256"/>
      <c r="UCG363" s="256"/>
      <c r="UCH363" s="256"/>
      <c r="UCI363" s="256"/>
      <c r="UCJ363" s="256"/>
      <c r="UCK363" s="256"/>
      <c r="UCL363" s="256"/>
      <c r="UCM363" s="256"/>
      <c r="UCN363" s="256"/>
      <c r="UCO363" s="256"/>
      <c r="UCP363" s="256"/>
      <c r="UCQ363" s="256"/>
      <c r="UCR363" s="256"/>
      <c r="UCS363" s="256"/>
      <c r="UCT363" s="256"/>
      <c r="UCU363" s="256"/>
      <c r="UCV363" s="256"/>
      <c r="UCW363" s="256"/>
      <c r="UCX363" s="256"/>
      <c r="UCY363" s="256"/>
      <c r="UCZ363" s="256"/>
      <c r="UDA363" s="256"/>
      <c r="UDB363" s="256"/>
      <c r="UDC363" s="256"/>
      <c r="UDD363" s="256"/>
      <c r="UDE363" s="256"/>
      <c r="UDF363" s="256"/>
      <c r="UDG363" s="256"/>
      <c r="UDH363" s="256"/>
      <c r="UDI363" s="256"/>
      <c r="UDJ363" s="256"/>
      <c r="UDK363" s="256"/>
      <c r="UDL363" s="256"/>
      <c r="UDM363" s="256"/>
      <c r="UDN363" s="256"/>
      <c r="UDO363" s="256"/>
      <c r="UDP363" s="256"/>
      <c r="UDQ363" s="256"/>
      <c r="UDR363" s="256"/>
      <c r="UDS363" s="256"/>
      <c r="UDT363" s="256"/>
      <c r="UDU363" s="256"/>
      <c r="UDV363" s="256"/>
      <c r="UDW363" s="256"/>
      <c r="UDX363" s="256"/>
      <c r="UDY363" s="256"/>
      <c r="UDZ363" s="256"/>
      <c r="UEA363" s="256"/>
      <c r="UEB363" s="256"/>
      <c r="UEC363" s="256"/>
      <c r="UED363" s="256"/>
      <c r="UEE363" s="256"/>
      <c r="UEF363" s="256"/>
      <c r="UEG363" s="256"/>
      <c r="UEH363" s="256"/>
      <c r="UEI363" s="256"/>
      <c r="UEJ363" s="256"/>
      <c r="UEK363" s="256"/>
      <c r="UEL363" s="256"/>
      <c r="UEM363" s="256"/>
      <c r="UEN363" s="256"/>
      <c r="UEO363" s="256"/>
      <c r="UEP363" s="256"/>
      <c r="UEQ363" s="256"/>
      <c r="UER363" s="256"/>
      <c r="UES363" s="256"/>
      <c r="UET363" s="256"/>
      <c r="UEU363" s="256"/>
      <c r="UEV363" s="256"/>
      <c r="UEW363" s="256"/>
      <c r="UEX363" s="256"/>
      <c r="UEY363" s="256"/>
      <c r="UEZ363" s="256"/>
      <c r="UFA363" s="256"/>
      <c r="UFB363" s="256"/>
      <c r="UFC363" s="256"/>
      <c r="UFD363" s="256"/>
      <c r="UFE363" s="256"/>
      <c r="UFF363" s="256"/>
      <c r="UFG363" s="256"/>
      <c r="UFH363" s="256"/>
      <c r="UFI363" s="256"/>
      <c r="UFJ363" s="256"/>
      <c r="UFK363" s="256"/>
      <c r="UFL363" s="256"/>
      <c r="UFM363" s="256"/>
      <c r="UFN363" s="256"/>
      <c r="UFO363" s="256"/>
      <c r="UFP363" s="256"/>
      <c r="UFQ363" s="256"/>
      <c r="UFR363" s="256"/>
      <c r="UFS363" s="256"/>
      <c r="UFT363" s="256"/>
      <c r="UFU363" s="256"/>
      <c r="UFV363" s="256"/>
      <c r="UFW363" s="256"/>
      <c r="UFX363" s="256"/>
      <c r="UFY363" s="256"/>
      <c r="UFZ363" s="256"/>
      <c r="UGA363" s="256"/>
      <c r="UGB363" s="256"/>
      <c r="UGC363" s="256"/>
      <c r="UGD363" s="256"/>
      <c r="UGE363" s="256"/>
      <c r="UGF363" s="256"/>
      <c r="UGG363" s="256"/>
      <c r="UGH363" s="256"/>
      <c r="UGI363" s="256"/>
      <c r="UGJ363" s="256"/>
      <c r="UGK363" s="256"/>
      <c r="UGL363" s="256"/>
      <c r="UGM363" s="256"/>
      <c r="UGN363" s="256"/>
      <c r="UGO363" s="256"/>
      <c r="UGP363" s="256"/>
      <c r="UGQ363" s="256"/>
      <c r="UGR363" s="256"/>
      <c r="UGS363" s="256"/>
      <c r="UGT363" s="256"/>
      <c r="UGU363" s="256"/>
      <c r="UGV363" s="256"/>
      <c r="UGW363" s="256"/>
      <c r="UGX363" s="256"/>
      <c r="UGY363" s="256"/>
      <c r="UGZ363" s="256"/>
      <c r="UHA363" s="256"/>
      <c r="UHB363" s="256"/>
      <c r="UHC363" s="256"/>
      <c r="UHD363" s="256"/>
      <c r="UHE363" s="256"/>
      <c r="UHF363" s="256"/>
      <c r="UHG363" s="256"/>
      <c r="UHH363" s="256"/>
      <c r="UHI363" s="256"/>
      <c r="UHJ363" s="256"/>
      <c r="UHK363" s="256"/>
      <c r="UHL363" s="256"/>
      <c r="UHM363" s="256"/>
      <c r="UHN363" s="256"/>
      <c r="UHO363" s="256"/>
      <c r="UHP363" s="256"/>
      <c r="UHQ363" s="256"/>
      <c r="UHR363" s="256"/>
      <c r="UHS363" s="256"/>
      <c r="UHT363" s="256"/>
      <c r="UHU363" s="256"/>
      <c r="UHV363" s="256"/>
      <c r="UHW363" s="256"/>
      <c r="UHX363" s="256"/>
      <c r="UHY363" s="256"/>
      <c r="UHZ363" s="256"/>
      <c r="UIA363" s="256"/>
      <c r="UIB363" s="256"/>
      <c r="UIC363" s="256"/>
      <c r="UID363" s="256"/>
      <c r="UIE363" s="256"/>
      <c r="UIF363" s="256"/>
      <c r="UIG363" s="256"/>
      <c r="UIH363" s="256"/>
      <c r="UII363" s="256"/>
      <c r="UIJ363" s="256"/>
      <c r="UIK363" s="256"/>
      <c r="UIL363" s="256"/>
      <c r="UIM363" s="256"/>
      <c r="UIN363" s="256"/>
      <c r="UIO363" s="256"/>
      <c r="UIP363" s="256"/>
      <c r="UIQ363" s="256"/>
      <c r="UIR363" s="256"/>
      <c r="UIS363" s="256"/>
      <c r="UIT363" s="256"/>
      <c r="UIU363" s="256"/>
      <c r="UIV363" s="256"/>
      <c r="UIW363" s="256"/>
      <c r="UIX363" s="256"/>
      <c r="UIY363" s="256"/>
      <c r="UIZ363" s="256"/>
      <c r="UJA363" s="256"/>
      <c r="UJB363" s="256"/>
      <c r="UJC363" s="256"/>
      <c r="UJD363" s="256"/>
      <c r="UJE363" s="256"/>
      <c r="UJF363" s="256"/>
      <c r="UJG363" s="256"/>
      <c r="UJH363" s="256"/>
      <c r="UJI363" s="256"/>
      <c r="UJJ363" s="256"/>
      <c r="UJK363" s="256"/>
      <c r="UJL363" s="256"/>
      <c r="UJM363" s="256"/>
      <c r="UJN363" s="256"/>
      <c r="UJO363" s="256"/>
      <c r="UJP363" s="256"/>
      <c r="UJQ363" s="256"/>
      <c r="UJR363" s="256"/>
      <c r="UJS363" s="256"/>
      <c r="UJT363" s="256"/>
      <c r="UJU363" s="256"/>
      <c r="UJV363" s="256"/>
      <c r="UJW363" s="256"/>
      <c r="UJX363" s="256"/>
      <c r="UJY363" s="256"/>
      <c r="UJZ363" s="256"/>
      <c r="UKA363" s="256"/>
      <c r="UKB363" s="256"/>
      <c r="UKC363" s="256"/>
      <c r="UKD363" s="256"/>
      <c r="UKE363" s="256"/>
      <c r="UKF363" s="256"/>
      <c r="UKG363" s="256"/>
      <c r="UKH363" s="256"/>
      <c r="UKI363" s="256"/>
      <c r="UKJ363" s="256"/>
      <c r="UKK363" s="256"/>
      <c r="UKL363" s="256"/>
      <c r="UKM363" s="256"/>
      <c r="UKN363" s="256"/>
      <c r="UKO363" s="256"/>
      <c r="UKP363" s="256"/>
      <c r="UKQ363" s="256"/>
      <c r="UKR363" s="256"/>
      <c r="UKS363" s="256"/>
      <c r="UKT363" s="256"/>
      <c r="UKU363" s="256"/>
      <c r="UKV363" s="256"/>
      <c r="UKW363" s="256"/>
      <c r="UKX363" s="256"/>
      <c r="UKY363" s="256"/>
      <c r="UKZ363" s="256"/>
      <c r="ULA363" s="256"/>
      <c r="ULB363" s="256"/>
      <c r="ULC363" s="256"/>
      <c r="ULD363" s="256"/>
      <c r="ULE363" s="256"/>
      <c r="ULF363" s="256"/>
      <c r="ULG363" s="256"/>
      <c r="ULH363" s="256"/>
      <c r="ULI363" s="256"/>
      <c r="ULJ363" s="256"/>
      <c r="ULK363" s="256"/>
      <c r="ULL363" s="256"/>
      <c r="ULM363" s="256"/>
      <c r="ULN363" s="256"/>
      <c r="ULO363" s="256"/>
      <c r="ULP363" s="256"/>
      <c r="ULQ363" s="256"/>
      <c r="ULR363" s="256"/>
      <c r="ULS363" s="256"/>
      <c r="ULT363" s="256"/>
      <c r="ULU363" s="256"/>
      <c r="ULV363" s="256"/>
      <c r="ULW363" s="256"/>
      <c r="ULX363" s="256"/>
      <c r="ULY363" s="256"/>
      <c r="ULZ363" s="256"/>
      <c r="UMA363" s="256"/>
      <c r="UMB363" s="256"/>
      <c r="UMC363" s="256"/>
      <c r="UMD363" s="256"/>
      <c r="UME363" s="256"/>
      <c r="UMF363" s="256"/>
      <c r="UMG363" s="256"/>
      <c r="UMH363" s="256"/>
      <c r="UMI363" s="256"/>
      <c r="UMJ363" s="256"/>
      <c r="UMK363" s="256"/>
      <c r="UML363" s="256"/>
      <c r="UMM363" s="256"/>
      <c r="UMN363" s="256"/>
      <c r="UMO363" s="256"/>
      <c r="UMP363" s="256"/>
      <c r="UMQ363" s="256"/>
      <c r="UMR363" s="256"/>
      <c r="UMS363" s="256"/>
      <c r="UMT363" s="256"/>
      <c r="UMU363" s="256"/>
      <c r="UMV363" s="256"/>
      <c r="UMW363" s="256"/>
      <c r="UMX363" s="256"/>
      <c r="UMY363" s="256"/>
      <c r="UMZ363" s="256"/>
      <c r="UNA363" s="256"/>
      <c r="UNB363" s="256"/>
      <c r="UNC363" s="256"/>
      <c r="UND363" s="256"/>
      <c r="UNE363" s="256"/>
      <c r="UNF363" s="256"/>
      <c r="UNG363" s="256"/>
      <c r="UNH363" s="256"/>
      <c r="UNI363" s="256"/>
      <c r="UNJ363" s="256"/>
      <c r="UNK363" s="256"/>
      <c r="UNL363" s="256"/>
      <c r="UNM363" s="256"/>
      <c r="UNN363" s="256"/>
      <c r="UNO363" s="256"/>
      <c r="UNP363" s="256"/>
      <c r="UNQ363" s="256"/>
      <c r="UNR363" s="256"/>
      <c r="UNS363" s="256"/>
      <c r="UNT363" s="256"/>
      <c r="UNU363" s="256"/>
      <c r="UNV363" s="256"/>
      <c r="UNW363" s="256"/>
      <c r="UNX363" s="256"/>
      <c r="UNY363" s="256"/>
      <c r="UNZ363" s="256"/>
      <c r="UOA363" s="256"/>
      <c r="UOB363" s="256"/>
      <c r="UOC363" s="256"/>
      <c r="UOD363" s="256"/>
      <c r="UOE363" s="256"/>
      <c r="UOF363" s="256"/>
      <c r="UOG363" s="256"/>
      <c r="UOH363" s="256"/>
      <c r="UOI363" s="256"/>
      <c r="UOJ363" s="256"/>
      <c r="UOK363" s="256"/>
      <c r="UOL363" s="256"/>
      <c r="UOM363" s="256"/>
      <c r="UON363" s="256"/>
      <c r="UOO363" s="256"/>
      <c r="UOP363" s="256"/>
      <c r="UOQ363" s="256"/>
      <c r="UOR363" s="256"/>
      <c r="UOS363" s="256"/>
      <c r="UOT363" s="256"/>
      <c r="UOU363" s="256"/>
      <c r="UOV363" s="256"/>
      <c r="UOW363" s="256"/>
      <c r="UOX363" s="256"/>
      <c r="UOY363" s="256"/>
      <c r="UOZ363" s="256"/>
      <c r="UPA363" s="256"/>
      <c r="UPB363" s="256"/>
      <c r="UPC363" s="256"/>
      <c r="UPD363" s="256"/>
      <c r="UPE363" s="256"/>
      <c r="UPF363" s="256"/>
      <c r="UPG363" s="256"/>
      <c r="UPH363" s="256"/>
      <c r="UPI363" s="256"/>
      <c r="UPJ363" s="256"/>
      <c r="UPK363" s="256"/>
      <c r="UPL363" s="256"/>
      <c r="UPM363" s="256"/>
      <c r="UPN363" s="256"/>
      <c r="UPO363" s="256"/>
      <c r="UPP363" s="256"/>
      <c r="UPQ363" s="256"/>
      <c r="UPR363" s="256"/>
      <c r="UPS363" s="256"/>
      <c r="UPT363" s="256"/>
      <c r="UPU363" s="256"/>
      <c r="UPV363" s="256"/>
      <c r="UPW363" s="256"/>
      <c r="UPX363" s="256"/>
      <c r="UPY363" s="256"/>
      <c r="UPZ363" s="256"/>
      <c r="UQA363" s="256"/>
      <c r="UQB363" s="256"/>
      <c r="UQC363" s="256"/>
      <c r="UQD363" s="256"/>
      <c r="UQE363" s="256"/>
      <c r="UQF363" s="256"/>
      <c r="UQG363" s="256"/>
      <c r="UQH363" s="256"/>
      <c r="UQI363" s="256"/>
      <c r="UQJ363" s="256"/>
      <c r="UQK363" s="256"/>
      <c r="UQL363" s="256"/>
      <c r="UQM363" s="256"/>
      <c r="UQN363" s="256"/>
      <c r="UQO363" s="256"/>
      <c r="UQP363" s="256"/>
      <c r="UQQ363" s="256"/>
      <c r="UQR363" s="256"/>
      <c r="UQS363" s="256"/>
      <c r="UQT363" s="256"/>
      <c r="UQU363" s="256"/>
      <c r="UQV363" s="256"/>
      <c r="UQW363" s="256"/>
      <c r="UQX363" s="256"/>
      <c r="UQY363" s="256"/>
      <c r="UQZ363" s="256"/>
      <c r="URA363" s="256"/>
      <c r="URB363" s="256"/>
      <c r="URC363" s="256"/>
      <c r="URD363" s="256"/>
      <c r="URE363" s="256"/>
      <c r="URF363" s="256"/>
      <c r="URG363" s="256"/>
      <c r="URH363" s="256"/>
      <c r="URI363" s="256"/>
      <c r="URJ363" s="256"/>
      <c r="URK363" s="256"/>
      <c r="URL363" s="256"/>
      <c r="URM363" s="256"/>
      <c r="URN363" s="256"/>
      <c r="URO363" s="256"/>
      <c r="URP363" s="256"/>
      <c r="URQ363" s="256"/>
      <c r="URR363" s="256"/>
      <c r="URS363" s="256"/>
      <c r="URT363" s="256"/>
      <c r="URU363" s="256"/>
      <c r="URV363" s="256"/>
      <c r="URW363" s="256"/>
      <c r="URX363" s="256"/>
      <c r="URY363" s="256"/>
      <c r="URZ363" s="256"/>
      <c r="USA363" s="256"/>
      <c r="USB363" s="256"/>
      <c r="USC363" s="256"/>
      <c r="USD363" s="256"/>
      <c r="USE363" s="256"/>
      <c r="USF363" s="256"/>
      <c r="USG363" s="256"/>
      <c r="USH363" s="256"/>
      <c r="USI363" s="256"/>
      <c r="USJ363" s="256"/>
      <c r="USK363" s="256"/>
      <c r="USL363" s="256"/>
      <c r="USM363" s="256"/>
      <c r="USN363" s="256"/>
      <c r="USO363" s="256"/>
      <c r="USP363" s="256"/>
      <c r="USQ363" s="256"/>
      <c r="USR363" s="256"/>
      <c r="USS363" s="256"/>
      <c r="UST363" s="256"/>
      <c r="USU363" s="256"/>
      <c r="USV363" s="256"/>
      <c r="USW363" s="256"/>
      <c r="USX363" s="256"/>
      <c r="USY363" s="256"/>
      <c r="USZ363" s="256"/>
      <c r="UTA363" s="256"/>
      <c r="UTB363" s="256"/>
      <c r="UTC363" s="256"/>
      <c r="UTD363" s="256"/>
      <c r="UTE363" s="256"/>
      <c r="UTF363" s="256"/>
      <c r="UTG363" s="256"/>
      <c r="UTH363" s="256"/>
      <c r="UTI363" s="256"/>
      <c r="UTJ363" s="256"/>
      <c r="UTK363" s="256"/>
      <c r="UTL363" s="256"/>
      <c r="UTM363" s="256"/>
      <c r="UTN363" s="256"/>
      <c r="UTO363" s="256"/>
      <c r="UTP363" s="256"/>
      <c r="UTQ363" s="256"/>
      <c r="UTR363" s="256"/>
      <c r="UTS363" s="256"/>
      <c r="UTT363" s="256"/>
      <c r="UTU363" s="256"/>
      <c r="UTV363" s="256"/>
      <c r="UTW363" s="256"/>
      <c r="UTX363" s="256"/>
      <c r="UTY363" s="256"/>
      <c r="UTZ363" s="256"/>
      <c r="UUA363" s="256"/>
      <c r="UUB363" s="256"/>
      <c r="UUC363" s="256"/>
      <c r="UUD363" s="256"/>
      <c r="UUE363" s="256"/>
      <c r="UUF363" s="256"/>
      <c r="UUG363" s="256"/>
      <c r="UUH363" s="256"/>
      <c r="UUI363" s="256"/>
      <c r="UUJ363" s="256"/>
      <c r="UUK363" s="256"/>
      <c r="UUL363" s="256"/>
      <c r="UUM363" s="256"/>
      <c r="UUN363" s="256"/>
      <c r="UUO363" s="256"/>
      <c r="UUP363" s="256"/>
      <c r="UUQ363" s="256"/>
      <c r="UUR363" s="256"/>
      <c r="UUS363" s="256"/>
      <c r="UUT363" s="256"/>
      <c r="UUU363" s="256"/>
      <c r="UUV363" s="256"/>
      <c r="UUW363" s="256"/>
      <c r="UUX363" s="256"/>
      <c r="UUY363" s="256"/>
      <c r="UUZ363" s="256"/>
      <c r="UVA363" s="256"/>
      <c r="UVB363" s="256"/>
      <c r="UVC363" s="256"/>
      <c r="UVD363" s="256"/>
      <c r="UVE363" s="256"/>
      <c r="UVF363" s="256"/>
      <c r="UVG363" s="256"/>
      <c r="UVH363" s="256"/>
      <c r="UVI363" s="256"/>
      <c r="UVJ363" s="256"/>
      <c r="UVK363" s="256"/>
      <c r="UVL363" s="256"/>
      <c r="UVM363" s="256"/>
      <c r="UVN363" s="256"/>
      <c r="UVO363" s="256"/>
      <c r="UVP363" s="256"/>
      <c r="UVQ363" s="256"/>
      <c r="UVR363" s="256"/>
      <c r="UVS363" s="256"/>
      <c r="UVT363" s="256"/>
      <c r="UVU363" s="256"/>
      <c r="UVV363" s="256"/>
      <c r="UVW363" s="256"/>
      <c r="UVX363" s="256"/>
      <c r="UVY363" s="256"/>
      <c r="UVZ363" s="256"/>
      <c r="UWA363" s="256"/>
      <c r="UWB363" s="256"/>
      <c r="UWC363" s="256"/>
      <c r="UWD363" s="256"/>
      <c r="UWE363" s="256"/>
      <c r="UWF363" s="256"/>
      <c r="UWG363" s="256"/>
      <c r="UWH363" s="256"/>
      <c r="UWI363" s="256"/>
      <c r="UWJ363" s="256"/>
      <c r="UWK363" s="256"/>
      <c r="UWL363" s="256"/>
      <c r="UWM363" s="256"/>
      <c r="UWN363" s="256"/>
      <c r="UWO363" s="256"/>
      <c r="UWP363" s="256"/>
      <c r="UWQ363" s="256"/>
      <c r="UWR363" s="256"/>
      <c r="UWS363" s="256"/>
      <c r="UWT363" s="256"/>
      <c r="UWU363" s="256"/>
      <c r="UWV363" s="256"/>
      <c r="UWW363" s="256"/>
      <c r="UWX363" s="256"/>
      <c r="UWY363" s="256"/>
      <c r="UWZ363" s="256"/>
      <c r="UXA363" s="256"/>
      <c r="UXB363" s="256"/>
      <c r="UXC363" s="256"/>
      <c r="UXD363" s="256"/>
      <c r="UXE363" s="256"/>
      <c r="UXF363" s="256"/>
      <c r="UXG363" s="256"/>
      <c r="UXH363" s="256"/>
      <c r="UXI363" s="256"/>
      <c r="UXJ363" s="256"/>
      <c r="UXK363" s="256"/>
      <c r="UXL363" s="256"/>
      <c r="UXM363" s="256"/>
      <c r="UXN363" s="256"/>
      <c r="UXO363" s="256"/>
      <c r="UXP363" s="256"/>
      <c r="UXQ363" s="256"/>
      <c r="UXR363" s="256"/>
      <c r="UXS363" s="256"/>
      <c r="UXT363" s="256"/>
      <c r="UXU363" s="256"/>
      <c r="UXV363" s="256"/>
      <c r="UXW363" s="256"/>
      <c r="UXX363" s="256"/>
      <c r="UXY363" s="256"/>
      <c r="UXZ363" s="256"/>
      <c r="UYA363" s="256"/>
      <c r="UYB363" s="256"/>
      <c r="UYC363" s="256"/>
      <c r="UYD363" s="256"/>
      <c r="UYE363" s="256"/>
      <c r="UYF363" s="256"/>
      <c r="UYG363" s="256"/>
      <c r="UYH363" s="256"/>
      <c r="UYI363" s="256"/>
      <c r="UYJ363" s="256"/>
      <c r="UYK363" s="256"/>
      <c r="UYL363" s="256"/>
      <c r="UYM363" s="256"/>
      <c r="UYN363" s="256"/>
      <c r="UYO363" s="256"/>
      <c r="UYP363" s="256"/>
      <c r="UYQ363" s="256"/>
      <c r="UYR363" s="256"/>
      <c r="UYS363" s="256"/>
      <c r="UYT363" s="256"/>
      <c r="UYU363" s="256"/>
      <c r="UYV363" s="256"/>
      <c r="UYW363" s="256"/>
      <c r="UYX363" s="256"/>
      <c r="UYY363" s="256"/>
      <c r="UYZ363" s="256"/>
      <c r="UZA363" s="256"/>
      <c r="UZB363" s="256"/>
      <c r="UZC363" s="256"/>
      <c r="UZD363" s="256"/>
      <c r="UZE363" s="256"/>
      <c r="UZF363" s="256"/>
      <c r="UZG363" s="256"/>
      <c r="UZH363" s="256"/>
      <c r="UZI363" s="256"/>
      <c r="UZJ363" s="256"/>
      <c r="UZK363" s="256"/>
      <c r="UZL363" s="256"/>
      <c r="UZM363" s="256"/>
      <c r="UZN363" s="256"/>
      <c r="UZO363" s="256"/>
      <c r="UZP363" s="256"/>
      <c r="UZQ363" s="256"/>
      <c r="UZR363" s="256"/>
      <c r="UZS363" s="256"/>
      <c r="UZT363" s="256"/>
      <c r="UZU363" s="256"/>
      <c r="UZV363" s="256"/>
      <c r="UZW363" s="256"/>
      <c r="UZX363" s="256"/>
      <c r="UZY363" s="256"/>
      <c r="UZZ363" s="256"/>
      <c r="VAA363" s="256"/>
      <c r="VAB363" s="256"/>
      <c r="VAC363" s="256"/>
      <c r="VAD363" s="256"/>
      <c r="VAE363" s="256"/>
      <c r="VAF363" s="256"/>
      <c r="VAG363" s="256"/>
      <c r="VAH363" s="256"/>
      <c r="VAI363" s="256"/>
      <c r="VAJ363" s="256"/>
      <c r="VAK363" s="256"/>
      <c r="VAL363" s="256"/>
      <c r="VAM363" s="256"/>
      <c r="VAN363" s="256"/>
      <c r="VAO363" s="256"/>
      <c r="VAP363" s="256"/>
      <c r="VAQ363" s="256"/>
      <c r="VAR363" s="256"/>
      <c r="VAS363" s="256"/>
      <c r="VAT363" s="256"/>
      <c r="VAU363" s="256"/>
      <c r="VAV363" s="256"/>
      <c r="VAW363" s="256"/>
      <c r="VAX363" s="256"/>
      <c r="VAY363" s="256"/>
      <c r="VAZ363" s="256"/>
      <c r="VBA363" s="256"/>
      <c r="VBB363" s="256"/>
      <c r="VBC363" s="256"/>
      <c r="VBD363" s="256"/>
      <c r="VBE363" s="256"/>
      <c r="VBF363" s="256"/>
      <c r="VBG363" s="256"/>
      <c r="VBH363" s="256"/>
      <c r="VBI363" s="256"/>
      <c r="VBJ363" s="256"/>
      <c r="VBK363" s="256"/>
      <c r="VBL363" s="256"/>
      <c r="VBM363" s="256"/>
      <c r="VBN363" s="256"/>
      <c r="VBO363" s="256"/>
      <c r="VBP363" s="256"/>
      <c r="VBQ363" s="256"/>
      <c r="VBR363" s="256"/>
      <c r="VBS363" s="256"/>
      <c r="VBT363" s="256"/>
      <c r="VBU363" s="256"/>
      <c r="VBV363" s="256"/>
      <c r="VBW363" s="256"/>
      <c r="VBX363" s="256"/>
      <c r="VBY363" s="256"/>
      <c r="VBZ363" s="256"/>
      <c r="VCA363" s="256"/>
      <c r="VCB363" s="256"/>
      <c r="VCC363" s="256"/>
      <c r="VCD363" s="256"/>
      <c r="VCE363" s="256"/>
      <c r="VCF363" s="256"/>
      <c r="VCG363" s="256"/>
      <c r="VCH363" s="256"/>
      <c r="VCI363" s="256"/>
      <c r="VCJ363" s="256"/>
      <c r="VCK363" s="256"/>
      <c r="VCL363" s="256"/>
      <c r="VCM363" s="256"/>
      <c r="VCN363" s="256"/>
      <c r="VCO363" s="256"/>
      <c r="VCP363" s="256"/>
      <c r="VCQ363" s="256"/>
      <c r="VCR363" s="256"/>
      <c r="VCS363" s="256"/>
      <c r="VCT363" s="256"/>
      <c r="VCU363" s="256"/>
      <c r="VCV363" s="256"/>
      <c r="VCW363" s="256"/>
      <c r="VCX363" s="256"/>
      <c r="VCY363" s="256"/>
      <c r="VCZ363" s="256"/>
      <c r="VDA363" s="256"/>
      <c r="VDB363" s="256"/>
      <c r="VDC363" s="256"/>
      <c r="VDD363" s="256"/>
      <c r="VDE363" s="256"/>
      <c r="VDF363" s="256"/>
      <c r="VDG363" s="256"/>
      <c r="VDH363" s="256"/>
      <c r="VDI363" s="256"/>
      <c r="VDJ363" s="256"/>
      <c r="VDK363" s="256"/>
      <c r="VDL363" s="256"/>
      <c r="VDM363" s="256"/>
      <c r="VDN363" s="256"/>
      <c r="VDO363" s="256"/>
      <c r="VDP363" s="256"/>
      <c r="VDQ363" s="256"/>
      <c r="VDR363" s="256"/>
      <c r="VDS363" s="256"/>
      <c r="VDT363" s="256"/>
      <c r="VDU363" s="256"/>
      <c r="VDV363" s="256"/>
      <c r="VDW363" s="256"/>
      <c r="VDX363" s="256"/>
      <c r="VDY363" s="256"/>
      <c r="VDZ363" s="256"/>
      <c r="VEA363" s="256"/>
      <c r="VEB363" s="256"/>
      <c r="VEC363" s="256"/>
      <c r="VED363" s="256"/>
      <c r="VEE363" s="256"/>
      <c r="VEF363" s="256"/>
      <c r="VEG363" s="256"/>
      <c r="VEH363" s="256"/>
      <c r="VEI363" s="256"/>
      <c r="VEJ363" s="256"/>
      <c r="VEK363" s="256"/>
      <c r="VEL363" s="256"/>
      <c r="VEM363" s="256"/>
      <c r="VEN363" s="256"/>
      <c r="VEO363" s="256"/>
      <c r="VEP363" s="256"/>
      <c r="VEQ363" s="256"/>
      <c r="VER363" s="256"/>
      <c r="VES363" s="256"/>
      <c r="VET363" s="256"/>
      <c r="VEU363" s="256"/>
      <c r="VEV363" s="256"/>
      <c r="VEW363" s="256"/>
      <c r="VEX363" s="256"/>
      <c r="VEY363" s="256"/>
      <c r="VEZ363" s="256"/>
      <c r="VFA363" s="256"/>
      <c r="VFB363" s="256"/>
      <c r="VFC363" s="256"/>
      <c r="VFD363" s="256"/>
      <c r="VFE363" s="256"/>
      <c r="VFF363" s="256"/>
      <c r="VFG363" s="256"/>
      <c r="VFH363" s="256"/>
      <c r="VFI363" s="256"/>
      <c r="VFJ363" s="256"/>
      <c r="VFK363" s="256"/>
      <c r="VFL363" s="256"/>
      <c r="VFM363" s="256"/>
      <c r="VFN363" s="256"/>
      <c r="VFO363" s="256"/>
      <c r="VFP363" s="256"/>
      <c r="VFQ363" s="256"/>
      <c r="VFR363" s="256"/>
      <c r="VFS363" s="256"/>
      <c r="VFT363" s="256"/>
      <c r="VFU363" s="256"/>
      <c r="VFV363" s="256"/>
      <c r="VFW363" s="256"/>
      <c r="VFX363" s="256"/>
      <c r="VFY363" s="256"/>
      <c r="VFZ363" s="256"/>
      <c r="VGA363" s="256"/>
      <c r="VGB363" s="256"/>
      <c r="VGC363" s="256"/>
      <c r="VGD363" s="256"/>
      <c r="VGE363" s="256"/>
      <c r="VGF363" s="256"/>
      <c r="VGG363" s="256"/>
      <c r="VGH363" s="256"/>
      <c r="VGI363" s="256"/>
      <c r="VGJ363" s="256"/>
      <c r="VGK363" s="256"/>
      <c r="VGL363" s="256"/>
      <c r="VGM363" s="256"/>
      <c r="VGN363" s="256"/>
      <c r="VGO363" s="256"/>
      <c r="VGP363" s="256"/>
      <c r="VGQ363" s="256"/>
      <c r="VGR363" s="256"/>
      <c r="VGS363" s="256"/>
      <c r="VGT363" s="256"/>
      <c r="VGU363" s="256"/>
      <c r="VGV363" s="256"/>
      <c r="VGW363" s="256"/>
      <c r="VGX363" s="256"/>
      <c r="VGY363" s="256"/>
      <c r="VGZ363" s="256"/>
      <c r="VHA363" s="256"/>
      <c r="VHB363" s="256"/>
      <c r="VHC363" s="256"/>
      <c r="VHD363" s="256"/>
      <c r="VHE363" s="256"/>
      <c r="VHF363" s="256"/>
      <c r="VHG363" s="256"/>
      <c r="VHH363" s="256"/>
      <c r="VHI363" s="256"/>
      <c r="VHJ363" s="256"/>
      <c r="VHK363" s="256"/>
      <c r="VHL363" s="256"/>
      <c r="VHM363" s="256"/>
      <c r="VHN363" s="256"/>
      <c r="VHO363" s="256"/>
      <c r="VHP363" s="256"/>
      <c r="VHQ363" s="256"/>
      <c r="VHR363" s="256"/>
      <c r="VHS363" s="256"/>
      <c r="VHT363" s="256"/>
      <c r="VHU363" s="256"/>
      <c r="VHV363" s="256"/>
      <c r="VHW363" s="256"/>
      <c r="VHX363" s="256"/>
      <c r="VHY363" s="256"/>
      <c r="VHZ363" s="256"/>
      <c r="VIA363" s="256"/>
      <c r="VIB363" s="256"/>
      <c r="VIC363" s="256"/>
      <c r="VID363" s="256"/>
      <c r="VIE363" s="256"/>
      <c r="VIF363" s="256"/>
      <c r="VIG363" s="256"/>
      <c r="VIH363" s="256"/>
      <c r="VII363" s="256"/>
      <c r="VIJ363" s="256"/>
      <c r="VIK363" s="256"/>
      <c r="VIL363" s="256"/>
      <c r="VIM363" s="256"/>
      <c r="VIN363" s="256"/>
      <c r="VIO363" s="256"/>
      <c r="VIP363" s="256"/>
      <c r="VIQ363" s="256"/>
      <c r="VIR363" s="256"/>
      <c r="VIS363" s="256"/>
      <c r="VIT363" s="256"/>
      <c r="VIU363" s="256"/>
      <c r="VIV363" s="256"/>
      <c r="VIW363" s="256"/>
      <c r="VIX363" s="256"/>
      <c r="VIY363" s="256"/>
      <c r="VIZ363" s="256"/>
      <c r="VJA363" s="256"/>
      <c r="VJB363" s="256"/>
      <c r="VJC363" s="256"/>
      <c r="VJD363" s="256"/>
      <c r="VJE363" s="256"/>
      <c r="VJF363" s="256"/>
      <c r="VJG363" s="256"/>
      <c r="VJH363" s="256"/>
      <c r="VJI363" s="256"/>
      <c r="VJJ363" s="256"/>
      <c r="VJK363" s="256"/>
      <c r="VJL363" s="256"/>
      <c r="VJM363" s="256"/>
      <c r="VJN363" s="256"/>
      <c r="VJO363" s="256"/>
      <c r="VJP363" s="256"/>
      <c r="VJQ363" s="256"/>
      <c r="VJR363" s="256"/>
      <c r="VJS363" s="256"/>
      <c r="VJT363" s="256"/>
      <c r="VJU363" s="256"/>
      <c r="VJV363" s="256"/>
      <c r="VJW363" s="256"/>
      <c r="VJX363" s="256"/>
      <c r="VJY363" s="256"/>
      <c r="VJZ363" s="256"/>
      <c r="VKA363" s="256"/>
      <c r="VKB363" s="256"/>
      <c r="VKC363" s="256"/>
      <c r="VKD363" s="256"/>
      <c r="VKE363" s="256"/>
      <c r="VKF363" s="256"/>
      <c r="VKG363" s="256"/>
      <c r="VKH363" s="256"/>
      <c r="VKI363" s="256"/>
      <c r="VKJ363" s="256"/>
      <c r="VKK363" s="256"/>
      <c r="VKL363" s="256"/>
      <c r="VKM363" s="256"/>
      <c r="VKN363" s="256"/>
      <c r="VKO363" s="256"/>
      <c r="VKP363" s="256"/>
      <c r="VKQ363" s="256"/>
      <c r="VKR363" s="256"/>
      <c r="VKS363" s="256"/>
      <c r="VKT363" s="256"/>
      <c r="VKU363" s="256"/>
      <c r="VKV363" s="256"/>
      <c r="VKW363" s="256"/>
      <c r="VKX363" s="256"/>
      <c r="VKY363" s="256"/>
      <c r="VKZ363" s="256"/>
      <c r="VLA363" s="256"/>
      <c r="VLB363" s="256"/>
      <c r="VLC363" s="256"/>
      <c r="VLD363" s="256"/>
      <c r="VLE363" s="256"/>
      <c r="VLF363" s="256"/>
      <c r="VLG363" s="256"/>
      <c r="VLH363" s="256"/>
      <c r="VLI363" s="256"/>
      <c r="VLJ363" s="256"/>
      <c r="VLK363" s="256"/>
      <c r="VLL363" s="256"/>
      <c r="VLM363" s="256"/>
      <c r="VLN363" s="256"/>
      <c r="VLO363" s="256"/>
      <c r="VLP363" s="256"/>
      <c r="VLQ363" s="256"/>
      <c r="VLR363" s="256"/>
      <c r="VLS363" s="256"/>
      <c r="VLT363" s="256"/>
      <c r="VLU363" s="256"/>
      <c r="VLV363" s="256"/>
      <c r="VLW363" s="256"/>
      <c r="VLX363" s="256"/>
      <c r="VLY363" s="256"/>
      <c r="VLZ363" s="256"/>
      <c r="VMA363" s="256"/>
      <c r="VMB363" s="256"/>
      <c r="VMC363" s="256"/>
      <c r="VMD363" s="256"/>
      <c r="VME363" s="256"/>
      <c r="VMF363" s="256"/>
      <c r="VMG363" s="256"/>
      <c r="VMH363" s="256"/>
      <c r="VMI363" s="256"/>
      <c r="VMJ363" s="256"/>
      <c r="VMK363" s="256"/>
      <c r="VML363" s="256"/>
      <c r="VMM363" s="256"/>
      <c r="VMN363" s="256"/>
      <c r="VMO363" s="256"/>
      <c r="VMP363" s="256"/>
      <c r="VMQ363" s="256"/>
      <c r="VMR363" s="256"/>
      <c r="VMS363" s="256"/>
      <c r="VMT363" s="256"/>
      <c r="VMU363" s="256"/>
      <c r="VMV363" s="256"/>
      <c r="VMW363" s="256"/>
      <c r="VMX363" s="256"/>
      <c r="VMY363" s="256"/>
      <c r="VMZ363" s="256"/>
      <c r="VNA363" s="256"/>
      <c r="VNB363" s="256"/>
      <c r="VNC363" s="256"/>
      <c r="VND363" s="256"/>
      <c r="VNE363" s="256"/>
      <c r="VNF363" s="256"/>
      <c r="VNG363" s="256"/>
      <c r="VNH363" s="256"/>
      <c r="VNI363" s="256"/>
      <c r="VNJ363" s="256"/>
      <c r="VNK363" s="256"/>
      <c r="VNL363" s="256"/>
      <c r="VNM363" s="256"/>
      <c r="VNN363" s="256"/>
      <c r="VNO363" s="256"/>
      <c r="VNP363" s="256"/>
      <c r="VNQ363" s="256"/>
      <c r="VNR363" s="256"/>
      <c r="VNS363" s="256"/>
      <c r="VNT363" s="256"/>
      <c r="VNU363" s="256"/>
      <c r="VNV363" s="256"/>
      <c r="VNW363" s="256"/>
      <c r="VNX363" s="256"/>
      <c r="VNY363" s="256"/>
      <c r="VNZ363" s="256"/>
      <c r="VOA363" s="256"/>
      <c r="VOB363" s="256"/>
      <c r="VOC363" s="256"/>
      <c r="VOD363" s="256"/>
      <c r="VOE363" s="256"/>
      <c r="VOF363" s="256"/>
      <c r="VOG363" s="256"/>
      <c r="VOH363" s="256"/>
      <c r="VOI363" s="256"/>
      <c r="VOJ363" s="256"/>
      <c r="VOK363" s="256"/>
      <c r="VOL363" s="256"/>
      <c r="VOM363" s="256"/>
      <c r="VON363" s="256"/>
      <c r="VOO363" s="256"/>
      <c r="VOP363" s="256"/>
      <c r="VOQ363" s="256"/>
      <c r="VOR363" s="256"/>
      <c r="VOS363" s="256"/>
      <c r="VOT363" s="256"/>
      <c r="VOU363" s="256"/>
      <c r="VOV363" s="256"/>
      <c r="VOW363" s="256"/>
      <c r="VOX363" s="256"/>
      <c r="VOY363" s="256"/>
      <c r="VOZ363" s="256"/>
      <c r="VPA363" s="256"/>
      <c r="VPB363" s="256"/>
      <c r="VPC363" s="256"/>
      <c r="VPD363" s="256"/>
      <c r="VPE363" s="256"/>
      <c r="VPF363" s="256"/>
      <c r="VPG363" s="256"/>
      <c r="VPH363" s="256"/>
      <c r="VPI363" s="256"/>
      <c r="VPJ363" s="256"/>
      <c r="VPK363" s="256"/>
      <c r="VPL363" s="256"/>
      <c r="VPM363" s="256"/>
      <c r="VPN363" s="256"/>
      <c r="VPO363" s="256"/>
      <c r="VPP363" s="256"/>
      <c r="VPQ363" s="256"/>
      <c r="VPR363" s="256"/>
      <c r="VPS363" s="256"/>
      <c r="VPT363" s="256"/>
      <c r="VPU363" s="256"/>
      <c r="VPV363" s="256"/>
      <c r="VPW363" s="256"/>
      <c r="VPX363" s="256"/>
      <c r="VPY363" s="256"/>
      <c r="VPZ363" s="256"/>
      <c r="VQA363" s="256"/>
      <c r="VQB363" s="256"/>
      <c r="VQC363" s="256"/>
      <c r="VQD363" s="256"/>
      <c r="VQE363" s="256"/>
      <c r="VQF363" s="256"/>
      <c r="VQG363" s="256"/>
      <c r="VQH363" s="256"/>
      <c r="VQI363" s="256"/>
      <c r="VQJ363" s="256"/>
      <c r="VQK363" s="256"/>
      <c r="VQL363" s="256"/>
      <c r="VQM363" s="256"/>
      <c r="VQN363" s="256"/>
      <c r="VQO363" s="256"/>
      <c r="VQP363" s="256"/>
      <c r="VQQ363" s="256"/>
      <c r="VQR363" s="256"/>
      <c r="VQS363" s="256"/>
      <c r="VQT363" s="256"/>
      <c r="VQU363" s="256"/>
      <c r="VQV363" s="256"/>
      <c r="VQW363" s="256"/>
      <c r="VQX363" s="256"/>
      <c r="VQY363" s="256"/>
      <c r="VQZ363" s="256"/>
      <c r="VRA363" s="256"/>
      <c r="VRB363" s="256"/>
      <c r="VRC363" s="256"/>
      <c r="VRD363" s="256"/>
      <c r="VRE363" s="256"/>
      <c r="VRF363" s="256"/>
      <c r="VRG363" s="256"/>
      <c r="VRH363" s="256"/>
      <c r="VRI363" s="256"/>
      <c r="VRJ363" s="256"/>
      <c r="VRK363" s="256"/>
      <c r="VRL363" s="256"/>
      <c r="VRM363" s="256"/>
      <c r="VRN363" s="256"/>
      <c r="VRO363" s="256"/>
      <c r="VRP363" s="256"/>
      <c r="VRQ363" s="256"/>
      <c r="VRR363" s="256"/>
      <c r="VRS363" s="256"/>
      <c r="VRT363" s="256"/>
      <c r="VRU363" s="256"/>
      <c r="VRV363" s="256"/>
      <c r="VRW363" s="256"/>
      <c r="VRX363" s="256"/>
      <c r="VRY363" s="256"/>
      <c r="VRZ363" s="256"/>
      <c r="VSA363" s="256"/>
      <c r="VSB363" s="256"/>
      <c r="VSC363" s="256"/>
      <c r="VSD363" s="256"/>
      <c r="VSE363" s="256"/>
      <c r="VSF363" s="256"/>
      <c r="VSG363" s="256"/>
      <c r="VSH363" s="256"/>
      <c r="VSI363" s="256"/>
      <c r="VSJ363" s="256"/>
      <c r="VSK363" s="256"/>
      <c r="VSL363" s="256"/>
      <c r="VSM363" s="256"/>
      <c r="VSN363" s="256"/>
      <c r="VSO363" s="256"/>
      <c r="VSP363" s="256"/>
      <c r="VSQ363" s="256"/>
      <c r="VSR363" s="256"/>
      <c r="VSS363" s="256"/>
      <c r="VST363" s="256"/>
      <c r="VSU363" s="256"/>
      <c r="VSV363" s="256"/>
      <c r="VSW363" s="256"/>
      <c r="VSX363" s="256"/>
      <c r="VSY363" s="256"/>
      <c r="VSZ363" s="256"/>
      <c r="VTA363" s="256"/>
      <c r="VTB363" s="256"/>
      <c r="VTC363" s="256"/>
      <c r="VTD363" s="256"/>
      <c r="VTE363" s="256"/>
      <c r="VTF363" s="256"/>
      <c r="VTG363" s="256"/>
      <c r="VTH363" s="256"/>
      <c r="VTI363" s="256"/>
      <c r="VTJ363" s="256"/>
      <c r="VTK363" s="256"/>
      <c r="VTL363" s="256"/>
      <c r="VTM363" s="256"/>
      <c r="VTN363" s="256"/>
      <c r="VTO363" s="256"/>
      <c r="VTP363" s="256"/>
      <c r="VTQ363" s="256"/>
      <c r="VTR363" s="256"/>
      <c r="VTS363" s="256"/>
      <c r="VTT363" s="256"/>
      <c r="VTU363" s="256"/>
      <c r="VTV363" s="256"/>
      <c r="VTW363" s="256"/>
      <c r="VTX363" s="256"/>
      <c r="VTY363" s="256"/>
      <c r="VTZ363" s="256"/>
      <c r="VUA363" s="256"/>
      <c r="VUB363" s="256"/>
      <c r="VUC363" s="256"/>
      <c r="VUD363" s="256"/>
      <c r="VUE363" s="256"/>
      <c r="VUF363" s="256"/>
      <c r="VUG363" s="256"/>
      <c r="VUH363" s="256"/>
      <c r="VUI363" s="256"/>
      <c r="VUJ363" s="256"/>
      <c r="VUK363" s="256"/>
      <c r="VUL363" s="256"/>
      <c r="VUM363" s="256"/>
      <c r="VUN363" s="256"/>
      <c r="VUO363" s="256"/>
      <c r="VUP363" s="256"/>
      <c r="VUQ363" s="256"/>
      <c r="VUR363" s="256"/>
      <c r="VUS363" s="256"/>
      <c r="VUT363" s="256"/>
      <c r="VUU363" s="256"/>
      <c r="VUV363" s="256"/>
      <c r="VUW363" s="256"/>
      <c r="VUX363" s="256"/>
      <c r="VUY363" s="256"/>
      <c r="VUZ363" s="256"/>
      <c r="VVA363" s="256"/>
      <c r="VVB363" s="256"/>
      <c r="VVC363" s="256"/>
      <c r="VVD363" s="256"/>
      <c r="VVE363" s="256"/>
      <c r="VVF363" s="256"/>
      <c r="VVG363" s="256"/>
      <c r="VVH363" s="256"/>
      <c r="VVI363" s="256"/>
      <c r="VVJ363" s="256"/>
      <c r="VVK363" s="256"/>
      <c r="VVL363" s="256"/>
      <c r="VVM363" s="256"/>
      <c r="VVN363" s="256"/>
      <c r="VVO363" s="256"/>
      <c r="VVP363" s="256"/>
      <c r="VVQ363" s="256"/>
      <c r="VVR363" s="256"/>
      <c r="VVS363" s="256"/>
      <c r="VVT363" s="256"/>
      <c r="VVU363" s="256"/>
      <c r="VVV363" s="256"/>
      <c r="VVW363" s="256"/>
      <c r="VVX363" s="256"/>
      <c r="VVY363" s="256"/>
      <c r="VVZ363" s="256"/>
      <c r="VWA363" s="256"/>
      <c r="VWB363" s="256"/>
      <c r="VWC363" s="256"/>
      <c r="VWD363" s="256"/>
      <c r="VWE363" s="256"/>
      <c r="VWF363" s="256"/>
      <c r="VWG363" s="256"/>
      <c r="VWH363" s="256"/>
      <c r="VWI363" s="256"/>
      <c r="VWJ363" s="256"/>
      <c r="VWK363" s="256"/>
      <c r="VWL363" s="256"/>
      <c r="VWM363" s="256"/>
      <c r="VWN363" s="256"/>
      <c r="VWO363" s="256"/>
      <c r="VWP363" s="256"/>
      <c r="VWQ363" s="256"/>
      <c r="VWR363" s="256"/>
      <c r="VWS363" s="256"/>
      <c r="VWT363" s="256"/>
      <c r="VWU363" s="256"/>
      <c r="VWV363" s="256"/>
      <c r="VWW363" s="256"/>
      <c r="VWX363" s="256"/>
      <c r="VWY363" s="256"/>
      <c r="VWZ363" s="256"/>
      <c r="VXA363" s="256"/>
      <c r="VXB363" s="256"/>
      <c r="VXC363" s="256"/>
      <c r="VXD363" s="256"/>
      <c r="VXE363" s="256"/>
      <c r="VXF363" s="256"/>
      <c r="VXG363" s="256"/>
      <c r="VXH363" s="256"/>
      <c r="VXI363" s="256"/>
      <c r="VXJ363" s="256"/>
      <c r="VXK363" s="256"/>
      <c r="VXL363" s="256"/>
      <c r="VXM363" s="256"/>
      <c r="VXN363" s="256"/>
      <c r="VXO363" s="256"/>
      <c r="VXP363" s="256"/>
      <c r="VXQ363" s="256"/>
      <c r="VXR363" s="256"/>
      <c r="VXS363" s="256"/>
      <c r="VXT363" s="256"/>
      <c r="VXU363" s="256"/>
      <c r="VXV363" s="256"/>
      <c r="VXW363" s="256"/>
      <c r="VXX363" s="256"/>
      <c r="VXY363" s="256"/>
      <c r="VXZ363" s="256"/>
      <c r="VYA363" s="256"/>
      <c r="VYB363" s="256"/>
      <c r="VYC363" s="256"/>
      <c r="VYD363" s="256"/>
      <c r="VYE363" s="256"/>
      <c r="VYF363" s="256"/>
      <c r="VYG363" s="256"/>
      <c r="VYH363" s="256"/>
      <c r="VYI363" s="256"/>
      <c r="VYJ363" s="256"/>
      <c r="VYK363" s="256"/>
      <c r="VYL363" s="256"/>
      <c r="VYM363" s="256"/>
      <c r="VYN363" s="256"/>
      <c r="VYO363" s="256"/>
      <c r="VYP363" s="256"/>
      <c r="VYQ363" s="256"/>
      <c r="VYR363" s="256"/>
      <c r="VYS363" s="256"/>
      <c r="VYT363" s="256"/>
      <c r="VYU363" s="256"/>
      <c r="VYV363" s="256"/>
      <c r="VYW363" s="256"/>
      <c r="VYX363" s="256"/>
      <c r="VYY363" s="256"/>
      <c r="VYZ363" s="256"/>
      <c r="VZA363" s="256"/>
      <c r="VZB363" s="256"/>
      <c r="VZC363" s="256"/>
      <c r="VZD363" s="256"/>
      <c r="VZE363" s="256"/>
      <c r="VZF363" s="256"/>
      <c r="VZG363" s="256"/>
      <c r="VZH363" s="256"/>
      <c r="VZI363" s="256"/>
      <c r="VZJ363" s="256"/>
      <c r="VZK363" s="256"/>
      <c r="VZL363" s="256"/>
      <c r="VZM363" s="256"/>
      <c r="VZN363" s="256"/>
      <c r="VZO363" s="256"/>
      <c r="VZP363" s="256"/>
      <c r="VZQ363" s="256"/>
      <c r="VZR363" s="256"/>
      <c r="VZS363" s="256"/>
      <c r="VZT363" s="256"/>
      <c r="VZU363" s="256"/>
      <c r="VZV363" s="256"/>
      <c r="VZW363" s="256"/>
      <c r="VZX363" s="256"/>
      <c r="VZY363" s="256"/>
      <c r="VZZ363" s="256"/>
      <c r="WAA363" s="256"/>
      <c r="WAB363" s="256"/>
      <c r="WAC363" s="256"/>
      <c r="WAD363" s="256"/>
      <c r="WAE363" s="256"/>
      <c r="WAF363" s="256"/>
      <c r="WAG363" s="256"/>
      <c r="WAH363" s="256"/>
      <c r="WAI363" s="256"/>
      <c r="WAJ363" s="256"/>
      <c r="WAK363" s="256"/>
      <c r="WAL363" s="256"/>
      <c r="WAM363" s="256"/>
      <c r="WAN363" s="256"/>
      <c r="WAO363" s="256"/>
      <c r="WAP363" s="256"/>
      <c r="WAQ363" s="256"/>
      <c r="WAR363" s="256"/>
      <c r="WAS363" s="256"/>
      <c r="WAT363" s="256"/>
      <c r="WAU363" s="256"/>
      <c r="WAV363" s="256"/>
      <c r="WAW363" s="256"/>
      <c r="WAX363" s="256"/>
      <c r="WAY363" s="256"/>
      <c r="WAZ363" s="256"/>
      <c r="WBA363" s="256"/>
      <c r="WBB363" s="256"/>
      <c r="WBC363" s="256"/>
      <c r="WBD363" s="256"/>
      <c r="WBE363" s="256"/>
      <c r="WBF363" s="256"/>
      <c r="WBG363" s="256"/>
      <c r="WBH363" s="256"/>
      <c r="WBI363" s="256"/>
      <c r="WBJ363" s="256"/>
      <c r="WBK363" s="256"/>
      <c r="WBL363" s="256"/>
      <c r="WBM363" s="256"/>
      <c r="WBN363" s="256"/>
      <c r="WBO363" s="256"/>
      <c r="WBP363" s="256"/>
      <c r="WBQ363" s="256"/>
      <c r="WBR363" s="256"/>
      <c r="WBS363" s="256"/>
      <c r="WBT363" s="256"/>
      <c r="WBU363" s="256"/>
      <c r="WBV363" s="256"/>
      <c r="WBW363" s="256"/>
      <c r="WBX363" s="256"/>
      <c r="WBY363" s="256"/>
      <c r="WBZ363" s="256"/>
      <c r="WCA363" s="256"/>
      <c r="WCB363" s="256"/>
      <c r="WCC363" s="256"/>
      <c r="WCD363" s="256"/>
      <c r="WCE363" s="256"/>
      <c r="WCF363" s="256"/>
      <c r="WCG363" s="256"/>
      <c r="WCH363" s="256"/>
      <c r="WCI363" s="256"/>
      <c r="WCJ363" s="256"/>
      <c r="WCK363" s="256"/>
      <c r="WCL363" s="256"/>
      <c r="WCM363" s="256"/>
      <c r="WCN363" s="256"/>
      <c r="WCO363" s="256"/>
      <c r="WCP363" s="256"/>
      <c r="WCQ363" s="256"/>
      <c r="WCR363" s="256"/>
      <c r="WCS363" s="256"/>
      <c r="WCT363" s="256"/>
      <c r="WCU363" s="256"/>
      <c r="WCV363" s="256"/>
      <c r="WCW363" s="256"/>
      <c r="WCX363" s="256"/>
      <c r="WCY363" s="256"/>
      <c r="WCZ363" s="256"/>
      <c r="WDA363" s="256"/>
      <c r="WDB363" s="256"/>
      <c r="WDC363" s="256"/>
      <c r="WDD363" s="256"/>
      <c r="WDE363" s="256"/>
      <c r="WDF363" s="256"/>
      <c r="WDG363" s="256"/>
      <c r="WDH363" s="256"/>
      <c r="WDI363" s="256"/>
      <c r="WDJ363" s="256"/>
      <c r="WDK363" s="256"/>
      <c r="WDL363" s="256"/>
      <c r="WDM363" s="256"/>
      <c r="WDN363" s="256"/>
      <c r="WDO363" s="256"/>
      <c r="WDP363" s="256"/>
      <c r="WDQ363" s="256"/>
      <c r="WDR363" s="256"/>
      <c r="WDS363" s="256"/>
      <c r="WDT363" s="256"/>
      <c r="WDU363" s="256"/>
      <c r="WDV363" s="256"/>
      <c r="WDW363" s="256"/>
      <c r="WDX363" s="256"/>
      <c r="WDY363" s="256"/>
      <c r="WDZ363" s="256"/>
      <c r="WEA363" s="256"/>
      <c r="WEB363" s="256"/>
      <c r="WEC363" s="256"/>
      <c r="WED363" s="256"/>
      <c r="WEE363" s="256"/>
      <c r="WEF363" s="256"/>
      <c r="WEG363" s="256"/>
      <c r="WEH363" s="256"/>
      <c r="WEI363" s="256"/>
      <c r="WEJ363" s="256"/>
      <c r="WEK363" s="256"/>
      <c r="WEL363" s="256"/>
      <c r="WEM363" s="256"/>
      <c r="WEN363" s="256"/>
      <c r="WEO363" s="256"/>
      <c r="WEP363" s="256"/>
      <c r="WEQ363" s="256"/>
      <c r="WER363" s="256"/>
      <c r="WES363" s="256"/>
      <c r="WET363" s="256"/>
      <c r="WEU363" s="256"/>
      <c r="WEV363" s="256"/>
      <c r="WEW363" s="256"/>
      <c r="WEX363" s="256"/>
      <c r="WEY363" s="256"/>
      <c r="WEZ363" s="256"/>
      <c r="WFA363" s="256"/>
      <c r="WFB363" s="256"/>
      <c r="WFC363" s="256"/>
      <c r="WFD363" s="256"/>
      <c r="WFE363" s="256"/>
      <c r="WFF363" s="256"/>
      <c r="WFG363" s="256"/>
      <c r="WFH363" s="256"/>
      <c r="WFI363" s="256"/>
      <c r="WFJ363" s="256"/>
      <c r="WFK363" s="256"/>
      <c r="WFL363" s="256"/>
      <c r="WFM363" s="256"/>
      <c r="WFN363" s="256"/>
      <c r="WFO363" s="256"/>
      <c r="WFP363" s="256"/>
      <c r="WFQ363" s="256"/>
      <c r="WFR363" s="256"/>
      <c r="WFS363" s="256"/>
      <c r="WFT363" s="256"/>
      <c r="WFU363" s="256"/>
      <c r="WFV363" s="256"/>
      <c r="WFW363" s="256"/>
      <c r="WFX363" s="256"/>
      <c r="WFY363" s="256"/>
      <c r="WFZ363" s="256"/>
      <c r="WGA363" s="256"/>
      <c r="WGB363" s="256"/>
      <c r="WGC363" s="256"/>
      <c r="WGD363" s="256"/>
      <c r="WGE363" s="256"/>
      <c r="WGF363" s="256"/>
      <c r="WGG363" s="256"/>
      <c r="WGH363" s="256"/>
      <c r="WGI363" s="256"/>
      <c r="WGJ363" s="256"/>
      <c r="WGK363" s="256"/>
      <c r="WGL363" s="256"/>
      <c r="WGM363" s="256"/>
      <c r="WGN363" s="256"/>
      <c r="WGO363" s="256"/>
      <c r="WGP363" s="256"/>
      <c r="WGQ363" s="256"/>
      <c r="WGR363" s="256"/>
      <c r="WGS363" s="256"/>
      <c r="WGT363" s="256"/>
      <c r="WGU363" s="256"/>
      <c r="WGV363" s="256"/>
      <c r="WGW363" s="256"/>
      <c r="WGX363" s="256"/>
      <c r="WGY363" s="256"/>
      <c r="WGZ363" s="256"/>
      <c r="WHA363" s="256"/>
      <c r="WHB363" s="256"/>
      <c r="WHC363" s="256"/>
      <c r="WHD363" s="256"/>
      <c r="WHE363" s="256"/>
      <c r="WHF363" s="256"/>
      <c r="WHG363" s="256"/>
      <c r="WHH363" s="256"/>
      <c r="WHI363" s="256"/>
      <c r="WHJ363" s="256"/>
      <c r="WHK363" s="256"/>
      <c r="WHL363" s="256"/>
      <c r="WHM363" s="256"/>
      <c r="WHN363" s="256"/>
      <c r="WHO363" s="256"/>
      <c r="WHP363" s="256"/>
      <c r="WHQ363" s="256"/>
      <c r="WHR363" s="256"/>
      <c r="WHS363" s="256"/>
      <c r="WHT363" s="256"/>
      <c r="WHU363" s="256"/>
      <c r="WHV363" s="256"/>
      <c r="WHW363" s="256"/>
      <c r="WHX363" s="256"/>
      <c r="WHY363" s="256"/>
      <c r="WHZ363" s="256"/>
      <c r="WIA363" s="256"/>
      <c r="WIB363" s="256"/>
      <c r="WIC363" s="256"/>
      <c r="WID363" s="256"/>
      <c r="WIE363" s="256"/>
      <c r="WIF363" s="256"/>
      <c r="WIG363" s="256"/>
      <c r="WIH363" s="256"/>
      <c r="WII363" s="256"/>
      <c r="WIJ363" s="256"/>
      <c r="WIK363" s="256"/>
      <c r="WIL363" s="256"/>
      <c r="WIM363" s="256"/>
      <c r="WIN363" s="256"/>
      <c r="WIO363" s="256"/>
      <c r="WIP363" s="256"/>
      <c r="WIQ363" s="256"/>
      <c r="WIR363" s="256"/>
      <c r="WIS363" s="256"/>
      <c r="WIT363" s="256"/>
      <c r="WIU363" s="256"/>
      <c r="WIV363" s="256"/>
      <c r="WIW363" s="256"/>
      <c r="WIX363" s="256"/>
      <c r="WIY363" s="256"/>
      <c r="WIZ363" s="256"/>
      <c r="WJA363" s="256"/>
      <c r="WJB363" s="256"/>
      <c r="WJC363" s="256"/>
      <c r="WJD363" s="256"/>
      <c r="WJE363" s="256"/>
      <c r="WJF363" s="256"/>
      <c r="WJG363" s="256"/>
      <c r="WJH363" s="256"/>
      <c r="WJI363" s="256"/>
      <c r="WJJ363" s="256"/>
      <c r="WJK363" s="256"/>
      <c r="WJL363" s="256"/>
      <c r="WJM363" s="256"/>
      <c r="WJN363" s="256"/>
      <c r="WJO363" s="256"/>
      <c r="WJP363" s="256"/>
      <c r="WJQ363" s="256"/>
      <c r="WJR363" s="256"/>
      <c r="WJS363" s="256"/>
      <c r="WJT363" s="256"/>
      <c r="WJU363" s="256"/>
      <c r="WJV363" s="256"/>
      <c r="WJW363" s="256"/>
      <c r="WJX363" s="256"/>
      <c r="WJY363" s="256"/>
      <c r="WJZ363" s="256"/>
      <c r="WKA363" s="256"/>
      <c r="WKB363" s="256"/>
      <c r="WKC363" s="256"/>
      <c r="WKD363" s="256"/>
      <c r="WKE363" s="256"/>
      <c r="WKF363" s="256"/>
      <c r="WKG363" s="256"/>
      <c r="WKH363" s="256"/>
      <c r="WKI363" s="256"/>
      <c r="WKJ363" s="256"/>
      <c r="WKK363" s="256"/>
      <c r="WKL363" s="256"/>
      <c r="WKM363" s="256"/>
      <c r="WKN363" s="256"/>
      <c r="WKO363" s="256"/>
      <c r="WKP363" s="256"/>
      <c r="WKQ363" s="256"/>
      <c r="WKR363" s="256"/>
      <c r="WKS363" s="256"/>
      <c r="WKT363" s="256"/>
      <c r="WKU363" s="256"/>
      <c r="WKV363" s="256"/>
      <c r="WKW363" s="256"/>
      <c r="WKX363" s="256"/>
      <c r="WKY363" s="256"/>
      <c r="WKZ363" s="256"/>
      <c r="WLA363" s="256"/>
      <c r="WLB363" s="256"/>
      <c r="WLC363" s="256"/>
      <c r="WLD363" s="256"/>
      <c r="WLE363" s="256"/>
      <c r="WLF363" s="256"/>
      <c r="WLG363" s="256"/>
      <c r="WLH363" s="256"/>
      <c r="WLI363" s="256"/>
      <c r="WLJ363" s="256"/>
      <c r="WLK363" s="256"/>
      <c r="WLL363" s="256"/>
      <c r="WLM363" s="256"/>
      <c r="WLN363" s="256"/>
      <c r="WLO363" s="256"/>
      <c r="WLP363" s="256"/>
      <c r="WLQ363" s="256"/>
      <c r="WLR363" s="256"/>
      <c r="WLS363" s="256"/>
      <c r="WLT363" s="256"/>
      <c r="WLU363" s="256"/>
      <c r="WLV363" s="256"/>
      <c r="WLW363" s="256"/>
      <c r="WLX363" s="256"/>
      <c r="WLY363" s="256"/>
      <c r="WLZ363" s="256"/>
      <c r="WMA363" s="256"/>
      <c r="WMB363" s="256"/>
      <c r="WMC363" s="256"/>
      <c r="WMD363" s="256"/>
      <c r="WME363" s="256"/>
      <c r="WMF363" s="256"/>
      <c r="WMG363" s="256"/>
      <c r="WMH363" s="256"/>
      <c r="WMI363" s="256"/>
      <c r="WMJ363" s="256"/>
      <c r="WMK363" s="256"/>
      <c r="WML363" s="256"/>
      <c r="WMM363" s="256"/>
      <c r="WMN363" s="256"/>
      <c r="WMO363" s="256"/>
      <c r="WMP363" s="256"/>
      <c r="WMQ363" s="256"/>
      <c r="WMR363" s="256"/>
      <c r="WMS363" s="256"/>
      <c r="WMT363" s="256"/>
      <c r="WMU363" s="256"/>
      <c r="WMV363" s="256"/>
      <c r="WMW363" s="256"/>
      <c r="WMX363" s="256"/>
      <c r="WMY363" s="256"/>
      <c r="WMZ363" s="256"/>
      <c r="WNA363" s="256"/>
      <c r="WNB363" s="256"/>
      <c r="WNC363" s="256"/>
      <c r="WND363" s="256"/>
      <c r="WNE363" s="256"/>
      <c r="WNF363" s="256"/>
      <c r="WNG363" s="256"/>
      <c r="WNH363" s="256"/>
      <c r="WNI363" s="256"/>
      <c r="WNJ363" s="256"/>
      <c r="WNK363" s="256"/>
      <c r="WNL363" s="256"/>
      <c r="WNM363" s="256"/>
      <c r="WNN363" s="256"/>
      <c r="WNO363" s="256"/>
      <c r="WNP363" s="256"/>
      <c r="WNQ363" s="256"/>
      <c r="WNR363" s="256"/>
      <c r="WNS363" s="256"/>
      <c r="WNT363" s="256"/>
      <c r="WNU363" s="256"/>
      <c r="WNV363" s="256"/>
      <c r="WNW363" s="256"/>
      <c r="WNX363" s="256"/>
      <c r="WNY363" s="256"/>
      <c r="WNZ363" s="256"/>
      <c r="WOA363" s="256"/>
      <c r="WOB363" s="256"/>
      <c r="WOC363" s="256"/>
      <c r="WOD363" s="256"/>
      <c r="WOE363" s="256"/>
      <c r="WOF363" s="256"/>
      <c r="WOG363" s="256"/>
      <c r="WOH363" s="256"/>
      <c r="WOI363" s="256"/>
      <c r="WOJ363" s="256"/>
      <c r="WOK363" s="256"/>
      <c r="WOL363" s="256"/>
      <c r="WOM363" s="256"/>
      <c r="WON363" s="256"/>
      <c r="WOO363" s="256"/>
      <c r="WOP363" s="256"/>
      <c r="WOQ363" s="256"/>
      <c r="WOR363" s="256"/>
      <c r="WOS363" s="256"/>
      <c r="WOT363" s="256"/>
      <c r="WOU363" s="256"/>
      <c r="WOV363" s="256"/>
      <c r="WOW363" s="256"/>
      <c r="WOX363" s="256"/>
      <c r="WOY363" s="256"/>
      <c r="WOZ363" s="256"/>
      <c r="WPA363" s="256"/>
      <c r="WPB363" s="256"/>
      <c r="WPC363" s="256"/>
      <c r="WPD363" s="256"/>
      <c r="WPE363" s="256"/>
      <c r="WPF363" s="256"/>
      <c r="WPG363" s="256"/>
      <c r="WPH363" s="256"/>
      <c r="WPI363" s="256"/>
      <c r="WPJ363" s="256"/>
      <c r="WPK363" s="256"/>
      <c r="WPL363" s="256"/>
      <c r="WPM363" s="256"/>
      <c r="WPN363" s="256"/>
      <c r="WPO363" s="256"/>
      <c r="WPP363" s="256"/>
      <c r="WPQ363" s="256"/>
      <c r="WPR363" s="256"/>
      <c r="WPS363" s="256"/>
      <c r="WPT363" s="256"/>
      <c r="WPU363" s="256"/>
      <c r="WPV363" s="256"/>
      <c r="WPW363" s="256"/>
      <c r="WPX363" s="256"/>
      <c r="WPY363" s="256"/>
      <c r="WPZ363" s="256"/>
      <c r="WQA363" s="256"/>
      <c r="WQB363" s="256"/>
      <c r="WQC363" s="256"/>
      <c r="WQD363" s="256"/>
      <c r="WQE363" s="256"/>
      <c r="WQF363" s="256"/>
      <c r="WQG363" s="256"/>
      <c r="WQH363" s="256"/>
      <c r="WQI363" s="256"/>
      <c r="WQJ363" s="256"/>
      <c r="WQK363" s="256"/>
      <c r="WQL363" s="256"/>
      <c r="WQM363" s="256"/>
      <c r="WQN363" s="256"/>
      <c r="WQO363" s="256"/>
      <c r="WQP363" s="256"/>
      <c r="WQQ363" s="256"/>
      <c r="WQR363" s="256"/>
      <c r="WQS363" s="256"/>
      <c r="WQT363" s="256"/>
      <c r="WQU363" s="256"/>
      <c r="WQV363" s="256"/>
      <c r="WQW363" s="256"/>
      <c r="WQX363" s="256"/>
      <c r="WQY363" s="256"/>
      <c r="WQZ363" s="256"/>
      <c r="WRA363" s="256"/>
      <c r="WRB363" s="256"/>
      <c r="WRC363" s="256"/>
      <c r="WRD363" s="256"/>
      <c r="WRE363" s="256"/>
      <c r="WRF363" s="256"/>
      <c r="WRG363" s="256"/>
      <c r="WRH363" s="256"/>
      <c r="WRI363" s="256"/>
      <c r="WRJ363" s="256"/>
      <c r="WRK363" s="256"/>
      <c r="WRL363" s="256"/>
      <c r="WRM363" s="256"/>
      <c r="WRN363" s="256"/>
      <c r="WRO363" s="256"/>
      <c r="WRP363" s="256"/>
      <c r="WRQ363" s="256"/>
      <c r="WRR363" s="256"/>
      <c r="WRS363" s="256"/>
      <c r="WRT363" s="256"/>
      <c r="WRU363" s="256"/>
      <c r="WRV363" s="256"/>
      <c r="WRW363" s="256"/>
      <c r="WRX363" s="256"/>
      <c r="WRY363" s="256"/>
      <c r="WRZ363" s="256"/>
      <c r="WSA363" s="256"/>
      <c r="WSB363" s="256"/>
      <c r="WSC363" s="256"/>
      <c r="WSD363" s="256"/>
      <c r="WSE363" s="256"/>
      <c r="WSF363" s="256"/>
      <c r="WSG363" s="256"/>
      <c r="WSH363" s="256"/>
      <c r="WSI363" s="256"/>
      <c r="WSJ363" s="256"/>
      <c r="WSK363" s="256"/>
      <c r="WSL363" s="256"/>
      <c r="WSM363" s="256"/>
      <c r="WSN363" s="256"/>
      <c r="WSO363" s="256"/>
      <c r="WSP363" s="256"/>
      <c r="WSQ363" s="256"/>
      <c r="WSR363" s="256"/>
      <c r="WSS363" s="256"/>
      <c r="WST363" s="256"/>
      <c r="WSU363" s="256"/>
      <c r="WSV363" s="256"/>
      <c r="WSW363" s="256"/>
      <c r="WSX363" s="256"/>
      <c r="WSY363" s="256"/>
      <c r="WSZ363" s="256"/>
      <c r="WTA363" s="256"/>
      <c r="WTB363" s="256"/>
      <c r="WTC363" s="256"/>
      <c r="WTD363" s="256"/>
      <c r="WTE363" s="256"/>
      <c r="WTF363" s="256"/>
      <c r="WTG363" s="256"/>
      <c r="WTH363" s="256"/>
      <c r="WTI363" s="256"/>
      <c r="WTJ363" s="256"/>
      <c r="WTK363" s="256"/>
      <c r="WTL363" s="256"/>
      <c r="WTM363" s="256"/>
      <c r="WTN363" s="256"/>
      <c r="WTO363" s="256"/>
      <c r="WTP363" s="256"/>
      <c r="WTQ363" s="256"/>
      <c r="WTR363" s="256"/>
      <c r="WTS363" s="256"/>
      <c r="WTT363" s="256"/>
      <c r="WTU363" s="256"/>
      <c r="WTV363" s="256"/>
      <c r="WTW363" s="256"/>
      <c r="WTX363" s="256"/>
      <c r="WTY363" s="256"/>
      <c r="WTZ363" s="256"/>
      <c r="WUA363" s="256"/>
      <c r="WUB363" s="256"/>
      <c r="WUC363" s="256"/>
      <c r="WUD363" s="256"/>
      <c r="WUE363" s="256"/>
      <c r="WUF363" s="256"/>
      <c r="WUG363" s="256"/>
      <c r="WUH363" s="256"/>
      <c r="WUI363" s="256"/>
      <c r="WUJ363" s="256"/>
      <c r="WUK363" s="256"/>
      <c r="WUL363" s="256"/>
      <c r="WUM363" s="256"/>
      <c r="WUN363" s="256"/>
      <c r="WUO363" s="256"/>
      <c r="WUP363" s="256"/>
      <c r="WUQ363" s="256"/>
      <c r="WUR363" s="256"/>
      <c r="WUS363" s="256"/>
      <c r="WUT363" s="256"/>
      <c r="WUU363" s="256"/>
      <c r="WUV363" s="256"/>
      <c r="WUW363" s="256"/>
      <c r="WUX363" s="256"/>
      <c r="WUY363" s="256"/>
      <c r="WUZ363" s="256"/>
      <c r="WVA363" s="256"/>
      <c r="WVB363" s="256"/>
      <c r="WVC363" s="256"/>
      <c r="WVD363" s="256"/>
      <c r="WVE363" s="256"/>
      <c r="WVF363" s="256"/>
      <c r="WVG363" s="256"/>
      <c r="WVH363" s="256"/>
      <c r="WVI363" s="256"/>
      <c r="WVJ363" s="256"/>
      <c r="WVK363" s="256"/>
      <c r="WVL363" s="256"/>
      <c r="WVM363" s="256"/>
      <c r="WVN363" s="256"/>
      <c r="WVO363" s="256"/>
      <c r="WVP363" s="256"/>
      <c r="WVQ363" s="256"/>
      <c r="WVR363" s="256"/>
      <c r="WVS363" s="256"/>
      <c r="WVT363" s="256"/>
      <c r="WVU363" s="256"/>
      <c r="WVV363" s="256"/>
      <c r="WVW363" s="256"/>
      <c r="WVX363" s="256"/>
      <c r="WVY363" s="256"/>
      <c r="WVZ363" s="256"/>
      <c r="WWA363" s="256"/>
      <c r="WWB363" s="256"/>
      <c r="WWC363" s="256"/>
      <c r="WWD363" s="256"/>
      <c r="WWE363" s="256"/>
      <c r="WWF363" s="256"/>
      <c r="WWG363" s="256"/>
      <c r="WWH363" s="256"/>
      <c r="WWI363" s="256"/>
      <c r="WWJ363" s="256"/>
      <c r="WWK363" s="256"/>
      <c r="WWL363" s="256"/>
      <c r="WWM363" s="256"/>
      <c r="WWN363" s="256"/>
      <c r="WWO363" s="256"/>
      <c r="WWP363" s="256"/>
      <c r="WWQ363" s="256"/>
      <c r="WWR363" s="256"/>
      <c r="WWS363" s="256"/>
      <c r="WWT363" s="256"/>
      <c r="WWU363" s="256"/>
      <c r="WWV363" s="256"/>
      <c r="WWW363" s="256"/>
      <c r="WWX363" s="256"/>
      <c r="WWY363" s="256"/>
      <c r="WWZ363" s="256"/>
      <c r="WXA363" s="256"/>
      <c r="WXB363" s="256"/>
      <c r="WXC363" s="256"/>
      <c r="WXD363" s="256"/>
      <c r="WXE363" s="256"/>
      <c r="WXF363" s="256"/>
      <c r="WXG363" s="256"/>
      <c r="WXH363" s="256"/>
      <c r="WXI363" s="256"/>
      <c r="WXJ363" s="256"/>
      <c r="WXK363" s="256"/>
      <c r="WXL363" s="256"/>
      <c r="WXM363" s="256"/>
      <c r="WXN363" s="256"/>
      <c r="WXO363" s="256"/>
      <c r="WXP363" s="256"/>
      <c r="WXQ363" s="256"/>
      <c r="WXR363" s="256"/>
      <c r="WXS363" s="256"/>
      <c r="WXT363" s="256"/>
      <c r="WXU363" s="256"/>
      <c r="WXV363" s="256"/>
      <c r="WXW363" s="256"/>
      <c r="WXX363" s="256"/>
      <c r="WXY363" s="256"/>
      <c r="WXZ363" s="256"/>
      <c r="WYA363" s="256"/>
      <c r="WYB363" s="256"/>
      <c r="WYC363" s="256"/>
      <c r="WYD363" s="256"/>
      <c r="WYE363" s="256"/>
      <c r="WYF363" s="256"/>
      <c r="WYG363" s="256"/>
      <c r="WYH363" s="256"/>
      <c r="WYI363" s="256"/>
      <c r="WYJ363" s="256"/>
      <c r="WYK363" s="256"/>
      <c r="WYL363" s="256"/>
      <c r="WYM363" s="256"/>
      <c r="WYN363" s="256"/>
      <c r="WYO363" s="256"/>
      <c r="WYP363" s="256"/>
      <c r="WYQ363" s="256"/>
      <c r="WYR363" s="256"/>
      <c r="WYS363" s="256"/>
      <c r="WYT363" s="256"/>
      <c r="WYU363" s="256"/>
      <c r="WYV363" s="256"/>
      <c r="WYW363" s="256"/>
      <c r="WYX363" s="256"/>
      <c r="WYY363" s="256"/>
      <c r="WYZ363" s="256"/>
      <c r="WZA363" s="256"/>
      <c r="WZB363" s="256"/>
      <c r="WZC363" s="256"/>
      <c r="WZD363" s="256"/>
      <c r="WZE363" s="256"/>
      <c r="WZF363" s="256"/>
      <c r="WZG363" s="256"/>
      <c r="WZH363" s="256"/>
      <c r="WZI363" s="256"/>
      <c r="WZJ363" s="256"/>
      <c r="WZK363" s="256"/>
      <c r="WZL363" s="256"/>
      <c r="WZM363" s="256"/>
      <c r="WZN363" s="256"/>
      <c r="WZO363" s="256"/>
      <c r="WZP363" s="256"/>
      <c r="WZQ363" s="256"/>
      <c r="WZR363" s="256"/>
      <c r="WZS363" s="256"/>
      <c r="WZT363" s="256"/>
      <c r="WZU363" s="256"/>
      <c r="WZV363" s="256"/>
      <c r="WZW363" s="256"/>
      <c r="WZX363" s="256"/>
      <c r="WZY363" s="256"/>
      <c r="WZZ363" s="256"/>
      <c r="XAA363" s="256"/>
      <c r="XAB363" s="256"/>
      <c r="XAC363" s="256"/>
      <c r="XAD363" s="256"/>
      <c r="XAE363" s="256"/>
      <c r="XAF363" s="256"/>
      <c r="XAG363" s="256"/>
      <c r="XAH363" s="256"/>
      <c r="XAI363" s="256"/>
      <c r="XAJ363" s="256"/>
      <c r="XAK363" s="256"/>
      <c r="XAL363" s="256"/>
      <c r="XAM363" s="256"/>
      <c r="XAN363" s="256"/>
      <c r="XAO363" s="256"/>
      <c r="XAP363" s="256"/>
      <c r="XAQ363" s="256"/>
      <c r="XAR363" s="256"/>
      <c r="XAS363" s="256"/>
      <c r="XAT363" s="256"/>
      <c r="XAU363" s="256"/>
      <c r="XAV363" s="256"/>
      <c r="XAW363" s="256"/>
      <c r="XAX363" s="256"/>
      <c r="XAY363" s="256"/>
      <c r="XAZ363" s="256"/>
      <c r="XBA363" s="256"/>
      <c r="XBB363" s="256"/>
      <c r="XBC363" s="256"/>
      <c r="XBD363" s="256"/>
      <c r="XBE363" s="256"/>
      <c r="XBF363" s="256"/>
      <c r="XBG363" s="256"/>
      <c r="XBH363" s="256"/>
      <c r="XBI363" s="256"/>
      <c r="XBJ363" s="256"/>
      <c r="XBK363" s="256"/>
      <c r="XBL363" s="256"/>
      <c r="XBM363" s="256"/>
      <c r="XBN363" s="256"/>
      <c r="XBO363" s="256"/>
      <c r="XBP363" s="256"/>
      <c r="XBQ363" s="256"/>
      <c r="XBR363" s="256"/>
      <c r="XBS363" s="256"/>
      <c r="XBT363" s="256"/>
      <c r="XBU363" s="256"/>
      <c r="XBV363" s="256"/>
      <c r="XBW363" s="256"/>
      <c r="XBX363" s="256"/>
      <c r="XBY363" s="256"/>
      <c r="XBZ363" s="256"/>
      <c r="XCA363" s="256"/>
      <c r="XCB363" s="256"/>
      <c r="XCC363" s="256"/>
      <c r="XCD363" s="256"/>
      <c r="XCE363" s="256"/>
      <c r="XCF363" s="256"/>
      <c r="XCG363" s="256"/>
      <c r="XCH363" s="256"/>
      <c r="XCI363" s="256"/>
      <c r="XCJ363" s="256"/>
      <c r="XCK363" s="256"/>
      <c r="XCL363" s="256"/>
      <c r="XCM363" s="256"/>
      <c r="XCN363" s="256"/>
      <c r="XCO363" s="256"/>
      <c r="XCP363" s="256"/>
      <c r="XCQ363" s="256"/>
      <c r="XCR363" s="256"/>
      <c r="XCS363" s="256"/>
      <c r="XCT363" s="256"/>
      <c r="XCU363" s="256"/>
      <c r="XCV363" s="256"/>
      <c r="XCW363" s="256"/>
      <c r="XCX363" s="256"/>
      <c r="XCY363" s="256"/>
      <c r="XCZ363" s="256"/>
      <c r="XDA363" s="256"/>
      <c r="XDB363" s="256"/>
      <c r="XDC363" s="256"/>
      <c r="XDD363" s="256"/>
      <c r="XDE363" s="256"/>
      <c r="XDF363" s="256"/>
      <c r="XDG363" s="256"/>
      <c r="XDH363" s="256"/>
      <c r="XDI363" s="256"/>
      <c r="XDJ363" s="256"/>
      <c r="XDK363" s="256"/>
      <c r="XDL363" s="256"/>
      <c r="XDM363" s="256"/>
      <c r="XDN363" s="256"/>
      <c r="XDO363" s="256"/>
      <c r="XDP363" s="256"/>
      <c r="XDQ363" s="256"/>
      <c r="XDR363" s="256"/>
      <c r="XDS363" s="256"/>
      <c r="XDT363" s="256"/>
      <c r="XDU363" s="256"/>
      <c r="XDV363" s="256"/>
      <c r="XDW363" s="256"/>
      <c r="XDX363" s="256"/>
      <c r="XDY363" s="256"/>
      <c r="XDZ363" s="256"/>
      <c r="XEA363" s="256"/>
      <c r="XEB363" s="256"/>
      <c r="XEC363" s="256"/>
      <c r="XED363" s="256"/>
      <c r="XEE363" s="256"/>
      <c r="XEF363" s="256"/>
      <c r="XEG363" s="256"/>
      <c r="XEH363" s="256"/>
      <c r="XEI363" s="256"/>
      <c r="XEJ363" s="256"/>
      <c r="XEK363" s="256"/>
      <c r="XEL363" s="256"/>
      <c r="XEM363" s="256"/>
      <c r="XEN363" s="256"/>
      <c r="XEO363" s="256"/>
      <c r="XEP363" s="256"/>
      <c r="XEQ363" s="256"/>
      <c r="XER363" s="256"/>
      <c r="XES363" s="256"/>
      <c r="XET363" s="256"/>
      <c r="XEU363" s="256"/>
      <c r="XEV363" s="256"/>
      <c r="XEW363" s="256"/>
      <c r="XEX363" s="256"/>
      <c r="XEY363" s="256"/>
      <c r="XEZ363" s="256"/>
      <c r="XFA363" s="256"/>
      <c r="XFB363" s="256"/>
      <c r="XFC363" s="256"/>
      <c r="XFD363" s="256"/>
    </row>
    <row r="364" spans="1:16384" x14ac:dyDescent="0.15">
      <c r="A364" s="136"/>
      <c r="B364" s="280" t="s">
        <v>3033</v>
      </c>
      <c r="C364" s="416"/>
      <c r="D364" s="417"/>
      <c r="E364" s="417"/>
      <c r="F364" s="417"/>
      <c r="G364" s="417"/>
      <c r="H364" s="417"/>
      <c r="I364" s="417"/>
      <c r="J364" s="417"/>
      <c r="K364" s="417"/>
      <c r="L364" s="417"/>
      <c r="M364" s="417"/>
      <c r="N364" s="417"/>
      <c r="O364" s="417"/>
      <c r="P364" s="417"/>
      <c r="Q364" s="417"/>
      <c r="R364" s="417"/>
      <c r="S364" s="417"/>
      <c r="T364" s="1304"/>
      <c r="U364" s="1304"/>
      <c r="V364" s="1304"/>
      <c r="W364" s="1304"/>
      <c r="X364" s="1304"/>
      <c r="Y364" s="1304"/>
      <c r="Z364" s="1304"/>
      <c r="AA364" s="1304"/>
      <c r="AB364" s="418"/>
      <c r="AC364" s="419"/>
      <c r="AD364" s="420"/>
      <c r="AE364" s="1304"/>
      <c r="AF364" s="1304"/>
      <c r="AG364" s="1304"/>
      <c r="AH364" s="1304"/>
      <c r="AI364" s="1304"/>
      <c r="AJ364" s="1304"/>
      <c r="AK364" s="1304"/>
      <c r="AL364" s="1304"/>
      <c r="AM364" s="1304"/>
      <c r="AN364" s="1305"/>
      <c r="AO364" s="209"/>
      <c r="AP364" s="209"/>
      <c r="AQ364" s="209"/>
      <c r="AR364" s="209"/>
      <c r="AS364" s="209"/>
      <c r="AT364" s="209"/>
      <c r="AU364" s="209"/>
      <c r="AV364" s="210"/>
    </row>
    <row r="365" spans="1:16384" s="271" customFormat="1" ht="10.5" customHeight="1" x14ac:dyDescent="0.15">
      <c r="A365" s="111" t="s">
        <v>2489</v>
      </c>
      <c r="B365" s="312" t="s">
        <v>886</v>
      </c>
      <c r="C365" s="313" t="s">
        <v>2702</v>
      </c>
      <c r="D365" s="303">
        <f t="shared" si="51"/>
        <v>0</v>
      </c>
      <c r="E365" s="284">
        <f t="shared" si="52"/>
        <v>0</v>
      </c>
      <c r="F365" s="285"/>
      <c r="G365" s="285"/>
      <c r="H365" s="285"/>
      <c r="I365" s="314"/>
      <c r="J365" s="314"/>
      <c r="K365" s="314"/>
      <c r="L365" s="314"/>
      <c r="M365" s="314"/>
      <c r="N365" s="314"/>
      <c r="O365" s="314"/>
      <c r="P365" s="314"/>
      <c r="Q365" s="314"/>
      <c r="R365" s="314"/>
      <c r="S365" s="314"/>
      <c r="T365" s="314"/>
      <c r="U365" s="314"/>
      <c r="V365" s="314"/>
      <c r="W365" s="314"/>
      <c r="X365" s="314"/>
      <c r="Y365" s="314"/>
      <c r="Z365" s="314"/>
      <c r="AA365" s="314"/>
      <c r="AB365" s="285"/>
      <c r="AC365" s="285"/>
      <c r="AD365" s="285"/>
      <c r="AE365" s="285"/>
      <c r="AF365" s="285"/>
      <c r="AG365" s="285"/>
      <c r="AH365" s="285"/>
      <c r="AI365" s="285"/>
      <c r="AJ365" s="285"/>
      <c r="AK365" s="285"/>
      <c r="AL365" s="315" t="s">
        <v>4052</v>
      </c>
      <c r="AM365" s="171">
        <v>37610</v>
      </c>
      <c r="AN365" s="316">
        <f t="shared" ref="AN365:AN370" si="57">AM365*F365</f>
        <v>0</v>
      </c>
      <c r="AO365" s="209"/>
      <c r="AP365" s="209"/>
      <c r="AQ365" s="209"/>
      <c r="AR365" s="209"/>
      <c r="AS365" s="209"/>
      <c r="AT365" s="209"/>
      <c r="AU365" s="209"/>
      <c r="AV365" s="270"/>
    </row>
    <row r="366" spans="1:16384" ht="10.5" customHeight="1" x14ac:dyDescent="0.15">
      <c r="A366" s="85" t="s">
        <v>2490</v>
      </c>
      <c r="B366" s="317" t="s">
        <v>887</v>
      </c>
      <c r="C366" s="318" t="s">
        <v>2702</v>
      </c>
      <c r="D366" s="304">
        <f t="shared" si="51"/>
        <v>0</v>
      </c>
      <c r="E366" s="239">
        <f t="shared" si="52"/>
        <v>0</v>
      </c>
      <c r="F366" s="285"/>
      <c r="G366" s="285"/>
      <c r="H366" s="285"/>
      <c r="I366" s="319"/>
      <c r="J366" s="319"/>
      <c r="K366" s="319"/>
      <c r="L366" s="319"/>
      <c r="M366" s="319"/>
      <c r="N366" s="319"/>
      <c r="O366" s="319"/>
      <c r="P366" s="319"/>
      <c r="Q366" s="319"/>
      <c r="R366" s="319"/>
      <c r="S366" s="319"/>
      <c r="T366" s="319"/>
      <c r="U366" s="319"/>
      <c r="V366" s="319"/>
      <c r="W366" s="319"/>
      <c r="X366" s="319"/>
      <c r="Y366" s="319"/>
      <c r="Z366" s="319"/>
      <c r="AA366" s="319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320" t="s">
        <v>4052</v>
      </c>
      <c r="AM366" s="173">
        <v>40210</v>
      </c>
      <c r="AN366" s="321">
        <f t="shared" si="57"/>
        <v>0</v>
      </c>
      <c r="AO366" s="209"/>
      <c r="AP366" s="209"/>
      <c r="AQ366" s="209"/>
      <c r="AR366" s="209"/>
      <c r="AS366" s="209"/>
      <c r="AT366" s="209"/>
      <c r="AU366" s="209"/>
      <c r="AV366" s="210"/>
    </row>
    <row r="367" spans="1:16384" ht="10.5" customHeight="1" x14ac:dyDescent="0.15">
      <c r="A367" s="85" t="s">
        <v>2491</v>
      </c>
      <c r="B367" s="317" t="s">
        <v>888</v>
      </c>
      <c r="C367" s="318" t="s">
        <v>2702</v>
      </c>
      <c r="D367" s="304">
        <f t="shared" si="51"/>
        <v>0</v>
      </c>
      <c r="E367" s="239">
        <f t="shared" si="52"/>
        <v>0</v>
      </c>
      <c r="F367" s="285"/>
      <c r="G367" s="285"/>
      <c r="H367" s="285"/>
      <c r="I367" s="319"/>
      <c r="J367" s="319"/>
      <c r="K367" s="319"/>
      <c r="L367" s="319"/>
      <c r="M367" s="319"/>
      <c r="N367" s="319"/>
      <c r="O367" s="319"/>
      <c r="P367" s="319"/>
      <c r="Q367" s="319"/>
      <c r="R367" s="319"/>
      <c r="S367" s="319"/>
      <c r="T367" s="319"/>
      <c r="U367" s="319"/>
      <c r="V367" s="319"/>
      <c r="W367" s="319"/>
      <c r="X367" s="319"/>
      <c r="Y367" s="319"/>
      <c r="Z367" s="319"/>
      <c r="AA367" s="319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320" t="s">
        <v>4052</v>
      </c>
      <c r="AM367" s="173">
        <v>40210</v>
      </c>
      <c r="AN367" s="321">
        <f t="shared" si="57"/>
        <v>0</v>
      </c>
      <c r="AO367" s="209"/>
      <c r="AP367" s="209"/>
      <c r="AQ367" s="209"/>
      <c r="AR367" s="209"/>
      <c r="AS367" s="209"/>
      <c r="AT367" s="209"/>
      <c r="AU367" s="209"/>
      <c r="AV367" s="210"/>
    </row>
    <row r="368" spans="1:16384" ht="10.5" customHeight="1" x14ac:dyDescent="0.15">
      <c r="A368" s="85" t="s">
        <v>2492</v>
      </c>
      <c r="B368" s="317" t="s">
        <v>889</v>
      </c>
      <c r="C368" s="318" t="s">
        <v>2702</v>
      </c>
      <c r="D368" s="314"/>
      <c r="E368" s="314"/>
      <c r="F368" s="314"/>
      <c r="G368" s="314"/>
      <c r="H368" s="314"/>
      <c r="I368" s="314"/>
      <c r="J368" s="314"/>
      <c r="K368" s="314"/>
      <c r="L368" s="314"/>
      <c r="M368" s="314"/>
      <c r="N368" s="314"/>
      <c r="O368" s="314"/>
      <c r="P368" s="314"/>
      <c r="Q368" s="314"/>
      <c r="R368" s="314"/>
      <c r="S368" s="314"/>
      <c r="T368" s="314"/>
      <c r="U368" s="314"/>
      <c r="V368" s="314"/>
      <c r="W368" s="314"/>
      <c r="X368" s="314"/>
      <c r="Y368" s="314"/>
      <c r="Z368" s="314"/>
      <c r="AA368" s="314"/>
      <c r="AB368" s="314"/>
      <c r="AC368" s="314"/>
      <c r="AD368" s="314"/>
      <c r="AE368" s="314"/>
      <c r="AF368" s="314"/>
      <c r="AG368" s="314"/>
      <c r="AH368" s="314"/>
      <c r="AI368" s="314"/>
      <c r="AJ368" s="314"/>
      <c r="AK368" s="314"/>
      <c r="AL368" s="314"/>
      <c r="AM368" s="170"/>
      <c r="AN368" s="314"/>
      <c r="AO368" s="209"/>
      <c r="AP368" s="209"/>
      <c r="AQ368" s="209"/>
      <c r="AR368" s="209"/>
      <c r="AS368" s="209"/>
      <c r="AT368" s="209"/>
      <c r="AU368" s="209"/>
      <c r="AV368" s="210"/>
    </row>
    <row r="369" spans="1:16384" ht="10.5" customHeight="1" x14ac:dyDescent="0.15">
      <c r="A369" s="85" t="s">
        <v>2493</v>
      </c>
      <c r="B369" s="317" t="s">
        <v>890</v>
      </c>
      <c r="C369" s="318" t="s">
        <v>2702</v>
      </c>
      <c r="D369" s="304">
        <f t="shared" si="51"/>
        <v>0</v>
      </c>
      <c r="E369" s="239">
        <f t="shared" si="52"/>
        <v>0</v>
      </c>
      <c r="F369" s="285"/>
      <c r="G369" s="285"/>
      <c r="H369" s="285"/>
      <c r="I369" s="319"/>
      <c r="J369" s="319"/>
      <c r="K369" s="319"/>
      <c r="L369" s="319"/>
      <c r="M369" s="319"/>
      <c r="N369" s="319"/>
      <c r="O369" s="319"/>
      <c r="P369" s="319"/>
      <c r="Q369" s="319"/>
      <c r="R369" s="319"/>
      <c r="S369" s="319"/>
      <c r="T369" s="319"/>
      <c r="U369" s="319"/>
      <c r="V369" s="319"/>
      <c r="W369" s="319"/>
      <c r="X369" s="319"/>
      <c r="Y369" s="319"/>
      <c r="Z369" s="319"/>
      <c r="AA369" s="319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320" t="s">
        <v>4052</v>
      </c>
      <c r="AM369" s="173">
        <v>6480</v>
      </c>
      <c r="AN369" s="321">
        <f t="shared" si="57"/>
        <v>0</v>
      </c>
      <c r="AO369" s="209"/>
      <c r="AP369" s="209"/>
      <c r="AQ369" s="209"/>
      <c r="AR369" s="209"/>
      <c r="AS369" s="209"/>
      <c r="AT369" s="209"/>
      <c r="AU369" s="209"/>
      <c r="AV369" s="210"/>
    </row>
    <row r="370" spans="1:16384" s="254" customFormat="1" ht="10.5" customHeight="1" x14ac:dyDescent="0.15">
      <c r="A370" s="107" t="s">
        <v>4142</v>
      </c>
      <c r="B370" s="322" t="s">
        <v>4143</v>
      </c>
      <c r="C370" s="323" t="s">
        <v>2702</v>
      </c>
      <c r="D370" s="305">
        <f t="shared" si="51"/>
        <v>0</v>
      </c>
      <c r="E370" s="247">
        <f t="shared" si="52"/>
        <v>0</v>
      </c>
      <c r="F370" s="285"/>
      <c r="G370" s="285"/>
      <c r="H370" s="285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  <c r="S370" s="324"/>
      <c r="T370" s="324"/>
      <c r="U370" s="324"/>
      <c r="V370" s="324"/>
      <c r="W370" s="324"/>
      <c r="X370" s="324"/>
      <c r="Y370" s="324"/>
      <c r="Z370" s="324"/>
      <c r="AA370" s="324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325" t="s">
        <v>4052</v>
      </c>
      <c r="AM370" s="174">
        <v>53420</v>
      </c>
      <c r="AN370" s="326">
        <f t="shared" si="57"/>
        <v>0</v>
      </c>
      <c r="AO370" s="209"/>
      <c r="AP370" s="209"/>
      <c r="AQ370" s="209"/>
      <c r="AR370" s="209"/>
      <c r="AS370" s="209"/>
      <c r="AT370" s="209"/>
      <c r="AU370" s="209"/>
      <c r="AV370" s="253"/>
    </row>
    <row r="371" spans="1:16384" ht="10.5" customHeight="1" x14ac:dyDescent="0.15">
      <c r="A371" s="65"/>
      <c r="B371" s="255" t="s">
        <v>728</v>
      </c>
      <c r="C371" s="296"/>
      <c r="D371" s="385">
        <f>SUM(D365:D370)</f>
        <v>0</v>
      </c>
      <c r="E371" s="385">
        <f>SUM(E365:E370)</f>
        <v>0</v>
      </c>
      <c r="F371" s="385">
        <f>SUM(F365:F370)</f>
        <v>0</v>
      </c>
      <c r="G371" s="385">
        <f>SUM(G365:G370)</f>
        <v>0</v>
      </c>
      <c r="H371" s="385">
        <f>SUM(H365:H370)</f>
        <v>0</v>
      </c>
      <c r="I371" s="385"/>
      <c r="J371" s="385"/>
      <c r="K371" s="385"/>
      <c r="L371" s="385"/>
      <c r="M371" s="385"/>
      <c r="N371" s="385"/>
      <c r="O371" s="385"/>
      <c r="P371" s="385"/>
      <c r="Q371" s="385"/>
      <c r="R371" s="385"/>
      <c r="S371" s="385"/>
      <c r="T371" s="385"/>
      <c r="U371" s="385"/>
      <c r="V371" s="385"/>
      <c r="W371" s="385"/>
      <c r="X371" s="385"/>
      <c r="Y371" s="385"/>
      <c r="Z371" s="385"/>
      <c r="AA371" s="385"/>
      <c r="AB371" s="437">
        <f t="shared" ref="AB371:AD371" si="58">SUM(AB365:AB370)</f>
        <v>0</v>
      </c>
      <c r="AC371" s="437">
        <f t="shared" si="58"/>
        <v>0</v>
      </c>
      <c r="AD371" s="437">
        <f t="shared" si="58"/>
        <v>0</v>
      </c>
      <c r="AE371" s="385">
        <f t="shared" ref="AE371:AN371" si="59">SUM(AE365:AE370)</f>
        <v>0</v>
      </c>
      <c r="AF371" s="385">
        <f t="shared" si="59"/>
        <v>0</v>
      </c>
      <c r="AG371" s="385">
        <f t="shared" si="59"/>
        <v>0</v>
      </c>
      <c r="AH371" s="385">
        <f t="shared" si="59"/>
        <v>0</v>
      </c>
      <c r="AI371" s="385">
        <f t="shared" si="59"/>
        <v>0</v>
      </c>
      <c r="AJ371" s="385">
        <f t="shared" si="59"/>
        <v>0</v>
      </c>
      <c r="AK371" s="385">
        <f t="shared" si="59"/>
        <v>0</v>
      </c>
      <c r="AL371" s="385">
        <f t="shared" si="59"/>
        <v>0</v>
      </c>
      <c r="AM371" s="167">
        <f t="shared" si="59"/>
        <v>177930</v>
      </c>
      <c r="AN371" s="385">
        <f t="shared" si="59"/>
        <v>0</v>
      </c>
      <c r="AO371" s="438"/>
      <c r="AP371" s="438"/>
      <c r="AQ371" s="438"/>
      <c r="AR371" s="438"/>
      <c r="AS371" s="438"/>
      <c r="AT371" s="438"/>
      <c r="AU371" s="438"/>
      <c r="AV371" s="439"/>
      <c r="AW371" s="440"/>
      <c r="AX371" s="440"/>
      <c r="AY371" s="440"/>
      <c r="AZ371" s="440"/>
      <c r="BA371" s="440"/>
      <c r="BB371" s="440"/>
      <c r="BC371" s="440"/>
      <c r="BD371" s="440"/>
      <c r="BE371" s="440"/>
      <c r="BF371" s="440"/>
      <c r="BG371" s="440"/>
      <c r="BH371" s="440"/>
      <c r="BI371" s="440"/>
      <c r="BJ371" s="440"/>
      <c r="BK371" s="440"/>
      <c r="BL371" s="440"/>
      <c r="BM371" s="440"/>
      <c r="BN371" s="440"/>
      <c r="BO371" s="440"/>
      <c r="BP371" s="440"/>
      <c r="BQ371" s="440"/>
      <c r="BR371" s="440"/>
      <c r="BS371" s="440"/>
      <c r="BT371" s="440"/>
      <c r="BU371" s="440"/>
      <c r="BV371" s="440"/>
      <c r="BW371" s="440"/>
      <c r="BX371" s="440"/>
      <c r="BY371" s="440"/>
      <c r="BZ371" s="440"/>
      <c r="CA371" s="440"/>
      <c r="CB371" s="440"/>
      <c r="CC371" s="440"/>
      <c r="CD371" s="440"/>
      <c r="CE371" s="440"/>
      <c r="CF371" s="440"/>
      <c r="CG371" s="440"/>
      <c r="CH371" s="440"/>
      <c r="CI371" s="440"/>
      <c r="CJ371" s="440"/>
      <c r="CK371" s="440"/>
      <c r="CL371" s="440"/>
      <c r="CM371" s="440"/>
      <c r="CN371" s="440"/>
      <c r="CO371" s="440"/>
      <c r="CP371" s="440"/>
      <c r="CQ371" s="440"/>
      <c r="CR371" s="440"/>
      <c r="CS371" s="440"/>
      <c r="CT371" s="440"/>
      <c r="CU371" s="440"/>
      <c r="CV371" s="440"/>
      <c r="CW371" s="440"/>
      <c r="CX371" s="440"/>
      <c r="CY371" s="440"/>
      <c r="CZ371" s="440"/>
      <c r="DA371" s="440"/>
      <c r="DB371" s="440"/>
      <c r="DC371" s="440"/>
      <c r="DD371" s="440"/>
      <c r="DE371" s="440"/>
      <c r="DF371" s="440"/>
      <c r="DG371" s="440"/>
      <c r="DH371" s="440"/>
      <c r="DI371" s="440"/>
      <c r="DJ371" s="440"/>
      <c r="DK371" s="440"/>
      <c r="DL371" s="440"/>
      <c r="DM371" s="440"/>
      <c r="DN371" s="440"/>
      <c r="DO371" s="440"/>
      <c r="DP371" s="440"/>
      <c r="DQ371" s="440"/>
      <c r="DR371" s="440"/>
      <c r="DS371" s="440"/>
      <c r="DT371" s="440"/>
      <c r="DU371" s="440"/>
      <c r="DV371" s="440"/>
      <c r="DW371" s="440"/>
      <c r="DX371" s="440"/>
      <c r="DY371" s="440"/>
      <c r="DZ371" s="440"/>
      <c r="EA371" s="440"/>
      <c r="EB371" s="440"/>
      <c r="EC371" s="440"/>
      <c r="ED371" s="440"/>
      <c r="EE371" s="440"/>
      <c r="EF371" s="440"/>
      <c r="EG371" s="440"/>
      <c r="EH371" s="440"/>
      <c r="EI371" s="440"/>
      <c r="EJ371" s="440"/>
      <c r="EK371" s="440"/>
      <c r="EL371" s="440"/>
      <c r="EM371" s="440"/>
      <c r="EN371" s="440"/>
      <c r="EO371" s="440"/>
      <c r="EP371" s="440"/>
      <c r="EQ371" s="440"/>
      <c r="ER371" s="440"/>
      <c r="ES371" s="440"/>
      <c r="ET371" s="440"/>
      <c r="EU371" s="440"/>
      <c r="EV371" s="440"/>
      <c r="EW371" s="440"/>
      <c r="EX371" s="440"/>
      <c r="EY371" s="440"/>
      <c r="EZ371" s="440"/>
      <c r="FA371" s="440"/>
      <c r="FB371" s="440"/>
      <c r="FC371" s="440"/>
      <c r="FD371" s="440"/>
      <c r="FE371" s="440"/>
      <c r="FF371" s="440"/>
      <c r="FG371" s="440"/>
      <c r="FH371" s="440"/>
      <c r="FI371" s="440"/>
      <c r="FJ371" s="440"/>
      <c r="FK371" s="440"/>
      <c r="FL371" s="440"/>
      <c r="FM371" s="440"/>
      <c r="FN371" s="440"/>
      <c r="FO371" s="440"/>
      <c r="FP371" s="440"/>
      <c r="FQ371" s="440"/>
      <c r="FR371" s="440"/>
      <c r="FS371" s="440"/>
      <c r="FT371" s="440"/>
      <c r="FU371" s="440"/>
      <c r="FV371" s="440"/>
      <c r="FW371" s="440"/>
      <c r="FX371" s="440"/>
      <c r="FY371" s="440"/>
      <c r="FZ371" s="440"/>
      <c r="GA371" s="440"/>
      <c r="GB371" s="440"/>
      <c r="GC371" s="440"/>
      <c r="GD371" s="440"/>
      <c r="GE371" s="440"/>
      <c r="GF371" s="440"/>
      <c r="GG371" s="440"/>
      <c r="GH371" s="440"/>
      <c r="GI371" s="440"/>
      <c r="GJ371" s="440"/>
      <c r="GK371" s="440"/>
      <c r="GL371" s="440"/>
      <c r="GM371" s="440"/>
      <c r="GN371" s="440"/>
      <c r="GO371" s="440"/>
      <c r="GP371" s="440"/>
      <c r="GQ371" s="440"/>
      <c r="GR371" s="440"/>
      <c r="GS371" s="440"/>
      <c r="GT371" s="440"/>
      <c r="GU371" s="440"/>
      <c r="GV371" s="440"/>
      <c r="GW371" s="440"/>
      <c r="GX371" s="440"/>
      <c r="GY371" s="440"/>
      <c r="GZ371" s="440"/>
      <c r="HA371" s="440"/>
      <c r="HB371" s="440"/>
      <c r="HC371" s="440"/>
      <c r="HD371" s="440"/>
      <c r="HE371" s="440"/>
      <c r="HF371" s="440"/>
      <c r="HG371" s="440"/>
      <c r="HH371" s="440"/>
      <c r="HI371" s="440"/>
      <c r="HJ371" s="440"/>
      <c r="HK371" s="440"/>
      <c r="HL371" s="440"/>
      <c r="HM371" s="440"/>
      <c r="HN371" s="440"/>
      <c r="HO371" s="440"/>
      <c r="HP371" s="440"/>
      <c r="HQ371" s="440"/>
      <c r="HR371" s="440"/>
      <c r="HS371" s="440"/>
      <c r="HT371" s="440"/>
      <c r="HU371" s="440"/>
      <c r="HV371" s="440"/>
      <c r="HW371" s="440"/>
      <c r="HX371" s="440"/>
      <c r="HY371" s="440"/>
      <c r="HZ371" s="440"/>
      <c r="IA371" s="440"/>
      <c r="IB371" s="440"/>
      <c r="IC371" s="440"/>
      <c r="ID371" s="440"/>
      <c r="IE371" s="440"/>
      <c r="IF371" s="440"/>
      <c r="IG371" s="440"/>
      <c r="IH371" s="440"/>
      <c r="II371" s="440"/>
      <c r="IJ371" s="440"/>
      <c r="IK371" s="440"/>
      <c r="IL371" s="440"/>
      <c r="IM371" s="440"/>
      <c r="IN371" s="440"/>
      <c r="IO371" s="440"/>
      <c r="IP371" s="440"/>
      <c r="IQ371" s="440"/>
      <c r="IR371" s="440"/>
      <c r="IS371" s="440"/>
      <c r="IT371" s="440"/>
      <c r="IU371" s="440"/>
      <c r="IV371" s="440"/>
      <c r="IW371" s="440"/>
      <c r="IX371" s="440"/>
      <c r="IY371" s="440"/>
      <c r="IZ371" s="440"/>
      <c r="JA371" s="440"/>
      <c r="JB371" s="440"/>
      <c r="JC371" s="440"/>
      <c r="JD371" s="440"/>
      <c r="JE371" s="440"/>
      <c r="JF371" s="440"/>
      <c r="JG371" s="440"/>
      <c r="JH371" s="440"/>
      <c r="JI371" s="440"/>
      <c r="JJ371" s="440"/>
      <c r="JK371" s="440"/>
      <c r="JL371" s="440"/>
      <c r="JM371" s="440"/>
      <c r="JN371" s="440"/>
      <c r="JO371" s="440"/>
      <c r="JP371" s="440"/>
      <c r="JQ371" s="440"/>
      <c r="JR371" s="440"/>
      <c r="JS371" s="440"/>
      <c r="JT371" s="440"/>
      <c r="JU371" s="440"/>
      <c r="JV371" s="440"/>
      <c r="JW371" s="440"/>
      <c r="JX371" s="440"/>
      <c r="JY371" s="440"/>
      <c r="JZ371" s="440"/>
      <c r="KA371" s="440"/>
      <c r="KB371" s="440"/>
      <c r="KC371" s="440"/>
      <c r="KD371" s="440"/>
      <c r="KE371" s="440"/>
      <c r="KF371" s="440"/>
      <c r="KG371" s="440"/>
      <c r="KH371" s="440"/>
      <c r="KI371" s="440"/>
      <c r="KJ371" s="440"/>
      <c r="KK371" s="440"/>
      <c r="KL371" s="440"/>
      <c r="KM371" s="440"/>
      <c r="KN371" s="440"/>
      <c r="KO371" s="440"/>
      <c r="KP371" s="440"/>
      <c r="KQ371" s="440"/>
      <c r="KR371" s="440"/>
      <c r="KS371" s="440"/>
      <c r="KT371" s="440"/>
      <c r="KU371" s="440"/>
      <c r="KV371" s="440"/>
      <c r="KW371" s="440"/>
      <c r="KX371" s="440"/>
      <c r="KY371" s="440"/>
      <c r="KZ371" s="440"/>
      <c r="LA371" s="440"/>
      <c r="LB371" s="440"/>
      <c r="LC371" s="440"/>
      <c r="LD371" s="440"/>
      <c r="LE371" s="440"/>
      <c r="LF371" s="440"/>
      <c r="LG371" s="440"/>
      <c r="LH371" s="440"/>
      <c r="LI371" s="440"/>
      <c r="LJ371" s="440"/>
      <c r="LK371" s="440"/>
      <c r="LL371" s="440"/>
      <c r="LM371" s="440"/>
      <c r="LN371" s="440"/>
      <c r="LO371" s="440"/>
      <c r="LP371" s="440"/>
      <c r="LQ371" s="440"/>
      <c r="LR371" s="440"/>
      <c r="LS371" s="440"/>
      <c r="LT371" s="440"/>
      <c r="LU371" s="440"/>
      <c r="LV371" s="440"/>
      <c r="LW371" s="440"/>
      <c r="LX371" s="440"/>
      <c r="LY371" s="440"/>
      <c r="LZ371" s="440"/>
      <c r="MA371" s="440"/>
      <c r="MB371" s="440"/>
      <c r="MC371" s="440"/>
      <c r="MD371" s="440"/>
      <c r="ME371" s="440"/>
      <c r="MF371" s="440"/>
      <c r="MG371" s="440"/>
      <c r="MH371" s="440"/>
      <c r="MI371" s="440"/>
      <c r="MJ371" s="440"/>
      <c r="MK371" s="440"/>
      <c r="ML371" s="440"/>
      <c r="MM371" s="440"/>
      <c r="MN371" s="440"/>
      <c r="MO371" s="440"/>
      <c r="MP371" s="440"/>
      <c r="MQ371" s="440"/>
      <c r="MR371" s="440"/>
      <c r="MS371" s="440"/>
      <c r="MT371" s="440"/>
      <c r="MU371" s="440"/>
      <c r="MV371" s="440"/>
      <c r="MW371" s="440"/>
      <c r="MX371" s="440"/>
      <c r="MY371" s="440"/>
      <c r="MZ371" s="440"/>
      <c r="NA371" s="440"/>
      <c r="NB371" s="440"/>
      <c r="NC371" s="440"/>
      <c r="ND371" s="440"/>
      <c r="NE371" s="440"/>
      <c r="NF371" s="440"/>
      <c r="NG371" s="440"/>
      <c r="NH371" s="440"/>
      <c r="NI371" s="440"/>
      <c r="NJ371" s="440"/>
      <c r="NK371" s="440"/>
      <c r="NL371" s="440"/>
      <c r="NM371" s="440"/>
      <c r="NN371" s="440"/>
      <c r="NO371" s="440"/>
      <c r="NP371" s="440"/>
      <c r="NQ371" s="440"/>
      <c r="NR371" s="440"/>
      <c r="NS371" s="440"/>
      <c r="NT371" s="440"/>
      <c r="NU371" s="440"/>
      <c r="NV371" s="440"/>
      <c r="NW371" s="440"/>
      <c r="NX371" s="440"/>
      <c r="NY371" s="440"/>
      <c r="NZ371" s="440"/>
      <c r="OA371" s="440"/>
      <c r="OB371" s="440"/>
      <c r="OC371" s="440"/>
      <c r="OD371" s="440"/>
      <c r="OE371" s="440"/>
      <c r="OF371" s="440"/>
      <c r="OG371" s="440"/>
      <c r="OH371" s="440"/>
      <c r="OI371" s="440"/>
      <c r="OJ371" s="440"/>
      <c r="OK371" s="440"/>
      <c r="OL371" s="440"/>
      <c r="OM371" s="440"/>
      <c r="ON371" s="440"/>
      <c r="OO371" s="440"/>
      <c r="OP371" s="440"/>
      <c r="OQ371" s="440"/>
      <c r="OR371" s="440"/>
      <c r="OS371" s="440"/>
      <c r="OT371" s="440"/>
      <c r="OU371" s="440"/>
      <c r="OV371" s="440"/>
      <c r="OW371" s="440"/>
      <c r="OX371" s="440"/>
      <c r="OY371" s="440"/>
      <c r="OZ371" s="440"/>
      <c r="PA371" s="440"/>
      <c r="PB371" s="440"/>
      <c r="PC371" s="440"/>
      <c r="PD371" s="440"/>
      <c r="PE371" s="440"/>
      <c r="PF371" s="440"/>
      <c r="PG371" s="440"/>
      <c r="PH371" s="440"/>
      <c r="PI371" s="440"/>
      <c r="PJ371" s="440"/>
      <c r="PK371" s="440"/>
      <c r="PL371" s="440"/>
      <c r="PM371" s="440"/>
      <c r="PN371" s="440"/>
      <c r="PO371" s="440"/>
      <c r="PP371" s="440"/>
      <c r="PQ371" s="440"/>
      <c r="PR371" s="440"/>
      <c r="PS371" s="440"/>
      <c r="PT371" s="440"/>
      <c r="PU371" s="440"/>
      <c r="PV371" s="440"/>
      <c r="PW371" s="440"/>
      <c r="PX371" s="440"/>
      <c r="PY371" s="440"/>
      <c r="PZ371" s="440"/>
      <c r="QA371" s="440"/>
      <c r="QB371" s="440"/>
      <c r="QC371" s="440"/>
      <c r="QD371" s="440"/>
      <c r="QE371" s="440"/>
      <c r="QF371" s="440"/>
      <c r="QG371" s="440"/>
      <c r="QH371" s="440"/>
      <c r="QI371" s="440"/>
      <c r="QJ371" s="440"/>
      <c r="QK371" s="440"/>
      <c r="QL371" s="440"/>
      <c r="QM371" s="440"/>
      <c r="QN371" s="440"/>
      <c r="QO371" s="440"/>
      <c r="QP371" s="440"/>
      <c r="QQ371" s="440"/>
      <c r="QR371" s="440"/>
      <c r="QS371" s="440"/>
      <c r="QT371" s="440"/>
      <c r="QU371" s="440"/>
      <c r="QV371" s="440"/>
      <c r="QW371" s="440"/>
      <c r="QX371" s="440"/>
      <c r="QY371" s="440"/>
      <c r="QZ371" s="440"/>
      <c r="RA371" s="440"/>
      <c r="RB371" s="440"/>
      <c r="RC371" s="440"/>
      <c r="RD371" s="440"/>
      <c r="RE371" s="440"/>
      <c r="RF371" s="440"/>
      <c r="RG371" s="440"/>
      <c r="RH371" s="440"/>
      <c r="RI371" s="440"/>
      <c r="RJ371" s="440"/>
      <c r="RK371" s="440"/>
      <c r="RL371" s="440"/>
      <c r="RM371" s="440"/>
      <c r="RN371" s="440"/>
      <c r="RO371" s="440"/>
      <c r="RP371" s="440"/>
      <c r="RQ371" s="440"/>
      <c r="RR371" s="440"/>
      <c r="RS371" s="440"/>
      <c r="RT371" s="440"/>
      <c r="RU371" s="440"/>
      <c r="RV371" s="440"/>
      <c r="RW371" s="440"/>
      <c r="RX371" s="440"/>
      <c r="RY371" s="440"/>
      <c r="RZ371" s="440"/>
      <c r="SA371" s="440"/>
      <c r="SB371" s="440"/>
      <c r="SC371" s="440"/>
      <c r="SD371" s="440"/>
      <c r="SE371" s="440"/>
      <c r="SF371" s="440"/>
      <c r="SG371" s="440"/>
      <c r="SH371" s="440"/>
      <c r="SI371" s="440"/>
      <c r="SJ371" s="440"/>
      <c r="SK371" s="440"/>
      <c r="SL371" s="440"/>
      <c r="SM371" s="440"/>
      <c r="SN371" s="440"/>
      <c r="SO371" s="440"/>
      <c r="SP371" s="440"/>
      <c r="SQ371" s="440"/>
      <c r="SR371" s="440"/>
      <c r="SS371" s="440"/>
      <c r="ST371" s="440"/>
      <c r="SU371" s="440"/>
      <c r="SV371" s="440"/>
      <c r="SW371" s="440"/>
      <c r="SX371" s="440"/>
      <c r="SY371" s="440"/>
      <c r="SZ371" s="440"/>
      <c r="TA371" s="440"/>
      <c r="TB371" s="440"/>
      <c r="TC371" s="440"/>
      <c r="TD371" s="440"/>
      <c r="TE371" s="440"/>
      <c r="TF371" s="440"/>
      <c r="TG371" s="440"/>
      <c r="TH371" s="440"/>
      <c r="TI371" s="440"/>
      <c r="TJ371" s="440"/>
      <c r="TK371" s="440"/>
      <c r="TL371" s="440"/>
      <c r="TM371" s="440"/>
      <c r="TN371" s="440"/>
      <c r="TO371" s="440"/>
      <c r="TP371" s="440"/>
      <c r="TQ371" s="440"/>
      <c r="TR371" s="440"/>
      <c r="TS371" s="440"/>
      <c r="TT371" s="440"/>
      <c r="TU371" s="440"/>
      <c r="TV371" s="440"/>
      <c r="TW371" s="440"/>
      <c r="TX371" s="440"/>
      <c r="TY371" s="440"/>
      <c r="TZ371" s="440"/>
      <c r="UA371" s="440"/>
      <c r="UB371" s="440"/>
      <c r="UC371" s="440"/>
      <c r="UD371" s="440"/>
      <c r="UE371" s="440"/>
      <c r="UF371" s="440"/>
      <c r="UG371" s="440"/>
      <c r="UH371" s="440"/>
      <c r="UI371" s="440"/>
      <c r="UJ371" s="440"/>
      <c r="UK371" s="440"/>
      <c r="UL371" s="440"/>
      <c r="UM371" s="440"/>
      <c r="UN371" s="440"/>
      <c r="UO371" s="440"/>
      <c r="UP371" s="440"/>
      <c r="UQ371" s="440"/>
      <c r="UR371" s="440"/>
      <c r="US371" s="440"/>
      <c r="UT371" s="440"/>
      <c r="UU371" s="440"/>
      <c r="UV371" s="440"/>
      <c r="UW371" s="440"/>
      <c r="UX371" s="440"/>
      <c r="UY371" s="440"/>
      <c r="UZ371" s="440"/>
      <c r="VA371" s="440"/>
      <c r="VB371" s="440"/>
      <c r="VC371" s="440"/>
      <c r="VD371" s="440"/>
      <c r="VE371" s="440"/>
      <c r="VF371" s="440"/>
      <c r="VG371" s="440"/>
      <c r="VH371" s="440"/>
      <c r="VI371" s="440"/>
      <c r="VJ371" s="440"/>
      <c r="VK371" s="440"/>
      <c r="VL371" s="440"/>
      <c r="VM371" s="440"/>
      <c r="VN371" s="440"/>
      <c r="VO371" s="440"/>
      <c r="VP371" s="440"/>
      <c r="VQ371" s="440"/>
      <c r="VR371" s="440"/>
      <c r="VS371" s="440"/>
      <c r="VT371" s="440"/>
      <c r="VU371" s="440"/>
      <c r="VV371" s="440"/>
      <c r="VW371" s="440"/>
      <c r="VX371" s="440"/>
      <c r="VY371" s="440"/>
      <c r="VZ371" s="440"/>
      <c r="WA371" s="440"/>
      <c r="WB371" s="440"/>
      <c r="WC371" s="440"/>
      <c r="WD371" s="440"/>
      <c r="WE371" s="440"/>
      <c r="WF371" s="440"/>
      <c r="WG371" s="440"/>
      <c r="WH371" s="440"/>
      <c r="WI371" s="440"/>
      <c r="WJ371" s="440"/>
      <c r="WK371" s="440"/>
      <c r="WL371" s="440"/>
      <c r="WM371" s="440"/>
      <c r="WN371" s="440"/>
      <c r="WO371" s="440"/>
      <c r="WP371" s="440"/>
      <c r="WQ371" s="440"/>
      <c r="WR371" s="440"/>
      <c r="WS371" s="440"/>
      <c r="WT371" s="440"/>
      <c r="WU371" s="440"/>
      <c r="WV371" s="440"/>
      <c r="WW371" s="440"/>
      <c r="WX371" s="440"/>
      <c r="WY371" s="440"/>
      <c r="WZ371" s="440"/>
      <c r="XA371" s="440"/>
      <c r="XB371" s="440"/>
      <c r="XC371" s="440"/>
      <c r="XD371" s="440"/>
      <c r="XE371" s="440"/>
      <c r="XF371" s="440"/>
      <c r="XG371" s="440"/>
      <c r="XH371" s="440"/>
      <c r="XI371" s="440"/>
      <c r="XJ371" s="440"/>
      <c r="XK371" s="440"/>
      <c r="XL371" s="440"/>
      <c r="XM371" s="440"/>
      <c r="XN371" s="440"/>
      <c r="XO371" s="440"/>
      <c r="XP371" s="440"/>
      <c r="XQ371" s="440"/>
      <c r="XR371" s="440"/>
      <c r="XS371" s="440"/>
      <c r="XT371" s="440"/>
      <c r="XU371" s="440"/>
      <c r="XV371" s="440"/>
      <c r="XW371" s="440"/>
      <c r="XX371" s="440"/>
      <c r="XY371" s="440"/>
      <c r="XZ371" s="440"/>
      <c r="YA371" s="440"/>
      <c r="YB371" s="440"/>
      <c r="YC371" s="440"/>
      <c r="YD371" s="440"/>
      <c r="YE371" s="440"/>
      <c r="YF371" s="440"/>
      <c r="YG371" s="440"/>
      <c r="YH371" s="440"/>
      <c r="YI371" s="440"/>
      <c r="YJ371" s="440"/>
      <c r="YK371" s="440"/>
      <c r="YL371" s="440"/>
      <c r="YM371" s="440"/>
      <c r="YN371" s="440"/>
      <c r="YO371" s="440"/>
      <c r="YP371" s="440"/>
      <c r="YQ371" s="440"/>
      <c r="YR371" s="440"/>
      <c r="YS371" s="440"/>
      <c r="YT371" s="440"/>
      <c r="YU371" s="440"/>
      <c r="YV371" s="440"/>
      <c r="YW371" s="440"/>
      <c r="YX371" s="440"/>
      <c r="YY371" s="440"/>
      <c r="YZ371" s="440"/>
      <c r="ZA371" s="440"/>
      <c r="ZB371" s="440"/>
      <c r="ZC371" s="440"/>
      <c r="ZD371" s="440"/>
      <c r="ZE371" s="440"/>
      <c r="ZF371" s="440"/>
      <c r="ZG371" s="440"/>
      <c r="ZH371" s="440"/>
      <c r="ZI371" s="440"/>
      <c r="ZJ371" s="440"/>
      <c r="ZK371" s="440"/>
      <c r="ZL371" s="440"/>
      <c r="ZM371" s="440"/>
      <c r="ZN371" s="440"/>
      <c r="ZO371" s="440"/>
      <c r="ZP371" s="440"/>
      <c r="ZQ371" s="440"/>
      <c r="ZR371" s="440"/>
      <c r="ZS371" s="440"/>
      <c r="ZT371" s="440"/>
      <c r="ZU371" s="440"/>
      <c r="ZV371" s="440"/>
      <c r="ZW371" s="440"/>
      <c r="ZX371" s="440"/>
      <c r="ZY371" s="440"/>
      <c r="ZZ371" s="440"/>
      <c r="AAA371" s="440"/>
      <c r="AAB371" s="440"/>
      <c r="AAC371" s="440"/>
      <c r="AAD371" s="440"/>
      <c r="AAE371" s="440"/>
      <c r="AAF371" s="440"/>
      <c r="AAG371" s="440"/>
      <c r="AAH371" s="440"/>
      <c r="AAI371" s="440"/>
      <c r="AAJ371" s="440"/>
      <c r="AAK371" s="440"/>
      <c r="AAL371" s="440"/>
      <c r="AAM371" s="440"/>
      <c r="AAN371" s="440"/>
      <c r="AAO371" s="440"/>
      <c r="AAP371" s="440"/>
      <c r="AAQ371" s="440"/>
      <c r="AAR371" s="440"/>
      <c r="AAS371" s="440"/>
      <c r="AAT371" s="440"/>
      <c r="AAU371" s="440"/>
      <c r="AAV371" s="440"/>
      <c r="AAW371" s="440"/>
      <c r="AAX371" s="440"/>
      <c r="AAY371" s="440"/>
      <c r="AAZ371" s="440"/>
      <c r="ABA371" s="440"/>
      <c r="ABB371" s="440"/>
      <c r="ABC371" s="440"/>
      <c r="ABD371" s="440"/>
      <c r="ABE371" s="440"/>
      <c r="ABF371" s="440"/>
      <c r="ABG371" s="440"/>
      <c r="ABH371" s="440"/>
      <c r="ABI371" s="440"/>
      <c r="ABJ371" s="440"/>
      <c r="ABK371" s="440"/>
      <c r="ABL371" s="440"/>
      <c r="ABM371" s="440"/>
      <c r="ABN371" s="440"/>
      <c r="ABO371" s="440"/>
      <c r="ABP371" s="440"/>
      <c r="ABQ371" s="440"/>
      <c r="ABR371" s="440"/>
      <c r="ABS371" s="440"/>
      <c r="ABT371" s="440"/>
      <c r="ABU371" s="440"/>
      <c r="ABV371" s="440"/>
      <c r="ABW371" s="440"/>
      <c r="ABX371" s="440"/>
      <c r="ABY371" s="440"/>
      <c r="ABZ371" s="440"/>
      <c r="ACA371" s="440"/>
      <c r="ACB371" s="440"/>
      <c r="ACC371" s="440"/>
      <c r="ACD371" s="440"/>
      <c r="ACE371" s="440"/>
      <c r="ACF371" s="440"/>
      <c r="ACG371" s="440"/>
      <c r="ACH371" s="440"/>
      <c r="ACI371" s="440"/>
      <c r="ACJ371" s="440"/>
      <c r="ACK371" s="440"/>
      <c r="ACL371" s="440"/>
      <c r="ACM371" s="440"/>
      <c r="ACN371" s="440"/>
      <c r="ACO371" s="440"/>
      <c r="ACP371" s="440"/>
      <c r="ACQ371" s="440"/>
      <c r="ACR371" s="440"/>
      <c r="ACS371" s="440"/>
      <c r="ACT371" s="440"/>
      <c r="ACU371" s="440"/>
      <c r="ACV371" s="440"/>
      <c r="ACW371" s="440"/>
      <c r="ACX371" s="440"/>
      <c r="ACY371" s="440"/>
      <c r="ACZ371" s="440"/>
      <c r="ADA371" s="440"/>
      <c r="ADB371" s="440"/>
      <c r="ADC371" s="440"/>
      <c r="ADD371" s="440"/>
      <c r="ADE371" s="440"/>
      <c r="ADF371" s="440"/>
      <c r="ADG371" s="440"/>
      <c r="ADH371" s="440"/>
      <c r="ADI371" s="440"/>
      <c r="ADJ371" s="440"/>
      <c r="ADK371" s="440"/>
      <c r="ADL371" s="440"/>
      <c r="ADM371" s="440"/>
      <c r="ADN371" s="440"/>
      <c r="ADO371" s="440"/>
      <c r="ADP371" s="440"/>
      <c r="ADQ371" s="440"/>
      <c r="ADR371" s="440"/>
      <c r="ADS371" s="440"/>
      <c r="ADT371" s="440"/>
      <c r="ADU371" s="440"/>
      <c r="ADV371" s="440"/>
      <c r="ADW371" s="440"/>
      <c r="ADX371" s="440"/>
      <c r="ADY371" s="440"/>
      <c r="ADZ371" s="440"/>
      <c r="AEA371" s="440"/>
      <c r="AEB371" s="440"/>
      <c r="AEC371" s="440"/>
      <c r="AED371" s="440"/>
      <c r="AEE371" s="440"/>
      <c r="AEF371" s="440"/>
      <c r="AEG371" s="440"/>
      <c r="AEH371" s="440"/>
      <c r="AEI371" s="440"/>
      <c r="AEJ371" s="440"/>
      <c r="AEK371" s="440"/>
      <c r="AEL371" s="440"/>
      <c r="AEM371" s="440"/>
      <c r="AEN371" s="440"/>
      <c r="AEO371" s="440"/>
      <c r="AEP371" s="440"/>
      <c r="AEQ371" s="440"/>
      <c r="AER371" s="440"/>
      <c r="AES371" s="440"/>
      <c r="AET371" s="440"/>
      <c r="AEU371" s="440"/>
      <c r="AEV371" s="440"/>
      <c r="AEW371" s="440"/>
      <c r="AEX371" s="440"/>
      <c r="AEY371" s="440"/>
      <c r="AEZ371" s="440"/>
      <c r="AFA371" s="440"/>
      <c r="AFB371" s="440"/>
      <c r="AFC371" s="440"/>
      <c r="AFD371" s="440"/>
      <c r="AFE371" s="440"/>
      <c r="AFF371" s="440"/>
      <c r="AFG371" s="440"/>
      <c r="AFH371" s="440"/>
      <c r="AFI371" s="440"/>
      <c r="AFJ371" s="440"/>
      <c r="AFK371" s="440"/>
      <c r="AFL371" s="440"/>
      <c r="AFM371" s="440"/>
      <c r="AFN371" s="440"/>
      <c r="AFO371" s="440"/>
      <c r="AFP371" s="440"/>
      <c r="AFQ371" s="440"/>
      <c r="AFR371" s="440"/>
      <c r="AFS371" s="440"/>
      <c r="AFT371" s="440"/>
      <c r="AFU371" s="440"/>
      <c r="AFV371" s="440"/>
      <c r="AFW371" s="440"/>
      <c r="AFX371" s="440"/>
      <c r="AFY371" s="440"/>
      <c r="AFZ371" s="440"/>
      <c r="AGA371" s="440"/>
      <c r="AGB371" s="440"/>
      <c r="AGC371" s="440"/>
      <c r="AGD371" s="440"/>
      <c r="AGE371" s="440"/>
      <c r="AGF371" s="440"/>
      <c r="AGG371" s="440"/>
      <c r="AGH371" s="440"/>
      <c r="AGI371" s="440"/>
      <c r="AGJ371" s="440"/>
      <c r="AGK371" s="440"/>
      <c r="AGL371" s="440"/>
      <c r="AGM371" s="440"/>
      <c r="AGN371" s="440"/>
      <c r="AGO371" s="440"/>
      <c r="AGP371" s="440"/>
      <c r="AGQ371" s="440"/>
      <c r="AGR371" s="440"/>
      <c r="AGS371" s="440"/>
      <c r="AGT371" s="440"/>
      <c r="AGU371" s="440"/>
      <c r="AGV371" s="440"/>
      <c r="AGW371" s="440"/>
      <c r="AGX371" s="440"/>
      <c r="AGY371" s="440"/>
      <c r="AGZ371" s="440"/>
      <c r="AHA371" s="440"/>
      <c r="AHB371" s="440"/>
      <c r="AHC371" s="440"/>
      <c r="AHD371" s="440"/>
      <c r="AHE371" s="440"/>
      <c r="AHF371" s="440"/>
      <c r="AHG371" s="440"/>
      <c r="AHH371" s="440"/>
      <c r="AHI371" s="440"/>
      <c r="AHJ371" s="440"/>
      <c r="AHK371" s="440"/>
      <c r="AHL371" s="440"/>
      <c r="AHM371" s="440"/>
      <c r="AHN371" s="440"/>
      <c r="AHO371" s="440"/>
      <c r="AHP371" s="440"/>
      <c r="AHQ371" s="440"/>
      <c r="AHR371" s="440"/>
      <c r="AHS371" s="440"/>
      <c r="AHT371" s="440"/>
      <c r="AHU371" s="440"/>
      <c r="AHV371" s="440"/>
      <c r="AHW371" s="440"/>
      <c r="AHX371" s="440"/>
      <c r="AHY371" s="440"/>
      <c r="AHZ371" s="440"/>
      <c r="AIA371" s="440"/>
      <c r="AIB371" s="440"/>
      <c r="AIC371" s="440"/>
      <c r="AID371" s="440"/>
      <c r="AIE371" s="440"/>
      <c r="AIF371" s="440"/>
      <c r="AIG371" s="440"/>
      <c r="AIH371" s="440"/>
      <c r="AII371" s="440"/>
      <c r="AIJ371" s="440"/>
      <c r="AIK371" s="440"/>
      <c r="AIL371" s="440"/>
      <c r="AIM371" s="440"/>
      <c r="AIN371" s="440"/>
      <c r="AIO371" s="440"/>
      <c r="AIP371" s="440"/>
      <c r="AIQ371" s="440"/>
      <c r="AIR371" s="440"/>
      <c r="AIS371" s="440"/>
      <c r="AIT371" s="440"/>
      <c r="AIU371" s="440"/>
      <c r="AIV371" s="440"/>
      <c r="AIW371" s="440"/>
      <c r="AIX371" s="440"/>
      <c r="AIY371" s="440"/>
      <c r="AIZ371" s="440"/>
      <c r="AJA371" s="440"/>
      <c r="AJB371" s="440"/>
      <c r="AJC371" s="440"/>
      <c r="AJD371" s="440"/>
      <c r="AJE371" s="440"/>
      <c r="AJF371" s="440"/>
      <c r="AJG371" s="440"/>
      <c r="AJH371" s="440"/>
      <c r="AJI371" s="440"/>
      <c r="AJJ371" s="440"/>
      <c r="AJK371" s="440"/>
      <c r="AJL371" s="440"/>
      <c r="AJM371" s="440"/>
      <c r="AJN371" s="440"/>
      <c r="AJO371" s="440"/>
      <c r="AJP371" s="440"/>
      <c r="AJQ371" s="440"/>
      <c r="AJR371" s="440"/>
      <c r="AJS371" s="440"/>
      <c r="AJT371" s="440"/>
      <c r="AJU371" s="440"/>
      <c r="AJV371" s="440"/>
      <c r="AJW371" s="440"/>
      <c r="AJX371" s="440"/>
      <c r="AJY371" s="440"/>
      <c r="AJZ371" s="440"/>
      <c r="AKA371" s="440"/>
      <c r="AKB371" s="440"/>
      <c r="AKC371" s="440"/>
      <c r="AKD371" s="440"/>
      <c r="AKE371" s="440"/>
      <c r="AKF371" s="440"/>
      <c r="AKG371" s="440"/>
      <c r="AKH371" s="440"/>
      <c r="AKI371" s="440"/>
      <c r="AKJ371" s="440"/>
      <c r="AKK371" s="440"/>
      <c r="AKL371" s="440"/>
      <c r="AKM371" s="440"/>
      <c r="AKN371" s="440"/>
      <c r="AKO371" s="440"/>
      <c r="AKP371" s="440"/>
      <c r="AKQ371" s="440"/>
      <c r="AKR371" s="440"/>
      <c r="AKS371" s="440"/>
      <c r="AKT371" s="440"/>
      <c r="AKU371" s="440"/>
      <c r="AKV371" s="440"/>
      <c r="AKW371" s="440"/>
      <c r="AKX371" s="440"/>
      <c r="AKY371" s="440"/>
      <c r="AKZ371" s="440"/>
      <c r="ALA371" s="440"/>
      <c r="ALB371" s="440"/>
      <c r="ALC371" s="440"/>
      <c r="ALD371" s="440"/>
      <c r="ALE371" s="440"/>
      <c r="ALF371" s="440"/>
      <c r="ALG371" s="440"/>
      <c r="ALH371" s="440"/>
      <c r="ALI371" s="440"/>
      <c r="ALJ371" s="440"/>
      <c r="ALK371" s="440"/>
      <c r="ALL371" s="440"/>
      <c r="ALM371" s="440"/>
      <c r="ALN371" s="440"/>
      <c r="ALO371" s="440"/>
      <c r="ALP371" s="440"/>
      <c r="ALQ371" s="440"/>
      <c r="ALR371" s="440"/>
      <c r="ALS371" s="440"/>
      <c r="ALT371" s="440"/>
      <c r="ALU371" s="440"/>
      <c r="ALV371" s="440"/>
      <c r="ALW371" s="440"/>
      <c r="ALX371" s="440"/>
      <c r="ALY371" s="440"/>
      <c r="ALZ371" s="440"/>
      <c r="AMA371" s="440"/>
      <c r="AMB371" s="440"/>
      <c r="AMC371" s="440"/>
      <c r="AMD371" s="440"/>
      <c r="AME371" s="440"/>
      <c r="AMF371" s="440"/>
      <c r="AMG371" s="440"/>
      <c r="AMH371" s="440"/>
      <c r="AMI371" s="440"/>
      <c r="AMJ371" s="440"/>
      <c r="AMK371" s="440"/>
      <c r="AML371" s="440"/>
      <c r="AMM371" s="440"/>
      <c r="AMN371" s="440"/>
      <c r="AMO371" s="440"/>
      <c r="AMP371" s="440"/>
      <c r="AMQ371" s="440"/>
      <c r="AMR371" s="440"/>
      <c r="AMS371" s="440"/>
      <c r="AMT371" s="440"/>
      <c r="AMU371" s="440"/>
      <c r="AMV371" s="440"/>
      <c r="AMW371" s="440"/>
      <c r="AMX371" s="440"/>
      <c r="AMY371" s="440"/>
      <c r="AMZ371" s="440"/>
      <c r="ANA371" s="440"/>
      <c r="ANB371" s="440"/>
      <c r="ANC371" s="440"/>
      <c r="AND371" s="440"/>
      <c r="ANE371" s="440"/>
      <c r="ANF371" s="440"/>
      <c r="ANG371" s="440"/>
      <c r="ANH371" s="440"/>
      <c r="ANI371" s="440"/>
      <c r="ANJ371" s="440"/>
      <c r="ANK371" s="440"/>
      <c r="ANL371" s="440"/>
      <c r="ANM371" s="440"/>
      <c r="ANN371" s="440"/>
      <c r="ANO371" s="440"/>
      <c r="ANP371" s="440"/>
      <c r="ANQ371" s="440"/>
      <c r="ANR371" s="440"/>
      <c r="ANS371" s="440"/>
      <c r="ANT371" s="440"/>
      <c r="ANU371" s="440"/>
      <c r="ANV371" s="440"/>
      <c r="ANW371" s="440"/>
      <c r="ANX371" s="440"/>
      <c r="ANY371" s="440"/>
      <c r="ANZ371" s="440"/>
      <c r="AOA371" s="440"/>
      <c r="AOB371" s="440"/>
      <c r="AOC371" s="440"/>
      <c r="AOD371" s="440"/>
      <c r="AOE371" s="440"/>
      <c r="AOF371" s="440"/>
      <c r="AOG371" s="440"/>
      <c r="AOH371" s="440"/>
      <c r="AOI371" s="440"/>
      <c r="AOJ371" s="440"/>
      <c r="AOK371" s="440"/>
      <c r="AOL371" s="440"/>
      <c r="AOM371" s="440"/>
      <c r="AON371" s="440"/>
      <c r="AOO371" s="440"/>
      <c r="AOP371" s="440"/>
      <c r="AOQ371" s="440"/>
      <c r="AOR371" s="440"/>
      <c r="AOS371" s="440"/>
      <c r="AOT371" s="440"/>
      <c r="AOU371" s="440"/>
      <c r="AOV371" s="440"/>
      <c r="AOW371" s="440"/>
      <c r="AOX371" s="440"/>
      <c r="AOY371" s="440"/>
      <c r="AOZ371" s="440"/>
      <c r="APA371" s="440"/>
      <c r="APB371" s="440"/>
      <c r="APC371" s="440"/>
      <c r="APD371" s="440"/>
      <c r="APE371" s="440"/>
      <c r="APF371" s="440"/>
      <c r="APG371" s="440"/>
      <c r="APH371" s="440"/>
      <c r="API371" s="440"/>
      <c r="APJ371" s="440"/>
      <c r="APK371" s="440"/>
      <c r="APL371" s="440"/>
      <c r="APM371" s="440"/>
      <c r="APN371" s="440"/>
      <c r="APO371" s="440"/>
      <c r="APP371" s="440"/>
      <c r="APQ371" s="440"/>
      <c r="APR371" s="440"/>
      <c r="APS371" s="440"/>
      <c r="APT371" s="440"/>
      <c r="APU371" s="440"/>
      <c r="APV371" s="440"/>
      <c r="APW371" s="440"/>
      <c r="APX371" s="440"/>
      <c r="APY371" s="440"/>
      <c r="APZ371" s="440"/>
      <c r="AQA371" s="440"/>
      <c r="AQB371" s="440"/>
      <c r="AQC371" s="440"/>
      <c r="AQD371" s="440"/>
      <c r="AQE371" s="440"/>
      <c r="AQF371" s="440"/>
      <c r="AQG371" s="440"/>
      <c r="AQH371" s="440"/>
      <c r="AQI371" s="440"/>
      <c r="AQJ371" s="440"/>
      <c r="AQK371" s="440"/>
      <c r="AQL371" s="440"/>
      <c r="AQM371" s="440"/>
      <c r="AQN371" s="440"/>
      <c r="AQO371" s="440"/>
      <c r="AQP371" s="440"/>
      <c r="AQQ371" s="440"/>
      <c r="AQR371" s="440"/>
      <c r="AQS371" s="440"/>
      <c r="AQT371" s="440"/>
      <c r="AQU371" s="440"/>
      <c r="AQV371" s="440"/>
      <c r="AQW371" s="440"/>
      <c r="AQX371" s="440"/>
      <c r="AQY371" s="440"/>
      <c r="AQZ371" s="440"/>
      <c r="ARA371" s="440"/>
      <c r="ARB371" s="440"/>
      <c r="ARC371" s="440"/>
      <c r="ARD371" s="440"/>
      <c r="ARE371" s="440"/>
      <c r="ARF371" s="440"/>
      <c r="ARG371" s="440"/>
      <c r="ARH371" s="440"/>
      <c r="ARI371" s="440"/>
      <c r="ARJ371" s="440"/>
      <c r="ARK371" s="440"/>
      <c r="ARL371" s="440"/>
      <c r="ARM371" s="440"/>
      <c r="ARN371" s="440"/>
      <c r="ARO371" s="440"/>
      <c r="ARP371" s="440"/>
      <c r="ARQ371" s="440"/>
      <c r="ARR371" s="440"/>
      <c r="ARS371" s="440"/>
      <c r="ART371" s="440"/>
      <c r="ARU371" s="440"/>
      <c r="ARV371" s="440"/>
      <c r="ARW371" s="440"/>
      <c r="ARX371" s="440"/>
      <c r="ARY371" s="440"/>
      <c r="ARZ371" s="440"/>
      <c r="ASA371" s="440"/>
      <c r="ASB371" s="440"/>
      <c r="ASC371" s="440"/>
      <c r="ASD371" s="440"/>
      <c r="ASE371" s="440"/>
      <c r="ASF371" s="440"/>
      <c r="ASG371" s="440"/>
      <c r="ASH371" s="440"/>
      <c r="ASI371" s="440"/>
      <c r="ASJ371" s="440"/>
      <c r="ASK371" s="440"/>
      <c r="ASL371" s="440"/>
      <c r="ASM371" s="440"/>
      <c r="ASN371" s="440"/>
      <c r="ASO371" s="440"/>
      <c r="ASP371" s="440"/>
      <c r="ASQ371" s="440"/>
      <c r="ASR371" s="440"/>
      <c r="ASS371" s="440"/>
      <c r="AST371" s="440"/>
      <c r="ASU371" s="440"/>
      <c r="ASV371" s="440"/>
      <c r="ASW371" s="440"/>
      <c r="ASX371" s="440"/>
      <c r="ASY371" s="440"/>
      <c r="ASZ371" s="440"/>
      <c r="ATA371" s="440"/>
      <c r="ATB371" s="440"/>
      <c r="ATC371" s="440"/>
      <c r="ATD371" s="440"/>
      <c r="ATE371" s="440"/>
      <c r="ATF371" s="440"/>
      <c r="ATG371" s="440"/>
      <c r="ATH371" s="440"/>
      <c r="ATI371" s="440"/>
      <c r="ATJ371" s="440"/>
      <c r="ATK371" s="440"/>
      <c r="ATL371" s="440"/>
      <c r="ATM371" s="440"/>
      <c r="ATN371" s="440"/>
      <c r="ATO371" s="440"/>
      <c r="ATP371" s="440"/>
      <c r="ATQ371" s="440"/>
      <c r="ATR371" s="440"/>
      <c r="ATS371" s="440"/>
      <c r="ATT371" s="440"/>
      <c r="ATU371" s="440"/>
      <c r="ATV371" s="440"/>
      <c r="ATW371" s="440"/>
      <c r="ATX371" s="440"/>
      <c r="ATY371" s="440"/>
      <c r="ATZ371" s="440"/>
      <c r="AUA371" s="440"/>
      <c r="AUB371" s="440"/>
      <c r="AUC371" s="440"/>
      <c r="AUD371" s="440"/>
      <c r="AUE371" s="440"/>
      <c r="AUF371" s="440"/>
      <c r="AUG371" s="440"/>
      <c r="AUH371" s="440"/>
      <c r="AUI371" s="440"/>
      <c r="AUJ371" s="440"/>
      <c r="AUK371" s="440"/>
      <c r="AUL371" s="440"/>
      <c r="AUM371" s="440"/>
      <c r="AUN371" s="440"/>
      <c r="AUO371" s="440"/>
      <c r="AUP371" s="440"/>
      <c r="AUQ371" s="440"/>
      <c r="AUR371" s="440"/>
      <c r="AUS371" s="440"/>
      <c r="AUT371" s="440"/>
      <c r="AUU371" s="440"/>
      <c r="AUV371" s="440"/>
      <c r="AUW371" s="440"/>
      <c r="AUX371" s="440"/>
      <c r="AUY371" s="440"/>
      <c r="AUZ371" s="440"/>
      <c r="AVA371" s="440"/>
      <c r="AVB371" s="440"/>
      <c r="AVC371" s="440"/>
      <c r="AVD371" s="440"/>
      <c r="AVE371" s="440"/>
      <c r="AVF371" s="440"/>
      <c r="AVG371" s="440"/>
      <c r="AVH371" s="440"/>
      <c r="AVI371" s="440"/>
      <c r="AVJ371" s="440"/>
      <c r="AVK371" s="440"/>
      <c r="AVL371" s="440"/>
      <c r="AVM371" s="440"/>
      <c r="AVN371" s="440"/>
      <c r="AVO371" s="440"/>
      <c r="AVP371" s="440"/>
      <c r="AVQ371" s="440"/>
      <c r="AVR371" s="440"/>
      <c r="AVS371" s="440"/>
      <c r="AVT371" s="440"/>
      <c r="AVU371" s="440"/>
      <c r="AVV371" s="440"/>
      <c r="AVW371" s="440"/>
      <c r="AVX371" s="440"/>
      <c r="AVY371" s="440"/>
      <c r="AVZ371" s="440"/>
      <c r="AWA371" s="440"/>
      <c r="AWB371" s="440"/>
      <c r="AWC371" s="440"/>
      <c r="AWD371" s="440"/>
      <c r="AWE371" s="440"/>
      <c r="AWF371" s="440"/>
      <c r="AWG371" s="440"/>
      <c r="AWH371" s="440"/>
      <c r="AWI371" s="440"/>
      <c r="AWJ371" s="440"/>
      <c r="AWK371" s="440"/>
      <c r="AWL371" s="440"/>
      <c r="AWM371" s="440"/>
      <c r="AWN371" s="440"/>
      <c r="AWO371" s="440"/>
      <c r="AWP371" s="440"/>
      <c r="AWQ371" s="440"/>
      <c r="AWR371" s="440"/>
      <c r="AWS371" s="440"/>
      <c r="AWT371" s="440"/>
      <c r="AWU371" s="440"/>
      <c r="AWV371" s="440"/>
      <c r="AWW371" s="440"/>
      <c r="AWX371" s="440"/>
      <c r="AWY371" s="440"/>
      <c r="AWZ371" s="440"/>
      <c r="AXA371" s="440"/>
      <c r="AXB371" s="440"/>
      <c r="AXC371" s="440"/>
      <c r="AXD371" s="440"/>
      <c r="AXE371" s="440"/>
      <c r="AXF371" s="440"/>
      <c r="AXG371" s="440"/>
      <c r="AXH371" s="440"/>
      <c r="AXI371" s="440"/>
      <c r="AXJ371" s="440"/>
      <c r="AXK371" s="440"/>
      <c r="AXL371" s="440"/>
      <c r="AXM371" s="440"/>
      <c r="AXN371" s="440"/>
      <c r="AXO371" s="440"/>
      <c r="AXP371" s="440"/>
      <c r="AXQ371" s="440"/>
      <c r="AXR371" s="440"/>
      <c r="AXS371" s="440"/>
      <c r="AXT371" s="440"/>
      <c r="AXU371" s="440"/>
      <c r="AXV371" s="440"/>
      <c r="AXW371" s="440"/>
      <c r="AXX371" s="440"/>
      <c r="AXY371" s="440"/>
      <c r="AXZ371" s="440"/>
      <c r="AYA371" s="440"/>
      <c r="AYB371" s="440"/>
      <c r="AYC371" s="440"/>
      <c r="AYD371" s="440"/>
      <c r="AYE371" s="440"/>
      <c r="AYF371" s="440"/>
      <c r="AYG371" s="440"/>
      <c r="AYH371" s="440"/>
      <c r="AYI371" s="440"/>
      <c r="AYJ371" s="440"/>
      <c r="AYK371" s="440"/>
      <c r="AYL371" s="440"/>
      <c r="AYM371" s="440"/>
      <c r="AYN371" s="440"/>
      <c r="AYO371" s="440"/>
      <c r="AYP371" s="440"/>
      <c r="AYQ371" s="440"/>
      <c r="AYR371" s="440"/>
      <c r="AYS371" s="440"/>
      <c r="AYT371" s="440"/>
      <c r="AYU371" s="440"/>
      <c r="AYV371" s="440"/>
      <c r="AYW371" s="440"/>
      <c r="AYX371" s="440"/>
      <c r="AYY371" s="440"/>
      <c r="AYZ371" s="440"/>
      <c r="AZA371" s="440"/>
      <c r="AZB371" s="440"/>
      <c r="AZC371" s="440"/>
      <c r="AZD371" s="440"/>
      <c r="AZE371" s="440"/>
      <c r="AZF371" s="440"/>
      <c r="AZG371" s="440"/>
      <c r="AZH371" s="440"/>
      <c r="AZI371" s="440"/>
      <c r="AZJ371" s="440"/>
      <c r="AZK371" s="440"/>
      <c r="AZL371" s="440"/>
      <c r="AZM371" s="440"/>
      <c r="AZN371" s="440"/>
      <c r="AZO371" s="440"/>
      <c r="AZP371" s="440"/>
      <c r="AZQ371" s="440"/>
      <c r="AZR371" s="440"/>
      <c r="AZS371" s="440"/>
      <c r="AZT371" s="440"/>
      <c r="AZU371" s="440"/>
      <c r="AZV371" s="440"/>
      <c r="AZW371" s="440"/>
      <c r="AZX371" s="440"/>
      <c r="AZY371" s="440"/>
      <c r="AZZ371" s="440"/>
      <c r="BAA371" s="440"/>
      <c r="BAB371" s="440"/>
      <c r="BAC371" s="440"/>
      <c r="BAD371" s="440"/>
      <c r="BAE371" s="440"/>
      <c r="BAF371" s="440"/>
      <c r="BAG371" s="440"/>
      <c r="BAH371" s="440"/>
      <c r="BAI371" s="440"/>
      <c r="BAJ371" s="440"/>
      <c r="BAK371" s="440"/>
      <c r="BAL371" s="440"/>
      <c r="BAM371" s="440"/>
      <c r="BAN371" s="440"/>
      <c r="BAO371" s="440"/>
      <c r="BAP371" s="440"/>
      <c r="BAQ371" s="440"/>
      <c r="BAR371" s="440"/>
      <c r="BAS371" s="440"/>
      <c r="BAT371" s="440"/>
      <c r="BAU371" s="440"/>
      <c r="BAV371" s="440"/>
      <c r="BAW371" s="440"/>
      <c r="BAX371" s="440"/>
      <c r="BAY371" s="440"/>
      <c r="BAZ371" s="440"/>
      <c r="BBA371" s="440"/>
      <c r="BBB371" s="440"/>
      <c r="BBC371" s="440"/>
      <c r="BBD371" s="440"/>
      <c r="BBE371" s="440"/>
      <c r="BBF371" s="440"/>
      <c r="BBG371" s="440"/>
      <c r="BBH371" s="440"/>
      <c r="BBI371" s="440"/>
      <c r="BBJ371" s="440"/>
      <c r="BBK371" s="440"/>
      <c r="BBL371" s="440"/>
      <c r="BBM371" s="440"/>
      <c r="BBN371" s="440"/>
      <c r="BBO371" s="440"/>
      <c r="BBP371" s="440"/>
      <c r="BBQ371" s="440"/>
      <c r="BBR371" s="440"/>
      <c r="BBS371" s="440"/>
      <c r="BBT371" s="440"/>
      <c r="BBU371" s="440"/>
      <c r="BBV371" s="440"/>
      <c r="BBW371" s="440"/>
      <c r="BBX371" s="440"/>
      <c r="BBY371" s="440"/>
      <c r="BBZ371" s="440"/>
      <c r="BCA371" s="440"/>
      <c r="BCB371" s="440"/>
      <c r="BCC371" s="440"/>
      <c r="BCD371" s="440"/>
      <c r="BCE371" s="440"/>
      <c r="BCF371" s="440"/>
      <c r="BCG371" s="440"/>
      <c r="BCH371" s="440"/>
      <c r="BCI371" s="440"/>
      <c r="BCJ371" s="440"/>
      <c r="BCK371" s="440"/>
      <c r="BCL371" s="440"/>
      <c r="BCM371" s="440"/>
      <c r="BCN371" s="440"/>
      <c r="BCO371" s="440"/>
      <c r="BCP371" s="440"/>
      <c r="BCQ371" s="440"/>
      <c r="BCR371" s="440"/>
      <c r="BCS371" s="440"/>
      <c r="BCT371" s="440"/>
      <c r="BCU371" s="440"/>
      <c r="BCV371" s="440"/>
      <c r="BCW371" s="440"/>
      <c r="BCX371" s="440"/>
      <c r="BCY371" s="440"/>
      <c r="BCZ371" s="440"/>
      <c r="BDA371" s="440"/>
      <c r="BDB371" s="440"/>
      <c r="BDC371" s="440"/>
      <c r="BDD371" s="440"/>
      <c r="BDE371" s="440"/>
      <c r="BDF371" s="440"/>
      <c r="BDG371" s="440"/>
      <c r="BDH371" s="440"/>
      <c r="BDI371" s="440"/>
      <c r="BDJ371" s="440"/>
      <c r="BDK371" s="440"/>
      <c r="BDL371" s="440"/>
      <c r="BDM371" s="440"/>
      <c r="BDN371" s="440"/>
      <c r="BDO371" s="440"/>
      <c r="BDP371" s="440"/>
      <c r="BDQ371" s="440"/>
      <c r="BDR371" s="440"/>
      <c r="BDS371" s="440"/>
      <c r="BDT371" s="440"/>
      <c r="BDU371" s="440"/>
      <c r="BDV371" s="440"/>
      <c r="BDW371" s="440"/>
      <c r="BDX371" s="440"/>
      <c r="BDY371" s="440"/>
      <c r="BDZ371" s="440"/>
      <c r="BEA371" s="440"/>
      <c r="BEB371" s="440"/>
      <c r="BEC371" s="440"/>
      <c r="BED371" s="440"/>
      <c r="BEE371" s="440"/>
      <c r="BEF371" s="440"/>
      <c r="BEG371" s="440"/>
      <c r="BEH371" s="440"/>
      <c r="BEI371" s="440"/>
      <c r="BEJ371" s="440"/>
      <c r="BEK371" s="440"/>
      <c r="BEL371" s="440"/>
      <c r="BEM371" s="440"/>
      <c r="BEN371" s="440"/>
      <c r="BEO371" s="440"/>
      <c r="BEP371" s="440"/>
      <c r="BEQ371" s="440"/>
      <c r="BER371" s="440"/>
      <c r="BES371" s="440"/>
      <c r="BET371" s="440"/>
      <c r="BEU371" s="440"/>
      <c r="BEV371" s="440"/>
      <c r="BEW371" s="440"/>
      <c r="BEX371" s="440"/>
      <c r="BEY371" s="440"/>
      <c r="BEZ371" s="440"/>
      <c r="BFA371" s="440"/>
      <c r="BFB371" s="440"/>
      <c r="BFC371" s="440"/>
      <c r="BFD371" s="440"/>
      <c r="BFE371" s="440"/>
      <c r="BFF371" s="440"/>
      <c r="BFG371" s="440"/>
      <c r="BFH371" s="440"/>
      <c r="BFI371" s="440"/>
      <c r="BFJ371" s="440"/>
      <c r="BFK371" s="440"/>
      <c r="BFL371" s="440"/>
      <c r="BFM371" s="440"/>
      <c r="BFN371" s="440"/>
      <c r="BFO371" s="440"/>
      <c r="BFP371" s="440"/>
      <c r="BFQ371" s="440"/>
      <c r="BFR371" s="440"/>
      <c r="BFS371" s="440"/>
      <c r="BFT371" s="440"/>
      <c r="BFU371" s="440"/>
      <c r="BFV371" s="440"/>
      <c r="BFW371" s="440"/>
      <c r="BFX371" s="440"/>
      <c r="BFY371" s="440"/>
      <c r="BFZ371" s="440"/>
      <c r="BGA371" s="440"/>
      <c r="BGB371" s="440"/>
      <c r="BGC371" s="440"/>
      <c r="BGD371" s="440"/>
      <c r="BGE371" s="440"/>
      <c r="BGF371" s="440"/>
      <c r="BGG371" s="440"/>
      <c r="BGH371" s="440"/>
      <c r="BGI371" s="440"/>
      <c r="BGJ371" s="440"/>
      <c r="BGK371" s="440"/>
      <c r="BGL371" s="440"/>
      <c r="BGM371" s="440"/>
      <c r="BGN371" s="440"/>
      <c r="BGO371" s="440"/>
      <c r="BGP371" s="440"/>
      <c r="BGQ371" s="440"/>
      <c r="BGR371" s="440"/>
      <c r="BGS371" s="440"/>
      <c r="BGT371" s="440"/>
      <c r="BGU371" s="440"/>
      <c r="BGV371" s="440"/>
      <c r="BGW371" s="440"/>
      <c r="BGX371" s="440"/>
      <c r="BGY371" s="440"/>
      <c r="BGZ371" s="440"/>
      <c r="BHA371" s="440"/>
      <c r="BHB371" s="440"/>
      <c r="BHC371" s="440"/>
      <c r="BHD371" s="440"/>
      <c r="BHE371" s="440"/>
      <c r="BHF371" s="440"/>
      <c r="BHG371" s="440"/>
      <c r="BHH371" s="440"/>
      <c r="BHI371" s="440"/>
      <c r="BHJ371" s="440"/>
      <c r="BHK371" s="440"/>
      <c r="BHL371" s="440"/>
      <c r="BHM371" s="440"/>
      <c r="BHN371" s="440"/>
      <c r="BHO371" s="440"/>
      <c r="BHP371" s="440"/>
      <c r="BHQ371" s="440"/>
      <c r="BHR371" s="440"/>
      <c r="BHS371" s="440"/>
      <c r="BHT371" s="440"/>
      <c r="BHU371" s="440"/>
      <c r="BHV371" s="440"/>
      <c r="BHW371" s="440"/>
      <c r="BHX371" s="440"/>
      <c r="BHY371" s="440"/>
      <c r="BHZ371" s="440"/>
      <c r="BIA371" s="440"/>
      <c r="BIB371" s="440"/>
      <c r="BIC371" s="440"/>
      <c r="BID371" s="440"/>
      <c r="BIE371" s="440"/>
      <c r="BIF371" s="440"/>
      <c r="BIG371" s="440"/>
      <c r="BIH371" s="440"/>
      <c r="BII371" s="440"/>
      <c r="BIJ371" s="440"/>
      <c r="BIK371" s="440"/>
      <c r="BIL371" s="440"/>
      <c r="BIM371" s="440"/>
      <c r="BIN371" s="440"/>
      <c r="BIO371" s="440"/>
      <c r="BIP371" s="440"/>
      <c r="BIQ371" s="440"/>
      <c r="BIR371" s="440"/>
      <c r="BIS371" s="440"/>
      <c r="BIT371" s="440"/>
      <c r="BIU371" s="440"/>
      <c r="BIV371" s="440"/>
      <c r="BIW371" s="440"/>
      <c r="BIX371" s="440"/>
      <c r="BIY371" s="440"/>
      <c r="BIZ371" s="440"/>
      <c r="BJA371" s="440"/>
      <c r="BJB371" s="440"/>
      <c r="BJC371" s="440"/>
      <c r="BJD371" s="440"/>
      <c r="BJE371" s="440"/>
      <c r="BJF371" s="440"/>
      <c r="BJG371" s="440"/>
      <c r="BJH371" s="440"/>
      <c r="BJI371" s="440"/>
      <c r="BJJ371" s="440"/>
      <c r="BJK371" s="440"/>
      <c r="BJL371" s="440"/>
      <c r="BJM371" s="440"/>
      <c r="BJN371" s="440"/>
      <c r="BJO371" s="440"/>
      <c r="BJP371" s="440"/>
      <c r="BJQ371" s="440"/>
      <c r="BJR371" s="440"/>
      <c r="BJS371" s="440"/>
      <c r="BJT371" s="440"/>
      <c r="BJU371" s="440"/>
      <c r="BJV371" s="440"/>
      <c r="BJW371" s="440"/>
      <c r="BJX371" s="440"/>
      <c r="BJY371" s="440"/>
      <c r="BJZ371" s="440"/>
      <c r="BKA371" s="440"/>
      <c r="BKB371" s="440"/>
      <c r="BKC371" s="440"/>
      <c r="BKD371" s="440"/>
      <c r="BKE371" s="440"/>
      <c r="BKF371" s="440"/>
      <c r="BKG371" s="440"/>
      <c r="BKH371" s="440"/>
      <c r="BKI371" s="440"/>
      <c r="BKJ371" s="440"/>
      <c r="BKK371" s="440"/>
      <c r="BKL371" s="440"/>
      <c r="BKM371" s="440"/>
      <c r="BKN371" s="440"/>
      <c r="BKO371" s="440"/>
      <c r="BKP371" s="440"/>
      <c r="BKQ371" s="440"/>
      <c r="BKR371" s="440"/>
      <c r="BKS371" s="440"/>
      <c r="BKT371" s="440"/>
      <c r="BKU371" s="440"/>
      <c r="BKV371" s="440"/>
      <c r="BKW371" s="440"/>
      <c r="BKX371" s="440"/>
      <c r="BKY371" s="440"/>
      <c r="BKZ371" s="440"/>
      <c r="BLA371" s="440"/>
      <c r="BLB371" s="440"/>
      <c r="BLC371" s="440"/>
      <c r="BLD371" s="440"/>
      <c r="BLE371" s="440"/>
      <c r="BLF371" s="440"/>
      <c r="BLG371" s="440"/>
      <c r="BLH371" s="440"/>
      <c r="BLI371" s="440"/>
      <c r="BLJ371" s="440"/>
      <c r="BLK371" s="440"/>
      <c r="BLL371" s="440"/>
      <c r="BLM371" s="440"/>
      <c r="BLN371" s="440"/>
      <c r="BLO371" s="440"/>
      <c r="BLP371" s="440"/>
      <c r="BLQ371" s="440"/>
      <c r="BLR371" s="440"/>
      <c r="BLS371" s="440"/>
      <c r="BLT371" s="440"/>
      <c r="BLU371" s="440"/>
      <c r="BLV371" s="440"/>
      <c r="BLW371" s="440"/>
      <c r="BLX371" s="440"/>
      <c r="BLY371" s="440"/>
      <c r="BLZ371" s="440"/>
      <c r="BMA371" s="440"/>
      <c r="BMB371" s="440"/>
      <c r="BMC371" s="440"/>
      <c r="BMD371" s="440"/>
      <c r="BME371" s="440"/>
      <c r="BMF371" s="440"/>
      <c r="BMG371" s="440"/>
      <c r="BMH371" s="440"/>
      <c r="BMI371" s="440"/>
      <c r="BMJ371" s="440"/>
      <c r="BMK371" s="440"/>
      <c r="BML371" s="440"/>
      <c r="BMM371" s="440"/>
      <c r="BMN371" s="440"/>
      <c r="BMO371" s="440"/>
      <c r="BMP371" s="440"/>
      <c r="BMQ371" s="440"/>
      <c r="BMR371" s="440"/>
      <c r="BMS371" s="440"/>
      <c r="BMT371" s="440"/>
      <c r="BMU371" s="440"/>
      <c r="BMV371" s="440"/>
      <c r="BMW371" s="440"/>
      <c r="BMX371" s="440"/>
      <c r="BMY371" s="440"/>
      <c r="BMZ371" s="440"/>
      <c r="BNA371" s="440"/>
      <c r="BNB371" s="440"/>
      <c r="BNC371" s="440"/>
      <c r="BND371" s="440"/>
      <c r="BNE371" s="440"/>
      <c r="BNF371" s="440"/>
      <c r="BNG371" s="440"/>
      <c r="BNH371" s="440"/>
      <c r="BNI371" s="440"/>
      <c r="BNJ371" s="440"/>
      <c r="BNK371" s="440"/>
      <c r="BNL371" s="440"/>
      <c r="BNM371" s="440"/>
      <c r="BNN371" s="440"/>
      <c r="BNO371" s="440"/>
      <c r="BNP371" s="440"/>
      <c r="BNQ371" s="440"/>
      <c r="BNR371" s="440"/>
      <c r="BNS371" s="440"/>
      <c r="BNT371" s="440"/>
      <c r="BNU371" s="440"/>
      <c r="BNV371" s="440"/>
      <c r="BNW371" s="440"/>
      <c r="BNX371" s="440"/>
      <c r="BNY371" s="440"/>
      <c r="BNZ371" s="440"/>
      <c r="BOA371" s="440"/>
      <c r="BOB371" s="440"/>
      <c r="BOC371" s="440"/>
      <c r="BOD371" s="440"/>
      <c r="BOE371" s="440"/>
      <c r="BOF371" s="440"/>
      <c r="BOG371" s="440"/>
      <c r="BOH371" s="440"/>
      <c r="BOI371" s="440"/>
      <c r="BOJ371" s="440"/>
      <c r="BOK371" s="440"/>
      <c r="BOL371" s="440"/>
      <c r="BOM371" s="440"/>
      <c r="BON371" s="440"/>
      <c r="BOO371" s="440"/>
      <c r="BOP371" s="440"/>
      <c r="BOQ371" s="440"/>
      <c r="BOR371" s="440"/>
      <c r="BOS371" s="440"/>
      <c r="BOT371" s="440"/>
      <c r="BOU371" s="440"/>
      <c r="BOV371" s="440"/>
      <c r="BOW371" s="440"/>
      <c r="BOX371" s="440"/>
      <c r="BOY371" s="440"/>
      <c r="BOZ371" s="440"/>
      <c r="BPA371" s="440"/>
      <c r="BPB371" s="440"/>
      <c r="BPC371" s="440"/>
      <c r="BPD371" s="440"/>
      <c r="BPE371" s="440"/>
      <c r="BPF371" s="440"/>
      <c r="BPG371" s="440"/>
      <c r="BPH371" s="440"/>
      <c r="BPI371" s="440"/>
      <c r="BPJ371" s="440"/>
      <c r="BPK371" s="440"/>
      <c r="BPL371" s="440"/>
      <c r="BPM371" s="440"/>
      <c r="BPN371" s="440"/>
      <c r="BPO371" s="440"/>
      <c r="BPP371" s="440"/>
      <c r="BPQ371" s="440"/>
      <c r="BPR371" s="440"/>
      <c r="BPS371" s="440"/>
      <c r="BPT371" s="440"/>
      <c r="BPU371" s="440"/>
      <c r="BPV371" s="440"/>
      <c r="BPW371" s="440"/>
      <c r="BPX371" s="440"/>
      <c r="BPY371" s="440"/>
      <c r="BPZ371" s="440"/>
      <c r="BQA371" s="440"/>
      <c r="BQB371" s="440"/>
      <c r="BQC371" s="440"/>
      <c r="BQD371" s="440"/>
      <c r="BQE371" s="440"/>
      <c r="BQF371" s="440"/>
      <c r="BQG371" s="440"/>
      <c r="BQH371" s="440"/>
      <c r="BQI371" s="440"/>
      <c r="BQJ371" s="440"/>
      <c r="BQK371" s="440"/>
      <c r="BQL371" s="440"/>
      <c r="BQM371" s="440"/>
      <c r="BQN371" s="440"/>
      <c r="BQO371" s="440"/>
      <c r="BQP371" s="440"/>
      <c r="BQQ371" s="440"/>
      <c r="BQR371" s="440"/>
      <c r="BQS371" s="440"/>
      <c r="BQT371" s="440"/>
      <c r="BQU371" s="440"/>
      <c r="BQV371" s="440"/>
      <c r="BQW371" s="440"/>
      <c r="BQX371" s="440"/>
      <c r="BQY371" s="440"/>
      <c r="BQZ371" s="440"/>
      <c r="BRA371" s="440"/>
      <c r="BRB371" s="440"/>
      <c r="BRC371" s="440"/>
      <c r="BRD371" s="440"/>
      <c r="BRE371" s="440"/>
      <c r="BRF371" s="440"/>
      <c r="BRG371" s="440"/>
      <c r="BRH371" s="440"/>
      <c r="BRI371" s="440"/>
      <c r="BRJ371" s="440"/>
      <c r="BRK371" s="440"/>
      <c r="BRL371" s="440"/>
      <c r="BRM371" s="440"/>
      <c r="BRN371" s="440"/>
      <c r="BRO371" s="440"/>
      <c r="BRP371" s="440"/>
      <c r="BRQ371" s="440"/>
      <c r="BRR371" s="440"/>
      <c r="BRS371" s="440"/>
      <c r="BRT371" s="440"/>
      <c r="BRU371" s="440"/>
      <c r="BRV371" s="440"/>
      <c r="BRW371" s="440"/>
      <c r="BRX371" s="440"/>
      <c r="BRY371" s="440"/>
      <c r="BRZ371" s="440"/>
      <c r="BSA371" s="440"/>
      <c r="BSB371" s="440"/>
      <c r="BSC371" s="440"/>
      <c r="BSD371" s="440"/>
      <c r="BSE371" s="440"/>
      <c r="BSF371" s="440"/>
      <c r="BSG371" s="440"/>
      <c r="BSH371" s="440"/>
      <c r="BSI371" s="440"/>
      <c r="BSJ371" s="440"/>
      <c r="BSK371" s="440"/>
      <c r="BSL371" s="440"/>
      <c r="BSM371" s="440"/>
      <c r="BSN371" s="440"/>
      <c r="BSO371" s="440"/>
      <c r="BSP371" s="440"/>
      <c r="BSQ371" s="440"/>
      <c r="BSR371" s="440"/>
      <c r="BSS371" s="440"/>
      <c r="BST371" s="440"/>
      <c r="BSU371" s="440"/>
      <c r="BSV371" s="440"/>
      <c r="BSW371" s="440"/>
      <c r="BSX371" s="440"/>
      <c r="BSY371" s="440"/>
      <c r="BSZ371" s="440"/>
      <c r="BTA371" s="440"/>
      <c r="BTB371" s="440"/>
      <c r="BTC371" s="440"/>
      <c r="BTD371" s="440"/>
      <c r="BTE371" s="440"/>
      <c r="BTF371" s="440"/>
      <c r="BTG371" s="440"/>
      <c r="BTH371" s="440"/>
      <c r="BTI371" s="440"/>
      <c r="BTJ371" s="440"/>
      <c r="BTK371" s="440"/>
      <c r="BTL371" s="440"/>
      <c r="BTM371" s="440"/>
      <c r="BTN371" s="440"/>
      <c r="BTO371" s="440"/>
      <c r="BTP371" s="440"/>
      <c r="BTQ371" s="440"/>
      <c r="BTR371" s="440"/>
      <c r="BTS371" s="440"/>
      <c r="BTT371" s="440"/>
      <c r="BTU371" s="440"/>
      <c r="BTV371" s="440"/>
      <c r="BTW371" s="440"/>
      <c r="BTX371" s="440"/>
      <c r="BTY371" s="440"/>
      <c r="BTZ371" s="440"/>
      <c r="BUA371" s="440"/>
      <c r="BUB371" s="440"/>
      <c r="BUC371" s="440"/>
      <c r="BUD371" s="440"/>
      <c r="BUE371" s="440"/>
      <c r="BUF371" s="440"/>
      <c r="BUG371" s="440"/>
      <c r="BUH371" s="440"/>
      <c r="BUI371" s="440"/>
      <c r="BUJ371" s="440"/>
      <c r="BUK371" s="440"/>
      <c r="BUL371" s="440"/>
      <c r="BUM371" s="440"/>
      <c r="BUN371" s="440"/>
      <c r="BUO371" s="440"/>
      <c r="BUP371" s="440"/>
      <c r="BUQ371" s="440"/>
      <c r="BUR371" s="440"/>
      <c r="BUS371" s="440"/>
      <c r="BUT371" s="440"/>
      <c r="BUU371" s="440"/>
      <c r="BUV371" s="440"/>
      <c r="BUW371" s="440"/>
      <c r="BUX371" s="440"/>
      <c r="BUY371" s="440"/>
      <c r="BUZ371" s="440"/>
      <c r="BVA371" s="440"/>
      <c r="BVB371" s="440"/>
      <c r="BVC371" s="440"/>
      <c r="BVD371" s="440"/>
      <c r="BVE371" s="440"/>
      <c r="BVF371" s="440"/>
      <c r="BVG371" s="440"/>
      <c r="BVH371" s="440"/>
      <c r="BVI371" s="440"/>
      <c r="BVJ371" s="440"/>
      <c r="BVK371" s="440"/>
      <c r="BVL371" s="440"/>
      <c r="BVM371" s="440"/>
      <c r="BVN371" s="440"/>
      <c r="BVO371" s="440"/>
      <c r="BVP371" s="440"/>
      <c r="BVQ371" s="440"/>
      <c r="BVR371" s="440"/>
      <c r="BVS371" s="440"/>
      <c r="BVT371" s="440"/>
      <c r="BVU371" s="440"/>
      <c r="BVV371" s="440"/>
      <c r="BVW371" s="440"/>
      <c r="BVX371" s="440"/>
      <c r="BVY371" s="440"/>
      <c r="BVZ371" s="440"/>
      <c r="BWA371" s="440"/>
      <c r="BWB371" s="440"/>
      <c r="BWC371" s="440"/>
      <c r="BWD371" s="440"/>
      <c r="BWE371" s="440"/>
      <c r="BWF371" s="440"/>
      <c r="BWG371" s="440"/>
      <c r="BWH371" s="440"/>
      <c r="BWI371" s="440"/>
      <c r="BWJ371" s="440"/>
      <c r="BWK371" s="440"/>
      <c r="BWL371" s="440"/>
      <c r="BWM371" s="440"/>
      <c r="BWN371" s="440"/>
      <c r="BWO371" s="440"/>
      <c r="BWP371" s="440"/>
      <c r="BWQ371" s="440"/>
      <c r="BWR371" s="440"/>
      <c r="BWS371" s="440"/>
      <c r="BWT371" s="440"/>
      <c r="BWU371" s="440"/>
      <c r="BWV371" s="440"/>
      <c r="BWW371" s="440"/>
      <c r="BWX371" s="440"/>
      <c r="BWY371" s="440"/>
      <c r="BWZ371" s="440"/>
      <c r="BXA371" s="440"/>
      <c r="BXB371" s="440"/>
      <c r="BXC371" s="440"/>
      <c r="BXD371" s="440"/>
      <c r="BXE371" s="440"/>
      <c r="BXF371" s="440"/>
      <c r="BXG371" s="440"/>
      <c r="BXH371" s="440"/>
      <c r="BXI371" s="440"/>
      <c r="BXJ371" s="440"/>
      <c r="BXK371" s="440"/>
      <c r="BXL371" s="440"/>
      <c r="BXM371" s="440"/>
      <c r="BXN371" s="440"/>
      <c r="BXO371" s="440"/>
      <c r="BXP371" s="440"/>
      <c r="BXQ371" s="440"/>
      <c r="BXR371" s="440"/>
      <c r="BXS371" s="440"/>
      <c r="BXT371" s="440"/>
      <c r="BXU371" s="440"/>
      <c r="BXV371" s="440"/>
      <c r="BXW371" s="440"/>
      <c r="BXX371" s="440"/>
      <c r="BXY371" s="440"/>
      <c r="BXZ371" s="440"/>
      <c r="BYA371" s="440"/>
      <c r="BYB371" s="440"/>
      <c r="BYC371" s="440"/>
      <c r="BYD371" s="440"/>
      <c r="BYE371" s="440"/>
      <c r="BYF371" s="440"/>
      <c r="BYG371" s="440"/>
      <c r="BYH371" s="440"/>
      <c r="BYI371" s="440"/>
      <c r="BYJ371" s="440"/>
      <c r="BYK371" s="440"/>
      <c r="BYL371" s="440"/>
      <c r="BYM371" s="440"/>
      <c r="BYN371" s="440"/>
      <c r="BYO371" s="440"/>
      <c r="BYP371" s="440"/>
      <c r="BYQ371" s="440"/>
      <c r="BYR371" s="440"/>
      <c r="BYS371" s="440"/>
      <c r="BYT371" s="440"/>
      <c r="BYU371" s="440"/>
      <c r="BYV371" s="440"/>
      <c r="BYW371" s="440"/>
      <c r="BYX371" s="440"/>
      <c r="BYY371" s="440"/>
      <c r="BYZ371" s="440"/>
      <c r="BZA371" s="440"/>
      <c r="BZB371" s="440"/>
      <c r="BZC371" s="440"/>
      <c r="BZD371" s="440"/>
      <c r="BZE371" s="440"/>
      <c r="BZF371" s="440"/>
      <c r="BZG371" s="440"/>
      <c r="BZH371" s="440"/>
      <c r="BZI371" s="440"/>
      <c r="BZJ371" s="440"/>
      <c r="BZK371" s="440"/>
      <c r="BZL371" s="440"/>
      <c r="BZM371" s="440"/>
      <c r="BZN371" s="440"/>
      <c r="BZO371" s="440"/>
      <c r="BZP371" s="440"/>
      <c r="BZQ371" s="440"/>
      <c r="BZR371" s="440"/>
      <c r="BZS371" s="440"/>
      <c r="BZT371" s="440"/>
      <c r="BZU371" s="440"/>
      <c r="BZV371" s="440"/>
      <c r="BZW371" s="440"/>
      <c r="BZX371" s="440"/>
      <c r="BZY371" s="440"/>
      <c r="BZZ371" s="440"/>
      <c r="CAA371" s="440"/>
      <c r="CAB371" s="440"/>
      <c r="CAC371" s="440"/>
      <c r="CAD371" s="440"/>
      <c r="CAE371" s="440"/>
      <c r="CAF371" s="440"/>
      <c r="CAG371" s="440"/>
      <c r="CAH371" s="440"/>
      <c r="CAI371" s="440"/>
      <c r="CAJ371" s="440"/>
      <c r="CAK371" s="440"/>
      <c r="CAL371" s="440"/>
      <c r="CAM371" s="440"/>
      <c r="CAN371" s="440"/>
      <c r="CAO371" s="440"/>
      <c r="CAP371" s="440"/>
      <c r="CAQ371" s="440"/>
      <c r="CAR371" s="440"/>
      <c r="CAS371" s="440"/>
      <c r="CAT371" s="440"/>
      <c r="CAU371" s="440"/>
      <c r="CAV371" s="440"/>
      <c r="CAW371" s="440"/>
      <c r="CAX371" s="440"/>
      <c r="CAY371" s="440"/>
      <c r="CAZ371" s="440"/>
      <c r="CBA371" s="440"/>
      <c r="CBB371" s="440"/>
      <c r="CBC371" s="440"/>
      <c r="CBD371" s="440"/>
      <c r="CBE371" s="440"/>
      <c r="CBF371" s="440"/>
      <c r="CBG371" s="440"/>
      <c r="CBH371" s="440"/>
      <c r="CBI371" s="440"/>
      <c r="CBJ371" s="440"/>
      <c r="CBK371" s="440"/>
      <c r="CBL371" s="440"/>
      <c r="CBM371" s="440"/>
      <c r="CBN371" s="440"/>
      <c r="CBO371" s="440"/>
      <c r="CBP371" s="440"/>
      <c r="CBQ371" s="440"/>
      <c r="CBR371" s="440"/>
      <c r="CBS371" s="440"/>
      <c r="CBT371" s="440"/>
      <c r="CBU371" s="440"/>
      <c r="CBV371" s="440"/>
      <c r="CBW371" s="440"/>
      <c r="CBX371" s="440"/>
      <c r="CBY371" s="440"/>
      <c r="CBZ371" s="440"/>
      <c r="CCA371" s="440"/>
      <c r="CCB371" s="440"/>
      <c r="CCC371" s="440"/>
      <c r="CCD371" s="440"/>
      <c r="CCE371" s="440"/>
      <c r="CCF371" s="440"/>
      <c r="CCG371" s="440"/>
      <c r="CCH371" s="440"/>
      <c r="CCI371" s="440"/>
      <c r="CCJ371" s="440"/>
      <c r="CCK371" s="440"/>
      <c r="CCL371" s="440"/>
      <c r="CCM371" s="440"/>
      <c r="CCN371" s="440"/>
      <c r="CCO371" s="440"/>
      <c r="CCP371" s="440"/>
      <c r="CCQ371" s="440"/>
      <c r="CCR371" s="440"/>
      <c r="CCS371" s="440"/>
      <c r="CCT371" s="440"/>
      <c r="CCU371" s="440"/>
      <c r="CCV371" s="440"/>
      <c r="CCW371" s="440"/>
      <c r="CCX371" s="440"/>
      <c r="CCY371" s="440"/>
      <c r="CCZ371" s="440"/>
      <c r="CDA371" s="440"/>
      <c r="CDB371" s="440"/>
      <c r="CDC371" s="440"/>
      <c r="CDD371" s="440"/>
      <c r="CDE371" s="440"/>
      <c r="CDF371" s="440"/>
      <c r="CDG371" s="440"/>
      <c r="CDH371" s="440"/>
      <c r="CDI371" s="440"/>
      <c r="CDJ371" s="440"/>
      <c r="CDK371" s="440"/>
      <c r="CDL371" s="440"/>
      <c r="CDM371" s="440"/>
      <c r="CDN371" s="440"/>
      <c r="CDO371" s="440"/>
      <c r="CDP371" s="440"/>
      <c r="CDQ371" s="440"/>
      <c r="CDR371" s="440"/>
      <c r="CDS371" s="440"/>
      <c r="CDT371" s="440"/>
      <c r="CDU371" s="440"/>
      <c r="CDV371" s="440"/>
      <c r="CDW371" s="440"/>
      <c r="CDX371" s="440"/>
      <c r="CDY371" s="440"/>
      <c r="CDZ371" s="440"/>
      <c r="CEA371" s="440"/>
      <c r="CEB371" s="440"/>
      <c r="CEC371" s="440"/>
      <c r="CED371" s="440"/>
      <c r="CEE371" s="440"/>
      <c r="CEF371" s="440"/>
      <c r="CEG371" s="440"/>
      <c r="CEH371" s="440"/>
      <c r="CEI371" s="440"/>
      <c r="CEJ371" s="440"/>
      <c r="CEK371" s="440"/>
      <c r="CEL371" s="440"/>
      <c r="CEM371" s="440"/>
      <c r="CEN371" s="440"/>
      <c r="CEO371" s="440"/>
      <c r="CEP371" s="440"/>
      <c r="CEQ371" s="440"/>
      <c r="CER371" s="440"/>
      <c r="CES371" s="440"/>
      <c r="CET371" s="440"/>
      <c r="CEU371" s="440"/>
      <c r="CEV371" s="440"/>
      <c r="CEW371" s="440"/>
      <c r="CEX371" s="440"/>
      <c r="CEY371" s="440"/>
      <c r="CEZ371" s="440"/>
      <c r="CFA371" s="440"/>
      <c r="CFB371" s="440"/>
      <c r="CFC371" s="440"/>
      <c r="CFD371" s="440"/>
      <c r="CFE371" s="440"/>
      <c r="CFF371" s="440"/>
      <c r="CFG371" s="440"/>
      <c r="CFH371" s="440"/>
      <c r="CFI371" s="440"/>
      <c r="CFJ371" s="440"/>
      <c r="CFK371" s="440"/>
      <c r="CFL371" s="440"/>
      <c r="CFM371" s="440"/>
      <c r="CFN371" s="440"/>
      <c r="CFO371" s="440"/>
      <c r="CFP371" s="440"/>
      <c r="CFQ371" s="440"/>
      <c r="CFR371" s="440"/>
      <c r="CFS371" s="440"/>
      <c r="CFT371" s="440"/>
      <c r="CFU371" s="440"/>
      <c r="CFV371" s="440"/>
      <c r="CFW371" s="440"/>
      <c r="CFX371" s="440"/>
      <c r="CFY371" s="440"/>
      <c r="CFZ371" s="440"/>
      <c r="CGA371" s="440"/>
      <c r="CGB371" s="440"/>
      <c r="CGC371" s="440"/>
      <c r="CGD371" s="440"/>
      <c r="CGE371" s="440"/>
      <c r="CGF371" s="440"/>
      <c r="CGG371" s="440"/>
      <c r="CGH371" s="440"/>
      <c r="CGI371" s="440"/>
      <c r="CGJ371" s="440"/>
      <c r="CGK371" s="440"/>
      <c r="CGL371" s="440"/>
      <c r="CGM371" s="440"/>
      <c r="CGN371" s="440"/>
      <c r="CGO371" s="440"/>
      <c r="CGP371" s="440"/>
      <c r="CGQ371" s="440"/>
      <c r="CGR371" s="440"/>
      <c r="CGS371" s="440"/>
      <c r="CGT371" s="440"/>
      <c r="CGU371" s="440"/>
      <c r="CGV371" s="440"/>
      <c r="CGW371" s="440"/>
      <c r="CGX371" s="440"/>
      <c r="CGY371" s="440"/>
      <c r="CGZ371" s="440"/>
      <c r="CHA371" s="440"/>
      <c r="CHB371" s="440"/>
      <c r="CHC371" s="440"/>
      <c r="CHD371" s="440"/>
      <c r="CHE371" s="440"/>
      <c r="CHF371" s="440"/>
      <c r="CHG371" s="440"/>
      <c r="CHH371" s="440"/>
      <c r="CHI371" s="440"/>
      <c r="CHJ371" s="440"/>
      <c r="CHK371" s="440"/>
      <c r="CHL371" s="440"/>
      <c r="CHM371" s="440"/>
      <c r="CHN371" s="440"/>
      <c r="CHO371" s="440"/>
      <c r="CHP371" s="440"/>
      <c r="CHQ371" s="440"/>
      <c r="CHR371" s="440"/>
      <c r="CHS371" s="440"/>
      <c r="CHT371" s="440"/>
      <c r="CHU371" s="440"/>
      <c r="CHV371" s="440"/>
      <c r="CHW371" s="440"/>
      <c r="CHX371" s="440"/>
      <c r="CHY371" s="440"/>
      <c r="CHZ371" s="440"/>
      <c r="CIA371" s="440"/>
      <c r="CIB371" s="440"/>
      <c r="CIC371" s="440"/>
      <c r="CID371" s="440"/>
      <c r="CIE371" s="440"/>
      <c r="CIF371" s="440"/>
      <c r="CIG371" s="440"/>
      <c r="CIH371" s="440"/>
      <c r="CII371" s="440"/>
      <c r="CIJ371" s="440"/>
      <c r="CIK371" s="440"/>
      <c r="CIL371" s="440"/>
      <c r="CIM371" s="440"/>
      <c r="CIN371" s="440"/>
      <c r="CIO371" s="440"/>
      <c r="CIP371" s="440"/>
      <c r="CIQ371" s="440"/>
      <c r="CIR371" s="440"/>
      <c r="CIS371" s="440"/>
      <c r="CIT371" s="440"/>
      <c r="CIU371" s="440"/>
      <c r="CIV371" s="440"/>
      <c r="CIW371" s="440"/>
      <c r="CIX371" s="440"/>
      <c r="CIY371" s="440"/>
      <c r="CIZ371" s="440"/>
      <c r="CJA371" s="440"/>
      <c r="CJB371" s="440"/>
      <c r="CJC371" s="440"/>
      <c r="CJD371" s="440"/>
      <c r="CJE371" s="440"/>
      <c r="CJF371" s="440"/>
      <c r="CJG371" s="440"/>
      <c r="CJH371" s="440"/>
      <c r="CJI371" s="440"/>
      <c r="CJJ371" s="440"/>
      <c r="CJK371" s="440"/>
      <c r="CJL371" s="440"/>
      <c r="CJM371" s="440"/>
      <c r="CJN371" s="440"/>
      <c r="CJO371" s="440"/>
      <c r="CJP371" s="440"/>
      <c r="CJQ371" s="440"/>
      <c r="CJR371" s="440"/>
      <c r="CJS371" s="440"/>
      <c r="CJT371" s="440"/>
      <c r="CJU371" s="440"/>
      <c r="CJV371" s="440"/>
      <c r="CJW371" s="440"/>
      <c r="CJX371" s="440"/>
      <c r="CJY371" s="440"/>
      <c r="CJZ371" s="440"/>
      <c r="CKA371" s="440"/>
      <c r="CKB371" s="440"/>
      <c r="CKC371" s="440"/>
      <c r="CKD371" s="440"/>
      <c r="CKE371" s="440"/>
      <c r="CKF371" s="440"/>
      <c r="CKG371" s="440"/>
      <c r="CKH371" s="440"/>
      <c r="CKI371" s="440"/>
      <c r="CKJ371" s="440"/>
      <c r="CKK371" s="440"/>
      <c r="CKL371" s="440"/>
      <c r="CKM371" s="440"/>
      <c r="CKN371" s="440"/>
      <c r="CKO371" s="440"/>
      <c r="CKP371" s="440"/>
      <c r="CKQ371" s="440"/>
      <c r="CKR371" s="440"/>
      <c r="CKS371" s="440"/>
      <c r="CKT371" s="440"/>
      <c r="CKU371" s="440"/>
      <c r="CKV371" s="440"/>
      <c r="CKW371" s="440"/>
      <c r="CKX371" s="440"/>
      <c r="CKY371" s="440"/>
      <c r="CKZ371" s="440"/>
      <c r="CLA371" s="440"/>
      <c r="CLB371" s="440"/>
      <c r="CLC371" s="440"/>
      <c r="CLD371" s="440"/>
      <c r="CLE371" s="440"/>
      <c r="CLF371" s="440"/>
      <c r="CLG371" s="440"/>
      <c r="CLH371" s="440"/>
      <c r="CLI371" s="440"/>
      <c r="CLJ371" s="440"/>
      <c r="CLK371" s="440"/>
      <c r="CLL371" s="440"/>
      <c r="CLM371" s="440"/>
      <c r="CLN371" s="440"/>
      <c r="CLO371" s="440"/>
      <c r="CLP371" s="440"/>
      <c r="CLQ371" s="440"/>
      <c r="CLR371" s="440"/>
      <c r="CLS371" s="440"/>
      <c r="CLT371" s="440"/>
      <c r="CLU371" s="440"/>
      <c r="CLV371" s="440"/>
      <c r="CLW371" s="440"/>
      <c r="CLX371" s="440"/>
      <c r="CLY371" s="440"/>
      <c r="CLZ371" s="440"/>
      <c r="CMA371" s="440"/>
      <c r="CMB371" s="440"/>
      <c r="CMC371" s="440"/>
      <c r="CMD371" s="440"/>
      <c r="CME371" s="440"/>
      <c r="CMF371" s="440"/>
      <c r="CMG371" s="440"/>
      <c r="CMH371" s="440"/>
      <c r="CMI371" s="440"/>
      <c r="CMJ371" s="440"/>
      <c r="CMK371" s="440"/>
      <c r="CML371" s="440"/>
      <c r="CMM371" s="440"/>
      <c r="CMN371" s="440"/>
      <c r="CMO371" s="440"/>
      <c r="CMP371" s="440"/>
      <c r="CMQ371" s="440"/>
      <c r="CMR371" s="440"/>
      <c r="CMS371" s="440"/>
      <c r="CMT371" s="440"/>
      <c r="CMU371" s="440"/>
      <c r="CMV371" s="440"/>
      <c r="CMW371" s="440"/>
      <c r="CMX371" s="440"/>
      <c r="CMY371" s="440"/>
      <c r="CMZ371" s="440"/>
      <c r="CNA371" s="440"/>
      <c r="CNB371" s="440"/>
      <c r="CNC371" s="440"/>
      <c r="CND371" s="440"/>
      <c r="CNE371" s="440"/>
      <c r="CNF371" s="440"/>
      <c r="CNG371" s="440"/>
      <c r="CNH371" s="440"/>
      <c r="CNI371" s="440"/>
      <c r="CNJ371" s="440"/>
      <c r="CNK371" s="440"/>
      <c r="CNL371" s="440"/>
      <c r="CNM371" s="440"/>
      <c r="CNN371" s="440"/>
      <c r="CNO371" s="440"/>
      <c r="CNP371" s="440"/>
      <c r="CNQ371" s="440"/>
      <c r="CNR371" s="440"/>
      <c r="CNS371" s="440"/>
      <c r="CNT371" s="440"/>
      <c r="CNU371" s="440"/>
      <c r="CNV371" s="440"/>
      <c r="CNW371" s="440"/>
      <c r="CNX371" s="440"/>
      <c r="CNY371" s="440"/>
      <c r="CNZ371" s="440"/>
      <c r="COA371" s="440"/>
      <c r="COB371" s="440"/>
      <c r="COC371" s="440"/>
      <c r="COD371" s="440"/>
      <c r="COE371" s="440"/>
      <c r="COF371" s="440"/>
      <c r="COG371" s="440"/>
      <c r="COH371" s="440"/>
      <c r="COI371" s="440"/>
      <c r="COJ371" s="440"/>
      <c r="COK371" s="440"/>
      <c r="COL371" s="440"/>
      <c r="COM371" s="440"/>
      <c r="CON371" s="440"/>
      <c r="COO371" s="440"/>
      <c r="COP371" s="440"/>
      <c r="COQ371" s="440"/>
      <c r="COR371" s="440"/>
      <c r="COS371" s="440"/>
      <c r="COT371" s="440"/>
      <c r="COU371" s="440"/>
      <c r="COV371" s="440"/>
      <c r="COW371" s="440"/>
      <c r="COX371" s="440"/>
      <c r="COY371" s="440"/>
      <c r="COZ371" s="440"/>
      <c r="CPA371" s="440"/>
      <c r="CPB371" s="440"/>
      <c r="CPC371" s="440"/>
      <c r="CPD371" s="440"/>
      <c r="CPE371" s="440"/>
      <c r="CPF371" s="440"/>
      <c r="CPG371" s="440"/>
      <c r="CPH371" s="440"/>
      <c r="CPI371" s="440"/>
      <c r="CPJ371" s="440"/>
      <c r="CPK371" s="440"/>
      <c r="CPL371" s="440"/>
      <c r="CPM371" s="440"/>
      <c r="CPN371" s="440"/>
      <c r="CPO371" s="440"/>
      <c r="CPP371" s="440"/>
      <c r="CPQ371" s="440"/>
      <c r="CPR371" s="440"/>
      <c r="CPS371" s="440"/>
      <c r="CPT371" s="440"/>
      <c r="CPU371" s="440"/>
      <c r="CPV371" s="440"/>
      <c r="CPW371" s="440"/>
      <c r="CPX371" s="440"/>
      <c r="CPY371" s="440"/>
      <c r="CPZ371" s="440"/>
      <c r="CQA371" s="440"/>
      <c r="CQB371" s="440"/>
      <c r="CQC371" s="440"/>
      <c r="CQD371" s="440"/>
      <c r="CQE371" s="440"/>
      <c r="CQF371" s="440"/>
      <c r="CQG371" s="440"/>
      <c r="CQH371" s="440"/>
      <c r="CQI371" s="440"/>
      <c r="CQJ371" s="440"/>
      <c r="CQK371" s="440"/>
      <c r="CQL371" s="440"/>
      <c r="CQM371" s="440"/>
      <c r="CQN371" s="440"/>
      <c r="CQO371" s="440"/>
      <c r="CQP371" s="440"/>
      <c r="CQQ371" s="440"/>
      <c r="CQR371" s="440"/>
      <c r="CQS371" s="440"/>
      <c r="CQT371" s="440"/>
      <c r="CQU371" s="440"/>
      <c r="CQV371" s="440"/>
      <c r="CQW371" s="440"/>
      <c r="CQX371" s="440"/>
      <c r="CQY371" s="440"/>
      <c r="CQZ371" s="440"/>
      <c r="CRA371" s="440"/>
      <c r="CRB371" s="440"/>
      <c r="CRC371" s="440"/>
      <c r="CRD371" s="440"/>
      <c r="CRE371" s="440"/>
      <c r="CRF371" s="440"/>
      <c r="CRG371" s="440"/>
      <c r="CRH371" s="440"/>
      <c r="CRI371" s="440"/>
      <c r="CRJ371" s="440"/>
      <c r="CRK371" s="440"/>
      <c r="CRL371" s="440"/>
      <c r="CRM371" s="440"/>
      <c r="CRN371" s="440"/>
      <c r="CRO371" s="440"/>
      <c r="CRP371" s="440"/>
      <c r="CRQ371" s="440"/>
      <c r="CRR371" s="440"/>
      <c r="CRS371" s="440"/>
      <c r="CRT371" s="440"/>
      <c r="CRU371" s="440"/>
      <c r="CRV371" s="440"/>
      <c r="CRW371" s="440"/>
      <c r="CRX371" s="440"/>
      <c r="CRY371" s="440"/>
      <c r="CRZ371" s="440"/>
      <c r="CSA371" s="440"/>
      <c r="CSB371" s="440"/>
      <c r="CSC371" s="440"/>
      <c r="CSD371" s="440"/>
      <c r="CSE371" s="440"/>
      <c r="CSF371" s="440"/>
      <c r="CSG371" s="440"/>
      <c r="CSH371" s="440"/>
      <c r="CSI371" s="440"/>
      <c r="CSJ371" s="440"/>
      <c r="CSK371" s="440"/>
      <c r="CSL371" s="440"/>
      <c r="CSM371" s="440"/>
      <c r="CSN371" s="440"/>
      <c r="CSO371" s="440"/>
      <c r="CSP371" s="440"/>
      <c r="CSQ371" s="440"/>
      <c r="CSR371" s="440"/>
      <c r="CSS371" s="440"/>
      <c r="CST371" s="440"/>
      <c r="CSU371" s="440"/>
      <c r="CSV371" s="440"/>
      <c r="CSW371" s="440"/>
      <c r="CSX371" s="440"/>
      <c r="CSY371" s="440"/>
      <c r="CSZ371" s="440"/>
      <c r="CTA371" s="440"/>
      <c r="CTB371" s="440"/>
      <c r="CTC371" s="440"/>
      <c r="CTD371" s="440"/>
      <c r="CTE371" s="440"/>
      <c r="CTF371" s="440"/>
      <c r="CTG371" s="440"/>
      <c r="CTH371" s="440"/>
      <c r="CTI371" s="440"/>
      <c r="CTJ371" s="440"/>
      <c r="CTK371" s="440"/>
      <c r="CTL371" s="440"/>
      <c r="CTM371" s="440"/>
      <c r="CTN371" s="440"/>
      <c r="CTO371" s="440"/>
      <c r="CTP371" s="440"/>
      <c r="CTQ371" s="440"/>
      <c r="CTR371" s="440"/>
      <c r="CTS371" s="440"/>
      <c r="CTT371" s="440"/>
      <c r="CTU371" s="440"/>
      <c r="CTV371" s="440"/>
      <c r="CTW371" s="440"/>
      <c r="CTX371" s="440"/>
      <c r="CTY371" s="440"/>
      <c r="CTZ371" s="440"/>
      <c r="CUA371" s="440"/>
      <c r="CUB371" s="440"/>
      <c r="CUC371" s="440"/>
      <c r="CUD371" s="440"/>
      <c r="CUE371" s="440"/>
      <c r="CUF371" s="440"/>
      <c r="CUG371" s="440"/>
      <c r="CUH371" s="440"/>
      <c r="CUI371" s="440"/>
      <c r="CUJ371" s="440"/>
      <c r="CUK371" s="440"/>
      <c r="CUL371" s="440"/>
      <c r="CUM371" s="440"/>
      <c r="CUN371" s="440"/>
      <c r="CUO371" s="440"/>
      <c r="CUP371" s="440"/>
      <c r="CUQ371" s="440"/>
      <c r="CUR371" s="440"/>
      <c r="CUS371" s="440"/>
      <c r="CUT371" s="440"/>
      <c r="CUU371" s="440"/>
      <c r="CUV371" s="440"/>
      <c r="CUW371" s="440"/>
      <c r="CUX371" s="440"/>
      <c r="CUY371" s="440"/>
      <c r="CUZ371" s="440"/>
      <c r="CVA371" s="440"/>
      <c r="CVB371" s="440"/>
      <c r="CVC371" s="440"/>
      <c r="CVD371" s="440"/>
      <c r="CVE371" s="440"/>
      <c r="CVF371" s="440"/>
      <c r="CVG371" s="440"/>
      <c r="CVH371" s="440"/>
      <c r="CVI371" s="440"/>
      <c r="CVJ371" s="440"/>
      <c r="CVK371" s="440"/>
      <c r="CVL371" s="440"/>
      <c r="CVM371" s="440"/>
      <c r="CVN371" s="440"/>
      <c r="CVO371" s="440"/>
      <c r="CVP371" s="440"/>
      <c r="CVQ371" s="440"/>
      <c r="CVR371" s="440"/>
      <c r="CVS371" s="440"/>
      <c r="CVT371" s="440"/>
      <c r="CVU371" s="440"/>
      <c r="CVV371" s="440"/>
      <c r="CVW371" s="440"/>
      <c r="CVX371" s="440"/>
      <c r="CVY371" s="440"/>
      <c r="CVZ371" s="440"/>
      <c r="CWA371" s="440"/>
      <c r="CWB371" s="440"/>
      <c r="CWC371" s="440"/>
      <c r="CWD371" s="440"/>
      <c r="CWE371" s="440"/>
      <c r="CWF371" s="440"/>
      <c r="CWG371" s="440"/>
      <c r="CWH371" s="440"/>
      <c r="CWI371" s="440"/>
      <c r="CWJ371" s="440"/>
      <c r="CWK371" s="440"/>
      <c r="CWL371" s="440"/>
      <c r="CWM371" s="440"/>
      <c r="CWN371" s="440"/>
      <c r="CWO371" s="440"/>
      <c r="CWP371" s="440"/>
      <c r="CWQ371" s="440"/>
      <c r="CWR371" s="440"/>
      <c r="CWS371" s="440"/>
      <c r="CWT371" s="440"/>
      <c r="CWU371" s="440"/>
      <c r="CWV371" s="440"/>
      <c r="CWW371" s="440"/>
      <c r="CWX371" s="440"/>
      <c r="CWY371" s="440"/>
      <c r="CWZ371" s="440"/>
      <c r="CXA371" s="440"/>
      <c r="CXB371" s="440"/>
      <c r="CXC371" s="440"/>
      <c r="CXD371" s="440"/>
      <c r="CXE371" s="440"/>
      <c r="CXF371" s="440"/>
      <c r="CXG371" s="440"/>
      <c r="CXH371" s="440"/>
      <c r="CXI371" s="440"/>
      <c r="CXJ371" s="440"/>
      <c r="CXK371" s="440"/>
      <c r="CXL371" s="440"/>
      <c r="CXM371" s="440"/>
      <c r="CXN371" s="440"/>
      <c r="CXO371" s="440"/>
      <c r="CXP371" s="440"/>
      <c r="CXQ371" s="440"/>
      <c r="CXR371" s="440"/>
      <c r="CXS371" s="440"/>
      <c r="CXT371" s="440"/>
      <c r="CXU371" s="440"/>
      <c r="CXV371" s="440"/>
      <c r="CXW371" s="440"/>
      <c r="CXX371" s="440"/>
      <c r="CXY371" s="440"/>
      <c r="CXZ371" s="440"/>
      <c r="CYA371" s="440"/>
      <c r="CYB371" s="440"/>
      <c r="CYC371" s="440"/>
      <c r="CYD371" s="440"/>
      <c r="CYE371" s="440"/>
      <c r="CYF371" s="440"/>
      <c r="CYG371" s="440"/>
      <c r="CYH371" s="440"/>
      <c r="CYI371" s="440"/>
      <c r="CYJ371" s="440"/>
      <c r="CYK371" s="440"/>
      <c r="CYL371" s="440"/>
      <c r="CYM371" s="440"/>
      <c r="CYN371" s="440"/>
      <c r="CYO371" s="440"/>
      <c r="CYP371" s="440"/>
      <c r="CYQ371" s="440"/>
      <c r="CYR371" s="440"/>
      <c r="CYS371" s="440"/>
      <c r="CYT371" s="440"/>
      <c r="CYU371" s="440"/>
      <c r="CYV371" s="440"/>
      <c r="CYW371" s="440"/>
      <c r="CYX371" s="440"/>
      <c r="CYY371" s="440"/>
      <c r="CYZ371" s="440"/>
      <c r="CZA371" s="440"/>
      <c r="CZB371" s="440"/>
      <c r="CZC371" s="440"/>
      <c r="CZD371" s="440"/>
      <c r="CZE371" s="440"/>
      <c r="CZF371" s="440"/>
      <c r="CZG371" s="440"/>
      <c r="CZH371" s="440"/>
      <c r="CZI371" s="440"/>
      <c r="CZJ371" s="440"/>
      <c r="CZK371" s="440"/>
      <c r="CZL371" s="440"/>
      <c r="CZM371" s="440"/>
      <c r="CZN371" s="440"/>
      <c r="CZO371" s="440"/>
      <c r="CZP371" s="440"/>
      <c r="CZQ371" s="440"/>
      <c r="CZR371" s="440"/>
      <c r="CZS371" s="440"/>
      <c r="CZT371" s="440"/>
      <c r="CZU371" s="440"/>
      <c r="CZV371" s="440"/>
      <c r="CZW371" s="440"/>
      <c r="CZX371" s="440"/>
      <c r="CZY371" s="440"/>
      <c r="CZZ371" s="440"/>
      <c r="DAA371" s="440"/>
      <c r="DAB371" s="440"/>
      <c r="DAC371" s="440"/>
      <c r="DAD371" s="440"/>
      <c r="DAE371" s="440"/>
      <c r="DAF371" s="440"/>
      <c r="DAG371" s="440"/>
      <c r="DAH371" s="440"/>
      <c r="DAI371" s="440"/>
      <c r="DAJ371" s="440"/>
      <c r="DAK371" s="440"/>
      <c r="DAL371" s="440"/>
      <c r="DAM371" s="440"/>
      <c r="DAN371" s="440"/>
      <c r="DAO371" s="440"/>
      <c r="DAP371" s="440"/>
      <c r="DAQ371" s="440"/>
      <c r="DAR371" s="440"/>
      <c r="DAS371" s="440"/>
      <c r="DAT371" s="440"/>
      <c r="DAU371" s="440"/>
      <c r="DAV371" s="440"/>
      <c r="DAW371" s="440"/>
      <c r="DAX371" s="440"/>
      <c r="DAY371" s="440"/>
      <c r="DAZ371" s="440"/>
      <c r="DBA371" s="440"/>
      <c r="DBB371" s="440"/>
      <c r="DBC371" s="440"/>
      <c r="DBD371" s="440"/>
      <c r="DBE371" s="440"/>
      <c r="DBF371" s="440"/>
      <c r="DBG371" s="440"/>
      <c r="DBH371" s="440"/>
      <c r="DBI371" s="440"/>
      <c r="DBJ371" s="440"/>
      <c r="DBK371" s="440"/>
      <c r="DBL371" s="440"/>
      <c r="DBM371" s="440"/>
      <c r="DBN371" s="440"/>
      <c r="DBO371" s="440"/>
      <c r="DBP371" s="440"/>
      <c r="DBQ371" s="440"/>
      <c r="DBR371" s="440"/>
      <c r="DBS371" s="440"/>
      <c r="DBT371" s="440"/>
      <c r="DBU371" s="440"/>
      <c r="DBV371" s="440"/>
      <c r="DBW371" s="440"/>
      <c r="DBX371" s="440"/>
      <c r="DBY371" s="440"/>
      <c r="DBZ371" s="440"/>
      <c r="DCA371" s="440"/>
      <c r="DCB371" s="440"/>
      <c r="DCC371" s="440"/>
      <c r="DCD371" s="440"/>
      <c r="DCE371" s="440"/>
      <c r="DCF371" s="440"/>
      <c r="DCG371" s="440"/>
      <c r="DCH371" s="440"/>
      <c r="DCI371" s="440"/>
      <c r="DCJ371" s="440"/>
      <c r="DCK371" s="440"/>
      <c r="DCL371" s="440"/>
      <c r="DCM371" s="440"/>
      <c r="DCN371" s="440"/>
      <c r="DCO371" s="440"/>
      <c r="DCP371" s="440"/>
      <c r="DCQ371" s="440"/>
      <c r="DCR371" s="440"/>
      <c r="DCS371" s="440"/>
      <c r="DCT371" s="440"/>
      <c r="DCU371" s="440"/>
      <c r="DCV371" s="440"/>
      <c r="DCW371" s="440"/>
      <c r="DCX371" s="440"/>
      <c r="DCY371" s="440"/>
      <c r="DCZ371" s="440"/>
      <c r="DDA371" s="440"/>
      <c r="DDB371" s="440"/>
      <c r="DDC371" s="440"/>
      <c r="DDD371" s="440"/>
      <c r="DDE371" s="440"/>
      <c r="DDF371" s="440"/>
      <c r="DDG371" s="440"/>
      <c r="DDH371" s="440"/>
      <c r="DDI371" s="440"/>
      <c r="DDJ371" s="440"/>
      <c r="DDK371" s="440"/>
      <c r="DDL371" s="440"/>
      <c r="DDM371" s="440"/>
      <c r="DDN371" s="440"/>
      <c r="DDO371" s="440"/>
      <c r="DDP371" s="440"/>
      <c r="DDQ371" s="440"/>
      <c r="DDR371" s="440"/>
      <c r="DDS371" s="440"/>
      <c r="DDT371" s="440"/>
      <c r="DDU371" s="440"/>
      <c r="DDV371" s="440"/>
      <c r="DDW371" s="440"/>
      <c r="DDX371" s="440"/>
      <c r="DDY371" s="440"/>
      <c r="DDZ371" s="440"/>
      <c r="DEA371" s="440"/>
      <c r="DEB371" s="440"/>
      <c r="DEC371" s="440"/>
      <c r="DED371" s="440"/>
      <c r="DEE371" s="440"/>
      <c r="DEF371" s="440"/>
      <c r="DEG371" s="440"/>
      <c r="DEH371" s="440"/>
      <c r="DEI371" s="440"/>
      <c r="DEJ371" s="440"/>
      <c r="DEK371" s="440"/>
      <c r="DEL371" s="440"/>
      <c r="DEM371" s="440"/>
      <c r="DEN371" s="440"/>
      <c r="DEO371" s="440"/>
      <c r="DEP371" s="440"/>
      <c r="DEQ371" s="440"/>
      <c r="DER371" s="440"/>
      <c r="DES371" s="440"/>
      <c r="DET371" s="440"/>
      <c r="DEU371" s="440"/>
      <c r="DEV371" s="440"/>
      <c r="DEW371" s="440"/>
      <c r="DEX371" s="440"/>
      <c r="DEY371" s="440"/>
      <c r="DEZ371" s="440"/>
      <c r="DFA371" s="440"/>
      <c r="DFB371" s="440"/>
      <c r="DFC371" s="440"/>
      <c r="DFD371" s="440"/>
      <c r="DFE371" s="440"/>
      <c r="DFF371" s="440"/>
      <c r="DFG371" s="440"/>
      <c r="DFH371" s="440"/>
      <c r="DFI371" s="440"/>
      <c r="DFJ371" s="440"/>
      <c r="DFK371" s="440"/>
      <c r="DFL371" s="440"/>
      <c r="DFM371" s="440"/>
      <c r="DFN371" s="440"/>
      <c r="DFO371" s="440"/>
      <c r="DFP371" s="440"/>
      <c r="DFQ371" s="440"/>
      <c r="DFR371" s="440"/>
      <c r="DFS371" s="440"/>
      <c r="DFT371" s="440"/>
      <c r="DFU371" s="440"/>
      <c r="DFV371" s="440"/>
      <c r="DFW371" s="440"/>
      <c r="DFX371" s="440"/>
      <c r="DFY371" s="440"/>
      <c r="DFZ371" s="440"/>
      <c r="DGA371" s="440"/>
      <c r="DGB371" s="440"/>
      <c r="DGC371" s="440"/>
      <c r="DGD371" s="440"/>
      <c r="DGE371" s="440"/>
      <c r="DGF371" s="440"/>
      <c r="DGG371" s="440"/>
      <c r="DGH371" s="440"/>
      <c r="DGI371" s="440"/>
      <c r="DGJ371" s="440"/>
      <c r="DGK371" s="440"/>
      <c r="DGL371" s="440"/>
      <c r="DGM371" s="440"/>
      <c r="DGN371" s="440"/>
      <c r="DGO371" s="440"/>
      <c r="DGP371" s="440"/>
      <c r="DGQ371" s="440"/>
      <c r="DGR371" s="440"/>
      <c r="DGS371" s="440"/>
      <c r="DGT371" s="440"/>
      <c r="DGU371" s="440"/>
      <c r="DGV371" s="440"/>
      <c r="DGW371" s="440"/>
      <c r="DGX371" s="440"/>
      <c r="DGY371" s="440"/>
      <c r="DGZ371" s="440"/>
      <c r="DHA371" s="440"/>
      <c r="DHB371" s="440"/>
      <c r="DHC371" s="440"/>
      <c r="DHD371" s="440"/>
      <c r="DHE371" s="440"/>
      <c r="DHF371" s="440"/>
      <c r="DHG371" s="440"/>
      <c r="DHH371" s="440"/>
      <c r="DHI371" s="440"/>
      <c r="DHJ371" s="440"/>
      <c r="DHK371" s="440"/>
      <c r="DHL371" s="440"/>
      <c r="DHM371" s="440"/>
      <c r="DHN371" s="440"/>
      <c r="DHO371" s="440"/>
      <c r="DHP371" s="440"/>
      <c r="DHQ371" s="440"/>
      <c r="DHR371" s="440"/>
      <c r="DHS371" s="440"/>
      <c r="DHT371" s="440"/>
      <c r="DHU371" s="440"/>
      <c r="DHV371" s="440"/>
      <c r="DHW371" s="440"/>
      <c r="DHX371" s="440"/>
      <c r="DHY371" s="440"/>
      <c r="DHZ371" s="440"/>
      <c r="DIA371" s="440"/>
      <c r="DIB371" s="440"/>
      <c r="DIC371" s="440"/>
      <c r="DID371" s="440"/>
      <c r="DIE371" s="440"/>
      <c r="DIF371" s="440"/>
      <c r="DIG371" s="440"/>
      <c r="DIH371" s="440"/>
      <c r="DII371" s="440"/>
      <c r="DIJ371" s="440"/>
      <c r="DIK371" s="440"/>
      <c r="DIL371" s="440"/>
      <c r="DIM371" s="440"/>
      <c r="DIN371" s="440"/>
      <c r="DIO371" s="440"/>
      <c r="DIP371" s="440"/>
      <c r="DIQ371" s="440"/>
      <c r="DIR371" s="440"/>
      <c r="DIS371" s="440"/>
      <c r="DIT371" s="440"/>
      <c r="DIU371" s="440"/>
      <c r="DIV371" s="440"/>
      <c r="DIW371" s="440"/>
      <c r="DIX371" s="440"/>
      <c r="DIY371" s="440"/>
      <c r="DIZ371" s="440"/>
      <c r="DJA371" s="440"/>
      <c r="DJB371" s="440"/>
      <c r="DJC371" s="440"/>
      <c r="DJD371" s="440"/>
      <c r="DJE371" s="440"/>
      <c r="DJF371" s="440"/>
      <c r="DJG371" s="440"/>
      <c r="DJH371" s="440"/>
      <c r="DJI371" s="440"/>
      <c r="DJJ371" s="440"/>
      <c r="DJK371" s="440"/>
      <c r="DJL371" s="440"/>
      <c r="DJM371" s="440"/>
      <c r="DJN371" s="440"/>
      <c r="DJO371" s="440"/>
      <c r="DJP371" s="440"/>
      <c r="DJQ371" s="440"/>
      <c r="DJR371" s="440"/>
      <c r="DJS371" s="440"/>
      <c r="DJT371" s="440"/>
      <c r="DJU371" s="440"/>
      <c r="DJV371" s="440"/>
      <c r="DJW371" s="440"/>
      <c r="DJX371" s="440"/>
      <c r="DJY371" s="440"/>
      <c r="DJZ371" s="440"/>
      <c r="DKA371" s="440"/>
      <c r="DKB371" s="440"/>
      <c r="DKC371" s="440"/>
      <c r="DKD371" s="440"/>
      <c r="DKE371" s="440"/>
      <c r="DKF371" s="440"/>
      <c r="DKG371" s="440"/>
      <c r="DKH371" s="440"/>
      <c r="DKI371" s="440"/>
      <c r="DKJ371" s="440"/>
      <c r="DKK371" s="440"/>
      <c r="DKL371" s="440"/>
      <c r="DKM371" s="440"/>
      <c r="DKN371" s="440"/>
      <c r="DKO371" s="440"/>
      <c r="DKP371" s="440"/>
      <c r="DKQ371" s="440"/>
      <c r="DKR371" s="440"/>
      <c r="DKS371" s="440"/>
      <c r="DKT371" s="440"/>
      <c r="DKU371" s="440"/>
      <c r="DKV371" s="440"/>
      <c r="DKW371" s="440"/>
      <c r="DKX371" s="440"/>
      <c r="DKY371" s="440"/>
      <c r="DKZ371" s="440"/>
      <c r="DLA371" s="440"/>
      <c r="DLB371" s="440"/>
      <c r="DLC371" s="440"/>
      <c r="DLD371" s="440"/>
      <c r="DLE371" s="440"/>
      <c r="DLF371" s="440"/>
      <c r="DLG371" s="440"/>
      <c r="DLH371" s="440"/>
      <c r="DLI371" s="440"/>
      <c r="DLJ371" s="440"/>
      <c r="DLK371" s="440"/>
      <c r="DLL371" s="440"/>
      <c r="DLM371" s="440"/>
      <c r="DLN371" s="440"/>
      <c r="DLO371" s="440"/>
      <c r="DLP371" s="440"/>
      <c r="DLQ371" s="440"/>
      <c r="DLR371" s="440"/>
      <c r="DLS371" s="440"/>
      <c r="DLT371" s="440"/>
      <c r="DLU371" s="440"/>
      <c r="DLV371" s="440"/>
      <c r="DLW371" s="440"/>
      <c r="DLX371" s="440"/>
      <c r="DLY371" s="440"/>
      <c r="DLZ371" s="440"/>
      <c r="DMA371" s="440"/>
      <c r="DMB371" s="440"/>
      <c r="DMC371" s="440"/>
      <c r="DMD371" s="440"/>
      <c r="DME371" s="440"/>
      <c r="DMF371" s="440"/>
      <c r="DMG371" s="440"/>
      <c r="DMH371" s="440"/>
      <c r="DMI371" s="440"/>
      <c r="DMJ371" s="440"/>
      <c r="DMK371" s="440"/>
      <c r="DML371" s="440"/>
      <c r="DMM371" s="440"/>
      <c r="DMN371" s="440"/>
      <c r="DMO371" s="440"/>
      <c r="DMP371" s="440"/>
      <c r="DMQ371" s="440"/>
      <c r="DMR371" s="440"/>
      <c r="DMS371" s="440"/>
      <c r="DMT371" s="440"/>
      <c r="DMU371" s="440"/>
      <c r="DMV371" s="440"/>
      <c r="DMW371" s="440"/>
      <c r="DMX371" s="440"/>
      <c r="DMY371" s="440"/>
      <c r="DMZ371" s="440"/>
      <c r="DNA371" s="440"/>
      <c r="DNB371" s="440"/>
      <c r="DNC371" s="440"/>
      <c r="DND371" s="440"/>
      <c r="DNE371" s="440"/>
      <c r="DNF371" s="440"/>
      <c r="DNG371" s="440"/>
      <c r="DNH371" s="440"/>
      <c r="DNI371" s="440"/>
      <c r="DNJ371" s="440"/>
      <c r="DNK371" s="440"/>
      <c r="DNL371" s="440"/>
      <c r="DNM371" s="440"/>
      <c r="DNN371" s="440"/>
      <c r="DNO371" s="440"/>
      <c r="DNP371" s="440"/>
      <c r="DNQ371" s="440"/>
      <c r="DNR371" s="440"/>
      <c r="DNS371" s="440"/>
      <c r="DNT371" s="440"/>
      <c r="DNU371" s="440"/>
      <c r="DNV371" s="440"/>
      <c r="DNW371" s="440"/>
      <c r="DNX371" s="440"/>
      <c r="DNY371" s="440"/>
      <c r="DNZ371" s="440"/>
      <c r="DOA371" s="440"/>
      <c r="DOB371" s="440"/>
      <c r="DOC371" s="440"/>
      <c r="DOD371" s="440"/>
      <c r="DOE371" s="440"/>
      <c r="DOF371" s="440"/>
      <c r="DOG371" s="440"/>
      <c r="DOH371" s="440"/>
      <c r="DOI371" s="440"/>
      <c r="DOJ371" s="440"/>
      <c r="DOK371" s="440"/>
      <c r="DOL371" s="440"/>
      <c r="DOM371" s="440"/>
      <c r="DON371" s="440"/>
      <c r="DOO371" s="440"/>
      <c r="DOP371" s="440"/>
      <c r="DOQ371" s="440"/>
      <c r="DOR371" s="440"/>
      <c r="DOS371" s="440"/>
      <c r="DOT371" s="440"/>
      <c r="DOU371" s="440"/>
      <c r="DOV371" s="440"/>
      <c r="DOW371" s="440"/>
      <c r="DOX371" s="440"/>
      <c r="DOY371" s="440"/>
      <c r="DOZ371" s="440"/>
      <c r="DPA371" s="440"/>
      <c r="DPB371" s="440"/>
      <c r="DPC371" s="440"/>
      <c r="DPD371" s="440"/>
      <c r="DPE371" s="440"/>
      <c r="DPF371" s="440"/>
      <c r="DPG371" s="440"/>
      <c r="DPH371" s="440"/>
      <c r="DPI371" s="440"/>
      <c r="DPJ371" s="440"/>
      <c r="DPK371" s="440"/>
      <c r="DPL371" s="440"/>
      <c r="DPM371" s="440"/>
      <c r="DPN371" s="440"/>
      <c r="DPO371" s="440"/>
      <c r="DPP371" s="440"/>
      <c r="DPQ371" s="440"/>
      <c r="DPR371" s="440"/>
      <c r="DPS371" s="440"/>
      <c r="DPT371" s="440"/>
      <c r="DPU371" s="440"/>
      <c r="DPV371" s="440"/>
      <c r="DPW371" s="440"/>
      <c r="DPX371" s="440"/>
      <c r="DPY371" s="440"/>
      <c r="DPZ371" s="440"/>
      <c r="DQA371" s="440"/>
      <c r="DQB371" s="440"/>
      <c r="DQC371" s="440"/>
      <c r="DQD371" s="440"/>
      <c r="DQE371" s="440"/>
      <c r="DQF371" s="440"/>
      <c r="DQG371" s="440"/>
      <c r="DQH371" s="440"/>
      <c r="DQI371" s="440"/>
      <c r="DQJ371" s="440"/>
      <c r="DQK371" s="440"/>
      <c r="DQL371" s="440"/>
      <c r="DQM371" s="440"/>
      <c r="DQN371" s="440"/>
      <c r="DQO371" s="440"/>
      <c r="DQP371" s="440"/>
      <c r="DQQ371" s="440"/>
      <c r="DQR371" s="440"/>
      <c r="DQS371" s="440"/>
      <c r="DQT371" s="440"/>
      <c r="DQU371" s="440"/>
      <c r="DQV371" s="440"/>
      <c r="DQW371" s="440"/>
      <c r="DQX371" s="440"/>
      <c r="DQY371" s="440"/>
      <c r="DQZ371" s="440"/>
      <c r="DRA371" s="440"/>
      <c r="DRB371" s="440"/>
      <c r="DRC371" s="440"/>
      <c r="DRD371" s="440"/>
      <c r="DRE371" s="440"/>
      <c r="DRF371" s="440"/>
      <c r="DRG371" s="440"/>
      <c r="DRH371" s="440"/>
      <c r="DRI371" s="440"/>
      <c r="DRJ371" s="440"/>
      <c r="DRK371" s="440"/>
      <c r="DRL371" s="440"/>
      <c r="DRM371" s="440"/>
      <c r="DRN371" s="440"/>
      <c r="DRO371" s="440"/>
      <c r="DRP371" s="440"/>
      <c r="DRQ371" s="440"/>
      <c r="DRR371" s="440"/>
      <c r="DRS371" s="440"/>
      <c r="DRT371" s="440"/>
      <c r="DRU371" s="440"/>
      <c r="DRV371" s="440"/>
      <c r="DRW371" s="440"/>
      <c r="DRX371" s="440"/>
      <c r="DRY371" s="440"/>
      <c r="DRZ371" s="440"/>
      <c r="DSA371" s="440"/>
      <c r="DSB371" s="440"/>
      <c r="DSC371" s="440"/>
      <c r="DSD371" s="440"/>
      <c r="DSE371" s="440"/>
      <c r="DSF371" s="440"/>
      <c r="DSG371" s="440"/>
      <c r="DSH371" s="440"/>
      <c r="DSI371" s="440"/>
      <c r="DSJ371" s="440"/>
      <c r="DSK371" s="440"/>
      <c r="DSL371" s="440"/>
      <c r="DSM371" s="440"/>
      <c r="DSN371" s="440"/>
      <c r="DSO371" s="440"/>
      <c r="DSP371" s="440"/>
      <c r="DSQ371" s="440"/>
      <c r="DSR371" s="440"/>
      <c r="DSS371" s="440"/>
      <c r="DST371" s="440"/>
      <c r="DSU371" s="440"/>
      <c r="DSV371" s="440"/>
      <c r="DSW371" s="440"/>
      <c r="DSX371" s="440"/>
      <c r="DSY371" s="440"/>
      <c r="DSZ371" s="440"/>
      <c r="DTA371" s="440"/>
      <c r="DTB371" s="440"/>
      <c r="DTC371" s="440"/>
      <c r="DTD371" s="440"/>
      <c r="DTE371" s="440"/>
      <c r="DTF371" s="440"/>
      <c r="DTG371" s="440"/>
      <c r="DTH371" s="440"/>
      <c r="DTI371" s="440"/>
      <c r="DTJ371" s="440"/>
      <c r="DTK371" s="440"/>
      <c r="DTL371" s="440"/>
      <c r="DTM371" s="440"/>
      <c r="DTN371" s="440"/>
      <c r="DTO371" s="440"/>
      <c r="DTP371" s="440"/>
      <c r="DTQ371" s="440"/>
      <c r="DTR371" s="440"/>
      <c r="DTS371" s="440"/>
      <c r="DTT371" s="440"/>
      <c r="DTU371" s="440"/>
      <c r="DTV371" s="440"/>
      <c r="DTW371" s="440"/>
      <c r="DTX371" s="440"/>
      <c r="DTY371" s="440"/>
      <c r="DTZ371" s="440"/>
      <c r="DUA371" s="440"/>
      <c r="DUB371" s="440"/>
      <c r="DUC371" s="440"/>
      <c r="DUD371" s="440"/>
      <c r="DUE371" s="440"/>
      <c r="DUF371" s="440"/>
      <c r="DUG371" s="440"/>
      <c r="DUH371" s="440"/>
      <c r="DUI371" s="440"/>
      <c r="DUJ371" s="440"/>
      <c r="DUK371" s="440"/>
      <c r="DUL371" s="440"/>
      <c r="DUM371" s="440"/>
      <c r="DUN371" s="440"/>
      <c r="DUO371" s="440"/>
      <c r="DUP371" s="440"/>
      <c r="DUQ371" s="440"/>
      <c r="DUR371" s="440"/>
      <c r="DUS371" s="440"/>
      <c r="DUT371" s="440"/>
      <c r="DUU371" s="440"/>
      <c r="DUV371" s="440"/>
      <c r="DUW371" s="440"/>
      <c r="DUX371" s="440"/>
      <c r="DUY371" s="440"/>
      <c r="DUZ371" s="440"/>
      <c r="DVA371" s="440"/>
      <c r="DVB371" s="440"/>
      <c r="DVC371" s="440"/>
      <c r="DVD371" s="440"/>
      <c r="DVE371" s="440"/>
      <c r="DVF371" s="440"/>
      <c r="DVG371" s="440"/>
      <c r="DVH371" s="440"/>
      <c r="DVI371" s="440"/>
      <c r="DVJ371" s="440"/>
      <c r="DVK371" s="440"/>
      <c r="DVL371" s="440"/>
      <c r="DVM371" s="440"/>
      <c r="DVN371" s="440"/>
      <c r="DVO371" s="440"/>
      <c r="DVP371" s="440"/>
      <c r="DVQ371" s="440"/>
      <c r="DVR371" s="440"/>
      <c r="DVS371" s="440"/>
      <c r="DVT371" s="440"/>
      <c r="DVU371" s="440"/>
      <c r="DVV371" s="440"/>
      <c r="DVW371" s="440"/>
      <c r="DVX371" s="440"/>
      <c r="DVY371" s="440"/>
      <c r="DVZ371" s="440"/>
      <c r="DWA371" s="440"/>
      <c r="DWB371" s="440"/>
      <c r="DWC371" s="440"/>
      <c r="DWD371" s="440"/>
      <c r="DWE371" s="440"/>
      <c r="DWF371" s="440"/>
      <c r="DWG371" s="440"/>
      <c r="DWH371" s="440"/>
      <c r="DWI371" s="440"/>
      <c r="DWJ371" s="440"/>
      <c r="DWK371" s="440"/>
      <c r="DWL371" s="440"/>
      <c r="DWM371" s="440"/>
      <c r="DWN371" s="440"/>
      <c r="DWO371" s="440"/>
      <c r="DWP371" s="440"/>
      <c r="DWQ371" s="440"/>
      <c r="DWR371" s="440"/>
      <c r="DWS371" s="440"/>
      <c r="DWT371" s="440"/>
      <c r="DWU371" s="440"/>
      <c r="DWV371" s="440"/>
      <c r="DWW371" s="440"/>
      <c r="DWX371" s="440"/>
      <c r="DWY371" s="440"/>
      <c r="DWZ371" s="440"/>
      <c r="DXA371" s="440"/>
      <c r="DXB371" s="440"/>
      <c r="DXC371" s="440"/>
      <c r="DXD371" s="440"/>
      <c r="DXE371" s="440"/>
      <c r="DXF371" s="440"/>
      <c r="DXG371" s="440"/>
      <c r="DXH371" s="440"/>
      <c r="DXI371" s="440"/>
      <c r="DXJ371" s="440"/>
      <c r="DXK371" s="440"/>
      <c r="DXL371" s="440"/>
      <c r="DXM371" s="440"/>
      <c r="DXN371" s="440"/>
      <c r="DXO371" s="440"/>
      <c r="DXP371" s="440"/>
      <c r="DXQ371" s="440"/>
      <c r="DXR371" s="440"/>
      <c r="DXS371" s="440"/>
      <c r="DXT371" s="440"/>
      <c r="DXU371" s="440"/>
      <c r="DXV371" s="440"/>
      <c r="DXW371" s="440"/>
      <c r="DXX371" s="440"/>
      <c r="DXY371" s="440"/>
      <c r="DXZ371" s="440"/>
      <c r="DYA371" s="440"/>
      <c r="DYB371" s="440"/>
      <c r="DYC371" s="440"/>
      <c r="DYD371" s="440"/>
      <c r="DYE371" s="440"/>
      <c r="DYF371" s="440"/>
      <c r="DYG371" s="440"/>
      <c r="DYH371" s="440"/>
      <c r="DYI371" s="440"/>
      <c r="DYJ371" s="440"/>
      <c r="DYK371" s="440"/>
      <c r="DYL371" s="440"/>
      <c r="DYM371" s="440"/>
      <c r="DYN371" s="440"/>
      <c r="DYO371" s="440"/>
      <c r="DYP371" s="440"/>
      <c r="DYQ371" s="440"/>
      <c r="DYR371" s="440"/>
      <c r="DYS371" s="440"/>
      <c r="DYT371" s="440"/>
      <c r="DYU371" s="440"/>
      <c r="DYV371" s="440"/>
      <c r="DYW371" s="440"/>
      <c r="DYX371" s="440"/>
      <c r="DYY371" s="440"/>
      <c r="DYZ371" s="440"/>
      <c r="DZA371" s="440"/>
      <c r="DZB371" s="440"/>
      <c r="DZC371" s="440"/>
      <c r="DZD371" s="440"/>
      <c r="DZE371" s="440"/>
      <c r="DZF371" s="440"/>
      <c r="DZG371" s="440"/>
      <c r="DZH371" s="440"/>
      <c r="DZI371" s="440"/>
      <c r="DZJ371" s="440"/>
      <c r="DZK371" s="440"/>
      <c r="DZL371" s="440"/>
      <c r="DZM371" s="440"/>
      <c r="DZN371" s="440"/>
      <c r="DZO371" s="440"/>
      <c r="DZP371" s="440"/>
      <c r="DZQ371" s="440"/>
      <c r="DZR371" s="440"/>
      <c r="DZS371" s="440"/>
      <c r="DZT371" s="440"/>
      <c r="DZU371" s="440"/>
      <c r="DZV371" s="440"/>
      <c r="DZW371" s="440"/>
      <c r="DZX371" s="440"/>
      <c r="DZY371" s="440"/>
      <c r="DZZ371" s="440"/>
      <c r="EAA371" s="440"/>
      <c r="EAB371" s="440"/>
      <c r="EAC371" s="440"/>
      <c r="EAD371" s="440"/>
      <c r="EAE371" s="440"/>
      <c r="EAF371" s="440"/>
      <c r="EAG371" s="440"/>
      <c r="EAH371" s="440"/>
      <c r="EAI371" s="440"/>
      <c r="EAJ371" s="440"/>
      <c r="EAK371" s="440"/>
      <c r="EAL371" s="440"/>
      <c r="EAM371" s="440"/>
      <c r="EAN371" s="440"/>
      <c r="EAO371" s="440"/>
      <c r="EAP371" s="440"/>
      <c r="EAQ371" s="440"/>
      <c r="EAR371" s="440"/>
      <c r="EAS371" s="440"/>
      <c r="EAT371" s="440"/>
      <c r="EAU371" s="440"/>
      <c r="EAV371" s="440"/>
      <c r="EAW371" s="440"/>
      <c r="EAX371" s="440"/>
      <c r="EAY371" s="440"/>
      <c r="EAZ371" s="440"/>
      <c r="EBA371" s="440"/>
      <c r="EBB371" s="440"/>
      <c r="EBC371" s="440"/>
      <c r="EBD371" s="440"/>
      <c r="EBE371" s="440"/>
      <c r="EBF371" s="440"/>
      <c r="EBG371" s="440"/>
      <c r="EBH371" s="440"/>
      <c r="EBI371" s="440"/>
      <c r="EBJ371" s="440"/>
      <c r="EBK371" s="440"/>
      <c r="EBL371" s="440"/>
      <c r="EBM371" s="440"/>
      <c r="EBN371" s="440"/>
      <c r="EBO371" s="440"/>
      <c r="EBP371" s="440"/>
      <c r="EBQ371" s="440"/>
      <c r="EBR371" s="440"/>
      <c r="EBS371" s="440"/>
      <c r="EBT371" s="440"/>
      <c r="EBU371" s="440"/>
      <c r="EBV371" s="440"/>
      <c r="EBW371" s="440"/>
      <c r="EBX371" s="440"/>
      <c r="EBY371" s="440"/>
      <c r="EBZ371" s="440"/>
      <c r="ECA371" s="440"/>
      <c r="ECB371" s="440"/>
      <c r="ECC371" s="440"/>
      <c r="ECD371" s="440"/>
      <c r="ECE371" s="440"/>
      <c r="ECF371" s="440"/>
      <c r="ECG371" s="440"/>
      <c r="ECH371" s="440"/>
      <c r="ECI371" s="440"/>
      <c r="ECJ371" s="440"/>
      <c r="ECK371" s="440"/>
      <c r="ECL371" s="440"/>
      <c r="ECM371" s="440"/>
      <c r="ECN371" s="440"/>
      <c r="ECO371" s="440"/>
      <c r="ECP371" s="440"/>
      <c r="ECQ371" s="440"/>
      <c r="ECR371" s="440"/>
      <c r="ECS371" s="440"/>
      <c r="ECT371" s="440"/>
      <c r="ECU371" s="440"/>
      <c r="ECV371" s="440"/>
      <c r="ECW371" s="440"/>
      <c r="ECX371" s="440"/>
      <c r="ECY371" s="440"/>
      <c r="ECZ371" s="440"/>
      <c r="EDA371" s="440"/>
      <c r="EDB371" s="440"/>
      <c r="EDC371" s="440"/>
      <c r="EDD371" s="440"/>
      <c r="EDE371" s="440"/>
      <c r="EDF371" s="440"/>
      <c r="EDG371" s="440"/>
      <c r="EDH371" s="440"/>
      <c r="EDI371" s="440"/>
      <c r="EDJ371" s="440"/>
      <c r="EDK371" s="440"/>
      <c r="EDL371" s="440"/>
      <c r="EDM371" s="440"/>
      <c r="EDN371" s="440"/>
      <c r="EDO371" s="440"/>
      <c r="EDP371" s="440"/>
      <c r="EDQ371" s="440"/>
      <c r="EDR371" s="440"/>
      <c r="EDS371" s="440"/>
      <c r="EDT371" s="440"/>
      <c r="EDU371" s="440"/>
      <c r="EDV371" s="440"/>
      <c r="EDW371" s="440"/>
      <c r="EDX371" s="440"/>
      <c r="EDY371" s="440"/>
      <c r="EDZ371" s="440"/>
      <c r="EEA371" s="440"/>
      <c r="EEB371" s="440"/>
      <c r="EEC371" s="440"/>
      <c r="EED371" s="440"/>
      <c r="EEE371" s="440"/>
      <c r="EEF371" s="440"/>
      <c r="EEG371" s="440"/>
      <c r="EEH371" s="440"/>
      <c r="EEI371" s="440"/>
      <c r="EEJ371" s="440"/>
      <c r="EEK371" s="440"/>
      <c r="EEL371" s="440"/>
      <c r="EEM371" s="440"/>
      <c r="EEN371" s="440"/>
      <c r="EEO371" s="440"/>
      <c r="EEP371" s="440"/>
      <c r="EEQ371" s="440"/>
      <c r="EER371" s="440"/>
      <c r="EES371" s="440"/>
      <c r="EET371" s="440"/>
      <c r="EEU371" s="440"/>
      <c r="EEV371" s="440"/>
      <c r="EEW371" s="440"/>
      <c r="EEX371" s="440"/>
      <c r="EEY371" s="440"/>
      <c r="EEZ371" s="440"/>
      <c r="EFA371" s="440"/>
      <c r="EFB371" s="440"/>
      <c r="EFC371" s="440"/>
      <c r="EFD371" s="440"/>
      <c r="EFE371" s="440"/>
      <c r="EFF371" s="440"/>
      <c r="EFG371" s="440"/>
      <c r="EFH371" s="440"/>
      <c r="EFI371" s="440"/>
      <c r="EFJ371" s="440"/>
      <c r="EFK371" s="440"/>
      <c r="EFL371" s="440"/>
      <c r="EFM371" s="440"/>
      <c r="EFN371" s="440"/>
      <c r="EFO371" s="440"/>
      <c r="EFP371" s="440"/>
      <c r="EFQ371" s="440"/>
      <c r="EFR371" s="440"/>
      <c r="EFS371" s="440"/>
      <c r="EFT371" s="440"/>
      <c r="EFU371" s="440"/>
      <c r="EFV371" s="440"/>
      <c r="EFW371" s="440"/>
      <c r="EFX371" s="440"/>
      <c r="EFY371" s="440"/>
      <c r="EFZ371" s="440"/>
      <c r="EGA371" s="440"/>
      <c r="EGB371" s="440"/>
      <c r="EGC371" s="440"/>
      <c r="EGD371" s="440"/>
      <c r="EGE371" s="440"/>
      <c r="EGF371" s="440"/>
      <c r="EGG371" s="440"/>
      <c r="EGH371" s="440"/>
      <c r="EGI371" s="440"/>
      <c r="EGJ371" s="440"/>
      <c r="EGK371" s="440"/>
      <c r="EGL371" s="440"/>
      <c r="EGM371" s="440"/>
      <c r="EGN371" s="440"/>
      <c r="EGO371" s="440"/>
      <c r="EGP371" s="440"/>
      <c r="EGQ371" s="440"/>
      <c r="EGR371" s="440"/>
      <c r="EGS371" s="440"/>
      <c r="EGT371" s="440"/>
      <c r="EGU371" s="440"/>
      <c r="EGV371" s="440"/>
      <c r="EGW371" s="440"/>
      <c r="EGX371" s="440"/>
      <c r="EGY371" s="440"/>
      <c r="EGZ371" s="440"/>
      <c r="EHA371" s="440"/>
      <c r="EHB371" s="440"/>
      <c r="EHC371" s="440"/>
      <c r="EHD371" s="440"/>
      <c r="EHE371" s="440"/>
      <c r="EHF371" s="440"/>
      <c r="EHG371" s="440"/>
      <c r="EHH371" s="440"/>
      <c r="EHI371" s="440"/>
      <c r="EHJ371" s="440"/>
      <c r="EHK371" s="440"/>
      <c r="EHL371" s="440"/>
      <c r="EHM371" s="440"/>
      <c r="EHN371" s="440"/>
      <c r="EHO371" s="440"/>
      <c r="EHP371" s="440"/>
      <c r="EHQ371" s="440"/>
      <c r="EHR371" s="440"/>
      <c r="EHS371" s="440"/>
      <c r="EHT371" s="440"/>
      <c r="EHU371" s="440"/>
      <c r="EHV371" s="440"/>
      <c r="EHW371" s="440"/>
      <c r="EHX371" s="440"/>
      <c r="EHY371" s="440"/>
      <c r="EHZ371" s="440"/>
      <c r="EIA371" s="440"/>
      <c r="EIB371" s="440"/>
      <c r="EIC371" s="440"/>
      <c r="EID371" s="440"/>
      <c r="EIE371" s="440"/>
      <c r="EIF371" s="440"/>
      <c r="EIG371" s="440"/>
      <c r="EIH371" s="440"/>
      <c r="EII371" s="440"/>
      <c r="EIJ371" s="440"/>
      <c r="EIK371" s="440"/>
      <c r="EIL371" s="440"/>
      <c r="EIM371" s="440"/>
      <c r="EIN371" s="440"/>
      <c r="EIO371" s="440"/>
      <c r="EIP371" s="440"/>
      <c r="EIQ371" s="440"/>
      <c r="EIR371" s="440"/>
      <c r="EIS371" s="440"/>
      <c r="EIT371" s="440"/>
      <c r="EIU371" s="440"/>
      <c r="EIV371" s="440"/>
      <c r="EIW371" s="440"/>
      <c r="EIX371" s="440"/>
      <c r="EIY371" s="440"/>
      <c r="EIZ371" s="440"/>
      <c r="EJA371" s="440"/>
      <c r="EJB371" s="440"/>
      <c r="EJC371" s="440"/>
      <c r="EJD371" s="440"/>
      <c r="EJE371" s="440"/>
      <c r="EJF371" s="440"/>
      <c r="EJG371" s="440"/>
      <c r="EJH371" s="440"/>
      <c r="EJI371" s="440"/>
      <c r="EJJ371" s="440"/>
      <c r="EJK371" s="440"/>
      <c r="EJL371" s="440"/>
      <c r="EJM371" s="440"/>
      <c r="EJN371" s="440"/>
      <c r="EJO371" s="440"/>
      <c r="EJP371" s="440"/>
      <c r="EJQ371" s="440"/>
      <c r="EJR371" s="440"/>
      <c r="EJS371" s="440"/>
      <c r="EJT371" s="440"/>
      <c r="EJU371" s="440"/>
      <c r="EJV371" s="440"/>
      <c r="EJW371" s="440"/>
      <c r="EJX371" s="440"/>
      <c r="EJY371" s="440"/>
      <c r="EJZ371" s="440"/>
      <c r="EKA371" s="440"/>
      <c r="EKB371" s="440"/>
      <c r="EKC371" s="440"/>
      <c r="EKD371" s="440"/>
      <c r="EKE371" s="440"/>
      <c r="EKF371" s="440"/>
      <c r="EKG371" s="440"/>
      <c r="EKH371" s="440"/>
      <c r="EKI371" s="440"/>
      <c r="EKJ371" s="440"/>
      <c r="EKK371" s="440"/>
      <c r="EKL371" s="440"/>
      <c r="EKM371" s="440"/>
      <c r="EKN371" s="440"/>
      <c r="EKO371" s="440"/>
      <c r="EKP371" s="440"/>
      <c r="EKQ371" s="440"/>
      <c r="EKR371" s="440"/>
      <c r="EKS371" s="440"/>
      <c r="EKT371" s="440"/>
      <c r="EKU371" s="440"/>
      <c r="EKV371" s="440"/>
      <c r="EKW371" s="440"/>
      <c r="EKX371" s="440"/>
      <c r="EKY371" s="440"/>
      <c r="EKZ371" s="440"/>
      <c r="ELA371" s="440"/>
      <c r="ELB371" s="440"/>
      <c r="ELC371" s="440"/>
      <c r="ELD371" s="440"/>
      <c r="ELE371" s="440"/>
      <c r="ELF371" s="440"/>
      <c r="ELG371" s="440"/>
      <c r="ELH371" s="440"/>
      <c r="ELI371" s="440"/>
      <c r="ELJ371" s="440"/>
      <c r="ELK371" s="440"/>
      <c r="ELL371" s="440"/>
      <c r="ELM371" s="440"/>
      <c r="ELN371" s="440"/>
      <c r="ELO371" s="440"/>
      <c r="ELP371" s="440"/>
      <c r="ELQ371" s="440"/>
      <c r="ELR371" s="440"/>
      <c r="ELS371" s="440"/>
      <c r="ELT371" s="440"/>
      <c r="ELU371" s="440"/>
      <c r="ELV371" s="440"/>
      <c r="ELW371" s="440"/>
      <c r="ELX371" s="440"/>
      <c r="ELY371" s="440"/>
      <c r="ELZ371" s="440"/>
      <c r="EMA371" s="440"/>
      <c r="EMB371" s="440"/>
      <c r="EMC371" s="440"/>
      <c r="EMD371" s="440"/>
      <c r="EME371" s="440"/>
      <c r="EMF371" s="440"/>
      <c r="EMG371" s="440"/>
      <c r="EMH371" s="440"/>
      <c r="EMI371" s="440"/>
      <c r="EMJ371" s="440"/>
      <c r="EMK371" s="440"/>
      <c r="EML371" s="440"/>
      <c r="EMM371" s="440"/>
      <c r="EMN371" s="440"/>
      <c r="EMO371" s="440"/>
      <c r="EMP371" s="440"/>
      <c r="EMQ371" s="440"/>
      <c r="EMR371" s="440"/>
      <c r="EMS371" s="440"/>
      <c r="EMT371" s="440"/>
      <c r="EMU371" s="440"/>
      <c r="EMV371" s="440"/>
      <c r="EMW371" s="440"/>
      <c r="EMX371" s="440"/>
      <c r="EMY371" s="440"/>
      <c r="EMZ371" s="440"/>
      <c r="ENA371" s="440"/>
      <c r="ENB371" s="440"/>
      <c r="ENC371" s="440"/>
      <c r="END371" s="440"/>
      <c r="ENE371" s="440"/>
      <c r="ENF371" s="440"/>
      <c r="ENG371" s="440"/>
      <c r="ENH371" s="440"/>
      <c r="ENI371" s="440"/>
      <c r="ENJ371" s="440"/>
      <c r="ENK371" s="440"/>
      <c r="ENL371" s="440"/>
      <c r="ENM371" s="440"/>
      <c r="ENN371" s="440"/>
      <c r="ENO371" s="440"/>
      <c r="ENP371" s="440"/>
      <c r="ENQ371" s="440"/>
      <c r="ENR371" s="440"/>
      <c r="ENS371" s="440"/>
      <c r="ENT371" s="440"/>
      <c r="ENU371" s="440"/>
      <c r="ENV371" s="440"/>
      <c r="ENW371" s="440"/>
      <c r="ENX371" s="440"/>
      <c r="ENY371" s="440"/>
      <c r="ENZ371" s="440"/>
      <c r="EOA371" s="440"/>
      <c r="EOB371" s="440"/>
      <c r="EOC371" s="440"/>
      <c r="EOD371" s="440"/>
      <c r="EOE371" s="440"/>
      <c r="EOF371" s="440"/>
      <c r="EOG371" s="440"/>
      <c r="EOH371" s="440"/>
      <c r="EOI371" s="440"/>
      <c r="EOJ371" s="440"/>
      <c r="EOK371" s="440"/>
      <c r="EOL371" s="440"/>
      <c r="EOM371" s="440"/>
      <c r="EON371" s="440"/>
      <c r="EOO371" s="440"/>
      <c r="EOP371" s="440"/>
      <c r="EOQ371" s="440"/>
      <c r="EOR371" s="440"/>
      <c r="EOS371" s="440"/>
      <c r="EOT371" s="440"/>
      <c r="EOU371" s="440"/>
      <c r="EOV371" s="440"/>
      <c r="EOW371" s="440"/>
      <c r="EOX371" s="440"/>
      <c r="EOY371" s="440"/>
      <c r="EOZ371" s="440"/>
      <c r="EPA371" s="440"/>
      <c r="EPB371" s="440"/>
      <c r="EPC371" s="440"/>
      <c r="EPD371" s="440"/>
      <c r="EPE371" s="440"/>
      <c r="EPF371" s="440"/>
      <c r="EPG371" s="440"/>
      <c r="EPH371" s="440"/>
      <c r="EPI371" s="440"/>
      <c r="EPJ371" s="440"/>
      <c r="EPK371" s="440"/>
      <c r="EPL371" s="440"/>
      <c r="EPM371" s="440"/>
      <c r="EPN371" s="440"/>
      <c r="EPO371" s="440"/>
      <c r="EPP371" s="440"/>
      <c r="EPQ371" s="440"/>
      <c r="EPR371" s="440"/>
      <c r="EPS371" s="440"/>
      <c r="EPT371" s="440"/>
      <c r="EPU371" s="440"/>
      <c r="EPV371" s="440"/>
      <c r="EPW371" s="440"/>
      <c r="EPX371" s="440"/>
      <c r="EPY371" s="440"/>
      <c r="EPZ371" s="440"/>
      <c r="EQA371" s="440"/>
      <c r="EQB371" s="440"/>
      <c r="EQC371" s="440"/>
      <c r="EQD371" s="440"/>
      <c r="EQE371" s="440"/>
      <c r="EQF371" s="440"/>
      <c r="EQG371" s="440"/>
      <c r="EQH371" s="440"/>
      <c r="EQI371" s="440"/>
      <c r="EQJ371" s="440"/>
      <c r="EQK371" s="440"/>
      <c r="EQL371" s="440"/>
      <c r="EQM371" s="440"/>
      <c r="EQN371" s="440"/>
      <c r="EQO371" s="440"/>
      <c r="EQP371" s="440"/>
      <c r="EQQ371" s="440"/>
      <c r="EQR371" s="440"/>
      <c r="EQS371" s="440"/>
      <c r="EQT371" s="440"/>
      <c r="EQU371" s="440"/>
      <c r="EQV371" s="440"/>
      <c r="EQW371" s="440"/>
      <c r="EQX371" s="440"/>
      <c r="EQY371" s="440"/>
      <c r="EQZ371" s="440"/>
      <c r="ERA371" s="440"/>
      <c r="ERB371" s="440"/>
      <c r="ERC371" s="440"/>
      <c r="ERD371" s="440"/>
      <c r="ERE371" s="440"/>
      <c r="ERF371" s="440"/>
      <c r="ERG371" s="440"/>
      <c r="ERH371" s="440"/>
      <c r="ERI371" s="440"/>
      <c r="ERJ371" s="440"/>
      <c r="ERK371" s="440"/>
      <c r="ERL371" s="440"/>
      <c r="ERM371" s="440"/>
      <c r="ERN371" s="440"/>
      <c r="ERO371" s="440"/>
      <c r="ERP371" s="440"/>
      <c r="ERQ371" s="440"/>
      <c r="ERR371" s="440"/>
      <c r="ERS371" s="440"/>
      <c r="ERT371" s="440"/>
      <c r="ERU371" s="440"/>
      <c r="ERV371" s="440"/>
      <c r="ERW371" s="440"/>
      <c r="ERX371" s="440"/>
      <c r="ERY371" s="440"/>
      <c r="ERZ371" s="440"/>
      <c r="ESA371" s="440"/>
      <c r="ESB371" s="440"/>
      <c r="ESC371" s="440"/>
      <c r="ESD371" s="440"/>
      <c r="ESE371" s="440"/>
      <c r="ESF371" s="440"/>
      <c r="ESG371" s="440"/>
      <c r="ESH371" s="440"/>
      <c r="ESI371" s="440"/>
      <c r="ESJ371" s="440"/>
      <c r="ESK371" s="440"/>
      <c r="ESL371" s="440"/>
      <c r="ESM371" s="440"/>
      <c r="ESN371" s="440"/>
      <c r="ESO371" s="440"/>
      <c r="ESP371" s="440"/>
      <c r="ESQ371" s="440"/>
      <c r="ESR371" s="440"/>
      <c r="ESS371" s="440"/>
      <c r="EST371" s="440"/>
      <c r="ESU371" s="440"/>
      <c r="ESV371" s="440"/>
      <c r="ESW371" s="440"/>
      <c r="ESX371" s="440"/>
      <c r="ESY371" s="440"/>
      <c r="ESZ371" s="440"/>
      <c r="ETA371" s="440"/>
      <c r="ETB371" s="440"/>
      <c r="ETC371" s="440"/>
      <c r="ETD371" s="440"/>
      <c r="ETE371" s="440"/>
      <c r="ETF371" s="440"/>
      <c r="ETG371" s="440"/>
      <c r="ETH371" s="440"/>
      <c r="ETI371" s="440"/>
      <c r="ETJ371" s="440"/>
      <c r="ETK371" s="440"/>
      <c r="ETL371" s="440"/>
      <c r="ETM371" s="440"/>
      <c r="ETN371" s="440"/>
      <c r="ETO371" s="440"/>
      <c r="ETP371" s="440"/>
      <c r="ETQ371" s="440"/>
      <c r="ETR371" s="440"/>
      <c r="ETS371" s="440"/>
      <c r="ETT371" s="440"/>
      <c r="ETU371" s="440"/>
      <c r="ETV371" s="440"/>
      <c r="ETW371" s="440"/>
      <c r="ETX371" s="440"/>
      <c r="ETY371" s="440"/>
      <c r="ETZ371" s="440"/>
      <c r="EUA371" s="440"/>
      <c r="EUB371" s="440"/>
      <c r="EUC371" s="440"/>
      <c r="EUD371" s="440"/>
      <c r="EUE371" s="440"/>
      <c r="EUF371" s="440"/>
      <c r="EUG371" s="440"/>
      <c r="EUH371" s="440"/>
      <c r="EUI371" s="440"/>
      <c r="EUJ371" s="440"/>
      <c r="EUK371" s="440"/>
      <c r="EUL371" s="440"/>
      <c r="EUM371" s="440"/>
      <c r="EUN371" s="440"/>
      <c r="EUO371" s="440"/>
      <c r="EUP371" s="440"/>
      <c r="EUQ371" s="440"/>
      <c r="EUR371" s="440"/>
      <c r="EUS371" s="440"/>
      <c r="EUT371" s="440"/>
      <c r="EUU371" s="440"/>
      <c r="EUV371" s="440"/>
      <c r="EUW371" s="440"/>
      <c r="EUX371" s="440"/>
      <c r="EUY371" s="440"/>
      <c r="EUZ371" s="440"/>
      <c r="EVA371" s="440"/>
      <c r="EVB371" s="440"/>
      <c r="EVC371" s="440"/>
      <c r="EVD371" s="440"/>
      <c r="EVE371" s="440"/>
      <c r="EVF371" s="440"/>
      <c r="EVG371" s="440"/>
      <c r="EVH371" s="440"/>
      <c r="EVI371" s="440"/>
      <c r="EVJ371" s="440"/>
      <c r="EVK371" s="440"/>
      <c r="EVL371" s="440"/>
      <c r="EVM371" s="440"/>
      <c r="EVN371" s="440"/>
      <c r="EVO371" s="440"/>
      <c r="EVP371" s="440"/>
      <c r="EVQ371" s="440"/>
      <c r="EVR371" s="440"/>
      <c r="EVS371" s="440"/>
      <c r="EVT371" s="440"/>
      <c r="EVU371" s="440"/>
      <c r="EVV371" s="440"/>
      <c r="EVW371" s="440"/>
      <c r="EVX371" s="440"/>
      <c r="EVY371" s="440"/>
      <c r="EVZ371" s="440"/>
      <c r="EWA371" s="440"/>
      <c r="EWB371" s="440"/>
      <c r="EWC371" s="440"/>
      <c r="EWD371" s="440"/>
      <c r="EWE371" s="440"/>
      <c r="EWF371" s="440"/>
      <c r="EWG371" s="440"/>
      <c r="EWH371" s="440"/>
      <c r="EWI371" s="440"/>
      <c r="EWJ371" s="440"/>
      <c r="EWK371" s="440"/>
      <c r="EWL371" s="440"/>
      <c r="EWM371" s="440"/>
      <c r="EWN371" s="440"/>
      <c r="EWO371" s="440"/>
      <c r="EWP371" s="440"/>
      <c r="EWQ371" s="440"/>
      <c r="EWR371" s="440"/>
      <c r="EWS371" s="440"/>
      <c r="EWT371" s="440"/>
      <c r="EWU371" s="440"/>
      <c r="EWV371" s="440"/>
      <c r="EWW371" s="440"/>
      <c r="EWX371" s="440"/>
      <c r="EWY371" s="440"/>
      <c r="EWZ371" s="440"/>
      <c r="EXA371" s="440"/>
      <c r="EXB371" s="440"/>
      <c r="EXC371" s="440"/>
      <c r="EXD371" s="440"/>
      <c r="EXE371" s="440"/>
      <c r="EXF371" s="440"/>
      <c r="EXG371" s="440"/>
      <c r="EXH371" s="440"/>
      <c r="EXI371" s="440"/>
      <c r="EXJ371" s="440"/>
      <c r="EXK371" s="440"/>
      <c r="EXL371" s="440"/>
      <c r="EXM371" s="440"/>
      <c r="EXN371" s="440"/>
      <c r="EXO371" s="440"/>
      <c r="EXP371" s="440"/>
      <c r="EXQ371" s="440"/>
      <c r="EXR371" s="440"/>
      <c r="EXS371" s="440"/>
      <c r="EXT371" s="440"/>
      <c r="EXU371" s="440"/>
      <c r="EXV371" s="440"/>
      <c r="EXW371" s="440"/>
      <c r="EXX371" s="440"/>
      <c r="EXY371" s="440"/>
      <c r="EXZ371" s="440"/>
      <c r="EYA371" s="440"/>
      <c r="EYB371" s="440"/>
      <c r="EYC371" s="440"/>
      <c r="EYD371" s="440"/>
      <c r="EYE371" s="440"/>
      <c r="EYF371" s="440"/>
      <c r="EYG371" s="440"/>
      <c r="EYH371" s="440"/>
      <c r="EYI371" s="440"/>
      <c r="EYJ371" s="440"/>
      <c r="EYK371" s="440"/>
      <c r="EYL371" s="440"/>
      <c r="EYM371" s="440"/>
      <c r="EYN371" s="440"/>
      <c r="EYO371" s="440"/>
      <c r="EYP371" s="440"/>
      <c r="EYQ371" s="440"/>
      <c r="EYR371" s="440"/>
      <c r="EYS371" s="440"/>
      <c r="EYT371" s="440"/>
      <c r="EYU371" s="440"/>
      <c r="EYV371" s="440"/>
      <c r="EYW371" s="440"/>
      <c r="EYX371" s="440"/>
      <c r="EYY371" s="440"/>
      <c r="EYZ371" s="440"/>
      <c r="EZA371" s="440"/>
      <c r="EZB371" s="440"/>
      <c r="EZC371" s="440"/>
      <c r="EZD371" s="440"/>
      <c r="EZE371" s="440"/>
      <c r="EZF371" s="440"/>
      <c r="EZG371" s="440"/>
      <c r="EZH371" s="440"/>
      <c r="EZI371" s="440"/>
      <c r="EZJ371" s="440"/>
      <c r="EZK371" s="440"/>
      <c r="EZL371" s="440"/>
      <c r="EZM371" s="440"/>
      <c r="EZN371" s="440"/>
      <c r="EZO371" s="440"/>
      <c r="EZP371" s="440"/>
      <c r="EZQ371" s="440"/>
      <c r="EZR371" s="440"/>
      <c r="EZS371" s="440"/>
      <c r="EZT371" s="440"/>
      <c r="EZU371" s="440"/>
      <c r="EZV371" s="440"/>
      <c r="EZW371" s="440"/>
      <c r="EZX371" s="440"/>
      <c r="EZY371" s="440"/>
      <c r="EZZ371" s="440"/>
      <c r="FAA371" s="440"/>
      <c r="FAB371" s="440"/>
      <c r="FAC371" s="440"/>
      <c r="FAD371" s="440"/>
      <c r="FAE371" s="440"/>
      <c r="FAF371" s="440"/>
      <c r="FAG371" s="440"/>
      <c r="FAH371" s="440"/>
      <c r="FAI371" s="440"/>
      <c r="FAJ371" s="440"/>
      <c r="FAK371" s="440"/>
      <c r="FAL371" s="440"/>
      <c r="FAM371" s="440"/>
      <c r="FAN371" s="440"/>
      <c r="FAO371" s="440"/>
      <c r="FAP371" s="440"/>
      <c r="FAQ371" s="440"/>
      <c r="FAR371" s="440"/>
      <c r="FAS371" s="440"/>
      <c r="FAT371" s="440"/>
      <c r="FAU371" s="440"/>
      <c r="FAV371" s="440"/>
      <c r="FAW371" s="440"/>
      <c r="FAX371" s="440"/>
      <c r="FAY371" s="440"/>
      <c r="FAZ371" s="440"/>
      <c r="FBA371" s="440"/>
      <c r="FBB371" s="440"/>
      <c r="FBC371" s="440"/>
      <c r="FBD371" s="440"/>
      <c r="FBE371" s="440"/>
      <c r="FBF371" s="440"/>
      <c r="FBG371" s="440"/>
      <c r="FBH371" s="440"/>
      <c r="FBI371" s="440"/>
      <c r="FBJ371" s="440"/>
      <c r="FBK371" s="440"/>
      <c r="FBL371" s="440"/>
      <c r="FBM371" s="440"/>
      <c r="FBN371" s="440"/>
      <c r="FBO371" s="440"/>
      <c r="FBP371" s="440"/>
      <c r="FBQ371" s="440"/>
      <c r="FBR371" s="440"/>
      <c r="FBS371" s="440"/>
      <c r="FBT371" s="440"/>
      <c r="FBU371" s="440"/>
      <c r="FBV371" s="440"/>
      <c r="FBW371" s="440"/>
      <c r="FBX371" s="440"/>
      <c r="FBY371" s="440"/>
      <c r="FBZ371" s="440"/>
      <c r="FCA371" s="440"/>
      <c r="FCB371" s="440"/>
      <c r="FCC371" s="440"/>
      <c r="FCD371" s="440"/>
      <c r="FCE371" s="440"/>
      <c r="FCF371" s="440"/>
      <c r="FCG371" s="440"/>
      <c r="FCH371" s="440"/>
      <c r="FCI371" s="440"/>
      <c r="FCJ371" s="440"/>
      <c r="FCK371" s="440"/>
      <c r="FCL371" s="440"/>
      <c r="FCM371" s="440"/>
      <c r="FCN371" s="440"/>
      <c r="FCO371" s="440"/>
      <c r="FCP371" s="440"/>
      <c r="FCQ371" s="440"/>
      <c r="FCR371" s="440"/>
      <c r="FCS371" s="440"/>
      <c r="FCT371" s="440"/>
      <c r="FCU371" s="440"/>
      <c r="FCV371" s="440"/>
      <c r="FCW371" s="440"/>
      <c r="FCX371" s="440"/>
      <c r="FCY371" s="440"/>
      <c r="FCZ371" s="440"/>
      <c r="FDA371" s="440"/>
      <c r="FDB371" s="440"/>
      <c r="FDC371" s="440"/>
      <c r="FDD371" s="440"/>
      <c r="FDE371" s="440"/>
      <c r="FDF371" s="440"/>
      <c r="FDG371" s="440"/>
      <c r="FDH371" s="440"/>
      <c r="FDI371" s="440"/>
      <c r="FDJ371" s="440"/>
      <c r="FDK371" s="440"/>
      <c r="FDL371" s="440"/>
      <c r="FDM371" s="440"/>
      <c r="FDN371" s="440"/>
      <c r="FDO371" s="440"/>
      <c r="FDP371" s="440"/>
      <c r="FDQ371" s="440"/>
      <c r="FDR371" s="440"/>
      <c r="FDS371" s="440"/>
      <c r="FDT371" s="440"/>
      <c r="FDU371" s="440"/>
      <c r="FDV371" s="440"/>
      <c r="FDW371" s="440"/>
      <c r="FDX371" s="440"/>
      <c r="FDY371" s="440"/>
      <c r="FDZ371" s="440"/>
      <c r="FEA371" s="440"/>
      <c r="FEB371" s="440"/>
      <c r="FEC371" s="440"/>
      <c r="FED371" s="440"/>
      <c r="FEE371" s="440"/>
      <c r="FEF371" s="440"/>
      <c r="FEG371" s="440"/>
      <c r="FEH371" s="440"/>
      <c r="FEI371" s="440"/>
      <c r="FEJ371" s="440"/>
      <c r="FEK371" s="440"/>
      <c r="FEL371" s="440"/>
      <c r="FEM371" s="440"/>
      <c r="FEN371" s="440"/>
      <c r="FEO371" s="440"/>
      <c r="FEP371" s="440"/>
      <c r="FEQ371" s="440"/>
      <c r="FER371" s="440"/>
      <c r="FES371" s="440"/>
      <c r="FET371" s="440"/>
      <c r="FEU371" s="440"/>
      <c r="FEV371" s="440"/>
      <c r="FEW371" s="440"/>
      <c r="FEX371" s="440"/>
      <c r="FEY371" s="440"/>
      <c r="FEZ371" s="440"/>
      <c r="FFA371" s="440"/>
      <c r="FFB371" s="440"/>
      <c r="FFC371" s="440"/>
      <c r="FFD371" s="440"/>
      <c r="FFE371" s="440"/>
      <c r="FFF371" s="440"/>
      <c r="FFG371" s="440"/>
      <c r="FFH371" s="440"/>
      <c r="FFI371" s="440"/>
      <c r="FFJ371" s="440"/>
      <c r="FFK371" s="440"/>
      <c r="FFL371" s="440"/>
      <c r="FFM371" s="440"/>
      <c r="FFN371" s="440"/>
      <c r="FFO371" s="440"/>
      <c r="FFP371" s="440"/>
      <c r="FFQ371" s="440"/>
      <c r="FFR371" s="440"/>
      <c r="FFS371" s="440"/>
      <c r="FFT371" s="440"/>
      <c r="FFU371" s="440"/>
      <c r="FFV371" s="440"/>
      <c r="FFW371" s="440"/>
      <c r="FFX371" s="440"/>
      <c r="FFY371" s="440"/>
      <c r="FFZ371" s="440"/>
      <c r="FGA371" s="440"/>
      <c r="FGB371" s="440"/>
      <c r="FGC371" s="440"/>
      <c r="FGD371" s="440"/>
      <c r="FGE371" s="440"/>
      <c r="FGF371" s="440"/>
      <c r="FGG371" s="440"/>
      <c r="FGH371" s="440"/>
      <c r="FGI371" s="440"/>
      <c r="FGJ371" s="440"/>
      <c r="FGK371" s="440"/>
      <c r="FGL371" s="440"/>
      <c r="FGM371" s="440"/>
      <c r="FGN371" s="440"/>
      <c r="FGO371" s="440"/>
      <c r="FGP371" s="440"/>
      <c r="FGQ371" s="440"/>
      <c r="FGR371" s="440"/>
      <c r="FGS371" s="440"/>
      <c r="FGT371" s="440"/>
      <c r="FGU371" s="440"/>
      <c r="FGV371" s="440"/>
      <c r="FGW371" s="440"/>
      <c r="FGX371" s="440"/>
      <c r="FGY371" s="440"/>
      <c r="FGZ371" s="440"/>
      <c r="FHA371" s="440"/>
      <c r="FHB371" s="440"/>
      <c r="FHC371" s="440"/>
      <c r="FHD371" s="440"/>
      <c r="FHE371" s="440"/>
      <c r="FHF371" s="440"/>
      <c r="FHG371" s="440"/>
      <c r="FHH371" s="440"/>
      <c r="FHI371" s="440"/>
      <c r="FHJ371" s="440"/>
      <c r="FHK371" s="440"/>
      <c r="FHL371" s="440"/>
      <c r="FHM371" s="440"/>
      <c r="FHN371" s="440"/>
      <c r="FHO371" s="440"/>
      <c r="FHP371" s="440"/>
      <c r="FHQ371" s="440"/>
      <c r="FHR371" s="440"/>
      <c r="FHS371" s="440"/>
      <c r="FHT371" s="440"/>
      <c r="FHU371" s="440"/>
      <c r="FHV371" s="440"/>
      <c r="FHW371" s="440"/>
      <c r="FHX371" s="440"/>
      <c r="FHY371" s="440"/>
      <c r="FHZ371" s="440"/>
      <c r="FIA371" s="440"/>
      <c r="FIB371" s="440"/>
      <c r="FIC371" s="440"/>
      <c r="FID371" s="440"/>
      <c r="FIE371" s="440"/>
      <c r="FIF371" s="440"/>
      <c r="FIG371" s="440"/>
      <c r="FIH371" s="440"/>
      <c r="FII371" s="440"/>
      <c r="FIJ371" s="440"/>
      <c r="FIK371" s="440"/>
      <c r="FIL371" s="440"/>
      <c r="FIM371" s="440"/>
      <c r="FIN371" s="440"/>
      <c r="FIO371" s="440"/>
      <c r="FIP371" s="440"/>
      <c r="FIQ371" s="440"/>
      <c r="FIR371" s="440"/>
      <c r="FIS371" s="440"/>
      <c r="FIT371" s="440"/>
      <c r="FIU371" s="440"/>
      <c r="FIV371" s="440"/>
      <c r="FIW371" s="440"/>
      <c r="FIX371" s="440"/>
      <c r="FIY371" s="440"/>
      <c r="FIZ371" s="440"/>
      <c r="FJA371" s="440"/>
      <c r="FJB371" s="440"/>
      <c r="FJC371" s="440"/>
      <c r="FJD371" s="440"/>
      <c r="FJE371" s="440"/>
      <c r="FJF371" s="440"/>
      <c r="FJG371" s="440"/>
      <c r="FJH371" s="440"/>
      <c r="FJI371" s="440"/>
      <c r="FJJ371" s="440"/>
      <c r="FJK371" s="440"/>
      <c r="FJL371" s="440"/>
      <c r="FJM371" s="440"/>
      <c r="FJN371" s="440"/>
      <c r="FJO371" s="440"/>
      <c r="FJP371" s="440"/>
      <c r="FJQ371" s="440"/>
      <c r="FJR371" s="440"/>
      <c r="FJS371" s="440"/>
      <c r="FJT371" s="440"/>
      <c r="FJU371" s="440"/>
      <c r="FJV371" s="440"/>
      <c r="FJW371" s="440"/>
      <c r="FJX371" s="440"/>
      <c r="FJY371" s="440"/>
      <c r="FJZ371" s="440"/>
      <c r="FKA371" s="440"/>
      <c r="FKB371" s="440"/>
      <c r="FKC371" s="440"/>
      <c r="FKD371" s="440"/>
      <c r="FKE371" s="440"/>
      <c r="FKF371" s="440"/>
      <c r="FKG371" s="440"/>
      <c r="FKH371" s="440"/>
      <c r="FKI371" s="440"/>
      <c r="FKJ371" s="440"/>
      <c r="FKK371" s="440"/>
      <c r="FKL371" s="440"/>
      <c r="FKM371" s="440"/>
      <c r="FKN371" s="440"/>
      <c r="FKO371" s="440"/>
      <c r="FKP371" s="440"/>
      <c r="FKQ371" s="440"/>
      <c r="FKR371" s="440"/>
      <c r="FKS371" s="440"/>
      <c r="FKT371" s="440"/>
      <c r="FKU371" s="440"/>
      <c r="FKV371" s="440"/>
      <c r="FKW371" s="440"/>
      <c r="FKX371" s="440"/>
      <c r="FKY371" s="440"/>
      <c r="FKZ371" s="440"/>
      <c r="FLA371" s="440"/>
      <c r="FLB371" s="440"/>
      <c r="FLC371" s="440"/>
      <c r="FLD371" s="440"/>
      <c r="FLE371" s="440"/>
      <c r="FLF371" s="440"/>
      <c r="FLG371" s="440"/>
      <c r="FLH371" s="440"/>
      <c r="FLI371" s="440"/>
      <c r="FLJ371" s="440"/>
      <c r="FLK371" s="440"/>
      <c r="FLL371" s="440"/>
      <c r="FLM371" s="440"/>
      <c r="FLN371" s="440"/>
      <c r="FLO371" s="440"/>
      <c r="FLP371" s="440"/>
      <c r="FLQ371" s="440"/>
      <c r="FLR371" s="440"/>
      <c r="FLS371" s="440"/>
      <c r="FLT371" s="440"/>
      <c r="FLU371" s="440"/>
      <c r="FLV371" s="440"/>
      <c r="FLW371" s="440"/>
      <c r="FLX371" s="440"/>
      <c r="FLY371" s="440"/>
      <c r="FLZ371" s="440"/>
      <c r="FMA371" s="440"/>
      <c r="FMB371" s="440"/>
      <c r="FMC371" s="440"/>
      <c r="FMD371" s="440"/>
      <c r="FME371" s="440"/>
      <c r="FMF371" s="440"/>
      <c r="FMG371" s="440"/>
      <c r="FMH371" s="440"/>
      <c r="FMI371" s="440"/>
      <c r="FMJ371" s="440"/>
      <c r="FMK371" s="440"/>
      <c r="FML371" s="440"/>
      <c r="FMM371" s="440"/>
      <c r="FMN371" s="440"/>
      <c r="FMO371" s="440"/>
      <c r="FMP371" s="440"/>
      <c r="FMQ371" s="440"/>
      <c r="FMR371" s="440"/>
      <c r="FMS371" s="440"/>
      <c r="FMT371" s="440"/>
      <c r="FMU371" s="440"/>
      <c r="FMV371" s="440"/>
      <c r="FMW371" s="440"/>
      <c r="FMX371" s="440"/>
      <c r="FMY371" s="440"/>
      <c r="FMZ371" s="440"/>
      <c r="FNA371" s="440"/>
      <c r="FNB371" s="440"/>
      <c r="FNC371" s="440"/>
      <c r="FND371" s="440"/>
      <c r="FNE371" s="440"/>
      <c r="FNF371" s="440"/>
      <c r="FNG371" s="440"/>
      <c r="FNH371" s="440"/>
      <c r="FNI371" s="440"/>
      <c r="FNJ371" s="440"/>
      <c r="FNK371" s="440"/>
      <c r="FNL371" s="440"/>
      <c r="FNM371" s="440"/>
      <c r="FNN371" s="440"/>
      <c r="FNO371" s="440"/>
      <c r="FNP371" s="440"/>
      <c r="FNQ371" s="440"/>
      <c r="FNR371" s="440"/>
      <c r="FNS371" s="440"/>
      <c r="FNT371" s="440"/>
      <c r="FNU371" s="440"/>
      <c r="FNV371" s="440"/>
      <c r="FNW371" s="440"/>
      <c r="FNX371" s="440"/>
      <c r="FNY371" s="440"/>
      <c r="FNZ371" s="440"/>
      <c r="FOA371" s="440"/>
      <c r="FOB371" s="440"/>
      <c r="FOC371" s="440"/>
      <c r="FOD371" s="440"/>
      <c r="FOE371" s="440"/>
      <c r="FOF371" s="440"/>
      <c r="FOG371" s="440"/>
      <c r="FOH371" s="440"/>
      <c r="FOI371" s="440"/>
      <c r="FOJ371" s="440"/>
      <c r="FOK371" s="440"/>
      <c r="FOL371" s="440"/>
      <c r="FOM371" s="440"/>
      <c r="FON371" s="440"/>
      <c r="FOO371" s="440"/>
      <c r="FOP371" s="440"/>
      <c r="FOQ371" s="440"/>
      <c r="FOR371" s="440"/>
      <c r="FOS371" s="440"/>
      <c r="FOT371" s="440"/>
      <c r="FOU371" s="440"/>
      <c r="FOV371" s="440"/>
      <c r="FOW371" s="440"/>
      <c r="FOX371" s="440"/>
      <c r="FOY371" s="440"/>
      <c r="FOZ371" s="440"/>
      <c r="FPA371" s="440"/>
      <c r="FPB371" s="440"/>
      <c r="FPC371" s="440"/>
      <c r="FPD371" s="440"/>
      <c r="FPE371" s="440"/>
      <c r="FPF371" s="440"/>
      <c r="FPG371" s="440"/>
      <c r="FPH371" s="440"/>
      <c r="FPI371" s="440"/>
      <c r="FPJ371" s="440"/>
      <c r="FPK371" s="440"/>
      <c r="FPL371" s="440"/>
      <c r="FPM371" s="440"/>
      <c r="FPN371" s="440"/>
      <c r="FPO371" s="440"/>
      <c r="FPP371" s="440"/>
      <c r="FPQ371" s="440"/>
      <c r="FPR371" s="440"/>
      <c r="FPS371" s="440"/>
      <c r="FPT371" s="440"/>
      <c r="FPU371" s="440"/>
      <c r="FPV371" s="440"/>
      <c r="FPW371" s="440"/>
      <c r="FPX371" s="440"/>
      <c r="FPY371" s="440"/>
      <c r="FPZ371" s="440"/>
      <c r="FQA371" s="440"/>
      <c r="FQB371" s="440"/>
      <c r="FQC371" s="440"/>
      <c r="FQD371" s="440"/>
      <c r="FQE371" s="440"/>
      <c r="FQF371" s="440"/>
      <c r="FQG371" s="440"/>
      <c r="FQH371" s="440"/>
      <c r="FQI371" s="440"/>
      <c r="FQJ371" s="440"/>
      <c r="FQK371" s="440"/>
      <c r="FQL371" s="440"/>
      <c r="FQM371" s="440"/>
      <c r="FQN371" s="440"/>
      <c r="FQO371" s="440"/>
      <c r="FQP371" s="440"/>
      <c r="FQQ371" s="440"/>
      <c r="FQR371" s="440"/>
      <c r="FQS371" s="440"/>
      <c r="FQT371" s="440"/>
      <c r="FQU371" s="440"/>
      <c r="FQV371" s="440"/>
      <c r="FQW371" s="440"/>
      <c r="FQX371" s="440"/>
      <c r="FQY371" s="440"/>
      <c r="FQZ371" s="440"/>
      <c r="FRA371" s="440"/>
      <c r="FRB371" s="440"/>
      <c r="FRC371" s="440"/>
      <c r="FRD371" s="440"/>
      <c r="FRE371" s="440"/>
      <c r="FRF371" s="440"/>
      <c r="FRG371" s="440"/>
      <c r="FRH371" s="440"/>
      <c r="FRI371" s="440"/>
      <c r="FRJ371" s="440"/>
      <c r="FRK371" s="440"/>
      <c r="FRL371" s="440"/>
      <c r="FRM371" s="440"/>
      <c r="FRN371" s="440"/>
      <c r="FRO371" s="440"/>
      <c r="FRP371" s="440"/>
      <c r="FRQ371" s="440"/>
      <c r="FRR371" s="440"/>
      <c r="FRS371" s="440"/>
      <c r="FRT371" s="440"/>
      <c r="FRU371" s="440"/>
      <c r="FRV371" s="440"/>
      <c r="FRW371" s="440"/>
      <c r="FRX371" s="440"/>
      <c r="FRY371" s="440"/>
      <c r="FRZ371" s="440"/>
      <c r="FSA371" s="440"/>
      <c r="FSB371" s="440"/>
      <c r="FSC371" s="440"/>
      <c r="FSD371" s="440"/>
      <c r="FSE371" s="440"/>
      <c r="FSF371" s="440"/>
      <c r="FSG371" s="440"/>
      <c r="FSH371" s="440"/>
      <c r="FSI371" s="440"/>
      <c r="FSJ371" s="440"/>
      <c r="FSK371" s="440"/>
      <c r="FSL371" s="440"/>
      <c r="FSM371" s="440"/>
      <c r="FSN371" s="440"/>
      <c r="FSO371" s="440"/>
      <c r="FSP371" s="440"/>
      <c r="FSQ371" s="440"/>
      <c r="FSR371" s="440"/>
      <c r="FSS371" s="440"/>
      <c r="FST371" s="440"/>
      <c r="FSU371" s="440"/>
      <c r="FSV371" s="440"/>
      <c r="FSW371" s="440"/>
      <c r="FSX371" s="440"/>
      <c r="FSY371" s="440"/>
      <c r="FSZ371" s="440"/>
      <c r="FTA371" s="440"/>
      <c r="FTB371" s="440"/>
      <c r="FTC371" s="440"/>
      <c r="FTD371" s="440"/>
      <c r="FTE371" s="440"/>
      <c r="FTF371" s="440"/>
      <c r="FTG371" s="440"/>
      <c r="FTH371" s="440"/>
      <c r="FTI371" s="440"/>
      <c r="FTJ371" s="440"/>
      <c r="FTK371" s="440"/>
      <c r="FTL371" s="440"/>
      <c r="FTM371" s="440"/>
      <c r="FTN371" s="440"/>
      <c r="FTO371" s="440"/>
      <c r="FTP371" s="440"/>
      <c r="FTQ371" s="440"/>
      <c r="FTR371" s="440"/>
      <c r="FTS371" s="440"/>
      <c r="FTT371" s="440"/>
      <c r="FTU371" s="440"/>
      <c r="FTV371" s="440"/>
      <c r="FTW371" s="440"/>
      <c r="FTX371" s="440"/>
      <c r="FTY371" s="440"/>
      <c r="FTZ371" s="440"/>
      <c r="FUA371" s="440"/>
      <c r="FUB371" s="440"/>
      <c r="FUC371" s="440"/>
      <c r="FUD371" s="440"/>
      <c r="FUE371" s="440"/>
      <c r="FUF371" s="440"/>
      <c r="FUG371" s="440"/>
      <c r="FUH371" s="440"/>
      <c r="FUI371" s="440"/>
      <c r="FUJ371" s="440"/>
      <c r="FUK371" s="440"/>
      <c r="FUL371" s="440"/>
      <c r="FUM371" s="440"/>
      <c r="FUN371" s="440"/>
      <c r="FUO371" s="440"/>
      <c r="FUP371" s="440"/>
      <c r="FUQ371" s="440"/>
      <c r="FUR371" s="440"/>
      <c r="FUS371" s="440"/>
      <c r="FUT371" s="440"/>
      <c r="FUU371" s="440"/>
      <c r="FUV371" s="440"/>
      <c r="FUW371" s="440"/>
      <c r="FUX371" s="440"/>
      <c r="FUY371" s="440"/>
      <c r="FUZ371" s="440"/>
      <c r="FVA371" s="440"/>
      <c r="FVB371" s="440"/>
      <c r="FVC371" s="440"/>
      <c r="FVD371" s="440"/>
      <c r="FVE371" s="440"/>
      <c r="FVF371" s="440"/>
      <c r="FVG371" s="440"/>
      <c r="FVH371" s="440"/>
      <c r="FVI371" s="440"/>
      <c r="FVJ371" s="440"/>
      <c r="FVK371" s="440"/>
      <c r="FVL371" s="440"/>
      <c r="FVM371" s="440"/>
      <c r="FVN371" s="440"/>
      <c r="FVO371" s="440"/>
      <c r="FVP371" s="440"/>
      <c r="FVQ371" s="440"/>
      <c r="FVR371" s="440"/>
      <c r="FVS371" s="440"/>
      <c r="FVT371" s="440"/>
      <c r="FVU371" s="440"/>
      <c r="FVV371" s="440"/>
      <c r="FVW371" s="440"/>
      <c r="FVX371" s="440"/>
      <c r="FVY371" s="440"/>
      <c r="FVZ371" s="440"/>
      <c r="FWA371" s="440"/>
      <c r="FWB371" s="440"/>
      <c r="FWC371" s="440"/>
      <c r="FWD371" s="440"/>
      <c r="FWE371" s="440"/>
      <c r="FWF371" s="440"/>
      <c r="FWG371" s="440"/>
      <c r="FWH371" s="440"/>
      <c r="FWI371" s="440"/>
      <c r="FWJ371" s="440"/>
      <c r="FWK371" s="440"/>
      <c r="FWL371" s="440"/>
      <c r="FWM371" s="440"/>
      <c r="FWN371" s="440"/>
      <c r="FWO371" s="440"/>
      <c r="FWP371" s="440"/>
      <c r="FWQ371" s="440"/>
      <c r="FWR371" s="440"/>
      <c r="FWS371" s="440"/>
      <c r="FWT371" s="440"/>
      <c r="FWU371" s="440"/>
      <c r="FWV371" s="440"/>
      <c r="FWW371" s="440"/>
      <c r="FWX371" s="440"/>
      <c r="FWY371" s="440"/>
      <c r="FWZ371" s="440"/>
      <c r="FXA371" s="440"/>
      <c r="FXB371" s="440"/>
      <c r="FXC371" s="440"/>
      <c r="FXD371" s="440"/>
      <c r="FXE371" s="440"/>
      <c r="FXF371" s="440"/>
      <c r="FXG371" s="440"/>
      <c r="FXH371" s="440"/>
      <c r="FXI371" s="440"/>
      <c r="FXJ371" s="440"/>
      <c r="FXK371" s="440"/>
      <c r="FXL371" s="440"/>
      <c r="FXM371" s="440"/>
      <c r="FXN371" s="440"/>
      <c r="FXO371" s="440"/>
      <c r="FXP371" s="440"/>
      <c r="FXQ371" s="440"/>
      <c r="FXR371" s="440"/>
      <c r="FXS371" s="440"/>
      <c r="FXT371" s="440"/>
      <c r="FXU371" s="440"/>
      <c r="FXV371" s="440"/>
      <c r="FXW371" s="440"/>
      <c r="FXX371" s="440"/>
      <c r="FXY371" s="440"/>
      <c r="FXZ371" s="440"/>
      <c r="FYA371" s="440"/>
      <c r="FYB371" s="440"/>
      <c r="FYC371" s="440"/>
      <c r="FYD371" s="440"/>
      <c r="FYE371" s="440"/>
      <c r="FYF371" s="440"/>
      <c r="FYG371" s="440"/>
      <c r="FYH371" s="440"/>
      <c r="FYI371" s="440"/>
      <c r="FYJ371" s="440"/>
      <c r="FYK371" s="440"/>
      <c r="FYL371" s="440"/>
      <c r="FYM371" s="440"/>
      <c r="FYN371" s="440"/>
      <c r="FYO371" s="440"/>
      <c r="FYP371" s="440"/>
      <c r="FYQ371" s="440"/>
      <c r="FYR371" s="440"/>
      <c r="FYS371" s="440"/>
      <c r="FYT371" s="440"/>
      <c r="FYU371" s="440"/>
      <c r="FYV371" s="440"/>
      <c r="FYW371" s="440"/>
      <c r="FYX371" s="440"/>
      <c r="FYY371" s="440"/>
      <c r="FYZ371" s="440"/>
      <c r="FZA371" s="440"/>
      <c r="FZB371" s="440"/>
      <c r="FZC371" s="440"/>
      <c r="FZD371" s="440"/>
      <c r="FZE371" s="440"/>
      <c r="FZF371" s="440"/>
      <c r="FZG371" s="440"/>
      <c r="FZH371" s="440"/>
      <c r="FZI371" s="440"/>
      <c r="FZJ371" s="440"/>
      <c r="FZK371" s="440"/>
      <c r="FZL371" s="440"/>
      <c r="FZM371" s="440"/>
      <c r="FZN371" s="440"/>
      <c r="FZO371" s="440"/>
      <c r="FZP371" s="440"/>
      <c r="FZQ371" s="440"/>
      <c r="FZR371" s="440"/>
      <c r="FZS371" s="440"/>
      <c r="FZT371" s="440"/>
      <c r="FZU371" s="440"/>
      <c r="FZV371" s="440"/>
      <c r="FZW371" s="440"/>
      <c r="FZX371" s="440"/>
      <c r="FZY371" s="440"/>
      <c r="FZZ371" s="440"/>
      <c r="GAA371" s="440"/>
      <c r="GAB371" s="440"/>
      <c r="GAC371" s="440"/>
      <c r="GAD371" s="440"/>
      <c r="GAE371" s="440"/>
      <c r="GAF371" s="440"/>
      <c r="GAG371" s="440"/>
      <c r="GAH371" s="440"/>
      <c r="GAI371" s="440"/>
      <c r="GAJ371" s="440"/>
      <c r="GAK371" s="440"/>
      <c r="GAL371" s="440"/>
      <c r="GAM371" s="440"/>
      <c r="GAN371" s="440"/>
      <c r="GAO371" s="440"/>
      <c r="GAP371" s="440"/>
      <c r="GAQ371" s="440"/>
      <c r="GAR371" s="440"/>
      <c r="GAS371" s="440"/>
      <c r="GAT371" s="440"/>
      <c r="GAU371" s="440"/>
      <c r="GAV371" s="440"/>
      <c r="GAW371" s="440"/>
      <c r="GAX371" s="440"/>
      <c r="GAY371" s="440"/>
      <c r="GAZ371" s="440"/>
      <c r="GBA371" s="440"/>
      <c r="GBB371" s="440"/>
      <c r="GBC371" s="440"/>
      <c r="GBD371" s="440"/>
      <c r="GBE371" s="440"/>
      <c r="GBF371" s="440"/>
      <c r="GBG371" s="440"/>
      <c r="GBH371" s="440"/>
      <c r="GBI371" s="440"/>
      <c r="GBJ371" s="440"/>
      <c r="GBK371" s="440"/>
      <c r="GBL371" s="440"/>
      <c r="GBM371" s="440"/>
      <c r="GBN371" s="440"/>
      <c r="GBO371" s="440"/>
      <c r="GBP371" s="440"/>
      <c r="GBQ371" s="440"/>
      <c r="GBR371" s="440"/>
      <c r="GBS371" s="440"/>
      <c r="GBT371" s="440"/>
      <c r="GBU371" s="440"/>
      <c r="GBV371" s="440"/>
      <c r="GBW371" s="440"/>
      <c r="GBX371" s="440"/>
      <c r="GBY371" s="440"/>
      <c r="GBZ371" s="440"/>
      <c r="GCA371" s="440"/>
      <c r="GCB371" s="440"/>
      <c r="GCC371" s="440"/>
      <c r="GCD371" s="440"/>
      <c r="GCE371" s="440"/>
      <c r="GCF371" s="440"/>
      <c r="GCG371" s="440"/>
      <c r="GCH371" s="440"/>
      <c r="GCI371" s="440"/>
      <c r="GCJ371" s="440"/>
      <c r="GCK371" s="440"/>
      <c r="GCL371" s="440"/>
      <c r="GCM371" s="440"/>
      <c r="GCN371" s="440"/>
      <c r="GCO371" s="440"/>
      <c r="GCP371" s="440"/>
      <c r="GCQ371" s="440"/>
      <c r="GCR371" s="440"/>
      <c r="GCS371" s="440"/>
      <c r="GCT371" s="440"/>
      <c r="GCU371" s="440"/>
      <c r="GCV371" s="440"/>
      <c r="GCW371" s="440"/>
      <c r="GCX371" s="440"/>
      <c r="GCY371" s="440"/>
      <c r="GCZ371" s="440"/>
      <c r="GDA371" s="440"/>
      <c r="GDB371" s="440"/>
      <c r="GDC371" s="440"/>
      <c r="GDD371" s="440"/>
      <c r="GDE371" s="440"/>
      <c r="GDF371" s="440"/>
      <c r="GDG371" s="440"/>
      <c r="GDH371" s="440"/>
      <c r="GDI371" s="440"/>
      <c r="GDJ371" s="440"/>
      <c r="GDK371" s="440"/>
      <c r="GDL371" s="440"/>
      <c r="GDM371" s="440"/>
      <c r="GDN371" s="440"/>
      <c r="GDO371" s="440"/>
      <c r="GDP371" s="440"/>
      <c r="GDQ371" s="440"/>
      <c r="GDR371" s="440"/>
      <c r="GDS371" s="440"/>
      <c r="GDT371" s="440"/>
      <c r="GDU371" s="440"/>
      <c r="GDV371" s="440"/>
      <c r="GDW371" s="440"/>
      <c r="GDX371" s="440"/>
      <c r="GDY371" s="440"/>
      <c r="GDZ371" s="440"/>
      <c r="GEA371" s="440"/>
      <c r="GEB371" s="440"/>
      <c r="GEC371" s="440"/>
      <c r="GED371" s="440"/>
      <c r="GEE371" s="440"/>
      <c r="GEF371" s="440"/>
      <c r="GEG371" s="440"/>
      <c r="GEH371" s="440"/>
      <c r="GEI371" s="440"/>
      <c r="GEJ371" s="440"/>
      <c r="GEK371" s="440"/>
      <c r="GEL371" s="440"/>
      <c r="GEM371" s="440"/>
      <c r="GEN371" s="440"/>
      <c r="GEO371" s="440"/>
      <c r="GEP371" s="440"/>
      <c r="GEQ371" s="440"/>
      <c r="GER371" s="440"/>
      <c r="GES371" s="440"/>
      <c r="GET371" s="440"/>
      <c r="GEU371" s="440"/>
      <c r="GEV371" s="440"/>
      <c r="GEW371" s="440"/>
      <c r="GEX371" s="440"/>
      <c r="GEY371" s="440"/>
      <c r="GEZ371" s="440"/>
      <c r="GFA371" s="440"/>
      <c r="GFB371" s="440"/>
      <c r="GFC371" s="440"/>
      <c r="GFD371" s="440"/>
      <c r="GFE371" s="440"/>
      <c r="GFF371" s="440"/>
      <c r="GFG371" s="440"/>
      <c r="GFH371" s="440"/>
      <c r="GFI371" s="440"/>
      <c r="GFJ371" s="440"/>
      <c r="GFK371" s="440"/>
      <c r="GFL371" s="440"/>
      <c r="GFM371" s="440"/>
      <c r="GFN371" s="440"/>
      <c r="GFO371" s="440"/>
      <c r="GFP371" s="440"/>
      <c r="GFQ371" s="440"/>
      <c r="GFR371" s="440"/>
      <c r="GFS371" s="440"/>
      <c r="GFT371" s="440"/>
      <c r="GFU371" s="440"/>
      <c r="GFV371" s="440"/>
      <c r="GFW371" s="440"/>
      <c r="GFX371" s="440"/>
      <c r="GFY371" s="440"/>
      <c r="GFZ371" s="440"/>
      <c r="GGA371" s="440"/>
      <c r="GGB371" s="440"/>
      <c r="GGC371" s="440"/>
      <c r="GGD371" s="440"/>
      <c r="GGE371" s="440"/>
      <c r="GGF371" s="440"/>
      <c r="GGG371" s="440"/>
      <c r="GGH371" s="440"/>
      <c r="GGI371" s="440"/>
      <c r="GGJ371" s="440"/>
      <c r="GGK371" s="440"/>
      <c r="GGL371" s="440"/>
      <c r="GGM371" s="440"/>
      <c r="GGN371" s="440"/>
      <c r="GGO371" s="440"/>
      <c r="GGP371" s="440"/>
      <c r="GGQ371" s="440"/>
      <c r="GGR371" s="440"/>
      <c r="GGS371" s="440"/>
      <c r="GGT371" s="440"/>
      <c r="GGU371" s="440"/>
      <c r="GGV371" s="440"/>
      <c r="GGW371" s="440"/>
      <c r="GGX371" s="440"/>
      <c r="GGY371" s="440"/>
      <c r="GGZ371" s="440"/>
      <c r="GHA371" s="440"/>
      <c r="GHB371" s="440"/>
      <c r="GHC371" s="440"/>
      <c r="GHD371" s="440"/>
      <c r="GHE371" s="440"/>
      <c r="GHF371" s="440"/>
      <c r="GHG371" s="440"/>
      <c r="GHH371" s="440"/>
      <c r="GHI371" s="440"/>
      <c r="GHJ371" s="440"/>
      <c r="GHK371" s="440"/>
      <c r="GHL371" s="440"/>
      <c r="GHM371" s="440"/>
      <c r="GHN371" s="440"/>
      <c r="GHO371" s="440"/>
      <c r="GHP371" s="440"/>
      <c r="GHQ371" s="440"/>
      <c r="GHR371" s="440"/>
      <c r="GHS371" s="440"/>
      <c r="GHT371" s="440"/>
      <c r="GHU371" s="440"/>
      <c r="GHV371" s="440"/>
      <c r="GHW371" s="440"/>
      <c r="GHX371" s="440"/>
      <c r="GHY371" s="440"/>
      <c r="GHZ371" s="440"/>
      <c r="GIA371" s="440"/>
      <c r="GIB371" s="440"/>
      <c r="GIC371" s="440"/>
      <c r="GID371" s="440"/>
      <c r="GIE371" s="440"/>
      <c r="GIF371" s="440"/>
      <c r="GIG371" s="440"/>
      <c r="GIH371" s="440"/>
      <c r="GII371" s="440"/>
      <c r="GIJ371" s="440"/>
      <c r="GIK371" s="440"/>
      <c r="GIL371" s="440"/>
      <c r="GIM371" s="440"/>
      <c r="GIN371" s="440"/>
      <c r="GIO371" s="440"/>
      <c r="GIP371" s="440"/>
      <c r="GIQ371" s="440"/>
      <c r="GIR371" s="440"/>
      <c r="GIS371" s="440"/>
      <c r="GIT371" s="440"/>
      <c r="GIU371" s="440"/>
      <c r="GIV371" s="440"/>
      <c r="GIW371" s="440"/>
      <c r="GIX371" s="440"/>
      <c r="GIY371" s="440"/>
      <c r="GIZ371" s="440"/>
      <c r="GJA371" s="440"/>
      <c r="GJB371" s="440"/>
      <c r="GJC371" s="440"/>
      <c r="GJD371" s="440"/>
      <c r="GJE371" s="440"/>
      <c r="GJF371" s="440"/>
      <c r="GJG371" s="440"/>
      <c r="GJH371" s="440"/>
      <c r="GJI371" s="440"/>
      <c r="GJJ371" s="440"/>
      <c r="GJK371" s="440"/>
      <c r="GJL371" s="440"/>
      <c r="GJM371" s="440"/>
      <c r="GJN371" s="440"/>
      <c r="GJO371" s="440"/>
      <c r="GJP371" s="440"/>
      <c r="GJQ371" s="440"/>
      <c r="GJR371" s="440"/>
      <c r="GJS371" s="440"/>
      <c r="GJT371" s="440"/>
      <c r="GJU371" s="440"/>
      <c r="GJV371" s="440"/>
      <c r="GJW371" s="440"/>
      <c r="GJX371" s="440"/>
      <c r="GJY371" s="440"/>
      <c r="GJZ371" s="440"/>
      <c r="GKA371" s="440"/>
      <c r="GKB371" s="440"/>
      <c r="GKC371" s="440"/>
      <c r="GKD371" s="440"/>
      <c r="GKE371" s="440"/>
      <c r="GKF371" s="440"/>
      <c r="GKG371" s="440"/>
      <c r="GKH371" s="440"/>
      <c r="GKI371" s="440"/>
      <c r="GKJ371" s="440"/>
      <c r="GKK371" s="440"/>
      <c r="GKL371" s="440"/>
      <c r="GKM371" s="440"/>
      <c r="GKN371" s="440"/>
      <c r="GKO371" s="440"/>
      <c r="GKP371" s="440"/>
      <c r="GKQ371" s="440"/>
      <c r="GKR371" s="440"/>
      <c r="GKS371" s="440"/>
      <c r="GKT371" s="440"/>
      <c r="GKU371" s="440"/>
      <c r="GKV371" s="440"/>
      <c r="GKW371" s="440"/>
      <c r="GKX371" s="440"/>
      <c r="GKY371" s="440"/>
      <c r="GKZ371" s="440"/>
      <c r="GLA371" s="440"/>
      <c r="GLB371" s="440"/>
      <c r="GLC371" s="440"/>
      <c r="GLD371" s="440"/>
      <c r="GLE371" s="440"/>
      <c r="GLF371" s="440"/>
      <c r="GLG371" s="440"/>
      <c r="GLH371" s="440"/>
      <c r="GLI371" s="440"/>
      <c r="GLJ371" s="440"/>
      <c r="GLK371" s="440"/>
      <c r="GLL371" s="440"/>
      <c r="GLM371" s="440"/>
      <c r="GLN371" s="440"/>
      <c r="GLO371" s="440"/>
      <c r="GLP371" s="440"/>
      <c r="GLQ371" s="440"/>
      <c r="GLR371" s="440"/>
      <c r="GLS371" s="440"/>
      <c r="GLT371" s="440"/>
      <c r="GLU371" s="440"/>
      <c r="GLV371" s="440"/>
      <c r="GLW371" s="440"/>
      <c r="GLX371" s="440"/>
      <c r="GLY371" s="440"/>
      <c r="GLZ371" s="440"/>
      <c r="GMA371" s="440"/>
      <c r="GMB371" s="440"/>
      <c r="GMC371" s="440"/>
      <c r="GMD371" s="440"/>
      <c r="GME371" s="440"/>
      <c r="GMF371" s="440"/>
      <c r="GMG371" s="440"/>
      <c r="GMH371" s="440"/>
      <c r="GMI371" s="440"/>
      <c r="GMJ371" s="440"/>
      <c r="GMK371" s="440"/>
      <c r="GML371" s="440"/>
      <c r="GMM371" s="440"/>
      <c r="GMN371" s="440"/>
      <c r="GMO371" s="440"/>
      <c r="GMP371" s="440"/>
      <c r="GMQ371" s="440"/>
      <c r="GMR371" s="440"/>
      <c r="GMS371" s="440"/>
      <c r="GMT371" s="440"/>
      <c r="GMU371" s="440"/>
      <c r="GMV371" s="440"/>
      <c r="GMW371" s="440"/>
      <c r="GMX371" s="440"/>
      <c r="GMY371" s="440"/>
      <c r="GMZ371" s="440"/>
      <c r="GNA371" s="440"/>
      <c r="GNB371" s="440"/>
      <c r="GNC371" s="440"/>
      <c r="GND371" s="440"/>
      <c r="GNE371" s="440"/>
      <c r="GNF371" s="440"/>
      <c r="GNG371" s="440"/>
      <c r="GNH371" s="440"/>
      <c r="GNI371" s="440"/>
      <c r="GNJ371" s="440"/>
      <c r="GNK371" s="440"/>
      <c r="GNL371" s="440"/>
      <c r="GNM371" s="440"/>
      <c r="GNN371" s="440"/>
      <c r="GNO371" s="440"/>
      <c r="GNP371" s="440"/>
      <c r="GNQ371" s="440"/>
      <c r="GNR371" s="440"/>
      <c r="GNS371" s="440"/>
      <c r="GNT371" s="440"/>
      <c r="GNU371" s="440"/>
      <c r="GNV371" s="440"/>
      <c r="GNW371" s="440"/>
      <c r="GNX371" s="440"/>
      <c r="GNY371" s="440"/>
      <c r="GNZ371" s="440"/>
      <c r="GOA371" s="440"/>
      <c r="GOB371" s="440"/>
      <c r="GOC371" s="440"/>
      <c r="GOD371" s="440"/>
      <c r="GOE371" s="440"/>
      <c r="GOF371" s="440"/>
      <c r="GOG371" s="440"/>
      <c r="GOH371" s="440"/>
      <c r="GOI371" s="440"/>
      <c r="GOJ371" s="440"/>
      <c r="GOK371" s="440"/>
      <c r="GOL371" s="440"/>
      <c r="GOM371" s="440"/>
      <c r="GON371" s="440"/>
      <c r="GOO371" s="440"/>
      <c r="GOP371" s="440"/>
      <c r="GOQ371" s="440"/>
      <c r="GOR371" s="440"/>
      <c r="GOS371" s="440"/>
      <c r="GOT371" s="440"/>
      <c r="GOU371" s="440"/>
      <c r="GOV371" s="440"/>
      <c r="GOW371" s="440"/>
      <c r="GOX371" s="440"/>
      <c r="GOY371" s="440"/>
      <c r="GOZ371" s="440"/>
      <c r="GPA371" s="440"/>
      <c r="GPB371" s="440"/>
      <c r="GPC371" s="440"/>
      <c r="GPD371" s="440"/>
      <c r="GPE371" s="440"/>
      <c r="GPF371" s="440"/>
      <c r="GPG371" s="440"/>
      <c r="GPH371" s="440"/>
      <c r="GPI371" s="440"/>
      <c r="GPJ371" s="440"/>
      <c r="GPK371" s="440"/>
      <c r="GPL371" s="440"/>
      <c r="GPM371" s="440"/>
      <c r="GPN371" s="440"/>
      <c r="GPO371" s="440"/>
      <c r="GPP371" s="440"/>
      <c r="GPQ371" s="440"/>
      <c r="GPR371" s="440"/>
      <c r="GPS371" s="440"/>
      <c r="GPT371" s="440"/>
      <c r="GPU371" s="440"/>
      <c r="GPV371" s="440"/>
      <c r="GPW371" s="440"/>
      <c r="GPX371" s="440"/>
      <c r="GPY371" s="440"/>
      <c r="GPZ371" s="440"/>
      <c r="GQA371" s="440"/>
      <c r="GQB371" s="440"/>
      <c r="GQC371" s="440"/>
      <c r="GQD371" s="440"/>
      <c r="GQE371" s="440"/>
      <c r="GQF371" s="440"/>
      <c r="GQG371" s="440"/>
      <c r="GQH371" s="440"/>
      <c r="GQI371" s="440"/>
      <c r="GQJ371" s="440"/>
      <c r="GQK371" s="440"/>
      <c r="GQL371" s="440"/>
      <c r="GQM371" s="440"/>
      <c r="GQN371" s="440"/>
      <c r="GQO371" s="440"/>
      <c r="GQP371" s="440"/>
      <c r="GQQ371" s="440"/>
      <c r="GQR371" s="440"/>
      <c r="GQS371" s="440"/>
      <c r="GQT371" s="440"/>
      <c r="GQU371" s="440"/>
      <c r="GQV371" s="440"/>
      <c r="GQW371" s="440"/>
      <c r="GQX371" s="440"/>
      <c r="GQY371" s="440"/>
      <c r="GQZ371" s="440"/>
      <c r="GRA371" s="440"/>
      <c r="GRB371" s="440"/>
      <c r="GRC371" s="440"/>
      <c r="GRD371" s="440"/>
      <c r="GRE371" s="440"/>
      <c r="GRF371" s="440"/>
      <c r="GRG371" s="440"/>
      <c r="GRH371" s="440"/>
      <c r="GRI371" s="440"/>
      <c r="GRJ371" s="440"/>
      <c r="GRK371" s="440"/>
      <c r="GRL371" s="440"/>
      <c r="GRM371" s="440"/>
      <c r="GRN371" s="440"/>
      <c r="GRO371" s="440"/>
      <c r="GRP371" s="440"/>
      <c r="GRQ371" s="440"/>
      <c r="GRR371" s="440"/>
      <c r="GRS371" s="440"/>
      <c r="GRT371" s="440"/>
      <c r="GRU371" s="440"/>
      <c r="GRV371" s="440"/>
      <c r="GRW371" s="440"/>
      <c r="GRX371" s="440"/>
      <c r="GRY371" s="440"/>
      <c r="GRZ371" s="440"/>
      <c r="GSA371" s="440"/>
      <c r="GSB371" s="440"/>
      <c r="GSC371" s="440"/>
      <c r="GSD371" s="440"/>
      <c r="GSE371" s="440"/>
      <c r="GSF371" s="440"/>
      <c r="GSG371" s="440"/>
      <c r="GSH371" s="440"/>
      <c r="GSI371" s="440"/>
      <c r="GSJ371" s="440"/>
      <c r="GSK371" s="440"/>
      <c r="GSL371" s="440"/>
      <c r="GSM371" s="440"/>
      <c r="GSN371" s="440"/>
      <c r="GSO371" s="440"/>
      <c r="GSP371" s="440"/>
      <c r="GSQ371" s="440"/>
      <c r="GSR371" s="440"/>
      <c r="GSS371" s="440"/>
      <c r="GST371" s="440"/>
      <c r="GSU371" s="440"/>
      <c r="GSV371" s="440"/>
      <c r="GSW371" s="440"/>
      <c r="GSX371" s="440"/>
      <c r="GSY371" s="440"/>
      <c r="GSZ371" s="440"/>
      <c r="GTA371" s="440"/>
      <c r="GTB371" s="440"/>
      <c r="GTC371" s="440"/>
      <c r="GTD371" s="440"/>
      <c r="GTE371" s="440"/>
      <c r="GTF371" s="440"/>
      <c r="GTG371" s="440"/>
      <c r="GTH371" s="440"/>
      <c r="GTI371" s="440"/>
      <c r="GTJ371" s="440"/>
      <c r="GTK371" s="440"/>
      <c r="GTL371" s="440"/>
      <c r="GTM371" s="440"/>
      <c r="GTN371" s="440"/>
      <c r="GTO371" s="440"/>
      <c r="GTP371" s="440"/>
      <c r="GTQ371" s="440"/>
      <c r="GTR371" s="440"/>
      <c r="GTS371" s="440"/>
      <c r="GTT371" s="440"/>
      <c r="GTU371" s="440"/>
      <c r="GTV371" s="440"/>
      <c r="GTW371" s="440"/>
      <c r="GTX371" s="440"/>
      <c r="GTY371" s="440"/>
      <c r="GTZ371" s="440"/>
      <c r="GUA371" s="440"/>
      <c r="GUB371" s="440"/>
      <c r="GUC371" s="440"/>
      <c r="GUD371" s="440"/>
      <c r="GUE371" s="440"/>
      <c r="GUF371" s="440"/>
      <c r="GUG371" s="440"/>
      <c r="GUH371" s="440"/>
      <c r="GUI371" s="440"/>
      <c r="GUJ371" s="440"/>
      <c r="GUK371" s="440"/>
      <c r="GUL371" s="440"/>
      <c r="GUM371" s="440"/>
      <c r="GUN371" s="440"/>
      <c r="GUO371" s="440"/>
      <c r="GUP371" s="440"/>
      <c r="GUQ371" s="440"/>
      <c r="GUR371" s="440"/>
      <c r="GUS371" s="440"/>
      <c r="GUT371" s="440"/>
      <c r="GUU371" s="440"/>
      <c r="GUV371" s="440"/>
      <c r="GUW371" s="440"/>
      <c r="GUX371" s="440"/>
      <c r="GUY371" s="440"/>
      <c r="GUZ371" s="440"/>
      <c r="GVA371" s="440"/>
      <c r="GVB371" s="440"/>
      <c r="GVC371" s="440"/>
      <c r="GVD371" s="440"/>
      <c r="GVE371" s="440"/>
      <c r="GVF371" s="440"/>
      <c r="GVG371" s="440"/>
      <c r="GVH371" s="440"/>
      <c r="GVI371" s="440"/>
      <c r="GVJ371" s="440"/>
      <c r="GVK371" s="440"/>
      <c r="GVL371" s="440"/>
      <c r="GVM371" s="440"/>
      <c r="GVN371" s="440"/>
      <c r="GVO371" s="440"/>
      <c r="GVP371" s="440"/>
      <c r="GVQ371" s="440"/>
      <c r="GVR371" s="440"/>
      <c r="GVS371" s="440"/>
      <c r="GVT371" s="440"/>
      <c r="GVU371" s="440"/>
      <c r="GVV371" s="440"/>
      <c r="GVW371" s="440"/>
      <c r="GVX371" s="440"/>
      <c r="GVY371" s="440"/>
      <c r="GVZ371" s="440"/>
      <c r="GWA371" s="440"/>
      <c r="GWB371" s="440"/>
      <c r="GWC371" s="440"/>
      <c r="GWD371" s="440"/>
      <c r="GWE371" s="440"/>
      <c r="GWF371" s="440"/>
      <c r="GWG371" s="440"/>
      <c r="GWH371" s="440"/>
      <c r="GWI371" s="440"/>
      <c r="GWJ371" s="440"/>
      <c r="GWK371" s="440"/>
      <c r="GWL371" s="440"/>
      <c r="GWM371" s="440"/>
      <c r="GWN371" s="440"/>
      <c r="GWO371" s="440"/>
      <c r="GWP371" s="440"/>
      <c r="GWQ371" s="440"/>
      <c r="GWR371" s="440"/>
      <c r="GWS371" s="440"/>
      <c r="GWT371" s="440"/>
      <c r="GWU371" s="440"/>
      <c r="GWV371" s="440"/>
      <c r="GWW371" s="440"/>
      <c r="GWX371" s="440"/>
      <c r="GWY371" s="440"/>
      <c r="GWZ371" s="440"/>
      <c r="GXA371" s="440"/>
      <c r="GXB371" s="440"/>
      <c r="GXC371" s="440"/>
      <c r="GXD371" s="440"/>
      <c r="GXE371" s="440"/>
      <c r="GXF371" s="440"/>
      <c r="GXG371" s="440"/>
      <c r="GXH371" s="440"/>
      <c r="GXI371" s="440"/>
      <c r="GXJ371" s="440"/>
      <c r="GXK371" s="440"/>
      <c r="GXL371" s="440"/>
      <c r="GXM371" s="440"/>
      <c r="GXN371" s="440"/>
      <c r="GXO371" s="440"/>
      <c r="GXP371" s="440"/>
      <c r="GXQ371" s="440"/>
      <c r="GXR371" s="440"/>
      <c r="GXS371" s="440"/>
      <c r="GXT371" s="440"/>
      <c r="GXU371" s="440"/>
      <c r="GXV371" s="440"/>
      <c r="GXW371" s="440"/>
      <c r="GXX371" s="440"/>
      <c r="GXY371" s="440"/>
      <c r="GXZ371" s="440"/>
      <c r="GYA371" s="440"/>
      <c r="GYB371" s="440"/>
      <c r="GYC371" s="440"/>
      <c r="GYD371" s="440"/>
      <c r="GYE371" s="440"/>
      <c r="GYF371" s="440"/>
      <c r="GYG371" s="440"/>
      <c r="GYH371" s="440"/>
      <c r="GYI371" s="440"/>
      <c r="GYJ371" s="440"/>
      <c r="GYK371" s="440"/>
      <c r="GYL371" s="440"/>
      <c r="GYM371" s="440"/>
      <c r="GYN371" s="440"/>
      <c r="GYO371" s="440"/>
      <c r="GYP371" s="440"/>
      <c r="GYQ371" s="440"/>
      <c r="GYR371" s="440"/>
      <c r="GYS371" s="440"/>
      <c r="GYT371" s="440"/>
      <c r="GYU371" s="440"/>
      <c r="GYV371" s="440"/>
      <c r="GYW371" s="440"/>
      <c r="GYX371" s="440"/>
      <c r="GYY371" s="440"/>
      <c r="GYZ371" s="440"/>
      <c r="GZA371" s="440"/>
      <c r="GZB371" s="440"/>
      <c r="GZC371" s="440"/>
      <c r="GZD371" s="440"/>
      <c r="GZE371" s="440"/>
      <c r="GZF371" s="440"/>
      <c r="GZG371" s="440"/>
      <c r="GZH371" s="440"/>
      <c r="GZI371" s="440"/>
      <c r="GZJ371" s="440"/>
      <c r="GZK371" s="440"/>
      <c r="GZL371" s="440"/>
      <c r="GZM371" s="440"/>
      <c r="GZN371" s="440"/>
      <c r="GZO371" s="440"/>
      <c r="GZP371" s="440"/>
      <c r="GZQ371" s="440"/>
      <c r="GZR371" s="440"/>
      <c r="GZS371" s="440"/>
      <c r="GZT371" s="440"/>
      <c r="GZU371" s="440"/>
      <c r="GZV371" s="440"/>
      <c r="GZW371" s="440"/>
      <c r="GZX371" s="440"/>
      <c r="GZY371" s="440"/>
      <c r="GZZ371" s="440"/>
      <c r="HAA371" s="440"/>
      <c r="HAB371" s="440"/>
      <c r="HAC371" s="440"/>
      <c r="HAD371" s="440"/>
      <c r="HAE371" s="440"/>
      <c r="HAF371" s="440"/>
      <c r="HAG371" s="440"/>
      <c r="HAH371" s="440"/>
      <c r="HAI371" s="440"/>
      <c r="HAJ371" s="440"/>
      <c r="HAK371" s="440"/>
      <c r="HAL371" s="440"/>
      <c r="HAM371" s="440"/>
      <c r="HAN371" s="440"/>
      <c r="HAO371" s="440"/>
      <c r="HAP371" s="440"/>
      <c r="HAQ371" s="440"/>
      <c r="HAR371" s="440"/>
      <c r="HAS371" s="440"/>
      <c r="HAT371" s="440"/>
      <c r="HAU371" s="440"/>
      <c r="HAV371" s="440"/>
      <c r="HAW371" s="440"/>
      <c r="HAX371" s="440"/>
      <c r="HAY371" s="440"/>
      <c r="HAZ371" s="440"/>
      <c r="HBA371" s="440"/>
      <c r="HBB371" s="440"/>
      <c r="HBC371" s="440"/>
      <c r="HBD371" s="440"/>
      <c r="HBE371" s="440"/>
      <c r="HBF371" s="440"/>
      <c r="HBG371" s="440"/>
      <c r="HBH371" s="440"/>
      <c r="HBI371" s="440"/>
      <c r="HBJ371" s="440"/>
      <c r="HBK371" s="440"/>
      <c r="HBL371" s="440"/>
      <c r="HBM371" s="440"/>
      <c r="HBN371" s="440"/>
      <c r="HBO371" s="440"/>
      <c r="HBP371" s="440"/>
      <c r="HBQ371" s="440"/>
      <c r="HBR371" s="440"/>
      <c r="HBS371" s="440"/>
      <c r="HBT371" s="440"/>
      <c r="HBU371" s="440"/>
      <c r="HBV371" s="440"/>
      <c r="HBW371" s="440"/>
      <c r="HBX371" s="440"/>
      <c r="HBY371" s="440"/>
      <c r="HBZ371" s="440"/>
      <c r="HCA371" s="440"/>
      <c r="HCB371" s="440"/>
      <c r="HCC371" s="440"/>
      <c r="HCD371" s="440"/>
      <c r="HCE371" s="440"/>
      <c r="HCF371" s="440"/>
      <c r="HCG371" s="440"/>
      <c r="HCH371" s="440"/>
      <c r="HCI371" s="440"/>
      <c r="HCJ371" s="440"/>
      <c r="HCK371" s="440"/>
      <c r="HCL371" s="440"/>
      <c r="HCM371" s="440"/>
      <c r="HCN371" s="440"/>
      <c r="HCO371" s="440"/>
      <c r="HCP371" s="440"/>
      <c r="HCQ371" s="440"/>
      <c r="HCR371" s="440"/>
      <c r="HCS371" s="440"/>
      <c r="HCT371" s="440"/>
      <c r="HCU371" s="440"/>
      <c r="HCV371" s="440"/>
      <c r="HCW371" s="440"/>
      <c r="HCX371" s="440"/>
      <c r="HCY371" s="440"/>
      <c r="HCZ371" s="440"/>
      <c r="HDA371" s="440"/>
      <c r="HDB371" s="440"/>
      <c r="HDC371" s="440"/>
      <c r="HDD371" s="440"/>
      <c r="HDE371" s="440"/>
      <c r="HDF371" s="440"/>
      <c r="HDG371" s="440"/>
      <c r="HDH371" s="440"/>
      <c r="HDI371" s="440"/>
      <c r="HDJ371" s="440"/>
      <c r="HDK371" s="440"/>
      <c r="HDL371" s="440"/>
      <c r="HDM371" s="440"/>
      <c r="HDN371" s="440"/>
      <c r="HDO371" s="440"/>
      <c r="HDP371" s="440"/>
      <c r="HDQ371" s="440"/>
      <c r="HDR371" s="440"/>
      <c r="HDS371" s="440"/>
      <c r="HDT371" s="440"/>
      <c r="HDU371" s="440"/>
      <c r="HDV371" s="440"/>
      <c r="HDW371" s="440"/>
      <c r="HDX371" s="440"/>
      <c r="HDY371" s="440"/>
      <c r="HDZ371" s="440"/>
      <c r="HEA371" s="440"/>
      <c r="HEB371" s="440"/>
      <c r="HEC371" s="440"/>
      <c r="HED371" s="440"/>
      <c r="HEE371" s="440"/>
      <c r="HEF371" s="440"/>
      <c r="HEG371" s="440"/>
      <c r="HEH371" s="440"/>
      <c r="HEI371" s="440"/>
      <c r="HEJ371" s="440"/>
      <c r="HEK371" s="440"/>
      <c r="HEL371" s="440"/>
      <c r="HEM371" s="440"/>
      <c r="HEN371" s="440"/>
      <c r="HEO371" s="440"/>
      <c r="HEP371" s="440"/>
      <c r="HEQ371" s="440"/>
      <c r="HER371" s="440"/>
      <c r="HES371" s="440"/>
      <c r="HET371" s="440"/>
      <c r="HEU371" s="440"/>
      <c r="HEV371" s="440"/>
      <c r="HEW371" s="440"/>
      <c r="HEX371" s="440"/>
      <c r="HEY371" s="440"/>
      <c r="HEZ371" s="440"/>
      <c r="HFA371" s="440"/>
      <c r="HFB371" s="440"/>
      <c r="HFC371" s="440"/>
      <c r="HFD371" s="440"/>
      <c r="HFE371" s="440"/>
      <c r="HFF371" s="440"/>
      <c r="HFG371" s="440"/>
      <c r="HFH371" s="440"/>
      <c r="HFI371" s="440"/>
      <c r="HFJ371" s="440"/>
      <c r="HFK371" s="440"/>
      <c r="HFL371" s="440"/>
      <c r="HFM371" s="440"/>
      <c r="HFN371" s="440"/>
      <c r="HFO371" s="440"/>
      <c r="HFP371" s="440"/>
      <c r="HFQ371" s="440"/>
      <c r="HFR371" s="440"/>
      <c r="HFS371" s="440"/>
      <c r="HFT371" s="440"/>
      <c r="HFU371" s="440"/>
      <c r="HFV371" s="440"/>
      <c r="HFW371" s="440"/>
      <c r="HFX371" s="440"/>
      <c r="HFY371" s="440"/>
      <c r="HFZ371" s="440"/>
      <c r="HGA371" s="440"/>
      <c r="HGB371" s="440"/>
      <c r="HGC371" s="440"/>
      <c r="HGD371" s="440"/>
      <c r="HGE371" s="440"/>
      <c r="HGF371" s="440"/>
      <c r="HGG371" s="440"/>
      <c r="HGH371" s="440"/>
      <c r="HGI371" s="440"/>
      <c r="HGJ371" s="440"/>
      <c r="HGK371" s="440"/>
      <c r="HGL371" s="440"/>
      <c r="HGM371" s="440"/>
      <c r="HGN371" s="440"/>
      <c r="HGO371" s="440"/>
      <c r="HGP371" s="440"/>
      <c r="HGQ371" s="440"/>
      <c r="HGR371" s="440"/>
      <c r="HGS371" s="440"/>
      <c r="HGT371" s="440"/>
      <c r="HGU371" s="440"/>
      <c r="HGV371" s="440"/>
      <c r="HGW371" s="440"/>
      <c r="HGX371" s="440"/>
      <c r="HGY371" s="440"/>
      <c r="HGZ371" s="440"/>
      <c r="HHA371" s="440"/>
      <c r="HHB371" s="440"/>
      <c r="HHC371" s="440"/>
      <c r="HHD371" s="440"/>
      <c r="HHE371" s="440"/>
      <c r="HHF371" s="440"/>
      <c r="HHG371" s="440"/>
      <c r="HHH371" s="440"/>
      <c r="HHI371" s="440"/>
      <c r="HHJ371" s="440"/>
      <c r="HHK371" s="440"/>
      <c r="HHL371" s="440"/>
      <c r="HHM371" s="440"/>
      <c r="HHN371" s="440"/>
      <c r="HHO371" s="440"/>
      <c r="HHP371" s="440"/>
      <c r="HHQ371" s="440"/>
      <c r="HHR371" s="440"/>
      <c r="HHS371" s="440"/>
      <c r="HHT371" s="440"/>
      <c r="HHU371" s="440"/>
      <c r="HHV371" s="440"/>
      <c r="HHW371" s="440"/>
      <c r="HHX371" s="440"/>
      <c r="HHY371" s="440"/>
      <c r="HHZ371" s="440"/>
      <c r="HIA371" s="440"/>
      <c r="HIB371" s="440"/>
      <c r="HIC371" s="440"/>
      <c r="HID371" s="440"/>
      <c r="HIE371" s="440"/>
      <c r="HIF371" s="440"/>
      <c r="HIG371" s="440"/>
      <c r="HIH371" s="440"/>
      <c r="HII371" s="440"/>
      <c r="HIJ371" s="440"/>
      <c r="HIK371" s="440"/>
      <c r="HIL371" s="440"/>
      <c r="HIM371" s="440"/>
      <c r="HIN371" s="440"/>
      <c r="HIO371" s="440"/>
      <c r="HIP371" s="440"/>
      <c r="HIQ371" s="440"/>
      <c r="HIR371" s="440"/>
      <c r="HIS371" s="440"/>
      <c r="HIT371" s="440"/>
      <c r="HIU371" s="440"/>
      <c r="HIV371" s="440"/>
      <c r="HIW371" s="440"/>
      <c r="HIX371" s="440"/>
      <c r="HIY371" s="440"/>
      <c r="HIZ371" s="440"/>
      <c r="HJA371" s="440"/>
      <c r="HJB371" s="440"/>
      <c r="HJC371" s="440"/>
      <c r="HJD371" s="440"/>
      <c r="HJE371" s="440"/>
      <c r="HJF371" s="440"/>
      <c r="HJG371" s="440"/>
      <c r="HJH371" s="440"/>
      <c r="HJI371" s="440"/>
      <c r="HJJ371" s="440"/>
      <c r="HJK371" s="440"/>
      <c r="HJL371" s="440"/>
      <c r="HJM371" s="440"/>
      <c r="HJN371" s="440"/>
      <c r="HJO371" s="440"/>
      <c r="HJP371" s="440"/>
      <c r="HJQ371" s="440"/>
      <c r="HJR371" s="440"/>
      <c r="HJS371" s="440"/>
      <c r="HJT371" s="440"/>
      <c r="HJU371" s="440"/>
      <c r="HJV371" s="440"/>
      <c r="HJW371" s="440"/>
      <c r="HJX371" s="440"/>
      <c r="HJY371" s="440"/>
      <c r="HJZ371" s="440"/>
      <c r="HKA371" s="440"/>
      <c r="HKB371" s="440"/>
      <c r="HKC371" s="440"/>
      <c r="HKD371" s="440"/>
      <c r="HKE371" s="440"/>
      <c r="HKF371" s="440"/>
      <c r="HKG371" s="440"/>
      <c r="HKH371" s="440"/>
      <c r="HKI371" s="440"/>
      <c r="HKJ371" s="440"/>
      <c r="HKK371" s="440"/>
      <c r="HKL371" s="440"/>
      <c r="HKM371" s="440"/>
      <c r="HKN371" s="440"/>
      <c r="HKO371" s="440"/>
      <c r="HKP371" s="440"/>
      <c r="HKQ371" s="440"/>
      <c r="HKR371" s="440"/>
      <c r="HKS371" s="440"/>
      <c r="HKT371" s="440"/>
      <c r="HKU371" s="440"/>
      <c r="HKV371" s="440"/>
      <c r="HKW371" s="440"/>
      <c r="HKX371" s="440"/>
      <c r="HKY371" s="440"/>
      <c r="HKZ371" s="440"/>
      <c r="HLA371" s="440"/>
      <c r="HLB371" s="440"/>
      <c r="HLC371" s="440"/>
      <c r="HLD371" s="440"/>
      <c r="HLE371" s="440"/>
      <c r="HLF371" s="440"/>
      <c r="HLG371" s="440"/>
      <c r="HLH371" s="440"/>
      <c r="HLI371" s="440"/>
      <c r="HLJ371" s="440"/>
      <c r="HLK371" s="440"/>
      <c r="HLL371" s="440"/>
      <c r="HLM371" s="440"/>
      <c r="HLN371" s="440"/>
      <c r="HLO371" s="440"/>
      <c r="HLP371" s="440"/>
      <c r="HLQ371" s="440"/>
      <c r="HLR371" s="440"/>
      <c r="HLS371" s="440"/>
      <c r="HLT371" s="440"/>
      <c r="HLU371" s="440"/>
      <c r="HLV371" s="440"/>
      <c r="HLW371" s="440"/>
      <c r="HLX371" s="440"/>
      <c r="HLY371" s="440"/>
      <c r="HLZ371" s="440"/>
      <c r="HMA371" s="440"/>
      <c r="HMB371" s="440"/>
      <c r="HMC371" s="440"/>
      <c r="HMD371" s="440"/>
      <c r="HME371" s="440"/>
      <c r="HMF371" s="440"/>
      <c r="HMG371" s="440"/>
      <c r="HMH371" s="440"/>
      <c r="HMI371" s="440"/>
      <c r="HMJ371" s="440"/>
      <c r="HMK371" s="440"/>
      <c r="HML371" s="440"/>
      <c r="HMM371" s="440"/>
      <c r="HMN371" s="440"/>
      <c r="HMO371" s="440"/>
      <c r="HMP371" s="440"/>
      <c r="HMQ371" s="440"/>
      <c r="HMR371" s="440"/>
      <c r="HMS371" s="440"/>
      <c r="HMT371" s="440"/>
      <c r="HMU371" s="440"/>
      <c r="HMV371" s="440"/>
      <c r="HMW371" s="440"/>
      <c r="HMX371" s="440"/>
      <c r="HMY371" s="440"/>
      <c r="HMZ371" s="440"/>
      <c r="HNA371" s="440"/>
      <c r="HNB371" s="440"/>
      <c r="HNC371" s="440"/>
      <c r="HND371" s="440"/>
      <c r="HNE371" s="440"/>
      <c r="HNF371" s="440"/>
      <c r="HNG371" s="440"/>
      <c r="HNH371" s="440"/>
      <c r="HNI371" s="440"/>
      <c r="HNJ371" s="440"/>
      <c r="HNK371" s="440"/>
      <c r="HNL371" s="440"/>
      <c r="HNM371" s="440"/>
      <c r="HNN371" s="440"/>
      <c r="HNO371" s="440"/>
      <c r="HNP371" s="440"/>
      <c r="HNQ371" s="440"/>
      <c r="HNR371" s="440"/>
      <c r="HNS371" s="440"/>
      <c r="HNT371" s="440"/>
      <c r="HNU371" s="440"/>
      <c r="HNV371" s="440"/>
      <c r="HNW371" s="440"/>
      <c r="HNX371" s="440"/>
      <c r="HNY371" s="440"/>
      <c r="HNZ371" s="440"/>
      <c r="HOA371" s="440"/>
      <c r="HOB371" s="440"/>
      <c r="HOC371" s="440"/>
      <c r="HOD371" s="440"/>
      <c r="HOE371" s="440"/>
      <c r="HOF371" s="440"/>
      <c r="HOG371" s="440"/>
      <c r="HOH371" s="440"/>
      <c r="HOI371" s="440"/>
      <c r="HOJ371" s="440"/>
      <c r="HOK371" s="440"/>
      <c r="HOL371" s="440"/>
      <c r="HOM371" s="440"/>
      <c r="HON371" s="440"/>
      <c r="HOO371" s="440"/>
      <c r="HOP371" s="440"/>
      <c r="HOQ371" s="440"/>
      <c r="HOR371" s="440"/>
      <c r="HOS371" s="440"/>
      <c r="HOT371" s="440"/>
      <c r="HOU371" s="440"/>
      <c r="HOV371" s="440"/>
      <c r="HOW371" s="440"/>
      <c r="HOX371" s="440"/>
      <c r="HOY371" s="440"/>
      <c r="HOZ371" s="440"/>
      <c r="HPA371" s="440"/>
      <c r="HPB371" s="440"/>
      <c r="HPC371" s="440"/>
      <c r="HPD371" s="440"/>
      <c r="HPE371" s="440"/>
      <c r="HPF371" s="440"/>
      <c r="HPG371" s="440"/>
      <c r="HPH371" s="440"/>
      <c r="HPI371" s="440"/>
      <c r="HPJ371" s="440"/>
      <c r="HPK371" s="440"/>
      <c r="HPL371" s="440"/>
      <c r="HPM371" s="440"/>
      <c r="HPN371" s="440"/>
      <c r="HPO371" s="440"/>
      <c r="HPP371" s="440"/>
      <c r="HPQ371" s="440"/>
      <c r="HPR371" s="440"/>
      <c r="HPS371" s="440"/>
      <c r="HPT371" s="440"/>
      <c r="HPU371" s="440"/>
      <c r="HPV371" s="440"/>
      <c r="HPW371" s="440"/>
      <c r="HPX371" s="440"/>
      <c r="HPY371" s="440"/>
      <c r="HPZ371" s="440"/>
      <c r="HQA371" s="440"/>
      <c r="HQB371" s="440"/>
      <c r="HQC371" s="440"/>
      <c r="HQD371" s="440"/>
      <c r="HQE371" s="440"/>
      <c r="HQF371" s="440"/>
      <c r="HQG371" s="440"/>
      <c r="HQH371" s="440"/>
      <c r="HQI371" s="440"/>
      <c r="HQJ371" s="440"/>
      <c r="HQK371" s="440"/>
      <c r="HQL371" s="440"/>
      <c r="HQM371" s="440"/>
      <c r="HQN371" s="440"/>
      <c r="HQO371" s="440"/>
      <c r="HQP371" s="440"/>
      <c r="HQQ371" s="440"/>
      <c r="HQR371" s="440"/>
      <c r="HQS371" s="440"/>
      <c r="HQT371" s="440"/>
      <c r="HQU371" s="440"/>
      <c r="HQV371" s="440"/>
      <c r="HQW371" s="440"/>
      <c r="HQX371" s="440"/>
      <c r="HQY371" s="440"/>
      <c r="HQZ371" s="440"/>
      <c r="HRA371" s="440"/>
      <c r="HRB371" s="440"/>
      <c r="HRC371" s="440"/>
      <c r="HRD371" s="440"/>
      <c r="HRE371" s="440"/>
      <c r="HRF371" s="440"/>
      <c r="HRG371" s="440"/>
      <c r="HRH371" s="440"/>
      <c r="HRI371" s="440"/>
      <c r="HRJ371" s="440"/>
      <c r="HRK371" s="440"/>
      <c r="HRL371" s="440"/>
      <c r="HRM371" s="440"/>
      <c r="HRN371" s="440"/>
      <c r="HRO371" s="440"/>
      <c r="HRP371" s="440"/>
      <c r="HRQ371" s="440"/>
      <c r="HRR371" s="440"/>
      <c r="HRS371" s="440"/>
      <c r="HRT371" s="440"/>
      <c r="HRU371" s="440"/>
      <c r="HRV371" s="440"/>
      <c r="HRW371" s="440"/>
      <c r="HRX371" s="440"/>
      <c r="HRY371" s="440"/>
      <c r="HRZ371" s="440"/>
      <c r="HSA371" s="440"/>
      <c r="HSB371" s="440"/>
      <c r="HSC371" s="440"/>
      <c r="HSD371" s="440"/>
      <c r="HSE371" s="440"/>
      <c r="HSF371" s="440"/>
      <c r="HSG371" s="440"/>
      <c r="HSH371" s="440"/>
      <c r="HSI371" s="440"/>
      <c r="HSJ371" s="440"/>
      <c r="HSK371" s="440"/>
      <c r="HSL371" s="440"/>
      <c r="HSM371" s="440"/>
      <c r="HSN371" s="440"/>
      <c r="HSO371" s="440"/>
      <c r="HSP371" s="440"/>
      <c r="HSQ371" s="440"/>
      <c r="HSR371" s="440"/>
      <c r="HSS371" s="440"/>
      <c r="HST371" s="440"/>
      <c r="HSU371" s="440"/>
      <c r="HSV371" s="440"/>
      <c r="HSW371" s="440"/>
      <c r="HSX371" s="440"/>
      <c r="HSY371" s="440"/>
      <c r="HSZ371" s="440"/>
      <c r="HTA371" s="440"/>
      <c r="HTB371" s="440"/>
      <c r="HTC371" s="440"/>
      <c r="HTD371" s="440"/>
      <c r="HTE371" s="440"/>
      <c r="HTF371" s="440"/>
      <c r="HTG371" s="440"/>
      <c r="HTH371" s="440"/>
      <c r="HTI371" s="440"/>
      <c r="HTJ371" s="440"/>
      <c r="HTK371" s="440"/>
      <c r="HTL371" s="440"/>
      <c r="HTM371" s="440"/>
      <c r="HTN371" s="440"/>
      <c r="HTO371" s="440"/>
      <c r="HTP371" s="440"/>
      <c r="HTQ371" s="440"/>
      <c r="HTR371" s="440"/>
      <c r="HTS371" s="440"/>
      <c r="HTT371" s="440"/>
      <c r="HTU371" s="440"/>
      <c r="HTV371" s="440"/>
      <c r="HTW371" s="440"/>
      <c r="HTX371" s="440"/>
      <c r="HTY371" s="440"/>
      <c r="HTZ371" s="440"/>
      <c r="HUA371" s="440"/>
      <c r="HUB371" s="440"/>
      <c r="HUC371" s="440"/>
      <c r="HUD371" s="440"/>
      <c r="HUE371" s="440"/>
      <c r="HUF371" s="440"/>
      <c r="HUG371" s="440"/>
      <c r="HUH371" s="440"/>
      <c r="HUI371" s="440"/>
      <c r="HUJ371" s="440"/>
      <c r="HUK371" s="440"/>
      <c r="HUL371" s="440"/>
      <c r="HUM371" s="440"/>
      <c r="HUN371" s="440"/>
      <c r="HUO371" s="440"/>
      <c r="HUP371" s="440"/>
      <c r="HUQ371" s="440"/>
      <c r="HUR371" s="440"/>
      <c r="HUS371" s="440"/>
      <c r="HUT371" s="440"/>
      <c r="HUU371" s="440"/>
      <c r="HUV371" s="440"/>
      <c r="HUW371" s="440"/>
      <c r="HUX371" s="440"/>
      <c r="HUY371" s="440"/>
      <c r="HUZ371" s="440"/>
      <c r="HVA371" s="440"/>
      <c r="HVB371" s="440"/>
      <c r="HVC371" s="440"/>
      <c r="HVD371" s="440"/>
      <c r="HVE371" s="440"/>
      <c r="HVF371" s="440"/>
      <c r="HVG371" s="440"/>
      <c r="HVH371" s="440"/>
      <c r="HVI371" s="440"/>
      <c r="HVJ371" s="440"/>
      <c r="HVK371" s="440"/>
      <c r="HVL371" s="440"/>
      <c r="HVM371" s="440"/>
      <c r="HVN371" s="440"/>
      <c r="HVO371" s="440"/>
      <c r="HVP371" s="440"/>
      <c r="HVQ371" s="440"/>
      <c r="HVR371" s="440"/>
      <c r="HVS371" s="440"/>
      <c r="HVT371" s="440"/>
      <c r="HVU371" s="440"/>
      <c r="HVV371" s="440"/>
      <c r="HVW371" s="440"/>
      <c r="HVX371" s="440"/>
      <c r="HVY371" s="440"/>
      <c r="HVZ371" s="440"/>
      <c r="HWA371" s="440"/>
      <c r="HWB371" s="440"/>
      <c r="HWC371" s="440"/>
      <c r="HWD371" s="440"/>
      <c r="HWE371" s="440"/>
      <c r="HWF371" s="440"/>
      <c r="HWG371" s="440"/>
      <c r="HWH371" s="440"/>
      <c r="HWI371" s="440"/>
      <c r="HWJ371" s="440"/>
      <c r="HWK371" s="440"/>
      <c r="HWL371" s="440"/>
      <c r="HWM371" s="440"/>
      <c r="HWN371" s="440"/>
      <c r="HWO371" s="440"/>
      <c r="HWP371" s="440"/>
      <c r="HWQ371" s="440"/>
      <c r="HWR371" s="440"/>
      <c r="HWS371" s="440"/>
      <c r="HWT371" s="440"/>
      <c r="HWU371" s="440"/>
      <c r="HWV371" s="440"/>
      <c r="HWW371" s="440"/>
      <c r="HWX371" s="440"/>
      <c r="HWY371" s="440"/>
      <c r="HWZ371" s="440"/>
      <c r="HXA371" s="440"/>
      <c r="HXB371" s="440"/>
      <c r="HXC371" s="440"/>
      <c r="HXD371" s="440"/>
      <c r="HXE371" s="440"/>
      <c r="HXF371" s="440"/>
      <c r="HXG371" s="440"/>
      <c r="HXH371" s="440"/>
      <c r="HXI371" s="440"/>
      <c r="HXJ371" s="440"/>
      <c r="HXK371" s="440"/>
      <c r="HXL371" s="440"/>
      <c r="HXM371" s="440"/>
      <c r="HXN371" s="440"/>
      <c r="HXO371" s="440"/>
      <c r="HXP371" s="440"/>
      <c r="HXQ371" s="440"/>
      <c r="HXR371" s="440"/>
      <c r="HXS371" s="440"/>
      <c r="HXT371" s="440"/>
      <c r="HXU371" s="440"/>
      <c r="HXV371" s="440"/>
      <c r="HXW371" s="440"/>
      <c r="HXX371" s="440"/>
      <c r="HXY371" s="440"/>
      <c r="HXZ371" s="440"/>
      <c r="HYA371" s="440"/>
      <c r="HYB371" s="440"/>
      <c r="HYC371" s="440"/>
      <c r="HYD371" s="440"/>
      <c r="HYE371" s="440"/>
      <c r="HYF371" s="440"/>
      <c r="HYG371" s="440"/>
      <c r="HYH371" s="440"/>
      <c r="HYI371" s="440"/>
      <c r="HYJ371" s="440"/>
      <c r="HYK371" s="440"/>
      <c r="HYL371" s="440"/>
      <c r="HYM371" s="440"/>
      <c r="HYN371" s="440"/>
      <c r="HYO371" s="440"/>
      <c r="HYP371" s="440"/>
      <c r="HYQ371" s="440"/>
      <c r="HYR371" s="440"/>
      <c r="HYS371" s="440"/>
      <c r="HYT371" s="440"/>
      <c r="HYU371" s="440"/>
      <c r="HYV371" s="440"/>
      <c r="HYW371" s="440"/>
      <c r="HYX371" s="440"/>
      <c r="HYY371" s="440"/>
      <c r="HYZ371" s="440"/>
      <c r="HZA371" s="440"/>
      <c r="HZB371" s="440"/>
      <c r="HZC371" s="440"/>
      <c r="HZD371" s="440"/>
      <c r="HZE371" s="440"/>
      <c r="HZF371" s="440"/>
      <c r="HZG371" s="440"/>
      <c r="HZH371" s="440"/>
      <c r="HZI371" s="440"/>
      <c r="HZJ371" s="440"/>
      <c r="HZK371" s="440"/>
      <c r="HZL371" s="440"/>
      <c r="HZM371" s="440"/>
      <c r="HZN371" s="440"/>
      <c r="HZO371" s="440"/>
      <c r="HZP371" s="440"/>
      <c r="HZQ371" s="440"/>
      <c r="HZR371" s="440"/>
      <c r="HZS371" s="440"/>
      <c r="HZT371" s="440"/>
      <c r="HZU371" s="440"/>
      <c r="HZV371" s="440"/>
      <c r="HZW371" s="440"/>
      <c r="HZX371" s="440"/>
      <c r="HZY371" s="440"/>
      <c r="HZZ371" s="440"/>
      <c r="IAA371" s="440"/>
      <c r="IAB371" s="440"/>
      <c r="IAC371" s="440"/>
      <c r="IAD371" s="440"/>
      <c r="IAE371" s="440"/>
      <c r="IAF371" s="440"/>
      <c r="IAG371" s="440"/>
      <c r="IAH371" s="440"/>
      <c r="IAI371" s="440"/>
      <c r="IAJ371" s="440"/>
      <c r="IAK371" s="440"/>
      <c r="IAL371" s="440"/>
      <c r="IAM371" s="440"/>
      <c r="IAN371" s="440"/>
      <c r="IAO371" s="440"/>
      <c r="IAP371" s="440"/>
      <c r="IAQ371" s="440"/>
      <c r="IAR371" s="440"/>
      <c r="IAS371" s="440"/>
      <c r="IAT371" s="440"/>
      <c r="IAU371" s="440"/>
      <c r="IAV371" s="440"/>
      <c r="IAW371" s="440"/>
      <c r="IAX371" s="440"/>
      <c r="IAY371" s="440"/>
      <c r="IAZ371" s="440"/>
      <c r="IBA371" s="440"/>
      <c r="IBB371" s="440"/>
      <c r="IBC371" s="440"/>
      <c r="IBD371" s="440"/>
      <c r="IBE371" s="440"/>
      <c r="IBF371" s="440"/>
      <c r="IBG371" s="440"/>
      <c r="IBH371" s="440"/>
      <c r="IBI371" s="440"/>
      <c r="IBJ371" s="440"/>
      <c r="IBK371" s="440"/>
      <c r="IBL371" s="440"/>
      <c r="IBM371" s="440"/>
      <c r="IBN371" s="440"/>
      <c r="IBO371" s="440"/>
      <c r="IBP371" s="440"/>
      <c r="IBQ371" s="440"/>
      <c r="IBR371" s="440"/>
      <c r="IBS371" s="440"/>
      <c r="IBT371" s="440"/>
      <c r="IBU371" s="440"/>
      <c r="IBV371" s="440"/>
      <c r="IBW371" s="440"/>
      <c r="IBX371" s="440"/>
      <c r="IBY371" s="440"/>
      <c r="IBZ371" s="440"/>
      <c r="ICA371" s="440"/>
      <c r="ICB371" s="440"/>
      <c r="ICC371" s="440"/>
      <c r="ICD371" s="440"/>
      <c r="ICE371" s="440"/>
      <c r="ICF371" s="440"/>
      <c r="ICG371" s="440"/>
      <c r="ICH371" s="440"/>
      <c r="ICI371" s="440"/>
      <c r="ICJ371" s="440"/>
      <c r="ICK371" s="440"/>
      <c r="ICL371" s="440"/>
      <c r="ICM371" s="440"/>
      <c r="ICN371" s="440"/>
      <c r="ICO371" s="440"/>
      <c r="ICP371" s="440"/>
      <c r="ICQ371" s="440"/>
      <c r="ICR371" s="440"/>
      <c r="ICS371" s="440"/>
      <c r="ICT371" s="440"/>
      <c r="ICU371" s="440"/>
      <c r="ICV371" s="440"/>
      <c r="ICW371" s="440"/>
      <c r="ICX371" s="440"/>
      <c r="ICY371" s="440"/>
      <c r="ICZ371" s="440"/>
      <c r="IDA371" s="440"/>
      <c r="IDB371" s="440"/>
      <c r="IDC371" s="440"/>
      <c r="IDD371" s="440"/>
      <c r="IDE371" s="440"/>
      <c r="IDF371" s="440"/>
      <c r="IDG371" s="440"/>
      <c r="IDH371" s="440"/>
      <c r="IDI371" s="440"/>
      <c r="IDJ371" s="440"/>
      <c r="IDK371" s="440"/>
      <c r="IDL371" s="440"/>
      <c r="IDM371" s="440"/>
      <c r="IDN371" s="440"/>
      <c r="IDO371" s="440"/>
      <c r="IDP371" s="440"/>
      <c r="IDQ371" s="440"/>
      <c r="IDR371" s="440"/>
      <c r="IDS371" s="440"/>
      <c r="IDT371" s="440"/>
      <c r="IDU371" s="440"/>
      <c r="IDV371" s="440"/>
      <c r="IDW371" s="440"/>
      <c r="IDX371" s="440"/>
      <c r="IDY371" s="440"/>
      <c r="IDZ371" s="440"/>
      <c r="IEA371" s="440"/>
      <c r="IEB371" s="440"/>
      <c r="IEC371" s="440"/>
      <c r="IED371" s="440"/>
      <c r="IEE371" s="440"/>
      <c r="IEF371" s="440"/>
      <c r="IEG371" s="440"/>
      <c r="IEH371" s="440"/>
      <c r="IEI371" s="440"/>
      <c r="IEJ371" s="440"/>
      <c r="IEK371" s="440"/>
      <c r="IEL371" s="440"/>
      <c r="IEM371" s="440"/>
      <c r="IEN371" s="440"/>
      <c r="IEO371" s="440"/>
      <c r="IEP371" s="440"/>
      <c r="IEQ371" s="440"/>
      <c r="IER371" s="440"/>
      <c r="IES371" s="440"/>
      <c r="IET371" s="440"/>
      <c r="IEU371" s="440"/>
      <c r="IEV371" s="440"/>
      <c r="IEW371" s="440"/>
      <c r="IEX371" s="440"/>
      <c r="IEY371" s="440"/>
      <c r="IEZ371" s="440"/>
      <c r="IFA371" s="440"/>
      <c r="IFB371" s="440"/>
      <c r="IFC371" s="440"/>
      <c r="IFD371" s="440"/>
      <c r="IFE371" s="440"/>
      <c r="IFF371" s="440"/>
      <c r="IFG371" s="440"/>
      <c r="IFH371" s="440"/>
      <c r="IFI371" s="440"/>
      <c r="IFJ371" s="440"/>
      <c r="IFK371" s="440"/>
      <c r="IFL371" s="440"/>
      <c r="IFM371" s="440"/>
      <c r="IFN371" s="440"/>
      <c r="IFO371" s="440"/>
      <c r="IFP371" s="440"/>
      <c r="IFQ371" s="440"/>
      <c r="IFR371" s="440"/>
      <c r="IFS371" s="440"/>
      <c r="IFT371" s="440"/>
      <c r="IFU371" s="440"/>
      <c r="IFV371" s="440"/>
      <c r="IFW371" s="440"/>
      <c r="IFX371" s="440"/>
      <c r="IFY371" s="440"/>
      <c r="IFZ371" s="440"/>
      <c r="IGA371" s="440"/>
      <c r="IGB371" s="440"/>
      <c r="IGC371" s="440"/>
      <c r="IGD371" s="440"/>
      <c r="IGE371" s="440"/>
      <c r="IGF371" s="440"/>
      <c r="IGG371" s="440"/>
      <c r="IGH371" s="440"/>
      <c r="IGI371" s="440"/>
      <c r="IGJ371" s="440"/>
      <c r="IGK371" s="440"/>
      <c r="IGL371" s="440"/>
      <c r="IGM371" s="440"/>
      <c r="IGN371" s="440"/>
      <c r="IGO371" s="440"/>
      <c r="IGP371" s="440"/>
      <c r="IGQ371" s="440"/>
      <c r="IGR371" s="440"/>
      <c r="IGS371" s="440"/>
      <c r="IGT371" s="440"/>
      <c r="IGU371" s="440"/>
      <c r="IGV371" s="440"/>
      <c r="IGW371" s="440"/>
      <c r="IGX371" s="440"/>
      <c r="IGY371" s="440"/>
      <c r="IGZ371" s="440"/>
      <c r="IHA371" s="440"/>
      <c r="IHB371" s="440"/>
      <c r="IHC371" s="440"/>
      <c r="IHD371" s="440"/>
      <c r="IHE371" s="440"/>
      <c r="IHF371" s="440"/>
      <c r="IHG371" s="440"/>
      <c r="IHH371" s="440"/>
      <c r="IHI371" s="440"/>
      <c r="IHJ371" s="440"/>
      <c r="IHK371" s="440"/>
      <c r="IHL371" s="440"/>
      <c r="IHM371" s="440"/>
      <c r="IHN371" s="440"/>
      <c r="IHO371" s="440"/>
      <c r="IHP371" s="440"/>
      <c r="IHQ371" s="440"/>
      <c r="IHR371" s="440"/>
      <c r="IHS371" s="440"/>
      <c r="IHT371" s="440"/>
      <c r="IHU371" s="440"/>
      <c r="IHV371" s="440"/>
      <c r="IHW371" s="440"/>
      <c r="IHX371" s="440"/>
      <c r="IHY371" s="440"/>
      <c r="IHZ371" s="440"/>
      <c r="IIA371" s="440"/>
      <c r="IIB371" s="440"/>
      <c r="IIC371" s="440"/>
      <c r="IID371" s="440"/>
      <c r="IIE371" s="440"/>
      <c r="IIF371" s="440"/>
      <c r="IIG371" s="440"/>
      <c r="IIH371" s="440"/>
      <c r="III371" s="440"/>
      <c r="IIJ371" s="440"/>
      <c r="IIK371" s="440"/>
      <c r="IIL371" s="440"/>
      <c r="IIM371" s="440"/>
      <c r="IIN371" s="440"/>
      <c r="IIO371" s="440"/>
      <c r="IIP371" s="440"/>
      <c r="IIQ371" s="440"/>
      <c r="IIR371" s="440"/>
      <c r="IIS371" s="440"/>
      <c r="IIT371" s="440"/>
      <c r="IIU371" s="440"/>
      <c r="IIV371" s="440"/>
      <c r="IIW371" s="440"/>
      <c r="IIX371" s="440"/>
      <c r="IIY371" s="440"/>
      <c r="IIZ371" s="440"/>
      <c r="IJA371" s="440"/>
      <c r="IJB371" s="440"/>
      <c r="IJC371" s="440"/>
      <c r="IJD371" s="440"/>
      <c r="IJE371" s="440"/>
      <c r="IJF371" s="440"/>
      <c r="IJG371" s="440"/>
      <c r="IJH371" s="440"/>
      <c r="IJI371" s="440"/>
      <c r="IJJ371" s="440"/>
      <c r="IJK371" s="440"/>
      <c r="IJL371" s="440"/>
      <c r="IJM371" s="440"/>
      <c r="IJN371" s="440"/>
      <c r="IJO371" s="440"/>
      <c r="IJP371" s="440"/>
      <c r="IJQ371" s="440"/>
      <c r="IJR371" s="440"/>
      <c r="IJS371" s="440"/>
      <c r="IJT371" s="440"/>
      <c r="IJU371" s="440"/>
      <c r="IJV371" s="440"/>
      <c r="IJW371" s="440"/>
      <c r="IJX371" s="440"/>
      <c r="IJY371" s="440"/>
      <c r="IJZ371" s="440"/>
      <c r="IKA371" s="440"/>
      <c r="IKB371" s="440"/>
      <c r="IKC371" s="440"/>
      <c r="IKD371" s="440"/>
      <c r="IKE371" s="440"/>
      <c r="IKF371" s="440"/>
      <c r="IKG371" s="440"/>
      <c r="IKH371" s="440"/>
      <c r="IKI371" s="440"/>
      <c r="IKJ371" s="440"/>
      <c r="IKK371" s="440"/>
      <c r="IKL371" s="440"/>
      <c r="IKM371" s="440"/>
      <c r="IKN371" s="440"/>
      <c r="IKO371" s="440"/>
      <c r="IKP371" s="440"/>
      <c r="IKQ371" s="440"/>
      <c r="IKR371" s="440"/>
      <c r="IKS371" s="440"/>
      <c r="IKT371" s="440"/>
      <c r="IKU371" s="440"/>
      <c r="IKV371" s="440"/>
      <c r="IKW371" s="440"/>
      <c r="IKX371" s="440"/>
      <c r="IKY371" s="440"/>
      <c r="IKZ371" s="440"/>
      <c r="ILA371" s="440"/>
      <c r="ILB371" s="440"/>
      <c r="ILC371" s="440"/>
      <c r="ILD371" s="440"/>
      <c r="ILE371" s="440"/>
      <c r="ILF371" s="440"/>
      <c r="ILG371" s="440"/>
      <c r="ILH371" s="440"/>
      <c r="ILI371" s="440"/>
      <c r="ILJ371" s="440"/>
      <c r="ILK371" s="440"/>
      <c r="ILL371" s="440"/>
      <c r="ILM371" s="440"/>
      <c r="ILN371" s="440"/>
      <c r="ILO371" s="440"/>
      <c r="ILP371" s="440"/>
      <c r="ILQ371" s="440"/>
      <c r="ILR371" s="440"/>
      <c r="ILS371" s="440"/>
      <c r="ILT371" s="440"/>
      <c r="ILU371" s="440"/>
      <c r="ILV371" s="440"/>
      <c r="ILW371" s="440"/>
      <c r="ILX371" s="440"/>
      <c r="ILY371" s="440"/>
      <c r="ILZ371" s="440"/>
      <c r="IMA371" s="440"/>
      <c r="IMB371" s="440"/>
      <c r="IMC371" s="440"/>
      <c r="IMD371" s="440"/>
      <c r="IME371" s="440"/>
      <c r="IMF371" s="440"/>
      <c r="IMG371" s="440"/>
      <c r="IMH371" s="440"/>
      <c r="IMI371" s="440"/>
      <c r="IMJ371" s="440"/>
      <c r="IMK371" s="440"/>
      <c r="IML371" s="440"/>
      <c r="IMM371" s="440"/>
      <c r="IMN371" s="440"/>
      <c r="IMO371" s="440"/>
      <c r="IMP371" s="440"/>
      <c r="IMQ371" s="440"/>
      <c r="IMR371" s="440"/>
      <c r="IMS371" s="440"/>
      <c r="IMT371" s="440"/>
      <c r="IMU371" s="440"/>
      <c r="IMV371" s="440"/>
      <c r="IMW371" s="440"/>
      <c r="IMX371" s="440"/>
      <c r="IMY371" s="440"/>
      <c r="IMZ371" s="440"/>
      <c r="INA371" s="440"/>
      <c r="INB371" s="440"/>
      <c r="INC371" s="440"/>
      <c r="IND371" s="440"/>
      <c r="INE371" s="440"/>
      <c r="INF371" s="440"/>
      <c r="ING371" s="440"/>
      <c r="INH371" s="440"/>
      <c r="INI371" s="440"/>
      <c r="INJ371" s="440"/>
      <c r="INK371" s="440"/>
      <c r="INL371" s="440"/>
      <c r="INM371" s="440"/>
      <c r="INN371" s="440"/>
      <c r="INO371" s="440"/>
      <c r="INP371" s="440"/>
      <c r="INQ371" s="440"/>
      <c r="INR371" s="440"/>
      <c r="INS371" s="440"/>
      <c r="INT371" s="440"/>
      <c r="INU371" s="440"/>
      <c r="INV371" s="440"/>
      <c r="INW371" s="440"/>
      <c r="INX371" s="440"/>
      <c r="INY371" s="440"/>
      <c r="INZ371" s="440"/>
      <c r="IOA371" s="440"/>
      <c r="IOB371" s="440"/>
      <c r="IOC371" s="440"/>
      <c r="IOD371" s="440"/>
      <c r="IOE371" s="440"/>
      <c r="IOF371" s="440"/>
      <c r="IOG371" s="440"/>
      <c r="IOH371" s="440"/>
      <c r="IOI371" s="440"/>
      <c r="IOJ371" s="440"/>
      <c r="IOK371" s="440"/>
      <c r="IOL371" s="440"/>
      <c r="IOM371" s="440"/>
      <c r="ION371" s="440"/>
      <c r="IOO371" s="440"/>
      <c r="IOP371" s="440"/>
      <c r="IOQ371" s="440"/>
      <c r="IOR371" s="440"/>
      <c r="IOS371" s="440"/>
      <c r="IOT371" s="440"/>
      <c r="IOU371" s="440"/>
      <c r="IOV371" s="440"/>
      <c r="IOW371" s="440"/>
      <c r="IOX371" s="440"/>
      <c r="IOY371" s="440"/>
      <c r="IOZ371" s="440"/>
      <c r="IPA371" s="440"/>
      <c r="IPB371" s="440"/>
      <c r="IPC371" s="440"/>
      <c r="IPD371" s="440"/>
      <c r="IPE371" s="440"/>
      <c r="IPF371" s="440"/>
      <c r="IPG371" s="440"/>
      <c r="IPH371" s="440"/>
      <c r="IPI371" s="440"/>
      <c r="IPJ371" s="440"/>
      <c r="IPK371" s="440"/>
      <c r="IPL371" s="440"/>
      <c r="IPM371" s="440"/>
      <c r="IPN371" s="440"/>
      <c r="IPO371" s="440"/>
      <c r="IPP371" s="440"/>
      <c r="IPQ371" s="440"/>
      <c r="IPR371" s="440"/>
      <c r="IPS371" s="440"/>
      <c r="IPT371" s="440"/>
      <c r="IPU371" s="440"/>
      <c r="IPV371" s="440"/>
      <c r="IPW371" s="440"/>
      <c r="IPX371" s="440"/>
      <c r="IPY371" s="440"/>
      <c r="IPZ371" s="440"/>
      <c r="IQA371" s="440"/>
      <c r="IQB371" s="440"/>
      <c r="IQC371" s="440"/>
      <c r="IQD371" s="440"/>
      <c r="IQE371" s="440"/>
      <c r="IQF371" s="440"/>
      <c r="IQG371" s="440"/>
      <c r="IQH371" s="440"/>
      <c r="IQI371" s="440"/>
      <c r="IQJ371" s="440"/>
      <c r="IQK371" s="440"/>
      <c r="IQL371" s="440"/>
      <c r="IQM371" s="440"/>
      <c r="IQN371" s="440"/>
      <c r="IQO371" s="440"/>
      <c r="IQP371" s="440"/>
      <c r="IQQ371" s="440"/>
      <c r="IQR371" s="440"/>
      <c r="IQS371" s="440"/>
      <c r="IQT371" s="440"/>
      <c r="IQU371" s="440"/>
      <c r="IQV371" s="440"/>
      <c r="IQW371" s="440"/>
      <c r="IQX371" s="440"/>
      <c r="IQY371" s="440"/>
      <c r="IQZ371" s="440"/>
      <c r="IRA371" s="440"/>
      <c r="IRB371" s="440"/>
      <c r="IRC371" s="440"/>
      <c r="IRD371" s="440"/>
      <c r="IRE371" s="440"/>
      <c r="IRF371" s="440"/>
      <c r="IRG371" s="440"/>
      <c r="IRH371" s="440"/>
      <c r="IRI371" s="440"/>
      <c r="IRJ371" s="440"/>
      <c r="IRK371" s="440"/>
      <c r="IRL371" s="440"/>
      <c r="IRM371" s="440"/>
      <c r="IRN371" s="440"/>
      <c r="IRO371" s="440"/>
      <c r="IRP371" s="440"/>
      <c r="IRQ371" s="440"/>
      <c r="IRR371" s="440"/>
      <c r="IRS371" s="440"/>
      <c r="IRT371" s="440"/>
      <c r="IRU371" s="440"/>
      <c r="IRV371" s="440"/>
      <c r="IRW371" s="440"/>
      <c r="IRX371" s="440"/>
      <c r="IRY371" s="440"/>
      <c r="IRZ371" s="440"/>
      <c r="ISA371" s="440"/>
      <c r="ISB371" s="440"/>
      <c r="ISC371" s="440"/>
      <c r="ISD371" s="440"/>
      <c r="ISE371" s="440"/>
      <c r="ISF371" s="440"/>
      <c r="ISG371" s="440"/>
      <c r="ISH371" s="440"/>
      <c r="ISI371" s="440"/>
      <c r="ISJ371" s="440"/>
      <c r="ISK371" s="440"/>
      <c r="ISL371" s="440"/>
      <c r="ISM371" s="440"/>
      <c r="ISN371" s="440"/>
      <c r="ISO371" s="440"/>
      <c r="ISP371" s="440"/>
      <c r="ISQ371" s="440"/>
      <c r="ISR371" s="440"/>
      <c r="ISS371" s="440"/>
      <c r="IST371" s="440"/>
      <c r="ISU371" s="440"/>
      <c r="ISV371" s="440"/>
      <c r="ISW371" s="440"/>
      <c r="ISX371" s="440"/>
      <c r="ISY371" s="440"/>
      <c r="ISZ371" s="440"/>
      <c r="ITA371" s="440"/>
      <c r="ITB371" s="440"/>
      <c r="ITC371" s="440"/>
      <c r="ITD371" s="440"/>
      <c r="ITE371" s="440"/>
      <c r="ITF371" s="440"/>
      <c r="ITG371" s="440"/>
      <c r="ITH371" s="440"/>
      <c r="ITI371" s="440"/>
      <c r="ITJ371" s="440"/>
      <c r="ITK371" s="440"/>
      <c r="ITL371" s="440"/>
      <c r="ITM371" s="440"/>
      <c r="ITN371" s="440"/>
      <c r="ITO371" s="440"/>
      <c r="ITP371" s="440"/>
      <c r="ITQ371" s="440"/>
      <c r="ITR371" s="440"/>
      <c r="ITS371" s="440"/>
      <c r="ITT371" s="440"/>
      <c r="ITU371" s="440"/>
      <c r="ITV371" s="440"/>
      <c r="ITW371" s="440"/>
      <c r="ITX371" s="440"/>
      <c r="ITY371" s="440"/>
      <c r="ITZ371" s="440"/>
      <c r="IUA371" s="440"/>
      <c r="IUB371" s="440"/>
      <c r="IUC371" s="440"/>
      <c r="IUD371" s="440"/>
      <c r="IUE371" s="440"/>
      <c r="IUF371" s="440"/>
      <c r="IUG371" s="440"/>
      <c r="IUH371" s="440"/>
      <c r="IUI371" s="440"/>
      <c r="IUJ371" s="440"/>
      <c r="IUK371" s="440"/>
      <c r="IUL371" s="440"/>
      <c r="IUM371" s="440"/>
      <c r="IUN371" s="440"/>
      <c r="IUO371" s="440"/>
      <c r="IUP371" s="440"/>
      <c r="IUQ371" s="440"/>
      <c r="IUR371" s="440"/>
      <c r="IUS371" s="440"/>
      <c r="IUT371" s="440"/>
      <c r="IUU371" s="440"/>
      <c r="IUV371" s="440"/>
      <c r="IUW371" s="440"/>
      <c r="IUX371" s="440"/>
      <c r="IUY371" s="440"/>
      <c r="IUZ371" s="440"/>
      <c r="IVA371" s="440"/>
      <c r="IVB371" s="440"/>
      <c r="IVC371" s="440"/>
      <c r="IVD371" s="440"/>
      <c r="IVE371" s="440"/>
      <c r="IVF371" s="440"/>
      <c r="IVG371" s="440"/>
      <c r="IVH371" s="440"/>
      <c r="IVI371" s="440"/>
      <c r="IVJ371" s="440"/>
      <c r="IVK371" s="440"/>
      <c r="IVL371" s="440"/>
      <c r="IVM371" s="440"/>
      <c r="IVN371" s="440"/>
      <c r="IVO371" s="440"/>
      <c r="IVP371" s="440"/>
      <c r="IVQ371" s="440"/>
      <c r="IVR371" s="440"/>
      <c r="IVS371" s="440"/>
      <c r="IVT371" s="440"/>
      <c r="IVU371" s="440"/>
      <c r="IVV371" s="440"/>
      <c r="IVW371" s="440"/>
      <c r="IVX371" s="440"/>
      <c r="IVY371" s="440"/>
      <c r="IVZ371" s="440"/>
      <c r="IWA371" s="440"/>
      <c r="IWB371" s="440"/>
      <c r="IWC371" s="440"/>
      <c r="IWD371" s="440"/>
      <c r="IWE371" s="440"/>
      <c r="IWF371" s="440"/>
      <c r="IWG371" s="440"/>
      <c r="IWH371" s="440"/>
      <c r="IWI371" s="440"/>
      <c r="IWJ371" s="440"/>
      <c r="IWK371" s="440"/>
      <c r="IWL371" s="440"/>
      <c r="IWM371" s="440"/>
      <c r="IWN371" s="440"/>
      <c r="IWO371" s="440"/>
      <c r="IWP371" s="440"/>
      <c r="IWQ371" s="440"/>
      <c r="IWR371" s="440"/>
      <c r="IWS371" s="440"/>
      <c r="IWT371" s="440"/>
      <c r="IWU371" s="440"/>
      <c r="IWV371" s="440"/>
      <c r="IWW371" s="440"/>
      <c r="IWX371" s="440"/>
      <c r="IWY371" s="440"/>
      <c r="IWZ371" s="440"/>
      <c r="IXA371" s="440"/>
      <c r="IXB371" s="440"/>
      <c r="IXC371" s="440"/>
      <c r="IXD371" s="440"/>
      <c r="IXE371" s="440"/>
      <c r="IXF371" s="440"/>
      <c r="IXG371" s="440"/>
      <c r="IXH371" s="440"/>
      <c r="IXI371" s="440"/>
      <c r="IXJ371" s="440"/>
      <c r="IXK371" s="440"/>
      <c r="IXL371" s="440"/>
      <c r="IXM371" s="440"/>
      <c r="IXN371" s="440"/>
      <c r="IXO371" s="440"/>
      <c r="IXP371" s="440"/>
      <c r="IXQ371" s="440"/>
      <c r="IXR371" s="440"/>
      <c r="IXS371" s="440"/>
      <c r="IXT371" s="440"/>
      <c r="IXU371" s="440"/>
      <c r="IXV371" s="440"/>
      <c r="IXW371" s="440"/>
      <c r="IXX371" s="440"/>
      <c r="IXY371" s="440"/>
      <c r="IXZ371" s="440"/>
      <c r="IYA371" s="440"/>
      <c r="IYB371" s="440"/>
      <c r="IYC371" s="440"/>
      <c r="IYD371" s="440"/>
      <c r="IYE371" s="440"/>
      <c r="IYF371" s="440"/>
      <c r="IYG371" s="440"/>
      <c r="IYH371" s="440"/>
      <c r="IYI371" s="440"/>
      <c r="IYJ371" s="440"/>
      <c r="IYK371" s="440"/>
      <c r="IYL371" s="440"/>
      <c r="IYM371" s="440"/>
      <c r="IYN371" s="440"/>
      <c r="IYO371" s="440"/>
      <c r="IYP371" s="440"/>
      <c r="IYQ371" s="440"/>
      <c r="IYR371" s="440"/>
      <c r="IYS371" s="440"/>
      <c r="IYT371" s="440"/>
      <c r="IYU371" s="440"/>
      <c r="IYV371" s="440"/>
      <c r="IYW371" s="440"/>
      <c r="IYX371" s="440"/>
      <c r="IYY371" s="440"/>
      <c r="IYZ371" s="440"/>
      <c r="IZA371" s="440"/>
      <c r="IZB371" s="440"/>
      <c r="IZC371" s="440"/>
      <c r="IZD371" s="440"/>
      <c r="IZE371" s="440"/>
      <c r="IZF371" s="440"/>
      <c r="IZG371" s="440"/>
      <c r="IZH371" s="440"/>
      <c r="IZI371" s="440"/>
      <c r="IZJ371" s="440"/>
      <c r="IZK371" s="440"/>
      <c r="IZL371" s="440"/>
      <c r="IZM371" s="440"/>
      <c r="IZN371" s="440"/>
      <c r="IZO371" s="440"/>
      <c r="IZP371" s="440"/>
      <c r="IZQ371" s="440"/>
      <c r="IZR371" s="440"/>
      <c r="IZS371" s="440"/>
      <c r="IZT371" s="440"/>
      <c r="IZU371" s="440"/>
      <c r="IZV371" s="440"/>
      <c r="IZW371" s="440"/>
      <c r="IZX371" s="440"/>
      <c r="IZY371" s="440"/>
      <c r="IZZ371" s="440"/>
      <c r="JAA371" s="440"/>
      <c r="JAB371" s="440"/>
      <c r="JAC371" s="440"/>
      <c r="JAD371" s="440"/>
      <c r="JAE371" s="440"/>
      <c r="JAF371" s="440"/>
      <c r="JAG371" s="440"/>
      <c r="JAH371" s="440"/>
      <c r="JAI371" s="440"/>
      <c r="JAJ371" s="440"/>
      <c r="JAK371" s="440"/>
      <c r="JAL371" s="440"/>
      <c r="JAM371" s="440"/>
      <c r="JAN371" s="440"/>
      <c r="JAO371" s="440"/>
      <c r="JAP371" s="440"/>
      <c r="JAQ371" s="440"/>
      <c r="JAR371" s="440"/>
      <c r="JAS371" s="440"/>
      <c r="JAT371" s="440"/>
      <c r="JAU371" s="440"/>
      <c r="JAV371" s="440"/>
      <c r="JAW371" s="440"/>
      <c r="JAX371" s="440"/>
      <c r="JAY371" s="440"/>
      <c r="JAZ371" s="440"/>
      <c r="JBA371" s="440"/>
      <c r="JBB371" s="440"/>
      <c r="JBC371" s="440"/>
      <c r="JBD371" s="440"/>
      <c r="JBE371" s="440"/>
      <c r="JBF371" s="440"/>
      <c r="JBG371" s="440"/>
      <c r="JBH371" s="440"/>
      <c r="JBI371" s="440"/>
      <c r="JBJ371" s="440"/>
      <c r="JBK371" s="440"/>
      <c r="JBL371" s="440"/>
      <c r="JBM371" s="440"/>
      <c r="JBN371" s="440"/>
      <c r="JBO371" s="440"/>
      <c r="JBP371" s="440"/>
      <c r="JBQ371" s="440"/>
      <c r="JBR371" s="440"/>
      <c r="JBS371" s="440"/>
      <c r="JBT371" s="440"/>
      <c r="JBU371" s="440"/>
      <c r="JBV371" s="440"/>
      <c r="JBW371" s="440"/>
      <c r="JBX371" s="440"/>
      <c r="JBY371" s="440"/>
      <c r="JBZ371" s="440"/>
      <c r="JCA371" s="440"/>
      <c r="JCB371" s="440"/>
      <c r="JCC371" s="440"/>
      <c r="JCD371" s="440"/>
      <c r="JCE371" s="440"/>
      <c r="JCF371" s="440"/>
      <c r="JCG371" s="440"/>
      <c r="JCH371" s="440"/>
      <c r="JCI371" s="440"/>
      <c r="JCJ371" s="440"/>
      <c r="JCK371" s="440"/>
      <c r="JCL371" s="440"/>
      <c r="JCM371" s="440"/>
      <c r="JCN371" s="440"/>
      <c r="JCO371" s="440"/>
      <c r="JCP371" s="440"/>
      <c r="JCQ371" s="440"/>
      <c r="JCR371" s="440"/>
      <c r="JCS371" s="440"/>
      <c r="JCT371" s="440"/>
      <c r="JCU371" s="440"/>
      <c r="JCV371" s="440"/>
      <c r="JCW371" s="440"/>
      <c r="JCX371" s="440"/>
      <c r="JCY371" s="440"/>
      <c r="JCZ371" s="440"/>
      <c r="JDA371" s="440"/>
      <c r="JDB371" s="440"/>
      <c r="JDC371" s="440"/>
      <c r="JDD371" s="440"/>
      <c r="JDE371" s="440"/>
      <c r="JDF371" s="440"/>
      <c r="JDG371" s="440"/>
      <c r="JDH371" s="440"/>
      <c r="JDI371" s="440"/>
      <c r="JDJ371" s="440"/>
      <c r="JDK371" s="440"/>
      <c r="JDL371" s="440"/>
      <c r="JDM371" s="440"/>
      <c r="JDN371" s="440"/>
      <c r="JDO371" s="440"/>
      <c r="JDP371" s="440"/>
      <c r="JDQ371" s="440"/>
      <c r="JDR371" s="440"/>
      <c r="JDS371" s="440"/>
      <c r="JDT371" s="440"/>
      <c r="JDU371" s="440"/>
      <c r="JDV371" s="440"/>
      <c r="JDW371" s="440"/>
      <c r="JDX371" s="440"/>
      <c r="JDY371" s="440"/>
      <c r="JDZ371" s="440"/>
      <c r="JEA371" s="440"/>
      <c r="JEB371" s="440"/>
      <c r="JEC371" s="440"/>
      <c r="JED371" s="440"/>
      <c r="JEE371" s="440"/>
      <c r="JEF371" s="440"/>
      <c r="JEG371" s="440"/>
      <c r="JEH371" s="440"/>
      <c r="JEI371" s="440"/>
      <c r="JEJ371" s="440"/>
      <c r="JEK371" s="440"/>
      <c r="JEL371" s="440"/>
      <c r="JEM371" s="440"/>
      <c r="JEN371" s="440"/>
      <c r="JEO371" s="440"/>
      <c r="JEP371" s="440"/>
      <c r="JEQ371" s="440"/>
      <c r="JER371" s="440"/>
      <c r="JES371" s="440"/>
      <c r="JET371" s="440"/>
      <c r="JEU371" s="440"/>
      <c r="JEV371" s="440"/>
      <c r="JEW371" s="440"/>
      <c r="JEX371" s="440"/>
      <c r="JEY371" s="440"/>
      <c r="JEZ371" s="440"/>
      <c r="JFA371" s="440"/>
      <c r="JFB371" s="440"/>
      <c r="JFC371" s="440"/>
      <c r="JFD371" s="440"/>
      <c r="JFE371" s="440"/>
      <c r="JFF371" s="440"/>
      <c r="JFG371" s="440"/>
      <c r="JFH371" s="440"/>
      <c r="JFI371" s="440"/>
      <c r="JFJ371" s="440"/>
      <c r="JFK371" s="440"/>
      <c r="JFL371" s="440"/>
      <c r="JFM371" s="440"/>
      <c r="JFN371" s="440"/>
      <c r="JFO371" s="440"/>
      <c r="JFP371" s="440"/>
      <c r="JFQ371" s="440"/>
      <c r="JFR371" s="440"/>
      <c r="JFS371" s="440"/>
      <c r="JFT371" s="440"/>
      <c r="JFU371" s="440"/>
      <c r="JFV371" s="440"/>
      <c r="JFW371" s="440"/>
      <c r="JFX371" s="440"/>
      <c r="JFY371" s="440"/>
      <c r="JFZ371" s="440"/>
      <c r="JGA371" s="440"/>
      <c r="JGB371" s="440"/>
      <c r="JGC371" s="440"/>
      <c r="JGD371" s="440"/>
      <c r="JGE371" s="440"/>
      <c r="JGF371" s="440"/>
      <c r="JGG371" s="440"/>
      <c r="JGH371" s="440"/>
      <c r="JGI371" s="440"/>
      <c r="JGJ371" s="440"/>
      <c r="JGK371" s="440"/>
      <c r="JGL371" s="440"/>
      <c r="JGM371" s="440"/>
      <c r="JGN371" s="440"/>
      <c r="JGO371" s="440"/>
      <c r="JGP371" s="440"/>
      <c r="JGQ371" s="440"/>
      <c r="JGR371" s="440"/>
      <c r="JGS371" s="440"/>
      <c r="JGT371" s="440"/>
      <c r="JGU371" s="440"/>
      <c r="JGV371" s="440"/>
      <c r="JGW371" s="440"/>
      <c r="JGX371" s="440"/>
      <c r="JGY371" s="440"/>
      <c r="JGZ371" s="440"/>
      <c r="JHA371" s="440"/>
      <c r="JHB371" s="440"/>
      <c r="JHC371" s="440"/>
      <c r="JHD371" s="440"/>
      <c r="JHE371" s="440"/>
      <c r="JHF371" s="440"/>
      <c r="JHG371" s="440"/>
      <c r="JHH371" s="440"/>
      <c r="JHI371" s="440"/>
      <c r="JHJ371" s="440"/>
      <c r="JHK371" s="440"/>
      <c r="JHL371" s="440"/>
      <c r="JHM371" s="440"/>
      <c r="JHN371" s="440"/>
      <c r="JHO371" s="440"/>
      <c r="JHP371" s="440"/>
      <c r="JHQ371" s="440"/>
      <c r="JHR371" s="440"/>
      <c r="JHS371" s="440"/>
      <c r="JHT371" s="440"/>
      <c r="JHU371" s="440"/>
      <c r="JHV371" s="440"/>
      <c r="JHW371" s="440"/>
      <c r="JHX371" s="440"/>
      <c r="JHY371" s="440"/>
      <c r="JHZ371" s="440"/>
      <c r="JIA371" s="440"/>
      <c r="JIB371" s="440"/>
      <c r="JIC371" s="440"/>
      <c r="JID371" s="440"/>
      <c r="JIE371" s="440"/>
      <c r="JIF371" s="440"/>
      <c r="JIG371" s="440"/>
      <c r="JIH371" s="440"/>
      <c r="JII371" s="440"/>
      <c r="JIJ371" s="440"/>
      <c r="JIK371" s="440"/>
      <c r="JIL371" s="440"/>
      <c r="JIM371" s="440"/>
      <c r="JIN371" s="440"/>
      <c r="JIO371" s="440"/>
      <c r="JIP371" s="440"/>
      <c r="JIQ371" s="440"/>
      <c r="JIR371" s="440"/>
      <c r="JIS371" s="440"/>
      <c r="JIT371" s="440"/>
      <c r="JIU371" s="440"/>
      <c r="JIV371" s="440"/>
      <c r="JIW371" s="440"/>
      <c r="JIX371" s="440"/>
      <c r="JIY371" s="440"/>
      <c r="JIZ371" s="440"/>
      <c r="JJA371" s="440"/>
      <c r="JJB371" s="440"/>
      <c r="JJC371" s="440"/>
      <c r="JJD371" s="440"/>
      <c r="JJE371" s="440"/>
      <c r="JJF371" s="440"/>
      <c r="JJG371" s="440"/>
      <c r="JJH371" s="440"/>
      <c r="JJI371" s="440"/>
      <c r="JJJ371" s="440"/>
      <c r="JJK371" s="440"/>
      <c r="JJL371" s="440"/>
      <c r="JJM371" s="440"/>
      <c r="JJN371" s="440"/>
      <c r="JJO371" s="440"/>
      <c r="JJP371" s="440"/>
      <c r="JJQ371" s="440"/>
      <c r="JJR371" s="440"/>
      <c r="JJS371" s="440"/>
      <c r="JJT371" s="440"/>
      <c r="JJU371" s="440"/>
      <c r="JJV371" s="440"/>
      <c r="JJW371" s="440"/>
      <c r="JJX371" s="440"/>
      <c r="JJY371" s="440"/>
      <c r="JJZ371" s="440"/>
      <c r="JKA371" s="440"/>
      <c r="JKB371" s="440"/>
      <c r="JKC371" s="440"/>
      <c r="JKD371" s="440"/>
      <c r="JKE371" s="440"/>
      <c r="JKF371" s="440"/>
      <c r="JKG371" s="440"/>
      <c r="JKH371" s="440"/>
      <c r="JKI371" s="440"/>
      <c r="JKJ371" s="440"/>
      <c r="JKK371" s="440"/>
      <c r="JKL371" s="440"/>
      <c r="JKM371" s="440"/>
      <c r="JKN371" s="440"/>
      <c r="JKO371" s="440"/>
      <c r="JKP371" s="440"/>
      <c r="JKQ371" s="440"/>
      <c r="JKR371" s="440"/>
      <c r="JKS371" s="440"/>
      <c r="JKT371" s="440"/>
      <c r="JKU371" s="440"/>
      <c r="JKV371" s="440"/>
      <c r="JKW371" s="440"/>
      <c r="JKX371" s="440"/>
      <c r="JKY371" s="440"/>
      <c r="JKZ371" s="440"/>
      <c r="JLA371" s="440"/>
      <c r="JLB371" s="440"/>
      <c r="JLC371" s="440"/>
      <c r="JLD371" s="440"/>
      <c r="JLE371" s="440"/>
      <c r="JLF371" s="440"/>
      <c r="JLG371" s="440"/>
      <c r="JLH371" s="440"/>
      <c r="JLI371" s="440"/>
      <c r="JLJ371" s="440"/>
      <c r="JLK371" s="440"/>
      <c r="JLL371" s="440"/>
      <c r="JLM371" s="440"/>
      <c r="JLN371" s="440"/>
      <c r="JLO371" s="440"/>
      <c r="JLP371" s="440"/>
      <c r="JLQ371" s="440"/>
      <c r="JLR371" s="440"/>
      <c r="JLS371" s="440"/>
      <c r="JLT371" s="440"/>
      <c r="JLU371" s="440"/>
      <c r="JLV371" s="440"/>
      <c r="JLW371" s="440"/>
      <c r="JLX371" s="440"/>
      <c r="JLY371" s="440"/>
      <c r="JLZ371" s="440"/>
      <c r="JMA371" s="440"/>
      <c r="JMB371" s="440"/>
      <c r="JMC371" s="440"/>
      <c r="JMD371" s="440"/>
      <c r="JME371" s="440"/>
      <c r="JMF371" s="440"/>
      <c r="JMG371" s="440"/>
      <c r="JMH371" s="440"/>
      <c r="JMI371" s="440"/>
      <c r="JMJ371" s="440"/>
      <c r="JMK371" s="440"/>
      <c r="JML371" s="440"/>
      <c r="JMM371" s="440"/>
      <c r="JMN371" s="440"/>
      <c r="JMO371" s="440"/>
      <c r="JMP371" s="440"/>
      <c r="JMQ371" s="440"/>
      <c r="JMR371" s="440"/>
      <c r="JMS371" s="440"/>
      <c r="JMT371" s="440"/>
      <c r="JMU371" s="440"/>
      <c r="JMV371" s="440"/>
      <c r="JMW371" s="440"/>
      <c r="JMX371" s="440"/>
      <c r="JMY371" s="440"/>
      <c r="JMZ371" s="440"/>
      <c r="JNA371" s="440"/>
      <c r="JNB371" s="440"/>
      <c r="JNC371" s="440"/>
      <c r="JND371" s="440"/>
      <c r="JNE371" s="440"/>
      <c r="JNF371" s="440"/>
      <c r="JNG371" s="440"/>
      <c r="JNH371" s="440"/>
      <c r="JNI371" s="440"/>
      <c r="JNJ371" s="440"/>
      <c r="JNK371" s="440"/>
      <c r="JNL371" s="440"/>
      <c r="JNM371" s="440"/>
      <c r="JNN371" s="440"/>
      <c r="JNO371" s="440"/>
      <c r="JNP371" s="440"/>
      <c r="JNQ371" s="440"/>
      <c r="JNR371" s="440"/>
      <c r="JNS371" s="440"/>
      <c r="JNT371" s="440"/>
      <c r="JNU371" s="440"/>
      <c r="JNV371" s="440"/>
      <c r="JNW371" s="440"/>
      <c r="JNX371" s="440"/>
      <c r="JNY371" s="440"/>
      <c r="JNZ371" s="440"/>
      <c r="JOA371" s="440"/>
      <c r="JOB371" s="440"/>
      <c r="JOC371" s="440"/>
      <c r="JOD371" s="440"/>
      <c r="JOE371" s="440"/>
      <c r="JOF371" s="440"/>
      <c r="JOG371" s="440"/>
      <c r="JOH371" s="440"/>
      <c r="JOI371" s="440"/>
      <c r="JOJ371" s="440"/>
      <c r="JOK371" s="440"/>
      <c r="JOL371" s="440"/>
      <c r="JOM371" s="440"/>
      <c r="JON371" s="440"/>
      <c r="JOO371" s="440"/>
      <c r="JOP371" s="440"/>
      <c r="JOQ371" s="440"/>
      <c r="JOR371" s="440"/>
      <c r="JOS371" s="440"/>
      <c r="JOT371" s="440"/>
      <c r="JOU371" s="440"/>
      <c r="JOV371" s="440"/>
      <c r="JOW371" s="440"/>
      <c r="JOX371" s="440"/>
      <c r="JOY371" s="440"/>
      <c r="JOZ371" s="440"/>
      <c r="JPA371" s="440"/>
      <c r="JPB371" s="440"/>
      <c r="JPC371" s="440"/>
      <c r="JPD371" s="440"/>
      <c r="JPE371" s="440"/>
      <c r="JPF371" s="440"/>
      <c r="JPG371" s="440"/>
      <c r="JPH371" s="440"/>
      <c r="JPI371" s="440"/>
      <c r="JPJ371" s="440"/>
      <c r="JPK371" s="440"/>
      <c r="JPL371" s="440"/>
      <c r="JPM371" s="440"/>
      <c r="JPN371" s="440"/>
      <c r="JPO371" s="440"/>
      <c r="JPP371" s="440"/>
      <c r="JPQ371" s="440"/>
      <c r="JPR371" s="440"/>
      <c r="JPS371" s="440"/>
      <c r="JPT371" s="440"/>
      <c r="JPU371" s="440"/>
      <c r="JPV371" s="440"/>
      <c r="JPW371" s="440"/>
      <c r="JPX371" s="440"/>
      <c r="JPY371" s="440"/>
      <c r="JPZ371" s="440"/>
      <c r="JQA371" s="440"/>
      <c r="JQB371" s="440"/>
      <c r="JQC371" s="440"/>
      <c r="JQD371" s="440"/>
      <c r="JQE371" s="440"/>
      <c r="JQF371" s="440"/>
      <c r="JQG371" s="440"/>
      <c r="JQH371" s="440"/>
      <c r="JQI371" s="440"/>
      <c r="JQJ371" s="440"/>
      <c r="JQK371" s="440"/>
      <c r="JQL371" s="440"/>
      <c r="JQM371" s="440"/>
      <c r="JQN371" s="440"/>
      <c r="JQO371" s="440"/>
      <c r="JQP371" s="440"/>
      <c r="JQQ371" s="440"/>
      <c r="JQR371" s="440"/>
      <c r="JQS371" s="440"/>
      <c r="JQT371" s="440"/>
      <c r="JQU371" s="440"/>
      <c r="JQV371" s="440"/>
      <c r="JQW371" s="440"/>
      <c r="JQX371" s="440"/>
      <c r="JQY371" s="440"/>
      <c r="JQZ371" s="440"/>
      <c r="JRA371" s="440"/>
      <c r="JRB371" s="440"/>
      <c r="JRC371" s="440"/>
      <c r="JRD371" s="440"/>
      <c r="JRE371" s="440"/>
      <c r="JRF371" s="440"/>
      <c r="JRG371" s="440"/>
      <c r="JRH371" s="440"/>
      <c r="JRI371" s="440"/>
      <c r="JRJ371" s="440"/>
      <c r="JRK371" s="440"/>
      <c r="JRL371" s="440"/>
      <c r="JRM371" s="440"/>
      <c r="JRN371" s="440"/>
      <c r="JRO371" s="440"/>
      <c r="JRP371" s="440"/>
      <c r="JRQ371" s="440"/>
      <c r="JRR371" s="440"/>
      <c r="JRS371" s="440"/>
      <c r="JRT371" s="440"/>
      <c r="JRU371" s="440"/>
      <c r="JRV371" s="440"/>
      <c r="JRW371" s="440"/>
      <c r="JRX371" s="440"/>
      <c r="JRY371" s="440"/>
      <c r="JRZ371" s="440"/>
      <c r="JSA371" s="440"/>
      <c r="JSB371" s="440"/>
      <c r="JSC371" s="440"/>
      <c r="JSD371" s="440"/>
      <c r="JSE371" s="440"/>
      <c r="JSF371" s="440"/>
      <c r="JSG371" s="440"/>
      <c r="JSH371" s="440"/>
      <c r="JSI371" s="440"/>
      <c r="JSJ371" s="440"/>
      <c r="JSK371" s="440"/>
      <c r="JSL371" s="440"/>
      <c r="JSM371" s="440"/>
      <c r="JSN371" s="440"/>
      <c r="JSO371" s="440"/>
      <c r="JSP371" s="440"/>
      <c r="JSQ371" s="440"/>
      <c r="JSR371" s="440"/>
      <c r="JSS371" s="440"/>
      <c r="JST371" s="440"/>
      <c r="JSU371" s="440"/>
      <c r="JSV371" s="440"/>
      <c r="JSW371" s="440"/>
      <c r="JSX371" s="440"/>
      <c r="JSY371" s="440"/>
      <c r="JSZ371" s="440"/>
      <c r="JTA371" s="440"/>
      <c r="JTB371" s="440"/>
      <c r="JTC371" s="440"/>
      <c r="JTD371" s="440"/>
      <c r="JTE371" s="440"/>
      <c r="JTF371" s="440"/>
      <c r="JTG371" s="440"/>
      <c r="JTH371" s="440"/>
      <c r="JTI371" s="440"/>
      <c r="JTJ371" s="440"/>
      <c r="JTK371" s="440"/>
      <c r="JTL371" s="440"/>
      <c r="JTM371" s="440"/>
      <c r="JTN371" s="440"/>
      <c r="JTO371" s="440"/>
      <c r="JTP371" s="440"/>
      <c r="JTQ371" s="440"/>
      <c r="JTR371" s="440"/>
      <c r="JTS371" s="440"/>
      <c r="JTT371" s="440"/>
      <c r="JTU371" s="440"/>
      <c r="JTV371" s="440"/>
      <c r="JTW371" s="440"/>
      <c r="JTX371" s="440"/>
      <c r="JTY371" s="440"/>
      <c r="JTZ371" s="440"/>
      <c r="JUA371" s="440"/>
      <c r="JUB371" s="440"/>
      <c r="JUC371" s="440"/>
      <c r="JUD371" s="440"/>
      <c r="JUE371" s="440"/>
      <c r="JUF371" s="440"/>
      <c r="JUG371" s="440"/>
      <c r="JUH371" s="440"/>
      <c r="JUI371" s="440"/>
      <c r="JUJ371" s="440"/>
      <c r="JUK371" s="440"/>
      <c r="JUL371" s="440"/>
      <c r="JUM371" s="440"/>
      <c r="JUN371" s="440"/>
      <c r="JUO371" s="440"/>
      <c r="JUP371" s="440"/>
      <c r="JUQ371" s="440"/>
      <c r="JUR371" s="440"/>
      <c r="JUS371" s="440"/>
      <c r="JUT371" s="440"/>
      <c r="JUU371" s="440"/>
      <c r="JUV371" s="440"/>
      <c r="JUW371" s="440"/>
      <c r="JUX371" s="440"/>
      <c r="JUY371" s="440"/>
      <c r="JUZ371" s="440"/>
      <c r="JVA371" s="440"/>
      <c r="JVB371" s="440"/>
      <c r="JVC371" s="440"/>
      <c r="JVD371" s="440"/>
      <c r="JVE371" s="440"/>
      <c r="JVF371" s="440"/>
      <c r="JVG371" s="440"/>
      <c r="JVH371" s="440"/>
      <c r="JVI371" s="440"/>
      <c r="JVJ371" s="440"/>
      <c r="JVK371" s="440"/>
      <c r="JVL371" s="440"/>
      <c r="JVM371" s="440"/>
      <c r="JVN371" s="440"/>
      <c r="JVO371" s="440"/>
      <c r="JVP371" s="440"/>
      <c r="JVQ371" s="440"/>
      <c r="JVR371" s="440"/>
      <c r="JVS371" s="440"/>
      <c r="JVT371" s="440"/>
      <c r="JVU371" s="440"/>
      <c r="JVV371" s="440"/>
      <c r="JVW371" s="440"/>
      <c r="JVX371" s="440"/>
      <c r="JVY371" s="440"/>
      <c r="JVZ371" s="440"/>
      <c r="JWA371" s="440"/>
      <c r="JWB371" s="440"/>
      <c r="JWC371" s="440"/>
      <c r="JWD371" s="440"/>
      <c r="JWE371" s="440"/>
      <c r="JWF371" s="440"/>
      <c r="JWG371" s="440"/>
      <c r="JWH371" s="440"/>
      <c r="JWI371" s="440"/>
      <c r="JWJ371" s="440"/>
      <c r="JWK371" s="440"/>
      <c r="JWL371" s="440"/>
      <c r="JWM371" s="440"/>
      <c r="JWN371" s="440"/>
      <c r="JWO371" s="440"/>
      <c r="JWP371" s="440"/>
      <c r="JWQ371" s="440"/>
      <c r="JWR371" s="440"/>
      <c r="JWS371" s="440"/>
      <c r="JWT371" s="440"/>
      <c r="JWU371" s="440"/>
      <c r="JWV371" s="440"/>
      <c r="JWW371" s="440"/>
      <c r="JWX371" s="440"/>
      <c r="JWY371" s="440"/>
      <c r="JWZ371" s="440"/>
      <c r="JXA371" s="440"/>
      <c r="JXB371" s="440"/>
      <c r="JXC371" s="440"/>
      <c r="JXD371" s="440"/>
      <c r="JXE371" s="440"/>
      <c r="JXF371" s="440"/>
      <c r="JXG371" s="440"/>
      <c r="JXH371" s="440"/>
      <c r="JXI371" s="440"/>
      <c r="JXJ371" s="440"/>
      <c r="JXK371" s="440"/>
      <c r="JXL371" s="440"/>
      <c r="JXM371" s="440"/>
      <c r="JXN371" s="440"/>
      <c r="JXO371" s="440"/>
      <c r="JXP371" s="440"/>
      <c r="JXQ371" s="440"/>
      <c r="JXR371" s="440"/>
      <c r="JXS371" s="440"/>
      <c r="JXT371" s="440"/>
      <c r="JXU371" s="440"/>
      <c r="JXV371" s="440"/>
      <c r="JXW371" s="440"/>
      <c r="JXX371" s="440"/>
      <c r="JXY371" s="440"/>
      <c r="JXZ371" s="440"/>
      <c r="JYA371" s="440"/>
      <c r="JYB371" s="440"/>
      <c r="JYC371" s="440"/>
      <c r="JYD371" s="440"/>
      <c r="JYE371" s="440"/>
      <c r="JYF371" s="440"/>
      <c r="JYG371" s="440"/>
      <c r="JYH371" s="440"/>
      <c r="JYI371" s="440"/>
      <c r="JYJ371" s="440"/>
      <c r="JYK371" s="440"/>
      <c r="JYL371" s="440"/>
      <c r="JYM371" s="440"/>
      <c r="JYN371" s="440"/>
      <c r="JYO371" s="440"/>
      <c r="JYP371" s="440"/>
      <c r="JYQ371" s="440"/>
      <c r="JYR371" s="440"/>
      <c r="JYS371" s="440"/>
      <c r="JYT371" s="440"/>
      <c r="JYU371" s="440"/>
      <c r="JYV371" s="440"/>
      <c r="JYW371" s="440"/>
      <c r="JYX371" s="440"/>
      <c r="JYY371" s="440"/>
      <c r="JYZ371" s="440"/>
      <c r="JZA371" s="440"/>
      <c r="JZB371" s="440"/>
      <c r="JZC371" s="440"/>
      <c r="JZD371" s="440"/>
      <c r="JZE371" s="440"/>
      <c r="JZF371" s="440"/>
      <c r="JZG371" s="440"/>
      <c r="JZH371" s="440"/>
      <c r="JZI371" s="440"/>
      <c r="JZJ371" s="440"/>
      <c r="JZK371" s="440"/>
      <c r="JZL371" s="440"/>
      <c r="JZM371" s="440"/>
      <c r="JZN371" s="440"/>
      <c r="JZO371" s="440"/>
      <c r="JZP371" s="440"/>
      <c r="JZQ371" s="440"/>
      <c r="JZR371" s="440"/>
      <c r="JZS371" s="440"/>
      <c r="JZT371" s="440"/>
      <c r="JZU371" s="440"/>
      <c r="JZV371" s="440"/>
      <c r="JZW371" s="440"/>
      <c r="JZX371" s="440"/>
      <c r="JZY371" s="440"/>
      <c r="JZZ371" s="440"/>
      <c r="KAA371" s="440"/>
      <c r="KAB371" s="440"/>
      <c r="KAC371" s="440"/>
      <c r="KAD371" s="440"/>
      <c r="KAE371" s="440"/>
      <c r="KAF371" s="440"/>
      <c r="KAG371" s="440"/>
      <c r="KAH371" s="440"/>
      <c r="KAI371" s="440"/>
      <c r="KAJ371" s="440"/>
      <c r="KAK371" s="440"/>
      <c r="KAL371" s="440"/>
      <c r="KAM371" s="440"/>
      <c r="KAN371" s="440"/>
      <c r="KAO371" s="440"/>
      <c r="KAP371" s="440"/>
      <c r="KAQ371" s="440"/>
      <c r="KAR371" s="440"/>
      <c r="KAS371" s="440"/>
      <c r="KAT371" s="440"/>
      <c r="KAU371" s="440"/>
      <c r="KAV371" s="440"/>
      <c r="KAW371" s="440"/>
      <c r="KAX371" s="440"/>
      <c r="KAY371" s="440"/>
      <c r="KAZ371" s="440"/>
      <c r="KBA371" s="440"/>
      <c r="KBB371" s="440"/>
      <c r="KBC371" s="440"/>
      <c r="KBD371" s="440"/>
      <c r="KBE371" s="440"/>
      <c r="KBF371" s="440"/>
      <c r="KBG371" s="440"/>
      <c r="KBH371" s="440"/>
      <c r="KBI371" s="440"/>
      <c r="KBJ371" s="440"/>
      <c r="KBK371" s="440"/>
      <c r="KBL371" s="440"/>
      <c r="KBM371" s="440"/>
      <c r="KBN371" s="440"/>
      <c r="KBO371" s="440"/>
      <c r="KBP371" s="440"/>
      <c r="KBQ371" s="440"/>
      <c r="KBR371" s="440"/>
      <c r="KBS371" s="440"/>
      <c r="KBT371" s="440"/>
      <c r="KBU371" s="440"/>
      <c r="KBV371" s="440"/>
      <c r="KBW371" s="440"/>
      <c r="KBX371" s="440"/>
      <c r="KBY371" s="440"/>
      <c r="KBZ371" s="440"/>
      <c r="KCA371" s="440"/>
      <c r="KCB371" s="440"/>
      <c r="KCC371" s="440"/>
      <c r="KCD371" s="440"/>
      <c r="KCE371" s="440"/>
      <c r="KCF371" s="440"/>
      <c r="KCG371" s="440"/>
      <c r="KCH371" s="440"/>
      <c r="KCI371" s="440"/>
      <c r="KCJ371" s="440"/>
      <c r="KCK371" s="440"/>
      <c r="KCL371" s="440"/>
      <c r="KCM371" s="440"/>
      <c r="KCN371" s="440"/>
      <c r="KCO371" s="440"/>
      <c r="KCP371" s="440"/>
      <c r="KCQ371" s="440"/>
      <c r="KCR371" s="440"/>
      <c r="KCS371" s="440"/>
      <c r="KCT371" s="440"/>
      <c r="KCU371" s="440"/>
      <c r="KCV371" s="440"/>
      <c r="KCW371" s="440"/>
      <c r="KCX371" s="440"/>
      <c r="KCY371" s="440"/>
      <c r="KCZ371" s="440"/>
      <c r="KDA371" s="440"/>
      <c r="KDB371" s="440"/>
      <c r="KDC371" s="440"/>
      <c r="KDD371" s="440"/>
      <c r="KDE371" s="440"/>
      <c r="KDF371" s="440"/>
      <c r="KDG371" s="440"/>
      <c r="KDH371" s="440"/>
      <c r="KDI371" s="440"/>
      <c r="KDJ371" s="440"/>
      <c r="KDK371" s="440"/>
      <c r="KDL371" s="440"/>
      <c r="KDM371" s="440"/>
      <c r="KDN371" s="440"/>
      <c r="KDO371" s="440"/>
      <c r="KDP371" s="440"/>
      <c r="KDQ371" s="440"/>
      <c r="KDR371" s="440"/>
      <c r="KDS371" s="440"/>
      <c r="KDT371" s="440"/>
      <c r="KDU371" s="440"/>
      <c r="KDV371" s="440"/>
      <c r="KDW371" s="440"/>
      <c r="KDX371" s="440"/>
      <c r="KDY371" s="440"/>
      <c r="KDZ371" s="440"/>
      <c r="KEA371" s="440"/>
      <c r="KEB371" s="440"/>
      <c r="KEC371" s="440"/>
      <c r="KED371" s="440"/>
      <c r="KEE371" s="440"/>
      <c r="KEF371" s="440"/>
      <c r="KEG371" s="440"/>
      <c r="KEH371" s="440"/>
      <c r="KEI371" s="440"/>
      <c r="KEJ371" s="440"/>
      <c r="KEK371" s="440"/>
      <c r="KEL371" s="440"/>
      <c r="KEM371" s="440"/>
      <c r="KEN371" s="440"/>
      <c r="KEO371" s="440"/>
      <c r="KEP371" s="440"/>
      <c r="KEQ371" s="440"/>
      <c r="KER371" s="440"/>
      <c r="KES371" s="440"/>
      <c r="KET371" s="440"/>
      <c r="KEU371" s="440"/>
      <c r="KEV371" s="440"/>
      <c r="KEW371" s="440"/>
      <c r="KEX371" s="440"/>
      <c r="KEY371" s="440"/>
      <c r="KEZ371" s="440"/>
      <c r="KFA371" s="440"/>
      <c r="KFB371" s="440"/>
      <c r="KFC371" s="440"/>
      <c r="KFD371" s="440"/>
      <c r="KFE371" s="440"/>
      <c r="KFF371" s="440"/>
      <c r="KFG371" s="440"/>
      <c r="KFH371" s="440"/>
      <c r="KFI371" s="440"/>
      <c r="KFJ371" s="440"/>
      <c r="KFK371" s="440"/>
      <c r="KFL371" s="440"/>
      <c r="KFM371" s="440"/>
      <c r="KFN371" s="440"/>
      <c r="KFO371" s="440"/>
      <c r="KFP371" s="440"/>
      <c r="KFQ371" s="440"/>
      <c r="KFR371" s="440"/>
      <c r="KFS371" s="440"/>
      <c r="KFT371" s="440"/>
      <c r="KFU371" s="440"/>
      <c r="KFV371" s="440"/>
      <c r="KFW371" s="440"/>
      <c r="KFX371" s="440"/>
      <c r="KFY371" s="440"/>
      <c r="KFZ371" s="440"/>
      <c r="KGA371" s="440"/>
      <c r="KGB371" s="440"/>
      <c r="KGC371" s="440"/>
      <c r="KGD371" s="440"/>
      <c r="KGE371" s="440"/>
      <c r="KGF371" s="440"/>
      <c r="KGG371" s="440"/>
      <c r="KGH371" s="440"/>
      <c r="KGI371" s="440"/>
      <c r="KGJ371" s="440"/>
      <c r="KGK371" s="440"/>
      <c r="KGL371" s="440"/>
      <c r="KGM371" s="440"/>
      <c r="KGN371" s="440"/>
      <c r="KGO371" s="440"/>
      <c r="KGP371" s="440"/>
      <c r="KGQ371" s="440"/>
      <c r="KGR371" s="440"/>
      <c r="KGS371" s="440"/>
      <c r="KGT371" s="440"/>
      <c r="KGU371" s="440"/>
      <c r="KGV371" s="440"/>
      <c r="KGW371" s="440"/>
      <c r="KGX371" s="440"/>
      <c r="KGY371" s="440"/>
      <c r="KGZ371" s="440"/>
      <c r="KHA371" s="440"/>
      <c r="KHB371" s="440"/>
      <c r="KHC371" s="440"/>
      <c r="KHD371" s="440"/>
      <c r="KHE371" s="440"/>
      <c r="KHF371" s="440"/>
      <c r="KHG371" s="440"/>
      <c r="KHH371" s="440"/>
      <c r="KHI371" s="440"/>
      <c r="KHJ371" s="440"/>
      <c r="KHK371" s="440"/>
      <c r="KHL371" s="440"/>
      <c r="KHM371" s="440"/>
      <c r="KHN371" s="440"/>
      <c r="KHO371" s="440"/>
      <c r="KHP371" s="440"/>
      <c r="KHQ371" s="440"/>
      <c r="KHR371" s="440"/>
      <c r="KHS371" s="440"/>
      <c r="KHT371" s="440"/>
      <c r="KHU371" s="440"/>
      <c r="KHV371" s="440"/>
      <c r="KHW371" s="440"/>
      <c r="KHX371" s="440"/>
      <c r="KHY371" s="440"/>
      <c r="KHZ371" s="440"/>
      <c r="KIA371" s="440"/>
      <c r="KIB371" s="440"/>
      <c r="KIC371" s="440"/>
      <c r="KID371" s="440"/>
      <c r="KIE371" s="440"/>
      <c r="KIF371" s="440"/>
      <c r="KIG371" s="440"/>
      <c r="KIH371" s="440"/>
      <c r="KII371" s="440"/>
      <c r="KIJ371" s="440"/>
      <c r="KIK371" s="440"/>
      <c r="KIL371" s="440"/>
      <c r="KIM371" s="440"/>
      <c r="KIN371" s="440"/>
      <c r="KIO371" s="440"/>
      <c r="KIP371" s="440"/>
      <c r="KIQ371" s="440"/>
      <c r="KIR371" s="440"/>
      <c r="KIS371" s="440"/>
      <c r="KIT371" s="440"/>
      <c r="KIU371" s="440"/>
      <c r="KIV371" s="440"/>
      <c r="KIW371" s="440"/>
      <c r="KIX371" s="440"/>
      <c r="KIY371" s="440"/>
      <c r="KIZ371" s="440"/>
      <c r="KJA371" s="440"/>
      <c r="KJB371" s="440"/>
      <c r="KJC371" s="440"/>
      <c r="KJD371" s="440"/>
      <c r="KJE371" s="440"/>
      <c r="KJF371" s="440"/>
      <c r="KJG371" s="440"/>
      <c r="KJH371" s="440"/>
      <c r="KJI371" s="440"/>
      <c r="KJJ371" s="440"/>
      <c r="KJK371" s="440"/>
      <c r="KJL371" s="440"/>
      <c r="KJM371" s="440"/>
      <c r="KJN371" s="440"/>
      <c r="KJO371" s="440"/>
      <c r="KJP371" s="440"/>
      <c r="KJQ371" s="440"/>
      <c r="KJR371" s="440"/>
      <c r="KJS371" s="440"/>
      <c r="KJT371" s="440"/>
      <c r="KJU371" s="440"/>
      <c r="KJV371" s="440"/>
      <c r="KJW371" s="440"/>
      <c r="KJX371" s="440"/>
      <c r="KJY371" s="440"/>
      <c r="KJZ371" s="440"/>
      <c r="KKA371" s="440"/>
      <c r="KKB371" s="440"/>
      <c r="KKC371" s="440"/>
      <c r="KKD371" s="440"/>
      <c r="KKE371" s="440"/>
      <c r="KKF371" s="440"/>
      <c r="KKG371" s="440"/>
      <c r="KKH371" s="440"/>
      <c r="KKI371" s="440"/>
      <c r="KKJ371" s="440"/>
      <c r="KKK371" s="440"/>
      <c r="KKL371" s="440"/>
      <c r="KKM371" s="440"/>
      <c r="KKN371" s="440"/>
      <c r="KKO371" s="440"/>
      <c r="KKP371" s="440"/>
      <c r="KKQ371" s="440"/>
      <c r="KKR371" s="440"/>
      <c r="KKS371" s="440"/>
      <c r="KKT371" s="440"/>
      <c r="KKU371" s="440"/>
      <c r="KKV371" s="440"/>
      <c r="KKW371" s="440"/>
      <c r="KKX371" s="440"/>
      <c r="KKY371" s="440"/>
      <c r="KKZ371" s="440"/>
      <c r="KLA371" s="440"/>
      <c r="KLB371" s="440"/>
      <c r="KLC371" s="440"/>
      <c r="KLD371" s="440"/>
      <c r="KLE371" s="440"/>
      <c r="KLF371" s="440"/>
      <c r="KLG371" s="440"/>
      <c r="KLH371" s="440"/>
      <c r="KLI371" s="440"/>
      <c r="KLJ371" s="440"/>
      <c r="KLK371" s="440"/>
      <c r="KLL371" s="440"/>
      <c r="KLM371" s="440"/>
      <c r="KLN371" s="440"/>
      <c r="KLO371" s="440"/>
      <c r="KLP371" s="440"/>
      <c r="KLQ371" s="440"/>
      <c r="KLR371" s="440"/>
      <c r="KLS371" s="440"/>
      <c r="KLT371" s="440"/>
      <c r="KLU371" s="440"/>
      <c r="KLV371" s="440"/>
      <c r="KLW371" s="440"/>
      <c r="KLX371" s="440"/>
      <c r="KLY371" s="440"/>
      <c r="KLZ371" s="440"/>
      <c r="KMA371" s="440"/>
      <c r="KMB371" s="440"/>
      <c r="KMC371" s="440"/>
      <c r="KMD371" s="440"/>
      <c r="KME371" s="440"/>
      <c r="KMF371" s="440"/>
      <c r="KMG371" s="440"/>
      <c r="KMH371" s="440"/>
      <c r="KMI371" s="440"/>
      <c r="KMJ371" s="440"/>
      <c r="KMK371" s="440"/>
      <c r="KML371" s="440"/>
      <c r="KMM371" s="440"/>
      <c r="KMN371" s="440"/>
      <c r="KMO371" s="440"/>
      <c r="KMP371" s="440"/>
      <c r="KMQ371" s="440"/>
      <c r="KMR371" s="440"/>
      <c r="KMS371" s="440"/>
      <c r="KMT371" s="440"/>
      <c r="KMU371" s="440"/>
      <c r="KMV371" s="440"/>
      <c r="KMW371" s="440"/>
      <c r="KMX371" s="440"/>
      <c r="KMY371" s="440"/>
      <c r="KMZ371" s="440"/>
      <c r="KNA371" s="440"/>
      <c r="KNB371" s="440"/>
      <c r="KNC371" s="440"/>
      <c r="KND371" s="440"/>
      <c r="KNE371" s="440"/>
      <c r="KNF371" s="440"/>
      <c r="KNG371" s="440"/>
      <c r="KNH371" s="440"/>
      <c r="KNI371" s="440"/>
      <c r="KNJ371" s="440"/>
      <c r="KNK371" s="440"/>
      <c r="KNL371" s="440"/>
      <c r="KNM371" s="440"/>
      <c r="KNN371" s="440"/>
      <c r="KNO371" s="440"/>
      <c r="KNP371" s="440"/>
      <c r="KNQ371" s="440"/>
      <c r="KNR371" s="440"/>
      <c r="KNS371" s="440"/>
      <c r="KNT371" s="440"/>
      <c r="KNU371" s="440"/>
      <c r="KNV371" s="440"/>
      <c r="KNW371" s="440"/>
      <c r="KNX371" s="440"/>
      <c r="KNY371" s="440"/>
      <c r="KNZ371" s="440"/>
      <c r="KOA371" s="440"/>
      <c r="KOB371" s="440"/>
      <c r="KOC371" s="440"/>
      <c r="KOD371" s="440"/>
      <c r="KOE371" s="440"/>
      <c r="KOF371" s="440"/>
      <c r="KOG371" s="440"/>
      <c r="KOH371" s="440"/>
      <c r="KOI371" s="440"/>
      <c r="KOJ371" s="440"/>
      <c r="KOK371" s="440"/>
      <c r="KOL371" s="440"/>
      <c r="KOM371" s="440"/>
      <c r="KON371" s="440"/>
      <c r="KOO371" s="440"/>
      <c r="KOP371" s="440"/>
      <c r="KOQ371" s="440"/>
      <c r="KOR371" s="440"/>
      <c r="KOS371" s="440"/>
      <c r="KOT371" s="440"/>
      <c r="KOU371" s="440"/>
      <c r="KOV371" s="440"/>
      <c r="KOW371" s="440"/>
      <c r="KOX371" s="440"/>
      <c r="KOY371" s="440"/>
      <c r="KOZ371" s="440"/>
      <c r="KPA371" s="440"/>
      <c r="KPB371" s="440"/>
      <c r="KPC371" s="440"/>
      <c r="KPD371" s="440"/>
      <c r="KPE371" s="440"/>
      <c r="KPF371" s="440"/>
      <c r="KPG371" s="440"/>
      <c r="KPH371" s="440"/>
      <c r="KPI371" s="440"/>
      <c r="KPJ371" s="440"/>
      <c r="KPK371" s="440"/>
      <c r="KPL371" s="440"/>
      <c r="KPM371" s="440"/>
      <c r="KPN371" s="440"/>
      <c r="KPO371" s="440"/>
      <c r="KPP371" s="440"/>
      <c r="KPQ371" s="440"/>
      <c r="KPR371" s="440"/>
      <c r="KPS371" s="440"/>
      <c r="KPT371" s="440"/>
      <c r="KPU371" s="440"/>
      <c r="KPV371" s="440"/>
      <c r="KPW371" s="440"/>
      <c r="KPX371" s="440"/>
      <c r="KPY371" s="440"/>
      <c r="KPZ371" s="440"/>
      <c r="KQA371" s="440"/>
      <c r="KQB371" s="440"/>
      <c r="KQC371" s="440"/>
      <c r="KQD371" s="440"/>
      <c r="KQE371" s="440"/>
      <c r="KQF371" s="440"/>
      <c r="KQG371" s="440"/>
      <c r="KQH371" s="440"/>
      <c r="KQI371" s="440"/>
      <c r="KQJ371" s="440"/>
      <c r="KQK371" s="440"/>
      <c r="KQL371" s="440"/>
      <c r="KQM371" s="440"/>
      <c r="KQN371" s="440"/>
      <c r="KQO371" s="440"/>
      <c r="KQP371" s="440"/>
      <c r="KQQ371" s="440"/>
      <c r="KQR371" s="440"/>
      <c r="KQS371" s="440"/>
      <c r="KQT371" s="440"/>
      <c r="KQU371" s="440"/>
      <c r="KQV371" s="440"/>
      <c r="KQW371" s="440"/>
      <c r="KQX371" s="440"/>
      <c r="KQY371" s="440"/>
      <c r="KQZ371" s="440"/>
      <c r="KRA371" s="440"/>
      <c r="KRB371" s="440"/>
      <c r="KRC371" s="440"/>
      <c r="KRD371" s="440"/>
      <c r="KRE371" s="440"/>
      <c r="KRF371" s="440"/>
      <c r="KRG371" s="440"/>
      <c r="KRH371" s="440"/>
      <c r="KRI371" s="440"/>
      <c r="KRJ371" s="440"/>
      <c r="KRK371" s="440"/>
      <c r="KRL371" s="440"/>
      <c r="KRM371" s="440"/>
      <c r="KRN371" s="440"/>
      <c r="KRO371" s="440"/>
      <c r="KRP371" s="440"/>
      <c r="KRQ371" s="440"/>
      <c r="KRR371" s="440"/>
      <c r="KRS371" s="440"/>
      <c r="KRT371" s="440"/>
      <c r="KRU371" s="440"/>
      <c r="KRV371" s="440"/>
      <c r="KRW371" s="440"/>
      <c r="KRX371" s="440"/>
      <c r="KRY371" s="440"/>
      <c r="KRZ371" s="440"/>
      <c r="KSA371" s="440"/>
      <c r="KSB371" s="440"/>
      <c r="KSC371" s="440"/>
      <c r="KSD371" s="440"/>
      <c r="KSE371" s="440"/>
      <c r="KSF371" s="440"/>
      <c r="KSG371" s="440"/>
      <c r="KSH371" s="440"/>
      <c r="KSI371" s="440"/>
      <c r="KSJ371" s="440"/>
      <c r="KSK371" s="440"/>
      <c r="KSL371" s="440"/>
      <c r="KSM371" s="440"/>
      <c r="KSN371" s="440"/>
      <c r="KSO371" s="440"/>
      <c r="KSP371" s="440"/>
      <c r="KSQ371" s="440"/>
      <c r="KSR371" s="440"/>
      <c r="KSS371" s="440"/>
      <c r="KST371" s="440"/>
      <c r="KSU371" s="440"/>
      <c r="KSV371" s="440"/>
      <c r="KSW371" s="440"/>
      <c r="KSX371" s="440"/>
      <c r="KSY371" s="440"/>
      <c r="KSZ371" s="440"/>
      <c r="KTA371" s="440"/>
      <c r="KTB371" s="440"/>
      <c r="KTC371" s="440"/>
      <c r="KTD371" s="440"/>
      <c r="KTE371" s="440"/>
      <c r="KTF371" s="440"/>
      <c r="KTG371" s="440"/>
      <c r="KTH371" s="440"/>
      <c r="KTI371" s="440"/>
      <c r="KTJ371" s="440"/>
      <c r="KTK371" s="440"/>
      <c r="KTL371" s="440"/>
      <c r="KTM371" s="440"/>
      <c r="KTN371" s="440"/>
      <c r="KTO371" s="440"/>
      <c r="KTP371" s="440"/>
      <c r="KTQ371" s="440"/>
      <c r="KTR371" s="440"/>
      <c r="KTS371" s="440"/>
      <c r="KTT371" s="440"/>
      <c r="KTU371" s="440"/>
      <c r="KTV371" s="440"/>
      <c r="KTW371" s="440"/>
      <c r="KTX371" s="440"/>
      <c r="KTY371" s="440"/>
      <c r="KTZ371" s="440"/>
      <c r="KUA371" s="440"/>
      <c r="KUB371" s="440"/>
      <c r="KUC371" s="440"/>
      <c r="KUD371" s="440"/>
      <c r="KUE371" s="440"/>
      <c r="KUF371" s="440"/>
      <c r="KUG371" s="440"/>
      <c r="KUH371" s="440"/>
      <c r="KUI371" s="440"/>
      <c r="KUJ371" s="440"/>
      <c r="KUK371" s="440"/>
      <c r="KUL371" s="440"/>
      <c r="KUM371" s="440"/>
      <c r="KUN371" s="440"/>
      <c r="KUO371" s="440"/>
      <c r="KUP371" s="440"/>
      <c r="KUQ371" s="440"/>
      <c r="KUR371" s="440"/>
      <c r="KUS371" s="440"/>
      <c r="KUT371" s="440"/>
      <c r="KUU371" s="440"/>
      <c r="KUV371" s="440"/>
      <c r="KUW371" s="440"/>
      <c r="KUX371" s="440"/>
      <c r="KUY371" s="440"/>
      <c r="KUZ371" s="440"/>
      <c r="KVA371" s="440"/>
      <c r="KVB371" s="440"/>
      <c r="KVC371" s="440"/>
      <c r="KVD371" s="440"/>
      <c r="KVE371" s="440"/>
      <c r="KVF371" s="440"/>
      <c r="KVG371" s="440"/>
      <c r="KVH371" s="440"/>
      <c r="KVI371" s="440"/>
      <c r="KVJ371" s="440"/>
      <c r="KVK371" s="440"/>
      <c r="KVL371" s="440"/>
      <c r="KVM371" s="440"/>
      <c r="KVN371" s="440"/>
      <c r="KVO371" s="440"/>
      <c r="KVP371" s="440"/>
      <c r="KVQ371" s="440"/>
      <c r="KVR371" s="440"/>
      <c r="KVS371" s="440"/>
      <c r="KVT371" s="440"/>
      <c r="KVU371" s="440"/>
      <c r="KVV371" s="440"/>
      <c r="KVW371" s="440"/>
      <c r="KVX371" s="440"/>
      <c r="KVY371" s="440"/>
      <c r="KVZ371" s="440"/>
      <c r="KWA371" s="440"/>
      <c r="KWB371" s="440"/>
      <c r="KWC371" s="440"/>
      <c r="KWD371" s="440"/>
      <c r="KWE371" s="440"/>
      <c r="KWF371" s="440"/>
      <c r="KWG371" s="440"/>
      <c r="KWH371" s="440"/>
      <c r="KWI371" s="440"/>
      <c r="KWJ371" s="440"/>
      <c r="KWK371" s="440"/>
      <c r="KWL371" s="440"/>
      <c r="KWM371" s="440"/>
      <c r="KWN371" s="440"/>
      <c r="KWO371" s="440"/>
      <c r="KWP371" s="440"/>
      <c r="KWQ371" s="440"/>
      <c r="KWR371" s="440"/>
      <c r="KWS371" s="440"/>
      <c r="KWT371" s="440"/>
      <c r="KWU371" s="440"/>
      <c r="KWV371" s="440"/>
      <c r="KWW371" s="440"/>
      <c r="KWX371" s="440"/>
      <c r="KWY371" s="440"/>
      <c r="KWZ371" s="440"/>
      <c r="KXA371" s="440"/>
      <c r="KXB371" s="440"/>
      <c r="KXC371" s="440"/>
      <c r="KXD371" s="440"/>
      <c r="KXE371" s="440"/>
      <c r="KXF371" s="440"/>
      <c r="KXG371" s="440"/>
      <c r="KXH371" s="440"/>
      <c r="KXI371" s="440"/>
      <c r="KXJ371" s="440"/>
      <c r="KXK371" s="440"/>
      <c r="KXL371" s="440"/>
      <c r="KXM371" s="440"/>
      <c r="KXN371" s="440"/>
      <c r="KXO371" s="440"/>
      <c r="KXP371" s="440"/>
      <c r="KXQ371" s="440"/>
      <c r="KXR371" s="440"/>
      <c r="KXS371" s="440"/>
      <c r="KXT371" s="440"/>
      <c r="KXU371" s="440"/>
      <c r="KXV371" s="440"/>
      <c r="KXW371" s="440"/>
      <c r="KXX371" s="440"/>
      <c r="KXY371" s="440"/>
      <c r="KXZ371" s="440"/>
      <c r="KYA371" s="440"/>
      <c r="KYB371" s="440"/>
      <c r="KYC371" s="440"/>
      <c r="KYD371" s="440"/>
      <c r="KYE371" s="440"/>
      <c r="KYF371" s="440"/>
      <c r="KYG371" s="440"/>
      <c r="KYH371" s="440"/>
      <c r="KYI371" s="440"/>
      <c r="KYJ371" s="440"/>
      <c r="KYK371" s="440"/>
      <c r="KYL371" s="440"/>
      <c r="KYM371" s="440"/>
      <c r="KYN371" s="440"/>
      <c r="KYO371" s="440"/>
      <c r="KYP371" s="440"/>
      <c r="KYQ371" s="440"/>
      <c r="KYR371" s="440"/>
      <c r="KYS371" s="440"/>
      <c r="KYT371" s="440"/>
      <c r="KYU371" s="440"/>
      <c r="KYV371" s="440"/>
      <c r="KYW371" s="440"/>
      <c r="KYX371" s="440"/>
      <c r="KYY371" s="440"/>
      <c r="KYZ371" s="440"/>
      <c r="KZA371" s="440"/>
      <c r="KZB371" s="440"/>
      <c r="KZC371" s="440"/>
      <c r="KZD371" s="440"/>
      <c r="KZE371" s="440"/>
      <c r="KZF371" s="440"/>
      <c r="KZG371" s="440"/>
      <c r="KZH371" s="440"/>
      <c r="KZI371" s="440"/>
      <c r="KZJ371" s="440"/>
      <c r="KZK371" s="440"/>
      <c r="KZL371" s="440"/>
      <c r="KZM371" s="440"/>
      <c r="KZN371" s="440"/>
      <c r="KZO371" s="440"/>
      <c r="KZP371" s="440"/>
      <c r="KZQ371" s="440"/>
      <c r="KZR371" s="440"/>
      <c r="KZS371" s="440"/>
      <c r="KZT371" s="440"/>
      <c r="KZU371" s="440"/>
      <c r="KZV371" s="440"/>
      <c r="KZW371" s="440"/>
      <c r="KZX371" s="440"/>
      <c r="KZY371" s="440"/>
      <c r="KZZ371" s="440"/>
      <c r="LAA371" s="440"/>
      <c r="LAB371" s="440"/>
      <c r="LAC371" s="440"/>
      <c r="LAD371" s="440"/>
      <c r="LAE371" s="440"/>
      <c r="LAF371" s="440"/>
      <c r="LAG371" s="440"/>
      <c r="LAH371" s="440"/>
      <c r="LAI371" s="440"/>
      <c r="LAJ371" s="440"/>
      <c r="LAK371" s="440"/>
      <c r="LAL371" s="440"/>
      <c r="LAM371" s="440"/>
      <c r="LAN371" s="440"/>
      <c r="LAO371" s="440"/>
      <c r="LAP371" s="440"/>
      <c r="LAQ371" s="440"/>
      <c r="LAR371" s="440"/>
      <c r="LAS371" s="440"/>
      <c r="LAT371" s="440"/>
      <c r="LAU371" s="440"/>
      <c r="LAV371" s="440"/>
      <c r="LAW371" s="440"/>
      <c r="LAX371" s="440"/>
      <c r="LAY371" s="440"/>
      <c r="LAZ371" s="440"/>
      <c r="LBA371" s="440"/>
      <c r="LBB371" s="440"/>
      <c r="LBC371" s="440"/>
      <c r="LBD371" s="440"/>
      <c r="LBE371" s="440"/>
      <c r="LBF371" s="440"/>
      <c r="LBG371" s="440"/>
      <c r="LBH371" s="440"/>
      <c r="LBI371" s="440"/>
      <c r="LBJ371" s="440"/>
      <c r="LBK371" s="440"/>
      <c r="LBL371" s="440"/>
      <c r="LBM371" s="440"/>
      <c r="LBN371" s="440"/>
      <c r="LBO371" s="440"/>
      <c r="LBP371" s="440"/>
      <c r="LBQ371" s="440"/>
      <c r="LBR371" s="440"/>
      <c r="LBS371" s="440"/>
      <c r="LBT371" s="440"/>
      <c r="LBU371" s="440"/>
      <c r="LBV371" s="440"/>
      <c r="LBW371" s="440"/>
      <c r="LBX371" s="440"/>
      <c r="LBY371" s="440"/>
      <c r="LBZ371" s="440"/>
      <c r="LCA371" s="440"/>
      <c r="LCB371" s="440"/>
      <c r="LCC371" s="440"/>
      <c r="LCD371" s="440"/>
      <c r="LCE371" s="440"/>
      <c r="LCF371" s="440"/>
      <c r="LCG371" s="440"/>
      <c r="LCH371" s="440"/>
      <c r="LCI371" s="440"/>
      <c r="LCJ371" s="440"/>
      <c r="LCK371" s="440"/>
      <c r="LCL371" s="440"/>
      <c r="LCM371" s="440"/>
      <c r="LCN371" s="440"/>
      <c r="LCO371" s="440"/>
      <c r="LCP371" s="440"/>
      <c r="LCQ371" s="440"/>
      <c r="LCR371" s="440"/>
      <c r="LCS371" s="440"/>
      <c r="LCT371" s="440"/>
      <c r="LCU371" s="440"/>
      <c r="LCV371" s="440"/>
      <c r="LCW371" s="440"/>
      <c r="LCX371" s="440"/>
      <c r="LCY371" s="440"/>
      <c r="LCZ371" s="440"/>
      <c r="LDA371" s="440"/>
      <c r="LDB371" s="440"/>
      <c r="LDC371" s="440"/>
      <c r="LDD371" s="440"/>
      <c r="LDE371" s="440"/>
      <c r="LDF371" s="440"/>
      <c r="LDG371" s="440"/>
      <c r="LDH371" s="440"/>
      <c r="LDI371" s="440"/>
      <c r="LDJ371" s="440"/>
      <c r="LDK371" s="440"/>
      <c r="LDL371" s="440"/>
      <c r="LDM371" s="440"/>
      <c r="LDN371" s="440"/>
      <c r="LDO371" s="440"/>
      <c r="LDP371" s="440"/>
      <c r="LDQ371" s="440"/>
      <c r="LDR371" s="440"/>
      <c r="LDS371" s="440"/>
      <c r="LDT371" s="440"/>
      <c r="LDU371" s="440"/>
      <c r="LDV371" s="440"/>
      <c r="LDW371" s="440"/>
      <c r="LDX371" s="440"/>
      <c r="LDY371" s="440"/>
      <c r="LDZ371" s="440"/>
      <c r="LEA371" s="440"/>
      <c r="LEB371" s="440"/>
      <c r="LEC371" s="440"/>
      <c r="LED371" s="440"/>
      <c r="LEE371" s="440"/>
      <c r="LEF371" s="440"/>
      <c r="LEG371" s="440"/>
      <c r="LEH371" s="440"/>
      <c r="LEI371" s="440"/>
      <c r="LEJ371" s="440"/>
      <c r="LEK371" s="440"/>
      <c r="LEL371" s="440"/>
      <c r="LEM371" s="440"/>
      <c r="LEN371" s="440"/>
      <c r="LEO371" s="440"/>
      <c r="LEP371" s="440"/>
      <c r="LEQ371" s="440"/>
      <c r="LER371" s="440"/>
      <c r="LES371" s="440"/>
      <c r="LET371" s="440"/>
      <c r="LEU371" s="440"/>
      <c r="LEV371" s="440"/>
      <c r="LEW371" s="440"/>
      <c r="LEX371" s="440"/>
      <c r="LEY371" s="440"/>
      <c r="LEZ371" s="440"/>
      <c r="LFA371" s="440"/>
      <c r="LFB371" s="440"/>
      <c r="LFC371" s="440"/>
      <c r="LFD371" s="440"/>
      <c r="LFE371" s="440"/>
      <c r="LFF371" s="440"/>
      <c r="LFG371" s="440"/>
      <c r="LFH371" s="440"/>
      <c r="LFI371" s="440"/>
      <c r="LFJ371" s="440"/>
      <c r="LFK371" s="440"/>
      <c r="LFL371" s="440"/>
      <c r="LFM371" s="440"/>
      <c r="LFN371" s="440"/>
      <c r="LFO371" s="440"/>
      <c r="LFP371" s="440"/>
      <c r="LFQ371" s="440"/>
      <c r="LFR371" s="440"/>
      <c r="LFS371" s="440"/>
      <c r="LFT371" s="440"/>
      <c r="LFU371" s="440"/>
      <c r="LFV371" s="440"/>
      <c r="LFW371" s="440"/>
      <c r="LFX371" s="440"/>
      <c r="LFY371" s="440"/>
      <c r="LFZ371" s="440"/>
      <c r="LGA371" s="440"/>
      <c r="LGB371" s="440"/>
      <c r="LGC371" s="440"/>
      <c r="LGD371" s="440"/>
      <c r="LGE371" s="440"/>
      <c r="LGF371" s="440"/>
      <c r="LGG371" s="440"/>
      <c r="LGH371" s="440"/>
      <c r="LGI371" s="440"/>
      <c r="LGJ371" s="440"/>
      <c r="LGK371" s="440"/>
      <c r="LGL371" s="440"/>
      <c r="LGM371" s="440"/>
      <c r="LGN371" s="440"/>
      <c r="LGO371" s="440"/>
      <c r="LGP371" s="440"/>
      <c r="LGQ371" s="440"/>
      <c r="LGR371" s="440"/>
      <c r="LGS371" s="440"/>
      <c r="LGT371" s="440"/>
      <c r="LGU371" s="440"/>
      <c r="LGV371" s="440"/>
      <c r="LGW371" s="440"/>
      <c r="LGX371" s="440"/>
      <c r="LGY371" s="440"/>
      <c r="LGZ371" s="440"/>
      <c r="LHA371" s="440"/>
      <c r="LHB371" s="440"/>
      <c r="LHC371" s="440"/>
      <c r="LHD371" s="440"/>
      <c r="LHE371" s="440"/>
      <c r="LHF371" s="440"/>
      <c r="LHG371" s="440"/>
      <c r="LHH371" s="440"/>
      <c r="LHI371" s="440"/>
      <c r="LHJ371" s="440"/>
      <c r="LHK371" s="440"/>
      <c r="LHL371" s="440"/>
      <c r="LHM371" s="440"/>
      <c r="LHN371" s="440"/>
      <c r="LHO371" s="440"/>
      <c r="LHP371" s="440"/>
      <c r="LHQ371" s="440"/>
      <c r="LHR371" s="440"/>
      <c r="LHS371" s="440"/>
      <c r="LHT371" s="440"/>
      <c r="LHU371" s="440"/>
      <c r="LHV371" s="440"/>
      <c r="LHW371" s="440"/>
      <c r="LHX371" s="440"/>
      <c r="LHY371" s="440"/>
      <c r="LHZ371" s="440"/>
      <c r="LIA371" s="440"/>
      <c r="LIB371" s="440"/>
      <c r="LIC371" s="440"/>
      <c r="LID371" s="440"/>
      <c r="LIE371" s="440"/>
      <c r="LIF371" s="440"/>
      <c r="LIG371" s="440"/>
      <c r="LIH371" s="440"/>
      <c r="LII371" s="440"/>
      <c r="LIJ371" s="440"/>
      <c r="LIK371" s="440"/>
      <c r="LIL371" s="440"/>
      <c r="LIM371" s="440"/>
      <c r="LIN371" s="440"/>
      <c r="LIO371" s="440"/>
      <c r="LIP371" s="440"/>
      <c r="LIQ371" s="440"/>
      <c r="LIR371" s="440"/>
      <c r="LIS371" s="440"/>
      <c r="LIT371" s="440"/>
      <c r="LIU371" s="440"/>
      <c r="LIV371" s="440"/>
      <c r="LIW371" s="440"/>
      <c r="LIX371" s="440"/>
      <c r="LIY371" s="440"/>
      <c r="LIZ371" s="440"/>
      <c r="LJA371" s="440"/>
      <c r="LJB371" s="440"/>
      <c r="LJC371" s="440"/>
      <c r="LJD371" s="440"/>
      <c r="LJE371" s="440"/>
      <c r="LJF371" s="440"/>
      <c r="LJG371" s="440"/>
      <c r="LJH371" s="440"/>
      <c r="LJI371" s="440"/>
      <c r="LJJ371" s="440"/>
      <c r="LJK371" s="440"/>
      <c r="LJL371" s="440"/>
      <c r="LJM371" s="440"/>
      <c r="LJN371" s="440"/>
      <c r="LJO371" s="440"/>
      <c r="LJP371" s="440"/>
      <c r="LJQ371" s="440"/>
      <c r="LJR371" s="440"/>
      <c r="LJS371" s="440"/>
      <c r="LJT371" s="440"/>
      <c r="LJU371" s="440"/>
      <c r="LJV371" s="440"/>
      <c r="LJW371" s="440"/>
      <c r="LJX371" s="440"/>
      <c r="LJY371" s="440"/>
      <c r="LJZ371" s="440"/>
      <c r="LKA371" s="440"/>
      <c r="LKB371" s="440"/>
      <c r="LKC371" s="440"/>
      <c r="LKD371" s="440"/>
      <c r="LKE371" s="440"/>
      <c r="LKF371" s="440"/>
      <c r="LKG371" s="440"/>
      <c r="LKH371" s="440"/>
      <c r="LKI371" s="440"/>
      <c r="LKJ371" s="440"/>
      <c r="LKK371" s="440"/>
      <c r="LKL371" s="440"/>
      <c r="LKM371" s="440"/>
      <c r="LKN371" s="440"/>
      <c r="LKO371" s="440"/>
      <c r="LKP371" s="440"/>
      <c r="LKQ371" s="440"/>
      <c r="LKR371" s="440"/>
      <c r="LKS371" s="440"/>
      <c r="LKT371" s="440"/>
      <c r="LKU371" s="440"/>
      <c r="LKV371" s="440"/>
      <c r="LKW371" s="440"/>
      <c r="LKX371" s="440"/>
      <c r="LKY371" s="440"/>
      <c r="LKZ371" s="440"/>
      <c r="LLA371" s="440"/>
      <c r="LLB371" s="440"/>
      <c r="LLC371" s="440"/>
      <c r="LLD371" s="440"/>
      <c r="LLE371" s="440"/>
      <c r="LLF371" s="440"/>
      <c r="LLG371" s="440"/>
      <c r="LLH371" s="440"/>
      <c r="LLI371" s="440"/>
      <c r="LLJ371" s="440"/>
      <c r="LLK371" s="440"/>
      <c r="LLL371" s="440"/>
      <c r="LLM371" s="440"/>
      <c r="LLN371" s="440"/>
      <c r="LLO371" s="440"/>
      <c r="LLP371" s="440"/>
      <c r="LLQ371" s="440"/>
      <c r="LLR371" s="440"/>
      <c r="LLS371" s="440"/>
      <c r="LLT371" s="440"/>
      <c r="LLU371" s="440"/>
      <c r="LLV371" s="440"/>
      <c r="LLW371" s="440"/>
      <c r="LLX371" s="440"/>
      <c r="LLY371" s="440"/>
      <c r="LLZ371" s="440"/>
      <c r="LMA371" s="440"/>
      <c r="LMB371" s="440"/>
      <c r="LMC371" s="440"/>
      <c r="LMD371" s="440"/>
      <c r="LME371" s="440"/>
      <c r="LMF371" s="440"/>
      <c r="LMG371" s="440"/>
      <c r="LMH371" s="440"/>
      <c r="LMI371" s="440"/>
      <c r="LMJ371" s="440"/>
      <c r="LMK371" s="440"/>
      <c r="LML371" s="440"/>
      <c r="LMM371" s="440"/>
      <c r="LMN371" s="440"/>
      <c r="LMO371" s="440"/>
      <c r="LMP371" s="440"/>
      <c r="LMQ371" s="440"/>
      <c r="LMR371" s="440"/>
      <c r="LMS371" s="440"/>
      <c r="LMT371" s="440"/>
      <c r="LMU371" s="440"/>
      <c r="LMV371" s="440"/>
      <c r="LMW371" s="440"/>
      <c r="LMX371" s="440"/>
      <c r="LMY371" s="440"/>
      <c r="LMZ371" s="440"/>
      <c r="LNA371" s="440"/>
      <c r="LNB371" s="440"/>
      <c r="LNC371" s="440"/>
      <c r="LND371" s="440"/>
      <c r="LNE371" s="440"/>
      <c r="LNF371" s="440"/>
      <c r="LNG371" s="440"/>
      <c r="LNH371" s="440"/>
      <c r="LNI371" s="440"/>
      <c r="LNJ371" s="440"/>
      <c r="LNK371" s="440"/>
      <c r="LNL371" s="440"/>
      <c r="LNM371" s="440"/>
      <c r="LNN371" s="440"/>
      <c r="LNO371" s="440"/>
      <c r="LNP371" s="440"/>
      <c r="LNQ371" s="440"/>
      <c r="LNR371" s="440"/>
      <c r="LNS371" s="440"/>
      <c r="LNT371" s="440"/>
      <c r="LNU371" s="440"/>
      <c r="LNV371" s="440"/>
      <c r="LNW371" s="440"/>
      <c r="LNX371" s="440"/>
      <c r="LNY371" s="440"/>
      <c r="LNZ371" s="440"/>
      <c r="LOA371" s="440"/>
      <c r="LOB371" s="440"/>
      <c r="LOC371" s="440"/>
      <c r="LOD371" s="440"/>
      <c r="LOE371" s="440"/>
      <c r="LOF371" s="440"/>
      <c r="LOG371" s="440"/>
      <c r="LOH371" s="440"/>
      <c r="LOI371" s="440"/>
      <c r="LOJ371" s="440"/>
      <c r="LOK371" s="440"/>
      <c r="LOL371" s="440"/>
      <c r="LOM371" s="440"/>
      <c r="LON371" s="440"/>
      <c r="LOO371" s="440"/>
      <c r="LOP371" s="440"/>
      <c r="LOQ371" s="440"/>
      <c r="LOR371" s="440"/>
      <c r="LOS371" s="440"/>
      <c r="LOT371" s="440"/>
      <c r="LOU371" s="440"/>
      <c r="LOV371" s="440"/>
      <c r="LOW371" s="440"/>
      <c r="LOX371" s="440"/>
      <c r="LOY371" s="440"/>
      <c r="LOZ371" s="440"/>
      <c r="LPA371" s="440"/>
      <c r="LPB371" s="440"/>
      <c r="LPC371" s="440"/>
      <c r="LPD371" s="440"/>
      <c r="LPE371" s="440"/>
      <c r="LPF371" s="440"/>
      <c r="LPG371" s="440"/>
      <c r="LPH371" s="440"/>
      <c r="LPI371" s="440"/>
      <c r="LPJ371" s="440"/>
      <c r="LPK371" s="440"/>
      <c r="LPL371" s="440"/>
      <c r="LPM371" s="440"/>
      <c r="LPN371" s="440"/>
      <c r="LPO371" s="440"/>
      <c r="LPP371" s="440"/>
      <c r="LPQ371" s="440"/>
      <c r="LPR371" s="440"/>
      <c r="LPS371" s="440"/>
      <c r="LPT371" s="440"/>
      <c r="LPU371" s="440"/>
      <c r="LPV371" s="440"/>
      <c r="LPW371" s="440"/>
      <c r="LPX371" s="440"/>
      <c r="LPY371" s="440"/>
      <c r="LPZ371" s="440"/>
      <c r="LQA371" s="440"/>
      <c r="LQB371" s="440"/>
      <c r="LQC371" s="440"/>
      <c r="LQD371" s="440"/>
      <c r="LQE371" s="440"/>
      <c r="LQF371" s="440"/>
      <c r="LQG371" s="440"/>
      <c r="LQH371" s="440"/>
      <c r="LQI371" s="440"/>
      <c r="LQJ371" s="440"/>
      <c r="LQK371" s="440"/>
      <c r="LQL371" s="440"/>
      <c r="LQM371" s="440"/>
      <c r="LQN371" s="440"/>
      <c r="LQO371" s="440"/>
      <c r="LQP371" s="440"/>
      <c r="LQQ371" s="440"/>
      <c r="LQR371" s="440"/>
      <c r="LQS371" s="440"/>
      <c r="LQT371" s="440"/>
      <c r="LQU371" s="440"/>
      <c r="LQV371" s="440"/>
      <c r="LQW371" s="440"/>
      <c r="LQX371" s="440"/>
      <c r="LQY371" s="440"/>
      <c r="LQZ371" s="440"/>
      <c r="LRA371" s="440"/>
      <c r="LRB371" s="440"/>
      <c r="LRC371" s="440"/>
      <c r="LRD371" s="440"/>
      <c r="LRE371" s="440"/>
      <c r="LRF371" s="440"/>
      <c r="LRG371" s="440"/>
      <c r="LRH371" s="440"/>
      <c r="LRI371" s="440"/>
      <c r="LRJ371" s="440"/>
      <c r="LRK371" s="440"/>
      <c r="LRL371" s="440"/>
      <c r="LRM371" s="440"/>
      <c r="LRN371" s="440"/>
      <c r="LRO371" s="440"/>
      <c r="LRP371" s="440"/>
      <c r="LRQ371" s="440"/>
      <c r="LRR371" s="440"/>
      <c r="LRS371" s="440"/>
      <c r="LRT371" s="440"/>
      <c r="LRU371" s="440"/>
      <c r="LRV371" s="440"/>
      <c r="LRW371" s="440"/>
      <c r="LRX371" s="440"/>
      <c r="LRY371" s="440"/>
      <c r="LRZ371" s="440"/>
      <c r="LSA371" s="440"/>
      <c r="LSB371" s="440"/>
      <c r="LSC371" s="440"/>
      <c r="LSD371" s="440"/>
      <c r="LSE371" s="440"/>
      <c r="LSF371" s="440"/>
      <c r="LSG371" s="440"/>
      <c r="LSH371" s="440"/>
      <c r="LSI371" s="440"/>
      <c r="LSJ371" s="440"/>
      <c r="LSK371" s="440"/>
      <c r="LSL371" s="440"/>
      <c r="LSM371" s="440"/>
      <c r="LSN371" s="440"/>
      <c r="LSO371" s="440"/>
      <c r="LSP371" s="440"/>
      <c r="LSQ371" s="440"/>
      <c r="LSR371" s="440"/>
      <c r="LSS371" s="440"/>
      <c r="LST371" s="440"/>
      <c r="LSU371" s="440"/>
      <c r="LSV371" s="440"/>
      <c r="LSW371" s="440"/>
      <c r="LSX371" s="440"/>
      <c r="LSY371" s="440"/>
      <c r="LSZ371" s="440"/>
      <c r="LTA371" s="440"/>
      <c r="LTB371" s="440"/>
      <c r="LTC371" s="440"/>
      <c r="LTD371" s="440"/>
      <c r="LTE371" s="440"/>
      <c r="LTF371" s="440"/>
      <c r="LTG371" s="440"/>
      <c r="LTH371" s="440"/>
      <c r="LTI371" s="440"/>
      <c r="LTJ371" s="440"/>
      <c r="LTK371" s="440"/>
      <c r="LTL371" s="440"/>
      <c r="LTM371" s="440"/>
      <c r="LTN371" s="440"/>
      <c r="LTO371" s="440"/>
      <c r="LTP371" s="440"/>
      <c r="LTQ371" s="440"/>
      <c r="LTR371" s="440"/>
      <c r="LTS371" s="440"/>
      <c r="LTT371" s="440"/>
      <c r="LTU371" s="440"/>
      <c r="LTV371" s="440"/>
      <c r="LTW371" s="440"/>
      <c r="LTX371" s="440"/>
      <c r="LTY371" s="440"/>
      <c r="LTZ371" s="440"/>
      <c r="LUA371" s="440"/>
      <c r="LUB371" s="440"/>
      <c r="LUC371" s="440"/>
      <c r="LUD371" s="440"/>
      <c r="LUE371" s="440"/>
      <c r="LUF371" s="440"/>
      <c r="LUG371" s="440"/>
      <c r="LUH371" s="440"/>
      <c r="LUI371" s="440"/>
      <c r="LUJ371" s="440"/>
      <c r="LUK371" s="440"/>
      <c r="LUL371" s="440"/>
      <c r="LUM371" s="440"/>
      <c r="LUN371" s="440"/>
      <c r="LUO371" s="440"/>
      <c r="LUP371" s="440"/>
      <c r="LUQ371" s="440"/>
      <c r="LUR371" s="440"/>
      <c r="LUS371" s="440"/>
      <c r="LUT371" s="440"/>
      <c r="LUU371" s="440"/>
      <c r="LUV371" s="440"/>
      <c r="LUW371" s="440"/>
      <c r="LUX371" s="440"/>
      <c r="LUY371" s="440"/>
      <c r="LUZ371" s="440"/>
      <c r="LVA371" s="440"/>
      <c r="LVB371" s="440"/>
      <c r="LVC371" s="440"/>
      <c r="LVD371" s="440"/>
      <c r="LVE371" s="440"/>
      <c r="LVF371" s="440"/>
      <c r="LVG371" s="440"/>
      <c r="LVH371" s="440"/>
      <c r="LVI371" s="440"/>
      <c r="LVJ371" s="440"/>
      <c r="LVK371" s="440"/>
      <c r="LVL371" s="440"/>
      <c r="LVM371" s="440"/>
      <c r="LVN371" s="440"/>
      <c r="LVO371" s="440"/>
      <c r="LVP371" s="440"/>
      <c r="LVQ371" s="440"/>
      <c r="LVR371" s="440"/>
      <c r="LVS371" s="440"/>
      <c r="LVT371" s="440"/>
      <c r="LVU371" s="440"/>
      <c r="LVV371" s="440"/>
      <c r="LVW371" s="440"/>
      <c r="LVX371" s="440"/>
      <c r="LVY371" s="440"/>
      <c r="LVZ371" s="440"/>
      <c r="LWA371" s="440"/>
      <c r="LWB371" s="440"/>
      <c r="LWC371" s="440"/>
      <c r="LWD371" s="440"/>
      <c r="LWE371" s="440"/>
      <c r="LWF371" s="440"/>
      <c r="LWG371" s="440"/>
      <c r="LWH371" s="440"/>
      <c r="LWI371" s="440"/>
      <c r="LWJ371" s="440"/>
      <c r="LWK371" s="440"/>
      <c r="LWL371" s="440"/>
      <c r="LWM371" s="440"/>
      <c r="LWN371" s="440"/>
      <c r="LWO371" s="440"/>
      <c r="LWP371" s="440"/>
      <c r="LWQ371" s="440"/>
      <c r="LWR371" s="440"/>
      <c r="LWS371" s="440"/>
      <c r="LWT371" s="440"/>
      <c r="LWU371" s="440"/>
      <c r="LWV371" s="440"/>
      <c r="LWW371" s="440"/>
      <c r="LWX371" s="440"/>
      <c r="LWY371" s="440"/>
      <c r="LWZ371" s="440"/>
      <c r="LXA371" s="440"/>
      <c r="LXB371" s="440"/>
      <c r="LXC371" s="440"/>
      <c r="LXD371" s="440"/>
      <c r="LXE371" s="440"/>
      <c r="LXF371" s="440"/>
      <c r="LXG371" s="440"/>
      <c r="LXH371" s="440"/>
      <c r="LXI371" s="440"/>
      <c r="LXJ371" s="440"/>
      <c r="LXK371" s="440"/>
      <c r="LXL371" s="440"/>
      <c r="LXM371" s="440"/>
      <c r="LXN371" s="440"/>
      <c r="LXO371" s="440"/>
      <c r="LXP371" s="440"/>
      <c r="LXQ371" s="440"/>
      <c r="LXR371" s="440"/>
      <c r="LXS371" s="440"/>
      <c r="LXT371" s="440"/>
      <c r="LXU371" s="440"/>
      <c r="LXV371" s="440"/>
      <c r="LXW371" s="440"/>
      <c r="LXX371" s="440"/>
      <c r="LXY371" s="440"/>
      <c r="LXZ371" s="440"/>
      <c r="LYA371" s="440"/>
      <c r="LYB371" s="440"/>
      <c r="LYC371" s="440"/>
      <c r="LYD371" s="440"/>
      <c r="LYE371" s="440"/>
      <c r="LYF371" s="440"/>
      <c r="LYG371" s="440"/>
      <c r="LYH371" s="440"/>
      <c r="LYI371" s="440"/>
      <c r="LYJ371" s="440"/>
      <c r="LYK371" s="440"/>
      <c r="LYL371" s="440"/>
      <c r="LYM371" s="440"/>
      <c r="LYN371" s="440"/>
      <c r="LYO371" s="440"/>
      <c r="LYP371" s="440"/>
      <c r="LYQ371" s="440"/>
      <c r="LYR371" s="440"/>
      <c r="LYS371" s="440"/>
      <c r="LYT371" s="440"/>
      <c r="LYU371" s="440"/>
      <c r="LYV371" s="440"/>
      <c r="LYW371" s="440"/>
      <c r="LYX371" s="440"/>
      <c r="LYY371" s="440"/>
      <c r="LYZ371" s="440"/>
      <c r="LZA371" s="440"/>
      <c r="LZB371" s="440"/>
      <c r="LZC371" s="440"/>
      <c r="LZD371" s="440"/>
      <c r="LZE371" s="440"/>
      <c r="LZF371" s="440"/>
      <c r="LZG371" s="440"/>
      <c r="LZH371" s="440"/>
      <c r="LZI371" s="440"/>
      <c r="LZJ371" s="440"/>
      <c r="LZK371" s="440"/>
      <c r="LZL371" s="440"/>
      <c r="LZM371" s="440"/>
      <c r="LZN371" s="440"/>
      <c r="LZO371" s="440"/>
      <c r="LZP371" s="440"/>
      <c r="LZQ371" s="440"/>
      <c r="LZR371" s="440"/>
      <c r="LZS371" s="440"/>
      <c r="LZT371" s="440"/>
      <c r="LZU371" s="440"/>
      <c r="LZV371" s="440"/>
      <c r="LZW371" s="440"/>
      <c r="LZX371" s="440"/>
      <c r="LZY371" s="440"/>
      <c r="LZZ371" s="440"/>
      <c r="MAA371" s="440"/>
      <c r="MAB371" s="440"/>
      <c r="MAC371" s="440"/>
      <c r="MAD371" s="440"/>
      <c r="MAE371" s="440"/>
      <c r="MAF371" s="440"/>
      <c r="MAG371" s="440"/>
      <c r="MAH371" s="440"/>
      <c r="MAI371" s="440"/>
      <c r="MAJ371" s="440"/>
      <c r="MAK371" s="440"/>
      <c r="MAL371" s="440"/>
      <c r="MAM371" s="440"/>
      <c r="MAN371" s="440"/>
      <c r="MAO371" s="440"/>
      <c r="MAP371" s="440"/>
      <c r="MAQ371" s="440"/>
      <c r="MAR371" s="440"/>
      <c r="MAS371" s="440"/>
      <c r="MAT371" s="440"/>
      <c r="MAU371" s="440"/>
      <c r="MAV371" s="440"/>
      <c r="MAW371" s="440"/>
      <c r="MAX371" s="440"/>
      <c r="MAY371" s="440"/>
      <c r="MAZ371" s="440"/>
      <c r="MBA371" s="440"/>
      <c r="MBB371" s="440"/>
      <c r="MBC371" s="440"/>
      <c r="MBD371" s="440"/>
      <c r="MBE371" s="440"/>
      <c r="MBF371" s="440"/>
      <c r="MBG371" s="440"/>
      <c r="MBH371" s="440"/>
      <c r="MBI371" s="440"/>
      <c r="MBJ371" s="440"/>
      <c r="MBK371" s="440"/>
      <c r="MBL371" s="440"/>
      <c r="MBM371" s="440"/>
      <c r="MBN371" s="440"/>
      <c r="MBO371" s="440"/>
      <c r="MBP371" s="440"/>
      <c r="MBQ371" s="440"/>
      <c r="MBR371" s="440"/>
      <c r="MBS371" s="440"/>
      <c r="MBT371" s="440"/>
      <c r="MBU371" s="440"/>
      <c r="MBV371" s="440"/>
      <c r="MBW371" s="440"/>
      <c r="MBX371" s="440"/>
      <c r="MBY371" s="440"/>
      <c r="MBZ371" s="440"/>
      <c r="MCA371" s="440"/>
      <c r="MCB371" s="440"/>
      <c r="MCC371" s="440"/>
      <c r="MCD371" s="440"/>
      <c r="MCE371" s="440"/>
      <c r="MCF371" s="440"/>
      <c r="MCG371" s="440"/>
      <c r="MCH371" s="440"/>
      <c r="MCI371" s="440"/>
      <c r="MCJ371" s="440"/>
      <c r="MCK371" s="440"/>
      <c r="MCL371" s="440"/>
      <c r="MCM371" s="440"/>
      <c r="MCN371" s="440"/>
      <c r="MCO371" s="440"/>
      <c r="MCP371" s="440"/>
      <c r="MCQ371" s="440"/>
      <c r="MCR371" s="440"/>
      <c r="MCS371" s="440"/>
      <c r="MCT371" s="440"/>
      <c r="MCU371" s="440"/>
      <c r="MCV371" s="440"/>
      <c r="MCW371" s="440"/>
      <c r="MCX371" s="440"/>
      <c r="MCY371" s="440"/>
      <c r="MCZ371" s="440"/>
      <c r="MDA371" s="440"/>
      <c r="MDB371" s="440"/>
      <c r="MDC371" s="440"/>
      <c r="MDD371" s="440"/>
      <c r="MDE371" s="440"/>
      <c r="MDF371" s="440"/>
      <c r="MDG371" s="440"/>
      <c r="MDH371" s="440"/>
      <c r="MDI371" s="440"/>
      <c r="MDJ371" s="440"/>
      <c r="MDK371" s="440"/>
      <c r="MDL371" s="440"/>
      <c r="MDM371" s="440"/>
      <c r="MDN371" s="440"/>
      <c r="MDO371" s="440"/>
      <c r="MDP371" s="440"/>
      <c r="MDQ371" s="440"/>
      <c r="MDR371" s="440"/>
      <c r="MDS371" s="440"/>
      <c r="MDT371" s="440"/>
      <c r="MDU371" s="440"/>
      <c r="MDV371" s="440"/>
      <c r="MDW371" s="440"/>
      <c r="MDX371" s="440"/>
      <c r="MDY371" s="440"/>
      <c r="MDZ371" s="440"/>
      <c r="MEA371" s="440"/>
      <c r="MEB371" s="440"/>
      <c r="MEC371" s="440"/>
      <c r="MED371" s="440"/>
      <c r="MEE371" s="440"/>
      <c r="MEF371" s="440"/>
      <c r="MEG371" s="440"/>
      <c r="MEH371" s="440"/>
      <c r="MEI371" s="440"/>
      <c r="MEJ371" s="440"/>
      <c r="MEK371" s="440"/>
      <c r="MEL371" s="440"/>
      <c r="MEM371" s="440"/>
      <c r="MEN371" s="440"/>
      <c r="MEO371" s="440"/>
      <c r="MEP371" s="440"/>
      <c r="MEQ371" s="440"/>
      <c r="MER371" s="440"/>
      <c r="MES371" s="440"/>
      <c r="MET371" s="440"/>
      <c r="MEU371" s="440"/>
      <c r="MEV371" s="440"/>
      <c r="MEW371" s="440"/>
      <c r="MEX371" s="440"/>
      <c r="MEY371" s="440"/>
      <c r="MEZ371" s="440"/>
      <c r="MFA371" s="440"/>
      <c r="MFB371" s="440"/>
      <c r="MFC371" s="440"/>
      <c r="MFD371" s="440"/>
      <c r="MFE371" s="440"/>
      <c r="MFF371" s="440"/>
      <c r="MFG371" s="440"/>
      <c r="MFH371" s="440"/>
      <c r="MFI371" s="440"/>
      <c r="MFJ371" s="440"/>
      <c r="MFK371" s="440"/>
      <c r="MFL371" s="440"/>
      <c r="MFM371" s="440"/>
      <c r="MFN371" s="440"/>
      <c r="MFO371" s="440"/>
      <c r="MFP371" s="440"/>
      <c r="MFQ371" s="440"/>
      <c r="MFR371" s="440"/>
      <c r="MFS371" s="440"/>
      <c r="MFT371" s="440"/>
      <c r="MFU371" s="440"/>
      <c r="MFV371" s="440"/>
      <c r="MFW371" s="440"/>
      <c r="MFX371" s="440"/>
      <c r="MFY371" s="440"/>
      <c r="MFZ371" s="440"/>
      <c r="MGA371" s="440"/>
      <c r="MGB371" s="440"/>
      <c r="MGC371" s="440"/>
      <c r="MGD371" s="440"/>
      <c r="MGE371" s="440"/>
      <c r="MGF371" s="440"/>
      <c r="MGG371" s="440"/>
      <c r="MGH371" s="440"/>
      <c r="MGI371" s="440"/>
      <c r="MGJ371" s="440"/>
      <c r="MGK371" s="440"/>
      <c r="MGL371" s="440"/>
      <c r="MGM371" s="440"/>
      <c r="MGN371" s="440"/>
      <c r="MGO371" s="440"/>
      <c r="MGP371" s="440"/>
      <c r="MGQ371" s="440"/>
      <c r="MGR371" s="440"/>
      <c r="MGS371" s="440"/>
      <c r="MGT371" s="440"/>
      <c r="MGU371" s="440"/>
      <c r="MGV371" s="440"/>
      <c r="MGW371" s="440"/>
      <c r="MGX371" s="440"/>
      <c r="MGY371" s="440"/>
      <c r="MGZ371" s="440"/>
      <c r="MHA371" s="440"/>
      <c r="MHB371" s="440"/>
      <c r="MHC371" s="440"/>
      <c r="MHD371" s="440"/>
      <c r="MHE371" s="440"/>
      <c r="MHF371" s="440"/>
      <c r="MHG371" s="440"/>
      <c r="MHH371" s="440"/>
      <c r="MHI371" s="440"/>
      <c r="MHJ371" s="440"/>
      <c r="MHK371" s="440"/>
      <c r="MHL371" s="440"/>
      <c r="MHM371" s="440"/>
      <c r="MHN371" s="440"/>
      <c r="MHO371" s="440"/>
      <c r="MHP371" s="440"/>
      <c r="MHQ371" s="440"/>
      <c r="MHR371" s="440"/>
      <c r="MHS371" s="440"/>
      <c r="MHT371" s="440"/>
      <c r="MHU371" s="440"/>
      <c r="MHV371" s="440"/>
      <c r="MHW371" s="440"/>
      <c r="MHX371" s="440"/>
      <c r="MHY371" s="440"/>
      <c r="MHZ371" s="440"/>
      <c r="MIA371" s="440"/>
      <c r="MIB371" s="440"/>
      <c r="MIC371" s="440"/>
      <c r="MID371" s="440"/>
      <c r="MIE371" s="440"/>
      <c r="MIF371" s="440"/>
      <c r="MIG371" s="440"/>
      <c r="MIH371" s="440"/>
      <c r="MII371" s="440"/>
      <c r="MIJ371" s="440"/>
      <c r="MIK371" s="440"/>
      <c r="MIL371" s="440"/>
      <c r="MIM371" s="440"/>
      <c r="MIN371" s="440"/>
      <c r="MIO371" s="440"/>
      <c r="MIP371" s="440"/>
      <c r="MIQ371" s="440"/>
      <c r="MIR371" s="440"/>
      <c r="MIS371" s="440"/>
      <c r="MIT371" s="440"/>
      <c r="MIU371" s="440"/>
      <c r="MIV371" s="440"/>
      <c r="MIW371" s="440"/>
      <c r="MIX371" s="440"/>
      <c r="MIY371" s="440"/>
      <c r="MIZ371" s="440"/>
      <c r="MJA371" s="440"/>
      <c r="MJB371" s="440"/>
      <c r="MJC371" s="440"/>
      <c r="MJD371" s="440"/>
      <c r="MJE371" s="440"/>
      <c r="MJF371" s="440"/>
      <c r="MJG371" s="440"/>
      <c r="MJH371" s="440"/>
      <c r="MJI371" s="440"/>
      <c r="MJJ371" s="440"/>
      <c r="MJK371" s="440"/>
      <c r="MJL371" s="440"/>
      <c r="MJM371" s="440"/>
      <c r="MJN371" s="440"/>
      <c r="MJO371" s="440"/>
      <c r="MJP371" s="440"/>
      <c r="MJQ371" s="440"/>
      <c r="MJR371" s="440"/>
      <c r="MJS371" s="440"/>
      <c r="MJT371" s="440"/>
      <c r="MJU371" s="440"/>
      <c r="MJV371" s="440"/>
      <c r="MJW371" s="440"/>
      <c r="MJX371" s="440"/>
      <c r="MJY371" s="440"/>
      <c r="MJZ371" s="440"/>
      <c r="MKA371" s="440"/>
      <c r="MKB371" s="440"/>
      <c r="MKC371" s="440"/>
      <c r="MKD371" s="440"/>
      <c r="MKE371" s="440"/>
      <c r="MKF371" s="440"/>
      <c r="MKG371" s="440"/>
      <c r="MKH371" s="440"/>
      <c r="MKI371" s="440"/>
      <c r="MKJ371" s="440"/>
      <c r="MKK371" s="440"/>
      <c r="MKL371" s="440"/>
      <c r="MKM371" s="440"/>
      <c r="MKN371" s="440"/>
      <c r="MKO371" s="440"/>
      <c r="MKP371" s="440"/>
      <c r="MKQ371" s="440"/>
      <c r="MKR371" s="440"/>
      <c r="MKS371" s="440"/>
      <c r="MKT371" s="440"/>
      <c r="MKU371" s="440"/>
      <c r="MKV371" s="440"/>
      <c r="MKW371" s="440"/>
      <c r="MKX371" s="440"/>
      <c r="MKY371" s="440"/>
      <c r="MKZ371" s="440"/>
      <c r="MLA371" s="440"/>
      <c r="MLB371" s="440"/>
      <c r="MLC371" s="440"/>
      <c r="MLD371" s="440"/>
      <c r="MLE371" s="440"/>
      <c r="MLF371" s="440"/>
      <c r="MLG371" s="440"/>
      <c r="MLH371" s="440"/>
      <c r="MLI371" s="440"/>
      <c r="MLJ371" s="440"/>
      <c r="MLK371" s="440"/>
      <c r="MLL371" s="440"/>
      <c r="MLM371" s="440"/>
      <c r="MLN371" s="440"/>
      <c r="MLO371" s="440"/>
      <c r="MLP371" s="440"/>
      <c r="MLQ371" s="440"/>
      <c r="MLR371" s="440"/>
      <c r="MLS371" s="440"/>
      <c r="MLT371" s="440"/>
      <c r="MLU371" s="440"/>
      <c r="MLV371" s="440"/>
      <c r="MLW371" s="440"/>
      <c r="MLX371" s="440"/>
      <c r="MLY371" s="440"/>
      <c r="MLZ371" s="440"/>
      <c r="MMA371" s="440"/>
      <c r="MMB371" s="440"/>
      <c r="MMC371" s="440"/>
      <c r="MMD371" s="440"/>
      <c r="MME371" s="440"/>
      <c r="MMF371" s="440"/>
      <c r="MMG371" s="440"/>
      <c r="MMH371" s="440"/>
      <c r="MMI371" s="440"/>
      <c r="MMJ371" s="440"/>
      <c r="MMK371" s="440"/>
      <c r="MML371" s="440"/>
      <c r="MMM371" s="440"/>
      <c r="MMN371" s="440"/>
      <c r="MMO371" s="440"/>
      <c r="MMP371" s="440"/>
      <c r="MMQ371" s="440"/>
      <c r="MMR371" s="440"/>
      <c r="MMS371" s="440"/>
      <c r="MMT371" s="440"/>
      <c r="MMU371" s="440"/>
      <c r="MMV371" s="440"/>
      <c r="MMW371" s="440"/>
      <c r="MMX371" s="440"/>
      <c r="MMY371" s="440"/>
      <c r="MMZ371" s="440"/>
      <c r="MNA371" s="440"/>
      <c r="MNB371" s="440"/>
      <c r="MNC371" s="440"/>
      <c r="MND371" s="440"/>
      <c r="MNE371" s="440"/>
      <c r="MNF371" s="440"/>
      <c r="MNG371" s="440"/>
      <c r="MNH371" s="440"/>
      <c r="MNI371" s="440"/>
      <c r="MNJ371" s="440"/>
      <c r="MNK371" s="440"/>
      <c r="MNL371" s="440"/>
      <c r="MNM371" s="440"/>
      <c r="MNN371" s="440"/>
      <c r="MNO371" s="440"/>
      <c r="MNP371" s="440"/>
      <c r="MNQ371" s="440"/>
      <c r="MNR371" s="440"/>
      <c r="MNS371" s="440"/>
      <c r="MNT371" s="440"/>
      <c r="MNU371" s="440"/>
      <c r="MNV371" s="440"/>
      <c r="MNW371" s="440"/>
      <c r="MNX371" s="440"/>
      <c r="MNY371" s="440"/>
      <c r="MNZ371" s="440"/>
      <c r="MOA371" s="440"/>
      <c r="MOB371" s="440"/>
      <c r="MOC371" s="440"/>
      <c r="MOD371" s="440"/>
      <c r="MOE371" s="440"/>
      <c r="MOF371" s="440"/>
      <c r="MOG371" s="440"/>
      <c r="MOH371" s="440"/>
      <c r="MOI371" s="440"/>
      <c r="MOJ371" s="440"/>
      <c r="MOK371" s="440"/>
      <c r="MOL371" s="440"/>
      <c r="MOM371" s="440"/>
      <c r="MON371" s="440"/>
      <c r="MOO371" s="440"/>
      <c r="MOP371" s="440"/>
      <c r="MOQ371" s="440"/>
      <c r="MOR371" s="440"/>
      <c r="MOS371" s="440"/>
      <c r="MOT371" s="440"/>
      <c r="MOU371" s="440"/>
      <c r="MOV371" s="440"/>
      <c r="MOW371" s="440"/>
      <c r="MOX371" s="440"/>
      <c r="MOY371" s="440"/>
      <c r="MOZ371" s="440"/>
      <c r="MPA371" s="440"/>
      <c r="MPB371" s="440"/>
      <c r="MPC371" s="440"/>
      <c r="MPD371" s="440"/>
      <c r="MPE371" s="440"/>
      <c r="MPF371" s="440"/>
      <c r="MPG371" s="440"/>
      <c r="MPH371" s="440"/>
      <c r="MPI371" s="440"/>
      <c r="MPJ371" s="440"/>
      <c r="MPK371" s="440"/>
      <c r="MPL371" s="440"/>
      <c r="MPM371" s="440"/>
      <c r="MPN371" s="440"/>
      <c r="MPO371" s="440"/>
      <c r="MPP371" s="440"/>
      <c r="MPQ371" s="440"/>
      <c r="MPR371" s="440"/>
      <c r="MPS371" s="440"/>
      <c r="MPT371" s="440"/>
      <c r="MPU371" s="440"/>
      <c r="MPV371" s="440"/>
      <c r="MPW371" s="440"/>
      <c r="MPX371" s="440"/>
      <c r="MPY371" s="440"/>
      <c r="MPZ371" s="440"/>
      <c r="MQA371" s="440"/>
      <c r="MQB371" s="440"/>
      <c r="MQC371" s="440"/>
      <c r="MQD371" s="440"/>
      <c r="MQE371" s="440"/>
      <c r="MQF371" s="440"/>
      <c r="MQG371" s="440"/>
      <c r="MQH371" s="440"/>
      <c r="MQI371" s="440"/>
      <c r="MQJ371" s="440"/>
      <c r="MQK371" s="440"/>
      <c r="MQL371" s="440"/>
      <c r="MQM371" s="440"/>
      <c r="MQN371" s="440"/>
      <c r="MQO371" s="440"/>
      <c r="MQP371" s="440"/>
      <c r="MQQ371" s="440"/>
      <c r="MQR371" s="440"/>
      <c r="MQS371" s="440"/>
      <c r="MQT371" s="440"/>
      <c r="MQU371" s="440"/>
      <c r="MQV371" s="440"/>
      <c r="MQW371" s="440"/>
      <c r="MQX371" s="440"/>
      <c r="MQY371" s="440"/>
      <c r="MQZ371" s="440"/>
      <c r="MRA371" s="440"/>
      <c r="MRB371" s="440"/>
      <c r="MRC371" s="440"/>
      <c r="MRD371" s="440"/>
      <c r="MRE371" s="440"/>
      <c r="MRF371" s="440"/>
      <c r="MRG371" s="440"/>
      <c r="MRH371" s="440"/>
      <c r="MRI371" s="440"/>
      <c r="MRJ371" s="440"/>
      <c r="MRK371" s="440"/>
      <c r="MRL371" s="440"/>
      <c r="MRM371" s="440"/>
      <c r="MRN371" s="440"/>
      <c r="MRO371" s="440"/>
      <c r="MRP371" s="440"/>
      <c r="MRQ371" s="440"/>
      <c r="MRR371" s="440"/>
      <c r="MRS371" s="440"/>
      <c r="MRT371" s="440"/>
      <c r="MRU371" s="440"/>
      <c r="MRV371" s="440"/>
      <c r="MRW371" s="440"/>
      <c r="MRX371" s="440"/>
      <c r="MRY371" s="440"/>
      <c r="MRZ371" s="440"/>
      <c r="MSA371" s="440"/>
      <c r="MSB371" s="440"/>
      <c r="MSC371" s="440"/>
      <c r="MSD371" s="440"/>
      <c r="MSE371" s="440"/>
      <c r="MSF371" s="440"/>
      <c r="MSG371" s="440"/>
      <c r="MSH371" s="440"/>
      <c r="MSI371" s="440"/>
      <c r="MSJ371" s="440"/>
      <c r="MSK371" s="440"/>
      <c r="MSL371" s="440"/>
      <c r="MSM371" s="440"/>
      <c r="MSN371" s="440"/>
      <c r="MSO371" s="440"/>
      <c r="MSP371" s="440"/>
      <c r="MSQ371" s="440"/>
      <c r="MSR371" s="440"/>
      <c r="MSS371" s="440"/>
      <c r="MST371" s="440"/>
      <c r="MSU371" s="440"/>
      <c r="MSV371" s="440"/>
      <c r="MSW371" s="440"/>
      <c r="MSX371" s="440"/>
      <c r="MSY371" s="440"/>
      <c r="MSZ371" s="440"/>
      <c r="MTA371" s="440"/>
      <c r="MTB371" s="440"/>
      <c r="MTC371" s="440"/>
      <c r="MTD371" s="440"/>
      <c r="MTE371" s="440"/>
      <c r="MTF371" s="440"/>
      <c r="MTG371" s="440"/>
      <c r="MTH371" s="440"/>
      <c r="MTI371" s="440"/>
      <c r="MTJ371" s="440"/>
      <c r="MTK371" s="440"/>
      <c r="MTL371" s="440"/>
      <c r="MTM371" s="440"/>
      <c r="MTN371" s="440"/>
      <c r="MTO371" s="440"/>
      <c r="MTP371" s="440"/>
      <c r="MTQ371" s="440"/>
      <c r="MTR371" s="440"/>
      <c r="MTS371" s="440"/>
      <c r="MTT371" s="440"/>
      <c r="MTU371" s="440"/>
      <c r="MTV371" s="440"/>
      <c r="MTW371" s="440"/>
      <c r="MTX371" s="440"/>
      <c r="MTY371" s="440"/>
      <c r="MTZ371" s="440"/>
      <c r="MUA371" s="440"/>
      <c r="MUB371" s="440"/>
      <c r="MUC371" s="440"/>
      <c r="MUD371" s="440"/>
      <c r="MUE371" s="440"/>
      <c r="MUF371" s="440"/>
      <c r="MUG371" s="440"/>
      <c r="MUH371" s="440"/>
      <c r="MUI371" s="440"/>
      <c r="MUJ371" s="440"/>
      <c r="MUK371" s="440"/>
      <c r="MUL371" s="440"/>
      <c r="MUM371" s="440"/>
      <c r="MUN371" s="440"/>
      <c r="MUO371" s="440"/>
      <c r="MUP371" s="440"/>
      <c r="MUQ371" s="440"/>
      <c r="MUR371" s="440"/>
      <c r="MUS371" s="440"/>
      <c r="MUT371" s="440"/>
      <c r="MUU371" s="440"/>
      <c r="MUV371" s="440"/>
      <c r="MUW371" s="440"/>
      <c r="MUX371" s="440"/>
      <c r="MUY371" s="440"/>
      <c r="MUZ371" s="440"/>
      <c r="MVA371" s="440"/>
      <c r="MVB371" s="440"/>
      <c r="MVC371" s="440"/>
      <c r="MVD371" s="440"/>
      <c r="MVE371" s="440"/>
      <c r="MVF371" s="440"/>
      <c r="MVG371" s="440"/>
      <c r="MVH371" s="440"/>
      <c r="MVI371" s="440"/>
      <c r="MVJ371" s="440"/>
      <c r="MVK371" s="440"/>
      <c r="MVL371" s="440"/>
      <c r="MVM371" s="440"/>
      <c r="MVN371" s="440"/>
      <c r="MVO371" s="440"/>
      <c r="MVP371" s="440"/>
      <c r="MVQ371" s="440"/>
      <c r="MVR371" s="440"/>
      <c r="MVS371" s="440"/>
      <c r="MVT371" s="440"/>
      <c r="MVU371" s="440"/>
      <c r="MVV371" s="440"/>
      <c r="MVW371" s="440"/>
      <c r="MVX371" s="440"/>
      <c r="MVY371" s="440"/>
      <c r="MVZ371" s="440"/>
      <c r="MWA371" s="440"/>
      <c r="MWB371" s="440"/>
      <c r="MWC371" s="440"/>
      <c r="MWD371" s="440"/>
      <c r="MWE371" s="440"/>
      <c r="MWF371" s="440"/>
      <c r="MWG371" s="440"/>
      <c r="MWH371" s="440"/>
      <c r="MWI371" s="440"/>
      <c r="MWJ371" s="440"/>
      <c r="MWK371" s="440"/>
      <c r="MWL371" s="440"/>
      <c r="MWM371" s="440"/>
      <c r="MWN371" s="440"/>
      <c r="MWO371" s="440"/>
      <c r="MWP371" s="440"/>
      <c r="MWQ371" s="440"/>
      <c r="MWR371" s="440"/>
      <c r="MWS371" s="440"/>
      <c r="MWT371" s="440"/>
      <c r="MWU371" s="440"/>
      <c r="MWV371" s="440"/>
      <c r="MWW371" s="440"/>
      <c r="MWX371" s="440"/>
      <c r="MWY371" s="440"/>
      <c r="MWZ371" s="440"/>
      <c r="MXA371" s="440"/>
      <c r="MXB371" s="440"/>
      <c r="MXC371" s="440"/>
      <c r="MXD371" s="440"/>
      <c r="MXE371" s="440"/>
      <c r="MXF371" s="440"/>
      <c r="MXG371" s="440"/>
      <c r="MXH371" s="440"/>
      <c r="MXI371" s="440"/>
      <c r="MXJ371" s="440"/>
      <c r="MXK371" s="440"/>
      <c r="MXL371" s="440"/>
      <c r="MXM371" s="440"/>
      <c r="MXN371" s="440"/>
      <c r="MXO371" s="440"/>
      <c r="MXP371" s="440"/>
      <c r="MXQ371" s="440"/>
      <c r="MXR371" s="440"/>
      <c r="MXS371" s="440"/>
      <c r="MXT371" s="440"/>
      <c r="MXU371" s="440"/>
      <c r="MXV371" s="440"/>
      <c r="MXW371" s="440"/>
      <c r="MXX371" s="440"/>
      <c r="MXY371" s="440"/>
      <c r="MXZ371" s="440"/>
      <c r="MYA371" s="440"/>
      <c r="MYB371" s="440"/>
      <c r="MYC371" s="440"/>
      <c r="MYD371" s="440"/>
      <c r="MYE371" s="440"/>
      <c r="MYF371" s="440"/>
      <c r="MYG371" s="440"/>
      <c r="MYH371" s="440"/>
      <c r="MYI371" s="440"/>
      <c r="MYJ371" s="440"/>
      <c r="MYK371" s="440"/>
      <c r="MYL371" s="440"/>
      <c r="MYM371" s="440"/>
      <c r="MYN371" s="440"/>
      <c r="MYO371" s="440"/>
      <c r="MYP371" s="440"/>
      <c r="MYQ371" s="440"/>
      <c r="MYR371" s="440"/>
      <c r="MYS371" s="440"/>
      <c r="MYT371" s="440"/>
      <c r="MYU371" s="440"/>
      <c r="MYV371" s="440"/>
      <c r="MYW371" s="440"/>
      <c r="MYX371" s="440"/>
      <c r="MYY371" s="440"/>
      <c r="MYZ371" s="440"/>
      <c r="MZA371" s="440"/>
      <c r="MZB371" s="440"/>
      <c r="MZC371" s="440"/>
      <c r="MZD371" s="440"/>
      <c r="MZE371" s="440"/>
      <c r="MZF371" s="440"/>
      <c r="MZG371" s="440"/>
      <c r="MZH371" s="440"/>
      <c r="MZI371" s="440"/>
      <c r="MZJ371" s="440"/>
      <c r="MZK371" s="440"/>
      <c r="MZL371" s="440"/>
      <c r="MZM371" s="440"/>
      <c r="MZN371" s="440"/>
      <c r="MZO371" s="440"/>
      <c r="MZP371" s="440"/>
      <c r="MZQ371" s="440"/>
      <c r="MZR371" s="440"/>
      <c r="MZS371" s="440"/>
      <c r="MZT371" s="440"/>
      <c r="MZU371" s="440"/>
      <c r="MZV371" s="440"/>
      <c r="MZW371" s="440"/>
      <c r="MZX371" s="440"/>
      <c r="MZY371" s="440"/>
      <c r="MZZ371" s="440"/>
      <c r="NAA371" s="440"/>
      <c r="NAB371" s="440"/>
      <c r="NAC371" s="440"/>
      <c r="NAD371" s="440"/>
      <c r="NAE371" s="440"/>
      <c r="NAF371" s="440"/>
      <c r="NAG371" s="440"/>
      <c r="NAH371" s="440"/>
      <c r="NAI371" s="440"/>
      <c r="NAJ371" s="440"/>
      <c r="NAK371" s="440"/>
      <c r="NAL371" s="440"/>
      <c r="NAM371" s="440"/>
      <c r="NAN371" s="440"/>
      <c r="NAO371" s="440"/>
      <c r="NAP371" s="440"/>
      <c r="NAQ371" s="440"/>
      <c r="NAR371" s="440"/>
      <c r="NAS371" s="440"/>
      <c r="NAT371" s="440"/>
      <c r="NAU371" s="440"/>
      <c r="NAV371" s="440"/>
      <c r="NAW371" s="440"/>
      <c r="NAX371" s="440"/>
      <c r="NAY371" s="440"/>
      <c r="NAZ371" s="440"/>
      <c r="NBA371" s="440"/>
      <c r="NBB371" s="440"/>
      <c r="NBC371" s="440"/>
      <c r="NBD371" s="440"/>
      <c r="NBE371" s="440"/>
      <c r="NBF371" s="440"/>
      <c r="NBG371" s="440"/>
      <c r="NBH371" s="440"/>
      <c r="NBI371" s="440"/>
      <c r="NBJ371" s="440"/>
      <c r="NBK371" s="440"/>
      <c r="NBL371" s="440"/>
      <c r="NBM371" s="440"/>
      <c r="NBN371" s="440"/>
      <c r="NBO371" s="440"/>
      <c r="NBP371" s="440"/>
      <c r="NBQ371" s="440"/>
      <c r="NBR371" s="440"/>
      <c r="NBS371" s="440"/>
      <c r="NBT371" s="440"/>
      <c r="NBU371" s="440"/>
      <c r="NBV371" s="440"/>
      <c r="NBW371" s="440"/>
      <c r="NBX371" s="440"/>
      <c r="NBY371" s="440"/>
      <c r="NBZ371" s="440"/>
      <c r="NCA371" s="440"/>
      <c r="NCB371" s="440"/>
      <c r="NCC371" s="440"/>
      <c r="NCD371" s="440"/>
      <c r="NCE371" s="440"/>
      <c r="NCF371" s="440"/>
      <c r="NCG371" s="440"/>
      <c r="NCH371" s="440"/>
      <c r="NCI371" s="440"/>
      <c r="NCJ371" s="440"/>
      <c r="NCK371" s="440"/>
      <c r="NCL371" s="440"/>
      <c r="NCM371" s="440"/>
      <c r="NCN371" s="440"/>
      <c r="NCO371" s="440"/>
      <c r="NCP371" s="440"/>
      <c r="NCQ371" s="440"/>
      <c r="NCR371" s="440"/>
      <c r="NCS371" s="440"/>
      <c r="NCT371" s="440"/>
      <c r="NCU371" s="440"/>
      <c r="NCV371" s="440"/>
      <c r="NCW371" s="440"/>
      <c r="NCX371" s="440"/>
      <c r="NCY371" s="440"/>
      <c r="NCZ371" s="440"/>
      <c r="NDA371" s="440"/>
      <c r="NDB371" s="440"/>
      <c r="NDC371" s="440"/>
      <c r="NDD371" s="440"/>
      <c r="NDE371" s="440"/>
      <c r="NDF371" s="440"/>
      <c r="NDG371" s="440"/>
      <c r="NDH371" s="440"/>
      <c r="NDI371" s="440"/>
      <c r="NDJ371" s="440"/>
      <c r="NDK371" s="440"/>
      <c r="NDL371" s="440"/>
      <c r="NDM371" s="440"/>
      <c r="NDN371" s="440"/>
      <c r="NDO371" s="440"/>
      <c r="NDP371" s="440"/>
      <c r="NDQ371" s="440"/>
      <c r="NDR371" s="440"/>
      <c r="NDS371" s="440"/>
      <c r="NDT371" s="440"/>
      <c r="NDU371" s="440"/>
      <c r="NDV371" s="440"/>
      <c r="NDW371" s="440"/>
      <c r="NDX371" s="440"/>
      <c r="NDY371" s="440"/>
      <c r="NDZ371" s="440"/>
      <c r="NEA371" s="440"/>
      <c r="NEB371" s="440"/>
      <c r="NEC371" s="440"/>
      <c r="NED371" s="440"/>
      <c r="NEE371" s="440"/>
      <c r="NEF371" s="440"/>
      <c r="NEG371" s="440"/>
      <c r="NEH371" s="440"/>
      <c r="NEI371" s="440"/>
      <c r="NEJ371" s="440"/>
      <c r="NEK371" s="440"/>
      <c r="NEL371" s="440"/>
      <c r="NEM371" s="440"/>
      <c r="NEN371" s="440"/>
      <c r="NEO371" s="440"/>
      <c r="NEP371" s="440"/>
      <c r="NEQ371" s="440"/>
      <c r="NER371" s="440"/>
      <c r="NES371" s="440"/>
      <c r="NET371" s="440"/>
      <c r="NEU371" s="440"/>
      <c r="NEV371" s="440"/>
      <c r="NEW371" s="440"/>
      <c r="NEX371" s="440"/>
      <c r="NEY371" s="440"/>
      <c r="NEZ371" s="440"/>
      <c r="NFA371" s="440"/>
      <c r="NFB371" s="440"/>
      <c r="NFC371" s="440"/>
      <c r="NFD371" s="440"/>
      <c r="NFE371" s="440"/>
      <c r="NFF371" s="440"/>
      <c r="NFG371" s="440"/>
      <c r="NFH371" s="440"/>
      <c r="NFI371" s="440"/>
      <c r="NFJ371" s="440"/>
      <c r="NFK371" s="440"/>
      <c r="NFL371" s="440"/>
      <c r="NFM371" s="440"/>
      <c r="NFN371" s="440"/>
      <c r="NFO371" s="440"/>
      <c r="NFP371" s="440"/>
      <c r="NFQ371" s="440"/>
      <c r="NFR371" s="440"/>
      <c r="NFS371" s="440"/>
      <c r="NFT371" s="440"/>
      <c r="NFU371" s="440"/>
      <c r="NFV371" s="440"/>
      <c r="NFW371" s="440"/>
      <c r="NFX371" s="440"/>
      <c r="NFY371" s="440"/>
      <c r="NFZ371" s="440"/>
      <c r="NGA371" s="440"/>
      <c r="NGB371" s="440"/>
      <c r="NGC371" s="440"/>
      <c r="NGD371" s="440"/>
      <c r="NGE371" s="440"/>
      <c r="NGF371" s="440"/>
      <c r="NGG371" s="440"/>
      <c r="NGH371" s="440"/>
      <c r="NGI371" s="440"/>
      <c r="NGJ371" s="440"/>
      <c r="NGK371" s="440"/>
      <c r="NGL371" s="440"/>
      <c r="NGM371" s="440"/>
      <c r="NGN371" s="440"/>
      <c r="NGO371" s="440"/>
      <c r="NGP371" s="440"/>
      <c r="NGQ371" s="440"/>
      <c r="NGR371" s="440"/>
      <c r="NGS371" s="440"/>
      <c r="NGT371" s="440"/>
      <c r="NGU371" s="440"/>
      <c r="NGV371" s="440"/>
      <c r="NGW371" s="440"/>
      <c r="NGX371" s="440"/>
      <c r="NGY371" s="440"/>
      <c r="NGZ371" s="440"/>
      <c r="NHA371" s="440"/>
      <c r="NHB371" s="440"/>
      <c r="NHC371" s="440"/>
      <c r="NHD371" s="440"/>
      <c r="NHE371" s="440"/>
      <c r="NHF371" s="440"/>
      <c r="NHG371" s="440"/>
      <c r="NHH371" s="440"/>
      <c r="NHI371" s="440"/>
      <c r="NHJ371" s="440"/>
      <c r="NHK371" s="440"/>
      <c r="NHL371" s="440"/>
      <c r="NHM371" s="440"/>
      <c r="NHN371" s="440"/>
      <c r="NHO371" s="440"/>
      <c r="NHP371" s="440"/>
      <c r="NHQ371" s="440"/>
      <c r="NHR371" s="440"/>
      <c r="NHS371" s="440"/>
      <c r="NHT371" s="440"/>
      <c r="NHU371" s="440"/>
      <c r="NHV371" s="440"/>
      <c r="NHW371" s="440"/>
      <c r="NHX371" s="440"/>
      <c r="NHY371" s="440"/>
      <c r="NHZ371" s="440"/>
      <c r="NIA371" s="440"/>
      <c r="NIB371" s="440"/>
      <c r="NIC371" s="440"/>
      <c r="NID371" s="440"/>
      <c r="NIE371" s="440"/>
      <c r="NIF371" s="440"/>
      <c r="NIG371" s="440"/>
      <c r="NIH371" s="440"/>
      <c r="NII371" s="440"/>
      <c r="NIJ371" s="440"/>
      <c r="NIK371" s="440"/>
      <c r="NIL371" s="440"/>
      <c r="NIM371" s="440"/>
      <c r="NIN371" s="440"/>
      <c r="NIO371" s="440"/>
      <c r="NIP371" s="440"/>
      <c r="NIQ371" s="440"/>
      <c r="NIR371" s="440"/>
      <c r="NIS371" s="440"/>
      <c r="NIT371" s="440"/>
      <c r="NIU371" s="440"/>
      <c r="NIV371" s="440"/>
      <c r="NIW371" s="440"/>
      <c r="NIX371" s="440"/>
      <c r="NIY371" s="440"/>
      <c r="NIZ371" s="440"/>
      <c r="NJA371" s="440"/>
      <c r="NJB371" s="440"/>
      <c r="NJC371" s="440"/>
      <c r="NJD371" s="440"/>
      <c r="NJE371" s="440"/>
      <c r="NJF371" s="440"/>
      <c r="NJG371" s="440"/>
      <c r="NJH371" s="440"/>
      <c r="NJI371" s="440"/>
      <c r="NJJ371" s="440"/>
      <c r="NJK371" s="440"/>
      <c r="NJL371" s="440"/>
      <c r="NJM371" s="440"/>
      <c r="NJN371" s="440"/>
      <c r="NJO371" s="440"/>
      <c r="NJP371" s="440"/>
      <c r="NJQ371" s="440"/>
      <c r="NJR371" s="440"/>
      <c r="NJS371" s="440"/>
      <c r="NJT371" s="440"/>
      <c r="NJU371" s="440"/>
      <c r="NJV371" s="440"/>
      <c r="NJW371" s="440"/>
      <c r="NJX371" s="440"/>
      <c r="NJY371" s="440"/>
      <c r="NJZ371" s="440"/>
      <c r="NKA371" s="440"/>
      <c r="NKB371" s="440"/>
      <c r="NKC371" s="440"/>
      <c r="NKD371" s="440"/>
      <c r="NKE371" s="440"/>
      <c r="NKF371" s="440"/>
      <c r="NKG371" s="440"/>
      <c r="NKH371" s="440"/>
      <c r="NKI371" s="440"/>
      <c r="NKJ371" s="440"/>
      <c r="NKK371" s="440"/>
      <c r="NKL371" s="440"/>
      <c r="NKM371" s="440"/>
      <c r="NKN371" s="440"/>
      <c r="NKO371" s="440"/>
      <c r="NKP371" s="440"/>
      <c r="NKQ371" s="440"/>
      <c r="NKR371" s="440"/>
      <c r="NKS371" s="440"/>
      <c r="NKT371" s="440"/>
      <c r="NKU371" s="440"/>
      <c r="NKV371" s="440"/>
      <c r="NKW371" s="440"/>
      <c r="NKX371" s="440"/>
      <c r="NKY371" s="440"/>
      <c r="NKZ371" s="440"/>
      <c r="NLA371" s="440"/>
      <c r="NLB371" s="440"/>
      <c r="NLC371" s="440"/>
      <c r="NLD371" s="440"/>
      <c r="NLE371" s="440"/>
      <c r="NLF371" s="440"/>
      <c r="NLG371" s="440"/>
      <c r="NLH371" s="440"/>
      <c r="NLI371" s="440"/>
      <c r="NLJ371" s="440"/>
      <c r="NLK371" s="440"/>
      <c r="NLL371" s="440"/>
      <c r="NLM371" s="440"/>
      <c r="NLN371" s="440"/>
      <c r="NLO371" s="440"/>
      <c r="NLP371" s="440"/>
      <c r="NLQ371" s="440"/>
      <c r="NLR371" s="440"/>
      <c r="NLS371" s="440"/>
      <c r="NLT371" s="440"/>
      <c r="NLU371" s="440"/>
      <c r="NLV371" s="440"/>
      <c r="NLW371" s="440"/>
      <c r="NLX371" s="440"/>
      <c r="NLY371" s="440"/>
      <c r="NLZ371" s="440"/>
      <c r="NMA371" s="440"/>
      <c r="NMB371" s="440"/>
      <c r="NMC371" s="440"/>
      <c r="NMD371" s="440"/>
      <c r="NME371" s="440"/>
      <c r="NMF371" s="440"/>
      <c r="NMG371" s="440"/>
      <c r="NMH371" s="440"/>
      <c r="NMI371" s="440"/>
      <c r="NMJ371" s="440"/>
      <c r="NMK371" s="440"/>
      <c r="NML371" s="440"/>
      <c r="NMM371" s="440"/>
      <c r="NMN371" s="440"/>
      <c r="NMO371" s="440"/>
      <c r="NMP371" s="440"/>
      <c r="NMQ371" s="440"/>
      <c r="NMR371" s="440"/>
      <c r="NMS371" s="440"/>
      <c r="NMT371" s="440"/>
      <c r="NMU371" s="440"/>
      <c r="NMV371" s="440"/>
      <c r="NMW371" s="440"/>
      <c r="NMX371" s="440"/>
      <c r="NMY371" s="440"/>
      <c r="NMZ371" s="440"/>
      <c r="NNA371" s="440"/>
      <c r="NNB371" s="440"/>
      <c r="NNC371" s="440"/>
      <c r="NND371" s="440"/>
      <c r="NNE371" s="440"/>
      <c r="NNF371" s="440"/>
      <c r="NNG371" s="440"/>
      <c r="NNH371" s="440"/>
      <c r="NNI371" s="440"/>
      <c r="NNJ371" s="440"/>
      <c r="NNK371" s="440"/>
      <c r="NNL371" s="440"/>
      <c r="NNM371" s="440"/>
      <c r="NNN371" s="440"/>
      <c r="NNO371" s="440"/>
      <c r="NNP371" s="440"/>
      <c r="NNQ371" s="440"/>
      <c r="NNR371" s="440"/>
      <c r="NNS371" s="440"/>
      <c r="NNT371" s="440"/>
      <c r="NNU371" s="440"/>
      <c r="NNV371" s="440"/>
      <c r="NNW371" s="440"/>
      <c r="NNX371" s="440"/>
      <c r="NNY371" s="440"/>
      <c r="NNZ371" s="440"/>
      <c r="NOA371" s="440"/>
      <c r="NOB371" s="440"/>
      <c r="NOC371" s="440"/>
      <c r="NOD371" s="440"/>
      <c r="NOE371" s="440"/>
      <c r="NOF371" s="440"/>
      <c r="NOG371" s="440"/>
      <c r="NOH371" s="440"/>
      <c r="NOI371" s="440"/>
      <c r="NOJ371" s="440"/>
      <c r="NOK371" s="440"/>
      <c r="NOL371" s="440"/>
      <c r="NOM371" s="440"/>
      <c r="NON371" s="440"/>
      <c r="NOO371" s="440"/>
      <c r="NOP371" s="440"/>
      <c r="NOQ371" s="440"/>
      <c r="NOR371" s="440"/>
      <c r="NOS371" s="440"/>
      <c r="NOT371" s="440"/>
      <c r="NOU371" s="440"/>
      <c r="NOV371" s="440"/>
      <c r="NOW371" s="440"/>
      <c r="NOX371" s="440"/>
      <c r="NOY371" s="440"/>
      <c r="NOZ371" s="440"/>
      <c r="NPA371" s="440"/>
      <c r="NPB371" s="440"/>
      <c r="NPC371" s="440"/>
      <c r="NPD371" s="440"/>
      <c r="NPE371" s="440"/>
      <c r="NPF371" s="440"/>
      <c r="NPG371" s="440"/>
      <c r="NPH371" s="440"/>
      <c r="NPI371" s="440"/>
      <c r="NPJ371" s="440"/>
      <c r="NPK371" s="440"/>
      <c r="NPL371" s="440"/>
      <c r="NPM371" s="440"/>
      <c r="NPN371" s="440"/>
      <c r="NPO371" s="440"/>
      <c r="NPP371" s="440"/>
      <c r="NPQ371" s="440"/>
      <c r="NPR371" s="440"/>
      <c r="NPS371" s="440"/>
      <c r="NPT371" s="440"/>
      <c r="NPU371" s="440"/>
      <c r="NPV371" s="440"/>
      <c r="NPW371" s="440"/>
      <c r="NPX371" s="440"/>
      <c r="NPY371" s="440"/>
      <c r="NPZ371" s="440"/>
      <c r="NQA371" s="440"/>
      <c r="NQB371" s="440"/>
      <c r="NQC371" s="440"/>
      <c r="NQD371" s="440"/>
      <c r="NQE371" s="440"/>
      <c r="NQF371" s="440"/>
      <c r="NQG371" s="440"/>
      <c r="NQH371" s="440"/>
      <c r="NQI371" s="440"/>
      <c r="NQJ371" s="440"/>
      <c r="NQK371" s="440"/>
      <c r="NQL371" s="440"/>
      <c r="NQM371" s="440"/>
      <c r="NQN371" s="440"/>
      <c r="NQO371" s="440"/>
      <c r="NQP371" s="440"/>
      <c r="NQQ371" s="440"/>
      <c r="NQR371" s="440"/>
      <c r="NQS371" s="440"/>
      <c r="NQT371" s="440"/>
      <c r="NQU371" s="440"/>
      <c r="NQV371" s="440"/>
      <c r="NQW371" s="440"/>
      <c r="NQX371" s="440"/>
      <c r="NQY371" s="440"/>
      <c r="NQZ371" s="440"/>
      <c r="NRA371" s="440"/>
      <c r="NRB371" s="440"/>
      <c r="NRC371" s="440"/>
      <c r="NRD371" s="440"/>
      <c r="NRE371" s="440"/>
      <c r="NRF371" s="440"/>
      <c r="NRG371" s="440"/>
      <c r="NRH371" s="440"/>
      <c r="NRI371" s="440"/>
      <c r="NRJ371" s="440"/>
      <c r="NRK371" s="440"/>
      <c r="NRL371" s="440"/>
      <c r="NRM371" s="440"/>
      <c r="NRN371" s="440"/>
      <c r="NRO371" s="440"/>
      <c r="NRP371" s="440"/>
      <c r="NRQ371" s="440"/>
      <c r="NRR371" s="440"/>
      <c r="NRS371" s="440"/>
      <c r="NRT371" s="440"/>
      <c r="NRU371" s="440"/>
      <c r="NRV371" s="440"/>
      <c r="NRW371" s="440"/>
      <c r="NRX371" s="440"/>
      <c r="NRY371" s="440"/>
      <c r="NRZ371" s="440"/>
      <c r="NSA371" s="440"/>
      <c r="NSB371" s="440"/>
      <c r="NSC371" s="440"/>
      <c r="NSD371" s="440"/>
      <c r="NSE371" s="440"/>
      <c r="NSF371" s="440"/>
      <c r="NSG371" s="440"/>
      <c r="NSH371" s="440"/>
      <c r="NSI371" s="440"/>
      <c r="NSJ371" s="440"/>
      <c r="NSK371" s="440"/>
      <c r="NSL371" s="440"/>
      <c r="NSM371" s="440"/>
      <c r="NSN371" s="440"/>
      <c r="NSO371" s="440"/>
      <c r="NSP371" s="440"/>
      <c r="NSQ371" s="440"/>
      <c r="NSR371" s="440"/>
      <c r="NSS371" s="440"/>
      <c r="NST371" s="440"/>
      <c r="NSU371" s="440"/>
      <c r="NSV371" s="440"/>
      <c r="NSW371" s="440"/>
      <c r="NSX371" s="440"/>
      <c r="NSY371" s="440"/>
      <c r="NSZ371" s="440"/>
      <c r="NTA371" s="440"/>
      <c r="NTB371" s="440"/>
      <c r="NTC371" s="440"/>
      <c r="NTD371" s="440"/>
      <c r="NTE371" s="440"/>
      <c r="NTF371" s="440"/>
      <c r="NTG371" s="440"/>
      <c r="NTH371" s="440"/>
      <c r="NTI371" s="440"/>
      <c r="NTJ371" s="440"/>
      <c r="NTK371" s="440"/>
      <c r="NTL371" s="440"/>
      <c r="NTM371" s="440"/>
      <c r="NTN371" s="440"/>
      <c r="NTO371" s="440"/>
      <c r="NTP371" s="440"/>
      <c r="NTQ371" s="440"/>
      <c r="NTR371" s="440"/>
      <c r="NTS371" s="440"/>
      <c r="NTT371" s="440"/>
      <c r="NTU371" s="440"/>
      <c r="NTV371" s="440"/>
      <c r="NTW371" s="440"/>
      <c r="NTX371" s="440"/>
      <c r="NTY371" s="440"/>
      <c r="NTZ371" s="440"/>
      <c r="NUA371" s="440"/>
      <c r="NUB371" s="440"/>
      <c r="NUC371" s="440"/>
      <c r="NUD371" s="440"/>
      <c r="NUE371" s="440"/>
      <c r="NUF371" s="440"/>
      <c r="NUG371" s="440"/>
      <c r="NUH371" s="440"/>
      <c r="NUI371" s="440"/>
      <c r="NUJ371" s="440"/>
      <c r="NUK371" s="440"/>
      <c r="NUL371" s="440"/>
      <c r="NUM371" s="440"/>
      <c r="NUN371" s="440"/>
      <c r="NUO371" s="440"/>
      <c r="NUP371" s="440"/>
      <c r="NUQ371" s="440"/>
      <c r="NUR371" s="440"/>
      <c r="NUS371" s="440"/>
      <c r="NUT371" s="440"/>
      <c r="NUU371" s="440"/>
      <c r="NUV371" s="440"/>
      <c r="NUW371" s="440"/>
      <c r="NUX371" s="440"/>
      <c r="NUY371" s="440"/>
      <c r="NUZ371" s="440"/>
      <c r="NVA371" s="440"/>
      <c r="NVB371" s="440"/>
      <c r="NVC371" s="440"/>
      <c r="NVD371" s="440"/>
      <c r="NVE371" s="440"/>
      <c r="NVF371" s="440"/>
      <c r="NVG371" s="440"/>
      <c r="NVH371" s="440"/>
      <c r="NVI371" s="440"/>
      <c r="NVJ371" s="440"/>
      <c r="NVK371" s="440"/>
      <c r="NVL371" s="440"/>
      <c r="NVM371" s="440"/>
      <c r="NVN371" s="440"/>
      <c r="NVO371" s="440"/>
      <c r="NVP371" s="440"/>
      <c r="NVQ371" s="440"/>
      <c r="NVR371" s="440"/>
      <c r="NVS371" s="440"/>
      <c r="NVT371" s="440"/>
      <c r="NVU371" s="440"/>
      <c r="NVV371" s="440"/>
      <c r="NVW371" s="440"/>
      <c r="NVX371" s="440"/>
      <c r="NVY371" s="440"/>
      <c r="NVZ371" s="440"/>
      <c r="NWA371" s="440"/>
      <c r="NWB371" s="440"/>
      <c r="NWC371" s="440"/>
      <c r="NWD371" s="440"/>
      <c r="NWE371" s="440"/>
      <c r="NWF371" s="440"/>
      <c r="NWG371" s="440"/>
      <c r="NWH371" s="440"/>
      <c r="NWI371" s="440"/>
      <c r="NWJ371" s="440"/>
      <c r="NWK371" s="440"/>
      <c r="NWL371" s="440"/>
      <c r="NWM371" s="440"/>
      <c r="NWN371" s="440"/>
      <c r="NWO371" s="440"/>
      <c r="NWP371" s="440"/>
      <c r="NWQ371" s="440"/>
      <c r="NWR371" s="440"/>
      <c r="NWS371" s="440"/>
      <c r="NWT371" s="440"/>
      <c r="NWU371" s="440"/>
      <c r="NWV371" s="440"/>
      <c r="NWW371" s="440"/>
      <c r="NWX371" s="440"/>
      <c r="NWY371" s="440"/>
      <c r="NWZ371" s="440"/>
      <c r="NXA371" s="440"/>
      <c r="NXB371" s="440"/>
      <c r="NXC371" s="440"/>
      <c r="NXD371" s="440"/>
      <c r="NXE371" s="440"/>
      <c r="NXF371" s="440"/>
      <c r="NXG371" s="440"/>
      <c r="NXH371" s="440"/>
      <c r="NXI371" s="440"/>
      <c r="NXJ371" s="440"/>
      <c r="NXK371" s="440"/>
      <c r="NXL371" s="440"/>
      <c r="NXM371" s="440"/>
      <c r="NXN371" s="440"/>
      <c r="NXO371" s="440"/>
      <c r="NXP371" s="440"/>
      <c r="NXQ371" s="440"/>
      <c r="NXR371" s="440"/>
      <c r="NXS371" s="440"/>
      <c r="NXT371" s="440"/>
      <c r="NXU371" s="440"/>
      <c r="NXV371" s="440"/>
      <c r="NXW371" s="440"/>
      <c r="NXX371" s="440"/>
      <c r="NXY371" s="440"/>
      <c r="NXZ371" s="440"/>
      <c r="NYA371" s="440"/>
      <c r="NYB371" s="440"/>
      <c r="NYC371" s="440"/>
      <c r="NYD371" s="440"/>
      <c r="NYE371" s="440"/>
      <c r="NYF371" s="440"/>
      <c r="NYG371" s="440"/>
      <c r="NYH371" s="440"/>
      <c r="NYI371" s="440"/>
      <c r="NYJ371" s="440"/>
      <c r="NYK371" s="440"/>
      <c r="NYL371" s="440"/>
      <c r="NYM371" s="440"/>
      <c r="NYN371" s="440"/>
      <c r="NYO371" s="440"/>
      <c r="NYP371" s="440"/>
      <c r="NYQ371" s="440"/>
      <c r="NYR371" s="440"/>
      <c r="NYS371" s="440"/>
      <c r="NYT371" s="440"/>
      <c r="NYU371" s="440"/>
      <c r="NYV371" s="440"/>
      <c r="NYW371" s="440"/>
      <c r="NYX371" s="440"/>
      <c r="NYY371" s="440"/>
      <c r="NYZ371" s="440"/>
      <c r="NZA371" s="440"/>
      <c r="NZB371" s="440"/>
      <c r="NZC371" s="440"/>
      <c r="NZD371" s="440"/>
      <c r="NZE371" s="440"/>
      <c r="NZF371" s="440"/>
      <c r="NZG371" s="440"/>
      <c r="NZH371" s="440"/>
      <c r="NZI371" s="440"/>
      <c r="NZJ371" s="440"/>
      <c r="NZK371" s="440"/>
      <c r="NZL371" s="440"/>
      <c r="NZM371" s="440"/>
      <c r="NZN371" s="440"/>
      <c r="NZO371" s="440"/>
      <c r="NZP371" s="440"/>
      <c r="NZQ371" s="440"/>
      <c r="NZR371" s="440"/>
      <c r="NZS371" s="440"/>
      <c r="NZT371" s="440"/>
      <c r="NZU371" s="440"/>
      <c r="NZV371" s="440"/>
      <c r="NZW371" s="440"/>
      <c r="NZX371" s="440"/>
      <c r="NZY371" s="440"/>
      <c r="NZZ371" s="440"/>
      <c r="OAA371" s="440"/>
      <c r="OAB371" s="440"/>
      <c r="OAC371" s="440"/>
      <c r="OAD371" s="440"/>
      <c r="OAE371" s="440"/>
      <c r="OAF371" s="440"/>
      <c r="OAG371" s="440"/>
      <c r="OAH371" s="440"/>
      <c r="OAI371" s="440"/>
      <c r="OAJ371" s="440"/>
      <c r="OAK371" s="440"/>
      <c r="OAL371" s="440"/>
      <c r="OAM371" s="440"/>
      <c r="OAN371" s="440"/>
      <c r="OAO371" s="440"/>
      <c r="OAP371" s="440"/>
      <c r="OAQ371" s="440"/>
      <c r="OAR371" s="440"/>
      <c r="OAS371" s="440"/>
      <c r="OAT371" s="440"/>
      <c r="OAU371" s="440"/>
      <c r="OAV371" s="440"/>
      <c r="OAW371" s="440"/>
      <c r="OAX371" s="440"/>
      <c r="OAY371" s="440"/>
      <c r="OAZ371" s="440"/>
      <c r="OBA371" s="440"/>
      <c r="OBB371" s="440"/>
      <c r="OBC371" s="440"/>
      <c r="OBD371" s="440"/>
      <c r="OBE371" s="440"/>
      <c r="OBF371" s="440"/>
      <c r="OBG371" s="440"/>
      <c r="OBH371" s="440"/>
      <c r="OBI371" s="440"/>
      <c r="OBJ371" s="440"/>
      <c r="OBK371" s="440"/>
      <c r="OBL371" s="440"/>
      <c r="OBM371" s="440"/>
      <c r="OBN371" s="440"/>
      <c r="OBO371" s="440"/>
      <c r="OBP371" s="440"/>
      <c r="OBQ371" s="440"/>
      <c r="OBR371" s="440"/>
      <c r="OBS371" s="440"/>
      <c r="OBT371" s="440"/>
      <c r="OBU371" s="440"/>
      <c r="OBV371" s="440"/>
      <c r="OBW371" s="440"/>
      <c r="OBX371" s="440"/>
      <c r="OBY371" s="440"/>
      <c r="OBZ371" s="440"/>
      <c r="OCA371" s="440"/>
      <c r="OCB371" s="440"/>
      <c r="OCC371" s="440"/>
      <c r="OCD371" s="440"/>
      <c r="OCE371" s="440"/>
      <c r="OCF371" s="440"/>
      <c r="OCG371" s="440"/>
      <c r="OCH371" s="440"/>
      <c r="OCI371" s="440"/>
      <c r="OCJ371" s="440"/>
      <c r="OCK371" s="440"/>
      <c r="OCL371" s="440"/>
      <c r="OCM371" s="440"/>
      <c r="OCN371" s="440"/>
      <c r="OCO371" s="440"/>
      <c r="OCP371" s="440"/>
      <c r="OCQ371" s="440"/>
      <c r="OCR371" s="440"/>
      <c r="OCS371" s="440"/>
      <c r="OCT371" s="440"/>
      <c r="OCU371" s="440"/>
      <c r="OCV371" s="440"/>
      <c r="OCW371" s="440"/>
      <c r="OCX371" s="440"/>
      <c r="OCY371" s="440"/>
      <c r="OCZ371" s="440"/>
      <c r="ODA371" s="440"/>
      <c r="ODB371" s="440"/>
      <c r="ODC371" s="440"/>
      <c r="ODD371" s="440"/>
      <c r="ODE371" s="440"/>
      <c r="ODF371" s="440"/>
      <c r="ODG371" s="440"/>
      <c r="ODH371" s="440"/>
      <c r="ODI371" s="440"/>
      <c r="ODJ371" s="440"/>
      <c r="ODK371" s="440"/>
      <c r="ODL371" s="440"/>
      <c r="ODM371" s="440"/>
      <c r="ODN371" s="440"/>
      <c r="ODO371" s="440"/>
      <c r="ODP371" s="440"/>
      <c r="ODQ371" s="440"/>
      <c r="ODR371" s="440"/>
      <c r="ODS371" s="440"/>
      <c r="ODT371" s="440"/>
      <c r="ODU371" s="440"/>
      <c r="ODV371" s="440"/>
      <c r="ODW371" s="440"/>
      <c r="ODX371" s="440"/>
      <c r="ODY371" s="440"/>
      <c r="ODZ371" s="440"/>
      <c r="OEA371" s="440"/>
      <c r="OEB371" s="440"/>
      <c r="OEC371" s="440"/>
      <c r="OED371" s="440"/>
      <c r="OEE371" s="440"/>
      <c r="OEF371" s="440"/>
      <c r="OEG371" s="440"/>
      <c r="OEH371" s="440"/>
      <c r="OEI371" s="440"/>
      <c r="OEJ371" s="440"/>
      <c r="OEK371" s="440"/>
      <c r="OEL371" s="440"/>
      <c r="OEM371" s="440"/>
      <c r="OEN371" s="440"/>
      <c r="OEO371" s="440"/>
      <c r="OEP371" s="440"/>
      <c r="OEQ371" s="440"/>
      <c r="OER371" s="440"/>
      <c r="OES371" s="440"/>
      <c r="OET371" s="440"/>
      <c r="OEU371" s="440"/>
      <c r="OEV371" s="440"/>
      <c r="OEW371" s="440"/>
      <c r="OEX371" s="440"/>
      <c r="OEY371" s="440"/>
      <c r="OEZ371" s="440"/>
      <c r="OFA371" s="440"/>
      <c r="OFB371" s="440"/>
      <c r="OFC371" s="440"/>
      <c r="OFD371" s="440"/>
      <c r="OFE371" s="440"/>
      <c r="OFF371" s="440"/>
      <c r="OFG371" s="440"/>
      <c r="OFH371" s="440"/>
      <c r="OFI371" s="440"/>
      <c r="OFJ371" s="440"/>
      <c r="OFK371" s="440"/>
      <c r="OFL371" s="440"/>
      <c r="OFM371" s="440"/>
      <c r="OFN371" s="440"/>
      <c r="OFO371" s="440"/>
      <c r="OFP371" s="440"/>
      <c r="OFQ371" s="440"/>
      <c r="OFR371" s="440"/>
      <c r="OFS371" s="440"/>
      <c r="OFT371" s="440"/>
      <c r="OFU371" s="440"/>
      <c r="OFV371" s="440"/>
      <c r="OFW371" s="440"/>
      <c r="OFX371" s="440"/>
      <c r="OFY371" s="440"/>
      <c r="OFZ371" s="440"/>
      <c r="OGA371" s="440"/>
      <c r="OGB371" s="440"/>
      <c r="OGC371" s="440"/>
      <c r="OGD371" s="440"/>
      <c r="OGE371" s="440"/>
      <c r="OGF371" s="440"/>
      <c r="OGG371" s="440"/>
      <c r="OGH371" s="440"/>
      <c r="OGI371" s="440"/>
      <c r="OGJ371" s="440"/>
      <c r="OGK371" s="440"/>
      <c r="OGL371" s="440"/>
      <c r="OGM371" s="440"/>
      <c r="OGN371" s="440"/>
      <c r="OGO371" s="440"/>
      <c r="OGP371" s="440"/>
      <c r="OGQ371" s="440"/>
      <c r="OGR371" s="440"/>
      <c r="OGS371" s="440"/>
      <c r="OGT371" s="440"/>
      <c r="OGU371" s="440"/>
      <c r="OGV371" s="440"/>
      <c r="OGW371" s="440"/>
      <c r="OGX371" s="440"/>
      <c r="OGY371" s="440"/>
      <c r="OGZ371" s="440"/>
      <c r="OHA371" s="440"/>
      <c r="OHB371" s="440"/>
      <c r="OHC371" s="440"/>
      <c r="OHD371" s="440"/>
      <c r="OHE371" s="440"/>
      <c r="OHF371" s="440"/>
      <c r="OHG371" s="440"/>
      <c r="OHH371" s="440"/>
      <c r="OHI371" s="440"/>
      <c r="OHJ371" s="440"/>
      <c r="OHK371" s="440"/>
      <c r="OHL371" s="440"/>
      <c r="OHM371" s="440"/>
      <c r="OHN371" s="440"/>
      <c r="OHO371" s="440"/>
      <c r="OHP371" s="440"/>
      <c r="OHQ371" s="440"/>
      <c r="OHR371" s="440"/>
      <c r="OHS371" s="440"/>
      <c r="OHT371" s="440"/>
      <c r="OHU371" s="440"/>
      <c r="OHV371" s="440"/>
      <c r="OHW371" s="440"/>
      <c r="OHX371" s="440"/>
      <c r="OHY371" s="440"/>
      <c r="OHZ371" s="440"/>
      <c r="OIA371" s="440"/>
      <c r="OIB371" s="440"/>
      <c r="OIC371" s="440"/>
      <c r="OID371" s="440"/>
      <c r="OIE371" s="440"/>
      <c r="OIF371" s="440"/>
      <c r="OIG371" s="440"/>
      <c r="OIH371" s="440"/>
      <c r="OII371" s="440"/>
      <c r="OIJ371" s="440"/>
      <c r="OIK371" s="440"/>
      <c r="OIL371" s="440"/>
      <c r="OIM371" s="440"/>
      <c r="OIN371" s="440"/>
      <c r="OIO371" s="440"/>
      <c r="OIP371" s="440"/>
      <c r="OIQ371" s="440"/>
      <c r="OIR371" s="440"/>
      <c r="OIS371" s="440"/>
      <c r="OIT371" s="440"/>
      <c r="OIU371" s="440"/>
      <c r="OIV371" s="440"/>
      <c r="OIW371" s="440"/>
      <c r="OIX371" s="440"/>
      <c r="OIY371" s="440"/>
      <c r="OIZ371" s="440"/>
      <c r="OJA371" s="440"/>
      <c r="OJB371" s="440"/>
      <c r="OJC371" s="440"/>
      <c r="OJD371" s="440"/>
      <c r="OJE371" s="440"/>
      <c r="OJF371" s="440"/>
      <c r="OJG371" s="440"/>
      <c r="OJH371" s="440"/>
      <c r="OJI371" s="440"/>
      <c r="OJJ371" s="440"/>
      <c r="OJK371" s="440"/>
      <c r="OJL371" s="440"/>
      <c r="OJM371" s="440"/>
      <c r="OJN371" s="440"/>
      <c r="OJO371" s="440"/>
      <c r="OJP371" s="440"/>
      <c r="OJQ371" s="440"/>
      <c r="OJR371" s="440"/>
      <c r="OJS371" s="440"/>
      <c r="OJT371" s="440"/>
      <c r="OJU371" s="440"/>
      <c r="OJV371" s="440"/>
      <c r="OJW371" s="440"/>
      <c r="OJX371" s="440"/>
      <c r="OJY371" s="440"/>
      <c r="OJZ371" s="440"/>
      <c r="OKA371" s="440"/>
      <c r="OKB371" s="440"/>
      <c r="OKC371" s="440"/>
      <c r="OKD371" s="440"/>
      <c r="OKE371" s="440"/>
      <c r="OKF371" s="440"/>
      <c r="OKG371" s="440"/>
      <c r="OKH371" s="440"/>
      <c r="OKI371" s="440"/>
      <c r="OKJ371" s="440"/>
      <c r="OKK371" s="440"/>
      <c r="OKL371" s="440"/>
      <c r="OKM371" s="440"/>
      <c r="OKN371" s="440"/>
      <c r="OKO371" s="440"/>
      <c r="OKP371" s="440"/>
      <c r="OKQ371" s="440"/>
      <c r="OKR371" s="440"/>
      <c r="OKS371" s="440"/>
      <c r="OKT371" s="440"/>
      <c r="OKU371" s="440"/>
      <c r="OKV371" s="440"/>
      <c r="OKW371" s="440"/>
      <c r="OKX371" s="440"/>
      <c r="OKY371" s="440"/>
      <c r="OKZ371" s="440"/>
      <c r="OLA371" s="440"/>
      <c r="OLB371" s="440"/>
      <c r="OLC371" s="440"/>
      <c r="OLD371" s="440"/>
      <c r="OLE371" s="440"/>
      <c r="OLF371" s="440"/>
      <c r="OLG371" s="440"/>
      <c r="OLH371" s="440"/>
      <c r="OLI371" s="440"/>
      <c r="OLJ371" s="440"/>
      <c r="OLK371" s="440"/>
      <c r="OLL371" s="440"/>
      <c r="OLM371" s="440"/>
      <c r="OLN371" s="440"/>
      <c r="OLO371" s="440"/>
      <c r="OLP371" s="440"/>
      <c r="OLQ371" s="440"/>
      <c r="OLR371" s="440"/>
      <c r="OLS371" s="440"/>
      <c r="OLT371" s="440"/>
      <c r="OLU371" s="440"/>
      <c r="OLV371" s="440"/>
      <c r="OLW371" s="440"/>
      <c r="OLX371" s="440"/>
      <c r="OLY371" s="440"/>
      <c r="OLZ371" s="440"/>
      <c r="OMA371" s="440"/>
      <c r="OMB371" s="440"/>
      <c r="OMC371" s="440"/>
      <c r="OMD371" s="440"/>
      <c r="OME371" s="440"/>
      <c r="OMF371" s="440"/>
      <c r="OMG371" s="440"/>
      <c r="OMH371" s="440"/>
      <c r="OMI371" s="440"/>
      <c r="OMJ371" s="440"/>
      <c r="OMK371" s="440"/>
      <c r="OML371" s="440"/>
      <c r="OMM371" s="440"/>
      <c r="OMN371" s="440"/>
      <c r="OMO371" s="440"/>
      <c r="OMP371" s="440"/>
      <c r="OMQ371" s="440"/>
      <c r="OMR371" s="440"/>
      <c r="OMS371" s="440"/>
      <c r="OMT371" s="440"/>
      <c r="OMU371" s="440"/>
      <c r="OMV371" s="440"/>
      <c r="OMW371" s="440"/>
      <c r="OMX371" s="440"/>
      <c r="OMY371" s="440"/>
      <c r="OMZ371" s="440"/>
      <c r="ONA371" s="440"/>
      <c r="ONB371" s="440"/>
      <c r="ONC371" s="440"/>
      <c r="OND371" s="440"/>
      <c r="ONE371" s="440"/>
      <c r="ONF371" s="440"/>
      <c r="ONG371" s="440"/>
      <c r="ONH371" s="440"/>
      <c r="ONI371" s="440"/>
      <c r="ONJ371" s="440"/>
      <c r="ONK371" s="440"/>
      <c r="ONL371" s="440"/>
      <c r="ONM371" s="440"/>
      <c r="ONN371" s="440"/>
      <c r="ONO371" s="440"/>
      <c r="ONP371" s="440"/>
      <c r="ONQ371" s="440"/>
      <c r="ONR371" s="440"/>
      <c r="ONS371" s="440"/>
      <c r="ONT371" s="440"/>
      <c r="ONU371" s="440"/>
      <c r="ONV371" s="440"/>
      <c r="ONW371" s="440"/>
      <c r="ONX371" s="440"/>
      <c r="ONY371" s="440"/>
      <c r="ONZ371" s="440"/>
      <c r="OOA371" s="440"/>
      <c r="OOB371" s="440"/>
      <c r="OOC371" s="440"/>
      <c r="OOD371" s="440"/>
      <c r="OOE371" s="440"/>
      <c r="OOF371" s="440"/>
      <c r="OOG371" s="440"/>
      <c r="OOH371" s="440"/>
      <c r="OOI371" s="440"/>
      <c r="OOJ371" s="440"/>
      <c r="OOK371" s="440"/>
      <c r="OOL371" s="440"/>
      <c r="OOM371" s="440"/>
      <c r="OON371" s="440"/>
      <c r="OOO371" s="440"/>
      <c r="OOP371" s="440"/>
      <c r="OOQ371" s="440"/>
      <c r="OOR371" s="440"/>
      <c r="OOS371" s="440"/>
      <c r="OOT371" s="440"/>
      <c r="OOU371" s="440"/>
      <c r="OOV371" s="440"/>
      <c r="OOW371" s="440"/>
      <c r="OOX371" s="440"/>
      <c r="OOY371" s="440"/>
      <c r="OOZ371" s="440"/>
      <c r="OPA371" s="440"/>
      <c r="OPB371" s="440"/>
      <c r="OPC371" s="440"/>
      <c r="OPD371" s="440"/>
      <c r="OPE371" s="440"/>
      <c r="OPF371" s="440"/>
      <c r="OPG371" s="440"/>
      <c r="OPH371" s="440"/>
      <c r="OPI371" s="440"/>
      <c r="OPJ371" s="440"/>
      <c r="OPK371" s="440"/>
      <c r="OPL371" s="440"/>
      <c r="OPM371" s="440"/>
      <c r="OPN371" s="440"/>
      <c r="OPO371" s="440"/>
      <c r="OPP371" s="440"/>
      <c r="OPQ371" s="440"/>
      <c r="OPR371" s="440"/>
      <c r="OPS371" s="440"/>
      <c r="OPT371" s="440"/>
      <c r="OPU371" s="440"/>
      <c r="OPV371" s="440"/>
      <c r="OPW371" s="440"/>
      <c r="OPX371" s="440"/>
      <c r="OPY371" s="440"/>
      <c r="OPZ371" s="440"/>
      <c r="OQA371" s="440"/>
      <c r="OQB371" s="440"/>
      <c r="OQC371" s="440"/>
      <c r="OQD371" s="440"/>
      <c r="OQE371" s="440"/>
      <c r="OQF371" s="440"/>
      <c r="OQG371" s="440"/>
      <c r="OQH371" s="440"/>
      <c r="OQI371" s="440"/>
      <c r="OQJ371" s="440"/>
      <c r="OQK371" s="440"/>
      <c r="OQL371" s="440"/>
      <c r="OQM371" s="440"/>
      <c r="OQN371" s="440"/>
      <c r="OQO371" s="440"/>
      <c r="OQP371" s="440"/>
      <c r="OQQ371" s="440"/>
      <c r="OQR371" s="440"/>
      <c r="OQS371" s="440"/>
      <c r="OQT371" s="440"/>
      <c r="OQU371" s="440"/>
      <c r="OQV371" s="440"/>
      <c r="OQW371" s="440"/>
      <c r="OQX371" s="440"/>
      <c r="OQY371" s="440"/>
      <c r="OQZ371" s="440"/>
      <c r="ORA371" s="440"/>
      <c r="ORB371" s="440"/>
      <c r="ORC371" s="440"/>
      <c r="ORD371" s="440"/>
      <c r="ORE371" s="440"/>
      <c r="ORF371" s="440"/>
      <c r="ORG371" s="440"/>
      <c r="ORH371" s="440"/>
      <c r="ORI371" s="440"/>
      <c r="ORJ371" s="440"/>
      <c r="ORK371" s="440"/>
      <c r="ORL371" s="440"/>
      <c r="ORM371" s="440"/>
      <c r="ORN371" s="440"/>
      <c r="ORO371" s="440"/>
      <c r="ORP371" s="440"/>
      <c r="ORQ371" s="440"/>
      <c r="ORR371" s="440"/>
      <c r="ORS371" s="440"/>
      <c r="ORT371" s="440"/>
      <c r="ORU371" s="440"/>
      <c r="ORV371" s="440"/>
      <c r="ORW371" s="440"/>
      <c r="ORX371" s="440"/>
      <c r="ORY371" s="440"/>
      <c r="ORZ371" s="440"/>
      <c r="OSA371" s="440"/>
      <c r="OSB371" s="440"/>
      <c r="OSC371" s="440"/>
      <c r="OSD371" s="440"/>
      <c r="OSE371" s="440"/>
      <c r="OSF371" s="440"/>
      <c r="OSG371" s="440"/>
      <c r="OSH371" s="440"/>
      <c r="OSI371" s="440"/>
      <c r="OSJ371" s="440"/>
      <c r="OSK371" s="440"/>
      <c r="OSL371" s="440"/>
      <c r="OSM371" s="440"/>
      <c r="OSN371" s="440"/>
      <c r="OSO371" s="440"/>
      <c r="OSP371" s="440"/>
      <c r="OSQ371" s="440"/>
      <c r="OSR371" s="440"/>
      <c r="OSS371" s="440"/>
      <c r="OST371" s="440"/>
      <c r="OSU371" s="440"/>
      <c r="OSV371" s="440"/>
      <c r="OSW371" s="440"/>
      <c r="OSX371" s="440"/>
      <c r="OSY371" s="440"/>
      <c r="OSZ371" s="440"/>
      <c r="OTA371" s="440"/>
      <c r="OTB371" s="440"/>
      <c r="OTC371" s="440"/>
      <c r="OTD371" s="440"/>
      <c r="OTE371" s="440"/>
      <c r="OTF371" s="440"/>
      <c r="OTG371" s="440"/>
      <c r="OTH371" s="440"/>
      <c r="OTI371" s="440"/>
      <c r="OTJ371" s="440"/>
      <c r="OTK371" s="440"/>
      <c r="OTL371" s="440"/>
      <c r="OTM371" s="440"/>
      <c r="OTN371" s="440"/>
      <c r="OTO371" s="440"/>
      <c r="OTP371" s="440"/>
      <c r="OTQ371" s="440"/>
      <c r="OTR371" s="440"/>
      <c r="OTS371" s="440"/>
      <c r="OTT371" s="440"/>
      <c r="OTU371" s="440"/>
      <c r="OTV371" s="440"/>
      <c r="OTW371" s="440"/>
      <c r="OTX371" s="440"/>
      <c r="OTY371" s="440"/>
      <c r="OTZ371" s="440"/>
      <c r="OUA371" s="440"/>
      <c r="OUB371" s="440"/>
      <c r="OUC371" s="440"/>
      <c r="OUD371" s="440"/>
      <c r="OUE371" s="440"/>
      <c r="OUF371" s="440"/>
      <c r="OUG371" s="440"/>
      <c r="OUH371" s="440"/>
      <c r="OUI371" s="440"/>
      <c r="OUJ371" s="440"/>
      <c r="OUK371" s="440"/>
      <c r="OUL371" s="440"/>
      <c r="OUM371" s="440"/>
      <c r="OUN371" s="440"/>
      <c r="OUO371" s="440"/>
      <c r="OUP371" s="440"/>
      <c r="OUQ371" s="440"/>
      <c r="OUR371" s="440"/>
      <c r="OUS371" s="440"/>
      <c r="OUT371" s="440"/>
      <c r="OUU371" s="440"/>
      <c r="OUV371" s="440"/>
      <c r="OUW371" s="440"/>
      <c r="OUX371" s="440"/>
      <c r="OUY371" s="440"/>
      <c r="OUZ371" s="440"/>
      <c r="OVA371" s="440"/>
      <c r="OVB371" s="440"/>
      <c r="OVC371" s="440"/>
      <c r="OVD371" s="440"/>
      <c r="OVE371" s="440"/>
      <c r="OVF371" s="440"/>
      <c r="OVG371" s="440"/>
      <c r="OVH371" s="440"/>
      <c r="OVI371" s="440"/>
      <c r="OVJ371" s="440"/>
      <c r="OVK371" s="440"/>
      <c r="OVL371" s="440"/>
      <c r="OVM371" s="440"/>
      <c r="OVN371" s="440"/>
      <c r="OVO371" s="440"/>
      <c r="OVP371" s="440"/>
      <c r="OVQ371" s="440"/>
      <c r="OVR371" s="440"/>
      <c r="OVS371" s="440"/>
      <c r="OVT371" s="440"/>
      <c r="OVU371" s="440"/>
      <c r="OVV371" s="440"/>
      <c r="OVW371" s="440"/>
      <c r="OVX371" s="440"/>
      <c r="OVY371" s="440"/>
      <c r="OVZ371" s="440"/>
      <c r="OWA371" s="440"/>
      <c r="OWB371" s="440"/>
      <c r="OWC371" s="440"/>
      <c r="OWD371" s="440"/>
      <c r="OWE371" s="440"/>
      <c r="OWF371" s="440"/>
      <c r="OWG371" s="440"/>
      <c r="OWH371" s="440"/>
      <c r="OWI371" s="440"/>
      <c r="OWJ371" s="440"/>
      <c r="OWK371" s="440"/>
      <c r="OWL371" s="440"/>
      <c r="OWM371" s="440"/>
      <c r="OWN371" s="440"/>
      <c r="OWO371" s="440"/>
      <c r="OWP371" s="440"/>
      <c r="OWQ371" s="440"/>
      <c r="OWR371" s="440"/>
      <c r="OWS371" s="440"/>
      <c r="OWT371" s="440"/>
      <c r="OWU371" s="440"/>
      <c r="OWV371" s="440"/>
      <c r="OWW371" s="440"/>
      <c r="OWX371" s="440"/>
      <c r="OWY371" s="440"/>
      <c r="OWZ371" s="440"/>
      <c r="OXA371" s="440"/>
      <c r="OXB371" s="440"/>
      <c r="OXC371" s="440"/>
      <c r="OXD371" s="440"/>
      <c r="OXE371" s="440"/>
      <c r="OXF371" s="440"/>
      <c r="OXG371" s="440"/>
      <c r="OXH371" s="440"/>
      <c r="OXI371" s="440"/>
      <c r="OXJ371" s="440"/>
      <c r="OXK371" s="440"/>
      <c r="OXL371" s="440"/>
      <c r="OXM371" s="440"/>
      <c r="OXN371" s="440"/>
      <c r="OXO371" s="440"/>
      <c r="OXP371" s="440"/>
      <c r="OXQ371" s="440"/>
      <c r="OXR371" s="440"/>
      <c r="OXS371" s="440"/>
      <c r="OXT371" s="440"/>
      <c r="OXU371" s="440"/>
      <c r="OXV371" s="440"/>
      <c r="OXW371" s="440"/>
      <c r="OXX371" s="440"/>
      <c r="OXY371" s="440"/>
      <c r="OXZ371" s="440"/>
      <c r="OYA371" s="440"/>
      <c r="OYB371" s="440"/>
      <c r="OYC371" s="440"/>
      <c r="OYD371" s="440"/>
      <c r="OYE371" s="440"/>
      <c r="OYF371" s="440"/>
      <c r="OYG371" s="440"/>
      <c r="OYH371" s="440"/>
      <c r="OYI371" s="440"/>
      <c r="OYJ371" s="440"/>
      <c r="OYK371" s="440"/>
      <c r="OYL371" s="440"/>
      <c r="OYM371" s="440"/>
      <c r="OYN371" s="440"/>
      <c r="OYO371" s="440"/>
      <c r="OYP371" s="440"/>
      <c r="OYQ371" s="440"/>
      <c r="OYR371" s="440"/>
      <c r="OYS371" s="440"/>
      <c r="OYT371" s="440"/>
      <c r="OYU371" s="440"/>
      <c r="OYV371" s="440"/>
      <c r="OYW371" s="440"/>
      <c r="OYX371" s="440"/>
      <c r="OYY371" s="440"/>
      <c r="OYZ371" s="440"/>
      <c r="OZA371" s="440"/>
      <c r="OZB371" s="440"/>
      <c r="OZC371" s="440"/>
      <c r="OZD371" s="440"/>
      <c r="OZE371" s="440"/>
      <c r="OZF371" s="440"/>
      <c r="OZG371" s="440"/>
      <c r="OZH371" s="440"/>
      <c r="OZI371" s="440"/>
      <c r="OZJ371" s="440"/>
      <c r="OZK371" s="440"/>
      <c r="OZL371" s="440"/>
      <c r="OZM371" s="440"/>
      <c r="OZN371" s="440"/>
      <c r="OZO371" s="440"/>
      <c r="OZP371" s="440"/>
      <c r="OZQ371" s="440"/>
      <c r="OZR371" s="440"/>
      <c r="OZS371" s="440"/>
      <c r="OZT371" s="440"/>
      <c r="OZU371" s="440"/>
      <c r="OZV371" s="440"/>
      <c r="OZW371" s="440"/>
      <c r="OZX371" s="440"/>
      <c r="OZY371" s="440"/>
      <c r="OZZ371" s="440"/>
      <c r="PAA371" s="440"/>
      <c r="PAB371" s="440"/>
      <c r="PAC371" s="440"/>
      <c r="PAD371" s="440"/>
      <c r="PAE371" s="440"/>
      <c r="PAF371" s="440"/>
      <c r="PAG371" s="440"/>
      <c r="PAH371" s="440"/>
      <c r="PAI371" s="440"/>
      <c r="PAJ371" s="440"/>
      <c r="PAK371" s="440"/>
      <c r="PAL371" s="440"/>
      <c r="PAM371" s="440"/>
      <c r="PAN371" s="440"/>
      <c r="PAO371" s="440"/>
      <c r="PAP371" s="440"/>
      <c r="PAQ371" s="440"/>
      <c r="PAR371" s="440"/>
      <c r="PAS371" s="440"/>
      <c r="PAT371" s="440"/>
      <c r="PAU371" s="440"/>
      <c r="PAV371" s="440"/>
      <c r="PAW371" s="440"/>
      <c r="PAX371" s="440"/>
      <c r="PAY371" s="440"/>
      <c r="PAZ371" s="440"/>
      <c r="PBA371" s="440"/>
      <c r="PBB371" s="440"/>
      <c r="PBC371" s="440"/>
      <c r="PBD371" s="440"/>
      <c r="PBE371" s="440"/>
      <c r="PBF371" s="440"/>
      <c r="PBG371" s="440"/>
      <c r="PBH371" s="440"/>
      <c r="PBI371" s="440"/>
      <c r="PBJ371" s="440"/>
      <c r="PBK371" s="440"/>
      <c r="PBL371" s="440"/>
      <c r="PBM371" s="440"/>
      <c r="PBN371" s="440"/>
      <c r="PBO371" s="440"/>
      <c r="PBP371" s="440"/>
      <c r="PBQ371" s="440"/>
      <c r="PBR371" s="440"/>
      <c r="PBS371" s="440"/>
      <c r="PBT371" s="440"/>
      <c r="PBU371" s="440"/>
      <c r="PBV371" s="440"/>
      <c r="PBW371" s="440"/>
      <c r="PBX371" s="440"/>
      <c r="PBY371" s="440"/>
      <c r="PBZ371" s="440"/>
      <c r="PCA371" s="440"/>
      <c r="PCB371" s="440"/>
      <c r="PCC371" s="440"/>
      <c r="PCD371" s="440"/>
      <c r="PCE371" s="440"/>
      <c r="PCF371" s="440"/>
      <c r="PCG371" s="440"/>
      <c r="PCH371" s="440"/>
      <c r="PCI371" s="440"/>
      <c r="PCJ371" s="440"/>
      <c r="PCK371" s="440"/>
      <c r="PCL371" s="440"/>
      <c r="PCM371" s="440"/>
      <c r="PCN371" s="440"/>
      <c r="PCO371" s="440"/>
      <c r="PCP371" s="440"/>
      <c r="PCQ371" s="440"/>
      <c r="PCR371" s="440"/>
      <c r="PCS371" s="440"/>
      <c r="PCT371" s="440"/>
      <c r="PCU371" s="440"/>
      <c r="PCV371" s="440"/>
      <c r="PCW371" s="440"/>
      <c r="PCX371" s="440"/>
      <c r="PCY371" s="440"/>
      <c r="PCZ371" s="440"/>
      <c r="PDA371" s="440"/>
      <c r="PDB371" s="440"/>
      <c r="PDC371" s="440"/>
      <c r="PDD371" s="440"/>
      <c r="PDE371" s="440"/>
      <c r="PDF371" s="440"/>
      <c r="PDG371" s="440"/>
      <c r="PDH371" s="440"/>
      <c r="PDI371" s="440"/>
      <c r="PDJ371" s="440"/>
      <c r="PDK371" s="440"/>
      <c r="PDL371" s="440"/>
      <c r="PDM371" s="440"/>
      <c r="PDN371" s="440"/>
      <c r="PDO371" s="440"/>
      <c r="PDP371" s="440"/>
      <c r="PDQ371" s="440"/>
      <c r="PDR371" s="440"/>
      <c r="PDS371" s="440"/>
      <c r="PDT371" s="440"/>
      <c r="PDU371" s="440"/>
      <c r="PDV371" s="440"/>
      <c r="PDW371" s="440"/>
      <c r="PDX371" s="440"/>
      <c r="PDY371" s="440"/>
      <c r="PDZ371" s="440"/>
      <c r="PEA371" s="440"/>
      <c r="PEB371" s="440"/>
      <c r="PEC371" s="440"/>
      <c r="PED371" s="440"/>
      <c r="PEE371" s="440"/>
      <c r="PEF371" s="440"/>
      <c r="PEG371" s="440"/>
      <c r="PEH371" s="440"/>
      <c r="PEI371" s="440"/>
      <c r="PEJ371" s="440"/>
      <c r="PEK371" s="440"/>
      <c r="PEL371" s="440"/>
      <c r="PEM371" s="440"/>
      <c r="PEN371" s="440"/>
      <c r="PEO371" s="440"/>
      <c r="PEP371" s="440"/>
      <c r="PEQ371" s="440"/>
      <c r="PER371" s="440"/>
      <c r="PES371" s="440"/>
      <c r="PET371" s="440"/>
      <c r="PEU371" s="440"/>
      <c r="PEV371" s="440"/>
      <c r="PEW371" s="440"/>
      <c r="PEX371" s="440"/>
      <c r="PEY371" s="440"/>
      <c r="PEZ371" s="440"/>
      <c r="PFA371" s="440"/>
      <c r="PFB371" s="440"/>
      <c r="PFC371" s="440"/>
      <c r="PFD371" s="440"/>
      <c r="PFE371" s="440"/>
      <c r="PFF371" s="440"/>
      <c r="PFG371" s="440"/>
      <c r="PFH371" s="440"/>
      <c r="PFI371" s="440"/>
      <c r="PFJ371" s="440"/>
      <c r="PFK371" s="440"/>
      <c r="PFL371" s="440"/>
      <c r="PFM371" s="440"/>
      <c r="PFN371" s="440"/>
      <c r="PFO371" s="440"/>
      <c r="PFP371" s="440"/>
      <c r="PFQ371" s="440"/>
      <c r="PFR371" s="440"/>
      <c r="PFS371" s="440"/>
      <c r="PFT371" s="440"/>
      <c r="PFU371" s="440"/>
      <c r="PFV371" s="440"/>
      <c r="PFW371" s="440"/>
      <c r="PFX371" s="440"/>
      <c r="PFY371" s="440"/>
      <c r="PFZ371" s="440"/>
      <c r="PGA371" s="440"/>
      <c r="PGB371" s="440"/>
      <c r="PGC371" s="440"/>
      <c r="PGD371" s="440"/>
      <c r="PGE371" s="440"/>
      <c r="PGF371" s="440"/>
      <c r="PGG371" s="440"/>
      <c r="PGH371" s="440"/>
      <c r="PGI371" s="440"/>
      <c r="PGJ371" s="440"/>
      <c r="PGK371" s="440"/>
      <c r="PGL371" s="440"/>
      <c r="PGM371" s="440"/>
      <c r="PGN371" s="440"/>
      <c r="PGO371" s="440"/>
      <c r="PGP371" s="440"/>
      <c r="PGQ371" s="440"/>
      <c r="PGR371" s="440"/>
      <c r="PGS371" s="440"/>
      <c r="PGT371" s="440"/>
      <c r="PGU371" s="440"/>
      <c r="PGV371" s="440"/>
      <c r="PGW371" s="440"/>
      <c r="PGX371" s="440"/>
      <c r="PGY371" s="440"/>
      <c r="PGZ371" s="440"/>
      <c r="PHA371" s="440"/>
      <c r="PHB371" s="440"/>
      <c r="PHC371" s="440"/>
      <c r="PHD371" s="440"/>
      <c r="PHE371" s="440"/>
      <c r="PHF371" s="440"/>
      <c r="PHG371" s="440"/>
      <c r="PHH371" s="440"/>
      <c r="PHI371" s="440"/>
      <c r="PHJ371" s="440"/>
      <c r="PHK371" s="440"/>
      <c r="PHL371" s="440"/>
      <c r="PHM371" s="440"/>
      <c r="PHN371" s="440"/>
      <c r="PHO371" s="440"/>
      <c r="PHP371" s="440"/>
      <c r="PHQ371" s="440"/>
      <c r="PHR371" s="440"/>
      <c r="PHS371" s="440"/>
      <c r="PHT371" s="440"/>
      <c r="PHU371" s="440"/>
      <c r="PHV371" s="440"/>
      <c r="PHW371" s="440"/>
      <c r="PHX371" s="440"/>
      <c r="PHY371" s="440"/>
      <c r="PHZ371" s="440"/>
      <c r="PIA371" s="440"/>
      <c r="PIB371" s="440"/>
      <c r="PIC371" s="440"/>
      <c r="PID371" s="440"/>
      <c r="PIE371" s="440"/>
      <c r="PIF371" s="440"/>
      <c r="PIG371" s="440"/>
      <c r="PIH371" s="440"/>
      <c r="PII371" s="440"/>
      <c r="PIJ371" s="440"/>
      <c r="PIK371" s="440"/>
      <c r="PIL371" s="440"/>
      <c r="PIM371" s="440"/>
      <c r="PIN371" s="440"/>
      <c r="PIO371" s="440"/>
      <c r="PIP371" s="440"/>
      <c r="PIQ371" s="440"/>
      <c r="PIR371" s="440"/>
      <c r="PIS371" s="440"/>
      <c r="PIT371" s="440"/>
      <c r="PIU371" s="440"/>
      <c r="PIV371" s="440"/>
      <c r="PIW371" s="440"/>
      <c r="PIX371" s="440"/>
      <c r="PIY371" s="440"/>
      <c r="PIZ371" s="440"/>
      <c r="PJA371" s="440"/>
      <c r="PJB371" s="440"/>
      <c r="PJC371" s="440"/>
      <c r="PJD371" s="440"/>
      <c r="PJE371" s="440"/>
      <c r="PJF371" s="440"/>
      <c r="PJG371" s="440"/>
      <c r="PJH371" s="440"/>
      <c r="PJI371" s="440"/>
      <c r="PJJ371" s="440"/>
      <c r="PJK371" s="440"/>
      <c r="PJL371" s="440"/>
      <c r="PJM371" s="440"/>
      <c r="PJN371" s="440"/>
      <c r="PJO371" s="440"/>
      <c r="PJP371" s="440"/>
      <c r="PJQ371" s="440"/>
      <c r="PJR371" s="440"/>
      <c r="PJS371" s="440"/>
      <c r="PJT371" s="440"/>
      <c r="PJU371" s="440"/>
      <c r="PJV371" s="440"/>
      <c r="PJW371" s="440"/>
      <c r="PJX371" s="440"/>
      <c r="PJY371" s="440"/>
      <c r="PJZ371" s="440"/>
      <c r="PKA371" s="440"/>
      <c r="PKB371" s="440"/>
      <c r="PKC371" s="440"/>
      <c r="PKD371" s="440"/>
      <c r="PKE371" s="440"/>
      <c r="PKF371" s="440"/>
      <c r="PKG371" s="440"/>
      <c r="PKH371" s="440"/>
      <c r="PKI371" s="440"/>
      <c r="PKJ371" s="440"/>
      <c r="PKK371" s="440"/>
      <c r="PKL371" s="440"/>
      <c r="PKM371" s="440"/>
      <c r="PKN371" s="440"/>
      <c r="PKO371" s="440"/>
      <c r="PKP371" s="440"/>
      <c r="PKQ371" s="440"/>
      <c r="PKR371" s="440"/>
      <c r="PKS371" s="440"/>
      <c r="PKT371" s="440"/>
      <c r="PKU371" s="440"/>
      <c r="PKV371" s="440"/>
      <c r="PKW371" s="440"/>
      <c r="PKX371" s="440"/>
      <c r="PKY371" s="440"/>
      <c r="PKZ371" s="440"/>
      <c r="PLA371" s="440"/>
      <c r="PLB371" s="440"/>
      <c r="PLC371" s="440"/>
      <c r="PLD371" s="440"/>
      <c r="PLE371" s="440"/>
      <c r="PLF371" s="440"/>
      <c r="PLG371" s="440"/>
      <c r="PLH371" s="440"/>
      <c r="PLI371" s="440"/>
      <c r="PLJ371" s="440"/>
      <c r="PLK371" s="440"/>
      <c r="PLL371" s="440"/>
      <c r="PLM371" s="440"/>
      <c r="PLN371" s="440"/>
      <c r="PLO371" s="440"/>
      <c r="PLP371" s="440"/>
      <c r="PLQ371" s="440"/>
      <c r="PLR371" s="440"/>
      <c r="PLS371" s="440"/>
      <c r="PLT371" s="440"/>
      <c r="PLU371" s="440"/>
      <c r="PLV371" s="440"/>
      <c r="PLW371" s="440"/>
      <c r="PLX371" s="440"/>
      <c r="PLY371" s="440"/>
      <c r="PLZ371" s="440"/>
      <c r="PMA371" s="440"/>
      <c r="PMB371" s="440"/>
      <c r="PMC371" s="440"/>
      <c r="PMD371" s="440"/>
      <c r="PME371" s="440"/>
      <c r="PMF371" s="440"/>
      <c r="PMG371" s="440"/>
      <c r="PMH371" s="440"/>
      <c r="PMI371" s="440"/>
      <c r="PMJ371" s="440"/>
      <c r="PMK371" s="440"/>
      <c r="PML371" s="440"/>
      <c r="PMM371" s="440"/>
      <c r="PMN371" s="440"/>
      <c r="PMO371" s="440"/>
      <c r="PMP371" s="440"/>
      <c r="PMQ371" s="440"/>
      <c r="PMR371" s="440"/>
      <c r="PMS371" s="440"/>
      <c r="PMT371" s="440"/>
      <c r="PMU371" s="440"/>
      <c r="PMV371" s="440"/>
      <c r="PMW371" s="440"/>
      <c r="PMX371" s="440"/>
      <c r="PMY371" s="440"/>
      <c r="PMZ371" s="440"/>
      <c r="PNA371" s="440"/>
      <c r="PNB371" s="440"/>
      <c r="PNC371" s="440"/>
      <c r="PND371" s="440"/>
      <c r="PNE371" s="440"/>
      <c r="PNF371" s="440"/>
      <c r="PNG371" s="440"/>
      <c r="PNH371" s="440"/>
      <c r="PNI371" s="440"/>
      <c r="PNJ371" s="440"/>
      <c r="PNK371" s="440"/>
      <c r="PNL371" s="440"/>
      <c r="PNM371" s="440"/>
      <c r="PNN371" s="440"/>
      <c r="PNO371" s="440"/>
      <c r="PNP371" s="440"/>
      <c r="PNQ371" s="440"/>
      <c r="PNR371" s="440"/>
      <c r="PNS371" s="440"/>
      <c r="PNT371" s="440"/>
      <c r="PNU371" s="440"/>
      <c r="PNV371" s="440"/>
      <c r="PNW371" s="440"/>
      <c r="PNX371" s="440"/>
      <c r="PNY371" s="440"/>
      <c r="PNZ371" s="440"/>
      <c r="POA371" s="440"/>
      <c r="POB371" s="440"/>
      <c r="POC371" s="440"/>
      <c r="POD371" s="440"/>
      <c r="POE371" s="440"/>
      <c r="POF371" s="440"/>
      <c r="POG371" s="440"/>
      <c r="POH371" s="440"/>
      <c r="POI371" s="440"/>
      <c r="POJ371" s="440"/>
      <c r="POK371" s="440"/>
      <c r="POL371" s="440"/>
      <c r="POM371" s="440"/>
      <c r="PON371" s="440"/>
      <c r="POO371" s="440"/>
      <c r="POP371" s="440"/>
      <c r="POQ371" s="440"/>
      <c r="POR371" s="440"/>
      <c r="POS371" s="440"/>
      <c r="POT371" s="440"/>
      <c r="POU371" s="440"/>
      <c r="POV371" s="440"/>
      <c r="POW371" s="440"/>
      <c r="POX371" s="440"/>
      <c r="POY371" s="440"/>
      <c r="POZ371" s="440"/>
      <c r="PPA371" s="440"/>
      <c r="PPB371" s="440"/>
      <c r="PPC371" s="440"/>
      <c r="PPD371" s="440"/>
      <c r="PPE371" s="440"/>
      <c r="PPF371" s="440"/>
      <c r="PPG371" s="440"/>
      <c r="PPH371" s="440"/>
      <c r="PPI371" s="440"/>
      <c r="PPJ371" s="440"/>
      <c r="PPK371" s="440"/>
      <c r="PPL371" s="440"/>
      <c r="PPM371" s="440"/>
      <c r="PPN371" s="440"/>
      <c r="PPO371" s="440"/>
      <c r="PPP371" s="440"/>
      <c r="PPQ371" s="440"/>
      <c r="PPR371" s="440"/>
      <c r="PPS371" s="440"/>
      <c r="PPT371" s="440"/>
      <c r="PPU371" s="440"/>
      <c r="PPV371" s="440"/>
      <c r="PPW371" s="440"/>
      <c r="PPX371" s="440"/>
      <c r="PPY371" s="440"/>
      <c r="PPZ371" s="440"/>
      <c r="PQA371" s="440"/>
      <c r="PQB371" s="440"/>
      <c r="PQC371" s="440"/>
      <c r="PQD371" s="440"/>
      <c r="PQE371" s="440"/>
      <c r="PQF371" s="440"/>
      <c r="PQG371" s="440"/>
      <c r="PQH371" s="440"/>
      <c r="PQI371" s="440"/>
      <c r="PQJ371" s="440"/>
      <c r="PQK371" s="440"/>
      <c r="PQL371" s="440"/>
      <c r="PQM371" s="440"/>
      <c r="PQN371" s="440"/>
      <c r="PQO371" s="440"/>
      <c r="PQP371" s="440"/>
      <c r="PQQ371" s="440"/>
      <c r="PQR371" s="440"/>
      <c r="PQS371" s="440"/>
      <c r="PQT371" s="440"/>
      <c r="PQU371" s="440"/>
      <c r="PQV371" s="440"/>
      <c r="PQW371" s="440"/>
      <c r="PQX371" s="440"/>
      <c r="PQY371" s="440"/>
      <c r="PQZ371" s="440"/>
      <c r="PRA371" s="440"/>
      <c r="PRB371" s="440"/>
      <c r="PRC371" s="440"/>
      <c r="PRD371" s="440"/>
      <c r="PRE371" s="440"/>
      <c r="PRF371" s="440"/>
      <c r="PRG371" s="440"/>
      <c r="PRH371" s="440"/>
      <c r="PRI371" s="440"/>
      <c r="PRJ371" s="440"/>
      <c r="PRK371" s="440"/>
      <c r="PRL371" s="440"/>
      <c r="PRM371" s="440"/>
      <c r="PRN371" s="440"/>
      <c r="PRO371" s="440"/>
      <c r="PRP371" s="440"/>
      <c r="PRQ371" s="440"/>
      <c r="PRR371" s="440"/>
      <c r="PRS371" s="440"/>
      <c r="PRT371" s="440"/>
      <c r="PRU371" s="440"/>
      <c r="PRV371" s="440"/>
      <c r="PRW371" s="440"/>
      <c r="PRX371" s="440"/>
      <c r="PRY371" s="440"/>
      <c r="PRZ371" s="440"/>
      <c r="PSA371" s="440"/>
      <c r="PSB371" s="440"/>
      <c r="PSC371" s="440"/>
      <c r="PSD371" s="440"/>
      <c r="PSE371" s="440"/>
      <c r="PSF371" s="440"/>
      <c r="PSG371" s="440"/>
      <c r="PSH371" s="440"/>
      <c r="PSI371" s="440"/>
      <c r="PSJ371" s="440"/>
      <c r="PSK371" s="440"/>
      <c r="PSL371" s="440"/>
      <c r="PSM371" s="440"/>
      <c r="PSN371" s="440"/>
      <c r="PSO371" s="440"/>
      <c r="PSP371" s="440"/>
      <c r="PSQ371" s="440"/>
      <c r="PSR371" s="440"/>
      <c r="PSS371" s="440"/>
      <c r="PST371" s="440"/>
      <c r="PSU371" s="440"/>
      <c r="PSV371" s="440"/>
      <c r="PSW371" s="440"/>
      <c r="PSX371" s="440"/>
      <c r="PSY371" s="440"/>
      <c r="PSZ371" s="440"/>
      <c r="PTA371" s="440"/>
      <c r="PTB371" s="440"/>
      <c r="PTC371" s="440"/>
      <c r="PTD371" s="440"/>
      <c r="PTE371" s="440"/>
      <c r="PTF371" s="440"/>
      <c r="PTG371" s="440"/>
      <c r="PTH371" s="440"/>
      <c r="PTI371" s="440"/>
      <c r="PTJ371" s="440"/>
      <c r="PTK371" s="440"/>
      <c r="PTL371" s="440"/>
      <c r="PTM371" s="440"/>
      <c r="PTN371" s="440"/>
      <c r="PTO371" s="440"/>
      <c r="PTP371" s="440"/>
      <c r="PTQ371" s="440"/>
      <c r="PTR371" s="440"/>
      <c r="PTS371" s="440"/>
      <c r="PTT371" s="440"/>
      <c r="PTU371" s="440"/>
      <c r="PTV371" s="440"/>
      <c r="PTW371" s="440"/>
      <c r="PTX371" s="440"/>
      <c r="PTY371" s="440"/>
      <c r="PTZ371" s="440"/>
      <c r="PUA371" s="440"/>
      <c r="PUB371" s="440"/>
      <c r="PUC371" s="440"/>
      <c r="PUD371" s="440"/>
      <c r="PUE371" s="440"/>
      <c r="PUF371" s="440"/>
      <c r="PUG371" s="440"/>
      <c r="PUH371" s="440"/>
      <c r="PUI371" s="440"/>
      <c r="PUJ371" s="440"/>
      <c r="PUK371" s="440"/>
      <c r="PUL371" s="440"/>
      <c r="PUM371" s="440"/>
      <c r="PUN371" s="440"/>
      <c r="PUO371" s="440"/>
      <c r="PUP371" s="440"/>
      <c r="PUQ371" s="440"/>
      <c r="PUR371" s="440"/>
      <c r="PUS371" s="440"/>
      <c r="PUT371" s="440"/>
      <c r="PUU371" s="440"/>
      <c r="PUV371" s="440"/>
      <c r="PUW371" s="440"/>
      <c r="PUX371" s="440"/>
      <c r="PUY371" s="440"/>
      <c r="PUZ371" s="440"/>
      <c r="PVA371" s="440"/>
      <c r="PVB371" s="440"/>
      <c r="PVC371" s="440"/>
      <c r="PVD371" s="440"/>
      <c r="PVE371" s="440"/>
      <c r="PVF371" s="440"/>
      <c r="PVG371" s="440"/>
      <c r="PVH371" s="440"/>
      <c r="PVI371" s="440"/>
      <c r="PVJ371" s="440"/>
      <c r="PVK371" s="440"/>
      <c r="PVL371" s="440"/>
      <c r="PVM371" s="440"/>
      <c r="PVN371" s="440"/>
      <c r="PVO371" s="440"/>
      <c r="PVP371" s="440"/>
      <c r="PVQ371" s="440"/>
      <c r="PVR371" s="440"/>
      <c r="PVS371" s="440"/>
      <c r="PVT371" s="440"/>
      <c r="PVU371" s="440"/>
      <c r="PVV371" s="440"/>
      <c r="PVW371" s="440"/>
      <c r="PVX371" s="440"/>
      <c r="PVY371" s="440"/>
      <c r="PVZ371" s="440"/>
      <c r="PWA371" s="440"/>
      <c r="PWB371" s="440"/>
      <c r="PWC371" s="440"/>
      <c r="PWD371" s="440"/>
      <c r="PWE371" s="440"/>
      <c r="PWF371" s="440"/>
      <c r="PWG371" s="440"/>
      <c r="PWH371" s="440"/>
      <c r="PWI371" s="440"/>
      <c r="PWJ371" s="440"/>
      <c r="PWK371" s="440"/>
      <c r="PWL371" s="440"/>
      <c r="PWM371" s="440"/>
      <c r="PWN371" s="440"/>
      <c r="PWO371" s="440"/>
      <c r="PWP371" s="440"/>
      <c r="PWQ371" s="440"/>
      <c r="PWR371" s="440"/>
      <c r="PWS371" s="440"/>
      <c r="PWT371" s="440"/>
      <c r="PWU371" s="440"/>
      <c r="PWV371" s="440"/>
      <c r="PWW371" s="440"/>
      <c r="PWX371" s="440"/>
      <c r="PWY371" s="440"/>
      <c r="PWZ371" s="440"/>
      <c r="PXA371" s="440"/>
      <c r="PXB371" s="440"/>
      <c r="PXC371" s="440"/>
      <c r="PXD371" s="440"/>
      <c r="PXE371" s="440"/>
      <c r="PXF371" s="440"/>
      <c r="PXG371" s="440"/>
      <c r="PXH371" s="440"/>
      <c r="PXI371" s="440"/>
      <c r="PXJ371" s="440"/>
      <c r="PXK371" s="440"/>
      <c r="PXL371" s="440"/>
      <c r="PXM371" s="440"/>
      <c r="PXN371" s="440"/>
      <c r="PXO371" s="440"/>
      <c r="PXP371" s="440"/>
      <c r="PXQ371" s="440"/>
      <c r="PXR371" s="440"/>
      <c r="PXS371" s="440"/>
      <c r="PXT371" s="440"/>
      <c r="PXU371" s="440"/>
      <c r="PXV371" s="440"/>
      <c r="PXW371" s="440"/>
      <c r="PXX371" s="440"/>
      <c r="PXY371" s="440"/>
      <c r="PXZ371" s="440"/>
      <c r="PYA371" s="440"/>
      <c r="PYB371" s="440"/>
      <c r="PYC371" s="440"/>
      <c r="PYD371" s="440"/>
      <c r="PYE371" s="440"/>
      <c r="PYF371" s="440"/>
      <c r="PYG371" s="440"/>
      <c r="PYH371" s="440"/>
      <c r="PYI371" s="440"/>
      <c r="PYJ371" s="440"/>
      <c r="PYK371" s="440"/>
      <c r="PYL371" s="440"/>
      <c r="PYM371" s="440"/>
      <c r="PYN371" s="440"/>
      <c r="PYO371" s="440"/>
      <c r="PYP371" s="440"/>
      <c r="PYQ371" s="440"/>
      <c r="PYR371" s="440"/>
      <c r="PYS371" s="440"/>
      <c r="PYT371" s="440"/>
      <c r="PYU371" s="440"/>
      <c r="PYV371" s="440"/>
      <c r="PYW371" s="440"/>
      <c r="PYX371" s="440"/>
      <c r="PYY371" s="440"/>
      <c r="PYZ371" s="440"/>
      <c r="PZA371" s="440"/>
      <c r="PZB371" s="440"/>
      <c r="PZC371" s="440"/>
      <c r="PZD371" s="440"/>
      <c r="PZE371" s="440"/>
      <c r="PZF371" s="440"/>
      <c r="PZG371" s="440"/>
      <c r="PZH371" s="440"/>
      <c r="PZI371" s="440"/>
      <c r="PZJ371" s="440"/>
      <c r="PZK371" s="440"/>
      <c r="PZL371" s="440"/>
      <c r="PZM371" s="440"/>
      <c r="PZN371" s="440"/>
      <c r="PZO371" s="440"/>
      <c r="PZP371" s="440"/>
      <c r="PZQ371" s="440"/>
      <c r="PZR371" s="440"/>
      <c r="PZS371" s="440"/>
      <c r="PZT371" s="440"/>
      <c r="PZU371" s="440"/>
      <c r="PZV371" s="440"/>
      <c r="PZW371" s="440"/>
      <c r="PZX371" s="440"/>
      <c r="PZY371" s="440"/>
      <c r="PZZ371" s="440"/>
      <c r="QAA371" s="440"/>
      <c r="QAB371" s="440"/>
      <c r="QAC371" s="440"/>
      <c r="QAD371" s="440"/>
      <c r="QAE371" s="440"/>
      <c r="QAF371" s="440"/>
      <c r="QAG371" s="440"/>
      <c r="QAH371" s="440"/>
      <c r="QAI371" s="440"/>
      <c r="QAJ371" s="440"/>
      <c r="QAK371" s="440"/>
      <c r="QAL371" s="440"/>
      <c r="QAM371" s="440"/>
      <c r="QAN371" s="440"/>
      <c r="QAO371" s="440"/>
      <c r="QAP371" s="440"/>
      <c r="QAQ371" s="440"/>
      <c r="QAR371" s="440"/>
      <c r="QAS371" s="440"/>
      <c r="QAT371" s="440"/>
      <c r="QAU371" s="440"/>
      <c r="QAV371" s="440"/>
      <c r="QAW371" s="440"/>
      <c r="QAX371" s="440"/>
      <c r="QAY371" s="440"/>
      <c r="QAZ371" s="440"/>
      <c r="QBA371" s="440"/>
      <c r="QBB371" s="440"/>
      <c r="QBC371" s="440"/>
      <c r="QBD371" s="440"/>
      <c r="QBE371" s="440"/>
      <c r="QBF371" s="440"/>
      <c r="QBG371" s="440"/>
      <c r="QBH371" s="440"/>
      <c r="QBI371" s="440"/>
      <c r="QBJ371" s="440"/>
      <c r="QBK371" s="440"/>
      <c r="QBL371" s="440"/>
      <c r="QBM371" s="440"/>
      <c r="QBN371" s="440"/>
      <c r="QBO371" s="440"/>
      <c r="QBP371" s="440"/>
      <c r="QBQ371" s="440"/>
      <c r="QBR371" s="440"/>
      <c r="QBS371" s="440"/>
      <c r="QBT371" s="440"/>
      <c r="QBU371" s="440"/>
      <c r="QBV371" s="440"/>
      <c r="QBW371" s="440"/>
      <c r="QBX371" s="440"/>
      <c r="QBY371" s="440"/>
      <c r="QBZ371" s="440"/>
      <c r="QCA371" s="440"/>
      <c r="QCB371" s="440"/>
      <c r="QCC371" s="440"/>
      <c r="QCD371" s="440"/>
      <c r="QCE371" s="440"/>
      <c r="QCF371" s="440"/>
      <c r="QCG371" s="440"/>
      <c r="QCH371" s="440"/>
      <c r="QCI371" s="440"/>
      <c r="QCJ371" s="440"/>
      <c r="QCK371" s="440"/>
      <c r="QCL371" s="440"/>
      <c r="QCM371" s="440"/>
      <c r="QCN371" s="440"/>
      <c r="QCO371" s="440"/>
      <c r="QCP371" s="440"/>
      <c r="QCQ371" s="440"/>
      <c r="QCR371" s="440"/>
      <c r="QCS371" s="440"/>
      <c r="QCT371" s="440"/>
      <c r="QCU371" s="440"/>
      <c r="QCV371" s="440"/>
      <c r="QCW371" s="440"/>
      <c r="QCX371" s="440"/>
      <c r="QCY371" s="440"/>
      <c r="QCZ371" s="440"/>
      <c r="QDA371" s="440"/>
      <c r="QDB371" s="440"/>
      <c r="QDC371" s="440"/>
      <c r="QDD371" s="440"/>
      <c r="QDE371" s="440"/>
      <c r="QDF371" s="440"/>
      <c r="QDG371" s="440"/>
      <c r="QDH371" s="440"/>
      <c r="QDI371" s="440"/>
      <c r="QDJ371" s="440"/>
      <c r="QDK371" s="440"/>
      <c r="QDL371" s="440"/>
      <c r="QDM371" s="440"/>
      <c r="QDN371" s="440"/>
      <c r="QDO371" s="440"/>
      <c r="QDP371" s="440"/>
      <c r="QDQ371" s="440"/>
      <c r="QDR371" s="440"/>
      <c r="QDS371" s="440"/>
      <c r="QDT371" s="440"/>
      <c r="QDU371" s="440"/>
      <c r="QDV371" s="440"/>
      <c r="QDW371" s="440"/>
      <c r="QDX371" s="440"/>
      <c r="QDY371" s="440"/>
      <c r="QDZ371" s="440"/>
      <c r="QEA371" s="440"/>
      <c r="QEB371" s="440"/>
      <c r="QEC371" s="440"/>
      <c r="QED371" s="440"/>
      <c r="QEE371" s="440"/>
      <c r="QEF371" s="440"/>
      <c r="QEG371" s="440"/>
      <c r="QEH371" s="440"/>
      <c r="QEI371" s="440"/>
      <c r="QEJ371" s="440"/>
      <c r="QEK371" s="440"/>
      <c r="QEL371" s="440"/>
      <c r="QEM371" s="440"/>
      <c r="QEN371" s="440"/>
      <c r="QEO371" s="440"/>
      <c r="QEP371" s="440"/>
      <c r="QEQ371" s="440"/>
      <c r="QER371" s="440"/>
      <c r="QES371" s="440"/>
      <c r="QET371" s="440"/>
      <c r="QEU371" s="440"/>
      <c r="QEV371" s="440"/>
      <c r="QEW371" s="440"/>
      <c r="QEX371" s="440"/>
      <c r="QEY371" s="440"/>
      <c r="QEZ371" s="440"/>
      <c r="QFA371" s="440"/>
      <c r="QFB371" s="440"/>
      <c r="QFC371" s="440"/>
      <c r="QFD371" s="440"/>
      <c r="QFE371" s="440"/>
      <c r="QFF371" s="440"/>
      <c r="QFG371" s="440"/>
      <c r="QFH371" s="440"/>
      <c r="QFI371" s="440"/>
      <c r="QFJ371" s="440"/>
      <c r="QFK371" s="440"/>
      <c r="QFL371" s="440"/>
      <c r="QFM371" s="440"/>
      <c r="QFN371" s="440"/>
      <c r="QFO371" s="440"/>
      <c r="QFP371" s="440"/>
      <c r="QFQ371" s="440"/>
      <c r="QFR371" s="440"/>
      <c r="QFS371" s="440"/>
      <c r="QFT371" s="440"/>
      <c r="QFU371" s="440"/>
      <c r="QFV371" s="440"/>
      <c r="QFW371" s="440"/>
      <c r="QFX371" s="440"/>
      <c r="QFY371" s="440"/>
      <c r="QFZ371" s="440"/>
      <c r="QGA371" s="440"/>
      <c r="QGB371" s="440"/>
      <c r="QGC371" s="440"/>
      <c r="QGD371" s="440"/>
      <c r="QGE371" s="440"/>
      <c r="QGF371" s="440"/>
      <c r="QGG371" s="440"/>
      <c r="QGH371" s="440"/>
      <c r="QGI371" s="440"/>
      <c r="QGJ371" s="440"/>
      <c r="QGK371" s="440"/>
      <c r="QGL371" s="440"/>
      <c r="QGM371" s="440"/>
      <c r="QGN371" s="440"/>
      <c r="QGO371" s="440"/>
      <c r="QGP371" s="440"/>
      <c r="QGQ371" s="440"/>
      <c r="QGR371" s="440"/>
      <c r="QGS371" s="440"/>
      <c r="QGT371" s="440"/>
      <c r="QGU371" s="440"/>
      <c r="QGV371" s="440"/>
      <c r="QGW371" s="440"/>
      <c r="QGX371" s="440"/>
      <c r="QGY371" s="440"/>
      <c r="QGZ371" s="440"/>
      <c r="QHA371" s="440"/>
      <c r="QHB371" s="440"/>
      <c r="QHC371" s="440"/>
      <c r="QHD371" s="440"/>
      <c r="QHE371" s="440"/>
      <c r="QHF371" s="440"/>
      <c r="QHG371" s="440"/>
      <c r="QHH371" s="440"/>
      <c r="QHI371" s="440"/>
      <c r="QHJ371" s="440"/>
      <c r="QHK371" s="440"/>
      <c r="QHL371" s="440"/>
      <c r="QHM371" s="440"/>
      <c r="QHN371" s="440"/>
      <c r="QHO371" s="440"/>
      <c r="QHP371" s="440"/>
      <c r="QHQ371" s="440"/>
      <c r="QHR371" s="440"/>
      <c r="QHS371" s="440"/>
      <c r="QHT371" s="440"/>
      <c r="QHU371" s="440"/>
      <c r="QHV371" s="440"/>
      <c r="QHW371" s="440"/>
      <c r="QHX371" s="440"/>
      <c r="QHY371" s="440"/>
      <c r="QHZ371" s="440"/>
      <c r="QIA371" s="440"/>
      <c r="QIB371" s="440"/>
      <c r="QIC371" s="440"/>
      <c r="QID371" s="440"/>
      <c r="QIE371" s="440"/>
      <c r="QIF371" s="440"/>
      <c r="QIG371" s="440"/>
      <c r="QIH371" s="440"/>
      <c r="QII371" s="440"/>
      <c r="QIJ371" s="440"/>
      <c r="QIK371" s="440"/>
      <c r="QIL371" s="440"/>
      <c r="QIM371" s="440"/>
      <c r="QIN371" s="440"/>
      <c r="QIO371" s="440"/>
      <c r="QIP371" s="440"/>
      <c r="QIQ371" s="440"/>
      <c r="QIR371" s="440"/>
      <c r="QIS371" s="440"/>
      <c r="QIT371" s="440"/>
      <c r="QIU371" s="440"/>
      <c r="QIV371" s="440"/>
      <c r="QIW371" s="440"/>
      <c r="QIX371" s="440"/>
      <c r="QIY371" s="440"/>
      <c r="QIZ371" s="440"/>
      <c r="QJA371" s="440"/>
      <c r="QJB371" s="440"/>
      <c r="QJC371" s="440"/>
      <c r="QJD371" s="440"/>
      <c r="QJE371" s="440"/>
      <c r="QJF371" s="440"/>
      <c r="QJG371" s="440"/>
      <c r="QJH371" s="440"/>
      <c r="QJI371" s="440"/>
      <c r="QJJ371" s="440"/>
      <c r="QJK371" s="440"/>
      <c r="QJL371" s="440"/>
      <c r="QJM371" s="440"/>
      <c r="QJN371" s="440"/>
      <c r="QJO371" s="440"/>
      <c r="QJP371" s="440"/>
      <c r="QJQ371" s="440"/>
      <c r="QJR371" s="440"/>
      <c r="QJS371" s="440"/>
      <c r="QJT371" s="440"/>
      <c r="QJU371" s="440"/>
      <c r="QJV371" s="440"/>
      <c r="QJW371" s="440"/>
      <c r="QJX371" s="440"/>
      <c r="QJY371" s="440"/>
      <c r="QJZ371" s="440"/>
      <c r="QKA371" s="440"/>
      <c r="QKB371" s="440"/>
      <c r="QKC371" s="440"/>
      <c r="QKD371" s="440"/>
      <c r="QKE371" s="440"/>
      <c r="QKF371" s="440"/>
      <c r="QKG371" s="440"/>
      <c r="QKH371" s="440"/>
      <c r="QKI371" s="440"/>
      <c r="QKJ371" s="440"/>
      <c r="QKK371" s="440"/>
      <c r="QKL371" s="440"/>
      <c r="QKM371" s="440"/>
      <c r="QKN371" s="440"/>
      <c r="QKO371" s="440"/>
      <c r="QKP371" s="440"/>
      <c r="QKQ371" s="440"/>
      <c r="QKR371" s="440"/>
      <c r="QKS371" s="440"/>
      <c r="QKT371" s="440"/>
      <c r="QKU371" s="440"/>
      <c r="QKV371" s="440"/>
      <c r="QKW371" s="440"/>
      <c r="QKX371" s="440"/>
      <c r="QKY371" s="440"/>
      <c r="QKZ371" s="440"/>
      <c r="QLA371" s="440"/>
      <c r="QLB371" s="440"/>
      <c r="QLC371" s="440"/>
      <c r="QLD371" s="440"/>
      <c r="QLE371" s="440"/>
      <c r="QLF371" s="440"/>
      <c r="QLG371" s="440"/>
      <c r="QLH371" s="440"/>
      <c r="QLI371" s="440"/>
      <c r="QLJ371" s="440"/>
      <c r="QLK371" s="440"/>
      <c r="QLL371" s="440"/>
      <c r="QLM371" s="440"/>
      <c r="QLN371" s="440"/>
      <c r="QLO371" s="440"/>
      <c r="QLP371" s="440"/>
      <c r="QLQ371" s="440"/>
      <c r="QLR371" s="440"/>
      <c r="QLS371" s="440"/>
      <c r="QLT371" s="440"/>
      <c r="QLU371" s="440"/>
      <c r="QLV371" s="440"/>
      <c r="QLW371" s="440"/>
      <c r="QLX371" s="440"/>
      <c r="QLY371" s="440"/>
      <c r="QLZ371" s="440"/>
      <c r="QMA371" s="440"/>
      <c r="QMB371" s="440"/>
      <c r="QMC371" s="440"/>
      <c r="QMD371" s="440"/>
      <c r="QME371" s="440"/>
      <c r="QMF371" s="440"/>
      <c r="QMG371" s="440"/>
      <c r="QMH371" s="440"/>
      <c r="QMI371" s="440"/>
      <c r="QMJ371" s="440"/>
      <c r="QMK371" s="440"/>
      <c r="QML371" s="440"/>
      <c r="QMM371" s="440"/>
      <c r="QMN371" s="440"/>
      <c r="QMO371" s="440"/>
      <c r="QMP371" s="440"/>
      <c r="QMQ371" s="440"/>
      <c r="QMR371" s="440"/>
      <c r="QMS371" s="440"/>
      <c r="QMT371" s="440"/>
      <c r="QMU371" s="440"/>
      <c r="QMV371" s="440"/>
      <c r="QMW371" s="440"/>
      <c r="QMX371" s="440"/>
      <c r="QMY371" s="440"/>
      <c r="QMZ371" s="440"/>
      <c r="QNA371" s="440"/>
      <c r="QNB371" s="440"/>
      <c r="QNC371" s="440"/>
      <c r="QND371" s="440"/>
      <c r="QNE371" s="440"/>
      <c r="QNF371" s="440"/>
      <c r="QNG371" s="440"/>
      <c r="QNH371" s="440"/>
      <c r="QNI371" s="440"/>
      <c r="QNJ371" s="440"/>
      <c r="QNK371" s="440"/>
      <c r="QNL371" s="440"/>
      <c r="QNM371" s="440"/>
      <c r="QNN371" s="440"/>
      <c r="QNO371" s="440"/>
      <c r="QNP371" s="440"/>
      <c r="QNQ371" s="440"/>
      <c r="QNR371" s="440"/>
      <c r="QNS371" s="440"/>
      <c r="QNT371" s="440"/>
      <c r="QNU371" s="440"/>
      <c r="QNV371" s="440"/>
      <c r="QNW371" s="440"/>
      <c r="QNX371" s="440"/>
      <c r="QNY371" s="440"/>
      <c r="QNZ371" s="440"/>
      <c r="QOA371" s="440"/>
      <c r="QOB371" s="440"/>
      <c r="QOC371" s="440"/>
      <c r="QOD371" s="440"/>
      <c r="QOE371" s="440"/>
      <c r="QOF371" s="440"/>
      <c r="QOG371" s="440"/>
      <c r="QOH371" s="440"/>
      <c r="QOI371" s="440"/>
      <c r="QOJ371" s="440"/>
      <c r="QOK371" s="440"/>
      <c r="QOL371" s="440"/>
      <c r="QOM371" s="440"/>
      <c r="QON371" s="440"/>
      <c r="QOO371" s="440"/>
      <c r="QOP371" s="440"/>
      <c r="QOQ371" s="440"/>
      <c r="QOR371" s="440"/>
      <c r="QOS371" s="440"/>
      <c r="QOT371" s="440"/>
      <c r="QOU371" s="440"/>
      <c r="QOV371" s="440"/>
      <c r="QOW371" s="440"/>
      <c r="QOX371" s="440"/>
      <c r="QOY371" s="440"/>
      <c r="QOZ371" s="440"/>
      <c r="QPA371" s="440"/>
      <c r="QPB371" s="440"/>
      <c r="QPC371" s="440"/>
      <c r="QPD371" s="440"/>
      <c r="QPE371" s="440"/>
      <c r="QPF371" s="440"/>
      <c r="QPG371" s="440"/>
      <c r="QPH371" s="440"/>
      <c r="QPI371" s="440"/>
      <c r="QPJ371" s="440"/>
      <c r="QPK371" s="440"/>
      <c r="QPL371" s="440"/>
      <c r="QPM371" s="440"/>
      <c r="QPN371" s="440"/>
      <c r="QPO371" s="440"/>
      <c r="QPP371" s="440"/>
      <c r="QPQ371" s="440"/>
      <c r="QPR371" s="440"/>
      <c r="QPS371" s="440"/>
      <c r="QPT371" s="440"/>
      <c r="QPU371" s="440"/>
      <c r="QPV371" s="440"/>
      <c r="QPW371" s="440"/>
      <c r="QPX371" s="440"/>
      <c r="QPY371" s="440"/>
      <c r="QPZ371" s="440"/>
      <c r="QQA371" s="440"/>
      <c r="QQB371" s="440"/>
      <c r="QQC371" s="440"/>
      <c r="QQD371" s="440"/>
      <c r="QQE371" s="440"/>
      <c r="QQF371" s="440"/>
      <c r="QQG371" s="440"/>
      <c r="QQH371" s="440"/>
      <c r="QQI371" s="440"/>
      <c r="QQJ371" s="440"/>
      <c r="QQK371" s="440"/>
      <c r="QQL371" s="440"/>
      <c r="QQM371" s="440"/>
      <c r="QQN371" s="440"/>
      <c r="QQO371" s="440"/>
      <c r="QQP371" s="440"/>
      <c r="QQQ371" s="440"/>
      <c r="QQR371" s="440"/>
      <c r="QQS371" s="440"/>
      <c r="QQT371" s="440"/>
      <c r="QQU371" s="440"/>
      <c r="QQV371" s="440"/>
      <c r="QQW371" s="440"/>
      <c r="QQX371" s="440"/>
      <c r="QQY371" s="440"/>
      <c r="QQZ371" s="440"/>
      <c r="QRA371" s="440"/>
      <c r="QRB371" s="440"/>
      <c r="QRC371" s="440"/>
      <c r="QRD371" s="440"/>
      <c r="QRE371" s="440"/>
      <c r="QRF371" s="440"/>
      <c r="QRG371" s="440"/>
      <c r="QRH371" s="440"/>
      <c r="QRI371" s="440"/>
      <c r="QRJ371" s="440"/>
      <c r="QRK371" s="440"/>
      <c r="QRL371" s="440"/>
      <c r="QRM371" s="440"/>
      <c r="QRN371" s="440"/>
      <c r="QRO371" s="440"/>
      <c r="QRP371" s="440"/>
      <c r="QRQ371" s="440"/>
      <c r="QRR371" s="440"/>
      <c r="QRS371" s="440"/>
      <c r="QRT371" s="440"/>
      <c r="QRU371" s="440"/>
      <c r="QRV371" s="440"/>
      <c r="QRW371" s="440"/>
      <c r="QRX371" s="440"/>
      <c r="QRY371" s="440"/>
      <c r="QRZ371" s="440"/>
      <c r="QSA371" s="440"/>
      <c r="QSB371" s="440"/>
      <c r="QSC371" s="440"/>
      <c r="QSD371" s="440"/>
      <c r="QSE371" s="440"/>
      <c r="QSF371" s="440"/>
      <c r="QSG371" s="440"/>
      <c r="QSH371" s="440"/>
      <c r="QSI371" s="440"/>
      <c r="QSJ371" s="440"/>
      <c r="QSK371" s="440"/>
      <c r="QSL371" s="440"/>
      <c r="QSM371" s="440"/>
      <c r="QSN371" s="440"/>
      <c r="QSO371" s="440"/>
      <c r="QSP371" s="440"/>
      <c r="QSQ371" s="440"/>
      <c r="QSR371" s="440"/>
      <c r="QSS371" s="440"/>
      <c r="QST371" s="440"/>
      <c r="QSU371" s="440"/>
      <c r="QSV371" s="440"/>
      <c r="QSW371" s="440"/>
      <c r="QSX371" s="440"/>
      <c r="QSY371" s="440"/>
      <c r="QSZ371" s="440"/>
      <c r="QTA371" s="440"/>
      <c r="QTB371" s="440"/>
      <c r="QTC371" s="440"/>
      <c r="QTD371" s="440"/>
      <c r="QTE371" s="440"/>
      <c r="QTF371" s="440"/>
      <c r="QTG371" s="440"/>
      <c r="QTH371" s="440"/>
      <c r="QTI371" s="440"/>
      <c r="QTJ371" s="440"/>
      <c r="QTK371" s="440"/>
      <c r="QTL371" s="440"/>
      <c r="QTM371" s="440"/>
      <c r="QTN371" s="440"/>
      <c r="QTO371" s="440"/>
      <c r="QTP371" s="440"/>
      <c r="QTQ371" s="440"/>
      <c r="QTR371" s="440"/>
      <c r="QTS371" s="440"/>
      <c r="QTT371" s="440"/>
      <c r="QTU371" s="440"/>
      <c r="QTV371" s="440"/>
      <c r="QTW371" s="440"/>
      <c r="QTX371" s="440"/>
      <c r="QTY371" s="440"/>
      <c r="QTZ371" s="440"/>
      <c r="QUA371" s="440"/>
      <c r="QUB371" s="440"/>
      <c r="QUC371" s="440"/>
      <c r="QUD371" s="440"/>
      <c r="QUE371" s="440"/>
      <c r="QUF371" s="440"/>
      <c r="QUG371" s="440"/>
      <c r="QUH371" s="440"/>
      <c r="QUI371" s="440"/>
      <c r="QUJ371" s="440"/>
      <c r="QUK371" s="440"/>
      <c r="QUL371" s="440"/>
      <c r="QUM371" s="440"/>
      <c r="QUN371" s="440"/>
      <c r="QUO371" s="440"/>
      <c r="QUP371" s="440"/>
      <c r="QUQ371" s="440"/>
      <c r="QUR371" s="440"/>
      <c r="QUS371" s="440"/>
      <c r="QUT371" s="440"/>
      <c r="QUU371" s="440"/>
      <c r="QUV371" s="440"/>
      <c r="QUW371" s="440"/>
      <c r="QUX371" s="440"/>
      <c r="QUY371" s="440"/>
      <c r="QUZ371" s="440"/>
      <c r="QVA371" s="440"/>
      <c r="QVB371" s="440"/>
      <c r="QVC371" s="440"/>
      <c r="QVD371" s="440"/>
      <c r="QVE371" s="440"/>
      <c r="QVF371" s="440"/>
      <c r="QVG371" s="440"/>
      <c r="QVH371" s="440"/>
      <c r="QVI371" s="440"/>
      <c r="QVJ371" s="440"/>
      <c r="QVK371" s="440"/>
      <c r="QVL371" s="440"/>
      <c r="QVM371" s="440"/>
      <c r="QVN371" s="440"/>
      <c r="QVO371" s="440"/>
      <c r="QVP371" s="440"/>
      <c r="QVQ371" s="440"/>
      <c r="QVR371" s="440"/>
      <c r="QVS371" s="440"/>
      <c r="QVT371" s="440"/>
      <c r="QVU371" s="440"/>
      <c r="QVV371" s="440"/>
      <c r="QVW371" s="440"/>
      <c r="QVX371" s="440"/>
      <c r="QVY371" s="440"/>
      <c r="QVZ371" s="440"/>
      <c r="QWA371" s="440"/>
      <c r="QWB371" s="440"/>
      <c r="QWC371" s="440"/>
      <c r="QWD371" s="440"/>
      <c r="QWE371" s="440"/>
      <c r="QWF371" s="440"/>
      <c r="QWG371" s="440"/>
      <c r="QWH371" s="440"/>
      <c r="QWI371" s="440"/>
      <c r="QWJ371" s="440"/>
      <c r="QWK371" s="440"/>
      <c r="QWL371" s="440"/>
      <c r="QWM371" s="440"/>
      <c r="QWN371" s="440"/>
      <c r="QWO371" s="440"/>
      <c r="QWP371" s="440"/>
      <c r="QWQ371" s="440"/>
      <c r="QWR371" s="440"/>
      <c r="QWS371" s="440"/>
      <c r="QWT371" s="440"/>
      <c r="QWU371" s="440"/>
      <c r="QWV371" s="440"/>
      <c r="QWW371" s="440"/>
      <c r="QWX371" s="440"/>
      <c r="QWY371" s="440"/>
      <c r="QWZ371" s="440"/>
      <c r="QXA371" s="440"/>
      <c r="QXB371" s="440"/>
      <c r="QXC371" s="440"/>
      <c r="QXD371" s="440"/>
      <c r="QXE371" s="440"/>
      <c r="QXF371" s="440"/>
      <c r="QXG371" s="440"/>
      <c r="QXH371" s="440"/>
      <c r="QXI371" s="440"/>
      <c r="QXJ371" s="440"/>
      <c r="QXK371" s="440"/>
      <c r="QXL371" s="440"/>
      <c r="QXM371" s="440"/>
      <c r="QXN371" s="440"/>
      <c r="QXO371" s="440"/>
      <c r="QXP371" s="440"/>
      <c r="QXQ371" s="440"/>
      <c r="QXR371" s="440"/>
      <c r="QXS371" s="440"/>
      <c r="QXT371" s="440"/>
      <c r="QXU371" s="440"/>
      <c r="QXV371" s="440"/>
      <c r="QXW371" s="440"/>
      <c r="QXX371" s="440"/>
      <c r="QXY371" s="440"/>
      <c r="QXZ371" s="440"/>
      <c r="QYA371" s="440"/>
      <c r="QYB371" s="440"/>
      <c r="QYC371" s="440"/>
      <c r="QYD371" s="440"/>
      <c r="QYE371" s="440"/>
      <c r="QYF371" s="440"/>
      <c r="QYG371" s="440"/>
      <c r="QYH371" s="440"/>
      <c r="QYI371" s="440"/>
      <c r="QYJ371" s="440"/>
      <c r="QYK371" s="440"/>
      <c r="QYL371" s="440"/>
      <c r="QYM371" s="440"/>
      <c r="QYN371" s="440"/>
      <c r="QYO371" s="440"/>
      <c r="QYP371" s="440"/>
      <c r="QYQ371" s="440"/>
      <c r="QYR371" s="440"/>
      <c r="QYS371" s="440"/>
      <c r="QYT371" s="440"/>
      <c r="QYU371" s="440"/>
      <c r="QYV371" s="440"/>
      <c r="QYW371" s="440"/>
      <c r="QYX371" s="440"/>
      <c r="QYY371" s="440"/>
      <c r="QYZ371" s="440"/>
      <c r="QZA371" s="440"/>
      <c r="QZB371" s="440"/>
      <c r="QZC371" s="440"/>
      <c r="QZD371" s="440"/>
      <c r="QZE371" s="440"/>
      <c r="QZF371" s="440"/>
      <c r="QZG371" s="440"/>
      <c r="QZH371" s="440"/>
      <c r="QZI371" s="440"/>
      <c r="QZJ371" s="440"/>
      <c r="QZK371" s="440"/>
      <c r="QZL371" s="440"/>
      <c r="QZM371" s="440"/>
      <c r="QZN371" s="440"/>
      <c r="QZO371" s="440"/>
      <c r="QZP371" s="440"/>
      <c r="QZQ371" s="440"/>
      <c r="QZR371" s="440"/>
      <c r="QZS371" s="440"/>
      <c r="QZT371" s="440"/>
      <c r="QZU371" s="440"/>
      <c r="QZV371" s="440"/>
      <c r="QZW371" s="440"/>
      <c r="QZX371" s="440"/>
      <c r="QZY371" s="440"/>
      <c r="QZZ371" s="440"/>
      <c r="RAA371" s="440"/>
      <c r="RAB371" s="440"/>
      <c r="RAC371" s="440"/>
      <c r="RAD371" s="440"/>
      <c r="RAE371" s="440"/>
      <c r="RAF371" s="440"/>
      <c r="RAG371" s="440"/>
      <c r="RAH371" s="440"/>
      <c r="RAI371" s="440"/>
      <c r="RAJ371" s="440"/>
      <c r="RAK371" s="440"/>
      <c r="RAL371" s="440"/>
      <c r="RAM371" s="440"/>
      <c r="RAN371" s="440"/>
      <c r="RAO371" s="440"/>
      <c r="RAP371" s="440"/>
      <c r="RAQ371" s="440"/>
      <c r="RAR371" s="440"/>
      <c r="RAS371" s="440"/>
      <c r="RAT371" s="440"/>
      <c r="RAU371" s="440"/>
      <c r="RAV371" s="440"/>
      <c r="RAW371" s="440"/>
      <c r="RAX371" s="440"/>
      <c r="RAY371" s="440"/>
      <c r="RAZ371" s="440"/>
      <c r="RBA371" s="440"/>
      <c r="RBB371" s="440"/>
      <c r="RBC371" s="440"/>
      <c r="RBD371" s="440"/>
      <c r="RBE371" s="440"/>
      <c r="RBF371" s="440"/>
      <c r="RBG371" s="440"/>
      <c r="RBH371" s="440"/>
      <c r="RBI371" s="440"/>
      <c r="RBJ371" s="440"/>
      <c r="RBK371" s="440"/>
      <c r="RBL371" s="440"/>
      <c r="RBM371" s="440"/>
      <c r="RBN371" s="440"/>
      <c r="RBO371" s="440"/>
      <c r="RBP371" s="440"/>
      <c r="RBQ371" s="440"/>
      <c r="RBR371" s="440"/>
      <c r="RBS371" s="440"/>
      <c r="RBT371" s="440"/>
      <c r="RBU371" s="440"/>
      <c r="RBV371" s="440"/>
      <c r="RBW371" s="440"/>
      <c r="RBX371" s="440"/>
      <c r="RBY371" s="440"/>
      <c r="RBZ371" s="440"/>
      <c r="RCA371" s="440"/>
      <c r="RCB371" s="440"/>
      <c r="RCC371" s="440"/>
      <c r="RCD371" s="440"/>
      <c r="RCE371" s="440"/>
      <c r="RCF371" s="440"/>
      <c r="RCG371" s="440"/>
      <c r="RCH371" s="440"/>
      <c r="RCI371" s="440"/>
      <c r="RCJ371" s="440"/>
      <c r="RCK371" s="440"/>
      <c r="RCL371" s="440"/>
      <c r="RCM371" s="440"/>
      <c r="RCN371" s="440"/>
      <c r="RCO371" s="440"/>
      <c r="RCP371" s="440"/>
      <c r="RCQ371" s="440"/>
      <c r="RCR371" s="440"/>
      <c r="RCS371" s="440"/>
      <c r="RCT371" s="440"/>
      <c r="RCU371" s="440"/>
      <c r="RCV371" s="440"/>
      <c r="RCW371" s="440"/>
      <c r="RCX371" s="440"/>
      <c r="RCY371" s="440"/>
      <c r="RCZ371" s="440"/>
      <c r="RDA371" s="440"/>
      <c r="RDB371" s="440"/>
      <c r="RDC371" s="440"/>
      <c r="RDD371" s="440"/>
      <c r="RDE371" s="440"/>
      <c r="RDF371" s="440"/>
      <c r="RDG371" s="440"/>
      <c r="RDH371" s="440"/>
      <c r="RDI371" s="440"/>
      <c r="RDJ371" s="440"/>
      <c r="RDK371" s="440"/>
      <c r="RDL371" s="440"/>
      <c r="RDM371" s="440"/>
      <c r="RDN371" s="440"/>
      <c r="RDO371" s="440"/>
      <c r="RDP371" s="440"/>
      <c r="RDQ371" s="440"/>
      <c r="RDR371" s="440"/>
      <c r="RDS371" s="440"/>
      <c r="RDT371" s="440"/>
      <c r="RDU371" s="440"/>
      <c r="RDV371" s="440"/>
      <c r="RDW371" s="440"/>
      <c r="RDX371" s="440"/>
      <c r="RDY371" s="440"/>
      <c r="RDZ371" s="440"/>
      <c r="REA371" s="440"/>
      <c r="REB371" s="440"/>
      <c r="REC371" s="440"/>
      <c r="RED371" s="440"/>
      <c r="REE371" s="440"/>
      <c r="REF371" s="440"/>
      <c r="REG371" s="440"/>
      <c r="REH371" s="440"/>
      <c r="REI371" s="440"/>
      <c r="REJ371" s="440"/>
      <c r="REK371" s="440"/>
      <c r="REL371" s="440"/>
      <c r="REM371" s="440"/>
      <c r="REN371" s="440"/>
      <c r="REO371" s="440"/>
      <c r="REP371" s="440"/>
      <c r="REQ371" s="440"/>
      <c r="RER371" s="440"/>
      <c r="RES371" s="440"/>
      <c r="RET371" s="440"/>
      <c r="REU371" s="440"/>
      <c r="REV371" s="440"/>
      <c r="REW371" s="440"/>
      <c r="REX371" s="440"/>
      <c r="REY371" s="440"/>
      <c r="REZ371" s="440"/>
      <c r="RFA371" s="440"/>
      <c r="RFB371" s="440"/>
      <c r="RFC371" s="440"/>
      <c r="RFD371" s="440"/>
      <c r="RFE371" s="440"/>
      <c r="RFF371" s="440"/>
      <c r="RFG371" s="440"/>
      <c r="RFH371" s="440"/>
      <c r="RFI371" s="440"/>
      <c r="RFJ371" s="440"/>
      <c r="RFK371" s="440"/>
      <c r="RFL371" s="440"/>
      <c r="RFM371" s="440"/>
      <c r="RFN371" s="440"/>
      <c r="RFO371" s="440"/>
      <c r="RFP371" s="440"/>
      <c r="RFQ371" s="440"/>
      <c r="RFR371" s="440"/>
      <c r="RFS371" s="440"/>
      <c r="RFT371" s="440"/>
      <c r="RFU371" s="440"/>
      <c r="RFV371" s="440"/>
      <c r="RFW371" s="440"/>
      <c r="RFX371" s="440"/>
      <c r="RFY371" s="440"/>
      <c r="RFZ371" s="440"/>
      <c r="RGA371" s="440"/>
      <c r="RGB371" s="440"/>
      <c r="RGC371" s="440"/>
      <c r="RGD371" s="440"/>
      <c r="RGE371" s="440"/>
      <c r="RGF371" s="440"/>
      <c r="RGG371" s="440"/>
      <c r="RGH371" s="440"/>
      <c r="RGI371" s="440"/>
      <c r="RGJ371" s="440"/>
      <c r="RGK371" s="440"/>
      <c r="RGL371" s="440"/>
      <c r="RGM371" s="440"/>
      <c r="RGN371" s="440"/>
      <c r="RGO371" s="440"/>
      <c r="RGP371" s="440"/>
      <c r="RGQ371" s="440"/>
      <c r="RGR371" s="440"/>
      <c r="RGS371" s="440"/>
      <c r="RGT371" s="440"/>
      <c r="RGU371" s="440"/>
      <c r="RGV371" s="440"/>
      <c r="RGW371" s="440"/>
      <c r="RGX371" s="440"/>
      <c r="RGY371" s="440"/>
      <c r="RGZ371" s="440"/>
      <c r="RHA371" s="440"/>
      <c r="RHB371" s="440"/>
      <c r="RHC371" s="440"/>
      <c r="RHD371" s="440"/>
      <c r="RHE371" s="440"/>
      <c r="RHF371" s="440"/>
      <c r="RHG371" s="440"/>
      <c r="RHH371" s="440"/>
      <c r="RHI371" s="440"/>
      <c r="RHJ371" s="440"/>
      <c r="RHK371" s="440"/>
      <c r="RHL371" s="440"/>
      <c r="RHM371" s="440"/>
      <c r="RHN371" s="440"/>
      <c r="RHO371" s="440"/>
      <c r="RHP371" s="440"/>
      <c r="RHQ371" s="440"/>
      <c r="RHR371" s="440"/>
      <c r="RHS371" s="440"/>
      <c r="RHT371" s="440"/>
      <c r="RHU371" s="440"/>
      <c r="RHV371" s="440"/>
      <c r="RHW371" s="440"/>
      <c r="RHX371" s="440"/>
      <c r="RHY371" s="440"/>
      <c r="RHZ371" s="440"/>
      <c r="RIA371" s="440"/>
      <c r="RIB371" s="440"/>
      <c r="RIC371" s="440"/>
      <c r="RID371" s="440"/>
      <c r="RIE371" s="440"/>
      <c r="RIF371" s="440"/>
      <c r="RIG371" s="440"/>
      <c r="RIH371" s="440"/>
      <c r="RII371" s="440"/>
      <c r="RIJ371" s="440"/>
      <c r="RIK371" s="440"/>
      <c r="RIL371" s="440"/>
      <c r="RIM371" s="440"/>
      <c r="RIN371" s="440"/>
      <c r="RIO371" s="440"/>
      <c r="RIP371" s="440"/>
      <c r="RIQ371" s="440"/>
      <c r="RIR371" s="440"/>
      <c r="RIS371" s="440"/>
      <c r="RIT371" s="440"/>
      <c r="RIU371" s="440"/>
      <c r="RIV371" s="440"/>
      <c r="RIW371" s="440"/>
      <c r="RIX371" s="440"/>
      <c r="RIY371" s="440"/>
      <c r="RIZ371" s="440"/>
      <c r="RJA371" s="440"/>
      <c r="RJB371" s="440"/>
      <c r="RJC371" s="440"/>
      <c r="RJD371" s="440"/>
      <c r="RJE371" s="440"/>
      <c r="RJF371" s="440"/>
      <c r="RJG371" s="440"/>
      <c r="RJH371" s="440"/>
      <c r="RJI371" s="440"/>
      <c r="RJJ371" s="440"/>
      <c r="RJK371" s="440"/>
      <c r="RJL371" s="440"/>
      <c r="RJM371" s="440"/>
      <c r="RJN371" s="440"/>
      <c r="RJO371" s="440"/>
      <c r="RJP371" s="440"/>
      <c r="RJQ371" s="440"/>
      <c r="RJR371" s="440"/>
      <c r="RJS371" s="440"/>
      <c r="RJT371" s="440"/>
      <c r="RJU371" s="440"/>
      <c r="RJV371" s="440"/>
      <c r="RJW371" s="440"/>
      <c r="RJX371" s="440"/>
      <c r="RJY371" s="440"/>
      <c r="RJZ371" s="440"/>
      <c r="RKA371" s="440"/>
      <c r="RKB371" s="440"/>
      <c r="RKC371" s="440"/>
      <c r="RKD371" s="440"/>
      <c r="RKE371" s="440"/>
      <c r="RKF371" s="440"/>
      <c r="RKG371" s="440"/>
      <c r="RKH371" s="440"/>
      <c r="RKI371" s="440"/>
      <c r="RKJ371" s="440"/>
      <c r="RKK371" s="440"/>
      <c r="RKL371" s="440"/>
      <c r="RKM371" s="440"/>
      <c r="RKN371" s="440"/>
      <c r="RKO371" s="440"/>
      <c r="RKP371" s="440"/>
      <c r="RKQ371" s="440"/>
      <c r="RKR371" s="440"/>
      <c r="RKS371" s="440"/>
      <c r="RKT371" s="440"/>
      <c r="RKU371" s="440"/>
      <c r="RKV371" s="440"/>
      <c r="RKW371" s="440"/>
      <c r="RKX371" s="440"/>
      <c r="RKY371" s="440"/>
      <c r="RKZ371" s="440"/>
      <c r="RLA371" s="440"/>
      <c r="RLB371" s="440"/>
      <c r="RLC371" s="440"/>
      <c r="RLD371" s="440"/>
      <c r="RLE371" s="440"/>
      <c r="RLF371" s="440"/>
      <c r="RLG371" s="440"/>
      <c r="RLH371" s="440"/>
      <c r="RLI371" s="440"/>
      <c r="RLJ371" s="440"/>
      <c r="RLK371" s="440"/>
      <c r="RLL371" s="440"/>
      <c r="RLM371" s="440"/>
      <c r="RLN371" s="440"/>
      <c r="RLO371" s="440"/>
      <c r="RLP371" s="440"/>
      <c r="RLQ371" s="440"/>
      <c r="RLR371" s="440"/>
      <c r="RLS371" s="440"/>
      <c r="RLT371" s="440"/>
      <c r="RLU371" s="440"/>
      <c r="RLV371" s="440"/>
      <c r="RLW371" s="440"/>
      <c r="RLX371" s="440"/>
      <c r="RLY371" s="440"/>
      <c r="RLZ371" s="440"/>
      <c r="RMA371" s="440"/>
      <c r="RMB371" s="440"/>
      <c r="RMC371" s="440"/>
      <c r="RMD371" s="440"/>
      <c r="RME371" s="440"/>
      <c r="RMF371" s="440"/>
      <c r="RMG371" s="440"/>
      <c r="RMH371" s="440"/>
      <c r="RMI371" s="440"/>
      <c r="RMJ371" s="440"/>
      <c r="RMK371" s="440"/>
      <c r="RML371" s="440"/>
      <c r="RMM371" s="440"/>
      <c r="RMN371" s="440"/>
      <c r="RMO371" s="440"/>
      <c r="RMP371" s="440"/>
      <c r="RMQ371" s="440"/>
      <c r="RMR371" s="440"/>
      <c r="RMS371" s="440"/>
      <c r="RMT371" s="440"/>
      <c r="RMU371" s="440"/>
      <c r="RMV371" s="440"/>
      <c r="RMW371" s="440"/>
      <c r="RMX371" s="440"/>
      <c r="RMY371" s="440"/>
      <c r="RMZ371" s="440"/>
      <c r="RNA371" s="440"/>
      <c r="RNB371" s="440"/>
      <c r="RNC371" s="440"/>
      <c r="RND371" s="440"/>
      <c r="RNE371" s="440"/>
      <c r="RNF371" s="440"/>
      <c r="RNG371" s="440"/>
      <c r="RNH371" s="440"/>
      <c r="RNI371" s="440"/>
      <c r="RNJ371" s="440"/>
      <c r="RNK371" s="440"/>
      <c r="RNL371" s="440"/>
      <c r="RNM371" s="440"/>
      <c r="RNN371" s="440"/>
      <c r="RNO371" s="440"/>
      <c r="RNP371" s="440"/>
      <c r="RNQ371" s="440"/>
      <c r="RNR371" s="440"/>
      <c r="RNS371" s="440"/>
      <c r="RNT371" s="440"/>
      <c r="RNU371" s="440"/>
      <c r="RNV371" s="440"/>
      <c r="RNW371" s="440"/>
      <c r="RNX371" s="440"/>
      <c r="RNY371" s="440"/>
      <c r="RNZ371" s="440"/>
      <c r="ROA371" s="440"/>
      <c r="ROB371" s="440"/>
      <c r="ROC371" s="440"/>
      <c r="ROD371" s="440"/>
      <c r="ROE371" s="440"/>
      <c r="ROF371" s="440"/>
      <c r="ROG371" s="440"/>
      <c r="ROH371" s="440"/>
      <c r="ROI371" s="440"/>
      <c r="ROJ371" s="440"/>
      <c r="ROK371" s="440"/>
      <c r="ROL371" s="440"/>
      <c r="ROM371" s="440"/>
      <c r="RON371" s="440"/>
      <c r="ROO371" s="440"/>
      <c r="ROP371" s="440"/>
      <c r="ROQ371" s="440"/>
      <c r="ROR371" s="440"/>
      <c r="ROS371" s="440"/>
      <c r="ROT371" s="440"/>
      <c r="ROU371" s="440"/>
      <c r="ROV371" s="440"/>
      <c r="ROW371" s="440"/>
      <c r="ROX371" s="440"/>
      <c r="ROY371" s="440"/>
      <c r="ROZ371" s="440"/>
      <c r="RPA371" s="440"/>
      <c r="RPB371" s="440"/>
      <c r="RPC371" s="440"/>
      <c r="RPD371" s="440"/>
      <c r="RPE371" s="440"/>
      <c r="RPF371" s="440"/>
      <c r="RPG371" s="440"/>
      <c r="RPH371" s="440"/>
      <c r="RPI371" s="440"/>
      <c r="RPJ371" s="440"/>
      <c r="RPK371" s="440"/>
      <c r="RPL371" s="440"/>
      <c r="RPM371" s="440"/>
      <c r="RPN371" s="440"/>
      <c r="RPO371" s="440"/>
      <c r="RPP371" s="440"/>
      <c r="RPQ371" s="440"/>
      <c r="RPR371" s="440"/>
      <c r="RPS371" s="440"/>
      <c r="RPT371" s="440"/>
      <c r="RPU371" s="440"/>
      <c r="RPV371" s="440"/>
      <c r="RPW371" s="440"/>
      <c r="RPX371" s="440"/>
      <c r="RPY371" s="440"/>
      <c r="RPZ371" s="440"/>
      <c r="RQA371" s="440"/>
      <c r="RQB371" s="440"/>
      <c r="RQC371" s="440"/>
      <c r="RQD371" s="440"/>
      <c r="RQE371" s="440"/>
      <c r="RQF371" s="440"/>
      <c r="RQG371" s="440"/>
      <c r="RQH371" s="440"/>
      <c r="RQI371" s="440"/>
      <c r="RQJ371" s="440"/>
      <c r="RQK371" s="440"/>
      <c r="RQL371" s="440"/>
      <c r="RQM371" s="440"/>
      <c r="RQN371" s="440"/>
      <c r="RQO371" s="440"/>
      <c r="RQP371" s="440"/>
      <c r="RQQ371" s="440"/>
      <c r="RQR371" s="440"/>
      <c r="RQS371" s="440"/>
      <c r="RQT371" s="440"/>
      <c r="RQU371" s="440"/>
      <c r="RQV371" s="440"/>
      <c r="RQW371" s="440"/>
      <c r="RQX371" s="440"/>
      <c r="RQY371" s="440"/>
      <c r="RQZ371" s="440"/>
      <c r="RRA371" s="440"/>
      <c r="RRB371" s="440"/>
      <c r="RRC371" s="440"/>
      <c r="RRD371" s="440"/>
      <c r="RRE371" s="440"/>
      <c r="RRF371" s="440"/>
      <c r="RRG371" s="440"/>
      <c r="RRH371" s="440"/>
      <c r="RRI371" s="440"/>
      <c r="RRJ371" s="440"/>
      <c r="RRK371" s="440"/>
      <c r="RRL371" s="440"/>
      <c r="RRM371" s="440"/>
      <c r="RRN371" s="440"/>
      <c r="RRO371" s="440"/>
      <c r="RRP371" s="440"/>
      <c r="RRQ371" s="440"/>
      <c r="RRR371" s="440"/>
      <c r="RRS371" s="440"/>
      <c r="RRT371" s="440"/>
      <c r="RRU371" s="440"/>
      <c r="RRV371" s="440"/>
      <c r="RRW371" s="440"/>
      <c r="RRX371" s="440"/>
      <c r="RRY371" s="440"/>
      <c r="RRZ371" s="440"/>
      <c r="RSA371" s="440"/>
      <c r="RSB371" s="440"/>
      <c r="RSC371" s="440"/>
      <c r="RSD371" s="440"/>
      <c r="RSE371" s="440"/>
      <c r="RSF371" s="440"/>
      <c r="RSG371" s="440"/>
      <c r="RSH371" s="440"/>
      <c r="RSI371" s="440"/>
      <c r="RSJ371" s="440"/>
      <c r="RSK371" s="440"/>
      <c r="RSL371" s="440"/>
      <c r="RSM371" s="440"/>
      <c r="RSN371" s="440"/>
      <c r="RSO371" s="440"/>
      <c r="RSP371" s="440"/>
      <c r="RSQ371" s="440"/>
      <c r="RSR371" s="440"/>
      <c r="RSS371" s="440"/>
      <c r="RST371" s="440"/>
      <c r="RSU371" s="440"/>
      <c r="RSV371" s="440"/>
      <c r="RSW371" s="440"/>
      <c r="RSX371" s="440"/>
      <c r="RSY371" s="440"/>
      <c r="RSZ371" s="440"/>
      <c r="RTA371" s="440"/>
      <c r="RTB371" s="440"/>
      <c r="RTC371" s="440"/>
      <c r="RTD371" s="440"/>
      <c r="RTE371" s="440"/>
      <c r="RTF371" s="440"/>
      <c r="RTG371" s="440"/>
      <c r="RTH371" s="440"/>
      <c r="RTI371" s="440"/>
      <c r="RTJ371" s="440"/>
      <c r="RTK371" s="440"/>
      <c r="RTL371" s="440"/>
      <c r="RTM371" s="440"/>
      <c r="RTN371" s="440"/>
      <c r="RTO371" s="440"/>
      <c r="RTP371" s="440"/>
      <c r="RTQ371" s="440"/>
      <c r="RTR371" s="440"/>
      <c r="RTS371" s="440"/>
      <c r="RTT371" s="440"/>
      <c r="RTU371" s="440"/>
      <c r="RTV371" s="440"/>
      <c r="RTW371" s="440"/>
      <c r="RTX371" s="440"/>
      <c r="RTY371" s="440"/>
      <c r="RTZ371" s="440"/>
      <c r="RUA371" s="440"/>
      <c r="RUB371" s="440"/>
      <c r="RUC371" s="440"/>
      <c r="RUD371" s="440"/>
      <c r="RUE371" s="440"/>
      <c r="RUF371" s="440"/>
      <c r="RUG371" s="440"/>
      <c r="RUH371" s="440"/>
      <c r="RUI371" s="440"/>
      <c r="RUJ371" s="440"/>
      <c r="RUK371" s="440"/>
      <c r="RUL371" s="440"/>
      <c r="RUM371" s="440"/>
      <c r="RUN371" s="440"/>
      <c r="RUO371" s="440"/>
      <c r="RUP371" s="440"/>
      <c r="RUQ371" s="440"/>
      <c r="RUR371" s="440"/>
      <c r="RUS371" s="440"/>
      <c r="RUT371" s="440"/>
      <c r="RUU371" s="440"/>
      <c r="RUV371" s="440"/>
      <c r="RUW371" s="440"/>
      <c r="RUX371" s="440"/>
      <c r="RUY371" s="440"/>
      <c r="RUZ371" s="440"/>
      <c r="RVA371" s="440"/>
      <c r="RVB371" s="440"/>
      <c r="RVC371" s="440"/>
      <c r="RVD371" s="440"/>
      <c r="RVE371" s="440"/>
      <c r="RVF371" s="440"/>
      <c r="RVG371" s="440"/>
      <c r="RVH371" s="440"/>
      <c r="RVI371" s="440"/>
      <c r="RVJ371" s="440"/>
      <c r="RVK371" s="440"/>
      <c r="RVL371" s="440"/>
      <c r="RVM371" s="440"/>
      <c r="RVN371" s="440"/>
      <c r="RVO371" s="440"/>
      <c r="RVP371" s="440"/>
      <c r="RVQ371" s="440"/>
      <c r="RVR371" s="440"/>
      <c r="RVS371" s="440"/>
      <c r="RVT371" s="440"/>
      <c r="RVU371" s="440"/>
      <c r="RVV371" s="440"/>
      <c r="RVW371" s="440"/>
      <c r="RVX371" s="440"/>
      <c r="RVY371" s="440"/>
      <c r="RVZ371" s="440"/>
      <c r="RWA371" s="440"/>
      <c r="RWB371" s="440"/>
      <c r="RWC371" s="440"/>
      <c r="RWD371" s="440"/>
      <c r="RWE371" s="440"/>
      <c r="RWF371" s="440"/>
      <c r="RWG371" s="440"/>
      <c r="RWH371" s="440"/>
      <c r="RWI371" s="440"/>
      <c r="RWJ371" s="440"/>
      <c r="RWK371" s="440"/>
      <c r="RWL371" s="440"/>
      <c r="RWM371" s="440"/>
      <c r="RWN371" s="440"/>
      <c r="RWO371" s="440"/>
      <c r="RWP371" s="440"/>
      <c r="RWQ371" s="440"/>
      <c r="RWR371" s="440"/>
      <c r="RWS371" s="440"/>
      <c r="RWT371" s="440"/>
      <c r="RWU371" s="440"/>
      <c r="RWV371" s="440"/>
      <c r="RWW371" s="440"/>
      <c r="RWX371" s="440"/>
      <c r="RWY371" s="440"/>
      <c r="RWZ371" s="440"/>
      <c r="RXA371" s="440"/>
      <c r="RXB371" s="440"/>
      <c r="RXC371" s="440"/>
      <c r="RXD371" s="440"/>
      <c r="RXE371" s="440"/>
      <c r="RXF371" s="440"/>
      <c r="RXG371" s="440"/>
      <c r="RXH371" s="440"/>
      <c r="RXI371" s="440"/>
      <c r="RXJ371" s="440"/>
      <c r="RXK371" s="440"/>
      <c r="RXL371" s="440"/>
      <c r="RXM371" s="440"/>
      <c r="RXN371" s="440"/>
      <c r="RXO371" s="440"/>
      <c r="RXP371" s="440"/>
      <c r="RXQ371" s="440"/>
      <c r="RXR371" s="440"/>
      <c r="RXS371" s="440"/>
      <c r="RXT371" s="440"/>
      <c r="RXU371" s="440"/>
      <c r="RXV371" s="440"/>
      <c r="RXW371" s="440"/>
      <c r="RXX371" s="440"/>
      <c r="RXY371" s="440"/>
      <c r="RXZ371" s="440"/>
      <c r="RYA371" s="440"/>
      <c r="RYB371" s="440"/>
      <c r="RYC371" s="440"/>
      <c r="RYD371" s="440"/>
      <c r="RYE371" s="440"/>
      <c r="RYF371" s="440"/>
      <c r="RYG371" s="440"/>
      <c r="RYH371" s="440"/>
      <c r="RYI371" s="440"/>
      <c r="RYJ371" s="440"/>
      <c r="RYK371" s="440"/>
      <c r="RYL371" s="440"/>
      <c r="RYM371" s="440"/>
      <c r="RYN371" s="440"/>
      <c r="RYO371" s="440"/>
      <c r="RYP371" s="440"/>
      <c r="RYQ371" s="440"/>
      <c r="RYR371" s="440"/>
      <c r="RYS371" s="440"/>
      <c r="RYT371" s="440"/>
      <c r="RYU371" s="440"/>
      <c r="RYV371" s="440"/>
      <c r="RYW371" s="440"/>
      <c r="RYX371" s="440"/>
      <c r="RYY371" s="440"/>
      <c r="RYZ371" s="440"/>
      <c r="RZA371" s="440"/>
      <c r="RZB371" s="440"/>
      <c r="RZC371" s="440"/>
      <c r="RZD371" s="440"/>
      <c r="RZE371" s="440"/>
      <c r="RZF371" s="440"/>
      <c r="RZG371" s="440"/>
      <c r="RZH371" s="440"/>
      <c r="RZI371" s="440"/>
      <c r="RZJ371" s="440"/>
      <c r="RZK371" s="440"/>
      <c r="RZL371" s="440"/>
      <c r="RZM371" s="440"/>
      <c r="RZN371" s="440"/>
      <c r="RZO371" s="440"/>
      <c r="RZP371" s="440"/>
      <c r="RZQ371" s="440"/>
      <c r="RZR371" s="440"/>
      <c r="RZS371" s="440"/>
      <c r="RZT371" s="440"/>
      <c r="RZU371" s="440"/>
      <c r="RZV371" s="440"/>
      <c r="RZW371" s="440"/>
      <c r="RZX371" s="440"/>
      <c r="RZY371" s="440"/>
      <c r="RZZ371" s="440"/>
      <c r="SAA371" s="440"/>
      <c r="SAB371" s="440"/>
      <c r="SAC371" s="440"/>
      <c r="SAD371" s="440"/>
      <c r="SAE371" s="440"/>
      <c r="SAF371" s="440"/>
      <c r="SAG371" s="440"/>
      <c r="SAH371" s="440"/>
      <c r="SAI371" s="440"/>
      <c r="SAJ371" s="440"/>
      <c r="SAK371" s="440"/>
      <c r="SAL371" s="440"/>
      <c r="SAM371" s="440"/>
      <c r="SAN371" s="440"/>
      <c r="SAO371" s="440"/>
      <c r="SAP371" s="440"/>
      <c r="SAQ371" s="440"/>
      <c r="SAR371" s="440"/>
      <c r="SAS371" s="440"/>
      <c r="SAT371" s="440"/>
      <c r="SAU371" s="440"/>
      <c r="SAV371" s="440"/>
      <c r="SAW371" s="440"/>
      <c r="SAX371" s="440"/>
      <c r="SAY371" s="440"/>
      <c r="SAZ371" s="440"/>
      <c r="SBA371" s="440"/>
      <c r="SBB371" s="440"/>
      <c r="SBC371" s="440"/>
      <c r="SBD371" s="440"/>
      <c r="SBE371" s="440"/>
      <c r="SBF371" s="440"/>
      <c r="SBG371" s="440"/>
      <c r="SBH371" s="440"/>
      <c r="SBI371" s="440"/>
      <c r="SBJ371" s="440"/>
      <c r="SBK371" s="440"/>
      <c r="SBL371" s="440"/>
      <c r="SBM371" s="440"/>
      <c r="SBN371" s="440"/>
      <c r="SBO371" s="440"/>
      <c r="SBP371" s="440"/>
      <c r="SBQ371" s="440"/>
      <c r="SBR371" s="440"/>
      <c r="SBS371" s="440"/>
      <c r="SBT371" s="440"/>
      <c r="SBU371" s="440"/>
      <c r="SBV371" s="440"/>
      <c r="SBW371" s="440"/>
      <c r="SBX371" s="440"/>
      <c r="SBY371" s="440"/>
      <c r="SBZ371" s="440"/>
      <c r="SCA371" s="440"/>
      <c r="SCB371" s="440"/>
      <c r="SCC371" s="440"/>
      <c r="SCD371" s="440"/>
      <c r="SCE371" s="440"/>
      <c r="SCF371" s="440"/>
      <c r="SCG371" s="440"/>
      <c r="SCH371" s="440"/>
      <c r="SCI371" s="440"/>
      <c r="SCJ371" s="440"/>
      <c r="SCK371" s="440"/>
      <c r="SCL371" s="440"/>
      <c r="SCM371" s="440"/>
      <c r="SCN371" s="440"/>
      <c r="SCO371" s="440"/>
      <c r="SCP371" s="440"/>
      <c r="SCQ371" s="440"/>
      <c r="SCR371" s="440"/>
      <c r="SCS371" s="440"/>
      <c r="SCT371" s="440"/>
      <c r="SCU371" s="440"/>
      <c r="SCV371" s="440"/>
      <c r="SCW371" s="440"/>
      <c r="SCX371" s="440"/>
      <c r="SCY371" s="440"/>
      <c r="SCZ371" s="440"/>
      <c r="SDA371" s="440"/>
      <c r="SDB371" s="440"/>
      <c r="SDC371" s="440"/>
      <c r="SDD371" s="440"/>
      <c r="SDE371" s="440"/>
      <c r="SDF371" s="440"/>
      <c r="SDG371" s="440"/>
      <c r="SDH371" s="440"/>
      <c r="SDI371" s="440"/>
      <c r="SDJ371" s="440"/>
      <c r="SDK371" s="440"/>
      <c r="SDL371" s="440"/>
      <c r="SDM371" s="440"/>
      <c r="SDN371" s="440"/>
      <c r="SDO371" s="440"/>
      <c r="SDP371" s="440"/>
      <c r="SDQ371" s="440"/>
      <c r="SDR371" s="440"/>
      <c r="SDS371" s="440"/>
      <c r="SDT371" s="440"/>
      <c r="SDU371" s="440"/>
      <c r="SDV371" s="440"/>
      <c r="SDW371" s="440"/>
      <c r="SDX371" s="440"/>
      <c r="SDY371" s="440"/>
      <c r="SDZ371" s="440"/>
      <c r="SEA371" s="440"/>
      <c r="SEB371" s="440"/>
      <c r="SEC371" s="440"/>
      <c r="SED371" s="440"/>
      <c r="SEE371" s="440"/>
      <c r="SEF371" s="440"/>
      <c r="SEG371" s="440"/>
      <c r="SEH371" s="440"/>
      <c r="SEI371" s="440"/>
      <c r="SEJ371" s="440"/>
      <c r="SEK371" s="440"/>
      <c r="SEL371" s="440"/>
      <c r="SEM371" s="440"/>
      <c r="SEN371" s="440"/>
      <c r="SEO371" s="440"/>
      <c r="SEP371" s="440"/>
      <c r="SEQ371" s="440"/>
      <c r="SER371" s="440"/>
      <c r="SES371" s="440"/>
      <c r="SET371" s="440"/>
      <c r="SEU371" s="440"/>
      <c r="SEV371" s="440"/>
      <c r="SEW371" s="440"/>
      <c r="SEX371" s="440"/>
      <c r="SEY371" s="440"/>
      <c r="SEZ371" s="440"/>
      <c r="SFA371" s="440"/>
      <c r="SFB371" s="440"/>
      <c r="SFC371" s="440"/>
      <c r="SFD371" s="440"/>
      <c r="SFE371" s="440"/>
      <c r="SFF371" s="440"/>
      <c r="SFG371" s="440"/>
      <c r="SFH371" s="440"/>
      <c r="SFI371" s="440"/>
      <c r="SFJ371" s="440"/>
      <c r="SFK371" s="440"/>
      <c r="SFL371" s="440"/>
      <c r="SFM371" s="440"/>
      <c r="SFN371" s="440"/>
      <c r="SFO371" s="440"/>
      <c r="SFP371" s="440"/>
      <c r="SFQ371" s="440"/>
      <c r="SFR371" s="440"/>
      <c r="SFS371" s="440"/>
      <c r="SFT371" s="440"/>
      <c r="SFU371" s="440"/>
      <c r="SFV371" s="440"/>
      <c r="SFW371" s="440"/>
      <c r="SFX371" s="440"/>
      <c r="SFY371" s="440"/>
      <c r="SFZ371" s="440"/>
      <c r="SGA371" s="440"/>
      <c r="SGB371" s="440"/>
      <c r="SGC371" s="440"/>
      <c r="SGD371" s="440"/>
      <c r="SGE371" s="440"/>
      <c r="SGF371" s="440"/>
      <c r="SGG371" s="440"/>
      <c r="SGH371" s="440"/>
      <c r="SGI371" s="440"/>
      <c r="SGJ371" s="440"/>
      <c r="SGK371" s="440"/>
      <c r="SGL371" s="440"/>
      <c r="SGM371" s="440"/>
      <c r="SGN371" s="440"/>
      <c r="SGO371" s="440"/>
      <c r="SGP371" s="440"/>
      <c r="SGQ371" s="440"/>
      <c r="SGR371" s="440"/>
      <c r="SGS371" s="440"/>
      <c r="SGT371" s="440"/>
      <c r="SGU371" s="440"/>
      <c r="SGV371" s="440"/>
      <c r="SGW371" s="440"/>
      <c r="SGX371" s="440"/>
      <c r="SGY371" s="440"/>
      <c r="SGZ371" s="440"/>
      <c r="SHA371" s="440"/>
      <c r="SHB371" s="440"/>
      <c r="SHC371" s="440"/>
      <c r="SHD371" s="440"/>
      <c r="SHE371" s="440"/>
      <c r="SHF371" s="440"/>
      <c r="SHG371" s="440"/>
      <c r="SHH371" s="440"/>
      <c r="SHI371" s="440"/>
      <c r="SHJ371" s="440"/>
      <c r="SHK371" s="440"/>
      <c r="SHL371" s="440"/>
      <c r="SHM371" s="440"/>
      <c r="SHN371" s="440"/>
      <c r="SHO371" s="440"/>
      <c r="SHP371" s="440"/>
      <c r="SHQ371" s="440"/>
      <c r="SHR371" s="440"/>
      <c r="SHS371" s="440"/>
      <c r="SHT371" s="440"/>
      <c r="SHU371" s="440"/>
      <c r="SHV371" s="440"/>
      <c r="SHW371" s="440"/>
      <c r="SHX371" s="440"/>
      <c r="SHY371" s="440"/>
      <c r="SHZ371" s="440"/>
      <c r="SIA371" s="440"/>
      <c r="SIB371" s="440"/>
      <c r="SIC371" s="440"/>
      <c r="SID371" s="440"/>
      <c r="SIE371" s="440"/>
      <c r="SIF371" s="440"/>
      <c r="SIG371" s="440"/>
      <c r="SIH371" s="440"/>
      <c r="SII371" s="440"/>
      <c r="SIJ371" s="440"/>
      <c r="SIK371" s="440"/>
      <c r="SIL371" s="440"/>
      <c r="SIM371" s="440"/>
      <c r="SIN371" s="440"/>
      <c r="SIO371" s="440"/>
      <c r="SIP371" s="440"/>
      <c r="SIQ371" s="440"/>
      <c r="SIR371" s="440"/>
      <c r="SIS371" s="440"/>
      <c r="SIT371" s="440"/>
      <c r="SIU371" s="440"/>
      <c r="SIV371" s="440"/>
      <c r="SIW371" s="440"/>
      <c r="SIX371" s="440"/>
      <c r="SIY371" s="440"/>
      <c r="SIZ371" s="440"/>
      <c r="SJA371" s="440"/>
      <c r="SJB371" s="440"/>
      <c r="SJC371" s="440"/>
      <c r="SJD371" s="440"/>
      <c r="SJE371" s="440"/>
      <c r="SJF371" s="440"/>
      <c r="SJG371" s="440"/>
      <c r="SJH371" s="440"/>
      <c r="SJI371" s="440"/>
      <c r="SJJ371" s="440"/>
      <c r="SJK371" s="440"/>
      <c r="SJL371" s="440"/>
      <c r="SJM371" s="440"/>
      <c r="SJN371" s="440"/>
      <c r="SJO371" s="440"/>
      <c r="SJP371" s="440"/>
      <c r="SJQ371" s="440"/>
      <c r="SJR371" s="440"/>
      <c r="SJS371" s="440"/>
      <c r="SJT371" s="440"/>
      <c r="SJU371" s="440"/>
      <c r="SJV371" s="440"/>
      <c r="SJW371" s="440"/>
      <c r="SJX371" s="440"/>
      <c r="SJY371" s="440"/>
      <c r="SJZ371" s="440"/>
      <c r="SKA371" s="440"/>
      <c r="SKB371" s="440"/>
      <c r="SKC371" s="440"/>
      <c r="SKD371" s="440"/>
      <c r="SKE371" s="440"/>
      <c r="SKF371" s="440"/>
      <c r="SKG371" s="440"/>
      <c r="SKH371" s="440"/>
      <c r="SKI371" s="440"/>
      <c r="SKJ371" s="440"/>
      <c r="SKK371" s="440"/>
      <c r="SKL371" s="440"/>
      <c r="SKM371" s="440"/>
      <c r="SKN371" s="440"/>
      <c r="SKO371" s="440"/>
      <c r="SKP371" s="440"/>
      <c r="SKQ371" s="440"/>
      <c r="SKR371" s="440"/>
      <c r="SKS371" s="440"/>
      <c r="SKT371" s="440"/>
      <c r="SKU371" s="440"/>
      <c r="SKV371" s="440"/>
      <c r="SKW371" s="440"/>
      <c r="SKX371" s="440"/>
      <c r="SKY371" s="440"/>
      <c r="SKZ371" s="440"/>
      <c r="SLA371" s="440"/>
      <c r="SLB371" s="440"/>
      <c r="SLC371" s="440"/>
      <c r="SLD371" s="440"/>
      <c r="SLE371" s="440"/>
      <c r="SLF371" s="440"/>
      <c r="SLG371" s="440"/>
      <c r="SLH371" s="440"/>
      <c r="SLI371" s="440"/>
      <c r="SLJ371" s="440"/>
      <c r="SLK371" s="440"/>
      <c r="SLL371" s="440"/>
      <c r="SLM371" s="440"/>
      <c r="SLN371" s="440"/>
      <c r="SLO371" s="440"/>
      <c r="SLP371" s="440"/>
      <c r="SLQ371" s="440"/>
      <c r="SLR371" s="440"/>
      <c r="SLS371" s="440"/>
      <c r="SLT371" s="440"/>
      <c r="SLU371" s="440"/>
      <c r="SLV371" s="440"/>
      <c r="SLW371" s="440"/>
      <c r="SLX371" s="440"/>
      <c r="SLY371" s="440"/>
      <c r="SLZ371" s="440"/>
      <c r="SMA371" s="440"/>
      <c r="SMB371" s="440"/>
      <c r="SMC371" s="440"/>
      <c r="SMD371" s="440"/>
      <c r="SME371" s="440"/>
      <c r="SMF371" s="440"/>
      <c r="SMG371" s="440"/>
      <c r="SMH371" s="440"/>
      <c r="SMI371" s="440"/>
      <c r="SMJ371" s="440"/>
      <c r="SMK371" s="440"/>
      <c r="SML371" s="440"/>
      <c r="SMM371" s="440"/>
      <c r="SMN371" s="440"/>
      <c r="SMO371" s="440"/>
      <c r="SMP371" s="440"/>
      <c r="SMQ371" s="440"/>
      <c r="SMR371" s="440"/>
      <c r="SMS371" s="440"/>
      <c r="SMT371" s="440"/>
      <c r="SMU371" s="440"/>
      <c r="SMV371" s="440"/>
      <c r="SMW371" s="440"/>
      <c r="SMX371" s="440"/>
      <c r="SMY371" s="440"/>
      <c r="SMZ371" s="440"/>
      <c r="SNA371" s="440"/>
      <c r="SNB371" s="440"/>
      <c r="SNC371" s="440"/>
      <c r="SND371" s="440"/>
      <c r="SNE371" s="440"/>
      <c r="SNF371" s="440"/>
      <c r="SNG371" s="440"/>
      <c r="SNH371" s="440"/>
      <c r="SNI371" s="440"/>
      <c r="SNJ371" s="440"/>
      <c r="SNK371" s="440"/>
      <c r="SNL371" s="440"/>
      <c r="SNM371" s="440"/>
      <c r="SNN371" s="440"/>
      <c r="SNO371" s="440"/>
      <c r="SNP371" s="440"/>
      <c r="SNQ371" s="440"/>
      <c r="SNR371" s="440"/>
      <c r="SNS371" s="440"/>
      <c r="SNT371" s="440"/>
      <c r="SNU371" s="440"/>
      <c r="SNV371" s="440"/>
      <c r="SNW371" s="440"/>
      <c r="SNX371" s="440"/>
      <c r="SNY371" s="440"/>
      <c r="SNZ371" s="440"/>
      <c r="SOA371" s="440"/>
      <c r="SOB371" s="440"/>
      <c r="SOC371" s="440"/>
      <c r="SOD371" s="440"/>
      <c r="SOE371" s="440"/>
      <c r="SOF371" s="440"/>
      <c r="SOG371" s="440"/>
      <c r="SOH371" s="440"/>
      <c r="SOI371" s="440"/>
      <c r="SOJ371" s="440"/>
      <c r="SOK371" s="440"/>
      <c r="SOL371" s="440"/>
      <c r="SOM371" s="440"/>
      <c r="SON371" s="440"/>
      <c r="SOO371" s="440"/>
      <c r="SOP371" s="440"/>
      <c r="SOQ371" s="440"/>
      <c r="SOR371" s="440"/>
      <c r="SOS371" s="440"/>
      <c r="SOT371" s="440"/>
      <c r="SOU371" s="440"/>
      <c r="SOV371" s="440"/>
      <c r="SOW371" s="440"/>
      <c r="SOX371" s="440"/>
      <c r="SOY371" s="440"/>
      <c r="SOZ371" s="440"/>
      <c r="SPA371" s="440"/>
      <c r="SPB371" s="440"/>
      <c r="SPC371" s="440"/>
      <c r="SPD371" s="440"/>
      <c r="SPE371" s="440"/>
      <c r="SPF371" s="440"/>
      <c r="SPG371" s="440"/>
      <c r="SPH371" s="440"/>
      <c r="SPI371" s="440"/>
      <c r="SPJ371" s="440"/>
      <c r="SPK371" s="440"/>
      <c r="SPL371" s="440"/>
      <c r="SPM371" s="440"/>
      <c r="SPN371" s="440"/>
      <c r="SPO371" s="440"/>
      <c r="SPP371" s="440"/>
      <c r="SPQ371" s="440"/>
      <c r="SPR371" s="440"/>
      <c r="SPS371" s="440"/>
      <c r="SPT371" s="440"/>
      <c r="SPU371" s="440"/>
      <c r="SPV371" s="440"/>
      <c r="SPW371" s="440"/>
      <c r="SPX371" s="440"/>
      <c r="SPY371" s="440"/>
      <c r="SPZ371" s="440"/>
      <c r="SQA371" s="440"/>
      <c r="SQB371" s="440"/>
      <c r="SQC371" s="440"/>
      <c r="SQD371" s="440"/>
      <c r="SQE371" s="440"/>
      <c r="SQF371" s="440"/>
      <c r="SQG371" s="440"/>
      <c r="SQH371" s="440"/>
      <c r="SQI371" s="440"/>
      <c r="SQJ371" s="440"/>
      <c r="SQK371" s="440"/>
      <c r="SQL371" s="440"/>
      <c r="SQM371" s="440"/>
      <c r="SQN371" s="440"/>
      <c r="SQO371" s="440"/>
      <c r="SQP371" s="440"/>
      <c r="SQQ371" s="440"/>
      <c r="SQR371" s="440"/>
      <c r="SQS371" s="440"/>
      <c r="SQT371" s="440"/>
      <c r="SQU371" s="440"/>
      <c r="SQV371" s="440"/>
      <c r="SQW371" s="440"/>
      <c r="SQX371" s="440"/>
      <c r="SQY371" s="440"/>
      <c r="SQZ371" s="440"/>
      <c r="SRA371" s="440"/>
      <c r="SRB371" s="440"/>
      <c r="SRC371" s="440"/>
      <c r="SRD371" s="440"/>
      <c r="SRE371" s="440"/>
      <c r="SRF371" s="440"/>
      <c r="SRG371" s="440"/>
      <c r="SRH371" s="440"/>
      <c r="SRI371" s="440"/>
      <c r="SRJ371" s="440"/>
      <c r="SRK371" s="440"/>
      <c r="SRL371" s="440"/>
      <c r="SRM371" s="440"/>
      <c r="SRN371" s="440"/>
      <c r="SRO371" s="440"/>
      <c r="SRP371" s="440"/>
      <c r="SRQ371" s="440"/>
      <c r="SRR371" s="440"/>
      <c r="SRS371" s="440"/>
      <c r="SRT371" s="440"/>
      <c r="SRU371" s="440"/>
      <c r="SRV371" s="440"/>
      <c r="SRW371" s="440"/>
      <c r="SRX371" s="440"/>
      <c r="SRY371" s="440"/>
      <c r="SRZ371" s="440"/>
      <c r="SSA371" s="440"/>
      <c r="SSB371" s="440"/>
      <c r="SSC371" s="440"/>
      <c r="SSD371" s="440"/>
      <c r="SSE371" s="440"/>
      <c r="SSF371" s="440"/>
      <c r="SSG371" s="440"/>
      <c r="SSH371" s="440"/>
      <c r="SSI371" s="440"/>
      <c r="SSJ371" s="440"/>
      <c r="SSK371" s="440"/>
      <c r="SSL371" s="440"/>
      <c r="SSM371" s="440"/>
      <c r="SSN371" s="440"/>
      <c r="SSO371" s="440"/>
      <c r="SSP371" s="440"/>
      <c r="SSQ371" s="440"/>
      <c r="SSR371" s="440"/>
      <c r="SSS371" s="440"/>
      <c r="SST371" s="440"/>
      <c r="SSU371" s="440"/>
      <c r="SSV371" s="440"/>
      <c r="SSW371" s="440"/>
      <c r="SSX371" s="440"/>
      <c r="SSY371" s="440"/>
      <c r="SSZ371" s="440"/>
      <c r="STA371" s="440"/>
      <c r="STB371" s="440"/>
      <c r="STC371" s="440"/>
      <c r="STD371" s="440"/>
      <c r="STE371" s="440"/>
      <c r="STF371" s="440"/>
      <c r="STG371" s="440"/>
      <c r="STH371" s="440"/>
      <c r="STI371" s="440"/>
      <c r="STJ371" s="440"/>
      <c r="STK371" s="440"/>
      <c r="STL371" s="440"/>
      <c r="STM371" s="440"/>
      <c r="STN371" s="440"/>
      <c r="STO371" s="440"/>
      <c r="STP371" s="440"/>
      <c r="STQ371" s="440"/>
      <c r="STR371" s="440"/>
      <c r="STS371" s="440"/>
      <c r="STT371" s="440"/>
      <c r="STU371" s="440"/>
      <c r="STV371" s="440"/>
      <c r="STW371" s="440"/>
      <c r="STX371" s="440"/>
      <c r="STY371" s="440"/>
      <c r="STZ371" s="440"/>
      <c r="SUA371" s="440"/>
      <c r="SUB371" s="440"/>
      <c r="SUC371" s="440"/>
      <c r="SUD371" s="440"/>
      <c r="SUE371" s="440"/>
      <c r="SUF371" s="440"/>
      <c r="SUG371" s="440"/>
      <c r="SUH371" s="440"/>
      <c r="SUI371" s="440"/>
      <c r="SUJ371" s="440"/>
      <c r="SUK371" s="440"/>
      <c r="SUL371" s="440"/>
      <c r="SUM371" s="440"/>
      <c r="SUN371" s="440"/>
      <c r="SUO371" s="440"/>
      <c r="SUP371" s="440"/>
      <c r="SUQ371" s="440"/>
      <c r="SUR371" s="440"/>
      <c r="SUS371" s="440"/>
      <c r="SUT371" s="440"/>
      <c r="SUU371" s="440"/>
      <c r="SUV371" s="440"/>
      <c r="SUW371" s="440"/>
      <c r="SUX371" s="440"/>
      <c r="SUY371" s="440"/>
      <c r="SUZ371" s="440"/>
      <c r="SVA371" s="440"/>
      <c r="SVB371" s="440"/>
      <c r="SVC371" s="440"/>
      <c r="SVD371" s="440"/>
      <c r="SVE371" s="440"/>
      <c r="SVF371" s="440"/>
      <c r="SVG371" s="440"/>
      <c r="SVH371" s="440"/>
      <c r="SVI371" s="440"/>
      <c r="SVJ371" s="440"/>
      <c r="SVK371" s="440"/>
      <c r="SVL371" s="440"/>
      <c r="SVM371" s="440"/>
      <c r="SVN371" s="440"/>
      <c r="SVO371" s="440"/>
      <c r="SVP371" s="440"/>
      <c r="SVQ371" s="440"/>
      <c r="SVR371" s="440"/>
      <c r="SVS371" s="440"/>
      <c r="SVT371" s="440"/>
      <c r="SVU371" s="440"/>
      <c r="SVV371" s="440"/>
      <c r="SVW371" s="440"/>
      <c r="SVX371" s="440"/>
      <c r="SVY371" s="440"/>
      <c r="SVZ371" s="440"/>
      <c r="SWA371" s="440"/>
      <c r="SWB371" s="440"/>
      <c r="SWC371" s="440"/>
      <c r="SWD371" s="440"/>
      <c r="SWE371" s="440"/>
      <c r="SWF371" s="440"/>
      <c r="SWG371" s="440"/>
      <c r="SWH371" s="440"/>
      <c r="SWI371" s="440"/>
      <c r="SWJ371" s="440"/>
      <c r="SWK371" s="440"/>
      <c r="SWL371" s="440"/>
      <c r="SWM371" s="440"/>
      <c r="SWN371" s="440"/>
      <c r="SWO371" s="440"/>
      <c r="SWP371" s="440"/>
      <c r="SWQ371" s="440"/>
      <c r="SWR371" s="440"/>
      <c r="SWS371" s="440"/>
      <c r="SWT371" s="440"/>
      <c r="SWU371" s="440"/>
      <c r="SWV371" s="440"/>
      <c r="SWW371" s="440"/>
      <c r="SWX371" s="440"/>
      <c r="SWY371" s="440"/>
      <c r="SWZ371" s="440"/>
      <c r="SXA371" s="440"/>
      <c r="SXB371" s="440"/>
      <c r="SXC371" s="440"/>
      <c r="SXD371" s="440"/>
      <c r="SXE371" s="440"/>
      <c r="SXF371" s="440"/>
      <c r="SXG371" s="440"/>
      <c r="SXH371" s="440"/>
      <c r="SXI371" s="440"/>
      <c r="SXJ371" s="440"/>
      <c r="SXK371" s="440"/>
      <c r="SXL371" s="440"/>
      <c r="SXM371" s="440"/>
      <c r="SXN371" s="440"/>
      <c r="SXO371" s="440"/>
      <c r="SXP371" s="440"/>
      <c r="SXQ371" s="440"/>
      <c r="SXR371" s="440"/>
      <c r="SXS371" s="440"/>
      <c r="SXT371" s="440"/>
      <c r="SXU371" s="440"/>
      <c r="SXV371" s="440"/>
      <c r="SXW371" s="440"/>
      <c r="SXX371" s="440"/>
      <c r="SXY371" s="440"/>
      <c r="SXZ371" s="440"/>
      <c r="SYA371" s="440"/>
      <c r="SYB371" s="440"/>
      <c r="SYC371" s="440"/>
      <c r="SYD371" s="440"/>
      <c r="SYE371" s="440"/>
      <c r="SYF371" s="440"/>
      <c r="SYG371" s="440"/>
      <c r="SYH371" s="440"/>
      <c r="SYI371" s="440"/>
      <c r="SYJ371" s="440"/>
      <c r="SYK371" s="440"/>
      <c r="SYL371" s="440"/>
      <c r="SYM371" s="440"/>
      <c r="SYN371" s="440"/>
      <c r="SYO371" s="440"/>
      <c r="SYP371" s="440"/>
      <c r="SYQ371" s="440"/>
      <c r="SYR371" s="440"/>
      <c r="SYS371" s="440"/>
      <c r="SYT371" s="440"/>
      <c r="SYU371" s="440"/>
      <c r="SYV371" s="440"/>
      <c r="SYW371" s="440"/>
      <c r="SYX371" s="440"/>
      <c r="SYY371" s="440"/>
      <c r="SYZ371" s="440"/>
      <c r="SZA371" s="440"/>
      <c r="SZB371" s="440"/>
      <c r="SZC371" s="440"/>
      <c r="SZD371" s="440"/>
      <c r="SZE371" s="440"/>
      <c r="SZF371" s="440"/>
      <c r="SZG371" s="440"/>
      <c r="SZH371" s="440"/>
      <c r="SZI371" s="440"/>
      <c r="SZJ371" s="440"/>
      <c r="SZK371" s="440"/>
      <c r="SZL371" s="440"/>
      <c r="SZM371" s="440"/>
      <c r="SZN371" s="440"/>
      <c r="SZO371" s="440"/>
      <c r="SZP371" s="440"/>
      <c r="SZQ371" s="440"/>
      <c r="SZR371" s="440"/>
      <c r="SZS371" s="440"/>
      <c r="SZT371" s="440"/>
      <c r="SZU371" s="440"/>
      <c r="SZV371" s="440"/>
      <c r="SZW371" s="440"/>
      <c r="SZX371" s="440"/>
      <c r="SZY371" s="440"/>
      <c r="SZZ371" s="440"/>
      <c r="TAA371" s="440"/>
      <c r="TAB371" s="440"/>
      <c r="TAC371" s="440"/>
      <c r="TAD371" s="440"/>
      <c r="TAE371" s="440"/>
      <c r="TAF371" s="440"/>
      <c r="TAG371" s="440"/>
      <c r="TAH371" s="440"/>
      <c r="TAI371" s="440"/>
      <c r="TAJ371" s="440"/>
      <c r="TAK371" s="440"/>
      <c r="TAL371" s="440"/>
      <c r="TAM371" s="440"/>
      <c r="TAN371" s="440"/>
      <c r="TAO371" s="440"/>
      <c r="TAP371" s="440"/>
      <c r="TAQ371" s="440"/>
      <c r="TAR371" s="440"/>
      <c r="TAS371" s="440"/>
      <c r="TAT371" s="440"/>
      <c r="TAU371" s="440"/>
      <c r="TAV371" s="440"/>
      <c r="TAW371" s="440"/>
      <c r="TAX371" s="440"/>
      <c r="TAY371" s="440"/>
      <c r="TAZ371" s="440"/>
      <c r="TBA371" s="440"/>
      <c r="TBB371" s="440"/>
      <c r="TBC371" s="440"/>
      <c r="TBD371" s="440"/>
      <c r="TBE371" s="440"/>
      <c r="TBF371" s="440"/>
      <c r="TBG371" s="440"/>
      <c r="TBH371" s="440"/>
      <c r="TBI371" s="440"/>
      <c r="TBJ371" s="440"/>
      <c r="TBK371" s="440"/>
      <c r="TBL371" s="440"/>
      <c r="TBM371" s="440"/>
      <c r="TBN371" s="440"/>
      <c r="TBO371" s="440"/>
      <c r="TBP371" s="440"/>
      <c r="TBQ371" s="440"/>
      <c r="TBR371" s="440"/>
      <c r="TBS371" s="440"/>
      <c r="TBT371" s="440"/>
      <c r="TBU371" s="440"/>
      <c r="TBV371" s="440"/>
      <c r="TBW371" s="440"/>
      <c r="TBX371" s="440"/>
      <c r="TBY371" s="440"/>
      <c r="TBZ371" s="440"/>
      <c r="TCA371" s="440"/>
      <c r="TCB371" s="440"/>
      <c r="TCC371" s="440"/>
      <c r="TCD371" s="440"/>
      <c r="TCE371" s="440"/>
      <c r="TCF371" s="440"/>
      <c r="TCG371" s="440"/>
      <c r="TCH371" s="440"/>
      <c r="TCI371" s="440"/>
      <c r="TCJ371" s="440"/>
      <c r="TCK371" s="440"/>
      <c r="TCL371" s="440"/>
      <c r="TCM371" s="440"/>
      <c r="TCN371" s="440"/>
      <c r="TCO371" s="440"/>
      <c r="TCP371" s="440"/>
      <c r="TCQ371" s="440"/>
      <c r="TCR371" s="440"/>
      <c r="TCS371" s="440"/>
      <c r="TCT371" s="440"/>
      <c r="TCU371" s="440"/>
      <c r="TCV371" s="440"/>
      <c r="TCW371" s="440"/>
      <c r="TCX371" s="440"/>
      <c r="TCY371" s="440"/>
      <c r="TCZ371" s="440"/>
      <c r="TDA371" s="440"/>
      <c r="TDB371" s="440"/>
      <c r="TDC371" s="440"/>
      <c r="TDD371" s="440"/>
      <c r="TDE371" s="440"/>
      <c r="TDF371" s="440"/>
      <c r="TDG371" s="440"/>
      <c r="TDH371" s="440"/>
      <c r="TDI371" s="440"/>
      <c r="TDJ371" s="440"/>
      <c r="TDK371" s="440"/>
      <c r="TDL371" s="440"/>
      <c r="TDM371" s="440"/>
      <c r="TDN371" s="440"/>
      <c r="TDO371" s="440"/>
      <c r="TDP371" s="440"/>
      <c r="TDQ371" s="440"/>
      <c r="TDR371" s="440"/>
      <c r="TDS371" s="440"/>
      <c r="TDT371" s="440"/>
      <c r="TDU371" s="440"/>
      <c r="TDV371" s="440"/>
      <c r="TDW371" s="440"/>
      <c r="TDX371" s="440"/>
      <c r="TDY371" s="440"/>
      <c r="TDZ371" s="440"/>
      <c r="TEA371" s="440"/>
      <c r="TEB371" s="440"/>
      <c r="TEC371" s="440"/>
      <c r="TED371" s="440"/>
      <c r="TEE371" s="440"/>
      <c r="TEF371" s="440"/>
      <c r="TEG371" s="440"/>
      <c r="TEH371" s="440"/>
      <c r="TEI371" s="440"/>
      <c r="TEJ371" s="440"/>
      <c r="TEK371" s="440"/>
      <c r="TEL371" s="440"/>
      <c r="TEM371" s="440"/>
      <c r="TEN371" s="440"/>
      <c r="TEO371" s="440"/>
      <c r="TEP371" s="440"/>
      <c r="TEQ371" s="440"/>
      <c r="TER371" s="440"/>
      <c r="TES371" s="440"/>
      <c r="TET371" s="440"/>
      <c r="TEU371" s="440"/>
      <c r="TEV371" s="440"/>
      <c r="TEW371" s="440"/>
      <c r="TEX371" s="440"/>
      <c r="TEY371" s="440"/>
      <c r="TEZ371" s="440"/>
      <c r="TFA371" s="440"/>
      <c r="TFB371" s="440"/>
      <c r="TFC371" s="440"/>
      <c r="TFD371" s="440"/>
      <c r="TFE371" s="440"/>
      <c r="TFF371" s="440"/>
      <c r="TFG371" s="440"/>
      <c r="TFH371" s="440"/>
      <c r="TFI371" s="440"/>
      <c r="TFJ371" s="440"/>
      <c r="TFK371" s="440"/>
      <c r="TFL371" s="440"/>
      <c r="TFM371" s="440"/>
      <c r="TFN371" s="440"/>
      <c r="TFO371" s="440"/>
      <c r="TFP371" s="440"/>
      <c r="TFQ371" s="440"/>
      <c r="TFR371" s="440"/>
      <c r="TFS371" s="440"/>
      <c r="TFT371" s="440"/>
      <c r="TFU371" s="440"/>
      <c r="TFV371" s="440"/>
      <c r="TFW371" s="440"/>
      <c r="TFX371" s="440"/>
      <c r="TFY371" s="440"/>
      <c r="TFZ371" s="440"/>
      <c r="TGA371" s="440"/>
      <c r="TGB371" s="440"/>
      <c r="TGC371" s="440"/>
      <c r="TGD371" s="440"/>
      <c r="TGE371" s="440"/>
      <c r="TGF371" s="440"/>
      <c r="TGG371" s="440"/>
      <c r="TGH371" s="440"/>
      <c r="TGI371" s="440"/>
      <c r="TGJ371" s="440"/>
      <c r="TGK371" s="440"/>
      <c r="TGL371" s="440"/>
      <c r="TGM371" s="440"/>
      <c r="TGN371" s="440"/>
      <c r="TGO371" s="440"/>
      <c r="TGP371" s="440"/>
      <c r="TGQ371" s="440"/>
      <c r="TGR371" s="440"/>
      <c r="TGS371" s="440"/>
      <c r="TGT371" s="440"/>
      <c r="TGU371" s="440"/>
      <c r="TGV371" s="440"/>
      <c r="TGW371" s="440"/>
      <c r="TGX371" s="440"/>
      <c r="TGY371" s="440"/>
      <c r="TGZ371" s="440"/>
      <c r="THA371" s="440"/>
      <c r="THB371" s="440"/>
      <c r="THC371" s="440"/>
      <c r="THD371" s="440"/>
      <c r="THE371" s="440"/>
      <c r="THF371" s="440"/>
      <c r="THG371" s="440"/>
      <c r="THH371" s="440"/>
      <c r="THI371" s="440"/>
      <c r="THJ371" s="440"/>
      <c r="THK371" s="440"/>
      <c r="THL371" s="440"/>
      <c r="THM371" s="440"/>
      <c r="THN371" s="440"/>
      <c r="THO371" s="440"/>
      <c r="THP371" s="440"/>
      <c r="THQ371" s="440"/>
      <c r="THR371" s="440"/>
      <c r="THS371" s="440"/>
      <c r="THT371" s="440"/>
      <c r="THU371" s="440"/>
      <c r="THV371" s="440"/>
      <c r="THW371" s="440"/>
      <c r="THX371" s="440"/>
      <c r="THY371" s="440"/>
      <c r="THZ371" s="440"/>
      <c r="TIA371" s="440"/>
      <c r="TIB371" s="440"/>
      <c r="TIC371" s="440"/>
      <c r="TID371" s="440"/>
      <c r="TIE371" s="440"/>
      <c r="TIF371" s="440"/>
      <c r="TIG371" s="440"/>
      <c r="TIH371" s="440"/>
      <c r="TII371" s="440"/>
      <c r="TIJ371" s="440"/>
      <c r="TIK371" s="440"/>
      <c r="TIL371" s="440"/>
      <c r="TIM371" s="440"/>
      <c r="TIN371" s="440"/>
      <c r="TIO371" s="440"/>
      <c r="TIP371" s="440"/>
      <c r="TIQ371" s="440"/>
      <c r="TIR371" s="440"/>
      <c r="TIS371" s="440"/>
      <c r="TIT371" s="440"/>
      <c r="TIU371" s="440"/>
      <c r="TIV371" s="440"/>
      <c r="TIW371" s="440"/>
      <c r="TIX371" s="440"/>
      <c r="TIY371" s="440"/>
      <c r="TIZ371" s="440"/>
      <c r="TJA371" s="440"/>
      <c r="TJB371" s="440"/>
      <c r="TJC371" s="440"/>
      <c r="TJD371" s="440"/>
      <c r="TJE371" s="440"/>
      <c r="TJF371" s="440"/>
      <c r="TJG371" s="440"/>
      <c r="TJH371" s="440"/>
      <c r="TJI371" s="440"/>
      <c r="TJJ371" s="440"/>
      <c r="TJK371" s="440"/>
      <c r="TJL371" s="440"/>
      <c r="TJM371" s="440"/>
      <c r="TJN371" s="440"/>
      <c r="TJO371" s="440"/>
      <c r="TJP371" s="440"/>
      <c r="TJQ371" s="440"/>
      <c r="TJR371" s="440"/>
      <c r="TJS371" s="440"/>
      <c r="TJT371" s="440"/>
      <c r="TJU371" s="440"/>
      <c r="TJV371" s="440"/>
      <c r="TJW371" s="440"/>
      <c r="TJX371" s="440"/>
      <c r="TJY371" s="440"/>
      <c r="TJZ371" s="440"/>
      <c r="TKA371" s="440"/>
      <c r="TKB371" s="440"/>
      <c r="TKC371" s="440"/>
      <c r="TKD371" s="440"/>
      <c r="TKE371" s="440"/>
      <c r="TKF371" s="440"/>
      <c r="TKG371" s="440"/>
      <c r="TKH371" s="440"/>
      <c r="TKI371" s="440"/>
      <c r="TKJ371" s="440"/>
      <c r="TKK371" s="440"/>
      <c r="TKL371" s="440"/>
      <c r="TKM371" s="440"/>
      <c r="TKN371" s="440"/>
      <c r="TKO371" s="440"/>
      <c r="TKP371" s="440"/>
      <c r="TKQ371" s="440"/>
      <c r="TKR371" s="440"/>
      <c r="TKS371" s="440"/>
      <c r="TKT371" s="440"/>
      <c r="TKU371" s="440"/>
      <c r="TKV371" s="440"/>
      <c r="TKW371" s="440"/>
      <c r="TKX371" s="440"/>
      <c r="TKY371" s="440"/>
      <c r="TKZ371" s="440"/>
      <c r="TLA371" s="440"/>
      <c r="TLB371" s="440"/>
      <c r="TLC371" s="440"/>
      <c r="TLD371" s="440"/>
      <c r="TLE371" s="440"/>
      <c r="TLF371" s="440"/>
      <c r="TLG371" s="440"/>
      <c r="TLH371" s="440"/>
      <c r="TLI371" s="440"/>
      <c r="TLJ371" s="440"/>
      <c r="TLK371" s="440"/>
      <c r="TLL371" s="440"/>
      <c r="TLM371" s="440"/>
      <c r="TLN371" s="440"/>
      <c r="TLO371" s="440"/>
      <c r="TLP371" s="440"/>
      <c r="TLQ371" s="440"/>
      <c r="TLR371" s="440"/>
      <c r="TLS371" s="440"/>
      <c r="TLT371" s="440"/>
      <c r="TLU371" s="440"/>
      <c r="TLV371" s="440"/>
      <c r="TLW371" s="440"/>
      <c r="TLX371" s="440"/>
      <c r="TLY371" s="440"/>
      <c r="TLZ371" s="440"/>
      <c r="TMA371" s="440"/>
      <c r="TMB371" s="440"/>
      <c r="TMC371" s="440"/>
      <c r="TMD371" s="440"/>
      <c r="TME371" s="440"/>
      <c r="TMF371" s="440"/>
      <c r="TMG371" s="440"/>
      <c r="TMH371" s="440"/>
      <c r="TMI371" s="440"/>
      <c r="TMJ371" s="440"/>
      <c r="TMK371" s="440"/>
      <c r="TML371" s="440"/>
      <c r="TMM371" s="440"/>
      <c r="TMN371" s="440"/>
      <c r="TMO371" s="440"/>
      <c r="TMP371" s="440"/>
      <c r="TMQ371" s="440"/>
      <c r="TMR371" s="440"/>
      <c r="TMS371" s="440"/>
      <c r="TMT371" s="440"/>
      <c r="TMU371" s="440"/>
      <c r="TMV371" s="440"/>
      <c r="TMW371" s="440"/>
      <c r="TMX371" s="440"/>
      <c r="TMY371" s="440"/>
      <c r="TMZ371" s="440"/>
      <c r="TNA371" s="440"/>
      <c r="TNB371" s="440"/>
      <c r="TNC371" s="440"/>
      <c r="TND371" s="440"/>
      <c r="TNE371" s="440"/>
      <c r="TNF371" s="440"/>
      <c r="TNG371" s="440"/>
      <c r="TNH371" s="440"/>
      <c r="TNI371" s="440"/>
      <c r="TNJ371" s="440"/>
      <c r="TNK371" s="440"/>
      <c r="TNL371" s="440"/>
      <c r="TNM371" s="440"/>
      <c r="TNN371" s="440"/>
      <c r="TNO371" s="440"/>
      <c r="TNP371" s="440"/>
      <c r="TNQ371" s="440"/>
      <c r="TNR371" s="440"/>
      <c r="TNS371" s="440"/>
      <c r="TNT371" s="440"/>
      <c r="TNU371" s="440"/>
      <c r="TNV371" s="440"/>
      <c r="TNW371" s="440"/>
      <c r="TNX371" s="440"/>
      <c r="TNY371" s="440"/>
      <c r="TNZ371" s="440"/>
      <c r="TOA371" s="440"/>
      <c r="TOB371" s="440"/>
      <c r="TOC371" s="440"/>
      <c r="TOD371" s="440"/>
      <c r="TOE371" s="440"/>
      <c r="TOF371" s="440"/>
      <c r="TOG371" s="440"/>
      <c r="TOH371" s="440"/>
      <c r="TOI371" s="440"/>
      <c r="TOJ371" s="440"/>
      <c r="TOK371" s="440"/>
      <c r="TOL371" s="440"/>
      <c r="TOM371" s="440"/>
      <c r="TON371" s="440"/>
      <c r="TOO371" s="440"/>
      <c r="TOP371" s="440"/>
      <c r="TOQ371" s="440"/>
      <c r="TOR371" s="440"/>
      <c r="TOS371" s="440"/>
      <c r="TOT371" s="440"/>
      <c r="TOU371" s="440"/>
      <c r="TOV371" s="440"/>
      <c r="TOW371" s="440"/>
      <c r="TOX371" s="440"/>
      <c r="TOY371" s="440"/>
      <c r="TOZ371" s="440"/>
      <c r="TPA371" s="440"/>
      <c r="TPB371" s="440"/>
      <c r="TPC371" s="440"/>
      <c r="TPD371" s="440"/>
      <c r="TPE371" s="440"/>
      <c r="TPF371" s="440"/>
      <c r="TPG371" s="440"/>
      <c r="TPH371" s="440"/>
      <c r="TPI371" s="440"/>
      <c r="TPJ371" s="440"/>
      <c r="TPK371" s="440"/>
      <c r="TPL371" s="440"/>
      <c r="TPM371" s="440"/>
      <c r="TPN371" s="440"/>
      <c r="TPO371" s="440"/>
      <c r="TPP371" s="440"/>
      <c r="TPQ371" s="440"/>
      <c r="TPR371" s="440"/>
      <c r="TPS371" s="440"/>
      <c r="TPT371" s="440"/>
      <c r="TPU371" s="440"/>
      <c r="TPV371" s="440"/>
      <c r="TPW371" s="440"/>
      <c r="TPX371" s="440"/>
      <c r="TPY371" s="440"/>
      <c r="TPZ371" s="440"/>
      <c r="TQA371" s="440"/>
      <c r="TQB371" s="440"/>
      <c r="TQC371" s="440"/>
      <c r="TQD371" s="440"/>
      <c r="TQE371" s="440"/>
      <c r="TQF371" s="440"/>
      <c r="TQG371" s="440"/>
      <c r="TQH371" s="440"/>
      <c r="TQI371" s="440"/>
      <c r="TQJ371" s="440"/>
      <c r="TQK371" s="440"/>
      <c r="TQL371" s="440"/>
      <c r="TQM371" s="440"/>
      <c r="TQN371" s="440"/>
      <c r="TQO371" s="440"/>
      <c r="TQP371" s="440"/>
      <c r="TQQ371" s="440"/>
      <c r="TQR371" s="440"/>
      <c r="TQS371" s="440"/>
      <c r="TQT371" s="440"/>
      <c r="TQU371" s="440"/>
      <c r="TQV371" s="440"/>
      <c r="TQW371" s="440"/>
      <c r="TQX371" s="440"/>
      <c r="TQY371" s="440"/>
      <c r="TQZ371" s="440"/>
      <c r="TRA371" s="440"/>
      <c r="TRB371" s="440"/>
      <c r="TRC371" s="440"/>
      <c r="TRD371" s="440"/>
      <c r="TRE371" s="440"/>
      <c r="TRF371" s="440"/>
      <c r="TRG371" s="440"/>
      <c r="TRH371" s="440"/>
      <c r="TRI371" s="440"/>
      <c r="TRJ371" s="440"/>
      <c r="TRK371" s="440"/>
      <c r="TRL371" s="440"/>
      <c r="TRM371" s="440"/>
      <c r="TRN371" s="440"/>
      <c r="TRO371" s="440"/>
      <c r="TRP371" s="440"/>
      <c r="TRQ371" s="440"/>
      <c r="TRR371" s="440"/>
      <c r="TRS371" s="440"/>
      <c r="TRT371" s="440"/>
      <c r="TRU371" s="440"/>
      <c r="TRV371" s="440"/>
      <c r="TRW371" s="440"/>
      <c r="TRX371" s="440"/>
      <c r="TRY371" s="440"/>
      <c r="TRZ371" s="440"/>
      <c r="TSA371" s="440"/>
      <c r="TSB371" s="440"/>
      <c r="TSC371" s="440"/>
      <c r="TSD371" s="440"/>
      <c r="TSE371" s="440"/>
      <c r="TSF371" s="440"/>
      <c r="TSG371" s="440"/>
      <c r="TSH371" s="440"/>
      <c r="TSI371" s="440"/>
      <c r="TSJ371" s="440"/>
      <c r="TSK371" s="440"/>
      <c r="TSL371" s="440"/>
      <c r="TSM371" s="440"/>
      <c r="TSN371" s="440"/>
      <c r="TSO371" s="440"/>
      <c r="TSP371" s="440"/>
      <c r="TSQ371" s="440"/>
      <c r="TSR371" s="440"/>
      <c r="TSS371" s="440"/>
      <c r="TST371" s="440"/>
      <c r="TSU371" s="440"/>
      <c r="TSV371" s="440"/>
      <c r="TSW371" s="440"/>
      <c r="TSX371" s="440"/>
      <c r="TSY371" s="440"/>
      <c r="TSZ371" s="440"/>
      <c r="TTA371" s="440"/>
      <c r="TTB371" s="440"/>
      <c r="TTC371" s="440"/>
      <c r="TTD371" s="440"/>
      <c r="TTE371" s="440"/>
      <c r="TTF371" s="440"/>
      <c r="TTG371" s="440"/>
      <c r="TTH371" s="440"/>
      <c r="TTI371" s="440"/>
      <c r="TTJ371" s="440"/>
      <c r="TTK371" s="440"/>
      <c r="TTL371" s="440"/>
      <c r="TTM371" s="440"/>
      <c r="TTN371" s="440"/>
      <c r="TTO371" s="440"/>
      <c r="TTP371" s="440"/>
      <c r="TTQ371" s="440"/>
      <c r="TTR371" s="440"/>
      <c r="TTS371" s="440"/>
      <c r="TTT371" s="440"/>
      <c r="TTU371" s="440"/>
      <c r="TTV371" s="440"/>
      <c r="TTW371" s="440"/>
      <c r="TTX371" s="440"/>
      <c r="TTY371" s="440"/>
      <c r="TTZ371" s="440"/>
      <c r="TUA371" s="440"/>
      <c r="TUB371" s="440"/>
      <c r="TUC371" s="440"/>
      <c r="TUD371" s="440"/>
      <c r="TUE371" s="440"/>
      <c r="TUF371" s="440"/>
      <c r="TUG371" s="440"/>
      <c r="TUH371" s="440"/>
      <c r="TUI371" s="440"/>
      <c r="TUJ371" s="440"/>
      <c r="TUK371" s="440"/>
      <c r="TUL371" s="440"/>
      <c r="TUM371" s="440"/>
      <c r="TUN371" s="440"/>
      <c r="TUO371" s="440"/>
      <c r="TUP371" s="440"/>
      <c r="TUQ371" s="440"/>
      <c r="TUR371" s="440"/>
      <c r="TUS371" s="440"/>
      <c r="TUT371" s="440"/>
      <c r="TUU371" s="440"/>
      <c r="TUV371" s="440"/>
      <c r="TUW371" s="440"/>
      <c r="TUX371" s="440"/>
      <c r="TUY371" s="440"/>
      <c r="TUZ371" s="440"/>
      <c r="TVA371" s="440"/>
      <c r="TVB371" s="440"/>
      <c r="TVC371" s="440"/>
      <c r="TVD371" s="440"/>
      <c r="TVE371" s="440"/>
      <c r="TVF371" s="440"/>
      <c r="TVG371" s="440"/>
      <c r="TVH371" s="440"/>
      <c r="TVI371" s="440"/>
      <c r="TVJ371" s="440"/>
      <c r="TVK371" s="440"/>
      <c r="TVL371" s="440"/>
      <c r="TVM371" s="440"/>
      <c r="TVN371" s="440"/>
      <c r="TVO371" s="440"/>
      <c r="TVP371" s="440"/>
      <c r="TVQ371" s="440"/>
      <c r="TVR371" s="440"/>
      <c r="TVS371" s="440"/>
      <c r="TVT371" s="440"/>
      <c r="TVU371" s="440"/>
      <c r="TVV371" s="440"/>
      <c r="TVW371" s="440"/>
      <c r="TVX371" s="440"/>
      <c r="TVY371" s="440"/>
      <c r="TVZ371" s="440"/>
      <c r="TWA371" s="440"/>
      <c r="TWB371" s="440"/>
      <c r="TWC371" s="440"/>
      <c r="TWD371" s="440"/>
      <c r="TWE371" s="440"/>
      <c r="TWF371" s="440"/>
      <c r="TWG371" s="440"/>
      <c r="TWH371" s="440"/>
      <c r="TWI371" s="440"/>
      <c r="TWJ371" s="440"/>
      <c r="TWK371" s="440"/>
      <c r="TWL371" s="440"/>
      <c r="TWM371" s="440"/>
      <c r="TWN371" s="440"/>
      <c r="TWO371" s="440"/>
      <c r="TWP371" s="440"/>
      <c r="TWQ371" s="440"/>
      <c r="TWR371" s="440"/>
      <c r="TWS371" s="440"/>
      <c r="TWT371" s="440"/>
      <c r="TWU371" s="440"/>
      <c r="TWV371" s="440"/>
      <c r="TWW371" s="440"/>
      <c r="TWX371" s="440"/>
      <c r="TWY371" s="440"/>
      <c r="TWZ371" s="440"/>
      <c r="TXA371" s="440"/>
      <c r="TXB371" s="440"/>
      <c r="TXC371" s="440"/>
      <c r="TXD371" s="440"/>
      <c r="TXE371" s="440"/>
      <c r="TXF371" s="440"/>
      <c r="TXG371" s="440"/>
      <c r="TXH371" s="440"/>
      <c r="TXI371" s="440"/>
      <c r="TXJ371" s="440"/>
      <c r="TXK371" s="440"/>
      <c r="TXL371" s="440"/>
      <c r="TXM371" s="440"/>
      <c r="TXN371" s="440"/>
      <c r="TXO371" s="440"/>
      <c r="TXP371" s="440"/>
      <c r="TXQ371" s="440"/>
      <c r="TXR371" s="440"/>
      <c r="TXS371" s="440"/>
      <c r="TXT371" s="440"/>
      <c r="TXU371" s="440"/>
      <c r="TXV371" s="440"/>
      <c r="TXW371" s="440"/>
      <c r="TXX371" s="440"/>
      <c r="TXY371" s="440"/>
      <c r="TXZ371" s="440"/>
      <c r="TYA371" s="440"/>
      <c r="TYB371" s="440"/>
      <c r="TYC371" s="440"/>
      <c r="TYD371" s="440"/>
      <c r="TYE371" s="440"/>
      <c r="TYF371" s="440"/>
      <c r="TYG371" s="440"/>
      <c r="TYH371" s="440"/>
      <c r="TYI371" s="440"/>
      <c r="TYJ371" s="440"/>
      <c r="TYK371" s="440"/>
      <c r="TYL371" s="440"/>
      <c r="TYM371" s="440"/>
      <c r="TYN371" s="440"/>
      <c r="TYO371" s="440"/>
      <c r="TYP371" s="440"/>
      <c r="TYQ371" s="440"/>
      <c r="TYR371" s="440"/>
      <c r="TYS371" s="440"/>
      <c r="TYT371" s="440"/>
      <c r="TYU371" s="440"/>
      <c r="TYV371" s="440"/>
      <c r="TYW371" s="440"/>
      <c r="TYX371" s="440"/>
      <c r="TYY371" s="440"/>
      <c r="TYZ371" s="440"/>
      <c r="TZA371" s="440"/>
      <c r="TZB371" s="440"/>
      <c r="TZC371" s="440"/>
      <c r="TZD371" s="440"/>
      <c r="TZE371" s="440"/>
      <c r="TZF371" s="440"/>
      <c r="TZG371" s="440"/>
      <c r="TZH371" s="440"/>
      <c r="TZI371" s="440"/>
      <c r="TZJ371" s="440"/>
      <c r="TZK371" s="440"/>
      <c r="TZL371" s="440"/>
      <c r="TZM371" s="440"/>
      <c r="TZN371" s="440"/>
      <c r="TZO371" s="440"/>
      <c r="TZP371" s="440"/>
      <c r="TZQ371" s="440"/>
      <c r="TZR371" s="440"/>
      <c r="TZS371" s="440"/>
      <c r="TZT371" s="440"/>
      <c r="TZU371" s="440"/>
      <c r="TZV371" s="440"/>
      <c r="TZW371" s="440"/>
      <c r="TZX371" s="440"/>
      <c r="TZY371" s="440"/>
      <c r="TZZ371" s="440"/>
      <c r="UAA371" s="440"/>
      <c r="UAB371" s="440"/>
      <c r="UAC371" s="440"/>
      <c r="UAD371" s="440"/>
      <c r="UAE371" s="440"/>
      <c r="UAF371" s="440"/>
      <c r="UAG371" s="440"/>
      <c r="UAH371" s="440"/>
      <c r="UAI371" s="440"/>
      <c r="UAJ371" s="440"/>
      <c r="UAK371" s="440"/>
      <c r="UAL371" s="440"/>
      <c r="UAM371" s="440"/>
      <c r="UAN371" s="440"/>
      <c r="UAO371" s="440"/>
      <c r="UAP371" s="440"/>
      <c r="UAQ371" s="440"/>
      <c r="UAR371" s="440"/>
      <c r="UAS371" s="440"/>
      <c r="UAT371" s="440"/>
      <c r="UAU371" s="440"/>
      <c r="UAV371" s="440"/>
      <c r="UAW371" s="440"/>
      <c r="UAX371" s="440"/>
      <c r="UAY371" s="440"/>
      <c r="UAZ371" s="440"/>
      <c r="UBA371" s="440"/>
      <c r="UBB371" s="440"/>
      <c r="UBC371" s="440"/>
      <c r="UBD371" s="440"/>
      <c r="UBE371" s="440"/>
      <c r="UBF371" s="440"/>
      <c r="UBG371" s="440"/>
      <c r="UBH371" s="440"/>
      <c r="UBI371" s="440"/>
      <c r="UBJ371" s="440"/>
      <c r="UBK371" s="440"/>
      <c r="UBL371" s="440"/>
      <c r="UBM371" s="440"/>
      <c r="UBN371" s="440"/>
      <c r="UBO371" s="440"/>
      <c r="UBP371" s="440"/>
      <c r="UBQ371" s="440"/>
      <c r="UBR371" s="440"/>
      <c r="UBS371" s="440"/>
      <c r="UBT371" s="440"/>
      <c r="UBU371" s="440"/>
      <c r="UBV371" s="440"/>
      <c r="UBW371" s="440"/>
      <c r="UBX371" s="440"/>
      <c r="UBY371" s="440"/>
      <c r="UBZ371" s="440"/>
      <c r="UCA371" s="440"/>
      <c r="UCB371" s="440"/>
      <c r="UCC371" s="440"/>
      <c r="UCD371" s="440"/>
      <c r="UCE371" s="440"/>
      <c r="UCF371" s="440"/>
      <c r="UCG371" s="440"/>
      <c r="UCH371" s="440"/>
      <c r="UCI371" s="440"/>
      <c r="UCJ371" s="440"/>
      <c r="UCK371" s="440"/>
      <c r="UCL371" s="440"/>
      <c r="UCM371" s="440"/>
      <c r="UCN371" s="440"/>
      <c r="UCO371" s="440"/>
      <c r="UCP371" s="440"/>
      <c r="UCQ371" s="440"/>
      <c r="UCR371" s="440"/>
      <c r="UCS371" s="440"/>
      <c r="UCT371" s="440"/>
      <c r="UCU371" s="440"/>
      <c r="UCV371" s="440"/>
      <c r="UCW371" s="440"/>
      <c r="UCX371" s="440"/>
      <c r="UCY371" s="440"/>
      <c r="UCZ371" s="440"/>
      <c r="UDA371" s="440"/>
      <c r="UDB371" s="440"/>
      <c r="UDC371" s="440"/>
      <c r="UDD371" s="440"/>
      <c r="UDE371" s="440"/>
      <c r="UDF371" s="440"/>
      <c r="UDG371" s="440"/>
      <c r="UDH371" s="440"/>
      <c r="UDI371" s="440"/>
      <c r="UDJ371" s="440"/>
      <c r="UDK371" s="440"/>
      <c r="UDL371" s="440"/>
      <c r="UDM371" s="440"/>
      <c r="UDN371" s="440"/>
      <c r="UDO371" s="440"/>
      <c r="UDP371" s="440"/>
      <c r="UDQ371" s="440"/>
      <c r="UDR371" s="440"/>
      <c r="UDS371" s="440"/>
      <c r="UDT371" s="440"/>
      <c r="UDU371" s="440"/>
      <c r="UDV371" s="440"/>
      <c r="UDW371" s="440"/>
      <c r="UDX371" s="440"/>
      <c r="UDY371" s="440"/>
      <c r="UDZ371" s="440"/>
      <c r="UEA371" s="440"/>
      <c r="UEB371" s="440"/>
      <c r="UEC371" s="440"/>
      <c r="UED371" s="440"/>
      <c r="UEE371" s="440"/>
      <c r="UEF371" s="440"/>
      <c r="UEG371" s="440"/>
      <c r="UEH371" s="440"/>
      <c r="UEI371" s="440"/>
      <c r="UEJ371" s="440"/>
      <c r="UEK371" s="440"/>
      <c r="UEL371" s="440"/>
      <c r="UEM371" s="440"/>
      <c r="UEN371" s="440"/>
      <c r="UEO371" s="440"/>
      <c r="UEP371" s="440"/>
      <c r="UEQ371" s="440"/>
      <c r="UER371" s="440"/>
      <c r="UES371" s="440"/>
      <c r="UET371" s="440"/>
      <c r="UEU371" s="440"/>
      <c r="UEV371" s="440"/>
      <c r="UEW371" s="440"/>
      <c r="UEX371" s="440"/>
      <c r="UEY371" s="440"/>
      <c r="UEZ371" s="440"/>
      <c r="UFA371" s="440"/>
      <c r="UFB371" s="440"/>
      <c r="UFC371" s="440"/>
      <c r="UFD371" s="440"/>
      <c r="UFE371" s="440"/>
      <c r="UFF371" s="440"/>
      <c r="UFG371" s="440"/>
      <c r="UFH371" s="440"/>
      <c r="UFI371" s="440"/>
      <c r="UFJ371" s="440"/>
      <c r="UFK371" s="440"/>
      <c r="UFL371" s="440"/>
      <c r="UFM371" s="440"/>
      <c r="UFN371" s="440"/>
      <c r="UFO371" s="440"/>
      <c r="UFP371" s="440"/>
      <c r="UFQ371" s="440"/>
      <c r="UFR371" s="440"/>
      <c r="UFS371" s="440"/>
      <c r="UFT371" s="440"/>
      <c r="UFU371" s="440"/>
      <c r="UFV371" s="440"/>
      <c r="UFW371" s="440"/>
      <c r="UFX371" s="440"/>
      <c r="UFY371" s="440"/>
      <c r="UFZ371" s="440"/>
      <c r="UGA371" s="440"/>
      <c r="UGB371" s="440"/>
      <c r="UGC371" s="440"/>
      <c r="UGD371" s="440"/>
      <c r="UGE371" s="440"/>
      <c r="UGF371" s="440"/>
      <c r="UGG371" s="440"/>
      <c r="UGH371" s="440"/>
      <c r="UGI371" s="440"/>
      <c r="UGJ371" s="440"/>
      <c r="UGK371" s="440"/>
      <c r="UGL371" s="440"/>
      <c r="UGM371" s="440"/>
      <c r="UGN371" s="440"/>
      <c r="UGO371" s="440"/>
      <c r="UGP371" s="440"/>
      <c r="UGQ371" s="440"/>
      <c r="UGR371" s="440"/>
      <c r="UGS371" s="440"/>
      <c r="UGT371" s="440"/>
      <c r="UGU371" s="440"/>
      <c r="UGV371" s="440"/>
      <c r="UGW371" s="440"/>
      <c r="UGX371" s="440"/>
      <c r="UGY371" s="440"/>
      <c r="UGZ371" s="440"/>
      <c r="UHA371" s="440"/>
      <c r="UHB371" s="440"/>
      <c r="UHC371" s="440"/>
      <c r="UHD371" s="440"/>
      <c r="UHE371" s="440"/>
      <c r="UHF371" s="440"/>
      <c r="UHG371" s="440"/>
      <c r="UHH371" s="440"/>
      <c r="UHI371" s="440"/>
      <c r="UHJ371" s="440"/>
      <c r="UHK371" s="440"/>
      <c r="UHL371" s="440"/>
      <c r="UHM371" s="440"/>
      <c r="UHN371" s="440"/>
      <c r="UHO371" s="440"/>
      <c r="UHP371" s="440"/>
      <c r="UHQ371" s="440"/>
      <c r="UHR371" s="440"/>
      <c r="UHS371" s="440"/>
      <c r="UHT371" s="440"/>
      <c r="UHU371" s="440"/>
      <c r="UHV371" s="440"/>
      <c r="UHW371" s="440"/>
      <c r="UHX371" s="440"/>
      <c r="UHY371" s="440"/>
      <c r="UHZ371" s="440"/>
      <c r="UIA371" s="440"/>
      <c r="UIB371" s="440"/>
      <c r="UIC371" s="440"/>
      <c r="UID371" s="440"/>
      <c r="UIE371" s="440"/>
      <c r="UIF371" s="440"/>
      <c r="UIG371" s="440"/>
      <c r="UIH371" s="440"/>
      <c r="UII371" s="440"/>
      <c r="UIJ371" s="440"/>
      <c r="UIK371" s="440"/>
      <c r="UIL371" s="440"/>
      <c r="UIM371" s="440"/>
      <c r="UIN371" s="440"/>
      <c r="UIO371" s="440"/>
      <c r="UIP371" s="440"/>
      <c r="UIQ371" s="440"/>
      <c r="UIR371" s="440"/>
      <c r="UIS371" s="440"/>
      <c r="UIT371" s="440"/>
      <c r="UIU371" s="440"/>
      <c r="UIV371" s="440"/>
      <c r="UIW371" s="440"/>
      <c r="UIX371" s="440"/>
      <c r="UIY371" s="440"/>
      <c r="UIZ371" s="440"/>
      <c r="UJA371" s="440"/>
      <c r="UJB371" s="440"/>
      <c r="UJC371" s="440"/>
      <c r="UJD371" s="440"/>
      <c r="UJE371" s="440"/>
      <c r="UJF371" s="440"/>
      <c r="UJG371" s="440"/>
      <c r="UJH371" s="440"/>
      <c r="UJI371" s="440"/>
      <c r="UJJ371" s="440"/>
      <c r="UJK371" s="440"/>
      <c r="UJL371" s="440"/>
      <c r="UJM371" s="440"/>
      <c r="UJN371" s="440"/>
      <c r="UJO371" s="440"/>
      <c r="UJP371" s="440"/>
      <c r="UJQ371" s="440"/>
      <c r="UJR371" s="440"/>
      <c r="UJS371" s="440"/>
      <c r="UJT371" s="440"/>
      <c r="UJU371" s="440"/>
      <c r="UJV371" s="440"/>
      <c r="UJW371" s="440"/>
      <c r="UJX371" s="440"/>
      <c r="UJY371" s="440"/>
      <c r="UJZ371" s="440"/>
      <c r="UKA371" s="440"/>
      <c r="UKB371" s="440"/>
      <c r="UKC371" s="440"/>
      <c r="UKD371" s="440"/>
      <c r="UKE371" s="440"/>
      <c r="UKF371" s="440"/>
      <c r="UKG371" s="440"/>
      <c r="UKH371" s="440"/>
      <c r="UKI371" s="440"/>
      <c r="UKJ371" s="440"/>
      <c r="UKK371" s="440"/>
      <c r="UKL371" s="440"/>
      <c r="UKM371" s="440"/>
      <c r="UKN371" s="440"/>
      <c r="UKO371" s="440"/>
      <c r="UKP371" s="440"/>
      <c r="UKQ371" s="440"/>
      <c r="UKR371" s="440"/>
      <c r="UKS371" s="440"/>
      <c r="UKT371" s="440"/>
      <c r="UKU371" s="440"/>
      <c r="UKV371" s="440"/>
      <c r="UKW371" s="440"/>
      <c r="UKX371" s="440"/>
      <c r="UKY371" s="440"/>
      <c r="UKZ371" s="440"/>
      <c r="ULA371" s="440"/>
      <c r="ULB371" s="440"/>
      <c r="ULC371" s="440"/>
      <c r="ULD371" s="440"/>
      <c r="ULE371" s="440"/>
      <c r="ULF371" s="440"/>
      <c r="ULG371" s="440"/>
      <c r="ULH371" s="440"/>
      <c r="ULI371" s="440"/>
      <c r="ULJ371" s="440"/>
      <c r="ULK371" s="440"/>
      <c r="ULL371" s="440"/>
      <c r="ULM371" s="440"/>
      <c r="ULN371" s="440"/>
      <c r="ULO371" s="440"/>
      <c r="ULP371" s="440"/>
      <c r="ULQ371" s="440"/>
      <c r="ULR371" s="440"/>
      <c r="ULS371" s="440"/>
      <c r="ULT371" s="440"/>
      <c r="ULU371" s="440"/>
      <c r="ULV371" s="440"/>
      <c r="ULW371" s="440"/>
      <c r="ULX371" s="440"/>
      <c r="ULY371" s="440"/>
      <c r="ULZ371" s="440"/>
      <c r="UMA371" s="440"/>
      <c r="UMB371" s="440"/>
      <c r="UMC371" s="440"/>
      <c r="UMD371" s="440"/>
      <c r="UME371" s="440"/>
      <c r="UMF371" s="440"/>
      <c r="UMG371" s="440"/>
      <c r="UMH371" s="440"/>
      <c r="UMI371" s="440"/>
      <c r="UMJ371" s="440"/>
      <c r="UMK371" s="440"/>
      <c r="UML371" s="440"/>
      <c r="UMM371" s="440"/>
      <c r="UMN371" s="440"/>
      <c r="UMO371" s="440"/>
      <c r="UMP371" s="440"/>
      <c r="UMQ371" s="440"/>
      <c r="UMR371" s="440"/>
      <c r="UMS371" s="440"/>
      <c r="UMT371" s="440"/>
      <c r="UMU371" s="440"/>
      <c r="UMV371" s="440"/>
      <c r="UMW371" s="440"/>
      <c r="UMX371" s="440"/>
      <c r="UMY371" s="440"/>
      <c r="UMZ371" s="440"/>
      <c r="UNA371" s="440"/>
      <c r="UNB371" s="440"/>
      <c r="UNC371" s="440"/>
      <c r="UND371" s="440"/>
      <c r="UNE371" s="440"/>
      <c r="UNF371" s="440"/>
      <c r="UNG371" s="440"/>
      <c r="UNH371" s="440"/>
      <c r="UNI371" s="440"/>
      <c r="UNJ371" s="440"/>
      <c r="UNK371" s="440"/>
      <c r="UNL371" s="440"/>
      <c r="UNM371" s="440"/>
      <c r="UNN371" s="440"/>
      <c r="UNO371" s="440"/>
      <c r="UNP371" s="440"/>
      <c r="UNQ371" s="440"/>
      <c r="UNR371" s="440"/>
      <c r="UNS371" s="440"/>
      <c r="UNT371" s="440"/>
      <c r="UNU371" s="440"/>
      <c r="UNV371" s="440"/>
      <c r="UNW371" s="440"/>
      <c r="UNX371" s="440"/>
      <c r="UNY371" s="440"/>
      <c r="UNZ371" s="440"/>
      <c r="UOA371" s="440"/>
      <c r="UOB371" s="440"/>
      <c r="UOC371" s="440"/>
      <c r="UOD371" s="440"/>
      <c r="UOE371" s="440"/>
      <c r="UOF371" s="440"/>
      <c r="UOG371" s="440"/>
      <c r="UOH371" s="440"/>
      <c r="UOI371" s="440"/>
      <c r="UOJ371" s="440"/>
      <c r="UOK371" s="440"/>
      <c r="UOL371" s="440"/>
      <c r="UOM371" s="440"/>
      <c r="UON371" s="440"/>
      <c r="UOO371" s="440"/>
      <c r="UOP371" s="440"/>
      <c r="UOQ371" s="440"/>
      <c r="UOR371" s="440"/>
      <c r="UOS371" s="440"/>
      <c r="UOT371" s="440"/>
      <c r="UOU371" s="440"/>
      <c r="UOV371" s="440"/>
      <c r="UOW371" s="440"/>
      <c r="UOX371" s="440"/>
      <c r="UOY371" s="440"/>
      <c r="UOZ371" s="440"/>
      <c r="UPA371" s="440"/>
      <c r="UPB371" s="440"/>
      <c r="UPC371" s="440"/>
      <c r="UPD371" s="440"/>
      <c r="UPE371" s="440"/>
      <c r="UPF371" s="440"/>
      <c r="UPG371" s="440"/>
      <c r="UPH371" s="440"/>
      <c r="UPI371" s="440"/>
      <c r="UPJ371" s="440"/>
      <c r="UPK371" s="440"/>
      <c r="UPL371" s="440"/>
      <c r="UPM371" s="440"/>
      <c r="UPN371" s="440"/>
      <c r="UPO371" s="440"/>
      <c r="UPP371" s="440"/>
      <c r="UPQ371" s="440"/>
      <c r="UPR371" s="440"/>
      <c r="UPS371" s="440"/>
      <c r="UPT371" s="440"/>
      <c r="UPU371" s="440"/>
      <c r="UPV371" s="440"/>
      <c r="UPW371" s="440"/>
      <c r="UPX371" s="440"/>
      <c r="UPY371" s="440"/>
      <c r="UPZ371" s="440"/>
      <c r="UQA371" s="440"/>
      <c r="UQB371" s="440"/>
      <c r="UQC371" s="440"/>
      <c r="UQD371" s="440"/>
      <c r="UQE371" s="440"/>
      <c r="UQF371" s="440"/>
      <c r="UQG371" s="440"/>
      <c r="UQH371" s="440"/>
      <c r="UQI371" s="440"/>
      <c r="UQJ371" s="440"/>
      <c r="UQK371" s="440"/>
      <c r="UQL371" s="440"/>
      <c r="UQM371" s="440"/>
      <c r="UQN371" s="440"/>
      <c r="UQO371" s="440"/>
      <c r="UQP371" s="440"/>
      <c r="UQQ371" s="440"/>
      <c r="UQR371" s="440"/>
      <c r="UQS371" s="440"/>
      <c r="UQT371" s="440"/>
      <c r="UQU371" s="440"/>
      <c r="UQV371" s="440"/>
      <c r="UQW371" s="440"/>
      <c r="UQX371" s="440"/>
      <c r="UQY371" s="440"/>
      <c r="UQZ371" s="440"/>
      <c r="URA371" s="440"/>
      <c r="URB371" s="440"/>
      <c r="URC371" s="440"/>
      <c r="URD371" s="440"/>
      <c r="URE371" s="440"/>
      <c r="URF371" s="440"/>
      <c r="URG371" s="440"/>
      <c r="URH371" s="440"/>
      <c r="URI371" s="440"/>
      <c r="URJ371" s="440"/>
      <c r="URK371" s="440"/>
      <c r="URL371" s="440"/>
      <c r="URM371" s="440"/>
      <c r="URN371" s="440"/>
      <c r="URO371" s="440"/>
      <c r="URP371" s="440"/>
      <c r="URQ371" s="440"/>
      <c r="URR371" s="440"/>
      <c r="URS371" s="440"/>
      <c r="URT371" s="440"/>
      <c r="URU371" s="440"/>
      <c r="URV371" s="440"/>
      <c r="URW371" s="440"/>
      <c r="URX371" s="440"/>
      <c r="URY371" s="440"/>
      <c r="URZ371" s="440"/>
      <c r="USA371" s="440"/>
      <c r="USB371" s="440"/>
      <c r="USC371" s="440"/>
      <c r="USD371" s="440"/>
      <c r="USE371" s="440"/>
      <c r="USF371" s="440"/>
      <c r="USG371" s="440"/>
      <c r="USH371" s="440"/>
      <c r="USI371" s="440"/>
      <c r="USJ371" s="440"/>
      <c r="USK371" s="440"/>
      <c r="USL371" s="440"/>
      <c r="USM371" s="440"/>
      <c r="USN371" s="440"/>
      <c r="USO371" s="440"/>
      <c r="USP371" s="440"/>
      <c r="USQ371" s="440"/>
      <c r="USR371" s="440"/>
      <c r="USS371" s="440"/>
      <c r="UST371" s="440"/>
      <c r="USU371" s="440"/>
      <c r="USV371" s="440"/>
      <c r="USW371" s="440"/>
      <c r="USX371" s="440"/>
      <c r="USY371" s="440"/>
      <c r="USZ371" s="440"/>
      <c r="UTA371" s="440"/>
      <c r="UTB371" s="440"/>
      <c r="UTC371" s="440"/>
      <c r="UTD371" s="440"/>
      <c r="UTE371" s="440"/>
      <c r="UTF371" s="440"/>
      <c r="UTG371" s="440"/>
      <c r="UTH371" s="440"/>
      <c r="UTI371" s="440"/>
      <c r="UTJ371" s="440"/>
      <c r="UTK371" s="440"/>
      <c r="UTL371" s="440"/>
      <c r="UTM371" s="440"/>
      <c r="UTN371" s="440"/>
      <c r="UTO371" s="440"/>
      <c r="UTP371" s="440"/>
      <c r="UTQ371" s="440"/>
      <c r="UTR371" s="440"/>
      <c r="UTS371" s="440"/>
      <c r="UTT371" s="440"/>
      <c r="UTU371" s="440"/>
      <c r="UTV371" s="440"/>
      <c r="UTW371" s="440"/>
      <c r="UTX371" s="440"/>
      <c r="UTY371" s="440"/>
      <c r="UTZ371" s="440"/>
      <c r="UUA371" s="440"/>
      <c r="UUB371" s="440"/>
      <c r="UUC371" s="440"/>
      <c r="UUD371" s="440"/>
      <c r="UUE371" s="440"/>
      <c r="UUF371" s="440"/>
      <c r="UUG371" s="440"/>
      <c r="UUH371" s="440"/>
      <c r="UUI371" s="440"/>
      <c r="UUJ371" s="440"/>
      <c r="UUK371" s="440"/>
      <c r="UUL371" s="440"/>
      <c r="UUM371" s="440"/>
      <c r="UUN371" s="440"/>
      <c r="UUO371" s="440"/>
      <c r="UUP371" s="440"/>
      <c r="UUQ371" s="440"/>
      <c r="UUR371" s="440"/>
      <c r="UUS371" s="440"/>
      <c r="UUT371" s="440"/>
      <c r="UUU371" s="440"/>
      <c r="UUV371" s="440"/>
      <c r="UUW371" s="440"/>
      <c r="UUX371" s="440"/>
      <c r="UUY371" s="440"/>
      <c r="UUZ371" s="440"/>
      <c r="UVA371" s="440"/>
      <c r="UVB371" s="440"/>
      <c r="UVC371" s="440"/>
      <c r="UVD371" s="440"/>
      <c r="UVE371" s="440"/>
      <c r="UVF371" s="440"/>
      <c r="UVG371" s="440"/>
      <c r="UVH371" s="440"/>
      <c r="UVI371" s="440"/>
      <c r="UVJ371" s="440"/>
      <c r="UVK371" s="440"/>
      <c r="UVL371" s="440"/>
      <c r="UVM371" s="440"/>
      <c r="UVN371" s="440"/>
      <c r="UVO371" s="440"/>
      <c r="UVP371" s="440"/>
      <c r="UVQ371" s="440"/>
      <c r="UVR371" s="440"/>
      <c r="UVS371" s="440"/>
      <c r="UVT371" s="440"/>
      <c r="UVU371" s="440"/>
      <c r="UVV371" s="440"/>
      <c r="UVW371" s="440"/>
      <c r="UVX371" s="440"/>
      <c r="UVY371" s="440"/>
      <c r="UVZ371" s="440"/>
      <c r="UWA371" s="440"/>
      <c r="UWB371" s="440"/>
      <c r="UWC371" s="440"/>
      <c r="UWD371" s="440"/>
      <c r="UWE371" s="440"/>
      <c r="UWF371" s="440"/>
      <c r="UWG371" s="440"/>
      <c r="UWH371" s="440"/>
      <c r="UWI371" s="440"/>
      <c r="UWJ371" s="440"/>
      <c r="UWK371" s="440"/>
      <c r="UWL371" s="440"/>
      <c r="UWM371" s="440"/>
      <c r="UWN371" s="440"/>
      <c r="UWO371" s="440"/>
      <c r="UWP371" s="440"/>
      <c r="UWQ371" s="440"/>
      <c r="UWR371" s="440"/>
      <c r="UWS371" s="440"/>
      <c r="UWT371" s="440"/>
      <c r="UWU371" s="440"/>
      <c r="UWV371" s="440"/>
      <c r="UWW371" s="440"/>
      <c r="UWX371" s="440"/>
      <c r="UWY371" s="440"/>
      <c r="UWZ371" s="440"/>
      <c r="UXA371" s="440"/>
      <c r="UXB371" s="440"/>
      <c r="UXC371" s="440"/>
      <c r="UXD371" s="440"/>
      <c r="UXE371" s="440"/>
      <c r="UXF371" s="440"/>
      <c r="UXG371" s="440"/>
      <c r="UXH371" s="440"/>
      <c r="UXI371" s="440"/>
      <c r="UXJ371" s="440"/>
      <c r="UXK371" s="440"/>
      <c r="UXL371" s="440"/>
      <c r="UXM371" s="440"/>
      <c r="UXN371" s="440"/>
      <c r="UXO371" s="440"/>
      <c r="UXP371" s="440"/>
      <c r="UXQ371" s="440"/>
      <c r="UXR371" s="440"/>
      <c r="UXS371" s="440"/>
      <c r="UXT371" s="440"/>
      <c r="UXU371" s="440"/>
      <c r="UXV371" s="440"/>
      <c r="UXW371" s="440"/>
      <c r="UXX371" s="440"/>
      <c r="UXY371" s="440"/>
      <c r="UXZ371" s="440"/>
      <c r="UYA371" s="440"/>
      <c r="UYB371" s="440"/>
      <c r="UYC371" s="440"/>
      <c r="UYD371" s="440"/>
      <c r="UYE371" s="440"/>
      <c r="UYF371" s="440"/>
      <c r="UYG371" s="440"/>
      <c r="UYH371" s="440"/>
      <c r="UYI371" s="440"/>
      <c r="UYJ371" s="440"/>
      <c r="UYK371" s="440"/>
      <c r="UYL371" s="440"/>
      <c r="UYM371" s="440"/>
      <c r="UYN371" s="440"/>
      <c r="UYO371" s="440"/>
      <c r="UYP371" s="440"/>
      <c r="UYQ371" s="440"/>
      <c r="UYR371" s="440"/>
      <c r="UYS371" s="440"/>
      <c r="UYT371" s="440"/>
      <c r="UYU371" s="440"/>
      <c r="UYV371" s="440"/>
      <c r="UYW371" s="440"/>
      <c r="UYX371" s="440"/>
      <c r="UYY371" s="440"/>
      <c r="UYZ371" s="440"/>
      <c r="UZA371" s="440"/>
      <c r="UZB371" s="440"/>
      <c r="UZC371" s="440"/>
      <c r="UZD371" s="440"/>
      <c r="UZE371" s="440"/>
      <c r="UZF371" s="440"/>
      <c r="UZG371" s="440"/>
      <c r="UZH371" s="440"/>
      <c r="UZI371" s="440"/>
      <c r="UZJ371" s="440"/>
      <c r="UZK371" s="440"/>
      <c r="UZL371" s="440"/>
      <c r="UZM371" s="440"/>
      <c r="UZN371" s="440"/>
      <c r="UZO371" s="440"/>
      <c r="UZP371" s="440"/>
      <c r="UZQ371" s="440"/>
      <c r="UZR371" s="440"/>
      <c r="UZS371" s="440"/>
      <c r="UZT371" s="440"/>
      <c r="UZU371" s="440"/>
      <c r="UZV371" s="440"/>
      <c r="UZW371" s="440"/>
      <c r="UZX371" s="440"/>
      <c r="UZY371" s="440"/>
      <c r="UZZ371" s="440"/>
      <c r="VAA371" s="440"/>
      <c r="VAB371" s="440"/>
      <c r="VAC371" s="440"/>
      <c r="VAD371" s="440"/>
      <c r="VAE371" s="440"/>
      <c r="VAF371" s="440"/>
      <c r="VAG371" s="440"/>
      <c r="VAH371" s="440"/>
      <c r="VAI371" s="440"/>
      <c r="VAJ371" s="440"/>
      <c r="VAK371" s="440"/>
      <c r="VAL371" s="440"/>
      <c r="VAM371" s="440"/>
      <c r="VAN371" s="440"/>
      <c r="VAO371" s="440"/>
      <c r="VAP371" s="440"/>
      <c r="VAQ371" s="440"/>
      <c r="VAR371" s="440"/>
      <c r="VAS371" s="440"/>
      <c r="VAT371" s="440"/>
      <c r="VAU371" s="440"/>
      <c r="VAV371" s="440"/>
      <c r="VAW371" s="440"/>
      <c r="VAX371" s="440"/>
      <c r="VAY371" s="440"/>
      <c r="VAZ371" s="440"/>
      <c r="VBA371" s="440"/>
      <c r="VBB371" s="440"/>
      <c r="VBC371" s="440"/>
      <c r="VBD371" s="440"/>
      <c r="VBE371" s="440"/>
      <c r="VBF371" s="440"/>
      <c r="VBG371" s="440"/>
      <c r="VBH371" s="440"/>
      <c r="VBI371" s="440"/>
      <c r="VBJ371" s="440"/>
      <c r="VBK371" s="440"/>
      <c r="VBL371" s="440"/>
      <c r="VBM371" s="440"/>
      <c r="VBN371" s="440"/>
      <c r="VBO371" s="440"/>
      <c r="VBP371" s="440"/>
      <c r="VBQ371" s="440"/>
      <c r="VBR371" s="440"/>
      <c r="VBS371" s="440"/>
      <c r="VBT371" s="440"/>
      <c r="VBU371" s="440"/>
      <c r="VBV371" s="440"/>
      <c r="VBW371" s="440"/>
      <c r="VBX371" s="440"/>
      <c r="VBY371" s="440"/>
      <c r="VBZ371" s="440"/>
      <c r="VCA371" s="440"/>
      <c r="VCB371" s="440"/>
      <c r="VCC371" s="440"/>
      <c r="VCD371" s="440"/>
      <c r="VCE371" s="440"/>
      <c r="VCF371" s="440"/>
      <c r="VCG371" s="440"/>
      <c r="VCH371" s="440"/>
      <c r="VCI371" s="440"/>
      <c r="VCJ371" s="440"/>
      <c r="VCK371" s="440"/>
      <c r="VCL371" s="440"/>
      <c r="VCM371" s="440"/>
      <c r="VCN371" s="440"/>
      <c r="VCO371" s="440"/>
      <c r="VCP371" s="440"/>
      <c r="VCQ371" s="440"/>
      <c r="VCR371" s="440"/>
      <c r="VCS371" s="440"/>
      <c r="VCT371" s="440"/>
      <c r="VCU371" s="440"/>
      <c r="VCV371" s="440"/>
      <c r="VCW371" s="440"/>
      <c r="VCX371" s="440"/>
      <c r="VCY371" s="440"/>
      <c r="VCZ371" s="440"/>
      <c r="VDA371" s="440"/>
      <c r="VDB371" s="440"/>
      <c r="VDC371" s="440"/>
      <c r="VDD371" s="440"/>
      <c r="VDE371" s="440"/>
      <c r="VDF371" s="440"/>
      <c r="VDG371" s="440"/>
      <c r="VDH371" s="440"/>
      <c r="VDI371" s="440"/>
      <c r="VDJ371" s="440"/>
      <c r="VDK371" s="440"/>
      <c r="VDL371" s="440"/>
      <c r="VDM371" s="440"/>
      <c r="VDN371" s="440"/>
      <c r="VDO371" s="440"/>
      <c r="VDP371" s="440"/>
      <c r="VDQ371" s="440"/>
      <c r="VDR371" s="440"/>
      <c r="VDS371" s="440"/>
      <c r="VDT371" s="440"/>
      <c r="VDU371" s="440"/>
      <c r="VDV371" s="440"/>
      <c r="VDW371" s="440"/>
      <c r="VDX371" s="440"/>
      <c r="VDY371" s="440"/>
      <c r="VDZ371" s="440"/>
      <c r="VEA371" s="440"/>
      <c r="VEB371" s="440"/>
      <c r="VEC371" s="440"/>
      <c r="VED371" s="440"/>
      <c r="VEE371" s="440"/>
      <c r="VEF371" s="440"/>
      <c r="VEG371" s="440"/>
      <c r="VEH371" s="440"/>
      <c r="VEI371" s="440"/>
      <c r="VEJ371" s="440"/>
      <c r="VEK371" s="440"/>
      <c r="VEL371" s="440"/>
      <c r="VEM371" s="440"/>
      <c r="VEN371" s="440"/>
      <c r="VEO371" s="440"/>
      <c r="VEP371" s="440"/>
      <c r="VEQ371" s="440"/>
      <c r="VER371" s="440"/>
      <c r="VES371" s="440"/>
      <c r="VET371" s="440"/>
      <c r="VEU371" s="440"/>
      <c r="VEV371" s="440"/>
      <c r="VEW371" s="440"/>
      <c r="VEX371" s="440"/>
      <c r="VEY371" s="440"/>
      <c r="VEZ371" s="440"/>
      <c r="VFA371" s="440"/>
      <c r="VFB371" s="440"/>
      <c r="VFC371" s="440"/>
      <c r="VFD371" s="440"/>
      <c r="VFE371" s="440"/>
      <c r="VFF371" s="440"/>
      <c r="VFG371" s="440"/>
      <c r="VFH371" s="440"/>
      <c r="VFI371" s="440"/>
      <c r="VFJ371" s="440"/>
      <c r="VFK371" s="440"/>
      <c r="VFL371" s="440"/>
      <c r="VFM371" s="440"/>
      <c r="VFN371" s="440"/>
      <c r="VFO371" s="440"/>
      <c r="VFP371" s="440"/>
      <c r="VFQ371" s="440"/>
      <c r="VFR371" s="440"/>
      <c r="VFS371" s="440"/>
      <c r="VFT371" s="440"/>
      <c r="VFU371" s="440"/>
      <c r="VFV371" s="440"/>
      <c r="VFW371" s="440"/>
      <c r="VFX371" s="440"/>
      <c r="VFY371" s="440"/>
      <c r="VFZ371" s="440"/>
      <c r="VGA371" s="440"/>
      <c r="VGB371" s="440"/>
      <c r="VGC371" s="440"/>
      <c r="VGD371" s="440"/>
      <c r="VGE371" s="440"/>
      <c r="VGF371" s="440"/>
      <c r="VGG371" s="440"/>
      <c r="VGH371" s="440"/>
      <c r="VGI371" s="440"/>
      <c r="VGJ371" s="440"/>
      <c r="VGK371" s="440"/>
      <c r="VGL371" s="440"/>
      <c r="VGM371" s="440"/>
      <c r="VGN371" s="440"/>
      <c r="VGO371" s="440"/>
      <c r="VGP371" s="440"/>
      <c r="VGQ371" s="440"/>
      <c r="VGR371" s="440"/>
      <c r="VGS371" s="440"/>
      <c r="VGT371" s="440"/>
      <c r="VGU371" s="440"/>
      <c r="VGV371" s="440"/>
      <c r="VGW371" s="440"/>
      <c r="VGX371" s="440"/>
      <c r="VGY371" s="440"/>
      <c r="VGZ371" s="440"/>
      <c r="VHA371" s="440"/>
      <c r="VHB371" s="440"/>
      <c r="VHC371" s="440"/>
      <c r="VHD371" s="440"/>
      <c r="VHE371" s="440"/>
      <c r="VHF371" s="440"/>
      <c r="VHG371" s="440"/>
      <c r="VHH371" s="440"/>
      <c r="VHI371" s="440"/>
      <c r="VHJ371" s="440"/>
      <c r="VHK371" s="440"/>
      <c r="VHL371" s="440"/>
      <c r="VHM371" s="440"/>
      <c r="VHN371" s="440"/>
      <c r="VHO371" s="440"/>
      <c r="VHP371" s="440"/>
      <c r="VHQ371" s="440"/>
      <c r="VHR371" s="440"/>
      <c r="VHS371" s="440"/>
      <c r="VHT371" s="440"/>
      <c r="VHU371" s="440"/>
      <c r="VHV371" s="440"/>
      <c r="VHW371" s="440"/>
      <c r="VHX371" s="440"/>
      <c r="VHY371" s="440"/>
      <c r="VHZ371" s="440"/>
      <c r="VIA371" s="440"/>
      <c r="VIB371" s="440"/>
      <c r="VIC371" s="440"/>
      <c r="VID371" s="440"/>
      <c r="VIE371" s="440"/>
      <c r="VIF371" s="440"/>
      <c r="VIG371" s="440"/>
      <c r="VIH371" s="440"/>
      <c r="VII371" s="440"/>
      <c r="VIJ371" s="440"/>
      <c r="VIK371" s="440"/>
      <c r="VIL371" s="440"/>
      <c r="VIM371" s="440"/>
      <c r="VIN371" s="440"/>
      <c r="VIO371" s="440"/>
      <c r="VIP371" s="440"/>
      <c r="VIQ371" s="440"/>
      <c r="VIR371" s="440"/>
      <c r="VIS371" s="440"/>
      <c r="VIT371" s="440"/>
      <c r="VIU371" s="440"/>
      <c r="VIV371" s="440"/>
      <c r="VIW371" s="440"/>
      <c r="VIX371" s="440"/>
      <c r="VIY371" s="440"/>
      <c r="VIZ371" s="440"/>
      <c r="VJA371" s="440"/>
      <c r="VJB371" s="440"/>
      <c r="VJC371" s="440"/>
      <c r="VJD371" s="440"/>
      <c r="VJE371" s="440"/>
      <c r="VJF371" s="440"/>
      <c r="VJG371" s="440"/>
      <c r="VJH371" s="440"/>
      <c r="VJI371" s="440"/>
      <c r="VJJ371" s="440"/>
      <c r="VJK371" s="440"/>
      <c r="VJL371" s="440"/>
      <c r="VJM371" s="440"/>
      <c r="VJN371" s="440"/>
      <c r="VJO371" s="440"/>
      <c r="VJP371" s="440"/>
      <c r="VJQ371" s="440"/>
      <c r="VJR371" s="440"/>
      <c r="VJS371" s="440"/>
      <c r="VJT371" s="440"/>
      <c r="VJU371" s="440"/>
      <c r="VJV371" s="440"/>
      <c r="VJW371" s="440"/>
      <c r="VJX371" s="440"/>
      <c r="VJY371" s="440"/>
      <c r="VJZ371" s="440"/>
      <c r="VKA371" s="440"/>
      <c r="VKB371" s="440"/>
      <c r="VKC371" s="440"/>
      <c r="VKD371" s="440"/>
      <c r="VKE371" s="440"/>
      <c r="VKF371" s="440"/>
      <c r="VKG371" s="440"/>
      <c r="VKH371" s="440"/>
      <c r="VKI371" s="440"/>
      <c r="VKJ371" s="440"/>
      <c r="VKK371" s="440"/>
      <c r="VKL371" s="440"/>
      <c r="VKM371" s="440"/>
      <c r="VKN371" s="440"/>
      <c r="VKO371" s="440"/>
      <c r="VKP371" s="440"/>
      <c r="VKQ371" s="440"/>
      <c r="VKR371" s="440"/>
      <c r="VKS371" s="440"/>
      <c r="VKT371" s="440"/>
      <c r="VKU371" s="440"/>
      <c r="VKV371" s="440"/>
      <c r="VKW371" s="440"/>
      <c r="VKX371" s="440"/>
      <c r="VKY371" s="440"/>
      <c r="VKZ371" s="440"/>
      <c r="VLA371" s="440"/>
      <c r="VLB371" s="440"/>
      <c r="VLC371" s="440"/>
      <c r="VLD371" s="440"/>
      <c r="VLE371" s="440"/>
      <c r="VLF371" s="440"/>
      <c r="VLG371" s="440"/>
      <c r="VLH371" s="440"/>
      <c r="VLI371" s="440"/>
      <c r="VLJ371" s="440"/>
      <c r="VLK371" s="440"/>
      <c r="VLL371" s="440"/>
      <c r="VLM371" s="440"/>
      <c r="VLN371" s="440"/>
      <c r="VLO371" s="440"/>
      <c r="VLP371" s="440"/>
      <c r="VLQ371" s="440"/>
      <c r="VLR371" s="440"/>
      <c r="VLS371" s="440"/>
      <c r="VLT371" s="440"/>
      <c r="VLU371" s="440"/>
      <c r="VLV371" s="440"/>
      <c r="VLW371" s="440"/>
      <c r="VLX371" s="440"/>
      <c r="VLY371" s="440"/>
      <c r="VLZ371" s="440"/>
      <c r="VMA371" s="440"/>
      <c r="VMB371" s="440"/>
      <c r="VMC371" s="440"/>
      <c r="VMD371" s="440"/>
      <c r="VME371" s="440"/>
      <c r="VMF371" s="440"/>
      <c r="VMG371" s="440"/>
      <c r="VMH371" s="440"/>
      <c r="VMI371" s="440"/>
      <c r="VMJ371" s="440"/>
      <c r="VMK371" s="440"/>
      <c r="VML371" s="440"/>
      <c r="VMM371" s="440"/>
      <c r="VMN371" s="440"/>
      <c r="VMO371" s="440"/>
      <c r="VMP371" s="440"/>
      <c r="VMQ371" s="440"/>
      <c r="VMR371" s="440"/>
      <c r="VMS371" s="440"/>
      <c r="VMT371" s="440"/>
      <c r="VMU371" s="440"/>
      <c r="VMV371" s="440"/>
      <c r="VMW371" s="440"/>
      <c r="VMX371" s="440"/>
      <c r="VMY371" s="440"/>
      <c r="VMZ371" s="440"/>
      <c r="VNA371" s="440"/>
      <c r="VNB371" s="440"/>
      <c r="VNC371" s="440"/>
      <c r="VND371" s="440"/>
      <c r="VNE371" s="440"/>
      <c r="VNF371" s="440"/>
      <c r="VNG371" s="440"/>
      <c r="VNH371" s="440"/>
      <c r="VNI371" s="440"/>
      <c r="VNJ371" s="440"/>
      <c r="VNK371" s="440"/>
      <c r="VNL371" s="440"/>
      <c r="VNM371" s="440"/>
      <c r="VNN371" s="440"/>
      <c r="VNO371" s="440"/>
      <c r="VNP371" s="440"/>
      <c r="VNQ371" s="440"/>
      <c r="VNR371" s="440"/>
      <c r="VNS371" s="440"/>
      <c r="VNT371" s="440"/>
      <c r="VNU371" s="440"/>
      <c r="VNV371" s="440"/>
      <c r="VNW371" s="440"/>
      <c r="VNX371" s="440"/>
      <c r="VNY371" s="440"/>
      <c r="VNZ371" s="440"/>
      <c r="VOA371" s="440"/>
      <c r="VOB371" s="440"/>
      <c r="VOC371" s="440"/>
      <c r="VOD371" s="440"/>
      <c r="VOE371" s="440"/>
      <c r="VOF371" s="440"/>
      <c r="VOG371" s="440"/>
      <c r="VOH371" s="440"/>
      <c r="VOI371" s="440"/>
      <c r="VOJ371" s="440"/>
      <c r="VOK371" s="440"/>
      <c r="VOL371" s="440"/>
      <c r="VOM371" s="440"/>
      <c r="VON371" s="440"/>
      <c r="VOO371" s="440"/>
      <c r="VOP371" s="440"/>
      <c r="VOQ371" s="440"/>
      <c r="VOR371" s="440"/>
      <c r="VOS371" s="440"/>
      <c r="VOT371" s="440"/>
      <c r="VOU371" s="440"/>
      <c r="VOV371" s="440"/>
      <c r="VOW371" s="440"/>
      <c r="VOX371" s="440"/>
      <c r="VOY371" s="440"/>
      <c r="VOZ371" s="440"/>
      <c r="VPA371" s="440"/>
      <c r="VPB371" s="440"/>
      <c r="VPC371" s="440"/>
      <c r="VPD371" s="440"/>
      <c r="VPE371" s="440"/>
      <c r="VPF371" s="440"/>
      <c r="VPG371" s="440"/>
      <c r="VPH371" s="440"/>
      <c r="VPI371" s="440"/>
      <c r="VPJ371" s="440"/>
      <c r="VPK371" s="440"/>
      <c r="VPL371" s="440"/>
      <c r="VPM371" s="440"/>
      <c r="VPN371" s="440"/>
      <c r="VPO371" s="440"/>
      <c r="VPP371" s="440"/>
      <c r="VPQ371" s="440"/>
      <c r="VPR371" s="440"/>
      <c r="VPS371" s="440"/>
      <c r="VPT371" s="440"/>
      <c r="VPU371" s="440"/>
      <c r="VPV371" s="440"/>
      <c r="VPW371" s="440"/>
      <c r="VPX371" s="440"/>
      <c r="VPY371" s="440"/>
      <c r="VPZ371" s="440"/>
      <c r="VQA371" s="440"/>
      <c r="VQB371" s="440"/>
      <c r="VQC371" s="440"/>
      <c r="VQD371" s="440"/>
      <c r="VQE371" s="440"/>
      <c r="VQF371" s="440"/>
      <c r="VQG371" s="440"/>
      <c r="VQH371" s="440"/>
      <c r="VQI371" s="440"/>
      <c r="VQJ371" s="440"/>
      <c r="VQK371" s="440"/>
      <c r="VQL371" s="440"/>
      <c r="VQM371" s="440"/>
      <c r="VQN371" s="440"/>
      <c r="VQO371" s="440"/>
      <c r="VQP371" s="440"/>
      <c r="VQQ371" s="440"/>
      <c r="VQR371" s="440"/>
      <c r="VQS371" s="440"/>
      <c r="VQT371" s="440"/>
      <c r="VQU371" s="440"/>
      <c r="VQV371" s="440"/>
      <c r="VQW371" s="440"/>
      <c r="VQX371" s="440"/>
      <c r="VQY371" s="440"/>
      <c r="VQZ371" s="440"/>
      <c r="VRA371" s="440"/>
      <c r="VRB371" s="440"/>
      <c r="VRC371" s="440"/>
      <c r="VRD371" s="440"/>
      <c r="VRE371" s="440"/>
      <c r="VRF371" s="440"/>
      <c r="VRG371" s="440"/>
      <c r="VRH371" s="440"/>
      <c r="VRI371" s="440"/>
      <c r="VRJ371" s="440"/>
      <c r="VRK371" s="440"/>
      <c r="VRL371" s="440"/>
      <c r="VRM371" s="440"/>
      <c r="VRN371" s="440"/>
      <c r="VRO371" s="440"/>
      <c r="VRP371" s="440"/>
      <c r="VRQ371" s="440"/>
      <c r="VRR371" s="440"/>
      <c r="VRS371" s="440"/>
      <c r="VRT371" s="440"/>
      <c r="VRU371" s="440"/>
      <c r="VRV371" s="440"/>
      <c r="VRW371" s="440"/>
      <c r="VRX371" s="440"/>
      <c r="VRY371" s="440"/>
      <c r="VRZ371" s="440"/>
      <c r="VSA371" s="440"/>
      <c r="VSB371" s="440"/>
      <c r="VSC371" s="440"/>
      <c r="VSD371" s="440"/>
      <c r="VSE371" s="440"/>
      <c r="VSF371" s="440"/>
      <c r="VSG371" s="440"/>
      <c r="VSH371" s="440"/>
      <c r="VSI371" s="440"/>
      <c r="VSJ371" s="440"/>
      <c r="VSK371" s="440"/>
      <c r="VSL371" s="440"/>
      <c r="VSM371" s="440"/>
      <c r="VSN371" s="440"/>
      <c r="VSO371" s="440"/>
      <c r="VSP371" s="440"/>
      <c r="VSQ371" s="440"/>
      <c r="VSR371" s="440"/>
      <c r="VSS371" s="440"/>
      <c r="VST371" s="440"/>
      <c r="VSU371" s="440"/>
      <c r="VSV371" s="440"/>
      <c r="VSW371" s="440"/>
      <c r="VSX371" s="440"/>
      <c r="VSY371" s="440"/>
      <c r="VSZ371" s="440"/>
      <c r="VTA371" s="440"/>
      <c r="VTB371" s="440"/>
      <c r="VTC371" s="440"/>
      <c r="VTD371" s="440"/>
      <c r="VTE371" s="440"/>
      <c r="VTF371" s="440"/>
      <c r="VTG371" s="440"/>
      <c r="VTH371" s="440"/>
      <c r="VTI371" s="440"/>
      <c r="VTJ371" s="440"/>
      <c r="VTK371" s="440"/>
      <c r="VTL371" s="440"/>
      <c r="VTM371" s="440"/>
      <c r="VTN371" s="440"/>
      <c r="VTO371" s="440"/>
      <c r="VTP371" s="440"/>
      <c r="VTQ371" s="440"/>
      <c r="VTR371" s="440"/>
      <c r="VTS371" s="440"/>
      <c r="VTT371" s="440"/>
      <c r="VTU371" s="440"/>
      <c r="VTV371" s="440"/>
      <c r="VTW371" s="440"/>
      <c r="VTX371" s="440"/>
      <c r="VTY371" s="440"/>
      <c r="VTZ371" s="440"/>
      <c r="VUA371" s="440"/>
      <c r="VUB371" s="440"/>
      <c r="VUC371" s="440"/>
      <c r="VUD371" s="440"/>
      <c r="VUE371" s="440"/>
      <c r="VUF371" s="440"/>
      <c r="VUG371" s="440"/>
      <c r="VUH371" s="440"/>
      <c r="VUI371" s="440"/>
      <c r="VUJ371" s="440"/>
      <c r="VUK371" s="440"/>
      <c r="VUL371" s="440"/>
      <c r="VUM371" s="440"/>
      <c r="VUN371" s="440"/>
      <c r="VUO371" s="440"/>
      <c r="VUP371" s="440"/>
      <c r="VUQ371" s="440"/>
      <c r="VUR371" s="440"/>
      <c r="VUS371" s="440"/>
      <c r="VUT371" s="440"/>
      <c r="VUU371" s="440"/>
      <c r="VUV371" s="440"/>
      <c r="VUW371" s="440"/>
      <c r="VUX371" s="440"/>
      <c r="VUY371" s="440"/>
      <c r="VUZ371" s="440"/>
      <c r="VVA371" s="440"/>
      <c r="VVB371" s="440"/>
      <c r="VVC371" s="440"/>
      <c r="VVD371" s="440"/>
      <c r="VVE371" s="440"/>
      <c r="VVF371" s="440"/>
      <c r="VVG371" s="440"/>
      <c r="VVH371" s="440"/>
      <c r="VVI371" s="440"/>
      <c r="VVJ371" s="440"/>
      <c r="VVK371" s="440"/>
      <c r="VVL371" s="440"/>
      <c r="VVM371" s="440"/>
      <c r="VVN371" s="440"/>
      <c r="VVO371" s="440"/>
      <c r="VVP371" s="440"/>
      <c r="VVQ371" s="440"/>
      <c r="VVR371" s="440"/>
      <c r="VVS371" s="440"/>
      <c r="VVT371" s="440"/>
      <c r="VVU371" s="440"/>
      <c r="VVV371" s="440"/>
      <c r="VVW371" s="440"/>
      <c r="VVX371" s="440"/>
      <c r="VVY371" s="440"/>
      <c r="VVZ371" s="440"/>
      <c r="VWA371" s="440"/>
      <c r="VWB371" s="440"/>
      <c r="VWC371" s="440"/>
      <c r="VWD371" s="440"/>
      <c r="VWE371" s="440"/>
      <c r="VWF371" s="440"/>
      <c r="VWG371" s="440"/>
      <c r="VWH371" s="440"/>
      <c r="VWI371" s="440"/>
      <c r="VWJ371" s="440"/>
      <c r="VWK371" s="440"/>
      <c r="VWL371" s="440"/>
      <c r="VWM371" s="440"/>
      <c r="VWN371" s="440"/>
      <c r="VWO371" s="440"/>
      <c r="VWP371" s="440"/>
      <c r="VWQ371" s="440"/>
      <c r="VWR371" s="440"/>
      <c r="VWS371" s="440"/>
      <c r="VWT371" s="440"/>
      <c r="VWU371" s="440"/>
      <c r="VWV371" s="440"/>
      <c r="VWW371" s="440"/>
      <c r="VWX371" s="440"/>
      <c r="VWY371" s="440"/>
      <c r="VWZ371" s="440"/>
      <c r="VXA371" s="440"/>
      <c r="VXB371" s="440"/>
      <c r="VXC371" s="440"/>
      <c r="VXD371" s="440"/>
      <c r="VXE371" s="440"/>
      <c r="VXF371" s="440"/>
      <c r="VXG371" s="440"/>
      <c r="VXH371" s="440"/>
      <c r="VXI371" s="440"/>
      <c r="VXJ371" s="440"/>
      <c r="VXK371" s="440"/>
      <c r="VXL371" s="440"/>
      <c r="VXM371" s="440"/>
      <c r="VXN371" s="440"/>
      <c r="VXO371" s="440"/>
      <c r="VXP371" s="440"/>
      <c r="VXQ371" s="440"/>
      <c r="VXR371" s="440"/>
      <c r="VXS371" s="440"/>
      <c r="VXT371" s="440"/>
      <c r="VXU371" s="440"/>
      <c r="VXV371" s="440"/>
      <c r="VXW371" s="440"/>
      <c r="VXX371" s="440"/>
      <c r="VXY371" s="440"/>
      <c r="VXZ371" s="440"/>
      <c r="VYA371" s="440"/>
      <c r="VYB371" s="440"/>
      <c r="VYC371" s="440"/>
      <c r="VYD371" s="440"/>
      <c r="VYE371" s="440"/>
      <c r="VYF371" s="440"/>
      <c r="VYG371" s="440"/>
      <c r="VYH371" s="440"/>
      <c r="VYI371" s="440"/>
      <c r="VYJ371" s="440"/>
      <c r="VYK371" s="440"/>
      <c r="VYL371" s="440"/>
      <c r="VYM371" s="440"/>
      <c r="VYN371" s="440"/>
      <c r="VYO371" s="440"/>
      <c r="VYP371" s="440"/>
      <c r="VYQ371" s="440"/>
      <c r="VYR371" s="440"/>
      <c r="VYS371" s="440"/>
      <c r="VYT371" s="440"/>
      <c r="VYU371" s="440"/>
      <c r="VYV371" s="440"/>
      <c r="VYW371" s="440"/>
      <c r="VYX371" s="440"/>
      <c r="VYY371" s="440"/>
      <c r="VYZ371" s="440"/>
      <c r="VZA371" s="440"/>
      <c r="VZB371" s="440"/>
      <c r="VZC371" s="440"/>
      <c r="VZD371" s="440"/>
      <c r="VZE371" s="440"/>
      <c r="VZF371" s="440"/>
      <c r="VZG371" s="440"/>
      <c r="VZH371" s="440"/>
      <c r="VZI371" s="440"/>
      <c r="VZJ371" s="440"/>
      <c r="VZK371" s="440"/>
      <c r="VZL371" s="440"/>
      <c r="VZM371" s="440"/>
      <c r="VZN371" s="440"/>
      <c r="VZO371" s="440"/>
      <c r="VZP371" s="440"/>
      <c r="VZQ371" s="440"/>
      <c r="VZR371" s="440"/>
      <c r="VZS371" s="440"/>
      <c r="VZT371" s="440"/>
      <c r="VZU371" s="440"/>
      <c r="VZV371" s="440"/>
      <c r="VZW371" s="440"/>
      <c r="VZX371" s="440"/>
      <c r="VZY371" s="440"/>
      <c r="VZZ371" s="440"/>
      <c r="WAA371" s="440"/>
      <c r="WAB371" s="440"/>
      <c r="WAC371" s="440"/>
      <c r="WAD371" s="440"/>
      <c r="WAE371" s="440"/>
      <c r="WAF371" s="440"/>
      <c r="WAG371" s="440"/>
      <c r="WAH371" s="440"/>
      <c r="WAI371" s="440"/>
      <c r="WAJ371" s="440"/>
      <c r="WAK371" s="440"/>
      <c r="WAL371" s="440"/>
      <c r="WAM371" s="440"/>
      <c r="WAN371" s="440"/>
      <c r="WAO371" s="440"/>
      <c r="WAP371" s="440"/>
      <c r="WAQ371" s="440"/>
      <c r="WAR371" s="440"/>
      <c r="WAS371" s="440"/>
      <c r="WAT371" s="440"/>
      <c r="WAU371" s="440"/>
      <c r="WAV371" s="440"/>
      <c r="WAW371" s="440"/>
      <c r="WAX371" s="440"/>
      <c r="WAY371" s="440"/>
      <c r="WAZ371" s="440"/>
      <c r="WBA371" s="440"/>
      <c r="WBB371" s="440"/>
      <c r="WBC371" s="440"/>
      <c r="WBD371" s="440"/>
      <c r="WBE371" s="440"/>
      <c r="WBF371" s="440"/>
      <c r="WBG371" s="440"/>
      <c r="WBH371" s="440"/>
      <c r="WBI371" s="440"/>
      <c r="WBJ371" s="440"/>
      <c r="WBK371" s="440"/>
      <c r="WBL371" s="440"/>
      <c r="WBM371" s="440"/>
      <c r="WBN371" s="440"/>
      <c r="WBO371" s="440"/>
      <c r="WBP371" s="440"/>
      <c r="WBQ371" s="440"/>
      <c r="WBR371" s="440"/>
      <c r="WBS371" s="440"/>
      <c r="WBT371" s="440"/>
      <c r="WBU371" s="440"/>
      <c r="WBV371" s="440"/>
      <c r="WBW371" s="440"/>
      <c r="WBX371" s="440"/>
      <c r="WBY371" s="440"/>
      <c r="WBZ371" s="440"/>
      <c r="WCA371" s="440"/>
      <c r="WCB371" s="440"/>
      <c r="WCC371" s="440"/>
      <c r="WCD371" s="440"/>
      <c r="WCE371" s="440"/>
      <c r="WCF371" s="440"/>
      <c r="WCG371" s="440"/>
      <c r="WCH371" s="440"/>
      <c r="WCI371" s="440"/>
      <c r="WCJ371" s="440"/>
      <c r="WCK371" s="440"/>
      <c r="WCL371" s="440"/>
      <c r="WCM371" s="440"/>
      <c r="WCN371" s="440"/>
      <c r="WCO371" s="440"/>
      <c r="WCP371" s="440"/>
      <c r="WCQ371" s="440"/>
      <c r="WCR371" s="440"/>
      <c r="WCS371" s="440"/>
      <c r="WCT371" s="440"/>
      <c r="WCU371" s="440"/>
      <c r="WCV371" s="440"/>
      <c r="WCW371" s="440"/>
      <c r="WCX371" s="440"/>
      <c r="WCY371" s="440"/>
      <c r="WCZ371" s="440"/>
      <c r="WDA371" s="440"/>
      <c r="WDB371" s="440"/>
      <c r="WDC371" s="440"/>
      <c r="WDD371" s="440"/>
      <c r="WDE371" s="440"/>
      <c r="WDF371" s="440"/>
      <c r="WDG371" s="440"/>
      <c r="WDH371" s="440"/>
      <c r="WDI371" s="440"/>
      <c r="WDJ371" s="440"/>
      <c r="WDK371" s="440"/>
      <c r="WDL371" s="440"/>
      <c r="WDM371" s="440"/>
      <c r="WDN371" s="440"/>
      <c r="WDO371" s="440"/>
      <c r="WDP371" s="440"/>
      <c r="WDQ371" s="440"/>
      <c r="WDR371" s="440"/>
      <c r="WDS371" s="440"/>
      <c r="WDT371" s="440"/>
      <c r="WDU371" s="440"/>
      <c r="WDV371" s="440"/>
      <c r="WDW371" s="440"/>
      <c r="WDX371" s="440"/>
      <c r="WDY371" s="440"/>
      <c r="WDZ371" s="440"/>
      <c r="WEA371" s="440"/>
      <c r="WEB371" s="440"/>
      <c r="WEC371" s="440"/>
      <c r="WED371" s="440"/>
      <c r="WEE371" s="440"/>
      <c r="WEF371" s="440"/>
      <c r="WEG371" s="440"/>
      <c r="WEH371" s="440"/>
      <c r="WEI371" s="440"/>
      <c r="WEJ371" s="440"/>
      <c r="WEK371" s="440"/>
      <c r="WEL371" s="440"/>
      <c r="WEM371" s="440"/>
      <c r="WEN371" s="440"/>
      <c r="WEO371" s="440"/>
      <c r="WEP371" s="440"/>
      <c r="WEQ371" s="440"/>
      <c r="WER371" s="440"/>
      <c r="WES371" s="440"/>
      <c r="WET371" s="440"/>
      <c r="WEU371" s="440"/>
      <c r="WEV371" s="440"/>
      <c r="WEW371" s="440"/>
      <c r="WEX371" s="440"/>
      <c r="WEY371" s="440"/>
      <c r="WEZ371" s="440"/>
      <c r="WFA371" s="440"/>
      <c r="WFB371" s="440"/>
      <c r="WFC371" s="440"/>
      <c r="WFD371" s="440"/>
      <c r="WFE371" s="440"/>
      <c r="WFF371" s="440"/>
      <c r="WFG371" s="440"/>
      <c r="WFH371" s="440"/>
      <c r="WFI371" s="440"/>
      <c r="WFJ371" s="440"/>
      <c r="WFK371" s="440"/>
      <c r="WFL371" s="440"/>
      <c r="WFM371" s="440"/>
      <c r="WFN371" s="440"/>
      <c r="WFO371" s="440"/>
      <c r="WFP371" s="440"/>
      <c r="WFQ371" s="440"/>
      <c r="WFR371" s="440"/>
      <c r="WFS371" s="440"/>
      <c r="WFT371" s="440"/>
      <c r="WFU371" s="440"/>
      <c r="WFV371" s="440"/>
      <c r="WFW371" s="440"/>
      <c r="WFX371" s="440"/>
      <c r="WFY371" s="440"/>
      <c r="WFZ371" s="440"/>
      <c r="WGA371" s="440"/>
      <c r="WGB371" s="440"/>
      <c r="WGC371" s="440"/>
      <c r="WGD371" s="440"/>
      <c r="WGE371" s="440"/>
      <c r="WGF371" s="440"/>
      <c r="WGG371" s="440"/>
      <c r="WGH371" s="440"/>
      <c r="WGI371" s="440"/>
      <c r="WGJ371" s="440"/>
      <c r="WGK371" s="440"/>
      <c r="WGL371" s="440"/>
      <c r="WGM371" s="440"/>
      <c r="WGN371" s="440"/>
      <c r="WGO371" s="440"/>
      <c r="WGP371" s="440"/>
      <c r="WGQ371" s="440"/>
      <c r="WGR371" s="440"/>
      <c r="WGS371" s="440"/>
      <c r="WGT371" s="440"/>
      <c r="WGU371" s="440"/>
      <c r="WGV371" s="440"/>
      <c r="WGW371" s="440"/>
      <c r="WGX371" s="440"/>
      <c r="WGY371" s="440"/>
      <c r="WGZ371" s="440"/>
      <c r="WHA371" s="440"/>
      <c r="WHB371" s="440"/>
      <c r="WHC371" s="440"/>
      <c r="WHD371" s="440"/>
      <c r="WHE371" s="440"/>
      <c r="WHF371" s="440"/>
      <c r="WHG371" s="440"/>
      <c r="WHH371" s="440"/>
      <c r="WHI371" s="440"/>
      <c r="WHJ371" s="440"/>
      <c r="WHK371" s="440"/>
      <c r="WHL371" s="440"/>
      <c r="WHM371" s="440"/>
      <c r="WHN371" s="440"/>
      <c r="WHO371" s="440"/>
      <c r="WHP371" s="440"/>
      <c r="WHQ371" s="440"/>
      <c r="WHR371" s="440"/>
      <c r="WHS371" s="440"/>
      <c r="WHT371" s="440"/>
      <c r="WHU371" s="440"/>
      <c r="WHV371" s="440"/>
      <c r="WHW371" s="440"/>
      <c r="WHX371" s="440"/>
      <c r="WHY371" s="440"/>
      <c r="WHZ371" s="440"/>
      <c r="WIA371" s="440"/>
      <c r="WIB371" s="440"/>
      <c r="WIC371" s="440"/>
      <c r="WID371" s="440"/>
      <c r="WIE371" s="440"/>
      <c r="WIF371" s="440"/>
      <c r="WIG371" s="440"/>
      <c r="WIH371" s="440"/>
      <c r="WII371" s="440"/>
      <c r="WIJ371" s="440"/>
      <c r="WIK371" s="440"/>
      <c r="WIL371" s="440"/>
      <c r="WIM371" s="440"/>
      <c r="WIN371" s="440"/>
      <c r="WIO371" s="440"/>
      <c r="WIP371" s="440"/>
      <c r="WIQ371" s="440"/>
      <c r="WIR371" s="440"/>
      <c r="WIS371" s="440"/>
      <c r="WIT371" s="440"/>
      <c r="WIU371" s="440"/>
      <c r="WIV371" s="440"/>
      <c r="WIW371" s="440"/>
      <c r="WIX371" s="440"/>
      <c r="WIY371" s="440"/>
      <c r="WIZ371" s="440"/>
      <c r="WJA371" s="440"/>
      <c r="WJB371" s="440"/>
      <c r="WJC371" s="440"/>
      <c r="WJD371" s="440"/>
      <c r="WJE371" s="440"/>
      <c r="WJF371" s="440"/>
      <c r="WJG371" s="440"/>
      <c r="WJH371" s="440"/>
      <c r="WJI371" s="440"/>
      <c r="WJJ371" s="440"/>
      <c r="WJK371" s="440"/>
      <c r="WJL371" s="440"/>
      <c r="WJM371" s="440"/>
      <c r="WJN371" s="440"/>
      <c r="WJO371" s="440"/>
      <c r="WJP371" s="440"/>
      <c r="WJQ371" s="440"/>
      <c r="WJR371" s="440"/>
      <c r="WJS371" s="440"/>
      <c r="WJT371" s="440"/>
      <c r="WJU371" s="440"/>
      <c r="WJV371" s="440"/>
      <c r="WJW371" s="440"/>
      <c r="WJX371" s="440"/>
      <c r="WJY371" s="440"/>
      <c r="WJZ371" s="440"/>
      <c r="WKA371" s="440"/>
      <c r="WKB371" s="440"/>
      <c r="WKC371" s="440"/>
      <c r="WKD371" s="440"/>
      <c r="WKE371" s="440"/>
      <c r="WKF371" s="440"/>
      <c r="WKG371" s="440"/>
      <c r="WKH371" s="440"/>
      <c r="WKI371" s="440"/>
      <c r="WKJ371" s="440"/>
      <c r="WKK371" s="440"/>
      <c r="WKL371" s="440"/>
      <c r="WKM371" s="440"/>
      <c r="WKN371" s="440"/>
      <c r="WKO371" s="440"/>
      <c r="WKP371" s="440"/>
      <c r="WKQ371" s="440"/>
      <c r="WKR371" s="440"/>
      <c r="WKS371" s="440"/>
      <c r="WKT371" s="440"/>
      <c r="WKU371" s="440"/>
      <c r="WKV371" s="440"/>
      <c r="WKW371" s="440"/>
      <c r="WKX371" s="440"/>
      <c r="WKY371" s="440"/>
      <c r="WKZ371" s="440"/>
      <c r="WLA371" s="440"/>
      <c r="WLB371" s="440"/>
      <c r="WLC371" s="440"/>
      <c r="WLD371" s="440"/>
      <c r="WLE371" s="440"/>
      <c r="WLF371" s="440"/>
      <c r="WLG371" s="440"/>
      <c r="WLH371" s="440"/>
      <c r="WLI371" s="440"/>
      <c r="WLJ371" s="440"/>
      <c r="WLK371" s="440"/>
      <c r="WLL371" s="440"/>
      <c r="WLM371" s="440"/>
      <c r="WLN371" s="440"/>
      <c r="WLO371" s="440"/>
      <c r="WLP371" s="440"/>
      <c r="WLQ371" s="440"/>
      <c r="WLR371" s="440"/>
      <c r="WLS371" s="440"/>
      <c r="WLT371" s="440"/>
      <c r="WLU371" s="440"/>
      <c r="WLV371" s="440"/>
      <c r="WLW371" s="440"/>
      <c r="WLX371" s="440"/>
      <c r="WLY371" s="440"/>
      <c r="WLZ371" s="440"/>
      <c r="WMA371" s="440"/>
      <c r="WMB371" s="440"/>
      <c r="WMC371" s="440"/>
      <c r="WMD371" s="440"/>
      <c r="WME371" s="440"/>
      <c r="WMF371" s="440"/>
      <c r="WMG371" s="440"/>
      <c r="WMH371" s="440"/>
      <c r="WMI371" s="440"/>
      <c r="WMJ371" s="440"/>
      <c r="WMK371" s="440"/>
      <c r="WML371" s="440"/>
      <c r="WMM371" s="440"/>
      <c r="WMN371" s="440"/>
      <c r="WMO371" s="440"/>
      <c r="WMP371" s="440"/>
      <c r="WMQ371" s="440"/>
      <c r="WMR371" s="440"/>
      <c r="WMS371" s="440"/>
      <c r="WMT371" s="440"/>
      <c r="WMU371" s="440"/>
      <c r="WMV371" s="440"/>
      <c r="WMW371" s="440"/>
      <c r="WMX371" s="440"/>
      <c r="WMY371" s="440"/>
      <c r="WMZ371" s="440"/>
      <c r="WNA371" s="440"/>
      <c r="WNB371" s="440"/>
      <c r="WNC371" s="440"/>
      <c r="WND371" s="440"/>
      <c r="WNE371" s="440"/>
      <c r="WNF371" s="440"/>
      <c r="WNG371" s="440"/>
      <c r="WNH371" s="440"/>
      <c r="WNI371" s="440"/>
      <c r="WNJ371" s="440"/>
      <c r="WNK371" s="440"/>
      <c r="WNL371" s="440"/>
      <c r="WNM371" s="440"/>
      <c r="WNN371" s="440"/>
      <c r="WNO371" s="440"/>
      <c r="WNP371" s="440"/>
      <c r="WNQ371" s="440"/>
      <c r="WNR371" s="440"/>
      <c r="WNS371" s="440"/>
      <c r="WNT371" s="440"/>
      <c r="WNU371" s="440"/>
      <c r="WNV371" s="440"/>
      <c r="WNW371" s="440"/>
      <c r="WNX371" s="440"/>
      <c r="WNY371" s="440"/>
      <c r="WNZ371" s="440"/>
      <c r="WOA371" s="440"/>
      <c r="WOB371" s="440"/>
      <c r="WOC371" s="440"/>
      <c r="WOD371" s="440"/>
      <c r="WOE371" s="440"/>
      <c r="WOF371" s="440"/>
      <c r="WOG371" s="440"/>
      <c r="WOH371" s="440"/>
      <c r="WOI371" s="440"/>
      <c r="WOJ371" s="440"/>
      <c r="WOK371" s="440"/>
      <c r="WOL371" s="440"/>
      <c r="WOM371" s="440"/>
      <c r="WON371" s="440"/>
      <c r="WOO371" s="440"/>
      <c r="WOP371" s="440"/>
      <c r="WOQ371" s="440"/>
      <c r="WOR371" s="440"/>
      <c r="WOS371" s="440"/>
      <c r="WOT371" s="440"/>
      <c r="WOU371" s="440"/>
      <c r="WOV371" s="440"/>
      <c r="WOW371" s="440"/>
      <c r="WOX371" s="440"/>
      <c r="WOY371" s="440"/>
      <c r="WOZ371" s="440"/>
      <c r="WPA371" s="440"/>
      <c r="WPB371" s="440"/>
      <c r="WPC371" s="440"/>
      <c r="WPD371" s="440"/>
      <c r="WPE371" s="440"/>
      <c r="WPF371" s="440"/>
      <c r="WPG371" s="440"/>
      <c r="WPH371" s="440"/>
      <c r="WPI371" s="440"/>
      <c r="WPJ371" s="440"/>
      <c r="WPK371" s="440"/>
      <c r="WPL371" s="440"/>
      <c r="WPM371" s="440"/>
      <c r="WPN371" s="440"/>
      <c r="WPO371" s="440"/>
      <c r="WPP371" s="440"/>
      <c r="WPQ371" s="440"/>
      <c r="WPR371" s="440"/>
      <c r="WPS371" s="440"/>
      <c r="WPT371" s="440"/>
      <c r="WPU371" s="440"/>
      <c r="WPV371" s="440"/>
      <c r="WPW371" s="440"/>
      <c r="WPX371" s="440"/>
      <c r="WPY371" s="440"/>
      <c r="WPZ371" s="440"/>
      <c r="WQA371" s="440"/>
      <c r="WQB371" s="440"/>
      <c r="WQC371" s="440"/>
      <c r="WQD371" s="440"/>
      <c r="WQE371" s="440"/>
      <c r="WQF371" s="440"/>
      <c r="WQG371" s="440"/>
      <c r="WQH371" s="440"/>
      <c r="WQI371" s="440"/>
      <c r="WQJ371" s="440"/>
      <c r="WQK371" s="440"/>
      <c r="WQL371" s="440"/>
      <c r="WQM371" s="440"/>
      <c r="WQN371" s="440"/>
      <c r="WQO371" s="440"/>
      <c r="WQP371" s="440"/>
      <c r="WQQ371" s="440"/>
      <c r="WQR371" s="440"/>
      <c r="WQS371" s="440"/>
      <c r="WQT371" s="440"/>
      <c r="WQU371" s="440"/>
      <c r="WQV371" s="440"/>
      <c r="WQW371" s="440"/>
      <c r="WQX371" s="440"/>
      <c r="WQY371" s="440"/>
      <c r="WQZ371" s="440"/>
      <c r="WRA371" s="440"/>
      <c r="WRB371" s="440"/>
      <c r="WRC371" s="440"/>
      <c r="WRD371" s="440"/>
      <c r="WRE371" s="440"/>
      <c r="WRF371" s="440"/>
      <c r="WRG371" s="440"/>
      <c r="WRH371" s="440"/>
      <c r="WRI371" s="440"/>
      <c r="WRJ371" s="440"/>
      <c r="WRK371" s="440"/>
      <c r="WRL371" s="440"/>
      <c r="WRM371" s="440"/>
      <c r="WRN371" s="440"/>
      <c r="WRO371" s="440"/>
      <c r="WRP371" s="440"/>
      <c r="WRQ371" s="440"/>
      <c r="WRR371" s="440"/>
      <c r="WRS371" s="440"/>
      <c r="WRT371" s="440"/>
      <c r="WRU371" s="440"/>
      <c r="WRV371" s="440"/>
      <c r="WRW371" s="440"/>
      <c r="WRX371" s="440"/>
      <c r="WRY371" s="440"/>
      <c r="WRZ371" s="440"/>
      <c r="WSA371" s="440"/>
      <c r="WSB371" s="440"/>
      <c r="WSC371" s="440"/>
      <c r="WSD371" s="440"/>
      <c r="WSE371" s="440"/>
      <c r="WSF371" s="440"/>
      <c r="WSG371" s="440"/>
      <c r="WSH371" s="440"/>
      <c r="WSI371" s="440"/>
      <c r="WSJ371" s="440"/>
      <c r="WSK371" s="440"/>
      <c r="WSL371" s="440"/>
      <c r="WSM371" s="440"/>
      <c r="WSN371" s="440"/>
      <c r="WSO371" s="440"/>
      <c r="WSP371" s="440"/>
      <c r="WSQ371" s="440"/>
      <c r="WSR371" s="440"/>
      <c r="WSS371" s="440"/>
      <c r="WST371" s="440"/>
      <c r="WSU371" s="440"/>
      <c r="WSV371" s="440"/>
      <c r="WSW371" s="440"/>
      <c r="WSX371" s="440"/>
      <c r="WSY371" s="440"/>
      <c r="WSZ371" s="440"/>
      <c r="WTA371" s="440"/>
      <c r="WTB371" s="440"/>
      <c r="WTC371" s="440"/>
      <c r="WTD371" s="440"/>
      <c r="WTE371" s="440"/>
      <c r="WTF371" s="440"/>
      <c r="WTG371" s="440"/>
      <c r="WTH371" s="440"/>
      <c r="WTI371" s="440"/>
      <c r="WTJ371" s="440"/>
      <c r="WTK371" s="440"/>
      <c r="WTL371" s="440"/>
      <c r="WTM371" s="440"/>
      <c r="WTN371" s="440"/>
      <c r="WTO371" s="440"/>
      <c r="WTP371" s="440"/>
      <c r="WTQ371" s="440"/>
      <c r="WTR371" s="440"/>
      <c r="WTS371" s="440"/>
      <c r="WTT371" s="440"/>
      <c r="WTU371" s="440"/>
      <c r="WTV371" s="440"/>
      <c r="WTW371" s="440"/>
      <c r="WTX371" s="440"/>
      <c r="WTY371" s="440"/>
      <c r="WTZ371" s="440"/>
      <c r="WUA371" s="440"/>
      <c r="WUB371" s="440"/>
      <c r="WUC371" s="440"/>
      <c r="WUD371" s="440"/>
      <c r="WUE371" s="440"/>
      <c r="WUF371" s="440"/>
      <c r="WUG371" s="440"/>
      <c r="WUH371" s="440"/>
      <c r="WUI371" s="440"/>
      <c r="WUJ371" s="440"/>
      <c r="WUK371" s="440"/>
      <c r="WUL371" s="440"/>
      <c r="WUM371" s="440"/>
      <c r="WUN371" s="440"/>
      <c r="WUO371" s="440"/>
      <c r="WUP371" s="440"/>
      <c r="WUQ371" s="440"/>
      <c r="WUR371" s="440"/>
      <c r="WUS371" s="440"/>
      <c r="WUT371" s="440"/>
      <c r="WUU371" s="440"/>
      <c r="WUV371" s="440"/>
      <c r="WUW371" s="440"/>
      <c r="WUX371" s="440"/>
      <c r="WUY371" s="440"/>
      <c r="WUZ371" s="440"/>
      <c r="WVA371" s="440"/>
      <c r="WVB371" s="440"/>
      <c r="WVC371" s="440"/>
      <c r="WVD371" s="440"/>
      <c r="WVE371" s="440"/>
      <c r="WVF371" s="440"/>
      <c r="WVG371" s="440"/>
      <c r="WVH371" s="440"/>
      <c r="WVI371" s="440"/>
      <c r="WVJ371" s="440"/>
      <c r="WVK371" s="440"/>
      <c r="WVL371" s="440"/>
      <c r="WVM371" s="440"/>
      <c r="WVN371" s="440"/>
      <c r="WVO371" s="440"/>
      <c r="WVP371" s="440"/>
      <c r="WVQ371" s="440"/>
      <c r="WVR371" s="440"/>
      <c r="WVS371" s="440"/>
      <c r="WVT371" s="440"/>
      <c r="WVU371" s="440"/>
      <c r="WVV371" s="440"/>
      <c r="WVW371" s="440"/>
      <c r="WVX371" s="440"/>
      <c r="WVY371" s="440"/>
      <c r="WVZ371" s="440"/>
      <c r="WWA371" s="440"/>
      <c r="WWB371" s="440"/>
      <c r="WWC371" s="440"/>
      <c r="WWD371" s="440"/>
      <c r="WWE371" s="440"/>
      <c r="WWF371" s="440"/>
      <c r="WWG371" s="440"/>
      <c r="WWH371" s="440"/>
      <c r="WWI371" s="440"/>
      <c r="WWJ371" s="440"/>
      <c r="WWK371" s="440"/>
      <c r="WWL371" s="440"/>
      <c r="WWM371" s="440"/>
      <c r="WWN371" s="440"/>
      <c r="WWO371" s="440"/>
      <c r="WWP371" s="440"/>
      <c r="WWQ371" s="440"/>
      <c r="WWR371" s="440"/>
      <c r="WWS371" s="440"/>
      <c r="WWT371" s="440"/>
      <c r="WWU371" s="440"/>
      <c r="WWV371" s="440"/>
      <c r="WWW371" s="440"/>
      <c r="WWX371" s="440"/>
      <c r="WWY371" s="440"/>
      <c r="WWZ371" s="440"/>
      <c r="WXA371" s="440"/>
      <c r="WXB371" s="440"/>
      <c r="WXC371" s="440"/>
      <c r="WXD371" s="440"/>
      <c r="WXE371" s="440"/>
      <c r="WXF371" s="440"/>
      <c r="WXG371" s="440"/>
      <c r="WXH371" s="440"/>
      <c r="WXI371" s="440"/>
      <c r="WXJ371" s="440"/>
      <c r="WXK371" s="440"/>
      <c r="WXL371" s="440"/>
      <c r="WXM371" s="440"/>
      <c r="WXN371" s="440"/>
      <c r="WXO371" s="440"/>
      <c r="WXP371" s="440"/>
      <c r="WXQ371" s="440"/>
      <c r="WXR371" s="440"/>
      <c r="WXS371" s="440"/>
      <c r="WXT371" s="440"/>
      <c r="WXU371" s="440"/>
      <c r="WXV371" s="440"/>
      <c r="WXW371" s="440"/>
      <c r="WXX371" s="440"/>
      <c r="WXY371" s="440"/>
      <c r="WXZ371" s="440"/>
      <c r="WYA371" s="440"/>
      <c r="WYB371" s="440"/>
      <c r="WYC371" s="440"/>
      <c r="WYD371" s="440"/>
      <c r="WYE371" s="440"/>
      <c r="WYF371" s="440"/>
      <c r="WYG371" s="440"/>
      <c r="WYH371" s="440"/>
      <c r="WYI371" s="440"/>
      <c r="WYJ371" s="440"/>
      <c r="WYK371" s="440"/>
      <c r="WYL371" s="440"/>
      <c r="WYM371" s="440"/>
      <c r="WYN371" s="440"/>
      <c r="WYO371" s="440"/>
      <c r="WYP371" s="440"/>
      <c r="WYQ371" s="440"/>
      <c r="WYR371" s="440"/>
      <c r="WYS371" s="440"/>
      <c r="WYT371" s="440"/>
      <c r="WYU371" s="440"/>
      <c r="WYV371" s="440"/>
      <c r="WYW371" s="440"/>
      <c r="WYX371" s="440"/>
      <c r="WYY371" s="440"/>
      <c r="WYZ371" s="440"/>
      <c r="WZA371" s="440"/>
      <c r="WZB371" s="440"/>
      <c r="WZC371" s="440"/>
      <c r="WZD371" s="440"/>
      <c r="WZE371" s="440"/>
      <c r="WZF371" s="440"/>
      <c r="WZG371" s="440"/>
      <c r="WZH371" s="440"/>
      <c r="WZI371" s="440"/>
      <c r="WZJ371" s="440"/>
      <c r="WZK371" s="440"/>
      <c r="WZL371" s="440"/>
      <c r="WZM371" s="440"/>
      <c r="WZN371" s="440"/>
      <c r="WZO371" s="440"/>
      <c r="WZP371" s="440"/>
      <c r="WZQ371" s="440"/>
      <c r="WZR371" s="440"/>
      <c r="WZS371" s="440"/>
      <c r="WZT371" s="440"/>
      <c r="WZU371" s="440"/>
      <c r="WZV371" s="440"/>
      <c r="WZW371" s="440"/>
      <c r="WZX371" s="440"/>
      <c r="WZY371" s="440"/>
      <c r="WZZ371" s="440"/>
      <c r="XAA371" s="440"/>
      <c r="XAB371" s="440"/>
      <c r="XAC371" s="440"/>
      <c r="XAD371" s="440"/>
      <c r="XAE371" s="440"/>
      <c r="XAF371" s="440"/>
      <c r="XAG371" s="440"/>
      <c r="XAH371" s="440"/>
      <c r="XAI371" s="440"/>
      <c r="XAJ371" s="440"/>
      <c r="XAK371" s="440"/>
      <c r="XAL371" s="440"/>
      <c r="XAM371" s="440"/>
      <c r="XAN371" s="440"/>
      <c r="XAO371" s="440"/>
      <c r="XAP371" s="440"/>
      <c r="XAQ371" s="440"/>
      <c r="XAR371" s="440"/>
      <c r="XAS371" s="440"/>
      <c r="XAT371" s="440"/>
      <c r="XAU371" s="440"/>
      <c r="XAV371" s="440"/>
      <c r="XAW371" s="440"/>
      <c r="XAX371" s="440"/>
      <c r="XAY371" s="440"/>
      <c r="XAZ371" s="440"/>
      <c r="XBA371" s="440"/>
      <c r="XBB371" s="440"/>
      <c r="XBC371" s="440"/>
      <c r="XBD371" s="440"/>
      <c r="XBE371" s="440"/>
      <c r="XBF371" s="440"/>
      <c r="XBG371" s="440"/>
      <c r="XBH371" s="440"/>
      <c r="XBI371" s="440"/>
      <c r="XBJ371" s="440"/>
      <c r="XBK371" s="440"/>
      <c r="XBL371" s="440"/>
      <c r="XBM371" s="440"/>
      <c r="XBN371" s="440"/>
      <c r="XBO371" s="440"/>
      <c r="XBP371" s="440"/>
      <c r="XBQ371" s="440"/>
      <c r="XBR371" s="440"/>
      <c r="XBS371" s="440"/>
      <c r="XBT371" s="440"/>
      <c r="XBU371" s="440"/>
      <c r="XBV371" s="440"/>
      <c r="XBW371" s="440"/>
      <c r="XBX371" s="440"/>
      <c r="XBY371" s="440"/>
      <c r="XBZ371" s="440"/>
      <c r="XCA371" s="440"/>
      <c r="XCB371" s="440"/>
      <c r="XCC371" s="440"/>
      <c r="XCD371" s="440"/>
      <c r="XCE371" s="440"/>
      <c r="XCF371" s="440"/>
      <c r="XCG371" s="440"/>
      <c r="XCH371" s="440"/>
      <c r="XCI371" s="440"/>
      <c r="XCJ371" s="440"/>
      <c r="XCK371" s="440"/>
      <c r="XCL371" s="440"/>
      <c r="XCM371" s="440"/>
      <c r="XCN371" s="440"/>
      <c r="XCO371" s="440"/>
      <c r="XCP371" s="440"/>
      <c r="XCQ371" s="440"/>
      <c r="XCR371" s="440"/>
      <c r="XCS371" s="440"/>
      <c r="XCT371" s="440"/>
      <c r="XCU371" s="440"/>
      <c r="XCV371" s="440"/>
      <c r="XCW371" s="440"/>
      <c r="XCX371" s="440"/>
      <c r="XCY371" s="440"/>
      <c r="XCZ371" s="440"/>
      <c r="XDA371" s="440"/>
      <c r="XDB371" s="440"/>
      <c r="XDC371" s="440"/>
      <c r="XDD371" s="440"/>
      <c r="XDE371" s="440"/>
      <c r="XDF371" s="440"/>
      <c r="XDG371" s="440"/>
      <c r="XDH371" s="440"/>
      <c r="XDI371" s="440"/>
      <c r="XDJ371" s="440"/>
      <c r="XDK371" s="440"/>
      <c r="XDL371" s="440"/>
      <c r="XDM371" s="440"/>
      <c r="XDN371" s="440"/>
      <c r="XDO371" s="440"/>
      <c r="XDP371" s="440"/>
      <c r="XDQ371" s="440"/>
      <c r="XDR371" s="440"/>
      <c r="XDS371" s="440"/>
      <c r="XDT371" s="440"/>
      <c r="XDU371" s="440"/>
      <c r="XDV371" s="440"/>
      <c r="XDW371" s="440"/>
      <c r="XDX371" s="440"/>
      <c r="XDY371" s="440"/>
      <c r="XDZ371" s="440"/>
      <c r="XEA371" s="440"/>
      <c r="XEB371" s="440"/>
      <c r="XEC371" s="440"/>
      <c r="XED371" s="440"/>
      <c r="XEE371" s="440"/>
      <c r="XEF371" s="440"/>
      <c r="XEG371" s="440"/>
      <c r="XEH371" s="440"/>
      <c r="XEI371" s="440"/>
      <c r="XEJ371" s="440"/>
      <c r="XEK371" s="440"/>
      <c r="XEL371" s="440"/>
      <c r="XEM371" s="440"/>
      <c r="XEN371" s="440"/>
      <c r="XEO371" s="440"/>
      <c r="XEP371" s="440"/>
      <c r="XEQ371" s="440"/>
      <c r="XER371" s="440"/>
      <c r="XES371" s="440"/>
      <c r="XET371" s="440"/>
      <c r="XEU371" s="440"/>
      <c r="XEV371" s="440"/>
      <c r="XEW371" s="440"/>
      <c r="XEX371" s="440"/>
      <c r="XEY371" s="440"/>
      <c r="XEZ371" s="440"/>
      <c r="XFA371" s="440"/>
      <c r="XFB371" s="440"/>
      <c r="XFC371" s="440"/>
      <c r="XFD371" s="440"/>
    </row>
    <row r="372" spans="1:16384" x14ac:dyDescent="0.15">
      <c r="A372" s="136"/>
      <c r="B372" s="280" t="s">
        <v>3034</v>
      </c>
      <c r="C372" s="356"/>
      <c r="D372" s="441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1316"/>
      <c r="W372" s="1316"/>
      <c r="X372" s="1316"/>
      <c r="Y372" s="1316"/>
      <c r="Z372" s="1316"/>
      <c r="AA372" s="1316"/>
      <c r="AB372" s="443"/>
      <c r="AC372" s="444"/>
      <c r="AD372" s="445"/>
      <c r="AE372" s="1316"/>
      <c r="AF372" s="1316"/>
      <c r="AG372" s="1316"/>
      <c r="AH372" s="1316"/>
      <c r="AI372" s="1316"/>
      <c r="AJ372" s="1316"/>
      <c r="AK372" s="1316"/>
      <c r="AL372" s="1316"/>
      <c r="AM372" s="1316"/>
      <c r="AN372" s="1317"/>
      <c r="AO372" s="209"/>
      <c r="AP372" s="209"/>
      <c r="AQ372" s="209"/>
      <c r="AR372" s="209"/>
      <c r="AS372" s="209"/>
      <c r="AT372" s="209"/>
      <c r="AU372" s="209"/>
      <c r="AV372" s="210"/>
    </row>
    <row r="373" spans="1:16384" s="271" customFormat="1" x14ac:dyDescent="0.15">
      <c r="A373" s="110" t="s">
        <v>3277</v>
      </c>
      <c r="B373" s="422" t="s">
        <v>1436</v>
      </c>
      <c r="C373" s="423" t="s">
        <v>2702</v>
      </c>
      <c r="D373" s="303">
        <f t="shared" si="51"/>
        <v>0</v>
      </c>
      <c r="E373" s="284">
        <f t="shared" si="52"/>
        <v>0</v>
      </c>
      <c r="F373" s="285"/>
      <c r="G373" s="285"/>
      <c r="H373" s="285"/>
      <c r="I373" s="314"/>
      <c r="J373" s="314"/>
      <c r="K373" s="314"/>
      <c r="L373" s="314"/>
      <c r="M373" s="314"/>
      <c r="N373" s="314"/>
      <c r="O373" s="314"/>
      <c r="P373" s="314"/>
      <c r="Q373" s="314"/>
      <c r="R373" s="314"/>
      <c r="S373" s="314"/>
      <c r="T373" s="314"/>
      <c r="U373" s="314"/>
      <c r="V373" s="314"/>
      <c r="W373" s="314"/>
      <c r="X373" s="314"/>
      <c r="Y373" s="314"/>
      <c r="Z373" s="314"/>
      <c r="AA373" s="314"/>
      <c r="AB373" s="285"/>
      <c r="AC373" s="285"/>
      <c r="AD373" s="285"/>
      <c r="AE373" s="285"/>
      <c r="AF373" s="285"/>
      <c r="AG373" s="285"/>
      <c r="AH373" s="285"/>
      <c r="AI373" s="285"/>
      <c r="AJ373" s="285"/>
      <c r="AK373" s="285"/>
      <c r="AL373" s="424" t="s">
        <v>4052</v>
      </c>
      <c r="AM373" s="171">
        <v>4300</v>
      </c>
      <c r="AN373" s="316">
        <f t="shared" ref="AN373:AN404" si="60">AM373*F373</f>
        <v>0</v>
      </c>
      <c r="AO373" s="209"/>
      <c r="AP373" s="209"/>
      <c r="AQ373" s="209"/>
      <c r="AR373" s="209"/>
      <c r="AS373" s="209"/>
      <c r="AT373" s="209"/>
      <c r="AU373" s="209"/>
      <c r="AV373" s="270"/>
    </row>
    <row r="374" spans="1:16384" x14ac:dyDescent="0.15">
      <c r="A374" s="72" t="s">
        <v>3278</v>
      </c>
      <c r="B374" s="425" t="s">
        <v>1437</v>
      </c>
      <c r="C374" s="423" t="s">
        <v>2702</v>
      </c>
      <c r="D374" s="304">
        <f t="shared" si="51"/>
        <v>0</v>
      </c>
      <c r="E374" s="239">
        <f t="shared" si="52"/>
        <v>0</v>
      </c>
      <c r="F374" s="285"/>
      <c r="G374" s="285"/>
      <c r="H374" s="285"/>
      <c r="I374" s="319"/>
      <c r="J374" s="319"/>
      <c r="K374" s="319"/>
      <c r="L374" s="319"/>
      <c r="M374" s="319"/>
      <c r="N374" s="319"/>
      <c r="O374" s="319"/>
      <c r="P374" s="319"/>
      <c r="Q374" s="319"/>
      <c r="R374" s="319"/>
      <c r="S374" s="319"/>
      <c r="T374" s="319"/>
      <c r="U374" s="319"/>
      <c r="V374" s="319"/>
      <c r="W374" s="319"/>
      <c r="X374" s="319"/>
      <c r="Y374" s="319"/>
      <c r="Z374" s="319"/>
      <c r="AA374" s="319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426" t="s">
        <v>4052</v>
      </c>
      <c r="AM374" s="173">
        <v>4170</v>
      </c>
      <c r="AN374" s="321">
        <f t="shared" si="60"/>
        <v>0</v>
      </c>
      <c r="AO374" s="209"/>
      <c r="AP374" s="209"/>
      <c r="AQ374" s="209"/>
      <c r="AR374" s="209"/>
      <c r="AS374" s="209"/>
      <c r="AT374" s="209"/>
      <c r="AU374" s="209"/>
      <c r="AV374" s="210"/>
    </row>
    <row r="375" spans="1:16384" x14ac:dyDescent="0.15">
      <c r="A375" s="72" t="s">
        <v>3279</v>
      </c>
      <c r="B375" s="425" t="s">
        <v>1438</v>
      </c>
      <c r="C375" s="423" t="s">
        <v>2702</v>
      </c>
      <c r="D375" s="304">
        <f t="shared" si="51"/>
        <v>0</v>
      </c>
      <c r="E375" s="239">
        <f t="shared" si="52"/>
        <v>0</v>
      </c>
      <c r="F375" s="285"/>
      <c r="G375" s="285"/>
      <c r="H375" s="285"/>
      <c r="I375" s="319"/>
      <c r="J375" s="319"/>
      <c r="K375" s="319"/>
      <c r="L375" s="319"/>
      <c r="M375" s="319"/>
      <c r="N375" s="319"/>
      <c r="O375" s="319"/>
      <c r="P375" s="319"/>
      <c r="Q375" s="319"/>
      <c r="R375" s="319"/>
      <c r="S375" s="319"/>
      <c r="T375" s="319"/>
      <c r="U375" s="319"/>
      <c r="V375" s="319"/>
      <c r="W375" s="319"/>
      <c r="X375" s="319"/>
      <c r="Y375" s="319"/>
      <c r="Z375" s="319"/>
      <c r="AA375" s="319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426" t="s">
        <v>4052</v>
      </c>
      <c r="AM375" s="173">
        <v>4260</v>
      </c>
      <c r="AN375" s="321">
        <f t="shared" si="60"/>
        <v>0</v>
      </c>
      <c r="AO375" s="209"/>
      <c r="AP375" s="209"/>
      <c r="AQ375" s="209"/>
      <c r="AR375" s="209"/>
      <c r="AS375" s="209"/>
      <c r="AT375" s="209"/>
      <c r="AU375" s="209"/>
      <c r="AV375" s="210"/>
    </row>
    <row r="376" spans="1:16384" ht="10.5" customHeight="1" x14ac:dyDescent="0.15">
      <c r="A376" s="72" t="s">
        <v>3280</v>
      </c>
      <c r="B376" s="425" t="s">
        <v>891</v>
      </c>
      <c r="C376" s="423" t="s">
        <v>2702</v>
      </c>
      <c r="D376" s="304">
        <f t="shared" si="51"/>
        <v>0</v>
      </c>
      <c r="E376" s="239">
        <f t="shared" si="52"/>
        <v>0</v>
      </c>
      <c r="F376" s="285"/>
      <c r="G376" s="285"/>
      <c r="H376" s="285"/>
      <c r="I376" s="319"/>
      <c r="J376" s="319"/>
      <c r="K376" s="319"/>
      <c r="L376" s="319"/>
      <c r="M376" s="319"/>
      <c r="N376" s="319"/>
      <c r="O376" s="319"/>
      <c r="P376" s="319"/>
      <c r="Q376" s="319"/>
      <c r="R376" s="319"/>
      <c r="S376" s="319"/>
      <c r="T376" s="319"/>
      <c r="U376" s="319"/>
      <c r="V376" s="319"/>
      <c r="W376" s="319"/>
      <c r="X376" s="319"/>
      <c r="Y376" s="319"/>
      <c r="Z376" s="319"/>
      <c r="AA376" s="319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426" t="s">
        <v>4052</v>
      </c>
      <c r="AM376" s="173">
        <v>8530</v>
      </c>
      <c r="AN376" s="321">
        <f t="shared" si="60"/>
        <v>0</v>
      </c>
      <c r="AO376" s="209"/>
      <c r="AP376" s="209"/>
      <c r="AQ376" s="209"/>
      <c r="AR376" s="209"/>
      <c r="AS376" s="209"/>
      <c r="AT376" s="209"/>
      <c r="AU376" s="209"/>
      <c r="AV376" s="210"/>
    </row>
    <row r="377" spans="1:16384" ht="10.5" customHeight="1" x14ac:dyDescent="0.15">
      <c r="A377" s="72" t="s">
        <v>3281</v>
      </c>
      <c r="B377" s="425" t="s">
        <v>892</v>
      </c>
      <c r="C377" s="423" t="s">
        <v>2702</v>
      </c>
      <c r="D377" s="304">
        <f t="shared" si="51"/>
        <v>0</v>
      </c>
      <c r="E377" s="239">
        <f t="shared" si="52"/>
        <v>0</v>
      </c>
      <c r="F377" s="285"/>
      <c r="G377" s="285"/>
      <c r="H377" s="285"/>
      <c r="I377" s="319"/>
      <c r="J377" s="319"/>
      <c r="K377" s="319"/>
      <c r="L377" s="319"/>
      <c r="M377" s="319"/>
      <c r="N377" s="319"/>
      <c r="O377" s="319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426" t="s">
        <v>4052</v>
      </c>
      <c r="AM377" s="173">
        <v>5850</v>
      </c>
      <c r="AN377" s="321">
        <f t="shared" si="60"/>
        <v>0</v>
      </c>
      <c r="AO377" s="209"/>
      <c r="AP377" s="209"/>
      <c r="AQ377" s="209"/>
      <c r="AR377" s="209"/>
      <c r="AS377" s="209"/>
      <c r="AT377" s="209"/>
      <c r="AU377" s="209"/>
      <c r="AV377" s="210"/>
    </row>
    <row r="378" spans="1:16384" ht="10.5" customHeight="1" x14ac:dyDescent="0.15">
      <c r="A378" s="72" t="s">
        <v>3282</v>
      </c>
      <c r="B378" s="425" t="s">
        <v>783</v>
      </c>
      <c r="C378" s="423" t="s">
        <v>2702</v>
      </c>
      <c r="D378" s="314"/>
      <c r="E378" s="314"/>
      <c r="F378" s="314"/>
      <c r="G378" s="314"/>
      <c r="H378" s="314"/>
      <c r="I378" s="314"/>
      <c r="J378" s="314"/>
      <c r="K378" s="314"/>
      <c r="L378" s="314"/>
      <c r="M378" s="314"/>
      <c r="N378" s="314"/>
      <c r="O378" s="314"/>
      <c r="P378" s="314"/>
      <c r="Q378" s="314"/>
      <c r="R378" s="314"/>
      <c r="S378" s="314"/>
      <c r="T378" s="314"/>
      <c r="U378" s="314"/>
      <c r="V378" s="314"/>
      <c r="W378" s="314"/>
      <c r="X378" s="314"/>
      <c r="Y378" s="314"/>
      <c r="Z378" s="314"/>
      <c r="AA378" s="314"/>
      <c r="AB378" s="314"/>
      <c r="AC378" s="314"/>
      <c r="AD378" s="314"/>
      <c r="AE378" s="314"/>
      <c r="AF378" s="314"/>
      <c r="AG378" s="314"/>
      <c r="AH378" s="314"/>
      <c r="AI378" s="314"/>
      <c r="AJ378" s="314"/>
      <c r="AK378" s="314"/>
      <c r="AL378" s="314"/>
      <c r="AM378" s="170"/>
      <c r="AN378" s="314"/>
      <c r="AO378" s="209"/>
      <c r="AP378" s="209"/>
      <c r="AQ378" s="209"/>
      <c r="AR378" s="209"/>
      <c r="AS378" s="209"/>
      <c r="AT378" s="209"/>
      <c r="AU378" s="209"/>
      <c r="AV378" s="210"/>
    </row>
    <row r="379" spans="1:16384" ht="10.5" customHeight="1" x14ac:dyDescent="0.15">
      <c r="A379" s="72" t="s">
        <v>3283</v>
      </c>
      <c r="B379" s="425" t="s">
        <v>893</v>
      </c>
      <c r="C379" s="423" t="s">
        <v>2702</v>
      </c>
      <c r="D379" s="304">
        <f t="shared" si="51"/>
        <v>0</v>
      </c>
      <c r="E379" s="239">
        <f t="shared" si="52"/>
        <v>0</v>
      </c>
      <c r="F379" s="285"/>
      <c r="G379" s="285"/>
      <c r="H379" s="285"/>
      <c r="I379" s="319"/>
      <c r="J379" s="319"/>
      <c r="K379" s="319"/>
      <c r="L379" s="319"/>
      <c r="M379" s="319"/>
      <c r="N379" s="319"/>
      <c r="O379" s="319"/>
      <c r="P379" s="319"/>
      <c r="Q379" s="319"/>
      <c r="R379" s="319"/>
      <c r="S379" s="319"/>
      <c r="T379" s="319"/>
      <c r="U379" s="319"/>
      <c r="V379" s="319"/>
      <c r="W379" s="319"/>
      <c r="X379" s="319"/>
      <c r="Y379" s="319"/>
      <c r="Z379" s="319"/>
      <c r="AA379" s="319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426" t="s">
        <v>4052</v>
      </c>
      <c r="AM379" s="173">
        <v>4720</v>
      </c>
      <c r="AN379" s="321">
        <f t="shared" si="60"/>
        <v>0</v>
      </c>
      <c r="AO379" s="209"/>
      <c r="AP379" s="209"/>
      <c r="AQ379" s="209"/>
      <c r="AR379" s="209"/>
      <c r="AS379" s="209"/>
      <c r="AT379" s="209"/>
      <c r="AU379" s="209"/>
      <c r="AV379" s="210"/>
    </row>
    <row r="380" spans="1:16384" x14ac:dyDescent="0.15">
      <c r="A380" s="72" t="s">
        <v>3284</v>
      </c>
      <c r="B380" s="425" t="s">
        <v>874</v>
      </c>
      <c r="C380" s="423" t="s">
        <v>2702</v>
      </c>
      <c r="D380" s="304">
        <f t="shared" si="51"/>
        <v>0</v>
      </c>
      <c r="E380" s="239">
        <f t="shared" si="52"/>
        <v>0</v>
      </c>
      <c r="F380" s="285"/>
      <c r="G380" s="285"/>
      <c r="H380" s="285"/>
      <c r="I380" s="319"/>
      <c r="J380" s="319"/>
      <c r="K380" s="319"/>
      <c r="L380" s="319"/>
      <c r="M380" s="319"/>
      <c r="N380" s="319"/>
      <c r="O380" s="319"/>
      <c r="P380" s="319"/>
      <c r="Q380" s="319"/>
      <c r="R380" s="319"/>
      <c r="S380" s="319"/>
      <c r="T380" s="319"/>
      <c r="U380" s="319"/>
      <c r="V380" s="319"/>
      <c r="W380" s="319"/>
      <c r="X380" s="319"/>
      <c r="Y380" s="319"/>
      <c r="Z380" s="319"/>
      <c r="AA380" s="319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426" t="s">
        <v>4052</v>
      </c>
      <c r="AM380" s="173">
        <v>3750</v>
      </c>
      <c r="AN380" s="321">
        <f t="shared" si="60"/>
        <v>0</v>
      </c>
      <c r="AO380" s="209"/>
      <c r="AP380" s="209"/>
      <c r="AQ380" s="209"/>
      <c r="AR380" s="209"/>
      <c r="AS380" s="209"/>
      <c r="AT380" s="209"/>
      <c r="AU380" s="209"/>
      <c r="AV380" s="210"/>
    </row>
    <row r="381" spans="1:16384" x14ac:dyDescent="0.15">
      <c r="A381" s="72" t="s">
        <v>3285</v>
      </c>
      <c r="B381" s="425" t="s">
        <v>875</v>
      </c>
      <c r="C381" s="423" t="s">
        <v>2702</v>
      </c>
      <c r="D381" s="304">
        <f t="shared" si="51"/>
        <v>0</v>
      </c>
      <c r="E381" s="239">
        <f t="shared" si="52"/>
        <v>0</v>
      </c>
      <c r="F381" s="285"/>
      <c r="G381" s="285"/>
      <c r="H381" s="285"/>
      <c r="I381" s="319"/>
      <c r="J381" s="319"/>
      <c r="K381" s="319"/>
      <c r="L381" s="319"/>
      <c r="M381" s="319"/>
      <c r="N381" s="319"/>
      <c r="O381" s="319"/>
      <c r="P381" s="319"/>
      <c r="Q381" s="319"/>
      <c r="R381" s="319"/>
      <c r="S381" s="319"/>
      <c r="T381" s="319"/>
      <c r="U381" s="319"/>
      <c r="V381" s="319"/>
      <c r="W381" s="319"/>
      <c r="X381" s="319"/>
      <c r="Y381" s="319"/>
      <c r="Z381" s="319"/>
      <c r="AA381" s="319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426" t="s">
        <v>4052</v>
      </c>
      <c r="AM381" s="173">
        <v>5730</v>
      </c>
      <c r="AN381" s="321">
        <f t="shared" si="60"/>
        <v>0</v>
      </c>
      <c r="AO381" s="209"/>
      <c r="AP381" s="209"/>
      <c r="AQ381" s="209"/>
      <c r="AR381" s="209"/>
      <c r="AS381" s="209"/>
      <c r="AT381" s="209"/>
      <c r="AU381" s="209"/>
      <c r="AV381" s="210"/>
    </row>
    <row r="382" spans="1:16384" x14ac:dyDescent="0.15">
      <c r="A382" s="72" t="s">
        <v>3286</v>
      </c>
      <c r="B382" s="425" t="s">
        <v>876</v>
      </c>
      <c r="C382" s="423" t="s">
        <v>2702</v>
      </c>
      <c r="D382" s="304">
        <f t="shared" si="51"/>
        <v>0</v>
      </c>
      <c r="E382" s="239">
        <f t="shared" si="52"/>
        <v>0</v>
      </c>
      <c r="F382" s="285"/>
      <c r="G382" s="285"/>
      <c r="H382" s="285"/>
      <c r="I382" s="319"/>
      <c r="J382" s="319"/>
      <c r="K382" s="319"/>
      <c r="L382" s="319"/>
      <c r="M382" s="319"/>
      <c r="N382" s="319"/>
      <c r="O382" s="319"/>
      <c r="P382" s="319"/>
      <c r="Q382" s="319"/>
      <c r="R382" s="319"/>
      <c r="S382" s="319"/>
      <c r="T382" s="319"/>
      <c r="U382" s="319"/>
      <c r="V382" s="319"/>
      <c r="W382" s="319"/>
      <c r="X382" s="319"/>
      <c r="Y382" s="319"/>
      <c r="Z382" s="319"/>
      <c r="AA382" s="319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426" t="s">
        <v>4052</v>
      </c>
      <c r="AM382" s="173">
        <v>7590</v>
      </c>
      <c r="AN382" s="321">
        <f t="shared" si="60"/>
        <v>0</v>
      </c>
      <c r="AO382" s="209"/>
      <c r="AP382" s="209"/>
      <c r="AQ382" s="209"/>
      <c r="AR382" s="209"/>
      <c r="AS382" s="209"/>
      <c r="AT382" s="209"/>
      <c r="AU382" s="209"/>
      <c r="AV382" s="210"/>
    </row>
    <row r="383" spans="1:16384" x14ac:dyDescent="0.15">
      <c r="A383" s="72" t="s">
        <v>3287</v>
      </c>
      <c r="B383" s="425" t="s">
        <v>877</v>
      </c>
      <c r="C383" s="423" t="s">
        <v>2702</v>
      </c>
      <c r="D383" s="304">
        <f t="shared" si="51"/>
        <v>0</v>
      </c>
      <c r="E383" s="239">
        <f t="shared" si="52"/>
        <v>0</v>
      </c>
      <c r="F383" s="285"/>
      <c r="G383" s="285"/>
      <c r="H383" s="285"/>
      <c r="I383" s="319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9"/>
      <c r="AA383" s="319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426" t="s">
        <v>4052</v>
      </c>
      <c r="AM383" s="173">
        <v>7590</v>
      </c>
      <c r="AN383" s="321">
        <f t="shared" si="60"/>
        <v>0</v>
      </c>
      <c r="AO383" s="209"/>
      <c r="AP383" s="209"/>
      <c r="AQ383" s="209"/>
      <c r="AR383" s="209"/>
      <c r="AS383" s="209"/>
      <c r="AT383" s="209"/>
      <c r="AU383" s="209"/>
      <c r="AV383" s="210"/>
    </row>
    <row r="384" spans="1:16384" x14ac:dyDescent="0.15">
      <c r="A384" s="72" t="s">
        <v>3288</v>
      </c>
      <c r="B384" s="425" t="s">
        <v>1302</v>
      </c>
      <c r="C384" s="423" t="s">
        <v>2702</v>
      </c>
      <c r="D384" s="304">
        <f t="shared" si="51"/>
        <v>0</v>
      </c>
      <c r="E384" s="239">
        <f t="shared" si="52"/>
        <v>0</v>
      </c>
      <c r="F384" s="285"/>
      <c r="G384" s="285"/>
      <c r="H384" s="285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426" t="s">
        <v>4052</v>
      </c>
      <c r="AM384" s="173">
        <v>5730</v>
      </c>
      <c r="AN384" s="321">
        <f t="shared" si="60"/>
        <v>0</v>
      </c>
      <c r="AO384" s="209"/>
      <c r="AP384" s="209"/>
      <c r="AQ384" s="209"/>
      <c r="AR384" s="209"/>
      <c r="AS384" s="209"/>
      <c r="AT384" s="209"/>
      <c r="AU384" s="209"/>
      <c r="AV384" s="210"/>
    </row>
    <row r="385" spans="1:48" x14ac:dyDescent="0.15">
      <c r="A385" s="72" t="s">
        <v>3289</v>
      </c>
      <c r="B385" s="425" t="s">
        <v>1303</v>
      </c>
      <c r="C385" s="423" t="s">
        <v>2702</v>
      </c>
      <c r="D385" s="314"/>
      <c r="E385" s="314"/>
      <c r="F385" s="314"/>
      <c r="G385" s="314"/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  <c r="AB385" s="314"/>
      <c r="AC385" s="314"/>
      <c r="AD385" s="314"/>
      <c r="AE385" s="314"/>
      <c r="AF385" s="314"/>
      <c r="AG385" s="314"/>
      <c r="AH385" s="314"/>
      <c r="AI385" s="314"/>
      <c r="AJ385" s="314"/>
      <c r="AK385" s="314"/>
      <c r="AL385" s="314"/>
      <c r="AM385" s="170"/>
      <c r="AN385" s="314"/>
      <c r="AO385" s="209"/>
      <c r="AP385" s="209"/>
      <c r="AQ385" s="209"/>
      <c r="AR385" s="209"/>
      <c r="AS385" s="209"/>
      <c r="AT385" s="209"/>
      <c r="AU385" s="209"/>
      <c r="AV385" s="210"/>
    </row>
    <row r="386" spans="1:48" x14ac:dyDescent="0.15">
      <c r="A386" s="72" t="s">
        <v>3290</v>
      </c>
      <c r="B386" s="425" t="s">
        <v>147</v>
      </c>
      <c r="C386" s="423" t="s">
        <v>2702</v>
      </c>
      <c r="D386" s="304">
        <f t="shared" si="51"/>
        <v>0</v>
      </c>
      <c r="E386" s="239">
        <f t="shared" si="52"/>
        <v>0</v>
      </c>
      <c r="F386" s="285"/>
      <c r="G386" s="285"/>
      <c r="H386" s="285"/>
      <c r="I386" s="319"/>
      <c r="J386" s="319"/>
      <c r="K386" s="319"/>
      <c r="L386" s="319"/>
      <c r="M386" s="319"/>
      <c r="N386" s="319"/>
      <c r="O386" s="319"/>
      <c r="P386" s="319"/>
      <c r="Q386" s="319"/>
      <c r="R386" s="319"/>
      <c r="S386" s="319"/>
      <c r="T386" s="319"/>
      <c r="U386" s="319"/>
      <c r="V386" s="319"/>
      <c r="W386" s="319"/>
      <c r="X386" s="319"/>
      <c r="Y386" s="319"/>
      <c r="Z386" s="319"/>
      <c r="AA386" s="319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426" t="s">
        <v>4052</v>
      </c>
      <c r="AM386" s="173">
        <v>3750</v>
      </c>
      <c r="AN386" s="321">
        <f t="shared" si="60"/>
        <v>0</v>
      </c>
      <c r="AO386" s="209"/>
      <c r="AP386" s="209"/>
      <c r="AQ386" s="209"/>
      <c r="AR386" s="209"/>
      <c r="AS386" s="209"/>
      <c r="AT386" s="209"/>
      <c r="AU386" s="209"/>
      <c r="AV386" s="210"/>
    </row>
    <row r="387" spans="1:48" x14ac:dyDescent="0.15">
      <c r="A387" s="72" t="s">
        <v>3291</v>
      </c>
      <c r="B387" s="425" t="s">
        <v>148</v>
      </c>
      <c r="C387" s="423" t="s">
        <v>2702</v>
      </c>
      <c r="D387" s="304">
        <f t="shared" si="51"/>
        <v>0</v>
      </c>
      <c r="E387" s="239">
        <f t="shared" si="52"/>
        <v>0</v>
      </c>
      <c r="F387" s="285"/>
      <c r="G387" s="285"/>
      <c r="H387" s="285"/>
      <c r="I387" s="319"/>
      <c r="J387" s="319"/>
      <c r="K387" s="319"/>
      <c r="L387" s="319"/>
      <c r="M387" s="319"/>
      <c r="N387" s="319"/>
      <c r="O387" s="319"/>
      <c r="P387" s="319"/>
      <c r="Q387" s="319"/>
      <c r="R387" s="319"/>
      <c r="S387" s="319"/>
      <c r="T387" s="319"/>
      <c r="U387" s="319"/>
      <c r="V387" s="319"/>
      <c r="W387" s="319"/>
      <c r="X387" s="319"/>
      <c r="Y387" s="319"/>
      <c r="Z387" s="319"/>
      <c r="AA387" s="319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426" t="s">
        <v>4052</v>
      </c>
      <c r="AM387" s="173">
        <v>4720</v>
      </c>
      <c r="AN387" s="321">
        <f t="shared" si="60"/>
        <v>0</v>
      </c>
      <c r="AO387" s="209"/>
      <c r="AP387" s="209"/>
      <c r="AQ387" s="209"/>
      <c r="AR387" s="209"/>
      <c r="AS387" s="209"/>
      <c r="AT387" s="209"/>
      <c r="AU387" s="209"/>
      <c r="AV387" s="210"/>
    </row>
    <row r="388" spans="1:48" ht="21" x14ac:dyDescent="0.15">
      <c r="A388" s="72" t="s">
        <v>3292</v>
      </c>
      <c r="B388" s="425" t="s">
        <v>149</v>
      </c>
      <c r="C388" s="423" t="s">
        <v>2702</v>
      </c>
      <c r="D388" s="304">
        <f t="shared" si="51"/>
        <v>0</v>
      </c>
      <c r="E388" s="239">
        <f t="shared" si="52"/>
        <v>0</v>
      </c>
      <c r="F388" s="285"/>
      <c r="G388" s="285"/>
      <c r="H388" s="285"/>
      <c r="I388" s="319"/>
      <c r="J388" s="319"/>
      <c r="K388" s="319"/>
      <c r="L388" s="319"/>
      <c r="M388" s="319"/>
      <c r="N388" s="319"/>
      <c r="O388" s="319"/>
      <c r="P388" s="319"/>
      <c r="Q388" s="319"/>
      <c r="R388" s="319"/>
      <c r="S388" s="319"/>
      <c r="T388" s="319"/>
      <c r="U388" s="319"/>
      <c r="V388" s="319"/>
      <c r="W388" s="319"/>
      <c r="X388" s="319"/>
      <c r="Y388" s="319"/>
      <c r="Z388" s="319"/>
      <c r="AA388" s="319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426" t="s">
        <v>4052</v>
      </c>
      <c r="AM388" s="173">
        <v>910</v>
      </c>
      <c r="AN388" s="321">
        <f t="shared" si="60"/>
        <v>0</v>
      </c>
      <c r="AO388" s="209"/>
      <c r="AP388" s="209"/>
      <c r="AQ388" s="209"/>
      <c r="AR388" s="209"/>
      <c r="AS388" s="209"/>
      <c r="AT388" s="209"/>
      <c r="AU388" s="209"/>
      <c r="AV388" s="210"/>
    </row>
    <row r="389" spans="1:48" ht="21" x14ac:dyDescent="0.15">
      <c r="A389" s="72" t="s">
        <v>3293</v>
      </c>
      <c r="B389" s="425" t="s">
        <v>1920</v>
      </c>
      <c r="C389" s="423" t="s">
        <v>2702</v>
      </c>
      <c r="D389" s="304">
        <f t="shared" si="51"/>
        <v>0</v>
      </c>
      <c r="E389" s="239">
        <f t="shared" si="52"/>
        <v>0</v>
      </c>
      <c r="F389" s="285"/>
      <c r="G389" s="285"/>
      <c r="H389" s="285"/>
      <c r="I389" s="319"/>
      <c r="J389" s="319"/>
      <c r="K389" s="319"/>
      <c r="L389" s="319"/>
      <c r="M389" s="319"/>
      <c r="N389" s="319"/>
      <c r="O389" s="319"/>
      <c r="P389" s="319"/>
      <c r="Q389" s="319"/>
      <c r="R389" s="319"/>
      <c r="S389" s="319"/>
      <c r="T389" s="319"/>
      <c r="U389" s="319"/>
      <c r="V389" s="319"/>
      <c r="W389" s="319"/>
      <c r="X389" s="319"/>
      <c r="Y389" s="319"/>
      <c r="Z389" s="319"/>
      <c r="AA389" s="319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426" t="s">
        <v>4052</v>
      </c>
      <c r="AM389" s="173">
        <v>2170</v>
      </c>
      <c r="AN389" s="321">
        <f t="shared" si="60"/>
        <v>0</v>
      </c>
      <c r="AO389" s="209"/>
      <c r="AP389" s="209"/>
      <c r="AQ389" s="209"/>
      <c r="AR389" s="209"/>
      <c r="AS389" s="209"/>
      <c r="AT389" s="209"/>
      <c r="AU389" s="209"/>
      <c r="AV389" s="210"/>
    </row>
    <row r="390" spans="1:48" ht="21" x14ac:dyDescent="0.15">
      <c r="A390" s="72" t="s">
        <v>3294</v>
      </c>
      <c r="B390" s="425" t="s">
        <v>1921</v>
      </c>
      <c r="C390" s="423" t="s">
        <v>2702</v>
      </c>
      <c r="D390" s="314"/>
      <c r="E390" s="314"/>
      <c r="F390" s="314"/>
      <c r="G390" s="314"/>
      <c r="H390" s="314"/>
      <c r="I390" s="314"/>
      <c r="J390" s="314"/>
      <c r="K390" s="314"/>
      <c r="L390" s="314"/>
      <c r="M390" s="314"/>
      <c r="N390" s="314"/>
      <c r="O390" s="314"/>
      <c r="P390" s="314"/>
      <c r="Q390" s="314"/>
      <c r="R390" s="314"/>
      <c r="S390" s="314"/>
      <c r="T390" s="314"/>
      <c r="U390" s="314"/>
      <c r="V390" s="314"/>
      <c r="W390" s="314"/>
      <c r="X390" s="314"/>
      <c r="Y390" s="314"/>
      <c r="Z390" s="314"/>
      <c r="AA390" s="314"/>
      <c r="AB390" s="314"/>
      <c r="AC390" s="314"/>
      <c r="AD390" s="314"/>
      <c r="AE390" s="314"/>
      <c r="AF390" s="314"/>
      <c r="AG390" s="314"/>
      <c r="AH390" s="314"/>
      <c r="AI390" s="314"/>
      <c r="AJ390" s="314"/>
      <c r="AK390" s="314"/>
      <c r="AL390" s="314"/>
      <c r="AM390" s="170"/>
      <c r="AN390" s="314"/>
      <c r="AO390" s="209"/>
      <c r="AP390" s="209"/>
      <c r="AQ390" s="209"/>
      <c r="AR390" s="209"/>
      <c r="AS390" s="209"/>
      <c r="AT390" s="209"/>
      <c r="AU390" s="209"/>
      <c r="AV390" s="210"/>
    </row>
    <row r="391" spans="1:48" x14ac:dyDescent="0.15">
      <c r="A391" s="72" t="s">
        <v>3295</v>
      </c>
      <c r="B391" s="425" t="s">
        <v>1922</v>
      </c>
      <c r="C391" s="423" t="s">
        <v>2702</v>
      </c>
      <c r="D391" s="314"/>
      <c r="E391" s="314"/>
      <c r="F391" s="314"/>
      <c r="G391" s="314"/>
      <c r="H391" s="314"/>
      <c r="I391" s="314"/>
      <c r="J391" s="314"/>
      <c r="K391" s="314"/>
      <c r="L391" s="314"/>
      <c r="M391" s="314"/>
      <c r="N391" s="314"/>
      <c r="O391" s="314"/>
      <c r="P391" s="314"/>
      <c r="Q391" s="314"/>
      <c r="R391" s="314"/>
      <c r="S391" s="314"/>
      <c r="T391" s="314"/>
      <c r="U391" s="314"/>
      <c r="V391" s="314"/>
      <c r="W391" s="314"/>
      <c r="X391" s="314"/>
      <c r="Y391" s="314"/>
      <c r="Z391" s="314"/>
      <c r="AA391" s="314"/>
      <c r="AB391" s="314"/>
      <c r="AC391" s="314"/>
      <c r="AD391" s="314"/>
      <c r="AE391" s="314"/>
      <c r="AF391" s="314"/>
      <c r="AG391" s="314"/>
      <c r="AH391" s="314"/>
      <c r="AI391" s="314"/>
      <c r="AJ391" s="314"/>
      <c r="AK391" s="314"/>
      <c r="AL391" s="314"/>
      <c r="AM391" s="170"/>
      <c r="AN391" s="314"/>
      <c r="AO391" s="209"/>
      <c r="AP391" s="209"/>
      <c r="AQ391" s="209"/>
      <c r="AR391" s="209"/>
      <c r="AS391" s="209"/>
      <c r="AT391" s="209"/>
      <c r="AU391" s="209"/>
      <c r="AV391" s="210"/>
    </row>
    <row r="392" spans="1:48" ht="10.5" customHeight="1" x14ac:dyDescent="0.15">
      <c r="A392" s="72" t="s">
        <v>3296</v>
      </c>
      <c r="B392" s="425" t="s">
        <v>894</v>
      </c>
      <c r="C392" s="423" t="s">
        <v>2702</v>
      </c>
      <c r="D392" s="314"/>
      <c r="E392" s="314"/>
      <c r="F392" s="314"/>
      <c r="G392" s="314"/>
      <c r="H392" s="314"/>
      <c r="I392" s="314"/>
      <c r="J392" s="314"/>
      <c r="K392" s="314"/>
      <c r="L392" s="314"/>
      <c r="M392" s="314"/>
      <c r="N392" s="314"/>
      <c r="O392" s="314"/>
      <c r="P392" s="314"/>
      <c r="Q392" s="314"/>
      <c r="R392" s="314"/>
      <c r="S392" s="314"/>
      <c r="T392" s="314"/>
      <c r="U392" s="314"/>
      <c r="V392" s="314"/>
      <c r="W392" s="314"/>
      <c r="X392" s="314"/>
      <c r="Y392" s="314"/>
      <c r="Z392" s="314"/>
      <c r="AA392" s="314"/>
      <c r="AB392" s="314"/>
      <c r="AC392" s="314"/>
      <c r="AD392" s="314"/>
      <c r="AE392" s="314"/>
      <c r="AF392" s="314"/>
      <c r="AG392" s="314"/>
      <c r="AH392" s="314"/>
      <c r="AI392" s="314"/>
      <c r="AJ392" s="314"/>
      <c r="AK392" s="314"/>
      <c r="AL392" s="314"/>
      <c r="AM392" s="170"/>
      <c r="AN392" s="314"/>
      <c r="AO392" s="209"/>
      <c r="AP392" s="209"/>
      <c r="AQ392" s="209"/>
      <c r="AR392" s="209"/>
      <c r="AS392" s="209"/>
      <c r="AT392" s="209"/>
      <c r="AU392" s="209"/>
      <c r="AV392" s="210"/>
    </row>
    <row r="393" spans="1:48" ht="10.5" customHeight="1" x14ac:dyDescent="0.15">
      <c r="A393" s="72" t="s">
        <v>3297</v>
      </c>
      <c r="B393" s="425" t="s">
        <v>462</v>
      </c>
      <c r="C393" s="423" t="s">
        <v>2702</v>
      </c>
      <c r="D393" s="304">
        <f t="shared" si="51"/>
        <v>0</v>
      </c>
      <c r="E393" s="239">
        <f t="shared" si="52"/>
        <v>0</v>
      </c>
      <c r="F393" s="285"/>
      <c r="G393" s="285"/>
      <c r="H393" s="285"/>
      <c r="I393" s="319"/>
      <c r="J393" s="319"/>
      <c r="K393" s="319"/>
      <c r="L393" s="319"/>
      <c r="M393" s="319"/>
      <c r="N393" s="319"/>
      <c r="O393" s="319"/>
      <c r="P393" s="319"/>
      <c r="Q393" s="319"/>
      <c r="R393" s="319"/>
      <c r="S393" s="319"/>
      <c r="T393" s="319"/>
      <c r="U393" s="319"/>
      <c r="V393" s="319"/>
      <c r="W393" s="319"/>
      <c r="X393" s="319"/>
      <c r="Y393" s="319"/>
      <c r="Z393" s="319"/>
      <c r="AA393" s="319"/>
      <c r="AB393" s="240"/>
      <c r="AC393" s="240"/>
      <c r="AD393" s="240"/>
      <c r="AE393" s="240"/>
      <c r="AF393" s="240"/>
      <c r="AG393" s="240"/>
      <c r="AH393" s="240"/>
      <c r="AI393" s="240"/>
      <c r="AJ393" s="240"/>
      <c r="AK393" s="240"/>
      <c r="AL393" s="426" t="s">
        <v>4052</v>
      </c>
      <c r="AM393" s="173">
        <v>2170</v>
      </c>
      <c r="AN393" s="321">
        <f t="shared" si="60"/>
        <v>0</v>
      </c>
      <c r="AO393" s="209"/>
      <c r="AP393" s="209"/>
      <c r="AQ393" s="209"/>
      <c r="AR393" s="209"/>
      <c r="AS393" s="209"/>
      <c r="AT393" s="209"/>
      <c r="AU393" s="209"/>
      <c r="AV393" s="210"/>
    </row>
    <row r="394" spans="1:48" ht="10.5" customHeight="1" x14ac:dyDescent="0.15">
      <c r="A394" s="72" t="s">
        <v>3298</v>
      </c>
      <c r="B394" s="425" t="s">
        <v>895</v>
      </c>
      <c r="C394" s="423" t="s">
        <v>2702</v>
      </c>
      <c r="D394" s="304">
        <f t="shared" si="51"/>
        <v>0</v>
      </c>
      <c r="E394" s="239">
        <f t="shared" si="52"/>
        <v>0</v>
      </c>
      <c r="F394" s="285"/>
      <c r="G394" s="285"/>
      <c r="H394" s="285"/>
      <c r="I394" s="319"/>
      <c r="J394" s="319"/>
      <c r="K394" s="319"/>
      <c r="L394" s="319"/>
      <c r="M394" s="319"/>
      <c r="N394" s="319"/>
      <c r="O394" s="319"/>
      <c r="P394" s="319"/>
      <c r="Q394" s="319"/>
      <c r="R394" s="319"/>
      <c r="S394" s="319"/>
      <c r="T394" s="319"/>
      <c r="U394" s="319"/>
      <c r="V394" s="319"/>
      <c r="W394" s="319"/>
      <c r="X394" s="319"/>
      <c r="Y394" s="319"/>
      <c r="Z394" s="319"/>
      <c r="AA394" s="319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426" t="s">
        <v>4052</v>
      </c>
      <c r="AM394" s="173">
        <v>3870</v>
      </c>
      <c r="AN394" s="321">
        <f t="shared" si="60"/>
        <v>0</v>
      </c>
      <c r="AO394" s="209"/>
      <c r="AP394" s="209"/>
      <c r="AQ394" s="209"/>
      <c r="AR394" s="209"/>
      <c r="AS394" s="209"/>
      <c r="AT394" s="209"/>
      <c r="AU394" s="209"/>
      <c r="AV394" s="210"/>
    </row>
    <row r="395" spans="1:48" ht="10.5" customHeight="1" x14ac:dyDescent="0.15">
      <c r="A395" s="72" t="s">
        <v>3299</v>
      </c>
      <c r="B395" s="425" t="s">
        <v>1249</v>
      </c>
      <c r="C395" s="423" t="s">
        <v>2702</v>
      </c>
      <c r="D395" s="304">
        <f t="shared" si="51"/>
        <v>0</v>
      </c>
      <c r="E395" s="239">
        <f t="shared" si="52"/>
        <v>0</v>
      </c>
      <c r="F395" s="285"/>
      <c r="G395" s="285"/>
      <c r="H395" s="285"/>
      <c r="I395" s="319"/>
      <c r="J395" s="319"/>
      <c r="K395" s="319"/>
      <c r="L395" s="319"/>
      <c r="M395" s="319"/>
      <c r="N395" s="319"/>
      <c r="O395" s="319"/>
      <c r="P395" s="319"/>
      <c r="Q395" s="319"/>
      <c r="R395" s="319"/>
      <c r="S395" s="319"/>
      <c r="T395" s="319"/>
      <c r="U395" s="319"/>
      <c r="V395" s="319"/>
      <c r="W395" s="319"/>
      <c r="X395" s="319"/>
      <c r="Y395" s="319"/>
      <c r="Z395" s="319"/>
      <c r="AA395" s="319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426" t="s">
        <v>4052</v>
      </c>
      <c r="AM395" s="173">
        <v>3750</v>
      </c>
      <c r="AN395" s="321">
        <f t="shared" si="60"/>
        <v>0</v>
      </c>
      <c r="AO395" s="209"/>
      <c r="AP395" s="209"/>
      <c r="AQ395" s="209"/>
      <c r="AR395" s="209"/>
      <c r="AS395" s="209"/>
      <c r="AT395" s="209"/>
      <c r="AU395" s="209"/>
      <c r="AV395" s="210"/>
    </row>
    <row r="396" spans="1:48" ht="10.5" customHeight="1" x14ac:dyDescent="0.15">
      <c r="A396" s="72" t="s">
        <v>3300</v>
      </c>
      <c r="B396" s="425" t="s">
        <v>896</v>
      </c>
      <c r="C396" s="423" t="s">
        <v>2702</v>
      </c>
      <c r="D396" s="304">
        <f t="shared" si="51"/>
        <v>0</v>
      </c>
      <c r="E396" s="239">
        <f t="shared" si="52"/>
        <v>0</v>
      </c>
      <c r="F396" s="285"/>
      <c r="G396" s="285"/>
      <c r="H396" s="285"/>
      <c r="I396" s="319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9"/>
      <c r="AA396" s="319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426" t="s">
        <v>4052</v>
      </c>
      <c r="AM396" s="173">
        <v>4300</v>
      </c>
      <c r="AN396" s="321">
        <f t="shared" si="60"/>
        <v>0</v>
      </c>
      <c r="AO396" s="209"/>
      <c r="AP396" s="209"/>
      <c r="AQ396" s="209"/>
      <c r="AR396" s="209"/>
      <c r="AS396" s="209"/>
      <c r="AT396" s="209"/>
      <c r="AU396" s="209"/>
      <c r="AV396" s="210"/>
    </row>
    <row r="397" spans="1:48" ht="10.5" customHeight="1" x14ac:dyDescent="0.15">
      <c r="A397" s="72" t="s">
        <v>3301</v>
      </c>
      <c r="B397" s="425" t="s">
        <v>897</v>
      </c>
      <c r="C397" s="423" t="s">
        <v>2702</v>
      </c>
      <c r="D397" s="304">
        <f t="shared" si="51"/>
        <v>0</v>
      </c>
      <c r="E397" s="239">
        <f t="shared" si="52"/>
        <v>0</v>
      </c>
      <c r="F397" s="285"/>
      <c r="G397" s="285"/>
      <c r="H397" s="285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426" t="s">
        <v>4052</v>
      </c>
      <c r="AM397" s="173">
        <v>3750</v>
      </c>
      <c r="AN397" s="321">
        <f t="shared" si="60"/>
        <v>0</v>
      </c>
      <c r="AO397" s="209"/>
      <c r="AP397" s="209"/>
      <c r="AQ397" s="209"/>
      <c r="AR397" s="209"/>
      <c r="AS397" s="209"/>
      <c r="AT397" s="209"/>
      <c r="AU397" s="209"/>
      <c r="AV397" s="210"/>
    </row>
    <row r="398" spans="1:48" ht="21" x14ac:dyDescent="0.15">
      <c r="A398" s="72" t="s">
        <v>3302</v>
      </c>
      <c r="B398" s="425" t="s">
        <v>1900</v>
      </c>
      <c r="C398" s="423" t="s">
        <v>2702</v>
      </c>
      <c r="D398" s="304">
        <f t="shared" si="51"/>
        <v>0</v>
      </c>
      <c r="E398" s="239">
        <f t="shared" si="52"/>
        <v>0</v>
      </c>
      <c r="F398" s="285"/>
      <c r="G398" s="285"/>
      <c r="H398" s="285"/>
      <c r="I398" s="319"/>
      <c r="J398" s="319"/>
      <c r="K398" s="319"/>
      <c r="L398" s="319"/>
      <c r="M398" s="319"/>
      <c r="N398" s="319"/>
      <c r="O398" s="319"/>
      <c r="P398" s="319"/>
      <c r="Q398" s="319"/>
      <c r="R398" s="319"/>
      <c r="S398" s="319"/>
      <c r="T398" s="319"/>
      <c r="U398" s="319"/>
      <c r="V398" s="319"/>
      <c r="W398" s="319"/>
      <c r="X398" s="319"/>
      <c r="Y398" s="319"/>
      <c r="Z398" s="319"/>
      <c r="AA398" s="319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426" t="s">
        <v>4052</v>
      </c>
      <c r="AM398" s="173">
        <v>4170</v>
      </c>
      <c r="AN398" s="321">
        <f t="shared" si="60"/>
        <v>0</v>
      </c>
      <c r="AO398" s="209"/>
      <c r="AP398" s="209"/>
      <c r="AQ398" s="209"/>
      <c r="AR398" s="209"/>
      <c r="AS398" s="209"/>
      <c r="AT398" s="209"/>
      <c r="AU398" s="209"/>
      <c r="AV398" s="210"/>
    </row>
    <row r="399" spans="1:48" x14ac:dyDescent="0.15">
      <c r="A399" s="72" t="s">
        <v>3303</v>
      </c>
      <c r="B399" s="425" t="s">
        <v>44</v>
      </c>
      <c r="C399" s="423" t="s">
        <v>2702</v>
      </c>
      <c r="D399" s="304">
        <f t="shared" si="51"/>
        <v>0</v>
      </c>
      <c r="E399" s="239">
        <f t="shared" si="52"/>
        <v>0</v>
      </c>
      <c r="F399" s="285"/>
      <c r="G399" s="285"/>
      <c r="H399" s="285"/>
      <c r="I399" s="319"/>
      <c r="J399" s="319"/>
      <c r="K399" s="319"/>
      <c r="L399" s="319"/>
      <c r="M399" s="319"/>
      <c r="N399" s="319"/>
      <c r="O399" s="319"/>
      <c r="P399" s="319"/>
      <c r="Q399" s="319"/>
      <c r="R399" s="319"/>
      <c r="S399" s="319"/>
      <c r="T399" s="319"/>
      <c r="U399" s="319"/>
      <c r="V399" s="319"/>
      <c r="W399" s="319"/>
      <c r="X399" s="319"/>
      <c r="Y399" s="319"/>
      <c r="Z399" s="319"/>
      <c r="AA399" s="319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426" t="s">
        <v>4052</v>
      </c>
      <c r="AM399" s="173">
        <v>6510</v>
      </c>
      <c r="AN399" s="321">
        <f t="shared" si="60"/>
        <v>0</v>
      </c>
      <c r="AO399" s="209"/>
      <c r="AP399" s="209"/>
      <c r="AQ399" s="209"/>
      <c r="AR399" s="209"/>
      <c r="AS399" s="209"/>
      <c r="AT399" s="209"/>
      <c r="AU399" s="209"/>
      <c r="AV399" s="210"/>
    </row>
    <row r="400" spans="1:48" x14ac:dyDescent="0.15">
      <c r="A400" s="72" t="s">
        <v>3304</v>
      </c>
      <c r="B400" s="425" t="s">
        <v>45</v>
      </c>
      <c r="C400" s="423" t="s">
        <v>2702</v>
      </c>
      <c r="D400" s="304">
        <f t="shared" si="51"/>
        <v>0</v>
      </c>
      <c r="E400" s="239">
        <f t="shared" si="52"/>
        <v>0</v>
      </c>
      <c r="F400" s="285"/>
      <c r="G400" s="285"/>
      <c r="H400" s="285"/>
      <c r="I400" s="319"/>
      <c r="J400" s="319"/>
      <c r="K400" s="319"/>
      <c r="L400" s="319"/>
      <c r="M400" s="319"/>
      <c r="N400" s="319"/>
      <c r="O400" s="319"/>
      <c r="P400" s="319"/>
      <c r="Q400" s="319"/>
      <c r="R400" s="319"/>
      <c r="S400" s="319"/>
      <c r="T400" s="319"/>
      <c r="U400" s="319"/>
      <c r="V400" s="319"/>
      <c r="W400" s="319"/>
      <c r="X400" s="319"/>
      <c r="Y400" s="319"/>
      <c r="Z400" s="319"/>
      <c r="AA400" s="319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426" t="s">
        <v>4052</v>
      </c>
      <c r="AM400" s="173">
        <v>3670</v>
      </c>
      <c r="AN400" s="321">
        <f t="shared" si="60"/>
        <v>0</v>
      </c>
      <c r="AO400" s="209"/>
      <c r="AP400" s="209"/>
      <c r="AQ400" s="209"/>
      <c r="AR400" s="209"/>
      <c r="AS400" s="209"/>
      <c r="AT400" s="209"/>
      <c r="AU400" s="209"/>
      <c r="AV400" s="210"/>
    </row>
    <row r="401" spans="1:48" x14ac:dyDescent="0.15">
      <c r="A401" s="72" t="s">
        <v>3305</v>
      </c>
      <c r="B401" s="425" t="s">
        <v>46</v>
      </c>
      <c r="C401" s="423" t="s">
        <v>2702</v>
      </c>
      <c r="D401" s="304">
        <f t="shared" si="51"/>
        <v>0</v>
      </c>
      <c r="E401" s="239">
        <f t="shared" si="52"/>
        <v>0</v>
      </c>
      <c r="F401" s="285"/>
      <c r="G401" s="285"/>
      <c r="H401" s="285"/>
      <c r="I401" s="319"/>
      <c r="J401" s="319"/>
      <c r="K401" s="319"/>
      <c r="L401" s="319"/>
      <c r="M401" s="319"/>
      <c r="N401" s="319"/>
      <c r="O401" s="319"/>
      <c r="P401" s="319"/>
      <c r="Q401" s="319"/>
      <c r="R401" s="319"/>
      <c r="S401" s="319"/>
      <c r="T401" s="319"/>
      <c r="U401" s="319"/>
      <c r="V401" s="319"/>
      <c r="W401" s="319"/>
      <c r="X401" s="319"/>
      <c r="Y401" s="319"/>
      <c r="Z401" s="319"/>
      <c r="AA401" s="319"/>
      <c r="AB401" s="240"/>
      <c r="AC401" s="240"/>
      <c r="AD401" s="240"/>
      <c r="AE401" s="240"/>
      <c r="AF401" s="240"/>
      <c r="AG401" s="240"/>
      <c r="AH401" s="240"/>
      <c r="AI401" s="240"/>
      <c r="AJ401" s="240"/>
      <c r="AK401" s="240"/>
      <c r="AL401" s="426" t="s">
        <v>4052</v>
      </c>
      <c r="AM401" s="173">
        <v>3750</v>
      </c>
      <c r="AN401" s="321">
        <f t="shared" si="60"/>
        <v>0</v>
      </c>
      <c r="AO401" s="209"/>
      <c r="AP401" s="209"/>
      <c r="AQ401" s="209"/>
      <c r="AR401" s="209"/>
      <c r="AS401" s="209"/>
      <c r="AT401" s="209"/>
      <c r="AU401" s="209"/>
      <c r="AV401" s="210"/>
    </row>
    <row r="402" spans="1:48" x14ac:dyDescent="0.15">
      <c r="A402" s="72" t="s">
        <v>3306</v>
      </c>
      <c r="B402" s="425" t="s">
        <v>47</v>
      </c>
      <c r="C402" s="423" t="s">
        <v>2702</v>
      </c>
      <c r="D402" s="304">
        <f t="shared" si="51"/>
        <v>0</v>
      </c>
      <c r="E402" s="239">
        <f t="shared" si="52"/>
        <v>0</v>
      </c>
      <c r="F402" s="285"/>
      <c r="G402" s="285"/>
      <c r="H402" s="285"/>
      <c r="I402" s="319"/>
      <c r="J402" s="319"/>
      <c r="K402" s="319"/>
      <c r="L402" s="319"/>
      <c r="M402" s="319"/>
      <c r="N402" s="319"/>
      <c r="O402" s="319"/>
      <c r="P402" s="319"/>
      <c r="Q402" s="319"/>
      <c r="R402" s="319"/>
      <c r="S402" s="319"/>
      <c r="T402" s="319"/>
      <c r="U402" s="319"/>
      <c r="V402" s="319"/>
      <c r="W402" s="319"/>
      <c r="X402" s="319"/>
      <c r="Y402" s="319"/>
      <c r="Z402" s="319"/>
      <c r="AA402" s="319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426" t="s">
        <v>4052</v>
      </c>
      <c r="AM402" s="173">
        <v>4300</v>
      </c>
      <c r="AN402" s="321">
        <f t="shared" si="60"/>
        <v>0</v>
      </c>
      <c r="AO402" s="209"/>
      <c r="AP402" s="209"/>
      <c r="AQ402" s="209"/>
      <c r="AR402" s="209"/>
      <c r="AS402" s="209"/>
      <c r="AT402" s="209"/>
      <c r="AU402" s="209"/>
      <c r="AV402" s="210"/>
    </row>
    <row r="403" spans="1:48" x14ac:dyDescent="0.15">
      <c r="A403" s="72" t="s">
        <v>3307</v>
      </c>
      <c r="B403" s="425" t="s">
        <v>48</v>
      </c>
      <c r="C403" s="423" t="s">
        <v>2702</v>
      </c>
      <c r="D403" s="304">
        <f t="shared" si="51"/>
        <v>0</v>
      </c>
      <c r="E403" s="239">
        <f t="shared" si="52"/>
        <v>0</v>
      </c>
      <c r="F403" s="285"/>
      <c r="G403" s="285"/>
      <c r="H403" s="285"/>
      <c r="I403" s="319"/>
      <c r="J403" s="319"/>
      <c r="K403" s="319"/>
      <c r="L403" s="319"/>
      <c r="M403" s="319"/>
      <c r="N403" s="319"/>
      <c r="O403" s="319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426" t="s">
        <v>4052</v>
      </c>
      <c r="AM403" s="173">
        <v>4300</v>
      </c>
      <c r="AN403" s="321">
        <f t="shared" si="60"/>
        <v>0</v>
      </c>
      <c r="AO403" s="209"/>
      <c r="AP403" s="209"/>
      <c r="AQ403" s="209"/>
      <c r="AR403" s="209"/>
      <c r="AS403" s="209"/>
      <c r="AT403" s="209"/>
      <c r="AU403" s="209"/>
      <c r="AV403" s="210"/>
    </row>
    <row r="404" spans="1:48" ht="21" x14ac:dyDescent="0.15">
      <c r="A404" s="72" t="s">
        <v>3308</v>
      </c>
      <c r="B404" s="425" t="s">
        <v>49</v>
      </c>
      <c r="C404" s="423" t="s">
        <v>2702</v>
      </c>
      <c r="D404" s="304">
        <f t="shared" si="51"/>
        <v>0</v>
      </c>
      <c r="E404" s="239">
        <f t="shared" si="52"/>
        <v>0</v>
      </c>
      <c r="F404" s="285"/>
      <c r="G404" s="285"/>
      <c r="H404" s="285"/>
      <c r="I404" s="319"/>
      <c r="J404" s="319"/>
      <c r="K404" s="319"/>
      <c r="L404" s="319"/>
      <c r="M404" s="319"/>
      <c r="N404" s="319"/>
      <c r="O404" s="319"/>
      <c r="P404" s="319"/>
      <c r="Q404" s="319"/>
      <c r="R404" s="319"/>
      <c r="S404" s="319"/>
      <c r="T404" s="319"/>
      <c r="U404" s="319"/>
      <c r="V404" s="319"/>
      <c r="W404" s="319"/>
      <c r="X404" s="319"/>
      <c r="Y404" s="319"/>
      <c r="Z404" s="319"/>
      <c r="AA404" s="319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426" t="s">
        <v>4052</v>
      </c>
      <c r="AM404" s="173">
        <v>3630</v>
      </c>
      <c r="AN404" s="321">
        <f t="shared" si="60"/>
        <v>0</v>
      </c>
      <c r="AO404" s="209"/>
      <c r="AP404" s="209"/>
      <c r="AQ404" s="209"/>
      <c r="AR404" s="209"/>
      <c r="AS404" s="209"/>
      <c r="AT404" s="209"/>
      <c r="AU404" s="209"/>
      <c r="AV404" s="210"/>
    </row>
    <row r="405" spans="1:48" ht="21" x14ac:dyDescent="0.15">
      <c r="A405" s="72" t="s">
        <v>3309</v>
      </c>
      <c r="B405" s="425" t="s">
        <v>50</v>
      </c>
      <c r="C405" s="423" t="s">
        <v>2702</v>
      </c>
      <c r="D405" s="304">
        <f t="shared" si="51"/>
        <v>0</v>
      </c>
      <c r="E405" s="239">
        <f t="shared" si="52"/>
        <v>0</v>
      </c>
      <c r="F405" s="285"/>
      <c r="G405" s="285"/>
      <c r="H405" s="285"/>
      <c r="I405" s="319"/>
      <c r="J405" s="319"/>
      <c r="K405" s="319"/>
      <c r="L405" s="319"/>
      <c r="M405" s="319"/>
      <c r="N405" s="319"/>
      <c r="O405" s="319"/>
      <c r="P405" s="319"/>
      <c r="Q405" s="319"/>
      <c r="R405" s="319"/>
      <c r="S405" s="319"/>
      <c r="T405" s="319"/>
      <c r="U405" s="319"/>
      <c r="V405" s="319"/>
      <c r="W405" s="319"/>
      <c r="X405" s="319"/>
      <c r="Y405" s="319"/>
      <c r="Z405" s="319"/>
      <c r="AA405" s="319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426" t="s">
        <v>4052</v>
      </c>
      <c r="AM405" s="173">
        <v>5010</v>
      </c>
      <c r="AN405" s="321">
        <f t="shared" ref="AN405:AN437" si="61">AM405*F405</f>
        <v>0</v>
      </c>
      <c r="AO405" s="209"/>
      <c r="AP405" s="209"/>
      <c r="AQ405" s="209"/>
      <c r="AR405" s="209"/>
      <c r="AS405" s="209"/>
      <c r="AT405" s="209"/>
      <c r="AU405" s="209"/>
      <c r="AV405" s="210"/>
    </row>
    <row r="406" spans="1:48" ht="21" x14ac:dyDescent="0.15">
      <c r="A406" s="72" t="s">
        <v>3310</v>
      </c>
      <c r="B406" s="425" t="s">
        <v>51</v>
      </c>
      <c r="C406" s="423" t="s">
        <v>2702</v>
      </c>
      <c r="D406" s="304">
        <f t="shared" ref="D406:D471" si="62">SUM(E406+H406)</f>
        <v>0</v>
      </c>
      <c r="E406" s="239">
        <f t="shared" ref="E406:E471" si="63">SUM(F406:G406)</f>
        <v>0</v>
      </c>
      <c r="F406" s="285"/>
      <c r="G406" s="285"/>
      <c r="H406" s="285"/>
      <c r="I406" s="319"/>
      <c r="J406" s="319"/>
      <c r="K406" s="319"/>
      <c r="L406" s="319"/>
      <c r="M406" s="319"/>
      <c r="N406" s="319"/>
      <c r="O406" s="319"/>
      <c r="P406" s="319"/>
      <c r="Q406" s="319"/>
      <c r="R406" s="319"/>
      <c r="S406" s="319"/>
      <c r="T406" s="319"/>
      <c r="U406" s="319"/>
      <c r="V406" s="319"/>
      <c r="W406" s="319"/>
      <c r="X406" s="319"/>
      <c r="Y406" s="319"/>
      <c r="Z406" s="319"/>
      <c r="AA406" s="319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426" t="s">
        <v>4052</v>
      </c>
      <c r="AM406" s="173">
        <v>4930</v>
      </c>
      <c r="AN406" s="321">
        <f t="shared" si="61"/>
        <v>0</v>
      </c>
      <c r="AO406" s="209"/>
      <c r="AP406" s="209"/>
      <c r="AQ406" s="209"/>
      <c r="AR406" s="209"/>
      <c r="AS406" s="209"/>
      <c r="AT406" s="209"/>
      <c r="AU406" s="209"/>
      <c r="AV406" s="210"/>
    </row>
    <row r="407" spans="1:48" x14ac:dyDescent="0.15">
      <c r="A407" s="72" t="s">
        <v>3311</v>
      </c>
      <c r="B407" s="425" t="s">
        <v>52</v>
      </c>
      <c r="C407" s="423" t="s">
        <v>2702</v>
      </c>
      <c r="D407" s="304">
        <f t="shared" si="62"/>
        <v>0</v>
      </c>
      <c r="E407" s="239">
        <f t="shared" si="63"/>
        <v>0</v>
      </c>
      <c r="F407" s="285"/>
      <c r="G407" s="285"/>
      <c r="H407" s="285"/>
      <c r="I407" s="319"/>
      <c r="J407" s="319"/>
      <c r="K407" s="319"/>
      <c r="L407" s="319"/>
      <c r="M407" s="319"/>
      <c r="N407" s="319"/>
      <c r="O407" s="319"/>
      <c r="P407" s="319"/>
      <c r="Q407" s="319"/>
      <c r="R407" s="319"/>
      <c r="S407" s="319"/>
      <c r="T407" s="319"/>
      <c r="U407" s="319"/>
      <c r="V407" s="319"/>
      <c r="W407" s="319"/>
      <c r="X407" s="319"/>
      <c r="Y407" s="319"/>
      <c r="Z407" s="319"/>
      <c r="AA407" s="319"/>
      <c r="AB407" s="240"/>
      <c r="AC407" s="240"/>
      <c r="AD407" s="240"/>
      <c r="AE407" s="240"/>
      <c r="AF407" s="240"/>
      <c r="AG407" s="240"/>
      <c r="AH407" s="240"/>
      <c r="AI407" s="240"/>
      <c r="AJ407" s="240"/>
      <c r="AK407" s="240"/>
      <c r="AL407" s="426" t="s">
        <v>4052</v>
      </c>
      <c r="AM407" s="173">
        <v>5650</v>
      </c>
      <c r="AN407" s="321">
        <f t="shared" si="61"/>
        <v>0</v>
      </c>
      <c r="AO407" s="209"/>
      <c r="AP407" s="209"/>
      <c r="AQ407" s="209"/>
      <c r="AR407" s="209"/>
      <c r="AS407" s="209"/>
      <c r="AT407" s="209"/>
      <c r="AU407" s="209"/>
      <c r="AV407" s="210"/>
    </row>
    <row r="408" spans="1:48" x14ac:dyDescent="0.15">
      <c r="A408" s="72" t="s">
        <v>3312</v>
      </c>
      <c r="B408" s="425" t="s">
        <v>3035</v>
      </c>
      <c r="C408" s="427" t="s">
        <v>2702</v>
      </c>
      <c r="D408" s="304">
        <f t="shared" si="62"/>
        <v>0</v>
      </c>
      <c r="E408" s="239">
        <f t="shared" si="63"/>
        <v>0</v>
      </c>
      <c r="F408" s="285"/>
      <c r="G408" s="285"/>
      <c r="H408" s="285"/>
      <c r="I408" s="319"/>
      <c r="J408" s="319"/>
      <c r="K408" s="319"/>
      <c r="L408" s="319"/>
      <c r="M408" s="319"/>
      <c r="N408" s="319"/>
      <c r="O408" s="319"/>
      <c r="P408" s="319"/>
      <c r="Q408" s="319"/>
      <c r="R408" s="319"/>
      <c r="S408" s="319"/>
      <c r="T408" s="319"/>
      <c r="U408" s="319"/>
      <c r="V408" s="319"/>
      <c r="W408" s="319"/>
      <c r="X408" s="319"/>
      <c r="Y408" s="319"/>
      <c r="Z408" s="319"/>
      <c r="AA408" s="319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426" t="s">
        <v>4052</v>
      </c>
      <c r="AM408" s="173">
        <v>9290</v>
      </c>
      <c r="AN408" s="321">
        <f t="shared" si="61"/>
        <v>0</v>
      </c>
      <c r="AO408" s="209"/>
      <c r="AP408" s="209"/>
      <c r="AQ408" s="209"/>
      <c r="AR408" s="209"/>
      <c r="AS408" s="209"/>
      <c r="AT408" s="209"/>
      <c r="AU408" s="209"/>
      <c r="AV408" s="210"/>
    </row>
    <row r="409" spans="1:48" ht="10.5" customHeight="1" x14ac:dyDescent="0.15">
      <c r="A409" s="72" t="s">
        <v>3313</v>
      </c>
      <c r="B409" s="425" t="s">
        <v>3036</v>
      </c>
      <c r="C409" s="427" t="s">
        <v>2702</v>
      </c>
      <c r="D409" s="314"/>
      <c r="E409" s="314"/>
      <c r="F409" s="314"/>
      <c r="G409" s="314"/>
      <c r="H409" s="314"/>
      <c r="I409" s="314"/>
      <c r="J409" s="314"/>
      <c r="K409" s="314"/>
      <c r="L409" s="314"/>
      <c r="M409" s="314"/>
      <c r="N409" s="314"/>
      <c r="O409" s="314"/>
      <c r="P409" s="314"/>
      <c r="Q409" s="314"/>
      <c r="R409" s="314"/>
      <c r="S409" s="314"/>
      <c r="T409" s="314"/>
      <c r="U409" s="314"/>
      <c r="V409" s="314"/>
      <c r="W409" s="314"/>
      <c r="X409" s="314"/>
      <c r="Y409" s="314"/>
      <c r="Z409" s="314"/>
      <c r="AA409" s="314"/>
      <c r="AB409" s="314"/>
      <c r="AC409" s="314"/>
      <c r="AD409" s="314"/>
      <c r="AE409" s="314"/>
      <c r="AF409" s="314"/>
      <c r="AG409" s="314"/>
      <c r="AH409" s="314"/>
      <c r="AI409" s="314"/>
      <c r="AJ409" s="314"/>
      <c r="AK409" s="314"/>
      <c r="AL409" s="314"/>
      <c r="AM409" s="170"/>
      <c r="AN409" s="314"/>
      <c r="AO409" s="209"/>
      <c r="AP409" s="209"/>
      <c r="AQ409" s="209"/>
      <c r="AR409" s="209"/>
      <c r="AS409" s="209"/>
      <c r="AT409" s="209"/>
      <c r="AU409" s="209"/>
      <c r="AV409" s="210"/>
    </row>
    <row r="410" spans="1:48" ht="10.5" customHeight="1" x14ac:dyDescent="0.15">
      <c r="A410" s="72" t="s">
        <v>3314</v>
      </c>
      <c r="B410" s="425" t="s">
        <v>53</v>
      </c>
      <c r="C410" s="423" t="s">
        <v>2702</v>
      </c>
      <c r="D410" s="304">
        <f t="shared" si="62"/>
        <v>0</v>
      </c>
      <c r="E410" s="239">
        <f t="shared" si="63"/>
        <v>0</v>
      </c>
      <c r="F410" s="285"/>
      <c r="G410" s="285"/>
      <c r="H410" s="285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426" t="s">
        <v>4052</v>
      </c>
      <c r="AM410" s="173">
        <v>1870</v>
      </c>
      <c r="AN410" s="321">
        <f t="shared" si="61"/>
        <v>0</v>
      </c>
      <c r="AO410" s="209"/>
      <c r="AP410" s="209"/>
      <c r="AQ410" s="209"/>
      <c r="AR410" s="209"/>
      <c r="AS410" s="209"/>
      <c r="AT410" s="209"/>
      <c r="AU410" s="209"/>
      <c r="AV410" s="210"/>
    </row>
    <row r="411" spans="1:48" ht="10.5" customHeight="1" x14ac:dyDescent="0.15">
      <c r="A411" s="72" t="s">
        <v>3315</v>
      </c>
      <c r="B411" s="425" t="s">
        <v>54</v>
      </c>
      <c r="C411" s="423" t="s">
        <v>2702</v>
      </c>
      <c r="D411" s="304">
        <f t="shared" si="62"/>
        <v>0</v>
      </c>
      <c r="E411" s="239">
        <f t="shared" si="63"/>
        <v>0</v>
      </c>
      <c r="F411" s="285"/>
      <c r="G411" s="285"/>
      <c r="H411" s="285"/>
      <c r="I411" s="319"/>
      <c r="J411" s="319"/>
      <c r="K411" s="319"/>
      <c r="L411" s="319"/>
      <c r="M411" s="319"/>
      <c r="N411" s="319"/>
      <c r="O411" s="319"/>
      <c r="P411" s="319"/>
      <c r="Q411" s="319"/>
      <c r="R411" s="319"/>
      <c r="S411" s="319"/>
      <c r="T411" s="319"/>
      <c r="U411" s="319"/>
      <c r="V411" s="319"/>
      <c r="W411" s="319"/>
      <c r="X411" s="319"/>
      <c r="Y411" s="319"/>
      <c r="Z411" s="319"/>
      <c r="AA411" s="319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426" t="s">
        <v>4052</v>
      </c>
      <c r="AM411" s="173">
        <v>1870</v>
      </c>
      <c r="AN411" s="321">
        <f t="shared" si="61"/>
        <v>0</v>
      </c>
      <c r="AO411" s="209"/>
      <c r="AP411" s="209"/>
      <c r="AQ411" s="209"/>
      <c r="AR411" s="209"/>
      <c r="AS411" s="209"/>
      <c r="AT411" s="209"/>
      <c r="AU411" s="209"/>
      <c r="AV411" s="210"/>
    </row>
    <row r="412" spans="1:48" ht="10.5" customHeight="1" x14ac:dyDescent="0.15">
      <c r="A412" s="72" t="s">
        <v>3316</v>
      </c>
      <c r="B412" s="425" t="s">
        <v>55</v>
      </c>
      <c r="C412" s="423" t="s">
        <v>2702</v>
      </c>
      <c r="D412" s="304">
        <f t="shared" si="62"/>
        <v>0</v>
      </c>
      <c r="E412" s="239">
        <f t="shared" si="63"/>
        <v>0</v>
      </c>
      <c r="F412" s="285"/>
      <c r="G412" s="285"/>
      <c r="H412" s="285"/>
      <c r="I412" s="319"/>
      <c r="J412" s="319"/>
      <c r="K412" s="319"/>
      <c r="L412" s="319"/>
      <c r="M412" s="319"/>
      <c r="N412" s="319"/>
      <c r="O412" s="319"/>
      <c r="P412" s="319"/>
      <c r="Q412" s="319"/>
      <c r="R412" s="319"/>
      <c r="S412" s="319"/>
      <c r="T412" s="319"/>
      <c r="U412" s="319"/>
      <c r="V412" s="319"/>
      <c r="W412" s="319"/>
      <c r="X412" s="319"/>
      <c r="Y412" s="319"/>
      <c r="Z412" s="319"/>
      <c r="AA412" s="319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426" t="s">
        <v>4052</v>
      </c>
      <c r="AM412" s="173">
        <v>4800</v>
      </c>
      <c r="AN412" s="321">
        <f t="shared" si="61"/>
        <v>0</v>
      </c>
      <c r="AO412" s="209"/>
      <c r="AP412" s="209"/>
      <c r="AQ412" s="209"/>
      <c r="AR412" s="209"/>
      <c r="AS412" s="209"/>
      <c r="AT412" s="209"/>
      <c r="AU412" s="209"/>
      <c r="AV412" s="210"/>
    </row>
    <row r="413" spans="1:48" ht="10.5" customHeight="1" x14ac:dyDescent="0.15">
      <c r="A413" s="72" t="s">
        <v>3317</v>
      </c>
      <c r="B413" s="425" t="s">
        <v>2145</v>
      </c>
      <c r="C413" s="423" t="s">
        <v>2702</v>
      </c>
      <c r="D413" s="304">
        <f t="shared" si="62"/>
        <v>0</v>
      </c>
      <c r="E413" s="239">
        <f t="shared" si="63"/>
        <v>0</v>
      </c>
      <c r="F413" s="285"/>
      <c r="G413" s="285"/>
      <c r="H413" s="285"/>
      <c r="I413" s="319"/>
      <c r="J413" s="319"/>
      <c r="K413" s="319"/>
      <c r="L413" s="319"/>
      <c r="M413" s="319"/>
      <c r="N413" s="319"/>
      <c r="O413" s="319"/>
      <c r="P413" s="319"/>
      <c r="Q413" s="319"/>
      <c r="R413" s="319"/>
      <c r="S413" s="319"/>
      <c r="T413" s="319"/>
      <c r="U413" s="319"/>
      <c r="V413" s="319"/>
      <c r="W413" s="319"/>
      <c r="X413" s="319"/>
      <c r="Y413" s="319"/>
      <c r="Z413" s="319"/>
      <c r="AA413" s="319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426" t="s">
        <v>4052</v>
      </c>
      <c r="AM413" s="173">
        <v>9850</v>
      </c>
      <c r="AN413" s="321">
        <f t="shared" si="61"/>
        <v>0</v>
      </c>
      <c r="AO413" s="209"/>
      <c r="AP413" s="209"/>
      <c r="AQ413" s="209"/>
      <c r="AR413" s="209"/>
      <c r="AS413" s="209"/>
      <c r="AT413" s="209"/>
      <c r="AU413" s="209"/>
      <c r="AV413" s="210"/>
    </row>
    <row r="414" spans="1:48" ht="10.5" customHeight="1" x14ac:dyDescent="0.15">
      <c r="A414" s="72" t="s">
        <v>3318</v>
      </c>
      <c r="B414" s="425" t="s">
        <v>2146</v>
      </c>
      <c r="C414" s="423" t="s">
        <v>2702</v>
      </c>
      <c r="D414" s="304">
        <f t="shared" si="62"/>
        <v>0</v>
      </c>
      <c r="E414" s="239">
        <f t="shared" si="63"/>
        <v>0</v>
      </c>
      <c r="F414" s="285"/>
      <c r="G414" s="285"/>
      <c r="H414" s="285"/>
      <c r="I414" s="319"/>
      <c r="J414" s="319"/>
      <c r="K414" s="319"/>
      <c r="L414" s="319"/>
      <c r="M414" s="319"/>
      <c r="N414" s="319"/>
      <c r="O414" s="319"/>
      <c r="P414" s="319"/>
      <c r="Q414" s="319"/>
      <c r="R414" s="319"/>
      <c r="S414" s="319"/>
      <c r="T414" s="319"/>
      <c r="U414" s="319"/>
      <c r="V414" s="319"/>
      <c r="W414" s="319"/>
      <c r="X414" s="319"/>
      <c r="Y414" s="319"/>
      <c r="Z414" s="319"/>
      <c r="AA414" s="319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426" t="s">
        <v>4052</v>
      </c>
      <c r="AM414" s="173">
        <v>9850</v>
      </c>
      <c r="AN414" s="321">
        <f t="shared" si="61"/>
        <v>0</v>
      </c>
      <c r="AO414" s="209"/>
      <c r="AP414" s="209"/>
      <c r="AQ414" s="209"/>
      <c r="AR414" s="209"/>
      <c r="AS414" s="209"/>
      <c r="AT414" s="209"/>
      <c r="AU414" s="209"/>
      <c r="AV414" s="210"/>
    </row>
    <row r="415" spans="1:48" x14ac:dyDescent="0.15">
      <c r="A415" s="72" t="s">
        <v>3319</v>
      </c>
      <c r="B415" s="425" t="s">
        <v>2171</v>
      </c>
      <c r="C415" s="423" t="s">
        <v>2702</v>
      </c>
      <c r="D415" s="304">
        <f t="shared" si="62"/>
        <v>0</v>
      </c>
      <c r="E415" s="239">
        <f t="shared" si="63"/>
        <v>0</v>
      </c>
      <c r="F415" s="285"/>
      <c r="G415" s="285"/>
      <c r="H415" s="285"/>
      <c r="I415" s="319"/>
      <c r="J415" s="319"/>
      <c r="K415" s="319"/>
      <c r="L415" s="319"/>
      <c r="M415" s="319"/>
      <c r="N415" s="319"/>
      <c r="O415" s="319"/>
      <c r="P415" s="319"/>
      <c r="Q415" s="319"/>
      <c r="R415" s="319"/>
      <c r="S415" s="319"/>
      <c r="T415" s="319"/>
      <c r="U415" s="319"/>
      <c r="V415" s="319"/>
      <c r="W415" s="319"/>
      <c r="X415" s="319"/>
      <c r="Y415" s="319"/>
      <c r="Z415" s="319"/>
      <c r="AA415" s="319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426" t="s">
        <v>4052</v>
      </c>
      <c r="AM415" s="173">
        <v>3860</v>
      </c>
      <c r="AN415" s="321">
        <f t="shared" si="61"/>
        <v>0</v>
      </c>
      <c r="AO415" s="209"/>
      <c r="AP415" s="209"/>
      <c r="AQ415" s="209"/>
      <c r="AR415" s="209"/>
      <c r="AS415" s="209"/>
      <c r="AT415" s="209"/>
      <c r="AU415" s="209"/>
      <c r="AV415" s="210"/>
    </row>
    <row r="416" spans="1:48" ht="10.5" customHeight="1" x14ac:dyDescent="0.15">
      <c r="A416" s="72" t="s">
        <v>3320</v>
      </c>
      <c r="B416" s="446" t="s">
        <v>2147</v>
      </c>
      <c r="C416" s="423" t="s">
        <v>2702</v>
      </c>
      <c r="D416" s="304">
        <f t="shared" si="62"/>
        <v>0</v>
      </c>
      <c r="E416" s="239">
        <f t="shared" si="63"/>
        <v>0</v>
      </c>
      <c r="F416" s="285"/>
      <c r="G416" s="285"/>
      <c r="H416" s="285"/>
      <c r="I416" s="319"/>
      <c r="J416" s="319"/>
      <c r="K416" s="319"/>
      <c r="L416" s="319"/>
      <c r="M416" s="319"/>
      <c r="N416" s="319"/>
      <c r="O416" s="319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426" t="s">
        <v>4052</v>
      </c>
      <c r="AM416" s="173">
        <v>3860</v>
      </c>
      <c r="AN416" s="321">
        <f t="shared" si="61"/>
        <v>0</v>
      </c>
      <c r="AO416" s="209"/>
      <c r="AP416" s="209"/>
      <c r="AQ416" s="209"/>
      <c r="AR416" s="209"/>
      <c r="AS416" s="209"/>
      <c r="AT416" s="209"/>
      <c r="AU416" s="209"/>
      <c r="AV416" s="210"/>
    </row>
    <row r="417" spans="1:48" x14ac:dyDescent="0.15">
      <c r="A417" s="72" t="s">
        <v>3321</v>
      </c>
      <c r="B417" s="425" t="s">
        <v>2172</v>
      </c>
      <c r="C417" s="423" t="s">
        <v>2702</v>
      </c>
      <c r="D417" s="304">
        <f t="shared" si="62"/>
        <v>0</v>
      </c>
      <c r="E417" s="239">
        <f t="shared" si="63"/>
        <v>0</v>
      </c>
      <c r="F417" s="285"/>
      <c r="G417" s="285"/>
      <c r="H417" s="285"/>
      <c r="I417" s="319"/>
      <c r="J417" s="319"/>
      <c r="K417" s="319"/>
      <c r="L417" s="319"/>
      <c r="M417" s="319"/>
      <c r="N417" s="319"/>
      <c r="O417" s="319"/>
      <c r="P417" s="319"/>
      <c r="Q417" s="319"/>
      <c r="R417" s="319"/>
      <c r="S417" s="319"/>
      <c r="T417" s="319"/>
      <c r="U417" s="319"/>
      <c r="V417" s="319"/>
      <c r="W417" s="319"/>
      <c r="X417" s="319"/>
      <c r="Y417" s="319"/>
      <c r="Z417" s="319"/>
      <c r="AA417" s="319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426" t="s">
        <v>4052</v>
      </c>
      <c r="AM417" s="173">
        <v>4800</v>
      </c>
      <c r="AN417" s="321">
        <f t="shared" si="61"/>
        <v>0</v>
      </c>
      <c r="AO417" s="209"/>
      <c r="AP417" s="209"/>
      <c r="AQ417" s="209"/>
      <c r="AR417" s="209"/>
      <c r="AS417" s="209"/>
      <c r="AT417" s="209"/>
      <c r="AU417" s="209"/>
      <c r="AV417" s="210"/>
    </row>
    <row r="418" spans="1:48" x14ac:dyDescent="0.15">
      <c r="A418" s="72" t="s">
        <v>3322</v>
      </c>
      <c r="B418" s="425" t="s">
        <v>2173</v>
      </c>
      <c r="C418" s="423" t="s">
        <v>2702</v>
      </c>
      <c r="D418" s="314"/>
      <c r="E418" s="314"/>
      <c r="F418" s="314"/>
      <c r="G418" s="314"/>
      <c r="H418" s="314"/>
      <c r="I418" s="314"/>
      <c r="J418" s="314"/>
      <c r="K418" s="314"/>
      <c r="L418" s="314"/>
      <c r="M418" s="314"/>
      <c r="N418" s="314"/>
      <c r="O418" s="314"/>
      <c r="P418" s="314"/>
      <c r="Q418" s="314"/>
      <c r="R418" s="314"/>
      <c r="S418" s="314"/>
      <c r="T418" s="314"/>
      <c r="U418" s="314"/>
      <c r="V418" s="314"/>
      <c r="W418" s="314"/>
      <c r="X418" s="314"/>
      <c r="Y418" s="314"/>
      <c r="Z418" s="314"/>
      <c r="AA418" s="314"/>
      <c r="AB418" s="314"/>
      <c r="AC418" s="314"/>
      <c r="AD418" s="314"/>
      <c r="AE418" s="314"/>
      <c r="AF418" s="314"/>
      <c r="AG418" s="314"/>
      <c r="AH418" s="314"/>
      <c r="AI418" s="314"/>
      <c r="AJ418" s="314"/>
      <c r="AK418" s="314"/>
      <c r="AL418" s="314"/>
      <c r="AM418" s="170"/>
      <c r="AN418" s="314"/>
      <c r="AO418" s="209"/>
      <c r="AP418" s="209"/>
      <c r="AQ418" s="209"/>
      <c r="AR418" s="209"/>
      <c r="AS418" s="209"/>
      <c r="AT418" s="209"/>
      <c r="AU418" s="209"/>
      <c r="AV418" s="210"/>
    </row>
    <row r="419" spans="1:48" x14ac:dyDescent="0.15">
      <c r="A419" s="72" t="s">
        <v>3323</v>
      </c>
      <c r="B419" s="425" t="s">
        <v>1349</v>
      </c>
      <c r="C419" s="423" t="s">
        <v>2702</v>
      </c>
      <c r="D419" s="304">
        <f t="shared" si="62"/>
        <v>0</v>
      </c>
      <c r="E419" s="239">
        <f t="shared" si="63"/>
        <v>0</v>
      </c>
      <c r="F419" s="285"/>
      <c r="G419" s="285"/>
      <c r="H419" s="285"/>
      <c r="I419" s="319"/>
      <c r="J419" s="319"/>
      <c r="K419" s="319"/>
      <c r="L419" s="319"/>
      <c r="M419" s="319"/>
      <c r="N419" s="319"/>
      <c r="O419" s="319"/>
      <c r="P419" s="319"/>
      <c r="Q419" s="319"/>
      <c r="R419" s="319"/>
      <c r="S419" s="319"/>
      <c r="T419" s="319"/>
      <c r="U419" s="319"/>
      <c r="V419" s="319"/>
      <c r="W419" s="319"/>
      <c r="X419" s="319"/>
      <c r="Y419" s="319"/>
      <c r="Z419" s="319"/>
      <c r="AA419" s="319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426" t="s">
        <v>4052</v>
      </c>
      <c r="AM419" s="173">
        <v>4390</v>
      </c>
      <c r="AN419" s="321">
        <f t="shared" si="61"/>
        <v>0</v>
      </c>
      <c r="AO419" s="209"/>
      <c r="AP419" s="209"/>
      <c r="AQ419" s="209"/>
      <c r="AR419" s="209"/>
      <c r="AS419" s="209"/>
      <c r="AT419" s="209"/>
      <c r="AU419" s="209"/>
      <c r="AV419" s="210"/>
    </row>
    <row r="420" spans="1:48" ht="10.5" customHeight="1" x14ac:dyDescent="0.15">
      <c r="A420" s="72" t="s">
        <v>3324</v>
      </c>
      <c r="B420" s="425" t="s">
        <v>2148</v>
      </c>
      <c r="C420" s="423" t="s">
        <v>2702</v>
      </c>
      <c r="D420" s="314"/>
      <c r="E420" s="314"/>
      <c r="F420" s="314"/>
      <c r="G420" s="314"/>
      <c r="H420" s="314"/>
      <c r="I420" s="314"/>
      <c r="J420" s="314"/>
      <c r="K420" s="314"/>
      <c r="L420" s="314"/>
      <c r="M420" s="314"/>
      <c r="N420" s="314"/>
      <c r="O420" s="314"/>
      <c r="P420" s="314"/>
      <c r="Q420" s="314"/>
      <c r="R420" s="314"/>
      <c r="S420" s="314"/>
      <c r="T420" s="314"/>
      <c r="U420" s="314"/>
      <c r="V420" s="314"/>
      <c r="W420" s="314"/>
      <c r="X420" s="314"/>
      <c r="Y420" s="314"/>
      <c r="Z420" s="314"/>
      <c r="AA420" s="314"/>
      <c r="AB420" s="314"/>
      <c r="AC420" s="314"/>
      <c r="AD420" s="314"/>
      <c r="AE420" s="314"/>
      <c r="AF420" s="314"/>
      <c r="AG420" s="314"/>
      <c r="AH420" s="314"/>
      <c r="AI420" s="314"/>
      <c r="AJ420" s="314"/>
      <c r="AK420" s="314"/>
      <c r="AL420" s="314"/>
      <c r="AM420" s="170"/>
      <c r="AN420" s="314"/>
      <c r="AO420" s="209"/>
      <c r="AP420" s="209"/>
      <c r="AQ420" s="209"/>
      <c r="AR420" s="209"/>
      <c r="AS420" s="209"/>
      <c r="AT420" s="209"/>
      <c r="AU420" s="209"/>
      <c r="AV420" s="210"/>
    </row>
    <row r="421" spans="1:48" ht="10.5" customHeight="1" x14ac:dyDescent="0.15">
      <c r="A421" s="72" t="s">
        <v>3325</v>
      </c>
      <c r="B421" s="425" t="s">
        <v>2149</v>
      </c>
      <c r="C421" s="423" t="s">
        <v>2702</v>
      </c>
      <c r="D421" s="304">
        <f t="shared" si="62"/>
        <v>0</v>
      </c>
      <c r="E421" s="239">
        <f t="shared" si="63"/>
        <v>0</v>
      </c>
      <c r="F421" s="285"/>
      <c r="G421" s="285"/>
      <c r="H421" s="285"/>
      <c r="I421" s="319"/>
      <c r="J421" s="319"/>
      <c r="K421" s="319"/>
      <c r="L421" s="319"/>
      <c r="M421" s="319"/>
      <c r="N421" s="319"/>
      <c r="O421" s="319"/>
      <c r="P421" s="319"/>
      <c r="Q421" s="319"/>
      <c r="R421" s="319"/>
      <c r="S421" s="319"/>
      <c r="T421" s="319"/>
      <c r="U421" s="319"/>
      <c r="V421" s="319"/>
      <c r="W421" s="319"/>
      <c r="X421" s="319"/>
      <c r="Y421" s="319"/>
      <c r="Z421" s="319"/>
      <c r="AA421" s="319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426" t="s">
        <v>4052</v>
      </c>
      <c r="AM421" s="173">
        <v>4800</v>
      </c>
      <c r="AN421" s="321">
        <f t="shared" si="61"/>
        <v>0</v>
      </c>
      <c r="AO421" s="209"/>
      <c r="AP421" s="209"/>
      <c r="AQ421" s="209"/>
      <c r="AR421" s="209"/>
      <c r="AS421" s="209"/>
      <c r="AT421" s="209"/>
      <c r="AU421" s="209"/>
      <c r="AV421" s="210"/>
    </row>
    <row r="422" spans="1:48" x14ac:dyDescent="0.15">
      <c r="A422" s="72" t="s">
        <v>3326</v>
      </c>
      <c r="B422" s="425" t="s">
        <v>1490</v>
      </c>
      <c r="C422" s="423" t="s">
        <v>2702</v>
      </c>
      <c r="D422" s="304">
        <f t="shared" si="62"/>
        <v>0</v>
      </c>
      <c r="E422" s="239">
        <f t="shared" si="63"/>
        <v>0</v>
      </c>
      <c r="F422" s="285"/>
      <c r="G422" s="285"/>
      <c r="H422" s="285"/>
      <c r="I422" s="319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9"/>
      <c r="AA422" s="319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426" t="s">
        <v>4052</v>
      </c>
      <c r="AM422" s="173">
        <v>6630</v>
      </c>
      <c r="AN422" s="321">
        <f t="shared" si="61"/>
        <v>0</v>
      </c>
      <c r="AO422" s="209"/>
      <c r="AP422" s="209"/>
      <c r="AQ422" s="209"/>
      <c r="AR422" s="209"/>
      <c r="AS422" s="209"/>
      <c r="AT422" s="209"/>
      <c r="AU422" s="209"/>
      <c r="AV422" s="210"/>
    </row>
    <row r="423" spans="1:48" ht="10.5" customHeight="1" x14ac:dyDescent="0.15">
      <c r="A423" s="72" t="s">
        <v>3327</v>
      </c>
      <c r="B423" s="425" t="s">
        <v>2150</v>
      </c>
      <c r="C423" s="423" t="s">
        <v>2702</v>
      </c>
      <c r="D423" s="314"/>
      <c r="E423" s="314"/>
      <c r="F423" s="314"/>
      <c r="G423" s="314"/>
      <c r="H423" s="314"/>
      <c r="I423" s="314"/>
      <c r="J423" s="314"/>
      <c r="K423" s="314"/>
      <c r="L423" s="314"/>
      <c r="M423" s="314"/>
      <c r="N423" s="314"/>
      <c r="O423" s="314"/>
      <c r="P423" s="314"/>
      <c r="Q423" s="314"/>
      <c r="R423" s="314"/>
      <c r="S423" s="314"/>
      <c r="T423" s="314"/>
      <c r="U423" s="314"/>
      <c r="V423" s="314"/>
      <c r="W423" s="314"/>
      <c r="X423" s="314"/>
      <c r="Y423" s="314"/>
      <c r="Z423" s="314"/>
      <c r="AA423" s="314"/>
      <c r="AB423" s="314"/>
      <c r="AC423" s="314"/>
      <c r="AD423" s="314"/>
      <c r="AE423" s="314"/>
      <c r="AF423" s="314"/>
      <c r="AG423" s="314"/>
      <c r="AH423" s="314"/>
      <c r="AI423" s="314"/>
      <c r="AJ423" s="314"/>
      <c r="AK423" s="314"/>
      <c r="AL423" s="314"/>
      <c r="AM423" s="170"/>
      <c r="AN423" s="314"/>
      <c r="AO423" s="209"/>
      <c r="AP423" s="209"/>
      <c r="AQ423" s="209"/>
      <c r="AR423" s="209"/>
      <c r="AS423" s="209"/>
      <c r="AT423" s="209"/>
      <c r="AU423" s="209"/>
      <c r="AV423" s="210"/>
    </row>
    <row r="424" spans="1:48" ht="10.5" customHeight="1" x14ac:dyDescent="0.15">
      <c r="A424" s="72" t="s">
        <v>3328</v>
      </c>
      <c r="B424" s="425" t="s">
        <v>2151</v>
      </c>
      <c r="C424" s="423" t="s">
        <v>2702</v>
      </c>
      <c r="D424" s="304">
        <f t="shared" si="62"/>
        <v>0</v>
      </c>
      <c r="E424" s="239">
        <f t="shared" si="63"/>
        <v>0</v>
      </c>
      <c r="F424" s="285"/>
      <c r="G424" s="285"/>
      <c r="H424" s="285"/>
      <c r="I424" s="319"/>
      <c r="J424" s="319"/>
      <c r="K424" s="319"/>
      <c r="L424" s="319"/>
      <c r="M424" s="319"/>
      <c r="N424" s="319"/>
      <c r="O424" s="319"/>
      <c r="P424" s="319"/>
      <c r="Q424" s="319"/>
      <c r="R424" s="319"/>
      <c r="S424" s="319"/>
      <c r="T424" s="319"/>
      <c r="U424" s="319"/>
      <c r="V424" s="319"/>
      <c r="W424" s="319"/>
      <c r="X424" s="319"/>
      <c r="Y424" s="319"/>
      <c r="Z424" s="319"/>
      <c r="AA424" s="319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426" t="s">
        <v>4052</v>
      </c>
      <c r="AM424" s="173">
        <v>19190</v>
      </c>
      <c r="AN424" s="321">
        <f t="shared" si="61"/>
        <v>0</v>
      </c>
      <c r="AO424" s="209"/>
      <c r="AP424" s="209"/>
      <c r="AQ424" s="209"/>
      <c r="AR424" s="209"/>
      <c r="AS424" s="209"/>
      <c r="AT424" s="209"/>
      <c r="AU424" s="209"/>
      <c r="AV424" s="210"/>
    </row>
    <row r="425" spans="1:48" ht="10.5" customHeight="1" x14ac:dyDescent="0.15">
      <c r="A425" s="72" t="s">
        <v>4280</v>
      </c>
      <c r="B425" s="425" t="s">
        <v>4281</v>
      </c>
      <c r="C425" s="423"/>
      <c r="D425" s="304">
        <f t="shared" ref="D425" si="64">SUM(E425+H425)</f>
        <v>0</v>
      </c>
      <c r="E425" s="239">
        <f t="shared" ref="E425" si="65">SUM(F425:G425)</f>
        <v>0</v>
      </c>
      <c r="F425" s="285"/>
      <c r="G425" s="285"/>
      <c r="H425" s="285"/>
      <c r="I425" s="319"/>
      <c r="J425" s="319"/>
      <c r="K425" s="319"/>
      <c r="L425" s="319"/>
      <c r="M425" s="319"/>
      <c r="N425" s="319"/>
      <c r="O425" s="319"/>
      <c r="P425" s="319"/>
      <c r="Q425" s="319"/>
      <c r="R425" s="319"/>
      <c r="S425" s="319"/>
      <c r="T425" s="319"/>
      <c r="U425" s="319"/>
      <c r="V425" s="319"/>
      <c r="W425" s="319"/>
      <c r="X425" s="319"/>
      <c r="Y425" s="319"/>
      <c r="Z425" s="319"/>
      <c r="AA425" s="319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426" t="s">
        <v>4052</v>
      </c>
      <c r="AM425" s="173">
        <v>34950</v>
      </c>
      <c r="AN425" s="321">
        <f t="shared" si="61"/>
        <v>0</v>
      </c>
      <c r="AO425" s="209"/>
      <c r="AP425" s="209"/>
      <c r="AQ425" s="209"/>
      <c r="AR425" s="209"/>
      <c r="AS425" s="209"/>
      <c r="AT425" s="209"/>
      <c r="AU425" s="209"/>
      <c r="AV425" s="210"/>
    </row>
    <row r="426" spans="1:48" x14ac:dyDescent="0.15">
      <c r="A426" s="72" t="s">
        <v>3329</v>
      </c>
      <c r="B426" s="425" t="s">
        <v>1999</v>
      </c>
      <c r="C426" s="423" t="s">
        <v>2702</v>
      </c>
      <c r="D426" s="304">
        <f t="shared" si="62"/>
        <v>0</v>
      </c>
      <c r="E426" s="239">
        <f t="shared" si="63"/>
        <v>0</v>
      </c>
      <c r="F426" s="285"/>
      <c r="G426" s="285"/>
      <c r="H426" s="285"/>
      <c r="I426" s="319"/>
      <c r="J426" s="319"/>
      <c r="K426" s="319"/>
      <c r="L426" s="319"/>
      <c r="M426" s="319"/>
      <c r="N426" s="319"/>
      <c r="O426" s="319"/>
      <c r="P426" s="319"/>
      <c r="Q426" s="319"/>
      <c r="R426" s="319"/>
      <c r="S426" s="319"/>
      <c r="T426" s="319"/>
      <c r="U426" s="319"/>
      <c r="V426" s="319"/>
      <c r="W426" s="319"/>
      <c r="X426" s="319"/>
      <c r="Y426" s="319"/>
      <c r="Z426" s="319"/>
      <c r="AA426" s="319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426" t="s">
        <v>4052</v>
      </c>
      <c r="AM426" s="173">
        <v>5610</v>
      </c>
      <c r="AN426" s="321">
        <f t="shared" si="61"/>
        <v>0</v>
      </c>
      <c r="AO426" s="209"/>
      <c r="AP426" s="209"/>
      <c r="AQ426" s="209"/>
      <c r="AR426" s="209"/>
      <c r="AS426" s="209"/>
      <c r="AT426" s="209"/>
      <c r="AU426" s="209"/>
      <c r="AV426" s="210"/>
    </row>
    <row r="427" spans="1:48" ht="21" x14ac:dyDescent="0.15">
      <c r="A427" s="72" t="s">
        <v>3330</v>
      </c>
      <c r="B427" s="425" t="s">
        <v>1422</v>
      </c>
      <c r="C427" s="423" t="s">
        <v>2702</v>
      </c>
      <c r="D427" s="304">
        <f t="shared" si="62"/>
        <v>0</v>
      </c>
      <c r="E427" s="239">
        <f t="shared" si="63"/>
        <v>0</v>
      </c>
      <c r="F427" s="285"/>
      <c r="G427" s="285"/>
      <c r="H427" s="285"/>
      <c r="I427" s="319"/>
      <c r="J427" s="319"/>
      <c r="K427" s="319"/>
      <c r="L427" s="319"/>
      <c r="M427" s="319"/>
      <c r="N427" s="319"/>
      <c r="O427" s="319"/>
      <c r="P427" s="319"/>
      <c r="Q427" s="319"/>
      <c r="R427" s="319"/>
      <c r="S427" s="319"/>
      <c r="T427" s="319"/>
      <c r="U427" s="319"/>
      <c r="V427" s="319"/>
      <c r="W427" s="319"/>
      <c r="X427" s="319"/>
      <c r="Y427" s="319"/>
      <c r="Z427" s="319"/>
      <c r="AA427" s="319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426" t="s">
        <v>4052</v>
      </c>
      <c r="AM427" s="173">
        <v>6630</v>
      </c>
      <c r="AN427" s="321">
        <f t="shared" si="61"/>
        <v>0</v>
      </c>
      <c r="AO427" s="209"/>
      <c r="AP427" s="209"/>
      <c r="AQ427" s="209"/>
      <c r="AR427" s="209"/>
      <c r="AS427" s="209"/>
      <c r="AT427" s="209"/>
      <c r="AU427" s="209"/>
      <c r="AV427" s="210"/>
    </row>
    <row r="428" spans="1:48" x14ac:dyDescent="0.15">
      <c r="A428" s="72" t="s">
        <v>3331</v>
      </c>
      <c r="B428" s="425" t="s">
        <v>1423</v>
      </c>
      <c r="C428" s="423" t="s">
        <v>2702</v>
      </c>
      <c r="D428" s="304">
        <f t="shared" si="62"/>
        <v>0</v>
      </c>
      <c r="E428" s="239">
        <f t="shared" si="63"/>
        <v>0</v>
      </c>
      <c r="F428" s="285"/>
      <c r="G428" s="285"/>
      <c r="H428" s="285"/>
      <c r="I428" s="319"/>
      <c r="J428" s="319"/>
      <c r="K428" s="319"/>
      <c r="L428" s="319"/>
      <c r="M428" s="319"/>
      <c r="N428" s="319"/>
      <c r="O428" s="319"/>
      <c r="P428" s="319"/>
      <c r="Q428" s="319"/>
      <c r="R428" s="319"/>
      <c r="S428" s="319"/>
      <c r="T428" s="319"/>
      <c r="U428" s="319"/>
      <c r="V428" s="319"/>
      <c r="W428" s="319"/>
      <c r="X428" s="319"/>
      <c r="Y428" s="319"/>
      <c r="Z428" s="319"/>
      <c r="AA428" s="319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426" t="s">
        <v>4052</v>
      </c>
      <c r="AM428" s="173">
        <v>11730</v>
      </c>
      <c r="AN428" s="321">
        <f t="shared" si="61"/>
        <v>0</v>
      </c>
      <c r="AO428" s="209"/>
      <c r="AP428" s="209"/>
      <c r="AQ428" s="209"/>
      <c r="AR428" s="209"/>
      <c r="AS428" s="209"/>
      <c r="AT428" s="209"/>
      <c r="AU428" s="209"/>
      <c r="AV428" s="210"/>
    </row>
    <row r="429" spans="1:48" x14ac:dyDescent="0.15">
      <c r="A429" s="72" t="s">
        <v>3332</v>
      </c>
      <c r="B429" s="425" t="s">
        <v>1424</v>
      </c>
      <c r="C429" s="423" t="s">
        <v>2702</v>
      </c>
      <c r="D429" s="304">
        <f t="shared" si="62"/>
        <v>0</v>
      </c>
      <c r="E429" s="239">
        <f t="shared" si="63"/>
        <v>0</v>
      </c>
      <c r="F429" s="285"/>
      <c r="G429" s="285"/>
      <c r="H429" s="285"/>
      <c r="I429" s="319"/>
      <c r="J429" s="319"/>
      <c r="K429" s="319"/>
      <c r="L429" s="319"/>
      <c r="M429" s="319"/>
      <c r="N429" s="319"/>
      <c r="O429" s="319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426" t="s">
        <v>4052</v>
      </c>
      <c r="AM429" s="173">
        <v>9320</v>
      </c>
      <c r="AN429" s="321">
        <f t="shared" si="61"/>
        <v>0</v>
      </c>
      <c r="AO429" s="209"/>
      <c r="AP429" s="209"/>
      <c r="AQ429" s="209"/>
      <c r="AR429" s="209"/>
      <c r="AS429" s="209"/>
      <c r="AT429" s="209"/>
      <c r="AU429" s="209"/>
      <c r="AV429" s="210"/>
    </row>
    <row r="430" spans="1:48" x14ac:dyDescent="0.15">
      <c r="A430" s="72" t="s">
        <v>3333</v>
      </c>
      <c r="B430" s="425" t="s">
        <v>1425</v>
      </c>
      <c r="C430" s="423" t="s">
        <v>2702</v>
      </c>
      <c r="D430" s="304">
        <f t="shared" si="62"/>
        <v>0</v>
      </c>
      <c r="E430" s="239">
        <f t="shared" si="63"/>
        <v>0</v>
      </c>
      <c r="F430" s="285"/>
      <c r="G430" s="285"/>
      <c r="H430" s="285"/>
      <c r="I430" s="319"/>
      <c r="J430" s="319"/>
      <c r="K430" s="319"/>
      <c r="L430" s="319"/>
      <c r="M430" s="319"/>
      <c r="N430" s="319"/>
      <c r="O430" s="319"/>
      <c r="P430" s="319"/>
      <c r="Q430" s="319"/>
      <c r="R430" s="319"/>
      <c r="S430" s="319"/>
      <c r="T430" s="319"/>
      <c r="U430" s="319"/>
      <c r="V430" s="319"/>
      <c r="W430" s="319"/>
      <c r="X430" s="319"/>
      <c r="Y430" s="319"/>
      <c r="Z430" s="319"/>
      <c r="AA430" s="319"/>
      <c r="AB430" s="240"/>
      <c r="AC430" s="240"/>
      <c r="AD430" s="240"/>
      <c r="AE430" s="240"/>
      <c r="AF430" s="240"/>
      <c r="AG430" s="240"/>
      <c r="AH430" s="240"/>
      <c r="AI430" s="240"/>
      <c r="AJ430" s="240"/>
      <c r="AK430" s="240"/>
      <c r="AL430" s="426" t="s">
        <v>4052</v>
      </c>
      <c r="AM430" s="173">
        <v>7200</v>
      </c>
      <c r="AN430" s="321">
        <f t="shared" si="61"/>
        <v>0</v>
      </c>
      <c r="AO430" s="209"/>
      <c r="AP430" s="209"/>
      <c r="AQ430" s="209"/>
      <c r="AR430" s="209"/>
      <c r="AS430" s="209"/>
      <c r="AT430" s="209"/>
      <c r="AU430" s="209"/>
      <c r="AV430" s="210"/>
    </row>
    <row r="431" spans="1:48" x14ac:dyDescent="0.15">
      <c r="A431" s="72" t="s">
        <v>3334</v>
      </c>
      <c r="B431" s="425" t="s">
        <v>1426</v>
      </c>
      <c r="C431" s="423" t="s">
        <v>2702</v>
      </c>
      <c r="D431" s="304">
        <f t="shared" si="62"/>
        <v>0</v>
      </c>
      <c r="E431" s="239">
        <f t="shared" si="63"/>
        <v>0</v>
      </c>
      <c r="F431" s="285"/>
      <c r="G431" s="285"/>
      <c r="H431" s="285"/>
      <c r="I431" s="319"/>
      <c r="J431" s="319"/>
      <c r="K431" s="319"/>
      <c r="L431" s="319"/>
      <c r="M431" s="319"/>
      <c r="N431" s="319"/>
      <c r="O431" s="319"/>
      <c r="P431" s="319"/>
      <c r="Q431" s="319"/>
      <c r="R431" s="319"/>
      <c r="S431" s="319"/>
      <c r="T431" s="319"/>
      <c r="U431" s="319"/>
      <c r="V431" s="319"/>
      <c r="W431" s="319"/>
      <c r="X431" s="319"/>
      <c r="Y431" s="319"/>
      <c r="Z431" s="319"/>
      <c r="AA431" s="319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426" t="s">
        <v>4052</v>
      </c>
      <c r="AM431" s="173">
        <v>19190</v>
      </c>
      <c r="AN431" s="321">
        <f t="shared" si="61"/>
        <v>0</v>
      </c>
      <c r="AO431" s="209"/>
      <c r="AP431" s="209"/>
      <c r="AQ431" s="209"/>
      <c r="AR431" s="209"/>
      <c r="AS431" s="209"/>
      <c r="AT431" s="209"/>
      <c r="AU431" s="209"/>
      <c r="AV431" s="210"/>
    </row>
    <row r="432" spans="1:48" x14ac:dyDescent="0.15">
      <c r="A432" s="72" t="s">
        <v>3335</v>
      </c>
      <c r="B432" s="425" t="s">
        <v>1427</v>
      </c>
      <c r="C432" s="423" t="s">
        <v>2702</v>
      </c>
      <c r="D432" s="304">
        <f t="shared" si="62"/>
        <v>0</v>
      </c>
      <c r="E432" s="239">
        <f t="shared" si="63"/>
        <v>0</v>
      </c>
      <c r="F432" s="285"/>
      <c r="G432" s="285"/>
      <c r="H432" s="285"/>
      <c r="I432" s="319"/>
      <c r="J432" s="319"/>
      <c r="K432" s="319"/>
      <c r="L432" s="319"/>
      <c r="M432" s="319"/>
      <c r="N432" s="319"/>
      <c r="O432" s="319"/>
      <c r="P432" s="319"/>
      <c r="Q432" s="319"/>
      <c r="R432" s="319"/>
      <c r="S432" s="319"/>
      <c r="T432" s="319"/>
      <c r="U432" s="319"/>
      <c r="V432" s="319"/>
      <c r="W432" s="319"/>
      <c r="X432" s="319"/>
      <c r="Y432" s="319"/>
      <c r="Z432" s="319"/>
      <c r="AA432" s="319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426" t="s">
        <v>4052</v>
      </c>
      <c r="AM432" s="173">
        <v>47930</v>
      </c>
      <c r="AN432" s="321">
        <f t="shared" si="61"/>
        <v>0</v>
      </c>
      <c r="AO432" s="209"/>
      <c r="AP432" s="209"/>
      <c r="AQ432" s="209"/>
      <c r="AR432" s="209"/>
      <c r="AS432" s="209"/>
      <c r="AT432" s="209"/>
      <c r="AU432" s="209"/>
      <c r="AV432" s="210"/>
    </row>
    <row r="433" spans="1:16384" ht="10.5" customHeight="1" x14ac:dyDescent="0.15">
      <c r="A433" s="72" t="s">
        <v>3336</v>
      </c>
      <c r="B433" s="425" t="s">
        <v>2152</v>
      </c>
      <c r="C433" s="423" t="s">
        <v>2702</v>
      </c>
      <c r="D433" s="304">
        <f t="shared" si="62"/>
        <v>0</v>
      </c>
      <c r="E433" s="239">
        <f t="shared" si="63"/>
        <v>0</v>
      </c>
      <c r="F433" s="285"/>
      <c r="G433" s="285"/>
      <c r="H433" s="285"/>
      <c r="I433" s="319"/>
      <c r="J433" s="319"/>
      <c r="K433" s="319"/>
      <c r="L433" s="319"/>
      <c r="M433" s="319"/>
      <c r="N433" s="319"/>
      <c r="O433" s="319"/>
      <c r="P433" s="319"/>
      <c r="Q433" s="319"/>
      <c r="R433" s="319"/>
      <c r="S433" s="319"/>
      <c r="T433" s="319"/>
      <c r="U433" s="319"/>
      <c r="V433" s="319"/>
      <c r="W433" s="319"/>
      <c r="X433" s="319"/>
      <c r="Y433" s="319"/>
      <c r="Z433" s="319"/>
      <c r="AA433" s="319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426" t="s">
        <v>4052</v>
      </c>
      <c r="AM433" s="173">
        <v>19190</v>
      </c>
      <c r="AN433" s="321">
        <f t="shared" si="61"/>
        <v>0</v>
      </c>
      <c r="AO433" s="209"/>
      <c r="AP433" s="209"/>
      <c r="AQ433" s="209"/>
      <c r="AR433" s="209"/>
      <c r="AS433" s="209"/>
      <c r="AT433" s="209"/>
      <c r="AU433" s="209"/>
      <c r="AV433" s="210"/>
    </row>
    <row r="434" spans="1:16384" x14ac:dyDescent="0.15">
      <c r="A434" s="72" t="s">
        <v>3337</v>
      </c>
      <c r="B434" s="425" t="s">
        <v>1026</v>
      </c>
      <c r="C434" s="423" t="s">
        <v>2702</v>
      </c>
      <c r="D434" s="304">
        <f t="shared" si="62"/>
        <v>0</v>
      </c>
      <c r="E434" s="239">
        <f t="shared" si="63"/>
        <v>0</v>
      </c>
      <c r="F434" s="285"/>
      <c r="G434" s="285"/>
      <c r="H434" s="285"/>
      <c r="I434" s="319"/>
      <c r="J434" s="319"/>
      <c r="K434" s="319"/>
      <c r="L434" s="319"/>
      <c r="M434" s="319"/>
      <c r="N434" s="319"/>
      <c r="O434" s="319"/>
      <c r="P434" s="319"/>
      <c r="Q434" s="319"/>
      <c r="R434" s="319"/>
      <c r="S434" s="319"/>
      <c r="T434" s="319"/>
      <c r="U434" s="319"/>
      <c r="V434" s="319"/>
      <c r="W434" s="319"/>
      <c r="X434" s="319"/>
      <c r="Y434" s="319"/>
      <c r="Z434" s="319"/>
      <c r="AA434" s="319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426" t="s">
        <v>4052</v>
      </c>
      <c r="AM434" s="173">
        <v>13310</v>
      </c>
      <c r="AN434" s="321">
        <f t="shared" si="61"/>
        <v>0</v>
      </c>
      <c r="AO434" s="209"/>
      <c r="AP434" s="209"/>
      <c r="AQ434" s="209"/>
      <c r="AR434" s="209"/>
      <c r="AS434" s="209"/>
      <c r="AT434" s="209"/>
      <c r="AU434" s="209"/>
      <c r="AV434" s="210"/>
    </row>
    <row r="435" spans="1:16384" x14ac:dyDescent="0.15">
      <c r="A435" s="72" t="s">
        <v>3338</v>
      </c>
      <c r="B435" s="425" t="s">
        <v>1027</v>
      </c>
      <c r="C435" s="423" t="s">
        <v>2702</v>
      </c>
      <c r="D435" s="304">
        <f t="shared" si="62"/>
        <v>0</v>
      </c>
      <c r="E435" s="239">
        <f t="shared" si="63"/>
        <v>0</v>
      </c>
      <c r="F435" s="285"/>
      <c r="G435" s="285"/>
      <c r="H435" s="285"/>
      <c r="I435" s="319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9"/>
      <c r="AA435" s="319"/>
      <c r="AB435" s="240"/>
      <c r="AC435" s="240"/>
      <c r="AD435" s="240"/>
      <c r="AE435" s="240"/>
      <c r="AF435" s="240"/>
      <c r="AG435" s="240"/>
      <c r="AH435" s="240"/>
      <c r="AI435" s="240"/>
      <c r="AJ435" s="240"/>
      <c r="AK435" s="240"/>
      <c r="AL435" s="426" t="s">
        <v>4052</v>
      </c>
      <c r="AM435" s="173">
        <v>13840</v>
      </c>
      <c r="AN435" s="321">
        <f t="shared" si="61"/>
        <v>0</v>
      </c>
      <c r="AO435" s="209"/>
      <c r="AP435" s="209"/>
      <c r="AQ435" s="209"/>
      <c r="AR435" s="209"/>
      <c r="AS435" s="209"/>
      <c r="AT435" s="209"/>
      <c r="AU435" s="209"/>
      <c r="AV435" s="210"/>
    </row>
    <row r="436" spans="1:16384" x14ac:dyDescent="0.15">
      <c r="A436" s="72" t="s">
        <v>3339</v>
      </c>
      <c r="B436" s="425" t="s">
        <v>1028</v>
      </c>
      <c r="C436" s="423" t="s">
        <v>2702</v>
      </c>
      <c r="D436" s="304">
        <f t="shared" si="62"/>
        <v>0</v>
      </c>
      <c r="E436" s="239">
        <f t="shared" si="63"/>
        <v>0</v>
      </c>
      <c r="F436" s="285"/>
      <c r="G436" s="285"/>
      <c r="H436" s="285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426" t="s">
        <v>4052</v>
      </c>
      <c r="AM436" s="173">
        <v>53230</v>
      </c>
      <c r="AN436" s="321">
        <f t="shared" si="61"/>
        <v>0</v>
      </c>
      <c r="AO436" s="209"/>
      <c r="AP436" s="209"/>
      <c r="AQ436" s="209"/>
      <c r="AR436" s="209"/>
      <c r="AS436" s="209"/>
      <c r="AT436" s="209"/>
      <c r="AU436" s="209"/>
      <c r="AV436" s="210"/>
    </row>
    <row r="437" spans="1:16384" x14ac:dyDescent="0.15">
      <c r="A437" s="72" t="s">
        <v>3340</v>
      </c>
      <c r="B437" s="425" t="s">
        <v>1029</v>
      </c>
      <c r="C437" s="423" t="s">
        <v>2702</v>
      </c>
      <c r="D437" s="304">
        <f t="shared" si="62"/>
        <v>0</v>
      </c>
      <c r="E437" s="239">
        <f t="shared" si="63"/>
        <v>0</v>
      </c>
      <c r="F437" s="285"/>
      <c r="G437" s="285"/>
      <c r="H437" s="285"/>
      <c r="I437" s="319"/>
      <c r="J437" s="319"/>
      <c r="K437" s="319"/>
      <c r="L437" s="319"/>
      <c r="M437" s="319"/>
      <c r="N437" s="319"/>
      <c r="O437" s="319"/>
      <c r="P437" s="319"/>
      <c r="Q437" s="319"/>
      <c r="R437" s="319"/>
      <c r="S437" s="319"/>
      <c r="T437" s="319"/>
      <c r="U437" s="319"/>
      <c r="V437" s="319"/>
      <c r="W437" s="319"/>
      <c r="X437" s="319"/>
      <c r="Y437" s="319"/>
      <c r="Z437" s="319"/>
      <c r="AA437" s="319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426" t="s">
        <v>4052</v>
      </c>
      <c r="AM437" s="173">
        <v>66580</v>
      </c>
      <c r="AN437" s="321">
        <f t="shared" si="61"/>
        <v>0</v>
      </c>
      <c r="AO437" s="209"/>
      <c r="AP437" s="209"/>
      <c r="AQ437" s="209"/>
      <c r="AR437" s="209"/>
      <c r="AS437" s="209"/>
      <c r="AT437" s="209"/>
      <c r="AU437" s="209"/>
      <c r="AV437" s="210"/>
    </row>
    <row r="438" spans="1:16384" ht="21" x14ac:dyDescent="0.15">
      <c r="A438" s="72" t="s">
        <v>3341</v>
      </c>
      <c r="B438" s="425" t="s">
        <v>3037</v>
      </c>
      <c r="C438" s="427" t="s">
        <v>2702</v>
      </c>
      <c r="D438" s="304">
        <f t="shared" si="62"/>
        <v>0</v>
      </c>
      <c r="E438" s="239">
        <f t="shared" si="63"/>
        <v>0</v>
      </c>
      <c r="F438" s="285"/>
      <c r="G438" s="285"/>
      <c r="H438" s="285"/>
      <c r="I438" s="319"/>
      <c r="J438" s="319"/>
      <c r="K438" s="319"/>
      <c r="L438" s="319"/>
      <c r="M438" s="319"/>
      <c r="N438" s="319"/>
      <c r="O438" s="319"/>
      <c r="P438" s="319"/>
      <c r="Q438" s="319"/>
      <c r="R438" s="319"/>
      <c r="S438" s="319"/>
      <c r="T438" s="319"/>
      <c r="U438" s="319"/>
      <c r="V438" s="319"/>
      <c r="W438" s="319"/>
      <c r="X438" s="319"/>
      <c r="Y438" s="319"/>
      <c r="Z438" s="319"/>
      <c r="AA438" s="319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426" t="s">
        <v>4052</v>
      </c>
      <c r="AM438" s="173">
        <v>15530</v>
      </c>
      <c r="AN438" s="321">
        <f>AM438*F438</f>
        <v>0</v>
      </c>
      <c r="AO438" s="209"/>
      <c r="AP438" s="209"/>
      <c r="AQ438" s="209"/>
      <c r="AR438" s="209"/>
      <c r="AS438" s="209"/>
      <c r="AT438" s="209"/>
      <c r="AU438" s="209"/>
      <c r="AV438" s="210"/>
    </row>
    <row r="439" spans="1:16384" s="254" customFormat="1" ht="21" x14ac:dyDescent="0.15">
      <c r="A439" s="106" t="s">
        <v>4144</v>
      </c>
      <c r="B439" s="428" t="s">
        <v>4145</v>
      </c>
      <c r="C439" s="429" t="s">
        <v>2702</v>
      </c>
      <c r="D439" s="305">
        <f t="shared" si="62"/>
        <v>0</v>
      </c>
      <c r="E439" s="247">
        <f t="shared" si="63"/>
        <v>0</v>
      </c>
      <c r="F439" s="285"/>
      <c r="G439" s="285"/>
      <c r="H439" s="285"/>
      <c r="I439" s="324"/>
      <c r="J439" s="324"/>
      <c r="K439" s="324"/>
      <c r="L439" s="324"/>
      <c r="M439" s="324"/>
      <c r="N439" s="324"/>
      <c r="O439" s="324"/>
      <c r="P439" s="324"/>
      <c r="Q439" s="324"/>
      <c r="R439" s="324"/>
      <c r="S439" s="324"/>
      <c r="T439" s="324"/>
      <c r="U439" s="324"/>
      <c r="V439" s="324"/>
      <c r="W439" s="324"/>
      <c r="X439" s="324"/>
      <c r="Y439" s="324"/>
      <c r="Z439" s="324"/>
      <c r="AA439" s="324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430" t="s">
        <v>4052</v>
      </c>
      <c r="AM439" s="174">
        <v>20520</v>
      </c>
      <c r="AN439" s="326">
        <f>AM439*F439</f>
        <v>0</v>
      </c>
      <c r="AO439" s="209"/>
      <c r="AP439" s="209"/>
      <c r="AQ439" s="209"/>
      <c r="AR439" s="209"/>
      <c r="AS439" s="209"/>
      <c r="AT439" s="209"/>
      <c r="AU439" s="209"/>
      <c r="AV439" s="253"/>
    </row>
    <row r="440" spans="1:16384" s="257" customFormat="1" x14ac:dyDescent="0.15">
      <c r="A440" s="65"/>
      <c r="B440" s="255" t="s">
        <v>728</v>
      </c>
      <c r="C440" s="296"/>
      <c r="D440" s="385">
        <f>SUM(D373:D439)</f>
        <v>0</v>
      </c>
      <c r="E440" s="385">
        <f>SUM(E373:E439)</f>
        <v>0</v>
      </c>
      <c r="F440" s="385">
        <f>SUM(F373:F439)</f>
        <v>0</v>
      </c>
      <c r="G440" s="385">
        <f>SUM(G373:G439)</f>
        <v>0</v>
      </c>
      <c r="H440" s="385">
        <f>SUM(H373:H439)</f>
        <v>0</v>
      </c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  <c r="Z440" s="275"/>
      <c r="AA440" s="275"/>
      <c r="AB440" s="437">
        <f t="shared" ref="AB440:AD440" si="66">SUM(AB373:AB439)</f>
        <v>0</v>
      </c>
      <c r="AC440" s="437">
        <f t="shared" si="66"/>
        <v>0</v>
      </c>
      <c r="AD440" s="437">
        <f t="shared" si="66"/>
        <v>0</v>
      </c>
      <c r="AE440" s="385">
        <f t="shared" ref="AE440:AM440" si="67">SUM(AE373:AE439)</f>
        <v>0</v>
      </c>
      <c r="AF440" s="385">
        <f t="shared" si="67"/>
        <v>0</v>
      </c>
      <c r="AG440" s="385">
        <f t="shared" si="67"/>
        <v>0</v>
      </c>
      <c r="AH440" s="385">
        <f t="shared" si="67"/>
        <v>0</v>
      </c>
      <c r="AI440" s="385">
        <f t="shared" si="67"/>
        <v>0</v>
      </c>
      <c r="AJ440" s="385">
        <f t="shared" si="67"/>
        <v>0</v>
      </c>
      <c r="AK440" s="385">
        <f t="shared" si="67"/>
        <v>0</v>
      </c>
      <c r="AL440" s="385"/>
      <c r="AM440" s="167">
        <f t="shared" si="67"/>
        <v>567350</v>
      </c>
      <c r="AN440" s="385">
        <f>SUM(AN373:AN439)</f>
        <v>0</v>
      </c>
      <c r="AO440" s="447"/>
      <c r="AP440" s="447"/>
      <c r="AQ440" s="447"/>
      <c r="AR440" s="447"/>
      <c r="AS440" s="447"/>
      <c r="AT440" s="447"/>
      <c r="AU440" s="447"/>
      <c r="AV440" s="448"/>
      <c r="AW440" s="449"/>
      <c r="AX440" s="449"/>
      <c r="AY440" s="449"/>
      <c r="AZ440" s="449"/>
      <c r="BA440" s="449"/>
      <c r="BB440" s="449"/>
      <c r="BC440" s="449"/>
      <c r="BD440" s="449"/>
      <c r="BE440" s="449"/>
      <c r="BF440" s="449"/>
      <c r="BG440" s="449"/>
      <c r="BH440" s="449"/>
      <c r="BI440" s="449"/>
      <c r="BJ440" s="449"/>
      <c r="BK440" s="449"/>
      <c r="BL440" s="449"/>
      <c r="BM440" s="449"/>
      <c r="BN440" s="449"/>
      <c r="BO440" s="449"/>
      <c r="BP440" s="449"/>
      <c r="BQ440" s="449"/>
      <c r="BR440" s="449"/>
      <c r="BS440" s="449"/>
      <c r="BT440" s="449"/>
      <c r="BU440" s="449"/>
      <c r="BV440" s="449"/>
      <c r="BW440" s="449"/>
      <c r="BX440" s="449"/>
      <c r="BY440" s="449"/>
      <c r="BZ440" s="449"/>
      <c r="CA440" s="449"/>
      <c r="CB440" s="449"/>
      <c r="CC440" s="449"/>
      <c r="CD440" s="449"/>
      <c r="CE440" s="449"/>
      <c r="CF440" s="449"/>
      <c r="CG440" s="449"/>
      <c r="CH440" s="449"/>
      <c r="CI440" s="449"/>
      <c r="CJ440" s="449"/>
      <c r="CK440" s="449"/>
      <c r="CL440" s="449"/>
      <c r="CM440" s="449"/>
      <c r="CN440" s="449"/>
      <c r="CO440" s="449"/>
      <c r="CP440" s="449"/>
      <c r="CQ440" s="449"/>
      <c r="CR440" s="449"/>
      <c r="CS440" s="449"/>
      <c r="CT440" s="449"/>
      <c r="CU440" s="449"/>
      <c r="CV440" s="449"/>
      <c r="CW440" s="449"/>
      <c r="CX440" s="449"/>
      <c r="CY440" s="449"/>
      <c r="CZ440" s="449"/>
      <c r="DA440" s="449"/>
      <c r="DB440" s="449"/>
      <c r="DC440" s="449"/>
      <c r="DD440" s="449"/>
      <c r="DE440" s="449"/>
      <c r="DF440" s="449"/>
      <c r="DG440" s="449"/>
      <c r="DH440" s="449"/>
      <c r="DI440" s="449"/>
      <c r="DJ440" s="449"/>
      <c r="DK440" s="449"/>
      <c r="DL440" s="449"/>
      <c r="DM440" s="449"/>
      <c r="DN440" s="449"/>
      <c r="DO440" s="449"/>
      <c r="DP440" s="449"/>
      <c r="DQ440" s="449"/>
      <c r="DR440" s="449"/>
      <c r="DS440" s="449"/>
      <c r="DT440" s="449"/>
      <c r="DU440" s="449"/>
      <c r="DV440" s="449"/>
      <c r="DW440" s="449"/>
      <c r="DX440" s="449"/>
      <c r="DY440" s="449"/>
      <c r="DZ440" s="449"/>
      <c r="EA440" s="449"/>
      <c r="EB440" s="449"/>
      <c r="EC440" s="449"/>
      <c r="ED440" s="449"/>
      <c r="EE440" s="449"/>
      <c r="EF440" s="449"/>
      <c r="EG440" s="449"/>
      <c r="EH440" s="449"/>
      <c r="EI440" s="449"/>
      <c r="EJ440" s="449"/>
      <c r="EK440" s="449"/>
      <c r="EL440" s="449"/>
      <c r="EM440" s="449"/>
      <c r="EN440" s="449"/>
      <c r="EO440" s="449"/>
      <c r="EP440" s="449"/>
      <c r="EQ440" s="449"/>
      <c r="ER440" s="449"/>
      <c r="ES440" s="449"/>
      <c r="ET440" s="449"/>
      <c r="EU440" s="449"/>
      <c r="EV440" s="449"/>
      <c r="EW440" s="449"/>
      <c r="EX440" s="449"/>
      <c r="EY440" s="449"/>
      <c r="EZ440" s="449"/>
      <c r="FA440" s="449"/>
      <c r="FB440" s="449"/>
      <c r="FC440" s="449"/>
      <c r="FD440" s="449"/>
      <c r="FE440" s="449"/>
      <c r="FF440" s="449"/>
      <c r="FG440" s="449"/>
      <c r="FH440" s="449"/>
      <c r="FI440" s="449"/>
      <c r="FJ440" s="449"/>
      <c r="FK440" s="449"/>
      <c r="FL440" s="449"/>
      <c r="FM440" s="449"/>
      <c r="FN440" s="449"/>
      <c r="FO440" s="449"/>
      <c r="FP440" s="449"/>
      <c r="FQ440" s="449"/>
      <c r="FR440" s="449"/>
      <c r="FS440" s="449"/>
      <c r="FT440" s="449"/>
      <c r="FU440" s="449"/>
      <c r="FV440" s="449"/>
      <c r="FW440" s="449"/>
      <c r="FX440" s="449"/>
      <c r="FY440" s="449"/>
      <c r="FZ440" s="449"/>
      <c r="GA440" s="449"/>
      <c r="GB440" s="449"/>
      <c r="GC440" s="449"/>
      <c r="GD440" s="449"/>
      <c r="GE440" s="449"/>
      <c r="GF440" s="449"/>
      <c r="GG440" s="449"/>
      <c r="GH440" s="449"/>
      <c r="GI440" s="449"/>
      <c r="GJ440" s="449"/>
      <c r="GK440" s="449"/>
      <c r="GL440" s="449"/>
      <c r="GM440" s="449"/>
      <c r="GN440" s="449"/>
      <c r="GO440" s="449"/>
      <c r="GP440" s="449"/>
      <c r="GQ440" s="449"/>
      <c r="GR440" s="449"/>
      <c r="GS440" s="449"/>
      <c r="GT440" s="449"/>
      <c r="GU440" s="449"/>
      <c r="GV440" s="449"/>
      <c r="GW440" s="449"/>
      <c r="GX440" s="449"/>
      <c r="GY440" s="449"/>
      <c r="GZ440" s="449"/>
      <c r="HA440" s="449"/>
      <c r="HB440" s="449"/>
      <c r="HC440" s="449"/>
      <c r="HD440" s="449"/>
      <c r="HE440" s="449"/>
      <c r="HF440" s="449"/>
      <c r="HG440" s="449"/>
      <c r="HH440" s="449"/>
      <c r="HI440" s="449"/>
      <c r="HJ440" s="449"/>
      <c r="HK440" s="449"/>
      <c r="HL440" s="449"/>
      <c r="HM440" s="449"/>
      <c r="HN440" s="449"/>
      <c r="HO440" s="449"/>
      <c r="HP440" s="449"/>
      <c r="HQ440" s="449"/>
      <c r="HR440" s="449"/>
      <c r="HS440" s="449"/>
      <c r="HT440" s="449"/>
      <c r="HU440" s="449"/>
      <c r="HV440" s="449"/>
      <c r="HW440" s="449"/>
      <c r="HX440" s="449"/>
      <c r="HY440" s="449"/>
      <c r="HZ440" s="449"/>
      <c r="IA440" s="449"/>
      <c r="IB440" s="449"/>
      <c r="IC440" s="449"/>
      <c r="ID440" s="449"/>
      <c r="IE440" s="449"/>
      <c r="IF440" s="449"/>
      <c r="IG440" s="449"/>
      <c r="IH440" s="449"/>
      <c r="II440" s="449"/>
      <c r="IJ440" s="449"/>
      <c r="IK440" s="449"/>
      <c r="IL440" s="449"/>
      <c r="IM440" s="449"/>
      <c r="IN440" s="449"/>
      <c r="IO440" s="449"/>
      <c r="IP440" s="449"/>
      <c r="IQ440" s="449"/>
      <c r="IR440" s="449"/>
      <c r="IS440" s="449"/>
      <c r="IT440" s="449"/>
      <c r="IU440" s="449"/>
      <c r="IV440" s="449"/>
      <c r="IW440" s="449"/>
      <c r="IX440" s="449"/>
      <c r="IY440" s="449"/>
      <c r="IZ440" s="449"/>
      <c r="JA440" s="449"/>
      <c r="JB440" s="449"/>
      <c r="JC440" s="449"/>
      <c r="JD440" s="449"/>
      <c r="JE440" s="449"/>
      <c r="JF440" s="449"/>
      <c r="JG440" s="449"/>
      <c r="JH440" s="449"/>
      <c r="JI440" s="449"/>
      <c r="JJ440" s="449"/>
      <c r="JK440" s="449"/>
      <c r="JL440" s="449"/>
      <c r="JM440" s="449"/>
      <c r="JN440" s="449"/>
      <c r="JO440" s="449"/>
      <c r="JP440" s="449"/>
      <c r="JQ440" s="449"/>
      <c r="JR440" s="449"/>
      <c r="JS440" s="449"/>
      <c r="JT440" s="449"/>
      <c r="JU440" s="449"/>
      <c r="JV440" s="449"/>
      <c r="JW440" s="449"/>
      <c r="JX440" s="449"/>
      <c r="JY440" s="449"/>
      <c r="JZ440" s="449"/>
      <c r="KA440" s="449"/>
      <c r="KB440" s="449"/>
      <c r="KC440" s="449"/>
      <c r="KD440" s="449"/>
      <c r="KE440" s="449"/>
      <c r="KF440" s="449"/>
      <c r="KG440" s="449"/>
      <c r="KH440" s="449"/>
      <c r="KI440" s="449"/>
      <c r="KJ440" s="449"/>
      <c r="KK440" s="449"/>
      <c r="KL440" s="449"/>
      <c r="KM440" s="449"/>
      <c r="KN440" s="449"/>
      <c r="KO440" s="449"/>
      <c r="KP440" s="449"/>
      <c r="KQ440" s="449"/>
      <c r="KR440" s="449"/>
      <c r="KS440" s="449"/>
      <c r="KT440" s="449"/>
      <c r="KU440" s="449"/>
      <c r="KV440" s="449"/>
      <c r="KW440" s="449"/>
      <c r="KX440" s="449"/>
      <c r="KY440" s="449"/>
      <c r="KZ440" s="449"/>
      <c r="LA440" s="449"/>
      <c r="LB440" s="449"/>
      <c r="LC440" s="449"/>
      <c r="LD440" s="449"/>
      <c r="LE440" s="449"/>
      <c r="LF440" s="449"/>
      <c r="LG440" s="449"/>
      <c r="LH440" s="449"/>
      <c r="LI440" s="449"/>
      <c r="LJ440" s="449"/>
      <c r="LK440" s="449"/>
      <c r="LL440" s="449"/>
      <c r="LM440" s="449"/>
      <c r="LN440" s="449"/>
      <c r="LO440" s="449"/>
      <c r="LP440" s="449"/>
      <c r="LQ440" s="449"/>
      <c r="LR440" s="449"/>
      <c r="LS440" s="449"/>
      <c r="LT440" s="449"/>
      <c r="LU440" s="449"/>
      <c r="LV440" s="449"/>
      <c r="LW440" s="449"/>
      <c r="LX440" s="449"/>
      <c r="LY440" s="449"/>
      <c r="LZ440" s="449"/>
      <c r="MA440" s="449"/>
      <c r="MB440" s="449"/>
      <c r="MC440" s="449"/>
      <c r="MD440" s="449"/>
      <c r="ME440" s="449"/>
      <c r="MF440" s="449"/>
      <c r="MG440" s="449"/>
      <c r="MH440" s="449"/>
      <c r="MI440" s="449"/>
      <c r="MJ440" s="449"/>
      <c r="MK440" s="449"/>
      <c r="ML440" s="449"/>
      <c r="MM440" s="449"/>
      <c r="MN440" s="449"/>
      <c r="MO440" s="449"/>
      <c r="MP440" s="449"/>
      <c r="MQ440" s="449"/>
      <c r="MR440" s="449"/>
      <c r="MS440" s="449"/>
      <c r="MT440" s="449"/>
      <c r="MU440" s="449"/>
      <c r="MV440" s="449"/>
      <c r="MW440" s="449"/>
      <c r="MX440" s="449"/>
      <c r="MY440" s="449"/>
      <c r="MZ440" s="449"/>
      <c r="NA440" s="449"/>
      <c r="NB440" s="449"/>
      <c r="NC440" s="449"/>
      <c r="ND440" s="449"/>
      <c r="NE440" s="449"/>
      <c r="NF440" s="449"/>
      <c r="NG440" s="449"/>
      <c r="NH440" s="449"/>
      <c r="NI440" s="449"/>
      <c r="NJ440" s="449"/>
      <c r="NK440" s="449"/>
      <c r="NL440" s="449"/>
      <c r="NM440" s="449"/>
      <c r="NN440" s="449"/>
      <c r="NO440" s="449"/>
      <c r="NP440" s="449"/>
      <c r="NQ440" s="449"/>
      <c r="NR440" s="449"/>
      <c r="NS440" s="449"/>
      <c r="NT440" s="449"/>
      <c r="NU440" s="449"/>
      <c r="NV440" s="449"/>
      <c r="NW440" s="449"/>
      <c r="NX440" s="449"/>
      <c r="NY440" s="449"/>
      <c r="NZ440" s="449"/>
      <c r="OA440" s="449"/>
      <c r="OB440" s="449"/>
      <c r="OC440" s="449"/>
      <c r="OD440" s="449"/>
      <c r="OE440" s="449"/>
      <c r="OF440" s="449"/>
      <c r="OG440" s="449"/>
      <c r="OH440" s="449"/>
      <c r="OI440" s="449"/>
      <c r="OJ440" s="449"/>
      <c r="OK440" s="449"/>
      <c r="OL440" s="449"/>
      <c r="OM440" s="449"/>
      <c r="ON440" s="449"/>
      <c r="OO440" s="449"/>
      <c r="OP440" s="449"/>
      <c r="OQ440" s="449"/>
      <c r="OR440" s="449"/>
      <c r="OS440" s="449"/>
      <c r="OT440" s="449"/>
      <c r="OU440" s="449"/>
      <c r="OV440" s="449"/>
      <c r="OW440" s="449"/>
      <c r="OX440" s="449"/>
      <c r="OY440" s="449"/>
      <c r="OZ440" s="449"/>
      <c r="PA440" s="449"/>
      <c r="PB440" s="449"/>
      <c r="PC440" s="449"/>
      <c r="PD440" s="449"/>
      <c r="PE440" s="449"/>
      <c r="PF440" s="449"/>
      <c r="PG440" s="449"/>
      <c r="PH440" s="449"/>
      <c r="PI440" s="449"/>
      <c r="PJ440" s="449"/>
      <c r="PK440" s="449"/>
      <c r="PL440" s="449"/>
      <c r="PM440" s="449"/>
      <c r="PN440" s="449"/>
      <c r="PO440" s="449"/>
      <c r="PP440" s="449"/>
      <c r="PQ440" s="449"/>
      <c r="PR440" s="449"/>
      <c r="PS440" s="449"/>
      <c r="PT440" s="449"/>
      <c r="PU440" s="449"/>
      <c r="PV440" s="449"/>
      <c r="PW440" s="449"/>
      <c r="PX440" s="449"/>
      <c r="PY440" s="449"/>
      <c r="PZ440" s="449"/>
      <c r="QA440" s="449"/>
      <c r="QB440" s="449"/>
      <c r="QC440" s="449"/>
      <c r="QD440" s="449"/>
      <c r="QE440" s="449"/>
      <c r="QF440" s="449"/>
      <c r="QG440" s="449"/>
      <c r="QH440" s="449"/>
      <c r="QI440" s="449"/>
      <c r="QJ440" s="449"/>
      <c r="QK440" s="449"/>
      <c r="QL440" s="449"/>
      <c r="QM440" s="449"/>
      <c r="QN440" s="449"/>
      <c r="QO440" s="449"/>
      <c r="QP440" s="449"/>
      <c r="QQ440" s="449"/>
      <c r="QR440" s="449"/>
      <c r="QS440" s="449"/>
      <c r="QT440" s="449"/>
      <c r="QU440" s="449"/>
      <c r="QV440" s="449"/>
      <c r="QW440" s="449"/>
      <c r="QX440" s="449"/>
      <c r="QY440" s="449"/>
      <c r="QZ440" s="449"/>
      <c r="RA440" s="449"/>
      <c r="RB440" s="449"/>
      <c r="RC440" s="449"/>
      <c r="RD440" s="449"/>
      <c r="RE440" s="449"/>
      <c r="RF440" s="449"/>
      <c r="RG440" s="449"/>
      <c r="RH440" s="449"/>
      <c r="RI440" s="449"/>
      <c r="RJ440" s="449"/>
      <c r="RK440" s="449"/>
      <c r="RL440" s="449"/>
      <c r="RM440" s="449"/>
      <c r="RN440" s="449"/>
      <c r="RO440" s="449"/>
      <c r="RP440" s="449"/>
      <c r="RQ440" s="449"/>
      <c r="RR440" s="449"/>
      <c r="RS440" s="449"/>
      <c r="RT440" s="449"/>
      <c r="RU440" s="449"/>
      <c r="RV440" s="449"/>
      <c r="RW440" s="449"/>
      <c r="RX440" s="449"/>
      <c r="RY440" s="449"/>
      <c r="RZ440" s="449"/>
      <c r="SA440" s="449"/>
      <c r="SB440" s="449"/>
      <c r="SC440" s="449"/>
      <c r="SD440" s="449"/>
      <c r="SE440" s="449"/>
      <c r="SF440" s="449"/>
      <c r="SG440" s="449"/>
      <c r="SH440" s="449"/>
      <c r="SI440" s="449"/>
      <c r="SJ440" s="449"/>
      <c r="SK440" s="449"/>
      <c r="SL440" s="449"/>
      <c r="SM440" s="449"/>
      <c r="SN440" s="449"/>
      <c r="SO440" s="449"/>
      <c r="SP440" s="449"/>
      <c r="SQ440" s="449"/>
      <c r="SR440" s="449"/>
      <c r="SS440" s="449"/>
      <c r="ST440" s="449"/>
      <c r="SU440" s="449"/>
      <c r="SV440" s="449"/>
      <c r="SW440" s="449"/>
      <c r="SX440" s="449"/>
      <c r="SY440" s="449"/>
      <c r="SZ440" s="449"/>
      <c r="TA440" s="449"/>
      <c r="TB440" s="449"/>
      <c r="TC440" s="449"/>
      <c r="TD440" s="449"/>
      <c r="TE440" s="449"/>
      <c r="TF440" s="449"/>
      <c r="TG440" s="449"/>
      <c r="TH440" s="449"/>
      <c r="TI440" s="449"/>
      <c r="TJ440" s="449"/>
      <c r="TK440" s="449"/>
      <c r="TL440" s="449"/>
      <c r="TM440" s="449"/>
      <c r="TN440" s="449"/>
      <c r="TO440" s="449"/>
      <c r="TP440" s="449"/>
      <c r="TQ440" s="449"/>
      <c r="TR440" s="449"/>
      <c r="TS440" s="449"/>
      <c r="TT440" s="449"/>
      <c r="TU440" s="449"/>
      <c r="TV440" s="449"/>
      <c r="TW440" s="449"/>
      <c r="TX440" s="449"/>
      <c r="TY440" s="449"/>
      <c r="TZ440" s="449"/>
      <c r="UA440" s="449"/>
      <c r="UB440" s="449"/>
      <c r="UC440" s="449"/>
      <c r="UD440" s="449"/>
      <c r="UE440" s="449"/>
      <c r="UF440" s="449"/>
      <c r="UG440" s="449"/>
      <c r="UH440" s="449"/>
      <c r="UI440" s="449"/>
      <c r="UJ440" s="449"/>
      <c r="UK440" s="449"/>
      <c r="UL440" s="449"/>
      <c r="UM440" s="449"/>
      <c r="UN440" s="449"/>
      <c r="UO440" s="449"/>
      <c r="UP440" s="449"/>
      <c r="UQ440" s="449"/>
      <c r="UR440" s="449"/>
      <c r="US440" s="449"/>
      <c r="UT440" s="449"/>
      <c r="UU440" s="449"/>
      <c r="UV440" s="449"/>
      <c r="UW440" s="449"/>
      <c r="UX440" s="449"/>
      <c r="UY440" s="449"/>
      <c r="UZ440" s="449"/>
      <c r="VA440" s="449"/>
      <c r="VB440" s="449"/>
      <c r="VC440" s="449"/>
      <c r="VD440" s="449"/>
      <c r="VE440" s="449"/>
      <c r="VF440" s="449"/>
      <c r="VG440" s="449"/>
      <c r="VH440" s="449"/>
      <c r="VI440" s="449"/>
      <c r="VJ440" s="449"/>
      <c r="VK440" s="449"/>
      <c r="VL440" s="449"/>
      <c r="VM440" s="449"/>
      <c r="VN440" s="449"/>
      <c r="VO440" s="449"/>
      <c r="VP440" s="449"/>
      <c r="VQ440" s="449"/>
      <c r="VR440" s="449"/>
      <c r="VS440" s="449"/>
      <c r="VT440" s="449"/>
      <c r="VU440" s="449"/>
      <c r="VV440" s="449"/>
      <c r="VW440" s="449"/>
      <c r="VX440" s="449"/>
      <c r="VY440" s="449"/>
      <c r="VZ440" s="449"/>
      <c r="WA440" s="449"/>
      <c r="WB440" s="449"/>
      <c r="WC440" s="449"/>
      <c r="WD440" s="449"/>
      <c r="WE440" s="449"/>
      <c r="WF440" s="449"/>
      <c r="WG440" s="449"/>
      <c r="WH440" s="449"/>
      <c r="WI440" s="449"/>
      <c r="WJ440" s="449"/>
      <c r="WK440" s="449"/>
      <c r="WL440" s="449"/>
      <c r="WM440" s="449"/>
      <c r="WN440" s="449"/>
      <c r="WO440" s="449"/>
      <c r="WP440" s="449"/>
      <c r="WQ440" s="449"/>
      <c r="WR440" s="449"/>
      <c r="WS440" s="449"/>
      <c r="WT440" s="449"/>
      <c r="WU440" s="449"/>
      <c r="WV440" s="449"/>
      <c r="WW440" s="449"/>
      <c r="WX440" s="449"/>
      <c r="WY440" s="449"/>
      <c r="WZ440" s="449"/>
      <c r="XA440" s="449"/>
      <c r="XB440" s="449"/>
      <c r="XC440" s="449"/>
      <c r="XD440" s="449"/>
      <c r="XE440" s="449"/>
      <c r="XF440" s="449"/>
      <c r="XG440" s="449"/>
      <c r="XH440" s="449"/>
      <c r="XI440" s="449"/>
      <c r="XJ440" s="449"/>
      <c r="XK440" s="449"/>
      <c r="XL440" s="449"/>
      <c r="XM440" s="449"/>
      <c r="XN440" s="449"/>
      <c r="XO440" s="449"/>
      <c r="XP440" s="449"/>
      <c r="XQ440" s="449"/>
      <c r="XR440" s="449"/>
      <c r="XS440" s="449"/>
      <c r="XT440" s="449"/>
      <c r="XU440" s="449"/>
      <c r="XV440" s="449"/>
      <c r="XW440" s="449"/>
      <c r="XX440" s="449"/>
      <c r="XY440" s="449"/>
      <c r="XZ440" s="449"/>
      <c r="YA440" s="449"/>
      <c r="YB440" s="449"/>
      <c r="YC440" s="449"/>
      <c r="YD440" s="449"/>
      <c r="YE440" s="449"/>
      <c r="YF440" s="449"/>
      <c r="YG440" s="449"/>
      <c r="YH440" s="449"/>
      <c r="YI440" s="449"/>
      <c r="YJ440" s="449"/>
      <c r="YK440" s="449"/>
      <c r="YL440" s="449"/>
      <c r="YM440" s="449"/>
      <c r="YN440" s="449"/>
      <c r="YO440" s="449"/>
      <c r="YP440" s="449"/>
      <c r="YQ440" s="449"/>
      <c r="YR440" s="449"/>
      <c r="YS440" s="449"/>
      <c r="YT440" s="449"/>
      <c r="YU440" s="449"/>
      <c r="YV440" s="449"/>
      <c r="YW440" s="449"/>
      <c r="YX440" s="449"/>
      <c r="YY440" s="449"/>
      <c r="YZ440" s="449"/>
      <c r="ZA440" s="449"/>
      <c r="ZB440" s="449"/>
      <c r="ZC440" s="449"/>
      <c r="ZD440" s="449"/>
      <c r="ZE440" s="449"/>
      <c r="ZF440" s="449"/>
      <c r="ZG440" s="449"/>
      <c r="ZH440" s="449"/>
      <c r="ZI440" s="449"/>
      <c r="ZJ440" s="449"/>
      <c r="ZK440" s="449"/>
      <c r="ZL440" s="449"/>
      <c r="ZM440" s="449"/>
      <c r="ZN440" s="449"/>
      <c r="ZO440" s="449"/>
      <c r="ZP440" s="449"/>
      <c r="ZQ440" s="449"/>
      <c r="ZR440" s="449"/>
      <c r="ZS440" s="449"/>
      <c r="ZT440" s="449"/>
      <c r="ZU440" s="449"/>
      <c r="ZV440" s="449"/>
      <c r="ZW440" s="449"/>
      <c r="ZX440" s="449"/>
      <c r="ZY440" s="449"/>
      <c r="ZZ440" s="449"/>
      <c r="AAA440" s="449"/>
      <c r="AAB440" s="449"/>
      <c r="AAC440" s="449"/>
      <c r="AAD440" s="449"/>
      <c r="AAE440" s="449"/>
      <c r="AAF440" s="449"/>
      <c r="AAG440" s="449"/>
      <c r="AAH440" s="449"/>
      <c r="AAI440" s="449"/>
      <c r="AAJ440" s="449"/>
      <c r="AAK440" s="449"/>
      <c r="AAL440" s="449"/>
      <c r="AAM440" s="449"/>
      <c r="AAN440" s="449"/>
      <c r="AAO440" s="449"/>
      <c r="AAP440" s="449"/>
      <c r="AAQ440" s="449"/>
      <c r="AAR440" s="449"/>
      <c r="AAS440" s="449"/>
      <c r="AAT440" s="449"/>
      <c r="AAU440" s="449"/>
      <c r="AAV440" s="449"/>
      <c r="AAW440" s="449"/>
      <c r="AAX440" s="449"/>
      <c r="AAY440" s="449"/>
      <c r="AAZ440" s="449"/>
      <c r="ABA440" s="449"/>
      <c r="ABB440" s="449"/>
      <c r="ABC440" s="449"/>
      <c r="ABD440" s="449"/>
      <c r="ABE440" s="449"/>
      <c r="ABF440" s="449"/>
      <c r="ABG440" s="449"/>
      <c r="ABH440" s="449"/>
      <c r="ABI440" s="449"/>
      <c r="ABJ440" s="449"/>
      <c r="ABK440" s="449"/>
      <c r="ABL440" s="449"/>
      <c r="ABM440" s="449"/>
      <c r="ABN440" s="449"/>
      <c r="ABO440" s="449"/>
      <c r="ABP440" s="449"/>
      <c r="ABQ440" s="449"/>
      <c r="ABR440" s="449"/>
      <c r="ABS440" s="449"/>
      <c r="ABT440" s="449"/>
      <c r="ABU440" s="449"/>
      <c r="ABV440" s="449"/>
      <c r="ABW440" s="449"/>
      <c r="ABX440" s="449"/>
      <c r="ABY440" s="449"/>
      <c r="ABZ440" s="449"/>
      <c r="ACA440" s="449"/>
      <c r="ACB440" s="449"/>
      <c r="ACC440" s="449"/>
      <c r="ACD440" s="449"/>
      <c r="ACE440" s="449"/>
      <c r="ACF440" s="449"/>
      <c r="ACG440" s="449"/>
      <c r="ACH440" s="449"/>
      <c r="ACI440" s="449"/>
      <c r="ACJ440" s="449"/>
      <c r="ACK440" s="449"/>
      <c r="ACL440" s="449"/>
      <c r="ACM440" s="449"/>
      <c r="ACN440" s="449"/>
      <c r="ACO440" s="449"/>
      <c r="ACP440" s="449"/>
      <c r="ACQ440" s="449"/>
      <c r="ACR440" s="449"/>
      <c r="ACS440" s="449"/>
      <c r="ACT440" s="449"/>
      <c r="ACU440" s="449"/>
      <c r="ACV440" s="449"/>
      <c r="ACW440" s="449"/>
      <c r="ACX440" s="449"/>
      <c r="ACY440" s="449"/>
      <c r="ACZ440" s="449"/>
      <c r="ADA440" s="449"/>
      <c r="ADB440" s="449"/>
      <c r="ADC440" s="449"/>
      <c r="ADD440" s="449"/>
      <c r="ADE440" s="449"/>
      <c r="ADF440" s="449"/>
      <c r="ADG440" s="449"/>
      <c r="ADH440" s="449"/>
      <c r="ADI440" s="449"/>
      <c r="ADJ440" s="449"/>
      <c r="ADK440" s="449"/>
      <c r="ADL440" s="449"/>
      <c r="ADM440" s="449"/>
      <c r="ADN440" s="449"/>
      <c r="ADO440" s="449"/>
      <c r="ADP440" s="449"/>
      <c r="ADQ440" s="449"/>
      <c r="ADR440" s="449"/>
      <c r="ADS440" s="449"/>
      <c r="ADT440" s="449"/>
      <c r="ADU440" s="449"/>
      <c r="ADV440" s="449"/>
      <c r="ADW440" s="449"/>
      <c r="ADX440" s="449"/>
      <c r="ADY440" s="449"/>
      <c r="ADZ440" s="449"/>
      <c r="AEA440" s="449"/>
      <c r="AEB440" s="449"/>
      <c r="AEC440" s="449"/>
      <c r="AED440" s="449"/>
      <c r="AEE440" s="449"/>
      <c r="AEF440" s="449"/>
      <c r="AEG440" s="449"/>
      <c r="AEH440" s="449"/>
      <c r="AEI440" s="449"/>
      <c r="AEJ440" s="449"/>
      <c r="AEK440" s="449"/>
      <c r="AEL440" s="449"/>
      <c r="AEM440" s="449"/>
      <c r="AEN440" s="449"/>
      <c r="AEO440" s="449"/>
      <c r="AEP440" s="449"/>
      <c r="AEQ440" s="449"/>
      <c r="AER440" s="449"/>
      <c r="AES440" s="449"/>
      <c r="AET440" s="449"/>
      <c r="AEU440" s="449"/>
      <c r="AEV440" s="449"/>
      <c r="AEW440" s="449"/>
      <c r="AEX440" s="449"/>
      <c r="AEY440" s="449"/>
      <c r="AEZ440" s="449"/>
      <c r="AFA440" s="449"/>
      <c r="AFB440" s="449"/>
      <c r="AFC440" s="449"/>
      <c r="AFD440" s="449"/>
      <c r="AFE440" s="449"/>
      <c r="AFF440" s="449"/>
      <c r="AFG440" s="449"/>
      <c r="AFH440" s="449"/>
      <c r="AFI440" s="449"/>
      <c r="AFJ440" s="449"/>
      <c r="AFK440" s="449"/>
      <c r="AFL440" s="449"/>
      <c r="AFM440" s="449"/>
      <c r="AFN440" s="449"/>
      <c r="AFO440" s="449"/>
      <c r="AFP440" s="449"/>
      <c r="AFQ440" s="449"/>
      <c r="AFR440" s="449"/>
      <c r="AFS440" s="449"/>
      <c r="AFT440" s="449"/>
      <c r="AFU440" s="449"/>
      <c r="AFV440" s="449"/>
      <c r="AFW440" s="449"/>
      <c r="AFX440" s="449"/>
      <c r="AFY440" s="449"/>
      <c r="AFZ440" s="449"/>
      <c r="AGA440" s="449"/>
      <c r="AGB440" s="449"/>
      <c r="AGC440" s="449"/>
      <c r="AGD440" s="449"/>
      <c r="AGE440" s="449"/>
      <c r="AGF440" s="449"/>
      <c r="AGG440" s="449"/>
      <c r="AGH440" s="449"/>
      <c r="AGI440" s="449"/>
      <c r="AGJ440" s="449"/>
      <c r="AGK440" s="449"/>
      <c r="AGL440" s="449"/>
      <c r="AGM440" s="449"/>
      <c r="AGN440" s="449"/>
      <c r="AGO440" s="449"/>
      <c r="AGP440" s="449"/>
      <c r="AGQ440" s="449"/>
      <c r="AGR440" s="449"/>
      <c r="AGS440" s="449"/>
      <c r="AGT440" s="449"/>
      <c r="AGU440" s="449"/>
      <c r="AGV440" s="449"/>
      <c r="AGW440" s="449"/>
      <c r="AGX440" s="449"/>
      <c r="AGY440" s="449"/>
      <c r="AGZ440" s="449"/>
      <c r="AHA440" s="449"/>
      <c r="AHB440" s="449"/>
      <c r="AHC440" s="449"/>
      <c r="AHD440" s="449"/>
      <c r="AHE440" s="449"/>
      <c r="AHF440" s="449"/>
      <c r="AHG440" s="449"/>
      <c r="AHH440" s="449"/>
      <c r="AHI440" s="449"/>
      <c r="AHJ440" s="449"/>
      <c r="AHK440" s="449"/>
      <c r="AHL440" s="449"/>
      <c r="AHM440" s="449"/>
      <c r="AHN440" s="449"/>
      <c r="AHO440" s="449"/>
      <c r="AHP440" s="449"/>
      <c r="AHQ440" s="449"/>
      <c r="AHR440" s="449"/>
      <c r="AHS440" s="449"/>
      <c r="AHT440" s="449"/>
      <c r="AHU440" s="449"/>
      <c r="AHV440" s="449"/>
      <c r="AHW440" s="449"/>
      <c r="AHX440" s="449"/>
      <c r="AHY440" s="449"/>
      <c r="AHZ440" s="449"/>
      <c r="AIA440" s="449"/>
      <c r="AIB440" s="449"/>
      <c r="AIC440" s="449"/>
      <c r="AID440" s="449"/>
      <c r="AIE440" s="449"/>
      <c r="AIF440" s="449"/>
      <c r="AIG440" s="449"/>
      <c r="AIH440" s="449"/>
      <c r="AII440" s="449"/>
      <c r="AIJ440" s="449"/>
      <c r="AIK440" s="449"/>
      <c r="AIL440" s="449"/>
      <c r="AIM440" s="449"/>
      <c r="AIN440" s="449"/>
      <c r="AIO440" s="449"/>
      <c r="AIP440" s="449"/>
      <c r="AIQ440" s="449"/>
      <c r="AIR440" s="449"/>
      <c r="AIS440" s="449"/>
      <c r="AIT440" s="449"/>
      <c r="AIU440" s="449"/>
      <c r="AIV440" s="449"/>
      <c r="AIW440" s="449"/>
      <c r="AIX440" s="449"/>
      <c r="AIY440" s="449"/>
      <c r="AIZ440" s="449"/>
      <c r="AJA440" s="449"/>
      <c r="AJB440" s="449"/>
      <c r="AJC440" s="449"/>
      <c r="AJD440" s="449"/>
      <c r="AJE440" s="449"/>
      <c r="AJF440" s="449"/>
      <c r="AJG440" s="449"/>
      <c r="AJH440" s="449"/>
      <c r="AJI440" s="449"/>
      <c r="AJJ440" s="449"/>
      <c r="AJK440" s="449"/>
      <c r="AJL440" s="449"/>
      <c r="AJM440" s="449"/>
      <c r="AJN440" s="449"/>
      <c r="AJO440" s="449"/>
      <c r="AJP440" s="449"/>
      <c r="AJQ440" s="449"/>
      <c r="AJR440" s="449"/>
      <c r="AJS440" s="449"/>
      <c r="AJT440" s="449"/>
      <c r="AJU440" s="449"/>
      <c r="AJV440" s="449"/>
      <c r="AJW440" s="449"/>
      <c r="AJX440" s="449"/>
      <c r="AJY440" s="449"/>
      <c r="AJZ440" s="449"/>
      <c r="AKA440" s="449"/>
      <c r="AKB440" s="449"/>
      <c r="AKC440" s="449"/>
      <c r="AKD440" s="449"/>
      <c r="AKE440" s="449"/>
      <c r="AKF440" s="449"/>
      <c r="AKG440" s="449"/>
      <c r="AKH440" s="449"/>
      <c r="AKI440" s="449"/>
      <c r="AKJ440" s="449"/>
      <c r="AKK440" s="449"/>
      <c r="AKL440" s="449"/>
      <c r="AKM440" s="449"/>
      <c r="AKN440" s="449"/>
      <c r="AKO440" s="449"/>
      <c r="AKP440" s="449"/>
      <c r="AKQ440" s="449"/>
      <c r="AKR440" s="449"/>
      <c r="AKS440" s="449"/>
      <c r="AKT440" s="449"/>
      <c r="AKU440" s="449"/>
      <c r="AKV440" s="449"/>
      <c r="AKW440" s="449"/>
      <c r="AKX440" s="449"/>
      <c r="AKY440" s="449"/>
      <c r="AKZ440" s="449"/>
      <c r="ALA440" s="449"/>
      <c r="ALB440" s="449"/>
      <c r="ALC440" s="449"/>
      <c r="ALD440" s="449"/>
      <c r="ALE440" s="449"/>
      <c r="ALF440" s="449"/>
      <c r="ALG440" s="449"/>
      <c r="ALH440" s="449"/>
      <c r="ALI440" s="449"/>
      <c r="ALJ440" s="449"/>
      <c r="ALK440" s="449"/>
      <c r="ALL440" s="449"/>
      <c r="ALM440" s="449"/>
      <c r="ALN440" s="449"/>
      <c r="ALO440" s="449"/>
      <c r="ALP440" s="449"/>
      <c r="ALQ440" s="449"/>
      <c r="ALR440" s="449"/>
      <c r="ALS440" s="449"/>
      <c r="ALT440" s="449"/>
      <c r="ALU440" s="449"/>
      <c r="ALV440" s="449"/>
      <c r="ALW440" s="449"/>
      <c r="ALX440" s="449"/>
      <c r="ALY440" s="449"/>
      <c r="ALZ440" s="449"/>
      <c r="AMA440" s="449"/>
      <c r="AMB440" s="449"/>
      <c r="AMC440" s="449"/>
      <c r="AMD440" s="449"/>
      <c r="AME440" s="449"/>
      <c r="AMF440" s="449"/>
      <c r="AMG440" s="449"/>
      <c r="AMH440" s="449"/>
      <c r="AMI440" s="449"/>
      <c r="AMJ440" s="449"/>
      <c r="AMK440" s="449"/>
      <c r="AML440" s="449"/>
      <c r="AMM440" s="449"/>
      <c r="AMN440" s="449"/>
      <c r="AMO440" s="449"/>
      <c r="AMP440" s="449"/>
      <c r="AMQ440" s="449"/>
      <c r="AMR440" s="449"/>
      <c r="AMS440" s="449"/>
      <c r="AMT440" s="449"/>
      <c r="AMU440" s="449"/>
      <c r="AMV440" s="449"/>
      <c r="AMW440" s="449"/>
      <c r="AMX440" s="449"/>
      <c r="AMY440" s="449"/>
      <c r="AMZ440" s="449"/>
      <c r="ANA440" s="449"/>
      <c r="ANB440" s="449"/>
      <c r="ANC440" s="449"/>
      <c r="AND440" s="449"/>
      <c r="ANE440" s="449"/>
      <c r="ANF440" s="449"/>
      <c r="ANG440" s="449"/>
      <c r="ANH440" s="449"/>
      <c r="ANI440" s="449"/>
      <c r="ANJ440" s="449"/>
      <c r="ANK440" s="449"/>
      <c r="ANL440" s="449"/>
      <c r="ANM440" s="449"/>
      <c r="ANN440" s="449"/>
      <c r="ANO440" s="449"/>
      <c r="ANP440" s="449"/>
      <c r="ANQ440" s="449"/>
      <c r="ANR440" s="449"/>
      <c r="ANS440" s="449"/>
      <c r="ANT440" s="449"/>
      <c r="ANU440" s="449"/>
      <c r="ANV440" s="449"/>
      <c r="ANW440" s="449"/>
      <c r="ANX440" s="449"/>
      <c r="ANY440" s="449"/>
      <c r="ANZ440" s="449"/>
      <c r="AOA440" s="449"/>
      <c r="AOB440" s="449"/>
      <c r="AOC440" s="449"/>
      <c r="AOD440" s="449"/>
      <c r="AOE440" s="449"/>
      <c r="AOF440" s="449"/>
      <c r="AOG440" s="449"/>
      <c r="AOH440" s="449"/>
      <c r="AOI440" s="449"/>
      <c r="AOJ440" s="449"/>
      <c r="AOK440" s="449"/>
      <c r="AOL440" s="449"/>
      <c r="AOM440" s="449"/>
      <c r="AON440" s="449"/>
      <c r="AOO440" s="449"/>
      <c r="AOP440" s="449"/>
      <c r="AOQ440" s="449"/>
      <c r="AOR440" s="449"/>
      <c r="AOS440" s="449"/>
      <c r="AOT440" s="449"/>
      <c r="AOU440" s="449"/>
      <c r="AOV440" s="449"/>
      <c r="AOW440" s="449"/>
      <c r="AOX440" s="449"/>
      <c r="AOY440" s="449"/>
      <c r="AOZ440" s="449"/>
      <c r="APA440" s="449"/>
      <c r="APB440" s="449"/>
      <c r="APC440" s="449"/>
      <c r="APD440" s="449"/>
      <c r="APE440" s="449"/>
      <c r="APF440" s="449"/>
      <c r="APG440" s="449"/>
      <c r="APH440" s="449"/>
      <c r="API440" s="449"/>
      <c r="APJ440" s="449"/>
      <c r="APK440" s="449"/>
      <c r="APL440" s="449"/>
      <c r="APM440" s="449"/>
      <c r="APN440" s="449"/>
      <c r="APO440" s="449"/>
      <c r="APP440" s="449"/>
      <c r="APQ440" s="449"/>
      <c r="APR440" s="449"/>
      <c r="APS440" s="449"/>
      <c r="APT440" s="449"/>
      <c r="APU440" s="449"/>
      <c r="APV440" s="449"/>
      <c r="APW440" s="449"/>
      <c r="APX440" s="449"/>
      <c r="APY440" s="449"/>
      <c r="APZ440" s="449"/>
      <c r="AQA440" s="449"/>
      <c r="AQB440" s="449"/>
      <c r="AQC440" s="449"/>
      <c r="AQD440" s="449"/>
      <c r="AQE440" s="449"/>
      <c r="AQF440" s="449"/>
      <c r="AQG440" s="449"/>
      <c r="AQH440" s="449"/>
      <c r="AQI440" s="449"/>
      <c r="AQJ440" s="449"/>
      <c r="AQK440" s="449"/>
      <c r="AQL440" s="449"/>
      <c r="AQM440" s="449"/>
      <c r="AQN440" s="449"/>
      <c r="AQO440" s="449"/>
      <c r="AQP440" s="449"/>
      <c r="AQQ440" s="449"/>
      <c r="AQR440" s="449"/>
      <c r="AQS440" s="449"/>
      <c r="AQT440" s="449"/>
      <c r="AQU440" s="449"/>
      <c r="AQV440" s="449"/>
      <c r="AQW440" s="449"/>
      <c r="AQX440" s="449"/>
      <c r="AQY440" s="449"/>
      <c r="AQZ440" s="449"/>
      <c r="ARA440" s="449"/>
      <c r="ARB440" s="449"/>
      <c r="ARC440" s="449"/>
      <c r="ARD440" s="449"/>
      <c r="ARE440" s="449"/>
      <c r="ARF440" s="449"/>
      <c r="ARG440" s="449"/>
      <c r="ARH440" s="449"/>
      <c r="ARI440" s="449"/>
      <c r="ARJ440" s="449"/>
      <c r="ARK440" s="449"/>
      <c r="ARL440" s="449"/>
      <c r="ARM440" s="449"/>
      <c r="ARN440" s="449"/>
      <c r="ARO440" s="449"/>
      <c r="ARP440" s="449"/>
      <c r="ARQ440" s="449"/>
      <c r="ARR440" s="449"/>
      <c r="ARS440" s="449"/>
      <c r="ART440" s="449"/>
      <c r="ARU440" s="449"/>
      <c r="ARV440" s="449"/>
      <c r="ARW440" s="449"/>
      <c r="ARX440" s="449"/>
      <c r="ARY440" s="449"/>
      <c r="ARZ440" s="449"/>
      <c r="ASA440" s="449"/>
      <c r="ASB440" s="449"/>
      <c r="ASC440" s="449"/>
      <c r="ASD440" s="449"/>
      <c r="ASE440" s="449"/>
      <c r="ASF440" s="449"/>
      <c r="ASG440" s="449"/>
      <c r="ASH440" s="449"/>
      <c r="ASI440" s="449"/>
      <c r="ASJ440" s="449"/>
      <c r="ASK440" s="449"/>
      <c r="ASL440" s="449"/>
      <c r="ASM440" s="449"/>
      <c r="ASN440" s="449"/>
      <c r="ASO440" s="449"/>
      <c r="ASP440" s="449"/>
      <c r="ASQ440" s="449"/>
      <c r="ASR440" s="449"/>
      <c r="ASS440" s="449"/>
      <c r="AST440" s="449"/>
      <c r="ASU440" s="449"/>
      <c r="ASV440" s="449"/>
      <c r="ASW440" s="449"/>
      <c r="ASX440" s="449"/>
      <c r="ASY440" s="449"/>
      <c r="ASZ440" s="449"/>
      <c r="ATA440" s="449"/>
      <c r="ATB440" s="449"/>
      <c r="ATC440" s="449"/>
      <c r="ATD440" s="449"/>
      <c r="ATE440" s="449"/>
      <c r="ATF440" s="449"/>
      <c r="ATG440" s="449"/>
      <c r="ATH440" s="449"/>
      <c r="ATI440" s="449"/>
      <c r="ATJ440" s="449"/>
      <c r="ATK440" s="449"/>
      <c r="ATL440" s="449"/>
      <c r="ATM440" s="449"/>
      <c r="ATN440" s="449"/>
      <c r="ATO440" s="449"/>
      <c r="ATP440" s="449"/>
      <c r="ATQ440" s="449"/>
      <c r="ATR440" s="449"/>
      <c r="ATS440" s="449"/>
      <c r="ATT440" s="449"/>
      <c r="ATU440" s="449"/>
      <c r="ATV440" s="449"/>
      <c r="ATW440" s="449"/>
      <c r="ATX440" s="449"/>
      <c r="ATY440" s="449"/>
      <c r="ATZ440" s="449"/>
      <c r="AUA440" s="449"/>
      <c r="AUB440" s="449"/>
      <c r="AUC440" s="449"/>
      <c r="AUD440" s="449"/>
      <c r="AUE440" s="449"/>
      <c r="AUF440" s="449"/>
      <c r="AUG440" s="449"/>
      <c r="AUH440" s="449"/>
      <c r="AUI440" s="449"/>
      <c r="AUJ440" s="449"/>
      <c r="AUK440" s="449"/>
      <c r="AUL440" s="449"/>
      <c r="AUM440" s="449"/>
      <c r="AUN440" s="449"/>
      <c r="AUO440" s="449"/>
      <c r="AUP440" s="449"/>
      <c r="AUQ440" s="449"/>
      <c r="AUR440" s="449"/>
      <c r="AUS440" s="449"/>
      <c r="AUT440" s="449"/>
      <c r="AUU440" s="449"/>
      <c r="AUV440" s="449"/>
      <c r="AUW440" s="449"/>
      <c r="AUX440" s="449"/>
      <c r="AUY440" s="449"/>
      <c r="AUZ440" s="449"/>
      <c r="AVA440" s="449"/>
      <c r="AVB440" s="449"/>
      <c r="AVC440" s="449"/>
      <c r="AVD440" s="449"/>
      <c r="AVE440" s="449"/>
      <c r="AVF440" s="449"/>
      <c r="AVG440" s="449"/>
      <c r="AVH440" s="449"/>
      <c r="AVI440" s="449"/>
      <c r="AVJ440" s="449"/>
      <c r="AVK440" s="449"/>
      <c r="AVL440" s="449"/>
      <c r="AVM440" s="449"/>
      <c r="AVN440" s="449"/>
      <c r="AVO440" s="449"/>
      <c r="AVP440" s="449"/>
      <c r="AVQ440" s="449"/>
      <c r="AVR440" s="449"/>
      <c r="AVS440" s="449"/>
      <c r="AVT440" s="449"/>
      <c r="AVU440" s="449"/>
      <c r="AVV440" s="449"/>
      <c r="AVW440" s="449"/>
      <c r="AVX440" s="449"/>
      <c r="AVY440" s="449"/>
      <c r="AVZ440" s="449"/>
      <c r="AWA440" s="449"/>
      <c r="AWB440" s="449"/>
      <c r="AWC440" s="449"/>
      <c r="AWD440" s="449"/>
      <c r="AWE440" s="449"/>
      <c r="AWF440" s="449"/>
      <c r="AWG440" s="449"/>
      <c r="AWH440" s="449"/>
      <c r="AWI440" s="449"/>
      <c r="AWJ440" s="449"/>
      <c r="AWK440" s="449"/>
      <c r="AWL440" s="449"/>
      <c r="AWM440" s="449"/>
      <c r="AWN440" s="449"/>
      <c r="AWO440" s="449"/>
      <c r="AWP440" s="449"/>
      <c r="AWQ440" s="449"/>
      <c r="AWR440" s="449"/>
      <c r="AWS440" s="449"/>
      <c r="AWT440" s="449"/>
      <c r="AWU440" s="449"/>
      <c r="AWV440" s="449"/>
      <c r="AWW440" s="449"/>
      <c r="AWX440" s="449"/>
      <c r="AWY440" s="449"/>
      <c r="AWZ440" s="449"/>
      <c r="AXA440" s="449"/>
      <c r="AXB440" s="449"/>
      <c r="AXC440" s="449"/>
      <c r="AXD440" s="449"/>
      <c r="AXE440" s="449"/>
      <c r="AXF440" s="449"/>
      <c r="AXG440" s="449"/>
      <c r="AXH440" s="449"/>
      <c r="AXI440" s="449"/>
      <c r="AXJ440" s="449"/>
      <c r="AXK440" s="449"/>
      <c r="AXL440" s="449"/>
      <c r="AXM440" s="449"/>
      <c r="AXN440" s="449"/>
      <c r="AXO440" s="449"/>
      <c r="AXP440" s="449"/>
      <c r="AXQ440" s="449"/>
      <c r="AXR440" s="449"/>
      <c r="AXS440" s="449"/>
      <c r="AXT440" s="449"/>
      <c r="AXU440" s="449"/>
      <c r="AXV440" s="449"/>
      <c r="AXW440" s="449"/>
      <c r="AXX440" s="449"/>
      <c r="AXY440" s="449"/>
      <c r="AXZ440" s="449"/>
      <c r="AYA440" s="449"/>
      <c r="AYB440" s="449"/>
      <c r="AYC440" s="449"/>
      <c r="AYD440" s="449"/>
      <c r="AYE440" s="449"/>
      <c r="AYF440" s="449"/>
      <c r="AYG440" s="449"/>
      <c r="AYH440" s="449"/>
      <c r="AYI440" s="449"/>
      <c r="AYJ440" s="449"/>
      <c r="AYK440" s="449"/>
      <c r="AYL440" s="449"/>
      <c r="AYM440" s="449"/>
      <c r="AYN440" s="449"/>
      <c r="AYO440" s="449"/>
      <c r="AYP440" s="449"/>
      <c r="AYQ440" s="449"/>
      <c r="AYR440" s="449"/>
      <c r="AYS440" s="449"/>
      <c r="AYT440" s="449"/>
      <c r="AYU440" s="449"/>
      <c r="AYV440" s="449"/>
      <c r="AYW440" s="449"/>
      <c r="AYX440" s="449"/>
      <c r="AYY440" s="449"/>
      <c r="AYZ440" s="449"/>
      <c r="AZA440" s="449"/>
      <c r="AZB440" s="449"/>
      <c r="AZC440" s="449"/>
      <c r="AZD440" s="449"/>
      <c r="AZE440" s="449"/>
      <c r="AZF440" s="449"/>
      <c r="AZG440" s="449"/>
      <c r="AZH440" s="449"/>
      <c r="AZI440" s="449"/>
      <c r="AZJ440" s="449"/>
      <c r="AZK440" s="449"/>
      <c r="AZL440" s="449"/>
      <c r="AZM440" s="449"/>
      <c r="AZN440" s="449"/>
      <c r="AZO440" s="449"/>
      <c r="AZP440" s="449"/>
      <c r="AZQ440" s="449"/>
      <c r="AZR440" s="449"/>
      <c r="AZS440" s="449"/>
      <c r="AZT440" s="449"/>
      <c r="AZU440" s="449"/>
      <c r="AZV440" s="449"/>
      <c r="AZW440" s="449"/>
      <c r="AZX440" s="449"/>
      <c r="AZY440" s="449"/>
      <c r="AZZ440" s="449"/>
      <c r="BAA440" s="449"/>
      <c r="BAB440" s="449"/>
      <c r="BAC440" s="449"/>
      <c r="BAD440" s="449"/>
      <c r="BAE440" s="449"/>
      <c r="BAF440" s="449"/>
      <c r="BAG440" s="449"/>
      <c r="BAH440" s="449"/>
      <c r="BAI440" s="449"/>
      <c r="BAJ440" s="449"/>
      <c r="BAK440" s="449"/>
      <c r="BAL440" s="449"/>
      <c r="BAM440" s="449"/>
      <c r="BAN440" s="449"/>
      <c r="BAO440" s="449"/>
      <c r="BAP440" s="449"/>
      <c r="BAQ440" s="449"/>
      <c r="BAR440" s="449"/>
      <c r="BAS440" s="449"/>
      <c r="BAT440" s="449"/>
      <c r="BAU440" s="449"/>
      <c r="BAV440" s="449"/>
      <c r="BAW440" s="449"/>
      <c r="BAX440" s="449"/>
      <c r="BAY440" s="449"/>
      <c r="BAZ440" s="449"/>
      <c r="BBA440" s="449"/>
      <c r="BBB440" s="449"/>
      <c r="BBC440" s="449"/>
      <c r="BBD440" s="449"/>
      <c r="BBE440" s="449"/>
      <c r="BBF440" s="449"/>
      <c r="BBG440" s="449"/>
      <c r="BBH440" s="449"/>
      <c r="BBI440" s="449"/>
      <c r="BBJ440" s="449"/>
      <c r="BBK440" s="449"/>
      <c r="BBL440" s="449"/>
      <c r="BBM440" s="449"/>
      <c r="BBN440" s="449"/>
      <c r="BBO440" s="449"/>
      <c r="BBP440" s="449"/>
      <c r="BBQ440" s="449"/>
      <c r="BBR440" s="449"/>
      <c r="BBS440" s="449"/>
      <c r="BBT440" s="449"/>
      <c r="BBU440" s="449"/>
      <c r="BBV440" s="449"/>
      <c r="BBW440" s="449"/>
      <c r="BBX440" s="449"/>
      <c r="BBY440" s="449"/>
      <c r="BBZ440" s="449"/>
      <c r="BCA440" s="449"/>
      <c r="BCB440" s="449"/>
      <c r="BCC440" s="449"/>
      <c r="BCD440" s="449"/>
      <c r="BCE440" s="449"/>
      <c r="BCF440" s="449"/>
      <c r="BCG440" s="449"/>
      <c r="BCH440" s="449"/>
      <c r="BCI440" s="449"/>
      <c r="BCJ440" s="449"/>
      <c r="BCK440" s="449"/>
      <c r="BCL440" s="449"/>
      <c r="BCM440" s="449"/>
      <c r="BCN440" s="449"/>
      <c r="BCO440" s="449"/>
      <c r="BCP440" s="449"/>
      <c r="BCQ440" s="449"/>
      <c r="BCR440" s="449"/>
      <c r="BCS440" s="449"/>
      <c r="BCT440" s="449"/>
      <c r="BCU440" s="449"/>
      <c r="BCV440" s="449"/>
      <c r="BCW440" s="449"/>
      <c r="BCX440" s="449"/>
      <c r="BCY440" s="449"/>
      <c r="BCZ440" s="449"/>
      <c r="BDA440" s="449"/>
      <c r="BDB440" s="449"/>
      <c r="BDC440" s="449"/>
      <c r="BDD440" s="449"/>
      <c r="BDE440" s="449"/>
      <c r="BDF440" s="449"/>
      <c r="BDG440" s="449"/>
      <c r="BDH440" s="449"/>
      <c r="BDI440" s="449"/>
      <c r="BDJ440" s="449"/>
      <c r="BDK440" s="449"/>
      <c r="BDL440" s="449"/>
      <c r="BDM440" s="449"/>
      <c r="BDN440" s="449"/>
      <c r="BDO440" s="449"/>
      <c r="BDP440" s="449"/>
      <c r="BDQ440" s="449"/>
      <c r="BDR440" s="449"/>
      <c r="BDS440" s="449"/>
      <c r="BDT440" s="449"/>
      <c r="BDU440" s="449"/>
      <c r="BDV440" s="449"/>
      <c r="BDW440" s="449"/>
      <c r="BDX440" s="449"/>
      <c r="BDY440" s="449"/>
      <c r="BDZ440" s="449"/>
      <c r="BEA440" s="449"/>
      <c r="BEB440" s="449"/>
      <c r="BEC440" s="449"/>
      <c r="BED440" s="449"/>
      <c r="BEE440" s="449"/>
      <c r="BEF440" s="449"/>
      <c r="BEG440" s="449"/>
      <c r="BEH440" s="449"/>
      <c r="BEI440" s="449"/>
      <c r="BEJ440" s="449"/>
      <c r="BEK440" s="449"/>
      <c r="BEL440" s="449"/>
      <c r="BEM440" s="449"/>
      <c r="BEN440" s="449"/>
      <c r="BEO440" s="449"/>
      <c r="BEP440" s="449"/>
      <c r="BEQ440" s="449"/>
      <c r="BER440" s="449"/>
      <c r="BES440" s="449"/>
      <c r="BET440" s="449"/>
      <c r="BEU440" s="449"/>
      <c r="BEV440" s="449"/>
      <c r="BEW440" s="449"/>
      <c r="BEX440" s="449"/>
      <c r="BEY440" s="449"/>
      <c r="BEZ440" s="449"/>
      <c r="BFA440" s="449"/>
      <c r="BFB440" s="449"/>
      <c r="BFC440" s="449"/>
      <c r="BFD440" s="449"/>
      <c r="BFE440" s="449"/>
      <c r="BFF440" s="449"/>
      <c r="BFG440" s="449"/>
      <c r="BFH440" s="449"/>
      <c r="BFI440" s="449"/>
      <c r="BFJ440" s="449"/>
      <c r="BFK440" s="449"/>
      <c r="BFL440" s="449"/>
      <c r="BFM440" s="449"/>
      <c r="BFN440" s="449"/>
      <c r="BFO440" s="449"/>
      <c r="BFP440" s="449"/>
      <c r="BFQ440" s="449"/>
      <c r="BFR440" s="449"/>
      <c r="BFS440" s="449"/>
      <c r="BFT440" s="449"/>
      <c r="BFU440" s="449"/>
      <c r="BFV440" s="449"/>
      <c r="BFW440" s="449"/>
      <c r="BFX440" s="449"/>
      <c r="BFY440" s="449"/>
      <c r="BFZ440" s="449"/>
      <c r="BGA440" s="449"/>
      <c r="BGB440" s="449"/>
      <c r="BGC440" s="449"/>
      <c r="BGD440" s="449"/>
      <c r="BGE440" s="449"/>
      <c r="BGF440" s="449"/>
      <c r="BGG440" s="449"/>
      <c r="BGH440" s="449"/>
      <c r="BGI440" s="449"/>
      <c r="BGJ440" s="449"/>
      <c r="BGK440" s="449"/>
      <c r="BGL440" s="449"/>
      <c r="BGM440" s="449"/>
      <c r="BGN440" s="449"/>
      <c r="BGO440" s="449"/>
      <c r="BGP440" s="449"/>
      <c r="BGQ440" s="449"/>
      <c r="BGR440" s="449"/>
      <c r="BGS440" s="449"/>
      <c r="BGT440" s="449"/>
      <c r="BGU440" s="449"/>
      <c r="BGV440" s="449"/>
      <c r="BGW440" s="449"/>
      <c r="BGX440" s="449"/>
      <c r="BGY440" s="449"/>
      <c r="BGZ440" s="449"/>
      <c r="BHA440" s="449"/>
      <c r="BHB440" s="449"/>
      <c r="BHC440" s="449"/>
      <c r="BHD440" s="449"/>
      <c r="BHE440" s="449"/>
      <c r="BHF440" s="449"/>
      <c r="BHG440" s="449"/>
      <c r="BHH440" s="449"/>
      <c r="BHI440" s="449"/>
      <c r="BHJ440" s="449"/>
      <c r="BHK440" s="449"/>
      <c r="BHL440" s="449"/>
      <c r="BHM440" s="449"/>
      <c r="BHN440" s="449"/>
      <c r="BHO440" s="449"/>
      <c r="BHP440" s="449"/>
      <c r="BHQ440" s="449"/>
      <c r="BHR440" s="449"/>
      <c r="BHS440" s="449"/>
      <c r="BHT440" s="449"/>
      <c r="BHU440" s="449"/>
      <c r="BHV440" s="449"/>
      <c r="BHW440" s="449"/>
      <c r="BHX440" s="449"/>
      <c r="BHY440" s="449"/>
      <c r="BHZ440" s="449"/>
      <c r="BIA440" s="449"/>
      <c r="BIB440" s="449"/>
      <c r="BIC440" s="449"/>
      <c r="BID440" s="449"/>
      <c r="BIE440" s="449"/>
      <c r="BIF440" s="449"/>
      <c r="BIG440" s="449"/>
      <c r="BIH440" s="449"/>
      <c r="BII440" s="449"/>
      <c r="BIJ440" s="449"/>
      <c r="BIK440" s="449"/>
      <c r="BIL440" s="449"/>
      <c r="BIM440" s="449"/>
      <c r="BIN440" s="449"/>
      <c r="BIO440" s="449"/>
      <c r="BIP440" s="449"/>
      <c r="BIQ440" s="449"/>
      <c r="BIR440" s="449"/>
      <c r="BIS440" s="449"/>
      <c r="BIT440" s="449"/>
      <c r="BIU440" s="449"/>
      <c r="BIV440" s="449"/>
      <c r="BIW440" s="449"/>
      <c r="BIX440" s="449"/>
      <c r="BIY440" s="449"/>
      <c r="BIZ440" s="449"/>
      <c r="BJA440" s="449"/>
      <c r="BJB440" s="449"/>
      <c r="BJC440" s="449"/>
      <c r="BJD440" s="449"/>
      <c r="BJE440" s="449"/>
      <c r="BJF440" s="449"/>
      <c r="BJG440" s="449"/>
      <c r="BJH440" s="449"/>
      <c r="BJI440" s="449"/>
      <c r="BJJ440" s="449"/>
      <c r="BJK440" s="449"/>
      <c r="BJL440" s="449"/>
      <c r="BJM440" s="449"/>
      <c r="BJN440" s="449"/>
      <c r="BJO440" s="449"/>
      <c r="BJP440" s="449"/>
      <c r="BJQ440" s="449"/>
      <c r="BJR440" s="449"/>
      <c r="BJS440" s="449"/>
      <c r="BJT440" s="449"/>
      <c r="BJU440" s="449"/>
      <c r="BJV440" s="449"/>
      <c r="BJW440" s="449"/>
      <c r="BJX440" s="449"/>
      <c r="BJY440" s="449"/>
      <c r="BJZ440" s="449"/>
      <c r="BKA440" s="449"/>
      <c r="BKB440" s="449"/>
      <c r="BKC440" s="449"/>
      <c r="BKD440" s="449"/>
      <c r="BKE440" s="449"/>
      <c r="BKF440" s="449"/>
      <c r="BKG440" s="449"/>
      <c r="BKH440" s="449"/>
      <c r="BKI440" s="449"/>
      <c r="BKJ440" s="449"/>
      <c r="BKK440" s="449"/>
      <c r="BKL440" s="449"/>
      <c r="BKM440" s="449"/>
      <c r="BKN440" s="449"/>
      <c r="BKO440" s="449"/>
      <c r="BKP440" s="449"/>
      <c r="BKQ440" s="449"/>
      <c r="BKR440" s="449"/>
      <c r="BKS440" s="449"/>
      <c r="BKT440" s="449"/>
      <c r="BKU440" s="449"/>
      <c r="BKV440" s="449"/>
      <c r="BKW440" s="449"/>
      <c r="BKX440" s="449"/>
      <c r="BKY440" s="449"/>
      <c r="BKZ440" s="449"/>
      <c r="BLA440" s="449"/>
      <c r="BLB440" s="449"/>
      <c r="BLC440" s="449"/>
      <c r="BLD440" s="449"/>
      <c r="BLE440" s="449"/>
      <c r="BLF440" s="449"/>
      <c r="BLG440" s="449"/>
      <c r="BLH440" s="449"/>
      <c r="BLI440" s="449"/>
      <c r="BLJ440" s="449"/>
      <c r="BLK440" s="449"/>
      <c r="BLL440" s="449"/>
      <c r="BLM440" s="449"/>
      <c r="BLN440" s="449"/>
      <c r="BLO440" s="449"/>
      <c r="BLP440" s="449"/>
      <c r="BLQ440" s="449"/>
      <c r="BLR440" s="449"/>
      <c r="BLS440" s="449"/>
      <c r="BLT440" s="449"/>
      <c r="BLU440" s="449"/>
      <c r="BLV440" s="449"/>
      <c r="BLW440" s="449"/>
      <c r="BLX440" s="449"/>
      <c r="BLY440" s="449"/>
      <c r="BLZ440" s="449"/>
      <c r="BMA440" s="449"/>
      <c r="BMB440" s="449"/>
      <c r="BMC440" s="449"/>
      <c r="BMD440" s="449"/>
      <c r="BME440" s="449"/>
      <c r="BMF440" s="449"/>
      <c r="BMG440" s="449"/>
      <c r="BMH440" s="449"/>
      <c r="BMI440" s="449"/>
      <c r="BMJ440" s="449"/>
      <c r="BMK440" s="449"/>
      <c r="BML440" s="449"/>
      <c r="BMM440" s="449"/>
      <c r="BMN440" s="449"/>
      <c r="BMO440" s="449"/>
      <c r="BMP440" s="449"/>
      <c r="BMQ440" s="449"/>
      <c r="BMR440" s="449"/>
      <c r="BMS440" s="449"/>
      <c r="BMT440" s="449"/>
      <c r="BMU440" s="449"/>
      <c r="BMV440" s="449"/>
      <c r="BMW440" s="449"/>
      <c r="BMX440" s="449"/>
      <c r="BMY440" s="449"/>
      <c r="BMZ440" s="449"/>
      <c r="BNA440" s="449"/>
      <c r="BNB440" s="449"/>
      <c r="BNC440" s="449"/>
      <c r="BND440" s="449"/>
      <c r="BNE440" s="449"/>
      <c r="BNF440" s="449"/>
      <c r="BNG440" s="449"/>
      <c r="BNH440" s="449"/>
      <c r="BNI440" s="449"/>
      <c r="BNJ440" s="449"/>
      <c r="BNK440" s="449"/>
      <c r="BNL440" s="449"/>
      <c r="BNM440" s="449"/>
      <c r="BNN440" s="449"/>
      <c r="BNO440" s="449"/>
      <c r="BNP440" s="449"/>
      <c r="BNQ440" s="449"/>
      <c r="BNR440" s="449"/>
      <c r="BNS440" s="449"/>
      <c r="BNT440" s="449"/>
      <c r="BNU440" s="449"/>
      <c r="BNV440" s="449"/>
      <c r="BNW440" s="449"/>
      <c r="BNX440" s="449"/>
      <c r="BNY440" s="449"/>
      <c r="BNZ440" s="449"/>
      <c r="BOA440" s="449"/>
      <c r="BOB440" s="449"/>
      <c r="BOC440" s="449"/>
      <c r="BOD440" s="449"/>
      <c r="BOE440" s="449"/>
      <c r="BOF440" s="449"/>
      <c r="BOG440" s="449"/>
      <c r="BOH440" s="449"/>
      <c r="BOI440" s="449"/>
      <c r="BOJ440" s="449"/>
      <c r="BOK440" s="449"/>
      <c r="BOL440" s="449"/>
      <c r="BOM440" s="449"/>
      <c r="BON440" s="449"/>
      <c r="BOO440" s="449"/>
      <c r="BOP440" s="449"/>
      <c r="BOQ440" s="449"/>
      <c r="BOR440" s="449"/>
      <c r="BOS440" s="449"/>
      <c r="BOT440" s="449"/>
      <c r="BOU440" s="449"/>
      <c r="BOV440" s="449"/>
      <c r="BOW440" s="449"/>
      <c r="BOX440" s="449"/>
      <c r="BOY440" s="449"/>
      <c r="BOZ440" s="449"/>
      <c r="BPA440" s="449"/>
      <c r="BPB440" s="449"/>
      <c r="BPC440" s="449"/>
      <c r="BPD440" s="449"/>
      <c r="BPE440" s="449"/>
      <c r="BPF440" s="449"/>
      <c r="BPG440" s="449"/>
      <c r="BPH440" s="449"/>
      <c r="BPI440" s="449"/>
      <c r="BPJ440" s="449"/>
      <c r="BPK440" s="449"/>
      <c r="BPL440" s="449"/>
      <c r="BPM440" s="449"/>
      <c r="BPN440" s="449"/>
      <c r="BPO440" s="449"/>
      <c r="BPP440" s="449"/>
      <c r="BPQ440" s="449"/>
      <c r="BPR440" s="449"/>
      <c r="BPS440" s="449"/>
      <c r="BPT440" s="449"/>
      <c r="BPU440" s="449"/>
      <c r="BPV440" s="449"/>
      <c r="BPW440" s="449"/>
      <c r="BPX440" s="449"/>
      <c r="BPY440" s="449"/>
      <c r="BPZ440" s="449"/>
      <c r="BQA440" s="449"/>
      <c r="BQB440" s="449"/>
      <c r="BQC440" s="449"/>
      <c r="BQD440" s="449"/>
      <c r="BQE440" s="449"/>
      <c r="BQF440" s="449"/>
      <c r="BQG440" s="449"/>
      <c r="BQH440" s="449"/>
      <c r="BQI440" s="449"/>
      <c r="BQJ440" s="449"/>
      <c r="BQK440" s="449"/>
      <c r="BQL440" s="449"/>
      <c r="BQM440" s="449"/>
      <c r="BQN440" s="449"/>
      <c r="BQO440" s="449"/>
      <c r="BQP440" s="449"/>
      <c r="BQQ440" s="449"/>
      <c r="BQR440" s="449"/>
      <c r="BQS440" s="449"/>
      <c r="BQT440" s="449"/>
      <c r="BQU440" s="449"/>
      <c r="BQV440" s="449"/>
      <c r="BQW440" s="449"/>
      <c r="BQX440" s="449"/>
      <c r="BQY440" s="449"/>
      <c r="BQZ440" s="449"/>
      <c r="BRA440" s="449"/>
      <c r="BRB440" s="449"/>
      <c r="BRC440" s="449"/>
      <c r="BRD440" s="449"/>
      <c r="BRE440" s="449"/>
      <c r="BRF440" s="449"/>
      <c r="BRG440" s="449"/>
      <c r="BRH440" s="449"/>
      <c r="BRI440" s="449"/>
      <c r="BRJ440" s="449"/>
      <c r="BRK440" s="449"/>
      <c r="BRL440" s="449"/>
      <c r="BRM440" s="449"/>
      <c r="BRN440" s="449"/>
      <c r="BRO440" s="449"/>
      <c r="BRP440" s="449"/>
      <c r="BRQ440" s="449"/>
      <c r="BRR440" s="449"/>
      <c r="BRS440" s="449"/>
      <c r="BRT440" s="449"/>
      <c r="BRU440" s="449"/>
      <c r="BRV440" s="449"/>
      <c r="BRW440" s="449"/>
      <c r="BRX440" s="449"/>
      <c r="BRY440" s="449"/>
      <c r="BRZ440" s="449"/>
      <c r="BSA440" s="449"/>
      <c r="BSB440" s="449"/>
      <c r="BSC440" s="449"/>
      <c r="BSD440" s="449"/>
      <c r="BSE440" s="449"/>
      <c r="BSF440" s="449"/>
      <c r="BSG440" s="449"/>
      <c r="BSH440" s="449"/>
      <c r="BSI440" s="449"/>
      <c r="BSJ440" s="449"/>
      <c r="BSK440" s="449"/>
      <c r="BSL440" s="449"/>
      <c r="BSM440" s="449"/>
      <c r="BSN440" s="449"/>
      <c r="BSO440" s="449"/>
      <c r="BSP440" s="449"/>
      <c r="BSQ440" s="449"/>
      <c r="BSR440" s="449"/>
      <c r="BSS440" s="449"/>
      <c r="BST440" s="449"/>
      <c r="BSU440" s="449"/>
      <c r="BSV440" s="449"/>
      <c r="BSW440" s="449"/>
      <c r="BSX440" s="449"/>
      <c r="BSY440" s="449"/>
      <c r="BSZ440" s="449"/>
      <c r="BTA440" s="449"/>
      <c r="BTB440" s="449"/>
      <c r="BTC440" s="449"/>
      <c r="BTD440" s="449"/>
      <c r="BTE440" s="449"/>
      <c r="BTF440" s="449"/>
      <c r="BTG440" s="449"/>
      <c r="BTH440" s="449"/>
      <c r="BTI440" s="449"/>
      <c r="BTJ440" s="449"/>
      <c r="BTK440" s="449"/>
      <c r="BTL440" s="449"/>
      <c r="BTM440" s="449"/>
      <c r="BTN440" s="449"/>
      <c r="BTO440" s="449"/>
      <c r="BTP440" s="449"/>
      <c r="BTQ440" s="449"/>
      <c r="BTR440" s="449"/>
      <c r="BTS440" s="449"/>
      <c r="BTT440" s="449"/>
      <c r="BTU440" s="449"/>
      <c r="BTV440" s="449"/>
      <c r="BTW440" s="449"/>
      <c r="BTX440" s="449"/>
      <c r="BTY440" s="449"/>
      <c r="BTZ440" s="449"/>
      <c r="BUA440" s="449"/>
      <c r="BUB440" s="449"/>
      <c r="BUC440" s="449"/>
      <c r="BUD440" s="449"/>
      <c r="BUE440" s="449"/>
      <c r="BUF440" s="449"/>
      <c r="BUG440" s="449"/>
      <c r="BUH440" s="449"/>
      <c r="BUI440" s="449"/>
      <c r="BUJ440" s="449"/>
      <c r="BUK440" s="449"/>
      <c r="BUL440" s="449"/>
      <c r="BUM440" s="449"/>
      <c r="BUN440" s="449"/>
      <c r="BUO440" s="449"/>
      <c r="BUP440" s="449"/>
      <c r="BUQ440" s="449"/>
      <c r="BUR440" s="449"/>
      <c r="BUS440" s="449"/>
      <c r="BUT440" s="449"/>
      <c r="BUU440" s="449"/>
      <c r="BUV440" s="449"/>
      <c r="BUW440" s="449"/>
      <c r="BUX440" s="449"/>
      <c r="BUY440" s="449"/>
      <c r="BUZ440" s="449"/>
      <c r="BVA440" s="449"/>
      <c r="BVB440" s="449"/>
      <c r="BVC440" s="449"/>
      <c r="BVD440" s="449"/>
      <c r="BVE440" s="449"/>
      <c r="BVF440" s="449"/>
      <c r="BVG440" s="449"/>
      <c r="BVH440" s="449"/>
      <c r="BVI440" s="449"/>
      <c r="BVJ440" s="449"/>
      <c r="BVK440" s="449"/>
      <c r="BVL440" s="449"/>
      <c r="BVM440" s="449"/>
      <c r="BVN440" s="449"/>
      <c r="BVO440" s="449"/>
      <c r="BVP440" s="449"/>
      <c r="BVQ440" s="449"/>
      <c r="BVR440" s="449"/>
      <c r="BVS440" s="449"/>
      <c r="BVT440" s="449"/>
      <c r="BVU440" s="449"/>
      <c r="BVV440" s="449"/>
      <c r="BVW440" s="449"/>
      <c r="BVX440" s="449"/>
      <c r="BVY440" s="449"/>
      <c r="BVZ440" s="449"/>
      <c r="BWA440" s="449"/>
      <c r="BWB440" s="449"/>
      <c r="BWC440" s="449"/>
      <c r="BWD440" s="449"/>
      <c r="BWE440" s="449"/>
      <c r="BWF440" s="449"/>
      <c r="BWG440" s="449"/>
      <c r="BWH440" s="449"/>
      <c r="BWI440" s="449"/>
      <c r="BWJ440" s="449"/>
      <c r="BWK440" s="449"/>
      <c r="BWL440" s="449"/>
      <c r="BWM440" s="449"/>
      <c r="BWN440" s="449"/>
      <c r="BWO440" s="449"/>
      <c r="BWP440" s="449"/>
      <c r="BWQ440" s="449"/>
      <c r="BWR440" s="449"/>
      <c r="BWS440" s="449"/>
      <c r="BWT440" s="449"/>
      <c r="BWU440" s="449"/>
      <c r="BWV440" s="449"/>
      <c r="BWW440" s="449"/>
      <c r="BWX440" s="449"/>
      <c r="BWY440" s="449"/>
      <c r="BWZ440" s="449"/>
      <c r="BXA440" s="449"/>
      <c r="BXB440" s="449"/>
      <c r="BXC440" s="449"/>
      <c r="BXD440" s="449"/>
      <c r="BXE440" s="449"/>
      <c r="BXF440" s="449"/>
      <c r="BXG440" s="449"/>
      <c r="BXH440" s="449"/>
      <c r="BXI440" s="449"/>
      <c r="BXJ440" s="449"/>
      <c r="BXK440" s="449"/>
      <c r="BXL440" s="449"/>
      <c r="BXM440" s="449"/>
      <c r="BXN440" s="449"/>
      <c r="BXO440" s="449"/>
      <c r="BXP440" s="449"/>
      <c r="BXQ440" s="449"/>
      <c r="BXR440" s="449"/>
      <c r="BXS440" s="449"/>
      <c r="BXT440" s="449"/>
      <c r="BXU440" s="449"/>
      <c r="BXV440" s="449"/>
      <c r="BXW440" s="449"/>
      <c r="BXX440" s="449"/>
      <c r="BXY440" s="449"/>
      <c r="BXZ440" s="449"/>
      <c r="BYA440" s="449"/>
      <c r="BYB440" s="449"/>
      <c r="BYC440" s="449"/>
      <c r="BYD440" s="449"/>
      <c r="BYE440" s="449"/>
      <c r="BYF440" s="449"/>
      <c r="BYG440" s="449"/>
      <c r="BYH440" s="449"/>
      <c r="BYI440" s="449"/>
      <c r="BYJ440" s="449"/>
      <c r="BYK440" s="449"/>
      <c r="BYL440" s="449"/>
      <c r="BYM440" s="449"/>
      <c r="BYN440" s="449"/>
      <c r="BYO440" s="449"/>
      <c r="BYP440" s="449"/>
      <c r="BYQ440" s="449"/>
      <c r="BYR440" s="449"/>
      <c r="BYS440" s="449"/>
      <c r="BYT440" s="449"/>
      <c r="BYU440" s="449"/>
      <c r="BYV440" s="449"/>
      <c r="BYW440" s="449"/>
      <c r="BYX440" s="449"/>
      <c r="BYY440" s="449"/>
      <c r="BYZ440" s="449"/>
      <c r="BZA440" s="449"/>
      <c r="BZB440" s="449"/>
      <c r="BZC440" s="449"/>
      <c r="BZD440" s="449"/>
      <c r="BZE440" s="449"/>
      <c r="BZF440" s="449"/>
      <c r="BZG440" s="449"/>
      <c r="BZH440" s="449"/>
      <c r="BZI440" s="449"/>
      <c r="BZJ440" s="449"/>
      <c r="BZK440" s="449"/>
      <c r="BZL440" s="449"/>
      <c r="BZM440" s="449"/>
      <c r="BZN440" s="449"/>
      <c r="BZO440" s="449"/>
      <c r="BZP440" s="449"/>
      <c r="BZQ440" s="449"/>
      <c r="BZR440" s="449"/>
      <c r="BZS440" s="449"/>
      <c r="BZT440" s="449"/>
      <c r="BZU440" s="449"/>
      <c r="BZV440" s="449"/>
      <c r="BZW440" s="449"/>
      <c r="BZX440" s="449"/>
      <c r="BZY440" s="449"/>
      <c r="BZZ440" s="449"/>
      <c r="CAA440" s="449"/>
      <c r="CAB440" s="449"/>
      <c r="CAC440" s="449"/>
      <c r="CAD440" s="449"/>
      <c r="CAE440" s="449"/>
      <c r="CAF440" s="449"/>
      <c r="CAG440" s="449"/>
      <c r="CAH440" s="449"/>
      <c r="CAI440" s="449"/>
      <c r="CAJ440" s="449"/>
      <c r="CAK440" s="449"/>
      <c r="CAL440" s="449"/>
      <c r="CAM440" s="449"/>
      <c r="CAN440" s="449"/>
      <c r="CAO440" s="449"/>
      <c r="CAP440" s="449"/>
      <c r="CAQ440" s="449"/>
      <c r="CAR440" s="449"/>
      <c r="CAS440" s="449"/>
      <c r="CAT440" s="449"/>
      <c r="CAU440" s="449"/>
      <c r="CAV440" s="449"/>
      <c r="CAW440" s="449"/>
      <c r="CAX440" s="449"/>
      <c r="CAY440" s="449"/>
      <c r="CAZ440" s="449"/>
      <c r="CBA440" s="449"/>
      <c r="CBB440" s="449"/>
      <c r="CBC440" s="449"/>
      <c r="CBD440" s="449"/>
      <c r="CBE440" s="449"/>
      <c r="CBF440" s="449"/>
      <c r="CBG440" s="449"/>
      <c r="CBH440" s="449"/>
      <c r="CBI440" s="449"/>
      <c r="CBJ440" s="449"/>
      <c r="CBK440" s="449"/>
      <c r="CBL440" s="449"/>
      <c r="CBM440" s="449"/>
      <c r="CBN440" s="449"/>
      <c r="CBO440" s="449"/>
      <c r="CBP440" s="449"/>
      <c r="CBQ440" s="449"/>
      <c r="CBR440" s="449"/>
      <c r="CBS440" s="449"/>
      <c r="CBT440" s="449"/>
      <c r="CBU440" s="449"/>
      <c r="CBV440" s="449"/>
      <c r="CBW440" s="449"/>
      <c r="CBX440" s="449"/>
      <c r="CBY440" s="449"/>
      <c r="CBZ440" s="449"/>
      <c r="CCA440" s="449"/>
      <c r="CCB440" s="449"/>
      <c r="CCC440" s="449"/>
      <c r="CCD440" s="449"/>
      <c r="CCE440" s="449"/>
      <c r="CCF440" s="449"/>
      <c r="CCG440" s="449"/>
      <c r="CCH440" s="449"/>
      <c r="CCI440" s="449"/>
      <c r="CCJ440" s="449"/>
      <c r="CCK440" s="449"/>
      <c r="CCL440" s="449"/>
      <c r="CCM440" s="449"/>
      <c r="CCN440" s="449"/>
      <c r="CCO440" s="449"/>
      <c r="CCP440" s="449"/>
      <c r="CCQ440" s="449"/>
      <c r="CCR440" s="449"/>
      <c r="CCS440" s="449"/>
      <c r="CCT440" s="449"/>
      <c r="CCU440" s="449"/>
      <c r="CCV440" s="449"/>
      <c r="CCW440" s="449"/>
      <c r="CCX440" s="449"/>
      <c r="CCY440" s="449"/>
      <c r="CCZ440" s="449"/>
      <c r="CDA440" s="449"/>
      <c r="CDB440" s="449"/>
      <c r="CDC440" s="449"/>
      <c r="CDD440" s="449"/>
      <c r="CDE440" s="449"/>
      <c r="CDF440" s="449"/>
      <c r="CDG440" s="449"/>
      <c r="CDH440" s="449"/>
      <c r="CDI440" s="449"/>
      <c r="CDJ440" s="449"/>
      <c r="CDK440" s="449"/>
      <c r="CDL440" s="449"/>
      <c r="CDM440" s="449"/>
      <c r="CDN440" s="449"/>
      <c r="CDO440" s="449"/>
      <c r="CDP440" s="449"/>
      <c r="CDQ440" s="449"/>
      <c r="CDR440" s="449"/>
      <c r="CDS440" s="449"/>
      <c r="CDT440" s="449"/>
      <c r="CDU440" s="449"/>
      <c r="CDV440" s="449"/>
      <c r="CDW440" s="449"/>
      <c r="CDX440" s="449"/>
      <c r="CDY440" s="449"/>
      <c r="CDZ440" s="449"/>
      <c r="CEA440" s="449"/>
      <c r="CEB440" s="449"/>
      <c r="CEC440" s="449"/>
      <c r="CED440" s="449"/>
      <c r="CEE440" s="449"/>
      <c r="CEF440" s="449"/>
      <c r="CEG440" s="449"/>
      <c r="CEH440" s="449"/>
      <c r="CEI440" s="449"/>
      <c r="CEJ440" s="449"/>
      <c r="CEK440" s="449"/>
      <c r="CEL440" s="449"/>
      <c r="CEM440" s="449"/>
      <c r="CEN440" s="449"/>
      <c r="CEO440" s="449"/>
      <c r="CEP440" s="449"/>
      <c r="CEQ440" s="449"/>
      <c r="CER440" s="449"/>
      <c r="CES440" s="449"/>
      <c r="CET440" s="449"/>
      <c r="CEU440" s="449"/>
      <c r="CEV440" s="449"/>
      <c r="CEW440" s="449"/>
      <c r="CEX440" s="449"/>
      <c r="CEY440" s="449"/>
      <c r="CEZ440" s="449"/>
      <c r="CFA440" s="449"/>
      <c r="CFB440" s="449"/>
      <c r="CFC440" s="449"/>
      <c r="CFD440" s="449"/>
      <c r="CFE440" s="449"/>
      <c r="CFF440" s="449"/>
      <c r="CFG440" s="449"/>
      <c r="CFH440" s="449"/>
      <c r="CFI440" s="449"/>
      <c r="CFJ440" s="449"/>
      <c r="CFK440" s="449"/>
      <c r="CFL440" s="449"/>
      <c r="CFM440" s="449"/>
      <c r="CFN440" s="449"/>
      <c r="CFO440" s="449"/>
      <c r="CFP440" s="449"/>
      <c r="CFQ440" s="449"/>
      <c r="CFR440" s="449"/>
      <c r="CFS440" s="449"/>
      <c r="CFT440" s="449"/>
      <c r="CFU440" s="449"/>
      <c r="CFV440" s="449"/>
      <c r="CFW440" s="449"/>
      <c r="CFX440" s="449"/>
      <c r="CFY440" s="449"/>
      <c r="CFZ440" s="449"/>
      <c r="CGA440" s="449"/>
      <c r="CGB440" s="449"/>
      <c r="CGC440" s="449"/>
      <c r="CGD440" s="449"/>
      <c r="CGE440" s="449"/>
      <c r="CGF440" s="449"/>
      <c r="CGG440" s="449"/>
      <c r="CGH440" s="449"/>
      <c r="CGI440" s="449"/>
      <c r="CGJ440" s="449"/>
      <c r="CGK440" s="449"/>
      <c r="CGL440" s="449"/>
      <c r="CGM440" s="449"/>
      <c r="CGN440" s="449"/>
      <c r="CGO440" s="449"/>
      <c r="CGP440" s="449"/>
      <c r="CGQ440" s="449"/>
      <c r="CGR440" s="449"/>
      <c r="CGS440" s="449"/>
      <c r="CGT440" s="449"/>
      <c r="CGU440" s="449"/>
      <c r="CGV440" s="449"/>
      <c r="CGW440" s="449"/>
      <c r="CGX440" s="449"/>
      <c r="CGY440" s="449"/>
      <c r="CGZ440" s="449"/>
      <c r="CHA440" s="449"/>
      <c r="CHB440" s="449"/>
      <c r="CHC440" s="449"/>
      <c r="CHD440" s="449"/>
      <c r="CHE440" s="449"/>
      <c r="CHF440" s="449"/>
      <c r="CHG440" s="449"/>
      <c r="CHH440" s="449"/>
      <c r="CHI440" s="449"/>
      <c r="CHJ440" s="449"/>
      <c r="CHK440" s="449"/>
      <c r="CHL440" s="449"/>
      <c r="CHM440" s="449"/>
      <c r="CHN440" s="449"/>
      <c r="CHO440" s="449"/>
      <c r="CHP440" s="449"/>
      <c r="CHQ440" s="449"/>
      <c r="CHR440" s="449"/>
      <c r="CHS440" s="449"/>
      <c r="CHT440" s="449"/>
      <c r="CHU440" s="449"/>
      <c r="CHV440" s="449"/>
      <c r="CHW440" s="449"/>
      <c r="CHX440" s="449"/>
      <c r="CHY440" s="449"/>
      <c r="CHZ440" s="449"/>
      <c r="CIA440" s="449"/>
      <c r="CIB440" s="449"/>
      <c r="CIC440" s="449"/>
      <c r="CID440" s="449"/>
      <c r="CIE440" s="449"/>
      <c r="CIF440" s="449"/>
      <c r="CIG440" s="449"/>
      <c r="CIH440" s="449"/>
      <c r="CII440" s="449"/>
      <c r="CIJ440" s="449"/>
      <c r="CIK440" s="449"/>
      <c r="CIL440" s="449"/>
      <c r="CIM440" s="449"/>
      <c r="CIN440" s="449"/>
      <c r="CIO440" s="449"/>
      <c r="CIP440" s="449"/>
      <c r="CIQ440" s="449"/>
      <c r="CIR440" s="449"/>
      <c r="CIS440" s="449"/>
      <c r="CIT440" s="449"/>
      <c r="CIU440" s="449"/>
      <c r="CIV440" s="449"/>
      <c r="CIW440" s="449"/>
      <c r="CIX440" s="449"/>
      <c r="CIY440" s="449"/>
      <c r="CIZ440" s="449"/>
      <c r="CJA440" s="449"/>
      <c r="CJB440" s="449"/>
      <c r="CJC440" s="449"/>
      <c r="CJD440" s="449"/>
      <c r="CJE440" s="449"/>
      <c r="CJF440" s="449"/>
      <c r="CJG440" s="449"/>
      <c r="CJH440" s="449"/>
      <c r="CJI440" s="449"/>
      <c r="CJJ440" s="449"/>
      <c r="CJK440" s="449"/>
      <c r="CJL440" s="449"/>
      <c r="CJM440" s="449"/>
      <c r="CJN440" s="449"/>
      <c r="CJO440" s="449"/>
      <c r="CJP440" s="449"/>
      <c r="CJQ440" s="449"/>
      <c r="CJR440" s="449"/>
      <c r="CJS440" s="449"/>
      <c r="CJT440" s="449"/>
      <c r="CJU440" s="449"/>
      <c r="CJV440" s="449"/>
      <c r="CJW440" s="449"/>
      <c r="CJX440" s="449"/>
      <c r="CJY440" s="449"/>
      <c r="CJZ440" s="449"/>
      <c r="CKA440" s="449"/>
      <c r="CKB440" s="449"/>
      <c r="CKC440" s="449"/>
      <c r="CKD440" s="449"/>
      <c r="CKE440" s="449"/>
      <c r="CKF440" s="449"/>
      <c r="CKG440" s="449"/>
      <c r="CKH440" s="449"/>
      <c r="CKI440" s="449"/>
      <c r="CKJ440" s="449"/>
      <c r="CKK440" s="449"/>
      <c r="CKL440" s="449"/>
      <c r="CKM440" s="449"/>
      <c r="CKN440" s="449"/>
      <c r="CKO440" s="449"/>
      <c r="CKP440" s="449"/>
      <c r="CKQ440" s="449"/>
      <c r="CKR440" s="449"/>
      <c r="CKS440" s="449"/>
      <c r="CKT440" s="449"/>
      <c r="CKU440" s="449"/>
      <c r="CKV440" s="449"/>
      <c r="CKW440" s="449"/>
      <c r="CKX440" s="449"/>
      <c r="CKY440" s="449"/>
      <c r="CKZ440" s="449"/>
      <c r="CLA440" s="449"/>
      <c r="CLB440" s="449"/>
      <c r="CLC440" s="449"/>
      <c r="CLD440" s="449"/>
      <c r="CLE440" s="449"/>
      <c r="CLF440" s="449"/>
      <c r="CLG440" s="449"/>
      <c r="CLH440" s="449"/>
      <c r="CLI440" s="449"/>
      <c r="CLJ440" s="449"/>
      <c r="CLK440" s="449"/>
      <c r="CLL440" s="449"/>
      <c r="CLM440" s="449"/>
      <c r="CLN440" s="449"/>
      <c r="CLO440" s="449"/>
      <c r="CLP440" s="449"/>
      <c r="CLQ440" s="449"/>
      <c r="CLR440" s="449"/>
      <c r="CLS440" s="449"/>
      <c r="CLT440" s="449"/>
      <c r="CLU440" s="449"/>
      <c r="CLV440" s="449"/>
      <c r="CLW440" s="449"/>
      <c r="CLX440" s="449"/>
      <c r="CLY440" s="449"/>
      <c r="CLZ440" s="449"/>
      <c r="CMA440" s="449"/>
      <c r="CMB440" s="449"/>
      <c r="CMC440" s="449"/>
      <c r="CMD440" s="449"/>
      <c r="CME440" s="449"/>
      <c r="CMF440" s="449"/>
      <c r="CMG440" s="449"/>
      <c r="CMH440" s="449"/>
      <c r="CMI440" s="449"/>
      <c r="CMJ440" s="449"/>
      <c r="CMK440" s="449"/>
      <c r="CML440" s="449"/>
      <c r="CMM440" s="449"/>
      <c r="CMN440" s="449"/>
      <c r="CMO440" s="449"/>
      <c r="CMP440" s="449"/>
      <c r="CMQ440" s="449"/>
      <c r="CMR440" s="449"/>
      <c r="CMS440" s="449"/>
      <c r="CMT440" s="449"/>
      <c r="CMU440" s="449"/>
      <c r="CMV440" s="449"/>
      <c r="CMW440" s="449"/>
      <c r="CMX440" s="449"/>
      <c r="CMY440" s="449"/>
      <c r="CMZ440" s="449"/>
      <c r="CNA440" s="449"/>
      <c r="CNB440" s="449"/>
      <c r="CNC440" s="449"/>
      <c r="CND440" s="449"/>
      <c r="CNE440" s="449"/>
      <c r="CNF440" s="449"/>
      <c r="CNG440" s="449"/>
      <c r="CNH440" s="449"/>
      <c r="CNI440" s="449"/>
      <c r="CNJ440" s="449"/>
      <c r="CNK440" s="449"/>
      <c r="CNL440" s="449"/>
      <c r="CNM440" s="449"/>
      <c r="CNN440" s="449"/>
      <c r="CNO440" s="449"/>
      <c r="CNP440" s="449"/>
      <c r="CNQ440" s="449"/>
      <c r="CNR440" s="449"/>
      <c r="CNS440" s="449"/>
      <c r="CNT440" s="449"/>
      <c r="CNU440" s="449"/>
      <c r="CNV440" s="449"/>
      <c r="CNW440" s="449"/>
      <c r="CNX440" s="449"/>
      <c r="CNY440" s="449"/>
      <c r="CNZ440" s="449"/>
      <c r="COA440" s="449"/>
      <c r="COB440" s="449"/>
      <c r="COC440" s="449"/>
      <c r="COD440" s="449"/>
      <c r="COE440" s="449"/>
      <c r="COF440" s="449"/>
      <c r="COG440" s="449"/>
      <c r="COH440" s="449"/>
      <c r="COI440" s="449"/>
      <c r="COJ440" s="449"/>
      <c r="COK440" s="449"/>
      <c r="COL440" s="449"/>
      <c r="COM440" s="449"/>
      <c r="CON440" s="449"/>
      <c r="COO440" s="449"/>
      <c r="COP440" s="449"/>
      <c r="COQ440" s="449"/>
      <c r="COR440" s="449"/>
      <c r="COS440" s="449"/>
      <c r="COT440" s="449"/>
      <c r="COU440" s="449"/>
      <c r="COV440" s="449"/>
      <c r="COW440" s="449"/>
      <c r="COX440" s="449"/>
      <c r="COY440" s="449"/>
      <c r="COZ440" s="449"/>
      <c r="CPA440" s="449"/>
      <c r="CPB440" s="449"/>
      <c r="CPC440" s="449"/>
      <c r="CPD440" s="449"/>
      <c r="CPE440" s="449"/>
      <c r="CPF440" s="449"/>
      <c r="CPG440" s="449"/>
      <c r="CPH440" s="449"/>
      <c r="CPI440" s="449"/>
      <c r="CPJ440" s="449"/>
      <c r="CPK440" s="449"/>
      <c r="CPL440" s="449"/>
      <c r="CPM440" s="449"/>
      <c r="CPN440" s="449"/>
      <c r="CPO440" s="449"/>
      <c r="CPP440" s="449"/>
      <c r="CPQ440" s="449"/>
      <c r="CPR440" s="449"/>
      <c r="CPS440" s="449"/>
      <c r="CPT440" s="449"/>
      <c r="CPU440" s="449"/>
      <c r="CPV440" s="449"/>
      <c r="CPW440" s="449"/>
      <c r="CPX440" s="449"/>
      <c r="CPY440" s="449"/>
      <c r="CPZ440" s="449"/>
      <c r="CQA440" s="449"/>
      <c r="CQB440" s="449"/>
      <c r="CQC440" s="449"/>
      <c r="CQD440" s="449"/>
      <c r="CQE440" s="449"/>
      <c r="CQF440" s="449"/>
      <c r="CQG440" s="449"/>
      <c r="CQH440" s="449"/>
      <c r="CQI440" s="449"/>
      <c r="CQJ440" s="449"/>
      <c r="CQK440" s="449"/>
      <c r="CQL440" s="449"/>
      <c r="CQM440" s="449"/>
      <c r="CQN440" s="449"/>
      <c r="CQO440" s="449"/>
      <c r="CQP440" s="449"/>
      <c r="CQQ440" s="449"/>
      <c r="CQR440" s="449"/>
      <c r="CQS440" s="449"/>
      <c r="CQT440" s="449"/>
      <c r="CQU440" s="449"/>
      <c r="CQV440" s="449"/>
      <c r="CQW440" s="449"/>
      <c r="CQX440" s="449"/>
      <c r="CQY440" s="449"/>
      <c r="CQZ440" s="449"/>
      <c r="CRA440" s="449"/>
      <c r="CRB440" s="449"/>
      <c r="CRC440" s="449"/>
      <c r="CRD440" s="449"/>
      <c r="CRE440" s="449"/>
      <c r="CRF440" s="449"/>
      <c r="CRG440" s="449"/>
      <c r="CRH440" s="449"/>
      <c r="CRI440" s="449"/>
      <c r="CRJ440" s="449"/>
      <c r="CRK440" s="449"/>
      <c r="CRL440" s="449"/>
      <c r="CRM440" s="449"/>
      <c r="CRN440" s="449"/>
      <c r="CRO440" s="449"/>
      <c r="CRP440" s="449"/>
      <c r="CRQ440" s="449"/>
      <c r="CRR440" s="449"/>
      <c r="CRS440" s="449"/>
      <c r="CRT440" s="449"/>
      <c r="CRU440" s="449"/>
      <c r="CRV440" s="449"/>
      <c r="CRW440" s="449"/>
      <c r="CRX440" s="449"/>
      <c r="CRY440" s="449"/>
      <c r="CRZ440" s="449"/>
      <c r="CSA440" s="449"/>
      <c r="CSB440" s="449"/>
      <c r="CSC440" s="449"/>
      <c r="CSD440" s="449"/>
      <c r="CSE440" s="449"/>
      <c r="CSF440" s="449"/>
      <c r="CSG440" s="449"/>
      <c r="CSH440" s="449"/>
      <c r="CSI440" s="449"/>
      <c r="CSJ440" s="449"/>
      <c r="CSK440" s="449"/>
      <c r="CSL440" s="449"/>
      <c r="CSM440" s="449"/>
      <c r="CSN440" s="449"/>
      <c r="CSO440" s="449"/>
      <c r="CSP440" s="449"/>
      <c r="CSQ440" s="449"/>
      <c r="CSR440" s="449"/>
      <c r="CSS440" s="449"/>
      <c r="CST440" s="449"/>
      <c r="CSU440" s="449"/>
      <c r="CSV440" s="449"/>
      <c r="CSW440" s="449"/>
      <c r="CSX440" s="449"/>
      <c r="CSY440" s="449"/>
      <c r="CSZ440" s="449"/>
      <c r="CTA440" s="449"/>
      <c r="CTB440" s="449"/>
      <c r="CTC440" s="449"/>
      <c r="CTD440" s="449"/>
      <c r="CTE440" s="449"/>
      <c r="CTF440" s="449"/>
      <c r="CTG440" s="449"/>
      <c r="CTH440" s="449"/>
      <c r="CTI440" s="449"/>
      <c r="CTJ440" s="449"/>
      <c r="CTK440" s="449"/>
      <c r="CTL440" s="449"/>
      <c r="CTM440" s="449"/>
      <c r="CTN440" s="449"/>
      <c r="CTO440" s="449"/>
      <c r="CTP440" s="449"/>
      <c r="CTQ440" s="449"/>
      <c r="CTR440" s="449"/>
      <c r="CTS440" s="449"/>
      <c r="CTT440" s="449"/>
      <c r="CTU440" s="449"/>
      <c r="CTV440" s="449"/>
      <c r="CTW440" s="449"/>
      <c r="CTX440" s="449"/>
      <c r="CTY440" s="449"/>
      <c r="CTZ440" s="449"/>
      <c r="CUA440" s="449"/>
      <c r="CUB440" s="449"/>
      <c r="CUC440" s="449"/>
      <c r="CUD440" s="449"/>
      <c r="CUE440" s="449"/>
      <c r="CUF440" s="449"/>
      <c r="CUG440" s="449"/>
      <c r="CUH440" s="449"/>
      <c r="CUI440" s="449"/>
      <c r="CUJ440" s="449"/>
      <c r="CUK440" s="449"/>
      <c r="CUL440" s="449"/>
      <c r="CUM440" s="449"/>
      <c r="CUN440" s="449"/>
      <c r="CUO440" s="449"/>
      <c r="CUP440" s="449"/>
      <c r="CUQ440" s="449"/>
      <c r="CUR440" s="449"/>
      <c r="CUS440" s="449"/>
      <c r="CUT440" s="449"/>
      <c r="CUU440" s="449"/>
      <c r="CUV440" s="449"/>
      <c r="CUW440" s="449"/>
      <c r="CUX440" s="449"/>
      <c r="CUY440" s="449"/>
      <c r="CUZ440" s="449"/>
      <c r="CVA440" s="449"/>
      <c r="CVB440" s="449"/>
      <c r="CVC440" s="449"/>
      <c r="CVD440" s="449"/>
      <c r="CVE440" s="449"/>
      <c r="CVF440" s="449"/>
      <c r="CVG440" s="449"/>
      <c r="CVH440" s="449"/>
      <c r="CVI440" s="449"/>
      <c r="CVJ440" s="449"/>
      <c r="CVK440" s="449"/>
      <c r="CVL440" s="449"/>
      <c r="CVM440" s="449"/>
      <c r="CVN440" s="449"/>
      <c r="CVO440" s="449"/>
      <c r="CVP440" s="449"/>
      <c r="CVQ440" s="449"/>
      <c r="CVR440" s="449"/>
      <c r="CVS440" s="449"/>
      <c r="CVT440" s="449"/>
      <c r="CVU440" s="449"/>
      <c r="CVV440" s="449"/>
      <c r="CVW440" s="449"/>
      <c r="CVX440" s="449"/>
      <c r="CVY440" s="449"/>
      <c r="CVZ440" s="449"/>
      <c r="CWA440" s="449"/>
      <c r="CWB440" s="449"/>
      <c r="CWC440" s="449"/>
      <c r="CWD440" s="449"/>
      <c r="CWE440" s="449"/>
      <c r="CWF440" s="449"/>
      <c r="CWG440" s="449"/>
      <c r="CWH440" s="449"/>
      <c r="CWI440" s="449"/>
      <c r="CWJ440" s="449"/>
      <c r="CWK440" s="449"/>
      <c r="CWL440" s="449"/>
      <c r="CWM440" s="449"/>
      <c r="CWN440" s="449"/>
      <c r="CWO440" s="449"/>
      <c r="CWP440" s="449"/>
      <c r="CWQ440" s="449"/>
      <c r="CWR440" s="449"/>
      <c r="CWS440" s="449"/>
      <c r="CWT440" s="449"/>
      <c r="CWU440" s="449"/>
      <c r="CWV440" s="449"/>
      <c r="CWW440" s="449"/>
      <c r="CWX440" s="449"/>
      <c r="CWY440" s="449"/>
      <c r="CWZ440" s="449"/>
      <c r="CXA440" s="449"/>
      <c r="CXB440" s="449"/>
      <c r="CXC440" s="449"/>
      <c r="CXD440" s="449"/>
      <c r="CXE440" s="449"/>
      <c r="CXF440" s="449"/>
      <c r="CXG440" s="449"/>
      <c r="CXH440" s="449"/>
      <c r="CXI440" s="449"/>
      <c r="CXJ440" s="449"/>
      <c r="CXK440" s="449"/>
      <c r="CXL440" s="449"/>
      <c r="CXM440" s="449"/>
      <c r="CXN440" s="449"/>
      <c r="CXO440" s="449"/>
      <c r="CXP440" s="449"/>
      <c r="CXQ440" s="449"/>
      <c r="CXR440" s="449"/>
      <c r="CXS440" s="449"/>
      <c r="CXT440" s="449"/>
      <c r="CXU440" s="449"/>
      <c r="CXV440" s="449"/>
      <c r="CXW440" s="449"/>
      <c r="CXX440" s="449"/>
      <c r="CXY440" s="449"/>
      <c r="CXZ440" s="449"/>
      <c r="CYA440" s="449"/>
      <c r="CYB440" s="449"/>
      <c r="CYC440" s="449"/>
      <c r="CYD440" s="449"/>
      <c r="CYE440" s="449"/>
      <c r="CYF440" s="449"/>
      <c r="CYG440" s="449"/>
      <c r="CYH440" s="449"/>
      <c r="CYI440" s="449"/>
      <c r="CYJ440" s="449"/>
      <c r="CYK440" s="449"/>
      <c r="CYL440" s="449"/>
      <c r="CYM440" s="449"/>
      <c r="CYN440" s="449"/>
      <c r="CYO440" s="449"/>
      <c r="CYP440" s="449"/>
      <c r="CYQ440" s="449"/>
      <c r="CYR440" s="449"/>
      <c r="CYS440" s="449"/>
      <c r="CYT440" s="449"/>
      <c r="CYU440" s="449"/>
      <c r="CYV440" s="449"/>
      <c r="CYW440" s="449"/>
      <c r="CYX440" s="449"/>
      <c r="CYY440" s="449"/>
      <c r="CYZ440" s="449"/>
      <c r="CZA440" s="449"/>
      <c r="CZB440" s="449"/>
      <c r="CZC440" s="449"/>
      <c r="CZD440" s="449"/>
      <c r="CZE440" s="449"/>
      <c r="CZF440" s="449"/>
      <c r="CZG440" s="449"/>
      <c r="CZH440" s="449"/>
      <c r="CZI440" s="449"/>
      <c r="CZJ440" s="449"/>
      <c r="CZK440" s="449"/>
      <c r="CZL440" s="449"/>
      <c r="CZM440" s="449"/>
      <c r="CZN440" s="449"/>
      <c r="CZO440" s="449"/>
      <c r="CZP440" s="449"/>
      <c r="CZQ440" s="449"/>
      <c r="CZR440" s="449"/>
      <c r="CZS440" s="449"/>
      <c r="CZT440" s="449"/>
      <c r="CZU440" s="449"/>
      <c r="CZV440" s="449"/>
      <c r="CZW440" s="449"/>
      <c r="CZX440" s="449"/>
      <c r="CZY440" s="449"/>
      <c r="CZZ440" s="449"/>
      <c r="DAA440" s="449"/>
      <c r="DAB440" s="449"/>
      <c r="DAC440" s="449"/>
      <c r="DAD440" s="449"/>
      <c r="DAE440" s="449"/>
      <c r="DAF440" s="449"/>
      <c r="DAG440" s="449"/>
      <c r="DAH440" s="449"/>
      <c r="DAI440" s="449"/>
      <c r="DAJ440" s="449"/>
      <c r="DAK440" s="449"/>
      <c r="DAL440" s="449"/>
      <c r="DAM440" s="449"/>
      <c r="DAN440" s="449"/>
      <c r="DAO440" s="449"/>
      <c r="DAP440" s="449"/>
      <c r="DAQ440" s="449"/>
      <c r="DAR440" s="449"/>
      <c r="DAS440" s="449"/>
      <c r="DAT440" s="449"/>
      <c r="DAU440" s="449"/>
      <c r="DAV440" s="449"/>
      <c r="DAW440" s="449"/>
      <c r="DAX440" s="449"/>
      <c r="DAY440" s="449"/>
      <c r="DAZ440" s="449"/>
      <c r="DBA440" s="449"/>
      <c r="DBB440" s="449"/>
      <c r="DBC440" s="449"/>
      <c r="DBD440" s="449"/>
      <c r="DBE440" s="449"/>
      <c r="DBF440" s="449"/>
      <c r="DBG440" s="449"/>
      <c r="DBH440" s="449"/>
      <c r="DBI440" s="449"/>
      <c r="DBJ440" s="449"/>
      <c r="DBK440" s="449"/>
      <c r="DBL440" s="449"/>
      <c r="DBM440" s="449"/>
      <c r="DBN440" s="449"/>
      <c r="DBO440" s="449"/>
      <c r="DBP440" s="449"/>
      <c r="DBQ440" s="449"/>
      <c r="DBR440" s="449"/>
      <c r="DBS440" s="449"/>
      <c r="DBT440" s="449"/>
      <c r="DBU440" s="449"/>
      <c r="DBV440" s="449"/>
      <c r="DBW440" s="449"/>
      <c r="DBX440" s="449"/>
      <c r="DBY440" s="449"/>
      <c r="DBZ440" s="449"/>
      <c r="DCA440" s="449"/>
      <c r="DCB440" s="449"/>
      <c r="DCC440" s="449"/>
      <c r="DCD440" s="449"/>
      <c r="DCE440" s="449"/>
      <c r="DCF440" s="449"/>
      <c r="DCG440" s="449"/>
      <c r="DCH440" s="449"/>
      <c r="DCI440" s="449"/>
      <c r="DCJ440" s="449"/>
      <c r="DCK440" s="449"/>
      <c r="DCL440" s="449"/>
      <c r="DCM440" s="449"/>
      <c r="DCN440" s="449"/>
      <c r="DCO440" s="449"/>
      <c r="DCP440" s="449"/>
      <c r="DCQ440" s="449"/>
      <c r="DCR440" s="449"/>
      <c r="DCS440" s="449"/>
      <c r="DCT440" s="449"/>
      <c r="DCU440" s="449"/>
      <c r="DCV440" s="449"/>
      <c r="DCW440" s="449"/>
      <c r="DCX440" s="449"/>
      <c r="DCY440" s="449"/>
      <c r="DCZ440" s="449"/>
      <c r="DDA440" s="449"/>
      <c r="DDB440" s="449"/>
      <c r="DDC440" s="449"/>
      <c r="DDD440" s="449"/>
      <c r="DDE440" s="449"/>
      <c r="DDF440" s="449"/>
      <c r="DDG440" s="449"/>
      <c r="DDH440" s="449"/>
      <c r="DDI440" s="449"/>
      <c r="DDJ440" s="449"/>
      <c r="DDK440" s="449"/>
      <c r="DDL440" s="449"/>
      <c r="DDM440" s="449"/>
      <c r="DDN440" s="449"/>
      <c r="DDO440" s="449"/>
      <c r="DDP440" s="449"/>
      <c r="DDQ440" s="449"/>
      <c r="DDR440" s="449"/>
      <c r="DDS440" s="449"/>
      <c r="DDT440" s="449"/>
      <c r="DDU440" s="449"/>
      <c r="DDV440" s="449"/>
      <c r="DDW440" s="449"/>
      <c r="DDX440" s="449"/>
      <c r="DDY440" s="449"/>
      <c r="DDZ440" s="449"/>
      <c r="DEA440" s="449"/>
      <c r="DEB440" s="449"/>
      <c r="DEC440" s="449"/>
      <c r="DED440" s="449"/>
      <c r="DEE440" s="449"/>
      <c r="DEF440" s="449"/>
      <c r="DEG440" s="449"/>
      <c r="DEH440" s="449"/>
      <c r="DEI440" s="449"/>
      <c r="DEJ440" s="449"/>
      <c r="DEK440" s="449"/>
      <c r="DEL440" s="449"/>
      <c r="DEM440" s="449"/>
      <c r="DEN440" s="449"/>
      <c r="DEO440" s="449"/>
      <c r="DEP440" s="449"/>
      <c r="DEQ440" s="449"/>
      <c r="DER440" s="449"/>
      <c r="DES440" s="449"/>
      <c r="DET440" s="449"/>
      <c r="DEU440" s="449"/>
      <c r="DEV440" s="449"/>
      <c r="DEW440" s="449"/>
      <c r="DEX440" s="449"/>
      <c r="DEY440" s="449"/>
      <c r="DEZ440" s="449"/>
      <c r="DFA440" s="449"/>
      <c r="DFB440" s="449"/>
      <c r="DFC440" s="449"/>
      <c r="DFD440" s="449"/>
      <c r="DFE440" s="449"/>
      <c r="DFF440" s="449"/>
      <c r="DFG440" s="449"/>
      <c r="DFH440" s="449"/>
      <c r="DFI440" s="449"/>
      <c r="DFJ440" s="449"/>
      <c r="DFK440" s="449"/>
      <c r="DFL440" s="449"/>
      <c r="DFM440" s="449"/>
      <c r="DFN440" s="449"/>
      <c r="DFO440" s="449"/>
      <c r="DFP440" s="449"/>
      <c r="DFQ440" s="449"/>
      <c r="DFR440" s="449"/>
      <c r="DFS440" s="449"/>
      <c r="DFT440" s="449"/>
      <c r="DFU440" s="449"/>
      <c r="DFV440" s="449"/>
      <c r="DFW440" s="449"/>
      <c r="DFX440" s="449"/>
      <c r="DFY440" s="449"/>
      <c r="DFZ440" s="449"/>
      <c r="DGA440" s="449"/>
      <c r="DGB440" s="449"/>
      <c r="DGC440" s="449"/>
      <c r="DGD440" s="449"/>
      <c r="DGE440" s="449"/>
      <c r="DGF440" s="449"/>
      <c r="DGG440" s="449"/>
      <c r="DGH440" s="449"/>
      <c r="DGI440" s="449"/>
      <c r="DGJ440" s="449"/>
      <c r="DGK440" s="449"/>
      <c r="DGL440" s="449"/>
      <c r="DGM440" s="449"/>
      <c r="DGN440" s="449"/>
      <c r="DGO440" s="449"/>
      <c r="DGP440" s="449"/>
      <c r="DGQ440" s="449"/>
      <c r="DGR440" s="449"/>
      <c r="DGS440" s="449"/>
      <c r="DGT440" s="449"/>
      <c r="DGU440" s="449"/>
      <c r="DGV440" s="449"/>
      <c r="DGW440" s="449"/>
      <c r="DGX440" s="449"/>
      <c r="DGY440" s="449"/>
      <c r="DGZ440" s="449"/>
      <c r="DHA440" s="449"/>
      <c r="DHB440" s="449"/>
      <c r="DHC440" s="449"/>
      <c r="DHD440" s="449"/>
      <c r="DHE440" s="449"/>
      <c r="DHF440" s="449"/>
      <c r="DHG440" s="449"/>
      <c r="DHH440" s="449"/>
      <c r="DHI440" s="449"/>
      <c r="DHJ440" s="449"/>
      <c r="DHK440" s="449"/>
      <c r="DHL440" s="449"/>
      <c r="DHM440" s="449"/>
      <c r="DHN440" s="449"/>
      <c r="DHO440" s="449"/>
      <c r="DHP440" s="449"/>
      <c r="DHQ440" s="449"/>
      <c r="DHR440" s="449"/>
      <c r="DHS440" s="449"/>
      <c r="DHT440" s="449"/>
      <c r="DHU440" s="449"/>
      <c r="DHV440" s="449"/>
      <c r="DHW440" s="449"/>
      <c r="DHX440" s="449"/>
      <c r="DHY440" s="449"/>
      <c r="DHZ440" s="449"/>
      <c r="DIA440" s="449"/>
      <c r="DIB440" s="449"/>
      <c r="DIC440" s="449"/>
      <c r="DID440" s="449"/>
      <c r="DIE440" s="449"/>
      <c r="DIF440" s="449"/>
      <c r="DIG440" s="449"/>
      <c r="DIH440" s="449"/>
      <c r="DII440" s="449"/>
      <c r="DIJ440" s="449"/>
      <c r="DIK440" s="449"/>
      <c r="DIL440" s="449"/>
      <c r="DIM440" s="449"/>
      <c r="DIN440" s="449"/>
      <c r="DIO440" s="449"/>
      <c r="DIP440" s="449"/>
      <c r="DIQ440" s="449"/>
      <c r="DIR440" s="449"/>
      <c r="DIS440" s="449"/>
      <c r="DIT440" s="449"/>
      <c r="DIU440" s="449"/>
      <c r="DIV440" s="449"/>
      <c r="DIW440" s="449"/>
      <c r="DIX440" s="449"/>
      <c r="DIY440" s="449"/>
      <c r="DIZ440" s="449"/>
      <c r="DJA440" s="449"/>
      <c r="DJB440" s="449"/>
      <c r="DJC440" s="449"/>
      <c r="DJD440" s="449"/>
      <c r="DJE440" s="449"/>
      <c r="DJF440" s="449"/>
      <c r="DJG440" s="449"/>
      <c r="DJH440" s="449"/>
      <c r="DJI440" s="449"/>
      <c r="DJJ440" s="449"/>
      <c r="DJK440" s="449"/>
      <c r="DJL440" s="449"/>
      <c r="DJM440" s="449"/>
      <c r="DJN440" s="449"/>
      <c r="DJO440" s="449"/>
      <c r="DJP440" s="449"/>
      <c r="DJQ440" s="449"/>
      <c r="DJR440" s="449"/>
      <c r="DJS440" s="449"/>
      <c r="DJT440" s="449"/>
      <c r="DJU440" s="449"/>
      <c r="DJV440" s="449"/>
      <c r="DJW440" s="449"/>
      <c r="DJX440" s="449"/>
      <c r="DJY440" s="449"/>
      <c r="DJZ440" s="449"/>
      <c r="DKA440" s="449"/>
      <c r="DKB440" s="449"/>
      <c r="DKC440" s="449"/>
      <c r="DKD440" s="449"/>
      <c r="DKE440" s="449"/>
      <c r="DKF440" s="449"/>
      <c r="DKG440" s="449"/>
      <c r="DKH440" s="449"/>
      <c r="DKI440" s="449"/>
      <c r="DKJ440" s="449"/>
      <c r="DKK440" s="449"/>
      <c r="DKL440" s="449"/>
      <c r="DKM440" s="449"/>
      <c r="DKN440" s="449"/>
      <c r="DKO440" s="449"/>
      <c r="DKP440" s="449"/>
      <c r="DKQ440" s="449"/>
      <c r="DKR440" s="449"/>
      <c r="DKS440" s="449"/>
      <c r="DKT440" s="449"/>
      <c r="DKU440" s="449"/>
      <c r="DKV440" s="449"/>
      <c r="DKW440" s="449"/>
      <c r="DKX440" s="449"/>
      <c r="DKY440" s="449"/>
      <c r="DKZ440" s="449"/>
      <c r="DLA440" s="449"/>
      <c r="DLB440" s="449"/>
      <c r="DLC440" s="449"/>
      <c r="DLD440" s="449"/>
      <c r="DLE440" s="449"/>
      <c r="DLF440" s="449"/>
      <c r="DLG440" s="449"/>
      <c r="DLH440" s="449"/>
      <c r="DLI440" s="449"/>
      <c r="DLJ440" s="449"/>
      <c r="DLK440" s="449"/>
      <c r="DLL440" s="449"/>
      <c r="DLM440" s="449"/>
      <c r="DLN440" s="449"/>
      <c r="DLO440" s="449"/>
      <c r="DLP440" s="449"/>
      <c r="DLQ440" s="449"/>
      <c r="DLR440" s="449"/>
      <c r="DLS440" s="449"/>
      <c r="DLT440" s="449"/>
      <c r="DLU440" s="449"/>
      <c r="DLV440" s="449"/>
      <c r="DLW440" s="449"/>
      <c r="DLX440" s="449"/>
      <c r="DLY440" s="449"/>
      <c r="DLZ440" s="449"/>
      <c r="DMA440" s="449"/>
      <c r="DMB440" s="449"/>
      <c r="DMC440" s="449"/>
      <c r="DMD440" s="449"/>
      <c r="DME440" s="449"/>
      <c r="DMF440" s="449"/>
      <c r="DMG440" s="449"/>
      <c r="DMH440" s="449"/>
      <c r="DMI440" s="449"/>
      <c r="DMJ440" s="449"/>
      <c r="DMK440" s="449"/>
      <c r="DML440" s="449"/>
      <c r="DMM440" s="449"/>
      <c r="DMN440" s="449"/>
      <c r="DMO440" s="449"/>
      <c r="DMP440" s="449"/>
      <c r="DMQ440" s="449"/>
      <c r="DMR440" s="449"/>
      <c r="DMS440" s="449"/>
      <c r="DMT440" s="449"/>
      <c r="DMU440" s="449"/>
      <c r="DMV440" s="449"/>
      <c r="DMW440" s="449"/>
      <c r="DMX440" s="449"/>
      <c r="DMY440" s="449"/>
      <c r="DMZ440" s="449"/>
      <c r="DNA440" s="449"/>
      <c r="DNB440" s="449"/>
      <c r="DNC440" s="449"/>
      <c r="DND440" s="449"/>
      <c r="DNE440" s="449"/>
      <c r="DNF440" s="449"/>
      <c r="DNG440" s="449"/>
      <c r="DNH440" s="449"/>
      <c r="DNI440" s="449"/>
      <c r="DNJ440" s="449"/>
      <c r="DNK440" s="449"/>
      <c r="DNL440" s="449"/>
      <c r="DNM440" s="449"/>
      <c r="DNN440" s="449"/>
      <c r="DNO440" s="449"/>
      <c r="DNP440" s="449"/>
      <c r="DNQ440" s="449"/>
      <c r="DNR440" s="449"/>
      <c r="DNS440" s="449"/>
      <c r="DNT440" s="449"/>
      <c r="DNU440" s="449"/>
      <c r="DNV440" s="449"/>
      <c r="DNW440" s="449"/>
      <c r="DNX440" s="449"/>
      <c r="DNY440" s="449"/>
      <c r="DNZ440" s="449"/>
      <c r="DOA440" s="449"/>
      <c r="DOB440" s="449"/>
      <c r="DOC440" s="449"/>
      <c r="DOD440" s="449"/>
      <c r="DOE440" s="449"/>
      <c r="DOF440" s="449"/>
      <c r="DOG440" s="449"/>
      <c r="DOH440" s="449"/>
      <c r="DOI440" s="449"/>
      <c r="DOJ440" s="449"/>
      <c r="DOK440" s="449"/>
      <c r="DOL440" s="449"/>
      <c r="DOM440" s="449"/>
      <c r="DON440" s="449"/>
      <c r="DOO440" s="449"/>
      <c r="DOP440" s="449"/>
      <c r="DOQ440" s="449"/>
      <c r="DOR440" s="449"/>
      <c r="DOS440" s="449"/>
      <c r="DOT440" s="449"/>
      <c r="DOU440" s="449"/>
      <c r="DOV440" s="449"/>
      <c r="DOW440" s="449"/>
      <c r="DOX440" s="449"/>
      <c r="DOY440" s="449"/>
      <c r="DOZ440" s="449"/>
      <c r="DPA440" s="449"/>
      <c r="DPB440" s="449"/>
      <c r="DPC440" s="449"/>
      <c r="DPD440" s="449"/>
      <c r="DPE440" s="449"/>
      <c r="DPF440" s="449"/>
      <c r="DPG440" s="449"/>
      <c r="DPH440" s="449"/>
      <c r="DPI440" s="449"/>
      <c r="DPJ440" s="449"/>
      <c r="DPK440" s="449"/>
      <c r="DPL440" s="449"/>
      <c r="DPM440" s="449"/>
      <c r="DPN440" s="449"/>
      <c r="DPO440" s="449"/>
      <c r="DPP440" s="449"/>
      <c r="DPQ440" s="449"/>
      <c r="DPR440" s="449"/>
      <c r="DPS440" s="449"/>
      <c r="DPT440" s="449"/>
      <c r="DPU440" s="449"/>
      <c r="DPV440" s="449"/>
      <c r="DPW440" s="449"/>
      <c r="DPX440" s="449"/>
      <c r="DPY440" s="449"/>
      <c r="DPZ440" s="449"/>
      <c r="DQA440" s="449"/>
      <c r="DQB440" s="449"/>
      <c r="DQC440" s="449"/>
      <c r="DQD440" s="449"/>
      <c r="DQE440" s="449"/>
      <c r="DQF440" s="449"/>
      <c r="DQG440" s="449"/>
      <c r="DQH440" s="449"/>
      <c r="DQI440" s="449"/>
      <c r="DQJ440" s="449"/>
      <c r="DQK440" s="449"/>
      <c r="DQL440" s="449"/>
      <c r="DQM440" s="449"/>
      <c r="DQN440" s="449"/>
      <c r="DQO440" s="449"/>
      <c r="DQP440" s="449"/>
      <c r="DQQ440" s="449"/>
      <c r="DQR440" s="449"/>
      <c r="DQS440" s="449"/>
      <c r="DQT440" s="449"/>
      <c r="DQU440" s="449"/>
      <c r="DQV440" s="449"/>
      <c r="DQW440" s="449"/>
      <c r="DQX440" s="449"/>
      <c r="DQY440" s="449"/>
      <c r="DQZ440" s="449"/>
      <c r="DRA440" s="449"/>
      <c r="DRB440" s="449"/>
      <c r="DRC440" s="449"/>
      <c r="DRD440" s="449"/>
      <c r="DRE440" s="449"/>
      <c r="DRF440" s="449"/>
      <c r="DRG440" s="449"/>
      <c r="DRH440" s="449"/>
      <c r="DRI440" s="449"/>
      <c r="DRJ440" s="449"/>
      <c r="DRK440" s="449"/>
      <c r="DRL440" s="449"/>
      <c r="DRM440" s="449"/>
      <c r="DRN440" s="449"/>
      <c r="DRO440" s="449"/>
      <c r="DRP440" s="449"/>
      <c r="DRQ440" s="449"/>
      <c r="DRR440" s="449"/>
      <c r="DRS440" s="449"/>
      <c r="DRT440" s="449"/>
      <c r="DRU440" s="449"/>
      <c r="DRV440" s="449"/>
      <c r="DRW440" s="449"/>
      <c r="DRX440" s="449"/>
      <c r="DRY440" s="449"/>
      <c r="DRZ440" s="449"/>
      <c r="DSA440" s="449"/>
      <c r="DSB440" s="449"/>
      <c r="DSC440" s="449"/>
      <c r="DSD440" s="449"/>
      <c r="DSE440" s="449"/>
      <c r="DSF440" s="449"/>
      <c r="DSG440" s="449"/>
      <c r="DSH440" s="449"/>
      <c r="DSI440" s="449"/>
      <c r="DSJ440" s="449"/>
      <c r="DSK440" s="449"/>
      <c r="DSL440" s="449"/>
      <c r="DSM440" s="449"/>
      <c r="DSN440" s="449"/>
      <c r="DSO440" s="449"/>
      <c r="DSP440" s="449"/>
      <c r="DSQ440" s="449"/>
      <c r="DSR440" s="449"/>
      <c r="DSS440" s="449"/>
      <c r="DST440" s="449"/>
      <c r="DSU440" s="449"/>
      <c r="DSV440" s="449"/>
      <c r="DSW440" s="449"/>
      <c r="DSX440" s="449"/>
      <c r="DSY440" s="449"/>
      <c r="DSZ440" s="449"/>
      <c r="DTA440" s="449"/>
      <c r="DTB440" s="449"/>
      <c r="DTC440" s="449"/>
      <c r="DTD440" s="449"/>
      <c r="DTE440" s="449"/>
      <c r="DTF440" s="449"/>
      <c r="DTG440" s="449"/>
      <c r="DTH440" s="449"/>
      <c r="DTI440" s="449"/>
      <c r="DTJ440" s="449"/>
      <c r="DTK440" s="449"/>
      <c r="DTL440" s="449"/>
      <c r="DTM440" s="449"/>
      <c r="DTN440" s="449"/>
      <c r="DTO440" s="449"/>
      <c r="DTP440" s="449"/>
      <c r="DTQ440" s="449"/>
      <c r="DTR440" s="449"/>
      <c r="DTS440" s="449"/>
      <c r="DTT440" s="449"/>
      <c r="DTU440" s="449"/>
      <c r="DTV440" s="449"/>
      <c r="DTW440" s="449"/>
      <c r="DTX440" s="449"/>
      <c r="DTY440" s="449"/>
      <c r="DTZ440" s="449"/>
      <c r="DUA440" s="449"/>
      <c r="DUB440" s="449"/>
      <c r="DUC440" s="449"/>
      <c r="DUD440" s="449"/>
      <c r="DUE440" s="449"/>
      <c r="DUF440" s="449"/>
      <c r="DUG440" s="449"/>
      <c r="DUH440" s="449"/>
      <c r="DUI440" s="449"/>
      <c r="DUJ440" s="449"/>
      <c r="DUK440" s="449"/>
      <c r="DUL440" s="449"/>
      <c r="DUM440" s="449"/>
      <c r="DUN440" s="449"/>
      <c r="DUO440" s="449"/>
      <c r="DUP440" s="449"/>
      <c r="DUQ440" s="449"/>
      <c r="DUR440" s="449"/>
      <c r="DUS440" s="449"/>
      <c r="DUT440" s="449"/>
      <c r="DUU440" s="449"/>
      <c r="DUV440" s="449"/>
      <c r="DUW440" s="449"/>
      <c r="DUX440" s="449"/>
      <c r="DUY440" s="449"/>
      <c r="DUZ440" s="449"/>
      <c r="DVA440" s="449"/>
      <c r="DVB440" s="449"/>
      <c r="DVC440" s="449"/>
      <c r="DVD440" s="449"/>
      <c r="DVE440" s="449"/>
      <c r="DVF440" s="449"/>
      <c r="DVG440" s="449"/>
      <c r="DVH440" s="449"/>
      <c r="DVI440" s="449"/>
      <c r="DVJ440" s="449"/>
      <c r="DVK440" s="449"/>
      <c r="DVL440" s="449"/>
      <c r="DVM440" s="449"/>
      <c r="DVN440" s="449"/>
      <c r="DVO440" s="449"/>
      <c r="DVP440" s="449"/>
      <c r="DVQ440" s="449"/>
      <c r="DVR440" s="449"/>
      <c r="DVS440" s="449"/>
      <c r="DVT440" s="449"/>
      <c r="DVU440" s="449"/>
      <c r="DVV440" s="449"/>
      <c r="DVW440" s="449"/>
      <c r="DVX440" s="449"/>
      <c r="DVY440" s="449"/>
      <c r="DVZ440" s="449"/>
      <c r="DWA440" s="449"/>
      <c r="DWB440" s="449"/>
      <c r="DWC440" s="449"/>
      <c r="DWD440" s="449"/>
      <c r="DWE440" s="449"/>
      <c r="DWF440" s="449"/>
      <c r="DWG440" s="449"/>
      <c r="DWH440" s="449"/>
      <c r="DWI440" s="449"/>
      <c r="DWJ440" s="449"/>
      <c r="DWK440" s="449"/>
      <c r="DWL440" s="449"/>
      <c r="DWM440" s="449"/>
      <c r="DWN440" s="449"/>
      <c r="DWO440" s="449"/>
      <c r="DWP440" s="449"/>
      <c r="DWQ440" s="449"/>
      <c r="DWR440" s="449"/>
      <c r="DWS440" s="449"/>
      <c r="DWT440" s="449"/>
      <c r="DWU440" s="449"/>
      <c r="DWV440" s="449"/>
      <c r="DWW440" s="449"/>
      <c r="DWX440" s="449"/>
      <c r="DWY440" s="449"/>
      <c r="DWZ440" s="449"/>
      <c r="DXA440" s="449"/>
      <c r="DXB440" s="449"/>
      <c r="DXC440" s="449"/>
      <c r="DXD440" s="449"/>
      <c r="DXE440" s="449"/>
      <c r="DXF440" s="449"/>
      <c r="DXG440" s="449"/>
      <c r="DXH440" s="449"/>
      <c r="DXI440" s="449"/>
      <c r="DXJ440" s="449"/>
      <c r="DXK440" s="449"/>
      <c r="DXL440" s="449"/>
      <c r="DXM440" s="449"/>
      <c r="DXN440" s="449"/>
      <c r="DXO440" s="449"/>
      <c r="DXP440" s="449"/>
      <c r="DXQ440" s="449"/>
      <c r="DXR440" s="449"/>
      <c r="DXS440" s="449"/>
      <c r="DXT440" s="449"/>
      <c r="DXU440" s="449"/>
      <c r="DXV440" s="449"/>
      <c r="DXW440" s="449"/>
      <c r="DXX440" s="449"/>
      <c r="DXY440" s="449"/>
      <c r="DXZ440" s="449"/>
      <c r="DYA440" s="449"/>
      <c r="DYB440" s="449"/>
      <c r="DYC440" s="449"/>
      <c r="DYD440" s="449"/>
      <c r="DYE440" s="449"/>
      <c r="DYF440" s="449"/>
      <c r="DYG440" s="449"/>
      <c r="DYH440" s="449"/>
      <c r="DYI440" s="449"/>
      <c r="DYJ440" s="449"/>
      <c r="DYK440" s="449"/>
      <c r="DYL440" s="449"/>
      <c r="DYM440" s="449"/>
      <c r="DYN440" s="449"/>
      <c r="DYO440" s="449"/>
      <c r="DYP440" s="449"/>
      <c r="DYQ440" s="449"/>
      <c r="DYR440" s="449"/>
      <c r="DYS440" s="449"/>
      <c r="DYT440" s="449"/>
      <c r="DYU440" s="449"/>
      <c r="DYV440" s="449"/>
      <c r="DYW440" s="449"/>
      <c r="DYX440" s="449"/>
      <c r="DYY440" s="449"/>
      <c r="DYZ440" s="449"/>
      <c r="DZA440" s="449"/>
      <c r="DZB440" s="449"/>
      <c r="DZC440" s="449"/>
      <c r="DZD440" s="449"/>
      <c r="DZE440" s="449"/>
      <c r="DZF440" s="449"/>
      <c r="DZG440" s="449"/>
      <c r="DZH440" s="449"/>
      <c r="DZI440" s="449"/>
      <c r="DZJ440" s="449"/>
      <c r="DZK440" s="449"/>
      <c r="DZL440" s="449"/>
      <c r="DZM440" s="449"/>
      <c r="DZN440" s="449"/>
      <c r="DZO440" s="449"/>
      <c r="DZP440" s="449"/>
      <c r="DZQ440" s="449"/>
      <c r="DZR440" s="449"/>
      <c r="DZS440" s="449"/>
      <c r="DZT440" s="449"/>
      <c r="DZU440" s="449"/>
      <c r="DZV440" s="449"/>
      <c r="DZW440" s="449"/>
      <c r="DZX440" s="449"/>
      <c r="DZY440" s="449"/>
      <c r="DZZ440" s="449"/>
      <c r="EAA440" s="449"/>
      <c r="EAB440" s="449"/>
      <c r="EAC440" s="449"/>
      <c r="EAD440" s="449"/>
      <c r="EAE440" s="449"/>
      <c r="EAF440" s="449"/>
      <c r="EAG440" s="449"/>
      <c r="EAH440" s="449"/>
      <c r="EAI440" s="449"/>
      <c r="EAJ440" s="449"/>
      <c r="EAK440" s="449"/>
      <c r="EAL440" s="449"/>
      <c r="EAM440" s="449"/>
      <c r="EAN440" s="449"/>
      <c r="EAO440" s="449"/>
      <c r="EAP440" s="449"/>
      <c r="EAQ440" s="449"/>
      <c r="EAR440" s="449"/>
      <c r="EAS440" s="449"/>
      <c r="EAT440" s="449"/>
      <c r="EAU440" s="449"/>
      <c r="EAV440" s="449"/>
      <c r="EAW440" s="449"/>
      <c r="EAX440" s="449"/>
      <c r="EAY440" s="449"/>
      <c r="EAZ440" s="449"/>
      <c r="EBA440" s="449"/>
      <c r="EBB440" s="449"/>
      <c r="EBC440" s="449"/>
      <c r="EBD440" s="449"/>
      <c r="EBE440" s="449"/>
      <c r="EBF440" s="449"/>
      <c r="EBG440" s="449"/>
      <c r="EBH440" s="449"/>
      <c r="EBI440" s="449"/>
      <c r="EBJ440" s="449"/>
      <c r="EBK440" s="449"/>
      <c r="EBL440" s="449"/>
      <c r="EBM440" s="449"/>
      <c r="EBN440" s="449"/>
      <c r="EBO440" s="449"/>
      <c r="EBP440" s="449"/>
      <c r="EBQ440" s="449"/>
      <c r="EBR440" s="449"/>
      <c r="EBS440" s="449"/>
      <c r="EBT440" s="449"/>
      <c r="EBU440" s="449"/>
      <c r="EBV440" s="449"/>
      <c r="EBW440" s="449"/>
      <c r="EBX440" s="449"/>
      <c r="EBY440" s="449"/>
      <c r="EBZ440" s="449"/>
      <c r="ECA440" s="449"/>
      <c r="ECB440" s="449"/>
      <c r="ECC440" s="449"/>
      <c r="ECD440" s="449"/>
      <c r="ECE440" s="449"/>
      <c r="ECF440" s="449"/>
      <c r="ECG440" s="449"/>
      <c r="ECH440" s="449"/>
      <c r="ECI440" s="449"/>
      <c r="ECJ440" s="449"/>
      <c r="ECK440" s="449"/>
      <c r="ECL440" s="449"/>
      <c r="ECM440" s="449"/>
      <c r="ECN440" s="449"/>
      <c r="ECO440" s="449"/>
      <c r="ECP440" s="449"/>
      <c r="ECQ440" s="449"/>
      <c r="ECR440" s="449"/>
      <c r="ECS440" s="449"/>
      <c r="ECT440" s="449"/>
      <c r="ECU440" s="449"/>
      <c r="ECV440" s="449"/>
      <c r="ECW440" s="449"/>
      <c r="ECX440" s="449"/>
      <c r="ECY440" s="449"/>
      <c r="ECZ440" s="449"/>
      <c r="EDA440" s="449"/>
      <c r="EDB440" s="449"/>
      <c r="EDC440" s="449"/>
      <c r="EDD440" s="449"/>
      <c r="EDE440" s="449"/>
      <c r="EDF440" s="449"/>
      <c r="EDG440" s="449"/>
      <c r="EDH440" s="449"/>
      <c r="EDI440" s="449"/>
      <c r="EDJ440" s="449"/>
      <c r="EDK440" s="449"/>
      <c r="EDL440" s="449"/>
      <c r="EDM440" s="449"/>
      <c r="EDN440" s="449"/>
      <c r="EDO440" s="449"/>
      <c r="EDP440" s="449"/>
      <c r="EDQ440" s="449"/>
      <c r="EDR440" s="449"/>
      <c r="EDS440" s="449"/>
      <c r="EDT440" s="449"/>
      <c r="EDU440" s="449"/>
      <c r="EDV440" s="449"/>
      <c r="EDW440" s="449"/>
      <c r="EDX440" s="449"/>
      <c r="EDY440" s="449"/>
      <c r="EDZ440" s="449"/>
      <c r="EEA440" s="449"/>
      <c r="EEB440" s="449"/>
      <c r="EEC440" s="449"/>
      <c r="EED440" s="449"/>
      <c r="EEE440" s="449"/>
      <c r="EEF440" s="449"/>
      <c r="EEG440" s="449"/>
      <c r="EEH440" s="449"/>
      <c r="EEI440" s="449"/>
      <c r="EEJ440" s="449"/>
      <c r="EEK440" s="449"/>
      <c r="EEL440" s="449"/>
      <c r="EEM440" s="449"/>
      <c r="EEN440" s="449"/>
      <c r="EEO440" s="449"/>
      <c r="EEP440" s="449"/>
      <c r="EEQ440" s="449"/>
      <c r="EER440" s="449"/>
      <c r="EES440" s="449"/>
      <c r="EET440" s="449"/>
      <c r="EEU440" s="449"/>
      <c r="EEV440" s="449"/>
      <c r="EEW440" s="449"/>
      <c r="EEX440" s="449"/>
      <c r="EEY440" s="449"/>
      <c r="EEZ440" s="449"/>
      <c r="EFA440" s="449"/>
      <c r="EFB440" s="449"/>
      <c r="EFC440" s="449"/>
      <c r="EFD440" s="449"/>
      <c r="EFE440" s="449"/>
      <c r="EFF440" s="449"/>
      <c r="EFG440" s="449"/>
      <c r="EFH440" s="449"/>
      <c r="EFI440" s="449"/>
      <c r="EFJ440" s="449"/>
      <c r="EFK440" s="449"/>
      <c r="EFL440" s="449"/>
      <c r="EFM440" s="449"/>
      <c r="EFN440" s="449"/>
      <c r="EFO440" s="449"/>
      <c r="EFP440" s="449"/>
      <c r="EFQ440" s="449"/>
      <c r="EFR440" s="449"/>
      <c r="EFS440" s="449"/>
      <c r="EFT440" s="449"/>
      <c r="EFU440" s="449"/>
      <c r="EFV440" s="449"/>
      <c r="EFW440" s="449"/>
      <c r="EFX440" s="449"/>
      <c r="EFY440" s="449"/>
      <c r="EFZ440" s="449"/>
      <c r="EGA440" s="449"/>
      <c r="EGB440" s="449"/>
      <c r="EGC440" s="449"/>
      <c r="EGD440" s="449"/>
      <c r="EGE440" s="449"/>
      <c r="EGF440" s="449"/>
      <c r="EGG440" s="449"/>
      <c r="EGH440" s="449"/>
      <c r="EGI440" s="449"/>
      <c r="EGJ440" s="449"/>
      <c r="EGK440" s="449"/>
      <c r="EGL440" s="449"/>
      <c r="EGM440" s="449"/>
      <c r="EGN440" s="449"/>
      <c r="EGO440" s="449"/>
      <c r="EGP440" s="449"/>
      <c r="EGQ440" s="449"/>
      <c r="EGR440" s="449"/>
      <c r="EGS440" s="449"/>
      <c r="EGT440" s="449"/>
      <c r="EGU440" s="449"/>
      <c r="EGV440" s="449"/>
      <c r="EGW440" s="449"/>
      <c r="EGX440" s="449"/>
      <c r="EGY440" s="449"/>
      <c r="EGZ440" s="449"/>
      <c r="EHA440" s="449"/>
      <c r="EHB440" s="449"/>
      <c r="EHC440" s="449"/>
      <c r="EHD440" s="449"/>
      <c r="EHE440" s="449"/>
      <c r="EHF440" s="449"/>
      <c r="EHG440" s="449"/>
      <c r="EHH440" s="449"/>
      <c r="EHI440" s="449"/>
      <c r="EHJ440" s="449"/>
      <c r="EHK440" s="449"/>
      <c r="EHL440" s="449"/>
      <c r="EHM440" s="449"/>
      <c r="EHN440" s="449"/>
      <c r="EHO440" s="449"/>
      <c r="EHP440" s="449"/>
      <c r="EHQ440" s="449"/>
      <c r="EHR440" s="449"/>
      <c r="EHS440" s="449"/>
      <c r="EHT440" s="449"/>
      <c r="EHU440" s="449"/>
      <c r="EHV440" s="449"/>
      <c r="EHW440" s="449"/>
      <c r="EHX440" s="449"/>
      <c r="EHY440" s="449"/>
      <c r="EHZ440" s="449"/>
      <c r="EIA440" s="449"/>
      <c r="EIB440" s="449"/>
      <c r="EIC440" s="449"/>
      <c r="EID440" s="449"/>
      <c r="EIE440" s="449"/>
      <c r="EIF440" s="449"/>
      <c r="EIG440" s="449"/>
      <c r="EIH440" s="449"/>
      <c r="EII440" s="449"/>
      <c r="EIJ440" s="449"/>
      <c r="EIK440" s="449"/>
      <c r="EIL440" s="449"/>
      <c r="EIM440" s="449"/>
      <c r="EIN440" s="449"/>
      <c r="EIO440" s="449"/>
      <c r="EIP440" s="449"/>
      <c r="EIQ440" s="449"/>
      <c r="EIR440" s="449"/>
      <c r="EIS440" s="449"/>
      <c r="EIT440" s="449"/>
      <c r="EIU440" s="449"/>
      <c r="EIV440" s="449"/>
      <c r="EIW440" s="449"/>
      <c r="EIX440" s="449"/>
      <c r="EIY440" s="449"/>
      <c r="EIZ440" s="449"/>
      <c r="EJA440" s="449"/>
      <c r="EJB440" s="449"/>
      <c r="EJC440" s="449"/>
      <c r="EJD440" s="449"/>
      <c r="EJE440" s="449"/>
      <c r="EJF440" s="449"/>
      <c r="EJG440" s="449"/>
      <c r="EJH440" s="449"/>
      <c r="EJI440" s="449"/>
      <c r="EJJ440" s="449"/>
      <c r="EJK440" s="449"/>
      <c r="EJL440" s="449"/>
      <c r="EJM440" s="449"/>
      <c r="EJN440" s="449"/>
      <c r="EJO440" s="449"/>
      <c r="EJP440" s="449"/>
      <c r="EJQ440" s="449"/>
      <c r="EJR440" s="449"/>
      <c r="EJS440" s="449"/>
      <c r="EJT440" s="449"/>
      <c r="EJU440" s="449"/>
      <c r="EJV440" s="449"/>
      <c r="EJW440" s="449"/>
      <c r="EJX440" s="449"/>
      <c r="EJY440" s="449"/>
      <c r="EJZ440" s="449"/>
      <c r="EKA440" s="449"/>
      <c r="EKB440" s="449"/>
      <c r="EKC440" s="449"/>
      <c r="EKD440" s="449"/>
      <c r="EKE440" s="449"/>
      <c r="EKF440" s="449"/>
      <c r="EKG440" s="449"/>
      <c r="EKH440" s="449"/>
      <c r="EKI440" s="449"/>
      <c r="EKJ440" s="449"/>
      <c r="EKK440" s="449"/>
      <c r="EKL440" s="449"/>
      <c r="EKM440" s="449"/>
      <c r="EKN440" s="449"/>
      <c r="EKO440" s="449"/>
      <c r="EKP440" s="449"/>
      <c r="EKQ440" s="449"/>
      <c r="EKR440" s="449"/>
      <c r="EKS440" s="449"/>
      <c r="EKT440" s="449"/>
      <c r="EKU440" s="449"/>
      <c r="EKV440" s="449"/>
      <c r="EKW440" s="449"/>
      <c r="EKX440" s="449"/>
      <c r="EKY440" s="449"/>
      <c r="EKZ440" s="449"/>
      <c r="ELA440" s="449"/>
      <c r="ELB440" s="449"/>
      <c r="ELC440" s="449"/>
      <c r="ELD440" s="449"/>
      <c r="ELE440" s="449"/>
      <c r="ELF440" s="449"/>
      <c r="ELG440" s="449"/>
      <c r="ELH440" s="449"/>
      <c r="ELI440" s="449"/>
      <c r="ELJ440" s="449"/>
      <c r="ELK440" s="449"/>
      <c r="ELL440" s="449"/>
      <c r="ELM440" s="449"/>
      <c r="ELN440" s="449"/>
      <c r="ELO440" s="449"/>
      <c r="ELP440" s="449"/>
      <c r="ELQ440" s="449"/>
      <c r="ELR440" s="449"/>
      <c r="ELS440" s="449"/>
      <c r="ELT440" s="449"/>
      <c r="ELU440" s="449"/>
      <c r="ELV440" s="449"/>
      <c r="ELW440" s="449"/>
      <c r="ELX440" s="449"/>
      <c r="ELY440" s="449"/>
      <c r="ELZ440" s="449"/>
      <c r="EMA440" s="449"/>
      <c r="EMB440" s="449"/>
      <c r="EMC440" s="449"/>
      <c r="EMD440" s="449"/>
      <c r="EME440" s="449"/>
      <c r="EMF440" s="449"/>
      <c r="EMG440" s="449"/>
      <c r="EMH440" s="449"/>
      <c r="EMI440" s="449"/>
      <c r="EMJ440" s="449"/>
      <c r="EMK440" s="449"/>
      <c r="EML440" s="449"/>
      <c r="EMM440" s="449"/>
      <c r="EMN440" s="449"/>
      <c r="EMO440" s="449"/>
      <c r="EMP440" s="449"/>
      <c r="EMQ440" s="449"/>
      <c r="EMR440" s="449"/>
      <c r="EMS440" s="449"/>
      <c r="EMT440" s="449"/>
      <c r="EMU440" s="449"/>
      <c r="EMV440" s="449"/>
      <c r="EMW440" s="449"/>
      <c r="EMX440" s="449"/>
      <c r="EMY440" s="449"/>
      <c r="EMZ440" s="449"/>
      <c r="ENA440" s="449"/>
      <c r="ENB440" s="449"/>
      <c r="ENC440" s="449"/>
      <c r="END440" s="449"/>
      <c r="ENE440" s="449"/>
      <c r="ENF440" s="449"/>
      <c r="ENG440" s="449"/>
      <c r="ENH440" s="449"/>
      <c r="ENI440" s="449"/>
      <c r="ENJ440" s="449"/>
      <c r="ENK440" s="449"/>
      <c r="ENL440" s="449"/>
      <c r="ENM440" s="449"/>
      <c r="ENN440" s="449"/>
      <c r="ENO440" s="449"/>
      <c r="ENP440" s="449"/>
      <c r="ENQ440" s="449"/>
      <c r="ENR440" s="449"/>
      <c r="ENS440" s="449"/>
      <c r="ENT440" s="449"/>
      <c r="ENU440" s="449"/>
      <c r="ENV440" s="449"/>
      <c r="ENW440" s="449"/>
      <c r="ENX440" s="449"/>
      <c r="ENY440" s="449"/>
      <c r="ENZ440" s="449"/>
      <c r="EOA440" s="449"/>
      <c r="EOB440" s="449"/>
      <c r="EOC440" s="449"/>
      <c r="EOD440" s="449"/>
      <c r="EOE440" s="449"/>
      <c r="EOF440" s="449"/>
      <c r="EOG440" s="449"/>
      <c r="EOH440" s="449"/>
      <c r="EOI440" s="449"/>
      <c r="EOJ440" s="449"/>
      <c r="EOK440" s="449"/>
      <c r="EOL440" s="449"/>
      <c r="EOM440" s="449"/>
      <c r="EON440" s="449"/>
      <c r="EOO440" s="449"/>
      <c r="EOP440" s="449"/>
      <c r="EOQ440" s="449"/>
      <c r="EOR440" s="449"/>
      <c r="EOS440" s="449"/>
      <c r="EOT440" s="449"/>
      <c r="EOU440" s="449"/>
      <c r="EOV440" s="449"/>
      <c r="EOW440" s="449"/>
      <c r="EOX440" s="449"/>
      <c r="EOY440" s="449"/>
      <c r="EOZ440" s="449"/>
      <c r="EPA440" s="449"/>
      <c r="EPB440" s="449"/>
      <c r="EPC440" s="449"/>
      <c r="EPD440" s="449"/>
      <c r="EPE440" s="449"/>
      <c r="EPF440" s="449"/>
      <c r="EPG440" s="449"/>
      <c r="EPH440" s="449"/>
      <c r="EPI440" s="449"/>
      <c r="EPJ440" s="449"/>
      <c r="EPK440" s="449"/>
      <c r="EPL440" s="449"/>
      <c r="EPM440" s="449"/>
      <c r="EPN440" s="449"/>
      <c r="EPO440" s="449"/>
      <c r="EPP440" s="449"/>
      <c r="EPQ440" s="449"/>
      <c r="EPR440" s="449"/>
      <c r="EPS440" s="449"/>
      <c r="EPT440" s="449"/>
      <c r="EPU440" s="449"/>
      <c r="EPV440" s="449"/>
      <c r="EPW440" s="449"/>
      <c r="EPX440" s="449"/>
      <c r="EPY440" s="449"/>
      <c r="EPZ440" s="449"/>
      <c r="EQA440" s="449"/>
      <c r="EQB440" s="449"/>
      <c r="EQC440" s="449"/>
      <c r="EQD440" s="449"/>
      <c r="EQE440" s="449"/>
      <c r="EQF440" s="449"/>
      <c r="EQG440" s="449"/>
      <c r="EQH440" s="449"/>
      <c r="EQI440" s="449"/>
      <c r="EQJ440" s="449"/>
      <c r="EQK440" s="449"/>
      <c r="EQL440" s="449"/>
      <c r="EQM440" s="449"/>
      <c r="EQN440" s="449"/>
      <c r="EQO440" s="449"/>
      <c r="EQP440" s="449"/>
      <c r="EQQ440" s="449"/>
      <c r="EQR440" s="449"/>
      <c r="EQS440" s="449"/>
      <c r="EQT440" s="449"/>
      <c r="EQU440" s="449"/>
      <c r="EQV440" s="449"/>
      <c r="EQW440" s="449"/>
      <c r="EQX440" s="449"/>
      <c r="EQY440" s="449"/>
      <c r="EQZ440" s="449"/>
      <c r="ERA440" s="449"/>
      <c r="ERB440" s="449"/>
      <c r="ERC440" s="449"/>
      <c r="ERD440" s="449"/>
      <c r="ERE440" s="449"/>
      <c r="ERF440" s="449"/>
      <c r="ERG440" s="449"/>
      <c r="ERH440" s="449"/>
      <c r="ERI440" s="449"/>
      <c r="ERJ440" s="449"/>
      <c r="ERK440" s="449"/>
      <c r="ERL440" s="449"/>
      <c r="ERM440" s="449"/>
      <c r="ERN440" s="449"/>
      <c r="ERO440" s="449"/>
      <c r="ERP440" s="449"/>
      <c r="ERQ440" s="449"/>
      <c r="ERR440" s="449"/>
      <c r="ERS440" s="449"/>
      <c r="ERT440" s="449"/>
      <c r="ERU440" s="449"/>
      <c r="ERV440" s="449"/>
      <c r="ERW440" s="449"/>
      <c r="ERX440" s="449"/>
      <c r="ERY440" s="449"/>
      <c r="ERZ440" s="449"/>
      <c r="ESA440" s="449"/>
      <c r="ESB440" s="449"/>
      <c r="ESC440" s="449"/>
      <c r="ESD440" s="449"/>
      <c r="ESE440" s="449"/>
      <c r="ESF440" s="449"/>
      <c r="ESG440" s="449"/>
      <c r="ESH440" s="449"/>
      <c r="ESI440" s="449"/>
      <c r="ESJ440" s="449"/>
      <c r="ESK440" s="449"/>
      <c r="ESL440" s="449"/>
      <c r="ESM440" s="449"/>
      <c r="ESN440" s="449"/>
      <c r="ESO440" s="449"/>
      <c r="ESP440" s="449"/>
      <c r="ESQ440" s="449"/>
      <c r="ESR440" s="449"/>
      <c r="ESS440" s="449"/>
      <c r="EST440" s="449"/>
      <c r="ESU440" s="449"/>
      <c r="ESV440" s="449"/>
      <c r="ESW440" s="449"/>
      <c r="ESX440" s="449"/>
      <c r="ESY440" s="449"/>
      <c r="ESZ440" s="449"/>
      <c r="ETA440" s="449"/>
      <c r="ETB440" s="449"/>
      <c r="ETC440" s="449"/>
      <c r="ETD440" s="449"/>
      <c r="ETE440" s="449"/>
      <c r="ETF440" s="449"/>
      <c r="ETG440" s="449"/>
      <c r="ETH440" s="449"/>
      <c r="ETI440" s="449"/>
      <c r="ETJ440" s="449"/>
      <c r="ETK440" s="449"/>
      <c r="ETL440" s="449"/>
      <c r="ETM440" s="449"/>
      <c r="ETN440" s="449"/>
      <c r="ETO440" s="449"/>
      <c r="ETP440" s="449"/>
      <c r="ETQ440" s="449"/>
      <c r="ETR440" s="449"/>
      <c r="ETS440" s="449"/>
      <c r="ETT440" s="449"/>
      <c r="ETU440" s="449"/>
      <c r="ETV440" s="449"/>
      <c r="ETW440" s="449"/>
      <c r="ETX440" s="449"/>
      <c r="ETY440" s="449"/>
      <c r="ETZ440" s="449"/>
      <c r="EUA440" s="449"/>
      <c r="EUB440" s="449"/>
      <c r="EUC440" s="449"/>
      <c r="EUD440" s="449"/>
      <c r="EUE440" s="449"/>
      <c r="EUF440" s="449"/>
      <c r="EUG440" s="449"/>
      <c r="EUH440" s="449"/>
      <c r="EUI440" s="449"/>
      <c r="EUJ440" s="449"/>
      <c r="EUK440" s="449"/>
      <c r="EUL440" s="449"/>
      <c r="EUM440" s="449"/>
      <c r="EUN440" s="449"/>
      <c r="EUO440" s="449"/>
      <c r="EUP440" s="449"/>
      <c r="EUQ440" s="449"/>
      <c r="EUR440" s="449"/>
      <c r="EUS440" s="449"/>
      <c r="EUT440" s="449"/>
      <c r="EUU440" s="449"/>
      <c r="EUV440" s="449"/>
      <c r="EUW440" s="449"/>
      <c r="EUX440" s="449"/>
      <c r="EUY440" s="449"/>
      <c r="EUZ440" s="449"/>
      <c r="EVA440" s="449"/>
      <c r="EVB440" s="449"/>
      <c r="EVC440" s="449"/>
      <c r="EVD440" s="449"/>
      <c r="EVE440" s="449"/>
      <c r="EVF440" s="449"/>
      <c r="EVG440" s="449"/>
      <c r="EVH440" s="449"/>
      <c r="EVI440" s="449"/>
      <c r="EVJ440" s="449"/>
      <c r="EVK440" s="449"/>
      <c r="EVL440" s="449"/>
      <c r="EVM440" s="449"/>
      <c r="EVN440" s="449"/>
      <c r="EVO440" s="449"/>
      <c r="EVP440" s="449"/>
      <c r="EVQ440" s="449"/>
      <c r="EVR440" s="449"/>
      <c r="EVS440" s="449"/>
      <c r="EVT440" s="449"/>
      <c r="EVU440" s="449"/>
      <c r="EVV440" s="449"/>
      <c r="EVW440" s="449"/>
      <c r="EVX440" s="449"/>
      <c r="EVY440" s="449"/>
      <c r="EVZ440" s="449"/>
      <c r="EWA440" s="449"/>
      <c r="EWB440" s="449"/>
      <c r="EWC440" s="449"/>
      <c r="EWD440" s="449"/>
      <c r="EWE440" s="449"/>
      <c r="EWF440" s="449"/>
      <c r="EWG440" s="449"/>
      <c r="EWH440" s="449"/>
      <c r="EWI440" s="449"/>
      <c r="EWJ440" s="449"/>
      <c r="EWK440" s="449"/>
      <c r="EWL440" s="449"/>
      <c r="EWM440" s="449"/>
      <c r="EWN440" s="449"/>
      <c r="EWO440" s="449"/>
      <c r="EWP440" s="449"/>
      <c r="EWQ440" s="449"/>
      <c r="EWR440" s="449"/>
      <c r="EWS440" s="449"/>
      <c r="EWT440" s="449"/>
      <c r="EWU440" s="449"/>
      <c r="EWV440" s="449"/>
      <c r="EWW440" s="449"/>
      <c r="EWX440" s="449"/>
      <c r="EWY440" s="449"/>
      <c r="EWZ440" s="449"/>
      <c r="EXA440" s="449"/>
      <c r="EXB440" s="449"/>
      <c r="EXC440" s="449"/>
      <c r="EXD440" s="449"/>
      <c r="EXE440" s="449"/>
      <c r="EXF440" s="449"/>
      <c r="EXG440" s="449"/>
      <c r="EXH440" s="449"/>
      <c r="EXI440" s="449"/>
      <c r="EXJ440" s="449"/>
      <c r="EXK440" s="449"/>
      <c r="EXL440" s="449"/>
      <c r="EXM440" s="449"/>
      <c r="EXN440" s="449"/>
      <c r="EXO440" s="449"/>
      <c r="EXP440" s="449"/>
      <c r="EXQ440" s="449"/>
      <c r="EXR440" s="449"/>
      <c r="EXS440" s="449"/>
      <c r="EXT440" s="449"/>
      <c r="EXU440" s="449"/>
      <c r="EXV440" s="449"/>
      <c r="EXW440" s="449"/>
      <c r="EXX440" s="449"/>
      <c r="EXY440" s="449"/>
      <c r="EXZ440" s="449"/>
      <c r="EYA440" s="449"/>
      <c r="EYB440" s="449"/>
      <c r="EYC440" s="449"/>
      <c r="EYD440" s="449"/>
      <c r="EYE440" s="449"/>
      <c r="EYF440" s="449"/>
      <c r="EYG440" s="449"/>
      <c r="EYH440" s="449"/>
      <c r="EYI440" s="449"/>
      <c r="EYJ440" s="449"/>
      <c r="EYK440" s="449"/>
      <c r="EYL440" s="449"/>
      <c r="EYM440" s="449"/>
      <c r="EYN440" s="449"/>
      <c r="EYO440" s="449"/>
      <c r="EYP440" s="449"/>
      <c r="EYQ440" s="449"/>
      <c r="EYR440" s="449"/>
      <c r="EYS440" s="449"/>
      <c r="EYT440" s="449"/>
      <c r="EYU440" s="449"/>
      <c r="EYV440" s="449"/>
      <c r="EYW440" s="449"/>
      <c r="EYX440" s="449"/>
      <c r="EYY440" s="449"/>
      <c r="EYZ440" s="449"/>
      <c r="EZA440" s="449"/>
      <c r="EZB440" s="449"/>
      <c r="EZC440" s="449"/>
      <c r="EZD440" s="449"/>
      <c r="EZE440" s="449"/>
      <c r="EZF440" s="449"/>
      <c r="EZG440" s="449"/>
      <c r="EZH440" s="449"/>
      <c r="EZI440" s="449"/>
      <c r="EZJ440" s="449"/>
      <c r="EZK440" s="449"/>
      <c r="EZL440" s="449"/>
      <c r="EZM440" s="449"/>
      <c r="EZN440" s="449"/>
      <c r="EZO440" s="449"/>
      <c r="EZP440" s="449"/>
      <c r="EZQ440" s="449"/>
      <c r="EZR440" s="449"/>
      <c r="EZS440" s="449"/>
      <c r="EZT440" s="449"/>
      <c r="EZU440" s="449"/>
      <c r="EZV440" s="449"/>
      <c r="EZW440" s="449"/>
      <c r="EZX440" s="449"/>
      <c r="EZY440" s="449"/>
      <c r="EZZ440" s="449"/>
      <c r="FAA440" s="449"/>
      <c r="FAB440" s="449"/>
      <c r="FAC440" s="449"/>
      <c r="FAD440" s="449"/>
      <c r="FAE440" s="449"/>
      <c r="FAF440" s="449"/>
      <c r="FAG440" s="449"/>
      <c r="FAH440" s="449"/>
      <c r="FAI440" s="449"/>
      <c r="FAJ440" s="449"/>
      <c r="FAK440" s="449"/>
      <c r="FAL440" s="449"/>
      <c r="FAM440" s="449"/>
      <c r="FAN440" s="449"/>
      <c r="FAO440" s="449"/>
      <c r="FAP440" s="449"/>
      <c r="FAQ440" s="449"/>
      <c r="FAR440" s="449"/>
      <c r="FAS440" s="449"/>
      <c r="FAT440" s="449"/>
      <c r="FAU440" s="449"/>
      <c r="FAV440" s="449"/>
      <c r="FAW440" s="449"/>
      <c r="FAX440" s="449"/>
      <c r="FAY440" s="449"/>
      <c r="FAZ440" s="449"/>
      <c r="FBA440" s="449"/>
      <c r="FBB440" s="449"/>
      <c r="FBC440" s="449"/>
      <c r="FBD440" s="449"/>
      <c r="FBE440" s="449"/>
      <c r="FBF440" s="449"/>
      <c r="FBG440" s="449"/>
      <c r="FBH440" s="449"/>
      <c r="FBI440" s="449"/>
      <c r="FBJ440" s="449"/>
      <c r="FBK440" s="449"/>
      <c r="FBL440" s="449"/>
      <c r="FBM440" s="449"/>
      <c r="FBN440" s="449"/>
      <c r="FBO440" s="449"/>
      <c r="FBP440" s="449"/>
      <c r="FBQ440" s="449"/>
      <c r="FBR440" s="449"/>
      <c r="FBS440" s="449"/>
      <c r="FBT440" s="449"/>
      <c r="FBU440" s="449"/>
      <c r="FBV440" s="449"/>
      <c r="FBW440" s="449"/>
      <c r="FBX440" s="449"/>
      <c r="FBY440" s="449"/>
      <c r="FBZ440" s="449"/>
      <c r="FCA440" s="449"/>
      <c r="FCB440" s="449"/>
      <c r="FCC440" s="449"/>
      <c r="FCD440" s="449"/>
      <c r="FCE440" s="449"/>
      <c r="FCF440" s="449"/>
      <c r="FCG440" s="449"/>
      <c r="FCH440" s="449"/>
      <c r="FCI440" s="449"/>
      <c r="FCJ440" s="449"/>
      <c r="FCK440" s="449"/>
      <c r="FCL440" s="449"/>
      <c r="FCM440" s="449"/>
      <c r="FCN440" s="449"/>
      <c r="FCO440" s="449"/>
      <c r="FCP440" s="449"/>
      <c r="FCQ440" s="449"/>
      <c r="FCR440" s="449"/>
      <c r="FCS440" s="449"/>
      <c r="FCT440" s="449"/>
      <c r="FCU440" s="449"/>
      <c r="FCV440" s="449"/>
      <c r="FCW440" s="449"/>
      <c r="FCX440" s="449"/>
      <c r="FCY440" s="449"/>
      <c r="FCZ440" s="449"/>
      <c r="FDA440" s="449"/>
      <c r="FDB440" s="449"/>
      <c r="FDC440" s="449"/>
      <c r="FDD440" s="449"/>
      <c r="FDE440" s="449"/>
      <c r="FDF440" s="449"/>
      <c r="FDG440" s="449"/>
      <c r="FDH440" s="449"/>
      <c r="FDI440" s="449"/>
      <c r="FDJ440" s="449"/>
      <c r="FDK440" s="449"/>
      <c r="FDL440" s="449"/>
      <c r="FDM440" s="449"/>
      <c r="FDN440" s="449"/>
      <c r="FDO440" s="449"/>
      <c r="FDP440" s="449"/>
      <c r="FDQ440" s="449"/>
      <c r="FDR440" s="449"/>
      <c r="FDS440" s="449"/>
      <c r="FDT440" s="449"/>
      <c r="FDU440" s="449"/>
      <c r="FDV440" s="449"/>
      <c r="FDW440" s="449"/>
      <c r="FDX440" s="449"/>
      <c r="FDY440" s="449"/>
      <c r="FDZ440" s="449"/>
      <c r="FEA440" s="449"/>
      <c r="FEB440" s="449"/>
      <c r="FEC440" s="449"/>
      <c r="FED440" s="449"/>
      <c r="FEE440" s="449"/>
      <c r="FEF440" s="449"/>
      <c r="FEG440" s="449"/>
      <c r="FEH440" s="449"/>
      <c r="FEI440" s="449"/>
      <c r="FEJ440" s="449"/>
      <c r="FEK440" s="449"/>
      <c r="FEL440" s="449"/>
      <c r="FEM440" s="449"/>
      <c r="FEN440" s="449"/>
      <c r="FEO440" s="449"/>
      <c r="FEP440" s="449"/>
      <c r="FEQ440" s="449"/>
      <c r="FER440" s="449"/>
      <c r="FES440" s="449"/>
      <c r="FET440" s="449"/>
      <c r="FEU440" s="449"/>
      <c r="FEV440" s="449"/>
      <c r="FEW440" s="449"/>
      <c r="FEX440" s="449"/>
      <c r="FEY440" s="449"/>
      <c r="FEZ440" s="449"/>
      <c r="FFA440" s="449"/>
      <c r="FFB440" s="449"/>
      <c r="FFC440" s="449"/>
      <c r="FFD440" s="449"/>
      <c r="FFE440" s="449"/>
      <c r="FFF440" s="449"/>
      <c r="FFG440" s="449"/>
      <c r="FFH440" s="449"/>
      <c r="FFI440" s="449"/>
      <c r="FFJ440" s="449"/>
      <c r="FFK440" s="449"/>
      <c r="FFL440" s="449"/>
      <c r="FFM440" s="449"/>
      <c r="FFN440" s="449"/>
      <c r="FFO440" s="449"/>
      <c r="FFP440" s="449"/>
      <c r="FFQ440" s="449"/>
      <c r="FFR440" s="449"/>
      <c r="FFS440" s="449"/>
      <c r="FFT440" s="449"/>
      <c r="FFU440" s="449"/>
      <c r="FFV440" s="449"/>
      <c r="FFW440" s="449"/>
      <c r="FFX440" s="449"/>
      <c r="FFY440" s="449"/>
      <c r="FFZ440" s="449"/>
      <c r="FGA440" s="449"/>
      <c r="FGB440" s="449"/>
      <c r="FGC440" s="449"/>
      <c r="FGD440" s="449"/>
      <c r="FGE440" s="449"/>
      <c r="FGF440" s="449"/>
      <c r="FGG440" s="449"/>
      <c r="FGH440" s="449"/>
      <c r="FGI440" s="449"/>
      <c r="FGJ440" s="449"/>
      <c r="FGK440" s="449"/>
      <c r="FGL440" s="449"/>
      <c r="FGM440" s="449"/>
      <c r="FGN440" s="449"/>
      <c r="FGO440" s="449"/>
      <c r="FGP440" s="449"/>
      <c r="FGQ440" s="449"/>
      <c r="FGR440" s="449"/>
      <c r="FGS440" s="449"/>
      <c r="FGT440" s="449"/>
      <c r="FGU440" s="449"/>
      <c r="FGV440" s="449"/>
      <c r="FGW440" s="449"/>
      <c r="FGX440" s="449"/>
      <c r="FGY440" s="449"/>
      <c r="FGZ440" s="449"/>
      <c r="FHA440" s="449"/>
      <c r="FHB440" s="449"/>
      <c r="FHC440" s="449"/>
      <c r="FHD440" s="449"/>
      <c r="FHE440" s="449"/>
      <c r="FHF440" s="449"/>
      <c r="FHG440" s="449"/>
      <c r="FHH440" s="449"/>
      <c r="FHI440" s="449"/>
      <c r="FHJ440" s="449"/>
      <c r="FHK440" s="449"/>
      <c r="FHL440" s="449"/>
      <c r="FHM440" s="449"/>
      <c r="FHN440" s="449"/>
      <c r="FHO440" s="449"/>
      <c r="FHP440" s="449"/>
      <c r="FHQ440" s="449"/>
      <c r="FHR440" s="449"/>
      <c r="FHS440" s="449"/>
      <c r="FHT440" s="449"/>
      <c r="FHU440" s="449"/>
      <c r="FHV440" s="449"/>
      <c r="FHW440" s="449"/>
      <c r="FHX440" s="449"/>
      <c r="FHY440" s="449"/>
      <c r="FHZ440" s="449"/>
      <c r="FIA440" s="449"/>
      <c r="FIB440" s="449"/>
      <c r="FIC440" s="449"/>
      <c r="FID440" s="449"/>
      <c r="FIE440" s="449"/>
      <c r="FIF440" s="449"/>
      <c r="FIG440" s="449"/>
      <c r="FIH440" s="449"/>
      <c r="FII440" s="449"/>
      <c r="FIJ440" s="449"/>
      <c r="FIK440" s="449"/>
      <c r="FIL440" s="449"/>
      <c r="FIM440" s="449"/>
      <c r="FIN440" s="449"/>
      <c r="FIO440" s="449"/>
      <c r="FIP440" s="449"/>
      <c r="FIQ440" s="449"/>
      <c r="FIR440" s="449"/>
      <c r="FIS440" s="449"/>
      <c r="FIT440" s="449"/>
      <c r="FIU440" s="449"/>
      <c r="FIV440" s="449"/>
      <c r="FIW440" s="449"/>
      <c r="FIX440" s="449"/>
      <c r="FIY440" s="449"/>
      <c r="FIZ440" s="449"/>
      <c r="FJA440" s="449"/>
      <c r="FJB440" s="449"/>
      <c r="FJC440" s="449"/>
      <c r="FJD440" s="449"/>
      <c r="FJE440" s="449"/>
      <c r="FJF440" s="449"/>
      <c r="FJG440" s="449"/>
      <c r="FJH440" s="449"/>
      <c r="FJI440" s="449"/>
      <c r="FJJ440" s="449"/>
      <c r="FJK440" s="449"/>
      <c r="FJL440" s="449"/>
      <c r="FJM440" s="449"/>
      <c r="FJN440" s="449"/>
      <c r="FJO440" s="449"/>
      <c r="FJP440" s="449"/>
      <c r="FJQ440" s="449"/>
      <c r="FJR440" s="449"/>
      <c r="FJS440" s="449"/>
      <c r="FJT440" s="449"/>
      <c r="FJU440" s="449"/>
      <c r="FJV440" s="449"/>
      <c r="FJW440" s="449"/>
      <c r="FJX440" s="449"/>
      <c r="FJY440" s="449"/>
      <c r="FJZ440" s="449"/>
      <c r="FKA440" s="449"/>
      <c r="FKB440" s="449"/>
      <c r="FKC440" s="449"/>
      <c r="FKD440" s="449"/>
      <c r="FKE440" s="449"/>
      <c r="FKF440" s="449"/>
      <c r="FKG440" s="449"/>
      <c r="FKH440" s="449"/>
      <c r="FKI440" s="449"/>
      <c r="FKJ440" s="449"/>
      <c r="FKK440" s="449"/>
      <c r="FKL440" s="449"/>
      <c r="FKM440" s="449"/>
      <c r="FKN440" s="449"/>
      <c r="FKO440" s="449"/>
      <c r="FKP440" s="449"/>
      <c r="FKQ440" s="449"/>
      <c r="FKR440" s="449"/>
      <c r="FKS440" s="449"/>
      <c r="FKT440" s="449"/>
      <c r="FKU440" s="449"/>
      <c r="FKV440" s="449"/>
      <c r="FKW440" s="449"/>
      <c r="FKX440" s="449"/>
      <c r="FKY440" s="449"/>
      <c r="FKZ440" s="449"/>
      <c r="FLA440" s="449"/>
      <c r="FLB440" s="449"/>
      <c r="FLC440" s="449"/>
      <c r="FLD440" s="449"/>
      <c r="FLE440" s="449"/>
      <c r="FLF440" s="449"/>
      <c r="FLG440" s="449"/>
      <c r="FLH440" s="449"/>
      <c r="FLI440" s="449"/>
      <c r="FLJ440" s="449"/>
      <c r="FLK440" s="449"/>
      <c r="FLL440" s="449"/>
      <c r="FLM440" s="449"/>
      <c r="FLN440" s="449"/>
      <c r="FLO440" s="449"/>
      <c r="FLP440" s="449"/>
      <c r="FLQ440" s="449"/>
      <c r="FLR440" s="449"/>
      <c r="FLS440" s="449"/>
      <c r="FLT440" s="449"/>
      <c r="FLU440" s="449"/>
      <c r="FLV440" s="449"/>
      <c r="FLW440" s="449"/>
      <c r="FLX440" s="449"/>
      <c r="FLY440" s="449"/>
      <c r="FLZ440" s="449"/>
      <c r="FMA440" s="449"/>
      <c r="FMB440" s="449"/>
      <c r="FMC440" s="449"/>
      <c r="FMD440" s="449"/>
      <c r="FME440" s="449"/>
      <c r="FMF440" s="449"/>
      <c r="FMG440" s="449"/>
      <c r="FMH440" s="449"/>
      <c r="FMI440" s="449"/>
      <c r="FMJ440" s="449"/>
      <c r="FMK440" s="449"/>
      <c r="FML440" s="449"/>
      <c r="FMM440" s="449"/>
      <c r="FMN440" s="449"/>
      <c r="FMO440" s="449"/>
      <c r="FMP440" s="449"/>
      <c r="FMQ440" s="449"/>
      <c r="FMR440" s="449"/>
      <c r="FMS440" s="449"/>
      <c r="FMT440" s="449"/>
      <c r="FMU440" s="449"/>
      <c r="FMV440" s="449"/>
      <c r="FMW440" s="449"/>
      <c r="FMX440" s="449"/>
      <c r="FMY440" s="449"/>
      <c r="FMZ440" s="449"/>
      <c r="FNA440" s="449"/>
      <c r="FNB440" s="449"/>
      <c r="FNC440" s="449"/>
      <c r="FND440" s="449"/>
      <c r="FNE440" s="449"/>
      <c r="FNF440" s="449"/>
      <c r="FNG440" s="449"/>
      <c r="FNH440" s="449"/>
      <c r="FNI440" s="449"/>
      <c r="FNJ440" s="449"/>
      <c r="FNK440" s="449"/>
      <c r="FNL440" s="449"/>
      <c r="FNM440" s="449"/>
      <c r="FNN440" s="449"/>
      <c r="FNO440" s="449"/>
      <c r="FNP440" s="449"/>
      <c r="FNQ440" s="449"/>
      <c r="FNR440" s="449"/>
      <c r="FNS440" s="449"/>
      <c r="FNT440" s="449"/>
      <c r="FNU440" s="449"/>
      <c r="FNV440" s="449"/>
      <c r="FNW440" s="449"/>
      <c r="FNX440" s="449"/>
      <c r="FNY440" s="449"/>
      <c r="FNZ440" s="449"/>
      <c r="FOA440" s="449"/>
      <c r="FOB440" s="449"/>
      <c r="FOC440" s="449"/>
      <c r="FOD440" s="449"/>
      <c r="FOE440" s="449"/>
      <c r="FOF440" s="449"/>
      <c r="FOG440" s="449"/>
      <c r="FOH440" s="449"/>
      <c r="FOI440" s="449"/>
      <c r="FOJ440" s="449"/>
      <c r="FOK440" s="449"/>
      <c r="FOL440" s="449"/>
      <c r="FOM440" s="449"/>
      <c r="FON440" s="449"/>
      <c r="FOO440" s="449"/>
      <c r="FOP440" s="449"/>
      <c r="FOQ440" s="449"/>
      <c r="FOR440" s="449"/>
      <c r="FOS440" s="449"/>
      <c r="FOT440" s="449"/>
      <c r="FOU440" s="449"/>
      <c r="FOV440" s="449"/>
      <c r="FOW440" s="449"/>
      <c r="FOX440" s="449"/>
      <c r="FOY440" s="449"/>
      <c r="FOZ440" s="449"/>
      <c r="FPA440" s="449"/>
      <c r="FPB440" s="449"/>
      <c r="FPC440" s="449"/>
      <c r="FPD440" s="449"/>
      <c r="FPE440" s="449"/>
      <c r="FPF440" s="449"/>
      <c r="FPG440" s="449"/>
      <c r="FPH440" s="449"/>
      <c r="FPI440" s="449"/>
      <c r="FPJ440" s="449"/>
      <c r="FPK440" s="449"/>
      <c r="FPL440" s="449"/>
      <c r="FPM440" s="449"/>
      <c r="FPN440" s="449"/>
      <c r="FPO440" s="449"/>
      <c r="FPP440" s="449"/>
      <c r="FPQ440" s="449"/>
      <c r="FPR440" s="449"/>
      <c r="FPS440" s="449"/>
      <c r="FPT440" s="449"/>
      <c r="FPU440" s="449"/>
      <c r="FPV440" s="449"/>
      <c r="FPW440" s="449"/>
      <c r="FPX440" s="449"/>
      <c r="FPY440" s="449"/>
      <c r="FPZ440" s="449"/>
      <c r="FQA440" s="449"/>
      <c r="FQB440" s="449"/>
      <c r="FQC440" s="449"/>
      <c r="FQD440" s="449"/>
      <c r="FQE440" s="449"/>
      <c r="FQF440" s="449"/>
      <c r="FQG440" s="449"/>
      <c r="FQH440" s="449"/>
      <c r="FQI440" s="449"/>
      <c r="FQJ440" s="449"/>
      <c r="FQK440" s="449"/>
      <c r="FQL440" s="449"/>
      <c r="FQM440" s="449"/>
      <c r="FQN440" s="449"/>
      <c r="FQO440" s="449"/>
      <c r="FQP440" s="449"/>
      <c r="FQQ440" s="449"/>
      <c r="FQR440" s="449"/>
      <c r="FQS440" s="449"/>
      <c r="FQT440" s="449"/>
      <c r="FQU440" s="449"/>
      <c r="FQV440" s="449"/>
      <c r="FQW440" s="449"/>
      <c r="FQX440" s="449"/>
      <c r="FQY440" s="449"/>
      <c r="FQZ440" s="449"/>
      <c r="FRA440" s="449"/>
      <c r="FRB440" s="449"/>
      <c r="FRC440" s="449"/>
      <c r="FRD440" s="449"/>
      <c r="FRE440" s="449"/>
      <c r="FRF440" s="449"/>
      <c r="FRG440" s="449"/>
      <c r="FRH440" s="449"/>
      <c r="FRI440" s="449"/>
      <c r="FRJ440" s="449"/>
      <c r="FRK440" s="449"/>
      <c r="FRL440" s="449"/>
      <c r="FRM440" s="449"/>
      <c r="FRN440" s="449"/>
      <c r="FRO440" s="449"/>
      <c r="FRP440" s="449"/>
      <c r="FRQ440" s="449"/>
      <c r="FRR440" s="449"/>
      <c r="FRS440" s="449"/>
      <c r="FRT440" s="449"/>
      <c r="FRU440" s="449"/>
      <c r="FRV440" s="449"/>
      <c r="FRW440" s="449"/>
      <c r="FRX440" s="449"/>
      <c r="FRY440" s="449"/>
      <c r="FRZ440" s="449"/>
      <c r="FSA440" s="449"/>
      <c r="FSB440" s="449"/>
      <c r="FSC440" s="449"/>
      <c r="FSD440" s="449"/>
      <c r="FSE440" s="449"/>
      <c r="FSF440" s="449"/>
      <c r="FSG440" s="449"/>
      <c r="FSH440" s="449"/>
      <c r="FSI440" s="449"/>
      <c r="FSJ440" s="449"/>
      <c r="FSK440" s="449"/>
      <c r="FSL440" s="449"/>
      <c r="FSM440" s="449"/>
      <c r="FSN440" s="449"/>
      <c r="FSO440" s="449"/>
      <c r="FSP440" s="449"/>
      <c r="FSQ440" s="449"/>
      <c r="FSR440" s="449"/>
      <c r="FSS440" s="449"/>
      <c r="FST440" s="449"/>
      <c r="FSU440" s="449"/>
      <c r="FSV440" s="449"/>
      <c r="FSW440" s="449"/>
      <c r="FSX440" s="449"/>
      <c r="FSY440" s="449"/>
      <c r="FSZ440" s="449"/>
      <c r="FTA440" s="449"/>
      <c r="FTB440" s="449"/>
      <c r="FTC440" s="449"/>
      <c r="FTD440" s="449"/>
      <c r="FTE440" s="449"/>
      <c r="FTF440" s="449"/>
      <c r="FTG440" s="449"/>
      <c r="FTH440" s="449"/>
      <c r="FTI440" s="449"/>
      <c r="FTJ440" s="449"/>
      <c r="FTK440" s="449"/>
      <c r="FTL440" s="449"/>
      <c r="FTM440" s="449"/>
      <c r="FTN440" s="449"/>
      <c r="FTO440" s="449"/>
      <c r="FTP440" s="449"/>
      <c r="FTQ440" s="449"/>
      <c r="FTR440" s="449"/>
      <c r="FTS440" s="449"/>
      <c r="FTT440" s="449"/>
      <c r="FTU440" s="449"/>
      <c r="FTV440" s="449"/>
      <c r="FTW440" s="449"/>
      <c r="FTX440" s="449"/>
      <c r="FTY440" s="449"/>
      <c r="FTZ440" s="449"/>
      <c r="FUA440" s="449"/>
      <c r="FUB440" s="449"/>
      <c r="FUC440" s="449"/>
      <c r="FUD440" s="449"/>
      <c r="FUE440" s="449"/>
      <c r="FUF440" s="449"/>
      <c r="FUG440" s="449"/>
      <c r="FUH440" s="449"/>
      <c r="FUI440" s="449"/>
      <c r="FUJ440" s="449"/>
      <c r="FUK440" s="449"/>
      <c r="FUL440" s="449"/>
      <c r="FUM440" s="449"/>
      <c r="FUN440" s="449"/>
      <c r="FUO440" s="449"/>
      <c r="FUP440" s="449"/>
      <c r="FUQ440" s="449"/>
      <c r="FUR440" s="449"/>
      <c r="FUS440" s="449"/>
      <c r="FUT440" s="449"/>
      <c r="FUU440" s="449"/>
      <c r="FUV440" s="449"/>
      <c r="FUW440" s="449"/>
      <c r="FUX440" s="449"/>
      <c r="FUY440" s="449"/>
      <c r="FUZ440" s="449"/>
      <c r="FVA440" s="449"/>
      <c r="FVB440" s="449"/>
      <c r="FVC440" s="449"/>
      <c r="FVD440" s="449"/>
      <c r="FVE440" s="449"/>
      <c r="FVF440" s="449"/>
      <c r="FVG440" s="449"/>
      <c r="FVH440" s="449"/>
      <c r="FVI440" s="449"/>
      <c r="FVJ440" s="449"/>
      <c r="FVK440" s="449"/>
      <c r="FVL440" s="449"/>
      <c r="FVM440" s="449"/>
      <c r="FVN440" s="449"/>
      <c r="FVO440" s="449"/>
      <c r="FVP440" s="449"/>
      <c r="FVQ440" s="449"/>
      <c r="FVR440" s="449"/>
      <c r="FVS440" s="449"/>
      <c r="FVT440" s="449"/>
      <c r="FVU440" s="449"/>
      <c r="FVV440" s="449"/>
      <c r="FVW440" s="449"/>
      <c r="FVX440" s="449"/>
      <c r="FVY440" s="449"/>
      <c r="FVZ440" s="449"/>
      <c r="FWA440" s="449"/>
      <c r="FWB440" s="449"/>
      <c r="FWC440" s="449"/>
      <c r="FWD440" s="449"/>
      <c r="FWE440" s="449"/>
      <c r="FWF440" s="449"/>
      <c r="FWG440" s="449"/>
      <c r="FWH440" s="449"/>
      <c r="FWI440" s="449"/>
      <c r="FWJ440" s="449"/>
      <c r="FWK440" s="449"/>
      <c r="FWL440" s="449"/>
      <c r="FWM440" s="449"/>
      <c r="FWN440" s="449"/>
      <c r="FWO440" s="449"/>
      <c r="FWP440" s="449"/>
      <c r="FWQ440" s="449"/>
      <c r="FWR440" s="449"/>
      <c r="FWS440" s="449"/>
      <c r="FWT440" s="449"/>
      <c r="FWU440" s="449"/>
      <c r="FWV440" s="449"/>
      <c r="FWW440" s="449"/>
      <c r="FWX440" s="449"/>
      <c r="FWY440" s="449"/>
      <c r="FWZ440" s="449"/>
      <c r="FXA440" s="449"/>
      <c r="FXB440" s="449"/>
      <c r="FXC440" s="449"/>
      <c r="FXD440" s="449"/>
      <c r="FXE440" s="449"/>
      <c r="FXF440" s="449"/>
      <c r="FXG440" s="449"/>
      <c r="FXH440" s="449"/>
      <c r="FXI440" s="449"/>
      <c r="FXJ440" s="449"/>
      <c r="FXK440" s="449"/>
      <c r="FXL440" s="449"/>
      <c r="FXM440" s="449"/>
      <c r="FXN440" s="449"/>
      <c r="FXO440" s="449"/>
      <c r="FXP440" s="449"/>
      <c r="FXQ440" s="449"/>
      <c r="FXR440" s="449"/>
      <c r="FXS440" s="449"/>
      <c r="FXT440" s="449"/>
      <c r="FXU440" s="449"/>
      <c r="FXV440" s="449"/>
      <c r="FXW440" s="449"/>
      <c r="FXX440" s="449"/>
      <c r="FXY440" s="449"/>
      <c r="FXZ440" s="449"/>
      <c r="FYA440" s="449"/>
      <c r="FYB440" s="449"/>
      <c r="FYC440" s="449"/>
      <c r="FYD440" s="449"/>
      <c r="FYE440" s="449"/>
      <c r="FYF440" s="449"/>
      <c r="FYG440" s="449"/>
      <c r="FYH440" s="449"/>
      <c r="FYI440" s="449"/>
      <c r="FYJ440" s="449"/>
      <c r="FYK440" s="449"/>
      <c r="FYL440" s="449"/>
      <c r="FYM440" s="449"/>
      <c r="FYN440" s="449"/>
      <c r="FYO440" s="449"/>
      <c r="FYP440" s="449"/>
      <c r="FYQ440" s="449"/>
      <c r="FYR440" s="449"/>
      <c r="FYS440" s="449"/>
      <c r="FYT440" s="449"/>
      <c r="FYU440" s="449"/>
      <c r="FYV440" s="449"/>
      <c r="FYW440" s="449"/>
      <c r="FYX440" s="449"/>
      <c r="FYY440" s="449"/>
      <c r="FYZ440" s="449"/>
      <c r="FZA440" s="449"/>
      <c r="FZB440" s="449"/>
      <c r="FZC440" s="449"/>
      <c r="FZD440" s="449"/>
      <c r="FZE440" s="449"/>
      <c r="FZF440" s="449"/>
      <c r="FZG440" s="449"/>
      <c r="FZH440" s="449"/>
      <c r="FZI440" s="449"/>
      <c r="FZJ440" s="449"/>
      <c r="FZK440" s="449"/>
      <c r="FZL440" s="449"/>
      <c r="FZM440" s="449"/>
      <c r="FZN440" s="449"/>
      <c r="FZO440" s="449"/>
      <c r="FZP440" s="449"/>
      <c r="FZQ440" s="449"/>
      <c r="FZR440" s="449"/>
      <c r="FZS440" s="449"/>
      <c r="FZT440" s="449"/>
      <c r="FZU440" s="449"/>
      <c r="FZV440" s="449"/>
      <c r="FZW440" s="449"/>
      <c r="FZX440" s="449"/>
      <c r="FZY440" s="449"/>
      <c r="FZZ440" s="449"/>
      <c r="GAA440" s="449"/>
      <c r="GAB440" s="449"/>
      <c r="GAC440" s="449"/>
      <c r="GAD440" s="449"/>
      <c r="GAE440" s="449"/>
      <c r="GAF440" s="449"/>
      <c r="GAG440" s="449"/>
      <c r="GAH440" s="449"/>
      <c r="GAI440" s="449"/>
      <c r="GAJ440" s="449"/>
      <c r="GAK440" s="449"/>
      <c r="GAL440" s="449"/>
      <c r="GAM440" s="449"/>
      <c r="GAN440" s="449"/>
      <c r="GAO440" s="449"/>
      <c r="GAP440" s="449"/>
      <c r="GAQ440" s="449"/>
      <c r="GAR440" s="449"/>
      <c r="GAS440" s="449"/>
      <c r="GAT440" s="449"/>
      <c r="GAU440" s="449"/>
      <c r="GAV440" s="449"/>
      <c r="GAW440" s="449"/>
      <c r="GAX440" s="449"/>
      <c r="GAY440" s="449"/>
      <c r="GAZ440" s="449"/>
      <c r="GBA440" s="449"/>
      <c r="GBB440" s="449"/>
      <c r="GBC440" s="449"/>
      <c r="GBD440" s="449"/>
      <c r="GBE440" s="449"/>
      <c r="GBF440" s="449"/>
      <c r="GBG440" s="449"/>
      <c r="GBH440" s="449"/>
      <c r="GBI440" s="449"/>
      <c r="GBJ440" s="449"/>
      <c r="GBK440" s="449"/>
      <c r="GBL440" s="449"/>
      <c r="GBM440" s="449"/>
      <c r="GBN440" s="449"/>
      <c r="GBO440" s="449"/>
      <c r="GBP440" s="449"/>
      <c r="GBQ440" s="449"/>
      <c r="GBR440" s="449"/>
      <c r="GBS440" s="449"/>
      <c r="GBT440" s="449"/>
      <c r="GBU440" s="449"/>
      <c r="GBV440" s="449"/>
      <c r="GBW440" s="449"/>
      <c r="GBX440" s="449"/>
      <c r="GBY440" s="449"/>
      <c r="GBZ440" s="449"/>
      <c r="GCA440" s="449"/>
      <c r="GCB440" s="449"/>
      <c r="GCC440" s="449"/>
      <c r="GCD440" s="449"/>
      <c r="GCE440" s="449"/>
      <c r="GCF440" s="449"/>
      <c r="GCG440" s="449"/>
      <c r="GCH440" s="449"/>
      <c r="GCI440" s="449"/>
      <c r="GCJ440" s="449"/>
      <c r="GCK440" s="449"/>
      <c r="GCL440" s="449"/>
      <c r="GCM440" s="449"/>
      <c r="GCN440" s="449"/>
      <c r="GCO440" s="449"/>
      <c r="GCP440" s="449"/>
      <c r="GCQ440" s="449"/>
      <c r="GCR440" s="449"/>
      <c r="GCS440" s="449"/>
      <c r="GCT440" s="449"/>
      <c r="GCU440" s="449"/>
      <c r="GCV440" s="449"/>
      <c r="GCW440" s="449"/>
      <c r="GCX440" s="449"/>
      <c r="GCY440" s="449"/>
      <c r="GCZ440" s="449"/>
      <c r="GDA440" s="449"/>
      <c r="GDB440" s="449"/>
      <c r="GDC440" s="449"/>
      <c r="GDD440" s="449"/>
      <c r="GDE440" s="449"/>
      <c r="GDF440" s="449"/>
      <c r="GDG440" s="449"/>
      <c r="GDH440" s="449"/>
      <c r="GDI440" s="449"/>
      <c r="GDJ440" s="449"/>
      <c r="GDK440" s="449"/>
      <c r="GDL440" s="449"/>
      <c r="GDM440" s="449"/>
      <c r="GDN440" s="449"/>
      <c r="GDO440" s="449"/>
      <c r="GDP440" s="449"/>
      <c r="GDQ440" s="449"/>
      <c r="GDR440" s="449"/>
      <c r="GDS440" s="449"/>
      <c r="GDT440" s="449"/>
      <c r="GDU440" s="449"/>
      <c r="GDV440" s="449"/>
      <c r="GDW440" s="449"/>
      <c r="GDX440" s="449"/>
      <c r="GDY440" s="449"/>
      <c r="GDZ440" s="449"/>
      <c r="GEA440" s="449"/>
      <c r="GEB440" s="449"/>
      <c r="GEC440" s="449"/>
      <c r="GED440" s="449"/>
      <c r="GEE440" s="449"/>
      <c r="GEF440" s="449"/>
      <c r="GEG440" s="449"/>
      <c r="GEH440" s="449"/>
      <c r="GEI440" s="449"/>
      <c r="GEJ440" s="449"/>
      <c r="GEK440" s="449"/>
      <c r="GEL440" s="449"/>
      <c r="GEM440" s="449"/>
      <c r="GEN440" s="449"/>
      <c r="GEO440" s="449"/>
      <c r="GEP440" s="449"/>
      <c r="GEQ440" s="449"/>
      <c r="GER440" s="449"/>
      <c r="GES440" s="449"/>
      <c r="GET440" s="449"/>
      <c r="GEU440" s="449"/>
      <c r="GEV440" s="449"/>
      <c r="GEW440" s="449"/>
      <c r="GEX440" s="449"/>
      <c r="GEY440" s="449"/>
      <c r="GEZ440" s="449"/>
      <c r="GFA440" s="449"/>
      <c r="GFB440" s="449"/>
      <c r="GFC440" s="449"/>
      <c r="GFD440" s="449"/>
      <c r="GFE440" s="449"/>
      <c r="GFF440" s="449"/>
      <c r="GFG440" s="449"/>
      <c r="GFH440" s="449"/>
      <c r="GFI440" s="449"/>
      <c r="GFJ440" s="449"/>
      <c r="GFK440" s="449"/>
      <c r="GFL440" s="449"/>
      <c r="GFM440" s="449"/>
      <c r="GFN440" s="449"/>
      <c r="GFO440" s="449"/>
      <c r="GFP440" s="449"/>
      <c r="GFQ440" s="449"/>
      <c r="GFR440" s="449"/>
      <c r="GFS440" s="449"/>
      <c r="GFT440" s="449"/>
      <c r="GFU440" s="449"/>
      <c r="GFV440" s="449"/>
      <c r="GFW440" s="449"/>
      <c r="GFX440" s="449"/>
      <c r="GFY440" s="449"/>
      <c r="GFZ440" s="449"/>
      <c r="GGA440" s="449"/>
      <c r="GGB440" s="449"/>
      <c r="GGC440" s="449"/>
      <c r="GGD440" s="449"/>
      <c r="GGE440" s="449"/>
      <c r="GGF440" s="449"/>
      <c r="GGG440" s="449"/>
      <c r="GGH440" s="449"/>
      <c r="GGI440" s="449"/>
      <c r="GGJ440" s="449"/>
      <c r="GGK440" s="449"/>
      <c r="GGL440" s="449"/>
      <c r="GGM440" s="449"/>
      <c r="GGN440" s="449"/>
      <c r="GGO440" s="449"/>
      <c r="GGP440" s="449"/>
      <c r="GGQ440" s="449"/>
      <c r="GGR440" s="449"/>
      <c r="GGS440" s="449"/>
      <c r="GGT440" s="449"/>
      <c r="GGU440" s="449"/>
      <c r="GGV440" s="449"/>
      <c r="GGW440" s="449"/>
      <c r="GGX440" s="449"/>
      <c r="GGY440" s="449"/>
      <c r="GGZ440" s="449"/>
      <c r="GHA440" s="449"/>
      <c r="GHB440" s="449"/>
      <c r="GHC440" s="449"/>
      <c r="GHD440" s="449"/>
      <c r="GHE440" s="449"/>
      <c r="GHF440" s="449"/>
      <c r="GHG440" s="449"/>
      <c r="GHH440" s="449"/>
      <c r="GHI440" s="449"/>
      <c r="GHJ440" s="449"/>
      <c r="GHK440" s="449"/>
      <c r="GHL440" s="449"/>
      <c r="GHM440" s="449"/>
      <c r="GHN440" s="449"/>
      <c r="GHO440" s="449"/>
      <c r="GHP440" s="449"/>
      <c r="GHQ440" s="449"/>
      <c r="GHR440" s="449"/>
      <c r="GHS440" s="449"/>
      <c r="GHT440" s="449"/>
      <c r="GHU440" s="449"/>
      <c r="GHV440" s="449"/>
      <c r="GHW440" s="449"/>
      <c r="GHX440" s="449"/>
      <c r="GHY440" s="449"/>
      <c r="GHZ440" s="449"/>
      <c r="GIA440" s="449"/>
      <c r="GIB440" s="449"/>
      <c r="GIC440" s="449"/>
      <c r="GID440" s="449"/>
      <c r="GIE440" s="449"/>
      <c r="GIF440" s="449"/>
      <c r="GIG440" s="449"/>
      <c r="GIH440" s="449"/>
      <c r="GII440" s="449"/>
      <c r="GIJ440" s="449"/>
      <c r="GIK440" s="449"/>
      <c r="GIL440" s="449"/>
      <c r="GIM440" s="449"/>
      <c r="GIN440" s="449"/>
      <c r="GIO440" s="449"/>
      <c r="GIP440" s="449"/>
      <c r="GIQ440" s="449"/>
      <c r="GIR440" s="449"/>
      <c r="GIS440" s="449"/>
      <c r="GIT440" s="449"/>
      <c r="GIU440" s="449"/>
      <c r="GIV440" s="449"/>
      <c r="GIW440" s="449"/>
      <c r="GIX440" s="449"/>
      <c r="GIY440" s="449"/>
      <c r="GIZ440" s="449"/>
      <c r="GJA440" s="449"/>
      <c r="GJB440" s="449"/>
      <c r="GJC440" s="449"/>
      <c r="GJD440" s="449"/>
      <c r="GJE440" s="449"/>
      <c r="GJF440" s="449"/>
      <c r="GJG440" s="449"/>
      <c r="GJH440" s="449"/>
      <c r="GJI440" s="449"/>
      <c r="GJJ440" s="449"/>
      <c r="GJK440" s="449"/>
      <c r="GJL440" s="449"/>
      <c r="GJM440" s="449"/>
      <c r="GJN440" s="449"/>
      <c r="GJO440" s="449"/>
      <c r="GJP440" s="449"/>
      <c r="GJQ440" s="449"/>
      <c r="GJR440" s="449"/>
      <c r="GJS440" s="449"/>
      <c r="GJT440" s="449"/>
      <c r="GJU440" s="449"/>
      <c r="GJV440" s="449"/>
      <c r="GJW440" s="449"/>
      <c r="GJX440" s="449"/>
      <c r="GJY440" s="449"/>
      <c r="GJZ440" s="449"/>
      <c r="GKA440" s="449"/>
      <c r="GKB440" s="449"/>
      <c r="GKC440" s="449"/>
      <c r="GKD440" s="449"/>
      <c r="GKE440" s="449"/>
      <c r="GKF440" s="449"/>
      <c r="GKG440" s="449"/>
      <c r="GKH440" s="449"/>
      <c r="GKI440" s="449"/>
      <c r="GKJ440" s="449"/>
      <c r="GKK440" s="449"/>
      <c r="GKL440" s="449"/>
      <c r="GKM440" s="449"/>
      <c r="GKN440" s="449"/>
      <c r="GKO440" s="449"/>
      <c r="GKP440" s="449"/>
      <c r="GKQ440" s="449"/>
      <c r="GKR440" s="449"/>
      <c r="GKS440" s="449"/>
      <c r="GKT440" s="449"/>
      <c r="GKU440" s="449"/>
      <c r="GKV440" s="449"/>
      <c r="GKW440" s="449"/>
      <c r="GKX440" s="449"/>
      <c r="GKY440" s="449"/>
      <c r="GKZ440" s="449"/>
      <c r="GLA440" s="449"/>
      <c r="GLB440" s="449"/>
      <c r="GLC440" s="449"/>
      <c r="GLD440" s="449"/>
      <c r="GLE440" s="449"/>
      <c r="GLF440" s="449"/>
      <c r="GLG440" s="449"/>
      <c r="GLH440" s="449"/>
      <c r="GLI440" s="449"/>
      <c r="GLJ440" s="449"/>
      <c r="GLK440" s="449"/>
      <c r="GLL440" s="449"/>
      <c r="GLM440" s="449"/>
      <c r="GLN440" s="449"/>
      <c r="GLO440" s="449"/>
      <c r="GLP440" s="449"/>
      <c r="GLQ440" s="449"/>
      <c r="GLR440" s="449"/>
      <c r="GLS440" s="449"/>
      <c r="GLT440" s="449"/>
      <c r="GLU440" s="449"/>
      <c r="GLV440" s="449"/>
      <c r="GLW440" s="449"/>
      <c r="GLX440" s="449"/>
      <c r="GLY440" s="449"/>
      <c r="GLZ440" s="449"/>
      <c r="GMA440" s="449"/>
      <c r="GMB440" s="449"/>
      <c r="GMC440" s="449"/>
      <c r="GMD440" s="449"/>
      <c r="GME440" s="449"/>
      <c r="GMF440" s="449"/>
      <c r="GMG440" s="449"/>
      <c r="GMH440" s="449"/>
      <c r="GMI440" s="449"/>
      <c r="GMJ440" s="449"/>
      <c r="GMK440" s="449"/>
      <c r="GML440" s="449"/>
      <c r="GMM440" s="449"/>
      <c r="GMN440" s="449"/>
      <c r="GMO440" s="449"/>
      <c r="GMP440" s="449"/>
      <c r="GMQ440" s="449"/>
      <c r="GMR440" s="449"/>
      <c r="GMS440" s="449"/>
      <c r="GMT440" s="449"/>
      <c r="GMU440" s="449"/>
      <c r="GMV440" s="449"/>
      <c r="GMW440" s="449"/>
      <c r="GMX440" s="449"/>
      <c r="GMY440" s="449"/>
      <c r="GMZ440" s="449"/>
      <c r="GNA440" s="449"/>
      <c r="GNB440" s="449"/>
      <c r="GNC440" s="449"/>
      <c r="GND440" s="449"/>
      <c r="GNE440" s="449"/>
      <c r="GNF440" s="449"/>
      <c r="GNG440" s="449"/>
      <c r="GNH440" s="449"/>
      <c r="GNI440" s="449"/>
      <c r="GNJ440" s="449"/>
      <c r="GNK440" s="449"/>
      <c r="GNL440" s="449"/>
      <c r="GNM440" s="449"/>
      <c r="GNN440" s="449"/>
      <c r="GNO440" s="449"/>
      <c r="GNP440" s="449"/>
      <c r="GNQ440" s="449"/>
      <c r="GNR440" s="449"/>
      <c r="GNS440" s="449"/>
      <c r="GNT440" s="449"/>
      <c r="GNU440" s="449"/>
      <c r="GNV440" s="449"/>
      <c r="GNW440" s="449"/>
      <c r="GNX440" s="449"/>
      <c r="GNY440" s="449"/>
      <c r="GNZ440" s="449"/>
      <c r="GOA440" s="449"/>
      <c r="GOB440" s="449"/>
      <c r="GOC440" s="449"/>
      <c r="GOD440" s="449"/>
      <c r="GOE440" s="449"/>
      <c r="GOF440" s="449"/>
      <c r="GOG440" s="449"/>
      <c r="GOH440" s="449"/>
      <c r="GOI440" s="449"/>
      <c r="GOJ440" s="449"/>
      <c r="GOK440" s="449"/>
      <c r="GOL440" s="449"/>
      <c r="GOM440" s="449"/>
      <c r="GON440" s="449"/>
      <c r="GOO440" s="449"/>
      <c r="GOP440" s="449"/>
      <c r="GOQ440" s="449"/>
      <c r="GOR440" s="449"/>
      <c r="GOS440" s="449"/>
      <c r="GOT440" s="449"/>
      <c r="GOU440" s="449"/>
      <c r="GOV440" s="449"/>
      <c r="GOW440" s="449"/>
      <c r="GOX440" s="449"/>
      <c r="GOY440" s="449"/>
      <c r="GOZ440" s="449"/>
      <c r="GPA440" s="449"/>
      <c r="GPB440" s="449"/>
      <c r="GPC440" s="449"/>
      <c r="GPD440" s="449"/>
      <c r="GPE440" s="449"/>
      <c r="GPF440" s="449"/>
      <c r="GPG440" s="449"/>
      <c r="GPH440" s="449"/>
      <c r="GPI440" s="449"/>
      <c r="GPJ440" s="449"/>
      <c r="GPK440" s="449"/>
      <c r="GPL440" s="449"/>
      <c r="GPM440" s="449"/>
      <c r="GPN440" s="449"/>
      <c r="GPO440" s="449"/>
      <c r="GPP440" s="449"/>
      <c r="GPQ440" s="449"/>
      <c r="GPR440" s="449"/>
      <c r="GPS440" s="449"/>
      <c r="GPT440" s="449"/>
      <c r="GPU440" s="449"/>
      <c r="GPV440" s="449"/>
      <c r="GPW440" s="449"/>
      <c r="GPX440" s="449"/>
      <c r="GPY440" s="449"/>
      <c r="GPZ440" s="449"/>
      <c r="GQA440" s="449"/>
      <c r="GQB440" s="449"/>
      <c r="GQC440" s="449"/>
      <c r="GQD440" s="449"/>
      <c r="GQE440" s="449"/>
      <c r="GQF440" s="449"/>
      <c r="GQG440" s="449"/>
      <c r="GQH440" s="449"/>
      <c r="GQI440" s="449"/>
      <c r="GQJ440" s="449"/>
      <c r="GQK440" s="449"/>
      <c r="GQL440" s="449"/>
      <c r="GQM440" s="449"/>
      <c r="GQN440" s="449"/>
      <c r="GQO440" s="449"/>
      <c r="GQP440" s="449"/>
      <c r="GQQ440" s="449"/>
      <c r="GQR440" s="449"/>
      <c r="GQS440" s="449"/>
      <c r="GQT440" s="449"/>
      <c r="GQU440" s="449"/>
      <c r="GQV440" s="449"/>
      <c r="GQW440" s="449"/>
      <c r="GQX440" s="449"/>
      <c r="GQY440" s="449"/>
      <c r="GQZ440" s="449"/>
      <c r="GRA440" s="449"/>
      <c r="GRB440" s="449"/>
      <c r="GRC440" s="449"/>
      <c r="GRD440" s="449"/>
      <c r="GRE440" s="449"/>
      <c r="GRF440" s="449"/>
      <c r="GRG440" s="449"/>
      <c r="GRH440" s="449"/>
      <c r="GRI440" s="449"/>
      <c r="GRJ440" s="449"/>
      <c r="GRK440" s="449"/>
      <c r="GRL440" s="449"/>
      <c r="GRM440" s="449"/>
      <c r="GRN440" s="449"/>
      <c r="GRO440" s="449"/>
      <c r="GRP440" s="449"/>
      <c r="GRQ440" s="449"/>
      <c r="GRR440" s="449"/>
      <c r="GRS440" s="449"/>
      <c r="GRT440" s="449"/>
      <c r="GRU440" s="449"/>
      <c r="GRV440" s="449"/>
      <c r="GRW440" s="449"/>
      <c r="GRX440" s="449"/>
      <c r="GRY440" s="449"/>
      <c r="GRZ440" s="449"/>
      <c r="GSA440" s="449"/>
      <c r="GSB440" s="449"/>
      <c r="GSC440" s="449"/>
      <c r="GSD440" s="449"/>
      <c r="GSE440" s="449"/>
      <c r="GSF440" s="449"/>
      <c r="GSG440" s="449"/>
      <c r="GSH440" s="449"/>
      <c r="GSI440" s="449"/>
      <c r="GSJ440" s="449"/>
      <c r="GSK440" s="449"/>
      <c r="GSL440" s="449"/>
      <c r="GSM440" s="449"/>
      <c r="GSN440" s="449"/>
      <c r="GSO440" s="449"/>
      <c r="GSP440" s="449"/>
      <c r="GSQ440" s="449"/>
      <c r="GSR440" s="449"/>
      <c r="GSS440" s="449"/>
      <c r="GST440" s="449"/>
      <c r="GSU440" s="449"/>
      <c r="GSV440" s="449"/>
      <c r="GSW440" s="449"/>
      <c r="GSX440" s="449"/>
      <c r="GSY440" s="449"/>
      <c r="GSZ440" s="449"/>
      <c r="GTA440" s="449"/>
      <c r="GTB440" s="449"/>
      <c r="GTC440" s="449"/>
      <c r="GTD440" s="449"/>
      <c r="GTE440" s="449"/>
      <c r="GTF440" s="449"/>
      <c r="GTG440" s="449"/>
      <c r="GTH440" s="449"/>
      <c r="GTI440" s="449"/>
      <c r="GTJ440" s="449"/>
      <c r="GTK440" s="449"/>
      <c r="GTL440" s="449"/>
      <c r="GTM440" s="449"/>
      <c r="GTN440" s="449"/>
      <c r="GTO440" s="449"/>
      <c r="GTP440" s="449"/>
      <c r="GTQ440" s="449"/>
      <c r="GTR440" s="449"/>
      <c r="GTS440" s="449"/>
      <c r="GTT440" s="449"/>
      <c r="GTU440" s="449"/>
      <c r="GTV440" s="449"/>
      <c r="GTW440" s="449"/>
      <c r="GTX440" s="449"/>
      <c r="GTY440" s="449"/>
      <c r="GTZ440" s="449"/>
      <c r="GUA440" s="449"/>
      <c r="GUB440" s="449"/>
      <c r="GUC440" s="449"/>
      <c r="GUD440" s="449"/>
      <c r="GUE440" s="449"/>
      <c r="GUF440" s="449"/>
      <c r="GUG440" s="449"/>
      <c r="GUH440" s="449"/>
      <c r="GUI440" s="449"/>
      <c r="GUJ440" s="449"/>
      <c r="GUK440" s="449"/>
      <c r="GUL440" s="449"/>
      <c r="GUM440" s="449"/>
      <c r="GUN440" s="449"/>
      <c r="GUO440" s="449"/>
      <c r="GUP440" s="449"/>
      <c r="GUQ440" s="449"/>
      <c r="GUR440" s="449"/>
      <c r="GUS440" s="449"/>
      <c r="GUT440" s="449"/>
      <c r="GUU440" s="449"/>
      <c r="GUV440" s="449"/>
      <c r="GUW440" s="449"/>
      <c r="GUX440" s="449"/>
      <c r="GUY440" s="449"/>
      <c r="GUZ440" s="449"/>
      <c r="GVA440" s="449"/>
      <c r="GVB440" s="449"/>
      <c r="GVC440" s="449"/>
      <c r="GVD440" s="449"/>
      <c r="GVE440" s="449"/>
      <c r="GVF440" s="449"/>
      <c r="GVG440" s="449"/>
      <c r="GVH440" s="449"/>
      <c r="GVI440" s="449"/>
      <c r="GVJ440" s="449"/>
      <c r="GVK440" s="449"/>
      <c r="GVL440" s="449"/>
      <c r="GVM440" s="449"/>
      <c r="GVN440" s="449"/>
      <c r="GVO440" s="449"/>
      <c r="GVP440" s="449"/>
      <c r="GVQ440" s="449"/>
      <c r="GVR440" s="449"/>
      <c r="GVS440" s="449"/>
      <c r="GVT440" s="449"/>
      <c r="GVU440" s="449"/>
      <c r="GVV440" s="449"/>
      <c r="GVW440" s="449"/>
      <c r="GVX440" s="449"/>
      <c r="GVY440" s="449"/>
      <c r="GVZ440" s="449"/>
      <c r="GWA440" s="449"/>
      <c r="GWB440" s="449"/>
      <c r="GWC440" s="449"/>
      <c r="GWD440" s="449"/>
      <c r="GWE440" s="449"/>
      <c r="GWF440" s="449"/>
      <c r="GWG440" s="449"/>
      <c r="GWH440" s="449"/>
      <c r="GWI440" s="449"/>
      <c r="GWJ440" s="449"/>
      <c r="GWK440" s="449"/>
      <c r="GWL440" s="449"/>
      <c r="GWM440" s="449"/>
      <c r="GWN440" s="449"/>
      <c r="GWO440" s="449"/>
      <c r="GWP440" s="449"/>
      <c r="GWQ440" s="449"/>
      <c r="GWR440" s="449"/>
      <c r="GWS440" s="449"/>
      <c r="GWT440" s="449"/>
      <c r="GWU440" s="449"/>
      <c r="GWV440" s="449"/>
      <c r="GWW440" s="449"/>
      <c r="GWX440" s="449"/>
      <c r="GWY440" s="449"/>
      <c r="GWZ440" s="449"/>
      <c r="GXA440" s="449"/>
      <c r="GXB440" s="449"/>
      <c r="GXC440" s="449"/>
      <c r="GXD440" s="449"/>
      <c r="GXE440" s="449"/>
      <c r="GXF440" s="449"/>
      <c r="GXG440" s="449"/>
      <c r="GXH440" s="449"/>
      <c r="GXI440" s="449"/>
      <c r="GXJ440" s="449"/>
      <c r="GXK440" s="449"/>
      <c r="GXL440" s="449"/>
      <c r="GXM440" s="449"/>
      <c r="GXN440" s="449"/>
      <c r="GXO440" s="449"/>
      <c r="GXP440" s="449"/>
      <c r="GXQ440" s="449"/>
      <c r="GXR440" s="449"/>
      <c r="GXS440" s="449"/>
      <c r="GXT440" s="449"/>
      <c r="GXU440" s="449"/>
      <c r="GXV440" s="449"/>
      <c r="GXW440" s="449"/>
      <c r="GXX440" s="449"/>
      <c r="GXY440" s="449"/>
      <c r="GXZ440" s="449"/>
      <c r="GYA440" s="449"/>
      <c r="GYB440" s="449"/>
      <c r="GYC440" s="449"/>
      <c r="GYD440" s="449"/>
      <c r="GYE440" s="449"/>
      <c r="GYF440" s="449"/>
      <c r="GYG440" s="449"/>
      <c r="GYH440" s="449"/>
      <c r="GYI440" s="449"/>
      <c r="GYJ440" s="449"/>
      <c r="GYK440" s="449"/>
      <c r="GYL440" s="449"/>
      <c r="GYM440" s="449"/>
      <c r="GYN440" s="449"/>
      <c r="GYO440" s="449"/>
      <c r="GYP440" s="449"/>
      <c r="GYQ440" s="449"/>
      <c r="GYR440" s="449"/>
      <c r="GYS440" s="449"/>
      <c r="GYT440" s="449"/>
      <c r="GYU440" s="449"/>
      <c r="GYV440" s="449"/>
      <c r="GYW440" s="449"/>
      <c r="GYX440" s="449"/>
      <c r="GYY440" s="449"/>
      <c r="GYZ440" s="449"/>
      <c r="GZA440" s="449"/>
      <c r="GZB440" s="449"/>
      <c r="GZC440" s="449"/>
      <c r="GZD440" s="449"/>
      <c r="GZE440" s="449"/>
      <c r="GZF440" s="449"/>
      <c r="GZG440" s="449"/>
      <c r="GZH440" s="449"/>
      <c r="GZI440" s="449"/>
      <c r="GZJ440" s="449"/>
      <c r="GZK440" s="449"/>
      <c r="GZL440" s="449"/>
      <c r="GZM440" s="449"/>
      <c r="GZN440" s="449"/>
      <c r="GZO440" s="449"/>
      <c r="GZP440" s="449"/>
      <c r="GZQ440" s="449"/>
      <c r="GZR440" s="449"/>
      <c r="GZS440" s="449"/>
      <c r="GZT440" s="449"/>
      <c r="GZU440" s="449"/>
      <c r="GZV440" s="449"/>
      <c r="GZW440" s="449"/>
      <c r="GZX440" s="449"/>
      <c r="GZY440" s="449"/>
      <c r="GZZ440" s="449"/>
      <c r="HAA440" s="449"/>
      <c r="HAB440" s="449"/>
      <c r="HAC440" s="449"/>
      <c r="HAD440" s="449"/>
      <c r="HAE440" s="449"/>
      <c r="HAF440" s="449"/>
      <c r="HAG440" s="449"/>
      <c r="HAH440" s="449"/>
      <c r="HAI440" s="449"/>
      <c r="HAJ440" s="449"/>
      <c r="HAK440" s="449"/>
      <c r="HAL440" s="449"/>
      <c r="HAM440" s="449"/>
      <c r="HAN440" s="449"/>
      <c r="HAO440" s="449"/>
      <c r="HAP440" s="449"/>
      <c r="HAQ440" s="449"/>
      <c r="HAR440" s="449"/>
      <c r="HAS440" s="449"/>
      <c r="HAT440" s="449"/>
      <c r="HAU440" s="449"/>
      <c r="HAV440" s="449"/>
      <c r="HAW440" s="449"/>
      <c r="HAX440" s="449"/>
      <c r="HAY440" s="449"/>
      <c r="HAZ440" s="449"/>
      <c r="HBA440" s="449"/>
      <c r="HBB440" s="449"/>
      <c r="HBC440" s="449"/>
      <c r="HBD440" s="449"/>
      <c r="HBE440" s="449"/>
      <c r="HBF440" s="449"/>
      <c r="HBG440" s="449"/>
      <c r="HBH440" s="449"/>
      <c r="HBI440" s="449"/>
      <c r="HBJ440" s="449"/>
      <c r="HBK440" s="449"/>
      <c r="HBL440" s="449"/>
      <c r="HBM440" s="449"/>
      <c r="HBN440" s="449"/>
      <c r="HBO440" s="449"/>
      <c r="HBP440" s="449"/>
      <c r="HBQ440" s="449"/>
      <c r="HBR440" s="449"/>
      <c r="HBS440" s="449"/>
      <c r="HBT440" s="449"/>
      <c r="HBU440" s="449"/>
      <c r="HBV440" s="449"/>
      <c r="HBW440" s="449"/>
      <c r="HBX440" s="449"/>
      <c r="HBY440" s="449"/>
      <c r="HBZ440" s="449"/>
      <c r="HCA440" s="449"/>
      <c r="HCB440" s="449"/>
      <c r="HCC440" s="449"/>
      <c r="HCD440" s="449"/>
      <c r="HCE440" s="449"/>
      <c r="HCF440" s="449"/>
      <c r="HCG440" s="449"/>
      <c r="HCH440" s="449"/>
      <c r="HCI440" s="449"/>
      <c r="HCJ440" s="449"/>
      <c r="HCK440" s="449"/>
      <c r="HCL440" s="449"/>
      <c r="HCM440" s="449"/>
      <c r="HCN440" s="449"/>
      <c r="HCO440" s="449"/>
      <c r="HCP440" s="449"/>
      <c r="HCQ440" s="449"/>
      <c r="HCR440" s="449"/>
      <c r="HCS440" s="449"/>
      <c r="HCT440" s="449"/>
      <c r="HCU440" s="449"/>
      <c r="HCV440" s="449"/>
      <c r="HCW440" s="449"/>
      <c r="HCX440" s="449"/>
      <c r="HCY440" s="449"/>
      <c r="HCZ440" s="449"/>
      <c r="HDA440" s="449"/>
      <c r="HDB440" s="449"/>
      <c r="HDC440" s="449"/>
      <c r="HDD440" s="449"/>
      <c r="HDE440" s="449"/>
      <c r="HDF440" s="449"/>
      <c r="HDG440" s="449"/>
      <c r="HDH440" s="449"/>
      <c r="HDI440" s="449"/>
      <c r="HDJ440" s="449"/>
      <c r="HDK440" s="449"/>
      <c r="HDL440" s="449"/>
      <c r="HDM440" s="449"/>
      <c r="HDN440" s="449"/>
      <c r="HDO440" s="449"/>
      <c r="HDP440" s="449"/>
      <c r="HDQ440" s="449"/>
      <c r="HDR440" s="449"/>
      <c r="HDS440" s="449"/>
      <c r="HDT440" s="449"/>
      <c r="HDU440" s="449"/>
      <c r="HDV440" s="449"/>
      <c r="HDW440" s="449"/>
      <c r="HDX440" s="449"/>
      <c r="HDY440" s="449"/>
      <c r="HDZ440" s="449"/>
      <c r="HEA440" s="449"/>
      <c r="HEB440" s="449"/>
      <c r="HEC440" s="449"/>
      <c r="HED440" s="449"/>
      <c r="HEE440" s="449"/>
      <c r="HEF440" s="449"/>
      <c r="HEG440" s="449"/>
      <c r="HEH440" s="449"/>
      <c r="HEI440" s="449"/>
      <c r="HEJ440" s="449"/>
      <c r="HEK440" s="449"/>
      <c r="HEL440" s="449"/>
      <c r="HEM440" s="449"/>
      <c r="HEN440" s="449"/>
      <c r="HEO440" s="449"/>
      <c r="HEP440" s="449"/>
      <c r="HEQ440" s="449"/>
      <c r="HER440" s="449"/>
      <c r="HES440" s="449"/>
      <c r="HET440" s="449"/>
      <c r="HEU440" s="449"/>
      <c r="HEV440" s="449"/>
      <c r="HEW440" s="449"/>
      <c r="HEX440" s="449"/>
      <c r="HEY440" s="449"/>
      <c r="HEZ440" s="449"/>
      <c r="HFA440" s="449"/>
      <c r="HFB440" s="449"/>
      <c r="HFC440" s="449"/>
      <c r="HFD440" s="449"/>
      <c r="HFE440" s="449"/>
      <c r="HFF440" s="449"/>
      <c r="HFG440" s="449"/>
      <c r="HFH440" s="449"/>
      <c r="HFI440" s="449"/>
      <c r="HFJ440" s="449"/>
      <c r="HFK440" s="449"/>
      <c r="HFL440" s="449"/>
      <c r="HFM440" s="449"/>
      <c r="HFN440" s="449"/>
      <c r="HFO440" s="449"/>
      <c r="HFP440" s="449"/>
      <c r="HFQ440" s="449"/>
      <c r="HFR440" s="449"/>
      <c r="HFS440" s="449"/>
      <c r="HFT440" s="449"/>
      <c r="HFU440" s="449"/>
      <c r="HFV440" s="449"/>
      <c r="HFW440" s="449"/>
      <c r="HFX440" s="449"/>
      <c r="HFY440" s="449"/>
      <c r="HFZ440" s="449"/>
      <c r="HGA440" s="449"/>
      <c r="HGB440" s="449"/>
      <c r="HGC440" s="449"/>
      <c r="HGD440" s="449"/>
      <c r="HGE440" s="449"/>
      <c r="HGF440" s="449"/>
      <c r="HGG440" s="449"/>
      <c r="HGH440" s="449"/>
      <c r="HGI440" s="449"/>
      <c r="HGJ440" s="449"/>
      <c r="HGK440" s="449"/>
      <c r="HGL440" s="449"/>
      <c r="HGM440" s="449"/>
      <c r="HGN440" s="449"/>
      <c r="HGO440" s="449"/>
      <c r="HGP440" s="449"/>
      <c r="HGQ440" s="449"/>
      <c r="HGR440" s="449"/>
      <c r="HGS440" s="449"/>
      <c r="HGT440" s="449"/>
      <c r="HGU440" s="449"/>
      <c r="HGV440" s="449"/>
      <c r="HGW440" s="449"/>
      <c r="HGX440" s="449"/>
      <c r="HGY440" s="449"/>
      <c r="HGZ440" s="449"/>
      <c r="HHA440" s="449"/>
      <c r="HHB440" s="449"/>
      <c r="HHC440" s="449"/>
      <c r="HHD440" s="449"/>
      <c r="HHE440" s="449"/>
      <c r="HHF440" s="449"/>
      <c r="HHG440" s="449"/>
      <c r="HHH440" s="449"/>
      <c r="HHI440" s="449"/>
      <c r="HHJ440" s="449"/>
      <c r="HHK440" s="449"/>
      <c r="HHL440" s="449"/>
      <c r="HHM440" s="449"/>
      <c r="HHN440" s="449"/>
      <c r="HHO440" s="449"/>
      <c r="HHP440" s="449"/>
      <c r="HHQ440" s="449"/>
      <c r="HHR440" s="449"/>
      <c r="HHS440" s="449"/>
      <c r="HHT440" s="449"/>
      <c r="HHU440" s="449"/>
      <c r="HHV440" s="449"/>
      <c r="HHW440" s="449"/>
      <c r="HHX440" s="449"/>
      <c r="HHY440" s="449"/>
      <c r="HHZ440" s="449"/>
      <c r="HIA440" s="449"/>
      <c r="HIB440" s="449"/>
      <c r="HIC440" s="449"/>
      <c r="HID440" s="449"/>
      <c r="HIE440" s="449"/>
      <c r="HIF440" s="449"/>
      <c r="HIG440" s="449"/>
      <c r="HIH440" s="449"/>
      <c r="HII440" s="449"/>
      <c r="HIJ440" s="449"/>
      <c r="HIK440" s="449"/>
      <c r="HIL440" s="449"/>
      <c r="HIM440" s="449"/>
      <c r="HIN440" s="449"/>
      <c r="HIO440" s="449"/>
      <c r="HIP440" s="449"/>
      <c r="HIQ440" s="449"/>
      <c r="HIR440" s="449"/>
      <c r="HIS440" s="449"/>
      <c r="HIT440" s="449"/>
      <c r="HIU440" s="449"/>
      <c r="HIV440" s="449"/>
      <c r="HIW440" s="449"/>
      <c r="HIX440" s="449"/>
      <c r="HIY440" s="449"/>
      <c r="HIZ440" s="449"/>
      <c r="HJA440" s="449"/>
      <c r="HJB440" s="449"/>
      <c r="HJC440" s="449"/>
      <c r="HJD440" s="449"/>
      <c r="HJE440" s="449"/>
      <c r="HJF440" s="449"/>
      <c r="HJG440" s="449"/>
      <c r="HJH440" s="449"/>
      <c r="HJI440" s="449"/>
      <c r="HJJ440" s="449"/>
      <c r="HJK440" s="449"/>
      <c r="HJL440" s="449"/>
      <c r="HJM440" s="449"/>
      <c r="HJN440" s="449"/>
      <c r="HJO440" s="449"/>
      <c r="HJP440" s="449"/>
      <c r="HJQ440" s="449"/>
      <c r="HJR440" s="449"/>
      <c r="HJS440" s="449"/>
      <c r="HJT440" s="449"/>
      <c r="HJU440" s="449"/>
      <c r="HJV440" s="449"/>
      <c r="HJW440" s="449"/>
      <c r="HJX440" s="449"/>
      <c r="HJY440" s="449"/>
      <c r="HJZ440" s="449"/>
      <c r="HKA440" s="449"/>
      <c r="HKB440" s="449"/>
      <c r="HKC440" s="449"/>
      <c r="HKD440" s="449"/>
      <c r="HKE440" s="449"/>
      <c r="HKF440" s="449"/>
      <c r="HKG440" s="449"/>
      <c r="HKH440" s="449"/>
      <c r="HKI440" s="449"/>
      <c r="HKJ440" s="449"/>
      <c r="HKK440" s="449"/>
      <c r="HKL440" s="449"/>
      <c r="HKM440" s="449"/>
      <c r="HKN440" s="449"/>
      <c r="HKO440" s="449"/>
      <c r="HKP440" s="449"/>
      <c r="HKQ440" s="449"/>
      <c r="HKR440" s="449"/>
      <c r="HKS440" s="449"/>
      <c r="HKT440" s="449"/>
      <c r="HKU440" s="449"/>
      <c r="HKV440" s="449"/>
      <c r="HKW440" s="449"/>
      <c r="HKX440" s="449"/>
      <c r="HKY440" s="449"/>
      <c r="HKZ440" s="449"/>
      <c r="HLA440" s="449"/>
      <c r="HLB440" s="449"/>
      <c r="HLC440" s="449"/>
      <c r="HLD440" s="449"/>
      <c r="HLE440" s="449"/>
      <c r="HLF440" s="449"/>
      <c r="HLG440" s="449"/>
      <c r="HLH440" s="449"/>
      <c r="HLI440" s="449"/>
      <c r="HLJ440" s="449"/>
      <c r="HLK440" s="449"/>
      <c r="HLL440" s="449"/>
      <c r="HLM440" s="449"/>
      <c r="HLN440" s="449"/>
      <c r="HLO440" s="449"/>
      <c r="HLP440" s="449"/>
      <c r="HLQ440" s="449"/>
      <c r="HLR440" s="449"/>
      <c r="HLS440" s="449"/>
      <c r="HLT440" s="449"/>
      <c r="HLU440" s="449"/>
      <c r="HLV440" s="449"/>
      <c r="HLW440" s="449"/>
      <c r="HLX440" s="449"/>
      <c r="HLY440" s="449"/>
      <c r="HLZ440" s="449"/>
      <c r="HMA440" s="449"/>
      <c r="HMB440" s="449"/>
      <c r="HMC440" s="449"/>
      <c r="HMD440" s="449"/>
      <c r="HME440" s="449"/>
      <c r="HMF440" s="449"/>
      <c r="HMG440" s="449"/>
      <c r="HMH440" s="449"/>
      <c r="HMI440" s="449"/>
      <c r="HMJ440" s="449"/>
      <c r="HMK440" s="449"/>
      <c r="HML440" s="449"/>
      <c r="HMM440" s="449"/>
      <c r="HMN440" s="449"/>
      <c r="HMO440" s="449"/>
      <c r="HMP440" s="449"/>
      <c r="HMQ440" s="449"/>
      <c r="HMR440" s="449"/>
      <c r="HMS440" s="449"/>
      <c r="HMT440" s="449"/>
      <c r="HMU440" s="449"/>
      <c r="HMV440" s="449"/>
      <c r="HMW440" s="449"/>
      <c r="HMX440" s="449"/>
      <c r="HMY440" s="449"/>
      <c r="HMZ440" s="449"/>
      <c r="HNA440" s="449"/>
      <c r="HNB440" s="449"/>
      <c r="HNC440" s="449"/>
      <c r="HND440" s="449"/>
      <c r="HNE440" s="449"/>
      <c r="HNF440" s="449"/>
      <c r="HNG440" s="449"/>
      <c r="HNH440" s="449"/>
      <c r="HNI440" s="449"/>
      <c r="HNJ440" s="449"/>
      <c r="HNK440" s="449"/>
      <c r="HNL440" s="449"/>
      <c r="HNM440" s="449"/>
      <c r="HNN440" s="449"/>
      <c r="HNO440" s="449"/>
      <c r="HNP440" s="449"/>
      <c r="HNQ440" s="449"/>
      <c r="HNR440" s="449"/>
      <c r="HNS440" s="449"/>
      <c r="HNT440" s="449"/>
      <c r="HNU440" s="449"/>
      <c r="HNV440" s="449"/>
      <c r="HNW440" s="449"/>
      <c r="HNX440" s="449"/>
      <c r="HNY440" s="449"/>
      <c r="HNZ440" s="449"/>
      <c r="HOA440" s="449"/>
      <c r="HOB440" s="449"/>
      <c r="HOC440" s="449"/>
      <c r="HOD440" s="449"/>
      <c r="HOE440" s="449"/>
      <c r="HOF440" s="449"/>
      <c r="HOG440" s="449"/>
      <c r="HOH440" s="449"/>
      <c r="HOI440" s="449"/>
      <c r="HOJ440" s="449"/>
      <c r="HOK440" s="449"/>
      <c r="HOL440" s="449"/>
      <c r="HOM440" s="449"/>
      <c r="HON440" s="449"/>
      <c r="HOO440" s="449"/>
      <c r="HOP440" s="449"/>
      <c r="HOQ440" s="449"/>
      <c r="HOR440" s="449"/>
      <c r="HOS440" s="449"/>
      <c r="HOT440" s="449"/>
      <c r="HOU440" s="449"/>
      <c r="HOV440" s="449"/>
      <c r="HOW440" s="449"/>
      <c r="HOX440" s="449"/>
      <c r="HOY440" s="449"/>
      <c r="HOZ440" s="449"/>
      <c r="HPA440" s="449"/>
      <c r="HPB440" s="449"/>
      <c r="HPC440" s="449"/>
      <c r="HPD440" s="449"/>
      <c r="HPE440" s="449"/>
      <c r="HPF440" s="449"/>
      <c r="HPG440" s="449"/>
      <c r="HPH440" s="449"/>
      <c r="HPI440" s="449"/>
      <c r="HPJ440" s="449"/>
      <c r="HPK440" s="449"/>
      <c r="HPL440" s="449"/>
      <c r="HPM440" s="449"/>
      <c r="HPN440" s="449"/>
      <c r="HPO440" s="449"/>
      <c r="HPP440" s="449"/>
      <c r="HPQ440" s="449"/>
      <c r="HPR440" s="449"/>
      <c r="HPS440" s="449"/>
      <c r="HPT440" s="449"/>
      <c r="HPU440" s="449"/>
      <c r="HPV440" s="449"/>
      <c r="HPW440" s="449"/>
      <c r="HPX440" s="449"/>
      <c r="HPY440" s="449"/>
      <c r="HPZ440" s="449"/>
      <c r="HQA440" s="449"/>
      <c r="HQB440" s="449"/>
      <c r="HQC440" s="449"/>
      <c r="HQD440" s="449"/>
      <c r="HQE440" s="449"/>
      <c r="HQF440" s="449"/>
      <c r="HQG440" s="449"/>
      <c r="HQH440" s="449"/>
      <c r="HQI440" s="449"/>
      <c r="HQJ440" s="449"/>
      <c r="HQK440" s="449"/>
      <c r="HQL440" s="449"/>
      <c r="HQM440" s="449"/>
      <c r="HQN440" s="449"/>
      <c r="HQO440" s="449"/>
      <c r="HQP440" s="449"/>
      <c r="HQQ440" s="449"/>
      <c r="HQR440" s="449"/>
      <c r="HQS440" s="449"/>
      <c r="HQT440" s="449"/>
      <c r="HQU440" s="449"/>
      <c r="HQV440" s="449"/>
      <c r="HQW440" s="449"/>
      <c r="HQX440" s="449"/>
      <c r="HQY440" s="449"/>
      <c r="HQZ440" s="449"/>
      <c r="HRA440" s="449"/>
      <c r="HRB440" s="449"/>
      <c r="HRC440" s="449"/>
      <c r="HRD440" s="449"/>
      <c r="HRE440" s="449"/>
      <c r="HRF440" s="449"/>
      <c r="HRG440" s="449"/>
      <c r="HRH440" s="449"/>
      <c r="HRI440" s="449"/>
      <c r="HRJ440" s="449"/>
      <c r="HRK440" s="449"/>
      <c r="HRL440" s="449"/>
      <c r="HRM440" s="449"/>
      <c r="HRN440" s="449"/>
      <c r="HRO440" s="449"/>
      <c r="HRP440" s="449"/>
      <c r="HRQ440" s="449"/>
      <c r="HRR440" s="449"/>
      <c r="HRS440" s="449"/>
      <c r="HRT440" s="449"/>
      <c r="HRU440" s="449"/>
      <c r="HRV440" s="449"/>
      <c r="HRW440" s="449"/>
      <c r="HRX440" s="449"/>
      <c r="HRY440" s="449"/>
      <c r="HRZ440" s="449"/>
      <c r="HSA440" s="449"/>
      <c r="HSB440" s="449"/>
      <c r="HSC440" s="449"/>
      <c r="HSD440" s="449"/>
      <c r="HSE440" s="449"/>
      <c r="HSF440" s="449"/>
      <c r="HSG440" s="449"/>
      <c r="HSH440" s="449"/>
      <c r="HSI440" s="449"/>
      <c r="HSJ440" s="449"/>
      <c r="HSK440" s="449"/>
      <c r="HSL440" s="449"/>
      <c r="HSM440" s="449"/>
      <c r="HSN440" s="449"/>
      <c r="HSO440" s="449"/>
      <c r="HSP440" s="449"/>
      <c r="HSQ440" s="449"/>
      <c r="HSR440" s="449"/>
      <c r="HSS440" s="449"/>
      <c r="HST440" s="449"/>
      <c r="HSU440" s="449"/>
      <c r="HSV440" s="449"/>
      <c r="HSW440" s="449"/>
      <c r="HSX440" s="449"/>
      <c r="HSY440" s="449"/>
      <c r="HSZ440" s="449"/>
      <c r="HTA440" s="449"/>
      <c r="HTB440" s="449"/>
      <c r="HTC440" s="449"/>
      <c r="HTD440" s="449"/>
      <c r="HTE440" s="449"/>
      <c r="HTF440" s="449"/>
      <c r="HTG440" s="449"/>
      <c r="HTH440" s="449"/>
      <c r="HTI440" s="449"/>
      <c r="HTJ440" s="449"/>
      <c r="HTK440" s="449"/>
      <c r="HTL440" s="449"/>
      <c r="HTM440" s="449"/>
      <c r="HTN440" s="449"/>
      <c r="HTO440" s="449"/>
      <c r="HTP440" s="449"/>
      <c r="HTQ440" s="449"/>
      <c r="HTR440" s="449"/>
      <c r="HTS440" s="449"/>
      <c r="HTT440" s="449"/>
      <c r="HTU440" s="449"/>
      <c r="HTV440" s="449"/>
      <c r="HTW440" s="449"/>
      <c r="HTX440" s="449"/>
      <c r="HTY440" s="449"/>
      <c r="HTZ440" s="449"/>
      <c r="HUA440" s="449"/>
      <c r="HUB440" s="449"/>
      <c r="HUC440" s="449"/>
      <c r="HUD440" s="449"/>
      <c r="HUE440" s="449"/>
      <c r="HUF440" s="449"/>
      <c r="HUG440" s="449"/>
      <c r="HUH440" s="449"/>
      <c r="HUI440" s="449"/>
      <c r="HUJ440" s="449"/>
      <c r="HUK440" s="449"/>
      <c r="HUL440" s="449"/>
      <c r="HUM440" s="449"/>
      <c r="HUN440" s="449"/>
      <c r="HUO440" s="449"/>
      <c r="HUP440" s="449"/>
      <c r="HUQ440" s="449"/>
      <c r="HUR440" s="449"/>
      <c r="HUS440" s="449"/>
      <c r="HUT440" s="449"/>
      <c r="HUU440" s="449"/>
      <c r="HUV440" s="449"/>
      <c r="HUW440" s="449"/>
      <c r="HUX440" s="449"/>
      <c r="HUY440" s="449"/>
      <c r="HUZ440" s="449"/>
      <c r="HVA440" s="449"/>
      <c r="HVB440" s="449"/>
      <c r="HVC440" s="449"/>
      <c r="HVD440" s="449"/>
      <c r="HVE440" s="449"/>
      <c r="HVF440" s="449"/>
      <c r="HVG440" s="449"/>
      <c r="HVH440" s="449"/>
      <c r="HVI440" s="449"/>
      <c r="HVJ440" s="449"/>
      <c r="HVK440" s="449"/>
      <c r="HVL440" s="449"/>
      <c r="HVM440" s="449"/>
      <c r="HVN440" s="449"/>
      <c r="HVO440" s="449"/>
      <c r="HVP440" s="449"/>
      <c r="HVQ440" s="449"/>
      <c r="HVR440" s="449"/>
      <c r="HVS440" s="449"/>
      <c r="HVT440" s="449"/>
      <c r="HVU440" s="449"/>
      <c r="HVV440" s="449"/>
      <c r="HVW440" s="449"/>
      <c r="HVX440" s="449"/>
      <c r="HVY440" s="449"/>
      <c r="HVZ440" s="449"/>
      <c r="HWA440" s="449"/>
      <c r="HWB440" s="449"/>
      <c r="HWC440" s="449"/>
      <c r="HWD440" s="449"/>
      <c r="HWE440" s="449"/>
      <c r="HWF440" s="449"/>
      <c r="HWG440" s="449"/>
      <c r="HWH440" s="449"/>
      <c r="HWI440" s="449"/>
      <c r="HWJ440" s="449"/>
      <c r="HWK440" s="449"/>
      <c r="HWL440" s="449"/>
      <c r="HWM440" s="449"/>
      <c r="HWN440" s="449"/>
      <c r="HWO440" s="449"/>
      <c r="HWP440" s="449"/>
      <c r="HWQ440" s="449"/>
      <c r="HWR440" s="449"/>
      <c r="HWS440" s="449"/>
      <c r="HWT440" s="449"/>
      <c r="HWU440" s="449"/>
      <c r="HWV440" s="449"/>
      <c r="HWW440" s="449"/>
      <c r="HWX440" s="449"/>
      <c r="HWY440" s="449"/>
      <c r="HWZ440" s="449"/>
      <c r="HXA440" s="449"/>
      <c r="HXB440" s="449"/>
      <c r="HXC440" s="449"/>
      <c r="HXD440" s="449"/>
      <c r="HXE440" s="449"/>
      <c r="HXF440" s="449"/>
      <c r="HXG440" s="449"/>
      <c r="HXH440" s="449"/>
      <c r="HXI440" s="449"/>
      <c r="HXJ440" s="449"/>
      <c r="HXK440" s="449"/>
      <c r="HXL440" s="449"/>
      <c r="HXM440" s="449"/>
      <c r="HXN440" s="449"/>
      <c r="HXO440" s="449"/>
      <c r="HXP440" s="449"/>
      <c r="HXQ440" s="449"/>
      <c r="HXR440" s="449"/>
      <c r="HXS440" s="449"/>
      <c r="HXT440" s="449"/>
      <c r="HXU440" s="449"/>
      <c r="HXV440" s="449"/>
      <c r="HXW440" s="449"/>
      <c r="HXX440" s="449"/>
      <c r="HXY440" s="449"/>
      <c r="HXZ440" s="449"/>
      <c r="HYA440" s="449"/>
      <c r="HYB440" s="449"/>
      <c r="HYC440" s="449"/>
      <c r="HYD440" s="449"/>
      <c r="HYE440" s="449"/>
      <c r="HYF440" s="449"/>
      <c r="HYG440" s="449"/>
      <c r="HYH440" s="449"/>
      <c r="HYI440" s="449"/>
      <c r="HYJ440" s="449"/>
      <c r="HYK440" s="449"/>
      <c r="HYL440" s="449"/>
      <c r="HYM440" s="449"/>
      <c r="HYN440" s="449"/>
      <c r="HYO440" s="449"/>
      <c r="HYP440" s="449"/>
      <c r="HYQ440" s="449"/>
      <c r="HYR440" s="449"/>
      <c r="HYS440" s="449"/>
      <c r="HYT440" s="449"/>
      <c r="HYU440" s="449"/>
      <c r="HYV440" s="449"/>
      <c r="HYW440" s="449"/>
      <c r="HYX440" s="449"/>
      <c r="HYY440" s="449"/>
      <c r="HYZ440" s="449"/>
      <c r="HZA440" s="449"/>
      <c r="HZB440" s="449"/>
      <c r="HZC440" s="449"/>
      <c r="HZD440" s="449"/>
      <c r="HZE440" s="449"/>
      <c r="HZF440" s="449"/>
      <c r="HZG440" s="449"/>
      <c r="HZH440" s="449"/>
      <c r="HZI440" s="449"/>
      <c r="HZJ440" s="449"/>
      <c r="HZK440" s="449"/>
      <c r="HZL440" s="449"/>
      <c r="HZM440" s="449"/>
      <c r="HZN440" s="449"/>
      <c r="HZO440" s="449"/>
      <c r="HZP440" s="449"/>
      <c r="HZQ440" s="449"/>
      <c r="HZR440" s="449"/>
      <c r="HZS440" s="449"/>
      <c r="HZT440" s="449"/>
      <c r="HZU440" s="449"/>
      <c r="HZV440" s="449"/>
      <c r="HZW440" s="449"/>
      <c r="HZX440" s="449"/>
      <c r="HZY440" s="449"/>
      <c r="HZZ440" s="449"/>
      <c r="IAA440" s="449"/>
      <c r="IAB440" s="449"/>
      <c r="IAC440" s="449"/>
      <c r="IAD440" s="449"/>
      <c r="IAE440" s="449"/>
      <c r="IAF440" s="449"/>
      <c r="IAG440" s="449"/>
      <c r="IAH440" s="449"/>
      <c r="IAI440" s="449"/>
      <c r="IAJ440" s="449"/>
      <c r="IAK440" s="449"/>
      <c r="IAL440" s="449"/>
      <c r="IAM440" s="449"/>
      <c r="IAN440" s="449"/>
      <c r="IAO440" s="449"/>
      <c r="IAP440" s="449"/>
      <c r="IAQ440" s="449"/>
      <c r="IAR440" s="449"/>
      <c r="IAS440" s="449"/>
      <c r="IAT440" s="449"/>
      <c r="IAU440" s="449"/>
      <c r="IAV440" s="449"/>
      <c r="IAW440" s="449"/>
      <c r="IAX440" s="449"/>
      <c r="IAY440" s="449"/>
      <c r="IAZ440" s="449"/>
      <c r="IBA440" s="449"/>
      <c r="IBB440" s="449"/>
      <c r="IBC440" s="449"/>
      <c r="IBD440" s="449"/>
      <c r="IBE440" s="449"/>
      <c r="IBF440" s="449"/>
      <c r="IBG440" s="449"/>
      <c r="IBH440" s="449"/>
      <c r="IBI440" s="449"/>
      <c r="IBJ440" s="449"/>
      <c r="IBK440" s="449"/>
      <c r="IBL440" s="449"/>
      <c r="IBM440" s="449"/>
      <c r="IBN440" s="449"/>
      <c r="IBO440" s="449"/>
      <c r="IBP440" s="449"/>
      <c r="IBQ440" s="449"/>
      <c r="IBR440" s="449"/>
      <c r="IBS440" s="449"/>
      <c r="IBT440" s="449"/>
      <c r="IBU440" s="449"/>
      <c r="IBV440" s="449"/>
      <c r="IBW440" s="449"/>
      <c r="IBX440" s="449"/>
      <c r="IBY440" s="449"/>
      <c r="IBZ440" s="449"/>
      <c r="ICA440" s="449"/>
      <c r="ICB440" s="449"/>
      <c r="ICC440" s="449"/>
      <c r="ICD440" s="449"/>
      <c r="ICE440" s="449"/>
      <c r="ICF440" s="449"/>
      <c r="ICG440" s="449"/>
      <c r="ICH440" s="449"/>
      <c r="ICI440" s="449"/>
      <c r="ICJ440" s="449"/>
      <c r="ICK440" s="449"/>
      <c r="ICL440" s="449"/>
      <c r="ICM440" s="449"/>
      <c r="ICN440" s="449"/>
      <c r="ICO440" s="449"/>
      <c r="ICP440" s="449"/>
      <c r="ICQ440" s="449"/>
      <c r="ICR440" s="449"/>
      <c r="ICS440" s="449"/>
      <c r="ICT440" s="449"/>
      <c r="ICU440" s="449"/>
      <c r="ICV440" s="449"/>
      <c r="ICW440" s="449"/>
      <c r="ICX440" s="449"/>
      <c r="ICY440" s="449"/>
      <c r="ICZ440" s="449"/>
      <c r="IDA440" s="449"/>
      <c r="IDB440" s="449"/>
      <c r="IDC440" s="449"/>
      <c r="IDD440" s="449"/>
      <c r="IDE440" s="449"/>
      <c r="IDF440" s="449"/>
      <c r="IDG440" s="449"/>
      <c r="IDH440" s="449"/>
      <c r="IDI440" s="449"/>
      <c r="IDJ440" s="449"/>
      <c r="IDK440" s="449"/>
      <c r="IDL440" s="449"/>
      <c r="IDM440" s="449"/>
      <c r="IDN440" s="449"/>
      <c r="IDO440" s="449"/>
      <c r="IDP440" s="449"/>
      <c r="IDQ440" s="449"/>
      <c r="IDR440" s="449"/>
      <c r="IDS440" s="449"/>
      <c r="IDT440" s="449"/>
      <c r="IDU440" s="449"/>
      <c r="IDV440" s="449"/>
      <c r="IDW440" s="449"/>
      <c r="IDX440" s="449"/>
      <c r="IDY440" s="449"/>
      <c r="IDZ440" s="449"/>
      <c r="IEA440" s="449"/>
      <c r="IEB440" s="449"/>
      <c r="IEC440" s="449"/>
      <c r="IED440" s="449"/>
      <c r="IEE440" s="449"/>
      <c r="IEF440" s="449"/>
      <c r="IEG440" s="449"/>
      <c r="IEH440" s="449"/>
      <c r="IEI440" s="449"/>
      <c r="IEJ440" s="449"/>
      <c r="IEK440" s="449"/>
      <c r="IEL440" s="449"/>
      <c r="IEM440" s="449"/>
      <c r="IEN440" s="449"/>
      <c r="IEO440" s="449"/>
      <c r="IEP440" s="449"/>
      <c r="IEQ440" s="449"/>
      <c r="IER440" s="449"/>
      <c r="IES440" s="449"/>
      <c r="IET440" s="449"/>
      <c r="IEU440" s="449"/>
      <c r="IEV440" s="449"/>
      <c r="IEW440" s="449"/>
      <c r="IEX440" s="449"/>
      <c r="IEY440" s="449"/>
      <c r="IEZ440" s="449"/>
      <c r="IFA440" s="449"/>
      <c r="IFB440" s="449"/>
      <c r="IFC440" s="449"/>
      <c r="IFD440" s="449"/>
      <c r="IFE440" s="449"/>
      <c r="IFF440" s="449"/>
      <c r="IFG440" s="449"/>
      <c r="IFH440" s="449"/>
      <c r="IFI440" s="449"/>
      <c r="IFJ440" s="449"/>
      <c r="IFK440" s="449"/>
      <c r="IFL440" s="449"/>
      <c r="IFM440" s="449"/>
      <c r="IFN440" s="449"/>
      <c r="IFO440" s="449"/>
      <c r="IFP440" s="449"/>
      <c r="IFQ440" s="449"/>
      <c r="IFR440" s="449"/>
      <c r="IFS440" s="449"/>
      <c r="IFT440" s="449"/>
      <c r="IFU440" s="449"/>
      <c r="IFV440" s="449"/>
      <c r="IFW440" s="449"/>
      <c r="IFX440" s="449"/>
      <c r="IFY440" s="449"/>
      <c r="IFZ440" s="449"/>
      <c r="IGA440" s="449"/>
      <c r="IGB440" s="449"/>
      <c r="IGC440" s="449"/>
      <c r="IGD440" s="449"/>
      <c r="IGE440" s="449"/>
      <c r="IGF440" s="449"/>
      <c r="IGG440" s="449"/>
      <c r="IGH440" s="449"/>
      <c r="IGI440" s="449"/>
      <c r="IGJ440" s="449"/>
      <c r="IGK440" s="449"/>
      <c r="IGL440" s="449"/>
      <c r="IGM440" s="449"/>
      <c r="IGN440" s="449"/>
      <c r="IGO440" s="449"/>
      <c r="IGP440" s="449"/>
      <c r="IGQ440" s="449"/>
      <c r="IGR440" s="449"/>
      <c r="IGS440" s="449"/>
      <c r="IGT440" s="449"/>
      <c r="IGU440" s="449"/>
      <c r="IGV440" s="449"/>
      <c r="IGW440" s="449"/>
      <c r="IGX440" s="449"/>
      <c r="IGY440" s="449"/>
      <c r="IGZ440" s="449"/>
      <c r="IHA440" s="449"/>
      <c r="IHB440" s="449"/>
      <c r="IHC440" s="449"/>
      <c r="IHD440" s="449"/>
      <c r="IHE440" s="449"/>
      <c r="IHF440" s="449"/>
      <c r="IHG440" s="449"/>
      <c r="IHH440" s="449"/>
      <c r="IHI440" s="449"/>
      <c r="IHJ440" s="449"/>
      <c r="IHK440" s="449"/>
      <c r="IHL440" s="449"/>
      <c r="IHM440" s="449"/>
      <c r="IHN440" s="449"/>
      <c r="IHO440" s="449"/>
      <c r="IHP440" s="449"/>
      <c r="IHQ440" s="449"/>
      <c r="IHR440" s="449"/>
      <c r="IHS440" s="449"/>
      <c r="IHT440" s="449"/>
      <c r="IHU440" s="449"/>
      <c r="IHV440" s="449"/>
      <c r="IHW440" s="449"/>
      <c r="IHX440" s="449"/>
      <c r="IHY440" s="449"/>
      <c r="IHZ440" s="449"/>
      <c r="IIA440" s="449"/>
      <c r="IIB440" s="449"/>
      <c r="IIC440" s="449"/>
      <c r="IID440" s="449"/>
      <c r="IIE440" s="449"/>
      <c r="IIF440" s="449"/>
      <c r="IIG440" s="449"/>
      <c r="IIH440" s="449"/>
      <c r="III440" s="449"/>
      <c r="IIJ440" s="449"/>
      <c r="IIK440" s="449"/>
      <c r="IIL440" s="449"/>
      <c r="IIM440" s="449"/>
      <c r="IIN440" s="449"/>
      <c r="IIO440" s="449"/>
      <c r="IIP440" s="449"/>
      <c r="IIQ440" s="449"/>
      <c r="IIR440" s="449"/>
      <c r="IIS440" s="449"/>
      <c r="IIT440" s="449"/>
      <c r="IIU440" s="449"/>
      <c r="IIV440" s="449"/>
      <c r="IIW440" s="449"/>
      <c r="IIX440" s="449"/>
      <c r="IIY440" s="449"/>
      <c r="IIZ440" s="449"/>
      <c r="IJA440" s="449"/>
      <c r="IJB440" s="449"/>
      <c r="IJC440" s="449"/>
      <c r="IJD440" s="449"/>
      <c r="IJE440" s="449"/>
      <c r="IJF440" s="449"/>
      <c r="IJG440" s="449"/>
      <c r="IJH440" s="449"/>
      <c r="IJI440" s="449"/>
      <c r="IJJ440" s="449"/>
      <c r="IJK440" s="449"/>
      <c r="IJL440" s="449"/>
      <c r="IJM440" s="449"/>
      <c r="IJN440" s="449"/>
      <c r="IJO440" s="449"/>
      <c r="IJP440" s="449"/>
      <c r="IJQ440" s="449"/>
      <c r="IJR440" s="449"/>
      <c r="IJS440" s="449"/>
      <c r="IJT440" s="449"/>
      <c r="IJU440" s="449"/>
      <c r="IJV440" s="449"/>
      <c r="IJW440" s="449"/>
      <c r="IJX440" s="449"/>
      <c r="IJY440" s="449"/>
      <c r="IJZ440" s="449"/>
      <c r="IKA440" s="449"/>
      <c r="IKB440" s="449"/>
      <c r="IKC440" s="449"/>
      <c r="IKD440" s="449"/>
      <c r="IKE440" s="449"/>
      <c r="IKF440" s="449"/>
      <c r="IKG440" s="449"/>
      <c r="IKH440" s="449"/>
      <c r="IKI440" s="449"/>
      <c r="IKJ440" s="449"/>
      <c r="IKK440" s="449"/>
      <c r="IKL440" s="449"/>
      <c r="IKM440" s="449"/>
      <c r="IKN440" s="449"/>
      <c r="IKO440" s="449"/>
      <c r="IKP440" s="449"/>
      <c r="IKQ440" s="449"/>
      <c r="IKR440" s="449"/>
      <c r="IKS440" s="449"/>
      <c r="IKT440" s="449"/>
      <c r="IKU440" s="449"/>
      <c r="IKV440" s="449"/>
      <c r="IKW440" s="449"/>
      <c r="IKX440" s="449"/>
      <c r="IKY440" s="449"/>
      <c r="IKZ440" s="449"/>
      <c r="ILA440" s="449"/>
      <c r="ILB440" s="449"/>
      <c r="ILC440" s="449"/>
      <c r="ILD440" s="449"/>
      <c r="ILE440" s="449"/>
      <c r="ILF440" s="449"/>
      <c r="ILG440" s="449"/>
      <c r="ILH440" s="449"/>
      <c r="ILI440" s="449"/>
      <c r="ILJ440" s="449"/>
      <c r="ILK440" s="449"/>
      <c r="ILL440" s="449"/>
      <c r="ILM440" s="449"/>
      <c r="ILN440" s="449"/>
      <c r="ILO440" s="449"/>
      <c r="ILP440" s="449"/>
      <c r="ILQ440" s="449"/>
      <c r="ILR440" s="449"/>
      <c r="ILS440" s="449"/>
      <c r="ILT440" s="449"/>
      <c r="ILU440" s="449"/>
      <c r="ILV440" s="449"/>
      <c r="ILW440" s="449"/>
      <c r="ILX440" s="449"/>
      <c r="ILY440" s="449"/>
      <c r="ILZ440" s="449"/>
      <c r="IMA440" s="449"/>
      <c r="IMB440" s="449"/>
      <c r="IMC440" s="449"/>
      <c r="IMD440" s="449"/>
      <c r="IME440" s="449"/>
      <c r="IMF440" s="449"/>
      <c r="IMG440" s="449"/>
      <c r="IMH440" s="449"/>
      <c r="IMI440" s="449"/>
      <c r="IMJ440" s="449"/>
      <c r="IMK440" s="449"/>
      <c r="IML440" s="449"/>
      <c r="IMM440" s="449"/>
      <c r="IMN440" s="449"/>
      <c r="IMO440" s="449"/>
      <c r="IMP440" s="449"/>
      <c r="IMQ440" s="449"/>
      <c r="IMR440" s="449"/>
      <c r="IMS440" s="449"/>
      <c r="IMT440" s="449"/>
      <c r="IMU440" s="449"/>
      <c r="IMV440" s="449"/>
      <c r="IMW440" s="449"/>
      <c r="IMX440" s="449"/>
      <c r="IMY440" s="449"/>
      <c r="IMZ440" s="449"/>
      <c r="INA440" s="449"/>
      <c r="INB440" s="449"/>
      <c r="INC440" s="449"/>
      <c r="IND440" s="449"/>
      <c r="INE440" s="449"/>
      <c r="INF440" s="449"/>
      <c r="ING440" s="449"/>
      <c r="INH440" s="449"/>
      <c r="INI440" s="449"/>
      <c r="INJ440" s="449"/>
      <c r="INK440" s="449"/>
      <c r="INL440" s="449"/>
      <c r="INM440" s="449"/>
      <c r="INN440" s="449"/>
      <c r="INO440" s="449"/>
      <c r="INP440" s="449"/>
      <c r="INQ440" s="449"/>
      <c r="INR440" s="449"/>
      <c r="INS440" s="449"/>
      <c r="INT440" s="449"/>
      <c r="INU440" s="449"/>
      <c r="INV440" s="449"/>
      <c r="INW440" s="449"/>
      <c r="INX440" s="449"/>
      <c r="INY440" s="449"/>
      <c r="INZ440" s="449"/>
      <c r="IOA440" s="449"/>
      <c r="IOB440" s="449"/>
      <c r="IOC440" s="449"/>
      <c r="IOD440" s="449"/>
      <c r="IOE440" s="449"/>
      <c r="IOF440" s="449"/>
      <c r="IOG440" s="449"/>
      <c r="IOH440" s="449"/>
      <c r="IOI440" s="449"/>
      <c r="IOJ440" s="449"/>
      <c r="IOK440" s="449"/>
      <c r="IOL440" s="449"/>
      <c r="IOM440" s="449"/>
      <c r="ION440" s="449"/>
      <c r="IOO440" s="449"/>
      <c r="IOP440" s="449"/>
      <c r="IOQ440" s="449"/>
      <c r="IOR440" s="449"/>
      <c r="IOS440" s="449"/>
      <c r="IOT440" s="449"/>
      <c r="IOU440" s="449"/>
      <c r="IOV440" s="449"/>
      <c r="IOW440" s="449"/>
      <c r="IOX440" s="449"/>
      <c r="IOY440" s="449"/>
      <c r="IOZ440" s="449"/>
      <c r="IPA440" s="449"/>
      <c r="IPB440" s="449"/>
      <c r="IPC440" s="449"/>
      <c r="IPD440" s="449"/>
      <c r="IPE440" s="449"/>
      <c r="IPF440" s="449"/>
      <c r="IPG440" s="449"/>
      <c r="IPH440" s="449"/>
      <c r="IPI440" s="449"/>
      <c r="IPJ440" s="449"/>
      <c r="IPK440" s="449"/>
      <c r="IPL440" s="449"/>
      <c r="IPM440" s="449"/>
      <c r="IPN440" s="449"/>
      <c r="IPO440" s="449"/>
      <c r="IPP440" s="449"/>
      <c r="IPQ440" s="449"/>
      <c r="IPR440" s="449"/>
      <c r="IPS440" s="449"/>
      <c r="IPT440" s="449"/>
      <c r="IPU440" s="449"/>
      <c r="IPV440" s="449"/>
      <c r="IPW440" s="449"/>
      <c r="IPX440" s="449"/>
      <c r="IPY440" s="449"/>
      <c r="IPZ440" s="449"/>
      <c r="IQA440" s="449"/>
      <c r="IQB440" s="449"/>
      <c r="IQC440" s="449"/>
      <c r="IQD440" s="449"/>
      <c r="IQE440" s="449"/>
      <c r="IQF440" s="449"/>
      <c r="IQG440" s="449"/>
      <c r="IQH440" s="449"/>
      <c r="IQI440" s="449"/>
      <c r="IQJ440" s="449"/>
      <c r="IQK440" s="449"/>
      <c r="IQL440" s="449"/>
      <c r="IQM440" s="449"/>
      <c r="IQN440" s="449"/>
      <c r="IQO440" s="449"/>
      <c r="IQP440" s="449"/>
      <c r="IQQ440" s="449"/>
      <c r="IQR440" s="449"/>
      <c r="IQS440" s="449"/>
      <c r="IQT440" s="449"/>
      <c r="IQU440" s="449"/>
      <c r="IQV440" s="449"/>
      <c r="IQW440" s="449"/>
      <c r="IQX440" s="449"/>
      <c r="IQY440" s="449"/>
      <c r="IQZ440" s="449"/>
      <c r="IRA440" s="449"/>
      <c r="IRB440" s="449"/>
      <c r="IRC440" s="449"/>
      <c r="IRD440" s="449"/>
      <c r="IRE440" s="449"/>
      <c r="IRF440" s="449"/>
      <c r="IRG440" s="449"/>
      <c r="IRH440" s="449"/>
      <c r="IRI440" s="449"/>
      <c r="IRJ440" s="449"/>
      <c r="IRK440" s="449"/>
      <c r="IRL440" s="449"/>
      <c r="IRM440" s="449"/>
      <c r="IRN440" s="449"/>
      <c r="IRO440" s="449"/>
      <c r="IRP440" s="449"/>
      <c r="IRQ440" s="449"/>
      <c r="IRR440" s="449"/>
      <c r="IRS440" s="449"/>
      <c r="IRT440" s="449"/>
      <c r="IRU440" s="449"/>
      <c r="IRV440" s="449"/>
      <c r="IRW440" s="449"/>
      <c r="IRX440" s="449"/>
      <c r="IRY440" s="449"/>
      <c r="IRZ440" s="449"/>
      <c r="ISA440" s="449"/>
      <c r="ISB440" s="449"/>
      <c r="ISC440" s="449"/>
      <c r="ISD440" s="449"/>
      <c r="ISE440" s="449"/>
      <c r="ISF440" s="449"/>
      <c r="ISG440" s="449"/>
      <c r="ISH440" s="449"/>
      <c r="ISI440" s="449"/>
      <c r="ISJ440" s="449"/>
      <c r="ISK440" s="449"/>
      <c r="ISL440" s="449"/>
      <c r="ISM440" s="449"/>
      <c r="ISN440" s="449"/>
      <c r="ISO440" s="449"/>
      <c r="ISP440" s="449"/>
      <c r="ISQ440" s="449"/>
      <c r="ISR440" s="449"/>
      <c r="ISS440" s="449"/>
      <c r="IST440" s="449"/>
      <c r="ISU440" s="449"/>
      <c r="ISV440" s="449"/>
      <c r="ISW440" s="449"/>
      <c r="ISX440" s="449"/>
      <c r="ISY440" s="449"/>
      <c r="ISZ440" s="449"/>
      <c r="ITA440" s="449"/>
      <c r="ITB440" s="449"/>
      <c r="ITC440" s="449"/>
      <c r="ITD440" s="449"/>
      <c r="ITE440" s="449"/>
      <c r="ITF440" s="449"/>
      <c r="ITG440" s="449"/>
      <c r="ITH440" s="449"/>
      <c r="ITI440" s="449"/>
      <c r="ITJ440" s="449"/>
      <c r="ITK440" s="449"/>
      <c r="ITL440" s="449"/>
      <c r="ITM440" s="449"/>
      <c r="ITN440" s="449"/>
      <c r="ITO440" s="449"/>
      <c r="ITP440" s="449"/>
      <c r="ITQ440" s="449"/>
      <c r="ITR440" s="449"/>
      <c r="ITS440" s="449"/>
      <c r="ITT440" s="449"/>
      <c r="ITU440" s="449"/>
      <c r="ITV440" s="449"/>
      <c r="ITW440" s="449"/>
      <c r="ITX440" s="449"/>
      <c r="ITY440" s="449"/>
      <c r="ITZ440" s="449"/>
      <c r="IUA440" s="449"/>
      <c r="IUB440" s="449"/>
      <c r="IUC440" s="449"/>
      <c r="IUD440" s="449"/>
      <c r="IUE440" s="449"/>
      <c r="IUF440" s="449"/>
      <c r="IUG440" s="449"/>
      <c r="IUH440" s="449"/>
      <c r="IUI440" s="449"/>
      <c r="IUJ440" s="449"/>
      <c r="IUK440" s="449"/>
      <c r="IUL440" s="449"/>
      <c r="IUM440" s="449"/>
      <c r="IUN440" s="449"/>
      <c r="IUO440" s="449"/>
      <c r="IUP440" s="449"/>
      <c r="IUQ440" s="449"/>
      <c r="IUR440" s="449"/>
      <c r="IUS440" s="449"/>
      <c r="IUT440" s="449"/>
      <c r="IUU440" s="449"/>
      <c r="IUV440" s="449"/>
      <c r="IUW440" s="449"/>
      <c r="IUX440" s="449"/>
      <c r="IUY440" s="449"/>
      <c r="IUZ440" s="449"/>
      <c r="IVA440" s="449"/>
      <c r="IVB440" s="449"/>
      <c r="IVC440" s="449"/>
      <c r="IVD440" s="449"/>
      <c r="IVE440" s="449"/>
      <c r="IVF440" s="449"/>
      <c r="IVG440" s="449"/>
      <c r="IVH440" s="449"/>
      <c r="IVI440" s="449"/>
      <c r="IVJ440" s="449"/>
      <c r="IVK440" s="449"/>
      <c r="IVL440" s="449"/>
      <c r="IVM440" s="449"/>
      <c r="IVN440" s="449"/>
      <c r="IVO440" s="449"/>
      <c r="IVP440" s="449"/>
      <c r="IVQ440" s="449"/>
      <c r="IVR440" s="449"/>
      <c r="IVS440" s="449"/>
      <c r="IVT440" s="449"/>
      <c r="IVU440" s="449"/>
      <c r="IVV440" s="449"/>
      <c r="IVW440" s="449"/>
      <c r="IVX440" s="449"/>
      <c r="IVY440" s="449"/>
      <c r="IVZ440" s="449"/>
      <c r="IWA440" s="449"/>
      <c r="IWB440" s="449"/>
      <c r="IWC440" s="449"/>
      <c r="IWD440" s="449"/>
      <c r="IWE440" s="449"/>
      <c r="IWF440" s="449"/>
      <c r="IWG440" s="449"/>
      <c r="IWH440" s="449"/>
      <c r="IWI440" s="449"/>
      <c r="IWJ440" s="449"/>
      <c r="IWK440" s="449"/>
      <c r="IWL440" s="449"/>
      <c r="IWM440" s="449"/>
      <c r="IWN440" s="449"/>
      <c r="IWO440" s="449"/>
      <c r="IWP440" s="449"/>
      <c r="IWQ440" s="449"/>
      <c r="IWR440" s="449"/>
      <c r="IWS440" s="449"/>
      <c r="IWT440" s="449"/>
      <c r="IWU440" s="449"/>
      <c r="IWV440" s="449"/>
      <c r="IWW440" s="449"/>
      <c r="IWX440" s="449"/>
      <c r="IWY440" s="449"/>
      <c r="IWZ440" s="449"/>
      <c r="IXA440" s="449"/>
      <c r="IXB440" s="449"/>
      <c r="IXC440" s="449"/>
      <c r="IXD440" s="449"/>
      <c r="IXE440" s="449"/>
      <c r="IXF440" s="449"/>
      <c r="IXG440" s="449"/>
      <c r="IXH440" s="449"/>
      <c r="IXI440" s="449"/>
      <c r="IXJ440" s="449"/>
      <c r="IXK440" s="449"/>
      <c r="IXL440" s="449"/>
      <c r="IXM440" s="449"/>
      <c r="IXN440" s="449"/>
      <c r="IXO440" s="449"/>
      <c r="IXP440" s="449"/>
      <c r="IXQ440" s="449"/>
      <c r="IXR440" s="449"/>
      <c r="IXS440" s="449"/>
      <c r="IXT440" s="449"/>
      <c r="IXU440" s="449"/>
      <c r="IXV440" s="449"/>
      <c r="IXW440" s="449"/>
      <c r="IXX440" s="449"/>
      <c r="IXY440" s="449"/>
      <c r="IXZ440" s="449"/>
      <c r="IYA440" s="449"/>
      <c r="IYB440" s="449"/>
      <c r="IYC440" s="449"/>
      <c r="IYD440" s="449"/>
      <c r="IYE440" s="449"/>
      <c r="IYF440" s="449"/>
      <c r="IYG440" s="449"/>
      <c r="IYH440" s="449"/>
      <c r="IYI440" s="449"/>
      <c r="IYJ440" s="449"/>
      <c r="IYK440" s="449"/>
      <c r="IYL440" s="449"/>
      <c r="IYM440" s="449"/>
      <c r="IYN440" s="449"/>
      <c r="IYO440" s="449"/>
      <c r="IYP440" s="449"/>
      <c r="IYQ440" s="449"/>
      <c r="IYR440" s="449"/>
      <c r="IYS440" s="449"/>
      <c r="IYT440" s="449"/>
      <c r="IYU440" s="449"/>
      <c r="IYV440" s="449"/>
      <c r="IYW440" s="449"/>
      <c r="IYX440" s="449"/>
      <c r="IYY440" s="449"/>
      <c r="IYZ440" s="449"/>
      <c r="IZA440" s="449"/>
      <c r="IZB440" s="449"/>
      <c r="IZC440" s="449"/>
      <c r="IZD440" s="449"/>
      <c r="IZE440" s="449"/>
      <c r="IZF440" s="449"/>
      <c r="IZG440" s="449"/>
      <c r="IZH440" s="449"/>
      <c r="IZI440" s="449"/>
      <c r="IZJ440" s="449"/>
      <c r="IZK440" s="449"/>
      <c r="IZL440" s="449"/>
      <c r="IZM440" s="449"/>
      <c r="IZN440" s="449"/>
      <c r="IZO440" s="449"/>
      <c r="IZP440" s="449"/>
      <c r="IZQ440" s="449"/>
      <c r="IZR440" s="449"/>
      <c r="IZS440" s="449"/>
      <c r="IZT440" s="449"/>
      <c r="IZU440" s="449"/>
      <c r="IZV440" s="449"/>
      <c r="IZW440" s="449"/>
      <c r="IZX440" s="449"/>
      <c r="IZY440" s="449"/>
      <c r="IZZ440" s="449"/>
      <c r="JAA440" s="449"/>
      <c r="JAB440" s="449"/>
      <c r="JAC440" s="449"/>
      <c r="JAD440" s="449"/>
      <c r="JAE440" s="449"/>
      <c r="JAF440" s="449"/>
      <c r="JAG440" s="449"/>
      <c r="JAH440" s="449"/>
      <c r="JAI440" s="449"/>
      <c r="JAJ440" s="449"/>
      <c r="JAK440" s="449"/>
      <c r="JAL440" s="449"/>
      <c r="JAM440" s="449"/>
      <c r="JAN440" s="449"/>
      <c r="JAO440" s="449"/>
      <c r="JAP440" s="449"/>
      <c r="JAQ440" s="449"/>
      <c r="JAR440" s="449"/>
      <c r="JAS440" s="449"/>
      <c r="JAT440" s="449"/>
      <c r="JAU440" s="449"/>
      <c r="JAV440" s="449"/>
      <c r="JAW440" s="449"/>
      <c r="JAX440" s="449"/>
      <c r="JAY440" s="449"/>
      <c r="JAZ440" s="449"/>
      <c r="JBA440" s="449"/>
      <c r="JBB440" s="449"/>
      <c r="JBC440" s="449"/>
      <c r="JBD440" s="449"/>
      <c r="JBE440" s="449"/>
      <c r="JBF440" s="449"/>
      <c r="JBG440" s="449"/>
      <c r="JBH440" s="449"/>
      <c r="JBI440" s="449"/>
      <c r="JBJ440" s="449"/>
      <c r="JBK440" s="449"/>
      <c r="JBL440" s="449"/>
      <c r="JBM440" s="449"/>
      <c r="JBN440" s="449"/>
      <c r="JBO440" s="449"/>
      <c r="JBP440" s="449"/>
      <c r="JBQ440" s="449"/>
      <c r="JBR440" s="449"/>
      <c r="JBS440" s="449"/>
      <c r="JBT440" s="449"/>
      <c r="JBU440" s="449"/>
      <c r="JBV440" s="449"/>
      <c r="JBW440" s="449"/>
      <c r="JBX440" s="449"/>
      <c r="JBY440" s="449"/>
      <c r="JBZ440" s="449"/>
      <c r="JCA440" s="449"/>
      <c r="JCB440" s="449"/>
      <c r="JCC440" s="449"/>
      <c r="JCD440" s="449"/>
      <c r="JCE440" s="449"/>
      <c r="JCF440" s="449"/>
      <c r="JCG440" s="449"/>
      <c r="JCH440" s="449"/>
      <c r="JCI440" s="449"/>
      <c r="JCJ440" s="449"/>
      <c r="JCK440" s="449"/>
      <c r="JCL440" s="449"/>
      <c r="JCM440" s="449"/>
      <c r="JCN440" s="449"/>
      <c r="JCO440" s="449"/>
      <c r="JCP440" s="449"/>
      <c r="JCQ440" s="449"/>
      <c r="JCR440" s="449"/>
      <c r="JCS440" s="449"/>
      <c r="JCT440" s="449"/>
      <c r="JCU440" s="449"/>
      <c r="JCV440" s="449"/>
      <c r="JCW440" s="449"/>
      <c r="JCX440" s="449"/>
      <c r="JCY440" s="449"/>
      <c r="JCZ440" s="449"/>
      <c r="JDA440" s="449"/>
      <c r="JDB440" s="449"/>
      <c r="JDC440" s="449"/>
      <c r="JDD440" s="449"/>
      <c r="JDE440" s="449"/>
      <c r="JDF440" s="449"/>
      <c r="JDG440" s="449"/>
      <c r="JDH440" s="449"/>
      <c r="JDI440" s="449"/>
      <c r="JDJ440" s="449"/>
      <c r="JDK440" s="449"/>
      <c r="JDL440" s="449"/>
      <c r="JDM440" s="449"/>
      <c r="JDN440" s="449"/>
      <c r="JDO440" s="449"/>
      <c r="JDP440" s="449"/>
      <c r="JDQ440" s="449"/>
      <c r="JDR440" s="449"/>
      <c r="JDS440" s="449"/>
      <c r="JDT440" s="449"/>
      <c r="JDU440" s="449"/>
      <c r="JDV440" s="449"/>
      <c r="JDW440" s="449"/>
      <c r="JDX440" s="449"/>
      <c r="JDY440" s="449"/>
      <c r="JDZ440" s="449"/>
      <c r="JEA440" s="449"/>
      <c r="JEB440" s="449"/>
      <c r="JEC440" s="449"/>
      <c r="JED440" s="449"/>
      <c r="JEE440" s="449"/>
      <c r="JEF440" s="449"/>
      <c r="JEG440" s="449"/>
      <c r="JEH440" s="449"/>
      <c r="JEI440" s="449"/>
      <c r="JEJ440" s="449"/>
      <c r="JEK440" s="449"/>
      <c r="JEL440" s="449"/>
      <c r="JEM440" s="449"/>
      <c r="JEN440" s="449"/>
      <c r="JEO440" s="449"/>
      <c r="JEP440" s="449"/>
      <c r="JEQ440" s="449"/>
      <c r="JER440" s="449"/>
      <c r="JES440" s="449"/>
      <c r="JET440" s="449"/>
      <c r="JEU440" s="449"/>
      <c r="JEV440" s="449"/>
      <c r="JEW440" s="449"/>
      <c r="JEX440" s="449"/>
      <c r="JEY440" s="449"/>
      <c r="JEZ440" s="449"/>
      <c r="JFA440" s="449"/>
      <c r="JFB440" s="449"/>
      <c r="JFC440" s="449"/>
      <c r="JFD440" s="449"/>
      <c r="JFE440" s="449"/>
      <c r="JFF440" s="449"/>
      <c r="JFG440" s="449"/>
      <c r="JFH440" s="449"/>
      <c r="JFI440" s="449"/>
      <c r="JFJ440" s="449"/>
      <c r="JFK440" s="449"/>
      <c r="JFL440" s="449"/>
      <c r="JFM440" s="449"/>
      <c r="JFN440" s="449"/>
      <c r="JFO440" s="449"/>
      <c r="JFP440" s="449"/>
      <c r="JFQ440" s="449"/>
      <c r="JFR440" s="449"/>
      <c r="JFS440" s="449"/>
      <c r="JFT440" s="449"/>
      <c r="JFU440" s="449"/>
      <c r="JFV440" s="449"/>
      <c r="JFW440" s="449"/>
      <c r="JFX440" s="449"/>
      <c r="JFY440" s="449"/>
      <c r="JFZ440" s="449"/>
      <c r="JGA440" s="449"/>
      <c r="JGB440" s="449"/>
      <c r="JGC440" s="449"/>
      <c r="JGD440" s="449"/>
      <c r="JGE440" s="449"/>
      <c r="JGF440" s="449"/>
      <c r="JGG440" s="449"/>
      <c r="JGH440" s="449"/>
      <c r="JGI440" s="449"/>
      <c r="JGJ440" s="449"/>
      <c r="JGK440" s="449"/>
      <c r="JGL440" s="449"/>
      <c r="JGM440" s="449"/>
      <c r="JGN440" s="449"/>
      <c r="JGO440" s="449"/>
      <c r="JGP440" s="449"/>
      <c r="JGQ440" s="449"/>
      <c r="JGR440" s="449"/>
      <c r="JGS440" s="449"/>
      <c r="JGT440" s="449"/>
      <c r="JGU440" s="449"/>
      <c r="JGV440" s="449"/>
      <c r="JGW440" s="449"/>
      <c r="JGX440" s="449"/>
      <c r="JGY440" s="449"/>
      <c r="JGZ440" s="449"/>
      <c r="JHA440" s="449"/>
      <c r="JHB440" s="449"/>
      <c r="JHC440" s="449"/>
      <c r="JHD440" s="449"/>
      <c r="JHE440" s="449"/>
      <c r="JHF440" s="449"/>
      <c r="JHG440" s="449"/>
      <c r="JHH440" s="449"/>
      <c r="JHI440" s="449"/>
      <c r="JHJ440" s="449"/>
      <c r="JHK440" s="449"/>
      <c r="JHL440" s="449"/>
      <c r="JHM440" s="449"/>
      <c r="JHN440" s="449"/>
      <c r="JHO440" s="449"/>
      <c r="JHP440" s="449"/>
      <c r="JHQ440" s="449"/>
      <c r="JHR440" s="449"/>
      <c r="JHS440" s="449"/>
      <c r="JHT440" s="449"/>
      <c r="JHU440" s="449"/>
      <c r="JHV440" s="449"/>
      <c r="JHW440" s="449"/>
      <c r="JHX440" s="449"/>
      <c r="JHY440" s="449"/>
      <c r="JHZ440" s="449"/>
      <c r="JIA440" s="449"/>
      <c r="JIB440" s="449"/>
      <c r="JIC440" s="449"/>
      <c r="JID440" s="449"/>
      <c r="JIE440" s="449"/>
      <c r="JIF440" s="449"/>
      <c r="JIG440" s="449"/>
      <c r="JIH440" s="449"/>
      <c r="JII440" s="449"/>
      <c r="JIJ440" s="449"/>
      <c r="JIK440" s="449"/>
      <c r="JIL440" s="449"/>
      <c r="JIM440" s="449"/>
      <c r="JIN440" s="449"/>
      <c r="JIO440" s="449"/>
      <c r="JIP440" s="449"/>
      <c r="JIQ440" s="449"/>
      <c r="JIR440" s="449"/>
      <c r="JIS440" s="449"/>
      <c r="JIT440" s="449"/>
      <c r="JIU440" s="449"/>
      <c r="JIV440" s="449"/>
      <c r="JIW440" s="449"/>
      <c r="JIX440" s="449"/>
      <c r="JIY440" s="449"/>
      <c r="JIZ440" s="449"/>
      <c r="JJA440" s="449"/>
      <c r="JJB440" s="449"/>
      <c r="JJC440" s="449"/>
      <c r="JJD440" s="449"/>
      <c r="JJE440" s="449"/>
      <c r="JJF440" s="449"/>
      <c r="JJG440" s="449"/>
      <c r="JJH440" s="449"/>
      <c r="JJI440" s="449"/>
      <c r="JJJ440" s="449"/>
      <c r="JJK440" s="449"/>
      <c r="JJL440" s="449"/>
      <c r="JJM440" s="449"/>
      <c r="JJN440" s="449"/>
      <c r="JJO440" s="449"/>
      <c r="JJP440" s="449"/>
      <c r="JJQ440" s="449"/>
      <c r="JJR440" s="449"/>
      <c r="JJS440" s="449"/>
      <c r="JJT440" s="449"/>
      <c r="JJU440" s="449"/>
      <c r="JJV440" s="449"/>
      <c r="JJW440" s="449"/>
      <c r="JJX440" s="449"/>
      <c r="JJY440" s="449"/>
      <c r="JJZ440" s="449"/>
      <c r="JKA440" s="449"/>
      <c r="JKB440" s="449"/>
      <c r="JKC440" s="449"/>
      <c r="JKD440" s="449"/>
      <c r="JKE440" s="449"/>
      <c r="JKF440" s="449"/>
      <c r="JKG440" s="449"/>
      <c r="JKH440" s="449"/>
      <c r="JKI440" s="449"/>
      <c r="JKJ440" s="449"/>
      <c r="JKK440" s="449"/>
      <c r="JKL440" s="449"/>
      <c r="JKM440" s="449"/>
      <c r="JKN440" s="449"/>
      <c r="JKO440" s="449"/>
      <c r="JKP440" s="449"/>
      <c r="JKQ440" s="449"/>
      <c r="JKR440" s="449"/>
      <c r="JKS440" s="449"/>
      <c r="JKT440" s="449"/>
      <c r="JKU440" s="449"/>
      <c r="JKV440" s="449"/>
      <c r="JKW440" s="449"/>
      <c r="JKX440" s="449"/>
      <c r="JKY440" s="449"/>
      <c r="JKZ440" s="449"/>
      <c r="JLA440" s="449"/>
      <c r="JLB440" s="449"/>
      <c r="JLC440" s="449"/>
      <c r="JLD440" s="449"/>
      <c r="JLE440" s="449"/>
      <c r="JLF440" s="449"/>
      <c r="JLG440" s="449"/>
      <c r="JLH440" s="449"/>
      <c r="JLI440" s="449"/>
      <c r="JLJ440" s="449"/>
      <c r="JLK440" s="449"/>
      <c r="JLL440" s="449"/>
      <c r="JLM440" s="449"/>
      <c r="JLN440" s="449"/>
      <c r="JLO440" s="449"/>
      <c r="JLP440" s="449"/>
      <c r="JLQ440" s="449"/>
      <c r="JLR440" s="449"/>
      <c r="JLS440" s="449"/>
      <c r="JLT440" s="449"/>
      <c r="JLU440" s="449"/>
      <c r="JLV440" s="449"/>
      <c r="JLW440" s="449"/>
      <c r="JLX440" s="449"/>
      <c r="JLY440" s="449"/>
      <c r="JLZ440" s="449"/>
      <c r="JMA440" s="449"/>
      <c r="JMB440" s="449"/>
      <c r="JMC440" s="449"/>
      <c r="JMD440" s="449"/>
      <c r="JME440" s="449"/>
      <c r="JMF440" s="449"/>
      <c r="JMG440" s="449"/>
      <c r="JMH440" s="449"/>
      <c r="JMI440" s="449"/>
      <c r="JMJ440" s="449"/>
      <c r="JMK440" s="449"/>
      <c r="JML440" s="449"/>
      <c r="JMM440" s="449"/>
      <c r="JMN440" s="449"/>
      <c r="JMO440" s="449"/>
      <c r="JMP440" s="449"/>
      <c r="JMQ440" s="449"/>
      <c r="JMR440" s="449"/>
      <c r="JMS440" s="449"/>
      <c r="JMT440" s="449"/>
      <c r="JMU440" s="449"/>
      <c r="JMV440" s="449"/>
      <c r="JMW440" s="449"/>
      <c r="JMX440" s="449"/>
      <c r="JMY440" s="449"/>
      <c r="JMZ440" s="449"/>
      <c r="JNA440" s="449"/>
      <c r="JNB440" s="449"/>
      <c r="JNC440" s="449"/>
      <c r="JND440" s="449"/>
      <c r="JNE440" s="449"/>
      <c r="JNF440" s="449"/>
      <c r="JNG440" s="449"/>
      <c r="JNH440" s="449"/>
      <c r="JNI440" s="449"/>
      <c r="JNJ440" s="449"/>
      <c r="JNK440" s="449"/>
      <c r="JNL440" s="449"/>
      <c r="JNM440" s="449"/>
      <c r="JNN440" s="449"/>
      <c r="JNO440" s="449"/>
      <c r="JNP440" s="449"/>
      <c r="JNQ440" s="449"/>
      <c r="JNR440" s="449"/>
      <c r="JNS440" s="449"/>
      <c r="JNT440" s="449"/>
      <c r="JNU440" s="449"/>
      <c r="JNV440" s="449"/>
      <c r="JNW440" s="449"/>
      <c r="JNX440" s="449"/>
      <c r="JNY440" s="449"/>
      <c r="JNZ440" s="449"/>
      <c r="JOA440" s="449"/>
      <c r="JOB440" s="449"/>
      <c r="JOC440" s="449"/>
      <c r="JOD440" s="449"/>
      <c r="JOE440" s="449"/>
      <c r="JOF440" s="449"/>
      <c r="JOG440" s="449"/>
      <c r="JOH440" s="449"/>
      <c r="JOI440" s="449"/>
      <c r="JOJ440" s="449"/>
      <c r="JOK440" s="449"/>
      <c r="JOL440" s="449"/>
      <c r="JOM440" s="449"/>
      <c r="JON440" s="449"/>
      <c r="JOO440" s="449"/>
      <c r="JOP440" s="449"/>
      <c r="JOQ440" s="449"/>
      <c r="JOR440" s="449"/>
      <c r="JOS440" s="449"/>
      <c r="JOT440" s="449"/>
      <c r="JOU440" s="449"/>
      <c r="JOV440" s="449"/>
      <c r="JOW440" s="449"/>
      <c r="JOX440" s="449"/>
      <c r="JOY440" s="449"/>
      <c r="JOZ440" s="449"/>
      <c r="JPA440" s="449"/>
      <c r="JPB440" s="449"/>
      <c r="JPC440" s="449"/>
      <c r="JPD440" s="449"/>
      <c r="JPE440" s="449"/>
      <c r="JPF440" s="449"/>
      <c r="JPG440" s="449"/>
      <c r="JPH440" s="449"/>
      <c r="JPI440" s="449"/>
      <c r="JPJ440" s="449"/>
      <c r="JPK440" s="449"/>
      <c r="JPL440" s="449"/>
      <c r="JPM440" s="449"/>
      <c r="JPN440" s="449"/>
      <c r="JPO440" s="449"/>
      <c r="JPP440" s="449"/>
      <c r="JPQ440" s="449"/>
      <c r="JPR440" s="449"/>
      <c r="JPS440" s="449"/>
      <c r="JPT440" s="449"/>
      <c r="JPU440" s="449"/>
      <c r="JPV440" s="449"/>
      <c r="JPW440" s="449"/>
      <c r="JPX440" s="449"/>
      <c r="JPY440" s="449"/>
      <c r="JPZ440" s="449"/>
      <c r="JQA440" s="449"/>
      <c r="JQB440" s="449"/>
      <c r="JQC440" s="449"/>
      <c r="JQD440" s="449"/>
      <c r="JQE440" s="449"/>
      <c r="JQF440" s="449"/>
      <c r="JQG440" s="449"/>
      <c r="JQH440" s="449"/>
      <c r="JQI440" s="449"/>
      <c r="JQJ440" s="449"/>
      <c r="JQK440" s="449"/>
      <c r="JQL440" s="449"/>
      <c r="JQM440" s="449"/>
      <c r="JQN440" s="449"/>
      <c r="JQO440" s="449"/>
      <c r="JQP440" s="449"/>
      <c r="JQQ440" s="449"/>
      <c r="JQR440" s="449"/>
      <c r="JQS440" s="449"/>
      <c r="JQT440" s="449"/>
      <c r="JQU440" s="449"/>
      <c r="JQV440" s="449"/>
      <c r="JQW440" s="449"/>
      <c r="JQX440" s="449"/>
      <c r="JQY440" s="449"/>
      <c r="JQZ440" s="449"/>
      <c r="JRA440" s="449"/>
      <c r="JRB440" s="449"/>
      <c r="JRC440" s="449"/>
      <c r="JRD440" s="449"/>
      <c r="JRE440" s="449"/>
      <c r="JRF440" s="449"/>
      <c r="JRG440" s="449"/>
      <c r="JRH440" s="449"/>
      <c r="JRI440" s="449"/>
      <c r="JRJ440" s="449"/>
      <c r="JRK440" s="449"/>
      <c r="JRL440" s="449"/>
      <c r="JRM440" s="449"/>
      <c r="JRN440" s="449"/>
      <c r="JRO440" s="449"/>
      <c r="JRP440" s="449"/>
      <c r="JRQ440" s="449"/>
      <c r="JRR440" s="449"/>
      <c r="JRS440" s="449"/>
      <c r="JRT440" s="449"/>
      <c r="JRU440" s="449"/>
      <c r="JRV440" s="449"/>
      <c r="JRW440" s="449"/>
      <c r="JRX440" s="449"/>
      <c r="JRY440" s="449"/>
      <c r="JRZ440" s="449"/>
      <c r="JSA440" s="449"/>
      <c r="JSB440" s="449"/>
      <c r="JSC440" s="449"/>
      <c r="JSD440" s="449"/>
      <c r="JSE440" s="449"/>
      <c r="JSF440" s="449"/>
      <c r="JSG440" s="449"/>
      <c r="JSH440" s="449"/>
      <c r="JSI440" s="449"/>
      <c r="JSJ440" s="449"/>
      <c r="JSK440" s="449"/>
      <c r="JSL440" s="449"/>
      <c r="JSM440" s="449"/>
      <c r="JSN440" s="449"/>
      <c r="JSO440" s="449"/>
      <c r="JSP440" s="449"/>
      <c r="JSQ440" s="449"/>
      <c r="JSR440" s="449"/>
      <c r="JSS440" s="449"/>
      <c r="JST440" s="449"/>
      <c r="JSU440" s="449"/>
      <c r="JSV440" s="449"/>
      <c r="JSW440" s="449"/>
      <c r="JSX440" s="449"/>
      <c r="JSY440" s="449"/>
      <c r="JSZ440" s="449"/>
      <c r="JTA440" s="449"/>
      <c r="JTB440" s="449"/>
      <c r="JTC440" s="449"/>
      <c r="JTD440" s="449"/>
      <c r="JTE440" s="449"/>
      <c r="JTF440" s="449"/>
      <c r="JTG440" s="449"/>
      <c r="JTH440" s="449"/>
      <c r="JTI440" s="449"/>
      <c r="JTJ440" s="449"/>
      <c r="JTK440" s="449"/>
      <c r="JTL440" s="449"/>
      <c r="JTM440" s="449"/>
      <c r="JTN440" s="449"/>
      <c r="JTO440" s="449"/>
      <c r="JTP440" s="449"/>
      <c r="JTQ440" s="449"/>
      <c r="JTR440" s="449"/>
      <c r="JTS440" s="449"/>
      <c r="JTT440" s="449"/>
      <c r="JTU440" s="449"/>
      <c r="JTV440" s="449"/>
      <c r="JTW440" s="449"/>
      <c r="JTX440" s="449"/>
      <c r="JTY440" s="449"/>
      <c r="JTZ440" s="449"/>
      <c r="JUA440" s="449"/>
      <c r="JUB440" s="449"/>
      <c r="JUC440" s="449"/>
      <c r="JUD440" s="449"/>
      <c r="JUE440" s="449"/>
      <c r="JUF440" s="449"/>
      <c r="JUG440" s="449"/>
      <c r="JUH440" s="449"/>
      <c r="JUI440" s="449"/>
      <c r="JUJ440" s="449"/>
      <c r="JUK440" s="449"/>
      <c r="JUL440" s="449"/>
      <c r="JUM440" s="449"/>
      <c r="JUN440" s="449"/>
      <c r="JUO440" s="449"/>
      <c r="JUP440" s="449"/>
      <c r="JUQ440" s="449"/>
      <c r="JUR440" s="449"/>
      <c r="JUS440" s="449"/>
      <c r="JUT440" s="449"/>
      <c r="JUU440" s="449"/>
      <c r="JUV440" s="449"/>
      <c r="JUW440" s="449"/>
      <c r="JUX440" s="449"/>
      <c r="JUY440" s="449"/>
      <c r="JUZ440" s="449"/>
      <c r="JVA440" s="449"/>
      <c r="JVB440" s="449"/>
      <c r="JVC440" s="449"/>
      <c r="JVD440" s="449"/>
      <c r="JVE440" s="449"/>
      <c r="JVF440" s="449"/>
      <c r="JVG440" s="449"/>
      <c r="JVH440" s="449"/>
      <c r="JVI440" s="449"/>
      <c r="JVJ440" s="449"/>
      <c r="JVK440" s="449"/>
      <c r="JVL440" s="449"/>
      <c r="JVM440" s="449"/>
      <c r="JVN440" s="449"/>
      <c r="JVO440" s="449"/>
      <c r="JVP440" s="449"/>
      <c r="JVQ440" s="449"/>
      <c r="JVR440" s="449"/>
      <c r="JVS440" s="449"/>
      <c r="JVT440" s="449"/>
      <c r="JVU440" s="449"/>
      <c r="JVV440" s="449"/>
      <c r="JVW440" s="449"/>
      <c r="JVX440" s="449"/>
      <c r="JVY440" s="449"/>
      <c r="JVZ440" s="449"/>
      <c r="JWA440" s="449"/>
      <c r="JWB440" s="449"/>
      <c r="JWC440" s="449"/>
      <c r="JWD440" s="449"/>
      <c r="JWE440" s="449"/>
      <c r="JWF440" s="449"/>
      <c r="JWG440" s="449"/>
      <c r="JWH440" s="449"/>
      <c r="JWI440" s="449"/>
      <c r="JWJ440" s="449"/>
      <c r="JWK440" s="449"/>
      <c r="JWL440" s="449"/>
      <c r="JWM440" s="449"/>
      <c r="JWN440" s="449"/>
      <c r="JWO440" s="449"/>
      <c r="JWP440" s="449"/>
      <c r="JWQ440" s="449"/>
      <c r="JWR440" s="449"/>
      <c r="JWS440" s="449"/>
      <c r="JWT440" s="449"/>
      <c r="JWU440" s="449"/>
      <c r="JWV440" s="449"/>
      <c r="JWW440" s="449"/>
      <c r="JWX440" s="449"/>
      <c r="JWY440" s="449"/>
      <c r="JWZ440" s="449"/>
      <c r="JXA440" s="449"/>
      <c r="JXB440" s="449"/>
      <c r="JXC440" s="449"/>
      <c r="JXD440" s="449"/>
      <c r="JXE440" s="449"/>
      <c r="JXF440" s="449"/>
      <c r="JXG440" s="449"/>
      <c r="JXH440" s="449"/>
      <c r="JXI440" s="449"/>
      <c r="JXJ440" s="449"/>
      <c r="JXK440" s="449"/>
      <c r="JXL440" s="449"/>
      <c r="JXM440" s="449"/>
      <c r="JXN440" s="449"/>
      <c r="JXO440" s="449"/>
      <c r="JXP440" s="449"/>
      <c r="JXQ440" s="449"/>
      <c r="JXR440" s="449"/>
      <c r="JXS440" s="449"/>
      <c r="JXT440" s="449"/>
      <c r="JXU440" s="449"/>
      <c r="JXV440" s="449"/>
      <c r="JXW440" s="449"/>
      <c r="JXX440" s="449"/>
      <c r="JXY440" s="449"/>
      <c r="JXZ440" s="449"/>
      <c r="JYA440" s="449"/>
      <c r="JYB440" s="449"/>
      <c r="JYC440" s="449"/>
      <c r="JYD440" s="449"/>
      <c r="JYE440" s="449"/>
      <c r="JYF440" s="449"/>
      <c r="JYG440" s="449"/>
      <c r="JYH440" s="449"/>
      <c r="JYI440" s="449"/>
      <c r="JYJ440" s="449"/>
      <c r="JYK440" s="449"/>
      <c r="JYL440" s="449"/>
      <c r="JYM440" s="449"/>
      <c r="JYN440" s="449"/>
      <c r="JYO440" s="449"/>
      <c r="JYP440" s="449"/>
      <c r="JYQ440" s="449"/>
      <c r="JYR440" s="449"/>
      <c r="JYS440" s="449"/>
      <c r="JYT440" s="449"/>
      <c r="JYU440" s="449"/>
      <c r="JYV440" s="449"/>
      <c r="JYW440" s="449"/>
      <c r="JYX440" s="449"/>
      <c r="JYY440" s="449"/>
      <c r="JYZ440" s="449"/>
      <c r="JZA440" s="449"/>
      <c r="JZB440" s="449"/>
      <c r="JZC440" s="449"/>
      <c r="JZD440" s="449"/>
      <c r="JZE440" s="449"/>
      <c r="JZF440" s="449"/>
      <c r="JZG440" s="449"/>
      <c r="JZH440" s="449"/>
      <c r="JZI440" s="449"/>
      <c r="JZJ440" s="449"/>
      <c r="JZK440" s="449"/>
      <c r="JZL440" s="449"/>
      <c r="JZM440" s="449"/>
      <c r="JZN440" s="449"/>
      <c r="JZO440" s="449"/>
      <c r="JZP440" s="449"/>
      <c r="JZQ440" s="449"/>
      <c r="JZR440" s="449"/>
      <c r="JZS440" s="449"/>
      <c r="JZT440" s="449"/>
      <c r="JZU440" s="449"/>
      <c r="JZV440" s="449"/>
      <c r="JZW440" s="449"/>
      <c r="JZX440" s="449"/>
      <c r="JZY440" s="449"/>
      <c r="JZZ440" s="449"/>
      <c r="KAA440" s="449"/>
      <c r="KAB440" s="449"/>
      <c r="KAC440" s="449"/>
      <c r="KAD440" s="449"/>
      <c r="KAE440" s="449"/>
      <c r="KAF440" s="449"/>
      <c r="KAG440" s="449"/>
      <c r="KAH440" s="449"/>
      <c r="KAI440" s="449"/>
      <c r="KAJ440" s="449"/>
      <c r="KAK440" s="449"/>
      <c r="KAL440" s="449"/>
      <c r="KAM440" s="449"/>
      <c r="KAN440" s="449"/>
      <c r="KAO440" s="449"/>
      <c r="KAP440" s="449"/>
      <c r="KAQ440" s="449"/>
      <c r="KAR440" s="449"/>
      <c r="KAS440" s="449"/>
      <c r="KAT440" s="449"/>
      <c r="KAU440" s="449"/>
      <c r="KAV440" s="449"/>
      <c r="KAW440" s="449"/>
      <c r="KAX440" s="449"/>
      <c r="KAY440" s="449"/>
      <c r="KAZ440" s="449"/>
      <c r="KBA440" s="449"/>
      <c r="KBB440" s="449"/>
      <c r="KBC440" s="449"/>
      <c r="KBD440" s="449"/>
      <c r="KBE440" s="449"/>
      <c r="KBF440" s="449"/>
      <c r="KBG440" s="449"/>
      <c r="KBH440" s="449"/>
      <c r="KBI440" s="449"/>
      <c r="KBJ440" s="449"/>
      <c r="KBK440" s="449"/>
      <c r="KBL440" s="449"/>
      <c r="KBM440" s="449"/>
      <c r="KBN440" s="449"/>
      <c r="KBO440" s="449"/>
      <c r="KBP440" s="449"/>
      <c r="KBQ440" s="449"/>
      <c r="KBR440" s="449"/>
      <c r="KBS440" s="449"/>
      <c r="KBT440" s="449"/>
      <c r="KBU440" s="449"/>
      <c r="KBV440" s="449"/>
      <c r="KBW440" s="449"/>
      <c r="KBX440" s="449"/>
      <c r="KBY440" s="449"/>
      <c r="KBZ440" s="449"/>
      <c r="KCA440" s="449"/>
      <c r="KCB440" s="449"/>
      <c r="KCC440" s="449"/>
      <c r="KCD440" s="449"/>
      <c r="KCE440" s="449"/>
      <c r="KCF440" s="449"/>
      <c r="KCG440" s="449"/>
      <c r="KCH440" s="449"/>
      <c r="KCI440" s="449"/>
      <c r="KCJ440" s="449"/>
      <c r="KCK440" s="449"/>
      <c r="KCL440" s="449"/>
      <c r="KCM440" s="449"/>
      <c r="KCN440" s="449"/>
      <c r="KCO440" s="449"/>
      <c r="KCP440" s="449"/>
      <c r="KCQ440" s="449"/>
      <c r="KCR440" s="449"/>
      <c r="KCS440" s="449"/>
      <c r="KCT440" s="449"/>
      <c r="KCU440" s="449"/>
      <c r="KCV440" s="449"/>
      <c r="KCW440" s="449"/>
      <c r="KCX440" s="449"/>
      <c r="KCY440" s="449"/>
      <c r="KCZ440" s="449"/>
      <c r="KDA440" s="449"/>
      <c r="KDB440" s="449"/>
      <c r="KDC440" s="449"/>
      <c r="KDD440" s="449"/>
      <c r="KDE440" s="449"/>
      <c r="KDF440" s="449"/>
      <c r="KDG440" s="449"/>
      <c r="KDH440" s="449"/>
      <c r="KDI440" s="449"/>
      <c r="KDJ440" s="449"/>
      <c r="KDK440" s="449"/>
      <c r="KDL440" s="449"/>
      <c r="KDM440" s="449"/>
      <c r="KDN440" s="449"/>
      <c r="KDO440" s="449"/>
      <c r="KDP440" s="449"/>
      <c r="KDQ440" s="449"/>
      <c r="KDR440" s="449"/>
      <c r="KDS440" s="449"/>
      <c r="KDT440" s="449"/>
      <c r="KDU440" s="449"/>
      <c r="KDV440" s="449"/>
      <c r="KDW440" s="449"/>
      <c r="KDX440" s="449"/>
      <c r="KDY440" s="449"/>
      <c r="KDZ440" s="449"/>
      <c r="KEA440" s="449"/>
      <c r="KEB440" s="449"/>
      <c r="KEC440" s="449"/>
      <c r="KED440" s="449"/>
      <c r="KEE440" s="449"/>
      <c r="KEF440" s="449"/>
      <c r="KEG440" s="449"/>
      <c r="KEH440" s="449"/>
      <c r="KEI440" s="449"/>
      <c r="KEJ440" s="449"/>
      <c r="KEK440" s="449"/>
      <c r="KEL440" s="449"/>
      <c r="KEM440" s="449"/>
      <c r="KEN440" s="449"/>
      <c r="KEO440" s="449"/>
      <c r="KEP440" s="449"/>
      <c r="KEQ440" s="449"/>
      <c r="KER440" s="449"/>
      <c r="KES440" s="449"/>
      <c r="KET440" s="449"/>
      <c r="KEU440" s="449"/>
      <c r="KEV440" s="449"/>
      <c r="KEW440" s="449"/>
      <c r="KEX440" s="449"/>
      <c r="KEY440" s="449"/>
      <c r="KEZ440" s="449"/>
      <c r="KFA440" s="449"/>
      <c r="KFB440" s="449"/>
      <c r="KFC440" s="449"/>
      <c r="KFD440" s="449"/>
      <c r="KFE440" s="449"/>
      <c r="KFF440" s="449"/>
      <c r="KFG440" s="449"/>
      <c r="KFH440" s="449"/>
      <c r="KFI440" s="449"/>
      <c r="KFJ440" s="449"/>
      <c r="KFK440" s="449"/>
      <c r="KFL440" s="449"/>
      <c r="KFM440" s="449"/>
      <c r="KFN440" s="449"/>
      <c r="KFO440" s="449"/>
      <c r="KFP440" s="449"/>
      <c r="KFQ440" s="449"/>
      <c r="KFR440" s="449"/>
      <c r="KFS440" s="449"/>
      <c r="KFT440" s="449"/>
      <c r="KFU440" s="449"/>
      <c r="KFV440" s="449"/>
      <c r="KFW440" s="449"/>
      <c r="KFX440" s="449"/>
      <c r="KFY440" s="449"/>
      <c r="KFZ440" s="449"/>
      <c r="KGA440" s="449"/>
      <c r="KGB440" s="449"/>
      <c r="KGC440" s="449"/>
      <c r="KGD440" s="449"/>
      <c r="KGE440" s="449"/>
      <c r="KGF440" s="449"/>
      <c r="KGG440" s="449"/>
      <c r="KGH440" s="449"/>
      <c r="KGI440" s="449"/>
      <c r="KGJ440" s="449"/>
      <c r="KGK440" s="449"/>
      <c r="KGL440" s="449"/>
      <c r="KGM440" s="449"/>
      <c r="KGN440" s="449"/>
      <c r="KGO440" s="449"/>
      <c r="KGP440" s="449"/>
      <c r="KGQ440" s="449"/>
      <c r="KGR440" s="449"/>
      <c r="KGS440" s="449"/>
      <c r="KGT440" s="449"/>
      <c r="KGU440" s="449"/>
      <c r="KGV440" s="449"/>
      <c r="KGW440" s="449"/>
      <c r="KGX440" s="449"/>
      <c r="KGY440" s="449"/>
      <c r="KGZ440" s="449"/>
      <c r="KHA440" s="449"/>
      <c r="KHB440" s="449"/>
      <c r="KHC440" s="449"/>
      <c r="KHD440" s="449"/>
      <c r="KHE440" s="449"/>
      <c r="KHF440" s="449"/>
      <c r="KHG440" s="449"/>
      <c r="KHH440" s="449"/>
      <c r="KHI440" s="449"/>
      <c r="KHJ440" s="449"/>
      <c r="KHK440" s="449"/>
      <c r="KHL440" s="449"/>
      <c r="KHM440" s="449"/>
      <c r="KHN440" s="449"/>
      <c r="KHO440" s="449"/>
      <c r="KHP440" s="449"/>
      <c r="KHQ440" s="449"/>
      <c r="KHR440" s="449"/>
      <c r="KHS440" s="449"/>
      <c r="KHT440" s="449"/>
      <c r="KHU440" s="449"/>
      <c r="KHV440" s="449"/>
      <c r="KHW440" s="449"/>
      <c r="KHX440" s="449"/>
      <c r="KHY440" s="449"/>
      <c r="KHZ440" s="449"/>
      <c r="KIA440" s="449"/>
      <c r="KIB440" s="449"/>
      <c r="KIC440" s="449"/>
      <c r="KID440" s="449"/>
      <c r="KIE440" s="449"/>
      <c r="KIF440" s="449"/>
      <c r="KIG440" s="449"/>
      <c r="KIH440" s="449"/>
      <c r="KII440" s="449"/>
      <c r="KIJ440" s="449"/>
      <c r="KIK440" s="449"/>
      <c r="KIL440" s="449"/>
      <c r="KIM440" s="449"/>
      <c r="KIN440" s="449"/>
      <c r="KIO440" s="449"/>
      <c r="KIP440" s="449"/>
      <c r="KIQ440" s="449"/>
      <c r="KIR440" s="449"/>
      <c r="KIS440" s="449"/>
      <c r="KIT440" s="449"/>
      <c r="KIU440" s="449"/>
      <c r="KIV440" s="449"/>
      <c r="KIW440" s="449"/>
      <c r="KIX440" s="449"/>
      <c r="KIY440" s="449"/>
      <c r="KIZ440" s="449"/>
      <c r="KJA440" s="449"/>
      <c r="KJB440" s="449"/>
      <c r="KJC440" s="449"/>
      <c r="KJD440" s="449"/>
      <c r="KJE440" s="449"/>
      <c r="KJF440" s="449"/>
      <c r="KJG440" s="449"/>
      <c r="KJH440" s="449"/>
      <c r="KJI440" s="449"/>
      <c r="KJJ440" s="449"/>
      <c r="KJK440" s="449"/>
      <c r="KJL440" s="449"/>
      <c r="KJM440" s="449"/>
      <c r="KJN440" s="449"/>
      <c r="KJO440" s="449"/>
      <c r="KJP440" s="449"/>
      <c r="KJQ440" s="449"/>
      <c r="KJR440" s="449"/>
      <c r="KJS440" s="449"/>
      <c r="KJT440" s="449"/>
      <c r="KJU440" s="449"/>
      <c r="KJV440" s="449"/>
      <c r="KJW440" s="449"/>
      <c r="KJX440" s="449"/>
      <c r="KJY440" s="449"/>
      <c r="KJZ440" s="449"/>
      <c r="KKA440" s="449"/>
      <c r="KKB440" s="449"/>
      <c r="KKC440" s="449"/>
      <c r="KKD440" s="449"/>
      <c r="KKE440" s="449"/>
      <c r="KKF440" s="449"/>
      <c r="KKG440" s="449"/>
      <c r="KKH440" s="449"/>
      <c r="KKI440" s="449"/>
      <c r="KKJ440" s="449"/>
      <c r="KKK440" s="449"/>
      <c r="KKL440" s="449"/>
      <c r="KKM440" s="449"/>
      <c r="KKN440" s="449"/>
      <c r="KKO440" s="449"/>
      <c r="KKP440" s="449"/>
      <c r="KKQ440" s="449"/>
      <c r="KKR440" s="449"/>
      <c r="KKS440" s="449"/>
      <c r="KKT440" s="449"/>
      <c r="KKU440" s="449"/>
      <c r="KKV440" s="449"/>
      <c r="KKW440" s="449"/>
      <c r="KKX440" s="449"/>
      <c r="KKY440" s="449"/>
      <c r="KKZ440" s="449"/>
      <c r="KLA440" s="449"/>
      <c r="KLB440" s="449"/>
      <c r="KLC440" s="449"/>
      <c r="KLD440" s="449"/>
      <c r="KLE440" s="449"/>
      <c r="KLF440" s="449"/>
      <c r="KLG440" s="449"/>
      <c r="KLH440" s="449"/>
      <c r="KLI440" s="449"/>
      <c r="KLJ440" s="449"/>
      <c r="KLK440" s="449"/>
      <c r="KLL440" s="449"/>
      <c r="KLM440" s="449"/>
      <c r="KLN440" s="449"/>
      <c r="KLO440" s="449"/>
      <c r="KLP440" s="449"/>
      <c r="KLQ440" s="449"/>
      <c r="KLR440" s="449"/>
      <c r="KLS440" s="449"/>
      <c r="KLT440" s="449"/>
      <c r="KLU440" s="449"/>
      <c r="KLV440" s="449"/>
      <c r="KLW440" s="449"/>
      <c r="KLX440" s="449"/>
      <c r="KLY440" s="449"/>
      <c r="KLZ440" s="449"/>
      <c r="KMA440" s="449"/>
      <c r="KMB440" s="449"/>
      <c r="KMC440" s="449"/>
      <c r="KMD440" s="449"/>
      <c r="KME440" s="449"/>
      <c r="KMF440" s="449"/>
      <c r="KMG440" s="449"/>
      <c r="KMH440" s="449"/>
      <c r="KMI440" s="449"/>
      <c r="KMJ440" s="449"/>
      <c r="KMK440" s="449"/>
      <c r="KML440" s="449"/>
      <c r="KMM440" s="449"/>
      <c r="KMN440" s="449"/>
      <c r="KMO440" s="449"/>
      <c r="KMP440" s="449"/>
      <c r="KMQ440" s="449"/>
      <c r="KMR440" s="449"/>
      <c r="KMS440" s="449"/>
      <c r="KMT440" s="449"/>
      <c r="KMU440" s="449"/>
      <c r="KMV440" s="449"/>
      <c r="KMW440" s="449"/>
      <c r="KMX440" s="449"/>
      <c r="KMY440" s="449"/>
      <c r="KMZ440" s="449"/>
      <c r="KNA440" s="449"/>
      <c r="KNB440" s="449"/>
      <c r="KNC440" s="449"/>
      <c r="KND440" s="449"/>
      <c r="KNE440" s="449"/>
      <c r="KNF440" s="449"/>
      <c r="KNG440" s="449"/>
      <c r="KNH440" s="449"/>
      <c r="KNI440" s="449"/>
      <c r="KNJ440" s="449"/>
      <c r="KNK440" s="449"/>
      <c r="KNL440" s="449"/>
      <c r="KNM440" s="449"/>
      <c r="KNN440" s="449"/>
      <c r="KNO440" s="449"/>
      <c r="KNP440" s="449"/>
      <c r="KNQ440" s="449"/>
      <c r="KNR440" s="449"/>
      <c r="KNS440" s="449"/>
      <c r="KNT440" s="449"/>
      <c r="KNU440" s="449"/>
      <c r="KNV440" s="449"/>
      <c r="KNW440" s="449"/>
      <c r="KNX440" s="449"/>
      <c r="KNY440" s="449"/>
      <c r="KNZ440" s="449"/>
      <c r="KOA440" s="449"/>
      <c r="KOB440" s="449"/>
      <c r="KOC440" s="449"/>
      <c r="KOD440" s="449"/>
      <c r="KOE440" s="449"/>
      <c r="KOF440" s="449"/>
      <c r="KOG440" s="449"/>
      <c r="KOH440" s="449"/>
      <c r="KOI440" s="449"/>
      <c r="KOJ440" s="449"/>
      <c r="KOK440" s="449"/>
      <c r="KOL440" s="449"/>
      <c r="KOM440" s="449"/>
      <c r="KON440" s="449"/>
      <c r="KOO440" s="449"/>
      <c r="KOP440" s="449"/>
      <c r="KOQ440" s="449"/>
      <c r="KOR440" s="449"/>
      <c r="KOS440" s="449"/>
      <c r="KOT440" s="449"/>
      <c r="KOU440" s="449"/>
      <c r="KOV440" s="449"/>
      <c r="KOW440" s="449"/>
      <c r="KOX440" s="449"/>
      <c r="KOY440" s="449"/>
      <c r="KOZ440" s="449"/>
      <c r="KPA440" s="449"/>
      <c r="KPB440" s="449"/>
      <c r="KPC440" s="449"/>
      <c r="KPD440" s="449"/>
      <c r="KPE440" s="449"/>
      <c r="KPF440" s="449"/>
      <c r="KPG440" s="449"/>
      <c r="KPH440" s="449"/>
      <c r="KPI440" s="449"/>
      <c r="KPJ440" s="449"/>
      <c r="KPK440" s="449"/>
      <c r="KPL440" s="449"/>
      <c r="KPM440" s="449"/>
      <c r="KPN440" s="449"/>
      <c r="KPO440" s="449"/>
      <c r="KPP440" s="449"/>
      <c r="KPQ440" s="449"/>
      <c r="KPR440" s="449"/>
      <c r="KPS440" s="449"/>
      <c r="KPT440" s="449"/>
      <c r="KPU440" s="449"/>
      <c r="KPV440" s="449"/>
      <c r="KPW440" s="449"/>
      <c r="KPX440" s="449"/>
      <c r="KPY440" s="449"/>
      <c r="KPZ440" s="449"/>
      <c r="KQA440" s="449"/>
      <c r="KQB440" s="449"/>
      <c r="KQC440" s="449"/>
      <c r="KQD440" s="449"/>
      <c r="KQE440" s="449"/>
      <c r="KQF440" s="449"/>
      <c r="KQG440" s="449"/>
      <c r="KQH440" s="449"/>
      <c r="KQI440" s="449"/>
      <c r="KQJ440" s="449"/>
      <c r="KQK440" s="449"/>
      <c r="KQL440" s="449"/>
      <c r="KQM440" s="449"/>
      <c r="KQN440" s="449"/>
      <c r="KQO440" s="449"/>
      <c r="KQP440" s="449"/>
      <c r="KQQ440" s="449"/>
      <c r="KQR440" s="449"/>
      <c r="KQS440" s="449"/>
      <c r="KQT440" s="449"/>
      <c r="KQU440" s="449"/>
      <c r="KQV440" s="449"/>
      <c r="KQW440" s="449"/>
      <c r="KQX440" s="449"/>
      <c r="KQY440" s="449"/>
      <c r="KQZ440" s="449"/>
      <c r="KRA440" s="449"/>
      <c r="KRB440" s="449"/>
      <c r="KRC440" s="449"/>
      <c r="KRD440" s="449"/>
      <c r="KRE440" s="449"/>
      <c r="KRF440" s="449"/>
      <c r="KRG440" s="449"/>
      <c r="KRH440" s="449"/>
      <c r="KRI440" s="449"/>
      <c r="KRJ440" s="449"/>
      <c r="KRK440" s="449"/>
      <c r="KRL440" s="449"/>
      <c r="KRM440" s="449"/>
      <c r="KRN440" s="449"/>
      <c r="KRO440" s="449"/>
      <c r="KRP440" s="449"/>
      <c r="KRQ440" s="449"/>
      <c r="KRR440" s="449"/>
      <c r="KRS440" s="449"/>
      <c r="KRT440" s="449"/>
      <c r="KRU440" s="449"/>
      <c r="KRV440" s="449"/>
      <c r="KRW440" s="449"/>
      <c r="KRX440" s="449"/>
      <c r="KRY440" s="449"/>
      <c r="KRZ440" s="449"/>
      <c r="KSA440" s="449"/>
      <c r="KSB440" s="449"/>
      <c r="KSC440" s="449"/>
      <c r="KSD440" s="449"/>
      <c r="KSE440" s="449"/>
      <c r="KSF440" s="449"/>
      <c r="KSG440" s="449"/>
      <c r="KSH440" s="449"/>
      <c r="KSI440" s="449"/>
      <c r="KSJ440" s="449"/>
      <c r="KSK440" s="449"/>
      <c r="KSL440" s="449"/>
      <c r="KSM440" s="449"/>
      <c r="KSN440" s="449"/>
      <c r="KSO440" s="449"/>
      <c r="KSP440" s="449"/>
      <c r="KSQ440" s="449"/>
      <c r="KSR440" s="449"/>
      <c r="KSS440" s="449"/>
      <c r="KST440" s="449"/>
      <c r="KSU440" s="449"/>
      <c r="KSV440" s="449"/>
      <c r="KSW440" s="449"/>
      <c r="KSX440" s="449"/>
      <c r="KSY440" s="449"/>
      <c r="KSZ440" s="449"/>
      <c r="KTA440" s="449"/>
      <c r="KTB440" s="449"/>
      <c r="KTC440" s="449"/>
      <c r="KTD440" s="449"/>
      <c r="KTE440" s="449"/>
      <c r="KTF440" s="449"/>
      <c r="KTG440" s="449"/>
      <c r="KTH440" s="449"/>
      <c r="KTI440" s="449"/>
      <c r="KTJ440" s="449"/>
      <c r="KTK440" s="449"/>
      <c r="KTL440" s="449"/>
      <c r="KTM440" s="449"/>
      <c r="KTN440" s="449"/>
      <c r="KTO440" s="449"/>
      <c r="KTP440" s="449"/>
      <c r="KTQ440" s="449"/>
      <c r="KTR440" s="449"/>
      <c r="KTS440" s="449"/>
      <c r="KTT440" s="449"/>
      <c r="KTU440" s="449"/>
      <c r="KTV440" s="449"/>
      <c r="KTW440" s="449"/>
      <c r="KTX440" s="449"/>
      <c r="KTY440" s="449"/>
      <c r="KTZ440" s="449"/>
      <c r="KUA440" s="449"/>
      <c r="KUB440" s="449"/>
      <c r="KUC440" s="449"/>
      <c r="KUD440" s="449"/>
      <c r="KUE440" s="449"/>
      <c r="KUF440" s="449"/>
      <c r="KUG440" s="449"/>
      <c r="KUH440" s="449"/>
      <c r="KUI440" s="449"/>
      <c r="KUJ440" s="449"/>
      <c r="KUK440" s="449"/>
      <c r="KUL440" s="449"/>
      <c r="KUM440" s="449"/>
      <c r="KUN440" s="449"/>
      <c r="KUO440" s="449"/>
      <c r="KUP440" s="449"/>
      <c r="KUQ440" s="449"/>
      <c r="KUR440" s="449"/>
      <c r="KUS440" s="449"/>
      <c r="KUT440" s="449"/>
      <c r="KUU440" s="449"/>
      <c r="KUV440" s="449"/>
      <c r="KUW440" s="449"/>
      <c r="KUX440" s="449"/>
      <c r="KUY440" s="449"/>
      <c r="KUZ440" s="449"/>
      <c r="KVA440" s="449"/>
      <c r="KVB440" s="449"/>
      <c r="KVC440" s="449"/>
      <c r="KVD440" s="449"/>
      <c r="KVE440" s="449"/>
      <c r="KVF440" s="449"/>
      <c r="KVG440" s="449"/>
      <c r="KVH440" s="449"/>
      <c r="KVI440" s="449"/>
      <c r="KVJ440" s="449"/>
      <c r="KVK440" s="449"/>
      <c r="KVL440" s="449"/>
      <c r="KVM440" s="449"/>
      <c r="KVN440" s="449"/>
      <c r="KVO440" s="449"/>
      <c r="KVP440" s="449"/>
      <c r="KVQ440" s="449"/>
      <c r="KVR440" s="449"/>
      <c r="KVS440" s="449"/>
      <c r="KVT440" s="449"/>
      <c r="KVU440" s="449"/>
      <c r="KVV440" s="449"/>
      <c r="KVW440" s="449"/>
      <c r="KVX440" s="449"/>
      <c r="KVY440" s="449"/>
      <c r="KVZ440" s="449"/>
      <c r="KWA440" s="449"/>
      <c r="KWB440" s="449"/>
      <c r="KWC440" s="449"/>
      <c r="KWD440" s="449"/>
      <c r="KWE440" s="449"/>
      <c r="KWF440" s="449"/>
      <c r="KWG440" s="449"/>
      <c r="KWH440" s="449"/>
      <c r="KWI440" s="449"/>
      <c r="KWJ440" s="449"/>
      <c r="KWK440" s="449"/>
      <c r="KWL440" s="449"/>
      <c r="KWM440" s="449"/>
      <c r="KWN440" s="449"/>
      <c r="KWO440" s="449"/>
      <c r="KWP440" s="449"/>
      <c r="KWQ440" s="449"/>
      <c r="KWR440" s="449"/>
      <c r="KWS440" s="449"/>
      <c r="KWT440" s="449"/>
      <c r="KWU440" s="449"/>
      <c r="KWV440" s="449"/>
      <c r="KWW440" s="449"/>
      <c r="KWX440" s="449"/>
      <c r="KWY440" s="449"/>
      <c r="KWZ440" s="449"/>
      <c r="KXA440" s="449"/>
      <c r="KXB440" s="449"/>
      <c r="KXC440" s="449"/>
      <c r="KXD440" s="449"/>
      <c r="KXE440" s="449"/>
      <c r="KXF440" s="449"/>
      <c r="KXG440" s="449"/>
      <c r="KXH440" s="449"/>
      <c r="KXI440" s="449"/>
      <c r="KXJ440" s="449"/>
      <c r="KXK440" s="449"/>
      <c r="KXL440" s="449"/>
      <c r="KXM440" s="449"/>
      <c r="KXN440" s="449"/>
      <c r="KXO440" s="449"/>
      <c r="KXP440" s="449"/>
      <c r="KXQ440" s="449"/>
      <c r="KXR440" s="449"/>
      <c r="KXS440" s="449"/>
      <c r="KXT440" s="449"/>
      <c r="KXU440" s="449"/>
      <c r="KXV440" s="449"/>
      <c r="KXW440" s="449"/>
      <c r="KXX440" s="449"/>
      <c r="KXY440" s="449"/>
      <c r="KXZ440" s="449"/>
      <c r="KYA440" s="449"/>
      <c r="KYB440" s="449"/>
      <c r="KYC440" s="449"/>
      <c r="KYD440" s="449"/>
      <c r="KYE440" s="449"/>
      <c r="KYF440" s="449"/>
      <c r="KYG440" s="449"/>
      <c r="KYH440" s="449"/>
      <c r="KYI440" s="449"/>
      <c r="KYJ440" s="449"/>
      <c r="KYK440" s="449"/>
      <c r="KYL440" s="449"/>
      <c r="KYM440" s="449"/>
      <c r="KYN440" s="449"/>
      <c r="KYO440" s="449"/>
      <c r="KYP440" s="449"/>
      <c r="KYQ440" s="449"/>
      <c r="KYR440" s="449"/>
      <c r="KYS440" s="449"/>
      <c r="KYT440" s="449"/>
      <c r="KYU440" s="449"/>
      <c r="KYV440" s="449"/>
      <c r="KYW440" s="449"/>
      <c r="KYX440" s="449"/>
      <c r="KYY440" s="449"/>
      <c r="KYZ440" s="449"/>
      <c r="KZA440" s="449"/>
      <c r="KZB440" s="449"/>
      <c r="KZC440" s="449"/>
      <c r="KZD440" s="449"/>
      <c r="KZE440" s="449"/>
      <c r="KZF440" s="449"/>
      <c r="KZG440" s="449"/>
      <c r="KZH440" s="449"/>
      <c r="KZI440" s="449"/>
      <c r="KZJ440" s="449"/>
      <c r="KZK440" s="449"/>
      <c r="KZL440" s="449"/>
      <c r="KZM440" s="449"/>
      <c r="KZN440" s="449"/>
      <c r="KZO440" s="449"/>
      <c r="KZP440" s="449"/>
      <c r="KZQ440" s="449"/>
      <c r="KZR440" s="449"/>
      <c r="KZS440" s="449"/>
      <c r="KZT440" s="449"/>
      <c r="KZU440" s="449"/>
      <c r="KZV440" s="449"/>
      <c r="KZW440" s="449"/>
      <c r="KZX440" s="449"/>
      <c r="KZY440" s="449"/>
      <c r="KZZ440" s="449"/>
      <c r="LAA440" s="449"/>
      <c r="LAB440" s="449"/>
      <c r="LAC440" s="449"/>
      <c r="LAD440" s="449"/>
      <c r="LAE440" s="449"/>
      <c r="LAF440" s="449"/>
      <c r="LAG440" s="449"/>
      <c r="LAH440" s="449"/>
      <c r="LAI440" s="449"/>
      <c r="LAJ440" s="449"/>
      <c r="LAK440" s="449"/>
      <c r="LAL440" s="449"/>
      <c r="LAM440" s="449"/>
      <c r="LAN440" s="449"/>
      <c r="LAO440" s="449"/>
      <c r="LAP440" s="449"/>
      <c r="LAQ440" s="449"/>
      <c r="LAR440" s="449"/>
      <c r="LAS440" s="449"/>
      <c r="LAT440" s="449"/>
      <c r="LAU440" s="449"/>
      <c r="LAV440" s="449"/>
      <c r="LAW440" s="449"/>
      <c r="LAX440" s="449"/>
      <c r="LAY440" s="449"/>
      <c r="LAZ440" s="449"/>
      <c r="LBA440" s="449"/>
      <c r="LBB440" s="449"/>
      <c r="LBC440" s="449"/>
      <c r="LBD440" s="449"/>
      <c r="LBE440" s="449"/>
      <c r="LBF440" s="449"/>
      <c r="LBG440" s="449"/>
      <c r="LBH440" s="449"/>
      <c r="LBI440" s="449"/>
      <c r="LBJ440" s="449"/>
      <c r="LBK440" s="449"/>
      <c r="LBL440" s="449"/>
      <c r="LBM440" s="449"/>
      <c r="LBN440" s="449"/>
      <c r="LBO440" s="449"/>
      <c r="LBP440" s="449"/>
      <c r="LBQ440" s="449"/>
      <c r="LBR440" s="449"/>
      <c r="LBS440" s="449"/>
      <c r="LBT440" s="449"/>
      <c r="LBU440" s="449"/>
      <c r="LBV440" s="449"/>
      <c r="LBW440" s="449"/>
      <c r="LBX440" s="449"/>
      <c r="LBY440" s="449"/>
      <c r="LBZ440" s="449"/>
      <c r="LCA440" s="449"/>
      <c r="LCB440" s="449"/>
      <c r="LCC440" s="449"/>
      <c r="LCD440" s="449"/>
      <c r="LCE440" s="449"/>
      <c r="LCF440" s="449"/>
      <c r="LCG440" s="449"/>
      <c r="LCH440" s="449"/>
      <c r="LCI440" s="449"/>
      <c r="LCJ440" s="449"/>
      <c r="LCK440" s="449"/>
      <c r="LCL440" s="449"/>
      <c r="LCM440" s="449"/>
      <c r="LCN440" s="449"/>
      <c r="LCO440" s="449"/>
      <c r="LCP440" s="449"/>
      <c r="LCQ440" s="449"/>
      <c r="LCR440" s="449"/>
      <c r="LCS440" s="449"/>
      <c r="LCT440" s="449"/>
      <c r="LCU440" s="449"/>
      <c r="LCV440" s="449"/>
      <c r="LCW440" s="449"/>
      <c r="LCX440" s="449"/>
      <c r="LCY440" s="449"/>
      <c r="LCZ440" s="449"/>
      <c r="LDA440" s="449"/>
      <c r="LDB440" s="449"/>
      <c r="LDC440" s="449"/>
      <c r="LDD440" s="449"/>
      <c r="LDE440" s="449"/>
      <c r="LDF440" s="449"/>
      <c r="LDG440" s="449"/>
      <c r="LDH440" s="449"/>
      <c r="LDI440" s="449"/>
      <c r="LDJ440" s="449"/>
      <c r="LDK440" s="449"/>
      <c r="LDL440" s="449"/>
      <c r="LDM440" s="449"/>
      <c r="LDN440" s="449"/>
      <c r="LDO440" s="449"/>
      <c r="LDP440" s="449"/>
      <c r="LDQ440" s="449"/>
      <c r="LDR440" s="449"/>
      <c r="LDS440" s="449"/>
      <c r="LDT440" s="449"/>
      <c r="LDU440" s="449"/>
      <c r="LDV440" s="449"/>
      <c r="LDW440" s="449"/>
      <c r="LDX440" s="449"/>
      <c r="LDY440" s="449"/>
      <c r="LDZ440" s="449"/>
      <c r="LEA440" s="449"/>
      <c r="LEB440" s="449"/>
      <c r="LEC440" s="449"/>
      <c r="LED440" s="449"/>
      <c r="LEE440" s="449"/>
      <c r="LEF440" s="449"/>
      <c r="LEG440" s="449"/>
      <c r="LEH440" s="449"/>
      <c r="LEI440" s="449"/>
      <c r="LEJ440" s="449"/>
      <c r="LEK440" s="449"/>
      <c r="LEL440" s="449"/>
      <c r="LEM440" s="449"/>
      <c r="LEN440" s="449"/>
      <c r="LEO440" s="449"/>
      <c r="LEP440" s="449"/>
      <c r="LEQ440" s="449"/>
      <c r="LER440" s="449"/>
      <c r="LES440" s="449"/>
      <c r="LET440" s="449"/>
      <c r="LEU440" s="449"/>
      <c r="LEV440" s="449"/>
      <c r="LEW440" s="449"/>
      <c r="LEX440" s="449"/>
      <c r="LEY440" s="449"/>
      <c r="LEZ440" s="449"/>
      <c r="LFA440" s="449"/>
      <c r="LFB440" s="449"/>
      <c r="LFC440" s="449"/>
      <c r="LFD440" s="449"/>
      <c r="LFE440" s="449"/>
      <c r="LFF440" s="449"/>
      <c r="LFG440" s="449"/>
      <c r="LFH440" s="449"/>
      <c r="LFI440" s="449"/>
      <c r="LFJ440" s="449"/>
      <c r="LFK440" s="449"/>
      <c r="LFL440" s="449"/>
      <c r="LFM440" s="449"/>
      <c r="LFN440" s="449"/>
      <c r="LFO440" s="449"/>
      <c r="LFP440" s="449"/>
      <c r="LFQ440" s="449"/>
      <c r="LFR440" s="449"/>
      <c r="LFS440" s="449"/>
      <c r="LFT440" s="449"/>
      <c r="LFU440" s="449"/>
      <c r="LFV440" s="449"/>
      <c r="LFW440" s="449"/>
      <c r="LFX440" s="449"/>
      <c r="LFY440" s="449"/>
      <c r="LFZ440" s="449"/>
      <c r="LGA440" s="449"/>
      <c r="LGB440" s="449"/>
      <c r="LGC440" s="449"/>
      <c r="LGD440" s="449"/>
      <c r="LGE440" s="449"/>
      <c r="LGF440" s="449"/>
      <c r="LGG440" s="449"/>
      <c r="LGH440" s="449"/>
      <c r="LGI440" s="449"/>
      <c r="LGJ440" s="449"/>
      <c r="LGK440" s="449"/>
      <c r="LGL440" s="449"/>
      <c r="LGM440" s="449"/>
      <c r="LGN440" s="449"/>
      <c r="LGO440" s="449"/>
      <c r="LGP440" s="449"/>
      <c r="LGQ440" s="449"/>
      <c r="LGR440" s="449"/>
      <c r="LGS440" s="449"/>
      <c r="LGT440" s="449"/>
      <c r="LGU440" s="449"/>
      <c r="LGV440" s="449"/>
      <c r="LGW440" s="449"/>
      <c r="LGX440" s="449"/>
      <c r="LGY440" s="449"/>
      <c r="LGZ440" s="449"/>
      <c r="LHA440" s="449"/>
      <c r="LHB440" s="449"/>
      <c r="LHC440" s="449"/>
      <c r="LHD440" s="449"/>
      <c r="LHE440" s="449"/>
      <c r="LHF440" s="449"/>
      <c r="LHG440" s="449"/>
      <c r="LHH440" s="449"/>
      <c r="LHI440" s="449"/>
      <c r="LHJ440" s="449"/>
      <c r="LHK440" s="449"/>
      <c r="LHL440" s="449"/>
      <c r="LHM440" s="449"/>
      <c r="LHN440" s="449"/>
      <c r="LHO440" s="449"/>
      <c r="LHP440" s="449"/>
      <c r="LHQ440" s="449"/>
      <c r="LHR440" s="449"/>
      <c r="LHS440" s="449"/>
      <c r="LHT440" s="449"/>
      <c r="LHU440" s="449"/>
      <c r="LHV440" s="449"/>
      <c r="LHW440" s="449"/>
      <c r="LHX440" s="449"/>
      <c r="LHY440" s="449"/>
      <c r="LHZ440" s="449"/>
      <c r="LIA440" s="449"/>
      <c r="LIB440" s="449"/>
      <c r="LIC440" s="449"/>
      <c r="LID440" s="449"/>
      <c r="LIE440" s="449"/>
      <c r="LIF440" s="449"/>
      <c r="LIG440" s="449"/>
      <c r="LIH440" s="449"/>
      <c r="LII440" s="449"/>
      <c r="LIJ440" s="449"/>
      <c r="LIK440" s="449"/>
      <c r="LIL440" s="449"/>
      <c r="LIM440" s="449"/>
      <c r="LIN440" s="449"/>
      <c r="LIO440" s="449"/>
      <c r="LIP440" s="449"/>
      <c r="LIQ440" s="449"/>
      <c r="LIR440" s="449"/>
      <c r="LIS440" s="449"/>
      <c r="LIT440" s="449"/>
      <c r="LIU440" s="449"/>
      <c r="LIV440" s="449"/>
      <c r="LIW440" s="449"/>
      <c r="LIX440" s="449"/>
      <c r="LIY440" s="449"/>
      <c r="LIZ440" s="449"/>
      <c r="LJA440" s="449"/>
      <c r="LJB440" s="449"/>
      <c r="LJC440" s="449"/>
      <c r="LJD440" s="449"/>
      <c r="LJE440" s="449"/>
      <c r="LJF440" s="449"/>
      <c r="LJG440" s="449"/>
      <c r="LJH440" s="449"/>
      <c r="LJI440" s="449"/>
      <c r="LJJ440" s="449"/>
      <c r="LJK440" s="449"/>
      <c r="LJL440" s="449"/>
      <c r="LJM440" s="449"/>
      <c r="LJN440" s="449"/>
      <c r="LJO440" s="449"/>
      <c r="LJP440" s="449"/>
      <c r="LJQ440" s="449"/>
      <c r="LJR440" s="449"/>
      <c r="LJS440" s="449"/>
      <c r="LJT440" s="449"/>
      <c r="LJU440" s="449"/>
      <c r="LJV440" s="449"/>
      <c r="LJW440" s="449"/>
      <c r="LJX440" s="449"/>
      <c r="LJY440" s="449"/>
      <c r="LJZ440" s="449"/>
      <c r="LKA440" s="449"/>
      <c r="LKB440" s="449"/>
      <c r="LKC440" s="449"/>
      <c r="LKD440" s="449"/>
      <c r="LKE440" s="449"/>
      <c r="LKF440" s="449"/>
      <c r="LKG440" s="449"/>
      <c r="LKH440" s="449"/>
      <c r="LKI440" s="449"/>
      <c r="LKJ440" s="449"/>
      <c r="LKK440" s="449"/>
      <c r="LKL440" s="449"/>
      <c r="LKM440" s="449"/>
      <c r="LKN440" s="449"/>
      <c r="LKO440" s="449"/>
      <c r="LKP440" s="449"/>
      <c r="LKQ440" s="449"/>
      <c r="LKR440" s="449"/>
      <c r="LKS440" s="449"/>
      <c r="LKT440" s="449"/>
      <c r="LKU440" s="449"/>
      <c r="LKV440" s="449"/>
      <c r="LKW440" s="449"/>
      <c r="LKX440" s="449"/>
      <c r="LKY440" s="449"/>
      <c r="LKZ440" s="449"/>
      <c r="LLA440" s="449"/>
      <c r="LLB440" s="449"/>
      <c r="LLC440" s="449"/>
      <c r="LLD440" s="449"/>
      <c r="LLE440" s="449"/>
      <c r="LLF440" s="449"/>
      <c r="LLG440" s="449"/>
      <c r="LLH440" s="449"/>
      <c r="LLI440" s="449"/>
      <c r="LLJ440" s="449"/>
      <c r="LLK440" s="449"/>
      <c r="LLL440" s="449"/>
      <c r="LLM440" s="449"/>
      <c r="LLN440" s="449"/>
      <c r="LLO440" s="449"/>
      <c r="LLP440" s="449"/>
      <c r="LLQ440" s="449"/>
      <c r="LLR440" s="449"/>
      <c r="LLS440" s="449"/>
      <c r="LLT440" s="449"/>
      <c r="LLU440" s="449"/>
      <c r="LLV440" s="449"/>
      <c r="LLW440" s="449"/>
      <c r="LLX440" s="449"/>
      <c r="LLY440" s="449"/>
      <c r="LLZ440" s="449"/>
      <c r="LMA440" s="449"/>
      <c r="LMB440" s="449"/>
      <c r="LMC440" s="449"/>
      <c r="LMD440" s="449"/>
      <c r="LME440" s="449"/>
      <c r="LMF440" s="449"/>
      <c r="LMG440" s="449"/>
      <c r="LMH440" s="449"/>
      <c r="LMI440" s="449"/>
      <c r="LMJ440" s="449"/>
      <c r="LMK440" s="449"/>
      <c r="LML440" s="449"/>
      <c r="LMM440" s="449"/>
      <c r="LMN440" s="449"/>
      <c r="LMO440" s="449"/>
      <c r="LMP440" s="449"/>
      <c r="LMQ440" s="449"/>
      <c r="LMR440" s="449"/>
      <c r="LMS440" s="449"/>
      <c r="LMT440" s="449"/>
      <c r="LMU440" s="449"/>
      <c r="LMV440" s="449"/>
      <c r="LMW440" s="449"/>
      <c r="LMX440" s="449"/>
      <c r="LMY440" s="449"/>
      <c r="LMZ440" s="449"/>
      <c r="LNA440" s="449"/>
      <c r="LNB440" s="449"/>
      <c r="LNC440" s="449"/>
      <c r="LND440" s="449"/>
      <c r="LNE440" s="449"/>
      <c r="LNF440" s="449"/>
      <c r="LNG440" s="449"/>
      <c r="LNH440" s="449"/>
      <c r="LNI440" s="449"/>
      <c r="LNJ440" s="449"/>
      <c r="LNK440" s="449"/>
      <c r="LNL440" s="449"/>
      <c r="LNM440" s="449"/>
      <c r="LNN440" s="449"/>
      <c r="LNO440" s="449"/>
      <c r="LNP440" s="449"/>
      <c r="LNQ440" s="449"/>
      <c r="LNR440" s="449"/>
      <c r="LNS440" s="449"/>
      <c r="LNT440" s="449"/>
      <c r="LNU440" s="449"/>
      <c r="LNV440" s="449"/>
      <c r="LNW440" s="449"/>
      <c r="LNX440" s="449"/>
      <c r="LNY440" s="449"/>
      <c r="LNZ440" s="449"/>
      <c r="LOA440" s="449"/>
      <c r="LOB440" s="449"/>
      <c r="LOC440" s="449"/>
      <c r="LOD440" s="449"/>
      <c r="LOE440" s="449"/>
      <c r="LOF440" s="449"/>
      <c r="LOG440" s="449"/>
      <c r="LOH440" s="449"/>
      <c r="LOI440" s="449"/>
      <c r="LOJ440" s="449"/>
      <c r="LOK440" s="449"/>
      <c r="LOL440" s="449"/>
      <c r="LOM440" s="449"/>
      <c r="LON440" s="449"/>
      <c r="LOO440" s="449"/>
      <c r="LOP440" s="449"/>
      <c r="LOQ440" s="449"/>
      <c r="LOR440" s="449"/>
      <c r="LOS440" s="449"/>
      <c r="LOT440" s="449"/>
      <c r="LOU440" s="449"/>
      <c r="LOV440" s="449"/>
      <c r="LOW440" s="449"/>
      <c r="LOX440" s="449"/>
      <c r="LOY440" s="449"/>
      <c r="LOZ440" s="449"/>
      <c r="LPA440" s="449"/>
      <c r="LPB440" s="449"/>
      <c r="LPC440" s="449"/>
      <c r="LPD440" s="449"/>
      <c r="LPE440" s="449"/>
      <c r="LPF440" s="449"/>
      <c r="LPG440" s="449"/>
      <c r="LPH440" s="449"/>
      <c r="LPI440" s="449"/>
      <c r="LPJ440" s="449"/>
      <c r="LPK440" s="449"/>
      <c r="LPL440" s="449"/>
      <c r="LPM440" s="449"/>
      <c r="LPN440" s="449"/>
      <c r="LPO440" s="449"/>
      <c r="LPP440" s="449"/>
      <c r="LPQ440" s="449"/>
      <c r="LPR440" s="449"/>
      <c r="LPS440" s="449"/>
      <c r="LPT440" s="449"/>
      <c r="LPU440" s="449"/>
      <c r="LPV440" s="449"/>
      <c r="LPW440" s="449"/>
      <c r="LPX440" s="449"/>
      <c r="LPY440" s="449"/>
      <c r="LPZ440" s="449"/>
      <c r="LQA440" s="449"/>
      <c r="LQB440" s="449"/>
      <c r="LQC440" s="449"/>
      <c r="LQD440" s="449"/>
      <c r="LQE440" s="449"/>
      <c r="LQF440" s="449"/>
      <c r="LQG440" s="449"/>
      <c r="LQH440" s="449"/>
      <c r="LQI440" s="449"/>
      <c r="LQJ440" s="449"/>
      <c r="LQK440" s="449"/>
      <c r="LQL440" s="449"/>
      <c r="LQM440" s="449"/>
      <c r="LQN440" s="449"/>
      <c r="LQO440" s="449"/>
      <c r="LQP440" s="449"/>
      <c r="LQQ440" s="449"/>
      <c r="LQR440" s="449"/>
      <c r="LQS440" s="449"/>
      <c r="LQT440" s="449"/>
      <c r="LQU440" s="449"/>
      <c r="LQV440" s="449"/>
      <c r="LQW440" s="449"/>
      <c r="LQX440" s="449"/>
      <c r="LQY440" s="449"/>
      <c r="LQZ440" s="449"/>
      <c r="LRA440" s="449"/>
      <c r="LRB440" s="449"/>
      <c r="LRC440" s="449"/>
      <c r="LRD440" s="449"/>
      <c r="LRE440" s="449"/>
      <c r="LRF440" s="449"/>
      <c r="LRG440" s="449"/>
      <c r="LRH440" s="449"/>
      <c r="LRI440" s="449"/>
      <c r="LRJ440" s="449"/>
      <c r="LRK440" s="449"/>
      <c r="LRL440" s="449"/>
      <c r="LRM440" s="449"/>
      <c r="LRN440" s="449"/>
      <c r="LRO440" s="449"/>
      <c r="LRP440" s="449"/>
      <c r="LRQ440" s="449"/>
      <c r="LRR440" s="449"/>
      <c r="LRS440" s="449"/>
      <c r="LRT440" s="449"/>
      <c r="LRU440" s="449"/>
      <c r="LRV440" s="449"/>
      <c r="LRW440" s="449"/>
      <c r="LRX440" s="449"/>
      <c r="LRY440" s="449"/>
      <c r="LRZ440" s="449"/>
      <c r="LSA440" s="449"/>
      <c r="LSB440" s="449"/>
      <c r="LSC440" s="449"/>
      <c r="LSD440" s="449"/>
      <c r="LSE440" s="449"/>
      <c r="LSF440" s="449"/>
      <c r="LSG440" s="449"/>
      <c r="LSH440" s="449"/>
      <c r="LSI440" s="449"/>
      <c r="LSJ440" s="449"/>
      <c r="LSK440" s="449"/>
      <c r="LSL440" s="449"/>
      <c r="LSM440" s="449"/>
      <c r="LSN440" s="449"/>
      <c r="LSO440" s="449"/>
      <c r="LSP440" s="449"/>
      <c r="LSQ440" s="449"/>
      <c r="LSR440" s="449"/>
      <c r="LSS440" s="449"/>
      <c r="LST440" s="449"/>
      <c r="LSU440" s="449"/>
      <c r="LSV440" s="449"/>
      <c r="LSW440" s="449"/>
      <c r="LSX440" s="449"/>
      <c r="LSY440" s="449"/>
      <c r="LSZ440" s="449"/>
      <c r="LTA440" s="449"/>
      <c r="LTB440" s="449"/>
      <c r="LTC440" s="449"/>
      <c r="LTD440" s="449"/>
      <c r="LTE440" s="449"/>
      <c r="LTF440" s="449"/>
      <c r="LTG440" s="449"/>
      <c r="LTH440" s="449"/>
      <c r="LTI440" s="449"/>
      <c r="LTJ440" s="449"/>
      <c r="LTK440" s="449"/>
      <c r="LTL440" s="449"/>
      <c r="LTM440" s="449"/>
      <c r="LTN440" s="449"/>
      <c r="LTO440" s="449"/>
      <c r="LTP440" s="449"/>
      <c r="LTQ440" s="449"/>
      <c r="LTR440" s="449"/>
      <c r="LTS440" s="449"/>
      <c r="LTT440" s="449"/>
      <c r="LTU440" s="449"/>
      <c r="LTV440" s="449"/>
      <c r="LTW440" s="449"/>
      <c r="LTX440" s="449"/>
      <c r="LTY440" s="449"/>
      <c r="LTZ440" s="449"/>
      <c r="LUA440" s="449"/>
      <c r="LUB440" s="449"/>
      <c r="LUC440" s="449"/>
      <c r="LUD440" s="449"/>
      <c r="LUE440" s="449"/>
      <c r="LUF440" s="449"/>
      <c r="LUG440" s="449"/>
      <c r="LUH440" s="449"/>
      <c r="LUI440" s="449"/>
      <c r="LUJ440" s="449"/>
      <c r="LUK440" s="449"/>
      <c r="LUL440" s="449"/>
      <c r="LUM440" s="449"/>
      <c r="LUN440" s="449"/>
      <c r="LUO440" s="449"/>
      <c r="LUP440" s="449"/>
      <c r="LUQ440" s="449"/>
      <c r="LUR440" s="449"/>
      <c r="LUS440" s="449"/>
      <c r="LUT440" s="449"/>
      <c r="LUU440" s="449"/>
      <c r="LUV440" s="449"/>
      <c r="LUW440" s="449"/>
      <c r="LUX440" s="449"/>
      <c r="LUY440" s="449"/>
      <c r="LUZ440" s="449"/>
      <c r="LVA440" s="449"/>
      <c r="LVB440" s="449"/>
      <c r="LVC440" s="449"/>
      <c r="LVD440" s="449"/>
      <c r="LVE440" s="449"/>
      <c r="LVF440" s="449"/>
      <c r="LVG440" s="449"/>
      <c r="LVH440" s="449"/>
      <c r="LVI440" s="449"/>
      <c r="LVJ440" s="449"/>
      <c r="LVK440" s="449"/>
      <c r="LVL440" s="449"/>
      <c r="LVM440" s="449"/>
      <c r="LVN440" s="449"/>
      <c r="LVO440" s="449"/>
      <c r="LVP440" s="449"/>
      <c r="LVQ440" s="449"/>
      <c r="LVR440" s="449"/>
      <c r="LVS440" s="449"/>
      <c r="LVT440" s="449"/>
      <c r="LVU440" s="449"/>
      <c r="LVV440" s="449"/>
      <c r="LVW440" s="449"/>
      <c r="LVX440" s="449"/>
      <c r="LVY440" s="449"/>
      <c r="LVZ440" s="449"/>
      <c r="LWA440" s="449"/>
      <c r="LWB440" s="449"/>
      <c r="LWC440" s="449"/>
      <c r="LWD440" s="449"/>
      <c r="LWE440" s="449"/>
      <c r="LWF440" s="449"/>
      <c r="LWG440" s="449"/>
      <c r="LWH440" s="449"/>
      <c r="LWI440" s="449"/>
      <c r="LWJ440" s="449"/>
      <c r="LWK440" s="449"/>
      <c r="LWL440" s="449"/>
      <c r="LWM440" s="449"/>
      <c r="LWN440" s="449"/>
      <c r="LWO440" s="449"/>
      <c r="LWP440" s="449"/>
      <c r="LWQ440" s="449"/>
      <c r="LWR440" s="449"/>
      <c r="LWS440" s="449"/>
      <c r="LWT440" s="449"/>
      <c r="LWU440" s="449"/>
      <c r="LWV440" s="449"/>
      <c r="LWW440" s="449"/>
      <c r="LWX440" s="449"/>
      <c r="LWY440" s="449"/>
      <c r="LWZ440" s="449"/>
      <c r="LXA440" s="449"/>
      <c r="LXB440" s="449"/>
      <c r="LXC440" s="449"/>
      <c r="LXD440" s="449"/>
      <c r="LXE440" s="449"/>
      <c r="LXF440" s="449"/>
      <c r="LXG440" s="449"/>
      <c r="LXH440" s="449"/>
      <c r="LXI440" s="449"/>
      <c r="LXJ440" s="449"/>
      <c r="LXK440" s="449"/>
      <c r="LXL440" s="449"/>
      <c r="LXM440" s="449"/>
      <c r="LXN440" s="449"/>
      <c r="LXO440" s="449"/>
      <c r="LXP440" s="449"/>
      <c r="LXQ440" s="449"/>
      <c r="LXR440" s="449"/>
      <c r="LXS440" s="449"/>
      <c r="LXT440" s="449"/>
      <c r="LXU440" s="449"/>
      <c r="LXV440" s="449"/>
      <c r="LXW440" s="449"/>
      <c r="LXX440" s="449"/>
      <c r="LXY440" s="449"/>
      <c r="LXZ440" s="449"/>
      <c r="LYA440" s="449"/>
      <c r="LYB440" s="449"/>
      <c r="LYC440" s="449"/>
      <c r="LYD440" s="449"/>
      <c r="LYE440" s="449"/>
      <c r="LYF440" s="449"/>
      <c r="LYG440" s="449"/>
      <c r="LYH440" s="449"/>
      <c r="LYI440" s="449"/>
      <c r="LYJ440" s="449"/>
      <c r="LYK440" s="449"/>
      <c r="LYL440" s="449"/>
      <c r="LYM440" s="449"/>
      <c r="LYN440" s="449"/>
      <c r="LYO440" s="449"/>
      <c r="LYP440" s="449"/>
      <c r="LYQ440" s="449"/>
      <c r="LYR440" s="449"/>
      <c r="LYS440" s="449"/>
      <c r="LYT440" s="449"/>
      <c r="LYU440" s="449"/>
      <c r="LYV440" s="449"/>
      <c r="LYW440" s="449"/>
      <c r="LYX440" s="449"/>
      <c r="LYY440" s="449"/>
      <c r="LYZ440" s="449"/>
      <c r="LZA440" s="449"/>
      <c r="LZB440" s="449"/>
      <c r="LZC440" s="449"/>
      <c r="LZD440" s="449"/>
      <c r="LZE440" s="449"/>
      <c r="LZF440" s="449"/>
      <c r="LZG440" s="449"/>
      <c r="LZH440" s="449"/>
      <c r="LZI440" s="449"/>
      <c r="LZJ440" s="449"/>
      <c r="LZK440" s="449"/>
      <c r="LZL440" s="449"/>
      <c r="LZM440" s="449"/>
      <c r="LZN440" s="449"/>
      <c r="LZO440" s="449"/>
      <c r="LZP440" s="449"/>
      <c r="LZQ440" s="449"/>
      <c r="LZR440" s="449"/>
      <c r="LZS440" s="449"/>
      <c r="LZT440" s="449"/>
      <c r="LZU440" s="449"/>
      <c r="LZV440" s="449"/>
      <c r="LZW440" s="449"/>
      <c r="LZX440" s="449"/>
      <c r="LZY440" s="449"/>
      <c r="LZZ440" s="449"/>
      <c r="MAA440" s="449"/>
      <c r="MAB440" s="449"/>
      <c r="MAC440" s="449"/>
      <c r="MAD440" s="449"/>
      <c r="MAE440" s="449"/>
      <c r="MAF440" s="449"/>
      <c r="MAG440" s="449"/>
      <c r="MAH440" s="449"/>
      <c r="MAI440" s="449"/>
      <c r="MAJ440" s="449"/>
      <c r="MAK440" s="449"/>
      <c r="MAL440" s="449"/>
      <c r="MAM440" s="449"/>
      <c r="MAN440" s="449"/>
      <c r="MAO440" s="449"/>
      <c r="MAP440" s="449"/>
      <c r="MAQ440" s="449"/>
      <c r="MAR440" s="449"/>
      <c r="MAS440" s="449"/>
      <c r="MAT440" s="449"/>
      <c r="MAU440" s="449"/>
      <c r="MAV440" s="449"/>
      <c r="MAW440" s="449"/>
      <c r="MAX440" s="449"/>
      <c r="MAY440" s="449"/>
      <c r="MAZ440" s="449"/>
      <c r="MBA440" s="449"/>
      <c r="MBB440" s="449"/>
      <c r="MBC440" s="449"/>
      <c r="MBD440" s="449"/>
      <c r="MBE440" s="449"/>
      <c r="MBF440" s="449"/>
      <c r="MBG440" s="449"/>
      <c r="MBH440" s="449"/>
      <c r="MBI440" s="449"/>
      <c r="MBJ440" s="449"/>
      <c r="MBK440" s="449"/>
      <c r="MBL440" s="449"/>
      <c r="MBM440" s="449"/>
      <c r="MBN440" s="449"/>
      <c r="MBO440" s="449"/>
      <c r="MBP440" s="449"/>
      <c r="MBQ440" s="449"/>
      <c r="MBR440" s="449"/>
      <c r="MBS440" s="449"/>
      <c r="MBT440" s="449"/>
      <c r="MBU440" s="449"/>
      <c r="MBV440" s="449"/>
      <c r="MBW440" s="449"/>
      <c r="MBX440" s="449"/>
      <c r="MBY440" s="449"/>
      <c r="MBZ440" s="449"/>
      <c r="MCA440" s="449"/>
      <c r="MCB440" s="449"/>
      <c r="MCC440" s="449"/>
      <c r="MCD440" s="449"/>
      <c r="MCE440" s="449"/>
      <c r="MCF440" s="449"/>
      <c r="MCG440" s="449"/>
      <c r="MCH440" s="449"/>
      <c r="MCI440" s="449"/>
      <c r="MCJ440" s="449"/>
      <c r="MCK440" s="449"/>
      <c r="MCL440" s="449"/>
      <c r="MCM440" s="449"/>
      <c r="MCN440" s="449"/>
      <c r="MCO440" s="449"/>
      <c r="MCP440" s="449"/>
      <c r="MCQ440" s="449"/>
      <c r="MCR440" s="449"/>
      <c r="MCS440" s="449"/>
      <c r="MCT440" s="449"/>
      <c r="MCU440" s="449"/>
      <c r="MCV440" s="449"/>
      <c r="MCW440" s="449"/>
      <c r="MCX440" s="449"/>
      <c r="MCY440" s="449"/>
      <c r="MCZ440" s="449"/>
      <c r="MDA440" s="449"/>
      <c r="MDB440" s="449"/>
      <c r="MDC440" s="449"/>
      <c r="MDD440" s="449"/>
      <c r="MDE440" s="449"/>
      <c r="MDF440" s="449"/>
      <c r="MDG440" s="449"/>
      <c r="MDH440" s="449"/>
      <c r="MDI440" s="449"/>
      <c r="MDJ440" s="449"/>
      <c r="MDK440" s="449"/>
      <c r="MDL440" s="449"/>
      <c r="MDM440" s="449"/>
      <c r="MDN440" s="449"/>
      <c r="MDO440" s="449"/>
      <c r="MDP440" s="449"/>
      <c r="MDQ440" s="449"/>
      <c r="MDR440" s="449"/>
      <c r="MDS440" s="449"/>
      <c r="MDT440" s="449"/>
      <c r="MDU440" s="449"/>
      <c r="MDV440" s="449"/>
      <c r="MDW440" s="449"/>
      <c r="MDX440" s="449"/>
      <c r="MDY440" s="449"/>
      <c r="MDZ440" s="449"/>
      <c r="MEA440" s="449"/>
      <c r="MEB440" s="449"/>
      <c r="MEC440" s="449"/>
      <c r="MED440" s="449"/>
      <c r="MEE440" s="449"/>
      <c r="MEF440" s="449"/>
      <c r="MEG440" s="449"/>
      <c r="MEH440" s="449"/>
      <c r="MEI440" s="449"/>
      <c r="MEJ440" s="449"/>
      <c r="MEK440" s="449"/>
      <c r="MEL440" s="449"/>
      <c r="MEM440" s="449"/>
      <c r="MEN440" s="449"/>
      <c r="MEO440" s="449"/>
      <c r="MEP440" s="449"/>
      <c r="MEQ440" s="449"/>
      <c r="MER440" s="449"/>
      <c r="MES440" s="449"/>
      <c r="MET440" s="449"/>
      <c r="MEU440" s="449"/>
      <c r="MEV440" s="449"/>
      <c r="MEW440" s="449"/>
      <c r="MEX440" s="449"/>
      <c r="MEY440" s="449"/>
      <c r="MEZ440" s="449"/>
      <c r="MFA440" s="449"/>
      <c r="MFB440" s="449"/>
      <c r="MFC440" s="449"/>
      <c r="MFD440" s="449"/>
      <c r="MFE440" s="449"/>
      <c r="MFF440" s="449"/>
      <c r="MFG440" s="449"/>
      <c r="MFH440" s="449"/>
      <c r="MFI440" s="449"/>
      <c r="MFJ440" s="449"/>
      <c r="MFK440" s="449"/>
      <c r="MFL440" s="449"/>
      <c r="MFM440" s="449"/>
      <c r="MFN440" s="449"/>
      <c r="MFO440" s="449"/>
      <c r="MFP440" s="449"/>
      <c r="MFQ440" s="449"/>
      <c r="MFR440" s="449"/>
      <c r="MFS440" s="449"/>
      <c r="MFT440" s="449"/>
      <c r="MFU440" s="449"/>
      <c r="MFV440" s="449"/>
      <c r="MFW440" s="449"/>
      <c r="MFX440" s="449"/>
      <c r="MFY440" s="449"/>
      <c r="MFZ440" s="449"/>
      <c r="MGA440" s="449"/>
      <c r="MGB440" s="449"/>
      <c r="MGC440" s="449"/>
      <c r="MGD440" s="449"/>
      <c r="MGE440" s="449"/>
      <c r="MGF440" s="449"/>
      <c r="MGG440" s="449"/>
      <c r="MGH440" s="449"/>
      <c r="MGI440" s="449"/>
      <c r="MGJ440" s="449"/>
      <c r="MGK440" s="449"/>
      <c r="MGL440" s="449"/>
      <c r="MGM440" s="449"/>
      <c r="MGN440" s="449"/>
      <c r="MGO440" s="449"/>
      <c r="MGP440" s="449"/>
      <c r="MGQ440" s="449"/>
      <c r="MGR440" s="449"/>
      <c r="MGS440" s="449"/>
      <c r="MGT440" s="449"/>
      <c r="MGU440" s="449"/>
      <c r="MGV440" s="449"/>
      <c r="MGW440" s="449"/>
      <c r="MGX440" s="449"/>
      <c r="MGY440" s="449"/>
      <c r="MGZ440" s="449"/>
      <c r="MHA440" s="449"/>
      <c r="MHB440" s="449"/>
      <c r="MHC440" s="449"/>
      <c r="MHD440" s="449"/>
      <c r="MHE440" s="449"/>
      <c r="MHF440" s="449"/>
      <c r="MHG440" s="449"/>
      <c r="MHH440" s="449"/>
      <c r="MHI440" s="449"/>
      <c r="MHJ440" s="449"/>
      <c r="MHK440" s="449"/>
      <c r="MHL440" s="449"/>
      <c r="MHM440" s="449"/>
      <c r="MHN440" s="449"/>
      <c r="MHO440" s="449"/>
      <c r="MHP440" s="449"/>
      <c r="MHQ440" s="449"/>
      <c r="MHR440" s="449"/>
      <c r="MHS440" s="449"/>
      <c r="MHT440" s="449"/>
      <c r="MHU440" s="449"/>
      <c r="MHV440" s="449"/>
      <c r="MHW440" s="449"/>
      <c r="MHX440" s="449"/>
      <c r="MHY440" s="449"/>
      <c r="MHZ440" s="449"/>
      <c r="MIA440" s="449"/>
      <c r="MIB440" s="449"/>
      <c r="MIC440" s="449"/>
      <c r="MID440" s="449"/>
      <c r="MIE440" s="449"/>
      <c r="MIF440" s="449"/>
      <c r="MIG440" s="449"/>
      <c r="MIH440" s="449"/>
      <c r="MII440" s="449"/>
      <c r="MIJ440" s="449"/>
      <c r="MIK440" s="449"/>
      <c r="MIL440" s="449"/>
      <c r="MIM440" s="449"/>
      <c r="MIN440" s="449"/>
      <c r="MIO440" s="449"/>
      <c r="MIP440" s="449"/>
      <c r="MIQ440" s="449"/>
      <c r="MIR440" s="449"/>
      <c r="MIS440" s="449"/>
      <c r="MIT440" s="449"/>
      <c r="MIU440" s="449"/>
      <c r="MIV440" s="449"/>
      <c r="MIW440" s="449"/>
      <c r="MIX440" s="449"/>
      <c r="MIY440" s="449"/>
      <c r="MIZ440" s="449"/>
      <c r="MJA440" s="449"/>
      <c r="MJB440" s="449"/>
      <c r="MJC440" s="449"/>
      <c r="MJD440" s="449"/>
      <c r="MJE440" s="449"/>
      <c r="MJF440" s="449"/>
      <c r="MJG440" s="449"/>
      <c r="MJH440" s="449"/>
      <c r="MJI440" s="449"/>
      <c r="MJJ440" s="449"/>
      <c r="MJK440" s="449"/>
      <c r="MJL440" s="449"/>
      <c r="MJM440" s="449"/>
      <c r="MJN440" s="449"/>
      <c r="MJO440" s="449"/>
      <c r="MJP440" s="449"/>
      <c r="MJQ440" s="449"/>
      <c r="MJR440" s="449"/>
      <c r="MJS440" s="449"/>
      <c r="MJT440" s="449"/>
      <c r="MJU440" s="449"/>
      <c r="MJV440" s="449"/>
      <c r="MJW440" s="449"/>
      <c r="MJX440" s="449"/>
      <c r="MJY440" s="449"/>
      <c r="MJZ440" s="449"/>
      <c r="MKA440" s="449"/>
      <c r="MKB440" s="449"/>
      <c r="MKC440" s="449"/>
      <c r="MKD440" s="449"/>
      <c r="MKE440" s="449"/>
      <c r="MKF440" s="449"/>
      <c r="MKG440" s="449"/>
      <c r="MKH440" s="449"/>
      <c r="MKI440" s="449"/>
      <c r="MKJ440" s="449"/>
      <c r="MKK440" s="449"/>
      <c r="MKL440" s="449"/>
      <c r="MKM440" s="449"/>
      <c r="MKN440" s="449"/>
      <c r="MKO440" s="449"/>
      <c r="MKP440" s="449"/>
      <c r="MKQ440" s="449"/>
      <c r="MKR440" s="449"/>
      <c r="MKS440" s="449"/>
      <c r="MKT440" s="449"/>
      <c r="MKU440" s="449"/>
      <c r="MKV440" s="449"/>
      <c r="MKW440" s="449"/>
      <c r="MKX440" s="449"/>
      <c r="MKY440" s="449"/>
      <c r="MKZ440" s="449"/>
      <c r="MLA440" s="449"/>
      <c r="MLB440" s="449"/>
      <c r="MLC440" s="449"/>
      <c r="MLD440" s="449"/>
      <c r="MLE440" s="449"/>
      <c r="MLF440" s="449"/>
      <c r="MLG440" s="449"/>
      <c r="MLH440" s="449"/>
      <c r="MLI440" s="449"/>
      <c r="MLJ440" s="449"/>
      <c r="MLK440" s="449"/>
      <c r="MLL440" s="449"/>
      <c r="MLM440" s="449"/>
      <c r="MLN440" s="449"/>
      <c r="MLO440" s="449"/>
      <c r="MLP440" s="449"/>
      <c r="MLQ440" s="449"/>
      <c r="MLR440" s="449"/>
      <c r="MLS440" s="449"/>
      <c r="MLT440" s="449"/>
      <c r="MLU440" s="449"/>
      <c r="MLV440" s="449"/>
      <c r="MLW440" s="449"/>
      <c r="MLX440" s="449"/>
      <c r="MLY440" s="449"/>
      <c r="MLZ440" s="449"/>
      <c r="MMA440" s="449"/>
      <c r="MMB440" s="449"/>
      <c r="MMC440" s="449"/>
      <c r="MMD440" s="449"/>
      <c r="MME440" s="449"/>
      <c r="MMF440" s="449"/>
      <c r="MMG440" s="449"/>
      <c r="MMH440" s="449"/>
      <c r="MMI440" s="449"/>
      <c r="MMJ440" s="449"/>
      <c r="MMK440" s="449"/>
      <c r="MML440" s="449"/>
      <c r="MMM440" s="449"/>
      <c r="MMN440" s="449"/>
      <c r="MMO440" s="449"/>
      <c r="MMP440" s="449"/>
      <c r="MMQ440" s="449"/>
      <c r="MMR440" s="449"/>
      <c r="MMS440" s="449"/>
      <c r="MMT440" s="449"/>
      <c r="MMU440" s="449"/>
      <c r="MMV440" s="449"/>
      <c r="MMW440" s="449"/>
      <c r="MMX440" s="449"/>
      <c r="MMY440" s="449"/>
      <c r="MMZ440" s="449"/>
      <c r="MNA440" s="449"/>
      <c r="MNB440" s="449"/>
      <c r="MNC440" s="449"/>
      <c r="MND440" s="449"/>
      <c r="MNE440" s="449"/>
      <c r="MNF440" s="449"/>
      <c r="MNG440" s="449"/>
      <c r="MNH440" s="449"/>
      <c r="MNI440" s="449"/>
      <c r="MNJ440" s="449"/>
      <c r="MNK440" s="449"/>
      <c r="MNL440" s="449"/>
      <c r="MNM440" s="449"/>
      <c r="MNN440" s="449"/>
      <c r="MNO440" s="449"/>
      <c r="MNP440" s="449"/>
      <c r="MNQ440" s="449"/>
      <c r="MNR440" s="449"/>
      <c r="MNS440" s="449"/>
      <c r="MNT440" s="449"/>
      <c r="MNU440" s="449"/>
      <c r="MNV440" s="449"/>
      <c r="MNW440" s="449"/>
      <c r="MNX440" s="449"/>
      <c r="MNY440" s="449"/>
      <c r="MNZ440" s="449"/>
      <c r="MOA440" s="449"/>
      <c r="MOB440" s="449"/>
      <c r="MOC440" s="449"/>
      <c r="MOD440" s="449"/>
      <c r="MOE440" s="449"/>
      <c r="MOF440" s="449"/>
      <c r="MOG440" s="449"/>
      <c r="MOH440" s="449"/>
      <c r="MOI440" s="449"/>
      <c r="MOJ440" s="449"/>
      <c r="MOK440" s="449"/>
      <c r="MOL440" s="449"/>
      <c r="MOM440" s="449"/>
      <c r="MON440" s="449"/>
      <c r="MOO440" s="449"/>
      <c r="MOP440" s="449"/>
      <c r="MOQ440" s="449"/>
      <c r="MOR440" s="449"/>
      <c r="MOS440" s="449"/>
      <c r="MOT440" s="449"/>
      <c r="MOU440" s="449"/>
      <c r="MOV440" s="449"/>
      <c r="MOW440" s="449"/>
      <c r="MOX440" s="449"/>
      <c r="MOY440" s="449"/>
      <c r="MOZ440" s="449"/>
      <c r="MPA440" s="449"/>
      <c r="MPB440" s="449"/>
      <c r="MPC440" s="449"/>
      <c r="MPD440" s="449"/>
      <c r="MPE440" s="449"/>
      <c r="MPF440" s="449"/>
      <c r="MPG440" s="449"/>
      <c r="MPH440" s="449"/>
      <c r="MPI440" s="449"/>
      <c r="MPJ440" s="449"/>
      <c r="MPK440" s="449"/>
      <c r="MPL440" s="449"/>
      <c r="MPM440" s="449"/>
      <c r="MPN440" s="449"/>
      <c r="MPO440" s="449"/>
      <c r="MPP440" s="449"/>
      <c r="MPQ440" s="449"/>
      <c r="MPR440" s="449"/>
      <c r="MPS440" s="449"/>
      <c r="MPT440" s="449"/>
      <c r="MPU440" s="449"/>
      <c r="MPV440" s="449"/>
      <c r="MPW440" s="449"/>
      <c r="MPX440" s="449"/>
      <c r="MPY440" s="449"/>
      <c r="MPZ440" s="449"/>
      <c r="MQA440" s="449"/>
      <c r="MQB440" s="449"/>
      <c r="MQC440" s="449"/>
      <c r="MQD440" s="449"/>
      <c r="MQE440" s="449"/>
      <c r="MQF440" s="449"/>
      <c r="MQG440" s="449"/>
      <c r="MQH440" s="449"/>
      <c r="MQI440" s="449"/>
      <c r="MQJ440" s="449"/>
      <c r="MQK440" s="449"/>
      <c r="MQL440" s="449"/>
      <c r="MQM440" s="449"/>
      <c r="MQN440" s="449"/>
      <c r="MQO440" s="449"/>
      <c r="MQP440" s="449"/>
      <c r="MQQ440" s="449"/>
      <c r="MQR440" s="449"/>
      <c r="MQS440" s="449"/>
      <c r="MQT440" s="449"/>
      <c r="MQU440" s="449"/>
      <c r="MQV440" s="449"/>
      <c r="MQW440" s="449"/>
      <c r="MQX440" s="449"/>
      <c r="MQY440" s="449"/>
      <c r="MQZ440" s="449"/>
      <c r="MRA440" s="449"/>
      <c r="MRB440" s="449"/>
      <c r="MRC440" s="449"/>
      <c r="MRD440" s="449"/>
      <c r="MRE440" s="449"/>
      <c r="MRF440" s="449"/>
      <c r="MRG440" s="449"/>
      <c r="MRH440" s="449"/>
      <c r="MRI440" s="449"/>
      <c r="MRJ440" s="449"/>
      <c r="MRK440" s="449"/>
      <c r="MRL440" s="449"/>
      <c r="MRM440" s="449"/>
      <c r="MRN440" s="449"/>
      <c r="MRO440" s="449"/>
      <c r="MRP440" s="449"/>
      <c r="MRQ440" s="449"/>
      <c r="MRR440" s="449"/>
      <c r="MRS440" s="449"/>
      <c r="MRT440" s="449"/>
      <c r="MRU440" s="449"/>
      <c r="MRV440" s="449"/>
      <c r="MRW440" s="449"/>
      <c r="MRX440" s="449"/>
      <c r="MRY440" s="449"/>
      <c r="MRZ440" s="449"/>
      <c r="MSA440" s="449"/>
      <c r="MSB440" s="449"/>
      <c r="MSC440" s="449"/>
      <c r="MSD440" s="449"/>
      <c r="MSE440" s="449"/>
      <c r="MSF440" s="449"/>
      <c r="MSG440" s="449"/>
      <c r="MSH440" s="449"/>
      <c r="MSI440" s="449"/>
      <c r="MSJ440" s="449"/>
      <c r="MSK440" s="449"/>
      <c r="MSL440" s="449"/>
      <c r="MSM440" s="449"/>
      <c r="MSN440" s="449"/>
      <c r="MSO440" s="449"/>
      <c r="MSP440" s="449"/>
      <c r="MSQ440" s="449"/>
      <c r="MSR440" s="449"/>
      <c r="MSS440" s="449"/>
      <c r="MST440" s="449"/>
      <c r="MSU440" s="449"/>
      <c r="MSV440" s="449"/>
      <c r="MSW440" s="449"/>
      <c r="MSX440" s="449"/>
      <c r="MSY440" s="449"/>
      <c r="MSZ440" s="449"/>
      <c r="MTA440" s="449"/>
      <c r="MTB440" s="449"/>
      <c r="MTC440" s="449"/>
      <c r="MTD440" s="449"/>
      <c r="MTE440" s="449"/>
      <c r="MTF440" s="449"/>
      <c r="MTG440" s="449"/>
      <c r="MTH440" s="449"/>
      <c r="MTI440" s="449"/>
      <c r="MTJ440" s="449"/>
      <c r="MTK440" s="449"/>
      <c r="MTL440" s="449"/>
      <c r="MTM440" s="449"/>
      <c r="MTN440" s="449"/>
      <c r="MTO440" s="449"/>
      <c r="MTP440" s="449"/>
      <c r="MTQ440" s="449"/>
      <c r="MTR440" s="449"/>
      <c r="MTS440" s="449"/>
      <c r="MTT440" s="449"/>
      <c r="MTU440" s="449"/>
      <c r="MTV440" s="449"/>
      <c r="MTW440" s="449"/>
      <c r="MTX440" s="449"/>
      <c r="MTY440" s="449"/>
      <c r="MTZ440" s="449"/>
      <c r="MUA440" s="449"/>
      <c r="MUB440" s="449"/>
      <c r="MUC440" s="449"/>
      <c r="MUD440" s="449"/>
      <c r="MUE440" s="449"/>
      <c r="MUF440" s="449"/>
      <c r="MUG440" s="449"/>
      <c r="MUH440" s="449"/>
      <c r="MUI440" s="449"/>
      <c r="MUJ440" s="449"/>
      <c r="MUK440" s="449"/>
      <c r="MUL440" s="449"/>
      <c r="MUM440" s="449"/>
      <c r="MUN440" s="449"/>
      <c r="MUO440" s="449"/>
      <c r="MUP440" s="449"/>
      <c r="MUQ440" s="449"/>
      <c r="MUR440" s="449"/>
      <c r="MUS440" s="449"/>
      <c r="MUT440" s="449"/>
      <c r="MUU440" s="449"/>
      <c r="MUV440" s="449"/>
      <c r="MUW440" s="449"/>
      <c r="MUX440" s="449"/>
      <c r="MUY440" s="449"/>
      <c r="MUZ440" s="449"/>
      <c r="MVA440" s="449"/>
      <c r="MVB440" s="449"/>
      <c r="MVC440" s="449"/>
      <c r="MVD440" s="449"/>
      <c r="MVE440" s="449"/>
      <c r="MVF440" s="449"/>
      <c r="MVG440" s="449"/>
      <c r="MVH440" s="449"/>
      <c r="MVI440" s="449"/>
      <c r="MVJ440" s="449"/>
      <c r="MVK440" s="449"/>
      <c r="MVL440" s="449"/>
      <c r="MVM440" s="449"/>
      <c r="MVN440" s="449"/>
      <c r="MVO440" s="449"/>
      <c r="MVP440" s="449"/>
      <c r="MVQ440" s="449"/>
      <c r="MVR440" s="449"/>
      <c r="MVS440" s="449"/>
      <c r="MVT440" s="449"/>
      <c r="MVU440" s="449"/>
      <c r="MVV440" s="449"/>
      <c r="MVW440" s="449"/>
      <c r="MVX440" s="449"/>
      <c r="MVY440" s="449"/>
      <c r="MVZ440" s="449"/>
      <c r="MWA440" s="449"/>
      <c r="MWB440" s="449"/>
      <c r="MWC440" s="449"/>
      <c r="MWD440" s="449"/>
      <c r="MWE440" s="449"/>
      <c r="MWF440" s="449"/>
      <c r="MWG440" s="449"/>
      <c r="MWH440" s="449"/>
      <c r="MWI440" s="449"/>
      <c r="MWJ440" s="449"/>
      <c r="MWK440" s="449"/>
      <c r="MWL440" s="449"/>
      <c r="MWM440" s="449"/>
      <c r="MWN440" s="449"/>
      <c r="MWO440" s="449"/>
      <c r="MWP440" s="449"/>
      <c r="MWQ440" s="449"/>
      <c r="MWR440" s="449"/>
      <c r="MWS440" s="449"/>
      <c r="MWT440" s="449"/>
      <c r="MWU440" s="449"/>
      <c r="MWV440" s="449"/>
      <c r="MWW440" s="449"/>
      <c r="MWX440" s="449"/>
      <c r="MWY440" s="449"/>
      <c r="MWZ440" s="449"/>
      <c r="MXA440" s="449"/>
      <c r="MXB440" s="449"/>
      <c r="MXC440" s="449"/>
      <c r="MXD440" s="449"/>
      <c r="MXE440" s="449"/>
      <c r="MXF440" s="449"/>
      <c r="MXG440" s="449"/>
      <c r="MXH440" s="449"/>
      <c r="MXI440" s="449"/>
      <c r="MXJ440" s="449"/>
      <c r="MXK440" s="449"/>
      <c r="MXL440" s="449"/>
      <c r="MXM440" s="449"/>
      <c r="MXN440" s="449"/>
      <c r="MXO440" s="449"/>
      <c r="MXP440" s="449"/>
      <c r="MXQ440" s="449"/>
      <c r="MXR440" s="449"/>
      <c r="MXS440" s="449"/>
      <c r="MXT440" s="449"/>
      <c r="MXU440" s="449"/>
      <c r="MXV440" s="449"/>
      <c r="MXW440" s="449"/>
      <c r="MXX440" s="449"/>
      <c r="MXY440" s="449"/>
      <c r="MXZ440" s="449"/>
      <c r="MYA440" s="449"/>
      <c r="MYB440" s="449"/>
      <c r="MYC440" s="449"/>
      <c r="MYD440" s="449"/>
      <c r="MYE440" s="449"/>
      <c r="MYF440" s="449"/>
      <c r="MYG440" s="449"/>
      <c r="MYH440" s="449"/>
      <c r="MYI440" s="449"/>
      <c r="MYJ440" s="449"/>
      <c r="MYK440" s="449"/>
      <c r="MYL440" s="449"/>
      <c r="MYM440" s="449"/>
      <c r="MYN440" s="449"/>
      <c r="MYO440" s="449"/>
      <c r="MYP440" s="449"/>
      <c r="MYQ440" s="449"/>
      <c r="MYR440" s="449"/>
      <c r="MYS440" s="449"/>
      <c r="MYT440" s="449"/>
      <c r="MYU440" s="449"/>
      <c r="MYV440" s="449"/>
      <c r="MYW440" s="449"/>
      <c r="MYX440" s="449"/>
      <c r="MYY440" s="449"/>
      <c r="MYZ440" s="449"/>
      <c r="MZA440" s="449"/>
      <c r="MZB440" s="449"/>
      <c r="MZC440" s="449"/>
      <c r="MZD440" s="449"/>
      <c r="MZE440" s="449"/>
      <c r="MZF440" s="449"/>
      <c r="MZG440" s="449"/>
      <c r="MZH440" s="449"/>
      <c r="MZI440" s="449"/>
      <c r="MZJ440" s="449"/>
      <c r="MZK440" s="449"/>
      <c r="MZL440" s="449"/>
      <c r="MZM440" s="449"/>
      <c r="MZN440" s="449"/>
      <c r="MZO440" s="449"/>
      <c r="MZP440" s="449"/>
      <c r="MZQ440" s="449"/>
      <c r="MZR440" s="449"/>
      <c r="MZS440" s="449"/>
      <c r="MZT440" s="449"/>
      <c r="MZU440" s="449"/>
      <c r="MZV440" s="449"/>
      <c r="MZW440" s="449"/>
      <c r="MZX440" s="449"/>
      <c r="MZY440" s="449"/>
      <c r="MZZ440" s="449"/>
      <c r="NAA440" s="449"/>
      <c r="NAB440" s="449"/>
      <c r="NAC440" s="449"/>
      <c r="NAD440" s="449"/>
      <c r="NAE440" s="449"/>
      <c r="NAF440" s="449"/>
      <c r="NAG440" s="449"/>
      <c r="NAH440" s="449"/>
      <c r="NAI440" s="449"/>
      <c r="NAJ440" s="449"/>
      <c r="NAK440" s="449"/>
      <c r="NAL440" s="449"/>
      <c r="NAM440" s="449"/>
      <c r="NAN440" s="449"/>
      <c r="NAO440" s="449"/>
      <c r="NAP440" s="449"/>
      <c r="NAQ440" s="449"/>
      <c r="NAR440" s="449"/>
      <c r="NAS440" s="449"/>
      <c r="NAT440" s="449"/>
      <c r="NAU440" s="449"/>
      <c r="NAV440" s="449"/>
      <c r="NAW440" s="449"/>
      <c r="NAX440" s="449"/>
      <c r="NAY440" s="449"/>
      <c r="NAZ440" s="449"/>
      <c r="NBA440" s="449"/>
      <c r="NBB440" s="449"/>
      <c r="NBC440" s="449"/>
      <c r="NBD440" s="449"/>
      <c r="NBE440" s="449"/>
      <c r="NBF440" s="449"/>
      <c r="NBG440" s="449"/>
      <c r="NBH440" s="449"/>
      <c r="NBI440" s="449"/>
      <c r="NBJ440" s="449"/>
      <c r="NBK440" s="449"/>
      <c r="NBL440" s="449"/>
      <c r="NBM440" s="449"/>
      <c r="NBN440" s="449"/>
      <c r="NBO440" s="449"/>
      <c r="NBP440" s="449"/>
      <c r="NBQ440" s="449"/>
      <c r="NBR440" s="449"/>
      <c r="NBS440" s="449"/>
      <c r="NBT440" s="449"/>
      <c r="NBU440" s="449"/>
      <c r="NBV440" s="449"/>
      <c r="NBW440" s="449"/>
      <c r="NBX440" s="449"/>
      <c r="NBY440" s="449"/>
      <c r="NBZ440" s="449"/>
      <c r="NCA440" s="449"/>
      <c r="NCB440" s="449"/>
      <c r="NCC440" s="449"/>
      <c r="NCD440" s="449"/>
      <c r="NCE440" s="449"/>
      <c r="NCF440" s="449"/>
      <c r="NCG440" s="449"/>
      <c r="NCH440" s="449"/>
      <c r="NCI440" s="449"/>
      <c r="NCJ440" s="449"/>
      <c r="NCK440" s="449"/>
      <c r="NCL440" s="449"/>
      <c r="NCM440" s="449"/>
      <c r="NCN440" s="449"/>
      <c r="NCO440" s="449"/>
      <c r="NCP440" s="449"/>
      <c r="NCQ440" s="449"/>
      <c r="NCR440" s="449"/>
      <c r="NCS440" s="449"/>
      <c r="NCT440" s="449"/>
      <c r="NCU440" s="449"/>
      <c r="NCV440" s="449"/>
      <c r="NCW440" s="449"/>
      <c r="NCX440" s="449"/>
      <c r="NCY440" s="449"/>
      <c r="NCZ440" s="449"/>
      <c r="NDA440" s="449"/>
      <c r="NDB440" s="449"/>
      <c r="NDC440" s="449"/>
      <c r="NDD440" s="449"/>
      <c r="NDE440" s="449"/>
      <c r="NDF440" s="449"/>
      <c r="NDG440" s="449"/>
      <c r="NDH440" s="449"/>
      <c r="NDI440" s="449"/>
      <c r="NDJ440" s="449"/>
      <c r="NDK440" s="449"/>
      <c r="NDL440" s="449"/>
      <c r="NDM440" s="449"/>
      <c r="NDN440" s="449"/>
      <c r="NDO440" s="449"/>
      <c r="NDP440" s="449"/>
      <c r="NDQ440" s="449"/>
      <c r="NDR440" s="449"/>
      <c r="NDS440" s="449"/>
      <c r="NDT440" s="449"/>
      <c r="NDU440" s="449"/>
      <c r="NDV440" s="449"/>
      <c r="NDW440" s="449"/>
      <c r="NDX440" s="449"/>
      <c r="NDY440" s="449"/>
      <c r="NDZ440" s="449"/>
      <c r="NEA440" s="449"/>
      <c r="NEB440" s="449"/>
      <c r="NEC440" s="449"/>
      <c r="NED440" s="449"/>
      <c r="NEE440" s="449"/>
      <c r="NEF440" s="449"/>
      <c r="NEG440" s="449"/>
      <c r="NEH440" s="449"/>
      <c r="NEI440" s="449"/>
      <c r="NEJ440" s="449"/>
      <c r="NEK440" s="449"/>
      <c r="NEL440" s="449"/>
      <c r="NEM440" s="449"/>
      <c r="NEN440" s="449"/>
      <c r="NEO440" s="449"/>
      <c r="NEP440" s="449"/>
      <c r="NEQ440" s="449"/>
      <c r="NER440" s="449"/>
      <c r="NES440" s="449"/>
      <c r="NET440" s="449"/>
      <c r="NEU440" s="449"/>
      <c r="NEV440" s="449"/>
      <c r="NEW440" s="449"/>
      <c r="NEX440" s="449"/>
      <c r="NEY440" s="449"/>
      <c r="NEZ440" s="449"/>
      <c r="NFA440" s="449"/>
      <c r="NFB440" s="449"/>
      <c r="NFC440" s="449"/>
      <c r="NFD440" s="449"/>
      <c r="NFE440" s="449"/>
      <c r="NFF440" s="449"/>
      <c r="NFG440" s="449"/>
      <c r="NFH440" s="449"/>
      <c r="NFI440" s="449"/>
      <c r="NFJ440" s="449"/>
      <c r="NFK440" s="449"/>
      <c r="NFL440" s="449"/>
      <c r="NFM440" s="449"/>
      <c r="NFN440" s="449"/>
      <c r="NFO440" s="449"/>
      <c r="NFP440" s="449"/>
      <c r="NFQ440" s="449"/>
      <c r="NFR440" s="449"/>
      <c r="NFS440" s="449"/>
      <c r="NFT440" s="449"/>
      <c r="NFU440" s="449"/>
      <c r="NFV440" s="449"/>
      <c r="NFW440" s="449"/>
      <c r="NFX440" s="449"/>
      <c r="NFY440" s="449"/>
      <c r="NFZ440" s="449"/>
      <c r="NGA440" s="449"/>
      <c r="NGB440" s="449"/>
      <c r="NGC440" s="449"/>
      <c r="NGD440" s="449"/>
      <c r="NGE440" s="449"/>
      <c r="NGF440" s="449"/>
      <c r="NGG440" s="449"/>
      <c r="NGH440" s="449"/>
      <c r="NGI440" s="449"/>
      <c r="NGJ440" s="449"/>
      <c r="NGK440" s="449"/>
      <c r="NGL440" s="449"/>
      <c r="NGM440" s="449"/>
      <c r="NGN440" s="449"/>
      <c r="NGO440" s="449"/>
      <c r="NGP440" s="449"/>
      <c r="NGQ440" s="449"/>
      <c r="NGR440" s="449"/>
      <c r="NGS440" s="449"/>
      <c r="NGT440" s="449"/>
      <c r="NGU440" s="449"/>
      <c r="NGV440" s="449"/>
      <c r="NGW440" s="449"/>
      <c r="NGX440" s="449"/>
      <c r="NGY440" s="449"/>
      <c r="NGZ440" s="449"/>
      <c r="NHA440" s="449"/>
      <c r="NHB440" s="449"/>
      <c r="NHC440" s="449"/>
      <c r="NHD440" s="449"/>
      <c r="NHE440" s="449"/>
      <c r="NHF440" s="449"/>
      <c r="NHG440" s="449"/>
      <c r="NHH440" s="449"/>
      <c r="NHI440" s="449"/>
      <c r="NHJ440" s="449"/>
      <c r="NHK440" s="449"/>
      <c r="NHL440" s="449"/>
      <c r="NHM440" s="449"/>
      <c r="NHN440" s="449"/>
      <c r="NHO440" s="449"/>
      <c r="NHP440" s="449"/>
      <c r="NHQ440" s="449"/>
      <c r="NHR440" s="449"/>
      <c r="NHS440" s="449"/>
      <c r="NHT440" s="449"/>
      <c r="NHU440" s="449"/>
      <c r="NHV440" s="449"/>
      <c r="NHW440" s="449"/>
      <c r="NHX440" s="449"/>
      <c r="NHY440" s="449"/>
      <c r="NHZ440" s="449"/>
      <c r="NIA440" s="449"/>
      <c r="NIB440" s="449"/>
      <c r="NIC440" s="449"/>
      <c r="NID440" s="449"/>
      <c r="NIE440" s="449"/>
      <c r="NIF440" s="449"/>
      <c r="NIG440" s="449"/>
      <c r="NIH440" s="449"/>
      <c r="NII440" s="449"/>
      <c r="NIJ440" s="449"/>
      <c r="NIK440" s="449"/>
      <c r="NIL440" s="449"/>
      <c r="NIM440" s="449"/>
      <c r="NIN440" s="449"/>
      <c r="NIO440" s="449"/>
      <c r="NIP440" s="449"/>
      <c r="NIQ440" s="449"/>
      <c r="NIR440" s="449"/>
      <c r="NIS440" s="449"/>
      <c r="NIT440" s="449"/>
      <c r="NIU440" s="449"/>
      <c r="NIV440" s="449"/>
      <c r="NIW440" s="449"/>
      <c r="NIX440" s="449"/>
      <c r="NIY440" s="449"/>
      <c r="NIZ440" s="449"/>
      <c r="NJA440" s="449"/>
      <c r="NJB440" s="449"/>
      <c r="NJC440" s="449"/>
      <c r="NJD440" s="449"/>
      <c r="NJE440" s="449"/>
      <c r="NJF440" s="449"/>
      <c r="NJG440" s="449"/>
      <c r="NJH440" s="449"/>
      <c r="NJI440" s="449"/>
      <c r="NJJ440" s="449"/>
      <c r="NJK440" s="449"/>
      <c r="NJL440" s="449"/>
      <c r="NJM440" s="449"/>
      <c r="NJN440" s="449"/>
      <c r="NJO440" s="449"/>
      <c r="NJP440" s="449"/>
      <c r="NJQ440" s="449"/>
      <c r="NJR440" s="449"/>
      <c r="NJS440" s="449"/>
      <c r="NJT440" s="449"/>
      <c r="NJU440" s="449"/>
      <c r="NJV440" s="449"/>
      <c r="NJW440" s="449"/>
      <c r="NJX440" s="449"/>
      <c r="NJY440" s="449"/>
      <c r="NJZ440" s="449"/>
      <c r="NKA440" s="449"/>
      <c r="NKB440" s="449"/>
      <c r="NKC440" s="449"/>
      <c r="NKD440" s="449"/>
      <c r="NKE440" s="449"/>
      <c r="NKF440" s="449"/>
      <c r="NKG440" s="449"/>
      <c r="NKH440" s="449"/>
      <c r="NKI440" s="449"/>
      <c r="NKJ440" s="449"/>
      <c r="NKK440" s="449"/>
      <c r="NKL440" s="449"/>
      <c r="NKM440" s="449"/>
      <c r="NKN440" s="449"/>
      <c r="NKO440" s="449"/>
      <c r="NKP440" s="449"/>
      <c r="NKQ440" s="449"/>
      <c r="NKR440" s="449"/>
      <c r="NKS440" s="449"/>
      <c r="NKT440" s="449"/>
      <c r="NKU440" s="449"/>
      <c r="NKV440" s="449"/>
      <c r="NKW440" s="449"/>
      <c r="NKX440" s="449"/>
      <c r="NKY440" s="449"/>
      <c r="NKZ440" s="449"/>
      <c r="NLA440" s="449"/>
      <c r="NLB440" s="449"/>
      <c r="NLC440" s="449"/>
      <c r="NLD440" s="449"/>
      <c r="NLE440" s="449"/>
      <c r="NLF440" s="449"/>
      <c r="NLG440" s="449"/>
      <c r="NLH440" s="449"/>
      <c r="NLI440" s="449"/>
      <c r="NLJ440" s="449"/>
      <c r="NLK440" s="449"/>
      <c r="NLL440" s="449"/>
      <c r="NLM440" s="449"/>
      <c r="NLN440" s="449"/>
      <c r="NLO440" s="449"/>
      <c r="NLP440" s="449"/>
      <c r="NLQ440" s="449"/>
      <c r="NLR440" s="449"/>
      <c r="NLS440" s="449"/>
      <c r="NLT440" s="449"/>
      <c r="NLU440" s="449"/>
      <c r="NLV440" s="449"/>
      <c r="NLW440" s="449"/>
      <c r="NLX440" s="449"/>
      <c r="NLY440" s="449"/>
      <c r="NLZ440" s="449"/>
      <c r="NMA440" s="449"/>
      <c r="NMB440" s="449"/>
      <c r="NMC440" s="449"/>
      <c r="NMD440" s="449"/>
      <c r="NME440" s="449"/>
      <c r="NMF440" s="449"/>
      <c r="NMG440" s="449"/>
      <c r="NMH440" s="449"/>
      <c r="NMI440" s="449"/>
      <c r="NMJ440" s="449"/>
      <c r="NMK440" s="449"/>
      <c r="NML440" s="449"/>
      <c r="NMM440" s="449"/>
      <c r="NMN440" s="449"/>
      <c r="NMO440" s="449"/>
      <c r="NMP440" s="449"/>
      <c r="NMQ440" s="449"/>
      <c r="NMR440" s="449"/>
      <c r="NMS440" s="449"/>
      <c r="NMT440" s="449"/>
      <c r="NMU440" s="449"/>
      <c r="NMV440" s="449"/>
      <c r="NMW440" s="449"/>
      <c r="NMX440" s="449"/>
      <c r="NMY440" s="449"/>
      <c r="NMZ440" s="449"/>
      <c r="NNA440" s="449"/>
      <c r="NNB440" s="449"/>
      <c r="NNC440" s="449"/>
      <c r="NND440" s="449"/>
      <c r="NNE440" s="449"/>
      <c r="NNF440" s="449"/>
      <c r="NNG440" s="449"/>
      <c r="NNH440" s="449"/>
      <c r="NNI440" s="449"/>
      <c r="NNJ440" s="449"/>
      <c r="NNK440" s="449"/>
      <c r="NNL440" s="449"/>
      <c r="NNM440" s="449"/>
      <c r="NNN440" s="449"/>
      <c r="NNO440" s="449"/>
      <c r="NNP440" s="449"/>
      <c r="NNQ440" s="449"/>
      <c r="NNR440" s="449"/>
      <c r="NNS440" s="449"/>
      <c r="NNT440" s="449"/>
      <c r="NNU440" s="449"/>
      <c r="NNV440" s="449"/>
      <c r="NNW440" s="449"/>
      <c r="NNX440" s="449"/>
      <c r="NNY440" s="449"/>
      <c r="NNZ440" s="449"/>
      <c r="NOA440" s="449"/>
      <c r="NOB440" s="449"/>
      <c r="NOC440" s="449"/>
      <c r="NOD440" s="449"/>
      <c r="NOE440" s="449"/>
      <c r="NOF440" s="449"/>
      <c r="NOG440" s="449"/>
      <c r="NOH440" s="449"/>
      <c r="NOI440" s="449"/>
      <c r="NOJ440" s="449"/>
      <c r="NOK440" s="449"/>
      <c r="NOL440" s="449"/>
      <c r="NOM440" s="449"/>
      <c r="NON440" s="449"/>
      <c r="NOO440" s="449"/>
      <c r="NOP440" s="449"/>
      <c r="NOQ440" s="449"/>
      <c r="NOR440" s="449"/>
      <c r="NOS440" s="449"/>
      <c r="NOT440" s="449"/>
      <c r="NOU440" s="449"/>
      <c r="NOV440" s="449"/>
      <c r="NOW440" s="449"/>
      <c r="NOX440" s="449"/>
      <c r="NOY440" s="449"/>
      <c r="NOZ440" s="449"/>
      <c r="NPA440" s="449"/>
      <c r="NPB440" s="449"/>
      <c r="NPC440" s="449"/>
      <c r="NPD440" s="449"/>
      <c r="NPE440" s="449"/>
      <c r="NPF440" s="449"/>
      <c r="NPG440" s="449"/>
      <c r="NPH440" s="449"/>
      <c r="NPI440" s="449"/>
      <c r="NPJ440" s="449"/>
      <c r="NPK440" s="449"/>
      <c r="NPL440" s="449"/>
      <c r="NPM440" s="449"/>
      <c r="NPN440" s="449"/>
      <c r="NPO440" s="449"/>
      <c r="NPP440" s="449"/>
      <c r="NPQ440" s="449"/>
      <c r="NPR440" s="449"/>
      <c r="NPS440" s="449"/>
      <c r="NPT440" s="449"/>
      <c r="NPU440" s="449"/>
      <c r="NPV440" s="449"/>
      <c r="NPW440" s="449"/>
      <c r="NPX440" s="449"/>
      <c r="NPY440" s="449"/>
      <c r="NPZ440" s="449"/>
      <c r="NQA440" s="449"/>
      <c r="NQB440" s="449"/>
      <c r="NQC440" s="449"/>
      <c r="NQD440" s="449"/>
      <c r="NQE440" s="449"/>
      <c r="NQF440" s="449"/>
      <c r="NQG440" s="449"/>
      <c r="NQH440" s="449"/>
      <c r="NQI440" s="449"/>
      <c r="NQJ440" s="449"/>
      <c r="NQK440" s="449"/>
      <c r="NQL440" s="449"/>
      <c r="NQM440" s="449"/>
      <c r="NQN440" s="449"/>
      <c r="NQO440" s="449"/>
      <c r="NQP440" s="449"/>
      <c r="NQQ440" s="449"/>
      <c r="NQR440" s="449"/>
      <c r="NQS440" s="449"/>
      <c r="NQT440" s="449"/>
      <c r="NQU440" s="449"/>
      <c r="NQV440" s="449"/>
      <c r="NQW440" s="449"/>
      <c r="NQX440" s="449"/>
      <c r="NQY440" s="449"/>
      <c r="NQZ440" s="449"/>
      <c r="NRA440" s="449"/>
      <c r="NRB440" s="449"/>
      <c r="NRC440" s="449"/>
      <c r="NRD440" s="449"/>
      <c r="NRE440" s="449"/>
      <c r="NRF440" s="449"/>
      <c r="NRG440" s="449"/>
      <c r="NRH440" s="449"/>
      <c r="NRI440" s="449"/>
      <c r="NRJ440" s="449"/>
      <c r="NRK440" s="449"/>
      <c r="NRL440" s="449"/>
      <c r="NRM440" s="449"/>
      <c r="NRN440" s="449"/>
      <c r="NRO440" s="449"/>
      <c r="NRP440" s="449"/>
      <c r="NRQ440" s="449"/>
      <c r="NRR440" s="449"/>
      <c r="NRS440" s="449"/>
      <c r="NRT440" s="449"/>
      <c r="NRU440" s="449"/>
      <c r="NRV440" s="449"/>
      <c r="NRW440" s="449"/>
      <c r="NRX440" s="449"/>
      <c r="NRY440" s="449"/>
      <c r="NRZ440" s="449"/>
      <c r="NSA440" s="449"/>
      <c r="NSB440" s="449"/>
      <c r="NSC440" s="449"/>
      <c r="NSD440" s="449"/>
      <c r="NSE440" s="449"/>
      <c r="NSF440" s="449"/>
      <c r="NSG440" s="449"/>
      <c r="NSH440" s="449"/>
      <c r="NSI440" s="449"/>
      <c r="NSJ440" s="449"/>
      <c r="NSK440" s="449"/>
      <c r="NSL440" s="449"/>
      <c r="NSM440" s="449"/>
      <c r="NSN440" s="449"/>
      <c r="NSO440" s="449"/>
      <c r="NSP440" s="449"/>
      <c r="NSQ440" s="449"/>
      <c r="NSR440" s="449"/>
      <c r="NSS440" s="449"/>
      <c r="NST440" s="449"/>
      <c r="NSU440" s="449"/>
      <c r="NSV440" s="449"/>
      <c r="NSW440" s="449"/>
      <c r="NSX440" s="449"/>
      <c r="NSY440" s="449"/>
      <c r="NSZ440" s="449"/>
      <c r="NTA440" s="449"/>
      <c r="NTB440" s="449"/>
      <c r="NTC440" s="449"/>
      <c r="NTD440" s="449"/>
      <c r="NTE440" s="449"/>
      <c r="NTF440" s="449"/>
      <c r="NTG440" s="449"/>
      <c r="NTH440" s="449"/>
      <c r="NTI440" s="449"/>
      <c r="NTJ440" s="449"/>
      <c r="NTK440" s="449"/>
      <c r="NTL440" s="449"/>
      <c r="NTM440" s="449"/>
      <c r="NTN440" s="449"/>
      <c r="NTO440" s="449"/>
      <c r="NTP440" s="449"/>
      <c r="NTQ440" s="449"/>
      <c r="NTR440" s="449"/>
      <c r="NTS440" s="449"/>
      <c r="NTT440" s="449"/>
      <c r="NTU440" s="449"/>
      <c r="NTV440" s="449"/>
      <c r="NTW440" s="449"/>
      <c r="NTX440" s="449"/>
      <c r="NTY440" s="449"/>
      <c r="NTZ440" s="449"/>
      <c r="NUA440" s="449"/>
      <c r="NUB440" s="449"/>
      <c r="NUC440" s="449"/>
      <c r="NUD440" s="449"/>
      <c r="NUE440" s="449"/>
      <c r="NUF440" s="449"/>
      <c r="NUG440" s="449"/>
      <c r="NUH440" s="449"/>
      <c r="NUI440" s="449"/>
      <c r="NUJ440" s="449"/>
      <c r="NUK440" s="449"/>
      <c r="NUL440" s="449"/>
      <c r="NUM440" s="449"/>
      <c r="NUN440" s="449"/>
      <c r="NUO440" s="449"/>
      <c r="NUP440" s="449"/>
      <c r="NUQ440" s="449"/>
      <c r="NUR440" s="449"/>
      <c r="NUS440" s="449"/>
      <c r="NUT440" s="449"/>
      <c r="NUU440" s="449"/>
      <c r="NUV440" s="449"/>
      <c r="NUW440" s="449"/>
      <c r="NUX440" s="449"/>
      <c r="NUY440" s="449"/>
      <c r="NUZ440" s="449"/>
      <c r="NVA440" s="449"/>
      <c r="NVB440" s="449"/>
      <c r="NVC440" s="449"/>
      <c r="NVD440" s="449"/>
      <c r="NVE440" s="449"/>
      <c r="NVF440" s="449"/>
      <c r="NVG440" s="449"/>
      <c r="NVH440" s="449"/>
      <c r="NVI440" s="449"/>
      <c r="NVJ440" s="449"/>
      <c r="NVK440" s="449"/>
      <c r="NVL440" s="449"/>
      <c r="NVM440" s="449"/>
      <c r="NVN440" s="449"/>
      <c r="NVO440" s="449"/>
      <c r="NVP440" s="449"/>
      <c r="NVQ440" s="449"/>
      <c r="NVR440" s="449"/>
      <c r="NVS440" s="449"/>
      <c r="NVT440" s="449"/>
      <c r="NVU440" s="449"/>
      <c r="NVV440" s="449"/>
      <c r="NVW440" s="449"/>
      <c r="NVX440" s="449"/>
      <c r="NVY440" s="449"/>
      <c r="NVZ440" s="449"/>
      <c r="NWA440" s="449"/>
      <c r="NWB440" s="449"/>
      <c r="NWC440" s="449"/>
      <c r="NWD440" s="449"/>
      <c r="NWE440" s="449"/>
      <c r="NWF440" s="449"/>
      <c r="NWG440" s="449"/>
      <c r="NWH440" s="449"/>
      <c r="NWI440" s="449"/>
      <c r="NWJ440" s="449"/>
      <c r="NWK440" s="449"/>
      <c r="NWL440" s="449"/>
      <c r="NWM440" s="449"/>
      <c r="NWN440" s="449"/>
      <c r="NWO440" s="449"/>
      <c r="NWP440" s="449"/>
      <c r="NWQ440" s="449"/>
      <c r="NWR440" s="449"/>
      <c r="NWS440" s="449"/>
      <c r="NWT440" s="449"/>
      <c r="NWU440" s="449"/>
      <c r="NWV440" s="449"/>
      <c r="NWW440" s="449"/>
      <c r="NWX440" s="449"/>
      <c r="NWY440" s="449"/>
      <c r="NWZ440" s="449"/>
      <c r="NXA440" s="449"/>
      <c r="NXB440" s="449"/>
      <c r="NXC440" s="449"/>
      <c r="NXD440" s="449"/>
      <c r="NXE440" s="449"/>
      <c r="NXF440" s="449"/>
      <c r="NXG440" s="449"/>
      <c r="NXH440" s="449"/>
      <c r="NXI440" s="449"/>
      <c r="NXJ440" s="449"/>
      <c r="NXK440" s="449"/>
      <c r="NXL440" s="449"/>
      <c r="NXM440" s="449"/>
      <c r="NXN440" s="449"/>
      <c r="NXO440" s="449"/>
      <c r="NXP440" s="449"/>
      <c r="NXQ440" s="449"/>
      <c r="NXR440" s="449"/>
      <c r="NXS440" s="449"/>
      <c r="NXT440" s="449"/>
      <c r="NXU440" s="449"/>
      <c r="NXV440" s="449"/>
      <c r="NXW440" s="449"/>
      <c r="NXX440" s="449"/>
      <c r="NXY440" s="449"/>
      <c r="NXZ440" s="449"/>
      <c r="NYA440" s="449"/>
      <c r="NYB440" s="449"/>
      <c r="NYC440" s="449"/>
      <c r="NYD440" s="449"/>
      <c r="NYE440" s="449"/>
      <c r="NYF440" s="449"/>
      <c r="NYG440" s="449"/>
      <c r="NYH440" s="449"/>
      <c r="NYI440" s="449"/>
      <c r="NYJ440" s="449"/>
      <c r="NYK440" s="449"/>
      <c r="NYL440" s="449"/>
      <c r="NYM440" s="449"/>
      <c r="NYN440" s="449"/>
      <c r="NYO440" s="449"/>
      <c r="NYP440" s="449"/>
      <c r="NYQ440" s="449"/>
      <c r="NYR440" s="449"/>
      <c r="NYS440" s="449"/>
      <c r="NYT440" s="449"/>
      <c r="NYU440" s="449"/>
      <c r="NYV440" s="449"/>
      <c r="NYW440" s="449"/>
      <c r="NYX440" s="449"/>
      <c r="NYY440" s="449"/>
      <c r="NYZ440" s="449"/>
      <c r="NZA440" s="449"/>
      <c r="NZB440" s="449"/>
      <c r="NZC440" s="449"/>
      <c r="NZD440" s="449"/>
      <c r="NZE440" s="449"/>
      <c r="NZF440" s="449"/>
      <c r="NZG440" s="449"/>
      <c r="NZH440" s="449"/>
      <c r="NZI440" s="449"/>
      <c r="NZJ440" s="449"/>
      <c r="NZK440" s="449"/>
      <c r="NZL440" s="449"/>
      <c r="NZM440" s="449"/>
      <c r="NZN440" s="449"/>
      <c r="NZO440" s="449"/>
      <c r="NZP440" s="449"/>
      <c r="NZQ440" s="449"/>
      <c r="NZR440" s="449"/>
      <c r="NZS440" s="449"/>
      <c r="NZT440" s="449"/>
      <c r="NZU440" s="449"/>
      <c r="NZV440" s="449"/>
      <c r="NZW440" s="449"/>
      <c r="NZX440" s="449"/>
      <c r="NZY440" s="449"/>
      <c r="NZZ440" s="449"/>
      <c r="OAA440" s="449"/>
      <c r="OAB440" s="449"/>
      <c r="OAC440" s="449"/>
      <c r="OAD440" s="449"/>
      <c r="OAE440" s="449"/>
      <c r="OAF440" s="449"/>
      <c r="OAG440" s="449"/>
      <c r="OAH440" s="449"/>
      <c r="OAI440" s="449"/>
      <c r="OAJ440" s="449"/>
      <c r="OAK440" s="449"/>
      <c r="OAL440" s="449"/>
      <c r="OAM440" s="449"/>
      <c r="OAN440" s="449"/>
      <c r="OAO440" s="449"/>
      <c r="OAP440" s="449"/>
      <c r="OAQ440" s="449"/>
      <c r="OAR440" s="449"/>
      <c r="OAS440" s="449"/>
      <c r="OAT440" s="449"/>
      <c r="OAU440" s="449"/>
      <c r="OAV440" s="449"/>
      <c r="OAW440" s="449"/>
      <c r="OAX440" s="449"/>
      <c r="OAY440" s="449"/>
      <c r="OAZ440" s="449"/>
      <c r="OBA440" s="449"/>
      <c r="OBB440" s="449"/>
      <c r="OBC440" s="449"/>
      <c r="OBD440" s="449"/>
      <c r="OBE440" s="449"/>
      <c r="OBF440" s="449"/>
      <c r="OBG440" s="449"/>
      <c r="OBH440" s="449"/>
      <c r="OBI440" s="449"/>
      <c r="OBJ440" s="449"/>
      <c r="OBK440" s="449"/>
      <c r="OBL440" s="449"/>
      <c r="OBM440" s="449"/>
      <c r="OBN440" s="449"/>
      <c r="OBO440" s="449"/>
      <c r="OBP440" s="449"/>
      <c r="OBQ440" s="449"/>
      <c r="OBR440" s="449"/>
      <c r="OBS440" s="449"/>
      <c r="OBT440" s="449"/>
      <c r="OBU440" s="449"/>
      <c r="OBV440" s="449"/>
      <c r="OBW440" s="449"/>
      <c r="OBX440" s="449"/>
      <c r="OBY440" s="449"/>
      <c r="OBZ440" s="449"/>
      <c r="OCA440" s="449"/>
      <c r="OCB440" s="449"/>
      <c r="OCC440" s="449"/>
      <c r="OCD440" s="449"/>
      <c r="OCE440" s="449"/>
      <c r="OCF440" s="449"/>
      <c r="OCG440" s="449"/>
      <c r="OCH440" s="449"/>
      <c r="OCI440" s="449"/>
      <c r="OCJ440" s="449"/>
      <c r="OCK440" s="449"/>
      <c r="OCL440" s="449"/>
      <c r="OCM440" s="449"/>
      <c r="OCN440" s="449"/>
      <c r="OCO440" s="449"/>
      <c r="OCP440" s="449"/>
      <c r="OCQ440" s="449"/>
      <c r="OCR440" s="449"/>
      <c r="OCS440" s="449"/>
      <c r="OCT440" s="449"/>
      <c r="OCU440" s="449"/>
      <c r="OCV440" s="449"/>
      <c r="OCW440" s="449"/>
      <c r="OCX440" s="449"/>
      <c r="OCY440" s="449"/>
      <c r="OCZ440" s="449"/>
      <c r="ODA440" s="449"/>
      <c r="ODB440" s="449"/>
      <c r="ODC440" s="449"/>
      <c r="ODD440" s="449"/>
      <c r="ODE440" s="449"/>
      <c r="ODF440" s="449"/>
      <c r="ODG440" s="449"/>
      <c r="ODH440" s="449"/>
      <c r="ODI440" s="449"/>
      <c r="ODJ440" s="449"/>
      <c r="ODK440" s="449"/>
      <c r="ODL440" s="449"/>
      <c r="ODM440" s="449"/>
      <c r="ODN440" s="449"/>
      <c r="ODO440" s="449"/>
      <c r="ODP440" s="449"/>
      <c r="ODQ440" s="449"/>
      <c r="ODR440" s="449"/>
      <c r="ODS440" s="449"/>
      <c r="ODT440" s="449"/>
      <c r="ODU440" s="449"/>
      <c r="ODV440" s="449"/>
      <c r="ODW440" s="449"/>
      <c r="ODX440" s="449"/>
      <c r="ODY440" s="449"/>
      <c r="ODZ440" s="449"/>
      <c r="OEA440" s="449"/>
      <c r="OEB440" s="449"/>
      <c r="OEC440" s="449"/>
      <c r="OED440" s="449"/>
      <c r="OEE440" s="449"/>
      <c r="OEF440" s="449"/>
      <c r="OEG440" s="449"/>
      <c r="OEH440" s="449"/>
      <c r="OEI440" s="449"/>
      <c r="OEJ440" s="449"/>
      <c r="OEK440" s="449"/>
      <c r="OEL440" s="449"/>
      <c r="OEM440" s="449"/>
      <c r="OEN440" s="449"/>
      <c r="OEO440" s="449"/>
      <c r="OEP440" s="449"/>
      <c r="OEQ440" s="449"/>
      <c r="OER440" s="449"/>
      <c r="OES440" s="449"/>
      <c r="OET440" s="449"/>
      <c r="OEU440" s="449"/>
      <c r="OEV440" s="449"/>
      <c r="OEW440" s="449"/>
      <c r="OEX440" s="449"/>
      <c r="OEY440" s="449"/>
      <c r="OEZ440" s="449"/>
      <c r="OFA440" s="449"/>
      <c r="OFB440" s="449"/>
      <c r="OFC440" s="449"/>
      <c r="OFD440" s="449"/>
      <c r="OFE440" s="449"/>
      <c r="OFF440" s="449"/>
      <c r="OFG440" s="449"/>
      <c r="OFH440" s="449"/>
      <c r="OFI440" s="449"/>
      <c r="OFJ440" s="449"/>
      <c r="OFK440" s="449"/>
      <c r="OFL440" s="449"/>
      <c r="OFM440" s="449"/>
      <c r="OFN440" s="449"/>
      <c r="OFO440" s="449"/>
      <c r="OFP440" s="449"/>
      <c r="OFQ440" s="449"/>
      <c r="OFR440" s="449"/>
      <c r="OFS440" s="449"/>
      <c r="OFT440" s="449"/>
      <c r="OFU440" s="449"/>
      <c r="OFV440" s="449"/>
      <c r="OFW440" s="449"/>
      <c r="OFX440" s="449"/>
      <c r="OFY440" s="449"/>
      <c r="OFZ440" s="449"/>
      <c r="OGA440" s="449"/>
      <c r="OGB440" s="449"/>
      <c r="OGC440" s="449"/>
      <c r="OGD440" s="449"/>
      <c r="OGE440" s="449"/>
      <c r="OGF440" s="449"/>
      <c r="OGG440" s="449"/>
      <c r="OGH440" s="449"/>
      <c r="OGI440" s="449"/>
      <c r="OGJ440" s="449"/>
      <c r="OGK440" s="449"/>
      <c r="OGL440" s="449"/>
      <c r="OGM440" s="449"/>
      <c r="OGN440" s="449"/>
      <c r="OGO440" s="449"/>
      <c r="OGP440" s="449"/>
      <c r="OGQ440" s="449"/>
      <c r="OGR440" s="449"/>
      <c r="OGS440" s="449"/>
      <c r="OGT440" s="449"/>
      <c r="OGU440" s="449"/>
      <c r="OGV440" s="449"/>
      <c r="OGW440" s="449"/>
      <c r="OGX440" s="449"/>
      <c r="OGY440" s="449"/>
      <c r="OGZ440" s="449"/>
      <c r="OHA440" s="449"/>
      <c r="OHB440" s="449"/>
      <c r="OHC440" s="449"/>
      <c r="OHD440" s="449"/>
      <c r="OHE440" s="449"/>
      <c r="OHF440" s="449"/>
      <c r="OHG440" s="449"/>
      <c r="OHH440" s="449"/>
      <c r="OHI440" s="449"/>
      <c r="OHJ440" s="449"/>
      <c r="OHK440" s="449"/>
      <c r="OHL440" s="449"/>
      <c r="OHM440" s="449"/>
      <c r="OHN440" s="449"/>
      <c r="OHO440" s="449"/>
      <c r="OHP440" s="449"/>
      <c r="OHQ440" s="449"/>
      <c r="OHR440" s="449"/>
      <c r="OHS440" s="449"/>
      <c r="OHT440" s="449"/>
      <c r="OHU440" s="449"/>
      <c r="OHV440" s="449"/>
      <c r="OHW440" s="449"/>
      <c r="OHX440" s="449"/>
      <c r="OHY440" s="449"/>
      <c r="OHZ440" s="449"/>
      <c r="OIA440" s="449"/>
      <c r="OIB440" s="449"/>
      <c r="OIC440" s="449"/>
      <c r="OID440" s="449"/>
      <c r="OIE440" s="449"/>
      <c r="OIF440" s="449"/>
      <c r="OIG440" s="449"/>
      <c r="OIH440" s="449"/>
      <c r="OII440" s="449"/>
      <c r="OIJ440" s="449"/>
      <c r="OIK440" s="449"/>
      <c r="OIL440" s="449"/>
      <c r="OIM440" s="449"/>
      <c r="OIN440" s="449"/>
      <c r="OIO440" s="449"/>
      <c r="OIP440" s="449"/>
      <c r="OIQ440" s="449"/>
      <c r="OIR440" s="449"/>
      <c r="OIS440" s="449"/>
      <c r="OIT440" s="449"/>
      <c r="OIU440" s="449"/>
      <c r="OIV440" s="449"/>
      <c r="OIW440" s="449"/>
      <c r="OIX440" s="449"/>
      <c r="OIY440" s="449"/>
      <c r="OIZ440" s="449"/>
      <c r="OJA440" s="449"/>
      <c r="OJB440" s="449"/>
      <c r="OJC440" s="449"/>
      <c r="OJD440" s="449"/>
      <c r="OJE440" s="449"/>
      <c r="OJF440" s="449"/>
      <c r="OJG440" s="449"/>
      <c r="OJH440" s="449"/>
      <c r="OJI440" s="449"/>
      <c r="OJJ440" s="449"/>
      <c r="OJK440" s="449"/>
      <c r="OJL440" s="449"/>
      <c r="OJM440" s="449"/>
      <c r="OJN440" s="449"/>
      <c r="OJO440" s="449"/>
      <c r="OJP440" s="449"/>
      <c r="OJQ440" s="449"/>
      <c r="OJR440" s="449"/>
      <c r="OJS440" s="449"/>
      <c r="OJT440" s="449"/>
      <c r="OJU440" s="449"/>
      <c r="OJV440" s="449"/>
      <c r="OJW440" s="449"/>
      <c r="OJX440" s="449"/>
      <c r="OJY440" s="449"/>
      <c r="OJZ440" s="449"/>
      <c r="OKA440" s="449"/>
      <c r="OKB440" s="449"/>
      <c r="OKC440" s="449"/>
      <c r="OKD440" s="449"/>
      <c r="OKE440" s="449"/>
      <c r="OKF440" s="449"/>
      <c r="OKG440" s="449"/>
      <c r="OKH440" s="449"/>
      <c r="OKI440" s="449"/>
      <c r="OKJ440" s="449"/>
      <c r="OKK440" s="449"/>
      <c r="OKL440" s="449"/>
      <c r="OKM440" s="449"/>
      <c r="OKN440" s="449"/>
      <c r="OKO440" s="449"/>
      <c r="OKP440" s="449"/>
      <c r="OKQ440" s="449"/>
      <c r="OKR440" s="449"/>
      <c r="OKS440" s="449"/>
      <c r="OKT440" s="449"/>
      <c r="OKU440" s="449"/>
      <c r="OKV440" s="449"/>
      <c r="OKW440" s="449"/>
      <c r="OKX440" s="449"/>
      <c r="OKY440" s="449"/>
      <c r="OKZ440" s="449"/>
      <c r="OLA440" s="449"/>
      <c r="OLB440" s="449"/>
      <c r="OLC440" s="449"/>
      <c r="OLD440" s="449"/>
      <c r="OLE440" s="449"/>
      <c r="OLF440" s="449"/>
      <c r="OLG440" s="449"/>
      <c r="OLH440" s="449"/>
      <c r="OLI440" s="449"/>
      <c r="OLJ440" s="449"/>
      <c r="OLK440" s="449"/>
      <c r="OLL440" s="449"/>
      <c r="OLM440" s="449"/>
      <c r="OLN440" s="449"/>
      <c r="OLO440" s="449"/>
      <c r="OLP440" s="449"/>
      <c r="OLQ440" s="449"/>
      <c r="OLR440" s="449"/>
      <c r="OLS440" s="449"/>
      <c r="OLT440" s="449"/>
      <c r="OLU440" s="449"/>
      <c r="OLV440" s="449"/>
      <c r="OLW440" s="449"/>
      <c r="OLX440" s="449"/>
      <c r="OLY440" s="449"/>
      <c r="OLZ440" s="449"/>
      <c r="OMA440" s="449"/>
      <c r="OMB440" s="449"/>
      <c r="OMC440" s="449"/>
      <c r="OMD440" s="449"/>
      <c r="OME440" s="449"/>
      <c r="OMF440" s="449"/>
      <c r="OMG440" s="449"/>
      <c r="OMH440" s="449"/>
      <c r="OMI440" s="449"/>
      <c r="OMJ440" s="449"/>
      <c r="OMK440" s="449"/>
      <c r="OML440" s="449"/>
      <c r="OMM440" s="449"/>
      <c r="OMN440" s="449"/>
      <c r="OMO440" s="449"/>
      <c r="OMP440" s="449"/>
      <c r="OMQ440" s="449"/>
      <c r="OMR440" s="449"/>
      <c r="OMS440" s="449"/>
      <c r="OMT440" s="449"/>
      <c r="OMU440" s="449"/>
      <c r="OMV440" s="449"/>
      <c r="OMW440" s="449"/>
      <c r="OMX440" s="449"/>
      <c r="OMY440" s="449"/>
      <c r="OMZ440" s="449"/>
      <c r="ONA440" s="449"/>
      <c r="ONB440" s="449"/>
      <c r="ONC440" s="449"/>
      <c r="OND440" s="449"/>
      <c r="ONE440" s="449"/>
      <c r="ONF440" s="449"/>
      <c r="ONG440" s="449"/>
      <c r="ONH440" s="449"/>
      <c r="ONI440" s="449"/>
      <c r="ONJ440" s="449"/>
      <c r="ONK440" s="449"/>
      <c r="ONL440" s="449"/>
      <c r="ONM440" s="449"/>
      <c r="ONN440" s="449"/>
      <c r="ONO440" s="449"/>
      <c r="ONP440" s="449"/>
      <c r="ONQ440" s="449"/>
      <c r="ONR440" s="449"/>
      <c r="ONS440" s="449"/>
      <c r="ONT440" s="449"/>
      <c r="ONU440" s="449"/>
      <c r="ONV440" s="449"/>
      <c r="ONW440" s="449"/>
      <c r="ONX440" s="449"/>
      <c r="ONY440" s="449"/>
      <c r="ONZ440" s="449"/>
      <c r="OOA440" s="449"/>
      <c r="OOB440" s="449"/>
      <c r="OOC440" s="449"/>
      <c r="OOD440" s="449"/>
      <c r="OOE440" s="449"/>
      <c r="OOF440" s="449"/>
      <c r="OOG440" s="449"/>
      <c r="OOH440" s="449"/>
      <c r="OOI440" s="449"/>
      <c r="OOJ440" s="449"/>
      <c r="OOK440" s="449"/>
      <c r="OOL440" s="449"/>
      <c r="OOM440" s="449"/>
      <c r="OON440" s="449"/>
      <c r="OOO440" s="449"/>
      <c r="OOP440" s="449"/>
      <c r="OOQ440" s="449"/>
      <c r="OOR440" s="449"/>
      <c r="OOS440" s="449"/>
      <c r="OOT440" s="449"/>
      <c r="OOU440" s="449"/>
      <c r="OOV440" s="449"/>
      <c r="OOW440" s="449"/>
      <c r="OOX440" s="449"/>
      <c r="OOY440" s="449"/>
      <c r="OOZ440" s="449"/>
      <c r="OPA440" s="449"/>
      <c r="OPB440" s="449"/>
      <c r="OPC440" s="449"/>
      <c r="OPD440" s="449"/>
      <c r="OPE440" s="449"/>
      <c r="OPF440" s="449"/>
      <c r="OPG440" s="449"/>
      <c r="OPH440" s="449"/>
      <c r="OPI440" s="449"/>
      <c r="OPJ440" s="449"/>
      <c r="OPK440" s="449"/>
      <c r="OPL440" s="449"/>
      <c r="OPM440" s="449"/>
      <c r="OPN440" s="449"/>
      <c r="OPO440" s="449"/>
      <c r="OPP440" s="449"/>
      <c r="OPQ440" s="449"/>
      <c r="OPR440" s="449"/>
      <c r="OPS440" s="449"/>
      <c r="OPT440" s="449"/>
      <c r="OPU440" s="449"/>
      <c r="OPV440" s="449"/>
      <c r="OPW440" s="449"/>
      <c r="OPX440" s="449"/>
      <c r="OPY440" s="449"/>
      <c r="OPZ440" s="449"/>
      <c r="OQA440" s="449"/>
      <c r="OQB440" s="449"/>
      <c r="OQC440" s="449"/>
      <c r="OQD440" s="449"/>
      <c r="OQE440" s="449"/>
      <c r="OQF440" s="449"/>
      <c r="OQG440" s="449"/>
      <c r="OQH440" s="449"/>
      <c r="OQI440" s="449"/>
      <c r="OQJ440" s="449"/>
      <c r="OQK440" s="449"/>
      <c r="OQL440" s="449"/>
      <c r="OQM440" s="449"/>
      <c r="OQN440" s="449"/>
      <c r="OQO440" s="449"/>
      <c r="OQP440" s="449"/>
      <c r="OQQ440" s="449"/>
      <c r="OQR440" s="449"/>
      <c r="OQS440" s="449"/>
      <c r="OQT440" s="449"/>
      <c r="OQU440" s="449"/>
      <c r="OQV440" s="449"/>
      <c r="OQW440" s="449"/>
      <c r="OQX440" s="449"/>
      <c r="OQY440" s="449"/>
      <c r="OQZ440" s="449"/>
      <c r="ORA440" s="449"/>
      <c r="ORB440" s="449"/>
      <c r="ORC440" s="449"/>
      <c r="ORD440" s="449"/>
      <c r="ORE440" s="449"/>
      <c r="ORF440" s="449"/>
      <c r="ORG440" s="449"/>
      <c r="ORH440" s="449"/>
      <c r="ORI440" s="449"/>
      <c r="ORJ440" s="449"/>
      <c r="ORK440" s="449"/>
      <c r="ORL440" s="449"/>
      <c r="ORM440" s="449"/>
      <c r="ORN440" s="449"/>
      <c r="ORO440" s="449"/>
      <c r="ORP440" s="449"/>
      <c r="ORQ440" s="449"/>
      <c r="ORR440" s="449"/>
      <c r="ORS440" s="449"/>
      <c r="ORT440" s="449"/>
      <c r="ORU440" s="449"/>
      <c r="ORV440" s="449"/>
      <c r="ORW440" s="449"/>
      <c r="ORX440" s="449"/>
      <c r="ORY440" s="449"/>
      <c r="ORZ440" s="449"/>
      <c r="OSA440" s="449"/>
      <c r="OSB440" s="449"/>
      <c r="OSC440" s="449"/>
      <c r="OSD440" s="449"/>
      <c r="OSE440" s="449"/>
      <c r="OSF440" s="449"/>
      <c r="OSG440" s="449"/>
      <c r="OSH440" s="449"/>
      <c r="OSI440" s="449"/>
      <c r="OSJ440" s="449"/>
      <c r="OSK440" s="449"/>
      <c r="OSL440" s="449"/>
      <c r="OSM440" s="449"/>
      <c r="OSN440" s="449"/>
      <c r="OSO440" s="449"/>
      <c r="OSP440" s="449"/>
      <c r="OSQ440" s="449"/>
      <c r="OSR440" s="449"/>
      <c r="OSS440" s="449"/>
      <c r="OST440" s="449"/>
      <c r="OSU440" s="449"/>
      <c r="OSV440" s="449"/>
      <c r="OSW440" s="449"/>
      <c r="OSX440" s="449"/>
      <c r="OSY440" s="449"/>
      <c r="OSZ440" s="449"/>
      <c r="OTA440" s="449"/>
      <c r="OTB440" s="449"/>
      <c r="OTC440" s="449"/>
      <c r="OTD440" s="449"/>
      <c r="OTE440" s="449"/>
      <c r="OTF440" s="449"/>
      <c r="OTG440" s="449"/>
      <c r="OTH440" s="449"/>
      <c r="OTI440" s="449"/>
      <c r="OTJ440" s="449"/>
      <c r="OTK440" s="449"/>
      <c r="OTL440" s="449"/>
      <c r="OTM440" s="449"/>
      <c r="OTN440" s="449"/>
      <c r="OTO440" s="449"/>
      <c r="OTP440" s="449"/>
      <c r="OTQ440" s="449"/>
      <c r="OTR440" s="449"/>
      <c r="OTS440" s="449"/>
      <c r="OTT440" s="449"/>
      <c r="OTU440" s="449"/>
      <c r="OTV440" s="449"/>
      <c r="OTW440" s="449"/>
      <c r="OTX440" s="449"/>
      <c r="OTY440" s="449"/>
      <c r="OTZ440" s="449"/>
      <c r="OUA440" s="449"/>
      <c r="OUB440" s="449"/>
      <c r="OUC440" s="449"/>
      <c r="OUD440" s="449"/>
      <c r="OUE440" s="449"/>
      <c r="OUF440" s="449"/>
      <c r="OUG440" s="449"/>
      <c r="OUH440" s="449"/>
      <c r="OUI440" s="449"/>
      <c r="OUJ440" s="449"/>
      <c r="OUK440" s="449"/>
      <c r="OUL440" s="449"/>
      <c r="OUM440" s="449"/>
      <c r="OUN440" s="449"/>
      <c r="OUO440" s="449"/>
      <c r="OUP440" s="449"/>
      <c r="OUQ440" s="449"/>
      <c r="OUR440" s="449"/>
      <c r="OUS440" s="449"/>
      <c r="OUT440" s="449"/>
      <c r="OUU440" s="449"/>
      <c r="OUV440" s="449"/>
      <c r="OUW440" s="449"/>
      <c r="OUX440" s="449"/>
      <c r="OUY440" s="449"/>
      <c r="OUZ440" s="449"/>
      <c r="OVA440" s="449"/>
      <c r="OVB440" s="449"/>
      <c r="OVC440" s="449"/>
      <c r="OVD440" s="449"/>
      <c r="OVE440" s="449"/>
      <c r="OVF440" s="449"/>
      <c r="OVG440" s="449"/>
      <c r="OVH440" s="449"/>
      <c r="OVI440" s="449"/>
      <c r="OVJ440" s="449"/>
      <c r="OVK440" s="449"/>
      <c r="OVL440" s="449"/>
      <c r="OVM440" s="449"/>
      <c r="OVN440" s="449"/>
      <c r="OVO440" s="449"/>
      <c r="OVP440" s="449"/>
      <c r="OVQ440" s="449"/>
      <c r="OVR440" s="449"/>
      <c r="OVS440" s="449"/>
      <c r="OVT440" s="449"/>
      <c r="OVU440" s="449"/>
      <c r="OVV440" s="449"/>
      <c r="OVW440" s="449"/>
      <c r="OVX440" s="449"/>
      <c r="OVY440" s="449"/>
      <c r="OVZ440" s="449"/>
      <c r="OWA440" s="449"/>
      <c r="OWB440" s="449"/>
      <c r="OWC440" s="449"/>
      <c r="OWD440" s="449"/>
      <c r="OWE440" s="449"/>
      <c r="OWF440" s="449"/>
      <c r="OWG440" s="449"/>
      <c r="OWH440" s="449"/>
      <c r="OWI440" s="449"/>
      <c r="OWJ440" s="449"/>
      <c r="OWK440" s="449"/>
      <c r="OWL440" s="449"/>
      <c r="OWM440" s="449"/>
      <c r="OWN440" s="449"/>
      <c r="OWO440" s="449"/>
      <c r="OWP440" s="449"/>
      <c r="OWQ440" s="449"/>
      <c r="OWR440" s="449"/>
      <c r="OWS440" s="449"/>
      <c r="OWT440" s="449"/>
      <c r="OWU440" s="449"/>
      <c r="OWV440" s="449"/>
      <c r="OWW440" s="449"/>
      <c r="OWX440" s="449"/>
      <c r="OWY440" s="449"/>
      <c r="OWZ440" s="449"/>
      <c r="OXA440" s="449"/>
      <c r="OXB440" s="449"/>
      <c r="OXC440" s="449"/>
      <c r="OXD440" s="449"/>
      <c r="OXE440" s="449"/>
      <c r="OXF440" s="449"/>
      <c r="OXG440" s="449"/>
      <c r="OXH440" s="449"/>
      <c r="OXI440" s="449"/>
      <c r="OXJ440" s="449"/>
      <c r="OXK440" s="449"/>
      <c r="OXL440" s="449"/>
      <c r="OXM440" s="449"/>
      <c r="OXN440" s="449"/>
      <c r="OXO440" s="449"/>
      <c r="OXP440" s="449"/>
      <c r="OXQ440" s="449"/>
      <c r="OXR440" s="449"/>
      <c r="OXS440" s="449"/>
      <c r="OXT440" s="449"/>
      <c r="OXU440" s="449"/>
      <c r="OXV440" s="449"/>
      <c r="OXW440" s="449"/>
      <c r="OXX440" s="449"/>
      <c r="OXY440" s="449"/>
      <c r="OXZ440" s="449"/>
      <c r="OYA440" s="449"/>
      <c r="OYB440" s="449"/>
      <c r="OYC440" s="449"/>
      <c r="OYD440" s="449"/>
      <c r="OYE440" s="449"/>
      <c r="OYF440" s="449"/>
      <c r="OYG440" s="449"/>
      <c r="OYH440" s="449"/>
      <c r="OYI440" s="449"/>
      <c r="OYJ440" s="449"/>
      <c r="OYK440" s="449"/>
      <c r="OYL440" s="449"/>
      <c r="OYM440" s="449"/>
      <c r="OYN440" s="449"/>
      <c r="OYO440" s="449"/>
      <c r="OYP440" s="449"/>
      <c r="OYQ440" s="449"/>
      <c r="OYR440" s="449"/>
      <c r="OYS440" s="449"/>
      <c r="OYT440" s="449"/>
      <c r="OYU440" s="449"/>
      <c r="OYV440" s="449"/>
      <c r="OYW440" s="449"/>
      <c r="OYX440" s="449"/>
      <c r="OYY440" s="449"/>
      <c r="OYZ440" s="449"/>
      <c r="OZA440" s="449"/>
      <c r="OZB440" s="449"/>
      <c r="OZC440" s="449"/>
      <c r="OZD440" s="449"/>
      <c r="OZE440" s="449"/>
      <c r="OZF440" s="449"/>
      <c r="OZG440" s="449"/>
      <c r="OZH440" s="449"/>
      <c r="OZI440" s="449"/>
      <c r="OZJ440" s="449"/>
      <c r="OZK440" s="449"/>
      <c r="OZL440" s="449"/>
      <c r="OZM440" s="449"/>
      <c r="OZN440" s="449"/>
      <c r="OZO440" s="449"/>
      <c r="OZP440" s="449"/>
      <c r="OZQ440" s="449"/>
      <c r="OZR440" s="449"/>
      <c r="OZS440" s="449"/>
      <c r="OZT440" s="449"/>
      <c r="OZU440" s="449"/>
      <c r="OZV440" s="449"/>
      <c r="OZW440" s="449"/>
      <c r="OZX440" s="449"/>
      <c r="OZY440" s="449"/>
      <c r="OZZ440" s="449"/>
      <c r="PAA440" s="449"/>
      <c r="PAB440" s="449"/>
      <c r="PAC440" s="449"/>
      <c r="PAD440" s="449"/>
      <c r="PAE440" s="449"/>
      <c r="PAF440" s="449"/>
      <c r="PAG440" s="449"/>
      <c r="PAH440" s="449"/>
      <c r="PAI440" s="449"/>
      <c r="PAJ440" s="449"/>
      <c r="PAK440" s="449"/>
      <c r="PAL440" s="449"/>
      <c r="PAM440" s="449"/>
      <c r="PAN440" s="449"/>
      <c r="PAO440" s="449"/>
      <c r="PAP440" s="449"/>
      <c r="PAQ440" s="449"/>
      <c r="PAR440" s="449"/>
      <c r="PAS440" s="449"/>
      <c r="PAT440" s="449"/>
      <c r="PAU440" s="449"/>
      <c r="PAV440" s="449"/>
      <c r="PAW440" s="449"/>
      <c r="PAX440" s="449"/>
      <c r="PAY440" s="449"/>
      <c r="PAZ440" s="449"/>
      <c r="PBA440" s="449"/>
      <c r="PBB440" s="449"/>
      <c r="PBC440" s="449"/>
      <c r="PBD440" s="449"/>
      <c r="PBE440" s="449"/>
      <c r="PBF440" s="449"/>
      <c r="PBG440" s="449"/>
      <c r="PBH440" s="449"/>
      <c r="PBI440" s="449"/>
      <c r="PBJ440" s="449"/>
      <c r="PBK440" s="449"/>
      <c r="PBL440" s="449"/>
      <c r="PBM440" s="449"/>
      <c r="PBN440" s="449"/>
      <c r="PBO440" s="449"/>
      <c r="PBP440" s="449"/>
      <c r="PBQ440" s="449"/>
      <c r="PBR440" s="449"/>
      <c r="PBS440" s="449"/>
      <c r="PBT440" s="449"/>
      <c r="PBU440" s="449"/>
      <c r="PBV440" s="449"/>
      <c r="PBW440" s="449"/>
      <c r="PBX440" s="449"/>
      <c r="PBY440" s="449"/>
      <c r="PBZ440" s="449"/>
      <c r="PCA440" s="449"/>
      <c r="PCB440" s="449"/>
      <c r="PCC440" s="449"/>
      <c r="PCD440" s="449"/>
      <c r="PCE440" s="449"/>
      <c r="PCF440" s="449"/>
      <c r="PCG440" s="449"/>
      <c r="PCH440" s="449"/>
      <c r="PCI440" s="449"/>
      <c r="PCJ440" s="449"/>
      <c r="PCK440" s="449"/>
      <c r="PCL440" s="449"/>
      <c r="PCM440" s="449"/>
      <c r="PCN440" s="449"/>
      <c r="PCO440" s="449"/>
      <c r="PCP440" s="449"/>
      <c r="PCQ440" s="449"/>
      <c r="PCR440" s="449"/>
      <c r="PCS440" s="449"/>
      <c r="PCT440" s="449"/>
      <c r="PCU440" s="449"/>
      <c r="PCV440" s="449"/>
      <c r="PCW440" s="449"/>
      <c r="PCX440" s="449"/>
      <c r="PCY440" s="449"/>
      <c r="PCZ440" s="449"/>
      <c r="PDA440" s="449"/>
      <c r="PDB440" s="449"/>
      <c r="PDC440" s="449"/>
      <c r="PDD440" s="449"/>
      <c r="PDE440" s="449"/>
      <c r="PDF440" s="449"/>
      <c r="PDG440" s="449"/>
      <c r="PDH440" s="449"/>
      <c r="PDI440" s="449"/>
      <c r="PDJ440" s="449"/>
      <c r="PDK440" s="449"/>
      <c r="PDL440" s="449"/>
      <c r="PDM440" s="449"/>
      <c r="PDN440" s="449"/>
      <c r="PDO440" s="449"/>
      <c r="PDP440" s="449"/>
      <c r="PDQ440" s="449"/>
      <c r="PDR440" s="449"/>
      <c r="PDS440" s="449"/>
      <c r="PDT440" s="449"/>
      <c r="PDU440" s="449"/>
      <c r="PDV440" s="449"/>
      <c r="PDW440" s="449"/>
      <c r="PDX440" s="449"/>
      <c r="PDY440" s="449"/>
      <c r="PDZ440" s="449"/>
      <c r="PEA440" s="449"/>
      <c r="PEB440" s="449"/>
      <c r="PEC440" s="449"/>
      <c r="PED440" s="449"/>
      <c r="PEE440" s="449"/>
      <c r="PEF440" s="449"/>
      <c r="PEG440" s="449"/>
      <c r="PEH440" s="449"/>
      <c r="PEI440" s="449"/>
      <c r="PEJ440" s="449"/>
      <c r="PEK440" s="449"/>
      <c r="PEL440" s="449"/>
      <c r="PEM440" s="449"/>
      <c r="PEN440" s="449"/>
      <c r="PEO440" s="449"/>
      <c r="PEP440" s="449"/>
      <c r="PEQ440" s="449"/>
      <c r="PER440" s="449"/>
      <c r="PES440" s="449"/>
      <c r="PET440" s="449"/>
      <c r="PEU440" s="449"/>
      <c r="PEV440" s="449"/>
      <c r="PEW440" s="449"/>
      <c r="PEX440" s="449"/>
      <c r="PEY440" s="449"/>
      <c r="PEZ440" s="449"/>
      <c r="PFA440" s="449"/>
      <c r="PFB440" s="449"/>
      <c r="PFC440" s="449"/>
      <c r="PFD440" s="449"/>
      <c r="PFE440" s="449"/>
      <c r="PFF440" s="449"/>
      <c r="PFG440" s="449"/>
      <c r="PFH440" s="449"/>
      <c r="PFI440" s="449"/>
      <c r="PFJ440" s="449"/>
      <c r="PFK440" s="449"/>
      <c r="PFL440" s="449"/>
      <c r="PFM440" s="449"/>
      <c r="PFN440" s="449"/>
      <c r="PFO440" s="449"/>
      <c r="PFP440" s="449"/>
      <c r="PFQ440" s="449"/>
      <c r="PFR440" s="449"/>
      <c r="PFS440" s="449"/>
      <c r="PFT440" s="449"/>
      <c r="PFU440" s="449"/>
      <c r="PFV440" s="449"/>
      <c r="PFW440" s="449"/>
      <c r="PFX440" s="449"/>
      <c r="PFY440" s="449"/>
      <c r="PFZ440" s="449"/>
      <c r="PGA440" s="449"/>
      <c r="PGB440" s="449"/>
      <c r="PGC440" s="449"/>
      <c r="PGD440" s="449"/>
      <c r="PGE440" s="449"/>
      <c r="PGF440" s="449"/>
      <c r="PGG440" s="449"/>
      <c r="PGH440" s="449"/>
      <c r="PGI440" s="449"/>
      <c r="PGJ440" s="449"/>
      <c r="PGK440" s="449"/>
      <c r="PGL440" s="449"/>
      <c r="PGM440" s="449"/>
      <c r="PGN440" s="449"/>
      <c r="PGO440" s="449"/>
      <c r="PGP440" s="449"/>
      <c r="PGQ440" s="449"/>
      <c r="PGR440" s="449"/>
      <c r="PGS440" s="449"/>
      <c r="PGT440" s="449"/>
      <c r="PGU440" s="449"/>
      <c r="PGV440" s="449"/>
      <c r="PGW440" s="449"/>
      <c r="PGX440" s="449"/>
      <c r="PGY440" s="449"/>
      <c r="PGZ440" s="449"/>
      <c r="PHA440" s="449"/>
      <c r="PHB440" s="449"/>
      <c r="PHC440" s="449"/>
      <c r="PHD440" s="449"/>
      <c r="PHE440" s="449"/>
      <c r="PHF440" s="449"/>
      <c r="PHG440" s="449"/>
      <c r="PHH440" s="449"/>
      <c r="PHI440" s="449"/>
      <c r="PHJ440" s="449"/>
      <c r="PHK440" s="449"/>
      <c r="PHL440" s="449"/>
      <c r="PHM440" s="449"/>
      <c r="PHN440" s="449"/>
      <c r="PHO440" s="449"/>
      <c r="PHP440" s="449"/>
      <c r="PHQ440" s="449"/>
      <c r="PHR440" s="449"/>
      <c r="PHS440" s="449"/>
      <c r="PHT440" s="449"/>
      <c r="PHU440" s="449"/>
      <c r="PHV440" s="449"/>
      <c r="PHW440" s="449"/>
      <c r="PHX440" s="449"/>
      <c r="PHY440" s="449"/>
      <c r="PHZ440" s="449"/>
      <c r="PIA440" s="449"/>
      <c r="PIB440" s="449"/>
      <c r="PIC440" s="449"/>
      <c r="PID440" s="449"/>
      <c r="PIE440" s="449"/>
      <c r="PIF440" s="449"/>
      <c r="PIG440" s="449"/>
      <c r="PIH440" s="449"/>
      <c r="PII440" s="449"/>
      <c r="PIJ440" s="449"/>
      <c r="PIK440" s="449"/>
      <c r="PIL440" s="449"/>
      <c r="PIM440" s="449"/>
      <c r="PIN440" s="449"/>
      <c r="PIO440" s="449"/>
      <c r="PIP440" s="449"/>
      <c r="PIQ440" s="449"/>
      <c r="PIR440" s="449"/>
      <c r="PIS440" s="449"/>
      <c r="PIT440" s="449"/>
      <c r="PIU440" s="449"/>
      <c r="PIV440" s="449"/>
      <c r="PIW440" s="449"/>
      <c r="PIX440" s="449"/>
      <c r="PIY440" s="449"/>
      <c r="PIZ440" s="449"/>
      <c r="PJA440" s="449"/>
      <c r="PJB440" s="449"/>
      <c r="PJC440" s="449"/>
      <c r="PJD440" s="449"/>
      <c r="PJE440" s="449"/>
      <c r="PJF440" s="449"/>
      <c r="PJG440" s="449"/>
      <c r="PJH440" s="449"/>
      <c r="PJI440" s="449"/>
      <c r="PJJ440" s="449"/>
      <c r="PJK440" s="449"/>
      <c r="PJL440" s="449"/>
      <c r="PJM440" s="449"/>
      <c r="PJN440" s="449"/>
      <c r="PJO440" s="449"/>
      <c r="PJP440" s="449"/>
      <c r="PJQ440" s="449"/>
      <c r="PJR440" s="449"/>
      <c r="PJS440" s="449"/>
      <c r="PJT440" s="449"/>
      <c r="PJU440" s="449"/>
      <c r="PJV440" s="449"/>
      <c r="PJW440" s="449"/>
      <c r="PJX440" s="449"/>
      <c r="PJY440" s="449"/>
      <c r="PJZ440" s="449"/>
      <c r="PKA440" s="449"/>
      <c r="PKB440" s="449"/>
      <c r="PKC440" s="449"/>
      <c r="PKD440" s="449"/>
      <c r="PKE440" s="449"/>
      <c r="PKF440" s="449"/>
      <c r="PKG440" s="449"/>
      <c r="PKH440" s="449"/>
      <c r="PKI440" s="449"/>
      <c r="PKJ440" s="449"/>
      <c r="PKK440" s="449"/>
      <c r="PKL440" s="449"/>
      <c r="PKM440" s="449"/>
      <c r="PKN440" s="449"/>
      <c r="PKO440" s="449"/>
      <c r="PKP440" s="449"/>
      <c r="PKQ440" s="449"/>
      <c r="PKR440" s="449"/>
      <c r="PKS440" s="449"/>
      <c r="PKT440" s="449"/>
      <c r="PKU440" s="449"/>
      <c r="PKV440" s="449"/>
      <c r="PKW440" s="449"/>
      <c r="PKX440" s="449"/>
      <c r="PKY440" s="449"/>
      <c r="PKZ440" s="449"/>
      <c r="PLA440" s="449"/>
      <c r="PLB440" s="449"/>
      <c r="PLC440" s="449"/>
      <c r="PLD440" s="449"/>
      <c r="PLE440" s="449"/>
      <c r="PLF440" s="449"/>
      <c r="PLG440" s="449"/>
      <c r="PLH440" s="449"/>
      <c r="PLI440" s="449"/>
      <c r="PLJ440" s="449"/>
      <c r="PLK440" s="449"/>
      <c r="PLL440" s="449"/>
      <c r="PLM440" s="449"/>
      <c r="PLN440" s="449"/>
      <c r="PLO440" s="449"/>
      <c r="PLP440" s="449"/>
      <c r="PLQ440" s="449"/>
      <c r="PLR440" s="449"/>
      <c r="PLS440" s="449"/>
      <c r="PLT440" s="449"/>
      <c r="PLU440" s="449"/>
      <c r="PLV440" s="449"/>
      <c r="PLW440" s="449"/>
      <c r="PLX440" s="449"/>
      <c r="PLY440" s="449"/>
      <c r="PLZ440" s="449"/>
      <c r="PMA440" s="449"/>
      <c r="PMB440" s="449"/>
      <c r="PMC440" s="449"/>
      <c r="PMD440" s="449"/>
      <c r="PME440" s="449"/>
      <c r="PMF440" s="449"/>
      <c r="PMG440" s="449"/>
      <c r="PMH440" s="449"/>
      <c r="PMI440" s="449"/>
      <c r="PMJ440" s="449"/>
      <c r="PMK440" s="449"/>
      <c r="PML440" s="449"/>
      <c r="PMM440" s="449"/>
      <c r="PMN440" s="449"/>
      <c r="PMO440" s="449"/>
      <c r="PMP440" s="449"/>
      <c r="PMQ440" s="449"/>
      <c r="PMR440" s="449"/>
      <c r="PMS440" s="449"/>
      <c r="PMT440" s="449"/>
      <c r="PMU440" s="449"/>
      <c r="PMV440" s="449"/>
      <c r="PMW440" s="449"/>
      <c r="PMX440" s="449"/>
      <c r="PMY440" s="449"/>
      <c r="PMZ440" s="449"/>
      <c r="PNA440" s="449"/>
      <c r="PNB440" s="449"/>
      <c r="PNC440" s="449"/>
      <c r="PND440" s="449"/>
      <c r="PNE440" s="449"/>
      <c r="PNF440" s="449"/>
      <c r="PNG440" s="449"/>
      <c r="PNH440" s="449"/>
      <c r="PNI440" s="449"/>
      <c r="PNJ440" s="449"/>
      <c r="PNK440" s="449"/>
      <c r="PNL440" s="449"/>
      <c r="PNM440" s="449"/>
      <c r="PNN440" s="449"/>
      <c r="PNO440" s="449"/>
      <c r="PNP440" s="449"/>
      <c r="PNQ440" s="449"/>
      <c r="PNR440" s="449"/>
      <c r="PNS440" s="449"/>
      <c r="PNT440" s="449"/>
      <c r="PNU440" s="449"/>
      <c r="PNV440" s="449"/>
      <c r="PNW440" s="449"/>
      <c r="PNX440" s="449"/>
      <c r="PNY440" s="449"/>
      <c r="PNZ440" s="449"/>
      <c r="POA440" s="449"/>
      <c r="POB440" s="449"/>
      <c r="POC440" s="449"/>
      <c r="POD440" s="449"/>
      <c r="POE440" s="449"/>
      <c r="POF440" s="449"/>
      <c r="POG440" s="449"/>
      <c r="POH440" s="449"/>
      <c r="POI440" s="449"/>
      <c r="POJ440" s="449"/>
      <c r="POK440" s="449"/>
      <c r="POL440" s="449"/>
      <c r="POM440" s="449"/>
      <c r="PON440" s="449"/>
      <c r="POO440" s="449"/>
      <c r="POP440" s="449"/>
      <c r="POQ440" s="449"/>
      <c r="POR440" s="449"/>
      <c r="POS440" s="449"/>
      <c r="POT440" s="449"/>
      <c r="POU440" s="449"/>
      <c r="POV440" s="449"/>
      <c r="POW440" s="449"/>
      <c r="POX440" s="449"/>
      <c r="POY440" s="449"/>
      <c r="POZ440" s="449"/>
      <c r="PPA440" s="449"/>
      <c r="PPB440" s="449"/>
      <c r="PPC440" s="449"/>
      <c r="PPD440" s="449"/>
      <c r="PPE440" s="449"/>
      <c r="PPF440" s="449"/>
      <c r="PPG440" s="449"/>
      <c r="PPH440" s="449"/>
      <c r="PPI440" s="449"/>
      <c r="PPJ440" s="449"/>
      <c r="PPK440" s="449"/>
      <c r="PPL440" s="449"/>
      <c r="PPM440" s="449"/>
      <c r="PPN440" s="449"/>
      <c r="PPO440" s="449"/>
      <c r="PPP440" s="449"/>
      <c r="PPQ440" s="449"/>
      <c r="PPR440" s="449"/>
      <c r="PPS440" s="449"/>
      <c r="PPT440" s="449"/>
      <c r="PPU440" s="449"/>
      <c r="PPV440" s="449"/>
      <c r="PPW440" s="449"/>
      <c r="PPX440" s="449"/>
      <c r="PPY440" s="449"/>
      <c r="PPZ440" s="449"/>
      <c r="PQA440" s="449"/>
      <c r="PQB440" s="449"/>
      <c r="PQC440" s="449"/>
      <c r="PQD440" s="449"/>
      <c r="PQE440" s="449"/>
      <c r="PQF440" s="449"/>
      <c r="PQG440" s="449"/>
      <c r="PQH440" s="449"/>
      <c r="PQI440" s="449"/>
      <c r="PQJ440" s="449"/>
      <c r="PQK440" s="449"/>
      <c r="PQL440" s="449"/>
      <c r="PQM440" s="449"/>
      <c r="PQN440" s="449"/>
      <c r="PQO440" s="449"/>
      <c r="PQP440" s="449"/>
      <c r="PQQ440" s="449"/>
      <c r="PQR440" s="449"/>
      <c r="PQS440" s="449"/>
      <c r="PQT440" s="449"/>
      <c r="PQU440" s="449"/>
      <c r="PQV440" s="449"/>
      <c r="PQW440" s="449"/>
      <c r="PQX440" s="449"/>
      <c r="PQY440" s="449"/>
      <c r="PQZ440" s="449"/>
      <c r="PRA440" s="449"/>
      <c r="PRB440" s="449"/>
      <c r="PRC440" s="449"/>
      <c r="PRD440" s="449"/>
      <c r="PRE440" s="449"/>
      <c r="PRF440" s="449"/>
      <c r="PRG440" s="449"/>
      <c r="PRH440" s="449"/>
      <c r="PRI440" s="449"/>
      <c r="PRJ440" s="449"/>
      <c r="PRK440" s="449"/>
      <c r="PRL440" s="449"/>
      <c r="PRM440" s="449"/>
      <c r="PRN440" s="449"/>
      <c r="PRO440" s="449"/>
      <c r="PRP440" s="449"/>
      <c r="PRQ440" s="449"/>
      <c r="PRR440" s="449"/>
      <c r="PRS440" s="449"/>
      <c r="PRT440" s="449"/>
      <c r="PRU440" s="449"/>
      <c r="PRV440" s="449"/>
      <c r="PRW440" s="449"/>
      <c r="PRX440" s="449"/>
      <c r="PRY440" s="449"/>
      <c r="PRZ440" s="449"/>
      <c r="PSA440" s="449"/>
      <c r="PSB440" s="449"/>
      <c r="PSC440" s="449"/>
      <c r="PSD440" s="449"/>
      <c r="PSE440" s="449"/>
      <c r="PSF440" s="449"/>
      <c r="PSG440" s="449"/>
      <c r="PSH440" s="449"/>
      <c r="PSI440" s="449"/>
      <c r="PSJ440" s="449"/>
      <c r="PSK440" s="449"/>
      <c r="PSL440" s="449"/>
      <c r="PSM440" s="449"/>
      <c r="PSN440" s="449"/>
      <c r="PSO440" s="449"/>
      <c r="PSP440" s="449"/>
      <c r="PSQ440" s="449"/>
      <c r="PSR440" s="449"/>
      <c r="PSS440" s="449"/>
      <c r="PST440" s="449"/>
      <c r="PSU440" s="449"/>
      <c r="PSV440" s="449"/>
      <c r="PSW440" s="449"/>
      <c r="PSX440" s="449"/>
      <c r="PSY440" s="449"/>
      <c r="PSZ440" s="449"/>
      <c r="PTA440" s="449"/>
      <c r="PTB440" s="449"/>
      <c r="PTC440" s="449"/>
      <c r="PTD440" s="449"/>
      <c r="PTE440" s="449"/>
      <c r="PTF440" s="449"/>
      <c r="PTG440" s="449"/>
      <c r="PTH440" s="449"/>
      <c r="PTI440" s="449"/>
      <c r="PTJ440" s="449"/>
      <c r="PTK440" s="449"/>
      <c r="PTL440" s="449"/>
      <c r="PTM440" s="449"/>
      <c r="PTN440" s="449"/>
      <c r="PTO440" s="449"/>
      <c r="PTP440" s="449"/>
      <c r="PTQ440" s="449"/>
      <c r="PTR440" s="449"/>
      <c r="PTS440" s="449"/>
      <c r="PTT440" s="449"/>
      <c r="PTU440" s="449"/>
      <c r="PTV440" s="449"/>
      <c r="PTW440" s="449"/>
      <c r="PTX440" s="449"/>
      <c r="PTY440" s="449"/>
      <c r="PTZ440" s="449"/>
      <c r="PUA440" s="449"/>
      <c r="PUB440" s="449"/>
      <c r="PUC440" s="449"/>
      <c r="PUD440" s="449"/>
      <c r="PUE440" s="449"/>
      <c r="PUF440" s="449"/>
      <c r="PUG440" s="449"/>
      <c r="PUH440" s="449"/>
      <c r="PUI440" s="449"/>
      <c r="PUJ440" s="449"/>
      <c r="PUK440" s="449"/>
      <c r="PUL440" s="449"/>
      <c r="PUM440" s="449"/>
      <c r="PUN440" s="449"/>
      <c r="PUO440" s="449"/>
      <c r="PUP440" s="449"/>
      <c r="PUQ440" s="449"/>
      <c r="PUR440" s="449"/>
      <c r="PUS440" s="449"/>
      <c r="PUT440" s="449"/>
      <c r="PUU440" s="449"/>
      <c r="PUV440" s="449"/>
      <c r="PUW440" s="449"/>
      <c r="PUX440" s="449"/>
      <c r="PUY440" s="449"/>
      <c r="PUZ440" s="449"/>
      <c r="PVA440" s="449"/>
      <c r="PVB440" s="449"/>
      <c r="PVC440" s="449"/>
      <c r="PVD440" s="449"/>
      <c r="PVE440" s="449"/>
      <c r="PVF440" s="449"/>
      <c r="PVG440" s="449"/>
      <c r="PVH440" s="449"/>
      <c r="PVI440" s="449"/>
      <c r="PVJ440" s="449"/>
      <c r="PVK440" s="449"/>
      <c r="PVL440" s="449"/>
      <c r="PVM440" s="449"/>
      <c r="PVN440" s="449"/>
      <c r="PVO440" s="449"/>
      <c r="PVP440" s="449"/>
      <c r="PVQ440" s="449"/>
      <c r="PVR440" s="449"/>
      <c r="PVS440" s="449"/>
      <c r="PVT440" s="449"/>
      <c r="PVU440" s="449"/>
      <c r="PVV440" s="449"/>
      <c r="PVW440" s="449"/>
      <c r="PVX440" s="449"/>
      <c r="PVY440" s="449"/>
      <c r="PVZ440" s="449"/>
      <c r="PWA440" s="449"/>
      <c r="PWB440" s="449"/>
      <c r="PWC440" s="449"/>
      <c r="PWD440" s="449"/>
      <c r="PWE440" s="449"/>
      <c r="PWF440" s="449"/>
      <c r="PWG440" s="449"/>
      <c r="PWH440" s="449"/>
      <c r="PWI440" s="449"/>
      <c r="PWJ440" s="449"/>
      <c r="PWK440" s="449"/>
      <c r="PWL440" s="449"/>
      <c r="PWM440" s="449"/>
      <c r="PWN440" s="449"/>
      <c r="PWO440" s="449"/>
      <c r="PWP440" s="449"/>
      <c r="PWQ440" s="449"/>
      <c r="PWR440" s="449"/>
      <c r="PWS440" s="449"/>
      <c r="PWT440" s="449"/>
      <c r="PWU440" s="449"/>
      <c r="PWV440" s="449"/>
      <c r="PWW440" s="449"/>
      <c r="PWX440" s="449"/>
      <c r="PWY440" s="449"/>
      <c r="PWZ440" s="449"/>
      <c r="PXA440" s="449"/>
      <c r="PXB440" s="449"/>
      <c r="PXC440" s="449"/>
      <c r="PXD440" s="449"/>
      <c r="PXE440" s="449"/>
      <c r="PXF440" s="449"/>
      <c r="PXG440" s="449"/>
      <c r="PXH440" s="449"/>
      <c r="PXI440" s="449"/>
      <c r="PXJ440" s="449"/>
      <c r="PXK440" s="449"/>
      <c r="PXL440" s="449"/>
      <c r="PXM440" s="449"/>
      <c r="PXN440" s="449"/>
      <c r="PXO440" s="449"/>
      <c r="PXP440" s="449"/>
      <c r="PXQ440" s="449"/>
      <c r="PXR440" s="449"/>
      <c r="PXS440" s="449"/>
      <c r="PXT440" s="449"/>
      <c r="PXU440" s="449"/>
      <c r="PXV440" s="449"/>
      <c r="PXW440" s="449"/>
      <c r="PXX440" s="449"/>
      <c r="PXY440" s="449"/>
      <c r="PXZ440" s="449"/>
      <c r="PYA440" s="449"/>
      <c r="PYB440" s="449"/>
      <c r="PYC440" s="449"/>
      <c r="PYD440" s="449"/>
      <c r="PYE440" s="449"/>
      <c r="PYF440" s="449"/>
      <c r="PYG440" s="449"/>
      <c r="PYH440" s="449"/>
      <c r="PYI440" s="449"/>
      <c r="PYJ440" s="449"/>
      <c r="PYK440" s="449"/>
      <c r="PYL440" s="449"/>
      <c r="PYM440" s="449"/>
      <c r="PYN440" s="449"/>
      <c r="PYO440" s="449"/>
      <c r="PYP440" s="449"/>
      <c r="PYQ440" s="449"/>
      <c r="PYR440" s="449"/>
      <c r="PYS440" s="449"/>
      <c r="PYT440" s="449"/>
      <c r="PYU440" s="449"/>
      <c r="PYV440" s="449"/>
      <c r="PYW440" s="449"/>
      <c r="PYX440" s="449"/>
      <c r="PYY440" s="449"/>
      <c r="PYZ440" s="449"/>
      <c r="PZA440" s="449"/>
      <c r="PZB440" s="449"/>
      <c r="PZC440" s="449"/>
      <c r="PZD440" s="449"/>
      <c r="PZE440" s="449"/>
      <c r="PZF440" s="449"/>
      <c r="PZG440" s="449"/>
      <c r="PZH440" s="449"/>
      <c r="PZI440" s="449"/>
      <c r="PZJ440" s="449"/>
      <c r="PZK440" s="449"/>
      <c r="PZL440" s="449"/>
      <c r="PZM440" s="449"/>
      <c r="PZN440" s="449"/>
      <c r="PZO440" s="449"/>
      <c r="PZP440" s="449"/>
      <c r="PZQ440" s="449"/>
      <c r="PZR440" s="449"/>
      <c r="PZS440" s="449"/>
      <c r="PZT440" s="449"/>
      <c r="PZU440" s="449"/>
      <c r="PZV440" s="449"/>
      <c r="PZW440" s="449"/>
      <c r="PZX440" s="449"/>
      <c r="PZY440" s="449"/>
      <c r="PZZ440" s="449"/>
      <c r="QAA440" s="449"/>
      <c r="QAB440" s="449"/>
      <c r="QAC440" s="449"/>
      <c r="QAD440" s="449"/>
      <c r="QAE440" s="449"/>
      <c r="QAF440" s="449"/>
      <c r="QAG440" s="449"/>
      <c r="QAH440" s="449"/>
      <c r="QAI440" s="449"/>
      <c r="QAJ440" s="449"/>
      <c r="QAK440" s="449"/>
      <c r="QAL440" s="449"/>
      <c r="QAM440" s="449"/>
      <c r="QAN440" s="449"/>
      <c r="QAO440" s="449"/>
      <c r="QAP440" s="449"/>
      <c r="QAQ440" s="449"/>
      <c r="QAR440" s="449"/>
      <c r="QAS440" s="449"/>
      <c r="QAT440" s="449"/>
      <c r="QAU440" s="449"/>
      <c r="QAV440" s="449"/>
      <c r="QAW440" s="449"/>
      <c r="QAX440" s="449"/>
      <c r="QAY440" s="449"/>
      <c r="QAZ440" s="449"/>
      <c r="QBA440" s="449"/>
      <c r="QBB440" s="449"/>
      <c r="QBC440" s="449"/>
      <c r="QBD440" s="449"/>
      <c r="QBE440" s="449"/>
      <c r="QBF440" s="449"/>
      <c r="QBG440" s="449"/>
      <c r="QBH440" s="449"/>
      <c r="QBI440" s="449"/>
      <c r="QBJ440" s="449"/>
      <c r="QBK440" s="449"/>
      <c r="QBL440" s="449"/>
      <c r="QBM440" s="449"/>
      <c r="QBN440" s="449"/>
      <c r="QBO440" s="449"/>
      <c r="QBP440" s="449"/>
      <c r="QBQ440" s="449"/>
      <c r="QBR440" s="449"/>
      <c r="QBS440" s="449"/>
      <c r="QBT440" s="449"/>
      <c r="QBU440" s="449"/>
      <c r="QBV440" s="449"/>
      <c r="QBW440" s="449"/>
      <c r="QBX440" s="449"/>
      <c r="QBY440" s="449"/>
      <c r="QBZ440" s="449"/>
      <c r="QCA440" s="449"/>
      <c r="QCB440" s="449"/>
      <c r="QCC440" s="449"/>
      <c r="QCD440" s="449"/>
      <c r="QCE440" s="449"/>
      <c r="QCF440" s="449"/>
      <c r="QCG440" s="449"/>
      <c r="QCH440" s="449"/>
      <c r="QCI440" s="449"/>
      <c r="QCJ440" s="449"/>
      <c r="QCK440" s="449"/>
      <c r="QCL440" s="449"/>
      <c r="QCM440" s="449"/>
      <c r="QCN440" s="449"/>
      <c r="QCO440" s="449"/>
      <c r="QCP440" s="449"/>
      <c r="QCQ440" s="449"/>
      <c r="QCR440" s="449"/>
      <c r="QCS440" s="449"/>
      <c r="QCT440" s="449"/>
      <c r="QCU440" s="449"/>
      <c r="QCV440" s="449"/>
      <c r="QCW440" s="449"/>
      <c r="QCX440" s="449"/>
      <c r="QCY440" s="449"/>
      <c r="QCZ440" s="449"/>
      <c r="QDA440" s="449"/>
      <c r="QDB440" s="449"/>
      <c r="QDC440" s="449"/>
      <c r="QDD440" s="449"/>
      <c r="QDE440" s="449"/>
      <c r="QDF440" s="449"/>
      <c r="QDG440" s="449"/>
      <c r="QDH440" s="449"/>
      <c r="QDI440" s="449"/>
      <c r="QDJ440" s="449"/>
      <c r="QDK440" s="449"/>
      <c r="QDL440" s="449"/>
      <c r="QDM440" s="449"/>
      <c r="QDN440" s="449"/>
      <c r="QDO440" s="449"/>
      <c r="QDP440" s="449"/>
      <c r="QDQ440" s="449"/>
      <c r="QDR440" s="449"/>
      <c r="QDS440" s="449"/>
      <c r="QDT440" s="449"/>
      <c r="QDU440" s="449"/>
      <c r="QDV440" s="449"/>
      <c r="QDW440" s="449"/>
      <c r="QDX440" s="449"/>
      <c r="QDY440" s="449"/>
      <c r="QDZ440" s="449"/>
      <c r="QEA440" s="449"/>
      <c r="QEB440" s="449"/>
      <c r="QEC440" s="449"/>
      <c r="QED440" s="449"/>
      <c r="QEE440" s="449"/>
      <c r="QEF440" s="449"/>
      <c r="QEG440" s="449"/>
      <c r="QEH440" s="449"/>
      <c r="QEI440" s="449"/>
      <c r="QEJ440" s="449"/>
      <c r="QEK440" s="449"/>
      <c r="QEL440" s="449"/>
      <c r="QEM440" s="449"/>
      <c r="QEN440" s="449"/>
      <c r="QEO440" s="449"/>
      <c r="QEP440" s="449"/>
      <c r="QEQ440" s="449"/>
      <c r="QER440" s="449"/>
      <c r="QES440" s="449"/>
      <c r="QET440" s="449"/>
      <c r="QEU440" s="449"/>
      <c r="QEV440" s="449"/>
      <c r="QEW440" s="449"/>
      <c r="QEX440" s="449"/>
      <c r="QEY440" s="449"/>
      <c r="QEZ440" s="449"/>
      <c r="QFA440" s="449"/>
      <c r="QFB440" s="449"/>
      <c r="QFC440" s="449"/>
      <c r="QFD440" s="449"/>
      <c r="QFE440" s="449"/>
      <c r="QFF440" s="449"/>
      <c r="QFG440" s="449"/>
      <c r="QFH440" s="449"/>
      <c r="QFI440" s="449"/>
      <c r="QFJ440" s="449"/>
      <c r="QFK440" s="449"/>
      <c r="QFL440" s="449"/>
      <c r="QFM440" s="449"/>
      <c r="QFN440" s="449"/>
      <c r="QFO440" s="449"/>
      <c r="QFP440" s="449"/>
      <c r="QFQ440" s="449"/>
      <c r="QFR440" s="449"/>
      <c r="QFS440" s="449"/>
      <c r="QFT440" s="449"/>
      <c r="QFU440" s="449"/>
      <c r="QFV440" s="449"/>
      <c r="QFW440" s="449"/>
      <c r="QFX440" s="449"/>
      <c r="QFY440" s="449"/>
      <c r="QFZ440" s="449"/>
      <c r="QGA440" s="449"/>
      <c r="QGB440" s="449"/>
      <c r="QGC440" s="449"/>
      <c r="QGD440" s="449"/>
      <c r="QGE440" s="449"/>
      <c r="QGF440" s="449"/>
      <c r="QGG440" s="449"/>
      <c r="QGH440" s="449"/>
      <c r="QGI440" s="449"/>
      <c r="QGJ440" s="449"/>
      <c r="QGK440" s="449"/>
      <c r="QGL440" s="449"/>
      <c r="QGM440" s="449"/>
      <c r="QGN440" s="449"/>
      <c r="QGO440" s="449"/>
      <c r="QGP440" s="449"/>
      <c r="QGQ440" s="449"/>
      <c r="QGR440" s="449"/>
      <c r="QGS440" s="449"/>
      <c r="QGT440" s="449"/>
      <c r="QGU440" s="449"/>
      <c r="QGV440" s="449"/>
      <c r="QGW440" s="449"/>
      <c r="QGX440" s="449"/>
      <c r="QGY440" s="449"/>
      <c r="QGZ440" s="449"/>
      <c r="QHA440" s="449"/>
      <c r="QHB440" s="449"/>
      <c r="QHC440" s="449"/>
      <c r="QHD440" s="449"/>
      <c r="QHE440" s="449"/>
      <c r="QHF440" s="449"/>
      <c r="QHG440" s="449"/>
      <c r="QHH440" s="449"/>
      <c r="QHI440" s="449"/>
      <c r="QHJ440" s="449"/>
      <c r="QHK440" s="449"/>
      <c r="QHL440" s="449"/>
      <c r="QHM440" s="449"/>
      <c r="QHN440" s="449"/>
      <c r="QHO440" s="449"/>
      <c r="QHP440" s="449"/>
      <c r="QHQ440" s="449"/>
      <c r="QHR440" s="449"/>
      <c r="QHS440" s="449"/>
      <c r="QHT440" s="449"/>
      <c r="QHU440" s="449"/>
      <c r="QHV440" s="449"/>
      <c r="QHW440" s="449"/>
      <c r="QHX440" s="449"/>
      <c r="QHY440" s="449"/>
      <c r="QHZ440" s="449"/>
      <c r="QIA440" s="449"/>
      <c r="QIB440" s="449"/>
      <c r="QIC440" s="449"/>
      <c r="QID440" s="449"/>
      <c r="QIE440" s="449"/>
      <c r="QIF440" s="449"/>
      <c r="QIG440" s="449"/>
      <c r="QIH440" s="449"/>
      <c r="QII440" s="449"/>
      <c r="QIJ440" s="449"/>
      <c r="QIK440" s="449"/>
      <c r="QIL440" s="449"/>
      <c r="QIM440" s="449"/>
      <c r="QIN440" s="449"/>
      <c r="QIO440" s="449"/>
      <c r="QIP440" s="449"/>
      <c r="QIQ440" s="449"/>
      <c r="QIR440" s="449"/>
      <c r="QIS440" s="449"/>
      <c r="QIT440" s="449"/>
      <c r="QIU440" s="449"/>
      <c r="QIV440" s="449"/>
      <c r="QIW440" s="449"/>
      <c r="QIX440" s="449"/>
      <c r="QIY440" s="449"/>
      <c r="QIZ440" s="449"/>
      <c r="QJA440" s="449"/>
      <c r="QJB440" s="449"/>
      <c r="QJC440" s="449"/>
      <c r="QJD440" s="449"/>
      <c r="QJE440" s="449"/>
      <c r="QJF440" s="449"/>
      <c r="QJG440" s="449"/>
      <c r="QJH440" s="449"/>
      <c r="QJI440" s="449"/>
      <c r="QJJ440" s="449"/>
      <c r="QJK440" s="449"/>
      <c r="QJL440" s="449"/>
      <c r="QJM440" s="449"/>
      <c r="QJN440" s="449"/>
      <c r="QJO440" s="449"/>
      <c r="QJP440" s="449"/>
      <c r="QJQ440" s="449"/>
      <c r="QJR440" s="449"/>
      <c r="QJS440" s="449"/>
      <c r="QJT440" s="449"/>
      <c r="QJU440" s="449"/>
      <c r="QJV440" s="449"/>
      <c r="QJW440" s="449"/>
      <c r="QJX440" s="449"/>
      <c r="QJY440" s="449"/>
      <c r="QJZ440" s="449"/>
      <c r="QKA440" s="449"/>
      <c r="QKB440" s="449"/>
      <c r="QKC440" s="449"/>
      <c r="QKD440" s="449"/>
      <c r="QKE440" s="449"/>
      <c r="QKF440" s="449"/>
      <c r="QKG440" s="449"/>
      <c r="QKH440" s="449"/>
      <c r="QKI440" s="449"/>
      <c r="QKJ440" s="449"/>
      <c r="QKK440" s="449"/>
      <c r="QKL440" s="449"/>
      <c r="QKM440" s="449"/>
      <c r="QKN440" s="449"/>
      <c r="QKO440" s="449"/>
      <c r="QKP440" s="449"/>
      <c r="QKQ440" s="449"/>
      <c r="QKR440" s="449"/>
      <c r="QKS440" s="449"/>
      <c r="QKT440" s="449"/>
      <c r="QKU440" s="449"/>
      <c r="QKV440" s="449"/>
      <c r="QKW440" s="449"/>
      <c r="QKX440" s="449"/>
      <c r="QKY440" s="449"/>
      <c r="QKZ440" s="449"/>
      <c r="QLA440" s="449"/>
      <c r="QLB440" s="449"/>
      <c r="QLC440" s="449"/>
      <c r="QLD440" s="449"/>
      <c r="QLE440" s="449"/>
      <c r="QLF440" s="449"/>
      <c r="QLG440" s="449"/>
      <c r="QLH440" s="449"/>
      <c r="QLI440" s="449"/>
      <c r="QLJ440" s="449"/>
      <c r="QLK440" s="449"/>
      <c r="QLL440" s="449"/>
      <c r="QLM440" s="449"/>
      <c r="QLN440" s="449"/>
      <c r="QLO440" s="449"/>
      <c r="QLP440" s="449"/>
      <c r="QLQ440" s="449"/>
      <c r="QLR440" s="449"/>
      <c r="QLS440" s="449"/>
      <c r="QLT440" s="449"/>
      <c r="QLU440" s="449"/>
      <c r="QLV440" s="449"/>
      <c r="QLW440" s="449"/>
      <c r="QLX440" s="449"/>
      <c r="QLY440" s="449"/>
      <c r="QLZ440" s="449"/>
      <c r="QMA440" s="449"/>
      <c r="QMB440" s="449"/>
      <c r="QMC440" s="449"/>
      <c r="QMD440" s="449"/>
      <c r="QME440" s="449"/>
      <c r="QMF440" s="449"/>
      <c r="QMG440" s="449"/>
      <c r="QMH440" s="449"/>
      <c r="QMI440" s="449"/>
      <c r="QMJ440" s="449"/>
      <c r="QMK440" s="449"/>
      <c r="QML440" s="449"/>
      <c r="QMM440" s="449"/>
      <c r="QMN440" s="449"/>
      <c r="QMO440" s="449"/>
      <c r="QMP440" s="449"/>
      <c r="QMQ440" s="449"/>
      <c r="QMR440" s="449"/>
      <c r="QMS440" s="449"/>
      <c r="QMT440" s="449"/>
      <c r="QMU440" s="449"/>
      <c r="QMV440" s="449"/>
      <c r="QMW440" s="449"/>
      <c r="QMX440" s="449"/>
      <c r="QMY440" s="449"/>
      <c r="QMZ440" s="449"/>
      <c r="QNA440" s="449"/>
      <c r="QNB440" s="449"/>
      <c r="QNC440" s="449"/>
      <c r="QND440" s="449"/>
      <c r="QNE440" s="449"/>
      <c r="QNF440" s="449"/>
      <c r="QNG440" s="449"/>
      <c r="QNH440" s="449"/>
      <c r="QNI440" s="449"/>
      <c r="QNJ440" s="449"/>
      <c r="QNK440" s="449"/>
      <c r="QNL440" s="449"/>
      <c r="QNM440" s="449"/>
      <c r="QNN440" s="449"/>
      <c r="QNO440" s="449"/>
      <c r="QNP440" s="449"/>
      <c r="QNQ440" s="449"/>
      <c r="QNR440" s="449"/>
      <c r="QNS440" s="449"/>
      <c r="QNT440" s="449"/>
      <c r="QNU440" s="449"/>
      <c r="QNV440" s="449"/>
      <c r="QNW440" s="449"/>
      <c r="QNX440" s="449"/>
      <c r="QNY440" s="449"/>
      <c r="QNZ440" s="449"/>
      <c r="QOA440" s="449"/>
      <c r="QOB440" s="449"/>
      <c r="QOC440" s="449"/>
      <c r="QOD440" s="449"/>
      <c r="QOE440" s="449"/>
      <c r="QOF440" s="449"/>
      <c r="QOG440" s="449"/>
      <c r="QOH440" s="449"/>
      <c r="QOI440" s="449"/>
      <c r="QOJ440" s="449"/>
      <c r="QOK440" s="449"/>
      <c r="QOL440" s="449"/>
      <c r="QOM440" s="449"/>
      <c r="QON440" s="449"/>
      <c r="QOO440" s="449"/>
      <c r="QOP440" s="449"/>
      <c r="QOQ440" s="449"/>
      <c r="QOR440" s="449"/>
      <c r="QOS440" s="449"/>
      <c r="QOT440" s="449"/>
      <c r="QOU440" s="449"/>
      <c r="QOV440" s="449"/>
      <c r="QOW440" s="449"/>
      <c r="QOX440" s="449"/>
      <c r="QOY440" s="449"/>
      <c r="QOZ440" s="449"/>
      <c r="QPA440" s="449"/>
      <c r="QPB440" s="449"/>
      <c r="QPC440" s="449"/>
      <c r="QPD440" s="449"/>
      <c r="QPE440" s="449"/>
      <c r="QPF440" s="449"/>
      <c r="QPG440" s="449"/>
      <c r="QPH440" s="449"/>
      <c r="QPI440" s="449"/>
      <c r="QPJ440" s="449"/>
      <c r="QPK440" s="449"/>
      <c r="QPL440" s="449"/>
      <c r="QPM440" s="449"/>
      <c r="QPN440" s="449"/>
      <c r="QPO440" s="449"/>
      <c r="QPP440" s="449"/>
      <c r="QPQ440" s="449"/>
      <c r="QPR440" s="449"/>
      <c r="QPS440" s="449"/>
      <c r="QPT440" s="449"/>
      <c r="QPU440" s="449"/>
      <c r="QPV440" s="449"/>
      <c r="QPW440" s="449"/>
      <c r="QPX440" s="449"/>
      <c r="QPY440" s="449"/>
      <c r="QPZ440" s="449"/>
      <c r="QQA440" s="449"/>
      <c r="QQB440" s="449"/>
      <c r="QQC440" s="449"/>
      <c r="QQD440" s="449"/>
      <c r="QQE440" s="449"/>
      <c r="QQF440" s="449"/>
      <c r="QQG440" s="449"/>
      <c r="QQH440" s="449"/>
      <c r="QQI440" s="449"/>
      <c r="QQJ440" s="449"/>
      <c r="QQK440" s="449"/>
      <c r="QQL440" s="449"/>
      <c r="QQM440" s="449"/>
      <c r="QQN440" s="449"/>
      <c r="QQO440" s="449"/>
      <c r="QQP440" s="449"/>
      <c r="QQQ440" s="449"/>
      <c r="QQR440" s="449"/>
      <c r="QQS440" s="449"/>
      <c r="QQT440" s="449"/>
      <c r="QQU440" s="449"/>
      <c r="QQV440" s="449"/>
      <c r="QQW440" s="449"/>
      <c r="QQX440" s="449"/>
      <c r="QQY440" s="449"/>
      <c r="QQZ440" s="449"/>
      <c r="QRA440" s="449"/>
      <c r="QRB440" s="449"/>
      <c r="QRC440" s="449"/>
      <c r="QRD440" s="449"/>
      <c r="QRE440" s="449"/>
      <c r="QRF440" s="449"/>
      <c r="QRG440" s="449"/>
      <c r="QRH440" s="449"/>
      <c r="QRI440" s="449"/>
      <c r="QRJ440" s="449"/>
      <c r="QRK440" s="449"/>
      <c r="QRL440" s="449"/>
      <c r="QRM440" s="449"/>
      <c r="QRN440" s="449"/>
      <c r="QRO440" s="449"/>
      <c r="QRP440" s="449"/>
      <c r="QRQ440" s="449"/>
      <c r="QRR440" s="449"/>
      <c r="QRS440" s="449"/>
      <c r="QRT440" s="449"/>
      <c r="QRU440" s="449"/>
      <c r="QRV440" s="449"/>
      <c r="QRW440" s="449"/>
      <c r="QRX440" s="449"/>
      <c r="QRY440" s="449"/>
      <c r="QRZ440" s="449"/>
      <c r="QSA440" s="449"/>
      <c r="QSB440" s="449"/>
      <c r="QSC440" s="449"/>
      <c r="QSD440" s="449"/>
      <c r="QSE440" s="449"/>
      <c r="QSF440" s="449"/>
      <c r="QSG440" s="449"/>
      <c r="QSH440" s="449"/>
      <c r="QSI440" s="449"/>
      <c r="QSJ440" s="449"/>
      <c r="QSK440" s="449"/>
      <c r="QSL440" s="449"/>
      <c r="QSM440" s="449"/>
      <c r="QSN440" s="449"/>
      <c r="QSO440" s="449"/>
      <c r="QSP440" s="449"/>
      <c r="QSQ440" s="449"/>
      <c r="QSR440" s="449"/>
      <c r="QSS440" s="449"/>
      <c r="QST440" s="449"/>
      <c r="QSU440" s="449"/>
      <c r="QSV440" s="449"/>
      <c r="QSW440" s="449"/>
      <c r="QSX440" s="449"/>
      <c r="QSY440" s="449"/>
      <c r="QSZ440" s="449"/>
      <c r="QTA440" s="449"/>
      <c r="QTB440" s="449"/>
      <c r="QTC440" s="449"/>
      <c r="QTD440" s="449"/>
      <c r="QTE440" s="449"/>
      <c r="QTF440" s="449"/>
      <c r="QTG440" s="449"/>
      <c r="QTH440" s="449"/>
      <c r="QTI440" s="449"/>
      <c r="QTJ440" s="449"/>
      <c r="QTK440" s="449"/>
      <c r="QTL440" s="449"/>
      <c r="QTM440" s="449"/>
      <c r="QTN440" s="449"/>
      <c r="QTO440" s="449"/>
      <c r="QTP440" s="449"/>
      <c r="QTQ440" s="449"/>
      <c r="QTR440" s="449"/>
      <c r="QTS440" s="449"/>
      <c r="QTT440" s="449"/>
      <c r="QTU440" s="449"/>
      <c r="QTV440" s="449"/>
      <c r="QTW440" s="449"/>
      <c r="QTX440" s="449"/>
      <c r="QTY440" s="449"/>
      <c r="QTZ440" s="449"/>
      <c r="QUA440" s="449"/>
      <c r="QUB440" s="449"/>
      <c r="QUC440" s="449"/>
      <c r="QUD440" s="449"/>
      <c r="QUE440" s="449"/>
      <c r="QUF440" s="449"/>
      <c r="QUG440" s="449"/>
      <c r="QUH440" s="449"/>
      <c r="QUI440" s="449"/>
      <c r="QUJ440" s="449"/>
      <c r="QUK440" s="449"/>
      <c r="QUL440" s="449"/>
      <c r="QUM440" s="449"/>
      <c r="QUN440" s="449"/>
      <c r="QUO440" s="449"/>
      <c r="QUP440" s="449"/>
      <c r="QUQ440" s="449"/>
      <c r="QUR440" s="449"/>
      <c r="QUS440" s="449"/>
      <c r="QUT440" s="449"/>
      <c r="QUU440" s="449"/>
      <c r="QUV440" s="449"/>
      <c r="QUW440" s="449"/>
      <c r="QUX440" s="449"/>
      <c r="QUY440" s="449"/>
      <c r="QUZ440" s="449"/>
      <c r="QVA440" s="449"/>
      <c r="QVB440" s="449"/>
      <c r="QVC440" s="449"/>
      <c r="QVD440" s="449"/>
      <c r="QVE440" s="449"/>
      <c r="QVF440" s="449"/>
      <c r="QVG440" s="449"/>
      <c r="QVH440" s="449"/>
      <c r="QVI440" s="449"/>
      <c r="QVJ440" s="449"/>
      <c r="QVK440" s="449"/>
      <c r="QVL440" s="449"/>
      <c r="QVM440" s="449"/>
      <c r="QVN440" s="449"/>
      <c r="QVO440" s="449"/>
      <c r="QVP440" s="449"/>
      <c r="QVQ440" s="449"/>
      <c r="QVR440" s="449"/>
      <c r="QVS440" s="449"/>
      <c r="QVT440" s="449"/>
      <c r="QVU440" s="449"/>
      <c r="QVV440" s="449"/>
      <c r="QVW440" s="449"/>
      <c r="QVX440" s="449"/>
      <c r="QVY440" s="449"/>
      <c r="QVZ440" s="449"/>
      <c r="QWA440" s="449"/>
      <c r="QWB440" s="449"/>
      <c r="QWC440" s="449"/>
      <c r="QWD440" s="449"/>
      <c r="QWE440" s="449"/>
      <c r="QWF440" s="449"/>
      <c r="QWG440" s="449"/>
      <c r="QWH440" s="449"/>
      <c r="QWI440" s="449"/>
      <c r="QWJ440" s="449"/>
      <c r="QWK440" s="449"/>
      <c r="QWL440" s="449"/>
      <c r="QWM440" s="449"/>
      <c r="QWN440" s="449"/>
      <c r="QWO440" s="449"/>
      <c r="QWP440" s="449"/>
      <c r="QWQ440" s="449"/>
      <c r="QWR440" s="449"/>
      <c r="QWS440" s="449"/>
      <c r="QWT440" s="449"/>
      <c r="QWU440" s="449"/>
      <c r="QWV440" s="449"/>
      <c r="QWW440" s="449"/>
      <c r="QWX440" s="449"/>
      <c r="QWY440" s="449"/>
      <c r="QWZ440" s="449"/>
      <c r="QXA440" s="449"/>
      <c r="QXB440" s="449"/>
      <c r="QXC440" s="449"/>
      <c r="QXD440" s="449"/>
      <c r="QXE440" s="449"/>
      <c r="QXF440" s="449"/>
      <c r="QXG440" s="449"/>
      <c r="QXH440" s="449"/>
      <c r="QXI440" s="449"/>
      <c r="QXJ440" s="449"/>
      <c r="QXK440" s="449"/>
      <c r="QXL440" s="449"/>
      <c r="QXM440" s="449"/>
      <c r="QXN440" s="449"/>
      <c r="QXO440" s="449"/>
      <c r="QXP440" s="449"/>
      <c r="QXQ440" s="449"/>
      <c r="QXR440" s="449"/>
      <c r="QXS440" s="449"/>
      <c r="QXT440" s="449"/>
      <c r="QXU440" s="449"/>
      <c r="QXV440" s="449"/>
      <c r="QXW440" s="449"/>
      <c r="QXX440" s="449"/>
      <c r="QXY440" s="449"/>
      <c r="QXZ440" s="449"/>
      <c r="QYA440" s="449"/>
      <c r="QYB440" s="449"/>
      <c r="QYC440" s="449"/>
      <c r="QYD440" s="449"/>
      <c r="QYE440" s="449"/>
      <c r="QYF440" s="449"/>
      <c r="QYG440" s="449"/>
      <c r="QYH440" s="449"/>
      <c r="QYI440" s="449"/>
      <c r="QYJ440" s="449"/>
      <c r="QYK440" s="449"/>
      <c r="QYL440" s="449"/>
      <c r="QYM440" s="449"/>
      <c r="QYN440" s="449"/>
      <c r="QYO440" s="449"/>
      <c r="QYP440" s="449"/>
      <c r="QYQ440" s="449"/>
      <c r="QYR440" s="449"/>
      <c r="QYS440" s="449"/>
      <c r="QYT440" s="449"/>
      <c r="QYU440" s="449"/>
      <c r="QYV440" s="449"/>
      <c r="QYW440" s="449"/>
      <c r="QYX440" s="449"/>
      <c r="QYY440" s="449"/>
      <c r="QYZ440" s="449"/>
      <c r="QZA440" s="449"/>
      <c r="QZB440" s="449"/>
      <c r="QZC440" s="449"/>
      <c r="QZD440" s="449"/>
      <c r="QZE440" s="449"/>
      <c r="QZF440" s="449"/>
      <c r="QZG440" s="449"/>
      <c r="QZH440" s="449"/>
      <c r="QZI440" s="449"/>
      <c r="QZJ440" s="449"/>
      <c r="QZK440" s="449"/>
      <c r="QZL440" s="449"/>
      <c r="QZM440" s="449"/>
      <c r="QZN440" s="449"/>
      <c r="QZO440" s="449"/>
      <c r="QZP440" s="449"/>
      <c r="QZQ440" s="449"/>
      <c r="QZR440" s="449"/>
      <c r="QZS440" s="449"/>
      <c r="QZT440" s="449"/>
      <c r="QZU440" s="449"/>
      <c r="QZV440" s="449"/>
      <c r="QZW440" s="449"/>
      <c r="QZX440" s="449"/>
      <c r="QZY440" s="449"/>
      <c r="QZZ440" s="449"/>
      <c r="RAA440" s="449"/>
      <c r="RAB440" s="449"/>
      <c r="RAC440" s="449"/>
      <c r="RAD440" s="449"/>
      <c r="RAE440" s="449"/>
      <c r="RAF440" s="449"/>
      <c r="RAG440" s="449"/>
      <c r="RAH440" s="449"/>
      <c r="RAI440" s="449"/>
      <c r="RAJ440" s="449"/>
      <c r="RAK440" s="449"/>
      <c r="RAL440" s="449"/>
      <c r="RAM440" s="449"/>
      <c r="RAN440" s="449"/>
      <c r="RAO440" s="449"/>
      <c r="RAP440" s="449"/>
      <c r="RAQ440" s="449"/>
      <c r="RAR440" s="449"/>
      <c r="RAS440" s="449"/>
      <c r="RAT440" s="449"/>
      <c r="RAU440" s="449"/>
      <c r="RAV440" s="449"/>
      <c r="RAW440" s="449"/>
      <c r="RAX440" s="449"/>
      <c r="RAY440" s="449"/>
      <c r="RAZ440" s="449"/>
      <c r="RBA440" s="449"/>
      <c r="RBB440" s="449"/>
      <c r="RBC440" s="449"/>
      <c r="RBD440" s="449"/>
      <c r="RBE440" s="449"/>
      <c r="RBF440" s="449"/>
      <c r="RBG440" s="449"/>
      <c r="RBH440" s="449"/>
      <c r="RBI440" s="449"/>
      <c r="RBJ440" s="449"/>
      <c r="RBK440" s="449"/>
      <c r="RBL440" s="449"/>
      <c r="RBM440" s="449"/>
      <c r="RBN440" s="449"/>
      <c r="RBO440" s="449"/>
      <c r="RBP440" s="449"/>
      <c r="RBQ440" s="449"/>
      <c r="RBR440" s="449"/>
      <c r="RBS440" s="449"/>
      <c r="RBT440" s="449"/>
      <c r="RBU440" s="449"/>
      <c r="RBV440" s="449"/>
      <c r="RBW440" s="449"/>
      <c r="RBX440" s="449"/>
      <c r="RBY440" s="449"/>
      <c r="RBZ440" s="449"/>
      <c r="RCA440" s="449"/>
      <c r="RCB440" s="449"/>
      <c r="RCC440" s="449"/>
      <c r="RCD440" s="449"/>
      <c r="RCE440" s="449"/>
      <c r="RCF440" s="449"/>
      <c r="RCG440" s="449"/>
      <c r="RCH440" s="449"/>
      <c r="RCI440" s="449"/>
      <c r="RCJ440" s="449"/>
      <c r="RCK440" s="449"/>
      <c r="RCL440" s="449"/>
      <c r="RCM440" s="449"/>
      <c r="RCN440" s="449"/>
      <c r="RCO440" s="449"/>
      <c r="RCP440" s="449"/>
      <c r="RCQ440" s="449"/>
      <c r="RCR440" s="449"/>
      <c r="RCS440" s="449"/>
      <c r="RCT440" s="449"/>
      <c r="RCU440" s="449"/>
      <c r="RCV440" s="449"/>
      <c r="RCW440" s="449"/>
      <c r="RCX440" s="449"/>
      <c r="RCY440" s="449"/>
      <c r="RCZ440" s="449"/>
      <c r="RDA440" s="449"/>
      <c r="RDB440" s="449"/>
      <c r="RDC440" s="449"/>
      <c r="RDD440" s="449"/>
      <c r="RDE440" s="449"/>
      <c r="RDF440" s="449"/>
      <c r="RDG440" s="449"/>
      <c r="RDH440" s="449"/>
      <c r="RDI440" s="449"/>
      <c r="RDJ440" s="449"/>
      <c r="RDK440" s="449"/>
      <c r="RDL440" s="449"/>
      <c r="RDM440" s="449"/>
      <c r="RDN440" s="449"/>
      <c r="RDO440" s="449"/>
      <c r="RDP440" s="449"/>
      <c r="RDQ440" s="449"/>
      <c r="RDR440" s="449"/>
      <c r="RDS440" s="449"/>
      <c r="RDT440" s="449"/>
      <c r="RDU440" s="449"/>
      <c r="RDV440" s="449"/>
      <c r="RDW440" s="449"/>
      <c r="RDX440" s="449"/>
      <c r="RDY440" s="449"/>
      <c r="RDZ440" s="449"/>
      <c r="REA440" s="449"/>
      <c r="REB440" s="449"/>
      <c r="REC440" s="449"/>
      <c r="RED440" s="449"/>
      <c r="REE440" s="449"/>
      <c r="REF440" s="449"/>
      <c r="REG440" s="449"/>
      <c r="REH440" s="449"/>
      <c r="REI440" s="449"/>
      <c r="REJ440" s="449"/>
      <c r="REK440" s="449"/>
      <c r="REL440" s="449"/>
      <c r="REM440" s="449"/>
      <c r="REN440" s="449"/>
      <c r="REO440" s="449"/>
      <c r="REP440" s="449"/>
      <c r="REQ440" s="449"/>
      <c r="RER440" s="449"/>
      <c r="RES440" s="449"/>
      <c r="RET440" s="449"/>
      <c r="REU440" s="449"/>
      <c r="REV440" s="449"/>
      <c r="REW440" s="449"/>
      <c r="REX440" s="449"/>
      <c r="REY440" s="449"/>
      <c r="REZ440" s="449"/>
      <c r="RFA440" s="449"/>
      <c r="RFB440" s="449"/>
      <c r="RFC440" s="449"/>
      <c r="RFD440" s="449"/>
      <c r="RFE440" s="449"/>
      <c r="RFF440" s="449"/>
      <c r="RFG440" s="449"/>
      <c r="RFH440" s="449"/>
      <c r="RFI440" s="449"/>
      <c r="RFJ440" s="449"/>
      <c r="RFK440" s="449"/>
      <c r="RFL440" s="449"/>
      <c r="RFM440" s="449"/>
      <c r="RFN440" s="449"/>
      <c r="RFO440" s="449"/>
      <c r="RFP440" s="449"/>
      <c r="RFQ440" s="449"/>
      <c r="RFR440" s="449"/>
      <c r="RFS440" s="449"/>
      <c r="RFT440" s="449"/>
      <c r="RFU440" s="449"/>
      <c r="RFV440" s="449"/>
      <c r="RFW440" s="449"/>
      <c r="RFX440" s="449"/>
      <c r="RFY440" s="449"/>
      <c r="RFZ440" s="449"/>
      <c r="RGA440" s="449"/>
      <c r="RGB440" s="449"/>
      <c r="RGC440" s="449"/>
      <c r="RGD440" s="449"/>
      <c r="RGE440" s="449"/>
      <c r="RGF440" s="449"/>
      <c r="RGG440" s="449"/>
      <c r="RGH440" s="449"/>
      <c r="RGI440" s="449"/>
      <c r="RGJ440" s="449"/>
      <c r="RGK440" s="449"/>
      <c r="RGL440" s="449"/>
      <c r="RGM440" s="449"/>
      <c r="RGN440" s="449"/>
      <c r="RGO440" s="449"/>
      <c r="RGP440" s="449"/>
      <c r="RGQ440" s="449"/>
      <c r="RGR440" s="449"/>
      <c r="RGS440" s="449"/>
      <c r="RGT440" s="449"/>
      <c r="RGU440" s="449"/>
      <c r="RGV440" s="449"/>
      <c r="RGW440" s="449"/>
      <c r="RGX440" s="449"/>
      <c r="RGY440" s="449"/>
      <c r="RGZ440" s="449"/>
      <c r="RHA440" s="449"/>
      <c r="RHB440" s="449"/>
      <c r="RHC440" s="449"/>
      <c r="RHD440" s="449"/>
      <c r="RHE440" s="449"/>
      <c r="RHF440" s="449"/>
      <c r="RHG440" s="449"/>
      <c r="RHH440" s="449"/>
      <c r="RHI440" s="449"/>
      <c r="RHJ440" s="449"/>
      <c r="RHK440" s="449"/>
      <c r="RHL440" s="449"/>
      <c r="RHM440" s="449"/>
      <c r="RHN440" s="449"/>
      <c r="RHO440" s="449"/>
      <c r="RHP440" s="449"/>
      <c r="RHQ440" s="449"/>
      <c r="RHR440" s="449"/>
      <c r="RHS440" s="449"/>
      <c r="RHT440" s="449"/>
      <c r="RHU440" s="449"/>
      <c r="RHV440" s="449"/>
      <c r="RHW440" s="449"/>
      <c r="RHX440" s="449"/>
      <c r="RHY440" s="449"/>
      <c r="RHZ440" s="449"/>
      <c r="RIA440" s="449"/>
      <c r="RIB440" s="449"/>
      <c r="RIC440" s="449"/>
      <c r="RID440" s="449"/>
      <c r="RIE440" s="449"/>
      <c r="RIF440" s="449"/>
      <c r="RIG440" s="449"/>
      <c r="RIH440" s="449"/>
      <c r="RII440" s="449"/>
      <c r="RIJ440" s="449"/>
      <c r="RIK440" s="449"/>
      <c r="RIL440" s="449"/>
      <c r="RIM440" s="449"/>
      <c r="RIN440" s="449"/>
      <c r="RIO440" s="449"/>
      <c r="RIP440" s="449"/>
      <c r="RIQ440" s="449"/>
      <c r="RIR440" s="449"/>
      <c r="RIS440" s="449"/>
      <c r="RIT440" s="449"/>
      <c r="RIU440" s="449"/>
      <c r="RIV440" s="449"/>
      <c r="RIW440" s="449"/>
      <c r="RIX440" s="449"/>
      <c r="RIY440" s="449"/>
      <c r="RIZ440" s="449"/>
      <c r="RJA440" s="449"/>
      <c r="RJB440" s="449"/>
      <c r="RJC440" s="449"/>
      <c r="RJD440" s="449"/>
      <c r="RJE440" s="449"/>
      <c r="RJF440" s="449"/>
      <c r="RJG440" s="449"/>
      <c r="RJH440" s="449"/>
      <c r="RJI440" s="449"/>
      <c r="RJJ440" s="449"/>
      <c r="RJK440" s="449"/>
      <c r="RJL440" s="449"/>
      <c r="RJM440" s="449"/>
      <c r="RJN440" s="449"/>
      <c r="RJO440" s="449"/>
      <c r="RJP440" s="449"/>
      <c r="RJQ440" s="449"/>
      <c r="RJR440" s="449"/>
      <c r="RJS440" s="449"/>
      <c r="RJT440" s="449"/>
      <c r="RJU440" s="449"/>
      <c r="RJV440" s="449"/>
      <c r="RJW440" s="449"/>
      <c r="RJX440" s="449"/>
      <c r="RJY440" s="449"/>
      <c r="RJZ440" s="449"/>
      <c r="RKA440" s="449"/>
      <c r="RKB440" s="449"/>
      <c r="RKC440" s="449"/>
      <c r="RKD440" s="449"/>
      <c r="RKE440" s="449"/>
      <c r="RKF440" s="449"/>
      <c r="RKG440" s="449"/>
      <c r="RKH440" s="449"/>
      <c r="RKI440" s="449"/>
      <c r="RKJ440" s="449"/>
      <c r="RKK440" s="449"/>
      <c r="RKL440" s="449"/>
      <c r="RKM440" s="449"/>
      <c r="RKN440" s="449"/>
      <c r="RKO440" s="449"/>
      <c r="RKP440" s="449"/>
      <c r="RKQ440" s="449"/>
      <c r="RKR440" s="449"/>
      <c r="RKS440" s="449"/>
      <c r="RKT440" s="449"/>
      <c r="RKU440" s="449"/>
      <c r="RKV440" s="449"/>
      <c r="RKW440" s="449"/>
      <c r="RKX440" s="449"/>
      <c r="RKY440" s="449"/>
      <c r="RKZ440" s="449"/>
      <c r="RLA440" s="449"/>
      <c r="RLB440" s="449"/>
      <c r="RLC440" s="449"/>
      <c r="RLD440" s="449"/>
      <c r="RLE440" s="449"/>
      <c r="RLF440" s="449"/>
      <c r="RLG440" s="449"/>
      <c r="RLH440" s="449"/>
      <c r="RLI440" s="449"/>
      <c r="RLJ440" s="449"/>
      <c r="RLK440" s="449"/>
      <c r="RLL440" s="449"/>
      <c r="RLM440" s="449"/>
      <c r="RLN440" s="449"/>
      <c r="RLO440" s="449"/>
      <c r="RLP440" s="449"/>
      <c r="RLQ440" s="449"/>
      <c r="RLR440" s="449"/>
      <c r="RLS440" s="449"/>
      <c r="RLT440" s="449"/>
      <c r="RLU440" s="449"/>
      <c r="RLV440" s="449"/>
      <c r="RLW440" s="449"/>
      <c r="RLX440" s="449"/>
      <c r="RLY440" s="449"/>
      <c r="RLZ440" s="449"/>
      <c r="RMA440" s="449"/>
      <c r="RMB440" s="449"/>
      <c r="RMC440" s="449"/>
      <c r="RMD440" s="449"/>
      <c r="RME440" s="449"/>
      <c r="RMF440" s="449"/>
      <c r="RMG440" s="449"/>
      <c r="RMH440" s="449"/>
      <c r="RMI440" s="449"/>
      <c r="RMJ440" s="449"/>
      <c r="RMK440" s="449"/>
      <c r="RML440" s="449"/>
      <c r="RMM440" s="449"/>
      <c r="RMN440" s="449"/>
      <c r="RMO440" s="449"/>
      <c r="RMP440" s="449"/>
      <c r="RMQ440" s="449"/>
      <c r="RMR440" s="449"/>
      <c r="RMS440" s="449"/>
      <c r="RMT440" s="449"/>
      <c r="RMU440" s="449"/>
      <c r="RMV440" s="449"/>
      <c r="RMW440" s="449"/>
      <c r="RMX440" s="449"/>
      <c r="RMY440" s="449"/>
      <c r="RMZ440" s="449"/>
      <c r="RNA440" s="449"/>
      <c r="RNB440" s="449"/>
      <c r="RNC440" s="449"/>
      <c r="RND440" s="449"/>
      <c r="RNE440" s="449"/>
      <c r="RNF440" s="449"/>
      <c r="RNG440" s="449"/>
      <c r="RNH440" s="449"/>
      <c r="RNI440" s="449"/>
      <c r="RNJ440" s="449"/>
      <c r="RNK440" s="449"/>
      <c r="RNL440" s="449"/>
      <c r="RNM440" s="449"/>
      <c r="RNN440" s="449"/>
      <c r="RNO440" s="449"/>
      <c r="RNP440" s="449"/>
      <c r="RNQ440" s="449"/>
      <c r="RNR440" s="449"/>
      <c r="RNS440" s="449"/>
      <c r="RNT440" s="449"/>
      <c r="RNU440" s="449"/>
      <c r="RNV440" s="449"/>
      <c r="RNW440" s="449"/>
      <c r="RNX440" s="449"/>
      <c r="RNY440" s="449"/>
      <c r="RNZ440" s="449"/>
      <c r="ROA440" s="449"/>
      <c r="ROB440" s="449"/>
      <c r="ROC440" s="449"/>
      <c r="ROD440" s="449"/>
      <c r="ROE440" s="449"/>
      <c r="ROF440" s="449"/>
      <c r="ROG440" s="449"/>
      <c r="ROH440" s="449"/>
      <c r="ROI440" s="449"/>
      <c r="ROJ440" s="449"/>
      <c r="ROK440" s="449"/>
      <c r="ROL440" s="449"/>
      <c r="ROM440" s="449"/>
      <c r="RON440" s="449"/>
      <c r="ROO440" s="449"/>
      <c r="ROP440" s="449"/>
      <c r="ROQ440" s="449"/>
      <c r="ROR440" s="449"/>
      <c r="ROS440" s="449"/>
      <c r="ROT440" s="449"/>
      <c r="ROU440" s="449"/>
      <c r="ROV440" s="449"/>
      <c r="ROW440" s="449"/>
      <c r="ROX440" s="449"/>
      <c r="ROY440" s="449"/>
      <c r="ROZ440" s="449"/>
      <c r="RPA440" s="449"/>
      <c r="RPB440" s="449"/>
      <c r="RPC440" s="449"/>
      <c r="RPD440" s="449"/>
      <c r="RPE440" s="449"/>
      <c r="RPF440" s="449"/>
      <c r="RPG440" s="449"/>
      <c r="RPH440" s="449"/>
      <c r="RPI440" s="449"/>
      <c r="RPJ440" s="449"/>
      <c r="RPK440" s="449"/>
      <c r="RPL440" s="449"/>
      <c r="RPM440" s="449"/>
      <c r="RPN440" s="449"/>
      <c r="RPO440" s="449"/>
      <c r="RPP440" s="449"/>
      <c r="RPQ440" s="449"/>
      <c r="RPR440" s="449"/>
      <c r="RPS440" s="449"/>
      <c r="RPT440" s="449"/>
      <c r="RPU440" s="449"/>
      <c r="RPV440" s="449"/>
      <c r="RPW440" s="449"/>
      <c r="RPX440" s="449"/>
      <c r="RPY440" s="449"/>
      <c r="RPZ440" s="449"/>
      <c r="RQA440" s="449"/>
      <c r="RQB440" s="449"/>
      <c r="RQC440" s="449"/>
      <c r="RQD440" s="449"/>
      <c r="RQE440" s="449"/>
      <c r="RQF440" s="449"/>
      <c r="RQG440" s="449"/>
      <c r="RQH440" s="449"/>
      <c r="RQI440" s="449"/>
      <c r="RQJ440" s="449"/>
      <c r="RQK440" s="449"/>
      <c r="RQL440" s="449"/>
      <c r="RQM440" s="449"/>
      <c r="RQN440" s="449"/>
      <c r="RQO440" s="449"/>
      <c r="RQP440" s="449"/>
      <c r="RQQ440" s="449"/>
      <c r="RQR440" s="449"/>
      <c r="RQS440" s="449"/>
      <c r="RQT440" s="449"/>
      <c r="RQU440" s="449"/>
      <c r="RQV440" s="449"/>
      <c r="RQW440" s="449"/>
      <c r="RQX440" s="449"/>
      <c r="RQY440" s="449"/>
      <c r="RQZ440" s="449"/>
      <c r="RRA440" s="449"/>
      <c r="RRB440" s="449"/>
      <c r="RRC440" s="449"/>
      <c r="RRD440" s="449"/>
      <c r="RRE440" s="449"/>
      <c r="RRF440" s="449"/>
      <c r="RRG440" s="449"/>
      <c r="RRH440" s="449"/>
      <c r="RRI440" s="449"/>
      <c r="RRJ440" s="449"/>
      <c r="RRK440" s="449"/>
      <c r="RRL440" s="449"/>
      <c r="RRM440" s="449"/>
      <c r="RRN440" s="449"/>
      <c r="RRO440" s="449"/>
      <c r="RRP440" s="449"/>
      <c r="RRQ440" s="449"/>
      <c r="RRR440" s="449"/>
      <c r="RRS440" s="449"/>
      <c r="RRT440" s="449"/>
      <c r="RRU440" s="449"/>
      <c r="RRV440" s="449"/>
      <c r="RRW440" s="449"/>
      <c r="RRX440" s="449"/>
      <c r="RRY440" s="449"/>
      <c r="RRZ440" s="449"/>
      <c r="RSA440" s="449"/>
      <c r="RSB440" s="449"/>
      <c r="RSC440" s="449"/>
      <c r="RSD440" s="449"/>
      <c r="RSE440" s="449"/>
      <c r="RSF440" s="449"/>
      <c r="RSG440" s="449"/>
      <c r="RSH440" s="449"/>
      <c r="RSI440" s="449"/>
      <c r="RSJ440" s="449"/>
      <c r="RSK440" s="449"/>
      <c r="RSL440" s="449"/>
      <c r="RSM440" s="449"/>
      <c r="RSN440" s="449"/>
      <c r="RSO440" s="449"/>
      <c r="RSP440" s="449"/>
      <c r="RSQ440" s="449"/>
      <c r="RSR440" s="449"/>
      <c r="RSS440" s="449"/>
      <c r="RST440" s="449"/>
      <c r="RSU440" s="449"/>
      <c r="RSV440" s="449"/>
      <c r="RSW440" s="449"/>
      <c r="RSX440" s="449"/>
      <c r="RSY440" s="449"/>
      <c r="RSZ440" s="449"/>
      <c r="RTA440" s="449"/>
      <c r="RTB440" s="449"/>
      <c r="RTC440" s="449"/>
      <c r="RTD440" s="449"/>
      <c r="RTE440" s="449"/>
      <c r="RTF440" s="449"/>
      <c r="RTG440" s="449"/>
      <c r="RTH440" s="449"/>
      <c r="RTI440" s="449"/>
      <c r="RTJ440" s="449"/>
      <c r="RTK440" s="449"/>
      <c r="RTL440" s="449"/>
      <c r="RTM440" s="449"/>
      <c r="RTN440" s="449"/>
      <c r="RTO440" s="449"/>
      <c r="RTP440" s="449"/>
      <c r="RTQ440" s="449"/>
      <c r="RTR440" s="449"/>
      <c r="RTS440" s="449"/>
      <c r="RTT440" s="449"/>
      <c r="RTU440" s="449"/>
      <c r="RTV440" s="449"/>
      <c r="RTW440" s="449"/>
      <c r="RTX440" s="449"/>
      <c r="RTY440" s="449"/>
      <c r="RTZ440" s="449"/>
      <c r="RUA440" s="449"/>
      <c r="RUB440" s="449"/>
      <c r="RUC440" s="449"/>
      <c r="RUD440" s="449"/>
      <c r="RUE440" s="449"/>
      <c r="RUF440" s="449"/>
      <c r="RUG440" s="449"/>
      <c r="RUH440" s="449"/>
      <c r="RUI440" s="449"/>
      <c r="RUJ440" s="449"/>
      <c r="RUK440" s="449"/>
      <c r="RUL440" s="449"/>
      <c r="RUM440" s="449"/>
      <c r="RUN440" s="449"/>
      <c r="RUO440" s="449"/>
      <c r="RUP440" s="449"/>
      <c r="RUQ440" s="449"/>
      <c r="RUR440" s="449"/>
      <c r="RUS440" s="449"/>
      <c r="RUT440" s="449"/>
      <c r="RUU440" s="449"/>
      <c r="RUV440" s="449"/>
      <c r="RUW440" s="449"/>
      <c r="RUX440" s="449"/>
      <c r="RUY440" s="449"/>
      <c r="RUZ440" s="449"/>
      <c r="RVA440" s="449"/>
      <c r="RVB440" s="449"/>
      <c r="RVC440" s="449"/>
      <c r="RVD440" s="449"/>
      <c r="RVE440" s="449"/>
      <c r="RVF440" s="449"/>
      <c r="RVG440" s="449"/>
      <c r="RVH440" s="449"/>
      <c r="RVI440" s="449"/>
      <c r="RVJ440" s="449"/>
      <c r="RVK440" s="449"/>
      <c r="RVL440" s="449"/>
      <c r="RVM440" s="449"/>
      <c r="RVN440" s="449"/>
      <c r="RVO440" s="449"/>
      <c r="RVP440" s="449"/>
      <c r="RVQ440" s="449"/>
      <c r="RVR440" s="449"/>
      <c r="RVS440" s="449"/>
      <c r="RVT440" s="449"/>
      <c r="RVU440" s="449"/>
      <c r="RVV440" s="449"/>
      <c r="RVW440" s="449"/>
      <c r="RVX440" s="449"/>
      <c r="RVY440" s="449"/>
      <c r="RVZ440" s="449"/>
      <c r="RWA440" s="449"/>
      <c r="RWB440" s="449"/>
      <c r="RWC440" s="449"/>
      <c r="RWD440" s="449"/>
      <c r="RWE440" s="449"/>
      <c r="RWF440" s="449"/>
      <c r="RWG440" s="449"/>
      <c r="RWH440" s="449"/>
      <c r="RWI440" s="449"/>
      <c r="RWJ440" s="449"/>
      <c r="RWK440" s="449"/>
      <c r="RWL440" s="449"/>
      <c r="RWM440" s="449"/>
      <c r="RWN440" s="449"/>
      <c r="RWO440" s="449"/>
      <c r="RWP440" s="449"/>
      <c r="RWQ440" s="449"/>
      <c r="RWR440" s="449"/>
      <c r="RWS440" s="449"/>
      <c r="RWT440" s="449"/>
      <c r="RWU440" s="449"/>
      <c r="RWV440" s="449"/>
      <c r="RWW440" s="449"/>
      <c r="RWX440" s="449"/>
      <c r="RWY440" s="449"/>
      <c r="RWZ440" s="449"/>
      <c r="RXA440" s="449"/>
      <c r="RXB440" s="449"/>
      <c r="RXC440" s="449"/>
      <c r="RXD440" s="449"/>
      <c r="RXE440" s="449"/>
      <c r="RXF440" s="449"/>
      <c r="RXG440" s="449"/>
      <c r="RXH440" s="449"/>
      <c r="RXI440" s="449"/>
      <c r="RXJ440" s="449"/>
      <c r="RXK440" s="449"/>
      <c r="RXL440" s="449"/>
      <c r="RXM440" s="449"/>
      <c r="RXN440" s="449"/>
      <c r="RXO440" s="449"/>
      <c r="RXP440" s="449"/>
      <c r="RXQ440" s="449"/>
      <c r="RXR440" s="449"/>
      <c r="RXS440" s="449"/>
      <c r="RXT440" s="449"/>
      <c r="RXU440" s="449"/>
      <c r="RXV440" s="449"/>
      <c r="RXW440" s="449"/>
      <c r="RXX440" s="449"/>
      <c r="RXY440" s="449"/>
      <c r="RXZ440" s="449"/>
      <c r="RYA440" s="449"/>
      <c r="RYB440" s="449"/>
      <c r="RYC440" s="449"/>
      <c r="RYD440" s="449"/>
      <c r="RYE440" s="449"/>
      <c r="RYF440" s="449"/>
      <c r="RYG440" s="449"/>
      <c r="RYH440" s="449"/>
      <c r="RYI440" s="449"/>
      <c r="RYJ440" s="449"/>
      <c r="RYK440" s="449"/>
      <c r="RYL440" s="449"/>
      <c r="RYM440" s="449"/>
      <c r="RYN440" s="449"/>
      <c r="RYO440" s="449"/>
      <c r="RYP440" s="449"/>
      <c r="RYQ440" s="449"/>
      <c r="RYR440" s="449"/>
      <c r="RYS440" s="449"/>
      <c r="RYT440" s="449"/>
      <c r="RYU440" s="449"/>
      <c r="RYV440" s="449"/>
      <c r="RYW440" s="449"/>
      <c r="RYX440" s="449"/>
      <c r="RYY440" s="449"/>
      <c r="RYZ440" s="449"/>
      <c r="RZA440" s="449"/>
      <c r="RZB440" s="449"/>
      <c r="RZC440" s="449"/>
      <c r="RZD440" s="449"/>
      <c r="RZE440" s="449"/>
      <c r="RZF440" s="449"/>
      <c r="RZG440" s="449"/>
      <c r="RZH440" s="449"/>
      <c r="RZI440" s="449"/>
      <c r="RZJ440" s="449"/>
      <c r="RZK440" s="449"/>
      <c r="RZL440" s="449"/>
      <c r="RZM440" s="449"/>
      <c r="RZN440" s="449"/>
      <c r="RZO440" s="449"/>
      <c r="RZP440" s="449"/>
      <c r="RZQ440" s="449"/>
      <c r="RZR440" s="449"/>
      <c r="RZS440" s="449"/>
      <c r="RZT440" s="449"/>
      <c r="RZU440" s="449"/>
      <c r="RZV440" s="449"/>
      <c r="RZW440" s="449"/>
      <c r="RZX440" s="449"/>
      <c r="RZY440" s="449"/>
      <c r="RZZ440" s="449"/>
      <c r="SAA440" s="449"/>
      <c r="SAB440" s="449"/>
      <c r="SAC440" s="449"/>
      <c r="SAD440" s="449"/>
      <c r="SAE440" s="449"/>
      <c r="SAF440" s="449"/>
      <c r="SAG440" s="449"/>
      <c r="SAH440" s="449"/>
      <c r="SAI440" s="449"/>
      <c r="SAJ440" s="449"/>
      <c r="SAK440" s="449"/>
      <c r="SAL440" s="449"/>
      <c r="SAM440" s="449"/>
      <c r="SAN440" s="449"/>
      <c r="SAO440" s="449"/>
      <c r="SAP440" s="449"/>
      <c r="SAQ440" s="449"/>
      <c r="SAR440" s="449"/>
      <c r="SAS440" s="449"/>
      <c r="SAT440" s="449"/>
      <c r="SAU440" s="449"/>
      <c r="SAV440" s="449"/>
      <c r="SAW440" s="449"/>
      <c r="SAX440" s="449"/>
      <c r="SAY440" s="449"/>
      <c r="SAZ440" s="449"/>
      <c r="SBA440" s="449"/>
      <c r="SBB440" s="449"/>
      <c r="SBC440" s="449"/>
      <c r="SBD440" s="449"/>
      <c r="SBE440" s="449"/>
      <c r="SBF440" s="449"/>
      <c r="SBG440" s="449"/>
      <c r="SBH440" s="449"/>
      <c r="SBI440" s="449"/>
      <c r="SBJ440" s="449"/>
      <c r="SBK440" s="449"/>
      <c r="SBL440" s="449"/>
      <c r="SBM440" s="449"/>
      <c r="SBN440" s="449"/>
      <c r="SBO440" s="449"/>
      <c r="SBP440" s="449"/>
      <c r="SBQ440" s="449"/>
      <c r="SBR440" s="449"/>
      <c r="SBS440" s="449"/>
      <c r="SBT440" s="449"/>
      <c r="SBU440" s="449"/>
      <c r="SBV440" s="449"/>
      <c r="SBW440" s="449"/>
      <c r="SBX440" s="449"/>
      <c r="SBY440" s="449"/>
      <c r="SBZ440" s="449"/>
      <c r="SCA440" s="449"/>
      <c r="SCB440" s="449"/>
      <c r="SCC440" s="449"/>
      <c r="SCD440" s="449"/>
      <c r="SCE440" s="449"/>
      <c r="SCF440" s="449"/>
      <c r="SCG440" s="449"/>
      <c r="SCH440" s="449"/>
      <c r="SCI440" s="449"/>
      <c r="SCJ440" s="449"/>
      <c r="SCK440" s="449"/>
      <c r="SCL440" s="449"/>
      <c r="SCM440" s="449"/>
      <c r="SCN440" s="449"/>
      <c r="SCO440" s="449"/>
      <c r="SCP440" s="449"/>
      <c r="SCQ440" s="449"/>
      <c r="SCR440" s="449"/>
      <c r="SCS440" s="449"/>
      <c r="SCT440" s="449"/>
      <c r="SCU440" s="449"/>
      <c r="SCV440" s="449"/>
      <c r="SCW440" s="449"/>
      <c r="SCX440" s="449"/>
      <c r="SCY440" s="449"/>
      <c r="SCZ440" s="449"/>
      <c r="SDA440" s="449"/>
      <c r="SDB440" s="449"/>
      <c r="SDC440" s="449"/>
      <c r="SDD440" s="449"/>
      <c r="SDE440" s="449"/>
      <c r="SDF440" s="449"/>
      <c r="SDG440" s="449"/>
      <c r="SDH440" s="449"/>
      <c r="SDI440" s="449"/>
      <c r="SDJ440" s="449"/>
      <c r="SDK440" s="449"/>
      <c r="SDL440" s="449"/>
      <c r="SDM440" s="449"/>
      <c r="SDN440" s="449"/>
      <c r="SDO440" s="449"/>
      <c r="SDP440" s="449"/>
      <c r="SDQ440" s="449"/>
      <c r="SDR440" s="449"/>
      <c r="SDS440" s="449"/>
      <c r="SDT440" s="449"/>
      <c r="SDU440" s="449"/>
      <c r="SDV440" s="449"/>
      <c r="SDW440" s="449"/>
      <c r="SDX440" s="449"/>
      <c r="SDY440" s="449"/>
      <c r="SDZ440" s="449"/>
      <c r="SEA440" s="449"/>
      <c r="SEB440" s="449"/>
      <c r="SEC440" s="449"/>
      <c r="SED440" s="449"/>
      <c r="SEE440" s="449"/>
      <c r="SEF440" s="449"/>
      <c r="SEG440" s="449"/>
      <c r="SEH440" s="449"/>
      <c r="SEI440" s="449"/>
      <c r="SEJ440" s="449"/>
      <c r="SEK440" s="449"/>
      <c r="SEL440" s="449"/>
      <c r="SEM440" s="449"/>
      <c r="SEN440" s="449"/>
      <c r="SEO440" s="449"/>
      <c r="SEP440" s="449"/>
      <c r="SEQ440" s="449"/>
      <c r="SER440" s="449"/>
      <c r="SES440" s="449"/>
      <c r="SET440" s="449"/>
      <c r="SEU440" s="449"/>
      <c r="SEV440" s="449"/>
      <c r="SEW440" s="449"/>
      <c r="SEX440" s="449"/>
      <c r="SEY440" s="449"/>
      <c r="SEZ440" s="449"/>
      <c r="SFA440" s="449"/>
      <c r="SFB440" s="449"/>
      <c r="SFC440" s="449"/>
      <c r="SFD440" s="449"/>
      <c r="SFE440" s="449"/>
      <c r="SFF440" s="449"/>
      <c r="SFG440" s="449"/>
      <c r="SFH440" s="449"/>
      <c r="SFI440" s="449"/>
      <c r="SFJ440" s="449"/>
      <c r="SFK440" s="449"/>
      <c r="SFL440" s="449"/>
      <c r="SFM440" s="449"/>
      <c r="SFN440" s="449"/>
      <c r="SFO440" s="449"/>
      <c r="SFP440" s="449"/>
      <c r="SFQ440" s="449"/>
      <c r="SFR440" s="449"/>
      <c r="SFS440" s="449"/>
      <c r="SFT440" s="449"/>
      <c r="SFU440" s="449"/>
      <c r="SFV440" s="449"/>
      <c r="SFW440" s="449"/>
      <c r="SFX440" s="449"/>
      <c r="SFY440" s="449"/>
      <c r="SFZ440" s="449"/>
      <c r="SGA440" s="449"/>
      <c r="SGB440" s="449"/>
      <c r="SGC440" s="449"/>
      <c r="SGD440" s="449"/>
      <c r="SGE440" s="449"/>
      <c r="SGF440" s="449"/>
      <c r="SGG440" s="449"/>
      <c r="SGH440" s="449"/>
      <c r="SGI440" s="449"/>
      <c r="SGJ440" s="449"/>
      <c r="SGK440" s="449"/>
      <c r="SGL440" s="449"/>
      <c r="SGM440" s="449"/>
      <c r="SGN440" s="449"/>
      <c r="SGO440" s="449"/>
      <c r="SGP440" s="449"/>
      <c r="SGQ440" s="449"/>
      <c r="SGR440" s="449"/>
      <c r="SGS440" s="449"/>
      <c r="SGT440" s="449"/>
      <c r="SGU440" s="449"/>
      <c r="SGV440" s="449"/>
      <c r="SGW440" s="449"/>
      <c r="SGX440" s="449"/>
      <c r="SGY440" s="449"/>
      <c r="SGZ440" s="449"/>
      <c r="SHA440" s="449"/>
      <c r="SHB440" s="449"/>
      <c r="SHC440" s="449"/>
      <c r="SHD440" s="449"/>
      <c r="SHE440" s="449"/>
      <c r="SHF440" s="449"/>
      <c r="SHG440" s="449"/>
      <c r="SHH440" s="449"/>
      <c r="SHI440" s="449"/>
      <c r="SHJ440" s="449"/>
      <c r="SHK440" s="449"/>
      <c r="SHL440" s="449"/>
      <c r="SHM440" s="449"/>
      <c r="SHN440" s="449"/>
      <c r="SHO440" s="449"/>
      <c r="SHP440" s="449"/>
      <c r="SHQ440" s="449"/>
      <c r="SHR440" s="449"/>
      <c r="SHS440" s="449"/>
      <c r="SHT440" s="449"/>
      <c r="SHU440" s="449"/>
      <c r="SHV440" s="449"/>
      <c r="SHW440" s="449"/>
      <c r="SHX440" s="449"/>
      <c r="SHY440" s="449"/>
      <c r="SHZ440" s="449"/>
      <c r="SIA440" s="449"/>
      <c r="SIB440" s="449"/>
      <c r="SIC440" s="449"/>
      <c r="SID440" s="449"/>
      <c r="SIE440" s="449"/>
      <c r="SIF440" s="449"/>
      <c r="SIG440" s="449"/>
      <c r="SIH440" s="449"/>
      <c r="SII440" s="449"/>
      <c r="SIJ440" s="449"/>
      <c r="SIK440" s="449"/>
      <c r="SIL440" s="449"/>
      <c r="SIM440" s="449"/>
      <c r="SIN440" s="449"/>
      <c r="SIO440" s="449"/>
      <c r="SIP440" s="449"/>
      <c r="SIQ440" s="449"/>
      <c r="SIR440" s="449"/>
      <c r="SIS440" s="449"/>
      <c r="SIT440" s="449"/>
      <c r="SIU440" s="449"/>
      <c r="SIV440" s="449"/>
      <c r="SIW440" s="449"/>
      <c r="SIX440" s="449"/>
      <c r="SIY440" s="449"/>
      <c r="SIZ440" s="449"/>
      <c r="SJA440" s="449"/>
      <c r="SJB440" s="449"/>
      <c r="SJC440" s="449"/>
      <c r="SJD440" s="449"/>
      <c r="SJE440" s="449"/>
      <c r="SJF440" s="449"/>
      <c r="SJG440" s="449"/>
      <c r="SJH440" s="449"/>
      <c r="SJI440" s="449"/>
      <c r="SJJ440" s="449"/>
      <c r="SJK440" s="449"/>
      <c r="SJL440" s="449"/>
      <c r="SJM440" s="449"/>
      <c r="SJN440" s="449"/>
      <c r="SJO440" s="449"/>
      <c r="SJP440" s="449"/>
      <c r="SJQ440" s="449"/>
      <c r="SJR440" s="449"/>
      <c r="SJS440" s="449"/>
      <c r="SJT440" s="449"/>
      <c r="SJU440" s="449"/>
      <c r="SJV440" s="449"/>
      <c r="SJW440" s="449"/>
      <c r="SJX440" s="449"/>
      <c r="SJY440" s="449"/>
      <c r="SJZ440" s="449"/>
      <c r="SKA440" s="449"/>
      <c r="SKB440" s="449"/>
      <c r="SKC440" s="449"/>
      <c r="SKD440" s="449"/>
      <c r="SKE440" s="449"/>
      <c r="SKF440" s="449"/>
      <c r="SKG440" s="449"/>
      <c r="SKH440" s="449"/>
      <c r="SKI440" s="449"/>
      <c r="SKJ440" s="449"/>
      <c r="SKK440" s="449"/>
      <c r="SKL440" s="449"/>
      <c r="SKM440" s="449"/>
      <c r="SKN440" s="449"/>
      <c r="SKO440" s="449"/>
      <c r="SKP440" s="449"/>
      <c r="SKQ440" s="449"/>
      <c r="SKR440" s="449"/>
      <c r="SKS440" s="449"/>
      <c r="SKT440" s="449"/>
      <c r="SKU440" s="449"/>
      <c r="SKV440" s="449"/>
      <c r="SKW440" s="449"/>
      <c r="SKX440" s="449"/>
      <c r="SKY440" s="449"/>
      <c r="SKZ440" s="449"/>
      <c r="SLA440" s="449"/>
      <c r="SLB440" s="449"/>
      <c r="SLC440" s="449"/>
      <c r="SLD440" s="449"/>
      <c r="SLE440" s="449"/>
      <c r="SLF440" s="449"/>
      <c r="SLG440" s="449"/>
      <c r="SLH440" s="449"/>
      <c r="SLI440" s="449"/>
      <c r="SLJ440" s="449"/>
      <c r="SLK440" s="449"/>
      <c r="SLL440" s="449"/>
      <c r="SLM440" s="449"/>
      <c r="SLN440" s="449"/>
      <c r="SLO440" s="449"/>
      <c r="SLP440" s="449"/>
      <c r="SLQ440" s="449"/>
      <c r="SLR440" s="449"/>
      <c r="SLS440" s="449"/>
      <c r="SLT440" s="449"/>
      <c r="SLU440" s="449"/>
      <c r="SLV440" s="449"/>
      <c r="SLW440" s="449"/>
      <c r="SLX440" s="449"/>
      <c r="SLY440" s="449"/>
      <c r="SLZ440" s="449"/>
      <c r="SMA440" s="449"/>
      <c r="SMB440" s="449"/>
      <c r="SMC440" s="449"/>
      <c r="SMD440" s="449"/>
      <c r="SME440" s="449"/>
      <c r="SMF440" s="449"/>
      <c r="SMG440" s="449"/>
      <c r="SMH440" s="449"/>
      <c r="SMI440" s="449"/>
      <c r="SMJ440" s="449"/>
      <c r="SMK440" s="449"/>
      <c r="SML440" s="449"/>
      <c r="SMM440" s="449"/>
      <c r="SMN440" s="449"/>
      <c r="SMO440" s="449"/>
      <c r="SMP440" s="449"/>
      <c r="SMQ440" s="449"/>
      <c r="SMR440" s="449"/>
      <c r="SMS440" s="449"/>
      <c r="SMT440" s="449"/>
      <c r="SMU440" s="449"/>
      <c r="SMV440" s="449"/>
      <c r="SMW440" s="449"/>
      <c r="SMX440" s="449"/>
      <c r="SMY440" s="449"/>
      <c r="SMZ440" s="449"/>
      <c r="SNA440" s="449"/>
      <c r="SNB440" s="449"/>
      <c r="SNC440" s="449"/>
      <c r="SND440" s="449"/>
      <c r="SNE440" s="449"/>
      <c r="SNF440" s="449"/>
      <c r="SNG440" s="449"/>
      <c r="SNH440" s="449"/>
      <c r="SNI440" s="449"/>
      <c r="SNJ440" s="449"/>
      <c r="SNK440" s="449"/>
      <c r="SNL440" s="449"/>
      <c r="SNM440" s="449"/>
      <c r="SNN440" s="449"/>
      <c r="SNO440" s="449"/>
      <c r="SNP440" s="449"/>
      <c r="SNQ440" s="449"/>
      <c r="SNR440" s="449"/>
      <c r="SNS440" s="449"/>
      <c r="SNT440" s="449"/>
      <c r="SNU440" s="449"/>
      <c r="SNV440" s="449"/>
      <c r="SNW440" s="449"/>
      <c r="SNX440" s="449"/>
      <c r="SNY440" s="449"/>
      <c r="SNZ440" s="449"/>
      <c r="SOA440" s="449"/>
      <c r="SOB440" s="449"/>
      <c r="SOC440" s="449"/>
      <c r="SOD440" s="449"/>
      <c r="SOE440" s="449"/>
      <c r="SOF440" s="449"/>
      <c r="SOG440" s="449"/>
      <c r="SOH440" s="449"/>
      <c r="SOI440" s="449"/>
      <c r="SOJ440" s="449"/>
      <c r="SOK440" s="449"/>
      <c r="SOL440" s="449"/>
      <c r="SOM440" s="449"/>
      <c r="SON440" s="449"/>
      <c r="SOO440" s="449"/>
      <c r="SOP440" s="449"/>
      <c r="SOQ440" s="449"/>
      <c r="SOR440" s="449"/>
      <c r="SOS440" s="449"/>
      <c r="SOT440" s="449"/>
      <c r="SOU440" s="449"/>
      <c r="SOV440" s="449"/>
      <c r="SOW440" s="449"/>
      <c r="SOX440" s="449"/>
      <c r="SOY440" s="449"/>
      <c r="SOZ440" s="449"/>
      <c r="SPA440" s="449"/>
      <c r="SPB440" s="449"/>
      <c r="SPC440" s="449"/>
      <c r="SPD440" s="449"/>
      <c r="SPE440" s="449"/>
      <c r="SPF440" s="449"/>
      <c r="SPG440" s="449"/>
      <c r="SPH440" s="449"/>
      <c r="SPI440" s="449"/>
      <c r="SPJ440" s="449"/>
      <c r="SPK440" s="449"/>
      <c r="SPL440" s="449"/>
      <c r="SPM440" s="449"/>
      <c r="SPN440" s="449"/>
      <c r="SPO440" s="449"/>
      <c r="SPP440" s="449"/>
      <c r="SPQ440" s="449"/>
      <c r="SPR440" s="449"/>
      <c r="SPS440" s="449"/>
      <c r="SPT440" s="449"/>
      <c r="SPU440" s="449"/>
      <c r="SPV440" s="449"/>
      <c r="SPW440" s="449"/>
      <c r="SPX440" s="449"/>
      <c r="SPY440" s="449"/>
      <c r="SPZ440" s="449"/>
      <c r="SQA440" s="449"/>
      <c r="SQB440" s="449"/>
      <c r="SQC440" s="449"/>
      <c r="SQD440" s="449"/>
      <c r="SQE440" s="449"/>
      <c r="SQF440" s="449"/>
      <c r="SQG440" s="449"/>
      <c r="SQH440" s="449"/>
      <c r="SQI440" s="449"/>
      <c r="SQJ440" s="449"/>
      <c r="SQK440" s="449"/>
      <c r="SQL440" s="449"/>
      <c r="SQM440" s="449"/>
      <c r="SQN440" s="449"/>
      <c r="SQO440" s="449"/>
      <c r="SQP440" s="449"/>
      <c r="SQQ440" s="449"/>
      <c r="SQR440" s="449"/>
      <c r="SQS440" s="449"/>
      <c r="SQT440" s="449"/>
      <c r="SQU440" s="449"/>
      <c r="SQV440" s="449"/>
      <c r="SQW440" s="449"/>
      <c r="SQX440" s="449"/>
      <c r="SQY440" s="449"/>
      <c r="SQZ440" s="449"/>
      <c r="SRA440" s="449"/>
      <c r="SRB440" s="449"/>
      <c r="SRC440" s="449"/>
      <c r="SRD440" s="449"/>
      <c r="SRE440" s="449"/>
      <c r="SRF440" s="449"/>
      <c r="SRG440" s="449"/>
      <c r="SRH440" s="449"/>
      <c r="SRI440" s="449"/>
      <c r="SRJ440" s="449"/>
      <c r="SRK440" s="449"/>
      <c r="SRL440" s="449"/>
      <c r="SRM440" s="449"/>
      <c r="SRN440" s="449"/>
      <c r="SRO440" s="449"/>
      <c r="SRP440" s="449"/>
      <c r="SRQ440" s="449"/>
      <c r="SRR440" s="449"/>
      <c r="SRS440" s="449"/>
      <c r="SRT440" s="449"/>
      <c r="SRU440" s="449"/>
      <c r="SRV440" s="449"/>
      <c r="SRW440" s="449"/>
      <c r="SRX440" s="449"/>
      <c r="SRY440" s="449"/>
      <c r="SRZ440" s="449"/>
      <c r="SSA440" s="449"/>
      <c r="SSB440" s="449"/>
      <c r="SSC440" s="449"/>
      <c r="SSD440" s="449"/>
      <c r="SSE440" s="449"/>
      <c r="SSF440" s="449"/>
      <c r="SSG440" s="449"/>
      <c r="SSH440" s="449"/>
      <c r="SSI440" s="449"/>
      <c r="SSJ440" s="449"/>
      <c r="SSK440" s="449"/>
      <c r="SSL440" s="449"/>
      <c r="SSM440" s="449"/>
      <c r="SSN440" s="449"/>
      <c r="SSO440" s="449"/>
      <c r="SSP440" s="449"/>
      <c r="SSQ440" s="449"/>
      <c r="SSR440" s="449"/>
      <c r="SSS440" s="449"/>
      <c r="SST440" s="449"/>
      <c r="SSU440" s="449"/>
      <c r="SSV440" s="449"/>
      <c r="SSW440" s="449"/>
      <c r="SSX440" s="449"/>
      <c r="SSY440" s="449"/>
      <c r="SSZ440" s="449"/>
      <c r="STA440" s="449"/>
      <c r="STB440" s="449"/>
      <c r="STC440" s="449"/>
      <c r="STD440" s="449"/>
      <c r="STE440" s="449"/>
      <c r="STF440" s="449"/>
      <c r="STG440" s="449"/>
      <c r="STH440" s="449"/>
      <c r="STI440" s="449"/>
      <c r="STJ440" s="449"/>
      <c r="STK440" s="449"/>
      <c r="STL440" s="449"/>
      <c r="STM440" s="449"/>
      <c r="STN440" s="449"/>
      <c r="STO440" s="449"/>
      <c r="STP440" s="449"/>
      <c r="STQ440" s="449"/>
      <c r="STR440" s="449"/>
      <c r="STS440" s="449"/>
      <c r="STT440" s="449"/>
      <c r="STU440" s="449"/>
      <c r="STV440" s="449"/>
      <c r="STW440" s="449"/>
      <c r="STX440" s="449"/>
      <c r="STY440" s="449"/>
      <c r="STZ440" s="449"/>
      <c r="SUA440" s="449"/>
      <c r="SUB440" s="449"/>
      <c r="SUC440" s="449"/>
      <c r="SUD440" s="449"/>
      <c r="SUE440" s="449"/>
      <c r="SUF440" s="449"/>
      <c r="SUG440" s="449"/>
      <c r="SUH440" s="449"/>
      <c r="SUI440" s="449"/>
      <c r="SUJ440" s="449"/>
      <c r="SUK440" s="449"/>
      <c r="SUL440" s="449"/>
      <c r="SUM440" s="449"/>
      <c r="SUN440" s="449"/>
      <c r="SUO440" s="449"/>
      <c r="SUP440" s="449"/>
      <c r="SUQ440" s="449"/>
      <c r="SUR440" s="449"/>
      <c r="SUS440" s="449"/>
      <c r="SUT440" s="449"/>
      <c r="SUU440" s="449"/>
      <c r="SUV440" s="449"/>
      <c r="SUW440" s="449"/>
      <c r="SUX440" s="449"/>
      <c r="SUY440" s="449"/>
      <c r="SUZ440" s="449"/>
      <c r="SVA440" s="449"/>
      <c r="SVB440" s="449"/>
      <c r="SVC440" s="449"/>
      <c r="SVD440" s="449"/>
      <c r="SVE440" s="449"/>
      <c r="SVF440" s="449"/>
      <c r="SVG440" s="449"/>
      <c r="SVH440" s="449"/>
      <c r="SVI440" s="449"/>
      <c r="SVJ440" s="449"/>
      <c r="SVK440" s="449"/>
      <c r="SVL440" s="449"/>
      <c r="SVM440" s="449"/>
      <c r="SVN440" s="449"/>
      <c r="SVO440" s="449"/>
      <c r="SVP440" s="449"/>
      <c r="SVQ440" s="449"/>
      <c r="SVR440" s="449"/>
      <c r="SVS440" s="449"/>
      <c r="SVT440" s="449"/>
      <c r="SVU440" s="449"/>
      <c r="SVV440" s="449"/>
      <c r="SVW440" s="449"/>
      <c r="SVX440" s="449"/>
      <c r="SVY440" s="449"/>
      <c r="SVZ440" s="449"/>
      <c r="SWA440" s="449"/>
      <c r="SWB440" s="449"/>
      <c r="SWC440" s="449"/>
      <c r="SWD440" s="449"/>
      <c r="SWE440" s="449"/>
      <c r="SWF440" s="449"/>
      <c r="SWG440" s="449"/>
      <c r="SWH440" s="449"/>
      <c r="SWI440" s="449"/>
      <c r="SWJ440" s="449"/>
      <c r="SWK440" s="449"/>
      <c r="SWL440" s="449"/>
      <c r="SWM440" s="449"/>
      <c r="SWN440" s="449"/>
      <c r="SWO440" s="449"/>
      <c r="SWP440" s="449"/>
      <c r="SWQ440" s="449"/>
      <c r="SWR440" s="449"/>
      <c r="SWS440" s="449"/>
      <c r="SWT440" s="449"/>
      <c r="SWU440" s="449"/>
      <c r="SWV440" s="449"/>
      <c r="SWW440" s="449"/>
      <c r="SWX440" s="449"/>
      <c r="SWY440" s="449"/>
      <c r="SWZ440" s="449"/>
      <c r="SXA440" s="449"/>
      <c r="SXB440" s="449"/>
      <c r="SXC440" s="449"/>
      <c r="SXD440" s="449"/>
      <c r="SXE440" s="449"/>
      <c r="SXF440" s="449"/>
      <c r="SXG440" s="449"/>
      <c r="SXH440" s="449"/>
      <c r="SXI440" s="449"/>
      <c r="SXJ440" s="449"/>
      <c r="SXK440" s="449"/>
      <c r="SXL440" s="449"/>
      <c r="SXM440" s="449"/>
      <c r="SXN440" s="449"/>
      <c r="SXO440" s="449"/>
      <c r="SXP440" s="449"/>
      <c r="SXQ440" s="449"/>
      <c r="SXR440" s="449"/>
      <c r="SXS440" s="449"/>
      <c r="SXT440" s="449"/>
      <c r="SXU440" s="449"/>
      <c r="SXV440" s="449"/>
      <c r="SXW440" s="449"/>
      <c r="SXX440" s="449"/>
      <c r="SXY440" s="449"/>
      <c r="SXZ440" s="449"/>
      <c r="SYA440" s="449"/>
      <c r="SYB440" s="449"/>
      <c r="SYC440" s="449"/>
      <c r="SYD440" s="449"/>
      <c r="SYE440" s="449"/>
      <c r="SYF440" s="449"/>
      <c r="SYG440" s="449"/>
      <c r="SYH440" s="449"/>
      <c r="SYI440" s="449"/>
      <c r="SYJ440" s="449"/>
      <c r="SYK440" s="449"/>
      <c r="SYL440" s="449"/>
      <c r="SYM440" s="449"/>
      <c r="SYN440" s="449"/>
      <c r="SYO440" s="449"/>
      <c r="SYP440" s="449"/>
      <c r="SYQ440" s="449"/>
      <c r="SYR440" s="449"/>
      <c r="SYS440" s="449"/>
      <c r="SYT440" s="449"/>
      <c r="SYU440" s="449"/>
      <c r="SYV440" s="449"/>
      <c r="SYW440" s="449"/>
      <c r="SYX440" s="449"/>
      <c r="SYY440" s="449"/>
      <c r="SYZ440" s="449"/>
      <c r="SZA440" s="449"/>
      <c r="SZB440" s="449"/>
      <c r="SZC440" s="449"/>
      <c r="SZD440" s="449"/>
      <c r="SZE440" s="449"/>
      <c r="SZF440" s="449"/>
      <c r="SZG440" s="449"/>
      <c r="SZH440" s="449"/>
      <c r="SZI440" s="449"/>
      <c r="SZJ440" s="449"/>
      <c r="SZK440" s="449"/>
      <c r="SZL440" s="449"/>
      <c r="SZM440" s="449"/>
      <c r="SZN440" s="449"/>
      <c r="SZO440" s="449"/>
      <c r="SZP440" s="449"/>
      <c r="SZQ440" s="449"/>
      <c r="SZR440" s="449"/>
      <c r="SZS440" s="449"/>
      <c r="SZT440" s="449"/>
      <c r="SZU440" s="449"/>
      <c r="SZV440" s="449"/>
      <c r="SZW440" s="449"/>
      <c r="SZX440" s="449"/>
      <c r="SZY440" s="449"/>
      <c r="SZZ440" s="449"/>
      <c r="TAA440" s="449"/>
      <c r="TAB440" s="449"/>
      <c r="TAC440" s="449"/>
      <c r="TAD440" s="449"/>
      <c r="TAE440" s="449"/>
      <c r="TAF440" s="449"/>
      <c r="TAG440" s="449"/>
      <c r="TAH440" s="449"/>
      <c r="TAI440" s="449"/>
      <c r="TAJ440" s="449"/>
      <c r="TAK440" s="449"/>
      <c r="TAL440" s="449"/>
      <c r="TAM440" s="449"/>
      <c r="TAN440" s="449"/>
      <c r="TAO440" s="449"/>
      <c r="TAP440" s="449"/>
      <c r="TAQ440" s="449"/>
      <c r="TAR440" s="449"/>
      <c r="TAS440" s="449"/>
      <c r="TAT440" s="449"/>
      <c r="TAU440" s="449"/>
      <c r="TAV440" s="449"/>
      <c r="TAW440" s="449"/>
      <c r="TAX440" s="449"/>
      <c r="TAY440" s="449"/>
      <c r="TAZ440" s="449"/>
      <c r="TBA440" s="449"/>
      <c r="TBB440" s="449"/>
      <c r="TBC440" s="449"/>
      <c r="TBD440" s="449"/>
      <c r="TBE440" s="449"/>
      <c r="TBF440" s="449"/>
      <c r="TBG440" s="449"/>
      <c r="TBH440" s="449"/>
      <c r="TBI440" s="449"/>
      <c r="TBJ440" s="449"/>
      <c r="TBK440" s="449"/>
      <c r="TBL440" s="449"/>
      <c r="TBM440" s="449"/>
      <c r="TBN440" s="449"/>
      <c r="TBO440" s="449"/>
      <c r="TBP440" s="449"/>
      <c r="TBQ440" s="449"/>
      <c r="TBR440" s="449"/>
      <c r="TBS440" s="449"/>
      <c r="TBT440" s="449"/>
      <c r="TBU440" s="449"/>
      <c r="TBV440" s="449"/>
      <c r="TBW440" s="449"/>
      <c r="TBX440" s="449"/>
      <c r="TBY440" s="449"/>
      <c r="TBZ440" s="449"/>
      <c r="TCA440" s="449"/>
      <c r="TCB440" s="449"/>
      <c r="TCC440" s="449"/>
      <c r="TCD440" s="449"/>
      <c r="TCE440" s="449"/>
      <c r="TCF440" s="449"/>
      <c r="TCG440" s="449"/>
      <c r="TCH440" s="449"/>
      <c r="TCI440" s="449"/>
      <c r="TCJ440" s="449"/>
      <c r="TCK440" s="449"/>
      <c r="TCL440" s="449"/>
      <c r="TCM440" s="449"/>
      <c r="TCN440" s="449"/>
      <c r="TCO440" s="449"/>
      <c r="TCP440" s="449"/>
      <c r="TCQ440" s="449"/>
      <c r="TCR440" s="449"/>
      <c r="TCS440" s="449"/>
      <c r="TCT440" s="449"/>
      <c r="TCU440" s="449"/>
      <c r="TCV440" s="449"/>
      <c r="TCW440" s="449"/>
      <c r="TCX440" s="449"/>
      <c r="TCY440" s="449"/>
      <c r="TCZ440" s="449"/>
      <c r="TDA440" s="449"/>
      <c r="TDB440" s="449"/>
      <c r="TDC440" s="449"/>
      <c r="TDD440" s="449"/>
      <c r="TDE440" s="449"/>
      <c r="TDF440" s="449"/>
      <c r="TDG440" s="449"/>
      <c r="TDH440" s="449"/>
      <c r="TDI440" s="449"/>
      <c r="TDJ440" s="449"/>
      <c r="TDK440" s="449"/>
      <c r="TDL440" s="449"/>
      <c r="TDM440" s="449"/>
      <c r="TDN440" s="449"/>
      <c r="TDO440" s="449"/>
      <c r="TDP440" s="449"/>
      <c r="TDQ440" s="449"/>
      <c r="TDR440" s="449"/>
      <c r="TDS440" s="449"/>
      <c r="TDT440" s="449"/>
      <c r="TDU440" s="449"/>
      <c r="TDV440" s="449"/>
      <c r="TDW440" s="449"/>
      <c r="TDX440" s="449"/>
      <c r="TDY440" s="449"/>
      <c r="TDZ440" s="449"/>
      <c r="TEA440" s="449"/>
      <c r="TEB440" s="449"/>
      <c r="TEC440" s="449"/>
      <c r="TED440" s="449"/>
      <c r="TEE440" s="449"/>
      <c r="TEF440" s="449"/>
      <c r="TEG440" s="449"/>
      <c r="TEH440" s="449"/>
      <c r="TEI440" s="449"/>
      <c r="TEJ440" s="449"/>
      <c r="TEK440" s="449"/>
      <c r="TEL440" s="449"/>
      <c r="TEM440" s="449"/>
      <c r="TEN440" s="449"/>
      <c r="TEO440" s="449"/>
      <c r="TEP440" s="449"/>
      <c r="TEQ440" s="449"/>
      <c r="TER440" s="449"/>
      <c r="TES440" s="449"/>
      <c r="TET440" s="449"/>
      <c r="TEU440" s="449"/>
      <c r="TEV440" s="449"/>
      <c r="TEW440" s="449"/>
      <c r="TEX440" s="449"/>
      <c r="TEY440" s="449"/>
      <c r="TEZ440" s="449"/>
      <c r="TFA440" s="449"/>
      <c r="TFB440" s="449"/>
      <c r="TFC440" s="449"/>
      <c r="TFD440" s="449"/>
      <c r="TFE440" s="449"/>
      <c r="TFF440" s="449"/>
      <c r="TFG440" s="449"/>
      <c r="TFH440" s="449"/>
      <c r="TFI440" s="449"/>
      <c r="TFJ440" s="449"/>
      <c r="TFK440" s="449"/>
      <c r="TFL440" s="449"/>
      <c r="TFM440" s="449"/>
      <c r="TFN440" s="449"/>
      <c r="TFO440" s="449"/>
      <c r="TFP440" s="449"/>
      <c r="TFQ440" s="449"/>
      <c r="TFR440" s="449"/>
      <c r="TFS440" s="449"/>
      <c r="TFT440" s="449"/>
      <c r="TFU440" s="449"/>
      <c r="TFV440" s="449"/>
      <c r="TFW440" s="449"/>
      <c r="TFX440" s="449"/>
      <c r="TFY440" s="449"/>
      <c r="TFZ440" s="449"/>
      <c r="TGA440" s="449"/>
      <c r="TGB440" s="449"/>
      <c r="TGC440" s="449"/>
      <c r="TGD440" s="449"/>
      <c r="TGE440" s="449"/>
      <c r="TGF440" s="449"/>
      <c r="TGG440" s="449"/>
      <c r="TGH440" s="449"/>
      <c r="TGI440" s="449"/>
      <c r="TGJ440" s="449"/>
      <c r="TGK440" s="449"/>
      <c r="TGL440" s="449"/>
      <c r="TGM440" s="449"/>
      <c r="TGN440" s="449"/>
      <c r="TGO440" s="449"/>
      <c r="TGP440" s="449"/>
      <c r="TGQ440" s="449"/>
      <c r="TGR440" s="449"/>
      <c r="TGS440" s="449"/>
      <c r="TGT440" s="449"/>
      <c r="TGU440" s="449"/>
      <c r="TGV440" s="449"/>
      <c r="TGW440" s="449"/>
      <c r="TGX440" s="449"/>
      <c r="TGY440" s="449"/>
      <c r="TGZ440" s="449"/>
      <c r="THA440" s="449"/>
      <c r="THB440" s="449"/>
      <c r="THC440" s="449"/>
      <c r="THD440" s="449"/>
      <c r="THE440" s="449"/>
      <c r="THF440" s="449"/>
      <c r="THG440" s="449"/>
      <c r="THH440" s="449"/>
      <c r="THI440" s="449"/>
      <c r="THJ440" s="449"/>
      <c r="THK440" s="449"/>
      <c r="THL440" s="449"/>
      <c r="THM440" s="449"/>
      <c r="THN440" s="449"/>
      <c r="THO440" s="449"/>
      <c r="THP440" s="449"/>
      <c r="THQ440" s="449"/>
      <c r="THR440" s="449"/>
      <c r="THS440" s="449"/>
      <c r="THT440" s="449"/>
      <c r="THU440" s="449"/>
      <c r="THV440" s="449"/>
      <c r="THW440" s="449"/>
      <c r="THX440" s="449"/>
      <c r="THY440" s="449"/>
      <c r="THZ440" s="449"/>
      <c r="TIA440" s="449"/>
      <c r="TIB440" s="449"/>
      <c r="TIC440" s="449"/>
      <c r="TID440" s="449"/>
      <c r="TIE440" s="449"/>
      <c r="TIF440" s="449"/>
      <c r="TIG440" s="449"/>
      <c r="TIH440" s="449"/>
      <c r="TII440" s="449"/>
      <c r="TIJ440" s="449"/>
      <c r="TIK440" s="449"/>
      <c r="TIL440" s="449"/>
      <c r="TIM440" s="449"/>
      <c r="TIN440" s="449"/>
      <c r="TIO440" s="449"/>
      <c r="TIP440" s="449"/>
      <c r="TIQ440" s="449"/>
      <c r="TIR440" s="449"/>
      <c r="TIS440" s="449"/>
      <c r="TIT440" s="449"/>
      <c r="TIU440" s="449"/>
      <c r="TIV440" s="449"/>
      <c r="TIW440" s="449"/>
      <c r="TIX440" s="449"/>
      <c r="TIY440" s="449"/>
      <c r="TIZ440" s="449"/>
      <c r="TJA440" s="449"/>
      <c r="TJB440" s="449"/>
      <c r="TJC440" s="449"/>
      <c r="TJD440" s="449"/>
      <c r="TJE440" s="449"/>
      <c r="TJF440" s="449"/>
      <c r="TJG440" s="449"/>
      <c r="TJH440" s="449"/>
      <c r="TJI440" s="449"/>
      <c r="TJJ440" s="449"/>
      <c r="TJK440" s="449"/>
      <c r="TJL440" s="449"/>
      <c r="TJM440" s="449"/>
      <c r="TJN440" s="449"/>
      <c r="TJO440" s="449"/>
      <c r="TJP440" s="449"/>
      <c r="TJQ440" s="449"/>
      <c r="TJR440" s="449"/>
      <c r="TJS440" s="449"/>
      <c r="TJT440" s="449"/>
      <c r="TJU440" s="449"/>
      <c r="TJV440" s="449"/>
      <c r="TJW440" s="449"/>
      <c r="TJX440" s="449"/>
      <c r="TJY440" s="449"/>
      <c r="TJZ440" s="449"/>
      <c r="TKA440" s="449"/>
      <c r="TKB440" s="449"/>
      <c r="TKC440" s="449"/>
      <c r="TKD440" s="449"/>
      <c r="TKE440" s="449"/>
      <c r="TKF440" s="449"/>
      <c r="TKG440" s="449"/>
      <c r="TKH440" s="449"/>
      <c r="TKI440" s="449"/>
      <c r="TKJ440" s="449"/>
      <c r="TKK440" s="449"/>
      <c r="TKL440" s="449"/>
      <c r="TKM440" s="449"/>
      <c r="TKN440" s="449"/>
      <c r="TKO440" s="449"/>
      <c r="TKP440" s="449"/>
      <c r="TKQ440" s="449"/>
      <c r="TKR440" s="449"/>
      <c r="TKS440" s="449"/>
      <c r="TKT440" s="449"/>
      <c r="TKU440" s="449"/>
      <c r="TKV440" s="449"/>
      <c r="TKW440" s="449"/>
      <c r="TKX440" s="449"/>
      <c r="TKY440" s="449"/>
      <c r="TKZ440" s="449"/>
      <c r="TLA440" s="449"/>
      <c r="TLB440" s="449"/>
      <c r="TLC440" s="449"/>
      <c r="TLD440" s="449"/>
      <c r="TLE440" s="449"/>
      <c r="TLF440" s="449"/>
      <c r="TLG440" s="449"/>
      <c r="TLH440" s="449"/>
      <c r="TLI440" s="449"/>
      <c r="TLJ440" s="449"/>
      <c r="TLK440" s="449"/>
      <c r="TLL440" s="449"/>
      <c r="TLM440" s="449"/>
      <c r="TLN440" s="449"/>
      <c r="TLO440" s="449"/>
      <c r="TLP440" s="449"/>
      <c r="TLQ440" s="449"/>
      <c r="TLR440" s="449"/>
      <c r="TLS440" s="449"/>
      <c r="TLT440" s="449"/>
      <c r="TLU440" s="449"/>
      <c r="TLV440" s="449"/>
      <c r="TLW440" s="449"/>
      <c r="TLX440" s="449"/>
      <c r="TLY440" s="449"/>
      <c r="TLZ440" s="449"/>
      <c r="TMA440" s="449"/>
      <c r="TMB440" s="449"/>
      <c r="TMC440" s="449"/>
      <c r="TMD440" s="449"/>
      <c r="TME440" s="449"/>
      <c r="TMF440" s="449"/>
      <c r="TMG440" s="449"/>
      <c r="TMH440" s="449"/>
      <c r="TMI440" s="449"/>
      <c r="TMJ440" s="449"/>
      <c r="TMK440" s="449"/>
      <c r="TML440" s="449"/>
      <c r="TMM440" s="449"/>
      <c r="TMN440" s="449"/>
      <c r="TMO440" s="449"/>
      <c r="TMP440" s="449"/>
      <c r="TMQ440" s="449"/>
      <c r="TMR440" s="449"/>
      <c r="TMS440" s="449"/>
      <c r="TMT440" s="449"/>
      <c r="TMU440" s="449"/>
      <c r="TMV440" s="449"/>
      <c r="TMW440" s="449"/>
      <c r="TMX440" s="449"/>
      <c r="TMY440" s="449"/>
      <c r="TMZ440" s="449"/>
      <c r="TNA440" s="449"/>
      <c r="TNB440" s="449"/>
      <c r="TNC440" s="449"/>
      <c r="TND440" s="449"/>
      <c r="TNE440" s="449"/>
      <c r="TNF440" s="449"/>
      <c r="TNG440" s="449"/>
      <c r="TNH440" s="449"/>
      <c r="TNI440" s="449"/>
      <c r="TNJ440" s="449"/>
      <c r="TNK440" s="449"/>
      <c r="TNL440" s="449"/>
      <c r="TNM440" s="449"/>
      <c r="TNN440" s="449"/>
      <c r="TNO440" s="449"/>
      <c r="TNP440" s="449"/>
      <c r="TNQ440" s="449"/>
      <c r="TNR440" s="449"/>
      <c r="TNS440" s="449"/>
      <c r="TNT440" s="449"/>
      <c r="TNU440" s="449"/>
      <c r="TNV440" s="449"/>
      <c r="TNW440" s="449"/>
      <c r="TNX440" s="449"/>
      <c r="TNY440" s="449"/>
      <c r="TNZ440" s="449"/>
      <c r="TOA440" s="449"/>
      <c r="TOB440" s="449"/>
      <c r="TOC440" s="449"/>
      <c r="TOD440" s="449"/>
      <c r="TOE440" s="449"/>
      <c r="TOF440" s="449"/>
      <c r="TOG440" s="449"/>
      <c r="TOH440" s="449"/>
      <c r="TOI440" s="449"/>
      <c r="TOJ440" s="449"/>
      <c r="TOK440" s="449"/>
      <c r="TOL440" s="449"/>
      <c r="TOM440" s="449"/>
      <c r="TON440" s="449"/>
      <c r="TOO440" s="449"/>
      <c r="TOP440" s="449"/>
      <c r="TOQ440" s="449"/>
      <c r="TOR440" s="449"/>
      <c r="TOS440" s="449"/>
      <c r="TOT440" s="449"/>
      <c r="TOU440" s="449"/>
      <c r="TOV440" s="449"/>
      <c r="TOW440" s="449"/>
      <c r="TOX440" s="449"/>
      <c r="TOY440" s="449"/>
      <c r="TOZ440" s="449"/>
      <c r="TPA440" s="449"/>
      <c r="TPB440" s="449"/>
      <c r="TPC440" s="449"/>
      <c r="TPD440" s="449"/>
      <c r="TPE440" s="449"/>
      <c r="TPF440" s="449"/>
      <c r="TPG440" s="449"/>
      <c r="TPH440" s="449"/>
      <c r="TPI440" s="449"/>
      <c r="TPJ440" s="449"/>
      <c r="TPK440" s="449"/>
      <c r="TPL440" s="449"/>
      <c r="TPM440" s="449"/>
      <c r="TPN440" s="449"/>
      <c r="TPO440" s="449"/>
      <c r="TPP440" s="449"/>
      <c r="TPQ440" s="449"/>
      <c r="TPR440" s="449"/>
      <c r="TPS440" s="449"/>
      <c r="TPT440" s="449"/>
      <c r="TPU440" s="449"/>
      <c r="TPV440" s="449"/>
      <c r="TPW440" s="449"/>
      <c r="TPX440" s="449"/>
      <c r="TPY440" s="449"/>
      <c r="TPZ440" s="449"/>
      <c r="TQA440" s="449"/>
      <c r="TQB440" s="449"/>
      <c r="TQC440" s="449"/>
      <c r="TQD440" s="449"/>
      <c r="TQE440" s="449"/>
      <c r="TQF440" s="449"/>
      <c r="TQG440" s="449"/>
      <c r="TQH440" s="449"/>
      <c r="TQI440" s="449"/>
      <c r="TQJ440" s="449"/>
      <c r="TQK440" s="449"/>
      <c r="TQL440" s="449"/>
      <c r="TQM440" s="449"/>
      <c r="TQN440" s="449"/>
      <c r="TQO440" s="449"/>
      <c r="TQP440" s="449"/>
      <c r="TQQ440" s="449"/>
      <c r="TQR440" s="449"/>
      <c r="TQS440" s="449"/>
      <c r="TQT440" s="449"/>
      <c r="TQU440" s="449"/>
      <c r="TQV440" s="449"/>
      <c r="TQW440" s="449"/>
      <c r="TQX440" s="449"/>
      <c r="TQY440" s="449"/>
      <c r="TQZ440" s="449"/>
      <c r="TRA440" s="449"/>
      <c r="TRB440" s="449"/>
      <c r="TRC440" s="449"/>
      <c r="TRD440" s="449"/>
      <c r="TRE440" s="449"/>
      <c r="TRF440" s="449"/>
      <c r="TRG440" s="449"/>
      <c r="TRH440" s="449"/>
      <c r="TRI440" s="449"/>
      <c r="TRJ440" s="449"/>
      <c r="TRK440" s="449"/>
      <c r="TRL440" s="449"/>
      <c r="TRM440" s="449"/>
      <c r="TRN440" s="449"/>
      <c r="TRO440" s="449"/>
      <c r="TRP440" s="449"/>
      <c r="TRQ440" s="449"/>
      <c r="TRR440" s="449"/>
      <c r="TRS440" s="449"/>
      <c r="TRT440" s="449"/>
      <c r="TRU440" s="449"/>
      <c r="TRV440" s="449"/>
      <c r="TRW440" s="449"/>
      <c r="TRX440" s="449"/>
      <c r="TRY440" s="449"/>
      <c r="TRZ440" s="449"/>
      <c r="TSA440" s="449"/>
      <c r="TSB440" s="449"/>
      <c r="TSC440" s="449"/>
      <c r="TSD440" s="449"/>
      <c r="TSE440" s="449"/>
      <c r="TSF440" s="449"/>
      <c r="TSG440" s="449"/>
      <c r="TSH440" s="449"/>
      <c r="TSI440" s="449"/>
      <c r="TSJ440" s="449"/>
      <c r="TSK440" s="449"/>
      <c r="TSL440" s="449"/>
      <c r="TSM440" s="449"/>
      <c r="TSN440" s="449"/>
      <c r="TSO440" s="449"/>
      <c r="TSP440" s="449"/>
      <c r="TSQ440" s="449"/>
      <c r="TSR440" s="449"/>
      <c r="TSS440" s="449"/>
      <c r="TST440" s="449"/>
      <c r="TSU440" s="449"/>
      <c r="TSV440" s="449"/>
      <c r="TSW440" s="449"/>
      <c r="TSX440" s="449"/>
      <c r="TSY440" s="449"/>
      <c r="TSZ440" s="449"/>
      <c r="TTA440" s="449"/>
      <c r="TTB440" s="449"/>
      <c r="TTC440" s="449"/>
      <c r="TTD440" s="449"/>
      <c r="TTE440" s="449"/>
      <c r="TTF440" s="449"/>
      <c r="TTG440" s="449"/>
      <c r="TTH440" s="449"/>
      <c r="TTI440" s="449"/>
      <c r="TTJ440" s="449"/>
      <c r="TTK440" s="449"/>
      <c r="TTL440" s="449"/>
      <c r="TTM440" s="449"/>
      <c r="TTN440" s="449"/>
      <c r="TTO440" s="449"/>
      <c r="TTP440" s="449"/>
      <c r="TTQ440" s="449"/>
      <c r="TTR440" s="449"/>
      <c r="TTS440" s="449"/>
      <c r="TTT440" s="449"/>
      <c r="TTU440" s="449"/>
      <c r="TTV440" s="449"/>
      <c r="TTW440" s="449"/>
      <c r="TTX440" s="449"/>
      <c r="TTY440" s="449"/>
      <c r="TTZ440" s="449"/>
      <c r="TUA440" s="449"/>
      <c r="TUB440" s="449"/>
      <c r="TUC440" s="449"/>
      <c r="TUD440" s="449"/>
      <c r="TUE440" s="449"/>
      <c r="TUF440" s="449"/>
      <c r="TUG440" s="449"/>
      <c r="TUH440" s="449"/>
      <c r="TUI440" s="449"/>
      <c r="TUJ440" s="449"/>
      <c r="TUK440" s="449"/>
      <c r="TUL440" s="449"/>
      <c r="TUM440" s="449"/>
      <c r="TUN440" s="449"/>
      <c r="TUO440" s="449"/>
      <c r="TUP440" s="449"/>
      <c r="TUQ440" s="449"/>
      <c r="TUR440" s="449"/>
      <c r="TUS440" s="449"/>
      <c r="TUT440" s="449"/>
      <c r="TUU440" s="449"/>
      <c r="TUV440" s="449"/>
      <c r="TUW440" s="449"/>
      <c r="TUX440" s="449"/>
      <c r="TUY440" s="449"/>
      <c r="TUZ440" s="449"/>
      <c r="TVA440" s="449"/>
      <c r="TVB440" s="449"/>
      <c r="TVC440" s="449"/>
      <c r="TVD440" s="449"/>
      <c r="TVE440" s="449"/>
      <c r="TVF440" s="449"/>
      <c r="TVG440" s="449"/>
      <c r="TVH440" s="449"/>
      <c r="TVI440" s="449"/>
      <c r="TVJ440" s="449"/>
      <c r="TVK440" s="449"/>
      <c r="TVL440" s="449"/>
      <c r="TVM440" s="449"/>
      <c r="TVN440" s="449"/>
      <c r="TVO440" s="449"/>
      <c r="TVP440" s="449"/>
      <c r="TVQ440" s="449"/>
      <c r="TVR440" s="449"/>
      <c r="TVS440" s="449"/>
      <c r="TVT440" s="449"/>
      <c r="TVU440" s="449"/>
      <c r="TVV440" s="449"/>
      <c r="TVW440" s="449"/>
      <c r="TVX440" s="449"/>
      <c r="TVY440" s="449"/>
      <c r="TVZ440" s="449"/>
      <c r="TWA440" s="449"/>
      <c r="TWB440" s="449"/>
      <c r="TWC440" s="449"/>
      <c r="TWD440" s="449"/>
      <c r="TWE440" s="449"/>
      <c r="TWF440" s="449"/>
      <c r="TWG440" s="449"/>
      <c r="TWH440" s="449"/>
      <c r="TWI440" s="449"/>
      <c r="TWJ440" s="449"/>
      <c r="TWK440" s="449"/>
      <c r="TWL440" s="449"/>
      <c r="TWM440" s="449"/>
      <c r="TWN440" s="449"/>
      <c r="TWO440" s="449"/>
      <c r="TWP440" s="449"/>
      <c r="TWQ440" s="449"/>
      <c r="TWR440" s="449"/>
      <c r="TWS440" s="449"/>
      <c r="TWT440" s="449"/>
      <c r="TWU440" s="449"/>
      <c r="TWV440" s="449"/>
      <c r="TWW440" s="449"/>
      <c r="TWX440" s="449"/>
      <c r="TWY440" s="449"/>
      <c r="TWZ440" s="449"/>
      <c r="TXA440" s="449"/>
      <c r="TXB440" s="449"/>
      <c r="TXC440" s="449"/>
      <c r="TXD440" s="449"/>
      <c r="TXE440" s="449"/>
      <c r="TXF440" s="449"/>
      <c r="TXG440" s="449"/>
      <c r="TXH440" s="449"/>
      <c r="TXI440" s="449"/>
      <c r="TXJ440" s="449"/>
      <c r="TXK440" s="449"/>
      <c r="TXL440" s="449"/>
      <c r="TXM440" s="449"/>
      <c r="TXN440" s="449"/>
      <c r="TXO440" s="449"/>
      <c r="TXP440" s="449"/>
      <c r="TXQ440" s="449"/>
      <c r="TXR440" s="449"/>
      <c r="TXS440" s="449"/>
      <c r="TXT440" s="449"/>
      <c r="TXU440" s="449"/>
      <c r="TXV440" s="449"/>
      <c r="TXW440" s="449"/>
      <c r="TXX440" s="449"/>
      <c r="TXY440" s="449"/>
      <c r="TXZ440" s="449"/>
      <c r="TYA440" s="449"/>
      <c r="TYB440" s="449"/>
      <c r="TYC440" s="449"/>
      <c r="TYD440" s="449"/>
      <c r="TYE440" s="449"/>
      <c r="TYF440" s="449"/>
      <c r="TYG440" s="449"/>
      <c r="TYH440" s="449"/>
      <c r="TYI440" s="449"/>
      <c r="TYJ440" s="449"/>
      <c r="TYK440" s="449"/>
      <c r="TYL440" s="449"/>
      <c r="TYM440" s="449"/>
      <c r="TYN440" s="449"/>
      <c r="TYO440" s="449"/>
      <c r="TYP440" s="449"/>
      <c r="TYQ440" s="449"/>
      <c r="TYR440" s="449"/>
      <c r="TYS440" s="449"/>
      <c r="TYT440" s="449"/>
      <c r="TYU440" s="449"/>
      <c r="TYV440" s="449"/>
      <c r="TYW440" s="449"/>
      <c r="TYX440" s="449"/>
      <c r="TYY440" s="449"/>
      <c r="TYZ440" s="449"/>
      <c r="TZA440" s="449"/>
      <c r="TZB440" s="449"/>
      <c r="TZC440" s="449"/>
      <c r="TZD440" s="449"/>
      <c r="TZE440" s="449"/>
      <c r="TZF440" s="449"/>
      <c r="TZG440" s="449"/>
      <c r="TZH440" s="449"/>
      <c r="TZI440" s="449"/>
      <c r="TZJ440" s="449"/>
      <c r="TZK440" s="449"/>
      <c r="TZL440" s="449"/>
      <c r="TZM440" s="449"/>
      <c r="TZN440" s="449"/>
      <c r="TZO440" s="449"/>
      <c r="TZP440" s="449"/>
      <c r="TZQ440" s="449"/>
      <c r="TZR440" s="449"/>
      <c r="TZS440" s="449"/>
      <c r="TZT440" s="449"/>
      <c r="TZU440" s="449"/>
      <c r="TZV440" s="449"/>
      <c r="TZW440" s="449"/>
      <c r="TZX440" s="449"/>
      <c r="TZY440" s="449"/>
      <c r="TZZ440" s="449"/>
      <c r="UAA440" s="449"/>
      <c r="UAB440" s="449"/>
      <c r="UAC440" s="449"/>
      <c r="UAD440" s="449"/>
      <c r="UAE440" s="449"/>
      <c r="UAF440" s="449"/>
      <c r="UAG440" s="449"/>
      <c r="UAH440" s="449"/>
      <c r="UAI440" s="449"/>
      <c r="UAJ440" s="449"/>
      <c r="UAK440" s="449"/>
      <c r="UAL440" s="449"/>
      <c r="UAM440" s="449"/>
      <c r="UAN440" s="449"/>
      <c r="UAO440" s="449"/>
      <c r="UAP440" s="449"/>
      <c r="UAQ440" s="449"/>
      <c r="UAR440" s="449"/>
      <c r="UAS440" s="449"/>
      <c r="UAT440" s="449"/>
      <c r="UAU440" s="449"/>
      <c r="UAV440" s="449"/>
      <c r="UAW440" s="449"/>
      <c r="UAX440" s="449"/>
      <c r="UAY440" s="449"/>
      <c r="UAZ440" s="449"/>
      <c r="UBA440" s="449"/>
      <c r="UBB440" s="449"/>
      <c r="UBC440" s="449"/>
      <c r="UBD440" s="449"/>
      <c r="UBE440" s="449"/>
      <c r="UBF440" s="449"/>
      <c r="UBG440" s="449"/>
      <c r="UBH440" s="449"/>
      <c r="UBI440" s="449"/>
      <c r="UBJ440" s="449"/>
      <c r="UBK440" s="449"/>
      <c r="UBL440" s="449"/>
      <c r="UBM440" s="449"/>
      <c r="UBN440" s="449"/>
      <c r="UBO440" s="449"/>
      <c r="UBP440" s="449"/>
      <c r="UBQ440" s="449"/>
      <c r="UBR440" s="449"/>
      <c r="UBS440" s="449"/>
      <c r="UBT440" s="449"/>
      <c r="UBU440" s="449"/>
      <c r="UBV440" s="449"/>
      <c r="UBW440" s="449"/>
      <c r="UBX440" s="449"/>
      <c r="UBY440" s="449"/>
      <c r="UBZ440" s="449"/>
      <c r="UCA440" s="449"/>
      <c r="UCB440" s="449"/>
      <c r="UCC440" s="449"/>
      <c r="UCD440" s="449"/>
      <c r="UCE440" s="449"/>
      <c r="UCF440" s="449"/>
      <c r="UCG440" s="449"/>
      <c r="UCH440" s="449"/>
      <c r="UCI440" s="449"/>
      <c r="UCJ440" s="449"/>
      <c r="UCK440" s="449"/>
      <c r="UCL440" s="449"/>
      <c r="UCM440" s="449"/>
      <c r="UCN440" s="449"/>
      <c r="UCO440" s="449"/>
      <c r="UCP440" s="449"/>
      <c r="UCQ440" s="449"/>
      <c r="UCR440" s="449"/>
      <c r="UCS440" s="449"/>
      <c r="UCT440" s="449"/>
      <c r="UCU440" s="449"/>
      <c r="UCV440" s="449"/>
      <c r="UCW440" s="449"/>
      <c r="UCX440" s="449"/>
      <c r="UCY440" s="449"/>
      <c r="UCZ440" s="449"/>
      <c r="UDA440" s="449"/>
      <c r="UDB440" s="449"/>
      <c r="UDC440" s="449"/>
      <c r="UDD440" s="449"/>
      <c r="UDE440" s="449"/>
      <c r="UDF440" s="449"/>
      <c r="UDG440" s="449"/>
      <c r="UDH440" s="449"/>
      <c r="UDI440" s="449"/>
      <c r="UDJ440" s="449"/>
      <c r="UDK440" s="449"/>
      <c r="UDL440" s="449"/>
      <c r="UDM440" s="449"/>
      <c r="UDN440" s="449"/>
      <c r="UDO440" s="449"/>
      <c r="UDP440" s="449"/>
      <c r="UDQ440" s="449"/>
      <c r="UDR440" s="449"/>
      <c r="UDS440" s="449"/>
      <c r="UDT440" s="449"/>
      <c r="UDU440" s="449"/>
      <c r="UDV440" s="449"/>
      <c r="UDW440" s="449"/>
      <c r="UDX440" s="449"/>
      <c r="UDY440" s="449"/>
      <c r="UDZ440" s="449"/>
      <c r="UEA440" s="449"/>
      <c r="UEB440" s="449"/>
      <c r="UEC440" s="449"/>
      <c r="UED440" s="449"/>
      <c r="UEE440" s="449"/>
      <c r="UEF440" s="449"/>
      <c r="UEG440" s="449"/>
      <c r="UEH440" s="449"/>
      <c r="UEI440" s="449"/>
      <c r="UEJ440" s="449"/>
      <c r="UEK440" s="449"/>
      <c r="UEL440" s="449"/>
      <c r="UEM440" s="449"/>
      <c r="UEN440" s="449"/>
      <c r="UEO440" s="449"/>
      <c r="UEP440" s="449"/>
      <c r="UEQ440" s="449"/>
      <c r="UER440" s="449"/>
      <c r="UES440" s="449"/>
      <c r="UET440" s="449"/>
      <c r="UEU440" s="449"/>
      <c r="UEV440" s="449"/>
      <c r="UEW440" s="449"/>
      <c r="UEX440" s="449"/>
      <c r="UEY440" s="449"/>
      <c r="UEZ440" s="449"/>
      <c r="UFA440" s="449"/>
      <c r="UFB440" s="449"/>
      <c r="UFC440" s="449"/>
      <c r="UFD440" s="449"/>
      <c r="UFE440" s="449"/>
      <c r="UFF440" s="449"/>
      <c r="UFG440" s="449"/>
      <c r="UFH440" s="449"/>
      <c r="UFI440" s="449"/>
      <c r="UFJ440" s="449"/>
      <c r="UFK440" s="449"/>
      <c r="UFL440" s="449"/>
      <c r="UFM440" s="449"/>
      <c r="UFN440" s="449"/>
      <c r="UFO440" s="449"/>
      <c r="UFP440" s="449"/>
      <c r="UFQ440" s="449"/>
      <c r="UFR440" s="449"/>
      <c r="UFS440" s="449"/>
      <c r="UFT440" s="449"/>
      <c r="UFU440" s="449"/>
      <c r="UFV440" s="449"/>
      <c r="UFW440" s="449"/>
      <c r="UFX440" s="449"/>
      <c r="UFY440" s="449"/>
      <c r="UFZ440" s="449"/>
      <c r="UGA440" s="449"/>
      <c r="UGB440" s="449"/>
      <c r="UGC440" s="449"/>
      <c r="UGD440" s="449"/>
      <c r="UGE440" s="449"/>
      <c r="UGF440" s="449"/>
      <c r="UGG440" s="449"/>
      <c r="UGH440" s="449"/>
      <c r="UGI440" s="449"/>
      <c r="UGJ440" s="449"/>
      <c r="UGK440" s="449"/>
      <c r="UGL440" s="449"/>
      <c r="UGM440" s="449"/>
      <c r="UGN440" s="449"/>
      <c r="UGO440" s="449"/>
      <c r="UGP440" s="449"/>
      <c r="UGQ440" s="449"/>
      <c r="UGR440" s="449"/>
      <c r="UGS440" s="449"/>
      <c r="UGT440" s="449"/>
      <c r="UGU440" s="449"/>
      <c r="UGV440" s="449"/>
      <c r="UGW440" s="449"/>
      <c r="UGX440" s="449"/>
      <c r="UGY440" s="449"/>
      <c r="UGZ440" s="449"/>
      <c r="UHA440" s="449"/>
      <c r="UHB440" s="449"/>
      <c r="UHC440" s="449"/>
      <c r="UHD440" s="449"/>
      <c r="UHE440" s="449"/>
      <c r="UHF440" s="449"/>
      <c r="UHG440" s="449"/>
      <c r="UHH440" s="449"/>
      <c r="UHI440" s="449"/>
      <c r="UHJ440" s="449"/>
      <c r="UHK440" s="449"/>
      <c r="UHL440" s="449"/>
      <c r="UHM440" s="449"/>
      <c r="UHN440" s="449"/>
      <c r="UHO440" s="449"/>
      <c r="UHP440" s="449"/>
      <c r="UHQ440" s="449"/>
      <c r="UHR440" s="449"/>
      <c r="UHS440" s="449"/>
      <c r="UHT440" s="449"/>
      <c r="UHU440" s="449"/>
      <c r="UHV440" s="449"/>
      <c r="UHW440" s="449"/>
      <c r="UHX440" s="449"/>
      <c r="UHY440" s="449"/>
      <c r="UHZ440" s="449"/>
      <c r="UIA440" s="449"/>
      <c r="UIB440" s="449"/>
      <c r="UIC440" s="449"/>
      <c r="UID440" s="449"/>
      <c r="UIE440" s="449"/>
      <c r="UIF440" s="449"/>
      <c r="UIG440" s="449"/>
      <c r="UIH440" s="449"/>
      <c r="UII440" s="449"/>
      <c r="UIJ440" s="449"/>
      <c r="UIK440" s="449"/>
      <c r="UIL440" s="449"/>
      <c r="UIM440" s="449"/>
      <c r="UIN440" s="449"/>
      <c r="UIO440" s="449"/>
      <c r="UIP440" s="449"/>
      <c r="UIQ440" s="449"/>
      <c r="UIR440" s="449"/>
      <c r="UIS440" s="449"/>
      <c r="UIT440" s="449"/>
      <c r="UIU440" s="449"/>
      <c r="UIV440" s="449"/>
      <c r="UIW440" s="449"/>
      <c r="UIX440" s="449"/>
      <c r="UIY440" s="449"/>
      <c r="UIZ440" s="449"/>
      <c r="UJA440" s="449"/>
      <c r="UJB440" s="449"/>
      <c r="UJC440" s="449"/>
      <c r="UJD440" s="449"/>
      <c r="UJE440" s="449"/>
      <c r="UJF440" s="449"/>
      <c r="UJG440" s="449"/>
      <c r="UJH440" s="449"/>
      <c r="UJI440" s="449"/>
      <c r="UJJ440" s="449"/>
      <c r="UJK440" s="449"/>
      <c r="UJL440" s="449"/>
      <c r="UJM440" s="449"/>
      <c r="UJN440" s="449"/>
      <c r="UJO440" s="449"/>
      <c r="UJP440" s="449"/>
      <c r="UJQ440" s="449"/>
      <c r="UJR440" s="449"/>
      <c r="UJS440" s="449"/>
      <c r="UJT440" s="449"/>
      <c r="UJU440" s="449"/>
      <c r="UJV440" s="449"/>
      <c r="UJW440" s="449"/>
      <c r="UJX440" s="449"/>
      <c r="UJY440" s="449"/>
      <c r="UJZ440" s="449"/>
      <c r="UKA440" s="449"/>
      <c r="UKB440" s="449"/>
      <c r="UKC440" s="449"/>
      <c r="UKD440" s="449"/>
      <c r="UKE440" s="449"/>
      <c r="UKF440" s="449"/>
      <c r="UKG440" s="449"/>
      <c r="UKH440" s="449"/>
      <c r="UKI440" s="449"/>
      <c r="UKJ440" s="449"/>
      <c r="UKK440" s="449"/>
      <c r="UKL440" s="449"/>
      <c r="UKM440" s="449"/>
      <c r="UKN440" s="449"/>
      <c r="UKO440" s="449"/>
      <c r="UKP440" s="449"/>
      <c r="UKQ440" s="449"/>
      <c r="UKR440" s="449"/>
      <c r="UKS440" s="449"/>
      <c r="UKT440" s="449"/>
      <c r="UKU440" s="449"/>
      <c r="UKV440" s="449"/>
      <c r="UKW440" s="449"/>
      <c r="UKX440" s="449"/>
      <c r="UKY440" s="449"/>
      <c r="UKZ440" s="449"/>
      <c r="ULA440" s="449"/>
      <c r="ULB440" s="449"/>
      <c r="ULC440" s="449"/>
      <c r="ULD440" s="449"/>
      <c r="ULE440" s="449"/>
      <c r="ULF440" s="449"/>
      <c r="ULG440" s="449"/>
      <c r="ULH440" s="449"/>
      <c r="ULI440" s="449"/>
      <c r="ULJ440" s="449"/>
      <c r="ULK440" s="449"/>
      <c r="ULL440" s="449"/>
      <c r="ULM440" s="449"/>
      <c r="ULN440" s="449"/>
      <c r="ULO440" s="449"/>
      <c r="ULP440" s="449"/>
      <c r="ULQ440" s="449"/>
      <c r="ULR440" s="449"/>
      <c r="ULS440" s="449"/>
      <c r="ULT440" s="449"/>
      <c r="ULU440" s="449"/>
      <c r="ULV440" s="449"/>
      <c r="ULW440" s="449"/>
      <c r="ULX440" s="449"/>
      <c r="ULY440" s="449"/>
      <c r="ULZ440" s="449"/>
      <c r="UMA440" s="449"/>
      <c r="UMB440" s="449"/>
      <c r="UMC440" s="449"/>
      <c r="UMD440" s="449"/>
      <c r="UME440" s="449"/>
      <c r="UMF440" s="449"/>
      <c r="UMG440" s="449"/>
      <c r="UMH440" s="449"/>
      <c r="UMI440" s="449"/>
      <c r="UMJ440" s="449"/>
      <c r="UMK440" s="449"/>
      <c r="UML440" s="449"/>
      <c r="UMM440" s="449"/>
      <c r="UMN440" s="449"/>
      <c r="UMO440" s="449"/>
      <c r="UMP440" s="449"/>
      <c r="UMQ440" s="449"/>
      <c r="UMR440" s="449"/>
      <c r="UMS440" s="449"/>
      <c r="UMT440" s="449"/>
      <c r="UMU440" s="449"/>
      <c r="UMV440" s="449"/>
      <c r="UMW440" s="449"/>
      <c r="UMX440" s="449"/>
      <c r="UMY440" s="449"/>
      <c r="UMZ440" s="449"/>
      <c r="UNA440" s="449"/>
      <c r="UNB440" s="449"/>
      <c r="UNC440" s="449"/>
      <c r="UND440" s="449"/>
      <c r="UNE440" s="449"/>
      <c r="UNF440" s="449"/>
      <c r="UNG440" s="449"/>
      <c r="UNH440" s="449"/>
      <c r="UNI440" s="449"/>
      <c r="UNJ440" s="449"/>
      <c r="UNK440" s="449"/>
      <c r="UNL440" s="449"/>
      <c r="UNM440" s="449"/>
      <c r="UNN440" s="449"/>
      <c r="UNO440" s="449"/>
      <c r="UNP440" s="449"/>
      <c r="UNQ440" s="449"/>
      <c r="UNR440" s="449"/>
      <c r="UNS440" s="449"/>
      <c r="UNT440" s="449"/>
      <c r="UNU440" s="449"/>
      <c r="UNV440" s="449"/>
      <c r="UNW440" s="449"/>
      <c r="UNX440" s="449"/>
      <c r="UNY440" s="449"/>
      <c r="UNZ440" s="449"/>
      <c r="UOA440" s="449"/>
      <c r="UOB440" s="449"/>
      <c r="UOC440" s="449"/>
      <c r="UOD440" s="449"/>
      <c r="UOE440" s="449"/>
      <c r="UOF440" s="449"/>
      <c r="UOG440" s="449"/>
      <c r="UOH440" s="449"/>
      <c r="UOI440" s="449"/>
      <c r="UOJ440" s="449"/>
      <c r="UOK440" s="449"/>
      <c r="UOL440" s="449"/>
      <c r="UOM440" s="449"/>
      <c r="UON440" s="449"/>
      <c r="UOO440" s="449"/>
      <c r="UOP440" s="449"/>
      <c r="UOQ440" s="449"/>
      <c r="UOR440" s="449"/>
      <c r="UOS440" s="449"/>
      <c r="UOT440" s="449"/>
      <c r="UOU440" s="449"/>
      <c r="UOV440" s="449"/>
      <c r="UOW440" s="449"/>
      <c r="UOX440" s="449"/>
      <c r="UOY440" s="449"/>
      <c r="UOZ440" s="449"/>
      <c r="UPA440" s="449"/>
      <c r="UPB440" s="449"/>
      <c r="UPC440" s="449"/>
      <c r="UPD440" s="449"/>
      <c r="UPE440" s="449"/>
      <c r="UPF440" s="449"/>
      <c r="UPG440" s="449"/>
      <c r="UPH440" s="449"/>
      <c r="UPI440" s="449"/>
      <c r="UPJ440" s="449"/>
      <c r="UPK440" s="449"/>
      <c r="UPL440" s="449"/>
      <c r="UPM440" s="449"/>
      <c r="UPN440" s="449"/>
      <c r="UPO440" s="449"/>
      <c r="UPP440" s="449"/>
      <c r="UPQ440" s="449"/>
      <c r="UPR440" s="449"/>
      <c r="UPS440" s="449"/>
      <c r="UPT440" s="449"/>
      <c r="UPU440" s="449"/>
      <c r="UPV440" s="449"/>
      <c r="UPW440" s="449"/>
      <c r="UPX440" s="449"/>
      <c r="UPY440" s="449"/>
      <c r="UPZ440" s="449"/>
      <c r="UQA440" s="449"/>
      <c r="UQB440" s="449"/>
      <c r="UQC440" s="449"/>
      <c r="UQD440" s="449"/>
      <c r="UQE440" s="449"/>
      <c r="UQF440" s="449"/>
      <c r="UQG440" s="449"/>
      <c r="UQH440" s="449"/>
      <c r="UQI440" s="449"/>
      <c r="UQJ440" s="449"/>
      <c r="UQK440" s="449"/>
      <c r="UQL440" s="449"/>
      <c r="UQM440" s="449"/>
      <c r="UQN440" s="449"/>
      <c r="UQO440" s="449"/>
      <c r="UQP440" s="449"/>
      <c r="UQQ440" s="449"/>
      <c r="UQR440" s="449"/>
      <c r="UQS440" s="449"/>
      <c r="UQT440" s="449"/>
      <c r="UQU440" s="449"/>
      <c r="UQV440" s="449"/>
      <c r="UQW440" s="449"/>
      <c r="UQX440" s="449"/>
      <c r="UQY440" s="449"/>
      <c r="UQZ440" s="449"/>
      <c r="URA440" s="449"/>
      <c r="URB440" s="449"/>
      <c r="URC440" s="449"/>
      <c r="URD440" s="449"/>
      <c r="URE440" s="449"/>
      <c r="URF440" s="449"/>
      <c r="URG440" s="449"/>
      <c r="URH440" s="449"/>
      <c r="URI440" s="449"/>
      <c r="URJ440" s="449"/>
      <c r="URK440" s="449"/>
      <c r="URL440" s="449"/>
      <c r="URM440" s="449"/>
      <c r="URN440" s="449"/>
      <c r="URO440" s="449"/>
      <c r="URP440" s="449"/>
      <c r="URQ440" s="449"/>
      <c r="URR440" s="449"/>
      <c r="URS440" s="449"/>
      <c r="URT440" s="449"/>
      <c r="URU440" s="449"/>
      <c r="URV440" s="449"/>
      <c r="URW440" s="449"/>
      <c r="URX440" s="449"/>
      <c r="URY440" s="449"/>
      <c r="URZ440" s="449"/>
      <c r="USA440" s="449"/>
      <c r="USB440" s="449"/>
      <c r="USC440" s="449"/>
      <c r="USD440" s="449"/>
      <c r="USE440" s="449"/>
      <c r="USF440" s="449"/>
      <c r="USG440" s="449"/>
      <c r="USH440" s="449"/>
      <c r="USI440" s="449"/>
      <c r="USJ440" s="449"/>
      <c r="USK440" s="449"/>
      <c r="USL440" s="449"/>
      <c r="USM440" s="449"/>
      <c r="USN440" s="449"/>
      <c r="USO440" s="449"/>
      <c r="USP440" s="449"/>
      <c r="USQ440" s="449"/>
      <c r="USR440" s="449"/>
      <c r="USS440" s="449"/>
      <c r="UST440" s="449"/>
      <c r="USU440" s="449"/>
      <c r="USV440" s="449"/>
      <c r="USW440" s="449"/>
      <c r="USX440" s="449"/>
      <c r="USY440" s="449"/>
      <c r="USZ440" s="449"/>
      <c r="UTA440" s="449"/>
      <c r="UTB440" s="449"/>
      <c r="UTC440" s="449"/>
      <c r="UTD440" s="449"/>
      <c r="UTE440" s="449"/>
      <c r="UTF440" s="449"/>
      <c r="UTG440" s="449"/>
      <c r="UTH440" s="449"/>
      <c r="UTI440" s="449"/>
      <c r="UTJ440" s="449"/>
      <c r="UTK440" s="449"/>
      <c r="UTL440" s="449"/>
      <c r="UTM440" s="449"/>
      <c r="UTN440" s="449"/>
      <c r="UTO440" s="449"/>
      <c r="UTP440" s="449"/>
      <c r="UTQ440" s="449"/>
      <c r="UTR440" s="449"/>
      <c r="UTS440" s="449"/>
      <c r="UTT440" s="449"/>
      <c r="UTU440" s="449"/>
      <c r="UTV440" s="449"/>
      <c r="UTW440" s="449"/>
      <c r="UTX440" s="449"/>
      <c r="UTY440" s="449"/>
      <c r="UTZ440" s="449"/>
      <c r="UUA440" s="449"/>
      <c r="UUB440" s="449"/>
      <c r="UUC440" s="449"/>
      <c r="UUD440" s="449"/>
      <c r="UUE440" s="449"/>
      <c r="UUF440" s="449"/>
      <c r="UUG440" s="449"/>
      <c r="UUH440" s="449"/>
      <c r="UUI440" s="449"/>
      <c r="UUJ440" s="449"/>
      <c r="UUK440" s="449"/>
      <c r="UUL440" s="449"/>
      <c r="UUM440" s="449"/>
      <c r="UUN440" s="449"/>
      <c r="UUO440" s="449"/>
      <c r="UUP440" s="449"/>
      <c r="UUQ440" s="449"/>
      <c r="UUR440" s="449"/>
      <c r="UUS440" s="449"/>
      <c r="UUT440" s="449"/>
      <c r="UUU440" s="449"/>
      <c r="UUV440" s="449"/>
      <c r="UUW440" s="449"/>
      <c r="UUX440" s="449"/>
      <c r="UUY440" s="449"/>
      <c r="UUZ440" s="449"/>
      <c r="UVA440" s="449"/>
      <c r="UVB440" s="449"/>
      <c r="UVC440" s="449"/>
      <c r="UVD440" s="449"/>
      <c r="UVE440" s="449"/>
      <c r="UVF440" s="449"/>
      <c r="UVG440" s="449"/>
      <c r="UVH440" s="449"/>
      <c r="UVI440" s="449"/>
      <c r="UVJ440" s="449"/>
      <c r="UVK440" s="449"/>
      <c r="UVL440" s="449"/>
      <c r="UVM440" s="449"/>
      <c r="UVN440" s="449"/>
      <c r="UVO440" s="449"/>
      <c r="UVP440" s="449"/>
      <c r="UVQ440" s="449"/>
      <c r="UVR440" s="449"/>
      <c r="UVS440" s="449"/>
      <c r="UVT440" s="449"/>
      <c r="UVU440" s="449"/>
      <c r="UVV440" s="449"/>
      <c r="UVW440" s="449"/>
      <c r="UVX440" s="449"/>
      <c r="UVY440" s="449"/>
      <c r="UVZ440" s="449"/>
      <c r="UWA440" s="449"/>
      <c r="UWB440" s="449"/>
      <c r="UWC440" s="449"/>
      <c r="UWD440" s="449"/>
      <c r="UWE440" s="449"/>
      <c r="UWF440" s="449"/>
      <c r="UWG440" s="449"/>
      <c r="UWH440" s="449"/>
      <c r="UWI440" s="449"/>
      <c r="UWJ440" s="449"/>
      <c r="UWK440" s="449"/>
      <c r="UWL440" s="449"/>
      <c r="UWM440" s="449"/>
      <c r="UWN440" s="449"/>
      <c r="UWO440" s="449"/>
      <c r="UWP440" s="449"/>
      <c r="UWQ440" s="449"/>
      <c r="UWR440" s="449"/>
      <c r="UWS440" s="449"/>
      <c r="UWT440" s="449"/>
      <c r="UWU440" s="449"/>
      <c r="UWV440" s="449"/>
      <c r="UWW440" s="449"/>
      <c r="UWX440" s="449"/>
      <c r="UWY440" s="449"/>
      <c r="UWZ440" s="449"/>
      <c r="UXA440" s="449"/>
      <c r="UXB440" s="449"/>
      <c r="UXC440" s="449"/>
      <c r="UXD440" s="449"/>
      <c r="UXE440" s="449"/>
      <c r="UXF440" s="449"/>
      <c r="UXG440" s="449"/>
      <c r="UXH440" s="449"/>
      <c r="UXI440" s="449"/>
      <c r="UXJ440" s="449"/>
      <c r="UXK440" s="449"/>
      <c r="UXL440" s="449"/>
      <c r="UXM440" s="449"/>
      <c r="UXN440" s="449"/>
      <c r="UXO440" s="449"/>
      <c r="UXP440" s="449"/>
      <c r="UXQ440" s="449"/>
      <c r="UXR440" s="449"/>
      <c r="UXS440" s="449"/>
      <c r="UXT440" s="449"/>
      <c r="UXU440" s="449"/>
      <c r="UXV440" s="449"/>
      <c r="UXW440" s="449"/>
      <c r="UXX440" s="449"/>
      <c r="UXY440" s="449"/>
      <c r="UXZ440" s="449"/>
      <c r="UYA440" s="449"/>
      <c r="UYB440" s="449"/>
      <c r="UYC440" s="449"/>
      <c r="UYD440" s="449"/>
      <c r="UYE440" s="449"/>
      <c r="UYF440" s="449"/>
      <c r="UYG440" s="449"/>
      <c r="UYH440" s="449"/>
      <c r="UYI440" s="449"/>
      <c r="UYJ440" s="449"/>
      <c r="UYK440" s="449"/>
      <c r="UYL440" s="449"/>
      <c r="UYM440" s="449"/>
      <c r="UYN440" s="449"/>
      <c r="UYO440" s="449"/>
      <c r="UYP440" s="449"/>
      <c r="UYQ440" s="449"/>
      <c r="UYR440" s="449"/>
      <c r="UYS440" s="449"/>
      <c r="UYT440" s="449"/>
      <c r="UYU440" s="449"/>
      <c r="UYV440" s="449"/>
      <c r="UYW440" s="449"/>
      <c r="UYX440" s="449"/>
      <c r="UYY440" s="449"/>
      <c r="UYZ440" s="449"/>
      <c r="UZA440" s="449"/>
      <c r="UZB440" s="449"/>
      <c r="UZC440" s="449"/>
      <c r="UZD440" s="449"/>
      <c r="UZE440" s="449"/>
      <c r="UZF440" s="449"/>
      <c r="UZG440" s="449"/>
      <c r="UZH440" s="449"/>
      <c r="UZI440" s="449"/>
      <c r="UZJ440" s="449"/>
      <c r="UZK440" s="449"/>
      <c r="UZL440" s="449"/>
      <c r="UZM440" s="449"/>
      <c r="UZN440" s="449"/>
      <c r="UZO440" s="449"/>
      <c r="UZP440" s="449"/>
      <c r="UZQ440" s="449"/>
      <c r="UZR440" s="449"/>
      <c r="UZS440" s="449"/>
      <c r="UZT440" s="449"/>
      <c r="UZU440" s="449"/>
      <c r="UZV440" s="449"/>
      <c r="UZW440" s="449"/>
      <c r="UZX440" s="449"/>
      <c r="UZY440" s="449"/>
      <c r="UZZ440" s="449"/>
      <c r="VAA440" s="449"/>
      <c r="VAB440" s="449"/>
      <c r="VAC440" s="449"/>
      <c r="VAD440" s="449"/>
      <c r="VAE440" s="449"/>
      <c r="VAF440" s="449"/>
      <c r="VAG440" s="449"/>
      <c r="VAH440" s="449"/>
      <c r="VAI440" s="449"/>
      <c r="VAJ440" s="449"/>
      <c r="VAK440" s="449"/>
      <c r="VAL440" s="449"/>
      <c r="VAM440" s="449"/>
      <c r="VAN440" s="449"/>
      <c r="VAO440" s="449"/>
      <c r="VAP440" s="449"/>
      <c r="VAQ440" s="449"/>
      <c r="VAR440" s="449"/>
      <c r="VAS440" s="449"/>
      <c r="VAT440" s="449"/>
      <c r="VAU440" s="449"/>
      <c r="VAV440" s="449"/>
      <c r="VAW440" s="449"/>
      <c r="VAX440" s="449"/>
      <c r="VAY440" s="449"/>
      <c r="VAZ440" s="449"/>
      <c r="VBA440" s="449"/>
      <c r="VBB440" s="449"/>
      <c r="VBC440" s="449"/>
      <c r="VBD440" s="449"/>
      <c r="VBE440" s="449"/>
      <c r="VBF440" s="449"/>
      <c r="VBG440" s="449"/>
      <c r="VBH440" s="449"/>
      <c r="VBI440" s="449"/>
      <c r="VBJ440" s="449"/>
      <c r="VBK440" s="449"/>
      <c r="VBL440" s="449"/>
      <c r="VBM440" s="449"/>
      <c r="VBN440" s="449"/>
      <c r="VBO440" s="449"/>
      <c r="VBP440" s="449"/>
      <c r="VBQ440" s="449"/>
      <c r="VBR440" s="449"/>
      <c r="VBS440" s="449"/>
      <c r="VBT440" s="449"/>
      <c r="VBU440" s="449"/>
      <c r="VBV440" s="449"/>
      <c r="VBW440" s="449"/>
      <c r="VBX440" s="449"/>
      <c r="VBY440" s="449"/>
      <c r="VBZ440" s="449"/>
      <c r="VCA440" s="449"/>
      <c r="VCB440" s="449"/>
      <c r="VCC440" s="449"/>
      <c r="VCD440" s="449"/>
      <c r="VCE440" s="449"/>
      <c r="VCF440" s="449"/>
      <c r="VCG440" s="449"/>
      <c r="VCH440" s="449"/>
      <c r="VCI440" s="449"/>
      <c r="VCJ440" s="449"/>
      <c r="VCK440" s="449"/>
      <c r="VCL440" s="449"/>
      <c r="VCM440" s="449"/>
      <c r="VCN440" s="449"/>
      <c r="VCO440" s="449"/>
      <c r="VCP440" s="449"/>
      <c r="VCQ440" s="449"/>
      <c r="VCR440" s="449"/>
      <c r="VCS440" s="449"/>
      <c r="VCT440" s="449"/>
      <c r="VCU440" s="449"/>
      <c r="VCV440" s="449"/>
      <c r="VCW440" s="449"/>
      <c r="VCX440" s="449"/>
      <c r="VCY440" s="449"/>
      <c r="VCZ440" s="449"/>
      <c r="VDA440" s="449"/>
      <c r="VDB440" s="449"/>
      <c r="VDC440" s="449"/>
      <c r="VDD440" s="449"/>
      <c r="VDE440" s="449"/>
      <c r="VDF440" s="449"/>
      <c r="VDG440" s="449"/>
      <c r="VDH440" s="449"/>
      <c r="VDI440" s="449"/>
      <c r="VDJ440" s="449"/>
      <c r="VDK440" s="449"/>
      <c r="VDL440" s="449"/>
      <c r="VDM440" s="449"/>
      <c r="VDN440" s="449"/>
      <c r="VDO440" s="449"/>
      <c r="VDP440" s="449"/>
      <c r="VDQ440" s="449"/>
      <c r="VDR440" s="449"/>
      <c r="VDS440" s="449"/>
      <c r="VDT440" s="449"/>
      <c r="VDU440" s="449"/>
      <c r="VDV440" s="449"/>
      <c r="VDW440" s="449"/>
      <c r="VDX440" s="449"/>
      <c r="VDY440" s="449"/>
      <c r="VDZ440" s="449"/>
      <c r="VEA440" s="449"/>
      <c r="VEB440" s="449"/>
      <c r="VEC440" s="449"/>
      <c r="VED440" s="449"/>
      <c r="VEE440" s="449"/>
      <c r="VEF440" s="449"/>
      <c r="VEG440" s="449"/>
      <c r="VEH440" s="449"/>
      <c r="VEI440" s="449"/>
      <c r="VEJ440" s="449"/>
      <c r="VEK440" s="449"/>
      <c r="VEL440" s="449"/>
      <c r="VEM440" s="449"/>
      <c r="VEN440" s="449"/>
      <c r="VEO440" s="449"/>
      <c r="VEP440" s="449"/>
      <c r="VEQ440" s="449"/>
      <c r="VER440" s="449"/>
      <c r="VES440" s="449"/>
      <c r="VET440" s="449"/>
      <c r="VEU440" s="449"/>
      <c r="VEV440" s="449"/>
      <c r="VEW440" s="449"/>
      <c r="VEX440" s="449"/>
      <c r="VEY440" s="449"/>
      <c r="VEZ440" s="449"/>
      <c r="VFA440" s="449"/>
      <c r="VFB440" s="449"/>
      <c r="VFC440" s="449"/>
      <c r="VFD440" s="449"/>
      <c r="VFE440" s="449"/>
      <c r="VFF440" s="449"/>
      <c r="VFG440" s="449"/>
      <c r="VFH440" s="449"/>
      <c r="VFI440" s="449"/>
      <c r="VFJ440" s="449"/>
      <c r="VFK440" s="449"/>
      <c r="VFL440" s="449"/>
      <c r="VFM440" s="449"/>
      <c r="VFN440" s="449"/>
      <c r="VFO440" s="449"/>
      <c r="VFP440" s="449"/>
      <c r="VFQ440" s="449"/>
      <c r="VFR440" s="449"/>
      <c r="VFS440" s="449"/>
      <c r="VFT440" s="449"/>
      <c r="VFU440" s="449"/>
      <c r="VFV440" s="449"/>
      <c r="VFW440" s="449"/>
      <c r="VFX440" s="449"/>
      <c r="VFY440" s="449"/>
      <c r="VFZ440" s="449"/>
      <c r="VGA440" s="449"/>
      <c r="VGB440" s="449"/>
      <c r="VGC440" s="449"/>
      <c r="VGD440" s="449"/>
      <c r="VGE440" s="449"/>
      <c r="VGF440" s="449"/>
      <c r="VGG440" s="449"/>
      <c r="VGH440" s="449"/>
      <c r="VGI440" s="449"/>
      <c r="VGJ440" s="449"/>
      <c r="VGK440" s="449"/>
      <c r="VGL440" s="449"/>
      <c r="VGM440" s="449"/>
      <c r="VGN440" s="449"/>
      <c r="VGO440" s="449"/>
      <c r="VGP440" s="449"/>
      <c r="VGQ440" s="449"/>
      <c r="VGR440" s="449"/>
      <c r="VGS440" s="449"/>
      <c r="VGT440" s="449"/>
      <c r="VGU440" s="449"/>
      <c r="VGV440" s="449"/>
      <c r="VGW440" s="449"/>
      <c r="VGX440" s="449"/>
      <c r="VGY440" s="449"/>
      <c r="VGZ440" s="449"/>
      <c r="VHA440" s="449"/>
      <c r="VHB440" s="449"/>
      <c r="VHC440" s="449"/>
      <c r="VHD440" s="449"/>
      <c r="VHE440" s="449"/>
      <c r="VHF440" s="449"/>
      <c r="VHG440" s="449"/>
      <c r="VHH440" s="449"/>
      <c r="VHI440" s="449"/>
      <c r="VHJ440" s="449"/>
      <c r="VHK440" s="449"/>
      <c r="VHL440" s="449"/>
      <c r="VHM440" s="449"/>
      <c r="VHN440" s="449"/>
      <c r="VHO440" s="449"/>
      <c r="VHP440" s="449"/>
      <c r="VHQ440" s="449"/>
      <c r="VHR440" s="449"/>
      <c r="VHS440" s="449"/>
      <c r="VHT440" s="449"/>
      <c r="VHU440" s="449"/>
      <c r="VHV440" s="449"/>
      <c r="VHW440" s="449"/>
      <c r="VHX440" s="449"/>
      <c r="VHY440" s="449"/>
      <c r="VHZ440" s="449"/>
      <c r="VIA440" s="449"/>
      <c r="VIB440" s="449"/>
      <c r="VIC440" s="449"/>
      <c r="VID440" s="449"/>
      <c r="VIE440" s="449"/>
      <c r="VIF440" s="449"/>
      <c r="VIG440" s="449"/>
      <c r="VIH440" s="449"/>
      <c r="VII440" s="449"/>
      <c r="VIJ440" s="449"/>
      <c r="VIK440" s="449"/>
      <c r="VIL440" s="449"/>
      <c r="VIM440" s="449"/>
      <c r="VIN440" s="449"/>
      <c r="VIO440" s="449"/>
      <c r="VIP440" s="449"/>
      <c r="VIQ440" s="449"/>
      <c r="VIR440" s="449"/>
      <c r="VIS440" s="449"/>
      <c r="VIT440" s="449"/>
      <c r="VIU440" s="449"/>
      <c r="VIV440" s="449"/>
      <c r="VIW440" s="449"/>
      <c r="VIX440" s="449"/>
      <c r="VIY440" s="449"/>
      <c r="VIZ440" s="449"/>
      <c r="VJA440" s="449"/>
      <c r="VJB440" s="449"/>
      <c r="VJC440" s="449"/>
      <c r="VJD440" s="449"/>
      <c r="VJE440" s="449"/>
      <c r="VJF440" s="449"/>
      <c r="VJG440" s="449"/>
      <c r="VJH440" s="449"/>
      <c r="VJI440" s="449"/>
      <c r="VJJ440" s="449"/>
      <c r="VJK440" s="449"/>
      <c r="VJL440" s="449"/>
      <c r="VJM440" s="449"/>
      <c r="VJN440" s="449"/>
      <c r="VJO440" s="449"/>
      <c r="VJP440" s="449"/>
      <c r="VJQ440" s="449"/>
      <c r="VJR440" s="449"/>
      <c r="VJS440" s="449"/>
      <c r="VJT440" s="449"/>
      <c r="VJU440" s="449"/>
      <c r="VJV440" s="449"/>
      <c r="VJW440" s="449"/>
      <c r="VJX440" s="449"/>
      <c r="VJY440" s="449"/>
      <c r="VJZ440" s="449"/>
      <c r="VKA440" s="449"/>
      <c r="VKB440" s="449"/>
      <c r="VKC440" s="449"/>
      <c r="VKD440" s="449"/>
      <c r="VKE440" s="449"/>
      <c r="VKF440" s="449"/>
      <c r="VKG440" s="449"/>
      <c r="VKH440" s="449"/>
      <c r="VKI440" s="449"/>
      <c r="VKJ440" s="449"/>
      <c r="VKK440" s="449"/>
      <c r="VKL440" s="449"/>
      <c r="VKM440" s="449"/>
      <c r="VKN440" s="449"/>
      <c r="VKO440" s="449"/>
      <c r="VKP440" s="449"/>
      <c r="VKQ440" s="449"/>
      <c r="VKR440" s="449"/>
      <c r="VKS440" s="449"/>
      <c r="VKT440" s="449"/>
      <c r="VKU440" s="449"/>
      <c r="VKV440" s="449"/>
      <c r="VKW440" s="449"/>
      <c r="VKX440" s="449"/>
      <c r="VKY440" s="449"/>
      <c r="VKZ440" s="449"/>
      <c r="VLA440" s="449"/>
      <c r="VLB440" s="449"/>
      <c r="VLC440" s="449"/>
      <c r="VLD440" s="449"/>
      <c r="VLE440" s="449"/>
      <c r="VLF440" s="449"/>
      <c r="VLG440" s="449"/>
      <c r="VLH440" s="449"/>
      <c r="VLI440" s="449"/>
      <c r="VLJ440" s="449"/>
      <c r="VLK440" s="449"/>
      <c r="VLL440" s="449"/>
      <c r="VLM440" s="449"/>
      <c r="VLN440" s="449"/>
      <c r="VLO440" s="449"/>
      <c r="VLP440" s="449"/>
      <c r="VLQ440" s="449"/>
      <c r="VLR440" s="449"/>
      <c r="VLS440" s="449"/>
      <c r="VLT440" s="449"/>
      <c r="VLU440" s="449"/>
      <c r="VLV440" s="449"/>
      <c r="VLW440" s="449"/>
      <c r="VLX440" s="449"/>
      <c r="VLY440" s="449"/>
      <c r="VLZ440" s="449"/>
      <c r="VMA440" s="449"/>
      <c r="VMB440" s="449"/>
      <c r="VMC440" s="449"/>
      <c r="VMD440" s="449"/>
      <c r="VME440" s="449"/>
      <c r="VMF440" s="449"/>
      <c r="VMG440" s="449"/>
      <c r="VMH440" s="449"/>
      <c r="VMI440" s="449"/>
      <c r="VMJ440" s="449"/>
      <c r="VMK440" s="449"/>
      <c r="VML440" s="449"/>
      <c r="VMM440" s="449"/>
      <c r="VMN440" s="449"/>
      <c r="VMO440" s="449"/>
      <c r="VMP440" s="449"/>
      <c r="VMQ440" s="449"/>
      <c r="VMR440" s="449"/>
      <c r="VMS440" s="449"/>
      <c r="VMT440" s="449"/>
      <c r="VMU440" s="449"/>
      <c r="VMV440" s="449"/>
      <c r="VMW440" s="449"/>
      <c r="VMX440" s="449"/>
      <c r="VMY440" s="449"/>
      <c r="VMZ440" s="449"/>
      <c r="VNA440" s="449"/>
      <c r="VNB440" s="449"/>
      <c r="VNC440" s="449"/>
      <c r="VND440" s="449"/>
      <c r="VNE440" s="449"/>
      <c r="VNF440" s="449"/>
      <c r="VNG440" s="449"/>
      <c r="VNH440" s="449"/>
      <c r="VNI440" s="449"/>
      <c r="VNJ440" s="449"/>
      <c r="VNK440" s="449"/>
      <c r="VNL440" s="449"/>
      <c r="VNM440" s="449"/>
      <c r="VNN440" s="449"/>
      <c r="VNO440" s="449"/>
      <c r="VNP440" s="449"/>
      <c r="VNQ440" s="449"/>
      <c r="VNR440" s="449"/>
      <c r="VNS440" s="449"/>
      <c r="VNT440" s="449"/>
      <c r="VNU440" s="449"/>
      <c r="VNV440" s="449"/>
      <c r="VNW440" s="449"/>
      <c r="VNX440" s="449"/>
      <c r="VNY440" s="449"/>
      <c r="VNZ440" s="449"/>
      <c r="VOA440" s="449"/>
      <c r="VOB440" s="449"/>
      <c r="VOC440" s="449"/>
      <c r="VOD440" s="449"/>
      <c r="VOE440" s="449"/>
      <c r="VOF440" s="449"/>
      <c r="VOG440" s="449"/>
      <c r="VOH440" s="449"/>
      <c r="VOI440" s="449"/>
      <c r="VOJ440" s="449"/>
      <c r="VOK440" s="449"/>
      <c r="VOL440" s="449"/>
      <c r="VOM440" s="449"/>
      <c r="VON440" s="449"/>
      <c r="VOO440" s="449"/>
      <c r="VOP440" s="449"/>
      <c r="VOQ440" s="449"/>
      <c r="VOR440" s="449"/>
      <c r="VOS440" s="449"/>
      <c r="VOT440" s="449"/>
      <c r="VOU440" s="449"/>
      <c r="VOV440" s="449"/>
      <c r="VOW440" s="449"/>
      <c r="VOX440" s="449"/>
      <c r="VOY440" s="449"/>
      <c r="VOZ440" s="449"/>
      <c r="VPA440" s="449"/>
      <c r="VPB440" s="449"/>
      <c r="VPC440" s="449"/>
      <c r="VPD440" s="449"/>
      <c r="VPE440" s="449"/>
      <c r="VPF440" s="449"/>
      <c r="VPG440" s="449"/>
      <c r="VPH440" s="449"/>
      <c r="VPI440" s="449"/>
      <c r="VPJ440" s="449"/>
      <c r="VPK440" s="449"/>
      <c r="VPL440" s="449"/>
      <c r="VPM440" s="449"/>
      <c r="VPN440" s="449"/>
      <c r="VPO440" s="449"/>
      <c r="VPP440" s="449"/>
      <c r="VPQ440" s="449"/>
      <c r="VPR440" s="449"/>
      <c r="VPS440" s="449"/>
      <c r="VPT440" s="449"/>
      <c r="VPU440" s="449"/>
      <c r="VPV440" s="449"/>
      <c r="VPW440" s="449"/>
      <c r="VPX440" s="449"/>
      <c r="VPY440" s="449"/>
      <c r="VPZ440" s="449"/>
      <c r="VQA440" s="449"/>
      <c r="VQB440" s="449"/>
      <c r="VQC440" s="449"/>
      <c r="VQD440" s="449"/>
      <c r="VQE440" s="449"/>
      <c r="VQF440" s="449"/>
      <c r="VQG440" s="449"/>
      <c r="VQH440" s="449"/>
      <c r="VQI440" s="449"/>
      <c r="VQJ440" s="449"/>
      <c r="VQK440" s="449"/>
      <c r="VQL440" s="449"/>
      <c r="VQM440" s="449"/>
      <c r="VQN440" s="449"/>
      <c r="VQO440" s="449"/>
      <c r="VQP440" s="449"/>
      <c r="VQQ440" s="449"/>
      <c r="VQR440" s="449"/>
      <c r="VQS440" s="449"/>
      <c r="VQT440" s="449"/>
      <c r="VQU440" s="449"/>
      <c r="VQV440" s="449"/>
      <c r="VQW440" s="449"/>
      <c r="VQX440" s="449"/>
      <c r="VQY440" s="449"/>
      <c r="VQZ440" s="449"/>
      <c r="VRA440" s="449"/>
      <c r="VRB440" s="449"/>
      <c r="VRC440" s="449"/>
      <c r="VRD440" s="449"/>
      <c r="VRE440" s="449"/>
      <c r="VRF440" s="449"/>
      <c r="VRG440" s="449"/>
      <c r="VRH440" s="449"/>
      <c r="VRI440" s="449"/>
      <c r="VRJ440" s="449"/>
      <c r="VRK440" s="449"/>
      <c r="VRL440" s="449"/>
      <c r="VRM440" s="449"/>
      <c r="VRN440" s="449"/>
      <c r="VRO440" s="449"/>
      <c r="VRP440" s="449"/>
      <c r="VRQ440" s="449"/>
      <c r="VRR440" s="449"/>
      <c r="VRS440" s="449"/>
      <c r="VRT440" s="449"/>
      <c r="VRU440" s="449"/>
      <c r="VRV440" s="449"/>
      <c r="VRW440" s="449"/>
      <c r="VRX440" s="449"/>
      <c r="VRY440" s="449"/>
      <c r="VRZ440" s="449"/>
      <c r="VSA440" s="449"/>
      <c r="VSB440" s="449"/>
      <c r="VSC440" s="449"/>
      <c r="VSD440" s="449"/>
      <c r="VSE440" s="449"/>
      <c r="VSF440" s="449"/>
      <c r="VSG440" s="449"/>
      <c r="VSH440" s="449"/>
      <c r="VSI440" s="449"/>
      <c r="VSJ440" s="449"/>
      <c r="VSK440" s="449"/>
      <c r="VSL440" s="449"/>
      <c r="VSM440" s="449"/>
      <c r="VSN440" s="449"/>
      <c r="VSO440" s="449"/>
      <c r="VSP440" s="449"/>
      <c r="VSQ440" s="449"/>
      <c r="VSR440" s="449"/>
      <c r="VSS440" s="449"/>
      <c r="VST440" s="449"/>
      <c r="VSU440" s="449"/>
      <c r="VSV440" s="449"/>
      <c r="VSW440" s="449"/>
      <c r="VSX440" s="449"/>
      <c r="VSY440" s="449"/>
      <c r="VSZ440" s="449"/>
      <c r="VTA440" s="449"/>
      <c r="VTB440" s="449"/>
      <c r="VTC440" s="449"/>
      <c r="VTD440" s="449"/>
      <c r="VTE440" s="449"/>
      <c r="VTF440" s="449"/>
      <c r="VTG440" s="449"/>
      <c r="VTH440" s="449"/>
      <c r="VTI440" s="449"/>
      <c r="VTJ440" s="449"/>
      <c r="VTK440" s="449"/>
      <c r="VTL440" s="449"/>
      <c r="VTM440" s="449"/>
      <c r="VTN440" s="449"/>
      <c r="VTO440" s="449"/>
      <c r="VTP440" s="449"/>
      <c r="VTQ440" s="449"/>
      <c r="VTR440" s="449"/>
      <c r="VTS440" s="449"/>
      <c r="VTT440" s="449"/>
      <c r="VTU440" s="449"/>
      <c r="VTV440" s="449"/>
      <c r="VTW440" s="449"/>
      <c r="VTX440" s="449"/>
      <c r="VTY440" s="449"/>
      <c r="VTZ440" s="449"/>
      <c r="VUA440" s="449"/>
      <c r="VUB440" s="449"/>
      <c r="VUC440" s="449"/>
      <c r="VUD440" s="449"/>
      <c r="VUE440" s="449"/>
      <c r="VUF440" s="449"/>
      <c r="VUG440" s="449"/>
      <c r="VUH440" s="449"/>
      <c r="VUI440" s="449"/>
      <c r="VUJ440" s="449"/>
      <c r="VUK440" s="449"/>
      <c r="VUL440" s="449"/>
      <c r="VUM440" s="449"/>
      <c r="VUN440" s="449"/>
      <c r="VUO440" s="449"/>
      <c r="VUP440" s="449"/>
      <c r="VUQ440" s="449"/>
      <c r="VUR440" s="449"/>
      <c r="VUS440" s="449"/>
      <c r="VUT440" s="449"/>
      <c r="VUU440" s="449"/>
      <c r="VUV440" s="449"/>
      <c r="VUW440" s="449"/>
      <c r="VUX440" s="449"/>
      <c r="VUY440" s="449"/>
      <c r="VUZ440" s="449"/>
      <c r="VVA440" s="449"/>
      <c r="VVB440" s="449"/>
      <c r="VVC440" s="449"/>
      <c r="VVD440" s="449"/>
      <c r="VVE440" s="449"/>
      <c r="VVF440" s="449"/>
      <c r="VVG440" s="449"/>
      <c r="VVH440" s="449"/>
      <c r="VVI440" s="449"/>
      <c r="VVJ440" s="449"/>
      <c r="VVK440" s="449"/>
      <c r="VVL440" s="449"/>
      <c r="VVM440" s="449"/>
      <c r="VVN440" s="449"/>
      <c r="VVO440" s="449"/>
      <c r="VVP440" s="449"/>
      <c r="VVQ440" s="449"/>
      <c r="VVR440" s="449"/>
      <c r="VVS440" s="449"/>
      <c r="VVT440" s="449"/>
      <c r="VVU440" s="449"/>
      <c r="VVV440" s="449"/>
      <c r="VVW440" s="449"/>
      <c r="VVX440" s="449"/>
      <c r="VVY440" s="449"/>
      <c r="VVZ440" s="449"/>
      <c r="VWA440" s="449"/>
      <c r="VWB440" s="449"/>
      <c r="VWC440" s="449"/>
      <c r="VWD440" s="449"/>
      <c r="VWE440" s="449"/>
      <c r="VWF440" s="449"/>
      <c r="VWG440" s="449"/>
      <c r="VWH440" s="449"/>
      <c r="VWI440" s="449"/>
      <c r="VWJ440" s="449"/>
      <c r="VWK440" s="449"/>
      <c r="VWL440" s="449"/>
      <c r="VWM440" s="449"/>
      <c r="VWN440" s="449"/>
      <c r="VWO440" s="449"/>
      <c r="VWP440" s="449"/>
      <c r="VWQ440" s="449"/>
      <c r="VWR440" s="449"/>
      <c r="VWS440" s="449"/>
      <c r="VWT440" s="449"/>
      <c r="VWU440" s="449"/>
      <c r="VWV440" s="449"/>
      <c r="VWW440" s="449"/>
      <c r="VWX440" s="449"/>
      <c r="VWY440" s="449"/>
      <c r="VWZ440" s="449"/>
      <c r="VXA440" s="449"/>
      <c r="VXB440" s="449"/>
      <c r="VXC440" s="449"/>
      <c r="VXD440" s="449"/>
      <c r="VXE440" s="449"/>
      <c r="VXF440" s="449"/>
      <c r="VXG440" s="449"/>
      <c r="VXH440" s="449"/>
      <c r="VXI440" s="449"/>
      <c r="VXJ440" s="449"/>
      <c r="VXK440" s="449"/>
      <c r="VXL440" s="449"/>
      <c r="VXM440" s="449"/>
      <c r="VXN440" s="449"/>
      <c r="VXO440" s="449"/>
      <c r="VXP440" s="449"/>
      <c r="VXQ440" s="449"/>
      <c r="VXR440" s="449"/>
      <c r="VXS440" s="449"/>
      <c r="VXT440" s="449"/>
      <c r="VXU440" s="449"/>
      <c r="VXV440" s="449"/>
      <c r="VXW440" s="449"/>
      <c r="VXX440" s="449"/>
      <c r="VXY440" s="449"/>
      <c r="VXZ440" s="449"/>
      <c r="VYA440" s="449"/>
      <c r="VYB440" s="449"/>
      <c r="VYC440" s="449"/>
      <c r="VYD440" s="449"/>
      <c r="VYE440" s="449"/>
      <c r="VYF440" s="449"/>
      <c r="VYG440" s="449"/>
      <c r="VYH440" s="449"/>
      <c r="VYI440" s="449"/>
      <c r="VYJ440" s="449"/>
      <c r="VYK440" s="449"/>
      <c r="VYL440" s="449"/>
      <c r="VYM440" s="449"/>
      <c r="VYN440" s="449"/>
      <c r="VYO440" s="449"/>
      <c r="VYP440" s="449"/>
      <c r="VYQ440" s="449"/>
      <c r="VYR440" s="449"/>
      <c r="VYS440" s="449"/>
      <c r="VYT440" s="449"/>
      <c r="VYU440" s="449"/>
      <c r="VYV440" s="449"/>
      <c r="VYW440" s="449"/>
      <c r="VYX440" s="449"/>
      <c r="VYY440" s="449"/>
      <c r="VYZ440" s="449"/>
      <c r="VZA440" s="449"/>
      <c r="VZB440" s="449"/>
      <c r="VZC440" s="449"/>
      <c r="VZD440" s="449"/>
      <c r="VZE440" s="449"/>
      <c r="VZF440" s="449"/>
      <c r="VZG440" s="449"/>
      <c r="VZH440" s="449"/>
      <c r="VZI440" s="449"/>
      <c r="VZJ440" s="449"/>
      <c r="VZK440" s="449"/>
      <c r="VZL440" s="449"/>
      <c r="VZM440" s="449"/>
      <c r="VZN440" s="449"/>
      <c r="VZO440" s="449"/>
      <c r="VZP440" s="449"/>
      <c r="VZQ440" s="449"/>
      <c r="VZR440" s="449"/>
      <c r="VZS440" s="449"/>
      <c r="VZT440" s="449"/>
      <c r="VZU440" s="449"/>
      <c r="VZV440" s="449"/>
      <c r="VZW440" s="449"/>
      <c r="VZX440" s="449"/>
      <c r="VZY440" s="449"/>
      <c r="VZZ440" s="449"/>
      <c r="WAA440" s="449"/>
      <c r="WAB440" s="449"/>
      <c r="WAC440" s="449"/>
      <c r="WAD440" s="449"/>
      <c r="WAE440" s="449"/>
      <c r="WAF440" s="449"/>
      <c r="WAG440" s="449"/>
      <c r="WAH440" s="449"/>
      <c r="WAI440" s="449"/>
      <c r="WAJ440" s="449"/>
      <c r="WAK440" s="449"/>
      <c r="WAL440" s="449"/>
      <c r="WAM440" s="449"/>
      <c r="WAN440" s="449"/>
      <c r="WAO440" s="449"/>
      <c r="WAP440" s="449"/>
      <c r="WAQ440" s="449"/>
      <c r="WAR440" s="449"/>
      <c r="WAS440" s="449"/>
      <c r="WAT440" s="449"/>
      <c r="WAU440" s="449"/>
      <c r="WAV440" s="449"/>
      <c r="WAW440" s="449"/>
      <c r="WAX440" s="449"/>
      <c r="WAY440" s="449"/>
      <c r="WAZ440" s="449"/>
      <c r="WBA440" s="449"/>
      <c r="WBB440" s="449"/>
      <c r="WBC440" s="449"/>
      <c r="WBD440" s="449"/>
      <c r="WBE440" s="449"/>
      <c r="WBF440" s="449"/>
      <c r="WBG440" s="449"/>
      <c r="WBH440" s="449"/>
      <c r="WBI440" s="449"/>
      <c r="WBJ440" s="449"/>
      <c r="WBK440" s="449"/>
      <c r="WBL440" s="449"/>
      <c r="WBM440" s="449"/>
      <c r="WBN440" s="449"/>
      <c r="WBO440" s="449"/>
      <c r="WBP440" s="449"/>
      <c r="WBQ440" s="449"/>
      <c r="WBR440" s="449"/>
      <c r="WBS440" s="449"/>
      <c r="WBT440" s="449"/>
      <c r="WBU440" s="449"/>
      <c r="WBV440" s="449"/>
      <c r="WBW440" s="449"/>
      <c r="WBX440" s="449"/>
      <c r="WBY440" s="449"/>
      <c r="WBZ440" s="449"/>
      <c r="WCA440" s="449"/>
      <c r="WCB440" s="449"/>
      <c r="WCC440" s="449"/>
      <c r="WCD440" s="449"/>
      <c r="WCE440" s="449"/>
      <c r="WCF440" s="449"/>
      <c r="WCG440" s="449"/>
      <c r="WCH440" s="449"/>
      <c r="WCI440" s="449"/>
      <c r="WCJ440" s="449"/>
      <c r="WCK440" s="449"/>
      <c r="WCL440" s="449"/>
      <c r="WCM440" s="449"/>
      <c r="WCN440" s="449"/>
      <c r="WCO440" s="449"/>
      <c r="WCP440" s="449"/>
      <c r="WCQ440" s="449"/>
      <c r="WCR440" s="449"/>
      <c r="WCS440" s="449"/>
      <c r="WCT440" s="449"/>
      <c r="WCU440" s="449"/>
      <c r="WCV440" s="449"/>
      <c r="WCW440" s="449"/>
      <c r="WCX440" s="449"/>
      <c r="WCY440" s="449"/>
      <c r="WCZ440" s="449"/>
      <c r="WDA440" s="449"/>
      <c r="WDB440" s="449"/>
      <c r="WDC440" s="449"/>
      <c r="WDD440" s="449"/>
      <c r="WDE440" s="449"/>
      <c r="WDF440" s="449"/>
      <c r="WDG440" s="449"/>
      <c r="WDH440" s="449"/>
      <c r="WDI440" s="449"/>
      <c r="WDJ440" s="449"/>
      <c r="WDK440" s="449"/>
      <c r="WDL440" s="449"/>
      <c r="WDM440" s="449"/>
      <c r="WDN440" s="449"/>
      <c r="WDO440" s="449"/>
      <c r="WDP440" s="449"/>
      <c r="WDQ440" s="449"/>
      <c r="WDR440" s="449"/>
      <c r="WDS440" s="449"/>
      <c r="WDT440" s="449"/>
      <c r="WDU440" s="449"/>
      <c r="WDV440" s="449"/>
      <c r="WDW440" s="449"/>
      <c r="WDX440" s="449"/>
      <c r="WDY440" s="449"/>
      <c r="WDZ440" s="449"/>
      <c r="WEA440" s="449"/>
      <c r="WEB440" s="449"/>
      <c r="WEC440" s="449"/>
      <c r="WED440" s="449"/>
      <c r="WEE440" s="449"/>
      <c r="WEF440" s="449"/>
      <c r="WEG440" s="449"/>
      <c r="WEH440" s="449"/>
      <c r="WEI440" s="449"/>
      <c r="WEJ440" s="449"/>
      <c r="WEK440" s="449"/>
      <c r="WEL440" s="449"/>
      <c r="WEM440" s="449"/>
      <c r="WEN440" s="449"/>
      <c r="WEO440" s="449"/>
      <c r="WEP440" s="449"/>
      <c r="WEQ440" s="449"/>
      <c r="WER440" s="449"/>
      <c r="WES440" s="449"/>
      <c r="WET440" s="449"/>
      <c r="WEU440" s="449"/>
      <c r="WEV440" s="449"/>
      <c r="WEW440" s="449"/>
      <c r="WEX440" s="449"/>
      <c r="WEY440" s="449"/>
      <c r="WEZ440" s="449"/>
      <c r="WFA440" s="449"/>
      <c r="WFB440" s="449"/>
      <c r="WFC440" s="449"/>
      <c r="WFD440" s="449"/>
      <c r="WFE440" s="449"/>
      <c r="WFF440" s="449"/>
      <c r="WFG440" s="449"/>
      <c r="WFH440" s="449"/>
      <c r="WFI440" s="449"/>
      <c r="WFJ440" s="449"/>
      <c r="WFK440" s="449"/>
      <c r="WFL440" s="449"/>
      <c r="WFM440" s="449"/>
      <c r="WFN440" s="449"/>
      <c r="WFO440" s="449"/>
      <c r="WFP440" s="449"/>
      <c r="WFQ440" s="449"/>
      <c r="WFR440" s="449"/>
      <c r="WFS440" s="449"/>
      <c r="WFT440" s="449"/>
      <c r="WFU440" s="449"/>
      <c r="WFV440" s="449"/>
      <c r="WFW440" s="449"/>
      <c r="WFX440" s="449"/>
      <c r="WFY440" s="449"/>
      <c r="WFZ440" s="449"/>
      <c r="WGA440" s="449"/>
      <c r="WGB440" s="449"/>
      <c r="WGC440" s="449"/>
      <c r="WGD440" s="449"/>
      <c r="WGE440" s="449"/>
      <c r="WGF440" s="449"/>
      <c r="WGG440" s="449"/>
      <c r="WGH440" s="449"/>
      <c r="WGI440" s="449"/>
      <c r="WGJ440" s="449"/>
      <c r="WGK440" s="449"/>
      <c r="WGL440" s="449"/>
      <c r="WGM440" s="449"/>
      <c r="WGN440" s="449"/>
      <c r="WGO440" s="449"/>
      <c r="WGP440" s="449"/>
      <c r="WGQ440" s="449"/>
      <c r="WGR440" s="449"/>
      <c r="WGS440" s="449"/>
      <c r="WGT440" s="449"/>
      <c r="WGU440" s="449"/>
      <c r="WGV440" s="449"/>
      <c r="WGW440" s="449"/>
      <c r="WGX440" s="449"/>
      <c r="WGY440" s="449"/>
      <c r="WGZ440" s="449"/>
      <c r="WHA440" s="449"/>
      <c r="WHB440" s="449"/>
      <c r="WHC440" s="449"/>
      <c r="WHD440" s="449"/>
      <c r="WHE440" s="449"/>
      <c r="WHF440" s="449"/>
      <c r="WHG440" s="449"/>
      <c r="WHH440" s="449"/>
      <c r="WHI440" s="449"/>
      <c r="WHJ440" s="449"/>
      <c r="WHK440" s="449"/>
      <c r="WHL440" s="449"/>
      <c r="WHM440" s="449"/>
      <c r="WHN440" s="449"/>
      <c r="WHO440" s="449"/>
      <c r="WHP440" s="449"/>
      <c r="WHQ440" s="449"/>
      <c r="WHR440" s="449"/>
      <c r="WHS440" s="449"/>
      <c r="WHT440" s="449"/>
      <c r="WHU440" s="449"/>
      <c r="WHV440" s="449"/>
      <c r="WHW440" s="449"/>
      <c r="WHX440" s="449"/>
      <c r="WHY440" s="449"/>
      <c r="WHZ440" s="449"/>
      <c r="WIA440" s="449"/>
      <c r="WIB440" s="449"/>
      <c r="WIC440" s="449"/>
      <c r="WID440" s="449"/>
      <c r="WIE440" s="449"/>
      <c r="WIF440" s="449"/>
      <c r="WIG440" s="449"/>
      <c r="WIH440" s="449"/>
      <c r="WII440" s="449"/>
      <c r="WIJ440" s="449"/>
      <c r="WIK440" s="449"/>
      <c r="WIL440" s="449"/>
      <c r="WIM440" s="449"/>
      <c r="WIN440" s="449"/>
      <c r="WIO440" s="449"/>
      <c r="WIP440" s="449"/>
      <c r="WIQ440" s="449"/>
      <c r="WIR440" s="449"/>
      <c r="WIS440" s="449"/>
      <c r="WIT440" s="449"/>
      <c r="WIU440" s="449"/>
      <c r="WIV440" s="449"/>
      <c r="WIW440" s="449"/>
      <c r="WIX440" s="449"/>
      <c r="WIY440" s="449"/>
      <c r="WIZ440" s="449"/>
      <c r="WJA440" s="449"/>
      <c r="WJB440" s="449"/>
      <c r="WJC440" s="449"/>
      <c r="WJD440" s="449"/>
      <c r="WJE440" s="449"/>
      <c r="WJF440" s="449"/>
      <c r="WJG440" s="449"/>
      <c r="WJH440" s="449"/>
      <c r="WJI440" s="449"/>
      <c r="WJJ440" s="449"/>
      <c r="WJK440" s="449"/>
      <c r="WJL440" s="449"/>
      <c r="WJM440" s="449"/>
      <c r="WJN440" s="449"/>
      <c r="WJO440" s="449"/>
      <c r="WJP440" s="449"/>
      <c r="WJQ440" s="449"/>
      <c r="WJR440" s="449"/>
      <c r="WJS440" s="449"/>
      <c r="WJT440" s="449"/>
      <c r="WJU440" s="449"/>
      <c r="WJV440" s="449"/>
      <c r="WJW440" s="449"/>
      <c r="WJX440" s="449"/>
      <c r="WJY440" s="449"/>
      <c r="WJZ440" s="449"/>
      <c r="WKA440" s="449"/>
      <c r="WKB440" s="449"/>
      <c r="WKC440" s="449"/>
      <c r="WKD440" s="449"/>
      <c r="WKE440" s="449"/>
      <c r="WKF440" s="449"/>
      <c r="WKG440" s="449"/>
      <c r="WKH440" s="449"/>
      <c r="WKI440" s="449"/>
      <c r="WKJ440" s="449"/>
      <c r="WKK440" s="449"/>
      <c r="WKL440" s="449"/>
      <c r="WKM440" s="449"/>
      <c r="WKN440" s="449"/>
      <c r="WKO440" s="449"/>
      <c r="WKP440" s="449"/>
      <c r="WKQ440" s="449"/>
      <c r="WKR440" s="449"/>
      <c r="WKS440" s="449"/>
      <c r="WKT440" s="449"/>
      <c r="WKU440" s="449"/>
      <c r="WKV440" s="449"/>
      <c r="WKW440" s="449"/>
      <c r="WKX440" s="449"/>
      <c r="WKY440" s="449"/>
      <c r="WKZ440" s="449"/>
      <c r="WLA440" s="449"/>
      <c r="WLB440" s="449"/>
      <c r="WLC440" s="449"/>
      <c r="WLD440" s="449"/>
      <c r="WLE440" s="449"/>
      <c r="WLF440" s="449"/>
      <c r="WLG440" s="449"/>
      <c r="WLH440" s="449"/>
      <c r="WLI440" s="449"/>
      <c r="WLJ440" s="449"/>
      <c r="WLK440" s="449"/>
      <c r="WLL440" s="449"/>
      <c r="WLM440" s="449"/>
      <c r="WLN440" s="449"/>
      <c r="WLO440" s="449"/>
      <c r="WLP440" s="449"/>
      <c r="WLQ440" s="449"/>
      <c r="WLR440" s="449"/>
      <c r="WLS440" s="449"/>
      <c r="WLT440" s="449"/>
      <c r="WLU440" s="449"/>
      <c r="WLV440" s="449"/>
      <c r="WLW440" s="449"/>
      <c r="WLX440" s="449"/>
      <c r="WLY440" s="449"/>
      <c r="WLZ440" s="449"/>
      <c r="WMA440" s="449"/>
      <c r="WMB440" s="449"/>
      <c r="WMC440" s="449"/>
      <c r="WMD440" s="449"/>
      <c r="WME440" s="449"/>
      <c r="WMF440" s="449"/>
      <c r="WMG440" s="449"/>
      <c r="WMH440" s="449"/>
      <c r="WMI440" s="449"/>
      <c r="WMJ440" s="449"/>
      <c r="WMK440" s="449"/>
      <c r="WML440" s="449"/>
      <c r="WMM440" s="449"/>
      <c r="WMN440" s="449"/>
      <c r="WMO440" s="449"/>
      <c r="WMP440" s="449"/>
      <c r="WMQ440" s="449"/>
      <c r="WMR440" s="449"/>
      <c r="WMS440" s="449"/>
      <c r="WMT440" s="449"/>
      <c r="WMU440" s="449"/>
      <c r="WMV440" s="449"/>
      <c r="WMW440" s="449"/>
      <c r="WMX440" s="449"/>
      <c r="WMY440" s="449"/>
      <c r="WMZ440" s="449"/>
      <c r="WNA440" s="449"/>
      <c r="WNB440" s="449"/>
      <c r="WNC440" s="449"/>
      <c r="WND440" s="449"/>
      <c r="WNE440" s="449"/>
      <c r="WNF440" s="449"/>
      <c r="WNG440" s="449"/>
      <c r="WNH440" s="449"/>
      <c r="WNI440" s="449"/>
      <c r="WNJ440" s="449"/>
      <c r="WNK440" s="449"/>
      <c r="WNL440" s="449"/>
      <c r="WNM440" s="449"/>
      <c r="WNN440" s="449"/>
      <c r="WNO440" s="449"/>
      <c r="WNP440" s="449"/>
      <c r="WNQ440" s="449"/>
      <c r="WNR440" s="449"/>
      <c r="WNS440" s="449"/>
      <c r="WNT440" s="449"/>
      <c r="WNU440" s="449"/>
      <c r="WNV440" s="449"/>
      <c r="WNW440" s="449"/>
      <c r="WNX440" s="449"/>
      <c r="WNY440" s="449"/>
      <c r="WNZ440" s="449"/>
      <c r="WOA440" s="449"/>
      <c r="WOB440" s="449"/>
      <c r="WOC440" s="449"/>
      <c r="WOD440" s="449"/>
      <c r="WOE440" s="449"/>
      <c r="WOF440" s="449"/>
      <c r="WOG440" s="449"/>
      <c r="WOH440" s="449"/>
      <c r="WOI440" s="449"/>
      <c r="WOJ440" s="449"/>
      <c r="WOK440" s="449"/>
      <c r="WOL440" s="449"/>
      <c r="WOM440" s="449"/>
      <c r="WON440" s="449"/>
      <c r="WOO440" s="449"/>
      <c r="WOP440" s="449"/>
      <c r="WOQ440" s="449"/>
      <c r="WOR440" s="449"/>
      <c r="WOS440" s="449"/>
      <c r="WOT440" s="449"/>
      <c r="WOU440" s="449"/>
      <c r="WOV440" s="449"/>
      <c r="WOW440" s="449"/>
      <c r="WOX440" s="449"/>
      <c r="WOY440" s="449"/>
      <c r="WOZ440" s="449"/>
      <c r="WPA440" s="449"/>
      <c r="WPB440" s="449"/>
      <c r="WPC440" s="449"/>
      <c r="WPD440" s="449"/>
      <c r="WPE440" s="449"/>
      <c r="WPF440" s="449"/>
      <c r="WPG440" s="449"/>
      <c r="WPH440" s="449"/>
      <c r="WPI440" s="449"/>
      <c r="WPJ440" s="449"/>
      <c r="WPK440" s="449"/>
      <c r="WPL440" s="449"/>
      <c r="WPM440" s="449"/>
      <c r="WPN440" s="449"/>
      <c r="WPO440" s="449"/>
      <c r="WPP440" s="449"/>
      <c r="WPQ440" s="449"/>
      <c r="WPR440" s="449"/>
      <c r="WPS440" s="449"/>
      <c r="WPT440" s="449"/>
      <c r="WPU440" s="449"/>
      <c r="WPV440" s="449"/>
      <c r="WPW440" s="449"/>
      <c r="WPX440" s="449"/>
      <c r="WPY440" s="449"/>
      <c r="WPZ440" s="449"/>
      <c r="WQA440" s="449"/>
      <c r="WQB440" s="449"/>
      <c r="WQC440" s="449"/>
      <c r="WQD440" s="449"/>
      <c r="WQE440" s="449"/>
      <c r="WQF440" s="449"/>
      <c r="WQG440" s="449"/>
      <c r="WQH440" s="449"/>
      <c r="WQI440" s="449"/>
      <c r="WQJ440" s="449"/>
      <c r="WQK440" s="449"/>
      <c r="WQL440" s="449"/>
      <c r="WQM440" s="449"/>
      <c r="WQN440" s="449"/>
      <c r="WQO440" s="449"/>
      <c r="WQP440" s="449"/>
      <c r="WQQ440" s="449"/>
      <c r="WQR440" s="449"/>
      <c r="WQS440" s="449"/>
      <c r="WQT440" s="449"/>
      <c r="WQU440" s="449"/>
      <c r="WQV440" s="449"/>
      <c r="WQW440" s="449"/>
      <c r="WQX440" s="449"/>
      <c r="WQY440" s="449"/>
      <c r="WQZ440" s="449"/>
      <c r="WRA440" s="449"/>
      <c r="WRB440" s="449"/>
      <c r="WRC440" s="449"/>
      <c r="WRD440" s="449"/>
      <c r="WRE440" s="449"/>
      <c r="WRF440" s="449"/>
      <c r="WRG440" s="449"/>
      <c r="WRH440" s="449"/>
      <c r="WRI440" s="449"/>
      <c r="WRJ440" s="449"/>
      <c r="WRK440" s="449"/>
      <c r="WRL440" s="449"/>
      <c r="WRM440" s="449"/>
      <c r="WRN440" s="449"/>
      <c r="WRO440" s="449"/>
      <c r="WRP440" s="449"/>
      <c r="WRQ440" s="449"/>
      <c r="WRR440" s="449"/>
      <c r="WRS440" s="449"/>
      <c r="WRT440" s="449"/>
      <c r="WRU440" s="449"/>
      <c r="WRV440" s="449"/>
      <c r="WRW440" s="449"/>
      <c r="WRX440" s="449"/>
      <c r="WRY440" s="449"/>
      <c r="WRZ440" s="449"/>
      <c r="WSA440" s="449"/>
      <c r="WSB440" s="449"/>
      <c r="WSC440" s="449"/>
      <c r="WSD440" s="449"/>
      <c r="WSE440" s="449"/>
      <c r="WSF440" s="449"/>
      <c r="WSG440" s="449"/>
      <c r="WSH440" s="449"/>
      <c r="WSI440" s="449"/>
      <c r="WSJ440" s="449"/>
      <c r="WSK440" s="449"/>
      <c r="WSL440" s="449"/>
      <c r="WSM440" s="449"/>
      <c r="WSN440" s="449"/>
      <c r="WSO440" s="449"/>
      <c r="WSP440" s="449"/>
      <c r="WSQ440" s="449"/>
      <c r="WSR440" s="449"/>
      <c r="WSS440" s="449"/>
      <c r="WST440" s="449"/>
      <c r="WSU440" s="449"/>
      <c r="WSV440" s="449"/>
      <c r="WSW440" s="449"/>
      <c r="WSX440" s="449"/>
      <c r="WSY440" s="449"/>
      <c r="WSZ440" s="449"/>
      <c r="WTA440" s="449"/>
      <c r="WTB440" s="449"/>
      <c r="WTC440" s="449"/>
      <c r="WTD440" s="449"/>
      <c r="WTE440" s="449"/>
      <c r="WTF440" s="449"/>
      <c r="WTG440" s="449"/>
      <c r="WTH440" s="449"/>
      <c r="WTI440" s="449"/>
      <c r="WTJ440" s="449"/>
      <c r="WTK440" s="449"/>
      <c r="WTL440" s="449"/>
      <c r="WTM440" s="449"/>
      <c r="WTN440" s="449"/>
      <c r="WTO440" s="449"/>
      <c r="WTP440" s="449"/>
      <c r="WTQ440" s="449"/>
      <c r="WTR440" s="449"/>
      <c r="WTS440" s="449"/>
      <c r="WTT440" s="449"/>
      <c r="WTU440" s="449"/>
      <c r="WTV440" s="449"/>
      <c r="WTW440" s="449"/>
      <c r="WTX440" s="449"/>
      <c r="WTY440" s="449"/>
      <c r="WTZ440" s="449"/>
      <c r="WUA440" s="449"/>
      <c r="WUB440" s="449"/>
      <c r="WUC440" s="449"/>
      <c r="WUD440" s="449"/>
      <c r="WUE440" s="449"/>
      <c r="WUF440" s="449"/>
      <c r="WUG440" s="449"/>
      <c r="WUH440" s="449"/>
      <c r="WUI440" s="449"/>
      <c r="WUJ440" s="449"/>
      <c r="WUK440" s="449"/>
      <c r="WUL440" s="449"/>
      <c r="WUM440" s="449"/>
      <c r="WUN440" s="449"/>
      <c r="WUO440" s="449"/>
      <c r="WUP440" s="449"/>
      <c r="WUQ440" s="449"/>
      <c r="WUR440" s="449"/>
      <c r="WUS440" s="449"/>
      <c r="WUT440" s="449"/>
      <c r="WUU440" s="449"/>
      <c r="WUV440" s="449"/>
      <c r="WUW440" s="449"/>
      <c r="WUX440" s="449"/>
      <c r="WUY440" s="449"/>
      <c r="WUZ440" s="449"/>
      <c r="WVA440" s="449"/>
      <c r="WVB440" s="449"/>
      <c r="WVC440" s="449"/>
      <c r="WVD440" s="449"/>
      <c r="WVE440" s="449"/>
      <c r="WVF440" s="449"/>
      <c r="WVG440" s="449"/>
      <c r="WVH440" s="449"/>
      <c r="WVI440" s="449"/>
      <c r="WVJ440" s="449"/>
      <c r="WVK440" s="449"/>
      <c r="WVL440" s="449"/>
      <c r="WVM440" s="449"/>
      <c r="WVN440" s="449"/>
      <c r="WVO440" s="449"/>
      <c r="WVP440" s="449"/>
      <c r="WVQ440" s="449"/>
      <c r="WVR440" s="449"/>
      <c r="WVS440" s="449"/>
      <c r="WVT440" s="449"/>
      <c r="WVU440" s="449"/>
      <c r="WVV440" s="449"/>
      <c r="WVW440" s="449"/>
      <c r="WVX440" s="449"/>
      <c r="WVY440" s="449"/>
      <c r="WVZ440" s="449"/>
      <c r="WWA440" s="449"/>
      <c r="WWB440" s="449"/>
      <c r="WWC440" s="449"/>
      <c r="WWD440" s="449"/>
      <c r="WWE440" s="449"/>
      <c r="WWF440" s="449"/>
      <c r="WWG440" s="449"/>
      <c r="WWH440" s="449"/>
      <c r="WWI440" s="449"/>
      <c r="WWJ440" s="449"/>
      <c r="WWK440" s="449"/>
      <c r="WWL440" s="449"/>
      <c r="WWM440" s="449"/>
      <c r="WWN440" s="449"/>
      <c r="WWO440" s="449"/>
      <c r="WWP440" s="449"/>
      <c r="WWQ440" s="449"/>
      <c r="WWR440" s="449"/>
      <c r="WWS440" s="449"/>
      <c r="WWT440" s="449"/>
      <c r="WWU440" s="449"/>
      <c r="WWV440" s="449"/>
      <c r="WWW440" s="449"/>
      <c r="WWX440" s="449"/>
      <c r="WWY440" s="449"/>
      <c r="WWZ440" s="449"/>
      <c r="WXA440" s="449"/>
      <c r="WXB440" s="449"/>
      <c r="WXC440" s="449"/>
      <c r="WXD440" s="449"/>
      <c r="WXE440" s="449"/>
      <c r="WXF440" s="449"/>
      <c r="WXG440" s="449"/>
      <c r="WXH440" s="449"/>
      <c r="WXI440" s="449"/>
      <c r="WXJ440" s="449"/>
      <c r="WXK440" s="449"/>
      <c r="WXL440" s="449"/>
      <c r="WXM440" s="449"/>
      <c r="WXN440" s="449"/>
      <c r="WXO440" s="449"/>
      <c r="WXP440" s="449"/>
      <c r="WXQ440" s="449"/>
      <c r="WXR440" s="449"/>
      <c r="WXS440" s="449"/>
      <c r="WXT440" s="449"/>
      <c r="WXU440" s="449"/>
      <c r="WXV440" s="449"/>
      <c r="WXW440" s="449"/>
      <c r="WXX440" s="449"/>
      <c r="WXY440" s="449"/>
      <c r="WXZ440" s="449"/>
      <c r="WYA440" s="449"/>
      <c r="WYB440" s="449"/>
      <c r="WYC440" s="449"/>
      <c r="WYD440" s="449"/>
      <c r="WYE440" s="449"/>
      <c r="WYF440" s="449"/>
      <c r="WYG440" s="449"/>
      <c r="WYH440" s="449"/>
      <c r="WYI440" s="449"/>
      <c r="WYJ440" s="449"/>
      <c r="WYK440" s="449"/>
      <c r="WYL440" s="449"/>
      <c r="WYM440" s="449"/>
      <c r="WYN440" s="449"/>
      <c r="WYO440" s="449"/>
      <c r="WYP440" s="449"/>
      <c r="WYQ440" s="449"/>
      <c r="WYR440" s="449"/>
      <c r="WYS440" s="449"/>
      <c r="WYT440" s="449"/>
      <c r="WYU440" s="449"/>
      <c r="WYV440" s="449"/>
      <c r="WYW440" s="449"/>
      <c r="WYX440" s="449"/>
      <c r="WYY440" s="449"/>
      <c r="WYZ440" s="449"/>
      <c r="WZA440" s="449"/>
      <c r="WZB440" s="449"/>
      <c r="WZC440" s="449"/>
      <c r="WZD440" s="449"/>
      <c r="WZE440" s="449"/>
      <c r="WZF440" s="449"/>
      <c r="WZG440" s="449"/>
      <c r="WZH440" s="449"/>
      <c r="WZI440" s="449"/>
      <c r="WZJ440" s="449"/>
      <c r="WZK440" s="449"/>
      <c r="WZL440" s="449"/>
      <c r="WZM440" s="449"/>
      <c r="WZN440" s="449"/>
      <c r="WZO440" s="449"/>
      <c r="WZP440" s="449"/>
      <c r="WZQ440" s="449"/>
      <c r="WZR440" s="449"/>
      <c r="WZS440" s="449"/>
      <c r="WZT440" s="449"/>
      <c r="WZU440" s="449"/>
      <c r="WZV440" s="449"/>
      <c r="WZW440" s="449"/>
      <c r="WZX440" s="449"/>
      <c r="WZY440" s="449"/>
      <c r="WZZ440" s="449"/>
      <c r="XAA440" s="449"/>
      <c r="XAB440" s="449"/>
      <c r="XAC440" s="449"/>
      <c r="XAD440" s="449"/>
      <c r="XAE440" s="449"/>
      <c r="XAF440" s="449"/>
      <c r="XAG440" s="449"/>
      <c r="XAH440" s="449"/>
      <c r="XAI440" s="449"/>
      <c r="XAJ440" s="449"/>
      <c r="XAK440" s="449"/>
      <c r="XAL440" s="449"/>
      <c r="XAM440" s="449"/>
      <c r="XAN440" s="449"/>
      <c r="XAO440" s="449"/>
      <c r="XAP440" s="449"/>
      <c r="XAQ440" s="449"/>
      <c r="XAR440" s="449"/>
      <c r="XAS440" s="449"/>
      <c r="XAT440" s="449"/>
      <c r="XAU440" s="449"/>
      <c r="XAV440" s="449"/>
      <c r="XAW440" s="449"/>
      <c r="XAX440" s="449"/>
      <c r="XAY440" s="449"/>
      <c r="XAZ440" s="449"/>
      <c r="XBA440" s="449"/>
      <c r="XBB440" s="449"/>
      <c r="XBC440" s="449"/>
      <c r="XBD440" s="449"/>
      <c r="XBE440" s="449"/>
      <c r="XBF440" s="449"/>
      <c r="XBG440" s="449"/>
      <c r="XBH440" s="449"/>
      <c r="XBI440" s="449"/>
      <c r="XBJ440" s="449"/>
      <c r="XBK440" s="449"/>
      <c r="XBL440" s="449"/>
      <c r="XBM440" s="449"/>
      <c r="XBN440" s="449"/>
      <c r="XBO440" s="449"/>
      <c r="XBP440" s="449"/>
      <c r="XBQ440" s="449"/>
      <c r="XBR440" s="449"/>
      <c r="XBS440" s="449"/>
      <c r="XBT440" s="449"/>
      <c r="XBU440" s="449"/>
      <c r="XBV440" s="449"/>
      <c r="XBW440" s="449"/>
      <c r="XBX440" s="449"/>
      <c r="XBY440" s="449"/>
      <c r="XBZ440" s="449"/>
      <c r="XCA440" s="449"/>
      <c r="XCB440" s="449"/>
      <c r="XCC440" s="449"/>
      <c r="XCD440" s="449"/>
      <c r="XCE440" s="449"/>
      <c r="XCF440" s="449"/>
      <c r="XCG440" s="449"/>
      <c r="XCH440" s="449"/>
      <c r="XCI440" s="449"/>
      <c r="XCJ440" s="449"/>
      <c r="XCK440" s="449"/>
      <c r="XCL440" s="449"/>
      <c r="XCM440" s="449"/>
      <c r="XCN440" s="449"/>
      <c r="XCO440" s="449"/>
      <c r="XCP440" s="449"/>
      <c r="XCQ440" s="449"/>
      <c r="XCR440" s="449"/>
      <c r="XCS440" s="449"/>
      <c r="XCT440" s="449"/>
      <c r="XCU440" s="449"/>
      <c r="XCV440" s="449"/>
      <c r="XCW440" s="449"/>
      <c r="XCX440" s="449"/>
      <c r="XCY440" s="449"/>
      <c r="XCZ440" s="449"/>
      <c r="XDA440" s="449"/>
      <c r="XDB440" s="449"/>
      <c r="XDC440" s="449"/>
      <c r="XDD440" s="449"/>
      <c r="XDE440" s="449"/>
      <c r="XDF440" s="449"/>
      <c r="XDG440" s="449"/>
      <c r="XDH440" s="449"/>
      <c r="XDI440" s="449"/>
      <c r="XDJ440" s="449"/>
      <c r="XDK440" s="449"/>
      <c r="XDL440" s="449"/>
      <c r="XDM440" s="449"/>
      <c r="XDN440" s="449"/>
      <c r="XDO440" s="449"/>
      <c r="XDP440" s="449"/>
      <c r="XDQ440" s="449"/>
      <c r="XDR440" s="449"/>
      <c r="XDS440" s="449"/>
      <c r="XDT440" s="449"/>
      <c r="XDU440" s="449"/>
      <c r="XDV440" s="449"/>
      <c r="XDW440" s="449"/>
      <c r="XDX440" s="449"/>
      <c r="XDY440" s="449"/>
      <c r="XDZ440" s="449"/>
      <c r="XEA440" s="449"/>
      <c r="XEB440" s="449"/>
      <c r="XEC440" s="449"/>
      <c r="XED440" s="449"/>
      <c r="XEE440" s="449"/>
      <c r="XEF440" s="449"/>
      <c r="XEG440" s="449"/>
      <c r="XEH440" s="449"/>
      <c r="XEI440" s="449"/>
      <c r="XEJ440" s="449"/>
      <c r="XEK440" s="449"/>
      <c r="XEL440" s="449"/>
      <c r="XEM440" s="449"/>
      <c r="XEN440" s="449"/>
      <c r="XEO440" s="449"/>
      <c r="XEP440" s="449"/>
      <c r="XEQ440" s="449"/>
      <c r="XER440" s="449"/>
      <c r="XES440" s="449"/>
      <c r="XET440" s="449"/>
      <c r="XEU440" s="449"/>
      <c r="XEV440" s="449"/>
      <c r="XEW440" s="449"/>
      <c r="XEX440" s="449"/>
      <c r="XEY440" s="449"/>
      <c r="XEZ440" s="449"/>
      <c r="XFA440" s="449"/>
      <c r="XFB440" s="449"/>
      <c r="XFC440" s="449"/>
      <c r="XFD440" s="449"/>
    </row>
    <row r="441" spans="1:16384" x14ac:dyDescent="0.15">
      <c r="A441" s="65"/>
      <c r="B441" s="280" t="s">
        <v>3038</v>
      </c>
      <c r="C441" s="356"/>
      <c r="D441" s="356"/>
      <c r="E441" s="356"/>
      <c r="F441" s="357"/>
      <c r="G441" s="357"/>
      <c r="H441" s="357"/>
      <c r="I441" s="357"/>
      <c r="J441" s="357"/>
      <c r="K441" s="357"/>
      <c r="L441" s="357"/>
      <c r="M441" s="357"/>
      <c r="N441" s="357"/>
      <c r="O441" s="357"/>
      <c r="P441" s="357"/>
      <c r="Q441" s="357"/>
      <c r="R441" s="357"/>
      <c r="S441" s="357"/>
      <c r="T441" s="357"/>
      <c r="U441" s="357"/>
      <c r="V441" s="357"/>
      <c r="W441" s="357"/>
      <c r="X441" s="357"/>
      <c r="Y441" s="357"/>
      <c r="Z441" s="357"/>
      <c r="AA441" s="357"/>
      <c r="AB441" s="357"/>
      <c r="AC441" s="357"/>
      <c r="AD441" s="357"/>
      <c r="AE441" s="357"/>
      <c r="AF441" s="357"/>
      <c r="AG441" s="357"/>
      <c r="AH441" s="357"/>
      <c r="AI441" s="357"/>
      <c r="AJ441" s="357"/>
      <c r="AK441" s="357"/>
      <c r="AL441" s="356"/>
      <c r="AM441" s="169"/>
      <c r="AN441" s="275">
        <f>AM441*F441</f>
        <v>0</v>
      </c>
      <c r="AO441" s="209"/>
      <c r="AP441" s="209"/>
      <c r="AQ441" s="209"/>
      <c r="AR441" s="209"/>
      <c r="AS441" s="209"/>
      <c r="AT441" s="209"/>
      <c r="AU441" s="209"/>
      <c r="AV441" s="210"/>
    </row>
    <row r="442" spans="1:16384" x14ac:dyDescent="0.15">
      <c r="A442" s="65"/>
      <c r="B442" s="280" t="s">
        <v>1030</v>
      </c>
      <c r="C442" s="356"/>
      <c r="D442" s="1315"/>
      <c r="E442" s="1316"/>
      <c r="F442" s="1316"/>
      <c r="G442" s="1316"/>
      <c r="H442" s="1316"/>
      <c r="I442" s="1316"/>
      <c r="J442" s="1316"/>
      <c r="K442" s="1316"/>
      <c r="L442" s="1316"/>
      <c r="M442" s="1316"/>
      <c r="N442" s="1316"/>
      <c r="O442" s="1316"/>
      <c r="P442" s="1316"/>
      <c r="Q442" s="1316"/>
      <c r="R442" s="1316"/>
      <c r="S442" s="1316"/>
      <c r="T442" s="1316"/>
      <c r="U442" s="1316"/>
      <c r="V442" s="1316"/>
      <c r="W442" s="1316"/>
      <c r="X442" s="1316"/>
      <c r="Y442" s="1316"/>
      <c r="Z442" s="1316"/>
      <c r="AA442" s="1316"/>
      <c r="AB442" s="443"/>
      <c r="AC442" s="444"/>
      <c r="AD442" s="445"/>
      <c r="AE442" s="1316"/>
      <c r="AF442" s="1316"/>
      <c r="AG442" s="1316"/>
      <c r="AH442" s="1316"/>
      <c r="AI442" s="1316"/>
      <c r="AJ442" s="1316"/>
      <c r="AK442" s="1316"/>
      <c r="AL442" s="1316"/>
      <c r="AM442" s="1316"/>
      <c r="AN442" s="1317"/>
      <c r="AO442" s="209"/>
      <c r="AP442" s="209"/>
      <c r="AQ442" s="209"/>
      <c r="AR442" s="209"/>
      <c r="AS442" s="209"/>
      <c r="AT442" s="209"/>
      <c r="AU442" s="209"/>
      <c r="AV442" s="210"/>
    </row>
    <row r="443" spans="1:16384" s="271" customFormat="1" ht="16.5" customHeight="1" x14ac:dyDescent="0.15">
      <c r="A443" s="450" t="s">
        <v>3342</v>
      </c>
      <c r="B443" s="451" t="s">
        <v>2153</v>
      </c>
      <c r="C443" s="452" t="s">
        <v>2702</v>
      </c>
      <c r="D443" s="303">
        <f t="shared" si="62"/>
        <v>0</v>
      </c>
      <c r="E443" s="284">
        <f t="shared" si="63"/>
        <v>0</v>
      </c>
      <c r="F443" s="285"/>
      <c r="G443" s="285"/>
      <c r="H443" s="285"/>
      <c r="I443" s="314"/>
      <c r="J443" s="314"/>
      <c r="K443" s="314"/>
      <c r="L443" s="314"/>
      <c r="M443" s="314"/>
      <c r="N443" s="314"/>
      <c r="O443" s="314"/>
      <c r="P443" s="314"/>
      <c r="Q443" s="314"/>
      <c r="R443" s="314"/>
      <c r="S443" s="314"/>
      <c r="T443" s="314"/>
      <c r="U443" s="314"/>
      <c r="V443" s="314"/>
      <c r="W443" s="314"/>
      <c r="X443" s="314"/>
      <c r="Y443" s="314"/>
      <c r="Z443" s="314"/>
      <c r="AA443" s="314"/>
      <c r="AB443" s="285"/>
      <c r="AC443" s="285"/>
      <c r="AD443" s="285"/>
      <c r="AE443" s="285"/>
      <c r="AF443" s="285"/>
      <c r="AG443" s="285"/>
      <c r="AH443" s="285"/>
      <c r="AI443" s="285"/>
      <c r="AJ443" s="285"/>
      <c r="AK443" s="285"/>
      <c r="AL443" s="453" t="s">
        <v>4052</v>
      </c>
      <c r="AM443" s="171">
        <v>2030</v>
      </c>
      <c r="AN443" s="316">
        <f t="shared" ref="AN443:AN488" si="68">AM443*F443</f>
        <v>0</v>
      </c>
      <c r="AO443" s="209"/>
      <c r="AP443" s="209"/>
      <c r="AQ443" s="209"/>
      <c r="AR443" s="209"/>
      <c r="AS443" s="209"/>
      <c r="AT443" s="209"/>
      <c r="AU443" s="209"/>
      <c r="AV443" s="270"/>
    </row>
    <row r="444" spans="1:16384" x14ac:dyDescent="0.15">
      <c r="A444" s="86" t="s">
        <v>3343</v>
      </c>
      <c r="B444" s="454" t="s">
        <v>1031</v>
      </c>
      <c r="C444" s="452" t="s">
        <v>2702</v>
      </c>
      <c r="D444" s="304">
        <f t="shared" si="62"/>
        <v>0</v>
      </c>
      <c r="E444" s="239">
        <f t="shared" si="63"/>
        <v>0</v>
      </c>
      <c r="F444" s="285"/>
      <c r="G444" s="285"/>
      <c r="H444" s="285"/>
      <c r="I444" s="319"/>
      <c r="J444" s="319"/>
      <c r="K444" s="319"/>
      <c r="L444" s="319"/>
      <c r="M444" s="319"/>
      <c r="N444" s="319"/>
      <c r="O444" s="319"/>
      <c r="P444" s="319"/>
      <c r="Q444" s="319"/>
      <c r="R444" s="319"/>
      <c r="S444" s="319"/>
      <c r="T444" s="319"/>
      <c r="U444" s="319"/>
      <c r="V444" s="319"/>
      <c r="W444" s="319"/>
      <c r="X444" s="319"/>
      <c r="Y444" s="319"/>
      <c r="Z444" s="319"/>
      <c r="AA444" s="319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455" t="s">
        <v>4052</v>
      </c>
      <c r="AM444" s="173">
        <v>1370</v>
      </c>
      <c r="AN444" s="321">
        <f t="shared" si="68"/>
        <v>0</v>
      </c>
      <c r="AO444" s="209"/>
      <c r="AP444" s="209"/>
      <c r="AQ444" s="209"/>
      <c r="AR444" s="209"/>
      <c r="AS444" s="209"/>
      <c r="AT444" s="209"/>
      <c r="AU444" s="209"/>
      <c r="AV444" s="210"/>
    </row>
    <row r="445" spans="1:16384" ht="21" x14ac:dyDescent="0.15">
      <c r="A445" s="86" t="s">
        <v>3344</v>
      </c>
      <c r="B445" s="454" t="s">
        <v>1032</v>
      </c>
      <c r="C445" s="452" t="s">
        <v>2702</v>
      </c>
      <c r="D445" s="304">
        <f t="shared" si="62"/>
        <v>0</v>
      </c>
      <c r="E445" s="239">
        <f t="shared" si="63"/>
        <v>0</v>
      </c>
      <c r="F445" s="285"/>
      <c r="G445" s="285"/>
      <c r="H445" s="285"/>
      <c r="I445" s="319"/>
      <c r="J445" s="319"/>
      <c r="K445" s="319"/>
      <c r="L445" s="319"/>
      <c r="M445" s="319"/>
      <c r="N445" s="319"/>
      <c r="O445" s="319"/>
      <c r="P445" s="319"/>
      <c r="Q445" s="319"/>
      <c r="R445" s="319"/>
      <c r="S445" s="319"/>
      <c r="T445" s="319"/>
      <c r="U445" s="319"/>
      <c r="V445" s="319"/>
      <c r="W445" s="319"/>
      <c r="X445" s="319"/>
      <c r="Y445" s="319"/>
      <c r="Z445" s="319"/>
      <c r="AA445" s="319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455" t="s">
        <v>4052</v>
      </c>
      <c r="AM445" s="173">
        <v>1190</v>
      </c>
      <c r="AN445" s="321">
        <f t="shared" si="68"/>
        <v>0</v>
      </c>
      <c r="AO445" s="209"/>
      <c r="AP445" s="209"/>
      <c r="AQ445" s="209"/>
      <c r="AR445" s="209"/>
      <c r="AS445" s="209"/>
      <c r="AT445" s="209"/>
      <c r="AU445" s="209"/>
      <c r="AV445" s="210"/>
    </row>
    <row r="446" spans="1:16384" x14ac:dyDescent="0.15">
      <c r="A446" s="86" t="s">
        <v>3345</v>
      </c>
      <c r="B446" s="454" t="s">
        <v>1033</v>
      </c>
      <c r="C446" s="452" t="s">
        <v>2702</v>
      </c>
      <c r="D446" s="304">
        <f t="shared" si="62"/>
        <v>0</v>
      </c>
      <c r="E446" s="239">
        <f t="shared" si="63"/>
        <v>0</v>
      </c>
      <c r="F446" s="285"/>
      <c r="G446" s="285"/>
      <c r="H446" s="285"/>
      <c r="I446" s="319"/>
      <c r="J446" s="319"/>
      <c r="K446" s="319"/>
      <c r="L446" s="319"/>
      <c r="M446" s="319"/>
      <c r="N446" s="319"/>
      <c r="O446" s="319"/>
      <c r="P446" s="319"/>
      <c r="Q446" s="319"/>
      <c r="R446" s="319"/>
      <c r="S446" s="319"/>
      <c r="T446" s="319"/>
      <c r="U446" s="319"/>
      <c r="V446" s="319"/>
      <c r="W446" s="319"/>
      <c r="X446" s="319"/>
      <c r="Y446" s="319"/>
      <c r="Z446" s="319"/>
      <c r="AA446" s="319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455" t="s">
        <v>4052</v>
      </c>
      <c r="AM446" s="173">
        <v>540</v>
      </c>
      <c r="AN446" s="321">
        <f t="shared" si="68"/>
        <v>0</v>
      </c>
      <c r="AO446" s="209"/>
      <c r="AP446" s="209"/>
      <c r="AQ446" s="209"/>
      <c r="AR446" s="209"/>
      <c r="AS446" s="209"/>
      <c r="AT446" s="209"/>
      <c r="AU446" s="209"/>
      <c r="AV446" s="210"/>
    </row>
    <row r="447" spans="1:16384" x14ac:dyDescent="0.15">
      <c r="A447" s="86" t="s">
        <v>3346</v>
      </c>
      <c r="B447" s="454" t="s">
        <v>1034</v>
      </c>
      <c r="C447" s="452" t="s">
        <v>2702</v>
      </c>
      <c r="D447" s="304">
        <f t="shared" si="62"/>
        <v>0</v>
      </c>
      <c r="E447" s="239">
        <f t="shared" si="63"/>
        <v>0</v>
      </c>
      <c r="F447" s="285"/>
      <c r="G447" s="285"/>
      <c r="H447" s="285"/>
      <c r="I447" s="319"/>
      <c r="J447" s="319"/>
      <c r="K447" s="319"/>
      <c r="L447" s="319"/>
      <c r="M447" s="319"/>
      <c r="N447" s="319"/>
      <c r="O447" s="319"/>
      <c r="P447" s="319"/>
      <c r="Q447" s="319"/>
      <c r="R447" s="319"/>
      <c r="S447" s="319"/>
      <c r="T447" s="319"/>
      <c r="U447" s="319"/>
      <c r="V447" s="319"/>
      <c r="W447" s="319"/>
      <c r="X447" s="319"/>
      <c r="Y447" s="319"/>
      <c r="Z447" s="319"/>
      <c r="AA447" s="319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455" t="s">
        <v>4052</v>
      </c>
      <c r="AM447" s="173">
        <v>3580</v>
      </c>
      <c r="AN447" s="321">
        <f t="shared" si="68"/>
        <v>0</v>
      </c>
      <c r="AO447" s="209"/>
      <c r="AP447" s="209"/>
      <c r="AQ447" s="209"/>
      <c r="AR447" s="209"/>
      <c r="AS447" s="209"/>
      <c r="AT447" s="209"/>
      <c r="AU447" s="209"/>
      <c r="AV447" s="210"/>
    </row>
    <row r="448" spans="1:16384" x14ac:dyDescent="0.15">
      <c r="A448" s="86" t="s">
        <v>3347</v>
      </c>
      <c r="B448" s="454" t="s">
        <v>1035</v>
      </c>
      <c r="C448" s="452" t="s">
        <v>2702</v>
      </c>
      <c r="D448" s="304">
        <f t="shared" si="62"/>
        <v>0</v>
      </c>
      <c r="E448" s="239">
        <f t="shared" si="63"/>
        <v>0</v>
      </c>
      <c r="F448" s="285"/>
      <c r="G448" s="285"/>
      <c r="H448" s="285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319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455" t="s">
        <v>4052</v>
      </c>
      <c r="AM448" s="173">
        <v>3400</v>
      </c>
      <c r="AN448" s="321">
        <f t="shared" si="68"/>
        <v>0</v>
      </c>
      <c r="AO448" s="209"/>
      <c r="AP448" s="209"/>
      <c r="AQ448" s="209"/>
      <c r="AR448" s="209"/>
      <c r="AS448" s="209"/>
      <c r="AT448" s="209"/>
      <c r="AU448" s="209"/>
      <c r="AV448" s="210"/>
    </row>
    <row r="449" spans="1:48" ht="21" x14ac:dyDescent="0.15">
      <c r="A449" s="86" t="s">
        <v>3348</v>
      </c>
      <c r="B449" s="454" t="s">
        <v>1036</v>
      </c>
      <c r="C449" s="452" t="s">
        <v>2702</v>
      </c>
      <c r="D449" s="304">
        <f t="shared" si="62"/>
        <v>0</v>
      </c>
      <c r="E449" s="239">
        <f t="shared" si="63"/>
        <v>0</v>
      </c>
      <c r="F449" s="285"/>
      <c r="G449" s="285"/>
      <c r="H449" s="285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240"/>
      <c r="AC449" s="240"/>
      <c r="AD449" s="240"/>
      <c r="AE449" s="240"/>
      <c r="AF449" s="240"/>
      <c r="AG449" s="240"/>
      <c r="AH449" s="240"/>
      <c r="AI449" s="240"/>
      <c r="AJ449" s="240"/>
      <c r="AK449" s="240"/>
      <c r="AL449" s="455" t="s">
        <v>4052</v>
      </c>
      <c r="AM449" s="173">
        <v>2850</v>
      </c>
      <c r="AN449" s="321">
        <f t="shared" si="68"/>
        <v>0</v>
      </c>
      <c r="AO449" s="209"/>
      <c r="AP449" s="209"/>
      <c r="AQ449" s="209"/>
      <c r="AR449" s="209"/>
      <c r="AS449" s="209"/>
      <c r="AT449" s="209"/>
      <c r="AU449" s="209"/>
      <c r="AV449" s="210"/>
    </row>
    <row r="450" spans="1:48" x14ac:dyDescent="0.15">
      <c r="A450" s="86" t="s">
        <v>3349</v>
      </c>
      <c r="B450" s="454" t="s">
        <v>1037</v>
      </c>
      <c r="C450" s="452" t="s">
        <v>2702</v>
      </c>
      <c r="D450" s="314"/>
      <c r="E450" s="314"/>
      <c r="F450" s="314"/>
      <c r="G450" s="314"/>
      <c r="H450" s="314"/>
      <c r="I450" s="314"/>
      <c r="J450" s="314"/>
      <c r="K450" s="314"/>
      <c r="L450" s="314"/>
      <c r="M450" s="314"/>
      <c r="N450" s="314"/>
      <c r="O450" s="314"/>
      <c r="P450" s="314"/>
      <c r="Q450" s="314"/>
      <c r="R450" s="314"/>
      <c r="S450" s="314"/>
      <c r="T450" s="314"/>
      <c r="U450" s="314"/>
      <c r="V450" s="314"/>
      <c r="W450" s="314"/>
      <c r="X450" s="314"/>
      <c r="Y450" s="314"/>
      <c r="Z450" s="314"/>
      <c r="AA450" s="314"/>
      <c r="AB450" s="314"/>
      <c r="AC450" s="314"/>
      <c r="AD450" s="314"/>
      <c r="AE450" s="314"/>
      <c r="AF450" s="314"/>
      <c r="AG450" s="314"/>
      <c r="AH450" s="314"/>
      <c r="AI450" s="314"/>
      <c r="AJ450" s="314"/>
      <c r="AK450" s="314"/>
      <c r="AL450" s="314"/>
      <c r="AM450" s="170"/>
      <c r="AN450" s="314"/>
      <c r="AO450" s="209"/>
      <c r="AP450" s="209"/>
      <c r="AQ450" s="209"/>
      <c r="AR450" s="209"/>
      <c r="AS450" s="209"/>
      <c r="AT450" s="209"/>
      <c r="AU450" s="209"/>
      <c r="AV450" s="210"/>
    </row>
    <row r="451" spans="1:48" x14ac:dyDescent="0.15">
      <c r="A451" s="86" t="s">
        <v>3350</v>
      </c>
      <c r="B451" s="454" t="s">
        <v>1038</v>
      </c>
      <c r="C451" s="452" t="s">
        <v>2702</v>
      </c>
      <c r="D451" s="314"/>
      <c r="E451" s="314"/>
      <c r="F451" s="314"/>
      <c r="G451" s="314"/>
      <c r="H451" s="314"/>
      <c r="I451" s="314"/>
      <c r="J451" s="314"/>
      <c r="K451" s="314"/>
      <c r="L451" s="314"/>
      <c r="M451" s="314"/>
      <c r="N451" s="314"/>
      <c r="O451" s="314"/>
      <c r="P451" s="314"/>
      <c r="Q451" s="314"/>
      <c r="R451" s="314"/>
      <c r="S451" s="314"/>
      <c r="T451" s="314"/>
      <c r="U451" s="314"/>
      <c r="V451" s="314"/>
      <c r="W451" s="314"/>
      <c r="X451" s="314"/>
      <c r="Y451" s="314"/>
      <c r="Z451" s="314"/>
      <c r="AA451" s="314"/>
      <c r="AB451" s="314"/>
      <c r="AC451" s="314"/>
      <c r="AD451" s="314"/>
      <c r="AE451" s="314"/>
      <c r="AF451" s="314"/>
      <c r="AG451" s="314"/>
      <c r="AH451" s="314"/>
      <c r="AI451" s="314"/>
      <c r="AJ451" s="314"/>
      <c r="AK451" s="314"/>
      <c r="AL451" s="314"/>
      <c r="AM451" s="170"/>
      <c r="AN451" s="314"/>
      <c r="AO451" s="209"/>
      <c r="AP451" s="209"/>
      <c r="AQ451" s="209"/>
      <c r="AR451" s="209"/>
      <c r="AS451" s="209"/>
      <c r="AT451" s="209"/>
      <c r="AU451" s="209"/>
      <c r="AV451" s="210"/>
    </row>
    <row r="452" spans="1:48" ht="31.5" x14ac:dyDescent="0.15">
      <c r="A452" s="86" t="s">
        <v>3351</v>
      </c>
      <c r="B452" s="454" t="s">
        <v>2154</v>
      </c>
      <c r="C452" s="452" t="s">
        <v>2702</v>
      </c>
      <c r="D452" s="304">
        <f t="shared" si="62"/>
        <v>0</v>
      </c>
      <c r="E452" s="239">
        <f t="shared" si="63"/>
        <v>0</v>
      </c>
      <c r="F452" s="285"/>
      <c r="G452" s="285"/>
      <c r="H452" s="285"/>
      <c r="I452" s="319"/>
      <c r="J452" s="319"/>
      <c r="K452" s="319"/>
      <c r="L452" s="319"/>
      <c r="M452" s="319"/>
      <c r="N452" s="319"/>
      <c r="O452" s="319"/>
      <c r="P452" s="319"/>
      <c r="Q452" s="319"/>
      <c r="R452" s="319"/>
      <c r="S452" s="319"/>
      <c r="T452" s="319"/>
      <c r="U452" s="319"/>
      <c r="V452" s="319"/>
      <c r="W452" s="319"/>
      <c r="X452" s="319"/>
      <c r="Y452" s="319"/>
      <c r="Z452" s="319"/>
      <c r="AA452" s="319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455" t="s">
        <v>4052</v>
      </c>
      <c r="AM452" s="173">
        <v>3000</v>
      </c>
      <c r="AN452" s="321">
        <f t="shared" si="68"/>
        <v>0</v>
      </c>
      <c r="AO452" s="209"/>
      <c r="AP452" s="209"/>
      <c r="AQ452" s="209"/>
      <c r="AR452" s="209"/>
      <c r="AS452" s="209"/>
      <c r="AT452" s="209"/>
      <c r="AU452" s="209"/>
      <c r="AV452" s="210"/>
    </row>
    <row r="453" spans="1:48" x14ac:dyDescent="0.15">
      <c r="A453" s="86" t="s">
        <v>4205</v>
      </c>
      <c r="B453" s="454" t="s">
        <v>4206</v>
      </c>
      <c r="C453" s="456" t="s">
        <v>2702</v>
      </c>
      <c r="D453" s="304">
        <f t="shared" si="62"/>
        <v>0</v>
      </c>
      <c r="E453" s="239">
        <f t="shared" si="63"/>
        <v>0</v>
      </c>
      <c r="F453" s="285"/>
      <c r="G453" s="285"/>
      <c r="H453" s="285"/>
      <c r="I453" s="319"/>
      <c r="J453" s="319"/>
      <c r="K453" s="319"/>
      <c r="L453" s="319"/>
      <c r="M453" s="319"/>
      <c r="N453" s="319"/>
      <c r="O453" s="319"/>
      <c r="P453" s="319"/>
      <c r="Q453" s="319"/>
      <c r="R453" s="319"/>
      <c r="S453" s="319"/>
      <c r="T453" s="319"/>
      <c r="U453" s="319"/>
      <c r="V453" s="319"/>
      <c r="W453" s="319"/>
      <c r="X453" s="319"/>
      <c r="Y453" s="319"/>
      <c r="Z453" s="319"/>
      <c r="AA453" s="319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455" t="s">
        <v>4052</v>
      </c>
      <c r="AM453" s="173">
        <v>13500</v>
      </c>
      <c r="AN453" s="321">
        <f t="shared" si="68"/>
        <v>0</v>
      </c>
      <c r="AO453" s="209"/>
      <c r="AP453" s="209"/>
      <c r="AQ453" s="209"/>
      <c r="AR453" s="209"/>
      <c r="AS453" s="209"/>
      <c r="AT453" s="209"/>
      <c r="AU453" s="209"/>
      <c r="AV453" s="210"/>
    </row>
    <row r="454" spans="1:48" ht="21" x14ac:dyDescent="0.15">
      <c r="A454" s="86" t="s">
        <v>4207</v>
      </c>
      <c r="B454" s="454" t="s">
        <v>4208</v>
      </c>
      <c r="C454" s="456" t="s">
        <v>2702</v>
      </c>
      <c r="D454" s="304">
        <f t="shared" si="62"/>
        <v>0</v>
      </c>
      <c r="E454" s="239">
        <f t="shared" si="63"/>
        <v>0</v>
      </c>
      <c r="F454" s="285"/>
      <c r="G454" s="285"/>
      <c r="H454" s="285"/>
      <c r="I454" s="319"/>
      <c r="J454" s="319"/>
      <c r="K454" s="319"/>
      <c r="L454" s="319"/>
      <c r="M454" s="319"/>
      <c r="N454" s="319"/>
      <c r="O454" s="319"/>
      <c r="P454" s="319"/>
      <c r="Q454" s="319"/>
      <c r="R454" s="319"/>
      <c r="S454" s="319"/>
      <c r="T454" s="319"/>
      <c r="U454" s="319"/>
      <c r="V454" s="319"/>
      <c r="W454" s="319"/>
      <c r="X454" s="319"/>
      <c r="Y454" s="319"/>
      <c r="Z454" s="319"/>
      <c r="AA454" s="319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455" t="s">
        <v>4052</v>
      </c>
      <c r="AM454" s="173">
        <v>9010</v>
      </c>
      <c r="AN454" s="321">
        <f t="shared" si="68"/>
        <v>0</v>
      </c>
      <c r="AO454" s="209"/>
      <c r="AP454" s="209"/>
      <c r="AQ454" s="209"/>
      <c r="AR454" s="209"/>
      <c r="AS454" s="209"/>
      <c r="AT454" s="209"/>
      <c r="AU454" s="209"/>
      <c r="AV454" s="210"/>
    </row>
    <row r="455" spans="1:48" x14ac:dyDescent="0.15">
      <c r="A455" s="86" t="s">
        <v>4209</v>
      </c>
      <c r="B455" s="454" t="s">
        <v>4210</v>
      </c>
      <c r="C455" s="456" t="s">
        <v>2702</v>
      </c>
      <c r="D455" s="304">
        <f t="shared" si="62"/>
        <v>0</v>
      </c>
      <c r="E455" s="239">
        <f t="shared" si="63"/>
        <v>0</v>
      </c>
      <c r="F455" s="285"/>
      <c r="G455" s="285"/>
      <c r="H455" s="285"/>
      <c r="I455" s="319"/>
      <c r="J455" s="319"/>
      <c r="K455" s="319"/>
      <c r="L455" s="319"/>
      <c r="M455" s="319"/>
      <c r="N455" s="319"/>
      <c r="O455" s="319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455" t="s">
        <v>4052</v>
      </c>
      <c r="AM455" s="173">
        <v>12500</v>
      </c>
      <c r="AN455" s="321">
        <f t="shared" si="68"/>
        <v>0</v>
      </c>
      <c r="AO455" s="209"/>
      <c r="AP455" s="209"/>
      <c r="AQ455" s="209"/>
      <c r="AR455" s="209"/>
      <c r="AS455" s="209"/>
      <c r="AT455" s="209"/>
      <c r="AU455" s="209"/>
      <c r="AV455" s="210"/>
    </row>
    <row r="456" spans="1:48" x14ac:dyDescent="0.15">
      <c r="A456" s="86" t="s">
        <v>3352</v>
      </c>
      <c r="B456" s="454" t="s">
        <v>1929</v>
      </c>
      <c r="C456" s="452" t="s">
        <v>2702</v>
      </c>
      <c r="D456" s="304">
        <f t="shared" si="62"/>
        <v>0</v>
      </c>
      <c r="E456" s="239">
        <f t="shared" si="63"/>
        <v>0</v>
      </c>
      <c r="F456" s="285"/>
      <c r="G456" s="285"/>
      <c r="H456" s="285"/>
      <c r="I456" s="319"/>
      <c r="J456" s="319"/>
      <c r="K456" s="319"/>
      <c r="L456" s="319"/>
      <c r="M456" s="319"/>
      <c r="N456" s="319"/>
      <c r="O456" s="319"/>
      <c r="P456" s="319"/>
      <c r="Q456" s="319"/>
      <c r="R456" s="319"/>
      <c r="S456" s="319"/>
      <c r="T456" s="319"/>
      <c r="U456" s="319"/>
      <c r="V456" s="319"/>
      <c r="W456" s="319"/>
      <c r="X456" s="319"/>
      <c r="Y456" s="319"/>
      <c r="Z456" s="319"/>
      <c r="AA456" s="319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455" t="s">
        <v>4052</v>
      </c>
      <c r="AM456" s="173">
        <v>5300</v>
      </c>
      <c r="AN456" s="321">
        <f t="shared" si="68"/>
        <v>0</v>
      </c>
      <c r="AO456" s="209"/>
      <c r="AP456" s="209"/>
      <c r="AQ456" s="209"/>
      <c r="AR456" s="209"/>
      <c r="AS456" s="209"/>
      <c r="AT456" s="209"/>
      <c r="AU456" s="209"/>
      <c r="AV456" s="210"/>
    </row>
    <row r="457" spans="1:48" x14ac:dyDescent="0.15">
      <c r="A457" s="86" t="s">
        <v>3353</v>
      </c>
      <c r="B457" s="454" t="s">
        <v>1234</v>
      </c>
      <c r="C457" s="452" t="s">
        <v>2702</v>
      </c>
      <c r="D457" s="304">
        <f t="shared" si="62"/>
        <v>0</v>
      </c>
      <c r="E457" s="239">
        <f t="shared" si="63"/>
        <v>0</v>
      </c>
      <c r="F457" s="285"/>
      <c r="G457" s="285"/>
      <c r="H457" s="285"/>
      <c r="I457" s="319"/>
      <c r="J457" s="319"/>
      <c r="K457" s="319"/>
      <c r="L457" s="319"/>
      <c r="M457" s="319"/>
      <c r="N457" s="319"/>
      <c r="O457" s="319"/>
      <c r="P457" s="319"/>
      <c r="Q457" s="319"/>
      <c r="R457" s="319"/>
      <c r="S457" s="319"/>
      <c r="T457" s="319"/>
      <c r="U457" s="319"/>
      <c r="V457" s="319"/>
      <c r="W457" s="319"/>
      <c r="X457" s="319"/>
      <c r="Y457" s="319"/>
      <c r="Z457" s="319"/>
      <c r="AA457" s="319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455" t="s">
        <v>4052</v>
      </c>
      <c r="AM457" s="173">
        <v>5020</v>
      </c>
      <c r="AN457" s="321">
        <f t="shared" si="68"/>
        <v>0</v>
      </c>
      <c r="AO457" s="209"/>
      <c r="AP457" s="209"/>
      <c r="AQ457" s="209"/>
      <c r="AR457" s="209"/>
      <c r="AS457" s="209"/>
      <c r="AT457" s="209"/>
      <c r="AU457" s="209"/>
      <c r="AV457" s="210"/>
    </row>
    <row r="458" spans="1:48" x14ac:dyDescent="0.15">
      <c r="A458" s="86" t="s">
        <v>3354</v>
      </c>
      <c r="B458" s="454" t="s">
        <v>1235</v>
      </c>
      <c r="C458" s="452" t="s">
        <v>2702</v>
      </c>
      <c r="D458" s="304">
        <f t="shared" si="62"/>
        <v>0</v>
      </c>
      <c r="E458" s="239">
        <f t="shared" si="63"/>
        <v>0</v>
      </c>
      <c r="F458" s="285"/>
      <c r="G458" s="285"/>
      <c r="H458" s="285"/>
      <c r="I458" s="319"/>
      <c r="J458" s="319"/>
      <c r="K458" s="319"/>
      <c r="L458" s="319"/>
      <c r="M458" s="319"/>
      <c r="N458" s="319"/>
      <c r="O458" s="319"/>
      <c r="P458" s="319"/>
      <c r="Q458" s="319"/>
      <c r="R458" s="319"/>
      <c r="S458" s="319"/>
      <c r="T458" s="319"/>
      <c r="U458" s="319"/>
      <c r="V458" s="319"/>
      <c r="W458" s="319"/>
      <c r="X458" s="319"/>
      <c r="Y458" s="319"/>
      <c r="Z458" s="319"/>
      <c r="AA458" s="319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455" t="s">
        <v>4052</v>
      </c>
      <c r="AM458" s="173">
        <v>3580</v>
      </c>
      <c r="AN458" s="321">
        <f t="shared" si="68"/>
        <v>0</v>
      </c>
      <c r="AO458" s="209"/>
      <c r="AP458" s="209"/>
      <c r="AQ458" s="209"/>
      <c r="AR458" s="209"/>
      <c r="AS458" s="209"/>
      <c r="AT458" s="209"/>
      <c r="AU458" s="209"/>
      <c r="AV458" s="210"/>
    </row>
    <row r="459" spans="1:48" x14ac:dyDescent="0.15">
      <c r="A459" s="86" t="s">
        <v>3355</v>
      </c>
      <c r="B459" s="454" t="s">
        <v>1236</v>
      </c>
      <c r="C459" s="452" t="s">
        <v>2702</v>
      </c>
      <c r="D459" s="314"/>
      <c r="E459" s="314"/>
      <c r="F459" s="314"/>
      <c r="G459" s="314"/>
      <c r="H459" s="314"/>
      <c r="I459" s="314"/>
      <c r="J459" s="314"/>
      <c r="K459" s="314"/>
      <c r="L459" s="314"/>
      <c r="M459" s="314"/>
      <c r="N459" s="314"/>
      <c r="O459" s="314"/>
      <c r="P459" s="314"/>
      <c r="Q459" s="314"/>
      <c r="R459" s="314"/>
      <c r="S459" s="314"/>
      <c r="T459" s="314"/>
      <c r="U459" s="314"/>
      <c r="V459" s="314"/>
      <c r="W459" s="314"/>
      <c r="X459" s="314"/>
      <c r="Y459" s="314"/>
      <c r="Z459" s="314"/>
      <c r="AA459" s="314"/>
      <c r="AB459" s="314"/>
      <c r="AC459" s="314"/>
      <c r="AD459" s="314"/>
      <c r="AE459" s="314"/>
      <c r="AF459" s="314"/>
      <c r="AG459" s="314"/>
      <c r="AH459" s="314"/>
      <c r="AI459" s="314"/>
      <c r="AJ459" s="314"/>
      <c r="AK459" s="314"/>
      <c r="AL459" s="314"/>
      <c r="AM459" s="170"/>
      <c r="AN459" s="314"/>
      <c r="AO459" s="209"/>
      <c r="AP459" s="209"/>
      <c r="AQ459" s="209"/>
      <c r="AR459" s="209"/>
      <c r="AS459" s="209"/>
      <c r="AT459" s="209"/>
      <c r="AU459" s="209"/>
      <c r="AV459" s="210"/>
    </row>
    <row r="460" spans="1:48" x14ac:dyDescent="0.15">
      <c r="A460" s="86" t="s">
        <v>3356</v>
      </c>
      <c r="B460" s="454" t="s">
        <v>1237</v>
      </c>
      <c r="C460" s="452" t="s">
        <v>2702</v>
      </c>
      <c r="D460" s="304">
        <f t="shared" si="62"/>
        <v>0</v>
      </c>
      <c r="E460" s="239">
        <f t="shared" si="63"/>
        <v>0</v>
      </c>
      <c r="F460" s="285"/>
      <c r="G460" s="285"/>
      <c r="H460" s="285"/>
      <c r="I460" s="319"/>
      <c r="J460" s="319"/>
      <c r="K460" s="319"/>
      <c r="L460" s="319"/>
      <c r="M460" s="319"/>
      <c r="N460" s="319"/>
      <c r="O460" s="319"/>
      <c r="P460" s="319"/>
      <c r="Q460" s="319"/>
      <c r="R460" s="319"/>
      <c r="S460" s="319"/>
      <c r="T460" s="319"/>
      <c r="U460" s="319"/>
      <c r="V460" s="319"/>
      <c r="W460" s="319"/>
      <c r="X460" s="319"/>
      <c r="Y460" s="319"/>
      <c r="Z460" s="319"/>
      <c r="AA460" s="319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455" t="s">
        <v>4052</v>
      </c>
      <c r="AM460" s="173">
        <v>2410</v>
      </c>
      <c r="AN460" s="321">
        <f t="shared" si="68"/>
        <v>0</v>
      </c>
      <c r="AO460" s="209"/>
      <c r="AP460" s="209"/>
      <c r="AQ460" s="209"/>
      <c r="AR460" s="209"/>
      <c r="AS460" s="209"/>
      <c r="AT460" s="209"/>
      <c r="AU460" s="209"/>
      <c r="AV460" s="210"/>
    </row>
    <row r="461" spans="1:48" x14ac:dyDescent="0.15">
      <c r="A461" s="86" t="s">
        <v>3357</v>
      </c>
      <c r="B461" s="454" t="s">
        <v>1238</v>
      </c>
      <c r="C461" s="452" t="s">
        <v>2702</v>
      </c>
      <c r="D461" s="304">
        <f t="shared" si="62"/>
        <v>0</v>
      </c>
      <c r="E461" s="239">
        <f t="shared" si="63"/>
        <v>0</v>
      </c>
      <c r="F461" s="285"/>
      <c r="G461" s="285"/>
      <c r="H461" s="285"/>
      <c r="I461" s="319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9"/>
      <c r="AA461" s="319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455" t="s">
        <v>4052</v>
      </c>
      <c r="AM461" s="173">
        <v>2190</v>
      </c>
      <c r="AN461" s="321">
        <f t="shared" si="68"/>
        <v>0</v>
      </c>
      <c r="AO461" s="209"/>
      <c r="AP461" s="209"/>
      <c r="AQ461" s="209"/>
      <c r="AR461" s="209"/>
      <c r="AS461" s="209"/>
      <c r="AT461" s="209"/>
      <c r="AU461" s="209"/>
      <c r="AV461" s="210"/>
    </row>
    <row r="462" spans="1:48" x14ac:dyDescent="0.15">
      <c r="A462" s="86" t="s">
        <v>3358</v>
      </c>
      <c r="B462" s="454" t="s">
        <v>2155</v>
      </c>
      <c r="C462" s="452" t="s">
        <v>2702</v>
      </c>
      <c r="D462" s="304">
        <f t="shared" si="62"/>
        <v>0</v>
      </c>
      <c r="E462" s="239">
        <f t="shared" si="63"/>
        <v>0</v>
      </c>
      <c r="F462" s="285"/>
      <c r="G462" s="285"/>
      <c r="H462" s="285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455" t="s">
        <v>4052</v>
      </c>
      <c r="AM462" s="173">
        <v>2480</v>
      </c>
      <c r="AN462" s="321">
        <f t="shared" si="68"/>
        <v>0</v>
      </c>
      <c r="AO462" s="209"/>
      <c r="AP462" s="209"/>
      <c r="AQ462" s="209"/>
      <c r="AR462" s="209"/>
      <c r="AS462" s="209"/>
      <c r="AT462" s="209"/>
      <c r="AU462" s="209"/>
      <c r="AV462" s="210"/>
    </row>
    <row r="463" spans="1:48" ht="21" x14ac:dyDescent="0.15">
      <c r="A463" s="86" t="s">
        <v>3359</v>
      </c>
      <c r="B463" s="454" t="s">
        <v>1239</v>
      </c>
      <c r="C463" s="452" t="s">
        <v>2702</v>
      </c>
      <c r="D463" s="304">
        <f t="shared" si="62"/>
        <v>0</v>
      </c>
      <c r="E463" s="239">
        <f t="shared" si="63"/>
        <v>0</v>
      </c>
      <c r="F463" s="285"/>
      <c r="G463" s="285"/>
      <c r="H463" s="285"/>
      <c r="I463" s="319"/>
      <c r="J463" s="319"/>
      <c r="K463" s="319"/>
      <c r="L463" s="319"/>
      <c r="M463" s="319"/>
      <c r="N463" s="319"/>
      <c r="O463" s="319"/>
      <c r="P463" s="319"/>
      <c r="Q463" s="319"/>
      <c r="R463" s="319"/>
      <c r="S463" s="319"/>
      <c r="T463" s="319"/>
      <c r="U463" s="319"/>
      <c r="V463" s="319"/>
      <c r="W463" s="319"/>
      <c r="X463" s="319"/>
      <c r="Y463" s="319"/>
      <c r="Z463" s="319"/>
      <c r="AA463" s="319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455" t="s">
        <v>4052</v>
      </c>
      <c r="AM463" s="173">
        <v>3540</v>
      </c>
      <c r="AN463" s="321">
        <f t="shared" si="68"/>
        <v>0</v>
      </c>
      <c r="AO463" s="209"/>
      <c r="AP463" s="209"/>
      <c r="AQ463" s="209"/>
      <c r="AR463" s="209"/>
      <c r="AS463" s="209"/>
      <c r="AT463" s="209"/>
      <c r="AU463" s="209"/>
      <c r="AV463" s="210"/>
    </row>
    <row r="464" spans="1:48" x14ac:dyDescent="0.15">
      <c r="A464" s="86" t="s">
        <v>3360</v>
      </c>
      <c r="B464" s="454" t="s">
        <v>1240</v>
      </c>
      <c r="C464" s="452" t="s">
        <v>2702</v>
      </c>
      <c r="D464" s="304">
        <f t="shared" si="62"/>
        <v>0</v>
      </c>
      <c r="E464" s="239">
        <f t="shared" si="63"/>
        <v>0</v>
      </c>
      <c r="F464" s="285"/>
      <c r="G464" s="285"/>
      <c r="H464" s="285"/>
      <c r="I464" s="319"/>
      <c r="J464" s="319"/>
      <c r="K464" s="319"/>
      <c r="L464" s="319"/>
      <c r="M464" s="319"/>
      <c r="N464" s="319"/>
      <c r="O464" s="319"/>
      <c r="P464" s="319"/>
      <c r="Q464" s="319"/>
      <c r="R464" s="319"/>
      <c r="S464" s="319"/>
      <c r="T464" s="319"/>
      <c r="U464" s="319"/>
      <c r="V464" s="319"/>
      <c r="W464" s="319"/>
      <c r="X464" s="319"/>
      <c r="Y464" s="319"/>
      <c r="Z464" s="319"/>
      <c r="AA464" s="319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455" t="s">
        <v>4052</v>
      </c>
      <c r="AM464" s="173">
        <v>3580</v>
      </c>
      <c r="AN464" s="321">
        <f t="shared" si="68"/>
        <v>0</v>
      </c>
      <c r="AO464" s="209"/>
      <c r="AP464" s="209"/>
      <c r="AQ464" s="209"/>
      <c r="AR464" s="209"/>
      <c r="AS464" s="209"/>
      <c r="AT464" s="209"/>
      <c r="AU464" s="209"/>
      <c r="AV464" s="210"/>
    </row>
    <row r="465" spans="1:48" x14ac:dyDescent="0.15">
      <c r="A465" s="86" t="s">
        <v>3361</v>
      </c>
      <c r="B465" s="454" t="s">
        <v>1241</v>
      </c>
      <c r="C465" s="452" t="s">
        <v>2702</v>
      </c>
      <c r="D465" s="314"/>
      <c r="E465" s="314"/>
      <c r="F465" s="314"/>
      <c r="G465" s="314"/>
      <c r="H465" s="314"/>
      <c r="I465" s="314"/>
      <c r="J465" s="314"/>
      <c r="K465" s="314"/>
      <c r="L465" s="314"/>
      <c r="M465" s="314"/>
      <c r="N465" s="314"/>
      <c r="O465" s="314"/>
      <c r="P465" s="314"/>
      <c r="Q465" s="314"/>
      <c r="R465" s="314"/>
      <c r="S465" s="314"/>
      <c r="T465" s="314"/>
      <c r="U465" s="314"/>
      <c r="V465" s="314"/>
      <c r="W465" s="314"/>
      <c r="X465" s="314"/>
      <c r="Y465" s="314"/>
      <c r="Z465" s="314"/>
      <c r="AA465" s="314"/>
      <c r="AB465" s="314"/>
      <c r="AC465" s="314"/>
      <c r="AD465" s="314"/>
      <c r="AE465" s="314"/>
      <c r="AF465" s="314"/>
      <c r="AG465" s="314"/>
      <c r="AH465" s="314"/>
      <c r="AI465" s="314"/>
      <c r="AJ465" s="314"/>
      <c r="AK465" s="314"/>
      <c r="AL465" s="314"/>
      <c r="AM465" s="170"/>
      <c r="AN465" s="314"/>
      <c r="AO465" s="209"/>
      <c r="AP465" s="209"/>
      <c r="AQ465" s="209"/>
      <c r="AR465" s="209"/>
      <c r="AS465" s="209"/>
      <c r="AT465" s="209"/>
      <c r="AU465" s="209"/>
      <c r="AV465" s="210"/>
    </row>
    <row r="466" spans="1:48" x14ac:dyDescent="0.15">
      <c r="A466" s="86" t="s">
        <v>3362</v>
      </c>
      <c r="B466" s="454" t="s">
        <v>1242</v>
      </c>
      <c r="C466" s="452" t="s">
        <v>2702</v>
      </c>
      <c r="D466" s="314"/>
      <c r="E466" s="314"/>
      <c r="F466" s="314"/>
      <c r="G466" s="314"/>
      <c r="H466" s="314"/>
      <c r="I466" s="314"/>
      <c r="J466" s="314"/>
      <c r="K466" s="314"/>
      <c r="L466" s="314"/>
      <c r="M466" s="314"/>
      <c r="N466" s="314"/>
      <c r="O466" s="314"/>
      <c r="P466" s="314"/>
      <c r="Q466" s="314"/>
      <c r="R466" s="314"/>
      <c r="S466" s="314"/>
      <c r="T466" s="314"/>
      <c r="U466" s="314"/>
      <c r="V466" s="314"/>
      <c r="W466" s="314"/>
      <c r="X466" s="314"/>
      <c r="Y466" s="314"/>
      <c r="Z466" s="314"/>
      <c r="AA466" s="314"/>
      <c r="AB466" s="314"/>
      <c r="AC466" s="314"/>
      <c r="AD466" s="314"/>
      <c r="AE466" s="314"/>
      <c r="AF466" s="314"/>
      <c r="AG466" s="314"/>
      <c r="AH466" s="314"/>
      <c r="AI466" s="314"/>
      <c r="AJ466" s="314"/>
      <c r="AK466" s="314"/>
      <c r="AL466" s="314"/>
      <c r="AM466" s="170"/>
      <c r="AN466" s="314"/>
      <c r="AO466" s="209"/>
      <c r="AP466" s="209"/>
      <c r="AQ466" s="209"/>
      <c r="AR466" s="209"/>
      <c r="AS466" s="209"/>
      <c r="AT466" s="209"/>
      <c r="AU466" s="209"/>
      <c r="AV466" s="210"/>
    </row>
    <row r="467" spans="1:48" x14ac:dyDescent="0.15">
      <c r="A467" s="86" t="s">
        <v>3363</v>
      </c>
      <c r="B467" s="454" t="s">
        <v>1243</v>
      </c>
      <c r="C467" s="452" t="s">
        <v>2702</v>
      </c>
      <c r="D467" s="304">
        <f t="shared" si="62"/>
        <v>0</v>
      </c>
      <c r="E467" s="239">
        <f t="shared" si="63"/>
        <v>0</v>
      </c>
      <c r="F467" s="285"/>
      <c r="G467" s="285"/>
      <c r="H467" s="285"/>
      <c r="I467" s="319"/>
      <c r="J467" s="319"/>
      <c r="K467" s="319"/>
      <c r="L467" s="319"/>
      <c r="M467" s="319"/>
      <c r="N467" s="319"/>
      <c r="O467" s="319"/>
      <c r="P467" s="319"/>
      <c r="Q467" s="319"/>
      <c r="R467" s="319"/>
      <c r="S467" s="319"/>
      <c r="T467" s="319"/>
      <c r="U467" s="319"/>
      <c r="V467" s="319"/>
      <c r="W467" s="319"/>
      <c r="X467" s="319"/>
      <c r="Y467" s="319"/>
      <c r="Z467" s="319"/>
      <c r="AA467" s="319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455" t="s">
        <v>4052</v>
      </c>
      <c r="AM467" s="173">
        <v>3580</v>
      </c>
      <c r="AN467" s="321">
        <f t="shared" si="68"/>
        <v>0</v>
      </c>
      <c r="AO467" s="209"/>
      <c r="AP467" s="209"/>
      <c r="AQ467" s="209"/>
      <c r="AR467" s="209"/>
      <c r="AS467" s="209"/>
      <c r="AT467" s="209"/>
      <c r="AU467" s="209"/>
      <c r="AV467" s="210"/>
    </row>
    <row r="468" spans="1:48" x14ac:dyDescent="0.15">
      <c r="A468" s="86" t="s">
        <v>3364</v>
      </c>
      <c r="B468" s="454" t="s">
        <v>1244</v>
      </c>
      <c r="C468" s="452" t="s">
        <v>2702</v>
      </c>
      <c r="D468" s="304">
        <f t="shared" si="62"/>
        <v>0</v>
      </c>
      <c r="E468" s="239">
        <f t="shared" si="63"/>
        <v>0</v>
      </c>
      <c r="F468" s="285"/>
      <c r="G468" s="285"/>
      <c r="H468" s="285"/>
      <c r="I468" s="319"/>
      <c r="J468" s="319"/>
      <c r="K468" s="319"/>
      <c r="L468" s="319"/>
      <c r="M468" s="319"/>
      <c r="N468" s="319"/>
      <c r="O468" s="319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455" t="s">
        <v>4052</v>
      </c>
      <c r="AM468" s="173">
        <v>5010</v>
      </c>
      <c r="AN468" s="321">
        <f t="shared" si="68"/>
        <v>0</v>
      </c>
      <c r="AO468" s="209"/>
      <c r="AP468" s="209"/>
      <c r="AQ468" s="209"/>
      <c r="AR468" s="209"/>
      <c r="AS468" s="209"/>
      <c r="AT468" s="209"/>
      <c r="AU468" s="209"/>
      <c r="AV468" s="210"/>
    </row>
    <row r="469" spans="1:48" x14ac:dyDescent="0.15">
      <c r="A469" s="86" t="s">
        <v>3365</v>
      </c>
      <c r="B469" s="454" t="s">
        <v>1245</v>
      </c>
      <c r="C469" s="452" t="s">
        <v>2702</v>
      </c>
      <c r="D469" s="314"/>
      <c r="E469" s="314"/>
      <c r="F469" s="314"/>
      <c r="G469" s="314"/>
      <c r="H469" s="314"/>
      <c r="I469" s="314"/>
      <c r="J469" s="314"/>
      <c r="K469" s="314"/>
      <c r="L469" s="314"/>
      <c r="M469" s="314"/>
      <c r="N469" s="314"/>
      <c r="O469" s="314"/>
      <c r="P469" s="314"/>
      <c r="Q469" s="314"/>
      <c r="R469" s="314"/>
      <c r="S469" s="314"/>
      <c r="T469" s="314"/>
      <c r="U469" s="314"/>
      <c r="V469" s="314"/>
      <c r="W469" s="314"/>
      <c r="X469" s="314"/>
      <c r="Y469" s="314"/>
      <c r="Z469" s="314"/>
      <c r="AA469" s="314"/>
      <c r="AB469" s="314"/>
      <c r="AC469" s="314"/>
      <c r="AD469" s="314"/>
      <c r="AE469" s="314"/>
      <c r="AF469" s="314"/>
      <c r="AG469" s="314"/>
      <c r="AH469" s="314"/>
      <c r="AI469" s="314"/>
      <c r="AJ469" s="314"/>
      <c r="AK469" s="314"/>
      <c r="AL469" s="314"/>
      <c r="AM469" s="170"/>
      <c r="AN469" s="314"/>
      <c r="AO469" s="209"/>
      <c r="AP469" s="209"/>
      <c r="AQ469" s="209"/>
      <c r="AR469" s="209"/>
      <c r="AS469" s="209"/>
      <c r="AT469" s="209"/>
      <c r="AU469" s="209"/>
      <c r="AV469" s="210"/>
    </row>
    <row r="470" spans="1:48" x14ac:dyDescent="0.15">
      <c r="A470" s="86" t="s">
        <v>3366</v>
      </c>
      <c r="B470" s="454" t="s">
        <v>1246</v>
      </c>
      <c r="C470" s="452" t="s">
        <v>2702</v>
      </c>
      <c r="D470" s="304">
        <f t="shared" si="62"/>
        <v>0</v>
      </c>
      <c r="E470" s="239">
        <f t="shared" si="63"/>
        <v>0</v>
      </c>
      <c r="F470" s="285"/>
      <c r="G470" s="285"/>
      <c r="H470" s="285"/>
      <c r="I470" s="319"/>
      <c r="J470" s="319"/>
      <c r="K470" s="319"/>
      <c r="L470" s="319"/>
      <c r="M470" s="319"/>
      <c r="N470" s="319"/>
      <c r="O470" s="319"/>
      <c r="P470" s="319"/>
      <c r="Q470" s="319"/>
      <c r="R470" s="319"/>
      <c r="S470" s="319"/>
      <c r="T470" s="319"/>
      <c r="U470" s="319"/>
      <c r="V470" s="319"/>
      <c r="W470" s="319"/>
      <c r="X470" s="319"/>
      <c r="Y470" s="319"/>
      <c r="Z470" s="319"/>
      <c r="AA470" s="319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455" t="s">
        <v>4052</v>
      </c>
      <c r="AM470" s="173">
        <v>3580</v>
      </c>
      <c r="AN470" s="321">
        <f t="shared" si="68"/>
        <v>0</v>
      </c>
      <c r="AO470" s="209"/>
      <c r="AP470" s="209"/>
      <c r="AQ470" s="209"/>
      <c r="AR470" s="209"/>
      <c r="AS470" s="209"/>
      <c r="AT470" s="209"/>
      <c r="AU470" s="209"/>
      <c r="AV470" s="210"/>
    </row>
    <row r="471" spans="1:48" ht="10.5" customHeight="1" x14ac:dyDescent="0.15">
      <c r="A471" s="86" t="s">
        <v>3367</v>
      </c>
      <c r="B471" s="454" t="s">
        <v>2156</v>
      </c>
      <c r="C471" s="452" t="s">
        <v>2702</v>
      </c>
      <c r="D471" s="304">
        <f t="shared" si="62"/>
        <v>0</v>
      </c>
      <c r="E471" s="239">
        <f t="shared" si="63"/>
        <v>0</v>
      </c>
      <c r="F471" s="285"/>
      <c r="G471" s="285"/>
      <c r="H471" s="285"/>
      <c r="I471" s="319"/>
      <c r="J471" s="319"/>
      <c r="K471" s="319"/>
      <c r="L471" s="319"/>
      <c r="M471" s="319"/>
      <c r="N471" s="319"/>
      <c r="O471" s="319"/>
      <c r="P471" s="319"/>
      <c r="Q471" s="319"/>
      <c r="R471" s="319"/>
      <c r="S471" s="319"/>
      <c r="T471" s="319"/>
      <c r="U471" s="319"/>
      <c r="V471" s="319"/>
      <c r="W471" s="319"/>
      <c r="X471" s="319"/>
      <c r="Y471" s="319"/>
      <c r="Z471" s="319"/>
      <c r="AA471" s="319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455" t="s">
        <v>4052</v>
      </c>
      <c r="AM471" s="173">
        <v>2240</v>
      </c>
      <c r="AN471" s="321">
        <f t="shared" si="68"/>
        <v>0</v>
      </c>
      <c r="AO471" s="209"/>
      <c r="AP471" s="209"/>
      <c r="AQ471" s="209"/>
      <c r="AR471" s="209"/>
      <c r="AS471" s="209"/>
      <c r="AT471" s="209"/>
      <c r="AU471" s="209"/>
      <c r="AV471" s="210"/>
    </row>
    <row r="472" spans="1:48" ht="30" customHeight="1" x14ac:dyDescent="0.15">
      <c r="A472" s="86" t="s">
        <v>3368</v>
      </c>
      <c r="B472" s="454" t="s">
        <v>2157</v>
      </c>
      <c r="C472" s="452" t="s">
        <v>2702</v>
      </c>
      <c r="D472" s="304">
        <f t="shared" ref="D472:D537" si="69">SUM(E472+H472)</f>
        <v>0</v>
      </c>
      <c r="E472" s="239">
        <f t="shared" ref="E472:E537" si="70">SUM(F472:G472)</f>
        <v>0</v>
      </c>
      <c r="F472" s="285"/>
      <c r="G472" s="285"/>
      <c r="H472" s="285"/>
      <c r="I472" s="319"/>
      <c r="J472" s="319"/>
      <c r="K472" s="319"/>
      <c r="L472" s="319"/>
      <c r="M472" s="319"/>
      <c r="N472" s="319"/>
      <c r="O472" s="319"/>
      <c r="P472" s="319"/>
      <c r="Q472" s="319"/>
      <c r="R472" s="319"/>
      <c r="S472" s="319"/>
      <c r="T472" s="319"/>
      <c r="U472" s="319"/>
      <c r="V472" s="319"/>
      <c r="W472" s="319"/>
      <c r="X472" s="319"/>
      <c r="Y472" s="319"/>
      <c r="Z472" s="319"/>
      <c r="AA472" s="319"/>
      <c r="AB472" s="240"/>
      <c r="AC472" s="240"/>
      <c r="AD472" s="240"/>
      <c r="AE472" s="240"/>
      <c r="AF472" s="240"/>
      <c r="AG472" s="240"/>
      <c r="AH472" s="240"/>
      <c r="AI472" s="240"/>
      <c r="AJ472" s="240"/>
      <c r="AK472" s="240"/>
      <c r="AL472" s="455" t="s">
        <v>4052</v>
      </c>
      <c r="AM472" s="173">
        <v>6280</v>
      </c>
      <c r="AN472" s="321">
        <f t="shared" si="68"/>
        <v>0</v>
      </c>
      <c r="AO472" s="209"/>
      <c r="AP472" s="209"/>
      <c r="AQ472" s="209"/>
      <c r="AR472" s="209"/>
      <c r="AS472" s="209"/>
      <c r="AT472" s="209"/>
      <c r="AU472" s="209"/>
      <c r="AV472" s="210"/>
    </row>
    <row r="473" spans="1:48" x14ac:dyDescent="0.15">
      <c r="A473" s="86" t="s">
        <v>3369</v>
      </c>
      <c r="B473" s="454" t="s">
        <v>1455</v>
      </c>
      <c r="C473" s="452" t="s">
        <v>2702</v>
      </c>
      <c r="D473" s="304">
        <f t="shared" si="69"/>
        <v>0</v>
      </c>
      <c r="E473" s="239">
        <f t="shared" si="70"/>
        <v>0</v>
      </c>
      <c r="F473" s="285"/>
      <c r="G473" s="285"/>
      <c r="H473" s="285"/>
      <c r="I473" s="319"/>
      <c r="J473" s="319"/>
      <c r="K473" s="319"/>
      <c r="L473" s="319"/>
      <c r="M473" s="319"/>
      <c r="N473" s="319"/>
      <c r="O473" s="319"/>
      <c r="P473" s="319"/>
      <c r="Q473" s="319"/>
      <c r="R473" s="319"/>
      <c r="S473" s="319"/>
      <c r="T473" s="319"/>
      <c r="U473" s="319"/>
      <c r="V473" s="319"/>
      <c r="W473" s="319"/>
      <c r="X473" s="319"/>
      <c r="Y473" s="319"/>
      <c r="Z473" s="319"/>
      <c r="AA473" s="319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455" t="s">
        <v>4052</v>
      </c>
      <c r="AM473" s="173">
        <v>1720</v>
      </c>
      <c r="AN473" s="321">
        <f t="shared" si="68"/>
        <v>0</v>
      </c>
      <c r="AO473" s="209"/>
      <c r="AP473" s="209"/>
      <c r="AQ473" s="209"/>
      <c r="AR473" s="209"/>
      <c r="AS473" s="209"/>
      <c r="AT473" s="209"/>
      <c r="AU473" s="209"/>
      <c r="AV473" s="210"/>
    </row>
    <row r="474" spans="1:48" ht="21" x14ac:dyDescent="0.15">
      <c r="A474" s="86" t="s">
        <v>3370</v>
      </c>
      <c r="B474" s="454" t="s">
        <v>1456</v>
      </c>
      <c r="C474" s="452" t="s">
        <v>2702</v>
      </c>
      <c r="D474" s="314"/>
      <c r="E474" s="314"/>
      <c r="F474" s="314"/>
      <c r="G474" s="314"/>
      <c r="H474" s="314"/>
      <c r="I474" s="314"/>
      <c r="J474" s="314"/>
      <c r="K474" s="314"/>
      <c r="L474" s="314"/>
      <c r="M474" s="314"/>
      <c r="N474" s="314"/>
      <c r="O474" s="314"/>
      <c r="P474" s="314"/>
      <c r="Q474" s="314"/>
      <c r="R474" s="314"/>
      <c r="S474" s="314"/>
      <c r="T474" s="314"/>
      <c r="U474" s="314"/>
      <c r="V474" s="314"/>
      <c r="W474" s="314"/>
      <c r="X474" s="314"/>
      <c r="Y474" s="314"/>
      <c r="Z474" s="314"/>
      <c r="AA474" s="314"/>
      <c r="AB474" s="314"/>
      <c r="AC474" s="314"/>
      <c r="AD474" s="314"/>
      <c r="AE474" s="314"/>
      <c r="AF474" s="314"/>
      <c r="AG474" s="314"/>
      <c r="AH474" s="314"/>
      <c r="AI474" s="314"/>
      <c r="AJ474" s="314"/>
      <c r="AK474" s="314"/>
      <c r="AL474" s="314"/>
      <c r="AM474" s="170"/>
      <c r="AN474" s="314"/>
      <c r="AO474" s="209"/>
      <c r="AP474" s="209"/>
      <c r="AQ474" s="209"/>
      <c r="AR474" s="209"/>
      <c r="AS474" s="209"/>
      <c r="AT474" s="209"/>
      <c r="AU474" s="209"/>
      <c r="AV474" s="210"/>
    </row>
    <row r="475" spans="1:48" x14ac:dyDescent="0.15">
      <c r="A475" s="86" t="s">
        <v>3371</v>
      </c>
      <c r="B475" s="454" t="s">
        <v>1457</v>
      </c>
      <c r="C475" s="452" t="s">
        <v>2702</v>
      </c>
      <c r="D475" s="314"/>
      <c r="E475" s="314"/>
      <c r="F475" s="314"/>
      <c r="G475" s="314"/>
      <c r="H475" s="314"/>
      <c r="I475" s="314"/>
      <c r="J475" s="314"/>
      <c r="K475" s="314"/>
      <c r="L475" s="314"/>
      <c r="M475" s="314"/>
      <c r="N475" s="314"/>
      <c r="O475" s="314"/>
      <c r="P475" s="314"/>
      <c r="Q475" s="314"/>
      <c r="R475" s="314"/>
      <c r="S475" s="314"/>
      <c r="T475" s="314"/>
      <c r="U475" s="314"/>
      <c r="V475" s="314"/>
      <c r="W475" s="314"/>
      <c r="X475" s="314"/>
      <c r="Y475" s="314"/>
      <c r="Z475" s="314"/>
      <c r="AA475" s="314"/>
      <c r="AB475" s="314"/>
      <c r="AC475" s="314"/>
      <c r="AD475" s="314"/>
      <c r="AE475" s="314"/>
      <c r="AF475" s="314"/>
      <c r="AG475" s="314"/>
      <c r="AH475" s="314"/>
      <c r="AI475" s="314"/>
      <c r="AJ475" s="314"/>
      <c r="AK475" s="314"/>
      <c r="AL475" s="314"/>
      <c r="AM475" s="170"/>
      <c r="AN475" s="314"/>
      <c r="AO475" s="209"/>
      <c r="AP475" s="209"/>
      <c r="AQ475" s="209"/>
      <c r="AR475" s="209"/>
      <c r="AS475" s="209"/>
      <c r="AT475" s="209"/>
      <c r="AU475" s="209"/>
      <c r="AV475" s="210"/>
    </row>
    <row r="476" spans="1:48" ht="21" x14ac:dyDescent="0.15">
      <c r="A476" s="86" t="s">
        <v>3372</v>
      </c>
      <c r="B476" s="454" t="s">
        <v>2158</v>
      </c>
      <c r="C476" s="452" t="s">
        <v>2702</v>
      </c>
      <c r="D476" s="314"/>
      <c r="E476" s="314"/>
      <c r="F476" s="314"/>
      <c r="G476" s="314"/>
      <c r="H476" s="314"/>
      <c r="I476" s="314"/>
      <c r="J476" s="314"/>
      <c r="K476" s="314"/>
      <c r="L476" s="314"/>
      <c r="M476" s="314"/>
      <c r="N476" s="314"/>
      <c r="O476" s="314"/>
      <c r="P476" s="314"/>
      <c r="Q476" s="314"/>
      <c r="R476" s="314"/>
      <c r="S476" s="314"/>
      <c r="T476" s="314"/>
      <c r="U476" s="314"/>
      <c r="V476" s="314"/>
      <c r="W476" s="314"/>
      <c r="X476" s="314"/>
      <c r="Y476" s="314"/>
      <c r="Z476" s="314"/>
      <c r="AA476" s="314"/>
      <c r="AB476" s="314"/>
      <c r="AC476" s="314"/>
      <c r="AD476" s="314"/>
      <c r="AE476" s="314"/>
      <c r="AF476" s="314"/>
      <c r="AG476" s="314"/>
      <c r="AH476" s="314"/>
      <c r="AI476" s="314"/>
      <c r="AJ476" s="314"/>
      <c r="AK476" s="314"/>
      <c r="AL476" s="314"/>
      <c r="AM476" s="170"/>
      <c r="AN476" s="314"/>
      <c r="AO476" s="209"/>
      <c r="AP476" s="209"/>
      <c r="AQ476" s="209"/>
      <c r="AR476" s="209"/>
      <c r="AS476" s="209"/>
      <c r="AT476" s="209"/>
      <c r="AU476" s="209"/>
      <c r="AV476" s="210"/>
    </row>
    <row r="477" spans="1:48" ht="21" x14ac:dyDescent="0.15">
      <c r="A477" s="86" t="s">
        <v>3373</v>
      </c>
      <c r="B477" s="454" t="s">
        <v>2159</v>
      </c>
      <c r="C477" s="452" t="s">
        <v>2702</v>
      </c>
      <c r="D477" s="314"/>
      <c r="E477" s="314"/>
      <c r="F477" s="314"/>
      <c r="G477" s="314"/>
      <c r="H477" s="314"/>
      <c r="I477" s="314"/>
      <c r="J477" s="314"/>
      <c r="K477" s="314"/>
      <c r="L477" s="314"/>
      <c r="M477" s="314"/>
      <c r="N477" s="314"/>
      <c r="O477" s="314"/>
      <c r="P477" s="314"/>
      <c r="Q477" s="314"/>
      <c r="R477" s="314"/>
      <c r="S477" s="314"/>
      <c r="T477" s="314"/>
      <c r="U477" s="314"/>
      <c r="V477" s="314"/>
      <c r="W477" s="314"/>
      <c r="X477" s="314"/>
      <c r="Y477" s="314"/>
      <c r="Z477" s="314"/>
      <c r="AA477" s="314"/>
      <c r="AB477" s="314"/>
      <c r="AC477" s="314"/>
      <c r="AD477" s="314"/>
      <c r="AE477" s="314"/>
      <c r="AF477" s="314"/>
      <c r="AG477" s="314"/>
      <c r="AH477" s="314"/>
      <c r="AI477" s="314"/>
      <c r="AJ477" s="314"/>
      <c r="AK477" s="314"/>
      <c r="AL477" s="314"/>
      <c r="AM477" s="170"/>
      <c r="AN477" s="314"/>
      <c r="AO477" s="209"/>
      <c r="AP477" s="209"/>
      <c r="AQ477" s="209"/>
      <c r="AR477" s="209"/>
      <c r="AS477" s="209"/>
      <c r="AT477" s="209"/>
      <c r="AU477" s="209"/>
      <c r="AV477" s="210"/>
    </row>
    <row r="478" spans="1:48" ht="21" x14ac:dyDescent="0.15">
      <c r="A478" s="86" t="s">
        <v>3374</v>
      </c>
      <c r="B478" s="454" t="s">
        <v>1458</v>
      </c>
      <c r="C478" s="452" t="s">
        <v>2702</v>
      </c>
      <c r="D478" s="304">
        <f t="shared" si="69"/>
        <v>0</v>
      </c>
      <c r="E478" s="239">
        <f t="shared" si="70"/>
        <v>0</v>
      </c>
      <c r="F478" s="285"/>
      <c r="G478" s="285"/>
      <c r="H478" s="285"/>
      <c r="I478" s="319"/>
      <c r="J478" s="319"/>
      <c r="K478" s="319"/>
      <c r="L478" s="319"/>
      <c r="M478" s="319"/>
      <c r="N478" s="319"/>
      <c r="O478" s="319"/>
      <c r="P478" s="319"/>
      <c r="Q478" s="319"/>
      <c r="R478" s="319"/>
      <c r="S478" s="319"/>
      <c r="T478" s="319"/>
      <c r="U478" s="319"/>
      <c r="V478" s="319"/>
      <c r="W478" s="319"/>
      <c r="X478" s="319"/>
      <c r="Y478" s="319"/>
      <c r="Z478" s="319"/>
      <c r="AA478" s="319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455" t="s">
        <v>4052</v>
      </c>
      <c r="AM478" s="173">
        <v>1250</v>
      </c>
      <c r="AN478" s="321">
        <f t="shared" si="68"/>
        <v>0</v>
      </c>
      <c r="AO478" s="209"/>
      <c r="AP478" s="209"/>
      <c r="AQ478" s="209"/>
      <c r="AR478" s="209"/>
      <c r="AS478" s="209"/>
      <c r="AT478" s="209"/>
      <c r="AU478" s="209"/>
      <c r="AV478" s="210"/>
    </row>
    <row r="479" spans="1:48" ht="21" x14ac:dyDescent="0.15">
      <c r="A479" s="86" t="s">
        <v>3375</v>
      </c>
      <c r="B479" s="454" t="s">
        <v>1459</v>
      </c>
      <c r="C479" s="452" t="s">
        <v>2702</v>
      </c>
      <c r="D479" s="304">
        <f t="shared" si="69"/>
        <v>0</v>
      </c>
      <c r="E479" s="239">
        <f t="shared" si="70"/>
        <v>0</v>
      </c>
      <c r="F479" s="285"/>
      <c r="G479" s="285"/>
      <c r="H479" s="285"/>
      <c r="I479" s="319"/>
      <c r="J479" s="319"/>
      <c r="K479" s="319"/>
      <c r="L479" s="319"/>
      <c r="M479" s="319"/>
      <c r="N479" s="319"/>
      <c r="O479" s="319"/>
      <c r="P479" s="319"/>
      <c r="Q479" s="319"/>
      <c r="R479" s="319"/>
      <c r="S479" s="319"/>
      <c r="T479" s="319"/>
      <c r="U479" s="319"/>
      <c r="V479" s="319"/>
      <c r="W479" s="319"/>
      <c r="X479" s="319"/>
      <c r="Y479" s="319"/>
      <c r="Z479" s="319"/>
      <c r="AA479" s="319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455" t="s">
        <v>4052</v>
      </c>
      <c r="AM479" s="173">
        <v>4390</v>
      </c>
      <c r="AN479" s="321">
        <f t="shared" si="68"/>
        <v>0</v>
      </c>
      <c r="AO479" s="209"/>
      <c r="AP479" s="209"/>
      <c r="AQ479" s="209"/>
      <c r="AR479" s="209"/>
      <c r="AS479" s="209"/>
      <c r="AT479" s="209"/>
      <c r="AU479" s="209"/>
      <c r="AV479" s="210"/>
    </row>
    <row r="480" spans="1:48" ht="21" x14ac:dyDescent="0.15">
      <c r="A480" s="86" t="s">
        <v>3376</v>
      </c>
      <c r="B480" s="454" t="s">
        <v>2160</v>
      </c>
      <c r="C480" s="452" t="s">
        <v>2702</v>
      </c>
      <c r="D480" s="304">
        <f t="shared" si="69"/>
        <v>0</v>
      </c>
      <c r="E480" s="239">
        <f t="shared" si="70"/>
        <v>0</v>
      </c>
      <c r="F480" s="285"/>
      <c r="G480" s="285"/>
      <c r="H480" s="285"/>
      <c r="I480" s="319"/>
      <c r="J480" s="319"/>
      <c r="K480" s="319"/>
      <c r="L480" s="319"/>
      <c r="M480" s="319"/>
      <c r="N480" s="319"/>
      <c r="O480" s="319"/>
      <c r="P480" s="319"/>
      <c r="Q480" s="319"/>
      <c r="R480" s="319"/>
      <c r="S480" s="319"/>
      <c r="T480" s="319"/>
      <c r="U480" s="319"/>
      <c r="V480" s="319"/>
      <c r="W480" s="319"/>
      <c r="X480" s="319"/>
      <c r="Y480" s="319"/>
      <c r="Z480" s="319"/>
      <c r="AA480" s="319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455" t="s">
        <v>4052</v>
      </c>
      <c r="AM480" s="173">
        <v>3680</v>
      </c>
      <c r="AN480" s="321">
        <f t="shared" si="68"/>
        <v>0</v>
      </c>
      <c r="AO480" s="209"/>
      <c r="AP480" s="209"/>
      <c r="AQ480" s="209"/>
      <c r="AR480" s="209"/>
      <c r="AS480" s="209"/>
      <c r="AT480" s="209"/>
      <c r="AU480" s="209"/>
      <c r="AV480" s="210"/>
    </row>
    <row r="481" spans="1:16384" ht="21" x14ac:dyDescent="0.15">
      <c r="A481" s="86" t="s">
        <v>3377</v>
      </c>
      <c r="B481" s="454" t="s">
        <v>2161</v>
      </c>
      <c r="C481" s="452" t="s">
        <v>2702</v>
      </c>
      <c r="D481" s="304">
        <f t="shared" si="69"/>
        <v>0</v>
      </c>
      <c r="E481" s="239">
        <f t="shared" si="70"/>
        <v>0</v>
      </c>
      <c r="F481" s="285"/>
      <c r="G481" s="285"/>
      <c r="H481" s="285"/>
      <c r="I481" s="319"/>
      <c r="J481" s="319"/>
      <c r="K481" s="319"/>
      <c r="L481" s="319"/>
      <c r="M481" s="319"/>
      <c r="N481" s="319"/>
      <c r="O481" s="319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455" t="s">
        <v>4052</v>
      </c>
      <c r="AM481" s="173">
        <v>1910</v>
      </c>
      <c r="AN481" s="321">
        <f t="shared" si="68"/>
        <v>0</v>
      </c>
      <c r="AO481" s="209"/>
      <c r="AP481" s="209"/>
      <c r="AQ481" s="209"/>
      <c r="AR481" s="209"/>
      <c r="AS481" s="209"/>
      <c r="AT481" s="209"/>
      <c r="AU481" s="209"/>
      <c r="AV481" s="210"/>
    </row>
    <row r="482" spans="1:16384" x14ac:dyDescent="0.15">
      <c r="A482" s="86" t="s">
        <v>3378</v>
      </c>
      <c r="B482" s="454" t="s">
        <v>963</v>
      </c>
      <c r="C482" s="452" t="s">
        <v>2702</v>
      </c>
      <c r="D482" s="304">
        <f t="shared" si="69"/>
        <v>0</v>
      </c>
      <c r="E482" s="239">
        <f t="shared" si="70"/>
        <v>0</v>
      </c>
      <c r="F482" s="285"/>
      <c r="G482" s="285"/>
      <c r="H482" s="285"/>
      <c r="I482" s="319"/>
      <c r="J482" s="319"/>
      <c r="K482" s="319"/>
      <c r="L482" s="319"/>
      <c r="M482" s="319"/>
      <c r="N482" s="319"/>
      <c r="O482" s="319"/>
      <c r="P482" s="319"/>
      <c r="Q482" s="319"/>
      <c r="R482" s="319"/>
      <c r="S482" s="319"/>
      <c r="T482" s="319"/>
      <c r="U482" s="319"/>
      <c r="V482" s="319"/>
      <c r="W482" s="319"/>
      <c r="X482" s="319"/>
      <c r="Y482" s="319"/>
      <c r="Z482" s="319"/>
      <c r="AA482" s="319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455" t="s">
        <v>4052</v>
      </c>
      <c r="AM482" s="173">
        <v>3860</v>
      </c>
      <c r="AN482" s="321">
        <f t="shared" si="68"/>
        <v>0</v>
      </c>
      <c r="AO482" s="209"/>
      <c r="AP482" s="209"/>
      <c r="AQ482" s="209"/>
      <c r="AR482" s="209"/>
      <c r="AS482" s="209"/>
      <c r="AT482" s="209"/>
      <c r="AU482" s="209"/>
      <c r="AV482" s="210"/>
    </row>
    <row r="483" spans="1:16384" x14ac:dyDescent="0.15">
      <c r="A483" s="86" t="s">
        <v>4146</v>
      </c>
      <c r="B483" s="454" t="s">
        <v>964</v>
      </c>
      <c r="C483" s="452" t="s">
        <v>2702</v>
      </c>
      <c r="D483" s="304">
        <f t="shared" si="69"/>
        <v>0</v>
      </c>
      <c r="E483" s="239">
        <f t="shared" si="70"/>
        <v>0</v>
      </c>
      <c r="F483" s="285"/>
      <c r="G483" s="285"/>
      <c r="H483" s="285"/>
      <c r="I483" s="319"/>
      <c r="J483" s="319"/>
      <c r="K483" s="319"/>
      <c r="L483" s="319"/>
      <c r="M483" s="319"/>
      <c r="N483" s="319"/>
      <c r="O483" s="319"/>
      <c r="P483" s="319"/>
      <c r="Q483" s="319"/>
      <c r="R483" s="319"/>
      <c r="S483" s="319"/>
      <c r="T483" s="319"/>
      <c r="U483" s="319"/>
      <c r="V483" s="319"/>
      <c r="W483" s="319"/>
      <c r="X483" s="319"/>
      <c r="Y483" s="319"/>
      <c r="Z483" s="319"/>
      <c r="AA483" s="319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455" t="s">
        <v>4052</v>
      </c>
      <c r="AM483" s="173">
        <v>2140</v>
      </c>
      <c r="AN483" s="321">
        <f t="shared" si="68"/>
        <v>0</v>
      </c>
      <c r="AO483" s="209"/>
      <c r="AP483" s="209"/>
      <c r="AQ483" s="209"/>
      <c r="AR483" s="209"/>
      <c r="AS483" s="209"/>
      <c r="AT483" s="209"/>
      <c r="AU483" s="209"/>
      <c r="AV483" s="210"/>
    </row>
    <row r="484" spans="1:16384" ht="21" x14ac:dyDescent="0.15">
      <c r="A484" s="86" t="s">
        <v>3379</v>
      </c>
      <c r="B484" s="454" t="s">
        <v>2162</v>
      </c>
      <c r="C484" s="452" t="s">
        <v>2702</v>
      </c>
      <c r="D484" s="304">
        <f t="shared" si="69"/>
        <v>0</v>
      </c>
      <c r="E484" s="239">
        <f t="shared" si="70"/>
        <v>0</v>
      </c>
      <c r="F484" s="285"/>
      <c r="G484" s="285"/>
      <c r="H484" s="285"/>
      <c r="I484" s="319"/>
      <c r="J484" s="319"/>
      <c r="K484" s="319"/>
      <c r="L484" s="319"/>
      <c r="M484" s="319"/>
      <c r="N484" s="319"/>
      <c r="O484" s="319"/>
      <c r="P484" s="319"/>
      <c r="Q484" s="319"/>
      <c r="R484" s="319"/>
      <c r="S484" s="319"/>
      <c r="T484" s="319"/>
      <c r="U484" s="319"/>
      <c r="V484" s="319"/>
      <c r="W484" s="319"/>
      <c r="X484" s="319"/>
      <c r="Y484" s="319"/>
      <c r="Z484" s="319"/>
      <c r="AA484" s="319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455" t="s">
        <v>4052</v>
      </c>
      <c r="AM484" s="173">
        <v>3010</v>
      </c>
      <c r="AN484" s="321">
        <f t="shared" si="68"/>
        <v>0</v>
      </c>
      <c r="AO484" s="209"/>
      <c r="AP484" s="209"/>
      <c r="AQ484" s="209"/>
      <c r="AR484" s="209"/>
      <c r="AS484" s="209"/>
      <c r="AT484" s="209"/>
      <c r="AU484" s="209"/>
      <c r="AV484" s="210"/>
    </row>
    <row r="485" spans="1:16384" ht="21" x14ac:dyDescent="0.15">
      <c r="A485" s="86" t="s">
        <v>3380</v>
      </c>
      <c r="B485" s="454" t="s">
        <v>2192</v>
      </c>
      <c r="C485" s="452" t="s">
        <v>2702</v>
      </c>
      <c r="D485" s="304">
        <f t="shared" si="69"/>
        <v>0</v>
      </c>
      <c r="E485" s="239">
        <f t="shared" si="70"/>
        <v>0</v>
      </c>
      <c r="F485" s="285"/>
      <c r="G485" s="285"/>
      <c r="H485" s="285"/>
      <c r="I485" s="319"/>
      <c r="J485" s="319"/>
      <c r="K485" s="319"/>
      <c r="L485" s="319"/>
      <c r="M485" s="319"/>
      <c r="N485" s="319"/>
      <c r="O485" s="319"/>
      <c r="P485" s="319"/>
      <c r="Q485" s="319"/>
      <c r="R485" s="319"/>
      <c r="S485" s="319"/>
      <c r="T485" s="319"/>
      <c r="U485" s="319"/>
      <c r="V485" s="319"/>
      <c r="W485" s="319"/>
      <c r="X485" s="319"/>
      <c r="Y485" s="319"/>
      <c r="Z485" s="319"/>
      <c r="AA485" s="319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455" t="s">
        <v>4052</v>
      </c>
      <c r="AM485" s="173">
        <v>1250</v>
      </c>
      <c r="AN485" s="321">
        <f t="shared" si="68"/>
        <v>0</v>
      </c>
      <c r="AO485" s="209"/>
      <c r="AP485" s="209"/>
      <c r="AQ485" s="209"/>
      <c r="AR485" s="209"/>
      <c r="AS485" s="209"/>
      <c r="AT485" s="209"/>
      <c r="AU485" s="209"/>
      <c r="AV485" s="210"/>
    </row>
    <row r="486" spans="1:16384" x14ac:dyDescent="0.15">
      <c r="A486" s="86" t="s">
        <v>3381</v>
      </c>
      <c r="B486" s="454" t="s">
        <v>2193</v>
      </c>
      <c r="C486" s="452" t="s">
        <v>2702</v>
      </c>
      <c r="D486" s="304">
        <f t="shared" si="69"/>
        <v>0</v>
      </c>
      <c r="E486" s="239">
        <f t="shared" si="70"/>
        <v>0</v>
      </c>
      <c r="F486" s="285"/>
      <c r="G486" s="285"/>
      <c r="H486" s="285"/>
      <c r="I486" s="319"/>
      <c r="J486" s="319"/>
      <c r="K486" s="319"/>
      <c r="L486" s="319"/>
      <c r="M486" s="319"/>
      <c r="N486" s="319"/>
      <c r="O486" s="319"/>
      <c r="P486" s="319"/>
      <c r="Q486" s="319"/>
      <c r="R486" s="319"/>
      <c r="S486" s="319"/>
      <c r="T486" s="319"/>
      <c r="U486" s="319"/>
      <c r="V486" s="319"/>
      <c r="W486" s="319"/>
      <c r="X486" s="319"/>
      <c r="Y486" s="319"/>
      <c r="Z486" s="319"/>
      <c r="AA486" s="319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455" t="s">
        <v>4052</v>
      </c>
      <c r="AM486" s="173">
        <v>3980</v>
      </c>
      <c r="AN486" s="321">
        <f t="shared" si="68"/>
        <v>0</v>
      </c>
      <c r="AO486" s="209"/>
      <c r="AP486" s="209"/>
      <c r="AQ486" s="209"/>
      <c r="AR486" s="209"/>
      <c r="AS486" s="209"/>
      <c r="AT486" s="209"/>
      <c r="AU486" s="209"/>
      <c r="AV486" s="210"/>
    </row>
    <row r="487" spans="1:16384" x14ac:dyDescent="0.15">
      <c r="A487" s="86" t="s">
        <v>3382</v>
      </c>
      <c r="B487" s="454" t="s">
        <v>2194</v>
      </c>
      <c r="C487" s="452" t="s">
        <v>2702</v>
      </c>
      <c r="D487" s="304">
        <f t="shared" si="69"/>
        <v>0</v>
      </c>
      <c r="E487" s="239">
        <f t="shared" si="70"/>
        <v>0</v>
      </c>
      <c r="F487" s="285"/>
      <c r="G487" s="285"/>
      <c r="H487" s="285"/>
      <c r="I487" s="319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9"/>
      <c r="AA487" s="319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455" t="s">
        <v>4052</v>
      </c>
      <c r="AM487" s="173">
        <v>2540</v>
      </c>
      <c r="AN487" s="321">
        <f t="shared" si="68"/>
        <v>0</v>
      </c>
      <c r="AO487" s="209"/>
      <c r="AP487" s="209"/>
      <c r="AQ487" s="209"/>
      <c r="AR487" s="209"/>
      <c r="AS487" s="209"/>
      <c r="AT487" s="209"/>
      <c r="AU487" s="209"/>
      <c r="AV487" s="210"/>
    </row>
    <row r="488" spans="1:16384" s="254" customFormat="1" x14ac:dyDescent="0.15">
      <c r="A488" s="118" t="s">
        <v>4147</v>
      </c>
      <c r="B488" s="457" t="s">
        <v>4148</v>
      </c>
      <c r="C488" s="458" t="s">
        <v>2702</v>
      </c>
      <c r="D488" s="305">
        <f t="shared" si="69"/>
        <v>0</v>
      </c>
      <c r="E488" s="247">
        <f t="shared" si="70"/>
        <v>0</v>
      </c>
      <c r="F488" s="285"/>
      <c r="G488" s="285"/>
      <c r="H488" s="285"/>
      <c r="I488" s="324"/>
      <c r="J488" s="324"/>
      <c r="K488" s="324"/>
      <c r="L488" s="324"/>
      <c r="M488" s="324"/>
      <c r="N488" s="324"/>
      <c r="O488" s="324"/>
      <c r="P488" s="324"/>
      <c r="Q488" s="324"/>
      <c r="R488" s="324"/>
      <c r="S488" s="324"/>
      <c r="T488" s="324"/>
      <c r="U488" s="324"/>
      <c r="V488" s="324"/>
      <c r="W488" s="324"/>
      <c r="X488" s="324"/>
      <c r="Y488" s="324"/>
      <c r="Z488" s="324"/>
      <c r="AA488" s="324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459" t="s">
        <v>4052</v>
      </c>
      <c r="AM488" s="174">
        <v>17500</v>
      </c>
      <c r="AN488" s="326">
        <f t="shared" si="68"/>
        <v>0</v>
      </c>
      <c r="AO488" s="209"/>
      <c r="AP488" s="209"/>
      <c r="AQ488" s="209"/>
      <c r="AR488" s="209"/>
      <c r="AS488" s="209"/>
      <c r="AT488" s="209"/>
      <c r="AU488" s="209"/>
      <c r="AV488" s="253"/>
    </row>
    <row r="489" spans="1:16384" s="257" customFormat="1" x14ac:dyDescent="0.15">
      <c r="A489" s="65"/>
      <c r="B489" s="255" t="s">
        <v>728</v>
      </c>
      <c r="C489" s="296"/>
      <c r="D489" s="385">
        <f>SUM(D443:D488)</f>
        <v>0</v>
      </c>
      <c r="E489" s="385">
        <f>SUM(E443:E488)</f>
        <v>0</v>
      </c>
      <c r="F489" s="385">
        <f>SUM(F443:F488)</f>
        <v>0</v>
      </c>
      <c r="G489" s="385">
        <f>SUM(G443:G488)</f>
        <v>0</v>
      </c>
      <c r="H489" s="385">
        <f>SUM(H443:H488)</f>
        <v>0</v>
      </c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  <c r="Z489" s="275"/>
      <c r="AA489" s="275"/>
      <c r="AB489" s="437">
        <f t="shared" ref="AB489:AD489" si="71">SUM(AB443:AB488)</f>
        <v>0</v>
      </c>
      <c r="AC489" s="437">
        <f t="shared" si="71"/>
        <v>0</v>
      </c>
      <c r="AD489" s="437">
        <f t="shared" si="71"/>
        <v>0</v>
      </c>
      <c r="AE489" s="385">
        <f t="shared" ref="AE489:AN489" si="72">SUM(AE443:AE488)</f>
        <v>0</v>
      </c>
      <c r="AF489" s="385">
        <f t="shared" si="72"/>
        <v>0</v>
      </c>
      <c r="AG489" s="385">
        <f t="shared" si="72"/>
        <v>0</v>
      </c>
      <c r="AH489" s="385">
        <f t="shared" si="72"/>
        <v>0</v>
      </c>
      <c r="AI489" s="385">
        <f t="shared" si="72"/>
        <v>0</v>
      </c>
      <c r="AJ489" s="385">
        <f t="shared" si="72"/>
        <v>0</v>
      </c>
      <c r="AK489" s="385">
        <f t="shared" si="72"/>
        <v>0</v>
      </c>
      <c r="AL489" s="385">
        <f t="shared" si="72"/>
        <v>0</v>
      </c>
      <c r="AM489" s="167">
        <f t="shared" si="72"/>
        <v>148990</v>
      </c>
      <c r="AN489" s="385">
        <f t="shared" si="72"/>
        <v>0</v>
      </c>
      <c r="AO489" s="278"/>
      <c r="AP489" s="278"/>
      <c r="AQ489" s="278"/>
      <c r="AR489" s="278"/>
      <c r="AS489" s="278"/>
      <c r="AT489" s="278"/>
      <c r="AU489" s="278"/>
      <c r="AV489" s="279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56"/>
      <c r="BO489" s="256"/>
      <c r="BP489" s="256"/>
      <c r="BQ489" s="256"/>
      <c r="BR489" s="256"/>
      <c r="BS489" s="256"/>
      <c r="BT489" s="256"/>
      <c r="BU489" s="256"/>
      <c r="BV489" s="256"/>
      <c r="BW489" s="256"/>
      <c r="BX489" s="256"/>
      <c r="BY489" s="256"/>
      <c r="BZ489" s="256"/>
      <c r="CA489" s="256"/>
      <c r="CB489" s="256"/>
      <c r="CC489" s="256"/>
      <c r="CD489" s="256"/>
      <c r="CE489" s="256"/>
      <c r="CF489" s="256"/>
      <c r="CG489" s="256"/>
      <c r="CH489" s="256"/>
      <c r="CI489" s="256"/>
      <c r="CJ489" s="256"/>
      <c r="CK489" s="256"/>
      <c r="CL489" s="256"/>
      <c r="CM489" s="256"/>
      <c r="CN489" s="256"/>
      <c r="CO489" s="256"/>
      <c r="CP489" s="256"/>
      <c r="CQ489" s="256"/>
      <c r="CR489" s="256"/>
      <c r="CS489" s="256"/>
      <c r="CT489" s="256"/>
      <c r="CU489" s="256"/>
      <c r="CV489" s="256"/>
      <c r="CW489" s="256"/>
      <c r="CX489" s="256"/>
      <c r="CY489" s="256"/>
      <c r="CZ489" s="256"/>
      <c r="DA489" s="256"/>
      <c r="DB489" s="256"/>
      <c r="DC489" s="256"/>
      <c r="DD489" s="256"/>
      <c r="DE489" s="256"/>
      <c r="DF489" s="256"/>
      <c r="DG489" s="256"/>
      <c r="DH489" s="256"/>
      <c r="DI489" s="256"/>
      <c r="DJ489" s="256"/>
      <c r="DK489" s="256"/>
      <c r="DL489" s="256"/>
      <c r="DM489" s="256"/>
      <c r="DN489" s="256"/>
      <c r="DO489" s="256"/>
      <c r="DP489" s="256"/>
      <c r="DQ489" s="256"/>
      <c r="DR489" s="256"/>
      <c r="DS489" s="256"/>
      <c r="DT489" s="256"/>
      <c r="DU489" s="256"/>
      <c r="DV489" s="256"/>
      <c r="DW489" s="256"/>
      <c r="DX489" s="256"/>
      <c r="DY489" s="256"/>
      <c r="DZ489" s="256"/>
      <c r="EA489" s="256"/>
      <c r="EB489" s="256"/>
      <c r="EC489" s="256"/>
      <c r="ED489" s="256"/>
      <c r="EE489" s="256"/>
      <c r="EF489" s="256"/>
      <c r="EG489" s="256"/>
      <c r="EH489" s="256"/>
      <c r="EI489" s="256"/>
      <c r="EJ489" s="256"/>
      <c r="EK489" s="256"/>
      <c r="EL489" s="256"/>
      <c r="EM489" s="256"/>
      <c r="EN489" s="256"/>
      <c r="EO489" s="256"/>
      <c r="EP489" s="256"/>
      <c r="EQ489" s="256"/>
      <c r="ER489" s="256"/>
      <c r="ES489" s="256"/>
      <c r="ET489" s="256"/>
      <c r="EU489" s="256"/>
      <c r="EV489" s="256"/>
      <c r="EW489" s="256"/>
      <c r="EX489" s="256"/>
      <c r="EY489" s="256"/>
      <c r="EZ489" s="256"/>
      <c r="FA489" s="256"/>
      <c r="FB489" s="256"/>
      <c r="FC489" s="256"/>
      <c r="FD489" s="256"/>
      <c r="FE489" s="256"/>
      <c r="FF489" s="256"/>
      <c r="FG489" s="256"/>
      <c r="FH489" s="256"/>
      <c r="FI489" s="256"/>
      <c r="FJ489" s="256"/>
      <c r="FK489" s="256"/>
      <c r="FL489" s="256"/>
      <c r="FM489" s="256"/>
      <c r="FN489" s="256"/>
      <c r="FO489" s="256"/>
      <c r="FP489" s="256"/>
      <c r="FQ489" s="256"/>
      <c r="FR489" s="256"/>
      <c r="FS489" s="256"/>
      <c r="FT489" s="256"/>
      <c r="FU489" s="256"/>
      <c r="FV489" s="256"/>
      <c r="FW489" s="256"/>
      <c r="FX489" s="256"/>
      <c r="FY489" s="256"/>
      <c r="FZ489" s="256"/>
      <c r="GA489" s="256"/>
      <c r="GB489" s="256"/>
      <c r="GC489" s="256"/>
      <c r="GD489" s="256"/>
      <c r="GE489" s="256"/>
      <c r="GF489" s="256"/>
      <c r="GG489" s="256"/>
      <c r="GH489" s="256"/>
      <c r="GI489" s="256"/>
      <c r="GJ489" s="256"/>
      <c r="GK489" s="256"/>
      <c r="GL489" s="256"/>
      <c r="GM489" s="256"/>
      <c r="GN489" s="256"/>
      <c r="GO489" s="256"/>
      <c r="GP489" s="256"/>
      <c r="GQ489" s="256"/>
      <c r="GR489" s="256"/>
      <c r="GS489" s="256"/>
      <c r="GT489" s="256"/>
      <c r="GU489" s="256"/>
      <c r="GV489" s="256"/>
      <c r="GW489" s="256"/>
      <c r="GX489" s="256"/>
      <c r="GY489" s="256"/>
      <c r="GZ489" s="256"/>
      <c r="HA489" s="256"/>
      <c r="HB489" s="256"/>
      <c r="HC489" s="256"/>
      <c r="HD489" s="256"/>
      <c r="HE489" s="256"/>
      <c r="HF489" s="256"/>
      <c r="HG489" s="256"/>
      <c r="HH489" s="256"/>
      <c r="HI489" s="256"/>
      <c r="HJ489" s="256"/>
      <c r="HK489" s="256"/>
      <c r="HL489" s="256"/>
      <c r="HM489" s="256"/>
      <c r="HN489" s="256"/>
      <c r="HO489" s="256"/>
      <c r="HP489" s="256"/>
      <c r="HQ489" s="256"/>
      <c r="HR489" s="256"/>
      <c r="HS489" s="256"/>
      <c r="HT489" s="256"/>
      <c r="HU489" s="256"/>
      <c r="HV489" s="256"/>
      <c r="HW489" s="256"/>
      <c r="HX489" s="256"/>
      <c r="HY489" s="256"/>
      <c r="HZ489" s="256"/>
      <c r="IA489" s="256"/>
      <c r="IB489" s="256"/>
      <c r="IC489" s="256"/>
      <c r="ID489" s="256"/>
      <c r="IE489" s="256"/>
      <c r="IF489" s="256"/>
      <c r="IG489" s="256"/>
      <c r="IH489" s="256"/>
      <c r="II489" s="256"/>
      <c r="IJ489" s="256"/>
      <c r="IK489" s="256"/>
      <c r="IL489" s="256"/>
      <c r="IM489" s="256"/>
      <c r="IN489" s="256"/>
      <c r="IO489" s="256"/>
      <c r="IP489" s="256"/>
      <c r="IQ489" s="256"/>
      <c r="IR489" s="256"/>
      <c r="IS489" s="256"/>
      <c r="IT489" s="256"/>
      <c r="IU489" s="256"/>
      <c r="IV489" s="256"/>
      <c r="IW489" s="256"/>
      <c r="IX489" s="256"/>
      <c r="IY489" s="256"/>
      <c r="IZ489" s="256"/>
      <c r="JA489" s="256"/>
      <c r="JB489" s="256"/>
      <c r="JC489" s="256"/>
      <c r="JD489" s="256"/>
      <c r="JE489" s="256"/>
      <c r="JF489" s="256"/>
      <c r="JG489" s="256"/>
      <c r="JH489" s="256"/>
      <c r="JI489" s="256"/>
      <c r="JJ489" s="256"/>
      <c r="JK489" s="256"/>
      <c r="JL489" s="256"/>
      <c r="JM489" s="256"/>
      <c r="JN489" s="256"/>
      <c r="JO489" s="256"/>
      <c r="JP489" s="256"/>
      <c r="JQ489" s="256"/>
      <c r="JR489" s="256"/>
      <c r="JS489" s="256"/>
      <c r="JT489" s="256"/>
      <c r="JU489" s="256"/>
      <c r="JV489" s="256"/>
      <c r="JW489" s="256"/>
      <c r="JX489" s="256"/>
      <c r="JY489" s="256"/>
      <c r="JZ489" s="256"/>
      <c r="KA489" s="256"/>
      <c r="KB489" s="256"/>
      <c r="KC489" s="256"/>
      <c r="KD489" s="256"/>
      <c r="KE489" s="256"/>
      <c r="KF489" s="256"/>
      <c r="KG489" s="256"/>
      <c r="KH489" s="256"/>
      <c r="KI489" s="256"/>
      <c r="KJ489" s="256"/>
      <c r="KK489" s="256"/>
      <c r="KL489" s="256"/>
      <c r="KM489" s="256"/>
      <c r="KN489" s="256"/>
      <c r="KO489" s="256"/>
      <c r="KP489" s="256"/>
      <c r="KQ489" s="256"/>
      <c r="KR489" s="256"/>
      <c r="KS489" s="256"/>
      <c r="KT489" s="256"/>
      <c r="KU489" s="256"/>
      <c r="KV489" s="256"/>
      <c r="KW489" s="256"/>
      <c r="KX489" s="256"/>
      <c r="KY489" s="256"/>
      <c r="KZ489" s="256"/>
      <c r="LA489" s="256"/>
      <c r="LB489" s="256"/>
      <c r="LC489" s="256"/>
      <c r="LD489" s="256"/>
      <c r="LE489" s="256"/>
      <c r="LF489" s="256"/>
      <c r="LG489" s="256"/>
      <c r="LH489" s="256"/>
      <c r="LI489" s="256"/>
      <c r="LJ489" s="256"/>
      <c r="LK489" s="256"/>
      <c r="LL489" s="256"/>
      <c r="LM489" s="256"/>
      <c r="LN489" s="256"/>
      <c r="LO489" s="256"/>
      <c r="LP489" s="256"/>
      <c r="LQ489" s="256"/>
      <c r="LR489" s="256"/>
      <c r="LS489" s="256"/>
      <c r="LT489" s="256"/>
      <c r="LU489" s="256"/>
      <c r="LV489" s="256"/>
      <c r="LW489" s="256"/>
      <c r="LX489" s="256"/>
      <c r="LY489" s="256"/>
      <c r="LZ489" s="256"/>
      <c r="MA489" s="256"/>
      <c r="MB489" s="256"/>
      <c r="MC489" s="256"/>
      <c r="MD489" s="256"/>
      <c r="ME489" s="256"/>
      <c r="MF489" s="256"/>
      <c r="MG489" s="256"/>
      <c r="MH489" s="256"/>
      <c r="MI489" s="256"/>
      <c r="MJ489" s="256"/>
      <c r="MK489" s="256"/>
      <c r="ML489" s="256"/>
      <c r="MM489" s="256"/>
      <c r="MN489" s="256"/>
      <c r="MO489" s="256"/>
      <c r="MP489" s="256"/>
      <c r="MQ489" s="256"/>
      <c r="MR489" s="256"/>
      <c r="MS489" s="256"/>
      <c r="MT489" s="256"/>
      <c r="MU489" s="256"/>
      <c r="MV489" s="256"/>
      <c r="MW489" s="256"/>
      <c r="MX489" s="256"/>
      <c r="MY489" s="256"/>
      <c r="MZ489" s="256"/>
      <c r="NA489" s="256"/>
      <c r="NB489" s="256"/>
      <c r="NC489" s="256"/>
      <c r="ND489" s="256"/>
      <c r="NE489" s="256"/>
      <c r="NF489" s="256"/>
      <c r="NG489" s="256"/>
      <c r="NH489" s="256"/>
      <c r="NI489" s="256"/>
      <c r="NJ489" s="256"/>
      <c r="NK489" s="256"/>
      <c r="NL489" s="256"/>
      <c r="NM489" s="256"/>
      <c r="NN489" s="256"/>
      <c r="NO489" s="256"/>
      <c r="NP489" s="256"/>
      <c r="NQ489" s="256"/>
      <c r="NR489" s="256"/>
      <c r="NS489" s="256"/>
      <c r="NT489" s="256"/>
      <c r="NU489" s="256"/>
      <c r="NV489" s="256"/>
      <c r="NW489" s="256"/>
      <c r="NX489" s="256"/>
      <c r="NY489" s="256"/>
      <c r="NZ489" s="256"/>
      <c r="OA489" s="256"/>
      <c r="OB489" s="256"/>
      <c r="OC489" s="256"/>
      <c r="OD489" s="256"/>
      <c r="OE489" s="256"/>
      <c r="OF489" s="256"/>
      <c r="OG489" s="256"/>
      <c r="OH489" s="256"/>
      <c r="OI489" s="256"/>
      <c r="OJ489" s="256"/>
      <c r="OK489" s="256"/>
      <c r="OL489" s="256"/>
      <c r="OM489" s="256"/>
      <c r="ON489" s="256"/>
      <c r="OO489" s="256"/>
      <c r="OP489" s="256"/>
      <c r="OQ489" s="256"/>
      <c r="OR489" s="256"/>
      <c r="OS489" s="256"/>
      <c r="OT489" s="256"/>
      <c r="OU489" s="256"/>
      <c r="OV489" s="256"/>
      <c r="OW489" s="256"/>
      <c r="OX489" s="256"/>
      <c r="OY489" s="256"/>
      <c r="OZ489" s="256"/>
      <c r="PA489" s="256"/>
      <c r="PB489" s="256"/>
      <c r="PC489" s="256"/>
      <c r="PD489" s="256"/>
      <c r="PE489" s="256"/>
      <c r="PF489" s="256"/>
      <c r="PG489" s="256"/>
      <c r="PH489" s="256"/>
      <c r="PI489" s="256"/>
      <c r="PJ489" s="256"/>
      <c r="PK489" s="256"/>
      <c r="PL489" s="256"/>
      <c r="PM489" s="256"/>
      <c r="PN489" s="256"/>
      <c r="PO489" s="256"/>
      <c r="PP489" s="256"/>
      <c r="PQ489" s="256"/>
      <c r="PR489" s="256"/>
      <c r="PS489" s="256"/>
      <c r="PT489" s="256"/>
      <c r="PU489" s="256"/>
      <c r="PV489" s="256"/>
      <c r="PW489" s="256"/>
      <c r="PX489" s="256"/>
      <c r="PY489" s="256"/>
      <c r="PZ489" s="256"/>
      <c r="QA489" s="256"/>
      <c r="QB489" s="256"/>
      <c r="QC489" s="256"/>
      <c r="QD489" s="256"/>
      <c r="QE489" s="256"/>
      <c r="QF489" s="256"/>
      <c r="QG489" s="256"/>
      <c r="QH489" s="256"/>
      <c r="QI489" s="256"/>
      <c r="QJ489" s="256"/>
      <c r="QK489" s="256"/>
      <c r="QL489" s="256"/>
      <c r="QM489" s="256"/>
      <c r="QN489" s="256"/>
      <c r="QO489" s="256"/>
      <c r="QP489" s="256"/>
      <c r="QQ489" s="256"/>
      <c r="QR489" s="256"/>
      <c r="QS489" s="256"/>
      <c r="QT489" s="256"/>
      <c r="QU489" s="256"/>
      <c r="QV489" s="256"/>
      <c r="QW489" s="256"/>
      <c r="QX489" s="256"/>
      <c r="QY489" s="256"/>
      <c r="QZ489" s="256"/>
      <c r="RA489" s="256"/>
      <c r="RB489" s="256"/>
      <c r="RC489" s="256"/>
      <c r="RD489" s="256"/>
      <c r="RE489" s="256"/>
      <c r="RF489" s="256"/>
      <c r="RG489" s="256"/>
      <c r="RH489" s="256"/>
      <c r="RI489" s="256"/>
      <c r="RJ489" s="256"/>
      <c r="RK489" s="256"/>
      <c r="RL489" s="256"/>
      <c r="RM489" s="256"/>
      <c r="RN489" s="256"/>
      <c r="RO489" s="256"/>
      <c r="RP489" s="256"/>
      <c r="RQ489" s="256"/>
      <c r="RR489" s="256"/>
      <c r="RS489" s="256"/>
      <c r="RT489" s="256"/>
      <c r="RU489" s="256"/>
      <c r="RV489" s="256"/>
      <c r="RW489" s="256"/>
      <c r="RX489" s="256"/>
      <c r="RY489" s="256"/>
      <c r="RZ489" s="256"/>
      <c r="SA489" s="256"/>
      <c r="SB489" s="256"/>
      <c r="SC489" s="256"/>
      <c r="SD489" s="256"/>
      <c r="SE489" s="256"/>
      <c r="SF489" s="256"/>
      <c r="SG489" s="256"/>
      <c r="SH489" s="256"/>
      <c r="SI489" s="256"/>
      <c r="SJ489" s="256"/>
      <c r="SK489" s="256"/>
      <c r="SL489" s="256"/>
      <c r="SM489" s="256"/>
      <c r="SN489" s="256"/>
      <c r="SO489" s="256"/>
      <c r="SP489" s="256"/>
      <c r="SQ489" s="256"/>
      <c r="SR489" s="256"/>
      <c r="SS489" s="256"/>
      <c r="ST489" s="256"/>
      <c r="SU489" s="256"/>
      <c r="SV489" s="256"/>
      <c r="SW489" s="256"/>
      <c r="SX489" s="256"/>
      <c r="SY489" s="256"/>
      <c r="SZ489" s="256"/>
      <c r="TA489" s="256"/>
      <c r="TB489" s="256"/>
      <c r="TC489" s="256"/>
      <c r="TD489" s="256"/>
      <c r="TE489" s="256"/>
      <c r="TF489" s="256"/>
      <c r="TG489" s="256"/>
      <c r="TH489" s="256"/>
      <c r="TI489" s="256"/>
      <c r="TJ489" s="256"/>
      <c r="TK489" s="256"/>
      <c r="TL489" s="256"/>
      <c r="TM489" s="256"/>
      <c r="TN489" s="256"/>
      <c r="TO489" s="256"/>
      <c r="TP489" s="256"/>
      <c r="TQ489" s="256"/>
      <c r="TR489" s="256"/>
      <c r="TS489" s="256"/>
      <c r="TT489" s="256"/>
      <c r="TU489" s="256"/>
      <c r="TV489" s="256"/>
      <c r="TW489" s="256"/>
      <c r="TX489" s="256"/>
      <c r="TY489" s="256"/>
      <c r="TZ489" s="256"/>
      <c r="UA489" s="256"/>
      <c r="UB489" s="256"/>
      <c r="UC489" s="256"/>
      <c r="UD489" s="256"/>
      <c r="UE489" s="256"/>
      <c r="UF489" s="256"/>
      <c r="UG489" s="256"/>
      <c r="UH489" s="256"/>
      <c r="UI489" s="256"/>
      <c r="UJ489" s="256"/>
      <c r="UK489" s="256"/>
      <c r="UL489" s="256"/>
      <c r="UM489" s="256"/>
      <c r="UN489" s="256"/>
      <c r="UO489" s="256"/>
      <c r="UP489" s="256"/>
      <c r="UQ489" s="256"/>
      <c r="UR489" s="256"/>
      <c r="US489" s="256"/>
      <c r="UT489" s="256"/>
      <c r="UU489" s="256"/>
      <c r="UV489" s="256"/>
      <c r="UW489" s="256"/>
      <c r="UX489" s="256"/>
      <c r="UY489" s="256"/>
      <c r="UZ489" s="256"/>
      <c r="VA489" s="256"/>
      <c r="VB489" s="256"/>
      <c r="VC489" s="256"/>
      <c r="VD489" s="256"/>
      <c r="VE489" s="256"/>
      <c r="VF489" s="256"/>
      <c r="VG489" s="256"/>
      <c r="VH489" s="256"/>
      <c r="VI489" s="256"/>
      <c r="VJ489" s="256"/>
      <c r="VK489" s="256"/>
      <c r="VL489" s="256"/>
      <c r="VM489" s="256"/>
      <c r="VN489" s="256"/>
      <c r="VO489" s="256"/>
      <c r="VP489" s="256"/>
      <c r="VQ489" s="256"/>
      <c r="VR489" s="256"/>
      <c r="VS489" s="256"/>
      <c r="VT489" s="256"/>
      <c r="VU489" s="256"/>
      <c r="VV489" s="256"/>
      <c r="VW489" s="256"/>
      <c r="VX489" s="256"/>
      <c r="VY489" s="256"/>
      <c r="VZ489" s="256"/>
      <c r="WA489" s="256"/>
      <c r="WB489" s="256"/>
      <c r="WC489" s="256"/>
      <c r="WD489" s="256"/>
      <c r="WE489" s="256"/>
      <c r="WF489" s="256"/>
      <c r="WG489" s="256"/>
      <c r="WH489" s="256"/>
      <c r="WI489" s="256"/>
      <c r="WJ489" s="256"/>
      <c r="WK489" s="256"/>
      <c r="WL489" s="256"/>
      <c r="WM489" s="256"/>
      <c r="WN489" s="256"/>
      <c r="WO489" s="256"/>
      <c r="WP489" s="256"/>
      <c r="WQ489" s="256"/>
      <c r="WR489" s="256"/>
      <c r="WS489" s="256"/>
      <c r="WT489" s="256"/>
      <c r="WU489" s="256"/>
      <c r="WV489" s="256"/>
      <c r="WW489" s="256"/>
      <c r="WX489" s="256"/>
      <c r="WY489" s="256"/>
      <c r="WZ489" s="256"/>
      <c r="XA489" s="256"/>
      <c r="XB489" s="256"/>
      <c r="XC489" s="256"/>
      <c r="XD489" s="256"/>
      <c r="XE489" s="256"/>
      <c r="XF489" s="256"/>
      <c r="XG489" s="256"/>
      <c r="XH489" s="256"/>
      <c r="XI489" s="256"/>
      <c r="XJ489" s="256"/>
      <c r="XK489" s="256"/>
      <c r="XL489" s="256"/>
      <c r="XM489" s="256"/>
      <c r="XN489" s="256"/>
      <c r="XO489" s="256"/>
      <c r="XP489" s="256"/>
      <c r="XQ489" s="256"/>
      <c r="XR489" s="256"/>
      <c r="XS489" s="256"/>
      <c r="XT489" s="256"/>
      <c r="XU489" s="256"/>
      <c r="XV489" s="256"/>
      <c r="XW489" s="256"/>
      <c r="XX489" s="256"/>
      <c r="XY489" s="256"/>
      <c r="XZ489" s="256"/>
      <c r="YA489" s="256"/>
      <c r="YB489" s="256"/>
      <c r="YC489" s="256"/>
      <c r="YD489" s="256"/>
      <c r="YE489" s="256"/>
      <c r="YF489" s="256"/>
      <c r="YG489" s="256"/>
      <c r="YH489" s="256"/>
      <c r="YI489" s="256"/>
      <c r="YJ489" s="256"/>
      <c r="YK489" s="256"/>
      <c r="YL489" s="256"/>
      <c r="YM489" s="256"/>
      <c r="YN489" s="256"/>
      <c r="YO489" s="256"/>
      <c r="YP489" s="256"/>
      <c r="YQ489" s="256"/>
      <c r="YR489" s="256"/>
      <c r="YS489" s="256"/>
      <c r="YT489" s="256"/>
      <c r="YU489" s="256"/>
      <c r="YV489" s="256"/>
      <c r="YW489" s="256"/>
      <c r="YX489" s="256"/>
      <c r="YY489" s="256"/>
      <c r="YZ489" s="256"/>
      <c r="ZA489" s="256"/>
      <c r="ZB489" s="256"/>
      <c r="ZC489" s="256"/>
      <c r="ZD489" s="256"/>
      <c r="ZE489" s="256"/>
      <c r="ZF489" s="256"/>
      <c r="ZG489" s="256"/>
      <c r="ZH489" s="256"/>
      <c r="ZI489" s="256"/>
      <c r="ZJ489" s="256"/>
      <c r="ZK489" s="256"/>
      <c r="ZL489" s="256"/>
      <c r="ZM489" s="256"/>
      <c r="ZN489" s="256"/>
      <c r="ZO489" s="256"/>
      <c r="ZP489" s="256"/>
      <c r="ZQ489" s="256"/>
      <c r="ZR489" s="256"/>
      <c r="ZS489" s="256"/>
      <c r="ZT489" s="256"/>
      <c r="ZU489" s="256"/>
      <c r="ZV489" s="256"/>
      <c r="ZW489" s="256"/>
      <c r="ZX489" s="256"/>
      <c r="ZY489" s="256"/>
      <c r="ZZ489" s="256"/>
      <c r="AAA489" s="256"/>
      <c r="AAB489" s="256"/>
      <c r="AAC489" s="256"/>
      <c r="AAD489" s="256"/>
      <c r="AAE489" s="256"/>
      <c r="AAF489" s="256"/>
      <c r="AAG489" s="256"/>
      <c r="AAH489" s="256"/>
      <c r="AAI489" s="256"/>
      <c r="AAJ489" s="256"/>
      <c r="AAK489" s="256"/>
      <c r="AAL489" s="256"/>
      <c r="AAM489" s="256"/>
      <c r="AAN489" s="256"/>
      <c r="AAO489" s="256"/>
      <c r="AAP489" s="256"/>
      <c r="AAQ489" s="256"/>
      <c r="AAR489" s="256"/>
      <c r="AAS489" s="256"/>
      <c r="AAT489" s="256"/>
      <c r="AAU489" s="256"/>
      <c r="AAV489" s="256"/>
      <c r="AAW489" s="256"/>
      <c r="AAX489" s="256"/>
      <c r="AAY489" s="256"/>
      <c r="AAZ489" s="256"/>
      <c r="ABA489" s="256"/>
      <c r="ABB489" s="256"/>
      <c r="ABC489" s="256"/>
      <c r="ABD489" s="256"/>
      <c r="ABE489" s="256"/>
      <c r="ABF489" s="256"/>
      <c r="ABG489" s="256"/>
      <c r="ABH489" s="256"/>
      <c r="ABI489" s="256"/>
      <c r="ABJ489" s="256"/>
      <c r="ABK489" s="256"/>
      <c r="ABL489" s="256"/>
      <c r="ABM489" s="256"/>
      <c r="ABN489" s="256"/>
      <c r="ABO489" s="256"/>
      <c r="ABP489" s="256"/>
      <c r="ABQ489" s="256"/>
      <c r="ABR489" s="256"/>
      <c r="ABS489" s="256"/>
      <c r="ABT489" s="256"/>
      <c r="ABU489" s="256"/>
      <c r="ABV489" s="256"/>
      <c r="ABW489" s="256"/>
      <c r="ABX489" s="256"/>
      <c r="ABY489" s="256"/>
      <c r="ABZ489" s="256"/>
      <c r="ACA489" s="256"/>
      <c r="ACB489" s="256"/>
      <c r="ACC489" s="256"/>
      <c r="ACD489" s="256"/>
      <c r="ACE489" s="256"/>
      <c r="ACF489" s="256"/>
      <c r="ACG489" s="256"/>
      <c r="ACH489" s="256"/>
      <c r="ACI489" s="256"/>
      <c r="ACJ489" s="256"/>
      <c r="ACK489" s="256"/>
      <c r="ACL489" s="256"/>
      <c r="ACM489" s="256"/>
      <c r="ACN489" s="256"/>
      <c r="ACO489" s="256"/>
      <c r="ACP489" s="256"/>
      <c r="ACQ489" s="256"/>
      <c r="ACR489" s="256"/>
      <c r="ACS489" s="256"/>
      <c r="ACT489" s="256"/>
      <c r="ACU489" s="256"/>
      <c r="ACV489" s="256"/>
      <c r="ACW489" s="256"/>
      <c r="ACX489" s="256"/>
      <c r="ACY489" s="256"/>
      <c r="ACZ489" s="256"/>
      <c r="ADA489" s="256"/>
      <c r="ADB489" s="256"/>
      <c r="ADC489" s="256"/>
      <c r="ADD489" s="256"/>
      <c r="ADE489" s="256"/>
      <c r="ADF489" s="256"/>
      <c r="ADG489" s="256"/>
      <c r="ADH489" s="256"/>
      <c r="ADI489" s="256"/>
      <c r="ADJ489" s="256"/>
      <c r="ADK489" s="256"/>
      <c r="ADL489" s="256"/>
      <c r="ADM489" s="256"/>
      <c r="ADN489" s="256"/>
      <c r="ADO489" s="256"/>
      <c r="ADP489" s="256"/>
      <c r="ADQ489" s="256"/>
      <c r="ADR489" s="256"/>
      <c r="ADS489" s="256"/>
      <c r="ADT489" s="256"/>
      <c r="ADU489" s="256"/>
      <c r="ADV489" s="256"/>
      <c r="ADW489" s="256"/>
      <c r="ADX489" s="256"/>
      <c r="ADY489" s="256"/>
      <c r="ADZ489" s="256"/>
      <c r="AEA489" s="256"/>
      <c r="AEB489" s="256"/>
      <c r="AEC489" s="256"/>
      <c r="AED489" s="256"/>
      <c r="AEE489" s="256"/>
      <c r="AEF489" s="256"/>
      <c r="AEG489" s="256"/>
      <c r="AEH489" s="256"/>
      <c r="AEI489" s="256"/>
      <c r="AEJ489" s="256"/>
      <c r="AEK489" s="256"/>
      <c r="AEL489" s="256"/>
      <c r="AEM489" s="256"/>
      <c r="AEN489" s="256"/>
      <c r="AEO489" s="256"/>
      <c r="AEP489" s="256"/>
      <c r="AEQ489" s="256"/>
      <c r="AER489" s="256"/>
      <c r="AES489" s="256"/>
      <c r="AET489" s="256"/>
      <c r="AEU489" s="256"/>
      <c r="AEV489" s="256"/>
      <c r="AEW489" s="256"/>
      <c r="AEX489" s="256"/>
      <c r="AEY489" s="256"/>
      <c r="AEZ489" s="256"/>
      <c r="AFA489" s="256"/>
      <c r="AFB489" s="256"/>
      <c r="AFC489" s="256"/>
      <c r="AFD489" s="256"/>
      <c r="AFE489" s="256"/>
      <c r="AFF489" s="256"/>
      <c r="AFG489" s="256"/>
      <c r="AFH489" s="256"/>
      <c r="AFI489" s="256"/>
      <c r="AFJ489" s="256"/>
      <c r="AFK489" s="256"/>
      <c r="AFL489" s="256"/>
      <c r="AFM489" s="256"/>
      <c r="AFN489" s="256"/>
      <c r="AFO489" s="256"/>
      <c r="AFP489" s="256"/>
      <c r="AFQ489" s="256"/>
      <c r="AFR489" s="256"/>
      <c r="AFS489" s="256"/>
      <c r="AFT489" s="256"/>
      <c r="AFU489" s="256"/>
      <c r="AFV489" s="256"/>
      <c r="AFW489" s="256"/>
      <c r="AFX489" s="256"/>
      <c r="AFY489" s="256"/>
      <c r="AFZ489" s="256"/>
      <c r="AGA489" s="256"/>
      <c r="AGB489" s="256"/>
      <c r="AGC489" s="256"/>
      <c r="AGD489" s="256"/>
      <c r="AGE489" s="256"/>
      <c r="AGF489" s="256"/>
      <c r="AGG489" s="256"/>
      <c r="AGH489" s="256"/>
      <c r="AGI489" s="256"/>
      <c r="AGJ489" s="256"/>
      <c r="AGK489" s="256"/>
      <c r="AGL489" s="256"/>
      <c r="AGM489" s="256"/>
      <c r="AGN489" s="256"/>
      <c r="AGO489" s="256"/>
      <c r="AGP489" s="256"/>
      <c r="AGQ489" s="256"/>
      <c r="AGR489" s="256"/>
      <c r="AGS489" s="256"/>
      <c r="AGT489" s="256"/>
      <c r="AGU489" s="256"/>
      <c r="AGV489" s="256"/>
      <c r="AGW489" s="256"/>
      <c r="AGX489" s="256"/>
      <c r="AGY489" s="256"/>
      <c r="AGZ489" s="256"/>
      <c r="AHA489" s="256"/>
      <c r="AHB489" s="256"/>
      <c r="AHC489" s="256"/>
      <c r="AHD489" s="256"/>
      <c r="AHE489" s="256"/>
      <c r="AHF489" s="256"/>
      <c r="AHG489" s="256"/>
      <c r="AHH489" s="256"/>
      <c r="AHI489" s="256"/>
      <c r="AHJ489" s="256"/>
      <c r="AHK489" s="256"/>
      <c r="AHL489" s="256"/>
      <c r="AHM489" s="256"/>
      <c r="AHN489" s="256"/>
      <c r="AHO489" s="256"/>
      <c r="AHP489" s="256"/>
      <c r="AHQ489" s="256"/>
      <c r="AHR489" s="256"/>
      <c r="AHS489" s="256"/>
      <c r="AHT489" s="256"/>
      <c r="AHU489" s="256"/>
      <c r="AHV489" s="256"/>
      <c r="AHW489" s="256"/>
      <c r="AHX489" s="256"/>
      <c r="AHY489" s="256"/>
      <c r="AHZ489" s="256"/>
      <c r="AIA489" s="256"/>
      <c r="AIB489" s="256"/>
      <c r="AIC489" s="256"/>
      <c r="AID489" s="256"/>
      <c r="AIE489" s="256"/>
      <c r="AIF489" s="256"/>
      <c r="AIG489" s="256"/>
      <c r="AIH489" s="256"/>
      <c r="AII489" s="256"/>
      <c r="AIJ489" s="256"/>
      <c r="AIK489" s="256"/>
      <c r="AIL489" s="256"/>
      <c r="AIM489" s="256"/>
      <c r="AIN489" s="256"/>
      <c r="AIO489" s="256"/>
      <c r="AIP489" s="256"/>
      <c r="AIQ489" s="256"/>
      <c r="AIR489" s="256"/>
      <c r="AIS489" s="256"/>
      <c r="AIT489" s="256"/>
      <c r="AIU489" s="256"/>
      <c r="AIV489" s="256"/>
      <c r="AIW489" s="256"/>
      <c r="AIX489" s="256"/>
      <c r="AIY489" s="256"/>
      <c r="AIZ489" s="256"/>
      <c r="AJA489" s="256"/>
      <c r="AJB489" s="256"/>
      <c r="AJC489" s="256"/>
      <c r="AJD489" s="256"/>
      <c r="AJE489" s="256"/>
      <c r="AJF489" s="256"/>
      <c r="AJG489" s="256"/>
      <c r="AJH489" s="256"/>
      <c r="AJI489" s="256"/>
      <c r="AJJ489" s="256"/>
      <c r="AJK489" s="256"/>
      <c r="AJL489" s="256"/>
      <c r="AJM489" s="256"/>
      <c r="AJN489" s="256"/>
      <c r="AJO489" s="256"/>
      <c r="AJP489" s="256"/>
      <c r="AJQ489" s="256"/>
      <c r="AJR489" s="256"/>
      <c r="AJS489" s="256"/>
      <c r="AJT489" s="256"/>
      <c r="AJU489" s="256"/>
      <c r="AJV489" s="256"/>
      <c r="AJW489" s="256"/>
      <c r="AJX489" s="256"/>
      <c r="AJY489" s="256"/>
      <c r="AJZ489" s="256"/>
      <c r="AKA489" s="256"/>
      <c r="AKB489" s="256"/>
      <c r="AKC489" s="256"/>
      <c r="AKD489" s="256"/>
      <c r="AKE489" s="256"/>
      <c r="AKF489" s="256"/>
      <c r="AKG489" s="256"/>
      <c r="AKH489" s="256"/>
      <c r="AKI489" s="256"/>
      <c r="AKJ489" s="256"/>
      <c r="AKK489" s="256"/>
      <c r="AKL489" s="256"/>
      <c r="AKM489" s="256"/>
      <c r="AKN489" s="256"/>
      <c r="AKO489" s="256"/>
      <c r="AKP489" s="256"/>
      <c r="AKQ489" s="256"/>
      <c r="AKR489" s="256"/>
      <c r="AKS489" s="256"/>
      <c r="AKT489" s="256"/>
      <c r="AKU489" s="256"/>
      <c r="AKV489" s="256"/>
      <c r="AKW489" s="256"/>
      <c r="AKX489" s="256"/>
      <c r="AKY489" s="256"/>
      <c r="AKZ489" s="256"/>
      <c r="ALA489" s="256"/>
      <c r="ALB489" s="256"/>
      <c r="ALC489" s="256"/>
      <c r="ALD489" s="256"/>
      <c r="ALE489" s="256"/>
      <c r="ALF489" s="256"/>
      <c r="ALG489" s="256"/>
      <c r="ALH489" s="256"/>
      <c r="ALI489" s="256"/>
      <c r="ALJ489" s="256"/>
      <c r="ALK489" s="256"/>
      <c r="ALL489" s="256"/>
      <c r="ALM489" s="256"/>
      <c r="ALN489" s="256"/>
      <c r="ALO489" s="256"/>
      <c r="ALP489" s="256"/>
      <c r="ALQ489" s="256"/>
      <c r="ALR489" s="256"/>
      <c r="ALS489" s="256"/>
      <c r="ALT489" s="256"/>
      <c r="ALU489" s="256"/>
      <c r="ALV489" s="256"/>
      <c r="ALW489" s="256"/>
      <c r="ALX489" s="256"/>
      <c r="ALY489" s="256"/>
      <c r="ALZ489" s="256"/>
      <c r="AMA489" s="256"/>
      <c r="AMB489" s="256"/>
      <c r="AMC489" s="256"/>
      <c r="AMD489" s="256"/>
      <c r="AME489" s="256"/>
      <c r="AMF489" s="256"/>
      <c r="AMG489" s="256"/>
      <c r="AMH489" s="256"/>
      <c r="AMI489" s="256"/>
      <c r="AMJ489" s="256"/>
      <c r="AMK489" s="256"/>
      <c r="AML489" s="256"/>
      <c r="AMM489" s="256"/>
      <c r="AMN489" s="256"/>
      <c r="AMO489" s="256"/>
      <c r="AMP489" s="256"/>
      <c r="AMQ489" s="256"/>
      <c r="AMR489" s="256"/>
      <c r="AMS489" s="256"/>
      <c r="AMT489" s="256"/>
      <c r="AMU489" s="256"/>
      <c r="AMV489" s="256"/>
      <c r="AMW489" s="256"/>
      <c r="AMX489" s="256"/>
      <c r="AMY489" s="256"/>
      <c r="AMZ489" s="256"/>
      <c r="ANA489" s="256"/>
      <c r="ANB489" s="256"/>
      <c r="ANC489" s="256"/>
      <c r="AND489" s="256"/>
      <c r="ANE489" s="256"/>
      <c r="ANF489" s="256"/>
      <c r="ANG489" s="256"/>
      <c r="ANH489" s="256"/>
      <c r="ANI489" s="256"/>
      <c r="ANJ489" s="256"/>
      <c r="ANK489" s="256"/>
      <c r="ANL489" s="256"/>
      <c r="ANM489" s="256"/>
      <c r="ANN489" s="256"/>
      <c r="ANO489" s="256"/>
      <c r="ANP489" s="256"/>
      <c r="ANQ489" s="256"/>
      <c r="ANR489" s="256"/>
      <c r="ANS489" s="256"/>
      <c r="ANT489" s="256"/>
      <c r="ANU489" s="256"/>
      <c r="ANV489" s="256"/>
      <c r="ANW489" s="256"/>
      <c r="ANX489" s="256"/>
      <c r="ANY489" s="256"/>
      <c r="ANZ489" s="256"/>
      <c r="AOA489" s="256"/>
      <c r="AOB489" s="256"/>
      <c r="AOC489" s="256"/>
      <c r="AOD489" s="256"/>
      <c r="AOE489" s="256"/>
      <c r="AOF489" s="256"/>
      <c r="AOG489" s="256"/>
      <c r="AOH489" s="256"/>
      <c r="AOI489" s="256"/>
      <c r="AOJ489" s="256"/>
      <c r="AOK489" s="256"/>
      <c r="AOL489" s="256"/>
      <c r="AOM489" s="256"/>
      <c r="AON489" s="256"/>
      <c r="AOO489" s="256"/>
      <c r="AOP489" s="256"/>
      <c r="AOQ489" s="256"/>
      <c r="AOR489" s="256"/>
      <c r="AOS489" s="256"/>
      <c r="AOT489" s="256"/>
      <c r="AOU489" s="256"/>
      <c r="AOV489" s="256"/>
      <c r="AOW489" s="256"/>
      <c r="AOX489" s="256"/>
      <c r="AOY489" s="256"/>
      <c r="AOZ489" s="256"/>
      <c r="APA489" s="256"/>
      <c r="APB489" s="256"/>
      <c r="APC489" s="256"/>
      <c r="APD489" s="256"/>
      <c r="APE489" s="256"/>
      <c r="APF489" s="256"/>
      <c r="APG489" s="256"/>
      <c r="APH489" s="256"/>
      <c r="API489" s="256"/>
      <c r="APJ489" s="256"/>
      <c r="APK489" s="256"/>
      <c r="APL489" s="256"/>
      <c r="APM489" s="256"/>
      <c r="APN489" s="256"/>
      <c r="APO489" s="256"/>
      <c r="APP489" s="256"/>
      <c r="APQ489" s="256"/>
      <c r="APR489" s="256"/>
      <c r="APS489" s="256"/>
      <c r="APT489" s="256"/>
      <c r="APU489" s="256"/>
      <c r="APV489" s="256"/>
      <c r="APW489" s="256"/>
      <c r="APX489" s="256"/>
      <c r="APY489" s="256"/>
      <c r="APZ489" s="256"/>
      <c r="AQA489" s="256"/>
      <c r="AQB489" s="256"/>
      <c r="AQC489" s="256"/>
      <c r="AQD489" s="256"/>
      <c r="AQE489" s="256"/>
      <c r="AQF489" s="256"/>
      <c r="AQG489" s="256"/>
      <c r="AQH489" s="256"/>
      <c r="AQI489" s="256"/>
      <c r="AQJ489" s="256"/>
      <c r="AQK489" s="256"/>
      <c r="AQL489" s="256"/>
      <c r="AQM489" s="256"/>
      <c r="AQN489" s="256"/>
      <c r="AQO489" s="256"/>
      <c r="AQP489" s="256"/>
      <c r="AQQ489" s="256"/>
      <c r="AQR489" s="256"/>
      <c r="AQS489" s="256"/>
      <c r="AQT489" s="256"/>
      <c r="AQU489" s="256"/>
      <c r="AQV489" s="256"/>
      <c r="AQW489" s="256"/>
      <c r="AQX489" s="256"/>
      <c r="AQY489" s="256"/>
      <c r="AQZ489" s="256"/>
      <c r="ARA489" s="256"/>
      <c r="ARB489" s="256"/>
      <c r="ARC489" s="256"/>
      <c r="ARD489" s="256"/>
      <c r="ARE489" s="256"/>
      <c r="ARF489" s="256"/>
      <c r="ARG489" s="256"/>
      <c r="ARH489" s="256"/>
      <c r="ARI489" s="256"/>
      <c r="ARJ489" s="256"/>
      <c r="ARK489" s="256"/>
      <c r="ARL489" s="256"/>
      <c r="ARM489" s="256"/>
      <c r="ARN489" s="256"/>
      <c r="ARO489" s="256"/>
      <c r="ARP489" s="256"/>
      <c r="ARQ489" s="256"/>
      <c r="ARR489" s="256"/>
      <c r="ARS489" s="256"/>
      <c r="ART489" s="256"/>
      <c r="ARU489" s="256"/>
      <c r="ARV489" s="256"/>
      <c r="ARW489" s="256"/>
      <c r="ARX489" s="256"/>
      <c r="ARY489" s="256"/>
      <c r="ARZ489" s="256"/>
      <c r="ASA489" s="256"/>
      <c r="ASB489" s="256"/>
      <c r="ASC489" s="256"/>
      <c r="ASD489" s="256"/>
      <c r="ASE489" s="256"/>
      <c r="ASF489" s="256"/>
      <c r="ASG489" s="256"/>
      <c r="ASH489" s="256"/>
      <c r="ASI489" s="256"/>
      <c r="ASJ489" s="256"/>
      <c r="ASK489" s="256"/>
      <c r="ASL489" s="256"/>
      <c r="ASM489" s="256"/>
      <c r="ASN489" s="256"/>
      <c r="ASO489" s="256"/>
      <c r="ASP489" s="256"/>
      <c r="ASQ489" s="256"/>
      <c r="ASR489" s="256"/>
      <c r="ASS489" s="256"/>
      <c r="AST489" s="256"/>
      <c r="ASU489" s="256"/>
      <c r="ASV489" s="256"/>
      <c r="ASW489" s="256"/>
      <c r="ASX489" s="256"/>
      <c r="ASY489" s="256"/>
      <c r="ASZ489" s="256"/>
      <c r="ATA489" s="256"/>
      <c r="ATB489" s="256"/>
      <c r="ATC489" s="256"/>
      <c r="ATD489" s="256"/>
      <c r="ATE489" s="256"/>
      <c r="ATF489" s="256"/>
      <c r="ATG489" s="256"/>
      <c r="ATH489" s="256"/>
      <c r="ATI489" s="256"/>
      <c r="ATJ489" s="256"/>
      <c r="ATK489" s="256"/>
      <c r="ATL489" s="256"/>
      <c r="ATM489" s="256"/>
      <c r="ATN489" s="256"/>
      <c r="ATO489" s="256"/>
      <c r="ATP489" s="256"/>
      <c r="ATQ489" s="256"/>
      <c r="ATR489" s="256"/>
      <c r="ATS489" s="256"/>
      <c r="ATT489" s="256"/>
      <c r="ATU489" s="256"/>
      <c r="ATV489" s="256"/>
      <c r="ATW489" s="256"/>
      <c r="ATX489" s="256"/>
      <c r="ATY489" s="256"/>
      <c r="ATZ489" s="256"/>
      <c r="AUA489" s="256"/>
      <c r="AUB489" s="256"/>
      <c r="AUC489" s="256"/>
      <c r="AUD489" s="256"/>
      <c r="AUE489" s="256"/>
      <c r="AUF489" s="256"/>
      <c r="AUG489" s="256"/>
      <c r="AUH489" s="256"/>
      <c r="AUI489" s="256"/>
      <c r="AUJ489" s="256"/>
      <c r="AUK489" s="256"/>
      <c r="AUL489" s="256"/>
      <c r="AUM489" s="256"/>
      <c r="AUN489" s="256"/>
      <c r="AUO489" s="256"/>
      <c r="AUP489" s="256"/>
      <c r="AUQ489" s="256"/>
      <c r="AUR489" s="256"/>
      <c r="AUS489" s="256"/>
      <c r="AUT489" s="256"/>
      <c r="AUU489" s="256"/>
      <c r="AUV489" s="256"/>
      <c r="AUW489" s="256"/>
      <c r="AUX489" s="256"/>
      <c r="AUY489" s="256"/>
      <c r="AUZ489" s="256"/>
      <c r="AVA489" s="256"/>
      <c r="AVB489" s="256"/>
      <c r="AVC489" s="256"/>
      <c r="AVD489" s="256"/>
      <c r="AVE489" s="256"/>
      <c r="AVF489" s="256"/>
      <c r="AVG489" s="256"/>
      <c r="AVH489" s="256"/>
      <c r="AVI489" s="256"/>
      <c r="AVJ489" s="256"/>
      <c r="AVK489" s="256"/>
      <c r="AVL489" s="256"/>
      <c r="AVM489" s="256"/>
      <c r="AVN489" s="256"/>
      <c r="AVO489" s="256"/>
      <c r="AVP489" s="256"/>
      <c r="AVQ489" s="256"/>
      <c r="AVR489" s="256"/>
      <c r="AVS489" s="256"/>
      <c r="AVT489" s="256"/>
      <c r="AVU489" s="256"/>
      <c r="AVV489" s="256"/>
      <c r="AVW489" s="256"/>
      <c r="AVX489" s="256"/>
      <c r="AVY489" s="256"/>
      <c r="AVZ489" s="256"/>
      <c r="AWA489" s="256"/>
      <c r="AWB489" s="256"/>
      <c r="AWC489" s="256"/>
      <c r="AWD489" s="256"/>
      <c r="AWE489" s="256"/>
      <c r="AWF489" s="256"/>
      <c r="AWG489" s="256"/>
      <c r="AWH489" s="256"/>
      <c r="AWI489" s="256"/>
      <c r="AWJ489" s="256"/>
      <c r="AWK489" s="256"/>
      <c r="AWL489" s="256"/>
      <c r="AWM489" s="256"/>
      <c r="AWN489" s="256"/>
      <c r="AWO489" s="256"/>
      <c r="AWP489" s="256"/>
      <c r="AWQ489" s="256"/>
      <c r="AWR489" s="256"/>
      <c r="AWS489" s="256"/>
      <c r="AWT489" s="256"/>
      <c r="AWU489" s="256"/>
      <c r="AWV489" s="256"/>
      <c r="AWW489" s="256"/>
      <c r="AWX489" s="256"/>
      <c r="AWY489" s="256"/>
      <c r="AWZ489" s="256"/>
      <c r="AXA489" s="256"/>
      <c r="AXB489" s="256"/>
      <c r="AXC489" s="256"/>
      <c r="AXD489" s="256"/>
      <c r="AXE489" s="256"/>
      <c r="AXF489" s="256"/>
      <c r="AXG489" s="256"/>
      <c r="AXH489" s="256"/>
      <c r="AXI489" s="256"/>
      <c r="AXJ489" s="256"/>
      <c r="AXK489" s="256"/>
      <c r="AXL489" s="256"/>
      <c r="AXM489" s="256"/>
      <c r="AXN489" s="256"/>
      <c r="AXO489" s="256"/>
      <c r="AXP489" s="256"/>
      <c r="AXQ489" s="256"/>
      <c r="AXR489" s="256"/>
      <c r="AXS489" s="256"/>
      <c r="AXT489" s="256"/>
      <c r="AXU489" s="256"/>
      <c r="AXV489" s="256"/>
      <c r="AXW489" s="256"/>
      <c r="AXX489" s="256"/>
      <c r="AXY489" s="256"/>
      <c r="AXZ489" s="256"/>
      <c r="AYA489" s="256"/>
      <c r="AYB489" s="256"/>
      <c r="AYC489" s="256"/>
      <c r="AYD489" s="256"/>
      <c r="AYE489" s="256"/>
      <c r="AYF489" s="256"/>
      <c r="AYG489" s="256"/>
      <c r="AYH489" s="256"/>
      <c r="AYI489" s="256"/>
      <c r="AYJ489" s="256"/>
      <c r="AYK489" s="256"/>
      <c r="AYL489" s="256"/>
      <c r="AYM489" s="256"/>
      <c r="AYN489" s="256"/>
      <c r="AYO489" s="256"/>
      <c r="AYP489" s="256"/>
      <c r="AYQ489" s="256"/>
      <c r="AYR489" s="256"/>
      <c r="AYS489" s="256"/>
      <c r="AYT489" s="256"/>
      <c r="AYU489" s="256"/>
      <c r="AYV489" s="256"/>
      <c r="AYW489" s="256"/>
      <c r="AYX489" s="256"/>
      <c r="AYY489" s="256"/>
      <c r="AYZ489" s="256"/>
      <c r="AZA489" s="256"/>
      <c r="AZB489" s="256"/>
      <c r="AZC489" s="256"/>
      <c r="AZD489" s="256"/>
      <c r="AZE489" s="256"/>
      <c r="AZF489" s="256"/>
      <c r="AZG489" s="256"/>
      <c r="AZH489" s="256"/>
      <c r="AZI489" s="256"/>
      <c r="AZJ489" s="256"/>
      <c r="AZK489" s="256"/>
      <c r="AZL489" s="256"/>
      <c r="AZM489" s="256"/>
      <c r="AZN489" s="256"/>
      <c r="AZO489" s="256"/>
      <c r="AZP489" s="256"/>
      <c r="AZQ489" s="256"/>
      <c r="AZR489" s="256"/>
      <c r="AZS489" s="256"/>
      <c r="AZT489" s="256"/>
      <c r="AZU489" s="256"/>
      <c r="AZV489" s="256"/>
      <c r="AZW489" s="256"/>
      <c r="AZX489" s="256"/>
      <c r="AZY489" s="256"/>
      <c r="AZZ489" s="256"/>
      <c r="BAA489" s="256"/>
      <c r="BAB489" s="256"/>
      <c r="BAC489" s="256"/>
      <c r="BAD489" s="256"/>
      <c r="BAE489" s="256"/>
      <c r="BAF489" s="256"/>
      <c r="BAG489" s="256"/>
      <c r="BAH489" s="256"/>
      <c r="BAI489" s="256"/>
      <c r="BAJ489" s="256"/>
      <c r="BAK489" s="256"/>
      <c r="BAL489" s="256"/>
      <c r="BAM489" s="256"/>
      <c r="BAN489" s="256"/>
      <c r="BAO489" s="256"/>
      <c r="BAP489" s="256"/>
      <c r="BAQ489" s="256"/>
      <c r="BAR489" s="256"/>
      <c r="BAS489" s="256"/>
      <c r="BAT489" s="256"/>
      <c r="BAU489" s="256"/>
      <c r="BAV489" s="256"/>
      <c r="BAW489" s="256"/>
      <c r="BAX489" s="256"/>
      <c r="BAY489" s="256"/>
      <c r="BAZ489" s="256"/>
      <c r="BBA489" s="256"/>
      <c r="BBB489" s="256"/>
      <c r="BBC489" s="256"/>
      <c r="BBD489" s="256"/>
      <c r="BBE489" s="256"/>
      <c r="BBF489" s="256"/>
      <c r="BBG489" s="256"/>
      <c r="BBH489" s="256"/>
      <c r="BBI489" s="256"/>
      <c r="BBJ489" s="256"/>
      <c r="BBK489" s="256"/>
      <c r="BBL489" s="256"/>
      <c r="BBM489" s="256"/>
      <c r="BBN489" s="256"/>
      <c r="BBO489" s="256"/>
      <c r="BBP489" s="256"/>
      <c r="BBQ489" s="256"/>
      <c r="BBR489" s="256"/>
      <c r="BBS489" s="256"/>
      <c r="BBT489" s="256"/>
      <c r="BBU489" s="256"/>
      <c r="BBV489" s="256"/>
      <c r="BBW489" s="256"/>
      <c r="BBX489" s="256"/>
      <c r="BBY489" s="256"/>
      <c r="BBZ489" s="256"/>
      <c r="BCA489" s="256"/>
      <c r="BCB489" s="256"/>
      <c r="BCC489" s="256"/>
      <c r="BCD489" s="256"/>
      <c r="BCE489" s="256"/>
      <c r="BCF489" s="256"/>
      <c r="BCG489" s="256"/>
      <c r="BCH489" s="256"/>
      <c r="BCI489" s="256"/>
      <c r="BCJ489" s="256"/>
      <c r="BCK489" s="256"/>
      <c r="BCL489" s="256"/>
      <c r="BCM489" s="256"/>
      <c r="BCN489" s="256"/>
      <c r="BCO489" s="256"/>
      <c r="BCP489" s="256"/>
      <c r="BCQ489" s="256"/>
      <c r="BCR489" s="256"/>
      <c r="BCS489" s="256"/>
      <c r="BCT489" s="256"/>
      <c r="BCU489" s="256"/>
      <c r="BCV489" s="256"/>
      <c r="BCW489" s="256"/>
      <c r="BCX489" s="256"/>
      <c r="BCY489" s="256"/>
      <c r="BCZ489" s="256"/>
      <c r="BDA489" s="256"/>
      <c r="BDB489" s="256"/>
      <c r="BDC489" s="256"/>
      <c r="BDD489" s="256"/>
      <c r="BDE489" s="256"/>
      <c r="BDF489" s="256"/>
      <c r="BDG489" s="256"/>
      <c r="BDH489" s="256"/>
      <c r="BDI489" s="256"/>
      <c r="BDJ489" s="256"/>
      <c r="BDK489" s="256"/>
      <c r="BDL489" s="256"/>
      <c r="BDM489" s="256"/>
      <c r="BDN489" s="256"/>
      <c r="BDO489" s="256"/>
      <c r="BDP489" s="256"/>
      <c r="BDQ489" s="256"/>
      <c r="BDR489" s="256"/>
      <c r="BDS489" s="256"/>
      <c r="BDT489" s="256"/>
      <c r="BDU489" s="256"/>
      <c r="BDV489" s="256"/>
      <c r="BDW489" s="256"/>
      <c r="BDX489" s="256"/>
      <c r="BDY489" s="256"/>
      <c r="BDZ489" s="256"/>
      <c r="BEA489" s="256"/>
      <c r="BEB489" s="256"/>
      <c r="BEC489" s="256"/>
      <c r="BED489" s="256"/>
      <c r="BEE489" s="256"/>
      <c r="BEF489" s="256"/>
      <c r="BEG489" s="256"/>
      <c r="BEH489" s="256"/>
      <c r="BEI489" s="256"/>
      <c r="BEJ489" s="256"/>
      <c r="BEK489" s="256"/>
      <c r="BEL489" s="256"/>
      <c r="BEM489" s="256"/>
      <c r="BEN489" s="256"/>
      <c r="BEO489" s="256"/>
      <c r="BEP489" s="256"/>
      <c r="BEQ489" s="256"/>
      <c r="BER489" s="256"/>
      <c r="BES489" s="256"/>
      <c r="BET489" s="256"/>
      <c r="BEU489" s="256"/>
      <c r="BEV489" s="256"/>
      <c r="BEW489" s="256"/>
      <c r="BEX489" s="256"/>
      <c r="BEY489" s="256"/>
      <c r="BEZ489" s="256"/>
      <c r="BFA489" s="256"/>
      <c r="BFB489" s="256"/>
      <c r="BFC489" s="256"/>
      <c r="BFD489" s="256"/>
      <c r="BFE489" s="256"/>
      <c r="BFF489" s="256"/>
      <c r="BFG489" s="256"/>
      <c r="BFH489" s="256"/>
      <c r="BFI489" s="256"/>
      <c r="BFJ489" s="256"/>
      <c r="BFK489" s="256"/>
      <c r="BFL489" s="256"/>
      <c r="BFM489" s="256"/>
      <c r="BFN489" s="256"/>
      <c r="BFO489" s="256"/>
      <c r="BFP489" s="256"/>
      <c r="BFQ489" s="256"/>
      <c r="BFR489" s="256"/>
      <c r="BFS489" s="256"/>
      <c r="BFT489" s="256"/>
      <c r="BFU489" s="256"/>
      <c r="BFV489" s="256"/>
      <c r="BFW489" s="256"/>
      <c r="BFX489" s="256"/>
      <c r="BFY489" s="256"/>
      <c r="BFZ489" s="256"/>
      <c r="BGA489" s="256"/>
      <c r="BGB489" s="256"/>
      <c r="BGC489" s="256"/>
      <c r="BGD489" s="256"/>
      <c r="BGE489" s="256"/>
      <c r="BGF489" s="256"/>
      <c r="BGG489" s="256"/>
      <c r="BGH489" s="256"/>
      <c r="BGI489" s="256"/>
      <c r="BGJ489" s="256"/>
      <c r="BGK489" s="256"/>
      <c r="BGL489" s="256"/>
      <c r="BGM489" s="256"/>
      <c r="BGN489" s="256"/>
      <c r="BGO489" s="256"/>
      <c r="BGP489" s="256"/>
      <c r="BGQ489" s="256"/>
      <c r="BGR489" s="256"/>
      <c r="BGS489" s="256"/>
      <c r="BGT489" s="256"/>
      <c r="BGU489" s="256"/>
      <c r="BGV489" s="256"/>
      <c r="BGW489" s="256"/>
      <c r="BGX489" s="256"/>
      <c r="BGY489" s="256"/>
      <c r="BGZ489" s="256"/>
      <c r="BHA489" s="256"/>
      <c r="BHB489" s="256"/>
      <c r="BHC489" s="256"/>
      <c r="BHD489" s="256"/>
      <c r="BHE489" s="256"/>
      <c r="BHF489" s="256"/>
      <c r="BHG489" s="256"/>
      <c r="BHH489" s="256"/>
      <c r="BHI489" s="256"/>
      <c r="BHJ489" s="256"/>
      <c r="BHK489" s="256"/>
      <c r="BHL489" s="256"/>
      <c r="BHM489" s="256"/>
      <c r="BHN489" s="256"/>
      <c r="BHO489" s="256"/>
      <c r="BHP489" s="256"/>
      <c r="BHQ489" s="256"/>
      <c r="BHR489" s="256"/>
      <c r="BHS489" s="256"/>
      <c r="BHT489" s="256"/>
      <c r="BHU489" s="256"/>
      <c r="BHV489" s="256"/>
      <c r="BHW489" s="256"/>
      <c r="BHX489" s="256"/>
      <c r="BHY489" s="256"/>
      <c r="BHZ489" s="256"/>
      <c r="BIA489" s="256"/>
      <c r="BIB489" s="256"/>
      <c r="BIC489" s="256"/>
      <c r="BID489" s="256"/>
      <c r="BIE489" s="256"/>
      <c r="BIF489" s="256"/>
      <c r="BIG489" s="256"/>
      <c r="BIH489" s="256"/>
      <c r="BII489" s="256"/>
      <c r="BIJ489" s="256"/>
      <c r="BIK489" s="256"/>
      <c r="BIL489" s="256"/>
      <c r="BIM489" s="256"/>
      <c r="BIN489" s="256"/>
      <c r="BIO489" s="256"/>
      <c r="BIP489" s="256"/>
      <c r="BIQ489" s="256"/>
      <c r="BIR489" s="256"/>
      <c r="BIS489" s="256"/>
      <c r="BIT489" s="256"/>
      <c r="BIU489" s="256"/>
      <c r="BIV489" s="256"/>
      <c r="BIW489" s="256"/>
      <c r="BIX489" s="256"/>
      <c r="BIY489" s="256"/>
      <c r="BIZ489" s="256"/>
      <c r="BJA489" s="256"/>
      <c r="BJB489" s="256"/>
      <c r="BJC489" s="256"/>
      <c r="BJD489" s="256"/>
      <c r="BJE489" s="256"/>
      <c r="BJF489" s="256"/>
      <c r="BJG489" s="256"/>
      <c r="BJH489" s="256"/>
      <c r="BJI489" s="256"/>
      <c r="BJJ489" s="256"/>
      <c r="BJK489" s="256"/>
      <c r="BJL489" s="256"/>
      <c r="BJM489" s="256"/>
      <c r="BJN489" s="256"/>
      <c r="BJO489" s="256"/>
      <c r="BJP489" s="256"/>
      <c r="BJQ489" s="256"/>
      <c r="BJR489" s="256"/>
      <c r="BJS489" s="256"/>
      <c r="BJT489" s="256"/>
      <c r="BJU489" s="256"/>
      <c r="BJV489" s="256"/>
      <c r="BJW489" s="256"/>
      <c r="BJX489" s="256"/>
      <c r="BJY489" s="256"/>
      <c r="BJZ489" s="256"/>
      <c r="BKA489" s="256"/>
      <c r="BKB489" s="256"/>
      <c r="BKC489" s="256"/>
      <c r="BKD489" s="256"/>
      <c r="BKE489" s="256"/>
      <c r="BKF489" s="256"/>
      <c r="BKG489" s="256"/>
      <c r="BKH489" s="256"/>
      <c r="BKI489" s="256"/>
      <c r="BKJ489" s="256"/>
      <c r="BKK489" s="256"/>
      <c r="BKL489" s="256"/>
      <c r="BKM489" s="256"/>
      <c r="BKN489" s="256"/>
      <c r="BKO489" s="256"/>
      <c r="BKP489" s="256"/>
      <c r="BKQ489" s="256"/>
      <c r="BKR489" s="256"/>
      <c r="BKS489" s="256"/>
      <c r="BKT489" s="256"/>
      <c r="BKU489" s="256"/>
      <c r="BKV489" s="256"/>
      <c r="BKW489" s="256"/>
      <c r="BKX489" s="256"/>
      <c r="BKY489" s="256"/>
      <c r="BKZ489" s="256"/>
      <c r="BLA489" s="256"/>
      <c r="BLB489" s="256"/>
      <c r="BLC489" s="256"/>
      <c r="BLD489" s="256"/>
      <c r="BLE489" s="256"/>
      <c r="BLF489" s="256"/>
      <c r="BLG489" s="256"/>
      <c r="BLH489" s="256"/>
      <c r="BLI489" s="256"/>
      <c r="BLJ489" s="256"/>
      <c r="BLK489" s="256"/>
      <c r="BLL489" s="256"/>
      <c r="BLM489" s="256"/>
      <c r="BLN489" s="256"/>
      <c r="BLO489" s="256"/>
      <c r="BLP489" s="256"/>
      <c r="BLQ489" s="256"/>
      <c r="BLR489" s="256"/>
      <c r="BLS489" s="256"/>
      <c r="BLT489" s="256"/>
      <c r="BLU489" s="256"/>
      <c r="BLV489" s="256"/>
      <c r="BLW489" s="256"/>
      <c r="BLX489" s="256"/>
      <c r="BLY489" s="256"/>
      <c r="BLZ489" s="256"/>
      <c r="BMA489" s="256"/>
      <c r="BMB489" s="256"/>
      <c r="BMC489" s="256"/>
      <c r="BMD489" s="256"/>
      <c r="BME489" s="256"/>
      <c r="BMF489" s="256"/>
      <c r="BMG489" s="256"/>
      <c r="BMH489" s="256"/>
      <c r="BMI489" s="256"/>
      <c r="BMJ489" s="256"/>
      <c r="BMK489" s="256"/>
      <c r="BML489" s="256"/>
      <c r="BMM489" s="256"/>
      <c r="BMN489" s="256"/>
      <c r="BMO489" s="256"/>
      <c r="BMP489" s="256"/>
      <c r="BMQ489" s="256"/>
      <c r="BMR489" s="256"/>
      <c r="BMS489" s="256"/>
      <c r="BMT489" s="256"/>
      <c r="BMU489" s="256"/>
      <c r="BMV489" s="256"/>
      <c r="BMW489" s="256"/>
      <c r="BMX489" s="256"/>
      <c r="BMY489" s="256"/>
      <c r="BMZ489" s="256"/>
      <c r="BNA489" s="256"/>
      <c r="BNB489" s="256"/>
      <c r="BNC489" s="256"/>
      <c r="BND489" s="256"/>
      <c r="BNE489" s="256"/>
      <c r="BNF489" s="256"/>
      <c r="BNG489" s="256"/>
      <c r="BNH489" s="256"/>
      <c r="BNI489" s="256"/>
      <c r="BNJ489" s="256"/>
      <c r="BNK489" s="256"/>
      <c r="BNL489" s="256"/>
      <c r="BNM489" s="256"/>
      <c r="BNN489" s="256"/>
      <c r="BNO489" s="256"/>
      <c r="BNP489" s="256"/>
      <c r="BNQ489" s="256"/>
      <c r="BNR489" s="256"/>
      <c r="BNS489" s="256"/>
      <c r="BNT489" s="256"/>
      <c r="BNU489" s="256"/>
      <c r="BNV489" s="256"/>
      <c r="BNW489" s="256"/>
      <c r="BNX489" s="256"/>
      <c r="BNY489" s="256"/>
      <c r="BNZ489" s="256"/>
      <c r="BOA489" s="256"/>
      <c r="BOB489" s="256"/>
      <c r="BOC489" s="256"/>
      <c r="BOD489" s="256"/>
      <c r="BOE489" s="256"/>
      <c r="BOF489" s="256"/>
      <c r="BOG489" s="256"/>
      <c r="BOH489" s="256"/>
      <c r="BOI489" s="256"/>
      <c r="BOJ489" s="256"/>
      <c r="BOK489" s="256"/>
      <c r="BOL489" s="256"/>
      <c r="BOM489" s="256"/>
      <c r="BON489" s="256"/>
      <c r="BOO489" s="256"/>
      <c r="BOP489" s="256"/>
      <c r="BOQ489" s="256"/>
      <c r="BOR489" s="256"/>
      <c r="BOS489" s="256"/>
      <c r="BOT489" s="256"/>
      <c r="BOU489" s="256"/>
      <c r="BOV489" s="256"/>
      <c r="BOW489" s="256"/>
      <c r="BOX489" s="256"/>
      <c r="BOY489" s="256"/>
      <c r="BOZ489" s="256"/>
      <c r="BPA489" s="256"/>
      <c r="BPB489" s="256"/>
      <c r="BPC489" s="256"/>
      <c r="BPD489" s="256"/>
      <c r="BPE489" s="256"/>
      <c r="BPF489" s="256"/>
      <c r="BPG489" s="256"/>
      <c r="BPH489" s="256"/>
      <c r="BPI489" s="256"/>
      <c r="BPJ489" s="256"/>
      <c r="BPK489" s="256"/>
      <c r="BPL489" s="256"/>
      <c r="BPM489" s="256"/>
      <c r="BPN489" s="256"/>
      <c r="BPO489" s="256"/>
      <c r="BPP489" s="256"/>
      <c r="BPQ489" s="256"/>
      <c r="BPR489" s="256"/>
      <c r="BPS489" s="256"/>
      <c r="BPT489" s="256"/>
      <c r="BPU489" s="256"/>
      <c r="BPV489" s="256"/>
      <c r="BPW489" s="256"/>
      <c r="BPX489" s="256"/>
      <c r="BPY489" s="256"/>
      <c r="BPZ489" s="256"/>
      <c r="BQA489" s="256"/>
      <c r="BQB489" s="256"/>
      <c r="BQC489" s="256"/>
      <c r="BQD489" s="256"/>
      <c r="BQE489" s="256"/>
      <c r="BQF489" s="256"/>
      <c r="BQG489" s="256"/>
      <c r="BQH489" s="256"/>
      <c r="BQI489" s="256"/>
      <c r="BQJ489" s="256"/>
      <c r="BQK489" s="256"/>
      <c r="BQL489" s="256"/>
      <c r="BQM489" s="256"/>
      <c r="BQN489" s="256"/>
      <c r="BQO489" s="256"/>
      <c r="BQP489" s="256"/>
      <c r="BQQ489" s="256"/>
      <c r="BQR489" s="256"/>
      <c r="BQS489" s="256"/>
      <c r="BQT489" s="256"/>
      <c r="BQU489" s="256"/>
      <c r="BQV489" s="256"/>
      <c r="BQW489" s="256"/>
      <c r="BQX489" s="256"/>
      <c r="BQY489" s="256"/>
      <c r="BQZ489" s="256"/>
      <c r="BRA489" s="256"/>
      <c r="BRB489" s="256"/>
      <c r="BRC489" s="256"/>
      <c r="BRD489" s="256"/>
      <c r="BRE489" s="256"/>
      <c r="BRF489" s="256"/>
      <c r="BRG489" s="256"/>
      <c r="BRH489" s="256"/>
      <c r="BRI489" s="256"/>
      <c r="BRJ489" s="256"/>
      <c r="BRK489" s="256"/>
      <c r="BRL489" s="256"/>
      <c r="BRM489" s="256"/>
      <c r="BRN489" s="256"/>
      <c r="BRO489" s="256"/>
      <c r="BRP489" s="256"/>
      <c r="BRQ489" s="256"/>
      <c r="BRR489" s="256"/>
      <c r="BRS489" s="256"/>
      <c r="BRT489" s="256"/>
      <c r="BRU489" s="256"/>
      <c r="BRV489" s="256"/>
      <c r="BRW489" s="256"/>
      <c r="BRX489" s="256"/>
      <c r="BRY489" s="256"/>
      <c r="BRZ489" s="256"/>
      <c r="BSA489" s="256"/>
      <c r="BSB489" s="256"/>
      <c r="BSC489" s="256"/>
      <c r="BSD489" s="256"/>
      <c r="BSE489" s="256"/>
      <c r="BSF489" s="256"/>
      <c r="BSG489" s="256"/>
      <c r="BSH489" s="256"/>
      <c r="BSI489" s="256"/>
      <c r="BSJ489" s="256"/>
      <c r="BSK489" s="256"/>
      <c r="BSL489" s="256"/>
      <c r="BSM489" s="256"/>
      <c r="BSN489" s="256"/>
      <c r="BSO489" s="256"/>
      <c r="BSP489" s="256"/>
      <c r="BSQ489" s="256"/>
      <c r="BSR489" s="256"/>
      <c r="BSS489" s="256"/>
      <c r="BST489" s="256"/>
      <c r="BSU489" s="256"/>
      <c r="BSV489" s="256"/>
      <c r="BSW489" s="256"/>
      <c r="BSX489" s="256"/>
      <c r="BSY489" s="256"/>
      <c r="BSZ489" s="256"/>
      <c r="BTA489" s="256"/>
      <c r="BTB489" s="256"/>
      <c r="BTC489" s="256"/>
      <c r="BTD489" s="256"/>
      <c r="BTE489" s="256"/>
      <c r="BTF489" s="256"/>
      <c r="BTG489" s="256"/>
      <c r="BTH489" s="256"/>
      <c r="BTI489" s="256"/>
      <c r="BTJ489" s="256"/>
      <c r="BTK489" s="256"/>
      <c r="BTL489" s="256"/>
      <c r="BTM489" s="256"/>
      <c r="BTN489" s="256"/>
      <c r="BTO489" s="256"/>
      <c r="BTP489" s="256"/>
      <c r="BTQ489" s="256"/>
      <c r="BTR489" s="256"/>
      <c r="BTS489" s="256"/>
      <c r="BTT489" s="256"/>
      <c r="BTU489" s="256"/>
      <c r="BTV489" s="256"/>
      <c r="BTW489" s="256"/>
      <c r="BTX489" s="256"/>
      <c r="BTY489" s="256"/>
      <c r="BTZ489" s="256"/>
      <c r="BUA489" s="256"/>
      <c r="BUB489" s="256"/>
      <c r="BUC489" s="256"/>
      <c r="BUD489" s="256"/>
      <c r="BUE489" s="256"/>
      <c r="BUF489" s="256"/>
      <c r="BUG489" s="256"/>
      <c r="BUH489" s="256"/>
      <c r="BUI489" s="256"/>
      <c r="BUJ489" s="256"/>
      <c r="BUK489" s="256"/>
      <c r="BUL489" s="256"/>
      <c r="BUM489" s="256"/>
      <c r="BUN489" s="256"/>
      <c r="BUO489" s="256"/>
      <c r="BUP489" s="256"/>
      <c r="BUQ489" s="256"/>
      <c r="BUR489" s="256"/>
      <c r="BUS489" s="256"/>
      <c r="BUT489" s="256"/>
      <c r="BUU489" s="256"/>
      <c r="BUV489" s="256"/>
      <c r="BUW489" s="256"/>
      <c r="BUX489" s="256"/>
      <c r="BUY489" s="256"/>
      <c r="BUZ489" s="256"/>
      <c r="BVA489" s="256"/>
      <c r="BVB489" s="256"/>
      <c r="BVC489" s="256"/>
      <c r="BVD489" s="256"/>
      <c r="BVE489" s="256"/>
      <c r="BVF489" s="256"/>
      <c r="BVG489" s="256"/>
      <c r="BVH489" s="256"/>
      <c r="BVI489" s="256"/>
      <c r="BVJ489" s="256"/>
      <c r="BVK489" s="256"/>
      <c r="BVL489" s="256"/>
      <c r="BVM489" s="256"/>
      <c r="BVN489" s="256"/>
      <c r="BVO489" s="256"/>
      <c r="BVP489" s="256"/>
      <c r="BVQ489" s="256"/>
      <c r="BVR489" s="256"/>
      <c r="BVS489" s="256"/>
      <c r="BVT489" s="256"/>
      <c r="BVU489" s="256"/>
      <c r="BVV489" s="256"/>
      <c r="BVW489" s="256"/>
      <c r="BVX489" s="256"/>
      <c r="BVY489" s="256"/>
      <c r="BVZ489" s="256"/>
      <c r="BWA489" s="256"/>
      <c r="BWB489" s="256"/>
      <c r="BWC489" s="256"/>
      <c r="BWD489" s="256"/>
      <c r="BWE489" s="256"/>
      <c r="BWF489" s="256"/>
      <c r="BWG489" s="256"/>
      <c r="BWH489" s="256"/>
      <c r="BWI489" s="256"/>
      <c r="BWJ489" s="256"/>
      <c r="BWK489" s="256"/>
      <c r="BWL489" s="256"/>
      <c r="BWM489" s="256"/>
      <c r="BWN489" s="256"/>
      <c r="BWO489" s="256"/>
      <c r="BWP489" s="256"/>
      <c r="BWQ489" s="256"/>
      <c r="BWR489" s="256"/>
      <c r="BWS489" s="256"/>
      <c r="BWT489" s="256"/>
      <c r="BWU489" s="256"/>
      <c r="BWV489" s="256"/>
      <c r="BWW489" s="256"/>
      <c r="BWX489" s="256"/>
      <c r="BWY489" s="256"/>
      <c r="BWZ489" s="256"/>
      <c r="BXA489" s="256"/>
      <c r="BXB489" s="256"/>
      <c r="BXC489" s="256"/>
      <c r="BXD489" s="256"/>
      <c r="BXE489" s="256"/>
      <c r="BXF489" s="256"/>
      <c r="BXG489" s="256"/>
      <c r="BXH489" s="256"/>
      <c r="BXI489" s="256"/>
      <c r="BXJ489" s="256"/>
      <c r="BXK489" s="256"/>
      <c r="BXL489" s="256"/>
      <c r="BXM489" s="256"/>
      <c r="BXN489" s="256"/>
      <c r="BXO489" s="256"/>
      <c r="BXP489" s="256"/>
      <c r="BXQ489" s="256"/>
      <c r="BXR489" s="256"/>
      <c r="BXS489" s="256"/>
      <c r="BXT489" s="256"/>
      <c r="BXU489" s="256"/>
      <c r="BXV489" s="256"/>
      <c r="BXW489" s="256"/>
      <c r="BXX489" s="256"/>
      <c r="BXY489" s="256"/>
      <c r="BXZ489" s="256"/>
      <c r="BYA489" s="256"/>
      <c r="BYB489" s="256"/>
      <c r="BYC489" s="256"/>
      <c r="BYD489" s="256"/>
      <c r="BYE489" s="256"/>
      <c r="BYF489" s="256"/>
      <c r="BYG489" s="256"/>
      <c r="BYH489" s="256"/>
      <c r="BYI489" s="256"/>
      <c r="BYJ489" s="256"/>
      <c r="BYK489" s="256"/>
      <c r="BYL489" s="256"/>
      <c r="BYM489" s="256"/>
      <c r="BYN489" s="256"/>
      <c r="BYO489" s="256"/>
      <c r="BYP489" s="256"/>
      <c r="BYQ489" s="256"/>
      <c r="BYR489" s="256"/>
      <c r="BYS489" s="256"/>
      <c r="BYT489" s="256"/>
      <c r="BYU489" s="256"/>
      <c r="BYV489" s="256"/>
      <c r="BYW489" s="256"/>
      <c r="BYX489" s="256"/>
      <c r="BYY489" s="256"/>
      <c r="BYZ489" s="256"/>
      <c r="BZA489" s="256"/>
      <c r="BZB489" s="256"/>
      <c r="BZC489" s="256"/>
      <c r="BZD489" s="256"/>
      <c r="BZE489" s="256"/>
      <c r="BZF489" s="256"/>
      <c r="BZG489" s="256"/>
      <c r="BZH489" s="256"/>
      <c r="BZI489" s="256"/>
      <c r="BZJ489" s="256"/>
      <c r="BZK489" s="256"/>
      <c r="BZL489" s="256"/>
      <c r="BZM489" s="256"/>
      <c r="BZN489" s="256"/>
      <c r="BZO489" s="256"/>
      <c r="BZP489" s="256"/>
      <c r="BZQ489" s="256"/>
      <c r="BZR489" s="256"/>
      <c r="BZS489" s="256"/>
      <c r="BZT489" s="256"/>
      <c r="BZU489" s="256"/>
      <c r="BZV489" s="256"/>
      <c r="BZW489" s="256"/>
      <c r="BZX489" s="256"/>
      <c r="BZY489" s="256"/>
      <c r="BZZ489" s="256"/>
      <c r="CAA489" s="256"/>
      <c r="CAB489" s="256"/>
      <c r="CAC489" s="256"/>
      <c r="CAD489" s="256"/>
      <c r="CAE489" s="256"/>
      <c r="CAF489" s="256"/>
      <c r="CAG489" s="256"/>
      <c r="CAH489" s="256"/>
      <c r="CAI489" s="256"/>
      <c r="CAJ489" s="256"/>
      <c r="CAK489" s="256"/>
      <c r="CAL489" s="256"/>
      <c r="CAM489" s="256"/>
      <c r="CAN489" s="256"/>
      <c r="CAO489" s="256"/>
      <c r="CAP489" s="256"/>
      <c r="CAQ489" s="256"/>
      <c r="CAR489" s="256"/>
      <c r="CAS489" s="256"/>
      <c r="CAT489" s="256"/>
      <c r="CAU489" s="256"/>
      <c r="CAV489" s="256"/>
      <c r="CAW489" s="256"/>
      <c r="CAX489" s="256"/>
      <c r="CAY489" s="256"/>
      <c r="CAZ489" s="256"/>
      <c r="CBA489" s="256"/>
      <c r="CBB489" s="256"/>
      <c r="CBC489" s="256"/>
      <c r="CBD489" s="256"/>
      <c r="CBE489" s="256"/>
      <c r="CBF489" s="256"/>
      <c r="CBG489" s="256"/>
      <c r="CBH489" s="256"/>
      <c r="CBI489" s="256"/>
      <c r="CBJ489" s="256"/>
      <c r="CBK489" s="256"/>
      <c r="CBL489" s="256"/>
      <c r="CBM489" s="256"/>
      <c r="CBN489" s="256"/>
      <c r="CBO489" s="256"/>
      <c r="CBP489" s="256"/>
      <c r="CBQ489" s="256"/>
      <c r="CBR489" s="256"/>
      <c r="CBS489" s="256"/>
      <c r="CBT489" s="256"/>
      <c r="CBU489" s="256"/>
      <c r="CBV489" s="256"/>
      <c r="CBW489" s="256"/>
      <c r="CBX489" s="256"/>
      <c r="CBY489" s="256"/>
      <c r="CBZ489" s="256"/>
      <c r="CCA489" s="256"/>
      <c r="CCB489" s="256"/>
      <c r="CCC489" s="256"/>
      <c r="CCD489" s="256"/>
      <c r="CCE489" s="256"/>
      <c r="CCF489" s="256"/>
      <c r="CCG489" s="256"/>
      <c r="CCH489" s="256"/>
      <c r="CCI489" s="256"/>
      <c r="CCJ489" s="256"/>
      <c r="CCK489" s="256"/>
      <c r="CCL489" s="256"/>
      <c r="CCM489" s="256"/>
      <c r="CCN489" s="256"/>
      <c r="CCO489" s="256"/>
      <c r="CCP489" s="256"/>
      <c r="CCQ489" s="256"/>
      <c r="CCR489" s="256"/>
      <c r="CCS489" s="256"/>
      <c r="CCT489" s="256"/>
      <c r="CCU489" s="256"/>
      <c r="CCV489" s="256"/>
      <c r="CCW489" s="256"/>
      <c r="CCX489" s="256"/>
      <c r="CCY489" s="256"/>
      <c r="CCZ489" s="256"/>
      <c r="CDA489" s="256"/>
      <c r="CDB489" s="256"/>
      <c r="CDC489" s="256"/>
      <c r="CDD489" s="256"/>
      <c r="CDE489" s="256"/>
      <c r="CDF489" s="256"/>
      <c r="CDG489" s="256"/>
      <c r="CDH489" s="256"/>
      <c r="CDI489" s="256"/>
      <c r="CDJ489" s="256"/>
      <c r="CDK489" s="256"/>
      <c r="CDL489" s="256"/>
      <c r="CDM489" s="256"/>
      <c r="CDN489" s="256"/>
      <c r="CDO489" s="256"/>
      <c r="CDP489" s="256"/>
      <c r="CDQ489" s="256"/>
      <c r="CDR489" s="256"/>
      <c r="CDS489" s="256"/>
      <c r="CDT489" s="256"/>
      <c r="CDU489" s="256"/>
      <c r="CDV489" s="256"/>
      <c r="CDW489" s="256"/>
      <c r="CDX489" s="256"/>
      <c r="CDY489" s="256"/>
      <c r="CDZ489" s="256"/>
      <c r="CEA489" s="256"/>
      <c r="CEB489" s="256"/>
      <c r="CEC489" s="256"/>
      <c r="CED489" s="256"/>
      <c r="CEE489" s="256"/>
      <c r="CEF489" s="256"/>
      <c r="CEG489" s="256"/>
      <c r="CEH489" s="256"/>
      <c r="CEI489" s="256"/>
      <c r="CEJ489" s="256"/>
      <c r="CEK489" s="256"/>
      <c r="CEL489" s="256"/>
      <c r="CEM489" s="256"/>
      <c r="CEN489" s="256"/>
      <c r="CEO489" s="256"/>
      <c r="CEP489" s="256"/>
      <c r="CEQ489" s="256"/>
      <c r="CER489" s="256"/>
      <c r="CES489" s="256"/>
      <c r="CET489" s="256"/>
      <c r="CEU489" s="256"/>
      <c r="CEV489" s="256"/>
      <c r="CEW489" s="256"/>
      <c r="CEX489" s="256"/>
      <c r="CEY489" s="256"/>
      <c r="CEZ489" s="256"/>
      <c r="CFA489" s="256"/>
      <c r="CFB489" s="256"/>
      <c r="CFC489" s="256"/>
      <c r="CFD489" s="256"/>
      <c r="CFE489" s="256"/>
      <c r="CFF489" s="256"/>
      <c r="CFG489" s="256"/>
      <c r="CFH489" s="256"/>
      <c r="CFI489" s="256"/>
      <c r="CFJ489" s="256"/>
      <c r="CFK489" s="256"/>
      <c r="CFL489" s="256"/>
      <c r="CFM489" s="256"/>
      <c r="CFN489" s="256"/>
      <c r="CFO489" s="256"/>
      <c r="CFP489" s="256"/>
      <c r="CFQ489" s="256"/>
      <c r="CFR489" s="256"/>
      <c r="CFS489" s="256"/>
      <c r="CFT489" s="256"/>
      <c r="CFU489" s="256"/>
      <c r="CFV489" s="256"/>
      <c r="CFW489" s="256"/>
      <c r="CFX489" s="256"/>
      <c r="CFY489" s="256"/>
      <c r="CFZ489" s="256"/>
      <c r="CGA489" s="256"/>
      <c r="CGB489" s="256"/>
      <c r="CGC489" s="256"/>
      <c r="CGD489" s="256"/>
      <c r="CGE489" s="256"/>
      <c r="CGF489" s="256"/>
      <c r="CGG489" s="256"/>
      <c r="CGH489" s="256"/>
      <c r="CGI489" s="256"/>
      <c r="CGJ489" s="256"/>
      <c r="CGK489" s="256"/>
      <c r="CGL489" s="256"/>
      <c r="CGM489" s="256"/>
      <c r="CGN489" s="256"/>
      <c r="CGO489" s="256"/>
      <c r="CGP489" s="256"/>
      <c r="CGQ489" s="256"/>
      <c r="CGR489" s="256"/>
      <c r="CGS489" s="256"/>
      <c r="CGT489" s="256"/>
      <c r="CGU489" s="256"/>
      <c r="CGV489" s="256"/>
      <c r="CGW489" s="256"/>
      <c r="CGX489" s="256"/>
      <c r="CGY489" s="256"/>
      <c r="CGZ489" s="256"/>
      <c r="CHA489" s="256"/>
      <c r="CHB489" s="256"/>
      <c r="CHC489" s="256"/>
      <c r="CHD489" s="256"/>
      <c r="CHE489" s="256"/>
      <c r="CHF489" s="256"/>
      <c r="CHG489" s="256"/>
      <c r="CHH489" s="256"/>
      <c r="CHI489" s="256"/>
      <c r="CHJ489" s="256"/>
      <c r="CHK489" s="256"/>
      <c r="CHL489" s="256"/>
      <c r="CHM489" s="256"/>
      <c r="CHN489" s="256"/>
      <c r="CHO489" s="256"/>
      <c r="CHP489" s="256"/>
      <c r="CHQ489" s="256"/>
      <c r="CHR489" s="256"/>
      <c r="CHS489" s="256"/>
      <c r="CHT489" s="256"/>
      <c r="CHU489" s="256"/>
      <c r="CHV489" s="256"/>
      <c r="CHW489" s="256"/>
      <c r="CHX489" s="256"/>
      <c r="CHY489" s="256"/>
      <c r="CHZ489" s="256"/>
      <c r="CIA489" s="256"/>
      <c r="CIB489" s="256"/>
      <c r="CIC489" s="256"/>
      <c r="CID489" s="256"/>
      <c r="CIE489" s="256"/>
      <c r="CIF489" s="256"/>
      <c r="CIG489" s="256"/>
      <c r="CIH489" s="256"/>
      <c r="CII489" s="256"/>
      <c r="CIJ489" s="256"/>
      <c r="CIK489" s="256"/>
      <c r="CIL489" s="256"/>
      <c r="CIM489" s="256"/>
      <c r="CIN489" s="256"/>
      <c r="CIO489" s="256"/>
      <c r="CIP489" s="256"/>
      <c r="CIQ489" s="256"/>
      <c r="CIR489" s="256"/>
      <c r="CIS489" s="256"/>
      <c r="CIT489" s="256"/>
      <c r="CIU489" s="256"/>
      <c r="CIV489" s="256"/>
      <c r="CIW489" s="256"/>
      <c r="CIX489" s="256"/>
      <c r="CIY489" s="256"/>
      <c r="CIZ489" s="256"/>
      <c r="CJA489" s="256"/>
      <c r="CJB489" s="256"/>
      <c r="CJC489" s="256"/>
      <c r="CJD489" s="256"/>
      <c r="CJE489" s="256"/>
      <c r="CJF489" s="256"/>
      <c r="CJG489" s="256"/>
      <c r="CJH489" s="256"/>
      <c r="CJI489" s="256"/>
      <c r="CJJ489" s="256"/>
      <c r="CJK489" s="256"/>
      <c r="CJL489" s="256"/>
      <c r="CJM489" s="256"/>
      <c r="CJN489" s="256"/>
      <c r="CJO489" s="256"/>
      <c r="CJP489" s="256"/>
      <c r="CJQ489" s="256"/>
      <c r="CJR489" s="256"/>
      <c r="CJS489" s="256"/>
      <c r="CJT489" s="256"/>
      <c r="CJU489" s="256"/>
      <c r="CJV489" s="256"/>
      <c r="CJW489" s="256"/>
      <c r="CJX489" s="256"/>
      <c r="CJY489" s="256"/>
      <c r="CJZ489" s="256"/>
      <c r="CKA489" s="256"/>
      <c r="CKB489" s="256"/>
      <c r="CKC489" s="256"/>
      <c r="CKD489" s="256"/>
      <c r="CKE489" s="256"/>
      <c r="CKF489" s="256"/>
      <c r="CKG489" s="256"/>
      <c r="CKH489" s="256"/>
      <c r="CKI489" s="256"/>
      <c r="CKJ489" s="256"/>
      <c r="CKK489" s="256"/>
      <c r="CKL489" s="256"/>
      <c r="CKM489" s="256"/>
      <c r="CKN489" s="256"/>
      <c r="CKO489" s="256"/>
      <c r="CKP489" s="256"/>
      <c r="CKQ489" s="256"/>
      <c r="CKR489" s="256"/>
      <c r="CKS489" s="256"/>
      <c r="CKT489" s="256"/>
      <c r="CKU489" s="256"/>
      <c r="CKV489" s="256"/>
      <c r="CKW489" s="256"/>
      <c r="CKX489" s="256"/>
      <c r="CKY489" s="256"/>
      <c r="CKZ489" s="256"/>
      <c r="CLA489" s="256"/>
      <c r="CLB489" s="256"/>
      <c r="CLC489" s="256"/>
      <c r="CLD489" s="256"/>
      <c r="CLE489" s="256"/>
      <c r="CLF489" s="256"/>
      <c r="CLG489" s="256"/>
      <c r="CLH489" s="256"/>
      <c r="CLI489" s="256"/>
      <c r="CLJ489" s="256"/>
      <c r="CLK489" s="256"/>
      <c r="CLL489" s="256"/>
      <c r="CLM489" s="256"/>
      <c r="CLN489" s="256"/>
      <c r="CLO489" s="256"/>
      <c r="CLP489" s="256"/>
      <c r="CLQ489" s="256"/>
      <c r="CLR489" s="256"/>
      <c r="CLS489" s="256"/>
      <c r="CLT489" s="256"/>
      <c r="CLU489" s="256"/>
      <c r="CLV489" s="256"/>
      <c r="CLW489" s="256"/>
      <c r="CLX489" s="256"/>
      <c r="CLY489" s="256"/>
      <c r="CLZ489" s="256"/>
      <c r="CMA489" s="256"/>
      <c r="CMB489" s="256"/>
      <c r="CMC489" s="256"/>
      <c r="CMD489" s="256"/>
      <c r="CME489" s="256"/>
      <c r="CMF489" s="256"/>
      <c r="CMG489" s="256"/>
      <c r="CMH489" s="256"/>
      <c r="CMI489" s="256"/>
      <c r="CMJ489" s="256"/>
      <c r="CMK489" s="256"/>
      <c r="CML489" s="256"/>
      <c r="CMM489" s="256"/>
      <c r="CMN489" s="256"/>
      <c r="CMO489" s="256"/>
      <c r="CMP489" s="256"/>
      <c r="CMQ489" s="256"/>
      <c r="CMR489" s="256"/>
      <c r="CMS489" s="256"/>
      <c r="CMT489" s="256"/>
      <c r="CMU489" s="256"/>
      <c r="CMV489" s="256"/>
      <c r="CMW489" s="256"/>
      <c r="CMX489" s="256"/>
      <c r="CMY489" s="256"/>
      <c r="CMZ489" s="256"/>
      <c r="CNA489" s="256"/>
      <c r="CNB489" s="256"/>
      <c r="CNC489" s="256"/>
      <c r="CND489" s="256"/>
      <c r="CNE489" s="256"/>
      <c r="CNF489" s="256"/>
      <c r="CNG489" s="256"/>
      <c r="CNH489" s="256"/>
      <c r="CNI489" s="256"/>
      <c r="CNJ489" s="256"/>
      <c r="CNK489" s="256"/>
      <c r="CNL489" s="256"/>
      <c r="CNM489" s="256"/>
      <c r="CNN489" s="256"/>
      <c r="CNO489" s="256"/>
      <c r="CNP489" s="256"/>
      <c r="CNQ489" s="256"/>
      <c r="CNR489" s="256"/>
      <c r="CNS489" s="256"/>
      <c r="CNT489" s="256"/>
      <c r="CNU489" s="256"/>
      <c r="CNV489" s="256"/>
      <c r="CNW489" s="256"/>
      <c r="CNX489" s="256"/>
      <c r="CNY489" s="256"/>
      <c r="CNZ489" s="256"/>
      <c r="COA489" s="256"/>
      <c r="COB489" s="256"/>
      <c r="COC489" s="256"/>
      <c r="COD489" s="256"/>
      <c r="COE489" s="256"/>
      <c r="COF489" s="256"/>
      <c r="COG489" s="256"/>
      <c r="COH489" s="256"/>
      <c r="COI489" s="256"/>
      <c r="COJ489" s="256"/>
      <c r="COK489" s="256"/>
      <c r="COL489" s="256"/>
      <c r="COM489" s="256"/>
      <c r="CON489" s="256"/>
      <c r="COO489" s="256"/>
      <c r="COP489" s="256"/>
      <c r="COQ489" s="256"/>
      <c r="COR489" s="256"/>
      <c r="COS489" s="256"/>
      <c r="COT489" s="256"/>
      <c r="COU489" s="256"/>
      <c r="COV489" s="256"/>
      <c r="COW489" s="256"/>
      <c r="COX489" s="256"/>
      <c r="COY489" s="256"/>
      <c r="COZ489" s="256"/>
      <c r="CPA489" s="256"/>
      <c r="CPB489" s="256"/>
      <c r="CPC489" s="256"/>
      <c r="CPD489" s="256"/>
      <c r="CPE489" s="256"/>
      <c r="CPF489" s="256"/>
      <c r="CPG489" s="256"/>
      <c r="CPH489" s="256"/>
      <c r="CPI489" s="256"/>
      <c r="CPJ489" s="256"/>
      <c r="CPK489" s="256"/>
      <c r="CPL489" s="256"/>
      <c r="CPM489" s="256"/>
      <c r="CPN489" s="256"/>
      <c r="CPO489" s="256"/>
      <c r="CPP489" s="256"/>
      <c r="CPQ489" s="256"/>
      <c r="CPR489" s="256"/>
      <c r="CPS489" s="256"/>
      <c r="CPT489" s="256"/>
      <c r="CPU489" s="256"/>
      <c r="CPV489" s="256"/>
      <c r="CPW489" s="256"/>
      <c r="CPX489" s="256"/>
      <c r="CPY489" s="256"/>
      <c r="CPZ489" s="256"/>
      <c r="CQA489" s="256"/>
      <c r="CQB489" s="256"/>
      <c r="CQC489" s="256"/>
      <c r="CQD489" s="256"/>
      <c r="CQE489" s="256"/>
      <c r="CQF489" s="256"/>
      <c r="CQG489" s="256"/>
      <c r="CQH489" s="256"/>
      <c r="CQI489" s="256"/>
      <c r="CQJ489" s="256"/>
      <c r="CQK489" s="256"/>
      <c r="CQL489" s="256"/>
      <c r="CQM489" s="256"/>
      <c r="CQN489" s="256"/>
      <c r="CQO489" s="256"/>
      <c r="CQP489" s="256"/>
      <c r="CQQ489" s="256"/>
      <c r="CQR489" s="256"/>
      <c r="CQS489" s="256"/>
      <c r="CQT489" s="256"/>
      <c r="CQU489" s="256"/>
      <c r="CQV489" s="256"/>
      <c r="CQW489" s="256"/>
      <c r="CQX489" s="256"/>
      <c r="CQY489" s="256"/>
      <c r="CQZ489" s="256"/>
      <c r="CRA489" s="256"/>
      <c r="CRB489" s="256"/>
      <c r="CRC489" s="256"/>
      <c r="CRD489" s="256"/>
      <c r="CRE489" s="256"/>
      <c r="CRF489" s="256"/>
      <c r="CRG489" s="256"/>
      <c r="CRH489" s="256"/>
      <c r="CRI489" s="256"/>
      <c r="CRJ489" s="256"/>
      <c r="CRK489" s="256"/>
      <c r="CRL489" s="256"/>
      <c r="CRM489" s="256"/>
      <c r="CRN489" s="256"/>
      <c r="CRO489" s="256"/>
      <c r="CRP489" s="256"/>
      <c r="CRQ489" s="256"/>
      <c r="CRR489" s="256"/>
      <c r="CRS489" s="256"/>
      <c r="CRT489" s="256"/>
      <c r="CRU489" s="256"/>
      <c r="CRV489" s="256"/>
      <c r="CRW489" s="256"/>
      <c r="CRX489" s="256"/>
      <c r="CRY489" s="256"/>
      <c r="CRZ489" s="256"/>
      <c r="CSA489" s="256"/>
      <c r="CSB489" s="256"/>
      <c r="CSC489" s="256"/>
      <c r="CSD489" s="256"/>
      <c r="CSE489" s="256"/>
      <c r="CSF489" s="256"/>
      <c r="CSG489" s="256"/>
      <c r="CSH489" s="256"/>
      <c r="CSI489" s="256"/>
      <c r="CSJ489" s="256"/>
      <c r="CSK489" s="256"/>
      <c r="CSL489" s="256"/>
      <c r="CSM489" s="256"/>
      <c r="CSN489" s="256"/>
      <c r="CSO489" s="256"/>
      <c r="CSP489" s="256"/>
      <c r="CSQ489" s="256"/>
      <c r="CSR489" s="256"/>
      <c r="CSS489" s="256"/>
      <c r="CST489" s="256"/>
      <c r="CSU489" s="256"/>
      <c r="CSV489" s="256"/>
      <c r="CSW489" s="256"/>
      <c r="CSX489" s="256"/>
      <c r="CSY489" s="256"/>
      <c r="CSZ489" s="256"/>
      <c r="CTA489" s="256"/>
      <c r="CTB489" s="256"/>
      <c r="CTC489" s="256"/>
      <c r="CTD489" s="256"/>
      <c r="CTE489" s="256"/>
      <c r="CTF489" s="256"/>
      <c r="CTG489" s="256"/>
      <c r="CTH489" s="256"/>
      <c r="CTI489" s="256"/>
      <c r="CTJ489" s="256"/>
      <c r="CTK489" s="256"/>
      <c r="CTL489" s="256"/>
      <c r="CTM489" s="256"/>
      <c r="CTN489" s="256"/>
      <c r="CTO489" s="256"/>
      <c r="CTP489" s="256"/>
      <c r="CTQ489" s="256"/>
      <c r="CTR489" s="256"/>
      <c r="CTS489" s="256"/>
      <c r="CTT489" s="256"/>
      <c r="CTU489" s="256"/>
      <c r="CTV489" s="256"/>
      <c r="CTW489" s="256"/>
      <c r="CTX489" s="256"/>
      <c r="CTY489" s="256"/>
      <c r="CTZ489" s="256"/>
      <c r="CUA489" s="256"/>
      <c r="CUB489" s="256"/>
      <c r="CUC489" s="256"/>
      <c r="CUD489" s="256"/>
      <c r="CUE489" s="256"/>
      <c r="CUF489" s="256"/>
      <c r="CUG489" s="256"/>
      <c r="CUH489" s="256"/>
      <c r="CUI489" s="256"/>
      <c r="CUJ489" s="256"/>
      <c r="CUK489" s="256"/>
      <c r="CUL489" s="256"/>
      <c r="CUM489" s="256"/>
      <c r="CUN489" s="256"/>
      <c r="CUO489" s="256"/>
      <c r="CUP489" s="256"/>
      <c r="CUQ489" s="256"/>
      <c r="CUR489" s="256"/>
      <c r="CUS489" s="256"/>
      <c r="CUT489" s="256"/>
      <c r="CUU489" s="256"/>
      <c r="CUV489" s="256"/>
      <c r="CUW489" s="256"/>
      <c r="CUX489" s="256"/>
      <c r="CUY489" s="256"/>
      <c r="CUZ489" s="256"/>
      <c r="CVA489" s="256"/>
      <c r="CVB489" s="256"/>
      <c r="CVC489" s="256"/>
      <c r="CVD489" s="256"/>
      <c r="CVE489" s="256"/>
      <c r="CVF489" s="256"/>
      <c r="CVG489" s="256"/>
      <c r="CVH489" s="256"/>
      <c r="CVI489" s="256"/>
      <c r="CVJ489" s="256"/>
      <c r="CVK489" s="256"/>
      <c r="CVL489" s="256"/>
      <c r="CVM489" s="256"/>
      <c r="CVN489" s="256"/>
      <c r="CVO489" s="256"/>
      <c r="CVP489" s="256"/>
      <c r="CVQ489" s="256"/>
      <c r="CVR489" s="256"/>
      <c r="CVS489" s="256"/>
      <c r="CVT489" s="256"/>
      <c r="CVU489" s="256"/>
      <c r="CVV489" s="256"/>
      <c r="CVW489" s="256"/>
      <c r="CVX489" s="256"/>
      <c r="CVY489" s="256"/>
      <c r="CVZ489" s="256"/>
      <c r="CWA489" s="256"/>
      <c r="CWB489" s="256"/>
      <c r="CWC489" s="256"/>
      <c r="CWD489" s="256"/>
      <c r="CWE489" s="256"/>
      <c r="CWF489" s="256"/>
      <c r="CWG489" s="256"/>
      <c r="CWH489" s="256"/>
      <c r="CWI489" s="256"/>
      <c r="CWJ489" s="256"/>
      <c r="CWK489" s="256"/>
      <c r="CWL489" s="256"/>
      <c r="CWM489" s="256"/>
      <c r="CWN489" s="256"/>
      <c r="CWO489" s="256"/>
      <c r="CWP489" s="256"/>
      <c r="CWQ489" s="256"/>
      <c r="CWR489" s="256"/>
      <c r="CWS489" s="256"/>
      <c r="CWT489" s="256"/>
      <c r="CWU489" s="256"/>
      <c r="CWV489" s="256"/>
      <c r="CWW489" s="256"/>
      <c r="CWX489" s="256"/>
      <c r="CWY489" s="256"/>
      <c r="CWZ489" s="256"/>
      <c r="CXA489" s="256"/>
      <c r="CXB489" s="256"/>
      <c r="CXC489" s="256"/>
      <c r="CXD489" s="256"/>
      <c r="CXE489" s="256"/>
      <c r="CXF489" s="256"/>
      <c r="CXG489" s="256"/>
      <c r="CXH489" s="256"/>
      <c r="CXI489" s="256"/>
      <c r="CXJ489" s="256"/>
      <c r="CXK489" s="256"/>
      <c r="CXL489" s="256"/>
      <c r="CXM489" s="256"/>
      <c r="CXN489" s="256"/>
      <c r="CXO489" s="256"/>
      <c r="CXP489" s="256"/>
      <c r="CXQ489" s="256"/>
      <c r="CXR489" s="256"/>
      <c r="CXS489" s="256"/>
      <c r="CXT489" s="256"/>
      <c r="CXU489" s="256"/>
      <c r="CXV489" s="256"/>
      <c r="CXW489" s="256"/>
      <c r="CXX489" s="256"/>
      <c r="CXY489" s="256"/>
      <c r="CXZ489" s="256"/>
      <c r="CYA489" s="256"/>
      <c r="CYB489" s="256"/>
      <c r="CYC489" s="256"/>
      <c r="CYD489" s="256"/>
      <c r="CYE489" s="256"/>
      <c r="CYF489" s="256"/>
      <c r="CYG489" s="256"/>
      <c r="CYH489" s="256"/>
      <c r="CYI489" s="256"/>
      <c r="CYJ489" s="256"/>
      <c r="CYK489" s="256"/>
      <c r="CYL489" s="256"/>
      <c r="CYM489" s="256"/>
      <c r="CYN489" s="256"/>
      <c r="CYO489" s="256"/>
      <c r="CYP489" s="256"/>
      <c r="CYQ489" s="256"/>
      <c r="CYR489" s="256"/>
      <c r="CYS489" s="256"/>
      <c r="CYT489" s="256"/>
      <c r="CYU489" s="256"/>
      <c r="CYV489" s="256"/>
      <c r="CYW489" s="256"/>
      <c r="CYX489" s="256"/>
      <c r="CYY489" s="256"/>
      <c r="CYZ489" s="256"/>
      <c r="CZA489" s="256"/>
      <c r="CZB489" s="256"/>
      <c r="CZC489" s="256"/>
      <c r="CZD489" s="256"/>
      <c r="CZE489" s="256"/>
      <c r="CZF489" s="256"/>
      <c r="CZG489" s="256"/>
      <c r="CZH489" s="256"/>
      <c r="CZI489" s="256"/>
      <c r="CZJ489" s="256"/>
      <c r="CZK489" s="256"/>
      <c r="CZL489" s="256"/>
      <c r="CZM489" s="256"/>
      <c r="CZN489" s="256"/>
      <c r="CZO489" s="256"/>
      <c r="CZP489" s="256"/>
      <c r="CZQ489" s="256"/>
      <c r="CZR489" s="256"/>
      <c r="CZS489" s="256"/>
      <c r="CZT489" s="256"/>
      <c r="CZU489" s="256"/>
      <c r="CZV489" s="256"/>
      <c r="CZW489" s="256"/>
      <c r="CZX489" s="256"/>
      <c r="CZY489" s="256"/>
      <c r="CZZ489" s="256"/>
      <c r="DAA489" s="256"/>
      <c r="DAB489" s="256"/>
      <c r="DAC489" s="256"/>
      <c r="DAD489" s="256"/>
      <c r="DAE489" s="256"/>
      <c r="DAF489" s="256"/>
      <c r="DAG489" s="256"/>
      <c r="DAH489" s="256"/>
      <c r="DAI489" s="256"/>
      <c r="DAJ489" s="256"/>
      <c r="DAK489" s="256"/>
      <c r="DAL489" s="256"/>
      <c r="DAM489" s="256"/>
      <c r="DAN489" s="256"/>
      <c r="DAO489" s="256"/>
      <c r="DAP489" s="256"/>
      <c r="DAQ489" s="256"/>
      <c r="DAR489" s="256"/>
      <c r="DAS489" s="256"/>
      <c r="DAT489" s="256"/>
      <c r="DAU489" s="256"/>
      <c r="DAV489" s="256"/>
      <c r="DAW489" s="256"/>
      <c r="DAX489" s="256"/>
      <c r="DAY489" s="256"/>
      <c r="DAZ489" s="256"/>
      <c r="DBA489" s="256"/>
      <c r="DBB489" s="256"/>
      <c r="DBC489" s="256"/>
      <c r="DBD489" s="256"/>
      <c r="DBE489" s="256"/>
      <c r="DBF489" s="256"/>
      <c r="DBG489" s="256"/>
      <c r="DBH489" s="256"/>
      <c r="DBI489" s="256"/>
      <c r="DBJ489" s="256"/>
      <c r="DBK489" s="256"/>
      <c r="DBL489" s="256"/>
      <c r="DBM489" s="256"/>
      <c r="DBN489" s="256"/>
      <c r="DBO489" s="256"/>
      <c r="DBP489" s="256"/>
      <c r="DBQ489" s="256"/>
      <c r="DBR489" s="256"/>
      <c r="DBS489" s="256"/>
      <c r="DBT489" s="256"/>
      <c r="DBU489" s="256"/>
      <c r="DBV489" s="256"/>
      <c r="DBW489" s="256"/>
      <c r="DBX489" s="256"/>
      <c r="DBY489" s="256"/>
      <c r="DBZ489" s="256"/>
      <c r="DCA489" s="256"/>
      <c r="DCB489" s="256"/>
      <c r="DCC489" s="256"/>
      <c r="DCD489" s="256"/>
      <c r="DCE489" s="256"/>
      <c r="DCF489" s="256"/>
      <c r="DCG489" s="256"/>
      <c r="DCH489" s="256"/>
      <c r="DCI489" s="256"/>
      <c r="DCJ489" s="256"/>
      <c r="DCK489" s="256"/>
      <c r="DCL489" s="256"/>
      <c r="DCM489" s="256"/>
      <c r="DCN489" s="256"/>
      <c r="DCO489" s="256"/>
      <c r="DCP489" s="256"/>
      <c r="DCQ489" s="256"/>
      <c r="DCR489" s="256"/>
      <c r="DCS489" s="256"/>
      <c r="DCT489" s="256"/>
      <c r="DCU489" s="256"/>
      <c r="DCV489" s="256"/>
      <c r="DCW489" s="256"/>
      <c r="DCX489" s="256"/>
      <c r="DCY489" s="256"/>
      <c r="DCZ489" s="256"/>
      <c r="DDA489" s="256"/>
      <c r="DDB489" s="256"/>
      <c r="DDC489" s="256"/>
      <c r="DDD489" s="256"/>
      <c r="DDE489" s="256"/>
      <c r="DDF489" s="256"/>
      <c r="DDG489" s="256"/>
      <c r="DDH489" s="256"/>
      <c r="DDI489" s="256"/>
      <c r="DDJ489" s="256"/>
      <c r="DDK489" s="256"/>
      <c r="DDL489" s="256"/>
      <c r="DDM489" s="256"/>
      <c r="DDN489" s="256"/>
      <c r="DDO489" s="256"/>
      <c r="DDP489" s="256"/>
      <c r="DDQ489" s="256"/>
      <c r="DDR489" s="256"/>
      <c r="DDS489" s="256"/>
      <c r="DDT489" s="256"/>
      <c r="DDU489" s="256"/>
      <c r="DDV489" s="256"/>
      <c r="DDW489" s="256"/>
      <c r="DDX489" s="256"/>
      <c r="DDY489" s="256"/>
      <c r="DDZ489" s="256"/>
      <c r="DEA489" s="256"/>
      <c r="DEB489" s="256"/>
      <c r="DEC489" s="256"/>
      <c r="DED489" s="256"/>
      <c r="DEE489" s="256"/>
      <c r="DEF489" s="256"/>
      <c r="DEG489" s="256"/>
      <c r="DEH489" s="256"/>
      <c r="DEI489" s="256"/>
      <c r="DEJ489" s="256"/>
      <c r="DEK489" s="256"/>
      <c r="DEL489" s="256"/>
      <c r="DEM489" s="256"/>
      <c r="DEN489" s="256"/>
      <c r="DEO489" s="256"/>
      <c r="DEP489" s="256"/>
      <c r="DEQ489" s="256"/>
      <c r="DER489" s="256"/>
      <c r="DES489" s="256"/>
      <c r="DET489" s="256"/>
      <c r="DEU489" s="256"/>
      <c r="DEV489" s="256"/>
      <c r="DEW489" s="256"/>
      <c r="DEX489" s="256"/>
      <c r="DEY489" s="256"/>
      <c r="DEZ489" s="256"/>
      <c r="DFA489" s="256"/>
      <c r="DFB489" s="256"/>
      <c r="DFC489" s="256"/>
      <c r="DFD489" s="256"/>
      <c r="DFE489" s="256"/>
      <c r="DFF489" s="256"/>
      <c r="DFG489" s="256"/>
      <c r="DFH489" s="256"/>
      <c r="DFI489" s="256"/>
      <c r="DFJ489" s="256"/>
      <c r="DFK489" s="256"/>
      <c r="DFL489" s="256"/>
      <c r="DFM489" s="256"/>
      <c r="DFN489" s="256"/>
      <c r="DFO489" s="256"/>
      <c r="DFP489" s="256"/>
      <c r="DFQ489" s="256"/>
      <c r="DFR489" s="256"/>
      <c r="DFS489" s="256"/>
      <c r="DFT489" s="256"/>
      <c r="DFU489" s="256"/>
      <c r="DFV489" s="256"/>
      <c r="DFW489" s="256"/>
      <c r="DFX489" s="256"/>
      <c r="DFY489" s="256"/>
      <c r="DFZ489" s="256"/>
      <c r="DGA489" s="256"/>
      <c r="DGB489" s="256"/>
      <c r="DGC489" s="256"/>
      <c r="DGD489" s="256"/>
      <c r="DGE489" s="256"/>
      <c r="DGF489" s="256"/>
      <c r="DGG489" s="256"/>
      <c r="DGH489" s="256"/>
      <c r="DGI489" s="256"/>
      <c r="DGJ489" s="256"/>
      <c r="DGK489" s="256"/>
      <c r="DGL489" s="256"/>
      <c r="DGM489" s="256"/>
      <c r="DGN489" s="256"/>
      <c r="DGO489" s="256"/>
      <c r="DGP489" s="256"/>
      <c r="DGQ489" s="256"/>
      <c r="DGR489" s="256"/>
      <c r="DGS489" s="256"/>
      <c r="DGT489" s="256"/>
      <c r="DGU489" s="256"/>
      <c r="DGV489" s="256"/>
      <c r="DGW489" s="256"/>
      <c r="DGX489" s="256"/>
      <c r="DGY489" s="256"/>
      <c r="DGZ489" s="256"/>
      <c r="DHA489" s="256"/>
      <c r="DHB489" s="256"/>
      <c r="DHC489" s="256"/>
      <c r="DHD489" s="256"/>
      <c r="DHE489" s="256"/>
      <c r="DHF489" s="256"/>
      <c r="DHG489" s="256"/>
      <c r="DHH489" s="256"/>
      <c r="DHI489" s="256"/>
      <c r="DHJ489" s="256"/>
      <c r="DHK489" s="256"/>
      <c r="DHL489" s="256"/>
      <c r="DHM489" s="256"/>
      <c r="DHN489" s="256"/>
      <c r="DHO489" s="256"/>
      <c r="DHP489" s="256"/>
      <c r="DHQ489" s="256"/>
      <c r="DHR489" s="256"/>
      <c r="DHS489" s="256"/>
      <c r="DHT489" s="256"/>
      <c r="DHU489" s="256"/>
      <c r="DHV489" s="256"/>
      <c r="DHW489" s="256"/>
      <c r="DHX489" s="256"/>
      <c r="DHY489" s="256"/>
      <c r="DHZ489" s="256"/>
      <c r="DIA489" s="256"/>
      <c r="DIB489" s="256"/>
      <c r="DIC489" s="256"/>
      <c r="DID489" s="256"/>
      <c r="DIE489" s="256"/>
      <c r="DIF489" s="256"/>
      <c r="DIG489" s="256"/>
      <c r="DIH489" s="256"/>
      <c r="DII489" s="256"/>
      <c r="DIJ489" s="256"/>
      <c r="DIK489" s="256"/>
      <c r="DIL489" s="256"/>
      <c r="DIM489" s="256"/>
      <c r="DIN489" s="256"/>
      <c r="DIO489" s="256"/>
      <c r="DIP489" s="256"/>
      <c r="DIQ489" s="256"/>
      <c r="DIR489" s="256"/>
      <c r="DIS489" s="256"/>
      <c r="DIT489" s="256"/>
      <c r="DIU489" s="256"/>
      <c r="DIV489" s="256"/>
      <c r="DIW489" s="256"/>
      <c r="DIX489" s="256"/>
      <c r="DIY489" s="256"/>
      <c r="DIZ489" s="256"/>
      <c r="DJA489" s="256"/>
      <c r="DJB489" s="256"/>
      <c r="DJC489" s="256"/>
      <c r="DJD489" s="256"/>
      <c r="DJE489" s="256"/>
      <c r="DJF489" s="256"/>
      <c r="DJG489" s="256"/>
      <c r="DJH489" s="256"/>
      <c r="DJI489" s="256"/>
      <c r="DJJ489" s="256"/>
      <c r="DJK489" s="256"/>
      <c r="DJL489" s="256"/>
      <c r="DJM489" s="256"/>
      <c r="DJN489" s="256"/>
      <c r="DJO489" s="256"/>
      <c r="DJP489" s="256"/>
      <c r="DJQ489" s="256"/>
      <c r="DJR489" s="256"/>
      <c r="DJS489" s="256"/>
      <c r="DJT489" s="256"/>
      <c r="DJU489" s="256"/>
      <c r="DJV489" s="256"/>
      <c r="DJW489" s="256"/>
      <c r="DJX489" s="256"/>
      <c r="DJY489" s="256"/>
      <c r="DJZ489" s="256"/>
      <c r="DKA489" s="256"/>
      <c r="DKB489" s="256"/>
      <c r="DKC489" s="256"/>
      <c r="DKD489" s="256"/>
      <c r="DKE489" s="256"/>
      <c r="DKF489" s="256"/>
      <c r="DKG489" s="256"/>
      <c r="DKH489" s="256"/>
      <c r="DKI489" s="256"/>
      <c r="DKJ489" s="256"/>
      <c r="DKK489" s="256"/>
      <c r="DKL489" s="256"/>
      <c r="DKM489" s="256"/>
      <c r="DKN489" s="256"/>
      <c r="DKO489" s="256"/>
      <c r="DKP489" s="256"/>
      <c r="DKQ489" s="256"/>
      <c r="DKR489" s="256"/>
      <c r="DKS489" s="256"/>
      <c r="DKT489" s="256"/>
      <c r="DKU489" s="256"/>
      <c r="DKV489" s="256"/>
      <c r="DKW489" s="256"/>
      <c r="DKX489" s="256"/>
      <c r="DKY489" s="256"/>
      <c r="DKZ489" s="256"/>
      <c r="DLA489" s="256"/>
      <c r="DLB489" s="256"/>
      <c r="DLC489" s="256"/>
      <c r="DLD489" s="256"/>
      <c r="DLE489" s="256"/>
      <c r="DLF489" s="256"/>
      <c r="DLG489" s="256"/>
      <c r="DLH489" s="256"/>
      <c r="DLI489" s="256"/>
      <c r="DLJ489" s="256"/>
      <c r="DLK489" s="256"/>
      <c r="DLL489" s="256"/>
      <c r="DLM489" s="256"/>
      <c r="DLN489" s="256"/>
      <c r="DLO489" s="256"/>
      <c r="DLP489" s="256"/>
      <c r="DLQ489" s="256"/>
      <c r="DLR489" s="256"/>
      <c r="DLS489" s="256"/>
      <c r="DLT489" s="256"/>
      <c r="DLU489" s="256"/>
      <c r="DLV489" s="256"/>
      <c r="DLW489" s="256"/>
      <c r="DLX489" s="256"/>
      <c r="DLY489" s="256"/>
      <c r="DLZ489" s="256"/>
      <c r="DMA489" s="256"/>
      <c r="DMB489" s="256"/>
      <c r="DMC489" s="256"/>
      <c r="DMD489" s="256"/>
      <c r="DME489" s="256"/>
      <c r="DMF489" s="256"/>
      <c r="DMG489" s="256"/>
      <c r="DMH489" s="256"/>
      <c r="DMI489" s="256"/>
      <c r="DMJ489" s="256"/>
      <c r="DMK489" s="256"/>
      <c r="DML489" s="256"/>
      <c r="DMM489" s="256"/>
      <c r="DMN489" s="256"/>
      <c r="DMO489" s="256"/>
      <c r="DMP489" s="256"/>
      <c r="DMQ489" s="256"/>
      <c r="DMR489" s="256"/>
      <c r="DMS489" s="256"/>
      <c r="DMT489" s="256"/>
      <c r="DMU489" s="256"/>
      <c r="DMV489" s="256"/>
      <c r="DMW489" s="256"/>
      <c r="DMX489" s="256"/>
      <c r="DMY489" s="256"/>
      <c r="DMZ489" s="256"/>
      <c r="DNA489" s="256"/>
      <c r="DNB489" s="256"/>
      <c r="DNC489" s="256"/>
      <c r="DND489" s="256"/>
      <c r="DNE489" s="256"/>
      <c r="DNF489" s="256"/>
      <c r="DNG489" s="256"/>
      <c r="DNH489" s="256"/>
      <c r="DNI489" s="256"/>
      <c r="DNJ489" s="256"/>
      <c r="DNK489" s="256"/>
      <c r="DNL489" s="256"/>
      <c r="DNM489" s="256"/>
      <c r="DNN489" s="256"/>
      <c r="DNO489" s="256"/>
      <c r="DNP489" s="256"/>
      <c r="DNQ489" s="256"/>
      <c r="DNR489" s="256"/>
      <c r="DNS489" s="256"/>
      <c r="DNT489" s="256"/>
      <c r="DNU489" s="256"/>
      <c r="DNV489" s="256"/>
      <c r="DNW489" s="256"/>
      <c r="DNX489" s="256"/>
      <c r="DNY489" s="256"/>
      <c r="DNZ489" s="256"/>
      <c r="DOA489" s="256"/>
      <c r="DOB489" s="256"/>
      <c r="DOC489" s="256"/>
      <c r="DOD489" s="256"/>
      <c r="DOE489" s="256"/>
      <c r="DOF489" s="256"/>
      <c r="DOG489" s="256"/>
      <c r="DOH489" s="256"/>
      <c r="DOI489" s="256"/>
      <c r="DOJ489" s="256"/>
      <c r="DOK489" s="256"/>
      <c r="DOL489" s="256"/>
      <c r="DOM489" s="256"/>
      <c r="DON489" s="256"/>
      <c r="DOO489" s="256"/>
      <c r="DOP489" s="256"/>
      <c r="DOQ489" s="256"/>
      <c r="DOR489" s="256"/>
      <c r="DOS489" s="256"/>
      <c r="DOT489" s="256"/>
      <c r="DOU489" s="256"/>
      <c r="DOV489" s="256"/>
      <c r="DOW489" s="256"/>
      <c r="DOX489" s="256"/>
      <c r="DOY489" s="256"/>
      <c r="DOZ489" s="256"/>
      <c r="DPA489" s="256"/>
      <c r="DPB489" s="256"/>
      <c r="DPC489" s="256"/>
      <c r="DPD489" s="256"/>
      <c r="DPE489" s="256"/>
      <c r="DPF489" s="256"/>
      <c r="DPG489" s="256"/>
      <c r="DPH489" s="256"/>
      <c r="DPI489" s="256"/>
      <c r="DPJ489" s="256"/>
      <c r="DPK489" s="256"/>
      <c r="DPL489" s="256"/>
      <c r="DPM489" s="256"/>
      <c r="DPN489" s="256"/>
      <c r="DPO489" s="256"/>
      <c r="DPP489" s="256"/>
      <c r="DPQ489" s="256"/>
      <c r="DPR489" s="256"/>
      <c r="DPS489" s="256"/>
      <c r="DPT489" s="256"/>
      <c r="DPU489" s="256"/>
      <c r="DPV489" s="256"/>
      <c r="DPW489" s="256"/>
      <c r="DPX489" s="256"/>
      <c r="DPY489" s="256"/>
      <c r="DPZ489" s="256"/>
      <c r="DQA489" s="256"/>
      <c r="DQB489" s="256"/>
      <c r="DQC489" s="256"/>
      <c r="DQD489" s="256"/>
      <c r="DQE489" s="256"/>
      <c r="DQF489" s="256"/>
      <c r="DQG489" s="256"/>
      <c r="DQH489" s="256"/>
      <c r="DQI489" s="256"/>
      <c r="DQJ489" s="256"/>
      <c r="DQK489" s="256"/>
      <c r="DQL489" s="256"/>
      <c r="DQM489" s="256"/>
      <c r="DQN489" s="256"/>
      <c r="DQO489" s="256"/>
      <c r="DQP489" s="256"/>
      <c r="DQQ489" s="256"/>
      <c r="DQR489" s="256"/>
      <c r="DQS489" s="256"/>
      <c r="DQT489" s="256"/>
      <c r="DQU489" s="256"/>
      <c r="DQV489" s="256"/>
      <c r="DQW489" s="256"/>
      <c r="DQX489" s="256"/>
      <c r="DQY489" s="256"/>
      <c r="DQZ489" s="256"/>
      <c r="DRA489" s="256"/>
      <c r="DRB489" s="256"/>
      <c r="DRC489" s="256"/>
      <c r="DRD489" s="256"/>
      <c r="DRE489" s="256"/>
      <c r="DRF489" s="256"/>
      <c r="DRG489" s="256"/>
      <c r="DRH489" s="256"/>
      <c r="DRI489" s="256"/>
      <c r="DRJ489" s="256"/>
      <c r="DRK489" s="256"/>
      <c r="DRL489" s="256"/>
      <c r="DRM489" s="256"/>
      <c r="DRN489" s="256"/>
      <c r="DRO489" s="256"/>
      <c r="DRP489" s="256"/>
      <c r="DRQ489" s="256"/>
      <c r="DRR489" s="256"/>
      <c r="DRS489" s="256"/>
      <c r="DRT489" s="256"/>
      <c r="DRU489" s="256"/>
      <c r="DRV489" s="256"/>
      <c r="DRW489" s="256"/>
      <c r="DRX489" s="256"/>
      <c r="DRY489" s="256"/>
      <c r="DRZ489" s="256"/>
      <c r="DSA489" s="256"/>
      <c r="DSB489" s="256"/>
      <c r="DSC489" s="256"/>
      <c r="DSD489" s="256"/>
      <c r="DSE489" s="256"/>
      <c r="DSF489" s="256"/>
      <c r="DSG489" s="256"/>
      <c r="DSH489" s="256"/>
      <c r="DSI489" s="256"/>
      <c r="DSJ489" s="256"/>
      <c r="DSK489" s="256"/>
      <c r="DSL489" s="256"/>
      <c r="DSM489" s="256"/>
      <c r="DSN489" s="256"/>
      <c r="DSO489" s="256"/>
      <c r="DSP489" s="256"/>
      <c r="DSQ489" s="256"/>
      <c r="DSR489" s="256"/>
      <c r="DSS489" s="256"/>
      <c r="DST489" s="256"/>
      <c r="DSU489" s="256"/>
      <c r="DSV489" s="256"/>
      <c r="DSW489" s="256"/>
      <c r="DSX489" s="256"/>
      <c r="DSY489" s="256"/>
      <c r="DSZ489" s="256"/>
      <c r="DTA489" s="256"/>
      <c r="DTB489" s="256"/>
      <c r="DTC489" s="256"/>
      <c r="DTD489" s="256"/>
      <c r="DTE489" s="256"/>
      <c r="DTF489" s="256"/>
      <c r="DTG489" s="256"/>
      <c r="DTH489" s="256"/>
      <c r="DTI489" s="256"/>
      <c r="DTJ489" s="256"/>
      <c r="DTK489" s="256"/>
      <c r="DTL489" s="256"/>
      <c r="DTM489" s="256"/>
      <c r="DTN489" s="256"/>
      <c r="DTO489" s="256"/>
      <c r="DTP489" s="256"/>
      <c r="DTQ489" s="256"/>
      <c r="DTR489" s="256"/>
      <c r="DTS489" s="256"/>
      <c r="DTT489" s="256"/>
      <c r="DTU489" s="256"/>
      <c r="DTV489" s="256"/>
      <c r="DTW489" s="256"/>
      <c r="DTX489" s="256"/>
      <c r="DTY489" s="256"/>
      <c r="DTZ489" s="256"/>
      <c r="DUA489" s="256"/>
      <c r="DUB489" s="256"/>
      <c r="DUC489" s="256"/>
      <c r="DUD489" s="256"/>
      <c r="DUE489" s="256"/>
      <c r="DUF489" s="256"/>
      <c r="DUG489" s="256"/>
      <c r="DUH489" s="256"/>
      <c r="DUI489" s="256"/>
      <c r="DUJ489" s="256"/>
      <c r="DUK489" s="256"/>
      <c r="DUL489" s="256"/>
      <c r="DUM489" s="256"/>
      <c r="DUN489" s="256"/>
      <c r="DUO489" s="256"/>
      <c r="DUP489" s="256"/>
      <c r="DUQ489" s="256"/>
      <c r="DUR489" s="256"/>
      <c r="DUS489" s="256"/>
      <c r="DUT489" s="256"/>
      <c r="DUU489" s="256"/>
      <c r="DUV489" s="256"/>
      <c r="DUW489" s="256"/>
      <c r="DUX489" s="256"/>
      <c r="DUY489" s="256"/>
      <c r="DUZ489" s="256"/>
      <c r="DVA489" s="256"/>
      <c r="DVB489" s="256"/>
      <c r="DVC489" s="256"/>
      <c r="DVD489" s="256"/>
      <c r="DVE489" s="256"/>
      <c r="DVF489" s="256"/>
      <c r="DVG489" s="256"/>
      <c r="DVH489" s="256"/>
      <c r="DVI489" s="256"/>
      <c r="DVJ489" s="256"/>
      <c r="DVK489" s="256"/>
      <c r="DVL489" s="256"/>
      <c r="DVM489" s="256"/>
      <c r="DVN489" s="256"/>
      <c r="DVO489" s="256"/>
      <c r="DVP489" s="256"/>
      <c r="DVQ489" s="256"/>
      <c r="DVR489" s="256"/>
      <c r="DVS489" s="256"/>
      <c r="DVT489" s="256"/>
      <c r="DVU489" s="256"/>
      <c r="DVV489" s="256"/>
      <c r="DVW489" s="256"/>
      <c r="DVX489" s="256"/>
      <c r="DVY489" s="256"/>
      <c r="DVZ489" s="256"/>
      <c r="DWA489" s="256"/>
      <c r="DWB489" s="256"/>
      <c r="DWC489" s="256"/>
      <c r="DWD489" s="256"/>
      <c r="DWE489" s="256"/>
      <c r="DWF489" s="256"/>
      <c r="DWG489" s="256"/>
      <c r="DWH489" s="256"/>
      <c r="DWI489" s="256"/>
      <c r="DWJ489" s="256"/>
      <c r="DWK489" s="256"/>
      <c r="DWL489" s="256"/>
      <c r="DWM489" s="256"/>
      <c r="DWN489" s="256"/>
      <c r="DWO489" s="256"/>
      <c r="DWP489" s="256"/>
      <c r="DWQ489" s="256"/>
      <c r="DWR489" s="256"/>
      <c r="DWS489" s="256"/>
      <c r="DWT489" s="256"/>
      <c r="DWU489" s="256"/>
      <c r="DWV489" s="256"/>
      <c r="DWW489" s="256"/>
      <c r="DWX489" s="256"/>
      <c r="DWY489" s="256"/>
      <c r="DWZ489" s="256"/>
      <c r="DXA489" s="256"/>
      <c r="DXB489" s="256"/>
      <c r="DXC489" s="256"/>
      <c r="DXD489" s="256"/>
      <c r="DXE489" s="256"/>
      <c r="DXF489" s="256"/>
      <c r="DXG489" s="256"/>
      <c r="DXH489" s="256"/>
      <c r="DXI489" s="256"/>
      <c r="DXJ489" s="256"/>
      <c r="DXK489" s="256"/>
      <c r="DXL489" s="256"/>
      <c r="DXM489" s="256"/>
      <c r="DXN489" s="256"/>
      <c r="DXO489" s="256"/>
      <c r="DXP489" s="256"/>
      <c r="DXQ489" s="256"/>
      <c r="DXR489" s="256"/>
      <c r="DXS489" s="256"/>
      <c r="DXT489" s="256"/>
      <c r="DXU489" s="256"/>
      <c r="DXV489" s="256"/>
      <c r="DXW489" s="256"/>
      <c r="DXX489" s="256"/>
      <c r="DXY489" s="256"/>
      <c r="DXZ489" s="256"/>
      <c r="DYA489" s="256"/>
      <c r="DYB489" s="256"/>
      <c r="DYC489" s="256"/>
      <c r="DYD489" s="256"/>
      <c r="DYE489" s="256"/>
      <c r="DYF489" s="256"/>
      <c r="DYG489" s="256"/>
      <c r="DYH489" s="256"/>
      <c r="DYI489" s="256"/>
      <c r="DYJ489" s="256"/>
      <c r="DYK489" s="256"/>
      <c r="DYL489" s="256"/>
      <c r="DYM489" s="256"/>
      <c r="DYN489" s="256"/>
      <c r="DYO489" s="256"/>
      <c r="DYP489" s="256"/>
      <c r="DYQ489" s="256"/>
      <c r="DYR489" s="256"/>
      <c r="DYS489" s="256"/>
      <c r="DYT489" s="256"/>
      <c r="DYU489" s="256"/>
      <c r="DYV489" s="256"/>
      <c r="DYW489" s="256"/>
      <c r="DYX489" s="256"/>
      <c r="DYY489" s="256"/>
      <c r="DYZ489" s="256"/>
      <c r="DZA489" s="256"/>
      <c r="DZB489" s="256"/>
      <c r="DZC489" s="256"/>
      <c r="DZD489" s="256"/>
      <c r="DZE489" s="256"/>
      <c r="DZF489" s="256"/>
      <c r="DZG489" s="256"/>
      <c r="DZH489" s="256"/>
      <c r="DZI489" s="256"/>
      <c r="DZJ489" s="256"/>
      <c r="DZK489" s="256"/>
      <c r="DZL489" s="256"/>
      <c r="DZM489" s="256"/>
      <c r="DZN489" s="256"/>
      <c r="DZO489" s="256"/>
      <c r="DZP489" s="256"/>
      <c r="DZQ489" s="256"/>
      <c r="DZR489" s="256"/>
      <c r="DZS489" s="256"/>
      <c r="DZT489" s="256"/>
      <c r="DZU489" s="256"/>
      <c r="DZV489" s="256"/>
      <c r="DZW489" s="256"/>
      <c r="DZX489" s="256"/>
      <c r="DZY489" s="256"/>
      <c r="DZZ489" s="256"/>
      <c r="EAA489" s="256"/>
      <c r="EAB489" s="256"/>
      <c r="EAC489" s="256"/>
      <c r="EAD489" s="256"/>
      <c r="EAE489" s="256"/>
      <c r="EAF489" s="256"/>
      <c r="EAG489" s="256"/>
      <c r="EAH489" s="256"/>
      <c r="EAI489" s="256"/>
      <c r="EAJ489" s="256"/>
      <c r="EAK489" s="256"/>
      <c r="EAL489" s="256"/>
      <c r="EAM489" s="256"/>
      <c r="EAN489" s="256"/>
      <c r="EAO489" s="256"/>
      <c r="EAP489" s="256"/>
      <c r="EAQ489" s="256"/>
      <c r="EAR489" s="256"/>
      <c r="EAS489" s="256"/>
      <c r="EAT489" s="256"/>
      <c r="EAU489" s="256"/>
      <c r="EAV489" s="256"/>
      <c r="EAW489" s="256"/>
      <c r="EAX489" s="256"/>
      <c r="EAY489" s="256"/>
      <c r="EAZ489" s="256"/>
      <c r="EBA489" s="256"/>
      <c r="EBB489" s="256"/>
      <c r="EBC489" s="256"/>
      <c r="EBD489" s="256"/>
      <c r="EBE489" s="256"/>
      <c r="EBF489" s="256"/>
      <c r="EBG489" s="256"/>
      <c r="EBH489" s="256"/>
      <c r="EBI489" s="256"/>
      <c r="EBJ489" s="256"/>
      <c r="EBK489" s="256"/>
      <c r="EBL489" s="256"/>
      <c r="EBM489" s="256"/>
      <c r="EBN489" s="256"/>
      <c r="EBO489" s="256"/>
      <c r="EBP489" s="256"/>
      <c r="EBQ489" s="256"/>
      <c r="EBR489" s="256"/>
      <c r="EBS489" s="256"/>
      <c r="EBT489" s="256"/>
      <c r="EBU489" s="256"/>
      <c r="EBV489" s="256"/>
      <c r="EBW489" s="256"/>
      <c r="EBX489" s="256"/>
      <c r="EBY489" s="256"/>
      <c r="EBZ489" s="256"/>
      <c r="ECA489" s="256"/>
      <c r="ECB489" s="256"/>
      <c r="ECC489" s="256"/>
      <c r="ECD489" s="256"/>
      <c r="ECE489" s="256"/>
      <c r="ECF489" s="256"/>
      <c r="ECG489" s="256"/>
      <c r="ECH489" s="256"/>
      <c r="ECI489" s="256"/>
      <c r="ECJ489" s="256"/>
      <c r="ECK489" s="256"/>
      <c r="ECL489" s="256"/>
      <c r="ECM489" s="256"/>
      <c r="ECN489" s="256"/>
      <c r="ECO489" s="256"/>
      <c r="ECP489" s="256"/>
      <c r="ECQ489" s="256"/>
      <c r="ECR489" s="256"/>
      <c r="ECS489" s="256"/>
      <c r="ECT489" s="256"/>
      <c r="ECU489" s="256"/>
      <c r="ECV489" s="256"/>
      <c r="ECW489" s="256"/>
      <c r="ECX489" s="256"/>
      <c r="ECY489" s="256"/>
      <c r="ECZ489" s="256"/>
      <c r="EDA489" s="256"/>
      <c r="EDB489" s="256"/>
      <c r="EDC489" s="256"/>
      <c r="EDD489" s="256"/>
      <c r="EDE489" s="256"/>
      <c r="EDF489" s="256"/>
      <c r="EDG489" s="256"/>
      <c r="EDH489" s="256"/>
      <c r="EDI489" s="256"/>
      <c r="EDJ489" s="256"/>
      <c r="EDK489" s="256"/>
      <c r="EDL489" s="256"/>
      <c r="EDM489" s="256"/>
      <c r="EDN489" s="256"/>
      <c r="EDO489" s="256"/>
      <c r="EDP489" s="256"/>
      <c r="EDQ489" s="256"/>
      <c r="EDR489" s="256"/>
      <c r="EDS489" s="256"/>
      <c r="EDT489" s="256"/>
      <c r="EDU489" s="256"/>
      <c r="EDV489" s="256"/>
      <c r="EDW489" s="256"/>
      <c r="EDX489" s="256"/>
      <c r="EDY489" s="256"/>
      <c r="EDZ489" s="256"/>
      <c r="EEA489" s="256"/>
      <c r="EEB489" s="256"/>
      <c r="EEC489" s="256"/>
      <c r="EED489" s="256"/>
      <c r="EEE489" s="256"/>
      <c r="EEF489" s="256"/>
      <c r="EEG489" s="256"/>
      <c r="EEH489" s="256"/>
      <c r="EEI489" s="256"/>
      <c r="EEJ489" s="256"/>
      <c r="EEK489" s="256"/>
      <c r="EEL489" s="256"/>
      <c r="EEM489" s="256"/>
      <c r="EEN489" s="256"/>
      <c r="EEO489" s="256"/>
      <c r="EEP489" s="256"/>
      <c r="EEQ489" s="256"/>
      <c r="EER489" s="256"/>
      <c r="EES489" s="256"/>
      <c r="EET489" s="256"/>
      <c r="EEU489" s="256"/>
      <c r="EEV489" s="256"/>
      <c r="EEW489" s="256"/>
      <c r="EEX489" s="256"/>
      <c r="EEY489" s="256"/>
      <c r="EEZ489" s="256"/>
      <c r="EFA489" s="256"/>
      <c r="EFB489" s="256"/>
      <c r="EFC489" s="256"/>
      <c r="EFD489" s="256"/>
      <c r="EFE489" s="256"/>
      <c r="EFF489" s="256"/>
      <c r="EFG489" s="256"/>
      <c r="EFH489" s="256"/>
      <c r="EFI489" s="256"/>
      <c r="EFJ489" s="256"/>
      <c r="EFK489" s="256"/>
      <c r="EFL489" s="256"/>
      <c r="EFM489" s="256"/>
      <c r="EFN489" s="256"/>
      <c r="EFO489" s="256"/>
      <c r="EFP489" s="256"/>
      <c r="EFQ489" s="256"/>
      <c r="EFR489" s="256"/>
      <c r="EFS489" s="256"/>
      <c r="EFT489" s="256"/>
      <c r="EFU489" s="256"/>
      <c r="EFV489" s="256"/>
      <c r="EFW489" s="256"/>
      <c r="EFX489" s="256"/>
      <c r="EFY489" s="256"/>
      <c r="EFZ489" s="256"/>
      <c r="EGA489" s="256"/>
      <c r="EGB489" s="256"/>
      <c r="EGC489" s="256"/>
      <c r="EGD489" s="256"/>
      <c r="EGE489" s="256"/>
      <c r="EGF489" s="256"/>
      <c r="EGG489" s="256"/>
      <c r="EGH489" s="256"/>
      <c r="EGI489" s="256"/>
      <c r="EGJ489" s="256"/>
      <c r="EGK489" s="256"/>
      <c r="EGL489" s="256"/>
      <c r="EGM489" s="256"/>
      <c r="EGN489" s="256"/>
      <c r="EGO489" s="256"/>
      <c r="EGP489" s="256"/>
      <c r="EGQ489" s="256"/>
      <c r="EGR489" s="256"/>
      <c r="EGS489" s="256"/>
      <c r="EGT489" s="256"/>
      <c r="EGU489" s="256"/>
      <c r="EGV489" s="256"/>
      <c r="EGW489" s="256"/>
      <c r="EGX489" s="256"/>
      <c r="EGY489" s="256"/>
      <c r="EGZ489" s="256"/>
      <c r="EHA489" s="256"/>
      <c r="EHB489" s="256"/>
      <c r="EHC489" s="256"/>
      <c r="EHD489" s="256"/>
      <c r="EHE489" s="256"/>
      <c r="EHF489" s="256"/>
      <c r="EHG489" s="256"/>
      <c r="EHH489" s="256"/>
      <c r="EHI489" s="256"/>
      <c r="EHJ489" s="256"/>
      <c r="EHK489" s="256"/>
      <c r="EHL489" s="256"/>
      <c r="EHM489" s="256"/>
      <c r="EHN489" s="256"/>
      <c r="EHO489" s="256"/>
      <c r="EHP489" s="256"/>
      <c r="EHQ489" s="256"/>
      <c r="EHR489" s="256"/>
      <c r="EHS489" s="256"/>
      <c r="EHT489" s="256"/>
      <c r="EHU489" s="256"/>
      <c r="EHV489" s="256"/>
      <c r="EHW489" s="256"/>
      <c r="EHX489" s="256"/>
      <c r="EHY489" s="256"/>
      <c r="EHZ489" s="256"/>
      <c r="EIA489" s="256"/>
      <c r="EIB489" s="256"/>
      <c r="EIC489" s="256"/>
      <c r="EID489" s="256"/>
      <c r="EIE489" s="256"/>
      <c r="EIF489" s="256"/>
      <c r="EIG489" s="256"/>
      <c r="EIH489" s="256"/>
      <c r="EII489" s="256"/>
      <c r="EIJ489" s="256"/>
      <c r="EIK489" s="256"/>
      <c r="EIL489" s="256"/>
      <c r="EIM489" s="256"/>
      <c r="EIN489" s="256"/>
      <c r="EIO489" s="256"/>
      <c r="EIP489" s="256"/>
      <c r="EIQ489" s="256"/>
      <c r="EIR489" s="256"/>
      <c r="EIS489" s="256"/>
      <c r="EIT489" s="256"/>
      <c r="EIU489" s="256"/>
      <c r="EIV489" s="256"/>
      <c r="EIW489" s="256"/>
      <c r="EIX489" s="256"/>
      <c r="EIY489" s="256"/>
      <c r="EIZ489" s="256"/>
      <c r="EJA489" s="256"/>
      <c r="EJB489" s="256"/>
      <c r="EJC489" s="256"/>
      <c r="EJD489" s="256"/>
      <c r="EJE489" s="256"/>
      <c r="EJF489" s="256"/>
      <c r="EJG489" s="256"/>
      <c r="EJH489" s="256"/>
      <c r="EJI489" s="256"/>
      <c r="EJJ489" s="256"/>
      <c r="EJK489" s="256"/>
      <c r="EJL489" s="256"/>
      <c r="EJM489" s="256"/>
      <c r="EJN489" s="256"/>
      <c r="EJO489" s="256"/>
      <c r="EJP489" s="256"/>
      <c r="EJQ489" s="256"/>
      <c r="EJR489" s="256"/>
      <c r="EJS489" s="256"/>
      <c r="EJT489" s="256"/>
      <c r="EJU489" s="256"/>
      <c r="EJV489" s="256"/>
      <c r="EJW489" s="256"/>
      <c r="EJX489" s="256"/>
      <c r="EJY489" s="256"/>
      <c r="EJZ489" s="256"/>
      <c r="EKA489" s="256"/>
      <c r="EKB489" s="256"/>
      <c r="EKC489" s="256"/>
      <c r="EKD489" s="256"/>
      <c r="EKE489" s="256"/>
      <c r="EKF489" s="256"/>
      <c r="EKG489" s="256"/>
      <c r="EKH489" s="256"/>
      <c r="EKI489" s="256"/>
      <c r="EKJ489" s="256"/>
      <c r="EKK489" s="256"/>
      <c r="EKL489" s="256"/>
      <c r="EKM489" s="256"/>
      <c r="EKN489" s="256"/>
      <c r="EKO489" s="256"/>
      <c r="EKP489" s="256"/>
      <c r="EKQ489" s="256"/>
      <c r="EKR489" s="256"/>
      <c r="EKS489" s="256"/>
      <c r="EKT489" s="256"/>
      <c r="EKU489" s="256"/>
      <c r="EKV489" s="256"/>
      <c r="EKW489" s="256"/>
      <c r="EKX489" s="256"/>
      <c r="EKY489" s="256"/>
      <c r="EKZ489" s="256"/>
      <c r="ELA489" s="256"/>
      <c r="ELB489" s="256"/>
      <c r="ELC489" s="256"/>
      <c r="ELD489" s="256"/>
      <c r="ELE489" s="256"/>
      <c r="ELF489" s="256"/>
      <c r="ELG489" s="256"/>
      <c r="ELH489" s="256"/>
      <c r="ELI489" s="256"/>
      <c r="ELJ489" s="256"/>
      <c r="ELK489" s="256"/>
      <c r="ELL489" s="256"/>
      <c r="ELM489" s="256"/>
      <c r="ELN489" s="256"/>
      <c r="ELO489" s="256"/>
      <c r="ELP489" s="256"/>
      <c r="ELQ489" s="256"/>
      <c r="ELR489" s="256"/>
      <c r="ELS489" s="256"/>
      <c r="ELT489" s="256"/>
      <c r="ELU489" s="256"/>
      <c r="ELV489" s="256"/>
      <c r="ELW489" s="256"/>
      <c r="ELX489" s="256"/>
      <c r="ELY489" s="256"/>
      <c r="ELZ489" s="256"/>
      <c r="EMA489" s="256"/>
      <c r="EMB489" s="256"/>
      <c r="EMC489" s="256"/>
      <c r="EMD489" s="256"/>
      <c r="EME489" s="256"/>
      <c r="EMF489" s="256"/>
      <c r="EMG489" s="256"/>
      <c r="EMH489" s="256"/>
      <c r="EMI489" s="256"/>
      <c r="EMJ489" s="256"/>
      <c r="EMK489" s="256"/>
      <c r="EML489" s="256"/>
      <c r="EMM489" s="256"/>
      <c r="EMN489" s="256"/>
      <c r="EMO489" s="256"/>
      <c r="EMP489" s="256"/>
      <c r="EMQ489" s="256"/>
      <c r="EMR489" s="256"/>
      <c r="EMS489" s="256"/>
      <c r="EMT489" s="256"/>
      <c r="EMU489" s="256"/>
      <c r="EMV489" s="256"/>
      <c r="EMW489" s="256"/>
      <c r="EMX489" s="256"/>
      <c r="EMY489" s="256"/>
      <c r="EMZ489" s="256"/>
      <c r="ENA489" s="256"/>
      <c r="ENB489" s="256"/>
      <c r="ENC489" s="256"/>
      <c r="END489" s="256"/>
      <c r="ENE489" s="256"/>
      <c r="ENF489" s="256"/>
      <c r="ENG489" s="256"/>
      <c r="ENH489" s="256"/>
      <c r="ENI489" s="256"/>
      <c r="ENJ489" s="256"/>
      <c r="ENK489" s="256"/>
      <c r="ENL489" s="256"/>
      <c r="ENM489" s="256"/>
      <c r="ENN489" s="256"/>
      <c r="ENO489" s="256"/>
      <c r="ENP489" s="256"/>
      <c r="ENQ489" s="256"/>
      <c r="ENR489" s="256"/>
      <c r="ENS489" s="256"/>
      <c r="ENT489" s="256"/>
      <c r="ENU489" s="256"/>
      <c r="ENV489" s="256"/>
      <c r="ENW489" s="256"/>
      <c r="ENX489" s="256"/>
      <c r="ENY489" s="256"/>
      <c r="ENZ489" s="256"/>
      <c r="EOA489" s="256"/>
      <c r="EOB489" s="256"/>
      <c r="EOC489" s="256"/>
      <c r="EOD489" s="256"/>
      <c r="EOE489" s="256"/>
      <c r="EOF489" s="256"/>
      <c r="EOG489" s="256"/>
      <c r="EOH489" s="256"/>
      <c r="EOI489" s="256"/>
      <c r="EOJ489" s="256"/>
      <c r="EOK489" s="256"/>
      <c r="EOL489" s="256"/>
      <c r="EOM489" s="256"/>
      <c r="EON489" s="256"/>
      <c r="EOO489" s="256"/>
      <c r="EOP489" s="256"/>
      <c r="EOQ489" s="256"/>
      <c r="EOR489" s="256"/>
      <c r="EOS489" s="256"/>
      <c r="EOT489" s="256"/>
      <c r="EOU489" s="256"/>
      <c r="EOV489" s="256"/>
      <c r="EOW489" s="256"/>
      <c r="EOX489" s="256"/>
      <c r="EOY489" s="256"/>
      <c r="EOZ489" s="256"/>
      <c r="EPA489" s="256"/>
      <c r="EPB489" s="256"/>
      <c r="EPC489" s="256"/>
      <c r="EPD489" s="256"/>
      <c r="EPE489" s="256"/>
      <c r="EPF489" s="256"/>
      <c r="EPG489" s="256"/>
      <c r="EPH489" s="256"/>
      <c r="EPI489" s="256"/>
      <c r="EPJ489" s="256"/>
      <c r="EPK489" s="256"/>
      <c r="EPL489" s="256"/>
      <c r="EPM489" s="256"/>
      <c r="EPN489" s="256"/>
      <c r="EPO489" s="256"/>
      <c r="EPP489" s="256"/>
      <c r="EPQ489" s="256"/>
      <c r="EPR489" s="256"/>
      <c r="EPS489" s="256"/>
      <c r="EPT489" s="256"/>
      <c r="EPU489" s="256"/>
      <c r="EPV489" s="256"/>
      <c r="EPW489" s="256"/>
      <c r="EPX489" s="256"/>
      <c r="EPY489" s="256"/>
      <c r="EPZ489" s="256"/>
      <c r="EQA489" s="256"/>
      <c r="EQB489" s="256"/>
      <c r="EQC489" s="256"/>
      <c r="EQD489" s="256"/>
      <c r="EQE489" s="256"/>
      <c r="EQF489" s="256"/>
      <c r="EQG489" s="256"/>
      <c r="EQH489" s="256"/>
      <c r="EQI489" s="256"/>
      <c r="EQJ489" s="256"/>
      <c r="EQK489" s="256"/>
      <c r="EQL489" s="256"/>
      <c r="EQM489" s="256"/>
      <c r="EQN489" s="256"/>
      <c r="EQO489" s="256"/>
      <c r="EQP489" s="256"/>
      <c r="EQQ489" s="256"/>
      <c r="EQR489" s="256"/>
      <c r="EQS489" s="256"/>
      <c r="EQT489" s="256"/>
      <c r="EQU489" s="256"/>
      <c r="EQV489" s="256"/>
      <c r="EQW489" s="256"/>
      <c r="EQX489" s="256"/>
      <c r="EQY489" s="256"/>
      <c r="EQZ489" s="256"/>
      <c r="ERA489" s="256"/>
      <c r="ERB489" s="256"/>
      <c r="ERC489" s="256"/>
      <c r="ERD489" s="256"/>
      <c r="ERE489" s="256"/>
      <c r="ERF489" s="256"/>
      <c r="ERG489" s="256"/>
      <c r="ERH489" s="256"/>
      <c r="ERI489" s="256"/>
      <c r="ERJ489" s="256"/>
      <c r="ERK489" s="256"/>
      <c r="ERL489" s="256"/>
      <c r="ERM489" s="256"/>
      <c r="ERN489" s="256"/>
      <c r="ERO489" s="256"/>
      <c r="ERP489" s="256"/>
      <c r="ERQ489" s="256"/>
      <c r="ERR489" s="256"/>
      <c r="ERS489" s="256"/>
      <c r="ERT489" s="256"/>
      <c r="ERU489" s="256"/>
      <c r="ERV489" s="256"/>
      <c r="ERW489" s="256"/>
      <c r="ERX489" s="256"/>
      <c r="ERY489" s="256"/>
      <c r="ERZ489" s="256"/>
      <c r="ESA489" s="256"/>
      <c r="ESB489" s="256"/>
      <c r="ESC489" s="256"/>
      <c r="ESD489" s="256"/>
      <c r="ESE489" s="256"/>
      <c r="ESF489" s="256"/>
      <c r="ESG489" s="256"/>
      <c r="ESH489" s="256"/>
      <c r="ESI489" s="256"/>
      <c r="ESJ489" s="256"/>
      <c r="ESK489" s="256"/>
      <c r="ESL489" s="256"/>
      <c r="ESM489" s="256"/>
      <c r="ESN489" s="256"/>
      <c r="ESO489" s="256"/>
      <c r="ESP489" s="256"/>
      <c r="ESQ489" s="256"/>
      <c r="ESR489" s="256"/>
      <c r="ESS489" s="256"/>
      <c r="EST489" s="256"/>
      <c r="ESU489" s="256"/>
      <c r="ESV489" s="256"/>
      <c r="ESW489" s="256"/>
      <c r="ESX489" s="256"/>
      <c r="ESY489" s="256"/>
      <c r="ESZ489" s="256"/>
      <c r="ETA489" s="256"/>
      <c r="ETB489" s="256"/>
      <c r="ETC489" s="256"/>
      <c r="ETD489" s="256"/>
      <c r="ETE489" s="256"/>
      <c r="ETF489" s="256"/>
      <c r="ETG489" s="256"/>
      <c r="ETH489" s="256"/>
      <c r="ETI489" s="256"/>
      <c r="ETJ489" s="256"/>
      <c r="ETK489" s="256"/>
      <c r="ETL489" s="256"/>
      <c r="ETM489" s="256"/>
      <c r="ETN489" s="256"/>
      <c r="ETO489" s="256"/>
      <c r="ETP489" s="256"/>
      <c r="ETQ489" s="256"/>
      <c r="ETR489" s="256"/>
      <c r="ETS489" s="256"/>
      <c r="ETT489" s="256"/>
      <c r="ETU489" s="256"/>
      <c r="ETV489" s="256"/>
      <c r="ETW489" s="256"/>
      <c r="ETX489" s="256"/>
      <c r="ETY489" s="256"/>
      <c r="ETZ489" s="256"/>
      <c r="EUA489" s="256"/>
      <c r="EUB489" s="256"/>
      <c r="EUC489" s="256"/>
      <c r="EUD489" s="256"/>
      <c r="EUE489" s="256"/>
      <c r="EUF489" s="256"/>
      <c r="EUG489" s="256"/>
      <c r="EUH489" s="256"/>
      <c r="EUI489" s="256"/>
      <c r="EUJ489" s="256"/>
      <c r="EUK489" s="256"/>
      <c r="EUL489" s="256"/>
      <c r="EUM489" s="256"/>
      <c r="EUN489" s="256"/>
      <c r="EUO489" s="256"/>
      <c r="EUP489" s="256"/>
      <c r="EUQ489" s="256"/>
      <c r="EUR489" s="256"/>
      <c r="EUS489" s="256"/>
      <c r="EUT489" s="256"/>
      <c r="EUU489" s="256"/>
      <c r="EUV489" s="256"/>
      <c r="EUW489" s="256"/>
      <c r="EUX489" s="256"/>
      <c r="EUY489" s="256"/>
      <c r="EUZ489" s="256"/>
      <c r="EVA489" s="256"/>
      <c r="EVB489" s="256"/>
      <c r="EVC489" s="256"/>
      <c r="EVD489" s="256"/>
      <c r="EVE489" s="256"/>
      <c r="EVF489" s="256"/>
      <c r="EVG489" s="256"/>
      <c r="EVH489" s="256"/>
      <c r="EVI489" s="256"/>
      <c r="EVJ489" s="256"/>
      <c r="EVK489" s="256"/>
      <c r="EVL489" s="256"/>
      <c r="EVM489" s="256"/>
      <c r="EVN489" s="256"/>
      <c r="EVO489" s="256"/>
      <c r="EVP489" s="256"/>
      <c r="EVQ489" s="256"/>
      <c r="EVR489" s="256"/>
      <c r="EVS489" s="256"/>
      <c r="EVT489" s="256"/>
      <c r="EVU489" s="256"/>
      <c r="EVV489" s="256"/>
      <c r="EVW489" s="256"/>
      <c r="EVX489" s="256"/>
      <c r="EVY489" s="256"/>
      <c r="EVZ489" s="256"/>
      <c r="EWA489" s="256"/>
      <c r="EWB489" s="256"/>
      <c r="EWC489" s="256"/>
      <c r="EWD489" s="256"/>
      <c r="EWE489" s="256"/>
      <c r="EWF489" s="256"/>
      <c r="EWG489" s="256"/>
      <c r="EWH489" s="256"/>
      <c r="EWI489" s="256"/>
      <c r="EWJ489" s="256"/>
      <c r="EWK489" s="256"/>
      <c r="EWL489" s="256"/>
      <c r="EWM489" s="256"/>
      <c r="EWN489" s="256"/>
      <c r="EWO489" s="256"/>
      <c r="EWP489" s="256"/>
      <c r="EWQ489" s="256"/>
      <c r="EWR489" s="256"/>
      <c r="EWS489" s="256"/>
      <c r="EWT489" s="256"/>
      <c r="EWU489" s="256"/>
      <c r="EWV489" s="256"/>
      <c r="EWW489" s="256"/>
      <c r="EWX489" s="256"/>
      <c r="EWY489" s="256"/>
      <c r="EWZ489" s="256"/>
      <c r="EXA489" s="256"/>
      <c r="EXB489" s="256"/>
      <c r="EXC489" s="256"/>
      <c r="EXD489" s="256"/>
      <c r="EXE489" s="256"/>
      <c r="EXF489" s="256"/>
      <c r="EXG489" s="256"/>
      <c r="EXH489" s="256"/>
      <c r="EXI489" s="256"/>
      <c r="EXJ489" s="256"/>
      <c r="EXK489" s="256"/>
      <c r="EXL489" s="256"/>
      <c r="EXM489" s="256"/>
      <c r="EXN489" s="256"/>
      <c r="EXO489" s="256"/>
      <c r="EXP489" s="256"/>
      <c r="EXQ489" s="256"/>
      <c r="EXR489" s="256"/>
      <c r="EXS489" s="256"/>
      <c r="EXT489" s="256"/>
      <c r="EXU489" s="256"/>
      <c r="EXV489" s="256"/>
      <c r="EXW489" s="256"/>
      <c r="EXX489" s="256"/>
      <c r="EXY489" s="256"/>
      <c r="EXZ489" s="256"/>
      <c r="EYA489" s="256"/>
      <c r="EYB489" s="256"/>
      <c r="EYC489" s="256"/>
      <c r="EYD489" s="256"/>
      <c r="EYE489" s="256"/>
      <c r="EYF489" s="256"/>
      <c r="EYG489" s="256"/>
      <c r="EYH489" s="256"/>
      <c r="EYI489" s="256"/>
      <c r="EYJ489" s="256"/>
      <c r="EYK489" s="256"/>
      <c r="EYL489" s="256"/>
      <c r="EYM489" s="256"/>
      <c r="EYN489" s="256"/>
      <c r="EYO489" s="256"/>
      <c r="EYP489" s="256"/>
      <c r="EYQ489" s="256"/>
      <c r="EYR489" s="256"/>
      <c r="EYS489" s="256"/>
      <c r="EYT489" s="256"/>
      <c r="EYU489" s="256"/>
      <c r="EYV489" s="256"/>
      <c r="EYW489" s="256"/>
      <c r="EYX489" s="256"/>
      <c r="EYY489" s="256"/>
      <c r="EYZ489" s="256"/>
      <c r="EZA489" s="256"/>
      <c r="EZB489" s="256"/>
      <c r="EZC489" s="256"/>
      <c r="EZD489" s="256"/>
      <c r="EZE489" s="256"/>
      <c r="EZF489" s="256"/>
      <c r="EZG489" s="256"/>
      <c r="EZH489" s="256"/>
      <c r="EZI489" s="256"/>
      <c r="EZJ489" s="256"/>
      <c r="EZK489" s="256"/>
      <c r="EZL489" s="256"/>
      <c r="EZM489" s="256"/>
      <c r="EZN489" s="256"/>
      <c r="EZO489" s="256"/>
      <c r="EZP489" s="256"/>
      <c r="EZQ489" s="256"/>
      <c r="EZR489" s="256"/>
      <c r="EZS489" s="256"/>
      <c r="EZT489" s="256"/>
      <c r="EZU489" s="256"/>
      <c r="EZV489" s="256"/>
      <c r="EZW489" s="256"/>
      <c r="EZX489" s="256"/>
      <c r="EZY489" s="256"/>
      <c r="EZZ489" s="256"/>
      <c r="FAA489" s="256"/>
      <c r="FAB489" s="256"/>
      <c r="FAC489" s="256"/>
      <c r="FAD489" s="256"/>
      <c r="FAE489" s="256"/>
      <c r="FAF489" s="256"/>
      <c r="FAG489" s="256"/>
      <c r="FAH489" s="256"/>
      <c r="FAI489" s="256"/>
      <c r="FAJ489" s="256"/>
      <c r="FAK489" s="256"/>
      <c r="FAL489" s="256"/>
      <c r="FAM489" s="256"/>
      <c r="FAN489" s="256"/>
      <c r="FAO489" s="256"/>
      <c r="FAP489" s="256"/>
      <c r="FAQ489" s="256"/>
      <c r="FAR489" s="256"/>
      <c r="FAS489" s="256"/>
      <c r="FAT489" s="256"/>
      <c r="FAU489" s="256"/>
      <c r="FAV489" s="256"/>
      <c r="FAW489" s="256"/>
      <c r="FAX489" s="256"/>
      <c r="FAY489" s="256"/>
      <c r="FAZ489" s="256"/>
      <c r="FBA489" s="256"/>
      <c r="FBB489" s="256"/>
      <c r="FBC489" s="256"/>
      <c r="FBD489" s="256"/>
      <c r="FBE489" s="256"/>
      <c r="FBF489" s="256"/>
      <c r="FBG489" s="256"/>
      <c r="FBH489" s="256"/>
      <c r="FBI489" s="256"/>
      <c r="FBJ489" s="256"/>
      <c r="FBK489" s="256"/>
      <c r="FBL489" s="256"/>
      <c r="FBM489" s="256"/>
      <c r="FBN489" s="256"/>
      <c r="FBO489" s="256"/>
      <c r="FBP489" s="256"/>
      <c r="FBQ489" s="256"/>
      <c r="FBR489" s="256"/>
      <c r="FBS489" s="256"/>
      <c r="FBT489" s="256"/>
      <c r="FBU489" s="256"/>
      <c r="FBV489" s="256"/>
      <c r="FBW489" s="256"/>
      <c r="FBX489" s="256"/>
      <c r="FBY489" s="256"/>
      <c r="FBZ489" s="256"/>
      <c r="FCA489" s="256"/>
      <c r="FCB489" s="256"/>
      <c r="FCC489" s="256"/>
      <c r="FCD489" s="256"/>
      <c r="FCE489" s="256"/>
      <c r="FCF489" s="256"/>
      <c r="FCG489" s="256"/>
      <c r="FCH489" s="256"/>
      <c r="FCI489" s="256"/>
      <c r="FCJ489" s="256"/>
      <c r="FCK489" s="256"/>
      <c r="FCL489" s="256"/>
      <c r="FCM489" s="256"/>
      <c r="FCN489" s="256"/>
      <c r="FCO489" s="256"/>
      <c r="FCP489" s="256"/>
      <c r="FCQ489" s="256"/>
      <c r="FCR489" s="256"/>
      <c r="FCS489" s="256"/>
      <c r="FCT489" s="256"/>
      <c r="FCU489" s="256"/>
      <c r="FCV489" s="256"/>
      <c r="FCW489" s="256"/>
      <c r="FCX489" s="256"/>
      <c r="FCY489" s="256"/>
      <c r="FCZ489" s="256"/>
      <c r="FDA489" s="256"/>
      <c r="FDB489" s="256"/>
      <c r="FDC489" s="256"/>
      <c r="FDD489" s="256"/>
      <c r="FDE489" s="256"/>
      <c r="FDF489" s="256"/>
      <c r="FDG489" s="256"/>
      <c r="FDH489" s="256"/>
      <c r="FDI489" s="256"/>
      <c r="FDJ489" s="256"/>
      <c r="FDK489" s="256"/>
      <c r="FDL489" s="256"/>
      <c r="FDM489" s="256"/>
      <c r="FDN489" s="256"/>
      <c r="FDO489" s="256"/>
      <c r="FDP489" s="256"/>
      <c r="FDQ489" s="256"/>
      <c r="FDR489" s="256"/>
      <c r="FDS489" s="256"/>
      <c r="FDT489" s="256"/>
      <c r="FDU489" s="256"/>
      <c r="FDV489" s="256"/>
      <c r="FDW489" s="256"/>
      <c r="FDX489" s="256"/>
      <c r="FDY489" s="256"/>
      <c r="FDZ489" s="256"/>
      <c r="FEA489" s="256"/>
      <c r="FEB489" s="256"/>
      <c r="FEC489" s="256"/>
      <c r="FED489" s="256"/>
      <c r="FEE489" s="256"/>
      <c r="FEF489" s="256"/>
      <c r="FEG489" s="256"/>
      <c r="FEH489" s="256"/>
      <c r="FEI489" s="256"/>
      <c r="FEJ489" s="256"/>
      <c r="FEK489" s="256"/>
      <c r="FEL489" s="256"/>
      <c r="FEM489" s="256"/>
      <c r="FEN489" s="256"/>
      <c r="FEO489" s="256"/>
      <c r="FEP489" s="256"/>
      <c r="FEQ489" s="256"/>
      <c r="FER489" s="256"/>
      <c r="FES489" s="256"/>
      <c r="FET489" s="256"/>
      <c r="FEU489" s="256"/>
      <c r="FEV489" s="256"/>
      <c r="FEW489" s="256"/>
      <c r="FEX489" s="256"/>
      <c r="FEY489" s="256"/>
      <c r="FEZ489" s="256"/>
      <c r="FFA489" s="256"/>
      <c r="FFB489" s="256"/>
      <c r="FFC489" s="256"/>
      <c r="FFD489" s="256"/>
      <c r="FFE489" s="256"/>
      <c r="FFF489" s="256"/>
      <c r="FFG489" s="256"/>
      <c r="FFH489" s="256"/>
      <c r="FFI489" s="256"/>
      <c r="FFJ489" s="256"/>
      <c r="FFK489" s="256"/>
      <c r="FFL489" s="256"/>
      <c r="FFM489" s="256"/>
      <c r="FFN489" s="256"/>
      <c r="FFO489" s="256"/>
      <c r="FFP489" s="256"/>
      <c r="FFQ489" s="256"/>
      <c r="FFR489" s="256"/>
      <c r="FFS489" s="256"/>
      <c r="FFT489" s="256"/>
      <c r="FFU489" s="256"/>
      <c r="FFV489" s="256"/>
      <c r="FFW489" s="256"/>
      <c r="FFX489" s="256"/>
      <c r="FFY489" s="256"/>
      <c r="FFZ489" s="256"/>
      <c r="FGA489" s="256"/>
      <c r="FGB489" s="256"/>
      <c r="FGC489" s="256"/>
      <c r="FGD489" s="256"/>
      <c r="FGE489" s="256"/>
      <c r="FGF489" s="256"/>
      <c r="FGG489" s="256"/>
      <c r="FGH489" s="256"/>
      <c r="FGI489" s="256"/>
      <c r="FGJ489" s="256"/>
      <c r="FGK489" s="256"/>
      <c r="FGL489" s="256"/>
      <c r="FGM489" s="256"/>
      <c r="FGN489" s="256"/>
      <c r="FGO489" s="256"/>
      <c r="FGP489" s="256"/>
      <c r="FGQ489" s="256"/>
      <c r="FGR489" s="256"/>
      <c r="FGS489" s="256"/>
      <c r="FGT489" s="256"/>
      <c r="FGU489" s="256"/>
      <c r="FGV489" s="256"/>
      <c r="FGW489" s="256"/>
      <c r="FGX489" s="256"/>
      <c r="FGY489" s="256"/>
      <c r="FGZ489" s="256"/>
      <c r="FHA489" s="256"/>
      <c r="FHB489" s="256"/>
      <c r="FHC489" s="256"/>
      <c r="FHD489" s="256"/>
      <c r="FHE489" s="256"/>
      <c r="FHF489" s="256"/>
      <c r="FHG489" s="256"/>
      <c r="FHH489" s="256"/>
      <c r="FHI489" s="256"/>
      <c r="FHJ489" s="256"/>
      <c r="FHK489" s="256"/>
      <c r="FHL489" s="256"/>
      <c r="FHM489" s="256"/>
      <c r="FHN489" s="256"/>
      <c r="FHO489" s="256"/>
      <c r="FHP489" s="256"/>
      <c r="FHQ489" s="256"/>
      <c r="FHR489" s="256"/>
      <c r="FHS489" s="256"/>
      <c r="FHT489" s="256"/>
      <c r="FHU489" s="256"/>
      <c r="FHV489" s="256"/>
      <c r="FHW489" s="256"/>
      <c r="FHX489" s="256"/>
      <c r="FHY489" s="256"/>
      <c r="FHZ489" s="256"/>
      <c r="FIA489" s="256"/>
      <c r="FIB489" s="256"/>
      <c r="FIC489" s="256"/>
      <c r="FID489" s="256"/>
      <c r="FIE489" s="256"/>
      <c r="FIF489" s="256"/>
      <c r="FIG489" s="256"/>
      <c r="FIH489" s="256"/>
      <c r="FII489" s="256"/>
      <c r="FIJ489" s="256"/>
      <c r="FIK489" s="256"/>
      <c r="FIL489" s="256"/>
      <c r="FIM489" s="256"/>
      <c r="FIN489" s="256"/>
      <c r="FIO489" s="256"/>
      <c r="FIP489" s="256"/>
      <c r="FIQ489" s="256"/>
      <c r="FIR489" s="256"/>
      <c r="FIS489" s="256"/>
      <c r="FIT489" s="256"/>
      <c r="FIU489" s="256"/>
      <c r="FIV489" s="256"/>
      <c r="FIW489" s="256"/>
      <c r="FIX489" s="256"/>
      <c r="FIY489" s="256"/>
      <c r="FIZ489" s="256"/>
      <c r="FJA489" s="256"/>
      <c r="FJB489" s="256"/>
      <c r="FJC489" s="256"/>
      <c r="FJD489" s="256"/>
      <c r="FJE489" s="256"/>
      <c r="FJF489" s="256"/>
      <c r="FJG489" s="256"/>
      <c r="FJH489" s="256"/>
      <c r="FJI489" s="256"/>
      <c r="FJJ489" s="256"/>
      <c r="FJK489" s="256"/>
      <c r="FJL489" s="256"/>
      <c r="FJM489" s="256"/>
      <c r="FJN489" s="256"/>
      <c r="FJO489" s="256"/>
      <c r="FJP489" s="256"/>
      <c r="FJQ489" s="256"/>
      <c r="FJR489" s="256"/>
      <c r="FJS489" s="256"/>
      <c r="FJT489" s="256"/>
      <c r="FJU489" s="256"/>
      <c r="FJV489" s="256"/>
      <c r="FJW489" s="256"/>
      <c r="FJX489" s="256"/>
      <c r="FJY489" s="256"/>
      <c r="FJZ489" s="256"/>
      <c r="FKA489" s="256"/>
      <c r="FKB489" s="256"/>
      <c r="FKC489" s="256"/>
      <c r="FKD489" s="256"/>
      <c r="FKE489" s="256"/>
      <c r="FKF489" s="256"/>
      <c r="FKG489" s="256"/>
      <c r="FKH489" s="256"/>
      <c r="FKI489" s="256"/>
      <c r="FKJ489" s="256"/>
      <c r="FKK489" s="256"/>
      <c r="FKL489" s="256"/>
      <c r="FKM489" s="256"/>
      <c r="FKN489" s="256"/>
      <c r="FKO489" s="256"/>
      <c r="FKP489" s="256"/>
      <c r="FKQ489" s="256"/>
      <c r="FKR489" s="256"/>
      <c r="FKS489" s="256"/>
      <c r="FKT489" s="256"/>
      <c r="FKU489" s="256"/>
      <c r="FKV489" s="256"/>
      <c r="FKW489" s="256"/>
      <c r="FKX489" s="256"/>
      <c r="FKY489" s="256"/>
      <c r="FKZ489" s="256"/>
      <c r="FLA489" s="256"/>
      <c r="FLB489" s="256"/>
      <c r="FLC489" s="256"/>
      <c r="FLD489" s="256"/>
      <c r="FLE489" s="256"/>
      <c r="FLF489" s="256"/>
      <c r="FLG489" s="256"/>
      <c r="FLH489" s="256"/>
      <c r="FLI489" s="256"/>
      <c r="FLJ489" s="256"/>
      <c r="FLK489" s="256"/>
      <c r="FLL489" s="256"/>
      <c r="FLM489" s="256"/>
      <c r="FLN489" s="256"/>
      <c r="FLO489" s="256"/>
      <c r="FLP489" s="256"/>
      <c r="FLQ489" s="256"/>
      <c r="FLR489" s="256"/>
      <c r="FLS489" s="256"/>
      <c r="FLT489" s="256"/>
      <c r="FLU489" s="256"/>
      <c r="FLV489" s="256"/>
      <c r="FLW489" s="256"/>
      <c r="FLX489" s="256"/>
      <c r="FLY489" s="256"/>
      <c r="FLZ489" s="256"/>
      <c r="FMA489" s="256"/>
      <c r="FMB489" s="256"/>
      <c r="FMC489" s="256"/>
      <c r="FMD489" s="256"/>
      <c r="FME489" s="256"/>
      <c r="FMF489" s="256"/>
      <c r="FMG489" s="256"/>
      <c r="FMH489" s="256"/>
      <c r="FMI489" s="256"/>
      <c r="FMJ489" s="256"/>
      <c r="FMK489" s="256"/>
      <c r="FML489" s="256"/>
      <c r="FMM489" s="256"/>
      <c r="FMN489" s="256"/>
      <c r="FMO489" s="256"/>
      <c r="FMP489" s="256"/>
      <c r="FMQ489" s="256"/>
      <c r="FMR489" s="256"/>
      <c r="FMS489" s="256"/>
      <c r="FMT489" s="256"/>
      <c r="FMU489" s="256"/>
      <c r="FMV489" s="256"/>
      <c r="FMW489" s="256"/>
      <c r="FMX489" s="256"/>
      <c r="FMY489" s="256"/>
      <c r="FMZ489" s="256"/>
      <c r="FNA489" s="256"/>
      <c r="FNB489" s="256"/>
      <c r="FNC489" s="256"/>
      <c r="FND489" s="256"/>
      <c r="FNE489" s="256"/>
      <c r="FNF489" s="256"/>
      <c r="FNG489" s="256"/>
      <c r="FNH489" s="256"/>
      <c r="FNI489" s="256"/>
      <c r="FNJ489" s="256"/>
      <c r="FNK489" s="256"/>
      <c r="FNL489" s="256"/>
      <c r="FNM489" s="256"/>
      <c r="FNN489" s="256"/>
      <c r="FNO489" s="256"/>
      <c r="FNP489" s="256"/>
      <c r="FNQ489" s="256"/>
      <c r="FNR489" s="256"/>
      <c r="FNS489" s="256"/>
      <c r="FNT489" s="256"/>
      <c r="FNU489" s="256"/>
      <c r="FNV489" s="256"/>
      <c r="FNW489" s="256"/>
      <c r="FNX489" s="256"/>
      <c r="FNY489" s="256"/>
      <c r="FNZ489" s="256"/>
      <c r="FOA489" s="256"/>
      <c r="FOB489" s="256"/>
      <c r="FOC489" s="256"/>
      <c r="FOD489" s="256"/>
      <c r="FOE489" s="256"/>
      <c r="FOF489" s="256"/>
      <c r="FOG489" s="256"/>
      <c r="FOH489" s="256"/>
      <c r="FOI489" s="256"/>
      <c r="FOJ489" s="256"/>
      <c r="FOK489" s="256"/>
      <c r="FOL489" s="256"/>
      <c r="FOM489" s="256"/>
      <c r="FON489" s="256"/>
      <c r="FOO489" s="256"/>
      <c r="FOP489" s="256"/>
      <c r="FOQ489" s="256"/>
      <c r="FOR489" s="256"/>
      <c r="FOS489" s="256"/>
      <c r="FOT489" s="256"/>
      <c r="FOU489" s="256"/>
      <c r="FOV489" s="256"/>
      <c r="FOW489" s="256"/>
      <c r="FOX489" s="256"/>
      <c r="FOY489" s="256"/>
      <c r="FOZ489" s="256"/>
      <c r="FPA489" s="256"/>
      <c r="FPB489" s="256"/>
      <c r="FPC489" s="256"/>
      <c r="FPD489" s="256"/>
      <c r="FPE489" s="256"/>
      <c r="FPF489" s="256"/>
      <c r="FPG489" s="256"/>
      <c r="FPH489" s="256"/>
      <c r="FPI489" s="256"/>
      <c r="FPJ489" s="256"/>
      <c r="FPK489" s="256"/>
      <c r="FPL489" s="256"/>
      <c r="FPM489" s="256"/>
      <c r="FPN489" s="256"/>
      <c r="FPO489" s="256"/>
      <c r="FPP489" s="256"/>
      <c r="FPQ489" s="256"/>
      <c r="FPR489" s="256"/>
      <c r="FPS489" s="256"/>
      <c r="FPT489" s="256"/>
      <c r="FPU489" s="256"/>
      <c r="FPV489" s="256"/>
      <c r="FPW489" s="256"/>
      <c r="FPX489" s="256"/>
      <c r="FPY489" s="256"/>
      <c r="FPZ489" s="256"/>
      <c r="FQA489" s="256"/>
      <c r="FQB489" s="256"/>
      <c r="FQC489" s="256"/>
      <c r="FQD489" s="256"/>
      <c r="FQE489" s="256"/>
      <c r="FQF489" s="256"/>
      <c r="FQG489" s="256"/>
      <c r="FQH489" s="256"/>
      <c r="FQI489" s="256"/>
      <c r="FQJ489" s="256"/>
      <c r="FQK489" s="256"/>
      <c r="FQL489" s="256"/>
      <c r="FQM489" s="256"/>
      <c r="FQN489" s="256"/>
      <c r="FQO489" s="256"/>
      <c r="FQP489" s="256"/>
      <c r="FQQ489" s="256"/>
      <c r="FQR489" s="256"/>
      <c r="FQS489" s="256"/>
      <c r="FQT489" s="256"/>
      <c r="FQU489" s="256"/>
      <c r="FQV489" s="256"/>
      <c r="FQW489" s="256"/>
      <c r="FQX489" s="256"/>
      <c r="FQY489" s="256"/>
      <c r="FQZ489" s="256"/>
      <c r="FRA489" s="256"/>
      <c r="FRB489" s="256"/>
      <c r="FRC489" s="256"/>
      <c r="FRD489" s="256"/>
      <c r="FRE489" s="256"/>
      <c r="FRF489" s="256"/>
      <c r="FRG489" s="256"/>
      <c r="FRH489" s="256"/>
      <c r="FRI489" s="256"/>
      <c r="FRJ489" s="256"/>
      <c r="FRK489" s="256"/>
      <c r="FRL489" s="256"/>
      <c r="FRM489" s="256"/>
      <c r="FRN489" s="256"/>
      <c r="FRO489" s="256"/>
      <c r="FRP489" s="256"/>
      <c r="FRQ489" s="256"/>
      <c r="FRR489" s="256"/>
      <c r="FRS489" s="256"/>
      <c r="FRT489" s="256"/>
      <c r="FRU489" s="256"/>
      <c r="FRV489" s="256"/>
      <c r="FRW489" s="256"/>
      <c r="FRX489" s="256"/>
      <c r="FRY489" s="256"/>
      <c r="FRZ489" s="256"/>
      <c r="FSA489" s="256"/>
      <c r="FSB489" s="256"/>
      <c r="FSC489" s="256"/>
      <c r="FSD489" s="256"/>
      <c r="FSE489" s="256"/>
      <c r="FSF489" s="256"/>
      <c r="FSG489" s="256"/>
      <c r="FSH489" s="256"/>
      <c r="FSI489" s="256"/>
      <c r="FSJ489" s="256"/>
      <c r="FSK489" s="256"/>
      <c r="FSL489" s="256"/>
      <c r="FSM489" s="256"/>
      <c r="FSN489" s="256"/>
      <c r="FSO489" s="256"/>
      <c r="FSP489" s="256"/>
      <c r="FSQ489" s="256"/>
      <c r="FSR489" s="256"/>
      <c r="FSS489" s="256"/>
      <c r="FST489" s="256"/>
      <c r="FSU489" s="256"/>
      <c r="FSV489" s="256"/>
      <c r="FSW489" s="256"/>
      <c r="FSX489" s="256"/>
      <c r="FSY489" s="256"/>
      <c r="FSZ489" s="256"/>
      <c r="FTA489" s="256"/>
      <c r="FTB489" s="256"/>
      <c r="FTC489" s="256"/>
      <c r="FTD489" s="256"/>
      <c r="FTE489" s="256"/>
      <c r="FTF489" s="256"/>
      <c r="FTG489" s="256"/>
      <c r="FTH489" s="256"/>
      <c r="FTI489" s="256"/>
      <c r="FTJ489" s="256"/>
      <c r="FTK489" s="256"/>
      <c r="FTL489" s="256"/>
      <c r="FTM489" s="256"/>
      <c r="FTN489" s="256"/>
      <c r="FTO489" s="256"/>
      <c r="FTP489" s="256"/>
      <c r="FTQ489" s="256"/>
      <c r="FTR489" s="256"/>
      <c r="FTS489" s="256"/>
      <c r="FTT489" s="256"/>
      <c r="FTU489" s="256"/>
      <c r="FTV489" s="256"/>
      <c r="FTW489" s="256"/>
      <c r="FTX489" s="256"/>
      <c r="FTY489" s="256"/>
      <c r="FTZ489" s="256"/>
      <c r="FUA489" s="256"/>
      <c r="FUB489" s="256"/>
      <c r="FUC489" s="256"/>
      <c r="FUD489" s="256"/>
      <c r="FUE489" s="256"/>
      <c r="FUF489" s="256"/>
      <c r="FUG489" s="256"/>
      <c r="FUH489" s="256"/>
      <c r="FUI489" s="256"/>
      <c r="FUJ489" s="256"/>
      <c r="FUK489" s="256"/>
      <c r="FUL489" s="256"/>
      <c r="FUM489" s="256"/>
      <c r="FUN489" s="256"/>
      <c r="FUO489" s="256"/>
      <c r="FUP489" s="256"/>
      <c r="FUQ489" s="256"/>
      <c r="FUR489" s="256"/>
      <c r="FUS489" s="256"/>
      <c r="FUT489" s="256"/>
      <c r="FUU489" s="256"/>
      <c r="FUV489" s="256"/>
      <c r="FUW489" s="256"/>
      <c r="FUX489" s="256"/>
      <c r="FUY489" s="256"/>
      <c r="FUZ489" s="256"/>
      <c r="FVA489" s="256"/>
      <c r="FVB489" s="256"/>
      <c r="FVC489" s="256"/>
      <c r="FVD489" s="256"/>
      <c r="FVE489" s="256"/>
      <c r="FVF489" s="256"/>
      <c r="FVG489" s="256"/>
      <c r="FVH489" s="256"/>
      <c r="FVI489" s="256"/>
      <c r="FVJ489" s="256"/>
      <c r="FVK489" s="256"/>
      <c r="FVL489" s="256"/>
      <c r="FVM489" s="256"/>
      <c r="FVN489" s="256"/>
      <c r="FVO489" s="256"/>
      <c r="FVP489" s="256"/>
      <c r="FVQ489" s="256"/>
      <c r="FVR489" s="256"/>
      <c r="FVS489" s="256"/>
      <c r="FVT489" s="256"/>
      <c r="FVU489" s="256"/>
      <c r="FVV489" s="256"/>
      <c r="FVW489" s="256"/>
      <c r="FVX489" s="256"/>
      <c r="FVY489" s="256"/>
      <c r="FVZ489" s="256"/>
      <c r="FWA489" s="256"/>
      <c r="FWB489" s="256"/>
      <c r="FWC489" s="256"/>
      <c r="FWD489" s="256"/>
      <c r="FWE489" s="256"/>
      <c r="FWF489" s="256"/>
      <c r="FWG489" s="256"/>
      <c r="FWH489" s="256"/>
      <c r="FWI489" s="256"/>
      <c r="FWJ489" s="256"/>
      <c r="FWK489" s="256"/>
      <c r="FWL489" s="256"/>
      <c r="FWM489" s="256"/>
      <c r="FWN489" s="256"/>
      <c r="FWO489" s="256"/>
      <c r="FWP489" s="256"/>
      <c r="FWQ489" s="256"/>
      <c r="FWR489" s="256"/>
      <c r="FWS489" s="256"/>
      <c r="FWT489" s="256"/>
      <c r="FWU489" s="256"/>
      <c r="FWV489" s="256"/>
      <c r="FWW489" s="256"/>
      <c r="FWX489" s="256"/>
      <c r="FWY489" s="256"/>
      <c r="FWZ489" s="256"/>
      <c r="FXA489" s="256"/>
      <c r="FXB489" s="256"/>
      <c r="FXC489" s="256"/>
      <c r="FXD489" s="256"/>
      <c r="FXE489" s="256"/>
      <c r="FXF489" s="256"/>
      <c r="FXG489" s="256"/>
      <c r="FXH489" s="256"/>
      <c r="FXI489" s="256"/>
      <c r="FXJ489" s="256"/>
      <c r="FXK489" s="256"/>
      <c r="FXL489" s="256"/>
      <c r="FXM489" s="256"/>
      <c r="FXN489" s="256"/>
      <c r="FXO489" s="256"/>
      <c r="FXP489" s="256"/>
      <c r="FXQ489" s="256"/>
      <c r="FXR489" s="256"/>
      <c r="FXS489" s="256"/>
      <c r="FXT489" s="256"/>
      <c r="FXU489" s="256"/>
      <c r="FXV489" s="256"/>
      <c r="FXW489" s="256"/>
      <c r="FXX489" s="256"/>
      <c r="FXY489" s="256"/>
      <c r="FXZ489" s="256"/>
      <c r="FYA489" s="256"/>
      <c r="FYB489" s="256"/>
      <c r="FYC489" s="256"/>
      <c r="FYD489" s="256"/>
      <c r="FYE489" s="256"/>
      <c r="FYF489" s="256"/>
      <c r="FYG489" s="256"/>
      <c r="FYH489" s="256"/>
      <c r="FYI489" s="256"/>
      <c r="FYJ489" s="256"/>
      <c r="FYK489" s="256"/>
      <c r="FYL489" s="256"/>
      <c r="FYM489" s="256"/>
      <c r="FYN489" s="256"/>
      <c r="FYO489" s="256"/>
      <c r="FYP489" s="256"/>
      <c r="FYQ489" s="256"/>
      <c r="FYR489" s="256"/>
      <c r="FYS489" s="256"/>
      <c r="FYT489" s="256"/>
      <c r="FYU489" s="256"/>
      <c r="FYV489" s="256"/>
      <c r="FYW489" s="256"/>
      <c r="FYX489" s="256"/>
      <c r="FYY489" s="256"/>
      <c r="FYZ489" s="256"/>
      <c r="FZA489" s="256"/>
      <c r="FZB489" s="256"/>
      <c r="FZC489" s="256"/>
      <c r="FZD489" s="256"/>
      <c r="FZE489" s="256"/>
      <c r="FZF489" s="256"/>
      <c r="FZG489" s="256"/>
      <c r="FZH489" s="256"/>
      <c r="FZI489" s="256"/>
      <c r="FZJ489" s="256"/>
      <c r="FZK489" s="256"/>
      <c r="FZL489" s="256"/>
      <c r="FZM489" s="256"/>
      <c r="FZN489" s="256"/>
      <c r="FZO489" s="256"/>
      <c r="FZP489" s="256"/>
      <c r="FZQ489" s="256"/>
      <c r="FZR489" s="256"/>
      <c r="FZS489" s="256"/>
      <c r="FZT489" s="256"/>
      <c r="FZU489" s="256"/>
      <c r="FZV489" s="256"/>
      <c r="FZW489" s="256"/>
      <c r="FZX489" s="256"/>
      <c r="FZY489" s="256"/>
      <c r="FZZ489" s="256"/>
      <c r="GAA489" s="256"/>
      <c r="GAB489" s="256"/>
      <c r="GAC489" s="256"/>
      <c r="GAD489" s="256"/>
      <c r="GAE489" s="256"/>
      <c r="GAF489" s="256"/>
      <c r="GAG489" s="256"/>
      <c r="GAH489" s="256"/>
      <c r="GAI489" s="256"/>
      <c r="GAJ489" s="256"/>
      <c r="GAK489" s="256"/>
      <c r="GAL489" s="256"/>
      <c r="GAM489" s="256"/>
      <c r="GAN489" s="256"/>
      <c r="GAO489" s="256"/>
      <c r="GAP489" s="256"/>
      <c r="GAQ489" s="256"/>
      <c r="GAR489" s="256"/>
      <c r="GAS489" s="256"/>
      <c r="GAT489" s="256"/>
      <c r="GAU489" s="256"/>
      <c r="GAV489" s="256"/>
      <c r="GAW489" s="256"/>
      <c r="GAX489" s="256"/>
      <c r="GAY489" s="256"/>
      <c r="GAZ489" s="256"/>
      <c r="GBA489" s="256"/>
      <c r="GBB489" s="256"/>
      <c r="GBC489" s="256"/>
      <c r="GBD489" s="256"/>
      <c r="GBE489" s="256"/>
      <c r="GBF489" s="256"/>
      <c r="GBG489" s="256"/>
      <c r="GBH489" s="256"/>
      <c r="GBI489" s="256"/>
      <c r="GBJ489" s="256"/>
      <c r="GBK489" s="256"/>
      <c r="GBL489" s="256"/>
      <c r="GBM489" s="256"/>
      <c r="GBN489" s="256"/>
      <c r="GBO489" s="256"/>
      <c r="GBP489" s="256"/>
      <c r="GBQ489" s="256"/>
      <c r="GBR489" s="256"/>
      <c r="GBS489" s="256"/>
      <c r="GBT489" s="256"/>
      <c r="GBU489" s="256"/>
      <c r="GBV489" s="256"/>
      <c r="GBW489" s="256"/>
      <c r="GBX489" s="256"/>
      <c r="GBY489" s="256"/>
      <c r="GBZ489" s="256"/>
      <c r="GCA489" s="256"/>
      <c r="GCB489" s="256"/>
      <c r="GCC489" s="256"/>
      <c r="GCD489" s="256"/>
      <c r="GCE489" s="256"/>
      <c r="GCF489" s="256"/>
      <c r="GCG489" s="256"/>
      <c r="GCH489" s="256"/>
      <c r="GCI489" s="256"/>
      <c r="GCJ489" s="256"/>
      <c r="GCK489" s="256"/>
      <c r="GCL489" s="256"/>
      <c r="GCM489" s="256"/>
      <c r="GCN489" s="256"/>
      <c r="GCO489" s="256"/>
      <c r="GCP489" s="256"/>
      <c r="GCQ489" s="256"/>
      <c r="GCR489" s="256"/>
      <c r="GCS489" s="256"/>
      <c r="GCT489" s="256"/>
      <c r="GCU489" s="256"/>
      <c r="GCV489" s="256"/>
      <c r="GCW489" s="256"/>
      <c r="GCX489" s="256"/>
      <c r="GCY489" s="256"/>
      <c r="GCZ489" s="256"/>
      <c r="GDA489" s="256"/>
      <c r="GDB489" s="256"/>
      <c r="GDC489" s="256"/>
      <c r="GDD489" s="256"/>
      <c r="GDE489" s="256"/>
      <c r="GDF489" s="256"/>
      <c r="GDG489" s="256"/>
      <c r="GDH489" s="256"/>
      <c r="GDI489" s="256"/>
      <c r="GDJ489" s="256"/>
      <c r="GDK489" s="256"/>
      <c r="GDL489" s="256"/>
      <c r="GDM489" s="256"/>
      <c r="GDN489" s="256"/>
      <c r="GDO489" s="256"/>
      <c r="GDP489" s="256"/>
      <c r="GDQ489" s="256"/>
      <c r="GDR489" s="256"/>
      <c r="GDS489" s="256"/>
      <c r="GDT489" s="256"/>
      <c r="GDU489" s="256"/>
      <c r="GDV489" s="256"/>
      <c r="GDW489" s="256"/>
      <c r="GDX489" s="256"/>
      <c r="GDY489" s="256"/>
      <c r="GDZ489" s="256"/>
      <c r="GEA489" s="256"/>
      <c r="GEB489" s="256"/>
      <c r="GEC489" s="256"/>
      <c r="GED489" s="256"/>
      <c r="GEE489" s="256"/>
      <c r="GEF489" s="256"/>
      <c r="GEG489" s="256"/>
      <c r="GEH489" s="256"/>
      <c r="GEI489" s="256"/>
      <c r="GEJ489" s="256"/>
      <c r="GEK489" s="256"/>
      <c r="GEL489" s="256"/>
      <c r="GEM489" s="256"/>
      <c r="GEN489" s="256"/>
      <c r="GEO489" s="256"/>
      <c r="GEP489" s="256"/>
      <c r="GEQ489" s="256"/>
      <c r="GER489" s="256"/>
      <c r="GES489" s="256"/>
      <c r="GET489" s="256"/>
      <c r="GEU489" s="256"/>
      <c r="GEV489" s="256"/>
      <c r="GEW489" s="256"/>
      <c r="GEX489" s="256"/>
      <c r="GEY489" s="256"/>
      <c r="GEZ489" s="256"/>
      <c r="GFA489" s="256"/>
      <c r="GFB489" s="256"/>
      <c r="GFC489" s="256"/>
      <c r="GFD489" s="256"/>
      <c r="GFE489" s="256"/>
      <c r="GFF489" s="256"/>
      <c r="GFG489" s="256"/>
      <c r="GFH489" s="256"/>
      <c r="GFI489" s="256"/>
      <c r="GFJ489" s="256"/>
      <c r="GFK489" s="256"/>
      <c r="GFL489" s="256"/>
      <c r="GFM489" s="256"/>
      <c r="GFN489" s="256"/>
      <c r="GFO489" s="256"/>
      <c r="GFP489" s="256"/>
      <c r="GFQ489" s="256"/>
      <c r="GFR489" s="256"/>
      <c r="GFS489" s="256"/>
      <c r="GFT489" s="256"/>
      <c r="GFU489" s="256"/>
      <c r="GFV489" s="256"/>
      <c r="GFW489" s="256"/>
      <c r="GFX489" s="256"/>
      <c r="GFY489" s="256"/>
      <c r="GFZ489" s="256"/>
      <c r="GGA489" s="256"/>
      <c r="GGB489" s="256"/>
      <c r="GGC489" s="256"/>
      <c r="GGD489" s="256"/>
      <c r="GGE489" s="256"/>
      <c r="GGF489" s="256"/>
      <c r="GGG489" s="256"/>
      <c r="GGH489" s="256"/>
      <c r="GGI489" s="256"/>
      <c r="GGJ489" s="256"/>
      <c r="GGK489" s="256"/>
      <c r="GGL489" s="256"/>
      <c r="GGM489" s="256"/>
      <c r="GGN489" s="256"/>
      <c r="GGO489" s="256"/>
      <c r="GGP489" s="256"/>
      <c r="GGQ489" s="256"/>
      <c r="GGR489" s="256"/>
      <c r="GGS489" s="256"/>
      <c r="GGT489" s="256"/>
      <c r="GGU489" s="256"/>
      <c r="GGV489" s="256"/>
      <c r="GGW489" s="256"/>
      <c r="GGX489" s="256"/>
      <c r="GGY489" s="256"/>
      <c r="GGZ489" s="256"/>
      <c r="GHA489" s="256"/>
      <c r="GHB489" s="256"/>
      <c r="GHC489" s="256"/>
      <c r="GHD489" s="256"/>
      <c r="GHE489" s="256"/>
      <c r="GHF489" s="256"/>
      <c r="GHG489" s="256"/>
      <c r="GHH489" s="256"/>
      <c r="GHI489" s="256"/>
      <c r="GHJ489" s="256"/>
      <c r="GHK489" s="256"/>
      <c r="GHL489" s="256"/>
      <c r="GHM489" s="256"/>
      <c r="GHN489" s="256"/>
      <c r="GHO489" s="256"/>
      <c r="GHP489" s="256"/>
      <c r="GHQ489" s="256"/>
      <c r="GHR489" s="256"/>
      <c r="GHS489" s="256"/>
      <c r="GHT489" s="256"/>
      <c r="GHU489" s="256"/>
      <c r="GHV489" s="256"/>
      <c r="GHW489" s="256"/>
      <c r="GHX489" s="256"/>
      <c r="GHY489" s="256"/>
      <c r="GHZ489" s="256"/>
      <c r="GIA489" s="256"/>
      <c r="GIB489" s="256"/>
      <c r="GIC489" s="256"/>
      <c r="GID489" s="256"/>
      <c r="GIE489" s="256"/>
      <c r="GIF489" s="256"/>
      <c r="GIG489" s="256"/>
      <c r="GIH489" s="256"/>
      <c r="GII489" s="256"/>
      <c r="GIJ489" s="256"/>
      <c r="GIK489" s="256"/>
      <c r="GIL489" s="256"/>
      <c r="GIM489" s="256"/>
      <c r="GIN489" s="256"/>
      <c r="GIO489" s="256"/>
      <c r="GIP489" s="256"/>
      <c r="GIQ489" s="256"/>
      <c r="GIR489" s="256"/>
      <c r="GIS489" s="256"/>
      <c r="GIT489" s="256"/>
      <c r="GIU489" s="256"/>
      <c r="GIV489" s="256"/>
      <c r="GIW489" s="256"/>
      <c r="GIX489" s="256"/>
      <c r="GIY489" s="256"/>
      <c r="GIZ489" s="256"/>
      <c r="GJA489" s="256"/>
      <c r="GJB489" s="256"/>
      <c r="GJC489" s="256"/>
      <c r="GJD489" s="256"/>
      <c r="GJE489" s="256"/>
      <c r="GJF489" s="256"/>
      <c r="GJG489" s="256"/>
      <c r="GJH489" s="256"/>
      <c r="GJI489" s="256"/>
      <c r="GJJ489" s="256"/>
      <c r="GJK489" s="256"/>
      <c r="GJL489" s="256"/>
      <c r="GJM489" s="256"/>
      <c r="GJN489" s="256"/>
      <c r="GJO489" s="256"/>
      <c r="GJP489" s="256"/>
      <c r="GJQ489" s="256"/>
      <c r="GJR489" s="256"/>
      <c r="GJS489" s="256"/>
      <c r="GJT489" s="256"/>
      <c r="GJU489" s="256"/>
      <c r="GJV489" s="256"/>
      <c r="GJW489" s="256"/>
      <c r="GJX489" s="256"/>
      <c r="GJY489" s="256"/>
      <c r="GJZ489" s="256"/>
      <c r="GKA489" s="256"/>
      <c r="GKB489" s="256"/>
      <c r="GKC489" s="256"/>
      <c r="GKD489" s="256"/>
      <c r="GKE489" s="256"/>
      <c r="GKF489" s="256"/>
      <c r="GKG489" s="256"/>
      <c r="GKH489" s="256"/>
      <c r="GKI489" s="256"/>
      <c r="GKJ489" s="256"/>
      <c r="GKK489" s="256"/>
      <c r="GKL489" s="256"/>
      <c r="GKM489" s="256"/>
      <c r="GKN489" s="256"/>
      <c r="GKO489" s="256"/>
      <c r="GKP489" s="256"/>
      <c r="GKQ489" s="256"/>
      <c r="GKR489" s="256"/>
      <c r="GKS489" s="256"/>
      <c r="GKT489" s="256"/>
      <c r="GKU489" s="256"/>
      <c r="GKV489" s="256"/>
      <c r="GKW489" s="256"/>
      <c r="GKX489" s="256"/>
      <c r="GKY489" s="256"/>
      <c r="GKZ489" s="256"/>
      <c r="GLA489" s="256"/>
      <c r="GLB489" s="256"/>
      <c r="GLC489" s="256"/>
      <c r="GLD489" s="256"/>
      <c r="GLE489" s="256"/>
      <c r="GLF489" s="256"/>
      <c r="GLG489" s="256"/>
      <c r="GLH489" s="256"/>
      <c r="GLI489" s="256"/>
      <c r="GLJ489" s="256"/>
      <c r="GLK489" s="256"/>
      <c r="GLL489" s="256"/>
      <c r="GLM489" s="256"/>
      <c r="GLN489" s="256"/>
      <c r="GLO489" s="256"/>
      <c r="GLP489" s="256"/>
      <c r="GLQ489" s="256"/>
      <c r="GLR489" s="256"/>
      <c r="GLS489" s="256"/>
      <c r="GLT489" s="256"/>
      <c r="GLU489" s="256"/>
      <c r="GLV489" s="256"/>
      <c r="GLW489" s="256"/>
      <c r="GLX489" s="256"/>
      <c r="GLY489" s="256"/>
      <c r="GLZ489" s="256"/>
      <c r="GMA489" s="256"/>
      <c r="GMB489" s="256"/>
      <c r="GMC489" s="256"/>
      <c r="GMD489" s="256"/>
      <c r="GME489" s="256"/>
      <c r="GMF489" s="256"/>
      <c r="GMG489" s="256"/>
      <c r="GMH489" s="256"/>
      <c r="GMI489" s="256"/>
      <c r="GMJ489" s="256"/>
      <c r="GMK489" s="256"/>
      <c r="GML489" s="256"/>
      <c r="GMM489" s="256"/>
      <c r="GMN489" s="256"/>
      <c r="GMO489" s="256"/>
      <c r="GMP489" s="256"/>
      <c r="GMQ489" s="256"/>
      <c r="GMR489" s="256"/>
      <c r="GMS489" s="256"/>
      <c r="GMT489" s="256"/>
      <c r="GMU489" s="256"/>
      <c r="GMV489" s="256"/>
      <c r="GMW489" s="256"/>
      <c r="GMX489" s="256"/>
      <c r="GMY489" s="256"/>
      <c r="GMZ489" s="256"/>
      <c r="GNA489" s="256"/>
      <c r="GNB489" s="256"/>
      <c r="GNC489" s="256"/>
      <c r="GND489" s="256"/>
      <c r="GNE489" s="256"/>
      <c r="GNF489" s="256"/>
      <c r="GNG489" s="256"/>
      <c r="GNH489" s="256"/>
      <c r="GNI489" s="256"/>
      <c r="GNJ489" s="256"/>
      <c r="GNK489" s="256"/>
      <c r="GNL489" s="256"/>
      <c r="GNM489" s="256"/>
      <c r="GNN489" s="256"/>
      <c r="GNO489" s="256"/>
      <c r="GNP489" s="256"/>
      <c r="GNQ489" s="256"/>
      <c r="GNR489" s="256"/>
      <c r="GNS489" s="256"/>
      <c r="GNT489" s="256"/>
      <c r="GNU489" s="256"/>
      <c r="GNV489" s="256"/>
      <c r="GNW489" s="256"/>
      <c r="GNX489" s="256"/>
      <c r="GNY489" s="256"/>
      <c r="GNZ489" s="256"/>
      <c r="GOA489" s="256"/>
      <c r="GOB489" s="256"/>
      <c r="GOC489" s="256"/>
      <c r="GOD489" s="256"/>
      <c r="GOE489" s="256"/>
      <c r="GOF489" s="256"/>
      <c r="GOG489" s="256"/>
      <c r="GOH489" s="256"/>
      <c r="GOI489" s="256"/>
      <c r="GOJ489" s="256"/>
      <c r="GOK489" s="256"/>
      <c r="GOL489" s="256"/>
      <c r="GOM489" s="256"/>
      <c r="GON489" s="256"/>
      <c r="GOO489" s="256"/>
      <c r="GOP489" s="256"/>
      <c r="GOQ489" s="256"/>
      <c r="GOR489" s="256"/>
      <c r="GOS489" s="256"/>
      <c r="GOT489" s="256"/>
      <c r="GOU489" s="256"/>
      <c r="GOV489" s="256"/>
      <c r="GOW489" s="256"/>
      <c r="GOX489" s="256"/>
      <c r="GOY489" s="256"/>
      <c r="GOZ489" s="256"/>
      <c r="GPA489" s="256"/>
      <c r="GPB489" s="256"/>
      <c r="GPC489" s="256"/>
      <c r="GPD489" s="256"/>
      <c r="GPE489" s="256"/>
      <c r="GPF489" s="256"/>
      <c r="GPG489" s="256"/>
      <c r="GPH489" s="256"/>
      <c r="GPI489" s="256"/>
      <c r="GPJ489" s="256"/>
      <c r="GPK489" s="256"/>
      <c r="GPL489" s="256"/>
      <c r="GPM489" s="256"/>
      <c r="GPN489" s="256"/>
      <c r="GPO489" s="256"/>
      <c r="GPP489" s="256"/>
      <c r="GPQ489" s="256"/>
      <c r="GPR489" s="256"/>
      <c r="GPS489" s="256"/>
      <c r="GPT489" s="256"/>
      <c r="GPU489" s="256"/>
      <c r="GPV489" s="256"/>
      <c r="GPW489" s="256"/>
      <c r="GPX489" s="256"/>
      <c r="GPY489" s="256"/>
      <c r="GPZ489" s="256"/>
      <c r="GQA489" s="256"/>
      <c r="GQB489" s="256"/>
      <c r="GQC489" s="256"/>
      <c r="GQD489" s="256"/>
      <c r="GQE489" s="256"/>
      <c r="GQF489" s="256"/>
      <c r="GQG489" s="256"/>
      <c r="GQH489" s="256"/>
      <c r="GQI489" s="256"/>
      <c r="GQJ489" s="256"/>
      <c r="GQK489" s="256"/>
      <c r="GQL489" s="256"/>
      <c r="GQM489" s="256"/>
      <c r="GQN489" s="256"/>
      <c r="GQO489" s="256"/>
      <c r="GQP489" s="256"/>
      <c r="GQQ489" s="256"/>
      <c r="GQR489" s="256"/>
      <c r="GQS489" s="256"/>
      <c r="GQT489" s="256"/>
      <c r="GQU489" s="256"/>
      <c r="GQV489" s="256"/>
      <c r="GQW489" s="256"/>
      <c r="GQX489" s="256"/>
      <c r="GQY489" s="256"/>
      <c r="GQZ489" s="256"/>
      <c r="GRA489" s="256"/>
      <c r="GRB489" s="256"/>
      <c r="GRC489" s="256"/>
      <c r="GRD489" s="256"/>
      <c r="GRE489" s="256"/>
      <c r="GRF489" s="256"/>
      <c r="GRG489" s="256"/>
      <c r="GRH489" s="256"/>
      <c r="GRI489" s="256"/>
      <c r="GRJ489" s="256"/>
      <c r="GRK489" s="256"/>
      <c r="GRL489" s="256"/>
      <c r="GRM489" s="256"/>
      <c r="GRN489" s="256"/>
      <c r="GRO489" s="256"/>
      <c r="GRP489" s="256"/>
      <c r="GRQ489" s="256"/>
      <c r="GRR489" s="256"/>
      <c r="GRS489" s="256"/>
      <c r="GRT489" s="256"/>
      <c r="GRU489" s="256"/>
      <c r="GRV489" s="256"/>
      <c r="GRW489" s="256"/>
      <c r="GRX489" s="256"/>
      <c r="GRY489" s="256"/>
      <c r="GRZ489" s="256"/>
      <c r="GSA489" s="256"/>
      <c r="GSB489" s="256"/>
      <c r="GSC489" s="256"/>
      <c r="GSD489" s="256"/>
      <c r="GSE489" s="256"/>
      <c r="GSF489" s="256"/>
      <c r="GSG489" s="256"/>
      <c r="GSH489" s="256"/>
      <c r="GSI489" s="256"/>
      <c r="GSJ489" s="256"/>
      <c r="GSK489" s="256"/>
      <c r="GSL489" s="256"/>
      <c r="GSM489" s="256"/>
      <c r="GSN489" s="256"/>
      <c r="GSO489" s="256"/>
      <c r="GSP489" s="256"/>
      <c r="GSQ489" s="256"/>
      <c r="GSR489" s="256"/>
      <c r="GSS489" s="256"/>
      <c r="GST489" s="256"/>
      <c r="GSU489" s="256"/>
      <c r="GSV489" s="256"/>
      <c r="GSW489" s="256"/>
      <c r="GSX489" s="256"/>
      <c r="GSY489" s="256"/>
      <c r="GSZ489" s="256"/>
      <c r="GTA489" s="256"/>
      <c r="GTB489" s="256"/>
      <c r="GTC489" s="256"/>
      <c r="GTD489" s="256"/>
      <c r="GTE489" s="256"/>
      <c r="GTF489" s="256"/>
      <c r="GTG489" s="256"/>
      <c r="GTH489" s="256"/>
      <c r="GTI489" s="256"/>
      <c r="GTJ489" s="256"/>
      <c r="GTK489" s="256"/>
      <c r="GTL489" s="256"/>
      <c r="GTM489" s="256"/>
      <c r="GTN489" s="256"/>
      <c r="GTO489" s="256"/>
      <c r="GTP489" s="256"/>
      <c r="GTQ489" s="256"/>
      <c r="GTR489" s="256"/>
      <c r="GTS489" s="256"/>
      <c r="GTT489" s="256"/>
      <c r="GTU489" s="256"/>
      <c r="GTV489" s="256"/>
      <c r="GTW489" s="256"/>
      <c r="GTX489" s="256"/>
      <c r="GTY489" s="256"/>
      <c r="GTZ489" s="256"/>
      <c r="GUA489" s="256"/>
      <c r="GUB489" s="256"/>
      <c r="GUC489" s="256"/>
      <c r="GUD489" s="256"/>
      <c r="GUE489" s="256"/>
      <c r="GUF489" s="256"/>
      <c r="GUG489" s="256"/>
      <c r="GUH489" s="256"/>
      <c r="GUI489" s="256"/>
      <c r="GUJ489" s="256"/>
      <c r="GUK489" s="256"/>
      <c r="GUL489" s="256"/>
      <c r="GUM489" s="256"/>
      <c r="GUN489" s="256"/>
      <c r="GUO489" s="256"/>
      <c r="GUP489" s="256"/>
      <c r="GUQ489" s="256"/>
      <c r="GUR489" s="256"/>
      <c r="GUS489" s="256"/>
      <c r="GUT489" s="256"/>
      <c r="GUU489" s="256"/>
      <c r="GUV489" s="256"/>
      <c r="GUW489" s="256"/>
      <c r="GUX489" s="256"/>
      <c r="GUY489" s="256"/>
      <c r="GUZ489" s="256"/>
      <c r="GVA489" s="256"/>
      <c r="GVB489" s="256"/>
      <c r="GVC489" s="256"/>
      <c r="GVD489" s="256"/>
      <c r="GVE489" s="256"/>
      <c r="GVF489" s="256"/>
      <c r="GVG489" s="256"/>
      <c r="GVH489" s="256"/>
      <c r="GVI489" s="256"/>
      <c r="GVJ489" s="256"/>
      <c r="GVK489" s="256"/>
      <c r="GVL489" s="256"/>
      <c r="GVM489" s="256"/>
      <c r="GVN489" s="256"/>
      <c r="GVO489" s="256"/>
      <c r="GVP489" s="256"/>
      <c r="GVQ489" s="256"/>
      <c r="GVR489" s="256"/>
      <c r="GVS489" s="256"/>
      <c r="GVT489" s="256"/>
      <c r="GVU489" s="256"/>
      <c r="GVV489" s="256"/>
      <c r="GVW489" s="256"/>
      <c r="GVX489" s="256"/>
      <c r="GVY489" s="256"/>
      <c r="GVZ489" s="256"/>
      <c r="GWA489" s="256"/>
      <c r="GWB489" s="256"/>
      <c r="GWC489" s="256"/>
      <c r="GWD489" s="256"/>
      <c r="GWE489" s="256"/>
      <c r="GWF489" s="256"/>
      <c r="GWG489" s="256"/>
      <c r="GWH489" s="256"/>
      <c r="GWI489" s="256"/>
      <c r="GWJ489" s="256"/>
      <c r="GWK489" s="256"/>
      <c r="GWL489" s="256"/>
      <c r="GWM489" s="256"/>
      <c r="GWN489" s="256"/>
      <c r="GWO489" s="256"/>
      <c r="GWP489" s="256"/>
      <c r="GWQ489" s="256"/>
      <c r="GWR489" s="256"/>
      <c r="GWS489" s="256"/>
      <c r="GWT489" s="256"/>
      <c r="GWU489" s="256"/>
      <c r="GWV489" s="256"/>
      <c r="GWW489" s="256"/>
      <c r="GWX489" s="256"/>
      <c r="GWY489" s="256"/>
      <c r="GWZ489" s="256"/>
      <c r="GXA489" s="256"/>
      <c r="GXB489" s="256"/>
      <c r="GXC489" s="256"/>
      <c r="GXD489" s="256"/>
      <c r="GXE489" s="256"/>
      <c r="GXF489" s="256"/>
      <c r="GXG489" s="256"/>
      <c r="GXH489" s="256"/>
      <c r="GXI489" s="256"/>
      <c r="GXJ489" s="256"/>
      <c r="GXK489" s="256"/>
      <c r="GXL489" s="256"/>
      <c r="GXM489" s="256"/>
      <c r="GXN489" s="256"/>
      <c r="GXO489" s="256"/>
      <c r="GXP489" s="256"/>
      <c r="GXQ489" s="256"/>
      <c r="GXR489" s="256"/>
      <c r="GXS489" s="256"/>
      <c r="GXT489" s="256"/>
      <c r="GXU489" s="256"/>
      <c r="GXV489" s="256"/>
      <c r="GXW489" s="256"/>
      <c r="GXX489" s="256"/>
      <c r="GXY489" s="256"/>
      <c r="GXZ489" s="256"/>
      <c r="GYA489" s="256"/>
      <c r="GYB489" s="256"/>
      <c r="GYC489" s="256"/>
      <c r="GYD489" s="256"/>
      <c r="GYE489" s="256"/>
      <c r="GYF489" s="256"/>
      <c r="GYG489" s="256"/>
      <c r="GYH489" s="256"/>
      <c r="GYI489" s="256"/>
      <c r="GYJ489" s="256"/>
      <c r="GYK489" s="256"/>
      <c r="GYL489" s="256"/>
      <c r="GYM489" s="256"/>
      <c r="GYN489" s="256"/>
      <c r="GYO489" s="256"/>
      <c r="GYP489" s="256"/>
      <c r="GYQ489" s="256"/>
      <c r="GYR489" s="256"/>
      <c r="GYS489" s="256"/>
      <c r="GYT489" s="256"/>
      <c r="GYU489" s="256"/>
      <c r="GYV489" s="256"/>
      <c r="GYW489" s="256"/>
      <c r="GYX489" s="256"/>
      <c r="GYY489" s="256"/>
      <c r="GYZ489" s="256"/>
      <c r="GZA489" s="256"/>
      <c r="GZB489" s="256"/>
      <c r="GZC489" s="256"/>
      <c r="GZD489" s="256"/>
      <c r="GZE489" s="256"/>
      <c r="GZF489" s="256"/>
      <c r="GZG489" s="256"/>
      <c r="GZH489" s="256"/>
      <c r="GZI489" s="256"/>
      <c r="GZJ489" s="256"/>
      <c r="GZK489" s="256"/>
      <c r="GZL489" s="256"/>
      <c r="GZM489" s="256"/>
      <c r="GZN489" s="256"/>
      <c r="GZO489" s="256"/>
      <c r="GZP489" s="256"/>
      <c r="GZQ489" s="256"/>
      <c r="GZR489" s="256"/>
      <c r="GZS489" s="256"/>
      <c r="GZT489" s="256"/>
      <c r="GZU489" s="256"/>
      <c r="GZV489" s="256"/>
      <c r="GZW489" s="256"/>
      <c r="GZX489" s="256"/>
      <c r="GZY489" s="256"/>
      <c r="GZZ489" s="256"/>
      <c r="HAA489" s="256"/>
      <c r="HAB489" s="256"/>
      <c r="HAC489" s="256"/>
      <c r="HAD489" s="256"/>
      <c r="HAE489" s="256"/>
      <c r="HAF489" s="256"/>
      <c r="HAG489" s="256"/>
      <c r="HAH489" s="256"/>
      <c r="HAI489" s="256"/>
      <c r="HAJ489" s="256"/>
      <c r="HAK489" s="256"/>
      <c r="HAL489" s="256"/>
      <c r="HAM489" s="256"/>
      <c r="HAN489" s="256"/>
      <c r="HAO489" s="256"/>
      <c r="HAP489" s="256"/>
      <c r="HAQ489" s="256"/>
      <c r="HAR489" s="256"/>
      <c r="HAS489" s="256"/>
      <c r="HAT489" s="256"/>
      <c r="HAU489" s="256"/>
      <c r="HAV489" s="256"/>
      <c r="HAW489" s="256"/>
      <c r="HAX489" s="256"/>
      <c r="HAY489" s="256"/>
      <c r="HAZ489" s="256"/>
      <c r="HBA489" s="256"/>
      <c r="HBB489" s="256"/>
      <c r="HBC489" s="256"/>
      <c r="HBD489" s="256"/>
      <c r="HBE489" s="256"/>
      <c r="HBF489" s="256"/>
      <c r="HBG489" s="256"/>
      <c r="HBH489" s="256"/>
      <c r="HBI489" s="256"/>
      <c r="HBJ489" s="256"/>
      <c r="HBK489" s="256"/>
      <c r="HBL489" s="256"/>
      <c r="HBM489" s="256"/>
      <c r="HBN489" s="256"/>
      <c r="HBO489" s="256"/>
      <c r="HBP489" s="256"/>
      <c r="HBQ489" s="256"/>
      <c r="HBR489" s="256"/>
      <c r="HBS489" s="256"/>
      <c r="HBT489" s="256"/>
      <c r="HBU489" s="256"/>
      <c r="HBV489" s="256"/>
      <c r="HBW489" s="256"/>
      <c r="HBX489" s="256"/>
      <c r="HBY489" s="256"/>
      <c r="HBZ489" s="256"/>
      <c r="HCA489" s="256"/>
      <c r="HCB489" s="256"/>
      <c r="HCC489" s="256"/>
      <c r="HCD489" s="256"/>
      <c r="HCE489" s="256"/>
      <c r="HCF489" s="256"/>
      <c r="HCG489" s="256"/>
      <c r="HCH489" s="256"/>
      <c r="HCI489" s="256"/>
      <c r="HCJ489" s="256"/>
      <c r="HCK489" s="256"/>
      <c r="HCL489" s="256"/>
      <c r="HCM489" s="256"/>
      <c r="HCN489" s="256"/>
      <c r="HCO489" s="256"/>
      <c r="HCP489" s="256"/>
      <c r="HCQ489" s="256"/>
      <c r="HCR489" s="256"/>
      <c r="HCS489" s="256"/>
      <c r="HCT489" s="256"/>
      <c r="HCU489" s="256"/>
      <c r="HCV489" s="256"/>
      <c r="HCW489" s="256"/>
      <c r="HCX489" s="256"/>
      <c r="HCY489" s="256"/>
      <c r="HCZ489" s="256"/>
      <c r="HDA489" s="256"/>
      <c r="HDB489" s="256"/>
      <c r="HDC489" s="256"/>
      <c r="HDD489" s="256"/>
      <c r="HDE489" s="256"/>
      <c r="HDF489" s="256"/>
      <c r="HDG489" s="256"/>
      <c r="HDH489" s="256"/>
      <c r="HDI489" s="256"/>
      <c r="HDJ489" s="256"/>
      <c r="HDK489" s="256"/>
      <c r="HDL489" s="256"/>
      <c r="HDM489" s="256"/>
      <c r="HDN489" s="256"/>
      <c r="HDO489" s="256"/>
      <c r="HDP489" s="256"/>
      <c r="HDQ489" s="256"/>
      <c r="HDR489" s="256"/>
      <c r="HDS489" s="256"/>
      <c r="HDT489" s="256"/>
      <c r="HDU489" s="256"/>
      <c r="HDV489" s="256"/>
      <c r="HDW489" s="256"/>
      <c r="HDX489" s="256"/>
      <c r="HDY489" s="256"/>
      <c r="HDZ489" s="256"/>
      <c r="HEA489" s="256"/>
      <c r="HEB489" s="256"/>
      <c r="HEC489" s="256"/>
      <c r="HED489" s="256"/>
      <c r="HEE489" s="256"/>
      <c r="HEF489" s="256"/>
      <c r="HEG489" s="256"/>
      <c r="HEH489" s="256"/>
      <c r="HEI489" s="256"/>
      <c r="HEJ489" s="256"/>
      <c r="HEK489" s="256"/>
      <c r="HEL489" s="256"/>
      <c r="HEM489" s="256"/>
      <c r="HEN489" s="256"/>
      <c r="HEO489" s="256"/>
      <c r="HEP489" s="256"/>
      <c r="HEQ489" s="256"/>
      <c r="HER489" s="256"/>
      <c r="HES489" s="256"/>
      <c r="HET489" s="256"/>
      <c r="HEU489" s="256"/>
      <c r="HEV489" s="256"/>
      <c r="HEW489" s="256"/>
      <c r="HEX489" s="256"/>
      <c r="HEY489" s="256"/>
      <c r="HEZ489" s="256"/>
      <c r="HFA489" s="256"/>
      <c r="HFB489" s="256"/>
      <c r="HFC489" s="256"/>
      <c r="HFD489" s="256"/>
      <c r="HFE489" s="256"/>
      <c r="HFF489" s="256"/>
      <c r="HFG489" s="256"/>
      <c r="HFH489" s="256"/>
      <c r="HFI489" s="256"/>
      <c r="HFJ489" s="256"/>
      <c r="HFK489" s="256"/>
      <c r="HFL489" s="256"/>
      <c r="HFM489" s="256"/>
      <c r="HFN489" s="256"/>
      <c r="HFO489" s="256"/>
      <c r="HFP489" s="256"/>
      <c r="HFQ489" s="256"/>
      <c r="HFR489" s="256"/>
      <c r="HFS489" s="256"/>
      <c r="HFT489" s="256"/>
      <c r="HFU489" s="256"/>
      <c r="HFV489" s="256"/>
      <c r="HFW489" s="256"/>
      <c r="HFX489" s="256"/>
      <c r="HFY489" s="256"/>
      <c r="HFZ489" s="256"/>
      <c r="HGA489" s="256"/>
      <c r="HGB489" s="256"/>
      <c r="HGC489" s="256"/>
      <c r="HGD489" s="256"/>
      <c r="HGE489" s="256"/>
      <c r="HGF489" s="256"/>
      <c r="HGG489" s="256"/>
      <c r="HGH489" s="256"/>
      <c r="HGI489" s="256"/>
      <c r="HGJ489" s="256"/>
      <c r="HGK489" s="256"/>
      <c r="HGL489" s="256"/>
      <c r="HGM489" s="256"/>
      <c r="HGN489" s="256"/>
      <c r="HGO489" s="256"/>
      <c r="HGP489" s="256"/>
      <c r="HGQ489" s="256"/>
      <c r="HGR489" s="256"/>
      <c r="HGS489" s="256"/>
      <c r="HGT489" s="256"/>
      <c r="HGU489" s="256"/>
      <c r="HGV489" s="256"/>
      <c r="HGW489" s="256"/>
      <c r="HGX489" s="256"/>
      <c r="HGY489" s="256"/>
      <c r="HGZ489" s="256"/>
      <c r="HHA489" s="256"/>
      <c r="HHB489" s="256"/>
      <c r="HHC489" s="256"/>
      <c r="HHD489" s="256"/>
      <c r="HHE489" s="256"/>
      <c r="HHF489" s="256"/>
      <c r="HHG489" s="256"/>
      <c r="HHH489" s="256"/>
      <c r="HHI489" s="256"/>
      <c r="HHJ489" s="256"/>
      <c r="HHK489" s="256"/>
      <c r="HHL489" s="256"/>
      <c r="HHM489" s="256"/>
      <c r="HHN489" s="256"/>
      <c r="HHO489" s="256"/>
      <c r="HHP489" s="256"/>
      <c r="HHQ489" s="256"/>
      <c r="HHR489" s="256"/>
      <c r="HHS489" s="256"/>
      <c r="HHT489" s="256"/>
      <c r="HHU489" s="256"/>
      <c r="HHV489" s="256"/>
      <c r="HHW489" s="256"/>
      <c r="HHX489" s="256"/>
      <c r="HHY489" s="256"/>
      <c r="HHZ489" s="256"/>
      <c r="HIA489" s="256"/>
      <c r="HIB489" s="256"/>
      <c r="HIC489" s="256"/>
      <c r="HID489" s="256"/>
      <c r="HIE489" s="256"/>
      <c r="HIF489" s="256"/>
      <c r="HIG489" s="256"/>
      <c r="HIH489" s="256"/>
      <c r="HII489" s="256"/>
      <c r="HIJ489" s="256"/>
      <c r="HIK489" s="256"/>
      <c r="HIL489" s="256"/>
      <c r="HIM489" s="256"/>
      <c r="HIN489" s="256"/>
      <c r="HIO489" s="256"/>
      <c r="HIP489" s="256"/>
      <c r="HIQ489" s="256"/>
      <c r="HIR489" s="256"/>
      <c r="HIS489" s="256"/>
      <c r="HIT489" s="256"/>
      <c r="HIU489" s="256"/>
      <c r="HIV489" s="256"/>
      <c r="HIW489" s="256"/>
      <c r="HIX489" s="256"/>
      <c r="HIY489" s="256"/>
      <c r="HIZ489" s="256"/>
      <c r="HJA489" s="256"/>
      <c r="HJB489" s="256"/>
      <c r="HJC489" s="256"/>
      <c r="HJD489" s="256"/>
      <c r="HJE489" s="256"/>
      <c r="HJF489" s="256"/>
      <c r="HJG489" s="256"/>
      <c r="HJH489" s="256"/>
      <c r="HJI489" s="256"/>
      <c r="HJJ489" s="256"/>
      <c r="HJK489" s="256"/>
      <c r="HJL489" s="256"/>
      <c r="HJM489" s="256"/>
      <c r="HJN489" s="256"/>
      <c r="HJO489" s="256"/>
      <c r="HJP489" s="256"/>
      <c r="HJQ489" s="256"/>
      <c r="HJR489" s="256"/>
      <c r="HJS489" s="256"/>
      <c r="HJT489" s="256"/>
      <c r="HJU489" s="256"/>
      <c r="HJV489" s="256"/>
      <c r="HJW489" s="256"/>
      <c r="HJX489" s="256"/>
      <c r="HJY489" s="256"/>
      <c r="HJZ489" s="256"/>
      <c r="HKA489" s="256"/>
      <c r="HKB489" s="256"/>
      <c r="HKC489" s="256"/>
      <c r="HKD489" s="256"/>
      <c r="HKE489" s="256"/>
      <c r="HKF489" s="256"/>
      <c r="HKG489" s="256"/>
      <c r="HKH489" s="256"/>
      <c r="HKI489" s="256"/>
      <c r="HKJ489" s="256"/>
      <c r="HKK489" s="256"/>
      <c r="HKL489" s="256"/>
      <c r="HKM489" s="256"/>
      <c r="HKN489" s="256"/>
      <c r="HKO489" s="256"/>
      <c r="HKP489" s="256"/>
      <c r="HKQ489" s="256"/>
      <c r="HKR489" s="256"/>
      <c r="HKS489" s="256"/>
      <c r="HKT489" s="256"/>
      <c r="HKU489" s="256"/>
      <c r="HKV489" s="256"/>
      <c r="HKW489" s="256"/>
      <c r="HKX489" s="256"/>
      <c r="HKY489" s="256"/>
      <c r="HKZ489" s="256"/>
      <c r="HLA489" s="256"/>
      <c r="HLB489" s="256"/>
      <c r="HLC489" s="256"/>
      <c r="HLD489" s="256"/>
      <c r="HLE489" s="256"/>
      <c r="HLF489" s="256"/>
      <c r="HLG489" s="256"/>
      <c r="HLH489" s="256"/>
      <c r="HLI489" s="256"/>
      <c r="HLJ489" s="256"/>
      <c r="HLK489" s="256"/>
      <c r="HLL489" s="256"/>
      <c r="HLM489" s="256"/>
      <c r="HLN489" s="256"/>
      <c r="HLO489" s="256"/>
      <c r="HLP489" s="256"/>
      <c r="HLQ489" s="256"/>
      <c r="HLR489" s="256"/>
      <c r="HLS489" s="256"/>
      <c r="HLT489" s="256"/>
      <c r="HLU489" s="256"/>
      <c r="HLV489" s="256"/>
      <c r="HLW489" s="256"/>
      <c r="HLX489" s="256"/>
      <c r="HLY489" s="256"/>
      <c r="HLZ489" s="256"/>
      <c r="HMA489" s="256"/>
      <c r="HMB489" s="256"/>
      <c r="HMC489" s="256"/>
      <c r="HMD489" s="256"/>
      <c r="HME489" s="256"/>
      <c r="HMF489" s="256"/>
      <c r="HMG489" s="256"/>
      <c r="HMH489" s="256"/>
      <c r="HMI489" s="256"/>
      <c r="HMJ489" s="256"/>
      <c r="HMK489" s="256"/>
      <c r="HML489" s="256"/>
      <c r="HMM489" s="256"/>
      <c r="HMN489" s="256"/>
      <c r="HMO489" s="256"/>
      <c r="HMP489" s="256"/>
      <c r="HMQ489" s="256"/>
      <c r="HMR489" s="256"/>
      <c r="HMS489" s="256"/>
      <c r="HMT489" s="256"/>
      <c r="HMU489" s="256"/>
      <c r="HMV489" s="256"/>
      <c r="HMW489" s="256"/>
      <c r="HMX489" s="256"/>
      <c r="HMY489" s="256"/>
      <c r="HMZ489" s="256"/>
      <c r="HNA489" s="256"/>
      <c r="HNB489" s="256"/>
      <c r="HNC489" s="256"/>
      <c r="HND489" s="256"/>
      <c r="HNE489" s="256"/>
      <c r="HNF489" s="256"/>
      <c r="HNG489" s="256"/>
      <c r="HNH489" s="256"/>
      <c r="HNI489" s="256"/>
      <c r="HNJ489" s="256"/>
      <c r="HNK489" s="256"/>
      <c r="HNL489" s="256"/>
      <c r="HNM489" s="256"/>
      <c r="HNN489" s="256"/>
      <c r="HNO489" s="256"/>
      <c r="HNP489" s="256"/>
      <c r="HNQ489" s="256"/>
      <c r="HNR489" s="256"/>
      <c r="HNS489" s="256"/>
      <c r="HNT489" s="256"/>
      <c r="HNU489" s="256"/>
      <c r="HNV489" s="256"/>
      <c r="HNW489" s="256"/>
      <c r="HNX489" s="256"/>
      <c r="HNY489" s="256"/>
      <c r="HNZ489" s="256"/>
      <c r="HOA489" s="256"/>
      <c r="HOB489" s="256"/>
      <c r="HOC489" s="256"/>
      <c r="HOD489" s="256"/>
      <c r="HOE489" s="256"/>
      <c r="HOF489" s="256"/>
      <c r="HOG489" s="256"/>
      <c r="HOH489" s="256"/>
      <c r="HOI489" s="256"/>
      <c r="HOJ489" s="256"/>
      <c r="HOK489" s="256"/>
      <c r="HOL489" s="256"/>
      <c r="HOM489" s="256"/>
      <c r="HON489" s="256"/>
      <c r="HOO489" s="256"/>
      <c r="HOP489" s="256"/>
      <c r="HOQ489" s="256"/>
      <c r="HOR489" s="256"/>
      <c r="HOS489" s="256"/>
      <c r="HOT489" s="256"/>
      <c r="HOU489" s="256"/>
      <c r="HOV489" s="256"/>
      <c r="HOW489" s="256"/>
      <c r="HOX489" s="256"/>
      <c r="HOY489" s="256"/>
      <c r="HOZ489" s="256"/>
      <c r="HPA489" s="256"/>
      <c r="HPB489" s="256"/>
      <c r="HPC489" s="256"/>
      <c r="HPD489" s="256"/>
      <c r="HPE489" s="256"/>
      <c r="HPF489" s="256"/>
      <c r="HPG489" s="256"/>
      <c r="HPH489" s="256"/>
      <c r="HPI489" s="256"/>
      <c r="HPJ489" s="256"/>
      <c r="HPK489" s="256"/>
      <c r="HPL489" s="256"/>
      <c r="HPM489" s="256"/>
      <c r="HPN489" s="256"/>
      <c r="HPO489" s="256"/>
      <c r="HPP489" s="256"/>
      <c r="HPQ489" s="256"/>
      <c r="HPR489" s="256"/>
      <c r="HPS489" s="256"/>
      <c r="HPT489" s="256"/>
      <c r="HPU489" s="256"/>
      <c r="HPV489" s="256"/>
      <c r="HPW489" s="256"/>
      <c r="HPX489" s="256"/>
      <c r="HPY489" s="256"/>
      <c r="HPZ489" s="256"/>
      <c r="HQA489" s="256"/>
      <c r="HQB489" s="256"/>
      <c r="HQC489" s="256"/>
      <c r="HQD489" s="256"/>
      <c r="HQE489" s="256"/>
      <c r="HQF489" s="256"/>
      <c r="HQG489" s="256"/>
      <c r="HQH489" s="256"/>
      <c r="HQI489" s="256"/>
      <c r="HQJ489" s="256"/>
      <c r="HQK489" s="256"/>
      <c r="HQL489" s="256"/>
      <c r="HQM489" s="256"/>
      <c r="HQN489" s="256"/>
      <c r="HQO489" s="256"/>
      <c r="HQP489" s="256"/>
      <c r="HQQ489" s="256"/>
      <c r="HQR489" s="256"/>
      <c r="HQS489" s="256"/>
      <c r="HQT489" s="256"/>
      <c r="HQU489" s="256"/>
      <c r="HQV489" s="256"/>
      <c r="HQW489" s="256"/>
      <c r="HQX489" s="256"/>
      <c r="HQY489" s="256"/>
      <c r="HQZ489" s="256"/>
      <c r="HRA489" s="256"/>
      <c r="HRB489" s="256"/>
      <c r="HRC489" s="256"/>
      <c r="HRD489" s="256"/>
      <c r="HRE489" s="256"/>
      <c r="HRF489" s="256"/>
      <c r="HRG489" s="256"/>
      <c r="HRH489" s="256"/>
      <c r="HRI489" s="256"/>
      <c r="HRJ489" s="256"/>
      <c r="HRK489" s="256"/>
      <c r="HRL489" s="256"/>
      <c r="HRM489" s="256"/>
      <c r="HRN489" s="256"/>
      <c r="HRO489" s="256"/>
      <c r="HRP489" s="256"/>
      <c r="HRQ489" s="256"/>
      <c r="HRR489" s="256"/>
      <c r="HRS489" s="256"/>
      <c r="HRT489" s="256"/>
      <c r="HRU489" s="256"/>
      <c r="HRV489" s="256"/>
      <c r="HRW489" s="256"/>
      <c r="HRX489" s="256"/>
      <c r="HRY489" s="256"/>
      <c r="HRZ489" s="256"/>
      <c r="HSA489" s="256"/>
      <c r="HSB489" s="256"/>
      <c r="HSC489" s="256"/>
      <c r="HSD489" s="256"/>
      <c r="HSE489" s="256"/>
      <c r="HSF489" s="256"/>
      <c r="HSG489" s="256"/>
      <c r="HSH489" s="256"/>
      <c r="HSI489" s="256"/>
      <c r="HSJ489" s="256"/>
      <c r="HSK489" s="256"/>
      <c r="HSL489" s="256"/>
      <c r="HSM489" s="256"/>
      <c r="HSN489" s="256"/>
      <c r="HSO489" s="256"/>
      <c r="HSP489" s="256"/>
      <c r="HSQ489" s="256"/>
      <c r="HSR489" s="256"/>
      <c r="HSS489" s="256"/>
      <c r="HST489" s="256"/>
      <c r="HSU489" s="256"/>
      <c r="HSV489" s="256"/>
      <c r="HSW489" s="256"/>
      <c r="HSX489" s="256"/>
      <c r="HSY489" s="256"/>
      <c r="HSZ489" s="256"/>
      <c r="HTA489" s="256"/>
      <c r="HTB489" s="256"/>
      <c r="HTC489" s="256"/>
      <c r="HTD489" s="256"/>
      <c r="HTE489" s="256"/>
      <c r="HTF489" s="256"/>
      <c r="HTG489" s="256"/>
      <c r="HTH489" s="256"/>
      <c r="HTI489" s="256"/>
      <c r="HTJ489" s="256"/>
      <c r="HTK489" s="256"/>
      <c r="HTL489" s="256"/>
      <c r="HTM489" s="256"/>
      <c r="HTN489" s="256"/>
      <c r="HTO489" s="256"/>
      <c r="HTP489" s="256"/>
      <c r="HTQ489" s="256"/>
      <c r="HTR489" s="256"/>
      <c r="HTS489" s="256"/>
      <c r="HTT489" s="256"/>
      <c r="HTU489" s="256"/>
      <c r="HTV489" s="256"/>
      <c r="HTW489" s="256"/>
      <c r="HTX489" s="256"/>
      <c r="HTY489" s="256"/>
      <c r="HTZ489" s="256"/>
      <c r="HUA489" s="256"/>
      <c r="HUB489" s="256"/>
      <c r="HUC489" s="256"/>
      <c r="HUD489" s="256"/>
      <c r="HUE489" s="256"/>
      <c r="HUF489" s="256"/>
      <c r="HUG489" s="256"/>
      <c r="HUH489" s="256"/>
      <c r="HUI489" s="256"/>
      <c r="HUJ489" s="256"/>
      <c r="HUK489" s="256"/>
      <c r="HUL489" s="256"/>
      <c r="HUM489" s="256"/>
      <c r="HUN489" s="256"/>
      <c r="HUO489" s="256"/>
      <c r="HUP489" s="256"/>
      <c r="HUQ489" s="256"/>
      <c r="HUR489" s="256"/>
      <c r="HUS489" s="256"/>
      <c r="HUT489" s="256"/>
      <c r="HUU489" s="256"/>
      <c r="HUV489" s="256"/>
      <c r="HUW489" s="256"/>
      <c r="HUX489" s="256"/>
      <c r="HUY489" s="256"/>
      <c r="HUZ489" s="256"/>
      <c r="HVA489" s="256"/>
      <c r="HVB489" s="256"/>
      <c r="HVC489" s="256"/>
      <c r="HVD489" s="256"/>
      <c r="HVE489" s="256"/>
      <c r="HVF489" s="256"/>
      <c r="HVG489" s="256"/>
      <c r="HVH489" s="256"/>
      <c r="HVI489" s="256"/>
      <c r="HVJ489" s="256"/>
      <c r="HVK489" s="256"/>
      <c r="HVL489" s="256"/>
      <c r="HVM489" s="256"/>
      <c r="HVN489" s="256"/>
      <c r="HVO489" s="256"/>
      <c r="HVP489" s="256"/>
      <c r="HVQ489" s="256"/>
      <c r="HVR489" s="256"/>
      <c r="HVS489" s="256"/>
      <c r="HVT489" s="256"/>
      <c r="HVU489" s="256"/>
      <c r="HVV489" s="256"/>
      <c r="HVW489" s="256"/>
      <c r="HVX489" s="256"/>
      <c r="HVY489" s="256"/>
      <c r="HVZ489" s="256"/>
      <c r="HWA489" s="256"/>
      <c r="HWB489" s="256"/>
      <c r="HWC489" s="256"/>
      <c r="HWD489" s="256"/>
      <c r="HWE489" s="256"/>
      <c r="HWF489" s="256"/>
      <c r="HWG489" s="256"/>
      <c r="HWH489" s="256"/>
      <c r="HWI489" s="256"/>
      <c r="HWJ489" s="256"/>
      <c r="HWK489" s="256"/>
      <c r="HWL489" s="256"/>
      <c r="HWM489" s="256"/>
      <c r="HWN489" s="256"/>
      <c r="HWO489" s="256"/>
      <c r="HWP489" s="256"/>
      <c r="HWQ489" s="256"/>
      <c r="HWR489" s="256"/>
      <c r="HWS489" s="256"/>
      <c r="HWT489" s="256"/>
      <c r="HWU489" s="256"/>
      <c r="HWV489" s="256"/>
      <c r="HWW489" s="256"/>
      <c r="HWX489" s="256"/>
      <c r="HWY489" s="256"/>
      <c r="HWZ489" s="256"/>
      <c r="HXA489" s="256"/>
      <c r="HXB489" s="256"/>
      <c r="HXC489" s="256"/>
      <c r="HXD489" s="256"/>
      <c r="HXE489" s="256"/>
      <c r="HXF489" s="256"/>
      <c r="HXG489" s="256"/>
      <c r="HXH489" s="256"/>
      <c r="HXI489" s="256"/>
      <c r="HXJ489" s="256"/>
      <c r="HXK489" s="256"/>
      <c r="HXL489" s="256"/>
      <c r="HXM489" s="256"/>
      <c r="HXN489" s="256"/>
      <c r="HXO489" s="256"/>
      <c r="HXP489" s="256"/>
      <c r="HXQ489" s="256"/>
      <c r="HXR489" s="256"/>
      <c r="HXS489" s="256"/>
      <c r="HXT489" s="256"/>
      <c r="HXU489" s="256"/>
      <c r="HXV489" s="256"/>
      <c r="HXW489" s="256"/>
      <c r="HXX489" s="256"/>
      <c r="HXY489" s="256"/>
      <c r="HXZ489" s="256"/>
      <c r="HYA489" s="256"/>
      <c r="HYB489" s="256"/>
      <c r="HYC489" s="256"/>
      <c r="HYD489" s="256"/>
      <c r="HYE489" s="256"/>
      <c r="HYF489" s="256"/>
      <c r="HYG489" s="256"/>
      <c r="HYH489" s="256"/>
      <c r="HYI489" s="256"/>
      <c r="HYJ489" s="256"/>
      <c r="HYK489" s="256"/>
      <c r="HYL489" s="256"/>
      <c r="HYM489" s="256"/>
      <c r="HYN489" s="256"/>
      <c r="HYO489" s="256"/>
      <c r="HYP489" s="256"/>
      <c r="HYQ489" s="256"/>
      <c r="HYR489" s="256"/>
      <c r="HYS489" s="256"/>
      <c r="HYT489" s="256"/>
      <c r="HYU489" s="256"/>
      <c r="HYV489" s="256"/>
      <c r="HYW489" s="256"/>
      <c r="HYX489" s="256"/>
      <c r="HYY489" s="256"/>
      <c r="HYZ489" s="256"/>
      <c r="HZA489" s="256"/>
      <c r="HZB489" s="256"/>
      <c r="HZC489" s="256"/>
      <c r="HZD489" s="256"/>
      <c r="HZE489" s="256"/>
      <c r="HZF489" s="256"/>
      <c r="HZG489" s="256"/>
      <c r="HZH489" s="256"/>
      <c r="HZI489" s="256"/>
      <c r="HZJ489" s="256"/>
      <c r="HZK489" s="256"/>
      <c r="HZL489" s="256"/>
      <c r="HZM489" s="256"/>
      <c r="HZN489" s="256"/>
      <c r="HZO489" s="256"/>
      <c r="HZP489" s="256"/>
      <c r="HZQ489" s="256"/>
      <c r="HZR489" s="256"/>
      <c r="HZS489" s="256"/>
      <c r="HZT489" s="256"/>
      <c r="HZU489" s="256"/>
      <c r="HZV489" s="256"/>
      <c r="HZW489" s="256"/>
      <c r="HZX489" s="256"/>
      <c r="HZY489" s="256"/>
      <c r="HZZ489" s="256"/>
      <c r="IAA489" s="256"/>
      <c r="IAB489" s="256"/>
      <c r="IAC489" s="256"/>
      <c r="IAD489" s="256"/>
      <c r="IAE489" s="256"/>
      <c r="IAF489" s="256"/>
      <c r="IAG489" s="256"/>
      <c r="IAH489" s="256"/>
      <c r="IAI489" s="256"/>
      <c r="IAJ489" s="256"/>
      <c r="IAK489" s="256"/>
      <c r="IAL489" s="256"/>
      <c r="IAM489" s="256"/>
      <c r="IAN489" s="256"/>
      <c r="IAO489" s="256"/>
      <c r="IAP489" s="256"/>
      <c r="IAQ489" s="256"/>
      <c r="IAR489" s="256"/>
      <c r="IAS489" s="256"/>
      <c r="IAT489" s="256"/>
      <c r="IAU489" s="256"/>
      <c r="IAV489" s="256"/>
      <c r="IAW489" s="256"/>
      <c r="IAX489" s="256"/>
      <c r="IAY489" s="256"/>
      <c r="IAZ489" s="256"/>
      <c r="IBA489" s="256"/>
      <c r="IBB489" s="256"/>
      <c r="IBC489" s="256"/>
      <c r="IBD489" s="256"/>
      <c r="IBE489" s="256"/>
      <c r="IBF489" s="256"/>
      <c r="IBG489" s="256"/>
      <c r="IBH489" s="256"/>
      <c r="IBI489" s="256"/>
      <c r="IBJ489" s="256"/>
      <c r="IBK489" s="256"/>
      <c r="IBL489" s="256"/>
      <c r="IBM489" s="256"/>
      <c r="IBN489" s="256"/>
      <c r="IBO489" s="256"/>
      <c r="IBP489" s="256"/>
      <c r="IBQ489" s="256"/>
      <c r="IBR489" s="256"/>
      <c r="IBS489" s="256"/>
      <c r="IBT489" s="256"/>
      <c r="IBU489" s="256"/>
      <c r="IBV489" s="256"/>
      <c r="IBW489" s="256"/>
      <c r="IBX489" s="256"/>
      <c r="IBY489" s="256"/>
      <c r="IBZ489" s="256"/>
      <c r="ICA489" s="256"/>
      <c r="ICB489" s="256"/>
      <c r="ICC489" s="256"/>
      <c r="ICD489" s="256"/>
      <c r="ICE489" s="256"/>
      <c r="ICF489" s="256"/>
      <c r="ICG489" s="256"/>
      <c r="ICH489" s="256"/>
      <c r="ICI489" s="256"/>
      <c r="ICJ489" s="256"/>
      <c r="ICK489" s="256"/>
      <c r="ICL489" s="256"/>
      <c r="ICM489" s="256"/>
      <c r="ICN489" s="256"/>
      <c r="ICO489" s="256"/>
      <c r="ICP489" s="256"/>
      <c r="ICQ489" s="256"/>
      <c r="ICR489" s="256"/>
      <c r="ICS489" s="256"/>
      <c r="ICT489" s="256"/>
      <c r="ICU489" s="256"/>
      <c r="ICV489" s="256"/>
      <c r="ICW489" s="256"/>
      <c r="ICX489" s="256"/>
      <c r="ICY489" s="256"/>
      <c r="ICZ489" s="256"/>
      <c r="IDA489" s="256"/>
      <c r="IDB489" s="256"/>
      <c r="IDC489" s="256"/>
      <c r="IDD489" s="256"/>
      <c r="IDE489" s="256"/>
      <c r="IDF489" s="256"/>
      <c r="IDG489" s="256"/>
      <c r="IDH489" s="256"/>
      <c r="IDI489" s="256"/>
      <c r="IDJ489" s="256"/>
      <c r="IDK489" s="256"/>
      <c r="IDL489" s="256"/>
      <c r="IDM489" s="256"/>
      <c r="IDN489" s="256"/>
      <c r="IDO489" s="256"/>
      <c r="IDP489" s="256"/>
      <c r="IDQ489" s="256"/>
      <c r="IDR489" s="256"/>
      <c r="IDS489" s="256"/>
      <c r="IDT489" s="256"/>
      <c r="IDU489" s="256"/>
      <c r="IDV489" s="256"/>
      <c r="IDW489" s="256"/>
      <c r="IDX489" s="256"/>
      <c r="IDY489" s="256"/>
      <c r="IDZ489" s="256"/>
      <c r="IEA489" s="256"/>
      <c r="IEB489" s="256"/>
      <c r="IEC489" s="256"/>
      <c r="IED489" s="256"/>
      <c r="IEE489" s="256"/>
      <c r="IEF489" s="256"/>
      <c r="IEG489" s="256"/>
      <c r="IEH489" s="256"/>
      <c r="IEI489" s="256"/>
      <c r="IEJ489" s="256"/>
      <c r="IEK489" s="256"/>
      <c r="IEL489" s="256"/>
      <c r="IEM489" s="256"/>
      <c r="IEN489" s="256"/>
      <c r="IEO489" s="256"/>
      <c r="IEP489" s="256"/>
      <c r="IEQ489" s="256"/>
      <c r="IER489" s="256"/>
      <c r="IES489" s="256"/>
      <c r="IET489" s="256"/>
      <c r="IEU489" s="256"/>
      <c r="IEV489" s="256"/>
      <c r="IEW489" s="256"/>
      <c r="IEX489" s="256"/>
      <c r="IEY489" s="256"/>
      <c r="IEZ489" s="256"/>
      <c r="IFA489" s="256"/>
      <c r="IFB489" s="256"/>
      <c r="IFC489" s="256"/>
      <c r="IFD489" s="256"/>
      <c r="IFE489" s="256"/>
      <c r="IFF489" s="256"/>
      <c r="IFG489" s="256"/>
      <c r="IFH489" s="256"/>
      <c r="IFI489" s="256"/>
      <c r="IFJ489" s="256"/>
      <c r="IFK489" s="256"/>
      <c r="IFL489" s="256"/>
      <c r="IFM489" s="256"/>
      <c r="IFN489" s="256"/>
      <c r="IFO489" s="256"/>
      <c r="IFP489" s="256"/>
      <c r="IFQ489" s="256"/>
      <c r="IFR489" s="256"/>
      <c r="IFS489" s="256"/>
      <c r="IFT489" s="256"/>
      <c r="IFU489" s="256"/>
      <c r="IFV489" s="256"/>
      <c r="IFW489" s="256"/>
      <c r="IFX489" s="256"/>
      <c r="IFY489" s="256"/>
      <c r="IFZ489" s="256"/>
      <c r="IGA489" s="256"/>
      <c r="IGB489" s="256"/>
      <c r="IGC489" s="256"/>
      <c r="IGD489" s="256"/>
      <c r="IGE489" s="256"/>
      <c r="IGF489" s="256"/>
      <c r="IGG489" s="256"/>
      <c r="IGH489" s="256"/>
      <c r="IGI489" s="256"/>
      <c r="IGJ489" s="256"/>
      <c r="IGK489" s="256"/>
      <c r="IGL489" s="256"/>
      <c r="IGM489" s="256"/>
      <c r="IGN489" s="256"/>
      <c r="IGO489" s="256"/>
      <c r="IGP489" s="256"/>
      <c r="IGQ489" s="256"/>
      <c r="IGR489" s="256"/>
      <c r="IGS489" s="256"/>
      <c r="IGT489" s="256"/>
      <c r="IGU489" s="256"/>
      <c r="IGV489" s="256"/>
      <c r="IGW489" s="256"/>
      <c r="IGX489" s="256"/>
      <c r="IGY489" s="256"/>
      <c r="IGZ489" s="256"/>
      <c r="IHA489" s="256"/>
      <c r="IHB489" s="256"/>
      <c r="IHC489" s="256"/>
      <c r="IHD489" s="256"/>
      <c r="IHE489" s="256"/>
      <c r="IHF489" s="256"/>
      <c r="IHG489" s="256"/>
      <c r="IHH489" s="256"/>
      <c r="IHI489" s="256"/>
      <c r="IHJ489" s="256"/>
      <c r="IHK489" s="256"/>
      <c r="IHL489" s="256"/>
      <c r="IHM489" s="256"/>
      <c r="IHN489" s="256"/>
      <c r="IHO489" s="256"/>
      <c r="IHP489" s="256"/>
      <c r="IHQ489" s="256"/>
      <c r="IHR489" s="256"/>
      <c r="IHS489" s="256"/>
      <c r="IHT489" s="256"/>
      <c r="IHU489" s="256"/>
      <c r="IHV489" s="256"/>
      <c r="IHW489" s="256"/>
      <c r="IHX489" s="256"/>
      <c r="IHY489" s="256"/>
      <c r="IHZ489" s="256"/>
      <c r="IIA489" s="256"/>
      <c r="IIB489" s="256"/>
      <c r="IIC489" s="256"/>
      <c r="IID489" s="256"/>
      <c r="IIE489" s="256"/>
      <c r="IIF489" s="256"/>
      <c r="IIG489" s="256"/>
      <c r="IIH489" s="256"/>
      <c r="III489" s="256"/>
      <c r="IIJ489" s="256"/>
      <c r="IIK489" s="256"/>
      <c r="IIL489" s="256"/>
      <c r="IIM489" s="256"/>
      <c r="IIN489" s="256"/>
      <c r="IIO489" s="256"/>
      <c r="IIP489" s="256"/>
      <c r="IIQ489" s="256"/>
      <c r="IIR489" s="256"/>
      <c r="IIS489" s="256"/>
      <c r="IIT489" s="256"/>
      <c r="IIU489" s="256"/>
      <c r="IIV489" s="256"/>
      <c r="IIW489" s="256"/>
      <c r="IIX489" s="256"/>
      <c r="IIY489" s="256"/>
      <c r="IIZ489" s="256"/>
      <c r="IJA489" s="256"/>
      <c r="IJB489" s="256"/>
      <c r="IJC489" s="256"/>
      <c r="IJD489" s="256"/>
      <c r="IJE489" s="256"/>
      <c r="IJF489" s="256"/>
      <c r="IJG489" s="256"/>
      <c r="IJH489" s="256"/>
      <c r="IJI489" s="256"/>
      <c r="IJJ489" s="256"/>
      <c r="IJK489" s="256"/>
      <c r="IJL489" s="256"/>
      <c r="IJM489" s="256"/>
      <c r="IJN489" s="256"/>
      <c r="IJO489" s="256"/>
      <c r="IJP489" s="256"/>
      <c r="IJQ489" s="256"/>
      <c r="IJR489" s="256"/>
      <c r="IJS489" s="256"/>
      <c r="IJT489" s="256"/>
      <c r="IJU489" s="256"/>
      <c r="IJV489" s="256"/>
      <c r="IJW489" s="256"/>
      <c r="IJX489" s="256"/>
      <c r="IJY489" s="256"/>
      <c r="IJZ489" s="256"/>
      <c r="IKA489" s="256"/>
      <c r="IKB489" s="256"/>
      <c r="IKC489" s="256"/>
      <c r="IKD489" s="256"/>
      <c r="IKE489" s="256"/>
      <c r="IKF489" s="256"/>
      <c r="IKG489" s="256"/>
      <c r="IKH489" s="256"/>
      <c r="IKI489" s="256"/>
      <c r="IKJ489" s="256"/>
      <c r="IKK489" s="256"/>
      <c r="IKL489" s="256"/>
      <c r="IKM489" s="256"/>
      <c r="IKN489" s="256"/>
      <c r="IKO489" s="256"/>
      <c r="IKP489" s="256"/>
      <c r="IKQ489" s="256"/>
      <c r="IKR489" s="256"/>
      <c r="IKS489" s="256"/>
      <c r="IKT489" s="256"/>
      <c r="IKU489" s="256"/>
      <c r="IKV489" s="256"/>
      <c r="IKW489" s="256"/>
      <c r="IKX489" s="256"/>
      <c r="IKY489" s="256"/>
      <c r="IKZ489" s="256"/>
      <c r="ILA489" s="256"/>
      <c r="ILB489" s="256"/>
      <c r="ILC489" s="256"/>
      <c r="ILD489" s="256"/>
      <c r="ILE489" s="256"/>
      <c r="ILF489" s="256"/>
      <c r="ILG489" s="256"/>
      <c r="ILH489" s="256"/>
      <c r="ILI489" s="256"/>
      <c r="ILJ489" s="256"/>
      <c r="ILK489" s="256"/>
      <c r="ILL489" s="256"/>
      <c r="ILM489" s="256"/>
      <c r="ILN489" s="256"/>
      <c r="ILO489" s="256"/>
      <c r="ILP489" s="256"/>
      <c r="ILQ489" s="256"/>
      <c r="ILR489" s="256"/>
      <c r="ILS489" s="256"/>
      <c r="ILT489" s="256"/>
      <c r="ILU489" s="256"/>
      <c r="ILV489" s="256"/>
      <c r="ILW489" s="256"/>
      <c r="ILX489" s="256"/>
      <c r="ILY489" s="256"/>
      <c r="ILZ489" s="256"/>
      <c r="IMA489" s="256"/>
      <c r="IMB489" s="256"/>
      <c r="IMC489" s="256"/>
      <c r="IMD489" s="256"/>
      <c r="IME489" s="256"/>
      <c r="IMF489" s="256"/>
      <c r="IMG489" s="256"/>
      <c r="IMH489" s="256"/>
      <c r="IMI489" s="256"/>
      <c r="IMJ489" s="256"/>
      <c r="IMK489" s="256"/>
      <c r="IML489" s="256"/>
      <c r="IMM489" s="256"/>
      <c r="IMN489" s="256"/>
      <c r="IMO489" s="256"/>
      <c r="IMP489" s="256"/>
      <c r="IMQ489" s="256"/>
      <c r="IMR489" s="256"/>
      <c r="IMS489" s="256"/>
      <c r="IMT489" s="256"/>
      <c r="IMU489" s="256"/>
      <c r="IMV489" s="256"/>
      <c r="IMW489" s="256"/>
      <c r="IMX489" s="256"/>
      <c r="IMY489" s="256"/>
      <c r="IMZ489" s="256"/>
      <c r="INA489" s="256"/>
      <c r="INB489" s="256"/>
      <c r="INC489" s="256"/>
      <c r="IND489" s="256"/>
      <c r="INE489" s="256"/>
      <c r="INF489" s="256"/>
      <c r="ING489" s="256"/>
      <c r="INH489" s="256"/>
      <c r="INI489" s="256"/>
      <c r="INJ489" s="256"/>
      <c r="INK489" s="256"/>
      <c r="INL489" s="256"/>
      <c r="INM489" s="256"/>
      <c r="INN489" s="256"/>
      <c r="INO489" s="256"/>
      <c r="INP489" s="256"/>
      <c r="INQ489" s="256"/>
      <c r="INR489" s="256"/>
      <c r="INS489" s="256"/>
      <c r="INT489" s="256"/>
      <c r="INU489" s="256"/>
      <c r="INV489" s="256"/>
      <c r="INW489" s="256"/>
      <c r="INX489" s="256"/>
      <c r="INY489" s="256"/>
      <c r="INZ489" s="256"/>
      <c r="IOA489" s="256"/>
      <c r="IOB489" s="256"/>
      <c r="IOC489" s="256"/>
      <c r="IOD489" s="256"/>
      <c r="IOE489" s="256"/>
      <c r="IOF489" s="256"/>
      <c r="IOG489" s="256"/>
      <c r="IOH489" s="256"/>
      <c r="IOI489" s="256"/>
      <c r="IOJ489" s="256"/>
      <c r="IOK489" s="256"/>
      <c r="IOL489" s="256"/>
      <c r="IOM489" s="256"/>
      <c r="ION489" s="256"/>
      <c r="IOO489" s="256"/>
      <c r="IOP489" s="256"/>
      <c r="IOQ489" s="256"/>
      <c r="IOR489" s="256"/>
      <c r="IOS489" s="256"/>
      <c r="IOT489" s="256"/>
      <c r="IOU489" s="256"/>
      <c r="IOV489" s="256"/>
      <c r="IOW489" s="256"/>
      <c r="IOX489" s="256"/>
      <c r="IOY489" s="256"/>
      <c r="IOZ489" s="256"/>
      <c r="IPA489" s="256"/>
      <c r="IPB489" s="256"/>
      <c r="IPC489" s="256"/>
      <c r="IPD489" s="256"/>
      <c r="IPE489" s="256"/>
      <c r="IPF489" s="256"/>
      <c r="IPG489" s="256"/>
      <c r="IPH489" s="256"/>
      <c r="IPI489" s="256"/>
      <c r="IPJ489" s="256"/>
      <c r="IPK489" s="256"/>
      <c r="IPL489" s="256"/>
      <c r="IPM489" s="256"/>
      <c r="IPN489" s="256"/>
      <c r="IPO489" s="256"/>
      <c r="IPP489" s="256"/>
      <c r="IPQ489" s="256"/>
      <c r="IPR489" s="256"/>
      <c r="IPS489" s="256"/>
      <c r="IPT489" s="256"/>
      <c r="IPU489" s="256"/>
      <c r="IPV489" s="256"/>
      <c r="IPW489" s="256"/>
      <c r="IPX489" s="256"/>
      <c r="IPY489" s="256"/>
      <c r="IPZ489" s="256"/>
      <c r="IQA489" s="256"/>
      <c r="IQB489" s="256"/>
      <c r="IQC489" s="256"/>
      <c r="IQD489" s="256"/>
      <c r="IQE489" s="256"/>
      <c r="IQF489" s="256"/>
      <c r="IQG489" s="256"/>
      <c r="IQH489" s="256"/>
      <c r="IQI489" s="256"/>
      <c r="IQJ489" s="256"/>
      <c r="IQK489" s="256"/>
      <c r="IQL489" s="256"/>
      <c r="IQM489" s="256"/>
      <c r="IQN489" s="256"/>
      <c r="IQO489" s="256"/>
      <c r="IQP489" s="256"/>
      <c r="IQQ489" s="256"/>
      <c r="IQR489" s="256"/>
      <c r="IQS489" s="256"/>
      <c r="IQT489" s="256"/>
      <c r="IQU489" s="256"/>
      <c r="IQV489" s="256"/>
      <c r="IQW489" s="256"/>
      <c r="IQX489" s="256"/>
      <c r="IQY489" s="256"/>
      <c r="IQZ489" s="256"/>
      <c r="IRA489" s="256"/>
      <c r="IRB489" s="256"/>
      <c r="IRC489" s="256"/>
      <c r="IRD489" s="256"/>
      <c r="IRE489" s="256"/>
      <c r="IRF489" s="256"/>
      <c r="IRG489" s="256"/>
      <c r="IRH489" s="256"/>
      <c r="IRI489" s="256"/>
      <c r="IRJ489" s="256"/>
      <c r="IRK489" s="256"/>
      <c r="IRL489" s="256"/>
      <c r="IRM489" s="256"/>
      <c r="IRN489" s="256"/>
      <c r="IRO489" s="256"/>
      <c r="IRP489" s="256"/>
      <c r="IRQ489" s="256"/>
      <c r="IRR489" s="256"/>
      <c r="IRS489" s="256"/>
      <c r="IRT489" s="256"/>
      <c r="IRU489" s="256"/>
      <c r="IRV489" s="256"/>
      <c r="IRW489" s="256"/>
      <c r="IRX489" s="256"/>
      <c r="IRY489" s="256"/>
      <c r="IRZ489" s="256"/>
      <c r="ISA489" s="256"/>
      <c r="ISB489" s="256"/>
      <c r="ISC489" s="256"/>
      <c r="ISD489" s="256"/>
      <c r="ISE489" s="256"/>
      <c r="ISF489" s="256"/>
      <c r="ISG489" s="256"/>
      <c r="ISH489" s="256"/>
      <c r="ISI489" s="256"/>
      <c r="ISJ489" s="256"/>
      <c r="ISK489" s="256"/>
      <c r="ISL489" s="256"/>
      <c r="ISM489" s="256"/>
      <c r="ISN489" s="256"/>
      <c r="ISO489" s="256"/>
      <c r="ISP489" s="256"/>
      <c r="ISQ489" s="256"/>
      <c r="ISR489" s="256"/>
      <c r="ISS489" s="256"/>
      <c r="IST489" s="256"/>
      <c r="ISU489" s="256"/>
      <c r="ISV489" s="256"/>
      <c r="ISW489" s="256"/>
      <c r="ISX489" s="256"/>
      <c r="ISY489" s="256"/>
      <c r="ISZ489" s="256"/>
      <c r="ITA489" s="256"/>
      <c r="ITB489" s="256"/>
      <c r="ITC489" s="256"/>
      <c r="ITD489" s="256"/>
      <c r="ITE489" s="256"/>
      <c r="ITF489" s="256"/>
      <c r="ITG489" s="256"/>
      <c r="ITH489" s="256"/>
      <c r="ITI489" s="256"/>
      <c r="ITJ489" s="256"/>
      <c r="ITK489" s="256"/>
      <c r="ITL489" s="256"/>
      <c r="ITM489" s="256"/>
      <c r="ITN489" s="256"/>
      <c r="ITO489" s="256"/>
      <c r="ITP489" s="256"/>
      <c r="ITQ489" s="256"/>
      <c r="ITR489" s="256"/>
      <c r="ITS489" s="256"/>
      <c r="ITT489" s="256"/>
      <c r="ITU489" s="256"/>
      <c r="ITV489" s="256"/>
      <c r="ITW489" s="256"/>
      <c r="ITX489" s="256"/>
      <c r="ITY489" s="256"/>
      <c r="ITZ489" s="256"/>
      <c r="IUA489" s="256"/>
      <c r="IUB489" s="256"/>
      <c r="IUC489" s="256"/>
      <c r="IUD489" s="256"/>
      <c r="IUE489" s="256"/>
      <c r="IUF489" s="256"/>
      <c r="IUG489" s="256"/>
      <c r="IUH489" s="256"/>
      <c r="IUI489" s="256"/>
      <c r="IUJ489" s="256"/>
      <c r="IUK489" s="256"/>
      <c r="IUL489" s="256"/>
      <c r="IUM489" s="256"/>
      <c r="IUN489" s="256"/>
      <c r="IUO489" s="256"/>
      <c r="IUP489" s="256"/>
      <c r="IUQ489" s="256"/>
      <c r="IUR489" s="256"/>
      <c r="IUS489" s="256"/>
      <c r="IUT489" s="256"/>
      <c r="IUU489" s="256"/>
      <c r="IUV489" s="256"/>
      <c r="IUW489" s="256"/>
      <c r="IUX489" s="256"/>
      <c r="IUY489" s="256"/>
      <c r="IUZ489" s="256"/>
      <c r="IVA489" s="256"/>
      <c r="IVB489" s="256"/>
      <c r="IVC489" s="256"/>
      <c r="IVD489" s="256"/>
      <c r="IVE489" s="256"/>
      <c r="IVF489" s="256"/>
      <c r="IVG489" s="256"/>
      <c r="IVH489" s="256"/>
      <c r="IVI489" s="256"/>
      <c r="IVJ489" s="256"/>
      <c r="IVK489" s="256"/>
      <c r="IVL489" s="256"/>
      <c r="IVM489" s="256"/>
      <c r="IVN489" s="256"/>
      <c r="IVO489" s="256"/>
      <c r="IVP489" s="256"/>
      <c r="IVQ489" s="256"/>
      <c r="IVR489" s="256"/>
      <c r="IVS489" s="256"/>
      <c r="IVT489" s="256"/>
      <c r="IVU489" s="256"/>
      <c r="IVV489" s="256"/>
      <c r="IVW489" s="256"/>
      <c r="IVX489" s="256"/>
      <c r="IVY489" s="256"/>
      <c r="IVZ489" s="256"/>
      <c r="IWA489" s="256"/>
      <c r="IWB489" s="256"/>
      <c r="IWC489" s="256"/>
      <c r="IWD489" s="256"/>
      <c r="IWE489" s="256"/>
      <c r="IWF489" s="256"/>
      <c r="IWG489" s="256"/>
      <c r="IWH489" s="256"/>
      <c r="IWI489" s="256"/>
      <c r="IWJ489" s="256"/>
      <c r="IWK489" s="256"/>
      <c r="IWL489" s="256"/>
      <c r="IWM489" s="256"/>
      <c r="IWN489" s="256"/>
      <c r="IWO489" s="256"/>
      <c r="IWP489" s="256"/>
      <c r="IWQ489" s="256"/>
      <c r="IWR489" s="256"/>
      <c r="IWS489" s="256"/>
      <c r="IWT489" s="256"/>
      <c r="IWU489" s="256"/>
      <c r="IWV489" s="256"/>
      <c r="IWW489" s="256"/>
      <c r="IWX489" s="256"/>
      <c r="IWY489" s="256"/>
      <c r="IWZ489" s="256"/>
      <c r="IXA489" s="256"/>
      <c r="IXB489" s="256"/>
      <c r="IXC489" s="256"/>
      <c r="IXD489" s="256"/>
      <c r="IXE489" s="256"/>
      <c r="IXF489" s="256"/>
      <c r="IXG489" s="256"/>
      <c r="IXH489" s="256"/>
      <c r="IXI489" s="256"/>
      <c r="IXJ489" s="256"/>
      <c r="IXK489" s="256"/>
      <c r="IXL489" s="256"/>
      <c r="IXM489" s="256"/>
      <c r="IXN489" s="256"/>
      <c r="IXO489" s="256"/>
      <c r="IXP489" s="256"/>
      <c r="IXQ489" s="256"/>
      <c r="IXR489" s="256"/>
      <c r="IXS489" s="256"/>
      <c r="IXT489" s="256"/>
      <c r="IXU489" s="256"/>
      <c r="IXV489" s="256"/>
      <c r="IXW489" s="256"/>
      <c r="IXX489" s="256"/>
      <c r="IXY489" s="256"/>
      <c r="IXZ489" s="256"/>
      <c r="IYA489" s="256"/>
      <c r="IYB489" s="256"/>
      <c r="IYC489" s="256"/>
      <c r="IYD489" s="256"/>
      <c r="IYE489" s="256"/>
      <c r="IYF489" s="256"/>
      <c r="IYG489" s="256"/>
      <c r="IYH489" s="256"/>
      <c r="IYI489" s="256"/>
      <c r="IYJ489" s="256"/>
      <c r="IYK489" s="256"/>
      <c r="IYL489" s="256"/>
      <c r="IYM489" s="256"/>
      <c r="IYN489" s="256"/>
      <c r="IYO489" s="256"/>
      <c r="IYP489" s="256"/>
      <c r="IYQ489" s="256"/>
      <c r="IYR489" s="256"/>
      <c r="IYS489" s="256"/>
      <c r="IYT489" s="256"/>
      <c r="IYU489" s="256"/>
      <c r="IYV489" s="256"/>
      <c r="IYW489" s="256"/>
      <c r="IYX489" s="256"/>
      <c r="IYY489" s="256"/>
      <c r="IYZ489" s="256"/>
      <c r="IZA489" s="256"/>
      <c r="IZB489" s="256"/>
      <c r="IZC489" s="256"/>
      <c r="IZD489" s="256"/>
      <c r="IZE489" s="256"/>
      <c r="IZF489" s="256"/>
      <c r="IZG489" s="256"/>
      <c r="IZH489" s="256"/>
      <c r="IZI489" s="256"/>
      <c r="IZJ489" s="256"/>
      <c r="IZK489" s="256"/>
      <c r="IZL489" s="256"/>
      <c r="IZM489" s="256"/>
      <c r="IZN489" s="256"/>
      <c r="IZO489" s="256"/>
      <c r="IZP489" s="256"/>
      <c r="IZQ489" s="256"/>
      <c r="IZR489" s="256"/>
      <c r="IZS489" s="256"/>
      <c r="IZT489" s="256"/>
      <c r="IZU489" s="256"/>
      <c r="IZV489" s="256"/>
      <c r="IZW489" s="256"/>
      <c r="IZX489" s="256"/>
      <c r="IZY489" s="256"/>
      <c r="IZZ489" s="256"/>
      <c r="JAA489" s="256"/>
      <c r="JAB489" s="256"/>
      <c r="JAC489" s="256"/>
      <c r="JAD489" s="256"/>
      <c r="JAE489" s="256"/>
      <c r="JAF489" s="256"/>
      <c r="JAG489" s="256"/>
      <c r="JAH489" s="256"/>
      <c r="JAI489" s="256"/>
      <c r="JAJ489" s="256"/>
      <c r="JAK489" s="256"/>
      <c r="JAL489" s="256"/>
      <c r="JAM489" s="256"/>
      <c r="JAN489" s="256"/>
      <c r="JAO489" s="256"/>
      <c r="JAP489" s="256"/>
      <c r="JAQ489" s="256"/>
      <c r="JAR489" s="256"/>
      <c r="JAS489" s="256"/>
      <c r="JAT489" s="256"/>
      <c r="JAU489" s="256"/>
      <c r="JAV489" s="256"/>
      <c r="JAW489" s="256"/>
      <c r="JAX489" s="256"/>
      <c r="JAY489" s="256"/>
      <c r="JAZ489" s="256"/>
      <c r="JBA489" s="256"/>
      <c r="JBB489" s="256"/>
      <c r="JBC489" s="256"/>
      <c r="JBD489" s="256"/>
      <c r="JBE489" s="256"/>
      <c r="JBF489" s="256"/>
      <c r="JBG489" s="256"/>
      <c r="JBH489" s="256"/>
      <c r="JBI489" s="256"/>
      <c r="JBJ489" s="256"/>
      <c r="JBK489" s="256"/>
      <c r="JBL489" s="256"/>
      <c r="JBM489" s="256"/>
      <c r="JBN489" s="256"/>
      <c r="JBO489" s="256"/>
      <c r="JBP489" s="256"/>
      <c r="JBQ489" s="256"/>
      <c r="JBR489" s="256"/>
      <c r="JBS489" s="256"/>
      <c r="JBT489" s="256"/>
      <c r="JBU489" s="256"/>
      <c r="JBV489" s="256"/>
      <c r="JBW489" s="256"/>
      <c r="JBX489" s="256"/>
      <c r="JBY489" s="256"/>
      <c r="JBZ489" s="256"/>
      <c r="JCA489" s="256"/>
      <c r="JCB489" s="256"/>
      <c r="JCC489" s="256"/>
      <c r="JCD489" s="256"/>
      <c r="JCE489" s="256"/>
      <c r="JCF489" s="256"/>
      <c r="JCG489" s="256"/>
      <c r="JCH489" s="256"/>
      <c r="JCI489" s="256"/>
      <c r="JCJ489" s="256"/>
      <c r="JCK489" s="256"/>
      <c r="JCL489" s="256"/>
      <c r="JCM489" s="256"/>
      <c r="JCN489" s="256"/>
      <c r="JCO489" s="256"/>
      <c r="JCP489" s="256"/>
      <c r="JCQ489" s="256"/>
      <c r="JCR489" s="256"/>
      <c r="JCS489" s="256"/>
      <c r="JCT489" s="256"/>
      <c r="JCU489" s="256"/>
      <c r="JCV489" s="256"/>
      <c r="JCW489" s="256"/>
      <c r="JCX489" s="256"/>
      <c r="JCY489" s="256"/>
      <c r="JCZ489" s="256"/>
      <c r="JDA489" s="256"/>
      <c r="JDB489" s="256"/>
      <c r="JDC489" s="256"/>
      <c r="JDD489" s="256"/>
      <c r="JDE489" s="256"/>
      <c r="JDF489" s="256"/>
      <c r="JDG489" s="256"/>
      <c r="JDH489" s="256"/>
      <c r="JDI489" s="256"/>
      <c r="JDJ489" s="256"/>
      <c r="JDK489" s="256"/>
      <c r="JDL489" s="256"/>
      <c r="JDM489" s="256"/>
      <c r="JDN489" s="256"/>
      <c r="JDO489" s="256"/>
      <c r="JDP489" s="256"/>
      <c r="JDQ489" s="256"/>
      <c r="JDR489" s="256"/>
      <c r="JDS489" s="256"/>
      <c r="JDT489" s="256"/>
      <c r="JDU489" s="256"/>
      <c r="JDV489" s="256"/>
      <c r="JDW489" s="256"/>
      <c r="JDX489" s="256"/>
      <c r="JDY489" s="256"/>
      <c r="JDZ489" s="256"/>
      <c r="JEA489" s="256"/>
      <c r="JEB489" s="256"/>
      <c r="JEC489" s="256"/>
      <c r="JED489" s="256"/>
      <c r="JEE489" s="256"/>
      <c r="JEF489" s="256"/>
      <c r="JEG489" s="256"/>
      <c r="JEH489" s="256"/>
      <c r="JEI489" s="256"/>
      <c r="JEJ489" s="256"/>
      <c r="JEK489" s="256"/>
      <c r="JEL489" s="256"/>
      <c r="JEM489" s="256"/>
      <c r="JEN489" s="256"/>
      <c r="JEO489" s="256"/>
      <c r="JEP489" s="256"/>
      <c r="JEQ489" s="256"/>
      <c r="JER489" s="256"/>
      <c r="JES489" s="256"/>
      <c r="JET489" s="256"/>
      <c r="JEU489" s="256"/>
      <c r="JEV489" s="256"/>
      <c r="JEW489" s="256"/>
      <c r="JEX489" s="256"/>
      <c r="JEY489" s="256"/>
      <c r="JEZ489" s="256"/>
      <c r="JFA489" s="256"/>
      <c r="JFB489" s="256"/>
      <c r="JFC489" s="256"/>
      <c r="JFD489" s="256"/>
      <c r="JFE489" s="256"/>
      <c r="JFF489" s="256"/>
      <c r="JFG489" s="256"/>
      <c r="JFH489" s="256"/>
      <c r="JFI489" s="256"/>
      <c r="JFJ489" s="256"/>
      <c r="JFK489" s="256"/>
      <c r="JFL489" s="256"/>
      <c r="JFM489" s="256"/>
      <c r="JFN489" s="256"/>
      <c r="JFO489" s="256"/>
      <c r="JFP489" s="256"/>
      <c r="JFQ489" s="256"/>
      <c r="JFR489" s="256"/>
      <c r="JFS489" s="256"/>
      <c r="JFT489" s="256"/>
      <c r="JFU489" s="256"/>
      <c r="JFV489" s="256"/>
      <c r="JFW489" s="256"/>
      <c r="JFX489" s="256"/>
      <c r="JFY489" s="256"/>
      <c r="JFZ489" s="256"/>
      <c r="JGA489" s="256"/>
      <c r="JGB489" s="256"/>
      <c r="JGC489" s="256"/>
      <c r="JGD489" s="256"/>
      <c r="JGE489" s="256"/>
      <c r="JGF489" s="256"/>
      <c r="JGG489" s="256"/>
      <c r="JGH489" s="256"/>
      <c r="JGI489" s="256"/>
      <c r="JGJ489" s="256"/>
      <c r="JGK489" s="256"/>
      <c r="JGL489" s="256"/>
      <c r="JGM489" s="256"/>
      <c r="JGN489" s="256"/>
      <c r="JGO489" s="256"/>
      <c r="JGP489" s="256"/>
      <c r="JGQ489" s="256"/>
      <c r="JGR489" s="256"/>
      <c r="JGS489" s="256"/>
      <c r="JGT489" s="256"/>
      <c r="JGU489" s="256"/>
      <c r="JGV489" s="256"/>
      <c r="JGW489" s="256"/>
      <c r="JGX489" s="256"/>
      <c r="JGY489" s="256"/>
      <c r="JGZ489" s="256"/>
      <c r="JHA489" s="256"/>
      <c r="JHB489" s="256"/>
      <c r="JHC489" s="256"/>
      <c r="JHD489" s="256"/>
      <c r="JHE489" s="256"/>
      <c r="JHF489" s="256"/>
      <c r="JHG489" s="256"/>
      <c r="JHH489" s="256"/>
      <c r="JHI489" s="256"/>
      <c r="JHJ489" s="256"/>
      <c r="JHK489" s="256"/>
      <c r="JHL489" s="256"/>
      <c r="JHM489" s="256"/>
      <c r="JHN489" s="256"/>
      <c r="JHO489" s="256"/>
      <c r="JHP489" s="256"/>
      <c r="JHQ489" s="256"/>
      <c r="JHR489" s="256"/>
      <c r="JHS489" s="256"/>
      <c r="JHT489" s="256"/>
      <c r="JHU489" s="256"/>
      <c r="JHV489" s="256"/>
      <c r="JHW489" s="256"/>
      <c r="JHX489" s="256"/>
      <c r="JHY489" s="256"/>
      <c r="JHZ489" s="256"/>
      <c r="JIA489" s="256"/>
      <c r="JIB489" s="256"/>
      <c r="JIC489" s="256"/>
      <c r="JID489" s="256"/>
      <c r="JIE489" s="256"/>
      <c r="JIF489" s="256"/>
      <c r="JIG489" s="256"/>
      <c r="JIH489" s="256"/>
      <c r="JII489" s="256"/>
      <c r="JIJ489" s="256"/>
      <c r="JIK489" s="256"/>
      <c r="JIL489" s="256"/>
      <c r="JIM489" s="256"/>
      <c r="JIN489" s="256"/>
      <c r="JIO489" s="256"/>
      <c r="JIP489" s="256"/>
      <c r="JIQ489" s="256"/>
      <c r="JIR489" s="256"/>
      <c r="JIS489" s="256"/>
      <c r="JIT489" s="256"/>
      <c r="JIU489" s="256"/>
      <c r="JIV489" s="256"/>
      <c r="JIW489" s="256"/>
      <c r="JIX489" s="256"/>
      <c r="JIY489" s="256"/>
      <c r="JIZ489" s="256"/>
      <c r="JJA489" s="256"/>
      <c r="JJB489" s="256"/>
      <c r="JJC489" s="256"/>
      <c r="JJD489" s="256"/>
      <c r="JJE489" s="256"/>
      <c r="JJF489" s="256"/>
      <c r="JJG489" s="256"/>
      <c r="JJH489" s="256"/>
      <c r="JJI489" s="256"/>
      <c r="JJJ489" s="256"/>
      <c r="JJK489" s="256"/>
      <c r="JJL489" s="256"/>
      <c r="JJM489" s="256"/>
      <c r="JJN489" s="256"/>
      <c r="JJO489" s="256"/>
      <c r="JJP489" s="256"/>
      <c r="JJQ489" s="256"/>
      <c r="JJR489" s="256"/>
      <c r="JJS489" s="256"/>
      <c r="JJT489" s="256"/>
      <c r="JJU489" s="256"/>
      <c r="JJV489" s="256"/>
      <c r="JJW489" s="256"/>
      <c r="JJX489" s="256"/>
      <c r="JJY489" s="256"/>
      <c r="JJZ489" s="256"/>
      <c r="JKA489" s="256"/>
      <c r="JKB489" s="256"/>
      <c r="JKC489" s="256"/>
      <c r="JKD489" s="256"/>
      <c r="JKE489" s="256"/>
      <c r="JKF489" s="256"/>
      <c r="JKG489" s="256"/>
      <c r="JKH489" s="256"/>
      <c r="JKI489" s="256"/>
      <c r="JKJ489" s="256"/>
      <c r="JKK489" s="256"/>
      <c r="JKL489" s="256"/>
      <c r="JKM489" s="256"/>
      <c r="JKN489" s="256"/>
      <c r="JKO489" s="256"/>
      <c r="JKP489" s="256"/>
      <c r="JKQ489" s="256"/>
      <c r="JKR489" s="256"/>
      <c r="JKS489" s="256"/>
      <c r="JKT489" s="256"/>
      <c r="JKU489" s="256"/>
      <c r="JKV489" s="256"/>
      <c r="JKW489" s="256"/>
      <c r="JKX489" s="256"/>
      <c r="JKY489" s="256"/>
      <c r="JKZ489" s="256"/>
      <c r="JLA489" s="256"/>
      <c r="JLB489" s="256"/>
      <c r="JLC489" s="256"/>
      <c r="JLD489" s="256"/>
      <c r="JLE489" s="256"/>
      <c r="JLF489" s="256"/>
      <c r="JLG489" s="256"/>
      <c r="JLH489" s="256"/>
      <c r="JLI489" s="256"/>
      <c r="JLJ489" s="256"/>
      <c r="JLK489" s="256"/>
      <c r="JLL489" s="256"/>
      <c r="JLM489" s="256"/>
      <c r="JLN489" s="256"/>
      <c r="JLO489" s="256"/>
      <c r="JLP489" s="256"/>
      <c r="JLQ489" s="256"/>
      <c r="JLR489" s="256"/>
      <c r="JLS489" s="256"/>
      <c r="JLT489" s="256"/>
      <c r="JLU489" s="256"/>
      <c r="JLV489" s="256"/>
      <c r="JLW489" s="256"/>
      <c r="JLX489" s="256"/>
      <c r="JLY489" s="256"/>
      <c r="JLZ489" s="256"/>
      <c r="JMA489" s="256"/>
      <c r="JMB489" s="256"/>
      <c r="JMC489" s="256"/>
      <c r="JMD489" s="256"/>
      <c r="JME489" s="256"/>
      <c r="JMF489" s="256"/>
      <c r="JMG489" s="256"/>
      <c r="JMH489" s="256"/>
      <c r="JMI489" s="256"/>
      <c r="JMJ489" s="256"/>
      <c r="JMK489" s="256"/>
      <c r="JML489" s="256"/>
      <c r="JMM489" s="256"/>
      <c r="JMN489" s="256"/>
      <c r="JMO489" s="256"/>
      <c r="JMP489" s="256"/>
      <c r="JMQ489" s="256"/>
      <c r="JMR489" s="256"/>
      <c r="JMS489" s="256"/>
      <c r="JMT489" s="256"/>
      <c r="JMU489" s="256"/>
      <c r="JMV489" s="256"/>
      <c r="JMW489" s="256"/>
      <c r="JMX489" s="256"/>
      <c r="JMY489" s="256"/>
      <c r="JMZ489" s="256"/>
      <c r="JNA489" s="256"/>
      <c r="JNB489" s="256"/>
      <c r="JNC489" s="256"/>
      <c r="JND489" s="256"/>
      <c r="JNE489" s="256"/>
      <c r="JNF489" s="256"/>
      <c r="JNG489" s="256"/>
      <c r="JNH489" s="256"/>
      <c r="JNI489" s="256"/>
      <c r="JNJ489" s="256"/>
      <c r="JNK489" s="256"/>
      <c r="JNL489" s="256"/>
      <c r="JNM489" s="256"/>
      <c r="JNN489" s="256"/>
      <c r="JNO489" s="256"/>
      <c r="JNP489" s="256"/>
      <c r="JNQ489" s="256"/>
      <c r="JNR489" s="256"/>
      <c r="JNS489" s="256"/>
      <c r="JNT489" s="256"/>
      <c r="JNU489" s="256"/>
      <c r="JNV489" s="256"/>
      <c r="JNW489" s="256"/>
      <c r="JNX489" s="256"/>
      <c r="JNY489" s="256"/>
      <c r="JNZ489" s="256"/>
      <c r="JOA489" s="256"/>
      <c r="JOB489" s="256"/>
      <c r="JOC489" s="256"/>
      <c r="JOD489" s="256"/>
      <c r="JOE489" s="256"/>
      <c r="JOF489" s="256"/>
      <c r="JOG489" s="256"/>
      <c r="JOH489" s="256"/>
      <c r="JOI489" s="256"/>
      <c r="JOJ489" s="256"/>
      <c r="JOK489" s="256"/>
      <c r="JOL489" s="256"/>
      <c r="JOM489" s="256"/>
      <c r="JON489" s="256"/>
      <c r="JOO489" s="256"/>
      <c r="JOP489" s="256"/>
      <c r="JOQ489" s="256"/>
      <c r="JOR489" s="256"/>
      <c r="JOS489" s="256"/>
      <c r="JOT489" s="256"/>
      <c r="JOU489" s="256"/>
      <c r="JOV489" s="256"/>
      <c r="JOW489" s="256"/>
      <c r="JOX489" s="256"/>
      <c r="JOY489" s="256"/>
      <c r="JOZ489" s="256"/>
      <c r="JPA489" s="256"/>
      <c r="JPB489" s="256"/>
      <c r="JPC489" s="256"/>
      <c r="JPD489" s="256"/>
      <c r="JPE489" s="256"/>
      <c r="JPF489" s="256"/>
      <c r="JPG489" s="256"/>
      <c r="JPH489" s="256"/>
      <c r="JPI489" s="256"/>
      <c r="JPJ489" s="256"/>
      <c r="JPK489" s="256"/>
      <c r="JPL489" s="256"/>
      <c r="JPM489" s="256"/>
      <c r="JPN489" s="256"/>
      <c r="JPO489" s="256"/>
      <c r="JPP489" s="256"/>
      <c r="JPQ489" s="256"/>
      <c r="JPR489" s="256"/>
      <c r="JPS489" s="256"/>
      <c r="JPT489" s="256"/>
      <c r="JPU489" s="256"/>
      <c r="JPV489" s="256"/>
      <c r="JPW489" s="256"/>
      <c r="JPX489" s="256"/>
      <c r="JPY489" s="256"/>
      <c r="JPZ489" s="256"/>
      <c r="JQA489" s="256"/>
      <c r="JQB489" s="256"/>
      <c r="JQC489" s="256"/>
      <c r="JQD489" s="256"/>
      <c r="JQE489" s="256"/>
      <c r="JQF489" s="256"/>
      <c r="JQG489" s="256"/>
      <c r="JQH489" s="256"/>
      <c r="JQI489" s="256"/>
      <c r="JQJ489" s="256"/>
      <c r="JQK489" s="256"/>
      <c r="JQL489" s="256"/>
      <c r="JQM489" s="256"/>
      <c r="JQN489" s="256"/>
      <c r="JQO489" s="256"/>
      <c r="JQP489" s="256"/>
      <c r="JQQ489" s="256"/>
      <c r="JQR489" s="256"/>
      <c r="JQS489" s="256"/>
      <c r="JQT489" s="256"/>
      <c r="JQU489" s="256"/>
      <c r="JQV489" s="256"/>
      <c r="JQW489" s="256"/>
      <c r="JQX489" s="256"/>
      <c r="JQY489" s="256"/>
      <c r="JQZ489" s="256"/>
      <c r="JRA489" s="256"/>
      <c r="JRB489" s="256"/>
      <c r="JRC489" s="256"/>
      <c r="JRD489" s="256"/>
      <c r="JRE489" s="256"/>
      <c r="JRF489" s="256"/>
      <c r="JRG489" s="256"/>
      <c r="JRH489" s="256"/>
      <c r="JRI489" s="256"/>
      <c r="JRJ489" s="256"/>
      <c r="JRK489" s="256"/>
      <c r="JRL489" s="256"/>
      <c r="JRM489" s="256"/>
      <c r="JRN489" s="256"/>
      <c r="JRO489" s="256"/>
      <c r="JRP489" s="256"/>
      <c r="JRQ489" s="256"/>
      <c r="JRR489" s="256"/>
      <c r="JRS489" s="256"/>
      <c r="JRT489" s="256"/>
      <c r="JRU489" s="256"/>
      <c r="JRV489" s="256"/>
      <c r="JRW489" s="256"/>
      <c r="JRX489" s="256"/>
      <c r="JRY489" s="256"/>
      <c r="JRZ489" s="256"/>
      <c r="JSA489" s="256"/>
      <c r="JSB489" s="256"/>
      <c r="JSC489" s="256"/>
      <c r="JSD489" s="256"/>
      <c r="JSE489" s="256"/>
      <c r="JSF489" s="256"/>
      <c r="JSG489" s="256"/>
      <c r="JSH489" s="256"/>
      <c r="JSI489" s="256"/>
      <c r="JSJ489" s="256"/>
      <c r="JSK489" s="256"/>
      <c r="JSL489" s="256"/>
      <c r="JSM489" s="256"/>
      <c r="JSN489" s="256"/>
      <c r="JSO489" s="256"/>
      <c r="JSP489" s="256"/>
      <c r="JSQ489" s="256"/>
      <c r="JSR489" s="256"/>
      <c r="JSS489" s="256"/>
      <c r="JST489" s="256"/>
      <c r="JSU489" s="256"/>
      <c r="JSV489" s="256"/>
      <c r="JSW489" s="256"/>
      <c r="JSX489" s="256"/>
      <c r="JSY489" s="256"/>
      <c r="JSZ489" s="256"/>
      <c r="JTA489" s="256"/>
      <c r="JTB489" s="256"/>
      <c r="JTC489" s="256"/>
      <c r="JTD489" s="256"/>
      <c r="JTE489" s="256"/>
      <c r="JTF489" s="256"/>
      <c r="JTG489" s="256"/>
      <c r="JTH489" s="256"/>
      <c r="JTI489" s="256"/>
      <c r="JTJ489" s="256"/>
      <c r="JTK489" s="256"/>
      <c r="JTL489" s="256"/>
      <c r="JTM489" s="256"/>
      <c r="JTN489" s="256"/>
      <c r="JTO489" s="256"/>
      <c r="JTP489" s="256"/>
      <c r="JTQ489" s="256"/>
      <c r="JTR489" s="256"/>
      <c r="JTS489" s="256"/>
      <c r="JTT489" s="256"/>
      <c r="JTU489" s="256"/>
      <c r="JTV489" s="256"/>
      <c r="JTW489" s="256"/>
      <c r="JTX489" s="256"/>
      <c r="JTY489" s="256"/>
      <c r="JTZ489" s="256"/>
      <c r="JUA489" s="256"/>
      <c r="JUB489" s="256"/>
      <c r="JUC489" s="256"/>
      <c r="JUD489" s="256"/>
      <c r="JUE489" s="256"/>
      <c r="JUF489" s="256"/>
      <c r="JUG489" s="256"/>
      <c r="JUH489" s="256"/>
      <c r="JUI489" s="256"/>
      <c r="JUJ489" s="256"/>
      <c r="JUK489" s="256"/>
      <c r="JUL489" s="256"/>
      <c r="JUM489" s="256"/>
      <c r="JUN489" s="256"/>
      <c r="JUO489" s="256"/>
      <c r="JUP489" s="256"/>
      <c r="JUQ489" s="256"/>
      <c r="JUR489" s="256"/>
      <c r="JUS489" s="256"/>
      <c r="JUT489" s="256"/>
      <c r="JUU489" s="256"/>
      <c r="JUV489" s="256"/>
      <c r="JUW489" s="256"/>
      <c r="JUX489" s="256"/>
      <c r="JUY489" s="256"/>
      <c r="JUZ489" s="256"/>
      <c r="JVA489" s="256"/>
      <c r="JVB489" s="256"/>
      <c r="JVC489" s="256"/>
      <c r="JVD489" s="256"/>
      <c r="JVE489" s="256"/>
      <c r="JVF489" s="256"/>
      <c r="JVG489" s="256"/>
      <c r="JVH489" s="256"/>
      <c r="JVI489" s="256"/>
      <c r="JVJ489" s="256"/>
      <c r="JVK489" s="256"/>
      <c r="JVL489" s="256"/>
      <c r="JVM489" s="256"/>
      <c r="JVN489" s="256"/>
      <c r="JVO489" s="256"/>
      <c r="JVP489" s="256"/>
      <c r="JVQ489" s="256"/>
      <c r="JVR489" s="256"/>
      <c r="JVS489" s="256"/>
      <c r="JVT489" s="256"/>
      <c r="JVU489" s="256"/>
      <c r="JVV489" s="256"/>
      <c r="JVW489" s="256"/>
      <c r="JVX489" s="256"/>
      <c r="JVY489" s="256"/>
      <c r="JVZ489" s="256"/>
      <c r="JWA489" s="256"/>
      <c r="JWB489" s="256"/>
      <c r="JWC489" s="256"/>
      <c r="JWD489" s="256"/>
      <c r="JWE489" s="256"/>
      <c r="JWF489" s="256"/>
      <c r="JWG489" s="256"/>
      <c r="JWH489" s="256"/>
      <c r="JWI489" s="256"/>
      <c r="JWJ489" s="256"/>
      <c r="JWK489" s="256"/>
      <c r="JWL489" s="256"/>
      <c r="JWM489" s="256"/>
      <c r="JWN489" s="256"/>
      <c r="JWO489" s="256"/>
      <c r="JWP489" s="256"/>
      <c r="JWQ489" s="256"/>
      <c r="JWR489" s="256"/>
      <c r="JWS489" s="256"/>
      <c r="JWT489" s="256"/>
      <c r="JWU489" s="256"/>
      <c r="JWV489" s="256"/>
      <c r="JWW489" s="256"/>
      <c r="JWX489" s="256"/>
      <c r="JWY489" s="256"/>
      <c r="JWZ489" s="256"/>
      <c r="JXA489" s="256"/>
      <c r="JXB489" s="256"/>
      <c r="JXC489" s="256"/>
      <c r="JXD489" s="256"/>
      <c r="JXE489" s="256"/>
      <c r="JXF489" s="256"/>
      <c r="JXG489" s="256"/>
      <c r="JXH489" s="256"/>
      <c r="JXI489" s="256"/>
      <c r="JXJ489" s="256"/>
      <c r="JXK489" s="256"/>
      <c r="JXL489" s="256"/>
      <c r="JXM489" s="256"/>
      <c r="JXN489" s="256"/>
      <c r="JXO489" s="256"/>
      <c r="JXP489" s="256"/>
      <c r="JXQ489" s="256"/>
      <c r="JXR489" s="256"/>
      <c r="JXS489" s="256"/>
      <c r="JXT489" s="256"/>
      <c r="JXU489" s="256"/>
      <c r="JXV489" s="256"/>
      <c r="JXW489" s="256"/>
      <c r="JXX489" s="256"/>
      <c r="JXY489" s="256"/>
      <c r="JXZ489" s="256"/>
      <c r="JYA489" s="256"/>
      <c r="JYB489" s="256"/>
      <c r="JYC489" s="256"/>
      <c r="JYD489" s="256"/>
      <c r="JYE489" s="256"/>
      <c r="JYF489" s="256"/>
      <c r="JYG489" s="256"/>
      <c r="JYH489" s="256"/>
      <c r="JYI489" s="256"/>
      <c r="JYJ489" s="256"/>
      <c r="JYK489" s="256"/>
      <c r="JYL489" s="256"/>
      <c r="JYM489" s="256"/>
      <c r="JYN489" s="256"/>
      <c r="JYO489" s="256"/>
      <c r="JYP489" s="256"/>
      <c r="JYQ489" s="256"/>
      <c r="JYR489" s="256"/>
      <c r="JYS489" s="256"/>
      <c r="JYT489" s="256"/>
      <c r="JYU489" s="256"/>
      <c r="JYV489" s="256"/>
      <c r="JYW489" s="256"/>
      <c r="JYX489" s="256"/>
      <c r="JYY489" s="256"/>
      <c r="JYZ489" s="256"/>
      <c r="JZA489" s="256"/>
      <c r="JZB489" s="256"/>
      <c r="JZC489" s="256"/>
      <c r="JZD489" s="256"/>
      <c r="JZE489" s="256"/>
      <c r="JZF489" s="256"/>
      <c r="JZG489" s="256"/>
      <c r="JZH489" s="256"/>
      <c r="JZI489" s="256"/>
      <c r="JZJ489" s="256"/>
      <c r="JZK489" s="256"/>
      <c r="JZL489" s="256"/>
      <c r="JZM489" s="256"/>
      <c r="JZN489" s="256"/>
      <c r="JZO489" s="256"/>
      <c r="JZP489" s="256"/>
      <c r="JZQ489" s="256"/>
      <c r="JZR489" s="256"/>
      <c r="JZS489" s="256"/>
      <c r="JZT489" s="256"/>
      <c r="JZU489" s="256"/>
      <c r="JZV489" s="256"/>
      <c r="JZW489" s="256"/>
      <c r="JZX489" s="256"/>
      <c r="JZY489" s="256"/>
      <c r="JZZ489" s="256"/>
      <c r="KAA489" s="256"/>
      <c r="KAB489" s="256"/>
      <c r="KAC489" s="256"/>
      <c r="KAD489" s="256"/>
      <c r="KAE489" s="256"/>
      <c r="KAF489" s="256"/>
      <c r="KAG489" s="256"/>
      <c r="KAH489" s="256"/>
      <c r="KAI489" s="256"/>
      <c r="KAJ489" s="256"/>
      <c r="KAK489" s="256"/>
      <c r="KAL489" s="256"/>
      <c r="KAM489" s="256"/>
      <c r="KAN489" s="256"/>
      <c r="KAO489" s="256"/>
      <c r="KAP489" s="256"/>
      <c r="KAQ489" s="256"/>
      <c r="KAR489" s="256"/>
      <c r="KAS489" s="256"/>
      <c r="KAT489" s="256"/>
      <c r="KAU489" s="256"/>
      <c r="KAV489" s="256"/>
      <c r="KAW489" s="256"/>
      <c r="KAX489" s="256"/>
      <c r="KAY489" s="256"/>
      <c r="KAZ489" s="256"/>
      <c r="KBA489" s="256"/>
      <c r="KBB489" s="256"/>
      <c r="KBC489" s="256"/>
      <c r="KBD489" s="256"/>
      <c r="KBE489" s="256"/>
      <c r="KBF489" s="256"/>
      <c r="KBG489" s="256"/>
      <c r="KBH489" s="256"/>
      <c r="KBI489" s="256"/>
      <c r="KBJ489" s="256"/>
      <c r="KBK489" s="256"/>
      <c r="KBL489" s="256"/>
      <c r="KBM489" s="256"/>
      <c r="KBN489" s="256"/>
      <c r="KBO489" s="256"/>
      <c r="KBP489" s="256"/>
      <c r="KBQ489" s="256"/>
      <c r="KBR489" s="256"/>
      <c r="KBS489" s="256"/>
      <c r="KBT489" s="256"/>
      <c r="KBU489" s="256"/>
      <c r="KBV489" s="256"/>
      <c r="KBW489" s="256"/>
      <c r="KBX489" s="256"/>
      <c r="KBY489" s="256"/>
      <c r="KBZ489" s="256"/>
      <c r="KCA489" s="256"/>
      <c r="KCB489" s="256"/>
      <c r="KCC489" s="256"/>
      <c r="KCD489" s="256"/>
      <c r="KCE489" s="256"/>
      <c r="KCF489" s="256"/>
      <c r="KCG489" s="256"/>
      <c r="KCH489" s="256"/>
      <c r="KCI489" s="256"/>
      <c r="KCJ489" s="256"/>
      <c r="KCK489" s="256"/>
      <c r="KCL489" s="256"/>
      <c r="KCM489" s="256"/>
      <c r="KCN489" s="256"/>
      <c r="KCO489" s="256"/>
      <c r="KCP489" s="256"/>
      <c r="KCQ489" s="256"/>
      <c r="KCR489" s="256"/>
      <c r="KCS489" s="256"/>
      <c r="KCT489" s="256"/>
      <c r="KCU489" s="256"/>
      <c r="KCV489" s="256"/>
      <c r="KCW489" s="256"/>
      <c r="KCX489" s="256"/>
      <c r="KCY489" s="256"/>
      <c r="KCZ489" s="256"/>
      <c r="KDA489" s="256"/>
      <c r="KDB489" s="256"/>
      <c r="KDC489" s="256"/>
      <c r="KDD489" s="256"/>
      <c r="KDE489" s="256"/>
      <c r="KDF489" s="256"/>
      <c r="KDG489" s="256"/>
      <c r="KDH489" s="256"/>
      <c r="KDI489" s="256"/>
      <c r="KDJ489" s="256"/>
      <c r="KDK489" s="256"/>
      <c r="KDL489" s="256"/>
      <c r="KDM489" s="256"/>
      <c r="KDN489" s="256"/>
      <c r="KDO489" s="256"/>
      <c r="KDP489" s="256"/>
      <c r="KDQ489" s="256"/>
      <c r="KDR489" s="256"/>
      <c r="KDS489" s="256"/>
      <c r="KDT489" s="256"/>
      <c r="KDU489" s="256"/>
      <c r="KDV489" s="256"/>
      <c r="KDW489" s="256"/>
      <c r="KDX489" s="256"/>
      <c r="KDY489" s="256"/>
      <c r="KDZ489" s="256"/>
      <c r="KEA489" s="256"/>
      <c r="KEB489" s="256"/>
      <c r="KEC489" s="256"/>
      <c r="KED489" s="256"/>
      <c r="KEE489" s="256"/>
      <c r="KEF489" s="256"/>
      <c r="KEG489" s="256"/>
      <c r="KEH489" s="256"/>
      <c r="KEI489" s="256"/>
      <c r="KEJ489" s="256"/>
      <c r="KEK489" s="256"/>
      <c r="KEL489" s="256"/>
      <c r="KEM489" s="256"/>
      <c r="KEN489" s="256"/>
      <c r="KEO489" s="256"/>
      <c r="KEP489" s="256"/>
      <c r="KEQ489" s="256"/>
      <c r="KER489" s="256"/>
      <c r="KES489" s="256"/>
      <c r="KET489" s="256"/>
      <c r="KEU489" s="256"/>
      <c r="KEV489" s="256"/>
      <c r="KEW489" s="256"/>
      <c r="KEX489" s="256"/>
      <c r="KEY489" s="256"/>
      <c r="KEZ489" s="256"/>
      <c r="KFA489" s="256"/>
      <c r="KFB489" s="256"/>
      <c r="KFC489" s="256"/>
      <c r="KFD489" s="256"/>
      <c r="KFE489" s="256"/>
      <c r="KFF489" s="256"/>
      <c r="KFG489" s="256"/>
      <c r="KFH489" s="256"/>
      <c r="KFI489" s="256"/>
      <c r="KFJ489" s="256"/>
      <c r="KFK489" s="256"/>
      <c r="KFL489" s="256"/>
      <c r="KFM489" s="256"/>
      <c r="KFN489" s="256"/>
      <c r="KFO489" s="256"/>
      <c r="KFP489" s="256"/>
      <c r="KFQ489" s="256"/>
      <c r="KFR489" s="256"/>
      <c r="KFS489" s="256"/>
      <c r="KFT489" s="256"/>
      <c r="KFU489" s="256"/>
      <c r="KFV489" s="256"/>
      <c r="KFW489" s="256"/>
      <c r="KFX489" s="256"/>
      <c r="KFY489" s="256"/>
      <c r="KFZ489" s="256"/>
      <c r="KGA489" s="256"/>
      <c r="KGB489" s="256"/>
      <c r="KGC489" s="256"/>
      <c r="KGD489" s="256"/>
      <c r="KGE489" s="256"/>
      <c r="KGF489" s="256"/>
      <c r="KGG489" s="256"/>
      <c r="KGH489" s="256"/>
      <c r="KGI489" s="256"/>
      <c r="KGJ489" s="256"/>
      <c r="KGK489" s="256"/>
      <c r="KGL489" s="256"/>
      <c r="KGM489" s="256"/>
      <c r="KGN489" s="256"/>
      <c r="KGO489" s="256"/>
      <c r="KGP489" s="256"/>
      <c r="KGQ489" s="256"/>
      <c r="KGR489" s="256"/>
      <c r="KGS489" s="256"/>
      <c r="KGT489" s="256"/>
      <c r="KGU489" s="256"/>
      <c r="KGV489" s="256"/>
      <c r="KGW489" s="256"/>
      <c r="KGX489" s="256"/>
      <c r="KGY489" s="256"/>
      <c r="KGZ489" s="256"/>
      <c r="KHA489" s="256"/>
      <c r="KHB489" s="256"/>
      <c r="KHC489" s="256"/>
      <c r="KHD489" s="256"/>
      <c r="KHE489" s="256"/>
      <c r="KHF489" s="256"/>
      <c r="KHG489" s="256"/>
      <c r="KHH489" s="256"/>
      <c r="KHI489" s="256"/>
      <c r="KHJ489" s="256"/>
      <c r="KHK489" s="256"/>
      <c r="KHL489" s="256"/>
      <c r="KHM489" s="256"/>
      <c r="KHN489" s="256"/>
      <c r="KHO489" s="256"/>
      <c r="KHP489" s="256"/>
      <c r="KHQ489" s="256"/>
      <c r="KHR489" s="256"/>
      <c r="KHS489" s="256"/>
      <c r="KHT489" s="256"/>
      <c r="KHU489" s="256"/>
      <c r="KHV489" s="256"/>
      <c r="KHW489" s="256"/>
      <c r="KHX489" s="256"/>
      <c r="KHY489" s="256"/>
      <c r="KHZ489" s="256"/>
      <c r="KIA489" s="256"/>
      <c r="KIB489" s="256"/>
      <c r="KIC489" s="256"/>
      <c r="KID489" s="256"/>
      <c r="KIE489" s="256"/>
      <c r="KIF489" s="256"/>
      <c r="KIG489" s="256"/>
      <c r="KIH489" s="256"/>
      <c r="KII489" s="256"/>
      <c r="KIJ489" s="256"/>
      <c r="KIK489" s="256"/>
      <c r="KIL489" s="256"/>
      <c r="KIM489" s="256"/>
      <c r="KIN489" s="256"/>
      <c r="KIO489" s="256"/>
      <c r="KIP489" s="256"/>
      <c r="KIQ489" s="256"/>
      <c r="KIR489" s="256"/>
      <c r="KIS489" s="256"/>
      <c r="KIT489" s="256"/>
      <c r="KIU489" s="256"/>
      <c r="KIV489" s="256"/>
      <c r="KIW489" s="256"/>
      <c r="KIX489" s="256"/>
      <c r="KIY489" s="256"/>
      <c r="KIZ489" s="256"/>
      <c r="KJA489" s="256"/>
      <c r="KJB489" s="256"/>
      <c r="KJC489" s="256"/>
      <c r="KJD489" s="256"/>
      <c r="KJE489" s="256"/>
      <c r="KJF489" s="256"/>
      <c r="KJG489" s="256"/>
      <c r="KJH489" s="256"/>
      <c r="KJI489" s="256"/>
      <c r="KJJ489" s="256"/>
      <c r="KJK489" s="256"/>
      <c r="KJL489" s="256"/>
      <c r="KJM489" s="256"/>
      <c r="KJN489" s="256"/>
      <c r="KJO489" s="256"/>
      <c r="KJP489" s="256"/>
      <c r="KJQ489" s="256"/>
      <c r="KJR489" s="256"/>
      <c r="KJS489" s="256"/>
      <c r="KJT489" s="256"/>
      <c r="KJU489" s="256"/>
      <c r="KJV489" s="256"/>
      <c r="KJW489" s="256"/>
      <c r="KJX489" s="256"/>
      <c r="KJY489" s="256"/>
      <c r="KJZ489" s="256"/>
      <c r="KKA489" s="256"/>
      <c r="KKB489" s="256"/>
      <c r="KKC489" s="256"/>
      <c r="KKD489" s="256"/>
      <c r="KKE489" s="256"/>
      <c r="KKF489" s="256"/>
      <c r="KKG489" s="256"/>
      <c r="KKH489" s="256"/>
      <c r="KKI489" s="256"/>
      <c r="KKJ489" s="256"/>
      <c r="KKK489" s="256"/>
      <c r="KKL489" s="256"/>
      <c r="KKM489" s="256"/>
      <c r="KKN489" s="256"/>
      <c r="KKO489" s="256"/>
      <c r="KKP489" s="256"/>
      <c r="KKQ489" s="256"/>
      <c r="KKR489" s="256"/>
      <c r="KKS489" s="256"/>
      <c r="KKT489" s="256"/>
      <c r="KKU489" s="256"/>
      <c r="KKV489" s="256"/>
      <c r="KKW489" s="256"/>
      <c r="KKX489" s="256"/>
      <c r="KKY489" s="256"/>
      <c r="KKZ489" s="256"/>
      <c r="KLA489" s="256"/>
      <c r="KLB489" s="256"/>
      <c r="KLC489" s="256"/>
      <c r="KLD489" s="256"/>
      <c r="KLE489" s="256"/>
      <c r="KLF489" s="256"/>
      <c r="KLG489" s="256"/>
      <c r="KLH489" s="256"/>
      <c r="KLI489" s="256"/>
      <c r="KLJ489" s="256"/>
      <c r="KLK489" s="256"/>
      <c r="KLL489" s="256"/>
      <c r="KLM489" s="256"/>
      <c r="KLN489" s="256"/>
      <c r="KLO489" s="256"/>
      <c r="KLP489" s="256"/>
      <c r="KLQ489" s="256"/>
      <c r="KLR489" s="256"/>
      <c r="KLS489" s="256"/>
      <c r="KLT489" s="256"/>
      <c r="KLU489" s="256"/>
      <c r="KLV489" s="256"/>
      <c r="KLW489" s="256"/>
      <c r="KLX489" s="256"/>
      <c r="KLY489" s="256"/>
      <c r="KLZ489" s="256"/>
      <c r="KMA489" s="256"/>
      <c r="KMB489" s="256"/>
      <c r="KMC489" s="256"/>
      <c r="KMD489" s="256"/>
      <c r="KME489" s="256"/>
      <c r="KMF489" s="256"/>
      <c r="KMG489" s="256"/>
      <c r="KMH489" s="256"/>
      <c r="KMI489" s="256"/>
      <c r="KMJ489" s="256"/>
      <c r="KMK489" s="256"/>
      <c r="KML489" s="256"/>
      <c r="KMM489" s="256"/>
      <c r="KMN489" s="256"/>
      <c r="KMO489" s="256"/>
      <c r="KMP489" s="256"/>
      <c r="KMQ489" s="256"/>
      <c r="KMR489" s="256"/>
      <c r="KMS489" s="256"/>
      <c r="KMT489" s="256"/>
      <c r="KMU489" s="256"/>
      <c r="KMV489" s="256"/>
      <c r="KMW489" s="256"/>
      <c r="KMX489" s="256"/>
      <c r="KMY489" s="256"/>
      <c r="KMZ489" s="256"/>
      <c r="KNA489" s="256"/>
      <c r="KNB489" s="256"/>
      <c r="KNC489" s="256"/>
      <c r="KND489" s="256"/>
      <c r="KNE489" s="256"/>
      <c r="KNF489" s="256"/>
      <c r="KNG489" s="256"/>
      <c r="KNH489" s="256"/>
      <c r="KNI489" s="256"/>
      <c r="KNJ489" s="256"/>
      <c r="KNK489" s="256"/>
      <c r="KNL489" s="256"/>
      <c r="KNM489" s="256"/>
      <c r="KNN489" s="256"/>
      <c r="KNO489" s="256"/>
      <c r="KNP489" s="256"/>
      <c r="KNQ489" s="256"/>
      <c r="KNR489" s="256"/>
      <c r="KNS489" s="256"/>
      <c r="KNT489" s="256"/>
      <c r="KNU489" s="256"/>
      <c r="KNV489" s="256"/>
      <c r="KNW489" s="256"/>
      <c r="KNX489" s="256"/>
      <c r="KNY489" s="256"/>
      <c r="KNZ489" s="256"/>
      <c r="KOA489" s="256"/>
      <c r="KOB489" s="256"/>
      <c r="KOC489" s="256"/>
      <c r="KOD489" s="256"/>
      <c r="KOE489" s="256"/>
      <c r="KOF489" s="256"/>
      <c r="KOG489" s="256"/>
      <c r="KOH489" s="256"/>
      <c r="KOI489" s="256"/>
      <c r="KOJ489" s="256"/>
      <c r="KOK489" s="256"/>
      <c r="KOL489" s="256"/>
      <c r="KOM489" s="256"/>
      <c r="KON489" s="256"/>
      <c r="KOO489" s="256"/>
      <c r="KOP489" s="256"/>
      <c r="KOQ489" s="256"/>
      <c r="KOR489" s="256"/>
      <c r="KOS489" s="256"/>
      <c r="KOT489" s="256"/>
      <c r="KOU489" s="256"/>
      <c r="KOV489" s="256"/>
      <c r="KOW489" s="256"/>
      <c r="KOX489" s="256"/>
      <c r="KOY489" s="256"/>
      <c r="KOZ489" s="256"/>
      <c r="KPA489" s="256"/>
      <c r="KPB489" s="256"/>
      <c r="KPC489" s="256"/>
      <c r="KPD489" s="256"/>
      <c r="KPE489" s="256"/>
      <c r="KPF489" s="256"/>
      <c r="KPG489" s="256"/>
      <c r="KPH489" s="256"/>
      <c r="KPI489" s="256"/>
      <c r="KPJ489" s="256"/>
      <c r="KPK489" s="256"/>
      <c r="KPL489" s="256"/>
      <c r="KPM489" s="256"/>
      <c r="KPN489" s="256"/>
      <c r="KPO489" s="256"/>
      <c r="KPP489" s="256"/>
      <c r="KPQ489" s="256"/>
      <c r="KPR489" s="256"/>
      <c r="KPS489" s="256"/>
      <c r="KPT489" s="256"/>
      <c r="KPU489" s="256"/>
      <c r="KPV489" s="256"/>
      <c r="KPW489" s="256"/>
      <c r="KPX489" s="256"/>
      <c r="KPY489" s="256"/>
      <c r="KPZ489" s="256"/>
      <c r="KQA489" s="256"/>
      <c r="KQB489" s="256"/>
      <c r="KQC489" s="256"/>
      <c r="KQD489" s="256"/>
      <c r="KQE489" s="256"/>
      <c r="KQF489" s="256"/>
      <c r="KQG489" s="256"/>
      <c r="KQH489" s="256"/>
      <c r="KQI489" s="256"/>
      <c r="KQJ489" s="256"/>
      <c r="KQK489" s="256"/>
      <c r="KQL489" s="256"/>
      <c r="KQM489" s="256"/>
      <c r="KQN489" s="256"/>
      <c r="KQO489" s="256"/>
      <c r="KQP489" s="256"/>
      <c r="KQQ489" s="256"/>
      <c r="KQR489" s="256"/>
      <c r="KQS489" s="256"/>
      <c r="KQT489" s="256"/>
      <c r="KQU489" s="256"/>
      <c r="KQV489" s="256"/>
      <c r="KQW489" s="256"/>
      <c r="KQX489" s="256"/>
      <c r="KQY489" s="256"/>
      <c r="KQZ489" s="256"/>
      <c r="KRA489" s="256"/>
      <c r="KRB489" s="256"/>
      <c r="KRC489" s="256"/>
      <c r="KRD489" s="256"/>
      <c r="KRE489" s="256"/>
      <c r="KRF489" s="256"/>
      <c r="KRG489" s="256"/>
      <c r="KRH489" s="256"/>
      <c r="KRI489" s="256"/>
      <c r="KRJ489" s="256"/>
      <c r="KRK489" s="256"/>
      <c r="KRL489" s="256"/>
      <c r="KRM489" s="256"/>
      <c r="KRN489" s="256"/>
      <c r="KRO489" s="256"/>
      <c r="KRP489" s="256"/>
      <c r="KRQ489" s="256"/>
      <c r="KRR489" s="256"/>
      <c r="KRS489" s="256"/>
      <c r="KRT489" s="256"/>
      <c r="KRU489" s="256"/>
      <c r="KRV489" s="256"/>
      <c r="KRW489" s="256"/>
      <c r="KRX489" s="256"/>
      <c r="KRY489" s="256"/>
      <c r="KRZ489" s="256"/>
      <c r="KSA489" s="256"/>
      <c r="KSB489" s="256"/>
      <c r="KSC489" s="256"/>
      <c r="KSD489" s="256"/>
      <c r="KSE489" s="256"/>
      <c r="KSF489" s="256"/>
      <c r="KSG489" s="256"/>
      <c r="KSH489" s="256"/>
      <c r="KSI489" s="256"/>
      <c r="KSJ489" s="256"/>
      <c r="KSK489" s="256"/>
      <c r="KSL489" s="256"/>
      <c r="KSM489" s="256"/>
      <c r="KSN489" s="256"/>
      <c r="KSO489" s="256"/>
      <c r="KSP489" s="256"/>
      <c r="KSQ489" s="256"/>
      <c r="KSR489" s="256"/>
      <c r="KSS489" s="256"/>
      <c r="KST489" s="256"/>
      <c r="KSU489" s="256"/>
      <c r="KSV489" s="256"/>
      <c r="KSW489" s="256"/>
      <c r="KSX489" s="256"/>
      <c r="KSY489" s="256"/>
      <c r="KSZ489" s="256"/>
      <c r="KTA489" s="256"/>
      <c r="KTB489" s="256"/>
      <c r="KTC489" s="256"/>
      <c r="KTD489" s="256"/>
      <c r="KTE489" s="256"/>
      <c r="KTF489" s="256"/>
      <c r="KTG489" s="256"/>
      <c r="KTH489" s="256"/>
      <c r="KTI489" s="256"/>
      <c r="KTJ489" s="256"/>
      <c r="KTK489" s="256"/>
      <c r="KTL489" s="256"/>
      <c r="KTM489" s="256"/>
      <c r="KTN489" s="256"/>
      <c r="KTO489" s="256"/>
      <c r="KTP489" s="256"/>
      <c r="KTQ489" s="256"/>
      <c r="KTR489" s="256"/>
      <c r="KTS489" s="256"/>
      <c r="KTT489" s="256"/>
      <c r="KTU489" s="256"/>
      <c r="KTV489" s="256"/>
      <c r="KTW489" s="256"/>
      <c r="KTX489" s="256"/>
      <c r="KTY489" s="256"/>
      <c r="KTZ489" s="256"/>
      <c r="KUA489" s="256"/>
      <c r="KUB489" s="256"/>
      <c r="KUC489" s="256"/>
      <c r="KUD489" s="256"/>
      <c r="KUE489" s="256"/>
      <c r="KUF489" s="256"/>
      <c r="KUG489" s="256"/>
      <c r="KUH489" s="256"/>
      <c r="KUI489" s="256"/>
      <c r="KUJ489" s="256"/>
      <c r="KUK489" s="256"/>
      <c r="KUL489" s="256"/>
      <c r="KUM489" s="256"/>
      <c r="KUN489" s="256"/>
      <c r="KUO489" s="256"/>
      <c r="KUP489" s="256"/>
      <c r="KUQ489" s="256"/>
      <c r="KUR489" s="256"/>
      <c r="KUS489" s="256"/>
      <c r="KUT489" s="256"/>
      <c r="KUU489" s="256"/>
      <c r="KUV489" s="256"/>
      <c r="KUW489" s="256"/>
      <c r="KUX489" s="256"/>
      <c r="KUY489" s="256"/>
      <c r="KUZ489" s="256"/>
      <c r="KVA489" s="256"/>
      <c r="KVB489" s="256"/>
      <c r="KVC489" s="256"/>
      <c r="KVD489" s="256"/>
      <c r="KVE489" s="256"/>
      <c r="KVF489" s="256"/>
      <c r="KVG489" s="256"/>
      <c r="KVH489" s="256"/>
      <c r="KVI489" s="256"/>
      <c r="KVJ489" s="256"/>
      <c r="KVK489" s="256"/>
      <c r="KVL489" s="256"/>
      <c r="KVM489" s="256"/>
      <c r="KVN489" s="256"/>
      <c r="KVO489" s="256"/>
      <c r="KVP489" s="256"/>
      <c r="KVQ489" s="256"/>
      <c r="KVR489" s="256"/>
      <c r="KVS489" s="256"/>
      <c r="KVT489" s="256"/>
      <c r="KVU489" s="256"/>
      <c r="KVV489" s="256"/>
      <c r="KVW489" s="256"/>
      <c r="KVX489" s="256"/>
      <c r="KVY489" s="256"/>
      <c r="KVZ489" s="256"/>
      <c r="KWA489" s="256"/>
      <c r="KWB489" s="256"/>
      <c r="KWC489" s="256"/>
      <c r="KWD489" s="256"/>
      <c r="KWE489" s="256"/>
      <c r="KWF489" s="256"/>
      <c r="KWG489" s="256"/>
      <c r="KWH489" s="256"/>
      <c r="KWI489" s="256"/>
      <c r="KWJ489" s="256"/>
      <c r="KWK489" s="256"/>
      <c r="KWL489" s="256"/>
      <c r="KWM489" s="256"/>
      <c r="KWN489" s="256"/>
      <c r="KWO489" s="256"/>
      <c r="KWP489" s="256"/>
      <c r="KWQ489" s="256"/>
      <c r="KWR489" s="256"/>
      <c r="KWS489" s="256"/>
      <c r="KWT489" s="256"/>
      <c r="KWU489" s="256"/>
      <c r="KWV489" s="256"/>
      <c r="KWW489" s="256"/>
      <c r="KWX489" s="256"/>
      <c r="KWY489" s="256"/>
      <c r="KWZ489" s="256"/>
      <c r="KXA489" s="256"/>
      <c r="KXB489" s="256"/>
      <c r="KXC489" s="256"/>
      <c r="KXD489" s="256"/>
      <c r="KXE489" s="256"/>
      <c r="KXF489" s="256"/>
      <c r="KXG489" s="256"/>
      <c r="KXH489" s="256"/>
      <c r="KXI489" s="256"/>
      <c r="KXJ489" s="256"/>
      <c r="KXK489" s="256"/>
      <c r="KXL489" s="256"/>
      <c r="KXM489" s="256"/>
      <c r="KXN489" s="256"/>
      <c r="KXO489" s="256"/>
      <c r="KXP489" s="256"/>
      <c r="KXQ489" s="256"/>
      <c r="KXR489" s="256"/>
      <c r="KXS489" s="256"/>
      <c r="KXT489" s="256"/>
      <c r="KXU489" s="256"/>
      <c r="KXV489" s="256"/>
      <c r="KXW489" s="256"/>
      <c r="KXX489" s="256"/>
      <c r="KXY489" s="256"/>
      <c r="KXZ489" s="256"/>
      <c r="KYA489" s="256"/>
      <c r="KYB489" s="256"/>
      <c r="KYC489" s="256"/>
      <c r="KYD489" s="256"/>
      <c r="KYE489" s="256"/>
      <c r="KYF489" s="256"/>
      <c r="KYG489" s="256"/>
      <c r="KYH489" s="256"/>
      <c r="KYI489" s="256"/>
      <c r="KYJ489" s="256"/>
      <c r="KYK489" s="256"/>
      <c r="KYL489" s="256"/>
      <c r="KYM489" s="256"/>
      <c r="KYN489" s="256"/>
      <c r="KYO489" s="256"/>
      <c r="KYP489" s="256"/>
      <c r="KYQ489" s="256"/>
      <c r="KYR489" s="256"/>
      <c r="KYS489" s="256"/>
      <c r="KYT489" s="256"/>
      <c r="KYU489" s="256"/>
      <c r="KYV489" s="256"/>
      <c r="KYW489" s="256"/>
      <c r="KYX489" s="256"/>
      <c r="KYY489" s="256"/>
      <c r="KYZ489" s="256"/>
      <c r="KZA489" s="256"/>
      <c r="KZB489" s="256"/>
      <c r="KZC489" s="256"/>
      <c r="KZD489" s="256"/>
      <c r="KZE489" s="256"/>
      <c r="KZF489" s="256"/>
      <c r="KZG489" s="256"/>
      <c r="KZH489" s="256"/>
      <c r="KZI489" s="256"/>
      <c r="KZJ489" s="256"/>
      <c r="KZK489" s="256"/>
      <c r="KZL489" s="256"/>
      <c r="KZM489" s="256"/>
      <c r="KZN489" s="256"/>
      <c r="KZO489" s="256"/>
      <c r="KZP489" s="256"/>
      <c r="KZQ489" s="256"/>
      <c r="KZR489" s="256"/>
      <c r="KZS489" s="256"/>
      <c r="KZT489" s="256"/>
      <c r="KZU489" s="256"/>
      <c r="KZV489" s="256"/>
      <c r="KZW489" s="256"/>
      <c r="KZX489" s="256"/>
      <c r="KZY489" s="256"/>
      <c r="KZZ489" s="256"/>
      <c r="LAA489" s="256"/>
      <c r="LAB489" s="256"/>
      <c r="LAC489" s="256"/>
      <c r="LAD489" s="256"/>
      <c r="LAE489" s="256"/>
      <c r="LAF489" s="256"/>
      <c r="LAG489" s="256"/>
      <c r="LAH489" s="256"/>
      <c r="LAI489" s="256"/>
      <c r="LAJ489" s="256"/>
      <c r="LAK489" s="256"/>
      <c r="LAL489" s="256"/>
      <c r="LAM489" s="256"/>
      <c r="LAN489" s="256"/>
      <c r="LAO489" s="256"/>
      <c r="LAP489" s="256"/>
      <c r="LAQ489" s="256"/>
      <c r="LAR489" s="256"/>
      <c r="LAS489" s="256"/>
      <c r="LAT489" s="256"/>
      <c r="LAU489" s="256"/>
      <c r="LAV489" s="256"/>
      <c r="LAW489" s="256"/>
      <c r="LAX489" s="256"/>
      <c r="LAY489" s="256"/>
      <c r="LAZ489" s="256"/>
      <c r="LBA489" s="256"/>
      <c r="LBB489" s="256"/>
      <c r="LBC489" s="256"/>
      <c r="LBD489" s="256"/>
      <c r="LBE489" s="256"/>
      <c r="LBF489" s="256"/>
      <c r="LBG489" s="256"/>
      <c r="LBH489" s="256"/>
      <c r="LBI489" s="256"/>
      <c r="LBJ489" s="256"/>
      <c r="LBK489" s="256"/>
      <c r="LBL489" s="256"/>
      <c r="LBM489" s="256"/>
      <c r="LBN489" s="256"/>
      <c r="LBO489" s="256"/>
      <c r="LBP489" s="256"/>
      <c r="LBQ489" s="256"/>
      <c r="LBR489" s="256"/>
      <c r="LBS489" s="256"/>
      <c r="LBT489" s="256"/>
      <c r="LBU489" s="256"/>
      <c r="LBV489" s="256"/>
      <c r="LBW489" s="256"/>
      <c r="LBX489" s="256"/>
      <c r="LBY489" s="256"/>
      <c r="LBZ489" s="256"/>
      <c r="LCA489" s="256"/>
      <c r="LCB489" s="256"/>
      <c r="LCC489" s="256"/>
      <c r="LCD489" s="256"/>
      <c r="LCE489" s="256"/>
      <c r="LCF489" s="256"/>
      <c r="LCG489" s="256"/>
      <c r="LCH489" s="256"/>
      <c r="LCI489" s="256"/>
      <c r="LCJ489" s="256"/>
      <c r="LCK489" s="256"/>
      <c r="LCL489" s="256"/>
      <c r="LCM489" s="256"/>
      <c r="LCN489" s="256"/>
      <c r="LCO489" s="256"/>
      <c r="LCP489" s="256"/>
      <c r="LCQ489" s="256"/>
      <c r="LCR489" s="256"/>
      <c r="LCS489" s="256"/>
      <c r="LCT489" s="256"/>
      <c r="LCU489" s="256"/>
      <c r="LCV489" s="256"/>
      <c r="LCW489" s="256"/>
      <c r="LCX489" s="256"/>
      <c r="LCY489" s="256"/>
      <c r="LCZ489" s="256"/>
      <c r="LDA489" s="256"/>
      <c r="LDB489" s="256"/>
      <c r="LDC489" s="256"/>
      <c r="LDD489" s="256"/>
      <c r="LDE489" s="256"/>
      <c r="LDF489" s="256"/>
      <c r="LDG489" s="256"/>
      <c r="LDH489" s="256"/>
      <c r="LDI489" s="256"/>
      <c r="LDJ489" s="256"/>
      <c r="LDK489" s="256"/>
      <c r="LDL489" s="256"/>
      <c r="LDM489" s="256"/>
      <c r="LDN489" s="256"/>
      <c r="LDO489" s="256"/>
      <c r="LDP489" s="256"/>
      <c r="LDQ489" s="256"/>
      <c r="LDR489" s="256"/>
      <c r="LDS489" s="256"/>
      <c r="LDT489" s="256"/>
      <c r="LDU489" s="256"/>
      <c r="LDV489" s="256"/>
      <c r="LDW489" s="256"/>
      <c r="LDX489" s="256"/>
      <c r="LDY489" s="256"/>
      <c r="LDZ489" s="256"/>
      <c r="LEA489" s="256"/>
      <c r="LEB489" s="256"/>
      <c r="LEC489" s="256"/>
      <c r="LED489" s="256"/>
      <c r="LEE489" s="256"/>
      <c r="LEF489" s="256"/>
      <c r="LEG489" s="256"/>
      <c r="LEH489" s="256"/>
      <c r="LEI489" s="256"/>
      <c r="LEJ489" s="256"/>
      <c r="LEK489" s="256"/>
      <c r="LEL489" s="256"/>
      <c r="LEM489" s="256"/>
      <c r="LEN489" s="256"/>
      <c r="LEO489" s="256"/>
      <c r="LEP489" s="256"/>
      <c r="LEQ489" s="256"/>
      <c r="LER489" s="256"/>
      <c r="LES489" s="256"/>
      <c r="LET489" s="256"/>
      <c r="LEU489" s="256"/>
      <c r="LEV489" s="256"/>
      <c r="LEW489" s="256"/>
      <c r="LEX489" s="256"/>
      <c r="LEY489" s="256"/>
      <c r="LEZ489" s="256"/>
      <c r="LFA489" s="256"/>
      <c r="LFB489" s="256"/>
      <c r="LFC489" s="256"/>
      <c r="LFD489" s="256"/>
      <c r="LFE489" s="256"/>
      <c r="LFF489" s="256"/>
      <c r="LFG489" s="256"/>
      <c r="LFH489" s="256"/>
      <c r="LFI489" s="256"/>
      <c r="LFJ489" s="256"/>
      <c r="LFK489" s="256"/>
      <c r="LFL489" s="256"/>
      <c r="LFM489" s="256"/>
      <c r="LFN489" s="256"/>
      <c r="LFO489" s="256"/>
      <c r="LFP489" s="256"/>
      <c r="LFQ489" s="256"/>
      <c r="LFR489" s="256"/>
      <c r="LFS489" s="256"/>
      <c r="LFT489" s="256"/>
      <c r="LFU489" s="256"/>
      <c r="LFV489" s="256"/>
      <c r="LFW489" s="256"/>
      <c r="LFX489" s="256"/>
      <c r="LFY489" s="256"/>
      <c r="LFZ489" s="256"/>
      <c r="LGA489" s="256"/>
      <c r="LGB489" s="256"/>
      <c r="LGC489" s="256"/>
      <c r="LGD489" s="256"/>
      <c r="LGE489" s="256"/>
      <c r="LGF489" s="256"/>
      <c r="LGG489" s="256"/>
      <c r="LGH489" s="256"/>
      <c r="LGI489" s="256"/>
      <c r="LGJ489" s="256"/>
      <c r="LGK489" s="256"/>
      <c r="LGL489" s="256"/>
      <c r="LGM489" s="256"/>
      <c r="LGN489" s="256"/>
      <c r="LGO489" s="256"/>
      <c r="LGP489" s="256"/>
      <c r="LGQ489" s="256"/>
      <c r="LGR489" s="256"/>
      <c r="LGS489" s="256"/>
      <c r="LGT489" s="256"/>
      <c r="LGU489" s="256"/>
      <c r="LGV489" s="256"/>
      <c r="LGW489" s="256"/>
      <c r="LGX489" s="256"/>
      <c r="LGY489" s="256"/>
      <c r="LGZ489" s="256"/>
      <c r="LHA489" s="256"/>
      <c r="LHB489" s="256"/>
      <c r="LHC489" s="256"/>
      <c r="LHD489" s="256"/>
      <c r="LHE489" s="256"/>
      <c r="LHF489" s="256"/>
      <c r="LHG489" s="256"/>
      <c r="LHH489" s="256"/>
      <c r="LHI489" s="256"/>
      <c r="LHJ489" s="256"/>
      <c r="LHK489" s="256"/>
      <c r="LHL489" s="256"/>
      <c r="LHM489" s="256"/>
      <c r="LHN489" s="256"/>
      <c r="LHO489" s="256"/>
      <c r="LHP489" s="256"/>
      <c r="LHQ489" s="256"/>
      <c r="LHR489" s="256"/>
      <c r="LHS489" s="256"/>
      <c r="LHT489" s="256"/>
      <c r="LHU489" s="256"/>
      <c r="LHV489" s="256"/>
      <c r="LHW489" s="256"/>
      <c r="LHX489" s="256"/>
      <c r="LHY489" s="256"/>
      <c r="LHZ489" s="256"/>
      <c r="LIA489" s="256"/>
      <c r="LIB489" s="256"/>
      <c r="LIC489" s="256"/>
      <c r="LID489" s="256"/>
      <c r="LIE489" s="256"/>
      <c r="LIF489" s="256"/>
      <c r="LIG489" s="256"/>
      <c r="LIH489" s="256"/>
      <c r="LII489" s="256"/>
      <c r="LIJ489" s="256"/>
      <c r="LIK489" s="256"/>
      <c r="LIL489" s="256"/>
      <c r="LIM489" s="256"/>
      <c r="LIN489" s="256"/>
      <c r="LIO489" s="256"/>
      <c r="LIP489" s="256"/>
      <c r="LIQ489" s="256"/>
      <c r="LIR489" s="256"/>
      <c r="LIS489" s="256"/>
      <c r="LIT489" s="256"/>
      <c r="LIU489" s="256"/>
      <c r="LIV489" s="256"/>
      <c r="LIW489" s="256"/>
      <c r="LIX489" s="256"/>
      <c r="LIY489" s="256"/>
      <c r="LIZ489" s="256"/>
      <c r="LJA489" s="256"/>
      <c r="LJB489" s="256"/>
      <c r="LJC489" s="256"/>
      <c r="LJD489" s="256"/>
      <c r="LJE489" s="256"/>
      <c r="LJF489" s="256"/>
      <c r="LJG489" s="256"/>
      <c r="LJH489" s="256"/>
      <c r="LJI489" s="256"/>
      <c r="LJJ489" s="256"/>
      <c r="LJK489" s="256"/>
      <c r="LJL489" s="256"/>
      <c r="LJM489" s="256"/>
      <c r="LJN489" s="256"/>
      <c r="LJO489" s="256"/>
      <c r="LJP489" s="256"/>
      <c r="LJQ489" s="256"/>
      <c r="LJR489" s="256"/>
      <c r="LJS489" s="256"/>
      <c r="LJT489" s="256"/>
      <c r="LJU489" s="256"/>
      <c r="LJV489" s="256"/>
      <c r="LJW489" s="256"/>
      <c r="LJX489" s="256"/>
      <c r="LJY489" s="256"/>
      <c r="LJZ489" s="256"/>
      <c r="LKA489" s="256"/>
      <c r="LKB489" s="256"/>
      <c r="LKC489" s="256"/>
      <c r="LKD489" s="256"/>
      <c r="LKE489" s="256"/>
      <c r="LKF489" s="256"/>
      <c r="LKG489" s="256"/>
      <c r="LKH489" s="256"/>
      <c r="LKI489" s="256"/>
      <c r="LKJ489" s="256"/>
      <c r="LKK489" s="256"/>
      <c r="LKL489" s="256"/>
      <c r="LKM489" s="256"/>
      <c r="LKN489" s="256"/>
      <c r="LKO489" s="256"/>
      <c r="LKP489" s="256"/>
      <c r="LKQ489" s="256"/>
      <c r="LKR489" s="256"/>
      <c r="LKS489" s="256"/>
      <c r="LKT489" s="256"/>
      <c r="LKU489" s="256"/>
      <c r="LKV489" s="256"/>
      <c r="LKW489" s="256"/>
      <c r="LKX489" s="256"/>
      <c r="LKY489" s="256"/>
      <c r="LKZ489" s="256"/>
      <c r="LLA489" s="256"/>
      <c r="LLB489" s="256"/>
      <c r="LLC489" s="256"/>
      <c r="LLD489" s="256"/>
      <c r="LLE489" s="256"/>
      <c r="LLF489" s="256"/>
      <c r="LLG489" s="256"/>
      <c r="LLH489" s="256"/>
      <c r="LLI489" s="256"/>
      <c r="LLJ489" s="256"/>
      <c r="LLK489" s="256"/>
      <c r="LLL489" s="256"/>
      <c r="LLM489" s="256"/>
      <c r="LLN489" s="256"/>
      <c r="LLO489" s="256"/>
      <c r="LLP489" s="256"/>
      <c r="LLQ489" s="256"/>
      <c r="LLR489" s="256"/>
      <c r="LLS489" s="256"/>
      <c r="LLT489" s="256"/>
      <c r="LLU489" s="256"/>
      <c r="LLV489" s="256"/>
      <c r="LLW489" s="256"/>
      <c r="LLX489" s="256"/>
      <c r="LLY489" s="256"/>
      <c r="LLZ489" s="256"/>
      <c r="LMA489" s="256"/>
      <c r="LMB489" s="256"/>
      <c r="LMC489" s="256"/>
      <c r="LMD489" s="256"/>
      <c r="LME489" s="256"/>
      <c r="LMF489" s="256"/>
      <c r="LMG489" s="256"/>
      <c r="LMH489" s="256"/>
      <c r="LMI489" s="256"/>
      <c r="LMJ489" s="256"/>
      <c r="LMK489" s="256"/>
      <c r="LML489" s="256"/>
      <c r="LMM489" s="256"/>
      <c r="LMN489" s="256"/>
      <c r="LMO489" s="256"/>
      <c r="LMP489" s="256"/>
      <c r="LMQ489" s="256"/>
      <c r="LMR489" s="256"/>
      <c r="LMS489" s="256"/>
      <c r="LMT489" s="256"/>
      <c r="LMU489" s="256"/>
      <c r="LMV489" s="256"/>
      <c r="LMW489" s="256"/>
      <c r="LMX489" s="256"/>
      <c r="LMY489" s="256"/>
      <c r="LMZ489" s="256"/>
      <c r="LNA489" s="256"/>
      <c r="LNB489" s="256"/>
      <c r="LNC489" s="256"/>
      <c r="LND489" s="256"/>
      <c r="LNE489" s="256"/>
      <c r="LNF489" s="256"/>
      <c r="LNG489" s="256"/>
      <c r="LNH489" s="256"/>
      <c r="LNI489" s="256"/>
      <c r="LNJ489" s="256"/>
      <c r="LNK489" s="256"/>
      <c r="LNL489" s="256"/>
      <c r="LNM489" s="256"/>
      <c r="LNN489" s="256"/>
      <c r="LNO489" s="256"/>
      <c r="LNP489" s="256"/>
      <c r="LNQ489" s="256"/>
      <c r="LNR489" s="256"/>
      <c r="LNS489" s="256"/>
      <c r="LNT489" s="256"/>
      <c r="LNU489" s="256"/>
      <c r="LNV489" s="256"/>
      <c r="LNW489" s="256"/>
      <c r="LNX489" s="256"/>
      <c r="LNY489" s="256"/>
      <c r="LNZ489" s="256"/>
      <c r="LOA489" s="256"/>
      <c r="LOB489" s="256"/>
      <c r="LOC489" s="256"/>
      <c r="LOD489" s="256"/>
      <c r="LOE489" s="256"/>
      <c r="LOF489" s="256"/>
      <c r="LOG489" s="256"/>
      <c r="LOH489" s="256"/>
      <c r="LOI489" s="256"/>
      <c r="LOJ489" s="256"/>
      <c r="LOK489" s="256"/>
      <c r="LOL489" s="256"/>
      <c r="LOM489" s="256"/>
      <c r="LON489" s="256"/>
      <c r="LOO489" s="256"/>
      <c r="LOP489" s="256"/>
      <c r="LOQ489" s="256"/>
      <c r="LOR489" s="256"/>
      <c r="LOS489" s="256"/>
      <c r="LOT489" s="256"/>
      <c r="LOU489" s="256"/>
      <c r="LOV489" s="256"/>
      <c r="LOW489" s="256"/>
      <c r="LOX489" s="256"/>
      <c r="LOY489" s="256"/>
      <c r="LOZ489" s="256"/>
      <c r="LPA489" s="256"/>
      <c r="LPB489" s="256"/>
      <c r="LPC489" s="256"/>
      <c r="LPD489" s="256"/>
      <c r="LPE489" s="256"/>
      <c r="LPF489" s="256"/>
      <c r="LPG489" s="256"/>
      <c r="LPH489" s="256"/>
      <c r="LPI489" s="256"/>
      <c r="LPJ489" s="256"/>
      <c r="LPK489" s="256"/>
      <c r="LPL489" s="256"/>
      <c r="LPM489" s="256"/>
      <c r="LPN489" s="256"/>
      <c r="LPO489" s="256"/>
      <c r="LPP489" s="256"/>
      <c r="LPQ489" s="256"/>
      <c r="LPR489" s="256"/>
      <c r="LPS489" s="256"/>
      <c r="LPT489" s="256"/>
      <c r="LPU489" s="256"/>
      <c r="LPV489" s="256"/>
      <c r="LPW489" s="256"/>
      <c r="LPX489" s="256"/>
      <c r="LPY489" s="256"/>
      <c r="LPZ489" s="256"/>
      <c r="LQA489" s="256"/>
      <c r="LQB489" s="256"/>
      <c r="LQC489" s="256"/>
      <c r="LQD489" s="256"/>
      <c r="LQE489" s="256"/>
      <c r="LQF489" s="256"/>
      <c r="LQG489" s="256"/>
      <c r="LQH489" s="256"/>
      <c r="LQI489" s="256"/>
      <c r="LQJ489" s="256"/>
      <c r="LQK489" s="256"/>
      <c r="LQL489" s="256"/>
      <c r="LQM489" s="256"/>
      <c r="LQN489" s="256"/>
      <c r="LQO489" s="256"/>
      <c r="LQP489" s="256"/>
      <c r="LQQ489" s="256"/>
      <c r="LQR489" s="256"/>
      <c r="LQS489" s="256"/>
      <c r="LQT489" s="256"/>
      <c r="LQU489" s="256"/>
      <c r="LQV489" s="256"/>
      <c r="LQW489" s="256"/>
      <c r="LQX489" s="256"/>
      <c r="LQY489" s="256"/>
      <c r="LQZ489" s="256"/>
      <c r="LRA489" s="256"/>
      <c r="LRB489" s="256"/>
      <c r="LRC489" s="256"/>
      <c r="LRD489" s="256"/>
      <c r="LRE489" s="256"/>
      <c r="LRF489" s="256"/>
      <c r="LRG489" s="256"/>
      <c r="LRH489" s="256"/>
      <c r="LRI489" s="256"/>
      <c r="LRJ489" s="256"/>
      <c r="LRK489" s="256"/>
      <c r="LRL489" s="256"/>
      <c r="LRM489" s="256"/>
      <c r="LRN489" s="256"/>
      <c r="LRO489" s="256"/>
      <c r="LRP489" s="256"/>
      <c r="LRQ489" s="256"/>
      <c r="LRR489" s="256"/>
      <c r="LRS489" s="256"/>
      <c r="LRT489" s="256"/>
      <c r="LRU489" s="256"/>
      <c r="LRV489" s="256"/>
      <c r="LRW489" s="256"/>
      <c r="LRX489" s="256"/>
      <c r="LRY489" s="256"/>
      <c r="LRZ489" s="256"/>
      <c r="LSA489" s="256"/>
      <c r="LSB489" s="256"/>
      <c r="LSC489" s="256"/>
      <c r="LSD489" s="256"/>
      <c r="LSE489" s="256"/>
      <c r="LSF489" s="256"/>
      <c r="LSG489" s="256"/>
      <c r="LSH489" s="256"/>
      <c r="LSI489" s="256"/>
      <c r="LSJ489" s="256"/>
      <c r="LSK489" s="256"/>
      <c r="LSL489" s="256"/>
      <c r="LSM489" s="256"/>
      <c r="LSN489" s="256"/>
      <c r="LSO489" s="256"/>
      <c r="LSP489" s="256"/>
      <c r="LSQ489" s="256"/>
      <c r="LSR489" s="256"/>
      <c r="LSS489" s="256"/>
      <c r="LST489" s="256"/>
      <c r="LSU489" s="256"/>
      <c r="LSV489" s="256"/>
      <c r="LSW489" s="256"/>
      <c r="LSX489" s="256"/>
      <c r="LSY489" s="256"/>
      <c r="LSZ489" s="256"/>
      <c r="LTA489" s="256"/>
      <c r="LTB489" s="256"/>
      <c r="LTC489" s="256"/>
      <c r="LTD489" s="256"/>
      <c r="LTE489" s="256"/>
      <c r="LTF489" s="256"/>
      <c r="LTG489" s="256"/>
      <c r="LTH489" s="256"/>
      <c r="LTI489" s="256"/>
      <c r="LTJ489" s="256"/>
      <c r="LTK489" s="256"/>
      <c r="LTL489" s="256"/>
      <c r="LTM489" s="256"/>
      <c r="LTN489" s="256"/>
      <c r="LTO489" s="256"/>
      <c r="LTP489" s="256"/>
      <c r="LTQ489" s="256"/>
      <c r="LTR489" s="256"/>
      <c r="LTS489" s="256"/>
      <c r="LTT489" s="256"/>
      <c r="LTU489" s="256"/>
      <c r="LTV489" s="256"/>
      <c r="LTW489" s="256"/>
      <c r="LTX489" s="256"/>
      <c r="LTY489" s="256"/>
      <c r="LTZ489" s="256"/>
      <c r="LUA489" s="256"/>
      <c r="LUB489" s="256"/>
      <c r="LUC489" s="256"/>
      <c r="LUD489" s="256"/>
      <c r="LUE489" s="256"/>
      <c r="LUF489" s="256"/>
      <c r="LUG489" s="256"/>
      <c r="LUH489" s="256"/>
      <c r="LUI489" s="256"/>
      <c r="LUJ489" s="256"/>
      <c r="LUK489" s="256"/>
      <c r="LUL489" s="256"/>
      <c r="LUM489" s="256"/>
      <c r="LUN489" s="256"/>
      <c r="LUO489" s="256"/>
      <c r="LUP489" s="256"/>
      <c r="LUQ489" s="256"/>
      <c r="LUR489" s="256"/>
      <c r="LUS489" s="256"/>
      <c r="LUT489" s="256"/>
      <c r="LUU489" s="256"/>
      <c r="LUV489" s="256"/>
      <c r="LUW489" s="256"/>
      <c r="LUX489" s="256"/>
      <c r="LUY489" s="256"/>
      <c r="LUZ489" s="256"/>
      <c r="LVA489" s="256"/>
      <c r="LVB489" s="256"/>
      <c r="LVC489" s="256"/>
      <c r="LVD489" s="256"/>
      <c r="LVE489" s="256"/>
      <c r="LVF489" s="256"/>
      <c r="LVG489" s="256"/>
      <c r="LVH489" s="256"/>
      <c r="LVI489" s="256"/>
      <c r="LVJ489" s="256"/>
      <c r="LVK489" s="256"/>
      <c r="LVL489" s="256"/>
      <c r="LVM489" s="256"/>
      <c r="LVN489" s="256"/>
      <c r="LVO489" s="256"/>
      <c r="LVP489" s="256"/>
      <c r="LVQ489" s="256"/>
      <c r="LVR489" s="256"/>
      <c r="LVS489" s="256"/>
      <c r="LVT489" s="256"/>
      <c r="LVU489" s="256"/>
      <c r="LVV489" s="256"/>
      <c r="LVW489" s="256"/>
      <c r="LVX489" s="256"/>
      <c r="LVY489" s="256"/>
      <c r="LVZ489" s="256"/>
      <c r="LWA489" s="256"/>
      <c r="LWB489" s="256"/>
      <c r="LWC489" s="256"/>
      <c r="LWD489" s="256"/>
      <c r="LWE489" s="256"/>
      <c r="LWF489" s="256"/>
      <c r="LWG489" s="256"/>
      <c r="LWH489" s="256"/>
      <c r="LWI489" s="256"/>
      <c r="LWJ489" s="256"/>
      <c r="LWK489" s="256"/>
      <c r="LWL489" s="256"/>
      <c r="LWM489" s="256"/>
      <c r="LWN489" s="256"/>
      <c r="LWO489" s="256"/>
      <c r="LWP489" s="256"/>
      <c r="LWQ489" s="256"/>
      <c r="LWR489" s="256"/>
      <c r="LWS489" s="256"/>
      <c r="LWT489" s="256"/>
      <c r="LWU489" s="256"/>
      <c r="LWV489" s="256"/>
      <c r="LWW489" s="256"/>
      <c r="LWX489" s="256"/>
      <c r="LWY489" s="256"/>
      <c r="LWZ489" s="256"/>
      <c r="LXA489" s="256"/>
      <c r="LXB489" s="256"/>
      <c r="LXC489" s="256"/>
      <c r="LXD489" s="256"/>
      <c r="LXE489" s="256"/>
      <c r="LXF489" s="256"/>
      <c r="LXG489" s="256"/>
      <c r="LXH489" s="256"/>
      <c r="LXI489" s="256"/>
      <c r="LXJ489" s="256"/>
      <c r="LXK489" s="256"/>
      <c r="LXL489" s="256"/>
      <c r="LXM489" s="256"/>
      <c r="LXN489" s="256"/>
      <c r="LXO489" s="256"/>
      <c r="LXP489" s="256"/>
      <c r="LXQ489" s="256"/>
      <c r="LXR489" s="256"/>
      <c r="LXS489" s="256"/>
      <c r="LXT489" s="256"/>
      <c r="LXU489" s="256"/>
      <c r="LXV489" s="256"/>
      <c r="LXW489" s="256"/>
      <c r="LXX489" s="256"/>
      <c r="LXY489" s="256"/>
      <c r="LXZ489" s="256"/>
      <c r="LYA489" s="256"/>
      <c r="LYB489" s="256"/>
      <c r="LYC489" s="256"/>
      <c r="LYD489" s="256"/>
      <c r="LYE489" s="256"/>
      <c r="LYF489" s="256"/>
      <c r="LYG489" s="256"/>
      <c r="LYH489" s="256"/>
      <c r="LYI489" s="256"/>
      <c r="LYJ489" s="256"/>
      <c r="LYK489" s="256"/>
      <c r="LYL489" s="256"/>
      <c r="LYM489" s="256"/>
      <c r="LYN489" s="256"/>
      <c r="LYO489" s="256"/>
      <c r="LYP489" s="256"/>
      <c r="LYQ489" s="256"/>
      <c r="LYR489" s="256"/>
      <c r="LYS489" s="256"/>
      <c r="LYT489" s="256"/>
      <c r="LYU489" s="256"/>
      <c r="LYV489" s="256"/>
      <c r="LYW489" s="256"/>
      <c r="LYX489" s="256"/>
      <c r="LYY489" s="256"/>
      <c r="LYZ489" s="256"/>
      <c r="LZA489" s="256"/>
      <c r="LZB489" s="256"/>
      <c r="LZC489" s="256"/>
      <c r="LZD489" s="256"/>
      <c r="LZE489" s="256"/>
      <c r="LZF489" s="256"/>
      <c r="LZG489" s="256"/>
      <c r="LZH489" s="256"/>
      <c r="LZI489" s="256"/>
      <c r="LZJ489" s="256"/>
      <c r="LZK489" s="256"/>
      <c r="LZL489" s="256"/>
      <c r="LZM489" s="256"/>
      <c r="LZN489" s="256"/>
      <c r="LZO489" s="256"/>
      <c r="LZP489" s="256"/>
      <c r="LZQ489" s="256"/>
      <c r="LZR489" s="256"/>
      <c r="LZS489" s="256"/>
      <c r="LZT489" s="256"/>
      <c r="LZU489" s="256"/>
      <c r="LZV489" s="256"/>
      <c r="LZW489" s="256"/>
      <c r="LZX489" s="256"/>
      <c r="LZY489" s="256"/>
      <c r="LZZ489" s="256"/>
      <c r="MAA489" s="256"/>
      <c r="MAB489" s="256"/>
      <c r="MAC489" s="256"/>
      <c r="MAD489" s="256"/>
      <c r="MAE489" s="256"/>
      <c r="MAF489" s="256"/>
      <c r="MAG489" s="256"/>
      <c r="MAH489" s="256"/>
      <c r="MAI489" s="256"/>
      <c r="MAJ489" s="256"/>
      <c r="MAK489" s="256"/>
      <c r="MAL489" s="256"/>
      <c r="MAM489" s="256"/>
      <c r="MAN489" s="256"/>
      <c r="MAO489" s="256"/>
      <c r="MAP489" s="256"/>
      <c r="MAQ489" s="256"/>
      <c r="MAR489" s="256"/>
      <c r="MAS489" s="256"/>
      <c r="MAT489" s="256"/>
      <c r="MAU489" s="256"/>
      <c r="MAV489" s="256"/>
      <c r="MAW489" s="256"/>
      <c r="MAX489" s="256"/>
      <c r="MAY489" s="256"/>
      <c r="MAZ489" s="256"/>
      <c r="MBA489" s="256"/>
      <c r="MBB489" s="256"/>
      <c r="MBC489" s="256"/>
      <c r="MBD489" s="256"/>
      <c r="MBE489" s="256"/>
      <c r="MBF489" s="256"/>
      <c r="MBG489" s="256"/>
      <c r="MBH489" s="256"/>
      <c r="MBI489" s="256"/>
      <c r="MBJ489" s="256"/>
      <c r="MBK489" s="256"/>
      <c r="MBL489" s="256"/>
      <c r="MBM489" s="256"/>
      <c r="MBN489" s="256"/>
      <c r="MBO489" s="256"/>
      <c r="MBP489" s="256"/>
      <c r="MBQ489" s="256"/>
      <c r="MBR489" s="256"/>
      <c r="MBS489" s="256"/>
      <c r="MBT489" s="256"/>
      <c r="MBU489" s="256"/>
      <c r="MBV489" s="256"/>
      <c r="MBW489" s="256"/>
      <c r="MBX489" s="256"/>
      <c r="MBY489" s="256"/>
      <c r="MBZ489" s="256"/>
      <c r="MCA489" s="256"/>
      <c r="MCB489" s="256"/>
      <c r="MCC489" s="256"/>
      <c r="MCD489" s="256"/>
      <c r="MCE489" s="256"/>
      <c r="MCF489" s="256"/>
      <c r="MCG489" s="256"/>
      <c r="MCH489" s="256"/>
      <c r="MCI489" s="256"/>
      <c r="MCJ489" s="256"/>
      <c r="MCK489" s="256"/>
      <c r="MCL489" s="256"/>
      <c r="MCM489" s="256"/>
      <c r="MCN489" s="256"/>
      <c r="MCO489" s="256"/>
      <c r="MCP489" s="256"/>
      <c r="MCQ489" s="256"/>
      <c r="MCR489" s="256"/>
      <c r="MCS489" s="256"/>
      <c r="MCT489" s="256"/>
      <c r="MCU489" s="256"/>
      <c r="MCV489" s="256"/>
      <c r="MCW489" s="256"/>
      <c r="MCX489" s="256"/>
      <c r="MCY489" s="256"/>
      <c r="MCZ489" s="256"/>
      <c r="MDA489" s="256"/>
      <c r="MDB489" s="256"/>
      <c r="MDC489" s="256"/>
      <c r="MDD489" s="256"/>
      <c r="MDE489" s="256"/>
      <c r="MDF489" s="256"/>
      <c r="MDG489" s="256"/>
      <c r="MDH489" s="256"/>
      <c r="MDI489" s="256"/>
      <c r="MDJ489" s="256"/>
      <c r="MDK489" s="256"/>
      <c r="MDL489" s="256"/>
      <c r="MDM489" s="256"/>
      <c r="MDN489" s="256"/>
      <c r="MDO489" s="256"/>
      <c r="MDP489" s="256"/>
      <c r="MDQ489" s="256"/>
      <c r="MDR489" s="256"/>
      <c r="MDS489" s="256"/>
      <c r="MDT489" s="256"/>
      <c r="MDU489" s="256"/>
      <c r="MDV489" s="256"/>
      <c r="MDW489" s="256"/>
      <c r="MDX489" s="256"/>
      <c r="MDY489" s="256"/>
      <c r="MDZ489" s="256"/>
      <c r="MEA489" s="256"/>
      <c r="MEB489" s="256"/>
      <c r="MEC489" s="256"/>
      <c r="MED489" s="256"/>
      <c r="MEE489" s="256"/>
      <c r="MEF489" s="256"/>
      <c r="MEG489" s="256"/>
      <c r="MEH489" s="256"/>
      <c r="MEI489" s="256"/>
      <c r="MEJ489" s="256"/>
      <c r="MEK489" s="256"/>
      <c r="MEL489" s="256"/>
      <c r="MEM489" s="256"/>
      <c r="MEN489" s="256"/>
      <c r="MEO489" s="256"/>
      <c r="MEP489" s="256"/>
      <c r="MEQ489" s="256"/>
      <c r="MER489" s="256"/>
      <c r="MES489" s="256"/>
      <c r="MET489" s="256"/>
      <c r="MEU489" s="256"/>
      <c r="MEV489" s="256"/>
      <c r="MEW489" s="256"/>
      <c r="MEX489" s="256"/>
      <c r="MEY489" s="256"/>
      <c r="MEZ489" s="256"/>
      <c r="MFA489" s="256"/>
      <c r="MFB489" s="256"/>
      <c r="MFC489" s="256"/>
      <c r="MFD489" s="256"/>
      <c r="MFE489" s="256"/>
      <c r="MFF489" s="256"/>
      <c r="MFG489" s="256"/>
      <c r="MFH489" s="256"/>
      <c r="MFI489" s="256"/>
      <c r="MFJ489" s="256"/>
      <c r="MFK489" s="256"/>
      <c r="MFL489" s="256"/>
      <c r="MFM489" s="256"/>
      <c r="MFN489" s="256"/>
      <c r="MFO489" s="256"/>
      <c r="MFP489" s="256"/>
      <c r="MFQ489" s="256"/>
      <c r="MFR489" s="256"/>
      <c r="MFS489" s="256"/>
      <c r="MFT489" s="256"/>
      <c r="MFU489" s="256"/>
      <c r="MFV489" s="256"/>
      <c r="MFW489" s="256"/>
      <c r="MFX489" s="256"/>
      <c r="MFY489" s="256"/>
      <c r="MFZ489" s="256"/>
      <c r="MGA489" s="256"/>
      <c r="MGB489" s="256"/>
      <c r="MGC489" s="256"/>
      <c r="MGD489" s="256"/>
      <c r="MGE489" s="256"/>
      <c r="MGF489" s="256"/>
      <c r="MGG489" s="256"/>
      <c r="MGH489" s="256"/>
      <c r="MGI489" s="256"/>
      <c r="MGJ489" s="256"/>
      <c r="MGK489" s="256"/>
      <c r="MGL489" s="256"/>
      <c r="MGM489" s="256"/>
      <c r="MGN489" s="256"/>
      <c r="MGO489" s="256"/>
      <c r="MGP489" s="256"/>
      <c r="MGQ489" s="256"/>
      <c r="MGR489" s="256"/>
      <c r="MGS489" s="256"/>
      <c r="MGT489" s="256"/>
      <c r="MGU489" s="256"/>
      <c r="MGV489" s="256"/>
      <c r="MGW489" s="256"/>
      <c r="MGX489" s="256"/>
      <c r="MGY489" s="256"/>
      <c r="MGZ489" s="256"/>
      <c r="MHA489" s="256"/>
      <c r="MHB489" s="256"/>
      <c r="MHC489" s="256"/>
      <c r="MHD489" s="256"/>
      <c r="MHE489" s="256"/>
      <c r="MHF489" s="256"/>
      <c r="MHG489" s="256"/>
      <c r="MHH489" s="256"/>
      <c r="MHI489" s="256"/>
      <c r="MHJ489" s="256"/>
      <c r="MHK489" s="256"/>
      <c r="MHL489" s="256"/>
      <c r="MHM489" s="256"/>
      <c r="MHN489" s="256"/>
      <c r="MHO489" s="256"/>
      <c r="MHP489" s="256"/>
      <c r="MHQ489" s="256"/>
      <c r="MHR489" s="256"/>
      <c r="MHS489" s="256"/>
      <c r="MHT489" s="256"/>
      <c r="MHU489" s="256"/>
      <c r="MHV489" s="256"/>
      <c r="MHW489" s="256"/>
      <c r="MHX489" s="256"/>
      <c r="MHY489" s="256"/>
      <c r="MHZ489" s="256"/>
      <c r="MIA489" s="256"/>
      <c r="MIB489" s="256"/>
      <c r="MIC489" s="256"/>
      <c r="MID489" s="256"/>
      <c r="MIE489" s="256"/>
      <c r="MIF489" s="256"/>
      <c r="MIG489" s="256"/>
      <c r="MIH489" s="256"/>
      <c r="MII489" s="256"/>
      <c r="MIJ489" s="256"/>
      <c r="MIK489" s="256"/>
      <c r="MIL489" s="256"/>
      <c r="MIM489" s="256"/>
      <c r="MIN489" s="256"/>
      <c r="MIO489" s="256"/>
      <c r="MIP489" s="256"/>
      <c r="MIQ489" s="256"/>
      <c r="MIR489" s="256"/>
      <c r="MIS489" s="256"/>
      <c r="MIT489" s="256"/>
      <c r="MIU489" s="256"/>
      <c r="MIV489" s="256"/>
      <c r="MIW489" s="256"/>
      <c r="MIX489" s="256"/>
      <c r="MIY489" s="256"/>
      <c r="MIZ489" s="256"/>
      <c r="MJA489" s="256"/>
      <c r="MJB489" s="256"/>
      <c r="MJC489" s="256"/>
      <c r="MJD489" s="256"/>
      <c r="MJE489" s="256"/>
      <c r="MJF489" s="256"/>
      <c r="MJG489" s="256"/>
      <c r="MJH489" s="256"/>
      <c r="MJI489" s="256"/>
      <c r="MJJ489" s="256"/>
      <c r="MJK489" s="256"/>
      <c r="MJL489" s="256"/>
      <c r="MJM489" s="256"/>
      <c r="MJN489" s="256"/>
      <c r="MJO489" s="256"/>
      <c r="MJP489" s="256"/>
      <c r="MJQ489" s="256"/>
      <c r="MJR489" s="256"/>
      <c r="MJS489" s="256"/>
      <c r="MJT489" s="256"/>
      <c r="MJU489" s="256"/>
      <c r="MJV489" s="256"/>
      <c r="MJW489" s="256"/>
      <c r="MJX489" s="256"/>
      <c r="MJY489" s="256"/>
      <c r="MJZ489" s="256"/>
      <c r="MKA489" s="256"/>
      <c r="MKB489" s="256"/>
      <c r="MKC489" s="256"/>
      <c r="MKD489" s="256"/>
      <c r="MKE489" s="256"/>
      <c r="MKF489" s="256"/>
      <c r="MKG489" s="256"/>
      <c r="MKH489" s="256"/>
      <c r="MKI489" s="256"/>
      <c r="MKJ489" s="256"/>
      <c r="MKK489" s="256"/>
      <c r="MKL489" s="256"/>
      <c r="MKM489" s="256"/>
      <c r="MKN489" s="256"/>
      <c r="MKO489" s="256"/>
      <c r="MKP489" s="256"/>
      <c r="MKQ489" s="256"/>
      <c r="MKR489" s="256"/>
      <c r="MKS489" s="256"/>
      <c r="MKT489" s="256"/>
      <c r="MKU489" s="256"/>
      <c r="MKV489" s="256"/>
      <c r="MKW489" s="256"/>
      <c r="MKX489" s="256"/>
      <c r="MKY489" s="256"/>
      <c r="MKZ489" s="256"/>
      <c r="MLA489" s="256"/>
      <c r="MLB489" s="256"/>
      <c r="MLC489" s="256"/>
      <c r="MLD489" s="256"/>
      <c r="MLE489" s="256"/>
      <c r="MLF489" s="256"/>
      <c r="MLG489" s="256"/>
      <c r="MLH489" s="256"/>
      <c r="MLI489" s="256"/>
      <c r="MLJ489" s="256"/>
      <c r="MLK489" s="256"/>
      <c r="MLL489" s="256"/>
      <c r="MLM489" s="256"/>
      <c r="MLN489" s="256"/>
      <c r="MLO489" s="256"/>
      <c r="MLP489" s="256"/>
      <c r="MLQ489" s="256"/>
      <c r="MLR489" s="256"/>
      <c r="MLS489" s="256"/>
      <c r="MLT489" s="256"/>
      <c r="MLU489" s="256"/>
      <c r="MLV489" s="256"/>
      <c r="MLW489" s="256"/>
      <c r="MLX489" s="256"/>
      <c r="MLY489" s="256"/>
      <c r="MLZ489" s="256"/>
      <c r="MMA489" s="256"/>
      <c r="MMB489" s="256"/>
      <c r="MMC489" s="256"/>
      <c r="MMD489" s="256"/>
      <c r="MME489" s="256"/>
      <c r="MMF489" s="256"/>
      <c r="MMG489" s="256"/>
      <c r="MMH489" s="256"/>
      <c r="MMI489" s="256"/>
      <c r="MMJ489" s="256"/>
      <c r="MMK489" s="256"/>
      <c r="MML489" s="256"/>
      <c r="MMM489" s="256"/>
      <c r="MMN489" s="256"/>
      <c r="MMO489" s="256"/>
      <c r="MMP489" s="256"/>
      <c r="MMQ489" s="256"/>
      <c r="MMR489" s="256"/>
      <c r="MMS489" s="256"/>
      <c r="MMT489" s="256"/>
      <c r="MMU489" s="256"/>
      <c r="MMV489" s="256"/>
      <c r="MMW489" s="256"/>
      <c r="MMX489" s="256"/>
      <c r="MMY489" s="256"/>
      <c r="MMZ489" s="256"/>
      <c r="MNA489" s="256"/>
      <c r="MNB489" s="256"/>
      <c r="MNC489" s="256"/>
      <c r="MND489" s="256"/>
      <c r="MNE489" s="256"/>
      <c r="MNF489" s="256"/>
      <c r="MNG489" s="256"/>
      <c r="MNH489" s="256"/>
      <c r="MNI489" s="256"/>
      <c r="MNJ489" s="256"/>
      <c r="MNK489" s="256"/>
      <c r="MNL489" s="256"/>
      <c r="MNM489" s="256"/>
      <c r="MNN489" s="256"/>
      <c r="MNO489" s="256"/>
      <c r="MNP489" s="256"/>
      <c r="MNQ489" s="256"/>
      <c r="MNR489" s="256"/>
      <c r="MNS489" s="256"/>
      <c r="MNT489" s="256"/>
      <c r="MNU489" s="256"/>
      <c r="MNV489" s="256"/>
      <c r="MNW489" s="256"/>
      <c r="MNX489" s="256"/>
      <c r="MNY489" s="256"/>
      <c r="MNZ489" s="256"/>
      <c r="MOA489" s="256"/>
      <c r="MOB489" s="256"/>
      <c r="MOC489" s="256"/>
      <c r="MOD489" s="256"/>
      <c r="MOE489" s="256"/>
      <c r="MOF489" s="256"/>
      <c r="MOG489" s="256"/>
      <c r="MOH489" s="256"/>
      <c r="MOI489" s="256"/>
      <c r="MOJ489" s="256"/>
      <c r="MOK489" s="256"/>
      <c r="MOL489" s="256"/>
      <c r="MOM489" s="256"/>
      <c r="MON489" s="256"/>
      <c r="MOO489" s="256"/>
      <c r="MOP489" s="256"/>
      <c r="MOQ489" s="256"/>
      <c r="MOR489" s="256"/>
      <c r="MOS489" s="256"/>
      <c r="MOT489" s="256"/>
      <c r="MOU489" s="256"/>
      <c r="MOV489" s="256"/>
      <c r="MOW489" s="256"/>
      <c r="MOX489" s="256"/>
      <c r="MOY489" s="256"/>
      <c r="MOZ489" s="256"/>
      <c r="MPA489" s="256"/>
      <c r="MPB489" s="256"/>
      <c r="MPC489" s="256"/>
      <c r="MPD489" s="256"/>
      <c r="MPE489" s="256"/>
      <c r="MPF489" s="256"/>
      <c r="MPG489" s="256"/>
      <c r="MPH489" s="256"/>
      <c r="MPI489" s="256"/>
      <c r="MPJ489" s="256"/>
      <c r="MPK489" s="256"/>
      <c r="MPL489" s="256"/>
      <c r="MPM489" s="256"/>
      <c r="MPN489" s="256"/>
      <c r="MPO489" s="256"/>
      <c r="MPP489" s="256"/>
      <c r="MPQ489" s="256"/>
      <c r="MPR489" s="256"/>
      <c r="MPS489" s="256"/>
      <c r="MPT489" s="256"/>
      <c r="MPU489" s="256"/>
      <c r="MPV489" s="256"/>
      <c r="MPW489" s="256"/>
      <c r="MPX489" s="256"/>
      <c r="MPY489" s="256"/>
      <c r="MPZ489" s="256"/>
      <c r="MQA489" s="256"/>
      <c r="MQB489" s="256"/>
      <c r="MQC489" s="256"/>
      <c r="MQD489" s="256"/>
      <c r="MQE489" s="256"/>
      <c r="MQF489" s="256"/>
      <c r="MQG489" s="256"/>
      <c r="MQH489" s="256"/>
      <c r="MQI489" s="256"/>
      <c r="MQJ489" s="256"/>
      <c r="MQK489" s="256"/>
      <c r="MQL489" s="256"/>
      <c r="MQM489" s="256"/>
      <c r="MQN489" s="256"/>
      <c r="MQO489" s="256"/>
      <c r="MQP489" s="256"/>
      <c r="MQQ489" s="256"/>
      <c r="MQR489" s="256"/>
      <c r="MQS489" s="256"/>
      <c r="MQT489" s="256"/>
      <c r="MQU489" s="256"/>
      <c r="MQV489" s="256"/>
      <c r="MQW489" s="256"/>
      <c r="MQX489" s="256"/>
      <c r="MQY489" s="256"/>
      <c r="MQZ489" s="256"/>
      <c r="MRA489" s="256"/>
      <c r="MRB489" s="256"/>
      <c r="MRC489" s="256"/>
      <c r="MRD489" s="256"/>
      <c r="MRE489" s="256"/>
      <c r="MRF489" s="256"/>
      <c r="MRG489" s="256"/>
      <c r="MRH489" s="256"/>
      <c r="MRI489" s="256"/>
      <c r="MRJ489" s="256"/>
      <c r="MRK489" s="256"/>
      <c r="MRL489" s="256"/>
      <c r="MRM489" s="256"/>
      <c r="MRN489" s="256"/>
      <c r="MRO489" s="256"/>
      <c r="MRP489" s="256"/>
      <c r="MRQ489" s="256"/>
      <c r="MRR489" s="256"/>
      <c r="MRS489" s="256"/>
      <c r="MRT489" s="256"/>
      <c r="MRU489" s="256"/>
      <c r="MRV489" s="256"/>
      <c r="MRW489" s="256"/>
      <c r="MRX489" s="256"/>
      <c r="MRY489" s="256"/>
      <c r="MRZ489" s="256"/>
      <c r="MSA489" s="256"/>
      <c r="MSB489" s="256"/>
      <c r="MSC489" s="256"/>
      <c r="MSD489" s="256"/>
      <c r="MSE489" s="256"/>
      <c r="MSF489" s="256"/>
      <c r="MSG489" s="256"/>
      <c r="MSH489" s="256"/>
      <c r="MSI489" s="256"/>
      <c r="MSJ489" s="256"/>
      <c r="MSK489" s="256"/>
      <c r="MSL489" s="256"/>
      <c r="MSM489" s="256"/>
      <c r="MSN489" s="256"/>
      <c r="MSO489" s="256"/>
      <c r="MSP489" s="256"/>
      <c r="MSQ489" s="256"/>
      <c r="MSR489" s="256"/>
      <c r="MSS489" s="256"/>
      <c r="MST489" s="256"/>
      <c r="MSU489" s="256"/>
      <c r="MSV489" s="256"/>
      <c r="MSW489" s="256"/>
      <c r="MSX489" s="256"/>
      <c r="MSY489" s="256"/>
      <c r="MSZ489" s="256"/>
      <c r="MTA489" s="256"/>
      <c r="MTB489" s="256"/>
      <c r="MTC489" s="256"/>
      <c r="MTD489" s="256"/>
      <c r="MTE489" s="256"/>
      <c r="MTF489" s="256"/>
      <c r="MTG489" s="256"/>
      <c r="MTH489" s="256"/>
      <c r="MTI489" s="256"/>
      <c r="MTJ489" s="256"/>
      <c r="MTK489" s="256"/>
      <c r="MTL489" s="256"/>
      <c r="MTM489" s="256"/>
      <c r="MTN489" s="256"/>
      <c r="MTO489" s="256"/>
      <c r="MTP489" s="256"/>
      <c r="MTQ489" s="256"/>
      <c r="MTR489" s="256"/>
      <c r="MTS489" s="256"/>
      <c r="MTT489" s="256"/>
      <c r="MTU489" s="256"/>
      <c r="MTV489" s="256"/>
      <c r="MTW489" s="256"/>
      <c r="MTX489" s="256"/>
      <c r="MTY489" s="256"/>
      <c r="MTZ489" s="256"/>
      <c r="MUA489" s="256"/>
      <c r="MUB489" s="256"/>
      <c r="MUC489" s="256"/>
      <c r="MUD489" s="256"/>
      <c r="MUE489" s="256"/>
      <c r="MUF489" s="256"/>
      <c r="MUG489" s="256"/>
      <c r="MUH489" s="256"/>
      <c r="MUI489" s="256"/>
      <c r="MUJ489" s="256"/>
      <c r="MUK489" s="256"/>
      <c r="MUL489" s="256"/>
      <c r="MUM489" s="256"/>
      <c r="MUN489" s="256"/>
      <c r="MUO489" s="256"/>
      <c r="MUP489" s="256"/>
      <c r="MUQ489" s="256"/>
      <c r="MUR489" s="256"/>
      <c r="MUS489" s="256"/>
      <c r="MUT489" s="256"/>
      <c r="MUU489" s="256"/>
      <c r="MUV489" s="256"/>
      <c r="MUW489" s="256"/>
      <c r="MUX489" s="256"/>
      <c r="MUY489" s="256"/>
      <c r="MUZ489" s="256"/>
      <c r="MVA489" s="256"/>
      <c r="MVB489" s="256"/>
      <c r="MVC489" s="256"/>
      <c r="MVD489" s="256"/>
      <c r="MVE489" s="256"/>
      <c r="MVF489" s="256"/>
      <c r="MVG489" s="256"/>
      <c r="MVH489" s="256"/>
      <c r="MVI489" s="256"/>
      <c r="MVJ489" s="256"/>
      <c r="MVK489" s="256"/>
      <c r="MVL489" s="256"/>
      <c r="MVM489" s="256"/>
      <c r="MVN489" s="256"/>
      <c r="MVO489" s="256"/>
      <c r="MVP489" s="256"/>
      <c r="MVQ489" s="256"/>
      <c r="MVR489" s="256"/>
      <c r="MVS489" s="256"/>
      <c r="MVT489" s="256"/>
      <c r="MVU489" s="256"/>
      <c r="MVV489" s="256"/>
      <c r="MVW489" s="256"/>
      <c r="MVX489" s="256"/>
      <c r="MVY489" s="256"/>
      <c r="MVZ489" s="256"/>
      <c r="MWA489" s="256"/>
      <c r="MWB489" s="256"/>
      <c r="MWC489" s="256"/>
      <c r="MWD489" s="256"/>
      <c r="MWE489" s="256"/>
      <c r="MWF489" s="256"/>
      <c r="MWG489" s="256"/>
      <c r="MWH489" s="256"/>
      <c r="MWI489" s="256"/>
      <c r="MWJ489" s="256"/>
      <c r="MWK489" s="256"/>
      <c r="MWL489" s="256"/>
      <c r="MWM489" s="256"/>
      <c r="MWN489" s="256"/>
      <c r="MWO489" s="256"/>
      <c r="MWP489" s="256"/>
      <c r="MWQ489" s="256"/>
      <c r="MWR489" s="256"/>
      <c r="MWS489" s="256"/>
      <c r="MWT489" s="256"/>
      <c r="MWU489" s="256"/>
      <c r="MWV489" s="256"/>
      <c r="MWW489" s="256"/>
      <c r="MWX489" s="256"/>
      <c r="MWY489" s="256"/>
      <c r="MWZ489" s="256"/>
      <c r="MXA489" s="256"/>
      <c r="MXB489" s="256"/>
      <c r="MXC489" s="256"/>
      <c r="MXD489" s="256"/>
      <c r="MXE489" s="256"/>
      <c r="MXF489" s="256"/>
      <c r="MXG489" s="256"/>
      <c r="MXH489" s="256"/>
      <c r="MXI489" s="256"/>
      <c r="MXJ489" s="256"/>
      <c r="MXK489" s="256"/>
      <c r="MXL489" s="256"/>
      <c r="MXM489" s="256"/>
      <c r="MXN489" s="256"/>
      <c r="MXO489" s="256"/>
      <c r="MXP489" s="256"/>
      <c r="MXQ489" s="256"/>
      <c r="MXR489" s="256"/>
      <c r="MXS489" s="256"/>
      <c r="MXT489" s="256"/>
      <c r="MXU489" s="256"/>
      <c r="MXV489" s="256"/>
      <c r="MXW489" s="256"/>
      <c r="MXX489" s="256"/>
      <c r="MXY489" s="256"/>
      <c r="MXZ489" s="256"/>
      <c r="MYA489" s="256"/>
      <c r="MYB489" s="256"/>
      <c r="MYC489" s="256"/>
      <c r="MYD489" s="256"/>
      <c r="MYE489" s="256"/>
      <c r="MYF489" s="256"/>
      <c r="MYG489" s="256"/>
      <c r="MYH489" s="256"/>
      <c r="MYI489" s="256"/>
      <c r="MYJ489" s="256"/>
      <c r="MYK489" s="256"/>
      <c r="MYL489" s="256"/>
      <c r="MYM489" s="256"/>
      <c r="MYN489" s="256"/>
      <c r="MYO489" s="256"/>
      <c r="MYP489" s="256"/>
      <c r="MYQ489" s="256"/>
      <c r="MYR489" s="256"/>
      <c r="MYS489" s="256"/>
      <c r="MYT489" s="256"/>
      <c r="MYU489" s="256"/>
      <c r="MYV489" s="256"/>
      <c r="MYW489" s="256"/>
      <c r="MYX489" s="256"/>
      <c r="MYY489" s="256"/>
      <c r="MYZ489" s="256"/>
      <c r="MZA489" s="256"/>
      <c r="MZB489" s="256"/>
      <c r="MZC489" s="256"/>
      <c r="MZD489" s="256"/>
      <c r="MZE489" s="256"/>
      <c r="MZF489" s="256"/>
      <c r="MZG489" s="256"/>
      <c r="MZH489" s="256"/>
      <c r="MZI489" s="256"/>
      <c r="MZJ489" s="256"/>
      <c r="MZK489" s="256"/>
      <c r="MZL489" s="256"/>
      <c r="MZM489" s="256"/>
      <c r="MZN489" s="256"/>
      <c r="MZO489" s="256"/>
      <c r="MZP489" s="256"/>
      <c r="MZQ489" s="256"/>
      <c r="MZR489" s="256"/>
      <c r="MZS489" s="256"/>
      <c r="MZT489" s="256"/>
      <c r="MZU489" s="256"/>
      <c r="MZV489" s="256"/>
      <c r="MZW489" s="256"/>
      <c r="MZX489" s="256"/>
      <c r="MZY489" s="256"/>
      <c r="MZZ489" s="256"/>
      <c r="NAA489" s="256"/>
      <c r="NAB489" s="256"/>
      <c r="NAC489" s="256"/>
      <c r="NAD489" s="256"/>
      <c r="NAE489" s="256"/>
      <c r="NAF489" s="256"/>
      <c r="NAG489" s="256"/>
      <c r="NAH489" s="256"/>
      <c r="NAI489" s="256"/>
      <c r="NAJ489" s="256"/>
      <c r="NAK489" s="256"/>
      <c r="NAL489" s="256"/>
      <c r="NAM489" s="256"/>
      <c r="NAN489" s="256"/>
      <c r="NAO489" s="256"/>
      <c r="NAP489" s="256"/>
      <c r="NAQ489" s="256"/>
      <c r="NAR489" s="256"/>
      <c r="NAS489" s="256"/>
      <c r="NAT489" s="256"/>
      <c r="NAU489" s="256"/>
      <c r="NAV489" s="256"/>
      <c r="NAW489" s="256"/>
      <c r="NAX489" s="256"/>
      <c r="NAY489" s="256"/>
      <c r="NAZ489" s="256"/>
      <c r="NBA489" s="256"/>
      <c r="NBB489" s="256"/>
      <c r="NBC489" s="256"/>
      <c r="NBD489" s="256"/>
      <c r="NBE489" s="256"/>
      <c r="NBF489" s="256"/>
      <c r="NBG489" s="256"/>
      <c r="NBH489" s="256"/>
      <c r="NBI489" s="256"/>
      <c r="NBJ489" s="256"/>
      <c r="NBK489" s="256"/>
      <c r="NBL489" s="256"/>
      <c r="NBM489" s="256"/>
      <c r="NBN489" s="256"/>
      <c r="NBO489" s="256"/>
      <c r="NBP489" s="256"/>
      <c r="NBQ489" s="256"/>
      <c r="NBR489" s="256"/>
      <c r="NBS489" s="256"/>
      <c r="NBT489" s="256"/>
      <c r="NBU489" s="256"/>
      <c r="NBV489" s="256"/>
      <c r="NBW489" s="256"/>
      <c r="NBX489" s="256"/>
      <c r="NBY489" s="256"/>
      <c r="NBZ489" s="256"/>
      <c r="NCA489" s="256"/>
      <c r="NCB489" s="256"/>
      <c r="NCC489" s="256"/>
      <c r="NCD489" s="256"/>
      <c r="NCE489" s="256"/>
      <c r="NCF489" s="256"/>
      <c r="NCG489" s="256"/>
      <c r="NCH489" s="256"/>
      <c r="NCI489" s="256"/>
      <c r="NCJ489" s="256"/>
      <c r="NCK489" s="256"/>
      <c r="NCL489" s="256"/>
      <c r="NCM489" s="256"/>
      <c r="NCN489" s="256"/>
      <c r="NCO489" s="256"/>
      <c r="NCP489" s="256"/>
      <c r="NCQ489" s="256"/>
      <c r="NCR489" s="256"/>
      <c r="NCS489" s="256"/>
      <c r="NCT489" s="256"/>
      <c r="NCU489" s="256"/>
      <c r="NCV489" s="256"/>
      <c r="NCW489" s="256"/>
      <c r="NCX489" s="256"/>
      <c r="NCY489" s="256"/>
      <c r="NCZ489" s="256"/>
      <c r="NDA489" s="256"/>
      <c r="NDB489" s="256"/>
      <c r="NDC489" s="256"/>
      <c r="NDD489" s="256"/>
      <c r="NDE489" s="256"/>
      <c r="NDF489" s="256"/>
      <c r="NDG489" s="256"/>
      <c r="NDH489" s="256"/>
      <c r="NDI489" s="256"/>
      <c r="NDJ489" s="256"/>
      <c r="NDK489" s="256"/>
      <c r="NDL489" s="256"/>
      <c r="NDM489" s="256"/>
      <c r="NDN489" s="256"/>
      <c r="NDO489" s="256"/>
      <c r="NDP489" s="256"/>
      <c r="NDQ489" s="256"/>
      <c r="NDR489" s="256"/>
      <c r="NDS489" s="256"/>
      <c r="NDT489" s="256"/>
      <c r="NDU489" s="256"/>
      <c r="NDV489" s="256"/>
      <c r="NDW489" s="256"/>
      <c r="NDX489" s="256"/>
      <c r="NDY489" s="256"/>
      <c r="NDZ489" s="256"/>
      <c r="NEA489" s="256"/>
      <c r="NEB489" s="256"/>
      <c r="NEC489" s="256"/>
      <c r="NED489" s="256"/>
      <c r="NEE489" s="256"/>
      <c r="NEF489" s="256"/>
      <c r="NEG489" s="256"/>
      <c r="NEH489" s="256"/>
      <c r="NEI489" s="256"/>
      <c r="NEJ489" s="256"/>
      <c r="NEK489" s="256"/>
      <c r="NEL489" s="256"/>
      <c r="NEM489" s="256"/>
      <c r="NEN489" s="256"/>
      <c r="NEO489" s="256"/>
      <c r="NEP489" s="256"/>
      <c r="NEQ489" s="256"/>
      <c r="NER489" s="256"/>
      <c r="NES489" s="256"/>
      <c r="NET489" s="256"/>
      <c r="NEU489" s="256"/>
      <c r="NEV489" s="256"/>
      <c r="NEW489" s="256"/>
      <c r="NEX489" s="256"/>
      <c r="NEY489" s="256"/>
      <c r="NEZ489" s="256"/>
      <c r="NFA489" s="256"/>
      <c r="NFB489" s="256"/>
      <c r="NFC489" s="256"/>
      <c r="NFD489" s="256"/>
      <c r="NFE489" s="256"/>
      <c r="NFF489" s="256"/>
      <c r="NFG489" s="256"/>
      <c r="NFH489" s="256"/>
      <c r="NFI489" s="256"/>
      <c r="NFJ489" s="256"/>
      <c r="NFK489" s="256"/>
      <c r="NFL489" s="256"/>
      <c r="NFM489" s="256"/>
      <c r="NFN489" s="256"/>
      <c r="NFO489" s="256"/>
      <c r="NFP489" s="256"/>
      <c r="NFQ489" s="256"/>
      <c r="NFR489" s="256"/>
      <c r="NFS489" s="256"/>
      <c r="NFT489" s="256"/>
      <c r="NFU489" s="256"/>
      <c r="NFV489" s="256"/>
      <c r="NFW489" s="256"/>
      <c r="NFX489" s="256"/>
      <c r="NFY489" s="256"/>
      <c r="NFZ489" s="256"/>
      <c r="NGA489" s="256"/>
      <c r="NGB489" s="256"/>
      <c r="NGC489" s="256"/>
      <c r="NGD489" s="256"/>
      <c r="NGE489" s="256"/>
      <c r="NGF489" s="256"/>
      <c r="NGG489" s="256"/>
      <c r="NGH489" s="256"/>
      <c r="NGI489" s="256"/>
      <c r="NGJ489" s="256"/>
      <c r="NGK489" s="256"/>
      <c r="NGL489" s="256"/>
      <c r="NGM489" s="256"/>
      <c r="NGN489" s="256"/>
      <c r="NGO489" s="256"/>
      <c r="NGP489" s="256"/>
      <c r="NGQ489" s="256"/>
      <c r="NGR489" s="256"/>
      <c r="NGS489" s="256"/>
      <c r="NGT489" s="256"/>
      <c r="NGU489" s="256"/>
      <c r="NGV489" s="256"/>
      <c r="NGW489" s="256"/>
      <c r="NGX489" s="256"/>
      <c r="NGY489" s="256"/>
      <c r="NGZ489" s="256"/>
      <c r="NHA489" s="256"/>
      <c r="NHB489" s="256"/>
      <c r="NHC489" s="256"/>
      <c r="NHD489" s="256"/>
      <c r="NHE489" s="256"/>
      <c r="NHF489" s="256"/>
      <c r="NHG489" s="256"/>
      <c r="NHH489" s="256"/>
      <c r="NHI489" s="256"/>
      <c r="NHJ489" s="256"/>
      <c r="NHK489" s="256"/>
      <c r="NHL489" s="256"/>
      <c r="NHM489" s="256"/>
      <c r="NHN489" s="256"/>
      <c r="NHO489" s="256"/>
      <c r="NHP489" s="256"/>
      <c r="NHQ489" s="256"/>
      <c r="NHR489" s="256"/>
      <c r="NHS489" s="256"/>
      <c r="NHT489" s="256"/>
      <c r="NHU489" s="256"/>
      <c r="NHV489" s="256"/>
      <c r="NHW489" s="256"/>
      <c r="NHX489" s="256"/>
      <c r="NHY489" s="256"/>
      <c r="NHZ489" s="256"/>
      <c r="NIA489" s="256"/>
      <c r="NIB489" s="256"/>
      <c r="NIC489" s="256"/>
      <c r="NID489" s="256"/>
      <c r="NIE489" s="256"/>
      <c r="NIF489" s="256"/>
      <c r="NIG489" s="256"/>
      <c r="NIH489" s="256"/>
      <c r="NII489" s="256"/>
      <c r="NIJ489" s="256"/>
      <c r="NIK489" s="256"/>
      <c r="NIL489" s="256"/>
      <c r="NIM489" s="256"/>
      <c r="NIN489" s="256"/>
      <c r="NIO489" s="256"/>
      <c r="NIP489" s="256"/>
      <c r="NIQ489" s="256"/>
      <c r="NIR489" s="256"/>
      <c r="NIS489" s="256"/>
      <c r="NIT489" s="256"/>
      <c r="NIU489" s="256"/>
      <c r="NIV489" s="256"/>
      <c r="NIW489" s="256"/>
      <c r="NIX489" s="256"/>
      <c r="NIY489" s="256"/>
      <c r="NIZ489" s="256"/>
      <c r="NJA489" s="256"/>
      <c r="NJB489" s="256"/>
      <c r="NJC489" s="256"/>
      <c r="NJD489" s="256"/>
      <c r="NJE489" s="256"/>
      <c r="NJF489" s="256"/>
      <c r="NJG489" s="256"/>
      <c r="NJH489" s="256"/>
      <c r="NJI489" s="256"/>
      <c r="NJJ489" s="256"/>
      <c r="NJK489" s="256"/>
      <c r="NJL489" s="256"/>
      <c r="NJM489" s="256"/>
      <c r="NJN489" s="256"/>
      <c r="NJO489" s="256"/>
      <c r="NJP489" s="256"/>
      <c r="NJQ489" s="256"/>
      <c r="NJR489" s="256"/>
      <c r="NJS489" s="256"/>
      <c r="NJT489" s="256"/>
      <c r="NJU489" s="256"/>
      <c r="NJV489" s="256"/>
      <c r="NJW489" s="256"/>
      <c r="NJX489" s="256"/>
      <c r="NJY489" s="256"/>
      <c r="NJZ489" s="256"/>
      <c r="NKA489" s="256"/>
      <c r="NKB489" s="256"/>
      <c r="NKC489" s="256"/>
      <c r="NKD489" s="256"/>
      <c r="NKE489" s="256"/>
      <c r="NKF489" s="256"/>
      <c r="NKG489" s="256"/>
      <c r="NKH489" s="256"/>
      <c r="NKI489" s="256"/>
      <c r="NKJ489" s="256"/>
      <c r="NKK489" s="256"/>
      <c r="NKL489" s="256"/>
      <c r="NKM489" s="256"/>
      <c r="NKN489" s="256"/>
      <c r="NKO489" s="256"/>
      <c r="NKP489" s="256"/>
      <c r="NKQ489" s="256"/>
      <c r="NKR489" s="256"/>
      <c r="NKS489" s="256"/>
      <c r="NKT489" s="256"/>
      <c r="NKU489" s="256"/>
      <c r="NKV489" s="256"/>
      <c r="NKW489" s="256"/>
      <c r="NKX489" s="256"/>
      <c r="NKY489" s="256"/>
      <c r="NKZ489" s="256"/>
      <c r="NLA489" s="256"/>
      <c r="NLB489" s="256"/>
      <c r="NLC489" s="256"/>
      <c r="NLD489" s="256"/>
      <c r="NLE489" s="256"/>
      <c r="NLF489" s="256"/>
      <c r="NLG489" s="256"/>
      <c r="NLH489" s="256"/>
      <c r="NLI489" s="256"/>
      <c r="NLJ489" s="256"/>
      <c r="NLK489" s="256"/>
      <c r="NLL489" s="256"/>
      <c r="NLM489" s="256"/>
      <c r="NLN489" s="256"/>
      <c r="NLO489" s="256"/>
      <c r="NLP489" s="256"/>
      <c r="NLQ489" s="256"/>
      <c r="NLR489" s="256"/>
      <c r="NLS489" s="256"/>
      <c r="NLT489" s="256"/>
      <c r="NLU489" s="256"/>
      <c r="NLV489" s="256"/>
      <c r="NLW489" s="256"/>
      <c r="NLX489" s="256"/>
      <c r="NLY489" s="256"/>
      <c r="NLZ489" s="256"/>
      <c r="NMA489" s="256"/>
      <c r="NMB489" s="256"/>
      <c r="NMC489" s="256"/>
      <c r="NMD489" s="256"/>
      <c r="NME489" s="256"/>
      <c r="NMF489" s="256"/>
      <c r="NMG489" s="256"/>
      <c r="NMH489" s="256"/>
      <c r="NMI489" s="256"/>
      <c r="NMJ489" s="256"/>
      <c r="NMK489" s="256"/>
      <c r="NML489" s="256"/>
      <c r="NMM489" s="256"/>
      <c r="NMN489" s="256"/>
      <c r="NMO489" s="256"/>
      <c r="NMP489" s="256"/>
      <c r="NMQ489" s="256"/>
      <c r="NMR489" s="256"/>
      <c r="NMS489" s="256"/>
      <c r="NMT489" s="256"/>
      <c r="NMU489" s="256"/>
      <c r="NMV489" s="256"/>
      <c r="NMW489" s="256"/>
      <c r="NMX489" s="256"/>
      <c r="NMY489" s="256"/>
      <c r="NMZ489" s="256"/>
      <c r="NNA489" s="256"/>
      <c r="NNB489" s="256"/>
      <c r="NNC489" s="256"/>
      <c r="NND489" s="256"/>
      <c r="NNE489" s="256"/>
      <c r="NNF489" s="256"/>
      <c r="NNG489" s="256"/>
      <c r="NNH489" s="256"/>
      <c r="NNI489" s="256"/>
      <c r="NNJ489" s="256"/>
      <c r="NNK489" s="256"/>
      <c r="NNL489" s="256"/>
      <c r="NNM489" s="256"/>
      <c r="NNN489" s="256"/>
      <c r="NNO489" s="256"/>
      <c r="NNP489" s="256"/>
      <c r="NNQ489" s="256"/>
      <c r="NNR489" s="256"/>
      <c r="NNS489" s="256"/>
      <c r="NNT489" s="256"/>
      <c r="NNU489" s="256"/>
      <c r="NNV489" s="256"/>
      <c r="NNW489" s="256"/>
      <c r="NNX489" s="256"/>
      <c r="NNY489" s="256"/>
      <c r="NNZ489" s="256"/>
      <c r="NOA489" s="256"/>
      <c r="NOB489" s="256"/>
      <c r="NOC489" s="256"/>
      <c r="NOD489" s="256"/>
      <c r="NOE489" s="256"/>
      <c r="NOF489" s="256"/>
      <c r="NOG489" s="256"/>
      <c r="NOH489" s="256"/>
      <c r="NOI489" s="256"/>
      <c r="NOJ489" s="256"/>
      <c r="NOK489" s="256"/>
      <c r="NOL489" s="256"/>
      <c r="NOM489" s="256"/>
      <c r="NON489" s="256"/>
      <c r="NOO489" s="256"/>
      <c r="NOP489" s="256"/>
      <c r="NOQ489" s="256"/>
      <c r="NOR489" s="256"/>
      <c r="NOS489" s="256"/>
      <c r="NOT489" s="256"/>
      <c r="NOU489" s="256"/>
      <c r="NOV489" s="256"/>
      <c r="NOW489" s="256"/>
      <c r="NOX489" s="256"/>
      <c r="NOY489" s="256"/>
      <c r="NOZ489" s="256"/>
      <c r="NPA489" s="256"/>
      <c r="NPB489" s="256"/>
      <c r="NPC489" s="256"/>
      <c r="NPD489" s="256"/>
      <c r="NPE489" s="256"/>
      <c r="NPF489" s="256"/>
      <c r="NPG489" s="256"/>
      <c r="NPH489" s="256"/>
      <c r="NPI489" s="256"/>
      <c r="NPJ489" s="256"/>
      <c r="NPK489" s="256"/>
      <c r="NPL489" s="256"/>
      <c r="NPM489" s="256"/>
      <c r="NPN489" s="256"/>
      <c r="NPO489" s="256"/>
      <c r="NPP489" s="256"/>
      <c r="NPQ489" s="256"/>
      <c r="NPR489" s="256"/>
      <c r="NPS489" s="256"/>
      <c r="NPT489" s="256"/>
      <c r="NPU489" s="256"/>
      <c r="NPV489" s="256"/>
      <c r="NPW489" s="256"/>
      <c r="NPX489" s="256"/>
      <c r="NPY489" s="256"/>
      <c r="NPZ489" s="256"/>
      <c r="NQA489" s="256"/>
      <c r="NQB489" s="256"/>
      <c r="NQC489" s="256"/>
      <c r="NQD489" s="256"/>
      <c r="NQE489" s="256"/>
      <c r="NQF489" s="256"/>
      <c r="NQG489" s="256"/>
      <c r="NQH489" s="256"/>
      <c r="NQI489" s="256"/>
      <c r="NQJ489" s="256"/>
      <c r="NQK489" s="256"/>
      <c r="NQL489" s="256"/>
      <c r="NQM489" s="256"/>
      <c r="NQN489" s="256"/>
      <c r="NQO489" s="256"/>
      <c r="NQP489" s="256"/>
      <c r="NQQ489" s="256"/>
      <c r="NQR489" s="256"/>
      <c r="NQS489" s="256"/>
      <c r="NQT489" s="256"/>
      <c r="NQU489" s="256"/>
      <c r="NQV489" s="256"/>
      <c r="NQW489" s="256"/>
      <c r="NQX489" s="256"/>
      <c r="NQY489" s="256"/>
      <c r="NQZ489" s="256"/>
      <c r="NRA489" s="256"/>
      <c r="NRB489" s="256"/>
      <c r="NRC489" s="256"/>
      <c r="NRD489" s="256"/>
      <c r="NRE489" s="256"/>
      <c r="NRF489" s="256"/>
      <c r="NRG489" s="256"/>
      <c r="NRH489" s="256"/>
      <c r="NRI489" s="256"/>
      <c r="NRJ489" s="256"/>
      <c r="NRK489" s="256"/>
      <c r="NRL489" s="256"/>
      <c r="NRM489" s="256"/>
      <c r="NRN489" s="256"/>
      <c r="NRO489" s="256"/>
      <c r="NRP489" s="256"/>
      <c r="NRQ489" s="256"/>
      <c r="NRR489" s="256"/>
      <c r="NRS489" s="256"/>
      <c r="NRT489" s="256"/>
      <c r="NRU489" s="256"/>
      <c r="NRV489" s="256"/>
      <c r="NRW489" s="256"/>
      <c r="NRX489" s="256"/>
      <c r="NRY489" s="256"/>
      <c r="NRZ489" s="256"/>
      <c r="NSA489" s="256"/>
      <c r="NSB489" s="256"/>
      <c r="NSC489" s="256"/>
      <c r="NSD489" s="256"/>
      <c r="NSE489" s="256"/>
      <c r="NSF489" s="256"/>
      <c r="NSG489" s="256"/>
      <c r="NSH489" s="256"/>
      <c r="NSI489" s="256"/>
      <c r="NSJ489" s="256"/>
      <c r="NSK489" s="256"/>
      <c r="NSL489" s="256"/>
      <c r="NSM489" s="256"/>
      <c r="NSN489" s="256"/>
      <c r="NSO489" s="256"/>
      <c r="NSP489" s="256"/>
      <c r="NSQ489" s="256"/>
      <c r="NSR489" s="256"/>
      <c r="NSS489" s="256"/>
      <c r="NST489" s="256"/>
      <c r="NSU489" s="256"/>
      <c r="NSV489" s="256"/>
      <c r="NSW489" s="256"/>
      <c r="NSX489" s="256"/>
      <c r="NSY489" s="256"/>
      <c r="NSZ489" s="256"/>
      <c r="NTA489" s="256"/>
      <c r="NTB489" s="256"/>
      <c r="NTC489" s="256"/>
      <c r="NTD489" s="256"/>
      <c r="NTE489" s="256"/>
      <c r="NTF489" s="256"/>
      <c r="NTG489" s="256"/>
      <c r="NTH489" s="256"/>
      <c r="NTI489" s="256"/>
      <c r="NTJ489" s="256"/>
      <c r="NTK489" s="256"/>
      <c r="NTL489" s="256"/>
      <c r="NTM489" s="256"/>
      <c r="NTN489" s="256"/>
      <c r="NTO489" s="256"/>
      <c r="NTP489" s="256"/>
      <c r="NTQ489" s="256"/>
      <c r="NTR489" s="256"/>
      <c r="NTS489" s="256"/>
      <c r="NTT489" s="256"/>
      <c r="NTU489" s="256"/>
      <c r="NTV489" s="256"/>
      <c r="NTW489" s="256"/>
      <c r="NTX489" s="256"/>
      <c r="NTY489" s="256"/>
      <c r="NTZ489" s="256"/>
      <c r="NUA489" s="256"/>
      <c r="NUB489" s="256"/>
      <c r="NUC489" s="256"/>
      <c r="NUD489" s="256"/>
      <c r="NUE489" s="256"/>
      <c r="NUF489" s="256"/>
      <c r="NUG489" s="256"/>
      <c r="NUH489" s="256"/>
      <c r="NUI489" s="256"/>
      <c r="NUJ489" s="256"/>
      <c r="NUK489" s="256"/>
      <c r="NUL489" s="256"/>
      <c r="NUM489" s="256"/>
      <c r="NUN489" s="256"/>
      <c r="NUO489" s="256"/>
      <c r="NUP489" s="256"/>
      <c r="NUQ489" s="256"/>
      <c r="NUR489" s="256"/>
      <c r="NUS489" s="256"/>
      <c r="NUT489" s="256"/>
      <c r="NUU489" s="256"/>
      <c r="NUV489" s="256"/>
      <c r="NUW489" s="256"/>
      <c r="NUX489" s="256"/>
      <c r="NUY489" s="256"/>
      <c r="NUZ489" s="256"/>
      <c r="NVA489" s="256"/>
      <c r="NVB489" s="256"/>
      <c r="NVC489" s="256"/>
      <c r="NVD489" s="256"/>
      <c r="NVE489" s="256"/>
      <c r="NVF489" s="256"/>
      <c r="NVG489" s="256"/>
      <c r="NVH489" s="256"/>
      <c r="NVI489" s="256"/>
      <c r="NVJ489" s="256"/>
      <c r="NVK489" s="256"/>
      <c r="NVL489" s="256"/>
      <c r="NVM489" s="256"/>
      <c r="NVN489" s="256"/>
      <c r="NVO489" s="256"/>
      <c r="NVP489" s="256"/>
      <c r="NVQ489" s="256"/>
      <c r="NVR489" s="256"/>
      <c r="NVS489" s="256"/>
      <c r="NVT489" s="256"/>
      <c r="NVU489" s="256"/>
      <c r="NVV489" s="256"/>
      <c r="NVW489" s="256"/>
      <c r="NVX489" s="256"/>
      <c r="NVY489" s="256"/>
      <c r="NVZ489" s="256"/>
      <c r="NWA489" s="256"/>
      <c r="NWB489" s="256"/>
      <c r="NWC489" s="256"/>
      <c r="NWD489" s="256"/>
      <c r="NWE489" s="256"/>
      <c r="NWF489" s="256"/>
      <c r="NWG489" s="256"/>
      <c r="NWH489" s="256"/>
      <c r="NWI489" s="256"/>
      <c r="NWJ489" s="256"/>
      <c r="NWK489" s="256"/>
      <c r="NWL489" s="256"/>
      <c r="NWM489" s="256"/>
      <c r="NWN489" s="256"/>
      <c r="NWO489" s="256"/>
      <c r="NWP489" s="256"/>
      <c r="NWQ489" s="256"/>
      <c r="NWR489" s="256"/>
      <c r="NWS489" s="256"/>
      <c r="NWT489" s="256"/>
      <c r="NWU489" s="256"/>
      <c r="NWV489" s="256"/>
      <c r="NWW489" s="256"/>
      <c r="NWX489" s="256"/>
      <c r="NWY489" s="256"/>
      <c r="NWZ489" s="256"/>
      <c r="NXA489" s="256"/>
      <c r="NXB489" s="256"/>
      <c r="NXC489" s="256"/>
      <c r="NXD489" s="256"/>
      <c r="NXE489" s="256"/>
      <c r="NXF489" s="256"/>
      <c r="NXG489" s="256"/>
      <c r="NXH489" s="256"/>
      <c r="NXI489" s="256"/>
      <c r="NXJ489" s="256"/>
      <c r="NXK489" s="256"/>
      <c r="NXL489" s="256"/>
      <c r="NXM489" s="256"/>
      <c r="NXN489" s="256"/>
      <c r="NXO489" s="256"/>
      <c r="NXP489" s="256"/>
      <c r="NXQ489" s="256"/>
      <c r="NXR489" s="256"/>
      <c r="NXS489" s="256"/>
      <c r="NXT489" s="256"/>
      <c r="NXU489" s="256"/>
      <c r="NXV489" s="256"/>
      <c r="NXW489" s="256"/>
      <c r="NXX489" s="256"/>
      <c r="NXY489" s="256"/>
      <c r="NXZ489" s="256"/>
      <c r="NYA489" s="256"/>
      <c r="NYB489" s="256"/>
      <c r="NYC489" s="256"/>
      <c r="NYD489" s="256"/>
      <c r="NYE489" s="256"/>
      <c r="NYF489" s="256"/>
      <c r="NYG489" s="256"/>
      <c r="NYH489" s="256"/>
      <c r="NYI489" s="256"/>
      <c r="NYJ489" s="256"/>
      <c r="NYK489" s="256"/>
      <c r="NYL489" s="256"/>
      <c r="NYM489" s="256"/>
      <c r="NYN489" s="256"/>
      <c r="NYO489" s="256"/>
      <c r="NYP489" s="256"/>
      <c r="NYQ489" s="256"/>
      <c r="NYR489" s="256"/>
      <c r="NYS489" s="256"/>
      <c r="NYT489" s="256"/>
      <c r="NYU489" s="256"/>
      <c r="NYV489" s="256"/>
      <c r="NYW489" s="256"/>
      <c r="NYX489" s="256"/>
      <c r="NYY489" s="256"/>
      <c r="NYZ489" s="256"/>
      <c r="NZA489" s="256"/>
      <c r="NZB489" s="256"/>
      <c r="NZC489" s="256"/>
      <c r="NZD489" s="256"/>
      <c r="NZE489" s="256"/>
      <c r="NZF489" s="256"/>
      <c r="NZG489" s="256"/>
      <c r="NZH489" s="256"/>
      <c r="NZI489" s="256"/>
      <c r="NZJ489" s="256"/>
      <c r="NZK489" s="256"/>
      <c r="NZL489" s="256"/>
      <c r="NZM489" s="256"/>
      <c r="NZN489" s="256"/>
      <c r="NZO489" s="256"/>
      <c r="NZP489" s="256"/>
      <c r="NZQ489" s="256"/>
      <c r="NZR489" s="256"/>
      <c r="NZS489" s="256"/>
      <c r="NZT489" s="256"/>
      <c r="NZU489" s="256"/>
      <c r="NZV489" s="256"/>
      <c r="NZW489" s="256"/>
      <c r="NZX489" s="256"/>
      <c r="NZY489" s="256"/>
      <c r="NZZ489" s="256"/>
      <c r="OAA489" s="256"/>
      <c r="OAB489" s="256"/>
      <c r="OAC489" s="256"/>
      <c r="OAD489" s="256"/>
      <c r="OAE489" s="256"/>
      <c r="OAF489" s="256"/>
      <c r="OAG489" s="256"/>
      <c r="OAH489" s="256"/>
      <c r="OAI489" s="256"/>
      <c r="OAJ489" s="256"/>
      <c r="OAK489" s="256"/>
      <c r="OAL489" s="256"/>
      <c r="OAM489" s="256"/>
      <c r="OAN489" s="256"/>
      <c r="OAO489" s="256"/>
      <c r="OAP489" s="256"/>
      <c r="OAQ489" s="256"/>
      <c r="OAR489" s="256"/>
      <c r="OAS489" s="256"/>
      <c r="OAT489" s="256"/>
      <c r="OAU489" s="256"/>
      <c r="OAV489" s="256"/>
      <c r="OAW489" s="256"/>
      <c r="OAX489" s="256"/>
      <c r="OAY489" s="256"/>
      <c r="OAZ489" s="256"/>
      <c r="OBA489" s="256"/>
      <c r="OBB489" s="256"/>
      <c r="OBC489" s="256"/>
      <c r="OBD489" s="256"/>
      <c r="OBE489" s="256"/>
      <c r="OBF489" s="256"/>
      <c r="OBG489" s="256"/>
      <c r="OBH489" s="256"/>
      <c r="OBI489" s="256"/>
      <c r="OBJ489" s="256"/>
      <c r="OBK489" s="256"/>
      <c r="OBL489" s="256"/>
      <c r="OBM489" s="256"/>
      <c r="OBN489" s="256"/>
      <c r="OBO489" s="256"/>
      <c r="OBP489" s="256"/>
      <c r="OBQ489" s="256"/>
      <c r="OBR489" s="256"/>
      <c r="OBS489" s="256"/>
      <c r="OBT489" s="256"/>
      <c r="OBU489" s="256"/>
      <c r="OBV489" s="256"/>
      <c r="OBW489" s="256"/>
      <c r="OBX489" s="256"/>
      <c r="OBY489" s="256"/>
      <c r="OBZ489" s="256"/>
      <c r="OCA489" s="256"/>
      <c r="OCB489" s="256"/>
      <c r="OCC489" s="256"/>
      <c r="OCD489" s="256"/>
      <c r="OCE489" s="256"/>
      <c r="OCF489" s="256"/>
      <c r="OCG489" s="256"/>
      <c r="OCH489" s="256"/>
      <c r="OCI489" s="256"/>
      <c r="OCJ489" s="256"/>
      <c r="OCK489" s="256"/>
      <c r="OCL489" s="256"/>
      <c r="OCM489" s="256"/>
      <c r="OCN489" s="256"/>
      <c r="OCO489" s="256"/>
      <c r="OCP489" s="256"/>
      <c r="OCQ489" s="256"/>
      <c r="OCR489" s="256"/>
      <c r="OCS489" s="256"/>
      <c r="OCT489" s="256"/>
      <c r="OCU489" s="256"/>
      <c r="OCV489" s="256"/>
      <c r="OCW489" s="256"/>
      <c r="OCX489" s="256"/>
      <c r="OCY489" s="256"/>
      <c r="OCZ489" s="256"/>
      <c r="ODA489" s="256"/>
      <c r="ODB489" s="256"/>
      <c r="ODC489" s="256"/>
      <c r="ODD489" s="256"/>
      <c r="ODE489" s="256"/>
      <c r="ODF489" s="256"/>
      <c r="ODG489" s="256"/>
      <c r="ODH489" s="256"/>
      <c r="ODI489" s="256"/>
      <c r="ODJ489" s="256"/>
      <c r="ODK489" s="256"/>
      <c r="ODL489" s="256"/>
      <c r="ODM489" s="256"/>
      <c r="ODN489" s="256"/>
      <c r="ODO489" s="256"/>
      <c r="ODP489" s="256"/>
      <c r="ODQ489" s="256"/>
      <c r="ODR489" s="256"/>
      <c r="ODS489" s="256"/>
      <c r="ODT489" s="256"/>
      <c r="ODU489" s="256"/>
      <c r="ODV489" s="256"/>
      <c r="ODW489" s="256"/>
      <c r="ODX489" s="256"/>
      <c r="ODY489" s="256"/>
      <c r="ODZ489" s="256"/>
      <c r="OEA489" s="256"/>
      <c r="OEB489" s="256"/>
      <c r="OEC489" s="256"/>
      <c r="OED489" s="256"/>
      <c r="OEE489" s="256"/>
      <c r="OEF489" s="256"/>
      <c r="OEG489" s="256"/>
      <c r="OEH489" s="256"/>
      <c r="OEI489" s="256"/>
      <c r="OEJ489" s="256"/>
      <c r="OEK489" s="256"/>
      <c r="OEL489" s="256"/>
      <c r="OEM489" s="256"/>
      <c r="OEN489" s="256"/>
      <c r="OEO489" s="256"/>
      <c r="OEP489" s="256"/>
      <c r="OEQ489" s="256"/>
      <c r="OER489" s="256"/>
      <c r="OES489" s="256"/>
      <c r="OET489" s="256"/>
      <c r="OEU489" s="256"/>
      <c r="OEV489" s="256"/>
      <c r="OEW489" s="256"/>
      <c r="OEX489" s="256"/>
      <c r="OEY489" s="256"/>
      <c r="OEZ489" s="256"/>
      <c r="OFA489" s="256"/>
      <c r="OFB489" s="256"/>
      <c r="OFC489" s="256"/>
      <c r="OFD489" s="256"/>
      <c r="OFE489" s="256"/>
      <c r="OFF489" s="256"/>
      <c r="OFG489" s="256"/>
      <c r="OFH489" s="256"/>
      <c r="OFI489" s="256"/>
      <c r="OFJ489" s="256"/>
      <c r="OFK489" s="256"/>
      <c r="OFL489" s="256"/>
      <c r="OFM489" s="256"/>
      <c r="OFN489" s="256"/>
      <c r="OFO489" s="256"/>
      <c r="OFP489" s="256"/>
      <c r="OFQ489" s="256"/>
      <c r="OFR489" s="256"/>
      <c r="OFS489" s="256"/>
      <c r="OFT489" s="256"/>
      <c r="OFU489" s="256"/>
      <c r="OFV489" s="256"/>
      <c r="OFW489" s="256"/>
      <c r="OFX489" s="256"/>
      <c r="OFY489" s="256"/>
      <c r="OFZ489" s="256"/>
      <c r="OGA489" s="256"/>
      <c r="OGB489" s="256"/>
      <c r="OGC489" s="256"/>
      <c r="OGD489" s="256"/>
      <c r="OGE489" s="256"/>
      <c r="OGF489" s="256"/>
      <c r="OGG489" s="256"/>
      <c r="OGH489" s="256"/>
      <c r="OGI489" s="256"/>
      <c r="OGJ489" s="256"/>
      <c r="OGK489" s="256"/>
      <c r="OGL489" s="256"/>
      <c r="OGM489" s="256"/>
      <c r="OGN489" s="256"/>
      <c r="OGO489" s="256"/>
      <c r="OGP489" s="256"/>
      <c r="OGQ489" s="256"/>
      <c r="OGR489" s="256"/>
      <c r="OGS489" s="256"/>
      <c r="OGT489" s="256"/>
      <c r="OGU489" s="256"/>
      <c r="OGV489" s="256"/>
      <c r="OGW489" s="256"/>
      <c r="OGX489" s="256"/>
      <c r="OGY489" s="256"/>
      <c r="OGZ489" s="256"/>
      <c r="OHA489" s="256"/>
      <c r="OHB489" s="256"/>
      <c r="OHC489" s="256"/>
      <c r="OHD489" s="256"/>
      <c r="OHE489" s="256"/>
      <c r="OHF489" s="256"/>
      <c r="OHG489" s="256"/>
      <c r="OHH489" s="256"/>
      <c r="OHI489" s="256"/>
      <c r="OHJ489" s="256"/>
      <c r="OHK489" s="256"/>
      <c r="OHL489" s="256"/>
      <c r="OHM489" s="256"/>
      <c r="OHN489" s="256"/>
      <c r="OHO489" s="256"/>
      <c r="OHP489" s="256"/>
      <c r="OHQ489" s="256"/>
      <c r="OHR489" s="256"/>
      <c r="OHS489" s="256"/>
      <c r="OHT489" s="256"/>
      <c r="OHU489" s="256"/>
      <c r="OHV489" s="256"/>
      <c r="OHW489" s="256"/>
      <c r="OHX489" s="256"/>
      <c r="OHY489" s="256"/>
      <c r="OHZ489" s="256"/>
      <c r="OIA489" s="256"/>
      <c r="OIB489" s="256"/>
      <c r="OIC489" s="256"/>
      <c r="OID489" s="256"/>
      <c r="OIE489" s="256"/>
      <c r="OIF489" s="256"/>
      <c r="OIG489" s="256"/>
      <c r="OIH489" s="256"/>
      <c r="OII489" s="256"/>
      <c r="OIJ489" s="256"/>
      <c r="OIK489" s="256"/>
      <c r="OIL489" s="256"/>
      <c r="OIM489" s="256"/>
      <c r="OIN489" s="256"/>
      <c r="OIO489" s="256"/>
      <c r="OIP489" s="256"/>
      <c r="OIQ489" s="256"/>
      <c r="OIR489" s="256"/>
      <c r="OIS489" s="256"/>
      <c r="OIT489" s="256"/>
      <c r="OIU489" s="256"/>
      <c r="OIV489" s="256"/>
      <c r="OIW489" s="256"/>
      <c r="OIX489" s="256"/>
      <c r="OIY489" s="256"/>
      <c r="OIZ489" s="256"/>
      <c r="OJA489" s="256"/>
      <c r="OJB489" s="256"/>
      <c r="OJC489" s="256"/>
      <c r="OJD489" s="256"/>
      <c r="OJE489" s="256"/>
      <c r="OJF489" s="256"/>
      <c r="OJG489" s="256"/>
      <c r="OJH489" s="256"/>
      <c r="OJI489" s="256"/>
      <c r="OJJ489" s="256"/>
      <c r="OJK489" s="256"/>
      <c r="OJL489" s="256"/>
      <c r="OJM489" s="256"/>
      <c r="OJN489" s="256"/>
      <c r="OJO489" s="256"/>
      <c r="OJP489" s="256"/>
      <c r="OJQ489" s="256"/>
      <c r="OJR489" s="256"/>
      <c r="OJS489" s="256"/>
      <c r="OJT489" s="256"/>
      <c r="OJU489" s="256"/>
      <c r="OJV489" s="256"/>
      <c r="OJW489" s="256"/>
      <c r="OJX489" s="256"/>
      <c r="OJY489" s="256"/>
      <c r="OJZ489" s="256"/>
      <c r="OKA489" s="256"/>
      <c r="OKB489" s="256"/>
      <c r="OKC489" s="256"/>
      <c r="OKD489" s="256"/>
      <c r="OKE489" s="256"/>
      <c r="OKF489" s="256"/>
      <c r="OKG489" s="256"/>
      <c r="OKH489" s="256"/>
      <c r="OKI489" s="256"/>
      <c r="OKJ489" s="256"/>
      <c r="OKK489" s="256"/>
      <c r="OKL489" s="256"/>
      <c r="OKM489" s="256"/>
      <c r="OKN489" s="256"/>
      <c r="OKO489" s="256"/>
      <c r="OKP489" s="256"/>
      <c r="OKQ489" s="256"/>
      <c r="OKR489" s="256"/>
      <c r="OKS489" s="256"/>
      <c r="OKT489" s="256"/>
      <c r="OKU489" s="256"/>
      <c r="OKV489" s="256"/>
      <c r="OKW489" s="256"/>
      <c r="OKX489" s="256"/>
      <c r="OKY489" s="256"/>
      <c r="OKZ489" s="256"/>
      <c r="OLA489" s="256"/>
      <c r="OLB489" s="256"/>
      <c r="OLC489" s="256"/>
      <c r="OLD489" s="256"/>
      <c r="OLE489" s="256"/>
      <c r="OLF489" s="256"/>
      <c r="OLG489" s="256"/>
      <c r="OLH489" s="256"/>
      <c r="OLI489" s="256"/>
      <c r="OLJ489" s="256"/>
      <c r="OLK489" s="256"/>
      <c r="OLL489" s="256"/>
      <c r="OLM489" s="256"/>
      <c r="OLN489" s="256"/>
      <c r="OLO489" s="256"/>
      <c r="OLP489" s="256"/>
      <c r="OLQ489" s="256"/>
      <c r="OLR489" s="256"/>
      <c r="OLS489" s="256"/>
      <c r="OLT489" s="256"/>
      <c r="OLU489" s="256"/>
      <c r="OLV489" s="256"/>
      <c r="OLW489" s="256"/>
      <c r="OLX489" s="256"/>
      <c r="OLY489" s="256"/>
      <c r="OLZ489" s="256"/>
      <c r="OMA489" s="256"/>
      <c r="OMB489" s="256"/>
      <c r="OMC489" s="256"/>
      <c r="OMD489" s="256"/>
      <c r="OME489" s="256"/>
      <c r="OMF489" s="256"/>
      <c r="OMG489" s="256"/>
      <c r="OMH489" s="256"/>
      <c r="OMI489" s="256"/>
      <c r="OMJ489" s="256"/>
      <c r="OMK489" s="256"/>
      <c r="OML489" s="256"/>
      <c r="OMM489" s="256"/>
      <c r="OMN489" s="256"/>
      <c r="OMO489" s="256"/>
      <c r="OMP489" s="256"/>
      <c r="OMQ489" s="256"/>
      <c r="OMR489" s="256"/>
      <c r="OMS489" s="256"/>
      <c r="OMT489" s="256"/>
      <c r="OMU489" s="256"/>
      <c r="OMV489" s="256"/>
      <c r="OMW489" s="256"/>
      <c r="OMX489" s="256"/>
      <c r="OMY489" s="256"/>
      <c r="OMZ489" s="256"/>
      <c r="ONA489" s="256"/>
      <c r="ONB489" s="256"/>
      <c r="ONC489" s="256"/>
      <c r="OND489" s="256"/>
      <c r="ONE489" s="256"/>
      <c r="ONF489" s="256"/>
      <c r="ONG489" s="256"/>
      <c r="ONH489" s="256"/>
      <c r="ONI489" s="256"/>
      <c r="ONJ489" s="256"/>
      <c r="ONK489" s="256"/>
      <c r="ONL489" s="256"/>
      <c r="ONM489" s="256"/>
      <c r="ONN489" s="256"/>
      <c r="ONO489" s="256"/>
      <c r="ONP489" s="256"/>
      <c r="ONQ489" s="256"/>
      <c r="ONR489" s="256"/>
      <c r="ONS489" s="256"/>
      <c r="ONT489" s="256"/>
      <c r="ONU489" s="256"/>
      <c r="ONV489" s="256"/>
      <c r="ONW489" s="256"/>
      <c r="ONX489" s="256"/>
      <c r="ONY489" s="256"/>
      <c r="ONZ489" s="256"/>
      <c r="OOA489" s="256"/>
      <c r="OOB489" s="256"/>
      <c r="OOC489" s="256"/>
      <c r="OOD489" s="256"/>
      <c r="OOE489" s="256"/>
      <c r="OOF489" s="256"/>
      <c r="OOG489" s="256"/>
      <c r="OOH489" s="256"/>
      <c r="OOI489" s="256"/>
      <c r="OOJ489" s="256"/>
      <c r="OOK489" s="256"/>
      <c r="OOL489" s="256"/>
      <c r="OOM489" s="256"/>
      <c r="OON489" s="256"/>
      <c r="OOO489" s="256"/>
      <c r="OOP489" s="256"/>
      <c r="OOQ489" s="256"/>
      <c r="OOR489" s="256"/>
      <c r="OOS489" s="256"/>
      <c r="OOT489" s="256"/>
      <c r="OOU489" s="256"/>
      <c r="OOV489" s="256"/>
      <c r="OOW489" s="256"/>
      <c r="OOX489" s="256"/>
      <c r="OOY489" s="256"/>
      <c r="OOZ489" s="256"/>
      <c r="OPA489" s="256"/>
      <c r="OPB489" s="256"/>
      <c r="OPC489" s="256"/>
      <c r="OPD489" s="256"/>
      <c r="OPE489" s="256"/>
      <c r="OPF489" s="256"/>
      <c r="OPG489" s="256"/>
      <c r="OPH489" s="256"/>
      <c r="OPI489" s="256"/>
      <c r="OPJ489" s="256"/>
      <c r="OPK489" s="256"/>
      <c r="OPL489" s="256"/>
      <c r="OPM489" s="256"/>
      <c r="OPN489" s="256"/>
      <c r="OPO489" s="256"/>
      <c r="OPP489" s="256"/>
      <c r="OPQ489" s="256"/>
      <c r="OPR489" s="256"/>
      <c r="OPS489" s="256"/>
      <c r="OPT489" s="256"/>
      <c r="OPU489" s="256"/>
      <c r="OPV489" s="256"/>
      <c r="OPW489" s="256"/>
      <c r="OPX489" s="256"/>
      <c r="OPY489" s="256"/>
      <c r="OPZ489" s="256"/>
      <c r="OQA489" s="256"/>
      <c r="OQB489" s="256"/>
      <c r="OQC489" s="256"/>
      <c r="OQD489" s="256"/>
      <c r="OQE489" s="256"/>
      <c r="OQF489" s="256"/>
      <c r="OQG489" s="256"/>
      <c r="OQH489" s="256"/>
      <c r="OQI489" s="256"/>
      <c r="OQJ489" s="256"/>
      <c r="OQK489" s="256"/>
      <c r="OQL489" s="256"/>
      <c r="OQM489" s="256"/>
      <c r="OQN489" s="256"/>
      <c r="OQO489" s="256"/>
      <c r="OQP489" s="256"/>
      <c r="OQQ489" s="256"/>
      <c r="OQR489" s="256"/>
      <c r="OQS489" s="256"/>
      <c r="OQT489" s="256"/>
      <c r="OQU489" s="256"/>
      <c r="OQV489" s="256"/>
      <c r="OQW489" s="256"/>
      <c r="OQX489" s="256"/>
      <c r="OQY489" s="256"/>
      <c r="OQZ489" s="256"/>
      <c r="ORA489" s="256"/>
      <c r="ORB489" s="256"/>
      <c r="ORC489" s="256"/>
      <c r="ORD489" s="256"/>
      <c r="ORE489" s="256"/>
      <c r="ORF489" s="256"/>
      <c r="ORG489" s="256"/>
      <c r="ORH489" s="256"/>
      <c r="ORI489" s="256"/>
      <c r="ORJ489" s="256"/>
      <c r="ORK489" s="256"/>
      <c r="ORL489" s="256"/>
      <c r="ORM489" s="256"/>
      <c r="ORN489" s="256"/>
      <c r="ORO489" s="256"/>
      <c r="ORP489" s="256"/>
      <c r="ORQ489" s="256"/>
      <c r="ORR489" s="256"/>
      <c r="ORS489" s="256"/>
      <c r="ORT489" s="256"/>
      <c r="ORU489" s="256"/>
      <c r="ORV489" s="256"/>
      <c r="ORW489" s="256"/>
      <c r="ORX489" s="256"/>
      <c r="ORY489" s="256"/>
      <c r="ORZ489" s="256"/>
      <c r="OSA489" s="256"/>
      <c r="OSB489" s="256"/>
      <c r="OSC489" s="256"/>
      <c r="OSD489" s="256"/>
      <c r="OSE489" s="256"/>
      <c r="OSF489" s="256"/>
      <c r="OSG489" s="256"/>
      <c r="OSH489" s="256"/>
      <c r="OSI489" s="256"/>
      <c r="OSJ489" s="256"/>
      <c r="OSK489" s="256"/>
      <c r="OSL489" s="256"/>
      <c r="OSM489" s="256"/>
      <c r="OSN489" s="256"/>
      <c r="OSO489" s="256"/>
      <c r="OSP489" s="256"/>
      <c r="OSQ489" s="256"/>
      <c r="OSR489" s="256"/>
      <c r="OSS489" s="256"/>
      <c r="OST489" s="256"/>
      <c r="OSU489" s="256"/>
      <c r="OSV489" s="256"/>
      <c r="OSW489" s="256"/>
      <c r="OSX489" s="256"/>
      <c r="OSY489" s="256"/>
      <c r="OSZ489" s="256"/>
      <c r="OTA489" s="256"/>
      <c r="OTB489" s="256"/>
      <c r="OTC489" s="256"/>
      <c r="OTD489" s="256"/>
      <c r="OTE489" s="256"/>
      <c r="OTF489" s="256"/>
      <c r="OTG489" s="256"/>
      <c r="OTH489" s="256"/>
      <c r="OTI489" s="256"/>
      <c r="OTJ489" s="256"/>
      <c r="OTK489" s="256"/>
      <c r="OTL489" s="256"/>
      <c r="OTM489" s="256"/>
      <c r="OTN489" s="256"/>
      <c r="OTO489" s="256"/>
      <c r="OTP489" s="256"/>
      <c r="OTQ489" s="256"/>
      <c r="OTR489" s="256"/>
      <c r="OTS489" s="256"/>
      <c r="OTT489" s="256"/>
      <c r="OTU489" s="256"/>
      <c r="OTV489" s="256"/>
      <c r="OTW489" s="256"/>
      <c r="OTX489" s="256"/>
      <c r="OTY489" s="256"/>
      <c r="OTZ489" s="256"/>
      <c r="OUA489" s="256"/>
      <c r="OUB489" s="256"/>
      <c r="OUC489" s="256"/>
      <c r="OUD489" s="256"/>
      <c r="OUE489" s="256"/>
      <c r="OUF489" s="256"/>
      <c r="OUG489" s="256"/>
      <c r="OUH489" s="256"/>
      <c r="OUI489" s="256"/>
      <c r="OUJ489" s="256"/>
      <c r="OUK489" s="256"/>
      <c r="OUL489" s="256"/>
      <c r="OUM489" s="256"/>
      <c r="OUN489" s="256"/>
      <c r="OUO489" s="256"/>
      <c r="OUP489" s="256"/>
      <c r="OUQ489" s="256"/>
      <c r="OUR489" s="256"/>
      <c r="OUS489" s="256"/>
      <c r="OUT489" s="256"/>
      <c r="OUU489" s="256"/>
      <c r="OUV489" s="256"/>
      <c r="OUW489" s="256"/>
      <c r="OUX489" s="256"/>
      <c r="OUY489" s="256"/>
      <c r="OUZ489" s="256"/>
      <c r="OVA489" s="256"/>
      <c r="OVB489" s="256"/>
      <c r="OVC489" s="256"/>
      <c r="OVD489" s="256"/>
      <c r="OVE489" s="256"/>
      <c r="OVF489" s="256"/>
      <c r="OVG489" s="256"/>
      <c r="OVH489" s="256"/>
      <c r="OVI489" s="256"/>
      <c r="OVJ489" s="256"/>
      <c r="OVK489" s="256"/>
      <c r="OVL489" s="256"/>
      <c r="OVM489" s="256"/>
      <c r="OVN489" s="256"/>
      <c r="OVO489" s="256"/>
      <c r="OVP489" s="256"/>
      <c r="OVQ489" s="256"/>
      <c r="OVR489" s="256"/>
      <c r="OVS489" s="256"/>
      <c r="OVT489" s="256"/>
      <c r="OVU489" s="256"/>
      <c r="OVV489" s="256"/>
      <c r="OVW489" s="256"/>
      <c r="OVX489" s="256"/>
      <c r="OVY489" s="256"/>
      <c r="OVZ489" s="256"/>
      <c r="OWA489" s="256"/>
      <c r="OWB489" s="256"/>
      <c r="OWC489" s="256"/>
      <c r="OWD489" s="256"/>
      <c r="OWE489" s="256"/>
      <c r="OWF489" s="256"/>
      <c r="OWG489" s="256"/>
      <c r="OWH489" s="256"/>
      <c r="OWI489" s="256"/>
      <c r="OWJ489" s="256"/>
      <c r="OWK489" s="256"/>
      <c r="OWL489" s="256"/>
      <c r="OWM489" s="256"/>
      <c r="OWN489" s="256"/>
      <c r="OWO489" s="256"/>
      <c r="OWP489" s="256"/>
      <c r="OWQ489" s="256"/>
      <c r="OWR489" s="256"/>
      <c r="OWS489" s="256"/>
      <c r="OWT489" s="256"/>
      <c r="OWU489" s="256"/>
      <c r="OWV489" s="256"/>
      <c r="OWW489" s="256"/>
      <c r="OWX489" s="256"/>
      <c r="OWY489" s="256"/>
      <c r="OWZ489" s="256"/>
      <c r="OXA489" s="256"/>
      <c r="OXB489" s="256"/>
      <c r="OXC489" s="256"/>
      <c r="OXD489" s="256"/>
      <c r="OXE489" s="256"/>
      <c r="OXF489" s="256"/>
      <c r="OXG489" s="256"/>
      <c r="OXH489" s="256"/>
      <c r="OXI489" s="256"/>
      <c r="OXJ489" s="256"/>
      <c r="OXK489" s="256"/>
      <c r="OXL489" s="256"/>
      <c r="OXM489" s="256"/>
      <c r="OXN489" s="256"/>
      <c r="OXO489" s="256"/>
      <c r="OXP489" s="256"/>
      <c r="OXQ489" s="256"/>
      <c r="OXR489" s="256"/>
      <c r="OXS489" s="256"/>
      <c r="OXT489" s="256"/>
      <c r="OXU489" s="256"/>
      <c r="OXV489" s="256"/>
      <c r="OXW489" s="256"/>
      <c r="OXX489" s="256"/>
      <c r="OXY489" s="256"/>
      <c r="OXZ489" s="256"/>
      <c r="OYA489" s="256"/>
      <c r="OYB489" s="256"/>
      <c r="OYC489" s="256"/>
      <c r="OYD489" s="256"/>
      <c r="OYE489" s="256"/>
      <c r="OYF489" s="256"/>
      <c r="OYG489" s="256"/>
      <c r="OYH489" s="256"/>
      <c r="OYI489" s="256"/>
      <c r="OYJ489" s="256"/>
      <c r="OYK489" s="256"/>
      <c r="OYL489" s="256"/>
      <c r="OYM489" s="256"/>
      <c r="OYN489" s="256"/>
      <c r="OYO489" s="256"/>
      <c r="OYP489" s="256"/>
      <c r="OYQ489" s="256"/>
      <c r="OYR489" s="256"/>
      <c r="OYS489" s="256"/>
      <c r="OYT489" s="256"/>
      <c r="OYU489" s="256"/>
      <c r="OYV489" s="256"/>
      <c r="OYW489" s="256"/>
      <c r="OYX489" s="256"/>
      <c r="OYY489" s="256"/>
      <c r="OYZ489" s="256"/>
      <c r="OZA489" s="256"/>
      <c r="OZB489" s="256"/>
      <c r="OZC489" s="256"/>
      <c r="OZD489" s="256"/>
      <c r="OZE489" s="256"/>
      <c r="OZF489" s="256"/>
      <c r="OZG489" s="256"/>
      <c r="OZH489" s="256"/>
      <c r="OZI489" s="256"/>
      <c r="OZJ489" s="256"/>
      <c r="OZK489" s="256"/>
      <c r="OZL489" s="256"/>
      <c r="OZM489" s="256"/>
      <c r="OZN489" s="256"/>
      <c r="OZO489" s="256"/>
      <c r="OZP489" s="256"/>
      <c r="OZQ489" s="256"/>
      <c r="OZR489" s="256"/>
      <c r="OZS489" s="256"/>
      <c r="OZT489" s="256"/>
      <c r="OZU489" s="256"/>
      <c r="OZV489" s="256"/>
      <c r="OZW489" s="256"/>
      <c r="OZX489" s="256"/>
      <c r="OZY489" s="256"/>
      <c r="OZZ489" s="256"/>
      <c r="PAA489" s="256"/>
      <c r="PAB489" s="256"/>
      <c r="PAC489" s="256"/>
      <c r="PAD489" s="256"/>
      <c r="PAE489" s="256"/>
      <c r="PAF489" s="256"/>
      <c r="PAG489" s="256"/>
      <c r="PAH489" s="256"/>
      <c r="PAI489" s="256"/>
      <c r="PAJ489" s="256"/>
      <c r="PAK489" s="256"/>
      <c r="PAL489" s="256"/>
      <c r="PAM489" s="256"/>
      <c r="PAN489" s="256"/>
      <c r="PAO489" s="256"/>
      <c r="PAP489" s="256"/>
      <c r="PAQ489" s="256"/>
      <c r="PAR489" s="256"/>
      <c r="PAS489" s="256"/>
      <c r="PAT489" s="256"/>
      <c r="PAU489" s="256"/>
      <c r="PAV489" s="256"/>
      <c r="PAW489" s="256"/>
      <c r="PAX489" s="256"/>
      <c r="PAY489" s="256"/>
      <c r="PAZ489" s="256"/>
      <c r="PBA489" s="256"/>
      <c r="PBB489" s="256"/>
      <c r="PBC489" s="256"/>
      <c r="PBD489" s="256"/>
      <c r="PBE489" s="256"/>
      <c r="PBF489" s="256"/>
      <c r="PBG489" s="256"/>
      <c r="PBH489" s="256"/>
      <c r="PBI489" s="256"/>
      <c r="PBJ489" s="256"/>
      <c r="PBK489" s="256"/>
      <c r="PBL489" s="256"/>
      <c r="PBM489" s="256"/>
      <c r="PBN489" s="256"/>
      <c r="PBO489" s="256"/>
      <c r="PBP489" s="256"/>
      <c r="PBQ489" s="256"/>
      <c r="PBR489" s="256"/>
      <c r="PBS489" s="256"/>
      <c r="PBT489" s="256"/>
      <c r="PBU489" s="256"/>
      <c r="PBV489" s="256"/>
      <c r="PBW489" s="256"/>
      <c r="PBX489" s="256"/>
      <c r="PBY489" s="256"/>
      <c r="PBZ489" s="256"/>
      <c r="PCA489" s="256"/>
      <c r="PCB489" s="256"/>
      <c r="PCC489" s="256"/>
      <c r="PCD489" s="256"/>
      <c r="PCE489" s="256"/>
      <c r="PCF489" s="256"/>
      <c r="PCG489" s="256"/>
      <c r="PCH489" s="256"/>
      <c r="PCI489" s="256"/>
      <c r="PCJ489" s="256"/>
      <c r="PCK489" s="256"/>
      <c r="PCL489" s="256"/>
      <c r="PCM489" s="256"/>
      <c r="PCN489" s="256"/>
      <c r="PCO489" s="256"/>
      <c r="PCP489" s="256"/>
      <c r="PCQ489" s="256"/>
      <c r="PCR489" s="256"/>
      <c r="PCS489" s="256"/>
      <c r="PCT489" s="256"/>
      <c r="PCU489" s="256"/>
      <c r="PCV489" s="256"/>
      <c r="PCW489" s="256"/>
      <c r="PCX489" s="256"/>
      <c r="PCY489" s="256"/>
      <c r="PCZ489" s="256"/>
      <c r="PDA489" s="256"/>
      <c r="PDB489" s="256"/>
      <c r="PDC489" s="256"/>
      <c r="PDD489" s="256"/>
      <c r="PDE489" s="256"/>
      <c r="PDF489" s="256"/>
      <c r="PDG489" s="256"/>
      <c r="PDH489" s="256"/>
      <c r="PDI489" s="256"/>
      <c r="PDJ489" s="256"/>
      <c r="PDK489" s="256"/>
      <c r="PDL489" s="256"/>
      <c r="PDM489" s="256"/>
      <c r="PDN489" s="256"/>
      <c r="PDO489" s="256"/>
      <c r="PDP489" s="256"/>
      <c r="PDQ489" s="256"/>
      <c r="PDR489" s="256"/>
      <c r="PDS489" s="256"/>
      <c r="PDT489" s="256"/>
      <c r="PDU489" s="256"/>
      <c r="PDV489" s="256"/>
      <c r="PDW489" s="256"/>
      <c r="PDX489" s="256"/>
      <c r="PDY489" s="256"/>
      <c r="PDZ489" s="256"/>
      <c r="PEA489" s="256"/>
      <c r="PEB489" s="256"/>
      <c r="PEC489" s="256"/>
      <c r="PED489" s="256"/>
      <c r="PEE489" s="256"/>
      <c r="PEF489" s="256"/>
      <c r="PEG489" s="256"/>
      <c r="PEH489" s="256"/>
      <c r="PEI489" s="256"/>
      <c r="PEJ489" s="256"/>
      <c r="PEK489" s="256"/>
      <c r="PEL489" s="256"/>
      <c r="PEM489" s="256"/>
      <c r="PEN489" s="256"/>
      <c r="PEO489" s="256"/>
      <c r="PEP489" s="256"/>
      <c r="PEQ489" s="256"/>
      <c r="PER489" s="256"/>
      <c r="PES489" s="256"/>
      <c r="PET489" s="256"/>
      <c r="PEU489" s="256"/>
      <c r="PEV489" s="256"/>
      <c r="PEW489" s="256"/>
      <c r="PEX489" s="256"/>
      <c r="PEY489" s="256"/>
      <c r="PEZ489" s="256"/>
      <c r="PFA489" s="256"/>
      <c r="PFB489" s="256"/>
      <c r="PFC489" s="256"/>
      <c r="PFD489" s="256"/>
      <c r="PFE489" s="256"/>
      <c r="PFF489" s="256"/>
      <c r="PFG489" s="256"/>
      <c r="PFH489" s="256"/>
      <c r="PFI489" s="256"/>
      <c r="PFJ489" s="256"/>
      <c r="PFK489" s="256"/>
      <c r="PFL489" s="256"/>
      <c r="PFM489" s="256"/>
      <c r="PFN489" s="256"/>
      <c r="PFO489" s="256"/>
      <c r="PFP489" s="256"/>
      <c r="PFQ489" s="256"/>
      <c r="PFR489" s="256"/>
      <c r="PFS489" s="256"/>
      <c r="PFT489" s="256"/>
      <c r="PFU489" s="256"/>
      <c r="PFV489" s="256"/>
      <c r="PFW489" s="256"/>
      <c r="PFX489" s="256"/>
      <c r="PFY489" s="256"/>
      <c r="PFZ489" s="256"/>
      <c r="PGA489" s="256"/>
      <c r="PGB489" s="256"/>
      <c r="PGC489" s="256"/>
      <c r="PGD489" s="256"/>
      <c r="PGE489" s="256"/>
      <c r="PGF489" s="256"/>
      <c r="PGG489" s="256"/>
      <c r="PGH489" s="256"/>
      <c r="PGI489" s="256"/>
      <c r="PGJ489" s="256"/>
      <c r="PGK489" s="256"/>
      <c r="PGL489" s="256"/>
      <c r="PGM489" s="256"/>
      <c r="PGN489" s="256"/>
      <c r="PGO489" s="256"/>
      <c r="PGP489" s="256"/>
      <c r="PGQ489" s="256"/>
      <c r="PGR489" s="256"/>
      <c r="PGS489" s="256"/>
      <c r="PGT489" s="256"/>
      <c r="PGU489" s="256"/>
      <c r="PGV489" s="256"/>
      <c r="PGW489" s="256"/>
      <c r="PGX489" s="256"/>
      <c r="PGY489" s="256"/>
      <c r="PGZ489" s="256"/>
      <c r="PHA489" s="256"/>
      <c r="PHB489" s="256"/>
      <c r="PHC489" s="256"/>
      <c r="PHD489" s="256"/>
      <c r="PHE489" s="256"/>
      <c r="PHF489" s="256"/>
      <c r="PHG489" s="256"/>
      <c r="PHH489" s="256"/>
      <c r="PHI489" s="256"/>
      <c r="PHJ489" s="256"/>
      <c r="PHK489" s="256"/>
      <c r="PHL489" s="256"/>
      <c r="PHM489" s="256"/>
      <c r="PHN489" s="256"/>
      <c r="PHO489" s="256"/>
      <c r="PHP489" s="256"/>
      <c r="PHQ489" s="256"/>
      <c r="PHR489" s="256"/>
      <c r="PHS489" s="256"/>
      <c r="PHT489" s="256"/>
      <c r="PHU489" s="256"/>
      <c r="PHV489" s="256"/>
      <c r="PHW489" s="256"/>
      <c r="PHX489" s="256"/>
      <c r="PHY489" s="256"/>
      <c r="PHZ489" s="256"/>
      <c r="PIA489" s="256"/>
      <c r="PIB489" s="256"/>
      <c r="PIC489" s="256"/>
      <c r="PID489" s="256"/>
      <c r="PIE489" s="256"/>
      <c r="PIF489" s="256"/>
      <c r="PIG489" s="256"/>
      <c r="PIH489" s="256"/>
      <c r="PII489" s="256"/>
      <c r="PIJ489" s="256"/>
      <c r="PIK489" s="256"/>
      <c r="PIL489" s="256"/>
      <c r="PIM489" s="256"/>
      <c r="PIN489" s="256"/>
      <c r="PIO489" s="256"/>
      <c r="PIP489" s="256"/>
      <c r="PIQ489" s="256"/>
      <c r="PIR489" s="256"/>
      <c r="PIS489" s="256"/>
      <c r="PIT489" s="256"/>
      <c r="PIU489" s="256"/>
      <c r="PIV489" s="256"/>
      <c r="PIW489" s="256"/>
      <c r="PIX489" s="256"/>
      <c r="PIY489" s="256"/>
      <c r="PIZ489" s="256"/>
      <c r="PJA489" s="256"/>
      <c r="PJB489" s="256"/>
      <c r="PJC489" s="256"/>
      <c r="PJD489" s="256"/>
      <c r="PJE489" s="256"/>
      <c r="PJF489" s="256"/>
      <c r="PJG489" s="256"/>
      <c r="PJH489" s="256"/>
      <c r="PJI489" s="256"/>
      <c r="PJJ489" s="256"/>
      <c r="PJK489" s="256"/>
      <c r="PJL489" s="256"/>
      <c r="PJM489" s="256"/>
      <c r="PJN489" s="256"/>
      <c r="PJO489" s="256"/>
      <c r="PJP489" s="256"/>
      <c r="PJQ489" s="256"/>
      <c r="PJR489" s="256"/>
      <c r="PJS489" s="256"/>
      <c r="PJT489" s="256"/>
      <c r="PJU489" s="256"/>
      <c r="PJV489" s="256"/>
      <c r="PJW489" s="256"/>
      <c r="PJX489" s="256"/>
      <c r="PJY489" s="256"/>
      <c r="PJZ489" s="256"/>
      <c r="PKA489" s="256"/>
      <c r="PKB489" s="256"/>
      <c r="PKC489" s="256"/>
      <c r="PKD489" s="256"/>
      <c r="PKE489" s="256"/>
      <c r="PKF489" s="256"/>
      <c r="PKG489" s="256"/>
      <c r="PKH489" s="256"/>
      <c r="PKI489" s="256"/>
      <c r="PKJ489" s="256"/>
      <c r="PKK489" s="256"/>
      <c r="PKL489" s="256"/>
      <c r="PKM489" s="256"/>
      <c r="PKN489" s="256"/>
      <c r="PKO489" s="256"/>
      <c r="PKP489" s="256"/>
      <c r="PKQ489" s="256"/>
      <c r="PKR489" s="256"/>
      <c r="PKS489" s="256"/>
      <c r="PKT489" s="256"/>
      <c r="PKU489" s="256"/>
      <c r="PKV489" s="256"/>
      <c r="PKW489" s="256"/>
      <c r="PKX489" s="256"/>
      <c r="PKY489" s="256"/>
      <c r="PKZ489" s="256"/>
      <c r="PLA489" s="256"/>
      <c r="PLB489" s="256"/>
      <c r="PLC489" s="256"/>
      <c r="PLD489" s="256"/>
      <c r="PLE489" s="256"/>
      <c r="PLF489" s="256"/>
      <c r="PLG489" s="256"/>
      <c r="PLH489" s="256"/>
      <c r="PLI489" s="256"/>
      <c r="PLJ489" s="256"/>
      <c r="PLK489" s="256"/>
      <c r="PLL489" s="256"/>
      <c r="PLM489" s="256"/>
      <c r="PLN489" s="256"/>
      <c r="PLO489" s="256"/>
      <c r="PLP489" s="256"/>
      <c r="PLQ489" s="256"/>
      <c r="PLR489" s="256"/>
      <c r="PLS489" s="256"/>
      <c r="PLT489" s="256"/>
      <c r="PLU489" s="256"/>
      <c r="PLV489" s="256"/>
      <c r="PLW489" s="256"/>
      <c r="PLX489" s="256"/>
      <c r="PLY489" s="256"/>
      <c r="PLZ489" s="256"/>
      <c r="PMA489" s="256"/>
      <c r="PMB489" s="256"/>
      <c r="PMC489" s="256"/>
      <c r="PMD489" s="256"/>
      <c r="PME489" s="256"/>
      <c r="PMF489" s="256"/>
      <c r="PMG489" s="256"/>
      <c r="PMH489" s="256"/>
      <c r="PMI489" s="256"/>
      <c r="PMJ489" s="256"/>
      <c r="PMK489" s="256"/>
      <c r="PML489" s="256"/>
      <c r="PMM489" s="256"/>
      <c r="PMN489" s="256"/>
      <c r="PMO489" s="256"/>
      <c r="PMP489" s="256"/>
      <c r="PMQ489" s="256"/>
      <c r="PMR489" s="256"/>
      <c r="PMS489" s="256"/>
      <c r="PMT489" s="256"/>
      <c r="PMU489" s="256"/>
      <c r="PMV489" s="256"/>
      <c r="PMW489" s="256"/>
      <c r="PMX489" s="256"/>
      <c r="PMY489" s="256"/>
      <c r="PMZ489" s="256"/>
      <c r="PNA489" s="256"/>
      <c r="PNB489" s="256"/>
      <c r="PNC489" s="256"/>
      <c r="PND489" s="256"/>
      <c r="PNE489" s="256"/>
      <c r="PNF489" s="256"/>
      <c r="PNG489" s="256"/>
      <c r="PNH489" s="256"/>
      <c r="PNI489" s="256"/>
      <c r="PNJ489" s="256"/>
      <c r="PNK489" s="256"/>
      <c r="PNL489" s="256"/>
      <c r="PNM489" s="256"/>
      <c r="PNN489" s="256"/>
      <c r="PNO489" s="256"/>
      <c r="PNP489" s="256"/>
      <c r="PNQ489" s="256"/>
      <c r="PNR489" s="256"/>
      <c r="PNS489" s="256"/>
      <c r="PNT489" s="256"/>
      <c r="PNU489" s="256"/>
      <c r="PNV489" s="256"/>
      <c r="PNW489" s="256"/>
      <c r="PNX489" s="256"/>
      <c r="PNY489" s="256"/>
      <c r="PNZ489" s="256"/>
      <c r="POA489" s="256"/>
      <c r="POB489" s="256"/>
      <c r="POC489" s="256"/>
      <c r="POD489" s="256"/>
      <c r="POE489" s="256"/>
      <c r="POF489" s="256"/>
      <c r="POG489" s="256"/>
      <c r="POH489" s="256"/>
      <c r="POI489" s="256"/>
      <c r="POJ489" s="256"/>
      <c r="POK489" s="256"/>
      <c r="POL489" s="256"/>
      <c r="POM489" s="256"/>
      <c r="PON489" s="256"/>
      <c r="POO489" s="256"/>
      <c r="POP489" s="256"/>
      <c r="POQ489" s="256"/>
      <c r="POR489" s="256"/>
      <c r="POS489" s="256"/>
      <c r="POT489" s="256"/>
      <c r="POU489" s="256"/>
      <c r="POV489" s="256"/>
      <c r="POW489" s="256"/>
      <c r="POX489" s="256"/>
      <c r="POY489" s="256"/>
      <c r="POZ489" s="256"/>
      <c r="PPA489" s="256"/>
      <c r="PPB489" s="256"/>
      <c r="PPC489" s="256"/>
      <c r="PPD489" s="256"/>
      <c r="PPE489" s="256"/>
      <c r="PPF489" s="256"/>
      <c r="PPG489" s="256"/>
      <c r="PPH489" s="256"/>
      <c r="PPI489" s="256"/>
      <c r="PPJ489" s="256"/>
      <c r="PPK489" s="256"/>
      <c r="PPL489" s="256"/>
      <c r="PPM489" s="256"/>
      <c r="PPN489" s="256"/>
      <c r="PPO489" s="256"/>
      <c r="PPP489" s="256"/>
      <c r="PPQ489" s="256"/>
      <c r="PPR489" s="256"/>
      <c r="PPS489" s="256"/>
      <c r="PPT489" s="256"/>
      <c r="PPU489" s="256"/>
      <c r="PPV489" s="256"/>
      <c r="PPW489" s="256"/>
      <c r="PPX489" s="256"/>
      <c r="PPY489" s="256"/>
      <c r="PPZ489" s="256"/>
      <c r="PQA489" s="256"/>
      <c r="PQB489" s="256"/>
      <c r="PQC489" s="256"/>
      <c r="PQD489" s="256"/>
      <c r="PQE489" s="256"/>
      <c r="PQF489" s="256"/>
      <c r="PQG489" s="256"/>
      <c r="PQH489" s="256"/>
      <c r="PQI489" s="256"/>
      <c r="PQJ489" s="256"/>
      <c r="PQK489" s="256"/>
      <c r="PQL489" s="256"/>
      <c r="PQM489" s="256"/>
      <c r="PQN489" s="256"/>
      <c r="PQO489" s="256"/>
      <c r="PQP489" s="256"/>
      <c r="PQQ489" s="256"/>
      <c r="PQR489" s="256"/>
      <c r="PQS489" s="256"/>
      <c r="PQT489" s="256"/>
      <c r="PQU489" s="256"/>
      <c r="PQV489" s="256"/>
      <c r="PQW489" s="256"/>
      <c r="PQX489" s="256"/>
      <c r="PQY489" s="256"/>
      <c r="PQZ489" s="256"/>
      <c r="PRA489" s="256"/>
      <c r="PRB489" s="256"/>
      <c r="PRC489" s="256"/>
      <c r="PRD489" s="256"/>
      <c r="PRE489" s="256"/>
      <c r="PRF489" s="256"/>
      <c r="PRG489" s="256"/>
      <c r="PRH489" s="256"/>
      <c r="PRI489" s="256"/>
      <c r="PRJ489" s="256"/>
      <c r="PRK489" s="256"/>
      <c r="PRL489" s="256"/>
      <c r="PRM489" s="256"/>
      <c r="PRN489" s="256"/>
      <c r="PRO489" s="256"/>
      <c r="PRP489" s="256"/>
      <c r="PRQ489" s="256"/>
      <c r="PRR489" s="256"/>
      <c r="PRS489" s="256"/>
      <c r="PRT489" s="256"/>
      <c r="PRU489" s="256"/>
      <c r="PRV489" s="256"/>
      <c r="PRW489" s="256"/>
      <c r="PRX489" s="256"/>
      <c r="PRY489" s="256"/>
      <c r="PRZ489" s="256"/>
      <c r="PSA489" s="256"/>
      <c r="PSB489" s="256"/>
      <c r="PSC489" s="256"/>
      <c r="PSD489" s="256"/>
      <c r="PSE489" s="256"/>
      <c r="PSF489" s="256"/>
      <c r="PSG489" s="256"/>
      <c r="PSH489" s="256"/>
      <c r="PSI489" s="256"/>
      <c r="PSJ489" s="256"/>
      <c r="PSK489" s="256"/>
      <c r="PSL489" s="256"/>
      <c r="PSM489" s="256"/>
      <c r="PSN489" s="256"/>
      <c r="PSO489" s="256"/>
      <c r="PSP489" s="256"/>
      <c r="PSQ489" s="256"/>
      <c r="PSR489" s="256"/>
      <c r="PSS489" s="256"/>
      <c r="PST489" s="256"/>
      <c r="PSU489" s="256"/>
      <c r="PSV489" s="256"/>
      <c r="PSW489" s="256"/>
      <c r="PSX489" s="256"/>
      <c r="PSY489" s="256"/>
      <c r="PSZ489" s="256"/>
      <c r="PTA489" s="256"/>
      <c r="PTB489" s="256"/>
      <c r="PTC489" s="256"/>
      <c r="PTD489" s="256"/>
      <c r="PTE489" s="256"/>
      <c r="PTF489" s="256"/>
      <c r="PTG489" s="256"/>
      <c r="PTH489" s="256"/>
      <c r="PTI489" s="256"/>
      <c r="PTJ489" s="256"/>
      <c r="PTK489" s="256"/>
      <c r="PTL489" s="256"/>
      <c r="PTM489" s="256"/>
      <c r="PTN489" s="256"/>
      <c r="PTO489" s="256"/>
      <c r="PTP489" s="256"/>
      <c r="PTQ489" s="256"/>
      <c r="PTR489" s="256"/>
      <c r="PTS489" s="256"/>
      <c r="PTT489" s="256"/>
      <c r="PTU489" s="256"/>
      <c r="PTV489" s="256"/>
      <c r="PTW489" s="256"/>
      <c r="PTX489" s="256"/>
      <c r="PTY489" s="256"/>
      <c r="PTZ489" s="256"/>
      <c r="PUA489" s="256"/>
      <c r="PUB489" s="256"/>
      <c r="PUC489" s="256"/>
      <c r="PUD489" s="256"/>
      <c r="PUE489" s="256"/>
      <c r="PUF489" s="256"/>
      <c r="PUG489" s="256"/>
      <c r="PUH489" s="256"/>
      <c r="PUI489" s="256"/>
      <c r="PUJ489" s="256"/>
      <c r="PUK489" s="256"/>
      <c r="PUL489" s="256"/>
      <c r="PUM489" s="256"/>
      <c r="PUN489" s="256"/>
      <c r="PUO489" s="256"/>
      <c r="PUP489" s="256"/>
      <c r="PUQ489" s="256"/>
      <c r="PUR489" s="256"/>
      <c r="PUS489" s="256"/>
      <c r="PUT489" s="256"/>
      <c r="PUU489" s="256"/>
      <c r="PUV489" s="256"/>
      <c r="PUW489" s="256"/>
      <c r="PUX489" s="256"/>
      <c r="PUY489" s="256"/>
      <c r="PUZ489" s="256"/>
      <c r="PVA489" s="256"/>
      <c r="PVB489" s="256"/>
      <c r="PVC489" s="256"/>
      <c r="PVD489" s="256"/>
      <c r="PVE489" s="256"/>
      <c r="PVF489" s="256"/>
      <c r="PVG489" s="256"/>
      <c r="PVH489" s="256"/>
      <c r="PVI489" s="256"/>
      <c r="PVJ489" s="256"/>
      <c r="PVK489" s="256"/>
      <c r="PVL489" s="256"/>
      <c r="PVM489" s="256"/>
      <c r="PVN489" s="256"/>
      <c r="PVO489" s="256"/>
      <c r="PVP489" s="256"/>
      <c r="PVQ489" s="256"/>
      <c r="PVR489" s="256"/>
      <c r="PVS489" s="256"/>
      <c r="PVT489" s="256"/>
      <c r="PVU489" s="256"/>
      <c r="PVV489" s="256"/>
      <c r="PVW489" s="256"/>
      <c r="PVX489" s="256"/>
      <c r="PVY489" s="256"/>
      <c r="PVZ489" s="256"/>
      <c r="PWA489" s="256"/>
      <c r="PWB489" s="256"/>
      <c r="PWC489" s="256"/>
      <c r="PWD489" s="256"/>
      <c r="PWE489" s="256"/>
      <c r="PWF489" s="256"/>
      <c r="PWG489" s="256"/>
      <c r="PWH489" s="256"/>
      <c r="PWI489" s="256"/>
      <c r="PWJ489" s="256"/>
      <c r="PWK489" s="256"/>
      <c r="PWL489" s="256"/>
      <c r="PWM489" s="256"/>
      <c r="PWN489" s="256"/>
      <c r="PWO489" s="256"/>
      <c r="PWP489" s="256"/>
      <c r="PWQ489" s="256"/>
      <c r="PWR489" s="256"/>
      <c r="PWS489" s="256"/>
      <c r="PWT489" s="256"/>
      <c r="PWU489" s="256"/>
      <c r="PWV489" s="256"/>
      <c r="PWW489" s="256"/>
      <c r="PWX489" s="256"/>
      <c r="PWY489" s="256"/>
      <c r="PWZ489" s="256"/>
      <c r="PXA489" s="256"/>
      <c r="PXB489" s="256"/>
      <c r="PXC489" s="256"/>
      <c r="PXD489" s="256"/>
      <c r="PXE489" s="256"/>
      <c r="PXF489" s="256"/>
      <c r="PXG489" s="256"/>
      <c r="PXH489" s="256"/>
      <c r="PXI489" s="256"/>
      <c r="PXJ489" s="256"/>
      <c r="PXK489" s="256"/>
      <c r="PXL489" s="256"/>
      <c r="PXM489" s="256"/>
      <c r="PXN489" s="256"/>
      <c r="PXO489" s="256"/>
      <c r="PXP489" s="256"/>
      <c r="PXQ489" s="256"/>
      <c r="PXR489" s="256"/>
      <c r="PXS489" s="256"/>
      <c r="PXT489" s="256"/>
      <c r="PXU489" s="256"/>
      <c r="PXV489" s="256"/>
      <c r="PXW489" s="256"/>
      <c r="PXX489" s="256"/>
      <c r="PXY489" s="256"/>
      <c r="PXZ489" s="256"/>
      <c r="PYA489" s="256"/>
      <c r="PYB489" s="256"/>
      <c r="PYC489" s="256"/>
      <c r="PYD489" s="256"/>
      <c r="PYE489" s="256"/>
      <c r="PYF489" s="256"/>
      <c r="PYG489" s="256"/>
      <c r="PYH489" s="256"/>
      <c r="PYI489" s="256"/>
      <c r="PYJ489" s="256"/>
      <c r="PYK489" s="256"/>
      <c r="PYL489" s="256"/>
      <c r="PYM489" s="256"/>
      <c r="PYN489" s="256"/>
      <c r="PYO489" s="256"/>
      <c r="PYP489" s="256"/>
      <c r="PYQ489" s="256"/>
      <c r="PYR489" s="256"/>
      <c r="PYS489" s="256"/>
      <c r="PYT489" s="256"/>
      <c r="PYU489" s="256"/>
      <c r="PYV489" s="256"/>
      <c r="PYW489" s="256"/>
      <c r="PYX489" s="256"/>
      <c r="PYY489" s="256"/>
      <c r="PYZ489" s="256"/>
      <c r="PZA489" s="256"/>
      <c r="PZB489" s="256"/>
      <c r="PZC489" s="256"/>
      <c r="PZD489" s="256"/>
      <c r="PZE489" s="256"/>
      <c r="PZF489" s="256"/>
      <c r="PZG489" s="256"/>
      <c r="PZH489" s="256"/>
      <c r="PZI489" s="256"/>
      <c r="PZJ489" s="256"/>
      <c r="PZK489" s="256"/>
      <c r="PZL489" s="256"/>
      <c r="PZM489" s="256"/>
      <c r="PZN489" s="256"/>
      <c r="PZO489" s="256"/>
      <c r="PZP489" s="256"/>
      <c r="PZQ489" s="256"/>
      <c r="PZR489" s="256"/>
      <c r="PZS489" s="256"/>
      <c r="PZT489" s="256"/>
      <c r="PZU489" s="256"/>
      <c r="PZV489" s="256"/>
      <c r="PZW489" s="256"/>
      <c r="PZX489" s="256"/>
      <c r="PZY489" s="256"/>
      <c r="PZZ489" s="256"/>
      <c r="QAA489" s="256"/>
      <c r="QAB489" s="256"/>
      <c r="QAC489" s="256"/>
      <c r="QAD489" s="256"/>
      <c r="QAE489" s="256"/>
      <c r="QAF489" s="256"/>
      <c r="QAG489" s="256"/>
      <c r="QAH489" s="256"/>
      <c r="QAI489" s="256"/>
      <c r="QAJ489" s="256"/>
      <c r="QAK489" s="256"/>
      <c r="QAL489" s="256"/>
      <c r="QAM489" s="256"/>
      <c r="QAN489" s="256"/>
      <c r="QAO489" s="256"/>
      <c r="QAP489" s="256"/>
      <c r="QAQ489" s="256"/>
      <c r="QAR489" s="256"/>
      <c r="QAS489" s="256"/>
      <c r="QAT489" s="256"/>
      <c r="QAU489" s="256"/>
      <c r="QAV489" s="256"/>
      <c r="QAW489" s="256"/>
      <c r="QAX489" s="256"/>
      <c r="QAY489" s="256"/>
      <c r="QAZ489" s="256"/>
      <c r="QBA489" s="256"/>
      <c r="QBB489" s="256"/>
      <c r="QBC489" s="256"/>
      <c r="QBD489" s="256"/>
      <c r="QBE489" s="256"/>
      <c r="QBF489" s="256"/>
      <c r="QBG489" s="256"/>
      <c r="QBH489" s="256"/>
      <c r="QBI489" s="256"/>
      <c r="QBJ489" s="256"/>
      <c r="QBK489" s="256"/>
      <c r="QBL489" s="256"/>
      <c r="QBM489" s="256"/>
      <c r="QBN489" s="256"/>
      <c r="QBO489" s="256"/>
      <c r="QBP489" s="256"/>
      <c r="QBQ489" s="256"/>
      <c r="QBR489" s="256"/>
      <c r="QBS489" s="256"/>
      <c r="QBT489" s="256"/>
      <c r="QBU489" s="256"/>
      <c r="QBV489" s="256"/>
      <c r="QBW489" s="256"/>
      <c r="QBX489" s="256"/>
      <c r="QBY489" s="256"/>
      <c r="QBZ489" s="256"/>
      <c r="QCA489" s="256"/>
      <c r="QCB489" s="256"/>
      <c r="QCC489" s="256"/>
      <c r="QCD489" s="256"/>
      <c r="QCE489" s="256"/>
      <c r="QCF489" s="256"/>
      <c r="QCG489" s="256"/>
      <c r="QCH489" s="256"/>
      <c r="QCI489" s="256"/>
      <c r="QCJ489" s="256"/>
      <c r="QCK489" s="256"/>
      <c r="QCL489" s="256"/>
      <c r="QCM489" s="256"/>
      <c r="QCN489" s="256"/>
      <c r="QCO489" s="256"/>
      <c r="QCP489" s="256"/>
      <c r="QCQ489" s="256"/>
      <c r="QCR489" s="256"/>
      <c r="QCS489" s="256"/>
      <c r="QCT489" s="256"/>
      <c r="QCU489" s="256"/>
      <c r="QCV489" s="256"/>
      <c r="QCW489" s="256"/>
      <c r="QCX489" s="256"/>
      <c r="QCY489" s="256"/>
      <c r="QCZ489" s="256"/>
      <c r="QDA489" s="256"/>
      <c r="QDB489" s="256"/>
      <c r="QDC489" s="256"/>
      <c r="QDD489" s="256"/>
      <c r="QDE489" s="256"/>
      <c r="QDF489" s="256"/>
      <c r="QDG489" s="256"/>
      <c r="QDH489" s="256"/>
      <c r="QDI489" s="256"/>
      <c r="QDJ489" s="256"/>
      <c r="QDK489" s="256"/>
      <c r="QDL489" s="256"/>
      <c r="QDM489" s="256"/>
      <c r="QDN489" s="256"/>
      <c r="QDO489" s="256"/>
      <c r="QDP489" s="256"/>
      <c r="QDQ489" s="256"/>
      <c r="QDR489" s="256"/>
      <c r="QDS489" s="256"/>
      <c r="QDT489" s="256"/>
      <c r="QDU489" s="256"/>
      <c r="QDV489" s="256"/>
      <c r="QDW489" s="256"/>
      <c r="QDX489" s="256"/>
      <c r="QDY489" s="256"/>
      <c r="QDZ489" s="256"/>
      <c r="QEA489" s="256"/>
      <c r="QEB489" s="256"/>
      <c r="QEC489" s="256"/>
      <c r="QED489" s="256"/>
      <c r="QEE489" s="256"/>
      <c r="QEF489" s="256"/>
      <c r="QEG489" s="256"/>
      <c r="QEH489" s="256"/>
      <c r="QEI489" s="256"/>
      <c r="QEJ489" s="256"/>
      <c r="QEK489" s="256"/>
      <c r="QEL489" s="256"/>
      <c r="QEM489" s="256"/>
      <c r="QEN489" s="256"/>
      <c r="QEO489" s="256"/>
      <c r="QEP489" s="256"/>
      <c r="QEQ489" s="256"/>
      <c r="QER489" s="256"/>
      <c r="QES489" s="256"/>
      <c r="QET489" s="256"/>
      <c r="QEU489" s="256"/>
      <c r="QEV489" s="256"/>
      <c r="QEW489" s="256"/>
      <c r="QEX489" s="256"/>
      <c r="QEY489" s="256"/>
      <c r="QEZ489" s="256"/>
      <c r="QFA489" s="256"/>
      <c r="QFB489" s="256"/>
      <c r="QFC489" s="256"/>
      <c r="QFD489" s="256"/>
      <c r="QFE489" s="256"/>
      <c r="QFF489" s="256"/>
      <c r="QFG489" s="256"/>
      <c r="QFH489" s="256"/>
      <c r="QFI489" s="256"/>
      <c r="QFJ489" s="256"/>
      <c r="QFK489" s="256"/>
      <c r="QFL489" s="256"/>
      <c r="QFM489" s="256"/>
      <c r="QFN489" s="256"/>
      <c r="QFO489" s="256"/>
      <c r="QFP489" s="256"/>
      <c r="QFQ489" s="256"/>
      <c r="QFR489" s="256"/>
      <c r="QFS489" s="256"/>
      <c r="QFT489" s="256"/>
      <c r="QFU489" s="256"/>
      <c r="QFV489" s="256"/>
      <c r="QFW489" s="256"/>
      <c r="QFX489" s="256"/>
      <c r="QFY489" s="256"/>
      <c r="QFZ489" s="256"/>
      <c r="QGA489" s="256"/>
      <c r="QGB489" s="256"/>
      <c r="QGC489" s="256"/>
      <c r="QGD489" s="256"/>
      <c r="QGE489" s="256"/>
      <c r="QGF489" s="256"/>
      <c r="QGG489" s="256"/>
      <c r="QGH489" s="256"/>
      <c r="QGI489" s="256"/>
      <c r="QGJ489" s="256"/>
      <c r="QGK489" s="256"/>
      <c r="QGL489" s="256"/>
      <c r="QGM489" s="256"/>
      <c r="QGN489" s="256"/>
      <c r="QGO489" s="256"/>
      <c r="QGP489" s="256"/>
      <c r="QGQ489" s="256"/>
      <c r="QGR489" s="256"/>
      <c r="QGS489" s="256"/>
      <c r="QGT489" s="256"/>
      <c r="QGU489" s="256"/>
      <c r="QGV489" s="256"/>
      <c r="QGW489" s="256"/>
      <c r="QGX489" s="256"/>
      <c r="QGY489" s="256"/>
      <c r="QGZ489" s="256"/>
      <c r="QHA489" s="256"/>
      <c r="QHB489" s="256"/>
      <c r="QHC489" s="256"/>
      <c r="QHD489" s="256"/>
      <c r="QHE489" s="256"/>
      <c r="QHF489" s="256"/>
      <c r="QHG489" s="256"/>
      <c r="QHH489" s="256"/>
      <c r="QHI489" s="256"/>
      <c r="QHJ489" s="256"/>
      <c r="QHK489" s="256"/>
      <c r="QHL489" s="256"/>
      <c r="QHM489" s="256"/>
      <c r="QHN489" s="256"/>
      <c r="QHO489" s="256"/>
      <c r="QHP489" s="256"/>
      <c r="QHQ489" s="256"/>
      <c r="QHR489" s="256"/>
      <c r="QHS489" s="256"/>
      <c r="QHT489" s="256"/>
      <c r="QHU489" s="256"/>
      <c r="QHV489" s="256"/>
      <c r="QHW489" s="256"/>
      <c r="QHX489" s="256"/>
      <c r="QHY489" s="256"/>
      <c r="QHZ489" s="256"/>
      <c r="QIA489" s="256"/>
      <c r="QIB489" s="256"/>
      <c r="QIC489" s="256"/>
      <c r="QID489" s="256"/>
      <c r="QIE489" s="256"/>
      <c r="QIF489" s="256"/>
      <c r="QIG489" s="256"/>
      <c r="QIH489" s="256"/>
      <c r="QII489" s="256"/>
      <c r="QIJ489" s="256"/>
      <c r="QIK489" s="256"/>
      <c r="QIL489" s="256"/>
      <c r="QIM489" s="256"/>
      <c r="QIN489" s="256"/>
      <c r="QIO489" s="256"/>
      <c r="QIP489" s="256"/>
      <c r="QIQ489" s="256"/>
      <c r="QIR489" s="256"/>
      <c r="QIS489" s="256"/>
      <c r="QIT489" s="256"/>
      <c r="QIU489" s="256"/>
      <c r="QIV489" s="256"/>
      <c r="QIW489" s="256"/>
      <c r="QIX489" s="256"/>
      <c r="QIY489" s="256"/>
      <c r="QIZ489" s="256"/>
      <c r="QJA489" s="256"/>
      <c r="QJB489" s="256"/>
      <c r="QJC489" s="256"/>
      <c r="QJD489" s="256"/>
      <c r="QJE489" s="256"/>
      <c r="QJF489" s="256"/>
      <c r="QJG489" s="256"/>
      <c r="QJH489" s="256"/>
      <c r="QJI489" s="256"/>
      <c r="QJJ489" s="256"/>
      <c r="QJK489" s="256"/>
      <c r="QJL489" s="256"/>
      <c r="QJM489" s="256"/>
      <c r="QJN489" s="256"/>
      <c r="QJO489" s="256"/>
      <c r="QJP489" s="256"/>
      <c r="QJQ489" s="256"/>
      <c r="QJR489" s="256"/>
      <c r="QJS489" s="256"/>
      <c r="QJT489" s="256"/>
      <c r="QJU489" s="256"/>
      <c r="QJV489" s="256"/>
      <c r="QJW489" s="256"/>
      <c r="QJX489" s="256"/>
      <c r="QJY489" s="256"/>
      <c r="QJZ489" s="256"/>
      <c r="QKA489" s="256"/>
      <c r="QKB489" s="256"/>
      <c r="QKC489" s="256"/>
      <c r="QKD489" s="256"/>
      <c r="QKE489" s="256"/>
      <c r="QKF489" s="256"/>
      <c r="QKG489" s="256"/>
      <c r="QKH489" s="256"/>
      <c r="QKI489" s="256"/>
      <c r="QKJ489" s="256"/>
      <c r="QKK489" s="256"/>
      <c r="QKL489" s="256"/>
      <c r="QKM489" s="256"/>
      <c r="QKN489" s="256"/>
      <c r="QKO489" s="256"/>
      <c r="QKP489" s="256"/>
      <c r="QKQ489" s="256"/>
      <c r="QKR489" s="256"/>
      <c r="QKS489" s="256"/>
      <c r="QKT489" s="256"/>
      <c r="QKU489" s="256"/>
      <c r="QKV489" s="256"/>
      <c r="QKW489" s="256"/>
      <c r="QKX489" s="256"/>
      <c r="QKY489" s="256"/>
      <c r="QKZ489" s="256"/>
      <c r="QLA489" s="256"/>
      <c r="QLB489" s="256"/>
      <c r="QLC489" s="256"/>
      <c r="QLD489" s="256"/>
      <c r="QLE489" s="256"/>
      <c r="QLF489" s="256"/>
      <c r="QLG489" s="256"/>
      <c r="QLH489" s="256"/>
      <c r="QLI489" s="256"/>
      <c r="QLJ489" s="256"/>
      <c r="QLK489" s="256"/>
      <c r="QLL489" s="256"/>
      <c r="QLM489" s="256"/>
      <c r="QLN489" s="256"/>
      <c r="QLO489" s="256"/>
      <c r="QLP489" s="256"/>
      <c r="QLQ489" s="256"/>
      <c r="QLR489" s="256"/>
      <c r="QLS489" s="256"/>
      <c r="QLT489" s="256"/>
      <c r="QLU489" s="256"/>
      <c r="QLV489" s="256"/>
      <c r="QLW489" s="256"/>
      <c r="QLX489" s="256"/>
      <c r="QLY489" s="256"/>
      <c r="QLZ489" s="256"/>
      <c r="QMA489" s="256"/>
      <c r="QMB489" s="256"/>
      <c r="QMC489" s="256"/>
      <c r="QMD489" s="256"/>
      <c r="QME489" s="256"/>
      <c r="QMF489" s="256"/>
      <c r="QMG489" s="256"/>
      <c r="QMH489" s="256"/>
      <c r="QMI489" s="256"/>
      <c r="QMJ489" s="256"/>
      <c r="QMK489" s="256"/>
      <c r="QML489" s="256"/>
      <c r="QMM489" s="256"/>
      <c r="QMN489" s="256"/>
      <c r="QMO489" s="256"/>
      <c r="QMP489" s="256"/>
      <c r="QMQ489" s="256"/>
      <c r="QMR489" s="256"/>
      <c r="QMS489" s="256"/>
      <c r="QMT489" s="256"/>
      <c r="QMU489" s="256"/>
      <c r="QMV489" s="256"/>
      <c r="QMW489" s="256"/>
      <c r="QMX489" s="256"/>
      <c r="QMY489" s="256"/>
      <c r="QMZ489" s="256"/>
      <c r="QNA489" s="256"/>
      <c r="QNB489" s="256"/>
      <c r="QNC489" s="256"/>
      <c r="QND489" s="256"/>
      <c r="QNE489" s="256"/>
      <c r="QNF489" s="256"/>
      <c r="QNG489" s="256"/>
      <c r="QNH489" s="256"/>
      <c r="QNI489" s="256"/>
      <c r="QNJ489" s="256"/>
      <c r="QNK489" s="256"/>
      <c r="QNL489" s="256"/>
      <c r="QNM489" s="256"/>
      <c r="QNN489" s="256"/>
      <c r="QNO489" s="256"/>
      <c r="QNP489" s="256"/>
      <c r="QNQ489" s="256"/>
      <c r="QNR489" s="256"/>
      <c r="QNS489" s="256"/>
      <c r="QNT489" s="256"/>
      <c r="QNU489" s="256"/>
      <c r="QNV489" s="256"/>
      <c r="QNW489" s="256"/>
      <c r="QNX489" s="256"/>
      <c r="QNY489" s="256"/>
      <c r="QNZ489" s="256"/>
      <c r="QOA489" s="256"/>
      <c r="QOB489" s="256"/>
      <c r="QOC489" s="256"/>
      <c r="QOD489" s="256"/>
      <c r="QOE489" s="256"/>
      <c r="QOF489" s="256"/>
      <c r="QOG489" s="256"/>
      <c r="QOH489" s="256"/>
      <c r="QOI489" s="256"/>
      <c r="QOJ489" s="256"/>
      <c r="QOK489" s="256"/>
      <c r="QOL489" s="256"/>
      <c r="QOM489" s="256"/>
      <c r="QON489" s="256"/>
      <c r="QOO489" s="256"/>
      <c r="QOP489" s="256"/>
      <c r="QOQ489" s="256"/>
      <c r="QOR489" s="256"/>
      <c r="QOS489" s="256"/>
      <c r="QOT489" s="256"/>
      <c r="QOU489" s="256"/>
      <c r="QOV489" s="256"/>
      <c r="QOW489" s="256"/>
      <c r="QOX489" s="256"/>
      <c r="QOY489" s="256"/>
      <c r="QOZ489" s="256"/>
      <c r="QPA489" s="256"/>
      <c r="QPB489" s="256"/>
      <c r="QPC489" s="256"/>
      <c r="QPD489" s="256"/>
      <c r="QPE489" s="256"/>
      <c r="QPF489" s="256"/>
      <c r="QPG489" s="256"/>
      <c r="QPH489" s="256"/>
      <c r="QPI489" s="256"/>
      <c r="QPJ489" s="256"/>
      <c r="QPK489" s="256"/>
      <c r="QPL489" s="256"/>
      <c r="QPM489" s="256"/>
      <c r="QPN489" s="256"/>
      <c r="QPO489" s="256"/>
      <c r="QPP489" s="256"/>
      <c r="QPQ489" s="256"/>
      <c r="QPR489" s="256"/>
      <c r="QPS489" s="256"/>
      <c r="QPT489" s="256"/>
      <c r="QPU489" s="256"/>
      <c r="QPV489" s="256"/>
      <c r="QPW489" s="256"/>
      <c r="QPX489" s="256"/>
      <c r="QPY489" s="256"/>
      <c r="QPZ489" s="256"/>
      <c r="QQA489" s="256"/>
      <c r="QQB489" s="256"/>
      <c r="QQC489" s="256"/>
      <c r="QQD489" s="256"/>
      <c r="QQE489" s="256"/>
      <c r="QQF489" s="256"/>
      <c r="QQG489" s="256"/>
      <c r="QQH489" s="256"/>
      <c r="QQI489" s="256"/>
      <c r="QQJ489" s="256"/>
      <c r="QQK489" s="256"/>
      <c r="QQL489" s="256"/>
      <c r="QQM489" s="256"/>
      <c r="QQN489" s="256"/>
      <c r="QQO489" s="256"/>
      <c r="QQP489" s="256"/>
      <c r="QQQ489" s="256"/>
      <c r="QQR489" s="256"/>
      <c r="QQS489" s="256"/>
      <c r="QQT489" s="256"/>
      <c r="QQU489" s="256"/>
      <c r="QQV489" s="256"/>
      <c r="QQW489" s="256"/>
      <c r="QQX489" s="256"/>
      <c r="QQY489" s="256"/>
      <c r="QQZ489" s="256"/>
      <c r="QRA489" s="256"/>
      <c r="QRB489" s="256"/>
      <c r="QRC489" s="256"/>
      <c r="QRD489" s="256"/>
      <c r="QRE489" s="256"/>
      <c r="QRF489" s="256"/>
      <c r="QRG489" s="256"/>
      <c r="QRH489" s="256"/>
      <c r="QRI489" s="256"/>
      <c r="QRJ489" s="256"/>
      <c r="QRK489" s="256"/>
      <c r="QRL489" s="256"/>
      <c r="QRM489" s="256"/>
      <c r="QRN489" s="256"/>
      <c r="QRO489" s="256"/>
      <c r="QRP489" s="256"/>
      <c r="QRQ489" s="256"/>
      <c r="QRR489" s="256"/>
      <c r="QRS489" s="256"/>
      <c r="QRT489" s="256"/>
      <c r="QRU489" s="256"/>
      <c r="QRV489" s="256"/>
      <c r="QRW489" s="256"/>
      <c r="QRX489" s="256"/>
      <c r="QRY489" s="256"/>
      <c r="QRZ489" s="256"/>
      <c r="QSA489" s="256"/>
      <c r="QSB489" s="256"/>
      <c r="QSC489" s="256"/>
      <c r="QSD489" s="256"/>
      <c r="QSE489" s="256"/>
      <c r="QSF489" s="256"/>
      <c r="QSG489" s="256"/>
      <c r="QSH489" s="256"/>
      <c r="QSI489" s="256"/>
      <c r="QSJ489" s="256"/>
      <c r="QSK489" s="256"/>
      <c r="QSL489" s="256"/>
      <c r="QSM489" s="256"/>
      <c r="QSN489" s="256"/>
      <c r="QSO489" s="256"/>
      <c r="QSP489" s="256"/>
      <c r="QSQ489" s="256"/>
      <c r="QSR489" s="256"/>
      <c r="QSS489" s="256"/>
      <c r="QST489" s="256"/>
      <c r="QSU489" s="256"/>
      <c r="QSV489" s="256"/>
      <c r="QSW489" s="256"/>
      <c r="QSX489" s="256"/>
      <c r="QSY489" s="256"/>
      <c r="QSZ489" s="256"/>
      <c r="QTA489" s="256"/>
      <c r="QTB489" s="256"/>
      <c r="QTC489" s="256"/>
      <c r="QTD489" s="256"/>
      <c r="QTE489" s="256"/>
      <c r="QTF489" s="256"/>
      <c r="QTG489" s="256"/>
      <c r="QTH489" s="256"/>
      <c r="QTI489" s="256"/>
      <c r="QTJ489" s="256"/>
      <c r="QTK489" s="256"/>
      <c r="QTL489" s="256"/>
      <c r="QTM489" s="256"/>
      <c r="QTN489" s="256"/>
      <c r="QTO489" s="256"/>
      <c r="QTP489" s="256"/>
      <c r="QTQ489" s="256"/>
      <c r="QTR489" s="256"/>
      <c r="QTS489" s="256"/>
      <c r="QTT489" s="256"/>
      <c r="QTU489" s="256"/>
      <c r="QTV489" s="256"/>
      <c r="QTW489" s="256"/>
      <c r="QTX489" s="256"/>
      <c r="QTY489" s="256"/>
      <c r="QTZ489" s="256"/>
      <c r="QUA489" s="256"/>
      <c r="QUB489" s="256"/>
      <c r="QUC489" s="256"/>
      <c r="QUD489" s="256"/>
      <c r="QUE489" s="256"/>
      <c r="QUF489" s="256"/>
      <c r="QUG489" s="256"/>
      <c r="QUH489" s="256"/>
      <c r="QUI489" s="256"/>
      <c r="QUJ489" s="256"/>
      <c r="QUK489" s="256"/>
      <c r="QUL489" s="256"/>
      <c r="QUM489" s="256"/>
      <c r="QUN489" s="256"/>
      <c r="QUO489" s="256"/>
      <c r="QUP489" s="256"/>
      <c r="QUQ489" s="256"/>
      <c r="QUR489" s="256"/>
      <c r="QUS489" s="256"/>
      <c r="QUT489" s="256"/>
      <c r="QUU489" s="256"/>
      <c r="QUV489" s="256"/>
      <c r="QUW489" s="256"/>
      <c r="QUX489" s="256"/>
      <c r="QUY489" s="256"/>
      <c r="QUZ489" s="256"/>
      <c r="QVA489" s="256"/>
      <c r="QVB489" s="256"/>
      <c r="QVC489" s="256"/>
      <c r="QVD489" s="256"/>
      <c r="QVE489" s="256"/>
      <c r="QVF489" s="256"/>
      <c r="QVG489" s="256"/>
      <c r="QVH489" s="256"/>
      <c r="QVI489" s="256"/>
      <c r="QVJ489" s="256"/>
      <c r="QVK489" s="256"/>
      <c r="QVL489" s="256"/>
      <c r="QVM489" s="256"/>
      <c r="QVN489" s="256"/>
      <c r="QVO489" s="256"/>
      <c r="QVP489" s="256"/>
      <c r="QVQ489" s="256"/>
      <c r="QVR489" s="256"/>
      <c r="QVS489" s="256"/>
      <c r="QVT489" s="256"/>
      <c r="QVU489" s="256"/>
      <c r="QVV489" s="256"/>
      <c r="QVW489" s="256"/>
      <c r="QVX489" s="256"/>
      <c r="QVY489" s="256"/>
      <c r="QVZ489" s="256"/>
      <c r="QWA489" s="256"/>
      <c r="QWB489" s="256"/>
      <c r="QWC489" s="256"/>
      <c r="QWD489" s="256"/>
      <c r="QWE489" s="256"/>
      <c r="QWF489" s="256"/>
      <c r="QWG489" s="256"/>
      <c r="QWH489" s="256"/>
      <c r="QWI489" s="256"/>
      <c r="QWJ489" s="256"/>
      <c r="QWK489" s="256"/>
      <c r="QWL489" s="256"/>
      <c r="QWM489" s="256"/>
      <c r="QWN489" s="256"/>
      <c r="QWO489" s="256"/>
      <c r="QWP489" s="256"/>
      <c r="QWQ489" s="256"/>
      <c r="QWR489" s="256"/>
      <c r="QWS489" s="256"/>
      <c r="QWT489" s="256"/>
      <c r="QWU489" s="256"/>
      <c r="QWV489" s="256"/>
      <c r="QWW489" s="256"/>
      <c r="QWX489" s="256"/>
      <c r="QWY489" s="256"/>
      <c r="QWZ489" s="256"/>
      <c r="QXA489" s="256"/>
      <c r="QXB489" s="256"/>
      <c r="QXC489" s="256"/>
      <c r="QXD489" s="256"/>
      <c r="QXE489" s="256"/>
      <c r="QXF489" s="256"/>
      <c r="QXG489" s="256"/>
      <c r="QXH489" s="256"/>
      <c r="QXI489" s="256"/>
      <c r="QXJ489" s="256"/>
      <c r="QXK489" s="256"/>
      <c r="QXL489" s="256"/>
      <c r="QXM489" s="256"/>
      <c r="QXN489" s="256"/>
      <c r="QXO489" s="256"/>
      <c r="QXP489" s="256"/>
      <c r="QXQ489" s="256"/>
      <c r="QXR489" s="256"/>
      <c r="QXS489" s="256"/>
      <c r="QXT489" s="256"/>
      <c r="QXU489" s="256"/>
      <c r="QXV489" s="256"/>
      <c r="QXW489" s="256"/>
      <c r="QXX489" s="256"/>
      <c r="QXY489" s="256"/>
      <c r="QXZ489" s="256"/>
      <c r="QYA489" s="256"/>
      <c r="QYB489" s="256"/>
      <c r="QYC489" s="256"/>
      <c r="QYD489" s="256"/>
      <c r="QYE489" s="256"/>
      <c r="QYF489" s="256"/>
      <c r="QYG489" s="256"/>
      <c r="QYH489" s="256"/>
      <c r="QYI489" s="256"/>
      <c r="QYJ489" s="256"/>
      <c r="QYK489" s="256"/>
      <c r="QYL489" s="256"/>
      <c r="QYM489" s="256"/>
      <c r="QYN489" s="256"/>
      <c r="QYO489" s="256"/>
      <c r="QYP489" s="256"/>
      <c r="QYQ489" s="256"/>
      <c r="QYR489" s="256"/>
      <c r="QYS489" s="256"/>
      <c r="QYT489" s="256"/>
      <c r="QYU489" s="256"/>
      <c r="QYV489" s="256"/>
      <c r="QYW489" s="256"/>
      <c r="QYX489" s="256"/>
      <c r="QYY489" s="256"/>
      <c r="QYZ489" s="256"/>
      <c r="QZA489" s="256"/>
      <c r="QZB489" s="256"/>
      <c r="QZC489" s="256"/>
      <c r="QZD489" s="256"/>
      <c r="QZE489" s="256"/>
      <c r="QZF489" s="256"/>
      <c r="QZG489" s="256"/>
      <c r="QZH489" s="256"/>
      <c r="QZI489" s="256"/>
      <c r="QZJ489" s="256"/>
      <c r="QZK489" s="256"/>
      <c r="QZL489" s="256"/>
      <c r="QZM489" s="256"/>
      <c r="QZN489" s="256"/>
      <c r="QZO489" s="256"/>
      <c r="QZP489" s="256"/>
      <c r="QZQ489" s="256"/>
      <c r="QZR489" s="256"/>
      <c r="QZS489" s="256"/>
      <c r="QZT489" s="256"/>
      <c r="QZU489" s="256"/>
      <c r="QZV489" s="256"/>
      <c r="QZW489" s="256"/>
      <c r="QZX489" s="256"/>
      <c r="QZY489" s="256"/>
      <c r="QZZ489" s="256"/>
      <c r="RAA489" s="256"/>
      <c r="RAB489" s="256"/>
      <c r="RAC489" s="256"/>
      <c r="RAD489" s="256"/>
      <c r="RAE489" s="256"/>
      <c r="RAF489" s="256"/>
      <c r="RAG489" s="256"/>
      <c r="RAH489" s="256"/>
      <c r="RAI489" s="256"/>
      <c r="RAJ489" s="256"/>
      <c r="RAK489" s="256"/>
      <c r="RAL489" s="256"/>
      <c r="RAM489" s="256"/>
      <c r="RAN489" s="256"/>
      <c r="RAO489" s="256"/>
      <c r="RAP489" s="256"/>
      <c r="RAQ489" s="256"/>
      <c r="RAR489" s="256"/>
      <c r="RAS489" s="256"/>
      <c r="RAT489" s="256"/>
      <c r="RAU489" s="256"/>
      <c r="RAV489" s="256"/>
      <c r="RAW489" s="256"/>
      <c r="RAX489" s="256"/>
      <c r="RAY489" s="256"/>
      <c r="RAZ489" s="256"/>
      <c r="RBA489" s="256"/>
      <c r="RBB489" s="256"/>
      <c r="RBC489" s="256"/>
      <c r="RBD489" s="256"/>
      <c r="RBE489" s="256"/>
      <c r="RBF489" s="256"/>
      <c r="RBG489" s="256"/>
      <c r="RBH489" s="256"/>
      <c r="RBI489" s="256"/>
      <c r="RBJ489" s="256"/>
      <c r="RBK489" s="256"/>
      <c r="RBL489" s="256"/>
      <c r="RBM489" s="256"/>
      <c r="RBN489" s="256"/>
      <c r="RBO489" s="256"/>
      <c r="RBP489" s="256"/>
      <c r="RBQ489" s="256"/>
      <c r="RBR489" s="256"/>
      <c r="RBS489" s="256"/>
      <c r="RBT489" s="256"/>
      <c r="RBU489" s="256"/>
      <c r="RBV489" s="256"/>
      <c r="RBW489" s="256"/>
      <c r="RBX489" s="256"/>
      <c r="RBY489" s="256"/>
      <c r="RBZ489" s="256"/>
      <c r="RCA489" s="256"/>
      <c r="RCB489" s="256"/>
      <c r="RCC489" s="256"/>
      <c r="RCD489" s="256"/>
      <c r="RCE489" s="256"/>
      <c r="RCF489" s="256"/>
      <c r="RCG489" s="256"/>
      <c r="RCH489" s="256"/>
      <c r="RCI489" s="256"/>
      <c r="RCJ489" s="256"/>
      <c r="RCK489" s="256"/>
      <c r="RCL489" s="256"/>
      <c r="RCM489" s="256"/>
      <c r="RCN489" s="256"/>
      <c r="RCO489" s="256"/>
      <c r="RCP489" s="256"/>
      <c r="RCQ489" s="256"/>
      <c r="RCR489" s="256"/>
      <c r="RCS489" s="256"/>
      <c r="RCT489" s="256"/>
      <c r="RCU489" s="256"/>
      <c r="RCV489" s="256"/>
      <c r="RCW489" s="256"/>
      <c r="RCX489" s="256"/>
      <c r="RCY489" s="256"/>
      <c r="RCZ489" s="256"/>
      <c r="RDA489" s="256"/>
      <c r="RDB489" s="256"/>
      <c r="RDC489" s="256"/>
      <c r="RDD489" s="256"/>
      <c r="RDE489" s="256"/>
      <c r="RDF489" s="256"/>
      <c r="RDG489" s="256"/>
      <c r="RDH489" s="256"/>
      <c r="RDI489" s="256"/>
      <c r="RDJ489" s="256"/>
      <c r="RDK489" s="256"/>
      <c r="RDL489" s="256"/>
      <c r="RDM489" s="256"/>
      <c r="RDN489" s="256"/>
      <c r="RDO489" s="256"/>
      <c r="RDP489" s="256"/>
      <c r="RDQ489" s="256"/>
      <c r="RDR489" s="256"/>
      <c r="RDS489" s="256"/>
      <c r="RDT489" s="256"/>
      <c r="RDU489" s="256"/>
      <c r="RDV489" s="256"/>
      <c r="RDW489" s="256"/>
      <c r="RDX489" s="256"/>
      <c r="RDY489" s="256"/>
      <c r="RDZ489" s="256"/>
      <c r="REA489" s="256"/>
      <c r="REB489" s="256"/>
      <c r="REC489" s="256"/>
      <c r="RED489" s="256"/>
      <c r="REE489" s="256"/>
      <c r="REF489" s="256"/>
      <c r="REG489" s="256"/>
      <c r="REH489" s="256"/>
      <c r="REI489" s="256"/>
      <c r="REJ489" s="256"/>
      <c r="REK489" s="256"/>
      <c r="REL489" s="256"/>
      <c r="REM489" s="256"/>
      <c r="REN489" s="256"/>
      <c r="REO489" s="256"/>
      <c r="REP489" s="256"/>
      <c r="REQ489" s="256"/>
      <c r="RER489" s="256"/>
      <c r="RES489" s="256"/>
      <c r="RET489" s="256"/>
      <c r="REU489" s="256"/>
      <c r="REV489" s="256"/>
      <c r="REW489" s="256"/>
      <c r="REX489" s="256"/>
      <c r="REY489" s="256"/>
      <c r="REZ489" s="256"/>
      <c r="RFA489" s="256"/>
      <c r="RFB489" s="256"/>
      <c r="RFC489" s="256"/>
      <c r="RFD489" s="256"/>
      <c r="RFE489" s="256"/>
      <c r="RFF489" s="256"/>
      <c r="RFG489" s="256"/>
      <c r="RFH489" s="256"/>
      <c r="RFI489" s="256"/>
      <c r="RFJ489" s="256"/>
      <c r="RFK489" s="256"/>
      <c r="RFL489" s="256"/>
      <c r="RFM489" s="256"/>
      <c r="RFN489" s="256"/>
      <c r="RFO489" s="256"/>
      <c r="RFP489" s="256"/>
      <c r="RFQ489" s="256"/>
      <c r="RFR489" s="256"/>
      <c r="RFS489" s="256"/>
      <c r="RFT489" s="256"/>
      <c r="RFU489" s="256"/>
      <c r="RFV489" s="256"/>
      <c r="RFW489" s="256"/>
      <c r="RFX489" s="256"/>
      <c r="RFY489" s="256"/>
      <c r="RFZ489" s="256"/>
      <c r="RGA489" s="256"/>
      <c r="RGB489" s="256"/>
      <c r="RGC489" s="256"/>
      <c r="RGD489" s="256"/>
      <c r="RGE489" s="256"/>
      <c r="RGF489" s="256"/>
      <c r="RGG489" s="256"/>
      <c r="RGH489" s="256"/>
      <c r="RGI489" s="256"/>
      <c r="RGJ489" s="256"/>
      <c r="RGK489" s="256"/>
      <c r="RGL489" s="256"/>
      <c r="RGM489" s="256"/>
      <c r="RGN489" s="256"/>
      <c r="RGO489" s="256"/>
      <c r="RGP489" s="256"/>
      <c r="RGQ489" s="256"/>
      <c r="RGR489" s="256"/>
      <c r="RGS489" s="256"/>
      <c r="RGT489" s="256"/>
      <c r="RGU489" s="256"/>
      <c r="RGV489" s="256"/>
      <c r="RGW489" s="256"/>
      <c r="RGX489" s="256"/>
      <c r="RGY489" s="256"/>
      <c r="RGZ489" s="256"/>
      <c r="RHA489" s="256"/>
      <c r="RHB489" s="256"/>
      <c r="RHC489" s="256"/>
      <c r="RHD489" s="256"/>
      <c r="RHE489" s="256"/>
      <c r="RHF489" s="256"/>
      <c r="RHG489" s="256"/>
      <c r="RHH489" s="256"/>
      <c r="RHI489" s="256"/>
      <c r="RHJ489" s="256"/>
      <c r="RHK489" s="256"/>
      <c r="RHL489" s="256"/>
      <c r="RHM489" s="256"/>
      <c r="RHN489" s="256"/>
      <c r="RHO489" s="256"/>
      <c r="RHP489" s="256"/>
      <c r="RHQ489" s="256"/>
      <c r="RHR489" s="256"/>
      <c r="RHS489" s="256"/>
      <c r="RHT489" s="256"/>
      <c r="RHU489" s="256"/>
      <c r="RHV489" s="256"/>
      <c r="RHW489" s="256"/>
      <c r="RHX489" s="256"/>
      <c r="RHY489" s="256"/>
      <c r="RHZ489" s="256"/>
      <c r="RIA489" s="256"/>
      <c r="RIB489" s="256"/>
      <c r="RIC489" s="256"/>
      <c r="RID489" s="256"/>
      <c r="RIE489" s="256"/>
      <c r="RIF489" s="256"/>
      <c r="RIG489" s="256"/>
      <c r="RIH489" s="256"/>
      <c r="RII489" s="256"/>
      <c r="RIJ489" s="256"/>
      <c r="RIK489" s="256"/>
      <c r="RIL489" s="256"/>
      <c r="RIM489" s="256"/>
      <c r="RIN489" s="256"/>
      <c r="RIO489" s="256"/>
      <c r="RIP489" s="256"/>
      <c r="RIQ489" s="256"/>
      <c r="RIR489" s="256"/>
      <c r="RIS489" s="256"/>
      <c r="RIT489" s="256"/>
      <c r="RIU489" s="256"/>
      <c r="RIV489" s="256"/>
      <c r="RIW489" s="256"/>
      <c r="RIX489" s="256"/>
      <c r="RIY489" s="256"/>
      <c r="RIZ489" s="256"/>
      <c r="RJA489" s="256"/>
      <c r="RJB489" s="256"/>
      <c r="RJC489" s="256"/>
      <c r="RJD489" s="256"/>
      <c r="RJE489" s="256"/>
      <c r="RJF489" s="256"/>
      <c r="RJG489" s="256"/>
      <c r="RJH489" s="256"/>
      <c r="RJI489" s="256"/>
      <c r="RJJ489" s="256"/>
      <c r="RJK489" s="256"/>
      <c r="RJL489" s="256"/>
      <c r="RJM489" s="256"/>
      <c r="RJN489" s="256"/>
      <c r="RJO489" s="256"/>
      <c r="RJP489" s="256"/>
      <c r="RJQ489" s="256"/>
      <c r="RJR489" s="256"/>
      <c r="RJS489" s="256"/>
      <c r="RJT489" s="256"/>
      <c r="RJU489" s="256"/>
      <c r="RJV489" s="256"/>
      <c r="RJW489" s="256"/>
      <c r="RJX489" s="256"/>
      <c r="RJY489" s="256"/>
      <c r="RJZ489" s="256"/>
      <c r="RKA489" s="256"/>
      <c r="RKB489" s="256"/>
      <c r="RKC489" s="256"/>
      <c r="RKD489" s="256"/>
      <c r="RKE489" s="256"/>
      <c r="RKF489" s="256"/>
      <c r="RKG489" s="256"/>
      <c r="RKH489" s="256"/>
      <c r="RKI489" s="256"/>
      <c r="RKJ489" s="256"/>
      <c r="RKK489" s="256"/>
      <c r="RKL489" s="256"/>
      <c r="RKM489" s="256"/>
      <c r="RKN489" s="256"/>
      <c r="RKO489" s="256"/>
      <c r="RKP489" s="256"/>
      <c r="RKQ489" s="256"/>
      <c r="RKR489" s="256"/>
      <c r="RKS489" s="256"/>
      <c r="RKT489" s="256"/>
      <c r="RKU489" s="256"/>
      <c r="RKV489" s="256"/>
      <c r="RKW489" s="256"/>
      <c r="RKX489" s="256"/>
      <c r="RKY489" s="256"/>
      <c r="RKZ489" s="256"/>
      <c r="RLA489" s="256"/>
      <c r="RLB489" s="256"/>
      <c r="RLC489" s="256"/>
      <c r="RLD489" s="256"/>
      <c r="RLE489" s="256"/>
      <c r="RLF489" s="256"/>
      <c r="RLG489" s="256"/>
      <c r="RLH489" s="256"/>
      <c r="RLI489" s="256"/>
      <c r="RLJ489" s="256"/>
      <c r="RLK489" s="256"/>
      <c r="RLL489" s="256"/>
      <c r="RLM489" s="256"/>
      <c r="RLN489" s="256"/>
      <c r="RLO489" s="256"/>
      <c r="RLP489" s="256"/>
      <c r="RLQ489" s="256"/>
      <c r="RLR489" s="256"/>
      <c r="RLS489" s="256"/>
      <c r="RLT489" s="256"/>
      <c r="RLU489" s="256"/>
      <c r="RLV489" s="256"/>
      <c r="RLW489" s="256"/>
      <c r="RLX489" s="256"/>
      <c r="RLY489" s="256"/>
      <c r="RLZ489" s="256"/>
      <c r="RMA489" s="256"/>
      <c r="RMB489" s="256"/>
      <c r="RMC489" s="256"/>
      <c r="RMD489" s="256"/>
      <c r="RME489" s="256"/>
      <c r="RMF489" s="256"/>
      <c r="RMG489" s="256"/>
      <c r="RMH489" s="256"/>
      <c r="RMI489" s="256"/>
      <c r="RMJ489" s="256"/>
      <c r="RMK489" s="256"/>
      <c r="RML489" s="256"/>
      <c r="RMM489" s="256"/>
      <c r="RMN489" s="256"/>
      <c r="RMO489" s="256"/>
      <c r="RMP489" s="256"/>
      <c r="RMQ489" s="256"/>
      <c r="RMR489" s="256"/>
      <c r="RMS489" s="256"/>
      <c r="RMT489" s="256"/>
      <c r="RMU489" s="256"/>
      <c r="RMV489" s="256"/>
      <c r="RMW489" s="256"/>
      <c r="RMX489" s="256"/>
      <c r="RMY489" s="256"/>
      <c r="RMZ489" s="256"/>
      <c r="RNA489" s="256"/>
      <c r="RNB489" s="256"/>
      <c r="RNC489" s="256"/>
      <c r="RND489" s="256"/>
      <c r="RNE489" s="256"/>
      <c r="RNF489" s="256"/>
      <c r="RNG489" s="256"/>
      <c r="RNH489" s="256"/>
      <c r="RNI489" s="256"/>
      <c r="RNJ489" s="256"/>
      <c r="RNK489" s="256"/>
      <c r="RNL489" s="256"/>
      <c r="RNM489" s="256"/>
      <c r="RNN489" s="256"/>
      <c r="RNO489" s="256"/>
      <c r="RNP489" s="256"/>
      <c r="RNQ489" s="256"/>
      <c r="RNR489" s="256"/>
      <c r="RNS489" s="256"/>
      <c r="RNT489" s="256"/>
      <c r="RNU489" s="256"/>
      <c r="RNV489" s="256"/>
      <c r="RNW489" s="256"/>
      <c r="RNX489" s="256"/>
      <c r="RNY489" s="256"/>
      <c r="RNZ489" s="256"/>
      <c r="ROA489" s="256"/>
      <c r="ROB489" s="256"/>
      <c r="ROC489" s="256"/>
      <c r="ROD489" s="256"/>
      <c r="ROE489" s="256"/>
      <c r="ROF489" s="256"/>
      <c r="ROG489" s="256"/>
      <c r="ROH489" s="256"/>
      <c r="ROI489" s="256"/>
      <c r="ROJ489" s="256"/>
      <c r="ROK489" s="256"/>
      <c r="ROL489" s="256"/>
      <c r="ROM489" s="256"/>
      <c r="RON489" s="256"/>
      <c r="ROO489" s="256"/>
      <c r="ROP489" s="256"/>
      <c r="ROQ489" s="256"/>
      <c r="ROR489" s="256"/>
      <c r="ROS489" s="256"/>
      <c r="ROT489" s="256"/>
      <c r="ROU489" s="256"/>
      <c r="ROV489" s="256"/>
      <c r="ROW489" s="256"/>
      <c r="ROX489" s="256"/>
      <c r="ROY489" s="256"/>
      <c r="ROZ489" s="256"/>
      <c r="RPA489" s="256"/>
      <c r="RPB489" s="256"/>
      <c r="RPC489" s="256"/>
      <c r="RPD489" s="256"/>
      <c r="RPE489" s="256"/>
      <c r="RPF489" s="256"/>
      <c r="RPG489" s="256"/>
      <c r="RPH489" s="256"/>
      <c r="RPI489" s="256"/>
      <c r="RPJ489" s="256"/>
      <c r="RPK489" s="256"/>
      <c r="RPL489" s="256"/>
      <c r="RPM489" s="256"/>
      <c r="RPN489" s="256"/>
      <c r="RPO489" s="256"/>
      <c r="RPP489" s="256"/>
      <c r="RPQ489" s="256"/>
      <c r="RPR489" s="256"/>
      <c r="RPS489" s="256"/>
      <c r="RPT489" s="256"/>
      <c r="RPU489" s="256"/>
      <c r="RPV489" s="256"/>
      <c r="RPW489" s="256"/>
      <c r="RPX489" s="256"/>
      <c r="RPY489" s="256"/>
      <c r="RPZ489" s="256"/>
      <c r="RQA489" s="256"/>
      <c r="RQB489" s="256"/>
      <c r="RQC489" s="256"/>
      <c r="RQD489" s="256"/>
      <c r="RQE489" s="256"/>
      <c r="RQF489" s="256"/>
      <c r="RQG489" s="256"/>
      <c r="RQH489" s="256"/>
      <c r="RQI489" s="256"/>
      <c r="RQJ489" s="256"/>
      <c r="RQK489" s="256"/>
      <c r="RQL489" s="256"/>
      <c r="RQM489" s="256"/>
      <c r="RQN489" s="256"/>
      <c r="RQO489" s="256"/>
      <c r="RQP489" s="256"/>
      <c r="RQQ489" s="256"/>
      <c r="RQR489" s="256"/>
      <c r="RQS489" s="256"/>
      <c r="RQT489" s="256"/>
      <c r="RQU489" s="256"/>
      <c r="RQV489" s="256"/>
      <c r="RQW489" s="256"/>
      <c r="RQX489" s="256"/>
      <c r="RQY489" s="256"/>
      <c r="RQZ489" s="256"/>
      <c r="RRA489" s="256"/>
      <c r="RRB489" s="256"/>
      <c r="RRC489" s="256"/>
      <c r="RRD489" s="256"/>
      <c r="RRE489" s="256"/>
      <c r="RRF489" s="256"/>
      <c r="RRG489" s="256"/>
      <c r="RRH489" s="256"/>
      <c r="RRI489" s="256"/>
      <c r="RRJ489" s="256"/>
      <c r="RRK489" s="256"/>
      <c r="RRL489" s="256"/>
      <c r="RRM489" s="256"/>
      <c r="RRN489" s="256"/>
      <c r="RRO489" s="256"/>
      <c r="RRP489" s="256"/>
      <c r="RRQ489" s="256"/>
      <c r="RRR489" s="256"/>
      <c r="RRS489" s="256"/>
      <c r="RRT489" s="256"/>
      <c r="RRU489" s="256"/>
      <c r="RRV489" s="256"/>
      <c r="RRW489" s="256"/>
      <c r="RRX489" s="256"/>
      <c r="RRY489" s="256"/>
      <c r="RRZ489" s="256"/>
      <c r="RSA489" s="256"/>
      <c r="RSB489" s="256"/>
      <c r="RSC489" s="256"/>
      <c r="RSD489" s="256"/>
      <c r="RSE489" s="256"/>
      <c r="RSF489" s="256"/>
      <c r="RSG489" s="256"/>
      <c r="RSH489" s="256"/>
      <c r="RSI489" s="256"/>
      <c r="RSJ489" s="256"/>
      <c r="RSK489" s="256"/>
      <c r="RSL489" s="256"/>
      <c r="RSM489" s="256"/>
      <c r="RSN489" s="256"/>
      <c r="RSO489" s="256"/>
      <c r="RSP489" s="256"/>
      <c r="RSQ489" s="256"/>
      <c r="RSR489" s="256"/>
      <c r="RSS489" s="256"/>
      <c r="RST489" s="256"/>
      <c r="RSU489" s="256"/>
      <c r="RSV489" s="256"/>
      <c r="RSW489" s="256"/>
      <c r="RSX489" s="256"/>
      <c r="RSY489" s="256"/>
      <c r="RSZ489" s="256"/>
      <c r="RTA489" s="256"/>
      <c r="RTB489" s="256"/>
      <c r="RTC489" s="256"/>
      <c r="RTD489" s="256"/>
      <c r="RTE489" s="256"/>
      <c r="RTF489" s="256"/>
      <c r="RTG489" s="256"/>
      <c r="RTH489" s="256"/>
      <c r="RTI489" s="256"/>
      <c r="RTJ489" s="256"/>
      <c r="RTK489" s="256"/>
      <c r="RTL489" s="256"/>
      <c r="RTM489" s="256"/>
      <c r="RTN489" s="256"/>
      <c r="RTO489" s="256"/>
      <c r="RTP489" s="256"/>
      <c r="RTQ489" s="256"/>
      <c r="RTR489" s="256"/>
      <c r="RTS489" s="256"/>
      <c r="RTT489" s="256"/>
      <c r="RTU489" s="256"/>
      <c r="RTV489" s="256"/>
      <c r="RTW489" s="256"/>
      <c r="RTX489" s="256"/>
      <c r="RTY489" s="256"/>
      <c r="RTZ489" s="256"/>
      <c r="RUA489" s="256"/>
      <c r="RUB489" s="256"/>
      <c r="RUC489" s="256"/>
      <c r="RUD489" s="256"/>
      <c r="RUE489" s="256"/>
      <c r="RUF489" s="256"/>
      <c r="RUG489" s="256"/>
      <c r="RUH489" s="256"/>
      <c r="RUI489" s="256"/>
      <c r="RUJ489" s="256"/>
      <c r="RUK489" s="256"/>
      <c r="RUL489" s="256"/>
      <c r="RUM489" s="256"/>
      <c r="RUN489" s="256"/>
      <c r="RUO489" s="256"/>
      <c r="RUP489" s="256"/>
      <c r="RUQ489" s="256"/>
      <c r="RUR489" s="256"/>
      <c r="RUS489" s="256"/>
      <c r="RUT489" s="256"/>
      <c r="RUU489" s="256"/>
      <c r="RUV489" s="256"/>
      <c r="RUW489" s="256"/>
      <c r="RUX489" s="256"/>
      <c r="RUY489" s="256"/>
      <c r="RUZ489" s="256"/>
      <c r="RVA489" s="256"/>
      <c r="RVB489" s="256"/>
      <c r="RVC489" s="256"/>
      <c r="RVD489" s="256"/>
      <c r="RVE489" s="256"/>
      <c r="RVF489" s="256"/>
      <c r="RVG489" s="256"/>
      <c r="RVH489" s="256"/>
      <c r="RVI489" s="256"/>
      <c r="RVJ489" s="256"/>
      <c r="RVK489" s="256"/>
      <c r="RVL489" s="256"/>
      <c r="RVM489" s="256"/>
      <c r="RVN489" s="256"/>
      <c r="RVO489" s="256"/>
      <c r="RVP489" s="256"/>
      <c r="RVQ489" s="256"/>
      <c r="RVR489" s="256"/>
      <c r="RVS489" s="256"/>
      <c r="RVT489" s="256"/>
      <c r="RVU489" s="256"/>
      <c r="RVV489" s="256"/>
      <c r="RVW489" s="256"/>
      <c r="RVX489" s="256"/>
      <c r="RVY489" s="256"/>
      <c r="RVZ489" s="256"/>
      <c r="RWA489" s="256"/>
      <c r="RWB489" s="256"/>
      <c r="RWC489" s="256"/>
      <c r="RWD489" s="256"/>
      <c r="RWE489" s="256"/>
      <c r="RWF489" s="256"/>
      <c r="RWG489" s="256"/>
      <c r="RWH489" s="256"/>
      <c r="RWI489" s="256"/>
      <c r="RWJ489" s="256"/>
      <c r="RWK489" s="256"/>
      <c r="RWL489" s="256"/>
      <c r="RWM489" s="256"/>
      <c r="RWN489" s="256"/>
      <c r="RWO489" s="256"/>
      <c r="RWP489" s="256"/>
      <c r="RWQ489" s="256"/>
      <c r="RWR489" s="256"/>
      <c r="RWS489" s="256"/>
      <c r="RWT489" s="256"/>
      <c r="RWU489" s="256"/>
      <c r="RWV489" s="256"/>
      <c r="RWW489" s="256"/>
      <c r="RWX489" s="256"/>
      <c r="RWY489" s="256"/>
      <c r="RWZ489" s="256"/>
      <c r="RXA489" s="256"/>
      <c r="RXB489" s="256"/>
      <c r="RXC489" s="256"/>
      <c r="RXD489" s="256"/>
      <c r="RXE489" s="256"/>
      <c r="RXF489" s="256"/>
      <c r="RXG489" s="256"/>
      <c r="RXH489" s="256"/>
      <c r="RXI489" s="256"/>
      <c r="RXJ489" s="256"/>
      <c r="RXK489" s="256"/>
      <c r="RXL489" s="256"/>
      <c r="RXM489" s="256"/>
      <c r="RXN489" s="256"/>
      <c r="RXO489" s="256"/>
      <c r="RXP489" s="256"/>
      <c r="RXQ489" s="256"/>
      <c r="RXR489" s="256"/>
      <c r="RXS489" s="256"/>
      <c r="RXT489" s="256"/>
      <c r="RXU489" s="256"/>
      <c r="RXV489" s="256"/>
      <c r="RXW489" s="256"/>
      <c r="RXX489" s="256"/>
      <c r="RXY489" s="256"/>
      <c r="RXZ489" s="256"/>
      <c r="RYA489" s="256"/>
      <c r="RYB489" s="256"/>
      <c r="RYC489" s="256"/>
      <c r="RYD489" s="256"/>
      <c r="RYE489" s="256"/>
      <c r="RYF489" s="256"/>
      <c r="RYG489" s="256"/>
      <c r="RYH489" s="256"/>
      <c r="RYI489" s="256"/>
      <c r="RYJ489" s="256"/>
      <c r="RYK489" s="256"/>
      <c r="RYL489" s="256"/>
      <c r="RYM489" s="256"/>
      <c r="RYN489" s="256"/>
      <c r="RYO489" s="256"/>
      <c r="RYP489" s="256"/>
      <c r="RYQ489" s="256"/>
      <c r="RYR489" s="256"/>
      <c r="RYS489" s="256"/>
      <c r="RYT489" s="256"/>
      <c r="RYU489" s="256"/>
      <c r="RYV489" s="256"/>
      <c r="RYW489" s="256"/>
      <c r="RYX489" s="256"/>
      <c r="RYY489" s="256"/>
      <c r="RYZ489" s="256"/>
      <c r="RZA489" s="256"/>
      <c r="RZB489" s="256"/>
      <c r="RZC489" s="256"/>
      <c r="RZD489" s="256"/>
      <c r="RZE489" s="256"/>
      <c r="RZF489" s="256"/>
      <c r="RZG489" s="256"/>
      <c r="RZH489" s="256"/>
      <c r="RZI489" s="256"/>
      <c r="RZJ489" s="256"/>
      <c r="RZK489" s="256"/>
      <c r="RZL489" s="256"/>
      <c r="RZM489" s="256"/>
      <c r="RZN489" s="256"/>
      <c r="RZO489" s="256"/>
      <c r="RZP489" s="256"/>
      <c r="RZQ489" s="256"/>
      <c r="RZR489" s="256"/>
      <c r="RZS489" s="256"/>
      <c r="RZT489" s="256"/>
      <c r="RZU489" s="256"/>
      <c r="RZV489" s="256"/>
      <c r="RZW489" s="256"/>
      <c r="RZX489" s="256"/>
      <c r="RZY489" s="256"/>
      <c r="RZZ489" s="256"/>
      <c r="SAA489" s="256"/>
      <c r="SAB489" s="256"/>
      <c r="SAC489" s="256"/>
      <c r="SAD489" s="256"/>
      <c r="SAE489" s="256"/>
      <c r="SAF489" s="256"/>
      <c r="SAG489" s="256"/>
      <c r="SAH489" s="256"/>
      <c r="SAI489" s="256"/>
      <c r="SAJ489" s="256"/>
      <c r="SAK489" s="256"/>
      <c r="SAL489" s="256"/>
      <c r="SAM489" s="256"/>
      <c r="SAN489" s="256"/>
      <c r="SAO489" s="256"/>
      <c r="SAP489" s="256"/>
      <c r="SAQ489" s="256"/>
      <c r="SAR489" s="256"/>
      <c r="SAS489" s="256"/>
      <c r="SAT489" s="256"/>
      <c r="SAU489" s="256"/>
      <c r="SAV489" s="256"/>
      <c r="SAW489" s="256"/>
      <c r="SAX489" s="256"/>
      <c r="SAY489" s="256"/>
      <c r="SAZ489" s="256"/>
      <c r="SBA489" s="256"/>
      <c r="SBB489" s="256"/>
      <c r="SBC489" s="256"/>
      <c r="SBD489" s="256"/>
      <c r="SBE489" s="256"/>
      <c r="SBF489" s="256"/>
      <c r="SBG489" s="256"/>
      <c r="SBH489" s="256"/>
      <c r="SBI489" s="256"/>
      <c r="SBJ489" s="256"/>
      <c r="SBK489" s="256"/>
      <c r="SBL489" s="256"/>
      <c r="SBM489" s="256"/>
      <c r="SBN489" s="256"/>
      <c r="SBO489" s="256"/>
      <c r="SBP489" s="256"/>
      <c r="SBQ489" s="256"/>
      <c r="SBR489" s="256"/>
      <c r="SBS489" s="256"/>
      <c r="SBT489" s="256"/>
      <c r="SBU489" s="256"/>
      <c r="SBV489" s="256"/>
      <c r="SBW489" s="256"/>
      <c r="SBX489" s="256"/>
      <c r="SBY489" s="256"/>
      <c r="SBZ489" s="256"/>
      <c r="SCA489" s="256"/>
      <c r="SCB489" s="256"/>
      <c r="SCC489" s="256"/>
      <c r="SCD489" s="256"/>
      <c r="SCE489" s="256"/>
      <c r="SCF489" s="256"/>
      <c r="SCG489" s="256"/>
      <c r="SCH489" s="256"/>
      <c r="SCI489" s="256"/>
      <c r="SCJ489" s="256"/>
      <c r="SCK489" s="256"/>
      <c r="SCL489" s="256"/>
      <c r="SCM489" s="256"/>
      <c r="SCN489" s="256"/>
      <c r="SCO489" s="256"/>
      <c r="SCP489" s="256"/>
      <c r="SCQ489" s="256"/>
      <c r="SCR489" s="256"/>
      <c r="SCS489" s="256"/>
      <c r="SCT489" s="256"/>
      <c r="SCU489" s="256"/>
      <c r="SCV489" s="256"/>
      <c r="SCW489" s="256"/>
      <c r="SCX489" s="256"/>
      <c r="SCY489" s="256"/>
      <c r="SCZ489" s="256"/>
      <c r="SDA489" s="256"/>
      <c r="SDB489" s="256"/>
      <c r="SDC489" s="256"/>
      <c r="SDD489" s="256"/>
      <c r="SDE489" s="256"/>
      <c r="SDF489" s="256"/>
      <c r="SDG489" s="256"/>
      <c r="SDH489" s="256"/>
      <c r="SDI489" s="256"/>
      <c r="SDJ489" s="256"/>
      <c r="SDK489" s="256"/>
      <c r="SDL489" s="256"/>
      <c r="SDM489" s="256"/>
      <c r="SDN489" s="256"/>
      <c r="SDO489" s="256"/>
      <c r="SDP489" s="256"/>
      <c r="SDQ489" s="256"/>
      <c r="SDR489" s="256"/>
      <c r="SDS489" s="256"/>
      <c r="SDT489" s="256"/>
      <c r="SDU489" s="256"/>
      <c r="SDV489" s="256"/>
      <c r="SDW489" s="256"/>
      <c r="SDX489" s="256"/>
      <c r="SDY489" s="256"/>
      <c r="SDZ489" s="256"/>
      <c r="SEA489" s="256"/>
      <c r="SEB489" s="256"/>
      <c r="SEC489" s="256"/>
      <c r="SED489" s="256"/>
      <c r="SEE489" s="256"/>
      <c r="SEF489" s="256"/>
      <c r="SEG489" s="256"/>
      <c r="SEH489" s="256"/>
      <c r="SEI489" s="256"/>
      <c r="SEJ489" s="256"/>
      <c r="SEK489" s="256"/>
      <c r="SEL489" s="256"/>
      <c r="SEM489" s="256"/>
      <c r="SEN489" s="256"/>
      <c r="SEO489" s="256"/>
      <c r="SEP489" s="256"/>
      <c r="SEQ489" s="256"/>
      <c r="SER489" s="256"/>
      <c r="SES489" s="256"/>
      <c r="SET489" s="256"/>
      <c r="SEU489" s="256"/>
      <c r="SEV489" s="256"/>
      <c r="SEW489" s="256"/>
      <c r="SEX489" s="256"/>
      <c r="SEY489" s="256"/>
      <c r="SEZ489" s="256"/>
      <c r="SFA489" s="256"/>
      <c r="SFB489" s="256"/>
      <c r="SFC489" s="256"/>
      <c r="SFD489" s="256"/>
      <c r="SFE489" s="256"/>
      <c r="SFF489" s="256"/>
      <c r="SFG489" s="256"/>
      <c r="SFH489" s="256"/>
      <c r="SFI489" s="256"/>
      <c r="SFJ489" s="256"/>
      <c r="SFK489" s="256"/>
      <c r="SFL489" s="256"/>
      <c r="SFM489" s="256"/>
      <c r="SFN489" s="256"/>
      <c r="SFO489" s="256"/>
      <c r="SFP489" s="256"/>
      <c r="SFQ489" s="256"/>
      <c r="SFR489" s="256"/>
      <c r="SFS489" s="256"/>
      <c r="SFT489" s="256"/>
      <c r="SFU489" s="256"/>
      <c r="SFV489" s="256"/>
      <c r="SFW489" s="256"/>
      <c r="SFX489" s="256"/>
      <c r="SFY489" s="256"/>
      <c r="SFZ489" s="256"/>
      <c r="SGA489" s="256"/>
      <c r="SGB489" s="256"/>
      <c r="SGC489" s="256"/>
      <c r="SGD489" s="256"/>
      <c r="SGE489" s="256"/>
      <c r="SGF489" s="256"/>
      <c r="SGG489" s="256"/>
      <c r="SGH489" s="256"/>
      <c r="SGI489" s="256"/>
      <c r="SGJ489" s="256"/>
      <c r="SGK489" s="256"/>
      <c r="SGL489" s="256"/>
      <c r="SGM489" s="256"/>
      <c r="SGN489" s="256"/>
      <c r="SGO489" s="256"/>
      <c r="SGP489" s="256"/>
      <c r="SGQ489" s="256"/>
      <c r="SGR489" s="256"/>
      <c r="SGS489" s="256"/>
      <c r="SGT489" s="256"/>
      <c r="SGU489" s="256"/>
      <c r="SGV489" s="256"/>
      <c r="SGW489" s="256"/>
      <c r="SGX489" s="256"/>
      <c r="SGY489" s="256"/>
      <c r="SGZ489" s="256"/>
      <c r="SHA489" s="256"/>
      <c r="SHB489" s="256"/>
      <c r="SHC489" s="256"/>
      <c r="SHD489" s="256"/>
      <c r="SHE489" s="256"/>
      <c r="SHF489" s="256"/>
      <c r="SHG489" s="256"/>
      <c r="SHH489" s="256"/>
      <c r="SHI489" s="256"/>
      <c r="SHJ489" s="256"/>
      <c r="SHK489" s="256"/>
      <c r="SHL489" s="256"/>
      <c r="SHM489" s="256"/>
      <c r="SHN489" s="256"/>
      <c r="SHO489" s="256"/>
      <c r="SHP489" s="256"/>
      <c r="SHQ489" s="256"/>
      <c r="SHR489" s="256"/>
      <c r="SHS489" s="256"/>
      <c r="SHT489" s="256"/>
      <c r="SHU489" s="256"/>
      <c r="SHV489" s="256"/>
      <c r="SHW489" s="256"/>
      <c r="SHX489" s="256"/>
      <c r="SHY489" s="256"/>
      <c r="SHZ489" s="256"/>
      <c r="SIA489" s="256"/>
      <c r="SIB489" s="256"/>
      <c r="SIC489" s="256"/>
      <c r="SID489" s="256"/>
      <c r="SIE489" s="256"/>
      <c r="SIF489" s="256"/>
      <c r="SIG489" s="256"/>
      <c r="SIH489" s="256"/>
      <c r="SII489" s="256"/>
      <c r="SIJ489" s="256"/>
      <c r="SIK489" s="256"/>
      <c r="SIL489" s="256"/>
      <c r="SIM489" s="256"/>
      <c r="SIN489" s="256"/>
      <c r="SIO489" s="256"/>
      <c r="SIP489" s="256"/>
      <c r="SIQ489" s="256"/>
      <c r="SIR489" s="256"/>
      <c r="SIS489" s="256"/>
      <c r="SIT489" s="256"/>
      <c r="SIU489" s="256"/>
      <c r="SIV489" s="256"/>
      <c r="SIW489" s="256"/>
      <c r="SIX489" s="256"/>
      <c r="SIY489" s="256"/>
      <c r="SIZ489" s="256"/>
      <c r="SJA489" s="256"/>
      <c r="SJB489" s="256"/>
      <c r="SJC489" s="256"/>
      <c r="SJD489" s="256"/>
      <c r="SJE489" s="256"/>
      <c r="SJF489" s="256"/>
      <c r="SJG489" s="256"/>
      <c r="SJH489" s="256"/>
      <c r="SJI489" s="256"/>
      <c r="SJJ489" s="256"/>
      <c r="SJK489" s="256"/>
      <c r="SJL489" s="256"/>
      <c r="SJM489" s="256"/>
      <c r="SJN489" s="256"/>
      <c r="SJO489" s="256"/>
      <c r="SJP489" s="256"/>
      <c r="SJQ489" s="256"/>
      <c r="SJR489" s="256"/>
      <c r="SJS489" s="256"/>
      <c r="SJT489" s="256"/>
      <c r="SJU489" s="256"/>
      <c r="SJV489" s="256"/>
      <c r="SJW489" s="256"/>
      <c r="SJX489" s="256"/>
      <c r="SJY489" s="256"/>
      <c r="SJZ489" s="256"/>
      <c r="SKA489" s="256"/>
      <c r="SKB489" s="256"/>
      <c r="SKC489" s="256"/>
      <c r="SKD489" s="256"/>
      <c r="SKE489" s="256"/>
      <c r="SKF489" s="256"/>
      <c r="SKG489" s="256"/>
      <c r="SKH489" s="256"/>
      <c r="SKI489" s="256"/>
      <c r="SKJ489" s="256"/>
      <c r="SKK489" s="256"/>
      <c r="SKL489" s="256"/>
      <c r="SKM489" s="256"/>
      <c r="SKN489" s="256"/>
      <c r="SKO489" s="256"/>
      <c r="SKP489" s="256"/>
      <c r="SKQ489" s="256"/>
      <c r="SKR489" s="256"/>
      <c r="SKS489" s="256"/>
      <c r="SKT489" s="256"/>
      <c r="SKU489" s="256"/>
      <c r="SKV489" s="256"/>
      <c r="SKW489" s="256"/>
      <c r="SKX489" s="256"/>
      <c r="SKY489" s="256"/>
      <c r="SKZ489" s="256"/>
      <c r="SLA489" s="256"/>
      <c r="SLB489" s="256"/>
      <c r="SLC489" s="256"/>
      <c r="SLD489" s="256"/>
      <c r="SLE489" s="256"/>
      <c r="SLF489" s="256"/>
      <c r="SLG489" s="256"/>
      <c r="SLH489" s="256"/>
      <c r="SLI489" s="256"/>
      <c r="SLJ489" s="256"/>
      <c r="SLK489" s="256"/>
      <c r="SLL489" s="256"/>
      <c r="SLM489" s="256"/>
      <c r="SLN489" s="256"/>
      <c r="SLO489" s="256"/>
      <c r="SLP489" s="256"/>
      <c r="SLQ489" s="256"/>
      <c r="SLR489" s="256"/>
      <c r="SLS489" s="256"/>
      <c r="SLT489" s="256"/>
      <c r="SLU489" s="256"/>
      <c r="SLV489" s="256"/>
      <c r="SLW489" s="256"/>
      <c r="SLX489" s="256"/>
      <c r="SLY489" s="256"/>
      <c r="SLZ489" s="256"/>
      <c r="SMA489" s="256"/>
      <c r="SMB489" s="256"/>
      <c r="SMC489" s="256"/>
      <c r="SMD489" s="256"/>
      <c r="SME489" s="256"/>
      <c r="SMF489" s="256"/>
      <c r="SMG489" s="256"/>
      <c r="SMH489" s="256"/>
      <c r="SMI489" s="256"/>
      <c r="SMJ489" s="256"/>
      <c r="SMK489" s="256"/>
      <c r="SML489" s="256"/>
      <c r="SMM489" s="256"/>
      <c r="SMN489" s="256"/>
      <c r="SMO489" s="256"/>
      <c r="SMP489" s="256"/>
      <c r="SMQ489" s="256"/>
      <c r="SMR489" s="256"/>
      <c r="SMS489" s="256"/>
      <c r="SMT489" s="256"/>
      <c r="SMU489" s="256"/>
      <c r="SMV489" s="256"/>
      <c r="SMW489" s="256"/>
      <c r="SMX489" s="256"/>
      <c r="SMY489" s="256"/>
      <c r="SMZ489" s="256"/>
      <c r="SNA489" s="256"/>
      <c r="SNB489" s="256"/>
      <c r="SNC489" s="256"/>
      <c r="SND489" s="256"/>
      <c r="SNE489" s="256"/>
      <c r="SNF489" s="256"/>
      <c r="SNG489" s="256"/>
      <c r="SNH489" s="256"/>
      <c r="SNI489" s="256"/>
      <c r="SNJ489" s="256"/>
      <c r="SNK489" s="256"/>
      <c r="SNL489" s="256"/>
      <c r="SNM489" s="256"/>
      <c r="SNN489" s="256"/>
      <c r="SNO489" s="256"/>
      <c r="SNP489" s="256"/>
      <c r="SNQ489" s="256"/>
      <c r="SNR489" s="256"/>
      <c r="SNS489" s="256"/>
      <c r="SNT489" s="256"/>
      <c r="SNU489" s="256"/>
      <c r="SNV489" s="256"/>
      <c r="SNW489" s="256"/>
      <c r="SNX489" s="256"/>
      <c r="SNY489" s="256"/>
      <c r="SNZ489" s="256"/>
      <c r="SOA489" s="256"/>
      <c r="SOB489" s="256"/>
      <c r="SOC489" s="256"/>
      <c r="SOD489" s="256"/>
      <c r="SOE489" s="256"/>
      <c r="SOF489" s="256"/>
      <c r="SOG489" s="256"/>
      <c r="SOH489" s="256"/>
      <c r="SOI489" s="256"/>
      <c r="SOJ489" s="256"/>
      <c r="SOK489" s="256"/>
      <c r="SOL489" s="256"/>
      <c r="SOM489" s="256"/>
      <c r="SON489" s="256"/>
      <c r="SOO489" s="256"/>
      <c r="SOP489" s="256"/>
      <c r="SOQ489" s="256"/>
      <c r="SOR489" s="256"/>
      <c r="SOS489" s="256"/>
      <c r="SOT489" s="256"/>
      <c r="SOU489" s="256"/>
      <c r="SOV489" s="256"/>
      <c r="SOW489" s="256"/>
      <c r="SOX489" s="256"/>
      <c r="SOY489" s="256"/>
      <c r="SOZ489" s="256"/>
      <c r="SPA489" s="256"/>
      <c r="SPB489" s="256"/>
      <c r="SPC489" s="256"/>
      <c r="SPD489" s="256"/>
      <c r="SPE489" s="256"/>
      <c r="SPF489" s="256"/>
      <c r="SPG489" s="256"/>
      <c r="SPH489" s="256"/>
      <c r="SPI489" s="256"/>
      <c r="SPJ489" s="256"/>
      <c r="SPK489" s="256"/>
      <c r="SPL489" s="256"/>
      <c r="SPM489" s="256"/>
      <c r="SPN489" s="256"/>
      <c r="SPO489" s="256"/>
      <c r="SPP489" s="256"/>
      <c r="SPQ489" s="256"/>
      <c r="SPR489" s="256"/>
      <c r="SPS489" s="256"/>
      <c r="SPT489" s="256"/>
      <c r="SPU489" s="256"/>
      <c r="SPV489" s="256"/>
      <c r="SPW489" s="256"/>
      <c r="SPX489" s="256"/>
      <c r="SPY489" s="256"/>
      <c r="SPZ489" s="256"/>
      <c r="SQA489" s="256"/>
      <c r="SQB489" s="256"/>
      <c r="SQC489" s="256"/>
      <c r="SQD489" s="256"/>
      <c r="SQE489" s="256"/>
      <c r="SQF489" s="256"/>
      <c r="SQG489" s="256"/>
      <c r="SQH489" s="256"/>
      <c r="SQI489" s="256"/>
      <c r="SQJ489" s="256"/>
      <c r="SQK489" s="256"/>
      <c r="SQL489" s="256"/>
      <c r="SQM489" s="256"/>
      <c r="SQN489" s="256"/>
      <c r="SQO489" s="256"/>
      <c r="SQP489" s="256"/>
      <c r="SQQ489" s="256"/>
      <c r="SQR489" s="256"/>
      <c r="SQS489" s="256"/>
      <c r="SQT489" s="256"/>
      <c r="SQU489" s="256"/>
      <c r="SQV489" s="256"/>
      <c r="SQW489" s="256"/>
      <c r="SQX489" s="256"/>
      <c r="SQY489" s="256"/>
      <c r="SQZ489" s="256"/>
      <c r="SRA489" s="256"/>
      <c r="SRB489" s="256"/>
      <c r="SRC489" s="256"/>
      <c r="SRD489" s="256"/>
      <c r="SRE489" s="256"/>
      <c r="SRF489" s="256"/>
      <c r="SRG489" s="256"/>
      <c r="SRH489" s="256"/>
      <c r="SRI489" s="256"/>
      <c r="SRJ489" s="256"/>
      <c r="SRK489" s="256"/>
      <c r="SRL489" s="256"/>
      <c r="SRM489" s="256"/>
      <c r="SRN489" s="256"/>
      <c r="SRO489" s="256"/>
      <c r="SRP489" s="256"/>
      <c r="SRQ489" s="256"/>
      <c r="SRR489" s="256"/>
      <c r="SRS489" s="256"/>
      <c r="SRT489" s="256"/>
      <c r="SRU489" s="256"/>
      <c r="SRV489" s="256"/>
      <c r="SRW489" s="256"/>
      <c r="SRX489" s="256"/>
      <c r="SRY489" s="256"/>
      <c r="SRZ489" s="256"/>
      <c r="SSA489" s="256"/>
      <c r="SSB489" s="256"/>
      <c r="SSC489" s="256"/>
      <c r="SSD489" s="256"/>
      <c r="SSE489" s="256"/>
      <c r="SSF489" s="256"/>
      <c r="SSG489" s="256"/>
      <c r="SSH489" s="256"/>
      <c r="SSI489" s="256"/>
      <c r="SSJ489" s="256"/>
      <c r="SSK489" s="256"/>
      <c r="SSL489" s="256"/>
      <c r="SSM489" s="256"/>
      <c r="SSN489" s="256"/>
      <c r="SSO489" s="256"/>
      <c r="SSP489" s="256"/>
      <c r="SSQ489" s="256"/>
      <c r="SSR489" s="256"/>
      <c r="SSS489" s="256"/>
      <c r="SST489" s="256"/>
      <c r="SSU489" s="256"/>
      <c r="SSV489" s="256"/>
      <c r="SSW489" s="256"/>
      <c r="SSX489" s="256"/>
      <c r="SSY489" s="256"/>
      <c r="SSZ489" s="256"/>
      <c r="STA489" s="256"/>
      <c r="STB489" s="256"/>
      <c r="STC489" s="256"/>
      <c r="STD489" s="256"/>
      <c r="STE489" s="256"/>
      <c r="STF489" s="256"/>
      <c r="STG489" s="256"/>
      <c r="STH489" s="256"/>
      <c r="STI489" s="256"/>
      <c r="STJ489" s="256"/>
      <c r="STK489" s="256"/>
      <c r="STL489" s="256"/>
      <c r="STM489" s="256"/>
      <c r="STN489" s="256"/>
      <c r="STO489" s="256"/>
      <c r="STP489" s="256"/>
      <c r="STQ489" s="256"/>
      <c r="STR489" s="256"/>
      <c r="STS489" s="256"/>
      <c r="STT489" s="256"/>
      <c r="STU489" s="256"/>
      <c r="STV489" s="256"/>
      <c r="STW489" s="256"/>
      <c r="STX489" s="256"/>
      <c r="STY489" s="256"/>
      <c r="STZ489" s="256"/>
      <c r="SUA489" s="256"/>
      <c r="SUB489" s="256"/>
      <c r="SUC489" s="256"/>
      <c r="SUD489" s="256"/>
      <c r="SUE489" s="256"/>
      <c r="SUF489" s="256"/>
      <c r="SUG489" s="256"/>
      <c r="SUH489" s="256"/>
      <c r="SUI489" s="256"/>
      <c r="SUJ489" s="256"/>
      <c r="SUK489" s="256"/>
      <c r="SUL489" s="256"/>
      <c r="SUM489" s="256"/>
      <c r="SUN489" s="256"/>
      <c r="SUO489" s="256"/>
      <c r="SUP489" s="256"/>
      <c r="SUQ489" s="256"/>
      <c r="SUR489" s="256"/>
      <c r="SUS489" s="256"/>
      <c r="SUT489" s="256"/>
      <c r="SUU489" s="256"/>
      <c r="SUV489" s="256"/>
      <c r="SUW489" s="256"/>
      <c r="SUX489" s="256"/>
      <c r="SUY489" s="256"/>
      <c r="SUZ489" s="256"/>
      <c r="SVA489" s="256"/>
      <c r="SVB489" s="256"/>
      <c r="SVC489" s="256"/>
      <c r="SVD489" s="256"/>
      <c r="SVE489" s="256"/>
      <c r="SVF489" s="256"/>
      <c r="SVG489" s="256"/>
      <c r="SVH489" s="256"/>
      <c r="SVI489" s="256"/>
      <c r="SVJ489" s="256"/>
      <c r="SVK489" s="256"/>
      <c r="SVL489" s="256"/>
      <c r="SVM489" s="256"/>
      <c r="SVN489" s="256"/>
      <c r="SVO489" s="256"/>
      <c r="SVP489" s="256"/>
      <c r="SVQ489" s="256"/>
      <c r="SVR489" s="256"/>
      <c r="SVS489" s="256"/>
      <c r="SVT489" s="256"/>
      <c r="SVU489" s="256"/>
      <c r="SVV489" s="256"/>
      <c r="SVW489" s="256"/>
      <c r="SVX489" s="256"/>
      <c r="SVY489" s="256"/>
      <c r="SVZ489" s="256"/>
      <c r="SWA489" s="256"/>
      <c r="SWB489" s="256"/>
      <c r="SWC489" s="256"/>
      <c r="SWD489" s="256"/>
      <c r="SWE489" s="256"/>
      <c r="SWF489" s="256"/>
      <c r="SWG489" s="256"/>
      <c r="SWH489" s="256"/>
      <c r="SWI489" s="256"/>
      <c r="SWJ489" s="256"/>
      <c r="SWK489" s="256"/>
      <c r="SWL489" s="256"/>
      <c r="SWM489" s="256"/>
      <c r="SWN489" s="256"/>
      <c r="SWO489" s="256"/>
      <c r="SWP489" s="256"/>
      <c r="SWQ489" s="256"/>
      <c r="SWR489" s="256"/>
      <c r="SWS489" s="256"/>
      <c r="SWT489" s="256"/>
      <c r="SWU489" s="256"/>
      <c r="SWV489" s="256"/>
      <c r="SWW489" s="256"/>
      <c r="SWX489" s="256"/>
      <c r="SWY489" s="256"/>
      <c r="SWZ489" s="256"/>
      <c r="SXA489" s="256"/>
      <c r="SXB489" s="256"/>
      <c r="SXC489" s="256"/>
      <c r="SXD489" s="256"/>
      <c r="SXE489" s="256"/>
      <c r="SXF489" s="256"/>
      <c r="SXG489" s="256"/>
      <c r="SXH489" s="256"/>
      <c r="SXI489" s="256"/>
      <c r="SXJ489" s="256"/>
      <c r="SXK489" s="256"/>
      <c r="SXL489" s="256"/>
      <c r="SXM489" s="256"/>
      <c r="SXN489" s="256"/>
      <c r="SXO489" s="256"/>
      <c r="SXP489" s="256"/>
      <c r="SXQ489" s="256"/>
      <c r="SXR489" s="256"/>
      <c r="SXS489" s="256"/>
      <c r="SXT489" s="256"/>
      <c r="SXU489" s="256"/>
      <c r="SXV489" s="256"/>
      <c r="SXW489" s="256"/>
      <c r="SXX489" s="256"/>
      <c r="SXY489" s="256"/>
      <c r="SXZ489" s="256"/>
      <c r="SYA489" s="256"/>
      <c r="SYB489" s="256"/>
      <c r="SYC489" s="256"/>
      <c r="SYD489" s="256"/>
      <c r="SYE489" s="256"/>
      <c r="SYF489" s="256"/>
      <c r="SYG489" s="256"/>
      <c r="SYH489" s="256"/>
      <c r="SYI489" s="256"/>
      <c r="SYJ489" s="256"/>
      <c r="SYK489" s="256"/>
      <c r="SYL489" s="256"/>
      <c r="SYM489" s="256"/>
      <c r="SYN489" s="256"/>
      <c r="SYO489" s="256"/>
      <c r="SYP489" s="256"/>
      <c r="SYQ489" s="256"/>
      <c r="SYR489" s="256"/>
      <c r="SYS489" s="256"/>
      <c r="SYT489" s="256"/>
      <c r="SYU489" s="256"/>
      <c r="SYV489" s="256"/>
      <c r="SYW489" s="256"/>
      <c r="SYX489" s="256"/>
      <c r="SYY489" s="256"/>
      <c r="SYZ489" s="256"/>
      <c r="SZA489" s="256"/>
      <c r="SZB489" s="256"/>
      <c r="SZC489" s="256"/>
      <c r="SZD489" s="256"/>
      <c r="SZE489" s="256"/>
      <c r="SZF489" s="256"/>
      <c r="SZG489" s="256"/>
      <c r="SZH489" s="256"/>
      <c r="SZI489" s="256"/>
      <c r="SZJ489" s="256"/>
      <c r="SZK489" s="256"/>
      <c r="SZL489" s="256"/>
      <c r="SZM489" s="256"/>
      <c r="SZN489" s="256"/>
      <c r="SZO489" s="256"/>
      <c r="SZP489" s="256"/>
      <c r="SZQ489" s="256"/>
      <c r="SZR489" s="256"/>
      <c r="SZS489" s="256"/>
      <c r="SZT489" s="256"/>
      <c r="SZU489" s="256"/>
      <c r="SZV489" s="256"/>
      <c r="SZW489" s="256"/>
      <c r="SZX489" s="256"/>
      <c r="SZY489" s="256"/>
      <c r="SZZ489" s="256"/>
      <c r="TAA489" s="256"/>
      <c r="TAB489" s="256"/>
      <c r="TAC489" s="256"/>
      <c r="TAD489" s="256"/>
      <c r="TAE489" s="256"/>
      <c r="TAF489" s="256"/>
      <c r="TAG489" s="256"/>
      <c r="TAH489" s="256"/>
      <c r="TAI489" s="256"/>
      <c r="TAJ489" s="256"/>
      <c r="TAK489" s="256"/>
      <c r="TAL489" s="256"/>
      <c r="TAM489" s="256"/>
      <c r="TAN489" s="256"/>
      <c r="TAO489" s="256"/>
      <c r="TAP489" s="256"/>
      <c r="TAQ489" s="256"/>
      <c r="TAR489" s="256"/>
      <c r="TAS489" s="256"/>
      <c r="TAT489" s="256"/>
      <c r="TAU489" s="256"/>
      <c r="TAV489" s="256"/>
      <c r="TAW489" s="256"/>
      <c r="TAX489" s="256"/>
      <c r="TAY489" s="256"/>
      <c r="TAZ489" s="256"/>
      <c r="TBA489" s="256"/>
      <c r="TBB489" s="256"/>
      <c r="TBC489" s="256"/>
      <c r="TBD489" s="256"/>
      <c r="TBE489" s="256"/>
      <c r="TBF489" s="256"/>
      <c r="TBG489" s="256"/>
      <c r="TBH489" s="256"/>
      <c r="TBI489" s="256"/>
      <c r="TBJ489" s="256"/>
      <c r="TBK489" s="256"/>
      <c r="TBL489" s="256"/>
      <c r="TBM489" s="256"/>
      <c r="TBN489" s="256"/>
      <c r="TBO489" s="256"/>
      <c r="TBP489" s="256"/>
      <c r="TBQ489" s="256"/>
      <c r="TBR489" s="256"/>
      <c r="TBS489" s="256"/>
      <c r="TBT489" s="256"/>
      <c r="TBU489" s="256"/>
      <c r="TBV489" s="256"/>
      <c r="TBW489" s="256"/>
      <c r="TBX489" s="256"/>
      <c r="TBY489" s="256"/>
      <c r="TBZ489" s="256"/>
      <c r="TCA489" s="256"/>
      <c r="TCB489" s="256"/>
      <c r="TCC489" s="256"/>
      <c r="TCD489" s="256"/>
      <c r="TCE489" s="256"/>
      <c r="TCF489" s="256"/>
      <c r="TCG489" s="256"/>
      <c r="TCH489" s="256"/>
      <c r="TCI489" s="256"/>
      <c r="TCJ489" s="256"/>
      <c r="TCK489" s="256"/>
      <c r="TCL489" s="256"/>
      <c r="TCM489" s="256"/>
      <c r="TCN489" s="256"/>
      <c r="TCO489" s="256"/>
      <c r="TCP489" s="256"/>
      <c r="TCQ489" s="256"/>
      <c r="TCR489" s="256"/>
      <c r="TCS489" s="256"/>
      <c r="TCT489" s="256"/>
      <c r="TCU489" s="256"/>
      <c r="TCV489" s="256"/>
      <c r="TCW489" s="256"/>
      <c r="TCX489" s="256"/>
      <c r="TCY489" s="256"/>
      <c r="TCZ489" s="256"/>
      <c r="TDA489" s="256"/>
      <c r="TDB489" s="256"/>
      <c r="TDC489" s="256"/>
      <c r="TDD489" s="256"/>
      <c r="TDE489" s="256"/>
      <c r="TDF489" s="256"/>
      <c r="TDG489" s="256"/>
      <c r="TDH489" s="256"/>
      <c r="TDI489" s="256"/>
      <c r="TDJ489" s="256"/>
      <c r="TDK489" s="256"/>
      <c r="TDL489" s="256"/>
      <c r="TDM489" s="256"/>
      <c r="TDN489" s="256"/>
      <c r="TDO489" s="256"/>
      <c r="TDP489" s="256"/>
      <c r="TDQ489" s="256"/>
      <c r="TDR489" s="256"/>
      <c r="TDS489" s="256"/>
      <c r="TDT489" s="256"/>
      <c r="TDU489" s="256"/>
      <c r="TDV489" s="256"/>
      <c r="TDW489" s="256"/>
      <c r="TDX489" s="256"/>
      <c r="TDY489" s="256"/>
      <c r="TDZ489" s="256"/>
      <c r="TEA489" s="256"/>
      <c r="TEB489" s="256"/>
      <c r="TEC489" s="256"/>
      <c r="TED489" s="256"/>
      <c r="TEE489" s="256"/>
      <c r="TEF489" s="256"/>
      <c r="TEG489" s="256"/>
      <c r="TEH489" s="256"/>
      <c r="TEI489" s="256"/>
      <c r="TEJ489" s="256"/>
      <c r="TEK489" s="256"/>
      <c r="TEL489" s="256"/>
      <c r="TEM489" s="256"/>
      <c r="TEN489" s="256"/>
      <c r="TEO489" s="256"/>
      <c r="TEP489" s="256"/>
      <c r="TEQ489" s="256"/>
      <c r="TER489" s="256"/>
      <c r="TES489" s="256"/>
      <c r="TET489" s="256"/>
      <c r="TEU489" s="256"/>
      <c r="TEV489" s="256"/>
      <c r="TEW489" s="256"/>
      <c r="TEX489" s="256"/>
      <c r="TEY489" s="256"/>
      <c r="TEZ489" s="256"/>
      <c r="TFA489" s="256"/>
      <c r="TFB489" s="256"/>
      <c r="TFC489" s="256"/>
      <c r="TFD489" s="256"/>
      <c r="TFE489" s="256"/>
      <c r="TFF489" s="256"/>
      <c r="TFG489" s="256"/>
      <c r="TFH489" s="256"/>
      <c r="TFI489" s="256"/>
      <c r="TFJ489" s="256"/>
      <c r="TFK489" s="256"/>
      <c r="TFL489" s="256"/>
      <c r="TFM489" s="256"/>
      <c r="TFN489" s="256"/>
      <c r="TFO489" s="256"/>
      <c r="TFP489" s="256"/>
      <c r="TFQ489" s="256"/>
      <c r="TFR489" s="256"/>
      <c r="TFS489" s="256"/>
      <c r="TFT489" s="256"/>
      <c r="TFU489" s="256"/>
      <c r="TFV489" s="256"/>
      <c r="TFW489" s="256"/>
      <c r="TFX489" s="256"/>
      <c r="TFY489" s="256"/>
      <c r="TFZ489" s="256"/>
      <c r="TGA489" s="256"/>
      <c r="TGB489" s="256"/>
      <c r="TGC489" s="256"/>
      <c r="TGD489" s="256"/>
      <c r="TGE489" s="256"/>
      <c r="TGF489" s="256"/>
      <c r="TGG489" s="256"/>
      <c r="TGH489" s="256"/>
      <c r="TGI489" s="256"/>
      <c r="TGJ489" s="256"/>
      <c r="TGK489" s="256"/>
      <c r="TGL489" s="256"/>
      <c r="TGM489" s="256"/>
      <c r="TGN489" s="256"/>
      <c r="TGO489" s="256"/>
      <c r="TGP489" s="256"/>
      <c r="TGQ489" s="256"/>
      <c r="TGR489" s="256"/>
      <c r="TGS489" s="256"/>
      <c r="TGT489" s="256"/>
      <c r="TGU489" s="256"/>
      <c r="TGV489" s="256"/>
      <c r="TGW489" s="256"/>
      <c r="TGX489" s="256"/>
      <c r="TGY489" s="256"/>
      <c r="TGZ489" s="256"/>
      <c r="THA489" s="256"/>
      <c r="THB489" s="256"/>
      <c r="THC489" s="256"/>
      <c r="THD489" s="256"/>
      <c r="THE489" s="256"/>
      <c r="THF489" s="256"/>
      <c r="THG489" s="256"/>
      <c r="THH489" s="256"/>
      <c r="THI489" s="256"/>
      <c r="THJ489" s="256"/>
      <c r="THK489" s="256"/>
      <c r="THL489" s="256"/>
      <c r="THM489" s="256"/>
      <c r="THN489" s="256"/>
      <c r="THO489" s="256"/>
      <c r="THP489" s="256"/>
      <c r="THQ489" s="256"/>
      <c r="THR489" s="256"/>
      <c r="THS489" s="256"/>
      <c r="THT489" s="256"/>
      <c r="THU489" s="256"/>
      <c r="THV489" s="256"/>
      <c r="THW489" s="256"/>
      <c r="THX489" s="256"/>
      <c r="THY489" s="256"/>
      <c r="THZ489" s="256"/>
      <c r="TIA489" s="256"/>
      <c r="TIB489" s="256"/>
      <c r="TIC489" s="256"/>
      <c r="TID489" s="256"/>
      <c r="TIE489" s="256"/>
      <c r="TIF489" s="256"/>
      <c r="TIG489" s="256"/>
      <c r="TIH489" s="256"/>
      <c r="TII489" s="256"/>
      <c r="TIJ489" s="256"/>
      <c r="TIK489" s="256"/>
      <c r="TIL489" s="256"/>
      <c r="TIM489" s="256"/>
      <c r="TIN489" s="256"/>
      <c r="TIO489" s="256"/>
      <c r="TIP489" s="256"/>
      <c r="TIQ489" s="256"/>
      <c r="TIR489" s="256"/>
      <c r="TIS489" s="256"/>
      <c r="TIT489" s="256"/>
      <c r="TIU489" s="256"/>
      <c r="TIV489" s="256"/>
      <c r="TIW489" s="256"/>
      <c r="TIX489" s="256"/>
      <c r="TIY489" s="256"/>
      <c r="TIZ489" s="256"/>
      <c r="TJA489" s="256"/>
      <c r="TJB489" s="256"/>
      <c r="TJC489" s="256"/>
      <c r="TJD489" s="256"/>
      <c r="TJE489" s="256"/>
      <c r="TJF489" s="256"/>
      <c r="TJG489" s="256"/>
      <c r="TJH489" s="256"/>
      <c r="TJI489" s="256"/>
      <c r="TJJ489" s="256"/>
      <c r="TJK489" s="256"/>
      <c r="TJL489" s="256"/>
      <c r="TJM489" s="256"/>
      <c r="TJN489" s="256"/>
      <c r="TJO489" s="256"/>
      <c r="TJP489" s="256"/>
      <c r="TJQ489" s="256"/>
      <c r="TJR489" s="256"/>
      <c r="TJS489" s="256"/>
      <c r="TJT489" s="256"/>
      <c r="TJU489" s="256"/>
      <c r="TJV489" s="256"/>
      <c r="TJW489" s="256"/>
      <c r="TJX489" s="256"/>
      <c r="TJY489" s="256"/>
      <c r="TJZ489" s="256"/>
      <c r="TKA489" s="256"/>
      <c r="TKB489" s="256"/>
      <c r="TKC489" s="256"/>
      <c r="TKD489" s="256"/>
      <c r="TKE489" s="256"/>
      <c r="TKF489" s="256"/>
      <c r="TKG489" s="256"/>
      <c r="TKH489" s="256"/>
      <c r="TKI489" s="256"/>
      <c r="TKJ489" s="256"/>
      <c r="TKK489" s="256"/>
      <c r="TKL489" s="256"/>
      <c r="TKM489" s="256"/>
      <c r="TKN489" s="256"/>
      <c r="TKO489" s="256"/>
      <c r="TKP489" s="256"/>
      <c r="TKQ489" s="256"/>
      <c r="TKR489" s="256"/>
      <c r="TKS489" s="256"/>
      <c r="TKT489" s="256"/>
      <c r="TKU489" s="256"/>
      <c r="TKV489" s="256"/>
      <c r="TKW489" s="256"/>
      <c r="TKX489" s="256"/>
      <c r="TKY489" s="256"/>
      <c r="TKZ489" s="256"/>
      <c r="TLA489" s="256"/>
      <c r="TLB489" s="256"/>
      <c r="TLC489" s="256"/>
      <c r="TLD489" s="256"/>
      <c r="TLE489" s="256"/>
      <c r="TLF489" s="256"/>
      <c r="TLG489" s="256"/>
      <c r="TLH489" s="256"/>
      <c r="TLI489" s="256"/>
      <c r="TLJ489" s="256"/>
      <c r="TLK489" s="256"/>
      <c r="TLL489" s="256"/>
      <c r="TLM489" s="256"/>
      <c r="TLN489" s="256"/>
      <c r="TLO489" s="256"/>
      <c r="TLP489" s="256"/>
      <c r="TLQ489" s="256"/>
      <c r="TLR489" s="256"/>
      <c r="TLS489" s="256"/>
      <c r="TLT489" s="256"/>
      <c r="TLU489" s="256"/>
      <c r="TLV489" s="256"/>
      <c r="TLW489" s="256"/>
      <c r="TLX489" s="256"/>
      <c r="TLY489" s="256"/>
      <c r="TLZ489" s="256"/>
      <c r="TMA489" s="256"/>
      <c r="TMB489" s="256"/>
      <c r="TMC489" s="256"/>
      <c r="TMD489" s="256"/>
      <c r="TME489" s="256"/>
      <c r="TMF489" s="256"/>
      <c r="TMG489" s="256"/>
      <c r="TMH489" s="256"/>
      <c r="TMI489" s="256"/>
      <c r="TMJ489" s="256"/>
      <c r="TMK489" s="256"/>
      <c r="TML489" s="256"/>
      <c r="TMM489" s="256"/>
      <c r="TMN489" s="256"/>
      <c r="TMO489" s="256"/>
      <c r="TMP489" s="256"/>
      <c r="TMQ489" s="256"/>
      <c r="TMR489" s="256"/>
      <c r="TMS489" s="256"/>
      <c r="TMT489" s="256"/>
      <c r="TMU489" s="256"/>
      <c r="TMV489" s="256"/>
      <c r="TMW489" s="256"/>
      <c r="TMX489" s="256"/>
      <c r="TMY489" s="256"/>
      <c r="TMZ489" s="256"/>
      <c r="TNA489" s="256"/>
      <c r="TNB489" s="256"/>
      <c r="TNC489" s="256"/>
      <c r="TND489" s="256"/>
      <c r="TNE489" s="256"/>
      <c r="TNF489" s="256"/>
      <c r="TNG489" s="256"/>
      <c r="TNH489" s="256"/>
      <c r="TNI489" s="256"/>
      <c r="TNJ489" s="256"/>
      <c r="TNK489" s="256"/>
      <c r="TNL489" s="256"/>
      <c r="TNM489" s="256"/>
      <c r="TNN489" s="256"/>
      <c r="TNO489" s="256"/>
      <c r="TNP489" s="256"/>
      <c r="TNQ489" s="256"/>
      <c r="TNR489" s="256"/>
      <c r="TNS489" s="256"/>
      <c r="TNT489" s="256"/>
      <c r="TNU489" s="256"/>
      <c r="TNV489" s="256"/>
      <c r="TNW489" s="256"/>
      <c r="TNX489" s="256"/>
      <c r="TNY489" s="256"/>
      <c r="TNZ489" s="256"/>
      <c r="TOA489" s="256"/>
      <c r="TOB489" s="256"/>
      <c r="TOC489" s="256"/>
      <c r="TOD489" s="256"/>
      <c r="TOE489" s="256"/>
      <c r="TOF489" s="256"/>
      <c r="TOG489" s="256"/>
      <c r="TOH489" s="256"/>
      <c r="TOI489" s="256"/>
      <c r="TOJ489" s="256"/>
      <c r="TOK489" s="256"/>
      <c r="TOL489" s="256"/>
      <c r="TOM489" s="256"/>
      <c r="TON489" s="256"/>
      <c r="TOO489" s="256"/>
      <c r="TOP489" s="256"/>
      <c r="TOQ489" s="256"/>
      <c r="TOR489" s="256"/>
      <c r="TOS489" s="256"/>
      <c r="TOT489" s="256"/>
      <c r="TOU489" s="256"/>
      <c r="TOV489" s="256"/>
      <c r="TOW489" s="256"/>
      <c r="TOX489" s="256"/>
      <c r="TOY489" s="256"/>
      <c r="TOZ489" s="256"/>
      <c r="TPA489" s="256"/>
      <c r="TPB489" s="256"/>
      <c r="TPC489" s="256"/>
      <c r="TPD489" s="256"/>
      <c r="TPE489" s="256"/>
      <c r="TPF489" s="256"/>
      <c r="TPG489" s="256"/>
      <c r="TPH489" s="256"/>
      <c r="TPI489" s="256"/>
      <c r="TPJ489" s="256"/>
      <c r="TPK489" s="256"/>
      <c r="TPL489" s="256"/>
      <c r="TPM489" s="256"/>
      <c r="TPN489" s="256"/>
      <c r="TPO489" s="256"/>
      <c r="TPP489" s="256"/>
      <c r="TPQ489" s="256"/>
      <c r="TPR489" s="256"/>
      <c r="TPS489" s="256"/>
      <c r="TPT489" s="256"/>
      <c r="TPU489" s="256"/>
      <c r="TPV489" s="256"/>
      <c r="TPW489" s="256"/>
      <c r="TPX489" s="256"/>
      <c r="TPY489" s="256"/>
      <c r="TPZ489" s="256"/>
      <c r="TQA489" s="256"/>
      <c r="TQB489" s="256"/>
      <c r="TQC489" s="256"/>
      <c r="TQD489" s="256"/>
      <c r="TQE489" s="256"/>
      <c r="TQF489" s="256"/>
      <c r="TQG489" s="256"/>
      <c r="TQH489" s="256"/>
      <c r="TQI489" s="256"/>
      <c r="TQJ489" s="256"/>
      <c r="TQK489" s="256"/>
      <c r="TQL489" s="256"/>
      <c r="TQM489" s="256"/>
      <c r="TQN489" s="256"/>
      <c r="TQO489" s="256"/>
      <c r="TQP489" s="256"/>
      <c r="TQQ489" s="256"/>
      <c r="TQR489" s="256"/>
      <c r="TQS489" s="256"/>
      <c r="TQT489" s="256"/>
      <c r="TQU489" s="256"/>
      <c r="TQV489" s="256"/>
      <c r="TQW489" s="256"/>
      <c r="TQX489" s="256"/>
      <c r="TQY489" s="256"/>
      <c r="TQZ489" s="256"/>
      <c r="TRA489" s="256"/>
      <c r="TRB489" s="256"/>
      <c r="TRC489" s="256"/>
      <c r="TRD489" s="256"/>
      <c r="TRE489" s="256"/>
      <c r="TRF489" s="256"/>
      <c r="TRG489" s="256"/>
      <c r="TRH489" s="256"/>
      <c r="TRI489" s="256"/>
      <c r="TRJ489" s="256"/>
      <c r="TRK489" s="256"/>
      <c r="TRL489" s="256"/>
      <c r="TRM489" s="256"/>
      <c r="TRN489" s="256"/>
      <c r="TRO489" s="256"/>
      <c r="TRP489" s="256"/>
      <c r="TRQ489" s="256"/>
      <c r="TRR489" s="256"/>
      <c r="TRS489" s="256"/>
      <c r="TRT489" s="256"/>
      <c r="TRU489" s="256"/>
      <c r="TRV489" s="256"/>
      <c r="TRW489" s="256"/>
      <c r="TRX489" s="256"/>
      <c r="TRY489" s="256"/>
      <c r="TRZ489" s="256"/>
      <c r="TSA489" s="256"/>
      <c r="TSB489" s="256"/>
      <c r="TSC489" s="256"/>
      <c r="TSD489" s="256"/>
      <c r="TSE489" s="256"/>
      <c r="TSF489" s="256"/>
      <c r="TSG489" s="256"/>
      <c r="TSH489" s="256"/>
      <c r="TSI489" s="256"/>
      <c r="TSJ489" s="256"/>
      <c r="TSK489" s="256"/>
      <c r="TSL489" s="256"/>
      <c r="TSM489" s="256"/>
      <c r="TSN489" s="256"/>
      <c r="TSO489" s="256"/>
      <c r="TSP489" s="256"/>
      <c r="TSQ489" s="256"/>
      <c r="TSR489" s="256"/>
      <c r="TSS489" s="256"/>
      <c r="TST489" s="256"/>
      <c r="TSU489" s="256"/>
      <c r="TSV489" s="256"/>
      <c r="TSW489" s="256"/>
      <c r="TSX489" s="256"/>
      <c r="TSY489" s="256"/>
      <c r="TSZ489" s="256"/>
      <c r="TTA489" s="256"/>
      <c r="TTB489" s="256"/>
      <c r="TTC489" s="256"/>
      <c r="TTD489" s="256"/>
      <c r="TTE489" s="256"/>
      <c r="TTF489" s="256"/>
      <c r="TTG489" s="256"/>
      <c r="TTH489" s="256"/>
      <c r="TTI489" s="256"/>
      <c r="TTJ489" s="256"/>
      <c r="TTK489" s="256"/>
      <c r="TTL489" s="256"/>
      <c r="TTM489" s="256"/>
      <c r="TTN489" s="256"/>
      <c r="TTO489" s="256"/>
      <c r="TTP489" s="256"/>
      <c r="TTQ489" s="256"/>
      <c r="TTR489" s="256"/>
      <c r="TTS489" s="256"/>
      <c r="TTT489" s="256"/>
      <c r="TTU489" s="256"/>
      <c r="TTV489" s="256"/>
      <c r="TTW489" s="256"/>
      <c r="TTX489" s="256"/>
      <c r="TTY489" s="256"/>
      <c r="TTZ489" s="256"/>
      <c r="TUA489" s="256"/>
      <c r="TUB489" s="256"/>
      <c r="TUC489" s="256"/>
      <c r="TUD489" s="256"/>
      <c r="TUE489" s="256"/>
      <c r="TUF489" s="256"/>
      <c r="TUG489" s="256"/>
      <c r="TUH489" s="256"/>
      <c r="TUI489" s="256"/>
      <c r="TUJ489" s="256"/>
      <c r="TUK489" s="256"/>
      <c r="TUL489" s="256"/>
      <c r="TUM489" s="256"/>
      <c r="TUN489" s="256"/>
      <c r="TUO489" s="256"/>
      <c r="TUP489" s="256"/>
      <c r="TUQ489" s="256"/>
      <c r="TUR489" s="256"/>
      <c r="TUS489" s="256"/>
      <c r="TUT489" s="256"/>
      <c r="TUU489" s="256"/>
      <c r="TUV489" s="256"/>
      <c r="TUW489" s="256"/>
      <c r="TUX489" s="256"/>
      <c r="TUY489" s="256"/>
      <c r="TUZ489" s="256"/>
      <c r="TVA489" s="256"/>
      <c r="TVB489" s="256"/>
      <c r="TVC489" s="256"/>
      <c r="TVD489" s="256"/>
      <c r="TVE489" s="256"/>
      <c r="TVF489" s="256"/>
      <c r="TVG489" s="256"/>
      <c r="TVH489" s="256"/>
      <c r="TVI489" s="256"/>
      <c r="TVJ489" s="256"/>
      <c r="TVK489" s="256"/>
      <c r="TVL489" s="256"/>
      <c r="TVM489" s="256"/>
      <c r="TVN489" s="256"/>
      <c r="TVO489" s="256"/>
      <c r="TVP489" s="256"/>
      <c r="TVQ489" s="256"/>
      <c r="TVR489" s="256"/>
      <c r="TVS489" s="256"/>
      <c r="TVT489" s="256"/>
      <c r="TVU489" s="256"/>
      <c r="TVV489" s="256"/>
      <c r="TVW489" s="256"/>
      <c r="TVX489" s="256"/>
      <c r="TVY489" s="256"/>
      <c r="TVZ489" s="256"/>
      <c r="TWA489" s="256"/>
      <c r="TWB489" s="256"/>
      <c r="TWC489" s="256"/>
      <c r="TWD489" s="256"/>
      <c r="TWE489" s="256"/>
      <c r="TWF489" s="256"/>
      <c r="TWG489" s="256"/>
      <c r="TWH489" s="256"/>
      <c r="TWI489" s="256"/>
      <c r="TWJ489" s="256"/>
      <c r="TWK489" s="256"/>
      <c r="TWL489" s="256"/>
      <c r="TWM489" s="256"/>
      <c r="TWN489" s="256"/>
      <c r="TWO489" s="256"/>
      <c r="TWP489" s="256"/>
      <c r="TWQ489" s="256"/>
      <c r="TWR489" s="256"/>
      <c r="TWS489" s="256"/>
      <c r="TWT489" s="256"/>
      <c r="TWU489" s="256"/>
      <c r="TWV489" s="256"/>
      <c r="TWW489" s="256"/>
      <c r="TWX489" s="256"/>
      <c r="TWY489" s="256"/>
      <c r="TWZ489" s="256"/>
      <c r="TXA489" s="256"/>
      <c r="TXB489" s="256"/>
      <c r="TXC489" s="256"/>
      <c r="TXD489" s="256"/>
      <c r="TXE489" s="256"/>
      <c r="TXF489" s="256"/>
      <c r="TXG489" s="256"/>
      <c r="TXH489" s="256"/>
      <c r="TXI489" s="256"/>
      <c r="TXJ489" s="256"/>
      <c r="TXK489" s="256"/>
      <c r="TXL489" s="256"/>
      <c r="TXM489" s="256"/>
      <c r="TXN489" s="256"/>
      <c r="TXO489" s="256"/>
      <c r="TXP489" s="256"/>
      <c r="TXQ489" s="256"/>
      <c r="TXR489" s="256"/>
      <c r="TXS489" s="256"/>
      <c r="TXT489" s="256"/>
      <c r="TXU489" s="256"/>
      <c r="TXV489" s="256"/>
      <c r="TXW489" s="256"/>
      <c r="TXX489" s="256"/>
      <c r="TXY489" s="256"/>
      <c r="TXZ489" s="256"/>
      <c r="TYA489" s="256"/>
      <c r="TYB489" s="256"/>
      <c r="TYC489" s="256"/>
      <c r="TYD489" s="256"/>
      <c r="TYE489" s="256"/>
      <c r="TYF489" s="256"/>
      <c r="TYG489" s="256"/>
      <c r="TYH489" s="256"/>
      <c r="TYI489" s="256"/>
      <c r="TYJ489" s="256"/>
      <c r="TYK489" s="256"/>
      <c r="TYL489" s="256"/>
      <c r="TYM489" s="256"/>
      <c r="TYN489" s="256"/>
      <c r="TYO489" s="256"/>
      <c r="TYP489" s="256"/>
      <c r="TYQ489" s="256"/>
      <c r="TYR489" s="256"/>
      <c r="TYS489" s="256"/>
      <c r="TYT489" s="256"/>
      <c r="TYU489" s="256"/>
      <c r="TYV489" s="256"/>
      <c r="TYW489" s="256"/>
      <c r="TYX489" s="256"/>
      <c r="TYY489" s="256"/>
      <c r="TYZ489" s="256"/>
      <c r="TZA489" s="256"/>
      <c r="TZB489" s="256"/>
      <c r="TZC489" s="256"/>
      <c r="TZD489" s="256"/>
      <c r="TZE489" s="256"/>
      <c r="TZF489" s="256"/>
      <c r="TZG489" s="256"/>
      <c r="TZH489" s="256"/>
      <c r="TZI489" s="256"/>
      <c r="TZJ489" s="256"/>
      <c r="TZK489" s="256"/>
      <c r="TZL489" s="256"/>
      <c r="TZM489" s="256"/>
      <c r="TZN489" s="256"/>
      <c r="TZO489" s="256"/>
      <c r="TZP489" s="256"/>
      <c r="TZQ489" s="256"/>
      <c r="TZR489" s="256"/>
      <c r="TZS489" s="256"/>
      <c r="TZT489" s="256"/>
      <c r="TZU489" s="256"/>
      <c r="TZV489" s="256"/>
      <c r="TZW489" s="256"/>
      <c r="TZX489" s="256"/>
      <c r="TZY489" s="256"/>
      <c r="TZZ489" s="256"/>
      <c r="UAA489" s="256"/>
      <c r="UAB489" s="256"/>
      <c r="UAC489" s="256"/>
      <c r="UAD489" s="256"/>
      <c r="UAE489" s="256"/>
      <c r="UAF489" s="256"/>
      <c r="UAG489" s="256"/>
      <c r="UAH489" s="256"/>
      <c r="UAI489" s="256"/>
      <c r="UAJ489" s="256"/>
      <c r="UAK489" s="256"/>
      <c r="UAL489" s="256"/>
      <c r="UAM489" s="256"/>
      <c r="UAN489" s="256"/>
      <c r="UAO489" s="256"/>
      <c r="UAP489" s="256"/>
      <c r="UAQ489" s="256"/>
      <c r="UAR489" s="256"/>
      <c r="UAS489" s="256"/>
      <c r="UAT489" s="256"/>
      <c r="UAU489" s="256"/>
      <c r="UAV489" s="256"/>
      <c r="UAW489" s="256"/>
      <c r="UAX489" s="256"/>
      <c r="UAY489" s="256"/>
      <c r="UAZ489" s="256"/>
      <c r="UBA489" s="256"/>
      <c r="UBB489" s="256"/>
      <c r="UBC489" s="256"/>
      <c r="UBD489" s="256"/>
      <c r="UBE489" s="256"/>
      <c r="UBF489" s="256"/>
      <c r="UBG489" s="256"/>
      <c r="UBH489" s="256"/>
      <c r="UBI489" s="256"/>
      <c r="UBJ489" s="256"/>
      <c r="UBK489" s="256"/>
      <c r="UBL489" s="256"/>
      <c r="UBM489" s="256"/>
      <c r="UBN489" s="256"/>
      <c r="UBO489" s="256"/>
      <c r="UBP489" s="256"/>
      <c r="UBQ489" s="256"/>
      <c r="UBR489" s="256"/>
      <c r="UBS489" s="256"/>
      <c r="UBT489" s="256"/>
      <c r="UBU489" s="256"/>
      <c r="UBV489" s="256"/>
      <c r="UBW489" s="256"/>
      <c r="UBX489" s="256"/>
      <c r="UBY489" s="256"/>
      <c r="UBZ489" s="256"/>
      <c r="UCA489" s="256"/>
      <c r="UCB489" s="256"/>
      <c r="UCC489" s="256"/>
      <c r="UCD489" s="256"/>
      <c r="UCE489" s="256"/>
      <c r="UCF489" s="256"/>
      <c r="UCG489" s="256"/>
      <c r="UCH489" s="256"/>
      <c r="UCI489" s="256"/>
      <c r="UCJ489" s="256"/>
      <c r="UCK489" s="256"/>
      <c r="UCL489" s="256"/>
      <c r="UCM489" s="256"/>
      <c r="UCN489" s="256"/>
      <c r="UCO489" s="256"/>
      <c r="UCP489" s="256"/>
      <c r="UCQ489" s="256"/>
      <c r="UCR489" s="256"/>
      <c r="UCS489" s="256"/>
      <c r="UCT489" s="256"/>
      <c r="UCU489" s="256"/>
      <c r="UCV489" s="256"/>
      <c r="UCW489" s="256"/>
      <c r="UCX489" s="256"/>
      <c r="UCY489" s="256"/>
      <c r="UCZ489" s="256"/>
      <c r="UDA489" s="256"/>
      <c r="UDB489" s="256"/>
      <c r="UDC489" s="256"/>
      <c r="UDD489" s="256"/>
      <c r="UDE489" s="256"/>
      <c r="UDF489" s="256"/>
      <c r="UDG489" s="256"/>
      <c r="UDH489" s="256"/>
      <c r="UDI489" s="256"/>
      <c r="UDJ489" s="256"/>
      <c r="UDK489" s="256"/>
      <c r="UDL489" s="256"/>
      <c r="UDM489" s="256"/>
      <c r="UDN489" s="256"/>
      <c r="UDO489" s="256"/>
      <c r="UDP489" s="256"/>
      <c r="UDQ489" s="256"/>
      <c r="UDR489" s="256"/>
      <c r="UDS489" s="256"/>
      <c r="UDT489" s="256"/>
      <c r="UDU489" s="256"/>
      <c r="UDV489" s="256"/>
      <c r="UDW489" s="256"/>
      <c r="UDX489" s="256"/>
      <c r="UDY489" s="256"/>
      <c r="UDZ489" s="256"/>
      <c r="UEA489" s="256"/>
      <c r="UEB489" s="256"/>
      <c r="UEC489" s="256"/>
      <c r="UED489" s="256"/>
      <c r="UEE489" s="256"/>
      <c r="UEF489" s="256"/>
      <c r="UEG489" s="256"/>
      <c r="UEH489" s="256"/>
      <c r="UEI489" s="256"/>
      <c r="UEJ489" s="256"/>
      <c r="UEK489" s="256"/>
      <c r="UEL489" s="256"/>
      <c r="UEM489" s="256"/>
      <c r="UEN489" s="256"/>
      <c r="UEO489" s="256"/>
      <c r="UEP489" s="256"/>
      <c r="UEQ489" s="256"/>
      <c r="UER489" s="256"/>
      <c r="UES489" s="256"/>
      <c r="UET489" s="256"/>
      <c r="UEU489" s="256"/>
      <c r="UEV489" s="256"/>
      <c r="UEW489" s="256"/>
      <c r="UEX489" s="256"/>
      <c r="UEY489" s="256"/>
      <c r="UEZ489" s="256"/>
      <c r="UFA489" s="256"/>
      <c r="UFB489" s="256"/>
      <c r="UFC489" s="256"/>
      <c r="UFD489" s="256"/>
      <c r="UFE489" s="256"/>
      <c r="UFF489" s="256"/>
      <c r="UFG489" s="256"/>
      <c r="UFH489" s="256"/>
      <c r="UFI489" s="256"/>
      <c r="UFJ489" s="256"/>
      <c r="UFK489" s="256"/>
      <c r="UFL489" s="256"/>
      <c r="UFM489" s="256"/>
      <c r="UFN489" s="256"/>
      <c r="UFO489" s="256"/>
      <c r="UFP489" s="256"/>
      <c r="UFQ489" s="256"/>
      <c r="UFR489" s="256"/>
      <c r="UFS489" s="256"/>
      <c r="UFT489" s="256"/>
      <c r="UFU489" s="256"/>
      <c r="UFV489" s="256"/>
      <c r="UFW489" s="256"/>
      <c r="UFX489" s="256"/>
      <c r="UFY489" s="256"/>
      <c r="UFZ489" s="256"/>
      <c r="UGA489" s="256"/>
      <c r="UGB489" s="256"/>
      <c r="UGC489" s="256"/>
      <c r="UGD489" s="256"/>
      <c r="UGE489" s="256"/>
      <c r="UGF489" s="256"/>
      <c r="UGG489" s="256"/>
      <c r="UGH489" s="256"/>
      <c r="UGI489" s="256"/>
      <c r="UGJ489" s="256"/>
      <c r="UGK489" s="256"/>
      <c r="UGL489" s="256"/>
      <c r="UGM489" s="256"/>
      <c r="UGN489" s="256"/>
      <c r="UGO489" s="256"/>
      <c r="UGP489" s="256"/>
      <c r="UGQ489" s="256"/>
      <c r="UGR489" s="256"/>
      <c r="UGS489" s="256"/>
      <c r="UGT489" s="256"/>
      <c r="UGU489" s="256"/>
      <c r="UGV489" s="256"/>
      <c r="UGW489" s="256"/>
      <c r="UGX489" s="256"/>
      <c r="UGY489" s="256"/>
      <c r="UGZ489" s="256"/>
      <c r="UHA489" s="256"/>
      <c r="UHB489" s="256"/>
      <c r="UHC489" s="256"/>
      <c r="UHD489" s="256"/>
      <c r="UHE489" s="256"/>
      <c r="UHF489" s="256"/>
      <c r="UHG489" s="256"/>
      <c r="UHH489" s="256"/>
      <c r="UHI489" s="256"/>
      <c r="UHJ489" s="256"/>
      <c r="UHK489" s="256"/>
      <c r="UHL489" s="256"/>
      <c r="UHM489" s="256"/>
      <c r="UHN489" s="256"/>
      <c r="UHO489" s="256"/>
      <c r="UHP489" s="256"/>
      <c r="UHQ489" s="256"/>
      <c r="UHR489" s="256"/>
      <c r="UHS489" s="256"/>
      <c r="UHT489" s="256"/>
      <c r="UHU489" s="256"/>
      <c r="UHV489" s="256"/>
      <c r="UHW489" s="256"/>
      <c r="UHX489" s="256"/>
      <c r="UHY489" s="256"/>
      <c r="UHZ489" s="256"/>
      <c r="UIA489" s="256"/>
      <c r="UIB489" s="256"/>
      <c r="UIC489" s="256"/>
      <c r="UID489" s="256"/>
      <c r="UIE489" s="256"/>
      <c r="UIF489" s="256"/>
      <c r="UIG489" s="256"/>
      <c r="UIH489" s="256"/>
      <c r="UII489" s="256"/>
      <c r="UIJ489" s="256"/>
      <c r="UIK489" s="256"/>
      <c r="UIL489" s="256"/>
      <c r="UIM489" s="256"/>
      <c r="UIN489" s="256"/>
      <c r="UIO489" s="256"/>
      <c r="UIP489" s="256"/>
      <c r="UIQ489" s="256"/>
      <c r="UIR489" s="256"/>
      <c r="UIS489" s="256"/>
      <c r="UIT489" s="256"/>
      <c r="UIU489" s="256"/>
      <c r="UIV489" s="256"/>
      <c r="UIW489" s="256"/>
      <c r="UIX489" s="256"/>
      <c r="UIY489" s="256"/>
      <c r="UIZ489" s="256"/>
      <c r="UJA489" s="256"/>
      <c r="UJB489" s="256"/>
      <c r="UJC489" s="256"/>
      <c r="UJD489" s="256"/>
      <c r="UJE489" s="256"/>
      <c r="UJF489" s="256"/>
      <c r="UJG489" s="256"/>
      <c r="UJH489" s="256"/>
      <c r="UJI489" s="256"/>
      <c r="UJJ489" s="256"/>
      <c r="UJK489" s="256"/>
      <c r="UJL489" s="256"/>
      <c r="UJM489" s="256"/>
      <c r="UJN489" s="256"/>
      <c r="UJO489" s="256"/>
      <c r="UJP489" s="256"/>
      <c r="UJQ489" s="256"/>
      <c r="UJR489" s="256"/>
      <c r="UJS489" s="256"/>
      <c r="UJT489" s="256"/>
      <c r="UJU489" s="256"/>
      <c r="UJV489" s="256"/>
      <c r="UJW489" s="256"/>
      <c r="UJX489" s="256"/>
      <c r="UJY489" s="256"/>
      <c r="UJZ489" s="256"/>
      <c r="UKA489" s="256"/>
      <c r="UKB489" s="256"/>
      <c r="UKC489" s="256"/>
      <c r="UKD489" s="256"/>
      <c r="UKE489" s="256"/>
      <c r="UKF489" s="256"/>
      <c r="UKG489" s="256"/>
      <c r="UKH489" s="256"/>
      <c r="UKI489" s="256"/>
      <c r="UKJ489" s="256"/>
      <c r="UKK489" s="256"/>
      <c r="UKL489" s="256"/>
      <c r="UKM489" s="256"/>
      <c r="UKN489" s="256"/>
      <c r="UKO489" s="256"/>
      <c r="UKP489" s="256"/>
      <c r="UKQ489" s="256"/>
      <c r="UKR489" s="256"/>
      <c r="UKS489" s="256"/>
      <c r="UKT489" s="256"/>
      <c r="UKU489" s="256"/>
      <c r="UKV489" s="256"/>
      <c r="UKW489" s="256"/>
      <c r="UKX489" s="256"/>
      <c r="UKY489" s="256"/>
      <c r="UKZ489" s="256"/>
      <c r="ULA489" s="256"/>
      <c r="ULB489" s="256"/>
      <c r="ULC489" s="256"/>
      <c r="ULD489" s="256"/>
      <c r="ULE489" s="256"/>
      <c r="ULF489" s="256"/>
      <c r="ULG489" s="256"/>
      <c r="ULH489" s="256"/>
      <c r="ULI489" s="256"/>
      <c r="ULJ489" s="256"/>
      <c r="ULK489" s="256"/>
      <c r="ULL489" s="256"/>
      <c r="ULM489" s="256"/>
      <c r="ULN489" s="256"/>
      <c r="ULO489" s="256"/>
      <c r="ULP489" s="256"/>
      <c r="ULQ489" s="256"/>
      <c r="ULR489" s="256"/>
      <c r="ULS489" s="256"/>
      <c r="ULT489" s="256"/>
      <c r="ULU489" s="256"/>
      <c r="ULV489" s="256"/>
      <c r="ULW489" s="256"/>
      <c r="ULX489" s="256"/>
      <c r="ULY489" s="256"/>
      <c r="ULZ489" s="256"/>
      <c r="UMA489" s="256"/>
      <c r="UMB489" s="256"/>
      <c r="UMC489" s="256"/>
      <c r="UMD489" s="256"/>
      <c r="UME489" s="256"/>
      <c r="UMF489" s="256"/>
      <c r="UMG489" s="256"/>
      <c r="UMH489" s="256"/>
      <c r="UMI489" s="256"/>
      <c r="UMJ489" s="256"/>
      <c r="UMK489" s="256"/>
      <c r="UML489" s="256"/>
      <c r="UMM489" s="256"/>
      <c r="UMN489" s="256"/>
      <c r="UMO489" s="256"/>
      <c r="UMP489" s="256"/>
      <c r="UMQ489" s="256"/>
      <c r="UMR489" s="256"/>
      <c r="UMS489" s="256"/>
      <c r="UMT489" s="256"/>
      <c r="UMU489" s="256"/>
      <c r="UMV489" s="256"/>
      <c r="UMW489" s="256"/>
      <c r="UMX489" s="256"/>
      <c r="UMY489" s="256"/>
      <c r="UMZ489" s="256"/>
      <c r="UNA489" s="256"/>
      <c r="UNB489" s="256"/>
      <c r="UNC489" s="256"/>
      <c r="UND489" s="256"/>
      <c r="UNE489" s="256"/>
      <c r="UNF489" s="256"/>
      <c r="UNG489" s="256"/>
      <c r="UNH489" s="256"/>
      <c r="UNI489" s="256"/>
      <c r="UNJ489" s="256"/>
      <c r="UNK489" s="256"/>
      <c r="UNL489" s="256"/>
      <c r="UNM489" s="256"/>
      <c r="UNN489" s="256"/>
      <c r="UNO489" s="256"/>
      <c r="UNP489" s="256"/>
      <c r="UNQ489" s="256"/>
      <c r="UNR489" s="256"/>
      <c r="UNS489" s="256"/>
      <c r="UNT489" s="256"/>
      <c r="UNU489" s="256"/>
      <c r="UNV489" s="256"/>
      <c r="UNW489" s="256"/>
      <c r="UNX489" s="256"/>
      <c r="UNY489" s="256"/>
      <c r="UNZ489" s="256"/>
      <c r="UOA489" s="256"/>
      <c r="UOB489" s="256"/>
      <c r="UOC489" s="256"/>
      <c r="UOD489" s="256"/>
      <c r="UOE489" s="256"/>
      <c r="UOF489" s="256"/>
      <c r="UOG489" s="256"/>
      <c r="UOH489" s="256"/>
      <c r="UOI489" s="256"/>
      <c r="UOJ489" s="256"/>
      <c r="UOK489" s="256"/>
      <c r="UOL489" s="256"/>
      <c r="UOM489" s="256"/>
      <c r="UON489" s="256"/>
      <c r="UOO489" s="256"/>
      <c r="UOP489" s="256"/>
      <c r="UOQ489" s="256"/>
      <c r="UOR489" s="256"/>
      <c r="UOS489" s="256"/>
      <c r="UOT489" s="256"/>
      <c r="UOU489" s="256"/>
      <c r="UOV489" s="256"/>
      <c r="UOW489" s="256"/>
      <c r="UOX489" s="256"/>
      <c r="UOY489" s="256"/>
      <c r="UOZ489" s="256"/>
      <c r="UPA489" s="256"/>
      <c r="UPB489" s="256"/>
      <c r="UPC489" s="256"/>
      <c r="UPD489" s="256"/>
      <c r="UPE489" s="256"/>
      <c r="UPF489" s="256"/>
      <c r="UPG489" s="256"/>
      <c r="UPH489" s="256"/>
      <c r="UPI489" s="256"/>
      <c r="UPJ489" s="256"/>
      <c r="UPK489" s="256"/>
      <c r="UPL489" s="256"/>
      <c r="UPM489" s="256"/>
      <c r="UPN489" s="256"/>
      <c r="UPO489" s="256"/>
      <c r="UPP489" s="256"/>
      <c r="UPQ489" s="256"/>
      <c r="UPR489" s="256"/>
      <c r="UPS489" s="256"/>
      <c r="UPT489" s="256"/>
      <c r="UPU489" s="256"/>
      <c r="UPV489" s="256"/>
      <c r="UPW489" s="256"/>
      <c r="UPX489" s="256"/>
      <c r="UPY489" s="256"/>
      <c r="UPZ489" s="256"/>
      <c r="UQA489" s="256"/>
      <c r="UQB489" s="256"/>
      <c r="UQC489" s="256"/>
      <c r="UQD489" s="256"/>
      <c r="UQE489" s="256"/>
      <c r="UQF489" s="256"/>
      <c r="UQG489" s="256"/>
      <c r="UQH489" s="256"/>
      <c r="UQI489" s="256"/>
      <c r="UQJ489" s="256"/>
      <c r="UQK489" s="256"/>
      <c r="UQL489" s="256"/>
      <c r="UQM489" s="256"/>
      <c r="UQN489" s="256"/>
      <c r="UQO489" s="256"/>
      <c r="UQP489" s="256"/>
      <c r="UQQ489" s="256"/>
      <c r="UQR489" s="256"/>
      <c r="UQS489" s="256"/>
      <c r="UQT489" s="256"/>
      <c r="UQU489" s="256"/>
      <c r="UQV489" s="256"/>
      <c r="UQW489" s="256"/>
      <c r="UQX489" s="256"/>
      <c r="UQY489" s="256"/>
      <c r="UQZ489" s="256"/>
      <c r="URA489" s="256"/>
      <c r="URB489" s="256"/>
      <c r="URC489" s="256"/>
      <c r="URD489" s="256"/>
      <c r="URE489" s="256"/>
      <c r="URF489" s="256"/>
      <c r="URG489" s="256"/>
      <c r="URH489" s="256"/>
      <c r="URI489" s="256"/>
      <c r="URJ489" s="256"/>
      <c r="URK489" s="256"/>
      <c r="URL489" s="256"/>
      <c r="URM489" s="256"/>
      <c r="URN489" s="256"/>
      <c r="URO489" s="256"/>
      <c r="URP489" s="256"/>
      <c r="URQ489" s="256"/>
      <c r="URR489" s="256"/>
      <c r="URS489" s="256"/>
      <c r="URT489" s="256"/>
      <c r="URU489" s="256"/>
      <c r="URV489" s="256"/>
      <c r="URW489" s="256"/>
      <c r="URX489" s="256"/>
      <c r="URY489" s="256"/>
      <c r="URZ489" s="256"/>
      <c r="USA489" s="256"/>
      <c r="USB489" s="256"/>
      <c r="USC489" s="256"/>
      <c r="USD489" s="256"/>
      <c r="USE489" s="256"/>
      <c r="USF489" s="256"/>
      <c r="USG489" s="256"/>
      <c r="USH489" s="256"/>
      <c r="USI489" s="256"/>
      <c r="USJ489" s="256"/>
      <c r="USK489" s="256"/>
      <c r="USL489" s="256"/>
      <c r="USM489" s="256"/>
      <c r="USN489" s="256"/>
      <c r="USO489" s="256"/>
      <c r="USP489" s="256"/>
      <c r="USQ489" s="256"/>
      <c r="USR489" s="256"/>
      <c r="USS489" s="256"/>
      <c r="UST489" s="256"/>
      <c r="USU489" s="256"/>
      <c r="USV489" s="256"/>
      <c r="USW489" s="256"/>
      <c r="USX489" s="256"/>
      <c r="USY489" s="256"/>
      <c r="USZ489" s="256"/>
      <c r="UTA489" s="256"/>
      <c r="UTB489" s="256"/>
      <c r="UTC489" s="256"/>
      <c r="UTD489" s="256"/>
      <c r="UTE489" s="256"/>
      <c r="UTF489" s="256"/>
      <c r="UTG489" s="256"/>
      <c r="UTH489" s="256"/>
      <c r="UTI489" s="256"/>
      <c r="UTJ489" s="256"/>
      <c r="UTK489" s="256"/>
      <c r="UTL489" s="256"/>
      <c r="UTM489" s="256"/>
      <c r="UTN489" s="256"/>
      <c r="UTO489" s="256"/>
      <c r="UTP489" s="256"/>
      <c r="UTQ489" s="256"/>
      <c r="UTR489" s="256"/>
      <c r="UTS489" s="256"/>
      <c r="UTT489" s="256"/>
      <c r="UTU489" s="256"/>
      <c r="UTV489" s="256"/>
      <c r="UTW489" s="256"/>
      <c r="UTX489" s="256"/>
      <c r="UTY489" s="256"/>
      <c r="UTZ489" s="256"/>
      <c r="UUA489" s="256"/>
      <c r="UUB489" s="256"/>
      <c r="UUC489" s="256"/>
      <c r="UUD489" s="256"/>
      <c r="UUE489" s="256"/>
      <c r="UUF489" s="256"/>
      <c r="UUG489" s="256"/>
      <c r="UUH489" s="256"/>
      <c r="UUI489" s="256"/>
      <c r="UUJ489" s="256"/>
      <c r="UUK489" s="256"/>
      <c r="UUL489" s="256"/>
      <c r="UUM489" s="256"/>
      <c r="UUN489" s="256"/>
      <c r="UUO489" s="256"/>
      <c r="UUP489" s="256"/>
      <c r="UUQ489" s="256"/>
      <c r="UUR489" s="256"/>
      <c r="UUS489" s="256"/>
      <c r="UUT489" s="256"/>
      <c r="UUU489" s="256"/>
      <c r="UUV489" s="256"/>
      <c r="UUW489" s="256"/>
      <c r="UUX489" s="256"/>
      <c r="UUY489" s="256"/>
      <c r="UUZ489" s="256"/>
      <c r="UVA489" s="256"/>
      <c r="UVB489" s="256"/>
      <c r="UVC489" s="256"/>
      <c r="UVD489" s="256"/>
      <c r="UVE489" s="256"/>
      <c r="UVF489" s="256"/>
      <c r="UVG489" s="256"/>
      <c r="UVH489" s="256"/>
      <c r="UVI489" s="256"/>
      <c r="UVJ489" s="256"/>
      <c r="UVK489" s="256"/>
      <c r="UVL489" s="256"/>
      <c r="UVM489" s="256"/>
      <c r="UVN489" s="256"/>
      <c r="UVO489" s="256"/>
      <c r="UVP489" s="256"/>
      <c r="UVQ489" s="256"/>
      <c r="UVR489" s="256"/>
      <c r="UVS489" s="256"/>
      <c r="UVT489" s="256"/>
      <c r="UVU489" s="256"/>
      <c r="UVV489" s="256"/>
      <c r="UVW489" s="256"/>
      <c r="UVX489" s="256"/>
      <c r="UVY489" s="256"/>
      <c r="UVZ489" s="256"/>
      <c r="UWA489" s="256"/>
      <c r="UWB489" s="256"/>
      <c r="UWC489" s="256"/>
      <c r="UWD489" s="256"/>
      <c r="UWE489" s="256"/>
      <c r="UWF489" s="256"/>
      <c r="UWG489" s="256"/>
      <c r="UWH489" s="256"/>
      <c r="UWI489" s="256"/>
      <c r="UWJ489" s="256"/>
      <c r="UWK489" s="256"/>
      <c r="UWL489" s="256"/>
      <c r="UWM489" s="256"/>
      <c r="UWN489" s="256"/>
      <c r="UWO489" s="256"/>
      <c r="UWP489" s="256"/>
      <c r="UWQ489" s="256"/>
      <c r="UWR489" s="256"/>
      <c r="UWS489" s="256"/>
      <c r="UWT489" s="256"/>
      <c r="UWU489" s="256"/>
      <c r="UWV489" s="256"/>
      <c r="UWW489" s="256"/>
      <c r="UWX489" s="256"/>
      <c r="UWY489" s="256"/>
      <c r="UWZ489" s="256"/>
      <c r="UXA489" s="256"/>
      <c r="UXB489" s="256"/>
      <c r="UXC489" s="256"/>
      <c r="UXD489" s="256"/>
      <c r="UXE489" s="256"/>
      <c r="UXF489" s="256"/>
      <c r="UXG489" s="256"/>
      <c r="UXH489" s="256"/>
      <c r="UXI489" s="256"/>
      <c r="UXJ489" s="256"/>
      <c r="UXK489" s="256"/>
      <c r="UXL489" s="256"/>
      <c r="UXM489" s="256"/>
      <c r="UXN489" s="256"/>
      <c r="UXO489" s="256"/>
      <c r="UXP489" s="256"/>
      <c r="UXQ489" s="256"/>
      <c r="UXR489" s="256"/>
      <c r="UXS489" s="256"/>
      <c r="UXT489" s="256"/>
      <c r="UXU489" s="256"/>
      <c r="UXV489" s="256"/>
      <c r="UXW489" s="256"/>
      <c r="UXX489" s="256"/>
      <c r="UXY489" s="256"/>
      <c r="UXZ489" s="256"/>
      <c r="UYA489" s="256"/>
      <c r="UYB489" s="256"/>
      <c r="UYC489" s="256"/>
      <c r="UYD489" s="256"/>
      <c r="UYE489" s="256"/>
      <c r="UYF489" s="256"/>
      <c r="UYG489" s="256"/>
      <c r="UYH489" s="256"/>
      <c r="UYI489" s="256"/>
      <c r="UYJ489" s="256"/>
      <c r="UYK489" s="256"/>
      <c r="UYL489" s="256"/>
      <c r="UYM489" s="256"/>
      <c r="UYN489" s="256"/>
      <c r="UYO489" s="256"/>
      <c r="UYP489" s="256"/>
      <c r="UYQ489" s="256"/>
      <c r="UYR489" s="256"/>
      <c r="UYS489" s="256"/>
      <c r="UYT489" s="256"/>
      <c r="UYU489" s="256"/>
      <c r="UYV489" s="256"/>
      <c r="UYW489" s="256"/>
      <c r="UYX489" s="256"/>
      <c r="UYY489" s="256"/>
      <c r="UYZ489" s="256"/>
      <c r="UZA489" s="256"/>
      <c r="UZB489" s="256"/>
      <c r="UZC489" s="256"/>
      <c r="UZD489" s="256"/>
      <c r="UZE489" s="256"/>
      <c r="UZF489" s="256"/>
      <c r="UZG489" s="256"/>
      <c r="UZH489" s="256"/>
      <c r="UZI489" s="256"/>
      <c r="UZJ489" s="256"/>
      <c r="UZK489" s="256"/>
      <c r="UZL489" s="256"/>
      <c r="UZM489" s="256"/>
      <c r="UZN489" s="256"/>
      <c r="UZO489" s="256"/>
      <c r="UZP489" s="256"/>
      <c r="UZQ489" s="256"/>
      <c r="UZR489" s="256"/>
      <c r="UZS489" s="256"/>
      <c r="UZT489" s="256"/>
      <c r="UZU489" s="256"/>
      <c r="UZV489" s="256"/>
      <c r="UZW489" s="256"/>
      <c r="UZX489" s="256"/>
      <c r="UZY489" s="256"/>
      <c r="UZZ489" s="256"/>
      <c r="VAA489" s="256"/>
      <c r="VAB489" s="256"/>
      <c r="VAC489" s="256"/>
      <c r="VAD489" s="256"/>
      <c r="VAE489" s="256"/>
      <c r="VAF489" s="256"/>
      <c r="VAG489" s="256"/>
      <c r="VAH489" s="256"/>
      <c r="VAI489" s="256"/>
      <c r="VAJ489" s="256"/>
      <c r="VAK489" s="256"/>
      <c r="VAL489" s="256"/>
      <c r="VAM489" s="256"/>
      <c r="VAN489" s="256"/>
      <c r="VAO489" s="256"/>
      <c r="VAP489" s="256"/>
      <c r="VAQ489" s="256"/>
      <c r="VAR489" s="256"/>
      <c r="VAS489" s="256"/>
      <c r="VAT489" s="256"/>
      <c r="VAU489" s="256"/>
      <c r="VAV489" s="256"/>
      <c r="VAW489" s="256"/>
      <c r="VAX489" s="256"/>
      <c r="VAY489" s="256"/>
      <c r="VAZ489" s="256"/>
      <c r="VBA489" s="256"/>
      <c r="VBB489" s="256"/>
      <c r="VBC489" s="256"/>
      <c r="VBD489" s="256"/>
      <c r="VBE489" s="256"/>
      <c r="VBF489" s="256"/>
      <c r="VBG489" s="256"/>
      <c r="VBH489" s="256"/>
      <c r="VBI489" s="256"/>
      <c r="VBJ489" s="256"/>
      <c r="VBK489" s="256"/>
      <c r="VBL489" s="256"/>
      <c r="VBM489" s="256"/>
      <c r="VBN489" s="256"/>
      <c r="VBO489" s="256"/>
      <c r="VBP489" s="256"/>
      <c r="VBQ489" s="256"/>
      <c r="VBR489" s="256"/>
      <c r="VBS489" s="256"/>
      <c r="VBT489" s="256"/>
      <c r="VBU489" s="256"/>
      <c r="VBV489" s="256"/>
      <c r="VBW489" s="256"/>
      <c r="VBX489" s="256"/>
      <c r="VBY489" s="256"/>
      <c r="VBZ489" s="256"/>
      <c r="VCA489" s="256"/>
      <c r="VCB489" s="256"/>
      <c r="VCC489" s="256"/>
      <c r="VCD489" s="256"/>
      <c r="VCE489" s="256"/>
      <c r="VCF489" s="256"/>
      <c r="VCG489" s="256"/>
      <c r="VCH489" s="256"/>
      <c r="VCI489" s="256"/>
      <c r="VCJ489" s="256"/>
      <c r="VCK489" s="256"/>
      <c r="VCL489" s="256"/>
      <c r="VCM489" s="256"/>
      <c r="VCN489" s="256"/>
      <c r="VCO489" s="256"/>
      <c r="VCP489" s="256"/>
      <c r="VCQ489" s="256"/>
      <c r="VCR489" s="256"/>
      <c r="VCS489" s="256"/>
      <c r="VCT489" s="256"/>
      <c r="VCU489" s="256"/>
      <c r="VCV489" s="256"/>
      <c r="VCW489" s="256"/>
      <c r="VCX489" s="256"/>
      <c r="VCY489" s="256"/>
      <c r="VCZ489" s="256"/>
      <c r="VDA489" s="256"/>
      <c r="VDB489" s="256"/>
      <c r="VDC489" s="256"/>
      <c r="VDD489" s="256"/>
      <c r="VDE489" s="256"/>
      <c r="VDF489" s="256"/>
      <c r="VDG489" s="256"/>
      <c r="VDH489" s="256"/>
      <c r="VDI489" s="256"/>
      <c r="VDJ489" s="256"/>
      <c r="VDK489" s="256"/>
      <c r="VDL489" s="256"/>
      <c r="VDM489" s="256"/>
      <c r="VDN489" s="256"/>
      <c r="VDO489" s="256"/>
      <c r="VDP489" s="256"/>
      <c r="VDQ489" s="256"/>
      <c r="VDR489" s="256"/>
      <c r="VDS489" s="256"/>
      <c r="VDT489" s="256"/>
      <c r="VDU489" s="256"/>
      <c r="VDV489" s="256"/>
      <c r="VDW489" s="256"/>
      <c r="VDX489" s="256"/>
      <c r="VDY489" s="256"/>
      <c r="VDZ489" s="256"/>
      <c r="VEA489" s="256"/>
      <c r="VEB489" s="256"/>
      <c r="VEC489" s="256"/>
      <c r="VED489" s="256"/>
      <c r="VEE489" s="256"/>
      <c r="VEF489" s="256"/>
      <c r="VEG489" s="256"/>
      <c r="VEH489" s="256"/>
      <c r="VEI489" s="256"/>
      <c r="VEJ489" s="256"/>
      <c r="VEK489" s="256"/>
      <c r="VEL489" s="256"/>
      <c r="VEM489" s="256"/>
      <c r="VEN489" s="256"/>
      <c r="VEO489" s="256"/>
      <c r="VEP489" s="256"/>
      <c r="VEQ489" s="256"/>
      <c r="VER489" s="256"/>
      <c r="VES489" s="256"/>
      <c r="VET489" s="256"/>
      <c r="VEU489" s="256"/>
      <c r="VEV489" s="256"/>
      <c r="VEW489" s="256"/>
      <c r="VEX489" s="256"/>
      <c r="VEY489" s="256"/>
      <c r="VEZ489" s="256"/>
      <c r="VFA489" s="256"/>
      <c r="VFB489" s="256"/>
      <c r="VFC489" s="256"/>
      <c r="VFD489" s="256"/>
      <c r="VFE489" s="256"/>
      <c r="VFF489" s="256"/>
      <c r="VFG489" s="256"/>
      <c r="VFH489" s="256"/>
      <c r="VFI489" s="256"/>
      <c r="VFJ489" s="256"/>
      <c r="VFK489" s="256"/>
      <c r="VFL489" s="256"/>
      <c r="VFM489" s="256"/>
      <c r="VFN489" s="256"/>
      <c r="VFO489" s="256"/>
      <c r="VFP489" s="256"/>
      <c r="VFQ489" s="256"/>
      <c r="VFR489" s="256"/>
      <c r="VFS489" s="256"/>
      <c r="VFT489" s="256"/>
      <c r="VFU489" s="256"/>
      <c r="VFV489" s="256"/>
      <c r="VFW489" s="256"/>
      <c r="VFX489" s="256"/>
      <c r="VFY489" s="256"/>
      <c r="VFZ489" s="256"/>
      <c r="VGA489" s="256"/>
      <c r="VGB489" s="256"/>
      <c r="VGC489" s="256"/>
      <c r="VGD489" s="256"/>
      <c r="VGE489" s="256"/>
      <c r="VGF489" s="256"/>
      <c r="VGG489" s="256"/>
      <c r="VGH489" s="256"/>
      <c r="VGI489" s="256"/>
      <c r="VGJ489" s="256"/>
      <c r="VGK489" s="256"/>
      <c r="VGL489" s="256"/>
      <c r="VGM489" s="256"/>
      <c r="VGN489" s="256"/>
      <c r="VGO489" s="256"/>
      <c r="VGP489" s="256"/>
      <c r="VGQ489" s="256"/>
      <c r="VGR489" s="256"/>
      <c r="VGS489" s="256"/>
      <c r="VGT489" s="256"/>
      <c r="VGU489" s="256"/>
      <c r="VGV489" s="256"/>
      <c r="VGW489" s="256"/>
      <c r="VGX489" s="256"/>
      <c r="VGY489" s="256"/>
      <c r="VGZ489" s="256"/>
      <c r="VHA489" s="256"/>
      <c r="VHB489" s="256"/>
      <c r="VHC489" s="256"/>
      <c r="VHD489" s="256"/>
      <c r="VHE489" s="256"/>
      <c r="VHF489" s="256"/>
      <c r="VHG489" s="256"/>
      <c r="VHH489" s="256"/>
      <c r="VHI489" s="256"/>
      <c r="VHJ489" s="256"/>
      <c r="VHK489" s="256"/>
      <c r="VHL489" s="256"/>
      <c r="VHM489" s="256"/>
      <c r="VHN489" s="256"/>
      <c r="VHO489" s="256"/>
      <c r="VHP489" s="256"/>
      <c r="VHQ489" s="256"/>
      <c r="VHR489" s="256"/>
      <c r="VHS489" s="256"/>
      <c r="VHT489" s="256"/>
      <c r="VHU489" s="256"/>
      <c r="VHV489" s="256"/>
      <c r="VHW489" s="256"/>
      <c r="VHX489" s="256"/>
      <c r="VHY489" s="256"/>
      <c r="VHZ489" s="256"/>
      <c r="VIA489" s="256"/>
      <c r="VIB489" s="256"/>
      <c r="VIC489" s="256"/>
      <c r="VID489" s="256"/>
      <c r="VIE489" s="256"/>
      <c r="VIF489" s="256"/>
      <c r="VIG489" s="256"/>
      <c r="VIH489" s="256"/>
      <c r="VII489" s="256"/>
      <c r="VIJ489" s="256"/>
      <c r="VIK489" s="256"/>
      <c r="VIL489" s="256"/>
      <c r="VIM489" s="256"/>
      <c r="VIN489" s="256"/>
      <c r="VIO489" s="256"/>
      <c r="VIP489" s="256"/>
      <c r="VIQ489" s="256"/>
      <c r="VIR489" s="256"/>
      <c r="VIS489" s="256"/>
      <c r="VIT489" s="256"/>
      <c r="VIU489" s="256"/>
      <c r="VIV489" s="256"/>
      <c r="VIW489" s="256"/>
      <c r="VIX489" s="256"/>
      <c r="VIY489" s="256"/>
      <c r="VIZ489" s="256"/>
      <c r="VJA489" s="256"/>
      <c r="VJB489" s="256"/>
      <c r="VJC489" s="256"/>
      <c r="VJD489" s="256"/>
      <c r="VJE489" s="256"/>
      <c r="VJF489" s="256"/>
      <c r="VJG489" s="256"/>
      <c r="VJH489" s="256"/>
      <c r="VJI489" s="256"/>
      <c r="VJJ489" s="256"/>
      <c r="VJK489" s="256"/>
      <c r="VJL489" s="256"/>
      <c r="VJM489" s="256"/>
      <c r="VJN489" s="256"/>
      <c r="VJO489" s="256"/>
      <c r="VJP489" s="256"/>
      <c r="VJQ489" s="256"/>
      <c r="VJR489" s="256"/>
      <c r="VJS489" s="256"/>
      <c r="VJT489" s="256"/>
      <c r="VJU489" s="256"/>
      <c r="VJV489" s="256"/>
      <c r="VJW489" s="256"/>
      <c r="VJX489" s="256"/>
      <c r="VJY489" s="256"/>
      <c r="VJZ489" s="256"/>
      <c r="VKA489" s="256"/>
      <c r="VKB489" s="256"/>
      <c r="VKC489" s="256"/>
      <c r="VKD489" s="256"/>
      <c r="VKE489" s="256"/>
      <c r="VKF489" s="256"/>
      <c r="VKG489" s="256"/>
      <c r="VKH489" s="256"/>
      <c r="VKI489" s="256"/>
      <c r="VKJ489" s="256"/>
      <c r="VKK489" s="256"/>
      <c r="VKL489" s="256"/>
      <c r="VKM489" s="256"/>
      <c r="VKN489" s="256"/>
      <c r="VKO489" s="256"/>
      <c r="VKP489" s="256"/>
      <c r="VKQ489" s="256"/>
      <c r="VKR489" s="256"/>
      <c r="VKS489" s="256"/>
      <c r="VKT489" s="256"/>
      <c r="VKU489" s="256"/>
      <c r="VKV489" s="256"/>
      <c r="VKW489" s="256"/>
      <c r="VKX489" s="256"/>
      <c r="VKY489" s="256"/>
      <c r="VKZ489" s="256"/>
      <c r="VLA489" s="256"/>
      <c r="VLB489" s="256"/>
      <c r="VLC489" s="256"/>
      <c r="VLD489" s="256"/>
      <c r="VLE489" s="256"/>
      <c r="VLF489" s="256"/>
      <c r="VLG489" s="256"/>
      <c r="VLH489" s="256"/>
      <c r="VLI489" s="256"/>
      <c r="VLJ489" s="256"/>
      <c r="VLK489" s="256"/>
      <c r="VLL489" s="256"/>
      <c r="VLM489" s="256"/>
      <c r="VLN489" s="256"/>
      <c r="VLO489" s="256"/>
      <c r="VLP489" s="256"/>
      <c r="VLQ489" s="256"/>
      <c r="VLR489" s="256"/>
      <c r="VLS489" s="256"/>
      <c r="VLT489" s="256"/>
      <c r="VLU489" s="256"/>
      <c r="VLV489" s="256"/>
      <c r="VLW489" s="256"/>
      <c r="VLX489" s="256"/>
      <c r="VLY489" s="256"/>
      <c r="VLZ489" s="256"/>
      <c r="VMA489" s="256"/>
      <c r="VMB489" s="256"/>
      <c r="VMC489" s="256"/>
      <c r="VMD489" s="256"/>
      <c r="VME489" s="256"/>
      <c r="VMF489" s="256"/>
      <c r="VMG489" s="256"/>
      <c r="VMH489" s="256"/>
      <c r="VMI489" s="256"/>
      <c r="VMJ489" s="256"/>
      <c r="VMK489" s="256"/>
      <c r="VML489" s="256"/>
      <c r="VMM489" s="256"/>
      <c r="VMN489" s="256"/>
      <c r="VMO489" s="256"/>
      <c r="VMP489" s="256"/>
      <c r="VMQ489" s="256"/>
      <c r="VMR489" s="256"/>
      <c r="VMS489" s="256"/>
      <c r="VMT489" s="256"/>
      <c r="VMU489" s="256"/>
      <c r="VMV489" s="256"/>
      <c r="VMW489" s="256"/>
      <c r="VMX489" s="256"/>
      <c r="VMY489" s="256"/>
      <c r="VMZ489" s="256"/>
      <c r="VNA489" s="256"/>
      <c r="VNB489" s="256"/>
      <c r="VNC489" s="256"/>
      <c r="VND489" s="256"/>
      <c r="VNE489" s="256"/>
      <c r="VNF489" s="256"/>
      <c r="VNG489" s="256"/>
      <c r="VNH489" s="256"/>
      <c r="VNI489" s="256"/>
      <c r="VNJ489" s="256"/>
      <c r="VNK489" s="256"/>
      <c r="VNL489" s="256"/>
      <c r="VNM489" s="256"/>
      <c r="VNN489" s="256"/>
      <c r="VNO489" s="256"/>
      <c r="VNP489" s="256"/>
      <c r="VNQ489" s="256"/>
      <c r="VNR489" s="256"/>
      <c r="VNS489" s="256"/>
      <c r="VNT489" s="256"/>
      <c r="VNU489" s="256"/>
      <c r="VNV489" s="256"/>
      <c r="VNW489" s="256"/>
      <c r="VNX489" s="256"/>
      <c r="VNY489" s="256"/>
      <c r="VNZ489" s="256"/>
      <c r="VOA489" s="256"/>
      <c r="VOB489" s="256"/>
      <c r="VOC489" s="256"/>
      <c r="VOD489" s="256"/>
      <c r="VOE489" s="256"/>
      <c r="VOF489" s="256"/>
      <c r="VOG489" s="256"/>
      <c r="VOH489" s="256"/>
      <c r="VOI489" s="256"/>
      <c r="VOJ489" s="256"/>
      <c r="VOK489" s="256"/>
      <c r="VOL489" s="256"/>
      <c r="VOM489" s="256"/>
      <c r="VON489" s="256"/>
      <c r="VOO489" s="256"/>
      <c r="VOP489" s="256"/>
      <c r="VOQ489" s="256"/>
      <c r="VOR489" s="256"/>
      <c r="VOS489" s="256"/>
      <c r="VOT489" s="256"/>
      <c r="VOU489" s="256"/>
      <c r="VOV489" s="256"/>
      <c r="VOW489" s="256"/>
      <c r="VOX489" s="256"/>
      <c r="VOY489" s="256"/>
      <c r="VOZ489" s="256"/>
      <c r="VPA489" s="256"/>
      <c r="VPB489" s="256"/>
      <c r="VPC489" s="256"/>
      <c r="VPD489" s="256"/>
      <c r="VPE489" s="256"/>
      <c r="VPF489" s="256"/>
      <c r="VPG489" s="256"/>
      <c r="VPH489" s="256"/>
      <c r="VPI489" s="256"/>
      <c r="VPJ489" s="256"/>
      <c r="VPK489" s="256"/>
      <c r="VPL489" s="256"/>
      <c r="VPM489" s="256"/>
      <c r="VPN489" s="256"/>
      <c r="VPO489" s="256"/>
      <c r="VPP489" s="256"/>
      <c r="VPQ489" s="256"/>
      <c r="VPR489" s="256"/>
      <c r="VPS489" s="256"/>
      <c r="VPT489" s="256"/>
      <c r="VPU489" s="256"/>
      <c r="VPV489" s="256"/>
      <c r="VPW489" s="256"/>
      <c r="VPX489" s="256"/>
      <c r="VPY489" s="256"/>
      <c r="VPZ489" s="256"/>
      <c r="VQA489" s="256"/>
      <c r="VQB489" s="256"/>
      <c r="VQC489" s="256"/>
      <c r="VQD489" s="256"/>
      <c r="VQE489" s="256"/>
      <c r="VQF489" s="256"/>
      <c r="VQG489" s="256"/>
      <c r="VQH489" s="256"/>
      <c r="VQI489" s="256"/>
      <c r="VQJ489" s="256"/>
      <c r="VQK489" s="256"/>
      <c r="VQL489" s="256"/>
      <c r="VQM489" s="256"/>
      <c r="VQN489" s="256"/>
      <c r="VQO489" s="256"/>
      <c r="VQP489" s="256"/>
      <c r="VQQ489" s="256"/>
      <c r="VQR489" s="256"/>
      <c r="VQS489" s="256"/>
      <c r="VQT489" s="256"/>
      <c r="VQU489" s="256"/>
      <c r="VQV489" s="256"/>
      <c r="VQW489" s="256"/>
      <c r="VQX489" s="256"/>
      <c r="VQY489" s="256"/>
      <c r="VQZ489" s="256"/>
      <c r="VRA489" s="256"/>
      <c r="VRB489" s="256"/>
      <c r="VRC489" s="256"/>
      <c r="VRD489" s="256"/>
      <c r="VRE489" s="256"/>
      <c r="VRF489" s="256"/>
      <c r="VRG489" s="256"/>
      <c r="VRH489" s="256"/>
      <c r="VRI489" s="256"/>
      <c r="VRJ489" s="256"/>
      <c r="VRK489" s="256"/>
      <c r="VRL489" s="256"/>
      <c r="VRM489" s="256"/>
      <c r="VRN489" s="256"/>
      <c r="VRO489" s="256"/>
      <c r="VRP489" s="256"/>
      <c r="VRQ489" s="256"/>
      <c r="VRR489" s="256"/>
      <c r="VRS489" s="256"/>
      <c r="VRT489" s="256"/>
      <c r="VRU489" s="256"/>
      <c r="VRV489" s="256"/>
      <c r="VRW489" s="256"/>
      <c r="VRX489" s="256"/>
      <c r="VRY489" s="256"/>
      <c r="VRZ489" s="256"/>
      <c r="VSA489" s="256"/>
      <c r="VSB489" s="256"/>
      <c r="VSC489" s="256"/>
      <c r="VSD489" s="256"/>
      <c r="VSE489" s="256"/>
      <c r="VSF489" s="256"/>
      <c r="VSG489" s="256"/>
      <c r="VSH489" s="256"/>
      <c r="VSI489" s="256"/>
      <c r="VSJ489" s="256"/>
      <c r="VSK489" s="256"/>
      <c r="VSL489" s="256"/>
      <c r="VSM489" s="256"/>
      <c r="VSN489" s="256"/>
      <c r="VSO489" s="256"/>
      <c r="VSP489" s="256"/>
      <c r="VSQ489" s="256"/>
      <c r="VSR489" s="256"/>
      <c r="VSS489" s="256"/>
      <c r="VST489" s="256"/>
      <c r="VSU489" s="256"/>
      <c r="VSV489" s="256"/>
      <c r="VSW489" s="256"/>
      <c r="VSX489" s="256"/>
      <c r="VSY489" s="256"/>
      <c r="VSZ489" s="256"/>
      <c r="VTA489" s="256"/>
      <c r="VTB489" s="256"/>
      <c r="VTC489" s="256"/>
      <c r="VTD489" s="256"/>
      <c r="VTE489" s="256"/>
      <c r="VTF489" s="256"/>
      <c r="VTG489" s="256"/>
      <c r="VTH489" s="256"/>
      <c r="VTI489" s="256"/>
      <c r="VTJ489" s="256"/>
      <c r="VTK489" s="256"/>
      <c r="VTL489" s="256"/>
      <c r="VTM489" s="256"/>
      <c r="VTN489" s="256"/>
      <c r="VTO489" s="256"/>
      <c r="VTP489" s="256"/>
      <c r="VTQ489" s="256"/>
      <c r="VTR489" s="256"/>
      <c r="VTS489" s="256"/>
      <c r="VTT489" s="256"/>
      <c r="VTU489" s="256"/>
      <c r="VTV489" s="256"/>
      <c r="VTW489" s="256"/>
      <c r="VTX489" s="256"/>
      <c r="VTY489" s="256"/>
      <c r="VTZ489" s="256"/>
      <c r="VUA489" s="256"/>
      <c r="VUB489" s="256"/>
      <c r="VUC489" s="256"/>
      <c r="VUD489" s="256"/>
      <c r="VUE489" s="256"/>
      <c r="VUF489" s="256"/>
      <c r="VUG489" s="256"/>
      <c r="VUH489" s="256"/>
      <c r="VUI489" s="256"/>
      <c r="VUJ489" s="256"/>
      <c r="VUK489" s="256"/>
      <c r="VUL489" s="256"/>
      <c r="VUM489" s="256"/>
      <c r="VUN489" s="256"/>
      <c r="VUO489" s="256"/>
      <c r="VUP489" s="256"/>
      <c r="VUQ489" s="256"/>
      <c r="VUR489" s="256"/>
      <c r="VUS489" s="256"/>
      <c r="VUT489" s="256"/>
      <c r="VUU489" s="256"/>
      <c r="VUV489" s="256"/>
      <c r="VUW489" s="256"/>
      <c r="VUX489" s="256"/>
      <c r="VUY489" s="256"/>
      <c r="VUZ489" s="256"/>
      <c r="VVA489" s="256"/>
      <c r="VVB489" s="256"/>
      <c r="VVC489" s="256"/>
      <c r="VVD489" s="256"/>
      <c r="VVE489" s="256"/>
      <c r="VVF489" s="256"/>
      <c r="VVG489" s="256"/>
      <c r="VVH489" s="256"/>
      <c r="VVI489" s="256"/>
      <c r="VVJ489" s="256"/>
      <c r="VVK489" s="256"/>
      <c r="VVL489" s="256"/>
      <c r="VVM489" s="256"/>
      <c r="VVN489" s="256"/>
      <c r="VVO489" s="256"/>
      <c r="VVP489" s="256"/>
      <c r="VVQ489" s="256"/>
      <c r="VVR489" s="256"/>
      <c r="VVS489" s="256"/>
      <c r="VVT489" s="256"/>
      <c r="VVU489" s="256"/>
      <c r="VVV489" s="256"/>
      <c r="VVW489" s="256"/>
      <c r="VVX489" s="256"/>
      <c r="VVY489" s="256"/>
      <c r="VVZ489" s="256"/>
      <c r="VWA489" s="256"/>
      <c r="VWB489" s="256"/>
      <c r="VWC489" s="256"/>
      <c r="VWD489" s="256"/>
      <c r="VWE489" s="256"/>
      <c r="VWF489" s="256"/>
      <c r="VWG489" s="256"/>
      <c r="VWH489" s="256"/>
      <c r="VWI489" s="256"/>
      <c r="VWJ489" s="256"/>
      <c r="VWK489" s="256"/>
      <c r="VWL489" s="256"/>
      <c r="VWM489" s="256"/>
      <c r="VWN489" s="256"/>
      <c r="VWO489" s="256"/>
      <c r="VWP489" s="256"/>
      <c r="VWQ489" s="256"/>
      <c r="VWR489" s="256"/>
      <c r="VWS489" s="256"/>
      <c r="VWT489" s="256"/>
      <c r="VWU489" s="256"/>
      <c r="VWV489" s="256"/>
      <c r="VWW489" s="256"/>
      <c r="VWX489" s="256"/>
      <c r="VWY489" s="256"/>
      <c r="VWZ489" s="256"/>
      <c r="VXA489" s="256"/>
      <c r="VXB489" s="256"/>
      <c r="VXC489" s="256"/>
      <c r="VXD489" s="256"/>
      <c r="VXE489" s="256"/>
      <c r="VXF489" s="256"/>
      <c r="VXG489" s="256"/>
      <c r="VXH489" s="256"/>
      <c r="VXI489" s="256"/>
      <c r="VXJ489" s="256"/>
      <c r="VXK489" s="256"/>
      <c r="VXL489" s="256"/>
      <c r="VXM489" s="256"/>
      <c r="VXN489" s="256"/>
      <c r="VXO489" s="256"/>
      <c r="VXP489" s="256"/>
      <c r="VXQ489" s="256"/>
      <c r="VXR489" s="256"/>
      <c r="VXS489" s="256"/>
      <c r="VXT489" s="256"/>
      <c r="VXU489" s="256"/>
      <c r="VXV489" s="256"/>
      <c r="VXW489" s="256"/>
      <c r="VXX489" s="256"/>
      <c r="VXY489" s="256"/>
      <c r="VXZ489" s="256"/>
      <c r="VYA489" s="256"/>
      <c r="VYB489" s="256"/>
      <c r="VYC489" s="256"/>
      <c r="VYD489" s="256"/>
      <c r="VYE489" s="256"/>
      <c r="VYF489" s="256"/>
      <c r="VYG489" s="256"/>
      <c r="VYH489" s="256"/>
      <c r="VYI489" s="256"/>
      <c r="VYJ489" s="256"/>
      <c r="VYK489" s="256"/>
      <c r="VYL489" s="256"/>
      <c r="VYM489" s="256"/>
      <c r="VYN489" s="256"/>
      <c r="VYO489" s="256"/>
      <c r="VYP489" s="256"/>
      <c r="VYQ489" s="256"/>
      <c r="VYR489" s="256"/>
      <c r="VYS489" s="256"/>
      <c r="VYT489" s="256"/>
      <c r="VYU489" s="256"/>
      <c r="VYV489" s="256"/>
      <c r="VYW489" s="256"/>
      <c r="VYX489" s="256"/>
      <c r="VYY489" s="256"/>
      <c r="VYZ489" s="256"/>
      <c r="VZA489" s="256"/>
      <c r="VZB489" s="256"/>
      <c r="VZC489" s="256"/>
      <c r="VZD489" s="256"/>
      <c r="VZE489" s="256"/>
      <c r="VZF489" s="256"/>
      <c r="VZG489" s="256"/>
      <c r="VZH489" s="256"/>
      <c r="VZI489" s="256"/>
      <c r="VZJ489" s="256"/>
      <c r="VZK489" s="256"/>
      <c r="VZL489" s="256"/>
      <c r="VZM489" s="256"/>
      <c r="VZN489" s="256"/>
      <c r="VZO489" s="256"/>
      <c r="VZP489" s="256"/>
      <c r="VZQ489" s="256"/>
      <c r="VZR489" s="256"/>
      <c r="VZS489" s="256"/>
      <c r="VZT489" s="256"/>
      <c r="VZU489" s="256"/>
      <c r="VZV489" s="256"/>
      <c r="VZW489" s="256"/>
      <c r="VZX489" s="256"/>
      <c r="VZY489" s="256"/>
      <c r="VZZ489" s="256"/>
      <c r="WAA489" s="256"/>
      <c r="WAB489" s="256"/>
      <c r="WAC489" s="256"/>
      <c r="WAD489" s="256"/>
      <c r="WAE489" s="256"/>
      <c r="WAF489" s="256"/>
      <c r="WAG489" s="256"/>
      <c r="WAH489" s="256"/>
      <c r="WAI489" s="256"/>
      <c r="WAJ489" s="256"/>
      <c r="WAK489" s="256"/>
      <c r="WAL489" s="256"/>
      <c r="WAM489" s="256"/>
      <c r="WAN489" s="256"/>
      <c r="WAO489" s="256"/>
      <c r="WAP489" s="256"/>
      <c r="WAQ489" s="256"/>
      <c r="WAR489" s="256"/>
      <c r="WAS489" s="256"/>
      <c r="WAT489" s="256"/>
      <c r="WAU489" s="256"/>
      <c r="WAV489" s="256"/>
      <c r="WAW489" s="256"/>
      <c r="WAX489" s="256"/>
      <c r="WAY489" s="256"/>
      <c r="WAZ489" s="256"/>
      <c r="WBA489" s="256"/>
      <c r="WBB489" s="256"/>
      <c r="WBC489" s="256"/>
      <c r="WBD489" s="256"/>
      <c r="WBE489" s="256"/>
      <c r="WBF489" s="256"/>
      <c r="WBG489" s="256"/>
      <c r="WBH489" s="256"/>
      <c r="WBI489" s="256"/>
      <c r="WBJ489" s="256"/>
      <c r="WBK489" s="256"/>
      <c r="WBL489" s="256"/>
      <c r="WBM489" s="256"/>
      <c r="WBN489" s="256"/>
      <c r="WBO489" s="256"/>
      <c r="WBP489" s="256"/>
      <c r="WBQ489" s="256"/>
      <c r="WBR489" s="256"/>
      <c r="WBS489" s="256"/>
      <c r="WBT489" s="256"/>
      <c r="WBU489" s="256"/>
      <c r="WBV489" s="256"/>
      <c r="WBW489" s="256"/>
      <c r="WBX489" s="256"/>
      <c r="WBY489" s="256"/>
      <c r="WBZ489" s="256"/>
      <c r="WCA489" s="256"/>
      <c r="WCB489" s="256"/>
      <c r="WCC489" s="256"/>
      <c r="WCD489" s="256"/>
      <c r="WCE489" s="256"/>
      <c r="WCF489" s="256"/>
      <c r="WCG489" s="256"/>
      <c r="WCH489" s="256"/>
      <c r="WCI489" s="256"/>
      <c r="WCJ489" s="256"/>
      <c r="WCK489" s="256"/>
      <c r="WCL489" s="256"/>
      <c r="WCM489" s="256"/>
      <c r="WCN489" s="256"/>
      <c r="WCO489" s="256"/>
      <c r="WCP489" s="256"/>
      <c r="WCQ489" s="256"/>
      <c r="WCR489" s="256"/>
      <c r="WCS489" s="256"/>
      <c r="WCT489" s="256"/>
      <c r="WCU489" s="256"/>
      <c r="WCV489" s="256"/>
      <c r="WCW489" s="256"/>
      <c r="WCX489" s="256"/>
      <c r="WCY489" s="256"/>
      <c r="WCZ489" s="256"/>
      <c r="WDA489" s="256"/>
      <c r="WDB489" s="256"/>
      <c r="WDC489" s="256"/>
      <c r="WDD489" s="256"/>
      <c r="WDE489" s="256"/>
      <c r="WDF489" s="256"/>
      <c r="WDG489" s="256"/>
      <c r="WDH489" s="256"/>
      <c r="WDI489" s="256"/>
      <c r="WDJ489" s="256"/>
      <c r="WDK489" s="256"/>
      <c r="WDL489" s="256"/>
      <c r="WDM489" s="256"/>
      <c r="WDN489" s="256"/>
      <c r="WDO489" s="256"/>
      <c r="WDP489" s="256"/>
      <c r="WDQ489" s="256"/>
      <c r="WDR489" s="256"/>
      <c r="WDS489" s="256"/>
      <c r="WDT489" s="256"/>
      <c r="WDU489" s="256"/>
      <c r="WDV489" s="256"/>
      <c r="WDW489" s="256"/>
      <c r="WDX489" s="256"/>
      <c r="WDY489" s="256"/>
      <c r="WDZ489" s="256"/>
      <c r="WEA489" s="256"/>
      <c r="WEB489" s="256"/>
      <c r="WEC489" s="256"/>
      <c r="WED489" s="256"/>
      <c r="WEE489" s="256"/>
      <c r="WEF489" s="256"/>
      <c r="WEG489" s="256"/>
      <c r="WEH489" s="256"/>
      <c r="WEI489" s="256"/>
      <c r="WEJ489" s="256"/>
      <c r="WEK489" s="256"/>
      <c r="WEL489" s="256"/>
      <c r="WEM489" s="256"/>
      <c r="WEN489" s="256"/>
      <c r="WEO489" s="256"/>
      <c r="WEP489" s="256"/>
      <c r="WEQ489" s="256"/>
      <c r="WER489" s="256"/>
      <c r="WES489" s="256"/>
      <c r="WET489" s="256"/>
      <c r="WEU489" s="256"/>
      <c r="WEV489" s="256"/>
      <c r="WEW489" s="256"/>
      <c r="WEX489" s="256"/>
      <c r="WEY489" s="256"/>
      <c r="WEZ489" s="256"/>
      <c r="WFA489" s="256"/>
      <c r="WFB489" s="256"/>
      <c r="WFC489" s="256"/>
      <c r="WFD489" s="256"/>
      <c r="WFE489" s="256"/>
      <c r="WFF489" s="256"/>
      <c r="WFG489" s="256"/>
      <c r="WFH489" s="256"/>
      <c r="WFI489" s="256"/>
      <c r="WFJ489" s="256"/>
      <c r="WFK489" s="256"/>
      <c r="WFL489" s="256"/>
      <c r="WFM489" s="256"/>
      <c r="WFN489" s="256"/>
      <c r="WFO489" s="256"/>
      <c r="WFP489" s="256"/>
      <c r="WFQ489" s="256"/>
      <c r="WFR489" s="256"/>
      <c r="WFS489" s="256"/>
      <c r="WFT489" s="256"/>
      <c r="WFU489" s="256"/>
      <c r="WFV489" s="256"/>
      <c r="WFW489" s="256"/>
      <c r="WFX489" s="256"/>
      <c r="WFY489" s="256"/>
      <c r="WFZ489" s="256"/>
      <c r="WGA489" s="256"/>
      <c r="WGB489" s="256"/>
      <c r="WGC489" s="256"/>
      <c r="WGD489" s="256"/>
      <c r="WGE489" s="256"/>
      <c r="WGF489" s="256"/>
      <c r="WGG489" s="256"/>
      <c r="WGH489" s="256"/>
      <c r="WGI489" s="256"/>
      <c r="WGJ489" s="256"/>
      <c r="WGK489" s="256"/>
      <c r="WGL489" s="256"/>
      <c r="WGM489" s="256"/>
      <c r="WGN489" s="256"/>
      <c r="WGO489" s="256"/>
      <c r="WGP489" s="256"/>
      <c r="WGQ489" s="256"/>
      <c r="WGR489" s="256"/>
      <c r="WGS489" s="256"/>
      <c r="WGT489" s="256"/>
      <c r="WGU489" s="256"/>
      <c r="WGV489" s="256"/>
      <c r="WGW489" s="256"/>
      <c r="WGX489" s="256"/>
      <c r="WGY489" s="256"/>
      <c r="WGZ489" s="256"/>
      <c r="WHA489" s="256"/>
      <c r="WHB489" s="256"/>
      <c r="WHC489" s="256"/>
      <c r="WHD489" s="256"/>
      <c r="WHE489" s="256"/>
      <c r="WHF489" s="256"/>
      <c r="WHG489" s="256"/>
      <c r="WHH489" s="256"/>
      <c r="WHI489" s="256"/>
      <c r="WHJ489" s="256"/>
      <c r="WHK489" s="256"/>
      <c r="WHL489" s="256"/>
      <c r="WHM489" s="256"/>
      <c r="WHN489" s="256"/>
      <c r="WHO489" s="256"/>
      <c r="WHP489" s="256"/>
      <c r="WHQ489" s="256"/>
      <c r="WHR489" s="256"/>
      <c r="WHS489" s="256"/>
      <c r="WHT489" s="256"/>
      <c r="WHU489" s="256"/>
      <c r="WHV489" s="256"/>
      <c r="WHW489" s="256"/>
      <c r="WHX489" s="256"/>
      <c r="WHY489" s="256"/>
      <c r="WHZ489" s="256"/>
      <c r="WIA489" s="256"/>
      <c r="WIB489" s="256"/>
      <c r="WIC489" s="256"/>
      <c r="WID489" s="256"/>
      <c r="WIE489" s="256"/>
      <c r="WIF489" s="256"/>
      <c r="WIG489" s="256"/>
      <c r="WIH489" s="256"/>
      <c r="WII489" s="256"/>
      <c r="WIJ489" s="256"/>
      <c r="WIK489" s="256"/>
      <c r="WIL489" s="256"/>
      <c r="WIM489" s="256"/>
      <c r="WIN489" s="256"/>
      <c r="WIO489" s="256"/>
      <c r="WIP489" s="256"/>
      <c r="WIQ489" s="256"/>
      <c r="WIR489" s="256"/>
      <c r="WIS489" s="256"/>
      <c r="WIT489" s="256"/>
      <c r="WIU489" s="256"/>
      <c r="WIV489" s="256"/>
      <c r="WIW489" s="256"/>
      <c r="WIX489" s="256"/>
      <c r="WIY489" s="256"/>
      <c r="WIZ489" s="256"/>
      <c r="WJA489" s="256"/>
      <c r="WJB489" s="256"/>
      <c r="WJC489" s="256"/>
      <c r="WJD489" s="256"/>
      <c r="WJE489" s="256"/>
      <c r="WJF489" s="256"/>
      <c r="WJG489" s="256"/>
      <c r="WJH489" s="256"/>
      <c r="WJI489" s="256"/>
      <c r="WJJ489" s="256"/>
      <c r="WJK489" s="256"/>
      <c r="WJL489" s="256"/>
      <c r="WJM489" s="256"/>
      <c r="WJN489" s="256"/>
      <c r="WJO489" s="256"/>
      <c r="WJP489" s="256"/>
      <c r="WJQ489" s="256"/>
      <c r="WJR489" s="256"/>
      <c r="WJS489" s="256"/>
      <c r="WJT489" s="256"/>
      <c r="WJU489" s="256"/>
      <c r="WJV489" s="256"/>
      <c r="WJW489" s="256"/>
      <c r="WJX489" s="256"/>
      <c r="WJY489" s="256"/>
      <c r="WJZ489" s="256"/>
      <c r="WKA489" s="256"/>
      <c r="WKB489" s="256"/>
      <c r="WKC489" s="256"/>
      <c r="WKD489" s="256"/>
      <c r="WKE489" s="256"/>
      <c r="WKF489" s="256"/>
      <c r="WKG489" s="256"/>
      <c r="WKH489" s="256"/>
      <c r="WKI489" s="256"/>
      <c r="WKJ489" s="256"/>
      <c r="WKK489" s="256"/>
      <c r="WKL489" s="256"/>
      <c r="WKM489" s="256"/>
      <c r="WKN489" s="256"/>
      <c r="WKO489" s="256"/>
      <c r="WKP489" s="256"/>
      <c r="WKQ489" s="256"/>
      <c r="WKR489" s="256"/>
      <c r="WKS489" s="256"/>
      <c r="WKT489" s="256"/>
      <c r="WKU489" s="256"/>
      <c r="WKV489" s="256"/>
      <c r="WKW489" s="256"/>
      <c r="WKX489" s="256"/>
      <c r="WKY489" s="256"/>
      <c r="WKZ489" s="256"/>
      <c r="WLA489" s="256"/>
      <c r="WLB489" s="256"/>
      <c r="WLC489" s="256"/>
      <c r="WLD489" s="256"/>
      <c r="WLE489" s="256"/>
      <c r="WLF489" s="256"/>
      <c r="WLG489" s="256"/>
      <c r="WLH489" s="256"/>
      <c r="WLI489" s="256"/>
      <c r="WLJ489" s="256"/>
      <c r="WLK489" s="256"/>
      <c r="WLL489" s="256"/>
      <c r="WLM489" s="256"/>
      <c r="WLN489" s="256"/>
      <c r="WLO489" s="256"/>
      <c r="WLP489" s="256"/>
      <c r="WLQ489" s="256"/>
      <c r="WLR489" s="256"/>
      <c r="WLS489" s="256"/>
      <c r="WLT489" s="256"/>
      <c r="WLU489" s="256"/>
      <c r="WLV489" s="256"/>
      <c r="WLW489" s="256"/>
      <c r="WLX489" s="256"/>
      <c r="WLY489" s="256"/>
      <c r="WLZ489" s="256"/>
      <c r="WMA489" s="256"/>
      <c r="WMB489" s="256"/>
      <c r="WMC489" s="256"/>
      <c r="WMD489" s="256"/>
      <c r="WME489" s="256"/>
      <c r="WMF489" s="256"/>
      <c r="WMG489" s="256"/>
      <c r="WMH489" s="256"/>
      <c r="WMI489" s="256"/>
      <c r="WMJ489" s="256"/>
      <c r="WMK489" s="256"/>
      <c r="WML489" s="256"/>
      <c r="WMM489" s="256"/>
      <c r="WMN489" s="256"/>
      <c r="WMO489" s="256"/>
      <c r="WMP489" s="256"/>
      <c r="WMQ489" s="256"/>
      <c r="WMR489" s="256"/>
      <c r="WMS489" s="256"/>
      <c r="WMT489" s="256"/>
      <c r="WMU489" s="256"/>
      <c r="WMV489" s="256"/>
      <c r="WMW489" s="256"/>
      <c r="WMX489" s="256"/>
      <c r="WMY489" s="256"/>
      <c r="WMZ489" s="256"/>
      <c r="WNA489" s="256"/>
      <c r="WNB489" s="256"/>
      <c r="WNC489" s="256"/>
      <c r="WND489" s="256"/>
      <c r="WNE489" s="256"/>
      <c r="WNF489" s="256"/>
      <c r="WNG489" s="256"/>
      <c r="WNH489" s="256"/>
      <c r="WNI489" s="256"/>
      <c r="WNJ489" s="256"/>
      <c r="WNK489" s="256"/>
      <c r="WNL489" s="256"/>
      <c r="WNM489" s="256"/>
      <c r="WNN489" s="256"/>
      <c r="WNO489" s="256"/>
      <c r="WNP489" s="256"/>
      <c r="WNQ489" s="256"/>
      <c r="WNR489" s="256"/>
      <c r="WNS489" s="256"/>
      <c r="WNT489" s="256"/>
      <c r="WNU489" s="256"/>
      <c r="WNV489" s="256"/>
      <c r="WNW489" s="256"/>
      <c r="WNX489" s="256"/>
      <c r="WNY489" s="256"/>
      <c r="WNZ489" s="256"/>
      <c r="WOA489" s="256"/>
      <c r="WOB489" s="256"/>
      <c r="WOC489" s="256"/>
      <c r="WOD489" s="256"/>
      <c r="WOE489" s="256"/>
      <c r="WOF489" s="256"/>
      <c r="WOG489" s="256"/>
      <c r="WOH489" s="256"/>
      <c r="WOI489" s="256"/>
      <c r="WOJ489" s="256"/>
      <c r="WOK489" s="256"/>
      <c r="WOL489" s="256"/>
      <c r="WOM489" s="256"/>
      <c r="WON489" s="256"/>
      <c r="WOO489" s="256"/>
      <c r="WOP489" s="256"/>
      <c r="WOQ489" s="256"/>
      <c r="WOR489" s="256"/>
      <c r="WOS489" s="256"/>
      <c r="WOT489" s="256"/>
      <c r="WOU489" s="256"/>
      <c r="WOV489" s="256"/>
      <c r="WOW489" s="256"/>
      <c r="WOX489" s="256"/>
      <c r="WOY489" s="256"/>
      <c r="WOZ489" s="256"/>
      <c r="WPA489" s="256"/>
      <c r="WPB489" s="256"/>
      <c r="WPC489" s="256"/>
      <c r="WPD489" s="256"/>
      <c r="WPE489" s="256"/>
      <c r="WPF489" s="256"/>
      <c r="WPG489" s="256"/>
      <c r="WPH489" s="256"/>
      <c r="WPI489" s="256"/>
      <c r="WPJ489" s="256"/>
      <c r="WPK489" s="256"/>
      <c r="WPL489" s="256"/>
      <c r="WPM489" s="256"/>
      <c r="WPN489" s="256"/>
      <c r="WPO489" s="256"/>
      <c r="WPP489" s="256"/>
      <c r="WPQ489" s="256"/>
      <c r="WPR489" s="256"/>
      <c r="WPS489" s="256"/>
      <c r="WPT489" s="256"/>
      <c r="WPU489" s="256"/>
      <c r="WPV489" s="256"/>
      <c r="WPW489" s="256"/>
      <c r="WPX489" s="256"/>
      <c r="WPY489" s="256"/>
      <c r="WPZ489" s="256"/>
      <c r="WQA489" s="256"/>
      <c r="WQB489" s="256"/>
      <c r="WQC489" s="256"/>
      <c r="WQD489" s="256"/>
      <c r="WQE489" s="256"/>
      <c r="WQF489" s="256"/>
      <c r="WQG489" s="256"/>
      <c r="WQH489" s="256"/>
      <c r="WQI489" s="256"/>
      <c r="WQJ489" s="256"/>
      <c r="WQK489" s="256"/>
      <c r="WQL489" s="256"/>
      <c r="WQM489" s="256"/>
      <c r="WQN489" s="256"/>
      <c r="WQO489" s="256"/>
      <c r="WQP489" s="256"/>
      <c r="WQQ489" s="256"/>
      <c r="WQR489" s="256"/>
      <c r="WQS489" s="256"/>
      <c r="WQT489" s="256"/>
      <c r="WQU489" s="256"/>
      <c r="WQV489" s="256"/>
      <c r="WQW489" s="256"/>
      <c r="WQX489" s="256"/>
      <c r="WQY489" s="256"/>
      <c r="WQZ489" s="256"/>
      <c r="WRA489" s="256"/>
      <c r="WRB489" s="256"/>
      <c r="WRC489" s="256"/>
      <c r="WRD489" s="256"/>
      <c r="WRE489" s="256"/>
      <c r="WRF489" s="256"/>
      <c r="WRG489" s="256"/>
      <c r="WRH489" s="256"/>
      <c r="WRI489" s="256"/>
      <c r="WRJ489" s="256"/>
      <c r="WRK489" s="256"/>
      <c r="WRL489" s="256"/>
      <c r="WRM489" s="256"/>
      <c r="WRN489" s="256"/>
      <c r="WRO489" s="256"/>
      <c r="WRP489" s="256"/>
      <c r="WRQ489" s="256"/>
      <c r="WRR489" s="256"/>
      <c r="WRS489" s="256"/>
      <c r="WRT489" s="256"/>
      <c r="WRU489" s="256"/>
      <c r="WRV489" s="256"/>
      <c r="WRW489" s="256"/>
      <c r="WRX489" s="256"/>
      <c r="WRY489" s="256"/>
      <c r="WRZ489" s="256"/>
      <c r="WSA489" s="256"/>
      <c r="WSB489" s="256"/>
      <c r="WSC489" s="256"/>
      <c r="WSD489" s="256"/>
      <c r="WSE489" s="256"/>
      <c r="WSF489" s="256"/>
      <c r="WSG489" s="256"/>
      <c r="WSH489" s="256"/>
      <c r="WSI489" s="256"/>
      <c r="WSJ489" s="256"/>
      <c r="WSK489" s="256"/>
      <c r="WSL489" s="256"/>
      <c r="WSM489" s="256"/>
      <c r="WSN489" s="256"/>
      <c r="WSO489" s="256"/>
      <c r="WSP489" s="256"/>
      <c r="WSQ489" s="256"/>
      <c r="WSR489" s="256"/>
      <c r="WSS489" s="256"/>
      <c r="WST489" s="256"/>
      <c r="WSU489" s="256"/>
      <c r="WSV489" s="256"/>
      <c r="WSW489" s="256"/>
      <c r="WSX489" s="256"/>
      <c r="WSY489" s="256"/>
      <c r="WSZ489" s="256"/>
      <c r="WTA489" s="256"/>
      <c r="WTB489" s="256"/>
      <c r="WTC489" s="256"/>
      <c r="WTD489" s="256"/>
      <c r="WTE489" s="256"/>
      <c r="WTF489" s="256"/>
      <c r="WTG489" s="256"/>
      <c r="WTH489" s="256"/>
      <c r="WTI489" s="256"/>
      <c r="WTJ489" s="256"/>
      <c r="WTK489" s="256"/>
      <c r="WTL489" s="256"/>
      <c r="WTM489" s="256"/>
      <c r="WTN489" s="256"/>
      <c r="WTO489" s="256"/>
      <c r="WTP489" s="256"/>
      <c r="WTQ489" s="256"/>
      <c r="WTR489" s="256"/>
      <c r="WTS489" s="256"/>
      <c r="WTT489" s="256"/>
      <c r="WTU489" s="256"/>
      <c r="WTV489" s="256"/>
      <c r="WTW489" s="256"/>
      <c r="WTX489" s="256"/>
      <c r="WTY489" s="256"/>
      <c r="WTZ489" s="256"/>
      <c r="WUA489" s="256"/>
      <c r="WUB489" s="256"/>
      <c r="WUC489" s="256"/>
      <c r="WUD489" s="256"/>
      <c r="WUE489" s="256"/>
      <c r="WUF489" s="256"/>
      <c r="WUG489" s="256"/>
      <c r="WUH489" s="256"/>
      <c r="WUI489" s="256"/>
      <c r="WUJ489" s="256"/>
      <c r="WUK489" s="256"/>
      <c r="WUL489" s="256"/>
      <c r="WUM489" s="256"/>
      <c r="WUN489" s="256"/>
      <c r="WUO489" s="256"/>
      <c r="WUP489" s="256"/>
      <c r="WUQ489" s="256"/>
      <c r="WUR489" s="256"/>
      <c r="WUS489" s="256"/>
      <c r="WUT489" s="256"/>
      <c r="WUU489" s="256"/>
      <c r="WUV489" s="256"/>
      <c r="WUW489" s="256"/>
      <c r="WUX489" s="256"/>
      <c r="WUY489" s="256"/>
      <c r="WUZ489" s="256"/>
      <c r="WVA489" s="256"/>
      <c r="WVB489" s="256"/>
      <c r="WVC489" s="256"/>
      <c r="WVD489" s="256"/>
      <c r="WVE489" s="256"/>
      <c r="WVF489" s="256"/>
      <c r="WVG489" s="256"/>
      <c r="WVH489" s="256"/>
      <c r="WVI489" s="256"/>
      <c r="WVJ489" s="256"/>
      <c r="WVK489" s="256"/>
      <c r="WVL489" s="256"/>
      <c r="WVM489" s="256"/>
      <c r="WVN489" s="256"/>
      <c r="WVO489" s="256"/>
      <c r="WVP489" s="256"/>
      <c r="WVQ489" s="256"/>
      <c r="WVR489" s="256"/>
      <c r="WVS489" s="256"/>
      <c r="WVT489" s="256"/>
      <c r="WVU489" s="256"/>
      <c r="WVV489" s="256"/>
      <c r="WVW489" s="256"/>
      <c r="WVX489" s="256"/>
      <c r="WVY489" s="256"/>
      <c r="WVZ489" s="256"/>
      <c r="WWA489" s="256"/>
      <c r="WWB489" s="256"/>
      <c r="WWC489" s="256"/>
      <c r="WWD489" s="256"/>
      <c r="WWE489" s="256"/>
      <c r="WWF489" s="256"/>
      <c r="WWG489" s="256"/>
      <c r="WWH489" s="256"/>
      <c r="WWI489" s="256"/>
      <c r="WWJ489" s="256"/>
      <c r="WWK489" s="256"/>
      <c r="WWL489" s="256"/>
      <c r="WWM489" s="256"/>
      <c r="WWN489" s="256"/>
      <c r="WWO489" s="256"/>
      <c r="WWP489" s="256"/>
      <c r="WWQ489" s="256"/>
      <c r="WWR489" s="256"/>
      <c r="WWS489" s="256"/>
      <c r="WWT489" s="256"/>
      <c r="WWU489" s="256"/>
      <c r="WWV489" s="256"/>
      <c r="WWW489" s="256"/>
      <c r="WWX489" s="256"/>
      <c r="WWY489" s="256"/>
      <c r="WWZ489" s="256"/>
      <c r="WXA489" s="256"/>
      <c r="WXB489" s="256"/>
      <c r="WXC489" s="256"/>
      <c r="WXD489" s="256"/>
      <c r="WXE489" s="256"/>
      <c r="WXF489" s="256"/>
      <c r="WXG489" s="256"/>
      <c r="WXH489" s="256"/>
      <c r="WXI489" s="256"/>
      <c r="WXJ489" s="256"/>
      <c r="WXK489" s="256"/>
      <c r="WXL489" s="256"/>
      <c r="WXM489" s="256"/>
      <c r="WXN489" s="256"/>
      <c r="WXO489" s="256"/>
      <c r="WXP489" s="256"/>
      <c r="WXQ489" s="256"/>
      <c r="WXR489" s="256"/>
      <c r="WXS489" s="256"/>
      <c r="WXT489" s="256"/>
      <c r="WXU489" s="256"/>
      <c r="WXV489" s="256"/>
      <c r="WXW489" s="256"/>
      <c r="WXX489" s="256"/>
      <c r="WXY489" s="256"/>
      <c r="WXZ489" s="256"/>
      <c r="WYA489" s="256"/>
      <c r="WYB489" s="256"/>
      <c r="WYC489" s="256"/>
      <c r="WYD489" s="256"/>
      <c r="WYE489" s="256"/>
      <c r="WYF489" s="256"/>
      <c r="WYG489" s="256"/>
      <c r="WYH489" s="256"/>
      <c r="WYI489" s="256"/>
      <c r="WYJ489" s="256"/>
      <c r="WYK489" s="256"/>
      <c r="WYL489" s="256"/>
      <c r="WYM489" s="256"/>
      <c r="WYN489" s="256"/>
      <c r="WYO489" s="256"/>
      <c r="WYP489" s="256"/>
      <c r="WYQ489" s="256"/>
      <c r="WYR489" s="256"/>
      <c r="WYS489" s="256"/>
      <c r="WYT489" s="256"/>
      <c r="WYU489" s="256"/>
      <c r="WYV489" s="256"/>
      <c r="WYW489" s="256"/>
      <c r="WYX489" s="256"/>
      <c r="WYY489" s="256"/>
      <c r="WYZ489" s="256"/>
      <c r="WZA489" s="256"/>
      <c r="WZB489" s="256"/>
      <c r="WZC489" s="256"/>
      <c r="WZD489" s="256"/>
      <c r="WZE489" s="256"/>
      <c r="WZF489" s="256"/>
      <c r="WZG489" s="256"/>
      <c r="WZH489" s="256"/>
      <c r="WZI489" s="256"/>
      <c r="WZJ489" s="256"/>
      <c r="WZK489" s="256"/>
      <c r="WZL489" s="256"/>
      <c r="WZM489" s="256"/>
      <c r="WZN489" s="256"/>
      <c r="WZO489" s="256"/>
      <c r="WZP489" s="256"/>
      <c r="WZQ489" s="256"/>
      <c r="WZR489" s="256"/>
      <c r="WZS489" s="256"/>
      <c r="WZT489" s="256"/>
      <c r="WZU489" s="256"/>
      <c r="WZV489" s="256"/>
      <c r="WZW489" s="256"/>
      <c r="WZX489" s="256"/>
      <c r="WZY489" s="256"/>
      <c r="WZZ489" s="256"/>
      <c r="XAA489" s="256"/>
      <c r="XAB489" s="256"/>
      <c r="XAC489" s="256"/>
      <c r="XAD489" s="256"/>
      <c r="XAE489" s="256"/>
      <c r="XAF489" s="256"/>
      <c r="XAG489" s="256"/>
      <c r="XAH489" s="256"/>
      <c r="XAI489" s="256"/>
      <c r="XAJ489" s="256"/>
      <c r="XAK489" s="256"/>
      <c r="XAL489" s="256"/>
      <c r="XAM489" s="256"/>
      <c r="XAN489" s="256"/>
      <c r="XAO489" s="256"/>
      <c r="XAP489" s="256"/>
      <c r="XAQ489" s="256"/>
      <c r="XAR489" s="256"/>
      <c r="XAS489" s="256"/>
      <c r="XAT489" s="256"/>
      <c r="XAU489" s="256"/>
      <c r="XAV489" s="256"/>
      <c r="XAW489" s="256"/>
      <c r="XAX489" s="256"/>
      <c r="XAY489" s="256"/>
      <c r="XAZ489" s="256"/>
      <c r="XBA489" s="256"/>
      <c r="XBB489" s="256"/>
      <c r="XBC489" s="256"/>
      <c r="XBD489" s="256"/>
      <c r="XBE489" s="256"/>
      <c r="XBF489" s="256"/>
      <c r="XBG489" s="256"/>
      <c r="XBH489" s="256"/>
      <c r="XBI489" s="256"/>
      <c r="XBJ489" s="256"/>
      <c r="XBK489" s="256"/>
      <c r="XBL489" s="256"/>
      <c r="XBM489" s="256"/>
      <c r="XBN489" s="256"/>
      <c r="XBO489" s="256"/>
      <c r="XBP489" s="256"/>
      <c r="XBQ489" s="256"/>
      <c r="XBR489" s="256"/>
      <c r="XBS489" s="256"/>
      <c r="XBT489" s="256"/>
      <c r="XBU489" s="256"/>
      <c r="XBV489" s="256"/>
      <c r="XBW489" s="256"/>
      <c r="XBX489" s="256"/>
      <c r="XBY489" s="256"/>
      <c r="XBZ489" s="256"/>
      <c r="XCA489" s="256"/>
      <c r="XCB489" s="256"/>
      <c r="XCC489" s="256"/>
      <c r="XCD489" s="256"/>
      <c r="XCE489" s="256"/>
      <c r="XCF489" s="256"/>
      <c r="XCG489" s="256"/>
      <c r="XCH489" s="256"/>
      <c r="XCI489" s="256"/>
      <c r="XCJ489" s="256"/>
      <c r="XCK489" s="256"/>
      <c r="XCL489" s="256"/>
      <c r="XCM489" s="256"/>
      <c r="XCN489" s="256"/>
      <c r="XCO489" s="256"/>
      <c r="XCP489" s="256"/>
      <c r="XCQ489" s="256"/>
      <c r="XCR489" s="256"/>
      <c r="XCS489" s="256"/>
      <c r="XCT489" s="256"/>
      <c r="XCU489" s="256"/>
      <c r="XCV489" s="256"/>
      <c r="XCW489" s="256"/>
      <c r="XCX489" s="256"/>
      <c r="XCY489" s="256"/>
      <c r="XCZ489" s="256"/>
      <c r="XDA489" s="256"/>
      <c r="XDB489" s="256"/>
      <c r="XDC489" s="256"/>
      <c r="XDD489" s="256"/>
      <c r="XDE489" s="256"/>
      <c r="XDF489" s="256"/>
      <c r="XDG489" s="256"/>
      <c r="XDH489" s="256"/>
      <c r="XDI489" s="256"/>
      <c r="XDJ489" s="256"/>
      <c r="XDK489" s="256"/>
      <c r="XDL489" s="256"/>
      <c r="XDM489" s="256"/>
      <c r="XDN489" s="256"/>
      <c r="XDO489" s="256"/>
      <c r="XDP489" s="256"/>
      <c r="XDQ489" s="256"/>
      <c r="XDR489" s="256"/>
      <c r="XDS489" s="256"/>
      <c r="XDT489" s="256"/>
      <c r="XDU489" s="256"/>
      <c r="XDV489" s="256"/>
      <c r="XDW489" s="256"/>
      <c r="XDX489" s="256"/>
      <c r="XDY489" s="256"/>
      <c r="XDZ489" s="256"/>
      <c r="XEA489" s="256"/>
      <c r="XEB489" s="256"/>
      <c r="XEC489" s="256"/>
      <c r="XED489" s="256"/>
      <c r="XEE489" s="256"/>
      <c r="XEF489" s="256"/>
      <c r="XEG489" s="256"/>
      <c r="XEH489" s="256"/>
      <c r="XEI489" s="256"/>
      <c r="XEJ489" s="256"/>
      <c r="XEK489" s="256"/>
      <c r="XEL489" s="256"/>
      <c r="XEM489" s="256"/>
      <c r="XEN489" s="256"/>
      <c r="XEO489" s="256"/>
      <c r="XEP489" s="256"/>
      <c r="XEQ489" s="256"/>
      <c r="XER489" s="256"/>
      <c r="XES489" s="256"/>
      <c r="XET489" s="256"/>
      <c r="XEU489" s="256"/>
      <c r="XEV489" s="256"/>
      <c r="XEW489" s="256"/>
      <c r="XEX489" s="256"/>
      <c r="XEY489" s="256"/>
      <c r="XEZ489" s="256"/>
      <c r="XFA489" s="256"/>
      <c r="XFB489" s="256"/>
      <c r="XFC489" s="256"/>
      <c r="XFD489" s="256"/>
    </row>
    <row r="490" spans="1:16384" s="311" customFormat="1" x14ac:dyDescent="0.15">
      <c r="A490" s="136"/>
      <c r="B490" s="280" t="s">
        <v>3039</v>
      </c>
      <c r="C490" s="416"/>
      <c r="D490" s="1304"/>
      <c r="E490" s="1304"/>
      <c r="F490" s="1304"/>
      <c r="G490" s="1304"/>
      <c r="H490" s="1304"/>
      <c r="I490" s="1304"/>
      <c r="J490" s="1304"/>
      <c r="K490" s="1304"/>
      <c r="L490" s="1304"/>
      <c r="M490" s="1304"/>
      <c r="N490" s="1304"/>
      <c r="O490" s="1304"/>
      <c r="P490" s="1304"/>
      <c r="Q490" s="1304"/>
      <c r="R490" s="1304"/>
      <c r="S490" s="1304"/>
      <c r="T490" s="1304"/>
      <c r="U490" s="1304"/>
      <c r="V490" s="1304"/>
      <c r="W490" s="1304"/>
      <c r="X490" s="1304"/>
      <c r="Y490" s="1304"/>
      <c r="Z490" s="1304"/>
      <c r="AA490" s="1304"/>
      <c r="AB490" s="418"/>
      <c r="AC490" s="419"/>
      <c r="AD490" s="420"/>
      <c r="AE490" s="1304"/>
      <c r="AF490" s="1304"/>
      <c r="AG490" s="1304"/>
      <c r="AH490" s="1304"/>
      <c r="AI490" s="1304"/>
      <c r="AJ490" s="1304"/>
      <c r="AK490" s="1304"/>
      <c r="AL490" s="1304"/>
      <c r="AM490" s="1304"/>
      <c r="AN490" s="1305"/>
      <c r="AO490" s="335"/>
      <c r="AP490" s="335"/>
      <c r="AQ490" s="335"/>
      <c r="AR490" s="335"/>
      <c r="AS490" s="335"/>
      <c r="AT490" s="335"/>
      <c r="AU490" s="335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  <c r="DE490" s="421"/>
      <c r="DF490" s="421"/>
      <c r="DG490" s="421"/>
      <c r="DH490" s="421"/>
      <c r="DI490" s="421"/>
      <c r="DJ490" s="421"/>
      <c r="DK490" s="421"/>
      <c r="DL490" s="421"/>
      <c r="DM490" s="421"/>
      <c r="DN490" s="421"/>
      <c r="DO490" s="421"/>
      <c r="DP490" s="421"/>
      <c r="DQ490" s="421"/>
      <c r="DR490" s="421"/>
      <c r="DS490" s="421"/>
      <c r="DT490" s="421"/>
      <c r="DU490" s="421"/>
      <c r="DV490" s="421"/>
      <c r="DW490" s="421"/>
      <c r="DX490" s="421"/>
      <c r="DY490" s="421"/>
      <c r="DZ490" s="421"/>
      <c r="EA490" s="421"/>
      <c r="EB490" s="421"/>
      <c r="EC490" s="421"/>
      <c r="ED490" s="421"/>
      <c r="EE490" s="421"/>
      <c r="EF490" s="421"/>
      <c r="EG490" s="421"/>
      <c r="EH490" s="421"/>
      <c r="EI490" s="421"/>
      <c r="EJ490" s="421"/>
      <c r="EK490" s="421"/>
      <c r="EL490" s="421"/>
      <c r="EM490" s="421"/>
      <c r="EN490" s="421"/>
      <c r="EO490" s="421"/>
      <c r="EP490" s="421"/>
      <c r="EQ490" s="421"/>
      <c r="ER490" s="421"/>
      <c r="ES490" s="421"/>
      <c r="ET490" s="421"/>
      <c r="EU490" s="421"/>
      <c r="EV490" s="421"/>
      <c r="EW490" s="421"/>
      <c r="EX490" s="421"/>
      <c r="EY490" s="421"/>
      <c r="EZ490" s="421"/>
      <c r="FA490" s="421"/>
      <c r="FB490" s="421"/>
      <c r="FC490" s="421"/>
      <c r="FD490" s="421"/>
      <c r="FE490" s="421"/>
      <c r="FF490" s="421"/>
      <c r="FG490" s="421"/>
      <c r="FH490" s="421"/>
      <c r="FI490" s="421"/>
      <c r="FJ490" s="421"/>
      <c r="FK490" s="421"/>
      <c r="FL490" s="421"/>
      <c r="FM490" s="421"/>
      <c r="FN490" s="421"/>
      <c r="FO490" s="421"/>
      <c r="FP490" s="421"/>
      <c r="FQ490" s="421"/>
      <c r="FR490" s="421"/>
      <c r="FS490" s="421"/>
      <c r="FT490" s="421"/>
      <c r="FU490" s="421"/>
      <c r="FV490" s="421"/>
      <c r="FW490" s="421"/>
      <c r="FX490" s="421"/>
      <c r="FY490" s="421"/>
      <c r="FZ490" s="421"/>
      <c r="GA490" s="421"/>
      <c r="GB490" s="421"/>
      <c r="GC490" s="421"/>
      <c r="GD490" s="421"/>
      <c r="GE490" s="421"/>
      <c r="GF490" s="421"/>
      <c r="GG490" s="421"/>
      <c r="GH490" s="421"/>
      <c r="GI490" s="421"/>
      <c r="GJ490" s="421"/>
      <c r="GK490" s="421"/>
      <c r="GL490" s="421"/>
      <c r="GM490" s="421"/>
      <c r="GN490" s="421"/>
      <c r="GO490" s="421"/>
      <c r="GP490" s="421"/>
      <c r="GQ490" s="421"/>
      <c r="GR490" s="421"/>
      <c r="GS490" s="421"/>
      <c r="GT490" s="421"/>
      <c r="GU490" s="421"/>
      <c r="GV490" s="421"/>
      <c r="GW490" s="421"/>
      <c r="GX490" s="421"/>
      <c r="GY490" s="421"/>
      <c r="GZ490" s="421"/>
      <c r="HA490" s="421"/>
      <c r="HB490" s="421"/>
      <c r="HC490" s="421"/>
      <c r="HD490" s="421"/>
      <c r="HE490" s="421"/>
      <c r="HF490" s="421"/>
      <c r="HG490" s="421"/>
      <c r="HH490" s="421"/>
      <c r="HI490" s="421"/>
      <c r="HJ490" s="421"/>
      <c r="HK490" s="421"/>
      <c r="HL490" s="421"/>
      <c r="HM490" s="421"/>
      <c r="HN490" s="421"/>
      <c r="HO490" s="421"/>
      <c r="HP490" s="421"/>
      <c r="HQ490" s="421"/>
      <c r="HR490" s="421"/>
      <c r="HS490" s="421"/>
      <c r="HT490" s="421"/>
      <c r="HU490" s="421"/>
      <c r="HV490" s="421"/>
      <c r="HW490" s="421"/>
      <c r="HX490" s="421"/>
      <c r="HY490" s="421"/>
      <c r="HZ490" s="421"/>
      <c r="IA490" s="421"/>
      <c r="IB490" s="421"/>
      <c r="IC490" s="421"/>
      <c r="ID490" s="421"/>
      <c r="IE490" s="421"/>
      <c r="IF490" s="421"/>
      <c r="IG490" s="421"/>
      <c r="IH490" s="421"/>
      <c r="II490" s="421"/>
      <c r="IJ490" s="421"/>
      <c r="IK490" s="421"/>
      <c r="IL490" s="421"/>
      <c r="IM490" s="421"/>
      <c r="IN490" s="421"/>
      <c r="IO490" s="421"/>
      <c r="IP490" s="421"/>
      <c r="IQ490" s="421"/>
      <c r="IR490" s="421"/>
      <c r="IS490" s="421"/>
      <c r="IT490" s="421"/>
      <c r="IU490" s="421"/>
      <c r="IV490" s="421"/>
      <c r="IW490" s="421"/>
      <c r="IX490" s="421"/>
      <c r="IY490" s="421"/>
      <c r="IZ490" s="421"/>
      <c r="JA490" s="421"/>
      <c r="JB490" s="421"/>
      <c r="JC490" s="421"/>
      <c r="JD490" s="421"/>
      <c r="JE490" s="421"/>
      <c r="JF490" s="421"/>
      <c r="JG490" s="421"/>
      <c r="JH490" s="421"/>
      <c r="JI490" s="421"/>
      <c r="JJ490" s="421"/>
      <c r="JK490" s="421"/>
      <c r="JL490" s="421"/>
      <c r="JM490" s="421"/>
      <c r="JN490" s="421"/>
      <c r="JO490" s="421"/>
      <c r="JP490" s="421"/>
      <c r="JQ490" s="421"/>
      <c r="JR490" s="421"/>
      <c r="JS490" s="421"/>
      <c r="JT490" s="421"/>
      <c r="JU490" s="421"/>
      <c r="JV490" s="421"/>
      <c r="JW490" s="421"/>
      <c r="JX490" s="421"/>
      <c r="JY490" s="421"/>
      <c r="JZ490" s="421"/>
      <c r="KA490" s="421"/>
      <c r="KB490" s="421"/>
      <c r="KC490" s="421"/>
      <c r="KD490" s="421"/>
      <c r="KE490" s="421"/>
      <c r="KF490" s="421"/>
      <c r="KG490" s="421"/>
      <c r="KH490" s="421"/>
      <c r="KI490" s="421"/>
      <c r="KJ490" s="421"/>
      <c r="KK490" s="421"/>
      <c r="KL490" s="421"/>
      <c r="KM490" s="421"/>
      <c r="KN490" s="421"/>
      <c r="KO490" s="421"/>
      <c r="KP490" s="421"/>
      <c r="KQ490" s="421"/>
      <c r="KR490" s="421"/>
      <c r="KS490" s="421"/>
      <c r="KT490" s="421"/>
      <c r="KU490" s="421"/>
      <c r="KV490" s="421"/>
      <c r="KW490" s="421"/>
      <c r="KX490" s="421"/>
      <c r="KY490" s="421"/>
      <c r="KZ490" s="421"/>
      <c r="LA490" s="421"/>
      <c r="LB490" s="421"/>
      <c r="LC490" s="421"/>
      <c r="LD490" s="421"/>
      <c r="LE490" s="421"/>
      <c r="LF490" s="421"/>
      <c r="LG490" s="421"/>
      <c r="LH490" s="421"/>
      <c r="LI490" s="421"/>
      <c r="LJ490" s="421"/>
      <c r="LK490" s="421"/>
      <c r="LL490" s="421"/>
      <c r="LM490" s="421"/>
      <c r="LN490" s="421"/>
      <c r="LO490" s="421"/>
      <c r="LP490" s="421"/>
      <c r="LQ490" s="421"/>
      <c r="LR490" s="421"/>
      <c r="LS490" s="421"/>
      <c r="LT490" s="421"/>
      <c r="LU490" s="421"/>
      <c r="LV490" s="421"/>
      <c r="LW490" s="421"/>
      <c r="LX490" s="421"/>
      <c r="LY490" s="421"/>
      <c r="LZ490" s="421"/>
      <c r="MA490" s="421"/>
      <c r="MB490" s="421"/>
      <c r="MC490" s="421"/>
      <c r="MD490" s="421"/>
      <c r="ME490" s="421"/>
      <c r="MF490" s="421"/>
      <c r="MG490" s="421"/>
      <c r="MH490" s="421"/>
      <c r="MI490" s="421"/>
      <c r="MJ490" s="421"/>
      <c r="MK490" s="421"/>
      <c r="ML490" s="421"/>
      <c r="MM490" s="421"/>
      <c r="MN490" s="421"/>
      <c r="MO490" s="421"/>
      <c r="MP490" s="421"/>
      <c r="MQ490" s="421"/>
      <c r="MR490" s="421"/>
      <c r="MS490" s="421"/>
      <c r="MT490" s="421"/>
      <c r="MU490" s="421"/>
      <c r="MV490" s="421"/>
      <c r="MW490" s="421"/>
      <c r="MX490" s="421"/>
      <c r="MY490" s="421"/>
      <c r="MZ490" s="421"/>
      <c r="NA490" s="421"/>
      <c r="NB490" s="421"/>
      <c r="NC490" s="421"/>
      <c r="ND490" s="421"/>
      <c r="NE490" s="421"/>
      <c r="NF490" s="421"/>
      <c r="NG490" s="421"/>
      <c r="NH490" s="421"/>
      <c r="NI490" s="421"/>
      <c r="NJ490" s="421"/>
      <c r="NK490" s="421"/>
      <c r="NL490" s="421"/>
      <c r="NM490" s="421"/>
      <c r="NN490" s="421"/>
      <c r="NO490" s="421"/>
      <c r="NP490" s="421"/>
      <c r="NQ490" s="421"/>
      <c r="NR490" s="421"/>
      <c r="NS490" s="421"/>
      <c r="NT490" s="421"/>
      <c r="NU490" s="421"/>
      <c r="NV490" s="421"/>
      <c r="NW490" s="421"/>
      <c r="NX490" s="421"/>
      <c r="NY490" s="421"/>
      <c r="NZ490" s="421"/>
      <c r="OA490" s="421"/>
      <c r="OB490" s="421"/>
      <c r="OC490" s="421"/>
      <c r="OD490" s="421"/>
      <c r="OE490" s="421"/>
      <c r="OF490" s="421"/>
      <c r="OG490" s="421"/>
      <c r="OH490" s="421"/>
      <c r="OI490" s="421"/>
      <c r="OJ490" s="421"/>
      <c r="OK490" s="421"/>
      <c r="OL490" s="421"/>
      <c r="OM490" s="421"/>
      <c r="ON490" s="421"/>
      <c r="OO490" s="421"/>
      <c r="OP490" s="421"/>
      <c r="OQ490" s="421"/>
      <c r="OR490" s="421"/>
      <c r="OS490" s="421"/>
      <c r="OT490" s="421"/>
      <c r="OU490" s="421"/>
      <c r="OV490" s="421"/>
      <c r="OW490" s="421"/>
      <c r="OX490" s="421"/>
      <c r="OY490" s="421"/>
      <c r="OZ490" s="421"/>
      <c r="PA490" s="421"/>
      <c r="PB490" s="421"/>
      <c r="PC490" s="421"/>
      <c r="PD490" s="421"/>
      <c r="PE490" s="421"/>
      <c r="PF490" s="421"/>
      <c r="PG490" s="421"/>
      <c r="PH490" s="421"/>
      <c r="PI490" s="421"/>
      <c r="PJ490" s="421"/>
      <c r="PK490" s="421"/>
      <c r="PL490" s="421"/>
      <c r="PM490" s="421"/>
      <c r="PN490" s="421"/>
      <c r="PO490" s="421"/>
      <c r="PP490" s="421"/>
      <c r="PQ490" s="421"/>
      <c r="PR490" s="421"/>
      <c r="PS490" s="421"/>
      <c r="PT490" s="421"/>
      <c r="PU490" s="421"/>
      <c r="PV490" s="421"/>
      <c r="PW490" s="421"/>
      <c r="PX490" s="421"/>
      <c r="PY490" s="421"/>
      <c r="PZ490" s="421"/>
      <c r="QA490" s="421"/>
      <c r="QB490" s="421"/>
      <c r="QC490" s="421"/>
      <c r="QD490" s="421"/>
      <c r="QE490" s="421"/>
      <c r="QF490" s="421"/>
      <c r="QG490" s="421"/>
      <c r="QH490" s="421"/>
      <c r="QI490" s="421"/>
      <c r="QJ490" s="421"/>
      <c r="QK490" s="421"/>
      <c r="QL490" s="421"/>
      <c r="QM490" s="421"/>
      <c r="QN490" s="421"/>
      <c r="QO490" s="421"/>
      <c r="QP490" s="421"/>
      <c r="QQ490" s="421"/>
      <c r="QR490" s="421"/>
      <c r="QS490" s="421"/>
      <c r="QT490" s="421"/>
      <c r="QU490" s="421"/>
      <c r="QV490" s="421"/>
      <c r="QW490" s="421"/>
      <c r="QX490" s="421"/>
      <c r="QY490" s="421"/>
      <c r="QZ490" s="421"/>
      <c r="RA490" s="421"/>
      <c r="RB490" s="421"/>
      <c r="RC490" s="421"/>
      <c r="RD490" s="421"/>
      <c r="RE490" s="421"/>
      <c r="RF490" s="421"/>
      <c r="RG490" s="421"/>
      <c r="RH490" s="421"/>
      <c r="RI490" s="421"/>
      <c r="RJ490" s="421"/>
      <c r="RK490" s="421"/>
      <c r="RL490" s="421"/>
      <c r="RM490" s="421"/>
      <c r="RN490" s="421"/>
      <c r="RO490" s="421"/>
      <c r="RP490" s="421"/>
      <c r="RQ490" s="421"/>
      <c r="RR490" s="421"/>
      <c r="RS490" s="421"/>
      <c r="RT490" s="421"/>
      <c r="RU490" s="421"/>
      <c r="RV490" s="421"/>
      <c r="RW490" s="421"/>
      <c r="RX490" s="421"/>
      <c r="RY490" s="421"/>
      <c r="RZ490" s="421"/>
      <c r="SA490" s="421"/>
      <c r="SB490" s="421"/>
      <c r="SC490" s="421"/>
      <c r="SD490" s="421"/>
      <c r="SE490" s="421"/>
      <c r="SF490" s="421"/>
      <c r="SG490" s="421"/>
      <c r="SH490" s="421"/>
      <c r="SI490" s="421"/>
      <c r="SJ490" s="421"/>
      <c r="SK490" s="421"/>
      <c r="SL490" s="421"/>
      <c r="SM490" s="421"/>
      <c r="SN490" s="421"/>
      <c r="SO490" s="421"/>
      <c r="SP490" s="421"/>
      <c r="SQ490" s="421"/>
      <c r="SR490" s="421"/>
      <c r="SS490" s="421"/>
      <c r="ST490" s="421"/>
      <c r="SU490" s="421"/>
      <c r="SV490" s="421"/>
      <c r="SW490" s="421"/>
      <c r="SX490" s="421"/>
      <c r="SY490" s="421"/>
      <c r="SZ490" s="421"/>
      <c r="TA490" s="421"/>
      <c r="TB490" s="421"/>
      <c r="TC490" s="421"/>
      <c r="TD490" s="421"/>
      <c r="TE490" s="421"/>
      <c r="TF490" s="421"/>
      <c r="TG490" s="421"/>
      <c r="TH490" s="421"/>
      <c r="TI490" s="421"/>
      <c r="TJ490" s="421"/>
      <c r="TK490" s="421"/>
      <c r="TL490" s="421"/>
      <c r="TM490" s="421"/>
      <c r="TN490" s="421"/>
      <c r="TO490" s="421"/>
      <c r="TP490" s="421"/>
      <c r="TQ490" s="421"/>
      <c r="TR490" s="421"/>
      <c r="TS490" s="421"/>
      <c r="TT490" s="421"/>
      <c r="TU490" s="421"/>
      <c r="TV490" s="421"/>
      <c r="TW490" s="421"/>
      <c r="TX490" s="421"/>
      <c r="TY490" s="421"/>
      <c r="TZ490" s="421"/>
      <c r="UA490" s="421"/>
      <c r="UB490" s="421"/>
      <c r="UC490" s="421"/>
      <c r="UD490" s="421"/>
      <c r="UE490" s="421"/>
      <c r="UF490" s="421"/>
      <c r="UG490" s="421"/>
      <c r="UH490" s="421"/>
      <c r="UI490" s="421"/>
      <c r="UJ490" s="421"/>
      <c r="UK490" s="421"/>
      <c r="UL490" s="421"/>
      <c r="UM490" s="421"/>
      <c r="UN490" s="421"/>
      <c r="UO490" s="421"/>
      <c r="UP490" s="421"/>
      <c r="UQ490" s="421"/>
      <c r="UR490" s="421"/>
      <c r="US490" s="421"/>
      <c r="UT490" s="421"/>
      <c r="UU490" s="421"/>
      <c r="UV490" s="421"/>
      <c r="UW490" s="421"/>
      <c r="UX490" s="421"/>
      <c r="UY490" s="421"/>
      <c r="UZ490" s="421"/>
      <c r="VA490" s="421"/>
      <c r="VB490" s="421"/>
      <c r="VC490" s="421"/>
      <c r="VD490" s="421"/>
      <c r="VE490" s="421"/>
      <c r="VF490" s="421"/>
      <c r="VG490" s="421"/>
      <c r="VH490" s="421"/>
      <c r="VI490" s="421"/>
      <c r="VJ490" s="421"/>
      <c r="VK490" s="421"/>
      <c r="VL490" s="421"/>
      <c r="VM490" s="421"/>
      <c r="VN490" s="421"/>
      <c r="VO490" s="421"/>
      <c r="VP490" s="421"/>
      <c r="VQ490" s="421"/>
      <c r="VR490" s="421"/>
      <c r="VS490" s="421"/>
      <c r="VT490" s="421"/>
      <c r="VU490" s="421"/>
      <c r="VV490" s="421"/>
      <c r="VW490" s="421"/>
      <c r="VX490" s="421"/>
      <c r="VY490" s="421"/>
      <c r="VZ490" s="421"/>
      <c r="WA490" s="421"/>
      <c r="WB490" s="421"/>
      <c r="WC490" s="421"/>
      <c r="WD490" s="421"/>
      <c r="WE490" s="421"/>
      <c r="WF490" s="421"/>
      <c r="WG490" s="421"/>
      <c r="WH490" s="421"/>
      <c r="WI490" s="421"/>
      <c r="WJ490" s="421"/>
      <c r="WK490" s="421"/>
      <c r="WL490" s="421"/>
      <c r="WM490" s="421"/>
      <c r="WN490" s="421"/>
      <c r="WO490" s="421"/>
      <c r="WP490" s="421"/>
      <c r="WQ490" s="421"/>
      <c r="WR490" s="421"/>
      <c r="WS490" s="421"/>
      <c r="WT490" s="421"/>
      <c r="WU490" s="421"/>
      <c r="WV490" s="421"/>
      <c r="WW490" s="421"/>
      <c r="WX490" s="421"/>
      <c r="WY490" s="421"/>
      <c r="WZ490" s="421"/>
      <c r="XA490" s="421"/>
      <c r="XB490" s="421"/>
      <c r="XC490" s="421"/>
      <c r="XD490" s="421"/>
      <c r="XE490" s="421"/>
      <c r="XF490" s="421"/>
      <c r="XG490" s="421"/>
      <c r="XH490" s="421"/>
      <c r="XI490" s="421"/>
      <c r="XJ490" s="421"/>
      <c r="XK490" s="421"/>
      <c r="XL490" s="421"/>
      <c r="XM490" s="421"/>
      <c r="XN490" s="421"/>
      <c r="XO490" s="421"/>
      <c r="XP490" s="421"/>
      <c r="XQ490" s="421"/>
      <c r="XR490" s="421"/>
      <c r="XS490" s="421"/>
      <c r="XT490" s="421"/>
      <c r="XU490" s="421"/>
      <c r="XV490" s="421"/>
      <c r="XW490" s="421"/>
      <c r="XX490" s="421"/>
      <c r="XY490" s="421"/>
      <c r="XZ490" s="421"/>
      <c r="YA490" s="421"/>
      <c r="YB490" s="421"/>
      <c r="YC490" s="421"/>
      <c r="YD490" s="421"/>
      <c r="YE490" s="421"/>
      <c r="YF490" s="421"/>
      <c r="YG490" s="421"/>
      <c r="YH490" s="421"/>
      <c r="YI490" s="421"/>
      <c r="YJ490" s="421"/>
      <c r="YK490" s="421"/>
      <c r="YL490" s="421"/>
      <c r="YM490" s="421"/>
      <c r="YN490" s="421"/>
      <c r="YO490" s="421"/>
      <c r="YP490" s="421"/>
      <c r="YQ490" s="421"/>
      <c r="YR490" s="421"/>
      <c r="YS490" s="421"/>
      <c r="YT490" s="421"/>
      <c r="YU490" s="421"/>
      <c r="YV490" s="421"/>
      <c r="YW490" s="421"/>
      <c r="YX490" s="421"/>
      <c r="YY490" s="421"/>
      <c r="YZ490" s="421"/>
      <c r="ZA490" s="421"/>
      <c r="ZB490" s="421"/>
      <c r="ZC490" s="421"/>
      <c r="ZD490" s="421"/>
      <c r="ZE490" s="421"/>
      <c r="ZF490" s="421"/>
      <c r="ZG490" s="421"/>
      <c r="ZH490" s="421"/>
      <c r="ZI490" s="421"/>
      <c r="ZJ490" s="421"/>
      <c r="ZK490" s="421"/>
      <c r="ZL490" s="421"/>
      <c r="ZM490" s="421"/>
      <c r="ZN490" s="421"/>
      <c r="ZO490" s="421"/>
      <c r="ZP490" s="421"/>
      <c r="ZQ490" s="421"/>
      <c r="ZR490" s="421"/>
      <c r="ZS490" s="421"/>
      <c r="ZT490" s="421"/>
      <c r="ZU490" s="421"/>
      <c r="ZV490" s="421"/>
      <c r="ZW490" s="421"/>
      <c r="ZX490" s="421"/>
      <c r="ZY490" s="421"/>
      <c r="ZZ490" s="421"/>
      <c r="AAA490" s="421"/>
      <c r="AAB490" s="421"/>
      <c r="AAC490" s="421"/>
      <c r="AAD490" s="421"/>
      <c r="AAE490" s="421"/>
      <c r="AAF490" s="421"/>
      <c r="AAG490" s="421"/>
      <c r="AAH490" s="421"/>
      <c r="AAI490" s="421"/>
      <c r="AAJ490" s="421"/>
      <c r="AAK490" s="421"/>
      <c r="AAL490" s="421"/>
      <c r="AAM490" s="421"/>
      <c r="AAN490" s="421"/>
      <c r="AAO490" s="421"/>
      <c r="AAP490" s="421"/>
      <c r="AAQ490" s="421"/>
      <c r="AAR490" s="421"/>
      <c r="AAS490" s="421"/>
      <c r="AAT490" s="421"/>
      <c r="AAU490" s="421"/>
      <c r="AAV490" s="421"/>
      <c r="AAW490" s="421"/>
      <c r="AAX490" s="421"/>
      <c r="AAY490" s="421"/>
      <c r="AAZ490" s="421"/>
      <c r="ABA490" s="421"/>
      <c r="ABB490" s="421"/>
      <c r="ABC490" s="421"/>
      <c r="ABD490" s="421"/>
      <c r="ABE490" s="421"/>
      <c r="ABF490" s="421"/>
      <c r="ABG490" s="421"/>
      <c r="ABH490" s="421"/>
      <c r="ABI490" s="421"/>
      <c r="ABJ490" s="421"/>
      <c r="ABK490" s="421"/>
      <c r="ABL490" s="421"/>
      <c r="ABM490" s="421"/>
      <c r="ABN490" s="421"/>
      <c r="ABO490" s="421"/>
      <c r="ABP490" s="421"/>
      <c r="ABQ490" s="421"/>
      <c r="ABR490" s="421"/>
      <c r="ABS490" s="421"/>
      <c r="ABT490" s="421"/>
      <c r="ABU490" s="421"/>
      <c r="ABV490" s="421"/>
      <c r="ABW490" s="421"/>
      <c r="ABX490" s="421"/>
      <c r="ABY490" s="421"/>
      <c r="ABZ490" s="421"/>
      <c r="ACA490" s="421"/>
      <c r="ACB490" s="421"/>
      <c r="ACC490" s="421"/>
      <c r="ACD490" s="421"/>
      <c r="ACE490" s="421"/>
      <c r="ACF490" s="421"/>
      <c r="ACG490" s="421"/>
      <c r="ACH490" s="421"/>
      <c r="ACI490" s="421"/>
      <c r="ACJ490" s="421"/>
      <c r="ACK490" s="421"/>
      <c r="ACL490" s="421"/>
      <c r="ACM490" s="421"/>
      <c r="ACN490" s="421"/>
      <c r="ACO490" s="421"/>
      <c r="ACP490" s="421"/>
      <c r="ACQ490" s="421"/>
      <c r="ACR490" s="421"/>
      <c r="ACS490" s="421"/>
      <c r="ACT490" s="421"/>
      <c r="ACU490" s="421"/>
      <c r="ACV490" s="421"/>
      <c r="ACW490" s="421"/>
      <c r="ACX490" s="421"/>
      <c r="ACY490" s="421"/>
      <c r="ACZ490" s="421"/>
      <c r="ADA490" s="421"/>
      <c r="ADB490" s="421"/>
      <c r="ADC490" s="421"/>
      <c r="ADD490" s="421"/>
      <c r="ADE490" s="421"/>
      <c r="ADF490" s="421"/>
      <c r="ADG490" s="421"/>
      <c r="ADH490" s="421"/>
      <c r="ADI490" s="421"/>
      <c r="ADJ490" s="421"/>
      <c r="ADK490" s="421"/>
      <c r="ADL490" s="421"/>
      <c r="ADM490" s="421"/>
      <c r="ADN490" s="421"/>
      <c r="ADO490" s="421"/>
      <c r="ADP490" s="421"/>
      <c r="ADQ490" s="421"/>
      <c r="ADR490" s="421"/>
      <c r="ADS490" s="421"/>
      <c r="ADT490" s="421"/>
      <c r="ADU490" s="421"/>
      <c r="ADV490" s="421"/>
      <c r="ADW490" s="421"/>
      <c r="ADX490" s="421"/>
      <c r="ADY490" s="421"/>
      <c r="ADZ490" s="421"/>
      <c r="AEA490" s="421"/>
      <c r="AEB490" s="421"/>
      <c r="AEC490" s="421"/>
      <c r="AED490" s="421"/>
      <c r="AEE490" s="421"/>
      <c r="AEF490" s="421"/>
      <c r="AEG490" s="421"/>
      <c r="AEH490" s="421"/>
      <c r="AEI490" s="421"/>
      <c r="AEJ490" s="421"/>
      <c r="AEK490" s="421"/>
      <c r="AEL490" s="421"/>
      <c r="AEM490" s="421"/>
      <c r="AEN490" s="421"/>
      <c r="AEO490" s="421"/>
      <c r="AEP490" s="421"/>
      <c r="AEQ490" s="421"/>
      <c r="AER490" s="421"/>
      <c r="AES490" s="421"/>
      <c r="AET490" s="421"/>
      <c r="AEU490" s="421"/>
      <c r="AEV490" s="421"/>
      <c r="AEW490" s="421"/>
      <c r="AEX490" s="421"/>
      <c r="AEY490" s="421"/>
      <c r="AEZ490" s="421"/>
      <c r="AFA490" s="421"/>
      <c r="AFB490" s="421"/>
      <c r="AFC490" s="421"/>
      <c r="AFD490" s="421"/>
      <c r="AFE490" s="421"/>
      <c r="AFF490" s="421"/>
      <c r="AFG490" s="421"/>
      <c r="AFH490" s="421"/>
      <c r="AFI490" s="421"/>
      <c r="AFJ490" s="421"/>
      <c r="AFK490" s="421"/>
      <c r="AFL490" s="421"/>
      <c r="AFM490" s="421"/>
      <c r="AFN490" s="421"/>
      <c r="AFO490" s="421"/>
      <c r="AFP490" s="421"/>
      <c r="AFQ490" s="421"/>
      <c r="AFR490" s="421"/>
      <c r="AFS490" s="421"/>
      <c r="AFT490" s="421"/>
      <c r="AFU490" s="421"/>
      <c r="AFV490" s="421"/>
      <c r="AFW490" s="421"/>
      <c r="AFX490" s="421"/>
      <c r="AFY490" s="421"/>
      <c r="AFZ490" s="421"/>
      <c r="AGA490" s="421"/>
      <c r="AGB490" s="421"/>
      <c r="AGC490" s="421"/>
      <c r="AGD490" s="421"/>
      <c r="AGE490" s="421"/>
      <c r="AGF490" s="421"/>
      <c r="AGG490" s="421"/>
      <c r="AGH490" s="421"/>
      <c r="AGI490" s="421"/>
      <c r="AGJ490" s="421"/>
      <c r="AGK490" s="421"/>
      <c r="AGL490" s="421"/>
      <c r="AGM490" s="421"/>
      <c r="AGN490" s="421"/>
      <c r="AGO490" s="421"/>
      <c r="AGP490" s="421"/>
      <c r="AGQ490" s="421"/>
      <c r="AGR490" s="421"/>
      <c r="AGS490" s="421"/>
      <c r="AGT490" s="421"/>
      <c r="AGU490" s="421"/>
      <c r="AGV490" s="421"/>
      <c r="AGW490" s="421"/>
      <c r="AGX490" s="421"/>
      <c r="AGY490" s="421"/>
      <c r="AGZ490" s="421"/>
      <c r="AHA490" s="421"/>
      <c r="AHB490" s="421"/>
      <c r="AHC490" s="421"/>
      <c r="AHD490" s="421"/>
      <c r="AHE490" s="421"/>
      <c r="AHF490" s="421"/>
      <c r="AHG490" s="421"/>
      <c r="AHH490" s="421"/>
      <c r="AHI490" s="421"/>
      <c r="AHJ490" s="421"/>
      <c r="AHK490" s="421"/>
      <c r="AHL490" s="421"/>
      <c r="AHM490" s="421"/>
      <c r="AHN490" s="421"/>
      <c r="AHO490" s="421"/>
      <c r="AHP490" s="421"/>
      <c r="AHQ490" s="421"/>
      <c r="AHR490" s="421"/>
      <c r="AHS490" s="421"/>
      <c r="AHT490" s="421"/>
      <c r="AHU490" s="421"/>
      <c r="AHV490" s="421"/>
      <c r="AHW490" s="421"/>
      <c r="AHX490" s="421"/>
      <c r="AHY490" s="421"/>
      <c r="AHZ490" s="421"/>
      <c r="AIA490" s="421"/>
      <c r="AIB490" s="421"/>
      <c r="AIC490" s="421"/>
      <c r="AID490" s="421"/>
      <c r="AIE490" s="421"/>
      <c r="AIF490" s="421"/>
      <c r="AIG490" s="421"/>
      <c r="AIH490" s="421"/>
      <c r="AII490" s="421"/>
      <c r="AIJ490" s="421"/>
      <c r="AIK490" s="421"/>
      <c r="AIL490" s="421"/>
      <c r="AIM490" s="421"/>
      <c r="AIN490" s="421"/>
      <c r="AIO490" s="421"/>
      <c r="AIP490" s="421"/>
      <c r="AIQ490" s="421"/>
      <c r="AIR490" s="421"/>
      <c r="AIS490" s="421"/>
      <c r="AIT490" s="421"/>
      <c r="AIU490" s="421"/>
      <c r="AIV490" s="421"/>
      <c r="AIW490" s="421"/>
      <c r="AIX490" s="421"/>
      <c r="AIY490" s="421"/>
      <c r="AIZ490" s="421"/>
      <c r="AJA490" s="421"/>
      <c r="AJB490" s="421"/>
      <c r="AJC490" s="421"/>
      <c r="AJD490" s="421"/>
      <c r="AJE490" s="421"/>
      <c r="AJF490" s="421"/>
      <c r="AJG490" s="421"/>
      <c r="AJH490" s="421"/>
      <c r="AJI490" s="421"/>
      <c r="AJJ490" s="421"/>
      <c r="AJK490" s="421"/>
      <c r="AJL490" s="421"/>
      <c r="AJM490" s="421"/>
      <c r="AJN490" s="421"/>
      <c r="AJO490" s="421"/>
      <c r="AJP490" s="421"/>
      <c r="AJQ490" s="421"/>
      <c r="AJR490" s="421"/>
      <c r="AJS490" s="421"/>
      <c r="AJT490" s="421"/>
      <c r="AJU490" s="421"/>
      <c r="AJV490" s="421"/>
      <c r="AJW490" s="421"/>
      <c r="AJX490" s="421"/>
      <c r="AJY490" s="421"/>
      <c r="AJZ490" s="421"/>
      <c r="AKA490" s="421"/>
      <c r="AKB490" s="421"/>
      <c r="AKC490" s="421"/>
      <c r="AKD490" s="421"/>
      <c r="AKE490" s="421"/>
      <c r="AKF490" s="421"/>
      <c r="AKG490" s="421"/>
      <c r="AKH490" s="421"/>
      <c r="AKI490" s="421"/>
      <c r="AKJ490" s="421"/>
      <c r="AKK490" s="421"/>
      <c r="AKL490" s="421"/>
      <c r="AKM490" s="421"/>
      <c r="AKN490" s="421"/>
      <c r="AKO490" s="421"/>
      <c r="AKP490" s="421"/>
      <c r="AKQ490" s="421"/>
      <c r="AKR490" s="421"/>
      <c r="AKS490" s="421"/>
      <c r="AKT490" s="421"/>
      <c r="AKU490" s="421"/>
      <c r="AKV490" s="421"/>
      <c r="AKW490" s="421"/>
      <c r="AKX490" s="421"/>
      <c r="AKY490" s="421"/>
      <c r="AKZ490" s="421"/>
      <c r="ALA490" s="421"/>
      <c r="ALB490" s="421"/>
      <c r="ALC490" s="421"/>
      <c r="ALD490" s="421"/>
      <c r="ALE490" s="421"/>
      <c r="ALF490" s="421"/>
      <c r="ALG490" s="421"/>
      <c r="ALH490" s="421"/>
      <c r="ALI490" s="421"/>
      <c r="ALJ490" s="421"/>
      <c r="ALK490" s="421"/>
      <c r="ALL490" s="421"/>
      <c r="ALM490" s="421"/>
      <c r="ALN490" s="421"/>
      <c r="ALO490" s="421"/>
      <c r="ALP490" s="421"/>
      <c r="ALQ490" s="421"/>
      <c r="ALR490" s="421"/>
      <c r="ALS490" s="421"/>
      <c r="ALT490" s="421"/>
      <c r="ALU490" s="421"/>
      <c r="ALV490" s="421"/>
      <c r="ALW490" s="421"/>
      <c r="ALX490" s="421"/>
      <c r="ALY490" s="421"/>
      <c r="ALZ490" s="421"/>
      <c r="AMA490" s="421"/>
      <c r="AMB490" s="421"/>
      <c r="AMC490" s="421"/>
      <c r="AMD490" s="421"/>
      <c r="AME490" s="421"/>
      <c r="AMF490" s="421"/>
      <c r="AMG490" s="421"/>
      <c r="AMH490" s="421"/>
      <c r="AMI490" s="421"/>
      <c r="AMJ490" s="421"/>
      <c r="AMK490" s="421"/>
      <c r="AML490" s="421"/>
      <c r="AMM490" s="421"/>
      <c r="AMN490" s="421"/>
      <c r="AMO490" s="421"/>
      <c r="AMP490" s="421"/>
      <c r="AMQ490" s="421"/>
      <c r="AMR490" s="421"/>
      <c r="AMS490" s="421"/>
      <c r="AMT490" s="421"/>
      <c r="AMU490" s="421"/>
      <c r="AMV490" s="421"/>
      <c r="AMW490" s="421"/>
      <c r="AMX490" s="421"/>
      <c r="AMY490" s="421"/>
      <c r="AMZ490" s="421"/>
      <c r="ANA490" s="421"/>
      <c r="ANB490" s="421"/>
      <c r="ANC490" s="421"/>
      <c r="AND490" s="421"/>
      <c r="ANE490" s="421"/>
      <c r="ANF490" s="421"/>
      <c r="ANG490" s="421"/>
      <c r="ANH490" s="421"/>
      <c r="ANI490" s="421"/>
      <c r="ANJ490" s="421"/>
      <c r="ANK490" s="421"/>
      <c r="ANL490" s="421"/>
      <c r="ANM490" s="421"/>
      <c r="ANN490" s="421"/>
      <c r="ANO490" s="421"/>
      <c r="ANP490" s="421"/>
      <c r="ANQ490" s="421"/>
      <c r="ANR490" s="421"/>
      <c r="ANS490" s="421"/>
      <c r="ANT490" s="421"/>
      <c r="ANU490" s="421"/>
      <c r="ANV490" s="421"/>
      <c r="ANW490" s="421"/>
      <c r="ANX490" s="421"/>
      <c r="ANY490" s="421"/>
      <c r="ANZ490" s="421"/>
      <c r="AOA490" s="421"/>
      <c r="AOB490" s="421"/>
      <c r="AOC490" s="421"/>
      <c r="AOD490" s="421"/>
      <c r="AOE490" s="421"/>
      <c r="AOF490" s="421"/>
      <c r="AOG490" s="421"/>
      <c r="AOH490" s="421"/>
      <c r="AOI490" s="421"/>
      <c r="AOJ490" s="421"/>
      <c r="AOK490" s="421"/>
      <c r="AOL490" s="421"/>
      <c r="AOM490" s="421"/>
      <c r="AON490" s="421"/>
      <c r="AOO490" s="421"/>
      <c r="AOP490" s="421"/>
      <c r="AOQ490" s="421"/>
      <c r="AOR490" s="421"/>
      <c r="AOS490" s="421"/>
      <c r="AOT490" s="421"/>
      <c r="AOU490" s="421"/>
      <c r="AOV490" s="421"/>
      <c r="AOW490" s="421"/>
      <c r="AOX490" s="421"/>
      <c r="AOY490" s="421"/>
      <c r="AOZ490" s="421"/>
      <c r="APA490" s="421"/>
      <c r="APB490" s="421"/>
      <c r="APC490" s="421"/>
      <c r="APD490" s="421"/>
      <c r="APE490" s="421"/>
      <c r="APF490" s="421"/>
      <c r="APG490" s="421"/>
      <c r="APH490" s="421"/>
      <c r="API490" s="421"/>
      <c r="APJ490" s="421"/>
      <c r="APK490" s="421"/>
      <c r="APL490" s="421"/>
      <c r="APM490" s="421"/>
      <c r="APN490" s="421"/>
      <c r="APO490" s="421"/>
      <c r="APP490" s="421"/>
      <c r="APQ490" s="421"/>
      <c r="APR490" s="421"/>
      <c r="APS490" s="421"/>
      <c r="APT490" s="421"/>
      <c r="APU490" s="421"/>
      <c r="APV490" s="421"/>
      <c r="APW490" s="421"/>
      <c r="APX490" s="421"/>
      <c r="APY490" s="421"/>
      <c r="APZ490" s="421"/>
      <c r="AQA490" s="421"/>
      <c r="AQB490" s="421"/>
      <c r="AQC490" s="421"/>
      <c r="AQD490" s="421"/>
      <c r="AQE490" s="421"/>
      <c r="AQF490" s="421"/>
      <c r="AQG490" s="421"/>
      <c r="AQH490" s="421"/>
      <c r="AQI490" s="421"/>
      <c r="AQJ490" s="421"/>
      <c r="AQK490" s="421"/>
      <c r="AQL490" s="421"/>
      <c r="AQM490" s="421"/>
      <c r="AQN490" s="421"/>
      <c r="AQO490" s="421"/>
      <c r="AQP490" s="421"/>
      <c r="AQQ490" s="421"/>
      <c r="AQR490" s="421"/>
      <c r="AQS490" s="421"/>
      <c r="AQT490" s="421"/>
      <c r="AQU490" s="421"/>
      <c r="AQV490" s="421"/>
      <c r="AQW490" s="421"/>
      <c r="AQX490" s="421"/>
      <c r="AQY490" s="421"/>
      <c r="AQZ490" s="421"/>
      <c r="ARA490" s="421"/>
      <c r="ARB490" s="421"/>
      <c r="ARC490" s="421"/>
      <c r="ARD490" s="421"/>
      <c r="ARE490" s="421"/>
      <c r="ARF490" s="421"/>
      <c r="ARG490" s="421"/>
      <c r="ARH490" s="421"/>
      <c r="ARI490" s="421"/>
      <c r="ARJ490" s="421"/>
      <c r="ARK490" s="421"/>
      <c r="ARL490" s="421"/>
      <c r="ARM490" s="421"/>
      <c r="ARN490" s="421"/>
      <c r="ARO490" s="421"/>
      <c r="ARP490" s="421"/>
      <c r="ARQ490" s="421"/>
      <c r="ARR490" s="421"/>
      <c r="ARS490" s="421"/>
      <c r="ART490" s="421"/>
      <c r="ARU490" s="421"/>
      <c r="ARV490" s="421"/>
      <c r="ARW490" s="421"/>
      <c r="ARX490" s="421"/>
      <c r="ARY490" s="421"/>
      <c r="ARZ490" s="421"/>
      <c r="ASA490" s="421"/>
      <c r="ASB490" s="421"/>
      <c r="ASC490" s="421"/>
      <c r="ASD490" s="421"/>
      <c r="ASE490" s="421"/>
      <c r="ASF490" s="421"/>
      <c r="ASG490" s="421"/>
      <c r="ASH490" s="421"/>
      <c r="ASI490" s="421"/>
      <c r="ASJ490" s="421"/>
      <c r="ASK490" s="421"/>
      <c r="ASL490" s="421"/>
      <c r="ASM490" s="421"/>
      <c r="ASN490" s="421"/>
      <c r="ASO490" s="421"/>
      <c r="ASP490" s="421"/>
      <c r="ASQ490" s="421"/>
      <c r="ASR490" s="421"/>
      <c r="ASS490" s="421"/>
      <c r="AST490" s="421"/>
      <c r="ASU490" s="421"/>
      <c r="ASV490" s="421"/>
      <c r="ASW490" s="421"/>
      <c r="ASX490" s="421"/>
      <c r="ASY490" s="421"/>
      <c r="ASZ490" s="421"/>
      <c r="ATA490" s="421"/>
      <c r="ATB490" s="421"/>
      <c r="ATC490" s="421"/>
      <c r="ATD490" s="421"/>
      <c r="ATE490" s="421"/>
      <c r="ATF490" s="421"/>
      <c r="ATG490" s="421"/>
      <c r="ATH490" s="421"/>
      <c r="ATI490" s="421"/>
      <c r="ATJ490" s="421"/>
      <c r="ATK490" s="421"/>
      <c r="ATL490" s="421"/>
      <c r="ATM490" s="421"/>
      <c r="ATN490" s="421"/>
      <c r="ATO490" s="421"/>
      <c r="ATP490" s="421"/>
      <c r="ATQ490" s="421"/>
      <c r="ATR490" s="421"/>
      <c r="ATS490" s="421"/>
      <c r="ATT490" s="421"/>
      <c r="ATU490" s="421"/>
      <c r="ATV490" s="421"/>
      <c r="ATW490" s="421"/>
      <c r="ATX490" s="421"/>
      <c r="ATY490" s="421"/>
      <c r="ATZ490" s="421"/>
      <c r="AUA490" s="421"/>
      <c r="AUB490" s="421"/>
      <c r="AUC490" s="421"/>
      <c r="AUD490" s="421"/>
      <c r="AUE490" s="421"/>
      <c r="AUF490" s="421"/>
      <c r="AUG490" s="421"/>
      <c r="AUH490" s="421"/>
      <c r="AUI490" s="421"/>
      <c r="AUJ490" s="421"/>
      <c r="AUK490" s="421"/>
      <c r="AUL490" s="421"/>
      <c r="AUM490" s="421"/>
      <c r="AUN490" s="421"/>
      <c r="AUO490" s="421"/>
      <c r="AUP490" s="421"/>
      <c r="AUQ490" s="421"/>
      <c r="AUR490" s="421"/>
      <c r="AUS490" s="421"/>
      <c r="AUT490" s="421"/>
      <c r="AUU490" s="421"/>
      <c r="AUV490" s="421"/>
      <c r="AUW490" s="421"/>
      <c r="AUX490" s="421"/>
      <c r="AUY490" s="421"/>
      <c r="AUZ490" s="421"/>
      <c r="AVA490" s="421"/>
      <c r="AVB490" s="421"/>
      <c r="AVC490" s="421"/>
      <c r="AVD490" s="421"/>
      <c r="AVE490" s="421"/>
      <c r="AVF490" s="421"/>
      <c r="AVG490" s="421"/>
      <c r="AVH490" s="421"/>
      <c r="AVI490" s="421"/>
      <c r="AVJ490" s="421"/>
      <c r="AVK490" s="421"/>
      <c r="AVL490" s="421"/>
      <c r="AVM490" s="421"/>
      <c r="AVN490" s="421"/>
      <c r="AVO490" s="421"/>
      <c r="AVP490" s="421"/>
      <c r="AVQ490" s="421"/>
      <c r="AVR490" s="421"/>
      <c r="AVS490" s="421"/>
      <c r="AVT490" s="421"/>
      <c r="AVU490" s="421"/>
      <c r="AVV490" s="421"/>
      <c r="AVW490" s="421"/>
      <c r="AVX490" s="421"/>
      <c r="AVY490" s="421"/>
      <c r="AVZ490" s="421"/>
      <c r="AWA490" s="421"/>
      <c r="AWB490" s="421"/>
      <c r="AWC490" s="421"/>
      <c r="AWD490" s="421"/>
      <c r="AWE490" s="421"/>
      <c r="AWF490" s="421"/>
      <c r="AWG490" s="421"/>
      <c r="AWH490" s="421"/>
      <c r="AWI490" s="421"/>
      <c r="AWJ490" s="421"/>
      <c r="AWK490" s="421"/>
      <c r="AWL490" s="421"/>
      <c r="AWM490" s="421"/>
      <c r="AWN490" s="421"/>
      <c r="AWO490" s="421"/>
      <c r="AWP490" s="421"/>
      <c r="AWQ490" s="421"/>
      <c r="AWR490" s="421"/>
      <c r="AWS490" s="421"/>
      <c r="AWT490" s="421"/>
      <c r="AWU490" s="421"/>
      <c r="AWV490" s="421"/>
      <c r="AWW490" s="421"/>
      <c r="AWX490" s="421"/>
      <c r="AWY490" s="421"/>
      <c r="AWZ490" s="421"/>
      <c r="AXA490" s="421"/>
      <c r="AXB490" s="421"/>
      <c r="AXC490" s="421"/>
      <c r="AXD490" s="421"/>
      <c r="AXE490" s="421"/>
      <c r="AXF490" s="421"/>
      <c r="AXG490" s="421"/>
      <c r="AXH490" s="421"/>
      <c r="AXI490" s="421"/>
      <c r="AXJ490" s="421"/>
      <c r="AXK490" s="421"/>
      <c r="AXL490" s="421"/>
      <c r="AXM490" s="421"/>
      <c r="AXN490" s="421"/>
      <c r="AXO490" s="421"/>
      <c r="AXP490" s="421"/>
      <c r="AXQ490" s="421"/>
      <c r="AXR490" s="421"/>
      <c r="AXS490" s="421"/>
      <c r="AXT490" s="421"/>
      <c r="AXU490" s="421"/>
      <c r="AXV490" s="421"/>
      <c r="AXW490" s="421"/>
      <c r="AXX490" s="421"/>
      <c r="AXY490" s="421"/>
      <c r="AXZ490" s="421"/>
      <c r="AYA490" s="421"/>
      <c r="AYB490" s="421"/>
      <c r="AYC490" s="421"/>
      <c r="AYD490" s="421"/>
      <c r="AYE490" s="421"/>
      <c r="AYF490" s="421"/>
      <c r="AYG490" s="421"/>
      <c r="AYH490" s="421"/>
      <c r="AYI490" s="421"/>
      <c r="AYJ490" s="421"/>
      <c r="AYK490" s="421"/>
      <c r="AYL490" s="421"/>
      <c r="AYM490" s="421"/>
      <c r="AYN490" s="421"/>
      <c r="AYO490" s="421"/>
      <c r="AYP490" s="421"/>
      <c r="AYQ490" s="421"/>
      <c r="AYR490" s="421"/>
      <c r="AYS490" s="421"/>
      <c r="AYT490" s="421"/>
      <c r="AYU490" s="421"/>
      <c r="AYV490" s="421"/>
      <c r="AYW490" s="421"/>
      <c r="AYX490" s="421"/>
      <c r="AYY490" s="421"/>
      <c r="AYZ490" s="421"/>
      <c r="AZA490" s="421"/>
      <c r="AZB490" s="421"/>
      <c r="AZC490" s="421"/>
      <c r="AZD490" s="421"/>
      <c r="AZE490" s="421"/>
      <c r="AZF490" s="421"/>
      <c r="AZG490" s="421"/>
      <c r="AZH490" s="421"/>
      <c r="AZI490" s="421"/>
      <c r="AZJ490" s="421"/>
      <c r="AZK490" s="421"/>
      <c r="AZL490" s="421"/>
      <c r="AZM490" s="421"/>
      <c r="AZN490" s="421"/>
      <c r="AZO490" s="421"/>
      <c r="AZP490" s="421"/>
      <c r="AZQ490" s="421"/>
      <c r="AZR490" s="421"/>
      <c r="AZS490" s="421"/>
      <c r="AZT490" s="421"/>
      <c r="AZU490" s="421"/>
      <c r="AZV490" s="421"/>
      <c r="AZW490" s="421"/>
      <c r="AZX490" s="421"/>
      <c r="AZY490" s="421"/>
      <c r="AZZ490" s="421"/>
      <c r="BAA490" s="421"/>
      <c r="BAB490" s="421"/>
      <c r="BAC490" s="421"/>
      <c r="BAD490" s="421"/>
      <c r="BAE490" s="421"/>
      <c r="BAF490" s="421"/>
      <c r="BAG490" s="421"/>
      <c r="BAH490" s="421"/>
      <c r="BAI490" s="421"/>
      <c r="BAJ490" s="421"/>
      <c r="BAK490" s="421"/>
      <c r="BAL490" s="421"/>
      <c r="BAM490" s="421"/>
      <c r="BAN490" s="421"/>
      <c r="BAO490" s="421"/>
      <c r="BAP490" s="421"/>
      <c r="BAQ490" s="421"/>
      <c r="BAR490" s="421"/>
      <c r="BAS490" s="421"/>
      <c r="BAT490" s="421"/>
      <c r="BAU490" s="421"/>
      <c r="BAV490" s="421"/>
      <c r="BAW490" s="421"/>
      <c r="BAX490" s="421"/>
      <c r="BAY490" s="421"/>
      <c r="BAZ490" s="421"/>
      <c r="BBA490" s="421"/>
      <c r="BBB490" s="421"/>
      <c r="BBC490" s="421"/>
      <c r="BBD490" s="421"/>
      <c r="BBE490" s="421"/>
      <c r="BBF490" s="421"/>
      <c r="BBG490" s="421"/>
      <c r="BBH490" s="421"/>
      <c r="BBI490" s="421"/>
      <c r="BBJ490" s="421"/>
      <c r="BBK490" s="421"/>
      <c r="BBL490" s="421"/>
      <c r="BBM490" s="421"/>
      <c r="BBN490" s="421"/>
      <c r="BBO490" s="421"/>
      <c r="BBP490" s="421"/>
      <c r="BBQ490" s="421"/>
      <c r="BBR490" s="421"/>
      <c r="BBS490" s="421"/>
      <c r="BBT490" s="421"/>
      <c r="BBU490" s="421"/>
      <c r="BBV490" s="421"/>
      <c r="BBW490" s="421"/>
      <c r="BBX490" s="421"/>
      <c r="BBY490" s="421"/>
      <c r="BBZ490" s="421"/>
      <c r="BCA490" s="421"/>
      <c r="BCB490" s="421"/>
      <c r="BCC490" s="421"/>
      <c r="BCD490" s="421"/>
      <c r="BCE490" s="421"/>
      <c r="BCF490" s="421"/>
      <c r="BCG490" s="421"/>
      <c r="BCH490" s="421"/>
      <c r="BCI490" s="421"/>
      <c r="BCJ490" s="421"/>
      <c r="BCK490" s="421"/>
      <c r="BCL490" s="421"/>
      <c r="BCM490" s="421"/>
      <c r="BCN490" s="421"/>
      <c r="BCO490" s="421"/>
      <c r="BCP490" s="421"/>
      <c r="BCQ490" s="421"/>
      <c r="BCR490" s="421"/>
      <c r="BCS490" s="421"/>
      <c r="BCT490" s="421"/>
      <c r="BCU490" s="421"/>
      <c r="BCV490" s="421"/>
      <c r="BCW490" s="421"/>
      <c r="BCX490" s="421"/>
      <c r="BCY490" s="421"/>
      <c r="BCZ490" s="421"/>
      <c r="BDA490" s="421"/>
      <c r="BDB490" s="421"/>
      <c r="BDC490" s="421"/>
      <c r="BDD490" s="421"/>
      <c r="BDE490" s="421"/>
      <c r="BDF490" s="421"/>
      <c r="BDG490" s="421"/>
      <c r="BDH490" s="421"/>
      <c r="BDI490" s="421"/>
      <c r="BDJ490" s="421"/>
      <c r="BDK490" s="421"/>
      <c r="BDL490" s="421"/>
      <c r="BDM490" s="421"/>
      <c r="BDN490" s="421"/>
      <c r="BDO490" s="421"/>
      <c r="BDP490" s="421"/>
      <c r="BDQ490" s="421"/>
      <c r="BDR490" s="421"/>
      <c r="BDS490" s="421"/>
      <c r="BDT490" s="421"/>
      <c r="BDU490" s="421"/>
      <c r="BDV490" s="421"/>
      <c r="BDW490" s="421"/>
      <c r="BDX490" s="421"/>
      <c r="BDY490" s="421"/>
      <c r="BDZ490" s="421"/>
      <c r="BEA490" s="421"/>
      <c r="BEB490" s="421"/>
      <c r="BEC490" s="421"/>
      <c r="BED490" s="421"/>
      <c r="BEE490" s="421"/>
      <c r="BEF490" s="421"/>
      <c r="BEG490" s="421"/>
      <c r="BEH490" s="421"/>
      <c r="BEI490" s="421"/>
      <c r="BEJ490" s="421"/>
      <c r="BEK490" s="421"/>
      <c r="BEL490" s="421"/>
      <c r="BEM490" s="421"/>
      <c r="BEN490" s="421"/>
      <c r="BEO490" s="421"/>
      <c r="BEP490" s="421"/>
      <c r="BEQ490" s="421"/>
      <c r="BER490" s="421"/>
      <c r="BES490" s="421"/>
      <c r="BET490" s="421"/>
      <c r="BEU490" s="421"/>
      <c r="BEV490" s="421"/>
      <c r="BEW490" s="421"/>
      <c r="BEX490" s="421"/>
      <c r="BEY490" s="421"/>
      <c r="BEZ490" s="421"/>
      <c r="BFA490" s="421"/>
      <c r="BFB490" s="421"/>
      <c r="BFC490" s="421"/>
      <c r="BFD490" s="421"/>
      <c r="BFE490" s="421"/>
      <c r="BFF490" s="421"/>
      <c r="BFG490" s="421"/>
      <c r="BFH490" s="421"/>
      <c r="BFI490" s="421"/>
      <c r="BFJ490" s="421"/>
      <c r="BFK490" s="421"/>
      <c r="BFL490" s="421"/>
      <c r="BFM490" s="421"/>
      <c r="BFN490" s="421"/>
      <c r="BFO490" s="421"/>
      <c r="BFP490" s="421"/>
      <c r="BFQ490" s="421"/>
      <c r="BFR490" s="421"/>
      <c r="BFS490" s="421"/>
      <c r="BFT490" s="421"/>
      <c r="BFU490" s="421"/>
      <c r="BFV490" s="421"/>
      <c r="BFW490" s="421"/>
      <c r="BFX490" s="421"/>
      <c r="BFY490" s="421"/>
      <c r="BFZ490" s="421"/>
      <c r="BGA490" s="421"/>
      <c r="BGB490" s="421"/>
      <c r="BGC490" s="421"/>
      <c r="BGD490" s="421"/>
      <c r="BGE490" s="421"/>
      <c r="BGF490" s="421"/>
      <c r="BGG490" s="421"/>
      <c r="BGH490" s="421"/>
      <c r="BGI490" s="421"/>
      <c r="BGJ490" s="421"/>
      <c r="BGK490" s="421"/>
      <c r="BGL490" s="421"/>
      <c r="BGM490" s="421"/>
      <c r="BGN490" s="421"/>
      <c r="BGO490" s="421"/>
      <c r="BGP490" s="421"/>
      <c r="BGQ490" s="421"/>
      <c r="BGR490" s="421"/>
      <c r="BGS490" s="421"/>
      <c r="BGT490" s="421"/>
      <c r="BGU490" s="421"/>
      <c r="BGV490" s="421"/>
      <c r="BGW490" s="421"/>
      <c r="BGX490" s="421"/>
      <c r="BGY490" s="421"/>
      <c r="BGZ490" s="421"/>
      <c r="BHA490" s="421"/>
      <c r="BHB490" s="421"/>
      <c r="BHC490" s="421"/>
      <c r="BHD490" s="421"/>
      <c r="BHE490" s="421"/>
      <c r="BHF490" s="421"/>
      <c r="BHG490" s="421"/>
      <c r="BHH490" s="421"/>
      <c r="BHI490" s="421"/>
      <c r="BHJ490" s="421"/>
      <c r="BHK490" s="421"/>
      <c r="BHL490" s="421"/>
      <c r="BHM490" s="421"/>
      <c r="BHN490" s="421"/>
      <c r="BHO490" s="421"/>
      <c r="BHP490" s="421"/>
      <c r="BHQ490" s="421"/>
      <c r="BHR490" s="421"/>
      <c r="BHS490" s="421"/>
      <c r="BHT490" s="421"/>
      <c r="BHU490" s="421"/>
      <c r="BHV490" s="421"/>
      <c r="BHW490" s="421"/>
      <c r="BHX490" s="421"/>
      <c r="BHY490" s="421"/>
      <c r="BHZ490" s="421"/>
      <c r="BIA490" s="421"/>
      <c r="BIB490" s="421"/>
      <c r="BIC490" s="421"/>
      <c r="BID490" s="421"/>
      <c r="BIE490" s="421"/>
      <c r="BIF490" s="421"/>
      <c r="BIG490" s="421"/>
      <c r="BIH490" s="421"/>
      <c r="BII490" s="421"/>
      <c r="BIJ490" s="421"/>
      <c r="BIK490" s="421"/>
      <c r="BIL490" s="421"/>
      <c r="BIM490" s="421"/>
      <c r="BIN490" s="421"/>
      <c r="BIO490" s="421"/>
      <c r="BIP490" s="421"/>
      <c r="BIQ490" s="421"/>
      <c r="BIR490" s="421"/>
      <c r="BIS490" s="421"/>
      <c r="BIT490" s="421"/>
      <c r="BIU490" s="421"/>
      <c r="BIV490" s="421"/>
      <c r="BIW490" s="421"/>
      <c r="BIX490" s="421"/>
      <c r="BIY490" s="421"/>
      <c r="BIZ490" s="421"/>
      <c r="BJA490" s="421"/>
      <c r="BJB490" s="421"/>
      <c r="BJC490" s="421"/>
      <c r="BJD490" s="421"/>
      <c r="BJE490" s="421"/>
      <c r="BJF490" s="421"/>
      <c r="BJG490" s="421"/>
      <c r="BJH490" s="421"/>
      <c r="BJI490" s="421"/>
      <c r="BJJ490" s="421"/>
      <c r="BJK490" s="421"/>
      <c r="BJL490" s="421"/>
      <c r="BJM490" s="421"/>
      <c r="BJN490" s="421"/>
      <c r="BJO490" s="421"/>
      <c r="BJP490" s="421"/>
      <c r="BJQ490" s="421"/>
      <c r="BJR490" s="421"/>
      <c r="BJS490" s="421"/>
      <c r="BJT490" s="421"/>
      <c r="BJU490" s="421"/>
      <c r="BJV490" s="421"/>
      <c r="BJW490" s="421"/>
      <c r="BJX490" s="421"/>
      <c r="BJY490" s="421"/>
      <c r="BJZ490" s="421"/>
      <c r="BKA490" s="421"/>
      <c r="BKB490" s="421"/>
      <c r="BKC490" s="421"/>
      <c r="BKD490" s="421"/>
      <c r="BKE490" s="421"/>
      <c r="BKF490" s="421"/>
      <c r="BKG490" s="421"/>
      <c r="BKH490" s="421"/>
      <c r="BKI490" s="421"/>
      <c r="BKJ490" s="421"/>
      <c r="BKK490" s="421"/>
      <c r="BKL490" s="421"/>
      <c r="BKM490" s="421"/>
      <c r="BKN490" s="421"/>
      <c r="BKO490" s="421"/>
      <c r="BKP490" s="421"/>
      <c r="BKQ490" s="421"/>
      <c r="BKR490" s="421"/>
      <c r="BKS490" s="421"/>
      <c r="BKT490" s="421"/>
      <c r="BKU490" s="421"/>
      <c r="BKV490" s="421"/>
      <c r="BKW490" s="421"/>
      <c r="BKX490" s="421"/>
      <c r="BKY490" s="421"/>
      <c r="BKZ490" s="421"/>
      <c r="BLA490" s="421"/>
      <c r="BLB490" s="421"/>
      <c r="BLC490" s="421"/>
      <c r="BLD490" s="421"/>
      <c r="BLE490" s="421"/>
      <c r="BLF490" s="421"/>
      <c r="BLG490" s="421"/>
      <c r="BLH490" s="421"/>
      <c r="BLI490" s="421"/>
      <c r="BLJ490" s="421"/>
      <c r="BLK490" s="421"/>
      <c r="BLL490" s="421"/>
      <c r="BLM490" s="421"/>
      <c r="BLN490" s="421"/>
      <c r="BLO490" s="421"/>
      <c r="BLP490" s="421"/>
      <c r="BLQ490" s="421"/>
      <c r="BLR490" s="421"/>
      <c r="BLS490" s="421"/>
      <c r="BLT490" s="421"/>
      <c r="BLU490" s="421"/>
      <c r="BLV490" s="421"/>
      <c r="BLW490" s="421"/>
      <c r="BLX490" s="421"/>
      <c r="BLY490" s="421"/>
      <c r="BLZ490" s="421"/>
      <c r="BMA490" s="421"/>
      <c r="BMB490" s="421"/>
      <c r="BMC490" s="421"/>
      <c r="BMD490" s="421"/>
      <c r="BME490" s="421"/>
      <c r="BMF490" s="421"/>
      <c r="BMG490" s="421"/>
      <c r="BMH490" s="421"/>
      <c r="BMI490" s="421"/>
      <c r="BMJ490" s="421"/>
      <c r="BMK490" s="421"/>
      <c r="BML490" s="421"/>
      <c r="BMM490" s="421"/>
      <c r="BMN490" s="421"/>
      <c r="BMO490" s="421"/>
      <c r="BMP490" s="421"/>
      <c r="BMQ490" s="421"/>
      <c r="BMR490" s="421"/>
      <c r="BMS490" s="421"/>
      <c r="BMT490" s="421"/>
      <c r="BMU490" s="421"/>
      <c r="BMV490" s="421"/>
      <c r="BMW490" s="421"/>
      <c r="BMX490" s="421"/>
      <c r="BMY490" s="421"/>
      <c r="BMZ490" s="421"/>
      <c r="BNA490" s="421"/>
      <c r="BNB490" s="421"/>
      <c r="BNC490" s="421"/>
      <c r="BND490" s="421"/>
      <c r="BNE490" s="421"/>
      <c r="BNF490" s="421"/>
      <c r="BNG490" s="421"/>
      <c r="BNH490" s="421"/>
      <c r="BNI490" s="421"/>
      <c r="BNJ490" s="421"/>
      <c r="BNK490" s="421"/>
      <c r="BNL490" s="421"/>
      <c r="BNM490" s="421"/>
      <c r="BNN490" s="421"/>
      <c r="BNO490" s="421"/>
      <c r="BNP490" s="421"/>
      <c r="BNQ490" s="421"/>
      <c r="BNR490" s="421"/>
      <c r="BNS490" s="421"/>
      <c r="BNT490" s="421"/>
      <c r="BNU490" s="421"/>
      <c r="BNV490" s="421"/>
      <c r="BNW490" s="421"/>
      <c r="BNX490" s="421"/>
      <c r="BNY490" s="421"/>
      <c r="BNZ490" s="421"/>
      <c r="BOA490" s="421"/>
      <c r="BOB490" s="421"/>
      <c r="BOC490" s="421"/>
      <c r="BOD490" s="421"/>
      <c r="BOE490" s="421"/>
      <c r="BOF490" s="421"/>
      <c r="BOG490" s="421"/>
      <c r="BOH490" s="421"/>
      <c r="BOI490" s="421"/>
      <c r="BOJ490" s="421"/>
      <c r="BOK490" s="421"/>
      <c r="BOL490" s="421"/>
      <c r="BOM490" s="421"/>
      <c r="BON490" s="421"/>
      <c r="BOO490" s="421"/>
      <c r="BOP490" s="421"/>
      <c r="BOQ490" s="421"/>
      <c r="BOR490" s="421"/>
      <c r="BOS490" s="421"/>
      <c r="BOT490" s="421"/>
      <c r="BOU490" s="421"/>
      <c r="BOV490" s="421"/>
      <c r="BOW490" s="421"/>
      <c r="BOX490" s="421"/>
      <c r="BOY490" s="421"/>
      <c r="BOZ490" s="421"/>
      <c r="BPA490" s="421"/>
      <c r="BPB490" s="421"/>
      <c r="BPC490" s="421"/>
      <c r="BPD490" s="421"/>
      <c r="BPE490" s="421"/>
      <c r="BPF490" s="421"/>
      <c r="BPG490" s="421"/>
      <c r="BPH490" s="421"/>
      <c r="BPI490" s="421"/>
      <c r="BPJ490" s="421"/>
      <c r="BPK490" s="421"/>
      <c r="BPL490" s="421"/>
      <c r="BPM490" s="421"/>
      <c r="BPN490" s="421"/>
      <c r="BPO490" s="421"/>
      <c r="BPP490" s="421"/>
      <c r="BPQ490" s="421"/>
      <c r="BPR490" s="421"/>
      <c r="BPS490" s="421"/>
      <c r="BPT490" s="421"/>
      <c r="BPU490" s="421"/>
      <c r="BPV490" s="421"/>
      <c r="BPW490" s="421"/>
      <c r="BPX490" s="421"/>
      <c r="BPY490" s="421"/>
      <c r="BPZ490" s="421"/>
      <c r="BQA490" s="421"/>
      <c r="BQB490" s="421"/>
      <c r="BQC490" s="421"/>
      <c r="BQD490" s="421"/>
      <c r="BQE490" s="421"/>
      <c r="BQF490" s="421"/>
      <c r="BQG490" s="421"/>
      <c r="BQH490" s="421"/>
      <c r="BQI490" s="421"/>
      <c r="BQJ490" s="421"/>
      <c r="BQK490" s="421"/>
      <c r="BQL490" s="421"/>
      <c r="BQM490" s="421"/>
      <c r="BQN490" s="421"/>
      <c r="BQO490" s="421"/>
      <c r="BQP490" s="421"/>
      <c r="BQQ490" s="421"/>
      <c r="BQR490" s="421"/>
      <c r="BQS490" s="421"/>
      <c r="BQT490" s="421"/>
      <c r="BQU490" s="421"/>
      <c r="BQV490" s="421"/>
      <c r="BQW490" s="421"/>
      <c r="BQX490" s="421"/>
      <c r="BQY490" s="421"/>
      <c r="BQZ490" s="421"/>
      <c r="BRA490" s="421"/>
      <c r="BRB490" s="421"/>
      <c r="BRC490" s="421"/>
      <c r="BRD490" s="421"/>
      <c r="BRE490" s="421"/>
      <c r="BRF490" s="421"/>
      <c r="BRG490" s="421"/>
      <c r="BRH490" s="421"/>
      <c r="BRI490" s="421"/>
      <c r="BRJ490" s="421"/>
      <c r="BRK490" s="421"/>
      <c r="BRL490" s="421"/>
      <c r="BRM490" s="421"/>
      <c r="BRN490" s="421"/>
      <c r="BRO490" s="421"/>
      <c r="BRP490" s="421"/>
      <c r="BRQ490" s="421"/>
      <c r="BRR490" s="421"/>
      <c r="BRS490" s="421"/>
      <c r="BRT490" s="421"/>
      <c r="BRU490" s="421"/>
      <c r="BRV490" s="421"/>
      <c r="BRW490" s="421"/>
      <c r="BRX490" s="421"/>
      <c r="BRY490" s="421"/>
      <c r="BRZ490" s="421"/>
      <c r="BSA490" s="421"/>
      <c r="BSB490" s="421"/>
      <c r="BSC490" s="421"/>
      <c r="BSD490" s="421"/>
      <c r="BSE490" s="421"/>
      <c r="BSF490" s="421"/>
      <c r="BSG490" s="421"/>
      <c r="BSH490" s="421"/>
      <c r="BSI490" s="421"/>
      <c r="BSJ490" s="421"/>
      <c r="BSK490" s="421"/>
      <c r="BSL490" s="421"/>
      <c r="BSM490" s="421"/>
      <c r="BSN490" s="421"/>
      <c r="BSO490" s="421"/>
      <c r="BSP490" s="421"/>
      <c r="BSQ490" s="421"/>
      <c r="BSR490" s="421"/>
      <c r="BSS490" s="421"/>
      <c r="BST490" s="421"/>
      <c r="BSU490" s="421"/>
      <c r="BSV490" s="421"/>
      <c r="BSW490" s="421"/>
      <c r="BSX490" s="421"/>
      <c r="BSY490" s="421"/>
      <c r="BSZ490" s="421"/>
      <c r="BTA490" s="421"/>
      <c r="BTB490" s="421"/>
      <c r="BTC490" s="421"/>
      <c r="BTD490" s="421"/>
      <c r="BTE490" s="421"/>
      <c r="BTF490" s="421"/>
      <c r="BTG490" s="421"/>
      <c r="BTH490" s="421"/>
      <c r="BTI490" s="421"/>
      <c r="BTJ490" s="421"/>
      <c r="BTK490" s="421"/>
      <c r="BTL490" s="421"/>
      <c r="BTM490" s="421"/>
      <c r="BTN490" s="421"/>
      <c r="BTO490" s="421"/>
      <c r="BTP490" s="421"/>
      <c r="BTQ490" s="421"/>
      <c r="BTR490" s="421"/>
      <c r="BTS490" s="421"/>
      <c r="BTT490" s="421"/>
      <c r="BTU490" s="421"/>
      <c r="BTV490" s="421"/>
      <c r="BTW490" s="421"/>
      <c r="BTX490" s="421"/>
      <c r="BTY490" s="421"/>
      <c r="BTZ490" s="421"/>
      <c r="BUA490" s="421"/>
      <c r="BUB490" s="421"/>
      <c r="BUC490" s="421"/>
      <c r="BUD490" s="421"/>
      <c r="BUE490" s="421"/>
      <c r="BUF490" s="421"/>
      <c r="BUG490" s="421"/>
      <c r="BUH490" s="421"/>
      <c r="BUI490" s="421"/>
      <c r="BUJ490" s="421"/>
      <c r="BUK490" s="421"/>
      <c r="BUL490" s="421"/>
      <c r="BUM490" s="421"/>
      <c r="BUN490" s="421"/>
      <c r="BUO490" s="421"/>
      <c r="BUP490" s="421"/>
      <c r="BUQ490" s="421"/>
      <c r="BUR490" s="421"/>
      <c r="BUS490" s="421"/>
      <c r="BUT490" s="421"/>
      <c r="BUU490" s="421"/>
      <c r="BUV490" s="421"/>
      <c r="BUW490" s="421"/>
      <c r="BUX490" s="421"/>
      <c r="BUY490" s="421"/>
      <c r="BUZ490" s="421"/>
      <c r="BVA490" s="421"/>
      <c r="BVB490" s="421"/>
      <c r="BVC490" s="421"/>
      <c r="BVD490" s="421"/>
      <c r="BVE490" s="421"/>
      <c r="BVF490" s="421"/>
      <c r="BVG490" s="421"/>
      <c r="BVH490" s="421"/>
      <c r="BVI490" s="421"/>
      <c r="BVJ490" s="421"/>
      <c r="BVK490" s="421"/>
      <c r="BVL490" s="421"/>
      <c r="BVM490" s="421"/>
      <c r="BVN490" s="421"/>
      <c r="BVO490" s="421"/>
      <c r="BVP490" s="421"/>
      <c r="BVQ490" s="421"/>
      <c r="BVR490" s="421"/>
      <c r="BVS490" s="421"/>
      <c r="BVT490" s="421"/>
      <c r="BVU490" s="421"/>
      <c r="BVV490" s="421"/>
      <c r="BVW490" s="421"/>
      <c r="BVX490" s="421"/>
      <c r="BVY490" s="421"/>
      <c r="BVZ490" s="421"/>
      <c r="BWA490" s="421"/>
      <c r="BWB490" s="421"/>
      <c r="BWC490" s="421"/>
      <c r="BWD490" s="421"/>
      <c r="BWE490" s="421"/>
      <c r="BWF490" s="421"/>
      <c r="BWG490" s="421"/>
      <c r="BWH490" s="421"/>
      <c r="BWI490" s="421"/>
      <c r="BWJ490" s="421"/>
      <c r="BWK490" s="421"/>
      <c r="BWL490" s="421"/>
      <c r="BWM490" s="421"/>
      <c r="BWN490" s="421"/>
      <c r="BWO490" s="421"/>
      <c r="BWP490" s="421"/>
      <c r="BWQ490" s="421"/>
      <c r="BWR490" s="421"/>
      <c r="BWS490" s="421"/>
      <c r="BWT490" s="421"/>
      <c r="BWU490" s="421"/>
      <c r="BWV490" s="421"/>
      <c r="BWW490" s="421"/>
      <c r="BWX490" s="421"/>
      <c r="BWY490" s="421"/>
      <c r="BWZ490" s="421"/>
      <c r="BXA490" s="421"/>
      <c r="BXB490" s="421"/>
      <c r="BXC490" s="421"/>
      <c r="BXD490" s="421"/>
      <c r="BXE490" s="421"/>
      <c r="BXF490" s="421"/>
      <c r="BXG490" s="421"/>
      <c r="BXH490" s="421"/>
      <c r="BXI490" s="421"/>
      <c r="BXJ490" s="421"/>
      <c r="BXK490" s="421"/>
      <c r="BXL490" s="421"/>
      <c r="BXM490" s="421"/>
      <c r="BXN490" s="421"/>
      <c r="BXO490" s="421"/>
      <c r="BXP490" s="421"/>
      <c r="BXQ490" s="421"/>
      <c r="BXR490" s="421"/>
      <c r="BXS490" s="421"/>
      <c r="BXT490" s="421"/>
      <c r="BXU490" s="421"/>
      <c r="BXV490" s="421"/>
      <c r="BXW490" s="421"/>
      <c r="BXX490" s="421"/>
      <c r="BXY490" s="421"/>
      <c r="BXZ490" s="421"/>
      <c r="BYA490" s="421"/>
      <c r="BYB490" s="421"/>
      <c r="BYC490" s="421"/>
      <c r="BYD490" s="421"/>
      <c r="BYE490" s="421"/>
      <c r="BYF490" s="421"/>
      <c r="BYG490" s="421"/>
      <c r="BYH490" s="421"/>
      <c r="BYI490" s="421"/>
      <c r="BYJ490" s="421"/>
      <c r="BYK490" s="421"/>
      <c r="BYL490" s="421"/>
      <c r="BYM490" s="421"/>
      <c r="BYN490" s="421"/>
      <c r="BYO490" s="421"/>
      <c r="BYP490" s="421"/>
      <c r="BYQ490" s="421"/>
      <c r="BYR490" s="421"/>
      <c r="BYS490" s="421"/>
      <c r="BYT490" s="421"/>
      <c r="BYU490" s="421"/>
      <c r="BYV490" s="421"/>
      <c r="BYW490" s="421"/>
      <c r="BYX490" s="421"/>
      <c r="BYY490" s="421"/>
      <c r="BYZ490" s="421"/>
      <c r="BZA490" s="421"/>
      <c r="BZB490" s="421"/>
      <c r="BZC490" s="421"/>
      <c r="BZD490" s="421"/>
      <c r="BZE490" s="421"/>
      <c r="BZF490" s="421"/>
      <c r="BZG490" s="421"/>
      <c r="BZH490" s="421"/>
      <c r="BZI490" s="421"/>
      <c r="BZJ490" s="421"/>
      <c r="BZK490" s="421"/>
      <c r="BZL490" s="421"/>
      <c r="BZM490" s="421"/>
      <c r="BZN490" s="421"/>
      <c r="BZO490" s="421"/>
      <c r="BZP490" s="421"/>
      <c r="BZQ490" s="421"/>
      <c r="BZR490" s="421"/>
      <c r="BZS490" s="421"/>
      <c r="BZT490" s="421"/>
      <c r="BZU490" s="421"/>
      <c r="BZV490" s="421"/>
      <c r="BZW490" s="421"/>
      <c r="BZX490" s="421"/>
      <c r="BZY490" s="421"/>
      <c r="BZZ490" s="421"/>
      <c r="CAA490" s="421"/>
      <c r="CAB490" s="421"/>
      <c r="CAC490" s="421"/>
      <c r="CAD490" s="421"/>
      <c r="CAE490" s="421"/>
      <c r="CAF490" s="421"/>
      <c r="CAG490" s="421"/>
      <c r="CAH490" s="421"/>
      <c r="CAI490" s="421"/>
      <c r="CAJ490" s="421"/>
      <c r="CAK490" s="421"/>
      <c r="CAL490" s="421"/>
      <c r="CAM490" s="421"/>
      <c r="CAN490" s="421"/>
      <c r="CAO490" s="421"/>
      <c r="CAP490" s="421"/>
      <c r="CAQ490" s="421"/>
      <c r="CAR490" s="421"/>
      <c r="CAS490" s="421"/>
      <c r="CAT490" s="421"/>
      <c r="CAU490" s="421"/>
      <c r="CAV490" s="421"/>
      <c r="CAW490" s="421"/>
      <c r="CAX490" s="421"/>
      <c r="CAY490" s="421"/>
      <c r="CAZ490" s="421"/>
      <c r="CBA490" s="421"/>
      <c r="CBB490" s="421"/>
      <c r="CBC490" s="421"/>
      <c r="CBD490" s="421"/>
      <c r="CBE490" s="421"/>
      <c r="CBF490" s="421"/>
      <c r="CBG490" s="421"/>
      <c r="CBH490" s="421"/>
      <c r="CBI490" s="421"/>
      <c r="CBJ490" s="421"/>
      <c r="CBK490" s="421"/>
      <c r="CBL490" s="421"/>
      <c r="CBM490" s="421"/>
      <c r="CBN490" s="421"/>
      <c r="CBO490" s="421"/>
      <c r="CBP490" s="421"/>
      <c r="CBQ490" s="421"/>
      <c r="CBR490" s="421"/>
      <c r="CBS490" s="421"/>
      <c r="CBT490" s="421"/>
      <c r="CBU490" s="421"/>
      <c r="CBV490" s="421"/>
      <c r="CBW490" s="421"/>
      <c r="CBX490" s="421"/>
      <c r="CBY490" s="421"/>
      <c r="CBZ490" s="421"/>
      <c r="CCA490" s="421"/>
      <c r="CCB490" s="421"/>
      <c r="CCC490" s="421"/>
      <c r="CCD490" s="421"/>
      <c r="CCE490" s="421"/>
      <c r="CCF490" s="421"/>
      <c r="CCG490" s="421"/>
      <c r="CCH490" s="421"/>
      <c r="CCI490" s="421"/>
      <c r="CCJ490" s="421"/>
      <c r="CCK490" s="421"/>
      <c r="CCL490" s="421"/>
      <c r="CCM490" s="421"/>
      <c r="CCN490" s="421"/>
      <c r="CCO490" s="421"/>
      <c r="CCP490" s="421"/>
      <c r="CCQ490" s="421"/>
      <c r="CCR490" s="421"/>
      <c r="CCS490" s="421"/>
      <c r="CCT490" s="421"/>
      <c r="CCU490" s="421"/>
      <c r="CCV490" s="421"/>
      <c r="CCW490" s="421"/>
      <c r="CCX490" s="421"/>
      <c r="CCY490" s="421"/>
      <c r="CCZ490" s="421"/>
      <c r="CDA490" s="421"/>
      <c r="CDB490" s="421"/>
      <c r="CDC490" s="421"/>
      <c r="CDD490" s="421"/>
      <c r="CDE490" s="421"/>
      <c r="CDF490" s="421"/>
      <c r="CDG490" s="421"/>
      <c r="CDH490" s="421"/>
      <c r="CDI490" s="421"/>
      <c r="CDJ490" s="421"/>
      <c r="CDK490" s="421"/>
      <c r="CDL490" s="421"/>
      <c r="CDM490" s="421"/>
      <c r="CDN490" s="421"/>
      <c r="CDO490" s="421"/>
      <c r="CDP490" s="421"/>
      <c r="CDQ490" s="421"/>
      <c r="CDR490" s="421"/>
      <c r="CDS490" s="421"/>
      <c r="CDT490" s="421"/>
      <c r="CDU490" s="421"/>
      <c r="CDV490" s="421"/>
      <c r="CDW490" s="421"/>
      <c r="CDX490" s="421"/>
      <c r="CDY490" s="421"/>
      <c r="CDZ490" s="421"/>
      <c r="CEA490" s="421"/>
      <c r="CEB490" s="421"/>
      <c r="CEC490" s="421"/>
      <c r="CED490" s="421"/>
      <c r="CEE490" s="421"/>
      <c r="CEF490" s="421"/>
      <c r="CEG490" s="421"/>
      <c r="CEH490" s="421"/>
      <c r="CEI490" s="421"/>
      <c r="CEJ490" s="421"/>
      <c r="CEK490" s="421"/>
      <c r="CEL490" s="421"/>
      <c r="CEM490" s="421"/>
      <c r="CEN490" s="421"/>
      <c r="CEO490" s="421"/>
      <c r="CEP490" s="421"/>
      <c r="CEQ490" s="421"/>
      <c r="CER490" s="421"/>
      <c r="CES490" s="421"/>
      <c r="CET490" s="421"/>
      <c r="CEU490" s="421"/>
      <c r="CEV490" s="421"/>
      <c r="CEW490" s="421"/>
      <c r="CEX490" s="421"/>
      <c r="CEY490" s="421"/>
      <c r="CEZ490" s="421"/>
      <c r="CFA490" s="421"/>
      <c r="CFB490" s="421"/>
      <c r="CFC490" s="421"/>
      <c r="CFD490" s="421"/>
      <c r="CFE490" s="421"/>
      <c r="CFF490" s="421"/>
      <c r="CFG490" s="421"/>
      <c r="CFH490" s="421"/>
      <c r="CFI490" s="421"/>
      <c r="CFJ490" s="421"/>
      <c r="CFK490" s="421"/>
      <c r="CFL490" s="421"/>
      <c r="CFM490" s="421"/>
      <c r="CFN490" s="421"/>
      <c r="CFO490" s="421"/>
      <c r="CFP490" s="421"/>
      <c r="CFQ490" s="421"/>
      <c r="CFR490" s="421"/>
      <c r="CFS490" s="421"/>
      <c r="CFT490" s="421"/>
      <c r="CFU490" s="421"/>
      <c r="CFV490" s="421"/>
      <c r="CFW490" s="421"/>
      <c r="CFX490" s="421"/>
      <c r="CFY490" s="421"/>
      <c r="CFZ490" s="421"/>
      <c r="CGA490" s="421"/>
      <c r="CGB490" s="421"/>
      <c r="CGC490" s="421"/>
      <c r="CGD490" s="421"/>
      <c r="CGE490" s="421"/>
      <c r="CGF490" s="421"/>
      <c r="CGG490" s="421"/>
      <c r="CGH490" s="421"/>
      <c r="CGI490" s="421"/>
      <c r="CGJ490" s="421"/>
      <c r="CGK490" s="421"/>
      <c r="CGL490" s="421"/>
      <c r="CGM490" s="421"/>
      <c r="CGN490" s="421"/>
      <c r="CGO490" s="421"/>
      <c r="CGP490" s="421"/>
      <c r="CGQ490" s="421"/>
      <c r="CGR490" s="421"/>
      <c r="CGS490" s="421"/>
      <c r="CGT490" s="421"/>
      <c r="CGU490" s="421"/>
      <c r="CGV490" s="421"/>
      <c r="CGW490" s="421"/>
      <c r="CGX490" s="421"/>
      <c r="CGY490" s="421"/>
      <c r="CGZ490" s="421"/>
      <c r="CHA490" s="421"/>
      <c r="CHB490" s="421"/>
      <c r="CHC490" s="421"/>
      <c r="CHD490" s="421"/>
      <c r="CHE490" s="421"/>
      <c r="CHF490" s="421"/>
      <c r="CHG490" s="421"/>
      <c r="CHH490" s="421"/>
      <c r="CHI490" s="421"/>
      <c r="CHJ490" s="421"/>
      <c r="CHK490" s="421"/>
      <c r="CHL490" s="421"/>
      <c r="CHM490" s="421"/>
      <c r="CHN490" s="421"/>
      <c r="CHO490" s="421"/>
      <c r="CHP490" s="421"/>
      <c r="CHQ490" s="421"/>
      <c r="CHR490" s="421"/>
      <c r="CHS490" s="421"/>
      <c r="CHT490" s="421"/>
      <c r="CHU490" s="421"/>
      <c r="CHV490" s="421"/>
      <c r="CHW490" s="421"/>
      <c r="CHX490" s="421"/>
      <c r="CHY490" s="421"/>
      <c r="CHZ490" s="421"/>
      <c r="CIA490" s="421"/>
      <c r="CIB490" s="421"/>
      <c r="CIC490" s="421"/>
      <c r="CID490" s="421"/>
      <c r="CIE490" s="421"/>
      <c r="CIF490" s="421"/>
      <c r="CIG490" s="421"/>
      <c r="CIH490" s="421"/>
      <c r="CII490" s="421"/>
      <c r="CIJ490" s="421"/>
      <c r="CIK490" s="421"/>
      <c r="CIL490" s="421"/>
      <c r="CIM490" s="421"/>
      <c r="CIN490" s="421"/>
      <c r="CIO490" s="421"/>
      <c r="CIP490" s="421"/>
      <c r="CIQ490" s="421"/>
      <c r="CIR490" s="421"/>
      <c r="CIS490" s="421"/>
      <c r="CIT490" s="421"/>
      <c r="CIU490" s="421"/>
      <c r="CIV490" s="421"/>
      <c r="CIW490" s="421"/>
      <c r="CIX490" s="421"/>
      <c r="CIY490" s="421"/>
      <c r="CIZ490" s="421"/>
      <c r="CJA490" s="421"/>
      <c r="CJB490" s="421"/>
      <c r="CJC490" s="421"/>
      <c r="CJD490" s="421"/>
      <c r="CJE490" s="421"/>
      <c r="CJF490" s="421"/>
      <c r="CJG490" s="421"/>
      <c r="CJH490" s="421"/>
      <c r="CJI490" s="421"/>
      <c r="CJJ490" s="421"/>
      <c r="CJK490" s="421"/>
      <c r="CJL490" s="421"/>
      <c r="CJM490" s="421"/>
      <c r="CJN490" s="421"/>
      <c r="CJO490" s="421"/>
      <c r="CJP490" s="421"/>
      <c r="CJQ490" s="421"/>
      <c r="CJR490" s="421"/>
      <c r="CJS490" s="421"/>
      <c r="CJT490" s="421"/>
      <c r="CJU490" s="421"/>
      <c r="CJV490" s="421"/>
      <c r="CJW490" s="421"/>
      <c r="CJX490" s="421"/>
      <c r="CJY490" s="421"/>
      <c r="CJZ490" s="421"/>
      <c r="CKA490" s="421"/>
      <c r="CKB490" s="421"/>
      <c r="CKC490" s="421"/>
      <c r="CKD490" s="421"/>
      <c r="CKE490" s="421"/>
      <c r="CKF490" s="421"/>
      <c r="CKG490" s="421"/>
      <c r="CKH490" s="421"/>
      <c r="CKI490" s="421"/>
      <c r="CKJ490" s="421"/>
      <c r="CKK490" s="421"/>
      <c r="CKL490" s="421"/>
      <c r="CKM490" s="421"/>
      <c r="CKN490" s="421"/>
      <c r="CKO490" s="421"/>
      <c r="CKP490" s="421"/>
      <c r="CKQ490" s="421"/>
      <c r="CKR490" s="421"/>
      <c r="CKS490" s="421"/>
      <c r="CKT490" s="421"/>
      <c r="CKU490" s="421"/>
      <c r="CKV490" s="421"/>
      <c r="CKW490" s="421"/>
      <c r="CKX490" s="421"/>
      <c r="CKY490" s="421"/>
      <c r="CKZ490" s="421"/>
      <c r="CLA490" s="421"/>
      <c r="CLB490" s="421"/>
      <c r="CLC490" s="421"/>
      <c r="CLD490" s="421"/>
      <c r="CLE490" s="421"/>
      <c r="CLF490" s="421"/>
      <c r="CLG490" s="421"/>
      <c r="CLH490" s="421"/>
      <c r="CLI490" s="421"/>
      <c r="CLJ490" s="421"/>
      <c r="CLK490" s="421"/>
      <c r="CLL490" s="421"/>
      <c r="CLM490" s="421"/>
      <c r="CLN490" s="421"/>
      <c r="CLO490" s="421"/>
      <c r="CLP490" s="421"/>
      <c r="CLQ490" s="421"/>
      <c r="CLR490" s="421"/>
      <c r="CLS490" s="421"/>
      <c r="CLT490" s="421"/>
      <c r="CLU490" s="421"/>
      <c r="CLV490" s="421"/>
      <c r="CLW490" s="421"/>
      <c r="CLX490" s="421"/>
      <c r="CLY490" s="421"/>
      <c r="CLZ490" s="421"/>
      <c r="CMA490" s="421"/>
      <c r="CMB490" s="421"/>
      <c r="CMC490" s="421"/>
      <c r="CMD490" s="421"/>
      <c r="CME490" s="421"/>
      <c r="CMF490" s="421"/>
      <c r="CMG490" s="421"/>
      <c r="CMH490" s="421"/>
      <c r="CMI490" s="421"/>
      <c r="CMJ490" s="421"/>
      <c r="CMK490" s="421"/>
      <c r="CML490" s="421"/>
      <c r="CMM490" s="421"/>
      <c r="CMN490" s="421"/>
      <c r="CMO490" s="421"/>
      <c r="CMP490" s="421"/>
      <c r="CMQ490" s="421"/>
      <c r="CMR490" s="421"/>
      <c r="CMS490" s="421"/>
      <c r="CMT490" s="421"/>
      <c r="CMU490" s="421"/>
      <c r="CMV490" s="421"/>
      <c r="CMW490" s="421"/>
      <c r="CMX490" s="421"/>
      <c r="CMY490" s="421"/>
      <c r="CMZ490" s="421"/>
      <c r="CNA490" s="421"/>
      <c r="CNB490" s="421"/>
      <c r="CNC490" s="421"/>
      <c r="CND490" s="421"/>
      <c r="CNE490" s="421"/>
      <c r="CNF490" s="421"/>
      <c r="CNG490" s="421"/>
      <c r="CNH490" s="421"/>
      <c r="CNI490" s="421"/>
      <c r="CNJ490" s="421"/>
      <c r="CNK490" s="421"/>
      <c r="CNL490" s="421"/>
      <c r="CNM490" s="421"/>
      <c r="CNN490" s="421"/>
      <c r="CNO490" s="421"/>
      <c r="CNP490" s="421"/>
      <c r="CNQ490" s="421"/>
      <c r="CNR490" s="421"/>
      <c r="CNS490" s="421"/>
      <c r="CNT490" s="421"/>
      <c r="CNU490" s="421"/>
      <c r="CNV490" s="421"/>
      <c r="CNW490" s="421"/>
      <c r="CNX490" s="421"/>
      <c r="CNY490" s="421"/>
      <c r="CNZ490" s="421"/>
      <c r="COA490" s="421"/>
      <c r="COB490" s="421"/>
      <c r="COC490" s="421"/>
      <c r="COD490" s="421"/>
      <c r="COE490" s="421"/>
      <c r="COF490" s="421"/>
      <c r="COG490" s="421"/>
      <c r="COH490" s="421"/>
      <c r="COI490" s="421"/>
      <c r="COJ490" s="421"/>
      <c r="COK490" s="421"/>
      <c r="COL490" s="421"/>
      <c r="COM490" s="421"/>
      <c r="CON490" s="421"/>
      <c r="COO490" s="421"/>
      <c r="COP490" s="421"/>
      <c r="COQ490" s="421"/>
      <c r="COR490" s="421"/>
      <c r="COS490" s="421"/>
      <c r="COT490" s="421"/>
      <c r="COU490" s="421"/>
      <c r="COV490" s="421"/>
      <c r="COW490" s="421"/>
      <c r="COX490" s="421"/>
      <c r="COY490" s="421"/>
      <c r="COZ490" s="421"/>
      <c r="CPA490" s="421"/>
      <c r="CPB490" s="421"/>
      <c r="CPC490" s="421"/>
      <c r="CPD490" s="421"/>
      <c r="CPE490" s="421"/>
      <c r="CPF490" s="421"/>
      <c r="CPG490" s="421"/>
      <c r="CPH490" s="421"/>
      <c r="CPI490" s="421"/>
      <c r="CPJ490" s="421"/>
      <c r="CPK490" s="421"/>
      <c r="CPL490" s="421"/>
      <c r="CPM490" s="421"/>
      <c r="CPN490" s="421"/>
      <c r="CPO490" s="421"/>
      <c r="CPP490" s="421"/>
      <c r="CPQ490" s="421"/>
      <c r="CPR490" s="421"/>
      <c r="CPS490" s="421"/>
      <c r="CPT490" s="421"/>
      <c r="CPU490" s="421"/>
      <c r="CPV490" s="421"/>
      <c r="CPW490" s="421"/>
      <c r="CPX490" s="421"/>
      <c r="CPY490" s="421"/>
      <c r="CPZ490" s="421"/>
      <c r="CQA490" s="421"/>
      <c r="CQB490" s="421"/>
      <c r="CQC490" s="421"/>
      <c r="CQD490" s="421"/>
      <c r="CQE490" s="421"/>
      <c r="CQF490" s="421"/>
      <c r="CQG490" s="421"/>
      <c r="CQH490" s="421"/>
      <c r="CQI490" s="421"/>
      <c r="CQJ490" s="421"/>
      <c r="CQK490" s="421"/>
      <c r="CQL490" s="421"/>
      <c r="CQM490" s="421"/>
      <c r="CQN490" s="421"/>
      <c r="CQO490" s="421"/>
      <c r="CQP490" s="421"/>
      <c r="CQQ490" s="421"/>
      <c r="CQR490" s="421"/>
      <c r="CQS490" s="421"/>
      <c r="CQT490" s="421"/>
      <c r="CQU490" s="421"/>
      <c r="CQV490" s="421"/>
      <c r="CQW490" s="421"/>
      <c r="CQX490" s="421"/>
      <c r="CQY490" s="421"/>
      <c r="CQZ490" s="421"/>
      <c r="CRA490" s="421"/>
      <c r="CRB490" s="421"/>
      <c r="CRC490" s="421"/>
      <c r="CRD490" s="421"/>
      <c r="CRE490" s="421"/>
      <c r="CRF490" s="421"/>
      <c r="CRG490" s="421"/>
      <c r="CRH490" s="421"/>
      <c r="CRI490" s="421"/>
      <c r="CRJ490" s="421"/>
      <c r="CRK490" s="421"/>
      <c r="CRL490" s="421"/>
      <c r="CRM490" s="421"/>
      <c r="CRN490" s="421"/>
      <c r="CRO490" s="421"/>
      <c r="CRP490" s="421"/>
      <c r="CRQ490" s="421"/>
      <c r="CRR490" s="421"/>
      <c r="CRS490" s="421"/>
      <c r="CRT490" s="421"/>
      <c r="CRU490" s="421"/>
      <c r="CRV490" s="421"/>
      <c r="CRW490" s="421"/>
      <c r="CRX490" s="421"/>
      <c r="CRY490" s="421"/>
      <c r="CRZ490" s="421"/>
      <c r="CSA490" s="421"/>
      <c r="CSB490" s="421"/>
      <c r="CSC490" s="421"/>
      <c r="CSD490" s="421"/>
      <c r="CSE490" s="421"/>
      <c r="CSF490" s="421"/>
      <c r="CSG490" s="421"/>
      <c r="CSH490" s="421"/>
      <c r="CSI490" s="421"/>
      <c r="CSJ490" s="421"/>
      <c r="CSK490" s="421"/>
      <c r="CSL490" s="421"/>
      <c r="CSM490" s="421"/>
      <c r="CSN490" s="421"/>
      <c r="CSO490" s="421"/>
      <c r="CSP490" s="421"/>
      <c r="CSQ490" s="421"/>
      <c r="CSR490" s="421"/>
      <c r="CSS490" s="421"/>
      <c r="CST490" s="421"/>
      <c r="CSU490" s="421"/>
      <c r="CSV490" s="421"/>
      <c r="CSW490" s="421"/>
      <c r="CSX490" s="421"/>
      <c r="CSY490" s="421"/>
      <c r="CSZ490" s="421"/>
      <c r="CTA490" s="421"/>
      <c r="CTB490" s="421"/>
      <c r="CTC490" s="421"/>
      <c r="CTD490" s="421"/>
      <c r="CTE490" s="421"/>
      <c r="CTF490" s="421"/>
      <c r="CTG490" s="421"/>
      <c r="CTH490" s="421"/>
      <c r="CTI490" s="421"/>
      <c r="CTJ490" s="421"/>
      <c r="CTK490" s="421"/>
      <c r="CTL490" s="421"/>
      <c r="CTM490" s="421"/>
      <c r="CTN490" s="421"/>
      <c r="CTO490" s="421"/>
      <c r="CTP490" s="421"/>
      <c r="CTQ490" s="421"/>
      <c r="CTR490" s="421"/>
      <c r="CTS490" s="421"/>
      <c r="CTT490" s="421"/>
      <c r="CTU490" s="421"/>
      <c r="CTV490" s="421"/>
      <c r="CTW490" s="421"/>
      <c r="CTX490" s="421"/>
      <c r="CTY490" s="421"/>
      <c r="CTZ490" s="421"/>
      <c r="CUA490" s="421"/>
      <c r="CUB490" s="421"/>
      <c r="CUC490" s="421"/>
      <c r="CUD490" s="421"/>
      <c r="CUE490" s="421"/>
      <c r="CUF490" s="421"/>
      <c r="CUG490" s="421"/>
      <c r="CUH490" s="421"/>
      <c r="CUI490" s="421"/>
      <c r="CUJ490" s="421"/>
      <c r="CUK490" s="421"/>
      <c r="CUL490" s="421"/>
      <c r="CUM490" s="421"/>
      <c r="CUN490" s="421"/>
      <c r="CUO490" s="421"/>
      <c r="CUP490" s="421"/>
      <c r="CUQ490" s="421"/>
      <c r="CUR490" s="421"/>
      <c r="CUS490" s="421"/>
      <c r="CUT490" s="421"/>
      <c r="CUU490" s="421"/>
      <c r="CUV490" s="421"/>
      <c r="CUW490" s="421"/>
      <c r="CUX490" s="421"/>
      <c r="CUY490" s="421"/>
      <c r="CUZ490" s="421"/>
      <c r="CVA490" s="421"/>
      <c r="CVB490" s="421"/>
      <c r="CVC490" s="421"/>
      <c r="CVD490" s="421"/>
      <c r="CVE490" s="421"/>
      <c r="CVF490" s="421"/>
      <c r="CVG490" s="421"/>
      <c r="CVH490" s="421"/>
      <c r="CVI490" s="421"/>
      <c r="CVJ490" s="421"/>
      <c r="CVK490" s="421"/>
      <c r="CVL490" s="421"/>
      <c r="CVM490" s="421"/>
      <c r="CVN490" s="421"/>
      <c r="CVO490" s="421"/>
      <c r="CVP490" s="421"/>
      <c r="CVQ490" s="421"/>
      <c r="CVR490" s="421"/>
      <c r="CVS490" s="421"/>
      <c r="CVT490" s="421"/>
      <c r="CVU490" s="421"/>
      <c r="CVV490" s="421"/>
      <c r="CVW490" s="421"/>
      <c r="CVX490" s="421"/>
      <c r="CVY490" s="421"/>
      <c r="CVZ490" s="421"/>
      <c r="CWA490" s="421"/>
      <c r="CWB490" s="421"/>
      <c r="CWC490" s="421"/>
      <c r="CWD490" s="421"/>
      <c r="CWE490" s="421"/>
      <c r="CWF490" s="421"/>
      <c r="CWG490" s="421"/>
      <c r="CWH490" s="421"/>
      <c r="CWI490" s="421"/>
      <c r="CWJ490" s="421"/>
      <c r="CWK490" s="421"/>
      <c r="CWL490" s="421"/>
      <c r="CWM490" s="421"/>
      <c r="CWN490" s="421"/>
      <c r="CWO490" s="421"/>
      <c r="CWP490" s="421"/>
      <c r="CWQ490" s="421"/>
      <c r="CWR490" s="421"/>
      <c r="CWS490" s="421"/>
      <c r="CWT490" s="421"/>
      <c r="CWU490" s="421"/>
      <c r="CWV490" s="421"/>
      <c r="CWW490" s="421"/>
      <c r="CWX490" s="421"/>
      <c r="CWY490" s="421"/>
      <c r="CWZ490" s="421"/>
      <c r="CXA490" s="421"/>
      <c r="CXB490" s="421"/>
      <c r="CXC490" s="421"/>
      <c r="CXD490" s="421"/>
      <c r="CXE490" s="421"/>
      <c r="CXF490" s="421"/>
      <c r="CXG490" s="421"/>
      <c r="CXH490" s="421"/>
      <c r="CXI490" s="421"/>
      <c r="CXJ490" s="421"/>
      <c r="CXK490" s="421"/>
      <c r="CXL490" s="421"/>
      <c r="CXM490" s="421"/>
      <c r="CXN490" s="421"/>
      <c r="CXO490" s="421"/>
      <c r="CXP490" s="421"/>
      <c r="CXQ490" s="421"/>
      <c r="CXR490" s="421"/>
      <c r="CXS490" s="421"/>
      <c r="CXT490" s="421"/>
      <c r="CXU490" s="421"/>
      <c r="CXV490" s="421"/>
      <c r="CXW490" s="421"/>
      <c r="CXX490" s="421"/>
      <c r="CXY490" s="421"/>
      <c r="CXZ490" s="421"/>
      <c r="CYA490" s="421"/>
      <c r="CYB490" s="421"/>
      <c r="CYC490" s="421"/>
      <c r="CYD490" s="421"/>
      <c r="CYE490" s="421"/>
      <c r="CYF490" s="421"/>
      <c r="CYG490" s="421"/>
      <c r="CYH490" s="421"/>
      <c r="CYI490" s="421"/>
      <c r="CYJ490" s="421"/>
      <c r="CYK490" s="421"/>
      <c r="CYL490" s="421"/>
      <c r="CYM490" s="421"/>
      <c r="CYN490" s="421"/>
      <c r="CYO490" s="421"/>
      <c r="CYP490" s="421"/>
      <c r="CYQ490" s="421"/>
      <c r="CYR490" s="421"/>
      <c r="CYS490" s="421"/>
      <c r="CYT490" s="421"/>
      <c r="CYU490" s="421"/>
      <c r="CYV490" s="421"/>
      <c r="CYW490" s="421"/>
      <c r="CYX490" s="421"/>
      <c r="CYY490" s="421"/>
      <c r="CYZ490" s="421"/>
      <c r="CZA490" s="421"/>
      <c r="CZB490" s="421"/>
      <c r="CZC490" s="421"/>
      <c r="CZD490" s="421"/>
      <c r="CZE490" s="421"/>
      <c r="CZF490" s="421"/>
      <c r="CZG490" s="421"/>
      <c r="CZH490" s="421"/>
      <c r="CZI490" s="421"/>
      <c r="CZJ490" s="421"/>
      <c r="CZK490" s="421"/>
      <c r="CZL490" s="421"/>
      <c r="CZM490" s="421"/>
      <c r="CZN490" s="421"/>
      <c r="CZO490" s="421"/>
      <c r="CZP490" s="421"/>
      <c r="CZQ490" s="421"/>
      <c r="CZR490" s="421"/>
      <c r="CZS490" s="421"/>
      <c r="CZT490" s="421"/>
      <c r="CZU490" s="421"/>
      <c r="CZV490" s="421"/>
      <c r="CZW490" s="421"/>
      <c r="CZX490" s="421"/>
      <c r="CZY490" s="421"/>
      <c r="CZZ490" s="421"/>
      <c r="DAA490" s="421"/>
      <c r="DAB490" s="421"/>
      <c r="DAC490" s="421"/>
      <c r="DAD490" s="421"/>
      <c r="DAE490" s="421"/>
      <c r="DAF490" s="421"/>
      <c r="DAG490" s="421"/>
      <c r="DAH490" s="421"/>
      <c r="DAI490" s="421"/>
      <c r="DAJ490" s="421"/>
      <c r="DAK490" s="421"/>
      <c r="DAL490" s="421"/>
      <c r="DAM490" s="421"/>
      <c r="DAN490" s="421"/>
      <c r="DAO490" s="421"/>
      <c r="DAP490" s="421"/>
      <c r="DAQ490" s="421"/>
      <c r="DAR490" s="421"/>
      <c r="DAS490" s="421"/>
      <c r="DAT490" s="421"/>
      <c r="DAU490" s="421"/>
      <c r="DAV490" s="421"/>
      <c r="DAW490" s="421"/>
      <c r="DAX490" s="421"/>
      <c r="DAY490" s="421"/>
      <c r="DAZ490" s="421"/>
      <c r="DBA490" s="421"/>
      <c r="DBB490" s="421"/>
      <c r="DBC490" s="421"/>
      <c r="DBD490" s="421"/>
      <c r="DBE490" s="421"/>
      <c r="DBF490" s="421"/>
      <c r="DBG490" s="421"/>
      <c r="DBH490" s="421"/>
      <c r="DBI490" s="421"/>
      <c r="DBJ490" s="421"/>
      <c r="DBK490" s="421"/>
      <c r="DBL490" s="421"/>
      <c r="DBM490" s="421"/>
      <c r="DBN490" s="421"/>
      <c r="DBO490" s="421"/>
      <c r="DBP490" s="421"/>
      <c r="DBQ490" s="421"/>
      <c r="DBR490" s="421"/>
      <c r="DBS490" s="421"/>
      <c r="DBT490" s="421"/>
      <c r="DBU490" s="421"/>
      <c r="DBV490" s="421"/>
      <c r="DBW490" s="421"/>
      <c r="DBX490" s="421"/>
      <c r="DBY490" s="421"/>
      <c r="DBZ490" s="421"/>
      <c r="DCA490" s="421"/>
      <c r="DCB490" s="421"/>
      <c r="DCC490" s="421"/>
      <c r="DCD490" s="421"/>
      <c r="DCE490" s="421"/>
      <c r="DCF490" s="421"/>
      <c r="DCG490" s="421"/>
      <c r="DCH490" s="421"/>
      <c r="DCI490" s="421"/>
      <c r="DCJ490" s="421"/>
      <c r="DCK490" s="421"/>
      <c r="DCL490" s="421"/>
      <c r="DCM490" s="421"/>
      <c r="DCN490" s="421"/>
      <c r="DCO490" s="421"/>
      <c r="DCP490" s="421"/>
      <c r="DCQ490" s="421"/>
      <c r="DCR490" s="421"/>
      <c r="DCS490" s="421"/>
      <c r="DCT490" s="421"/>
      <c r="DCU490" s="421"/>
      <c r="DCV490" s="421"/>
      <c r="DCW490" s="421"/>
      <c r="DCX490" s="421"/>
      <c r="DCY490" s="421"/>
      <c r="DCZ490" s="421"/>
      <c r="DDA490" s="421"/>
      <c r="DDB490" s="421"/>
      <c r="DDC490" s="421"/>
      <c r="DDD490" s="421"/>
      <c r="DDE490" s="421"/>
      <c r="DDF490" s="421"/>
      <c r="DDG490" s="421"/>
      <c r="DDH490" s="421"/>
      <c r="DDI490" s="421"/>
      <c r="DDJ490" s="421"/>
      <c r="DDK490" s="421"/>
      <c r="DDL490" s="421"/>
      <c r="DDM490" s="421"/>
      <c r="DDN490" s="421"/>
      <c r="DDO490" s="421"/>
      <c r="DDP490" s="421"/>
      <c r="DDQ490" s="421"/>
      <c r="DDR490" s="421"/>
      <c r="DDS490" s="421"/>
      <c r="DDT490" s="421"/>
      <c r="DDU490" s="421"/>
      <c r="DDV490" s="421"/>
      <c r="DDW490" s="421"/>
      <c r="DDX490" s="421"/>
      <c r="DDY490" s="421"/>
      <c r="DDZ490" s="421"/>
      <c r="DEA490" s="421"/>
      <c r="DEB490" s="421"/>
      <c r="DEC490" s="421"/>
      <c r="DED490" s="421"/>
      <c r="DEE490" s="421"/>
      <c r="DEF490" s="421"/>
      <c r="DEG490" s="421"/>
      <c r="DEH490" s="421"/>
      <c r="DEI490" s="421"/>
      <c r="DEJ490" s="421"/>
      <c r="DEK490" s="421"/>
      <c r="DEL490" s="421"/>
      <c r="DEM490" s="421"/>
      <c r="DEN490" s="421"/>
      <c r="DEO490" s="421"/>
      <c r="DEP490" s="421"/>
      <c r="DEQ490" s="421"/>
      <c r="DER490" s="421"/>
      <c r="DES490" s="421"/>
      <c r="DET490" s="421"/>
      <c r="DEU490" s="421"/>
      <c r="DEV490" s="421"/>
      <c r="DEW490" s="421"/>
      <c r="DEX490" s="421"/>
      <c r="DEY490" s="421"/>
      <c r="DEZ490" s="421"/>
      <c r="DFA490" s="421"/>
      <c r="DFB490" s="421"/>
      <c r="DFC490" s="421"/>
      <c r="DFD490" s="421"/>
      <c r="DFE490" s="421"/>
      <c r="DFF490" s="421"/>
      <c r="DFG490" s="421"/>
      <c r="DFH490" s="421"/>
      <c r="DFI490" s="421"/>
      <c r="DFJ490" s="421"/>
      <c r="DFK490" s="421"/>
      <c r="DFL490" s="421"/>
      <c r="DFM490" s="421"/>
      <c r="DFN490" s="421"/>
      <c r="DFO490" s="421"/>
      <c r="DFP490" s="421"/>
      <c r="DFQ490" s="421"/>
      <c r="DFR490" s="421"/>
      <c r="DFS490" s="421"/>
      <c r="DFT490" s="421"/>
      <c r="DFU490" s="421"/>
      <c r="DFV490" s="421"/>
      <c r="DFW490" s="421"/>
      <c r="DFX490" s="421"/>
      <c r="DFY490" s="421"/>
      <c r="DFZ490" s="421"/>
      <c r="DGA490" s="421"/>
      <c r="DGB490" s="421"/>
      <c r="DGC490" s="421"/>
      <c r="DGD490" s="421"/>
      <c r="DGE490" s="421"/>
      <c r="DGF490" s="421"/>
      <c r="DGG490" s="421"/>
      <c r="DGH490" s="421"/>
      <c r="DGI490" s="421"/>
      <c r="DGJ490" s="421"/>
      <c r="DGK490" s="421"/>
      <c r="DGL490" s="421"/>
      <c r="DGM490" s="421"/>
      <c r="DGN490" s="421"/>
      <c r="DGO490" s="421"/>
      <c r="DGP490" s="421"/>
      <c r="DGQ490" s="421"/>
      <c r="DGR490" s="421"/>
      <c r="DGS490" s="421"/>
      <c r="DGT490" s="421"/>
      <c r="DGU490" s="421"/>
      <c r="DGV490" s="421"/>
      <c r="DGW490" s="421"/>
      <c r="DGX490" s="421"/>
      <c r="DGY490" s="421"/>
      <c r="DGZ490" s="421"/>
      <c r="DHA490" s="421"/>
      <c r="DHB490" s="421"/>
      <c r="DHC490" s="421"/>
      <c r="DHD490" s="421"/>
      <c r="DHE490" s="421"/>
      <c r="DHF490" s="421"/>
      <c r="DHG490" s="421"/>
      <c r="DHH490" s="421"/>
      <c r="DHI490" s="421"/>
      <c r="DHJ490" s="421"/>
      <c r="DHK490" s="421"/>
      <c r="DHL490" s="421"/>
      <c r="DHM490" s="421"/>
      <c r="DHN490" s="421"/>
      <c r="DHO490" s="421"/>
      <c r="DHP490" s="421"/>
      <c r="DHQ490" s="421"/>
      <c r="DHR490" s="421"/>
      <c r="DHS490" s="421"/>
      <c r="DHT490" s="421"/>
      <c r="DHU490" s="421"/>
      <c r="DHV490" s="421"/>
      <c r="DHW490" s="421"/>
      <c r="DHX490" s="421"/>
      <c r="DHY490" s="421"/>
      <c r="DHZ490" s="421"/>
      <c r="DIA490" s="421"/>
      <c r="DIB490" s="421"/>
      <c r="DIC490" s="421"/>
      <c r="DID490" s="421"/>
      <c r="DIE490" s="421"/>
      <c r="DIF490" s="421"/>
      <c r="DIG490" s="421"/>
      <c r="DIH490" s="421"/>
      <c r="DII490" s="421"/>
      <c r="DIJ490" s="421"/>
      <c r="DIK490" s="421"/>
      <c r="DIL490" s="421"/>
      <c r="DIM490" s="421"/>
      <c r="DIN490" s="421"/>
      <c r="DIO490" s="421"/>
      <c r="DIP490" s="421"/>
      <c r="DIQ490" s="421"/>
      <c r="DIR490" s="421"/>
      <c r="DIS490" s="421"/>
      <c r="DIT490" s="421"/>
      <c r="DIU490" s="421"/>
      <c r="DIV490" s="421"/>
      <c r="DIW490" s="421"/>
      <c r="DIX490" s="421"/>
      <c r="DIY490" s="421"/>
      <c r="DIZ490" s="421"/>
      <c r="DJA490" s="421"/>
      <c r="DJB490" s="421"/>
      <c r="DJC490" s="421"/>
      <c r="DJD490" s="421"/>
      <c r="DJE490" s="421"/>
      <c r="DJF490" s="421"/>
      <c r="DJG490" s="421"/>
      <c r="DJH490" s="421"/>
      <c r="DJI490" s="421"/>
      <c r="DJJ490" s="421"/>
      <c r="DJK490" s="421"/>
      <c r="DJL490" s="421"/>
      <c r="DJM490" s="421"/>
      <c r="DJN490" s="421"/>
      <c r="DJO490" s="421"/>
      <c r="DJP490" s="421"/>
      <c r="DJQ490" s="421"/>
      <c r="DJR490" s="421"/>
      <c r="DJS490" s="421"/>
      <c r="DJT490" s="421"/>
      <c r="DJU490" s="421"/>
      <c r="DJV490" s="421"/>
      <c r="DJW490" s="421"/>
      <c r="DJX490" s="421"/>
      <c r="DJY490" s="421"/>
      <c r="DJZ490" s="421"/>
      <c r="DKA490" s="421"/>
      <c r="DKB490" s="421"/>
      <c r="DKC490" s="421"/>
      <c r="DKD490" s="421"/>
      <c r="DKE490" s="421"/>
      <c r="DKF490" s="421"/>
      <c r="DKG490" s="421"/>
      <c r="DKH490" s="421"/>
      <c r="DKI490" s="421"/>
      <c r="DKJ490" s="421"/>
      <c r="DKK490" s="421"/>
      <c r="DKL490" s="421"/>
      <c r="DKM490" s="421"/>
      <c r="DKN490" s="421"/>
      <c r="DKO490" s="421"/>
      <c r="DKP490" s="421"/>
      <c r="DKQ490" s="421"/>
      <c r="DKR490" s="421"/>
      <c r="DKS490" s="421"/>
      <c r="DKT490" s="421"/>
      <c r="DKU490" s="421"/>
      <c r="DKV490" s="421"/>
      <c r="DKW490" s="421"/>
      <c r="DKX490" s="421"/>
      <c r="DKY490" s="421"/>
      <c r="DKZ490" s="421"/>
      <c r="DLA490" s="421"/>
      <c r="DLB490" s="421"/>
      <c r="DLC490" s="421"/>
      <c r="DLD490" s="421"/>
      <c r="DLE490" s="421"/>
      <c r="DLF490" s="421"/>
      <c r="DLG490" s="421"/>
      <c r="DLH490" s="421"/>
      <c r="DLI490" s="421"/>
      <c r="DLJ490" s="421"/>
      <c r="DLK490" s="421"/>
      <c r="DLL490" s="421"/>
      <c r="DLM490" s="421"/>
      <c r="DLN490" s="421"/>
      <c r="DLO490" s="421"/>
      <c r="DLP490" s="421"/>
      <c r="DLQ490" s="421"/>
      <c r="DLR490" s="421"/>
      <c r="DLS490" s="421"/>
      <c r="DLT490" s="421"/>
      <c r="DLU490" s="421"/>
      <c r="DLV490" s="421"/>
      <c r="DLW490" s="421"/>
      <c r="DLX490" s="421"/>
      <c r="DLY490" s="421"/>
      <c r="DLZ490" s="421"/>
      <c r="DMA490" s="421"/>
      <c r="DMB490" s="421"/>
      <c r="DMC490" s="421"/>
      <c r="DMD490" s="421"/>
      <c r="DME490" s="421"/>
      <c r="DMF490" s="421"/>
      <c r="DMG490" s="421"/>
      <c r="DMH490" s="421"/>
      <c r="DMI490" s="421"/>
      <c r="DMJ490" s="421"/>
      <c r="DMK490" s="421"/>
      <c r="DML490" s="421"/>
      <c r="DMM490" s="421"/>
      <c r="DMN490" s="421"/>
      <c r="DMO490" s="421"/>
      <c r="DMP490" s="421"/>
      <c r="DMQ490" s="421"/>
      <c r="DMR490" s="421"/>
      <c r="DMS490" s="421"/>
      <c r="DMT490" s="421"/>
      <c r="DMU490" s="421"/>
      <c r="DMV490" s="421"/>
      <c r="DMW490" s="421"/>
      <c r="DMX490" s="421"/>
      <c r="DMY490" s="421"/>
      <c r="DMZ490" s="421"/>
      <c r="DNA490" s="421"/>
      <c r="DNB490" s="421"/>
      <c r="DNC490" s="421"/>
      <c r="DND490" s="421"/>
      <c r="DNE490" s="421"/>
      <c r="DNF490" s="421"/>
      <c r="DNG490" s="421"/>
      <c r="DNH490" s="421"/>
      <c r="DNI490" s="421"/>
      <c r="DNJ490" s="421"/>
      <c r="DNK490" s="421"/>
      <c r="DNL490" s="421"/>
      <c r="DNM490" s="421"/>
      <c r="DNN490" s="421"/>
      <c r="DNO490" s="421"/>
      <c r="DNP490" s="421"/>
      <c r="DNQ490" s="421"/>
      <c r="DNR490" s="421"/>
      <c r="DNS490" s="421"/>
      <c r="DNT490" s="421"/>
      <c r="DNU490" s="421"/>
      <c r="DNV490" s="421"/>
      <c r="DNW490" s="421"/>
      <c r="DNX490" s="421"/>
      <c r="DNY490" s="421"/>
      <c r="DNZ490" s="421"/>
      <c r="DOA490" s="421"/>
      <c r="DOB490" s="421"/>
      <c r="DOC490" s="421"/>
      <c r="DOD490" s="421"/>
      <c r="DOE490" s="421"/>
      <c r="DOF490" s="421"/>
      <c r="DOG490" s="421"/>
      <c r="DOH490" s="421"/>
      <c r="DOI490" s="421"/>
      <c r="DOJ490" s="421"/>
      <c r="DOK490" s="421"/>
      <c r="DOL490" s="421"/>
      <c r="DOM490" s="421"/>
      <c r="DON490" s="421"/>
      <c r="DOO490" s="421"/>
      <c r="DOP490" s="421"/>
      <c r="DOQ490" s="421"/>
      <c r="DOR490" s="421"/>
      <c r="DOS490" s="421"/>
      <c r="DOT490" s="421"/>
      <c r="DOU490" s="421"/>
      <c r="DOV490" s="421"/>
      <c r="DOW490" s="421"/>
      <c r="DOX490" s="421"/>
      <c r="DOY490" s="421"/>
      <c r="DOZ490" s="421"/>
      <c r="DPA490" s="421"/>
      <c r="DPB490" s="421"/>
      <c r="DPC490" s="421"/>
      <c r="DPD490" s="421"/>
      <c r="DPE490" s="421"/>
      <c r="DPF490" s="421"/>
      <c r="DPG490" s="421"/>
      <c r="DPH490" s="421"/>
      <c r="DPI490" s="421"/>
      <c r="DPJ490" s="421"/>
      <c r="DPK490" s="421"/>
      <c r="DPL490" s="421"/>
      <c r="DPM490" s="421"/>
      <c r="DPN490" s="421"/>
      <c r="DPO490" s="421"/>
      <c r="DPP490" s="421"/>
      <c r="DPQ490" s="421"/>
      <c r="DPR490" s="421"/>
      <c r="DPS490" s="421"/>
      <c r="DPT490" s="421"/>
      <c r="DPU490" s="421"/>
      <c r="DPV490" s="421"/>
      <c r="DPW490" s="421"/>
      <c r="DPX490" s="421"/>
      <c r="DPY490" s="421"/>
      <c r="DPZ490" s="421"/>
      <c r="DQA490" s="421"/>
      <c r="DQB490" s="421"/>
      <c r="DQC490" s="421"/>
      <c r="DQD490" s="421"/>
      <c r="DQE490" s="421"/>
      <c r="DQF490" s="421"/>
      <c r="DQG490" s="421"/>
      <c r="DQH490" s="421"/>
      <c r="DQI490" s="421"/>
      <c r="DQJ490" s="421"/>
      <c r="DQK490" s="421"/>
      <c r="DQL490" s="421"/>
      <c r="DQM490" s="421"/>
      <c r="DQN490" s="421"/>
      <c r="DQO490" s="421"/>
      <c r="DQP490" s="421"/>
      <c r="DQQ490" s="421"/>
      <c r="DQR490" s="421"/>
      <c r="DQS490" s="421"/>
      <c r="DQT490" s="421"/>
      <c r="DQU490" s="421"/>
      <c r="DQV490" s="421"/>
      <c r="DQW490" s="421"/>
      <c r="DQX490" s="421"/>
      <c r="DQY490" s="421"/>
      <c r="DQZ490" s="421"/>
      <c r="DRA490" s="421"/>
      <c r="DRB490" s="421"/>
      <c r="DRC490" s="421"/>
      <c r="DRD490" s="421"/>
      <c r="DRE490" s="421"/>
      <c r="DRF490" s="421"/>
      <c r="DRG490" s="421"/>
      <c r="DRH490" s="421"/>
      <c r="DRI490" s="421"/>
      <c r="DRJ490" s="421"/>
      <c r="DRK490" s="421"/>
      <c r="DRL490" s="421"/>
      <c r="DRM490" s="421"/>
      <c r="DRN490" s="421"/>
      <c r="DRO490" s="421"/>
      <c r="DRP490" s="421"/>
      <c r="DRQ490" s="421"/>
      <c r="DRR490" s="421"/>
      <c r="DRS490" s="421"/>
      <c r="DRT490" s="421"/>
      <c r="DRU490" s="421"/>
      <c r="DRV490" s="421"/>
      <c r="DRW490" s="421"/>
      <c r="DRX490" s="421"/>
      <c r="DRY490" s="421"/>
      <c r="DRZ490" s="421"/>
      <c r="DSA490" s="421"/>
      <c r="DSB490" s="421"/>
      <c r="DSC490" s="421"/>
      <c r="DSD490" s="421"/>
      <c r="DSE490" s="421"/>
      <c r="DSF490" s="421"/>
      <c r="DSG490" s="421"/>
      <c r="DSH490" s="421"/>
      <c r="DSI490" s="421"/>
      <c r="DSJ490" s="421"/>
      <c r="DSK490" s="421"/>
      <c r="DSL490" s="421"/>
      <c r="DSM490" s="421"/>
      <c r="DSN490" s="421"/>
      <c r="DSO490" s="421"/>
      <c r="DSP490" s="421"/>
      <c r="DSQ490" s="421"/>
      <c r="DSR490" s="421"/>
      <c r="DSS490" s="421"/>
      <c r="DST490" s="421"/>
      <c r="DSU490" s="421"/>
      <c r="DSV490" s="421"/>
      <c r="DSW490" s="421"/>
      <c r="DSX490" s="421"/>
      <c r="DSY490" s="421"/>
      <c r="DSZ490" s="421"/>
      <c r="DTA490" s="421"/>
      <c r="DTB490" s="421"/>
      <c r="DTC490" s="421"/>
      <c r="DTD490" s="421"/>
      <c r="DTE490" s="421"/>
      <c r="DTF490" s="421"/>
      <c r="DTG490" s="421"/>
      <c r="DTH490" s="421"/>
      <c r="DTI490" s="421"/>
      <c r="DTJ490" s="421"/>
      <c r="DTK490" s="421"/>
      <c r="DTL490" s="421"/>
      <c r="DTM490" s="421"/>
      <c r="DTN490" s="421"/>
      <c r="DTO490" s="421"/>
      <c r="DTP490" s="421"/>
      <c r="DTQ490" s="421"/>
      <c r="DTR490" s="421"/>
      <c r="DTS490" s="421"/>
      <c r="DTT490" s="421"/>
      <c r="DTU490" s="421"/>
      <c r="DTV490" s="421"/>
      <c r="DTW490" s="421"/>
      <c r="DTX490" s="421"/>
      <c r="DTY490" s="421"/>
      <c r="DTZ490" s="421"/>
      <c r="DUA490" s="421"/>
      <c r="DUB490" s="421"/>
      <c r="DUC490" s="421"/>
      <c r="DUD490" s="421"/>
      <c r="DUE490" s="421"/>
      <c r="DUF490" s="421"/>
      <c r="DUG490" s="421"/>
      <c r="DUH490" s="421"/>
      <c r="DUI490" s="421"/>
      <c r="DUJ490" s="421"/>
      <c r="DUK490" s="421"/>
      <c r="DUL490" s="421"/>
      <c r="DUM490" s="421"/>
      <c r="DUN490" s="421"/>
      <c r="DUO490" s="421"/>
      <c r="DUP490" s="421"/>
      <c r="DUQ490" s="421"/>
      <c r="DUR490" s="421"/>
      <c r="DUS490" s="421"/>
      <c r="DUT490" s="421"/>
      <c r="DUU490" s="421"/>
      <c r="DUV490" s="421"/>
      <c r="DUW490" s="421"/>
      <c r="DUX490" s="421"/>
      <c r="DUY490" s="421"/>
      <c r="DUZ490" s="421"/>
      <c r="DVA490" s="421"/>
      <c r="DVB490" s="421"/>
      <c r="DVC490" s="421"/>
      <c r="DVD490" s="421"/>
      <c r="DVE490" s="421"/>
      <c r="DVF490" s="421"/>
      <c r="DVG490" s="421"/>
      <c r="DVH490" s="421"/>
      <c r="DVI490" s="421"/>
      <c r="DVJ490" s="421"/>
      <c r="DVK490" s="421"/>
      <c r="DVL490" s="421"/>
      <c r="DVM490" s="421"/>
      <c r="DVN490" s="421"/>
      <c r="DVO490" s="421"/>
      <c r="DVP490" s="421"/>
      <c r="DVQ490" s="421"/>
      <c r="DVR490" s="421"/>
      <c r="DVS490" s="421"/>
      <c r="DVT490" s="421"/>
      <c r="DVU490" s="421"/>
      <c r="DVV490" s="421"/>
      <c r="DVW490" s="421"/>
      <c r="DVX490" s="421"/>
      <c r="DVY490" s="421"/>
      <c r="DVZ490" s="421"/>
      <c r="DWA490" s="421"/>
      <c r="DWB490" s="421"/>
      <c r="DWC490" s="421"/>
      <c r="DWD490" s="421"/>
      <c r="DWE490" s="421"/>
      <c r="DWF490" s="421"/>
      <c r="DWG490" s="421"/>
      <c r="DWH490" s="421"/>
      <c r="DWI490" s="421"/>
      <c r="DWJ490" s="421"/>
      <c r="DWK490" s="421"/>
      <c r="DWL490" s="421"/>
      <c r="DWM490" s="421"/>
      <c r="DWN490" s="421"/>
      <c r="DWO490" s="421"/>
      <c r="DWP490" s="421"/>
      <c r="DWQ490" s="421"/>
      <c r="DWR490" s="421"/>
      <c r="DWS490" s="421"/>
      <c r="DWT490" s="421"/>
      <c r="DWU490" s="421"/>
      <c r="DWV490" s="421"/>
      <c r="DWW490" s="421"/>
      <c r="DWX490" s="421"/>
      <c r="DWY490" s="421"/>
      <c r="DWZ490" s="421"/>
      <c r="DXA490" s="421"/>
      <c r="DXB490" s="421"/>
      <c r="DXC490" s="421"/>
      <c r="DXD490" s="421"/>
      <c r="DXE490" s="421"/>
      <c r="DXF490" s="421"/>
      <c r="DXG490" s="421"/>
      <c r="DXH490" s="421"/>
      <c r="DXI490" s="421"/>
      <c r="DXJ490" s="421"/>
      <c r="DXK490" s="421"/>
      <c r="DXL490" s="421"/>
      <c r="DXM490" s="421"/>
      <c r="DXN490" s="421"/>
      <c r="DXO490" s="421"/>
      <c r="DXP490" s="421"/>
      <c r="DXQ490" s="421"/>
      <c r="DXR490" s="421"/>
      <c r="DXS490" s="421"/>
      <c r="DXT490" s="421"/>
      <c r="DXU490" s="421"/>
      <c r="DXV490" s="421"/>
      <c r="DXW490" s="421"/>
      <c r="DXX490" s="421"/>
      <c r="DXY490" s="421"/>
      <c r="DXZ490" s="421"/>
      <c r="DYA490" s="421"/>
      <c r="DYB490" s="421"/>
      <c r="DYC490" s="421"/>
      <c r="DYD490" s="421"/>
      <c r="DYE490" s="421"/>
      <c r="DYF490" s="421"/>
      <c r="DYG490" s="421"/>
      <c r="DYH490" s="421"/>
      <c r="DYI490" s="421"/>
      <c r="DYJ490" s="421"/>
      <c r="DYK490" s="421"/>
      <c r="DYL490" s="421"/>
      <c r="DYM490" s="421"/>
      <c r="DYN490" s="421"/>
      <c r="DYO490" s="421"/>
      <c r="DYP490" s="421"/>
      <c r="DYQ490" s="421"/>
      <c r="DYR490" s="421"/>
      <c r="DYS490" s="421"/>
      <c r="DYT490" s="421"/>
      <c r="DYU490" s="421"/>
      <c r="DYV490" s="421"/>
      <c r="DYW490" s="421"/>
      <c r="DYX490" s="421"/>
      <c r="DYY490" s="421"/>
      <c r="DYZ490" s="421"/>
      <c r="DZA490" s="421"/>
      <c r="DZB490" s="421"/>
      <c r="DZC490" s="421"/>
      <c r="DZD490" s="421"/>
      <c r="DZE490" s="421"/>
      <c r="DZF490" s="421"/>
      <c r="DZG490" s="421"/>
      <c r="DZH490" s="421"/>
      <c r="DZI490" s="421"/>
      <c r="DZJ490" s="421"/>
      <c r="DZK490" s="421"/>
      <c r="DZL490" s="421"/>
      <c r="DZM490" s="421"/>
      <c r="DZN490" s="421"/>
      <c r="DZO490" s="421"/>
      <c r="DZP490" s="421"/>
      <c r="DZQ490" s="421"/>
      <c r="DZR490" s="421"/>
      <c r="DZS490" s="421"/>
      <c r="DZT490" s="421"/>
      <c r="DZU490" s="421"/>
      <c r="DZV490" s="421"/>
      <c r="DZW490" s="421"/>
      <c r="DZX490" s="421"/>
      <c r="DZY490" s="421"/>
      <c r="DZZ490" s="421"/>
      <c r="EAA490" s="421"/>
      <c r="EAB490" s="421"/>
      <c r="EAC490" s="421"/>
      <c r="EAD490" s="421"/>
      <c r="EAE490" s="421"/>
      <c r="EAF490" s="421"/>
      <c r="EAG490" s="421"/>
      <c r="EAH490" s="421"/>
      <c r="EAI490" s="421"/>
      <c r="EAJ490" s="421"/>
      <c r="EAK490" s="421"/>
      <c r="EAL490" s="421"/>
      <c r="EAM490" s="421"/>
      <c r="EAN490" s="421"/>
      <c r="EAO490" s="421"/>
      <c r="EAP490" s="421"/>
      <c r="EAQ490" s="421"/>
      <c r="EAR490" s="421"/>
      <c r="EAS490" s="421"/>
      <c r="EAT490" s="421"/>
      <c r="EAU490" s="421"/>
      <c r="EAV490" s="421"/>
      <c r="EAW490" s="421"/>
      <c r="EAX490" s="421"/>
      <c r="EAY490" s="421"/>
      <c r="EAZ490" s="421"/>
      <c r="EBA490" s="421"/>
      <c r="EBB490" s="421"/>
      <c r="EBC490" s="421"/>
      <c r="EBD490" s="421"/>
      <c r="EBE490" s="421"/>
      <c r="EBF490" s="421"/>
      <c r="EBG490" s="421"/>
      <c r="EBH490" s="421"/>
      <c r="EBI490" s="421"/>
      <c r="EBJ490" s="421"/>
      <c r="EBK490" s="421"/>
      <c r="EBL490" s="421"/>
      <c r="EBM490" s="421"/>
      <c r="EBN490" s="421"/>
      <c r="EBO490" s="421"/>
      <c r="EBP490" s="421"/>
      <c r="EBQ490" s="421"/>
      <c r="EBR490" s="421"/>
      <c r="EBS490" s="421"/>
      <c r="EBT490" s="421"/>
      <c r="EBU490" s="421"/>
      <c r="EBV490" s="421"/>
      <c r="EBW490" s="421"/>
      <c r="EBX490" s="421"/>
      <c r="EBY490" s="421"/>
      <c r="EBZ490" s="421"/>
      <c r="ECA490" s="421"/>
      <c r="ECB490" s="421"/>
      <c r="ECC490" s="421"/>
      <c r="ECD490" s="421"/>
      <c r="ECE490" s="421"/>
      <c r="ECF490" s="421"/>
      <c r="ECG490" s="421"/>
      <c r="ECH490" s="421"/>
      <c r="ECI490" s="421"/>
      <c r="ECJ490" s="421"/>
      <c r="ECK490" s="421"/>
      <c r="ECL490" s="421"/>
      <c r="ECM490" s="421"/>
      <c r="ECN490" s="421"/>
      <c r="ECO490" s="421"/>
      <c r="ECP490" s="421"/>
      <c r="ECQ490" s="421"/>
      <c r="ECR490" s="421"/>
      <c r="ECS490" s="421"/>
      <c r="ECT490" s="421"/>
      <c r="ECU490" s="421"/>
      <c r="ECV490" s="421"/>
      <c r="ECW490" s="421"/>
      <c r="ECX490" s="421"/>
      <c r="ECY490" s="421"/>
      <c r="ECZ490" s="421"/>
      <c r="EDA490" s="421"/>
      <c r="EDB490" s="421"/>
      <c r="EDC490" s="421"/>
      <c r="EDD490" s="421"/>
      <c r="EDE490" s="421"/>
      <c r="EDF490" s="421"/>
      <c r="EDG490" s="421"/>
      <c r="EDH490" s="421"/>
      <c r="EDI490" s="421"/>
      <c r="EDJ490" s="421"/>
      <c r="EDK490" s="421"/>
      <c r="EDL490" s="421"/>
      <c r="EDM490" s="421"/>
      <c r="EDN490" s="421"/>
      <c r="EDO490" s="421"/>
      <c r="EDP490" s="421"/>
      <c r="EDQ490" s="421"/>
      <c r="EDR490" s="421"/>
      <c r="EDS490" s="421"/>
      <c r="EDT490" s="421"/>
      <c r="EDU490" s="421"/>
      <c r="EDV490" s="421"/>
      <c r="EDW490" s="421"/>
      <c r="EDX490" s="421"/>
      <c r="EDY490" s="421"/>
      <c r="EDZ490" s="421"/>
      <c r="EEA490" s="421"/>
      <c r="EEB490" s="421"/>
      <c r="EEC490" s="421"/>
      <c r="EED490" s="421"/>
      <c r="EEE490" s="421"/>
      <c r="EEF490" s="421"/>
      <c r="EEG490" s="421"/>
      <c r="EEH490" s="421"/>
      <c r="EEI490" s="421"/>
      <c r="EEJ490" s="421"/>
      <c r="EEK490" s="421"/>
      <c r="EEL490" s="421"/>
      <c r="EEM490" s="421"/>
      <c r="EEN490" s="421"/>
      <c r="EEO490" s="421"/>
      <c r="EEP490" s="421"/>
      <c r="EEQ490" s="421"/>
      <c r="EER490" s="421"/>
      <c r="EES490" s="421"/>
      <c r="EET490" s="421"/>
      <c r="EEU490" s="421"/>
      <c r="EEV490" s="421"/>
      <c r="EEW490" s="421"/>
      <c r="EEX490" s="421"/>
      <c r="EEY490" s="421"/>
      <c r="EEZ490" s="421"/>
      <c r="EFA490" s="421"/>
      <c r="EFB490" s="421"/>
      <c r="EFC490" s="421"/>
      <c r="EFD490" s="421"/>
      <c r="EFE490" s="421"/>
      <c r="EFF490" s="421"/>
      <c r="EFG490" s="421"/>
      <c r="EFH490" s="421"/>
      <c r="EFI490" s="421"/>
      <c r="EFJ490" s="421"/>
      <c r="EFK490" s="421"/>
      <c r="EFL490" s="421"/>
      <c r="EFM490" s="421"/>
      <c r="EFN490" s="421"/>
      <c r="EFO490" s="421"/>
      <c r="EFP490" s="421"/>
      <c r="EFQ490" s="421"/>
      <c r="EFR490" s="421"/>
      <c r="EFS490" s="421"/>
      <c r="EFT490" s="421"/>
      <c r="EFU490" s="421"/>
      <c r="EFV490" s="421"/>
      <c r="EFW490" s="421"/>
      <c r="EFX490" s="421"/>
      <c r="EFY490" s="421"/>
      <c r="EFZ490" s="421"/>
      <c r="EGA490" s="421"/>
      <c r="EGB490" s="421"/>
      <c r="EGC490" s="421"/>
      <c r="EGD490" s="421"/>
      <c r="EGE490" s="421"/>
      <c r="EGF490" s="421"/>
      <c r="EGG490" s="421"/>
      <c r="EGH490" s="421"/>
      <c r="EGI490" s="421"/>
      <c r="EGJ490" s="421"/>
      <c r="EGK490" s="421"/>
      <c r="EGL490" s="421"/>
      <c r="EGM490" s="421"/>
      <c r="EGN490" s="421"/>
      <c r="EGO490" s="421"/>
      <c r="EGP490" s="421"/>
      <c r="EGQ490" s="421"/>
      <c r="EGR490" s="421"/>
      <c r="EGS490" s="421"/>
      <c r="EGT490" s="421"/>
      <c r="EGU490" s="421"/>
      <c r="EGV490" s="421"/>
      <c r="EGW490" s="421"/>
      <c r="EGX490" s="421"/>
      <c r="EGY490" s="421"/>
      <c r="EGZ490" s="421"/>
      <c r="EHA490" s="421"/>
      <c r="EHB490" s="421"/>
      <c r="EHC490" s="421"/>
      <c r="EHD490" s="421"/>
      <c r="EHE490" s="421"/>
      <c r="EHF490" s="421"/>
      <c r="EHG490" s="421"/>
      <c r="EHH490" s="421"/>
      <c r="EHI490" s="421"/>
      <c r="EHJ490" s="421"/>
      <c r="EHK490" s="421"/>
      <c r="EHL490" s="421"/>
      <c r="EHM490" s="421"/>
      <c r="EHN490" s="421"/>
      <c r="EHO490" s="421"/>
      <c r="EHP490" s="421"/>
      <c r="EHQ490" s="421"/>
      <c r="EHR490" s="421"/>
      <c r="EHS490" s="421"/>
      <c r="EHT490" s="421"/>
      <c r="EHU490" s="421"/>
      <c r="EHV490" s="421"/>
      <c r="EHW490" s="421"/>
      <c r="EHX490" s="421"/>
      <c r="EHY490" s="421"/>
      <c r="EHZ490" s="421"/>
      <c r="EIA490" s="421"/>
      <c r="EIB490" s="421"/>
      <c r="EIC490" s="421"/>
      <c r="EID490" s="421"/>
      <c r="EIE490" s="421"/>
      <c r="EIF490" s="421"/>
      <c r="EIG490" s="421"/>
      <c r="EIH490" s="421"/>
      <c r="EII490" s="421"/>
      <c r="EIJ490" s="421"/>
      <c r="EIK490" s="421"/>
      <c r="EIL490" s="421"/>
      <c r="EIM490" s="421"/>
      <c r="EIN490" s="421"/>
      <c r="EIO490" s="421"/>
      <c r="EIP490" s="421"/>
      <c r="EIQ490" s="421"/>
      <c r="EIR490" s="421"/>
      <c r="EIS490" s="421"/>
      <c r="EIT490" s="421"/>
      <c r="EIU490" s="421"/>
      <c r="EIV490" s="421"/>
      <c r="EIW490" s="421"/>
      <c r="EIX490" s="421"/>
      <c r="EIY490" s="421"/>
      <c r="EIZ490" s="421"/>
      <c r="EJA490" s="421"/>
      <c r="EJB490" s="421"/>
      <c r="EJC490" s="421"/>
      <c r="EJD490" s="421"/>
      <c r="EJE490" s="421"/>
      <c r="EJF490" s="421"/>
      <c r="EJG490" s="421"/>
      <c r="EJH490" s="421"/>
      <c r="EJI490" s="421"/>
      <c r="EJJ490" s="421"/>
      <c r="EJK490" s="421"/>
      <c r="EJL490" s="421"/>
      <c r="EJM490" s="421"/>
      <c r="EJN490" s="421"/>
      <c r="EJO490" s="421"/>
      <c r="EJP490" s="421"/>
      <c r="EJQ490" s="421"/>
      <c r="EJR490" s="421"/>
      <c r="EJS490" s="421"/>
      <c r="EJT490" s="421"/>
      <c r="EJU490" s="421"/>
      <c r="EJV490" s="421"/>
      <c r="EJW490" s="421"/>
      <c r="EJX490" s="421"/>
      <c r="EJY490" s="421"/>
      <c r="EJZ490" s="421"/>
      <c r="EKA490" s="421"/>
      <c r="EKB490" s="421"/>
      <c r="EKC490" s="421"/>
      <c r="EKD490" s="421"/>
      <c r="EKE490" s="421"/>
      <c r="EKF490" s="421"/>
      <c r="EKG490" s="421"/>
      <c r="EKH490" s="421"/>
      <c r="EKI490" s="421"/>
      <c r="EKJ490" s="421"/>
      <c r="EKK490" s="421"/>
      <c r="EKL490" s="421"/>
      <c r="EKM490" s="421"/>
      <c r="EKN490" s="421"/>
      <c r="EKO490" s="421"/>
      <c r="EKP490" s="421"/>
      <c r="EKQ490" s="421"/>
      <c r="EKR490" s="421"/>
      <c r="EKS490" s="421"/>
      <c r="EKT490" s="421"/>
      <c r="EKU490" s="421"/>
      <c r="EKV490" s="421"/>
      <c r="EKW490" s="421"/>
      <c r="EKX490" s="421"/>
      <c r="EKY490" s="421"/>
      <c r="EKZ490" s="421"/>
      <c r="ELA490" s="421"/>
      <c r="ELB490" s="421"/>
      <c r="ELC490" s="421"/>
      <c r="ELD490" s="421"/>
      <c r="ELE490" s="421"/>
      <c r="ELF490" s="421"/>
      <c r="ELG490" s="421"/>
      <c r="ELH490" s="421"/>
      <c r="ELI490" s="421"/>
      <c r="ELJ490" s="421"/>
      <c r="ELK490" s="421"/>
      <c r="ELL490" s="421"/>
      <c r="ELM490" s="421"/>
      <c r="ELN490" s="421"/>
      <c r="ELO490" s="421"/>
      <c r="ELP490" s="421"/>
      <c r="ELQ490" s="421"/>
      <c r="ELR490" s="421"/>
      <c r="ELS490" s="421"/>
      <c r="ELT490" s="421"/>
      <c r="ELU490" s="421"/>
      <c r="ELV490" s="421"/>
      <c r="ELW490" s="421"/>
      <c r="ELX490" s="421"/>
      <c r="ELY490" s="421"/>
      <c r="ELZ490" s="421"/>
      <c r="EMA490" s="421"/>
      <c r="EMB490" s="421"/>
      <c r="EMC490" s="421"/>
      <c r="EMD490" s="421"/>
      <c r="EME490" s="421"/>
      <c r="EMF490" s="421"/>
      <c r="EMG490" s="421"/>
      <c r="EMH490" s="421"/>
      <c r="EMI490" s="421"/>
      <c r="EMJ490" s="421"/>
      <c r="EMK490" s="421"/>
      <c r="EML490" s="421"/>
      <c r="EMM490" s="421"/>
      <c r="EMN490" s="421"/>
      <c r="EMO490" s="421"/>
      <c r="EMP490" s="421"/>
      <c r="EMQ490" s="421"/>
      <c r="EMR490" s="421"/>
      <c r="EMS490" s="421"/>
      <c r="EMT490" s="421"/>
      <c r="EMU490" s="421"/>
      <c r="EMV490" s="421"/>
      <c r="EMW490" s="421"/>
      <c r="EMX490" s="421"/>
      <c r="EMY490" s="421"/>
      <c r="EMZ490" s="421"/>
      <c r="ENA490" s="421"/>
      <c r="ENB490" s="421"/>
      <c r="ENC490" s="421"/>
      <c r="END490" s="421"/>
      <c r="ENE490" s="421"/>
      <c r="ENF490" s="421"/>
      <c r="ENG490" s="421"/>
      <c r="ENH490" s="421"/>
      <c r="ENI490" s="421"/>
      <c r="ENJ490" s="421"/>
      <c r="ENK490" s="421"/>
      <c r="ENL490" s="421"/>
      <c r="ENM490" s="421"/>
      <c r="ENN490" s="421"/>
      <c r="ENO490" s="421"/>
      <c r="ENP490" s="421"/>
      <c r="ENQ490" s="421"/>
      <c r="ENR490" s="421"/>
      <c r="ENS490" s="421"/>
      <c r="ENT490" s="421"/>
      <c r="ENU490" s="421"/>
      <c r="ENV490" s="421"/>
      <c r="ENW490" s="421"/>
      <c r="ENX490" s="421"/>
      <c r="ENY490" s="421"/>
      <c r="ENZ490" s="421"/>
      <c r="EOA490" s="421"/>
      <c r="EOB490" s="421"/>
      <c r="EOC490" s="421"/>
      <c r="EOD490" s="421"/>
      <c r="EOE490" s="421"/>
      <c r="EOF490" s="421"/>
      <c r="EOG490" s="421"/>
      <c r="EOH490" s="421"/>
      <c r="EOI490" s="421"/>
      <c r="EOJ490" s="421"/>
      <c r="EOK490" s="421"/>
      <c r="EOL490" s="421"/>
      <c r="EOM490" s="421"/>
      <c r="EON490" s="421"/>
      <c r="EOO490" s="421"/>
      <c r="EOP490" s="421"/>
      <c r="EOQ490" s="421"/>
      <c r="EOR490" s="421"/>
      <c r="EOS490" s="421"/>
      <c r="EOT490" s="421"/>
      <c r="EOU490" s="421"/>
      <c r="EOV490" s="421"/>
      <c r="EOW490" s="421"/>
      <c r="EOX490" s="421"/>
      <c r="EOY490" s="421"/>
      <c r="EOZ490" s="421"/>
      <c r="EPA490" s="421"/>
      <c r="EPB490" s="421"/>
      <c r="EPC490" s="421"/>
      <c r="EPD490" s="421"/>
      <c r="EPE490" s="421"/>
      <c r="EPF490" s="421"/>
      <c r="EPG490" s="421"/>
      <c r="EPH490" s="421"/>
      <c r="EPI490" s="421"/>
      <c r="EPJ490" s="421"/>
      <c r="EPK490" s="421"/>
      <c r="EPL490" s="421"/>
      <c r="EPM490" s="421"/>
      <c r="EPN490" s="421"/>
      <c r="EPO490" s="421"/>
      <c r="EPP490" s="421"/>
      <c r="EPQ490" s="421"/>
      <c r="EPR490" s="421"/>
      <c r="EPS490" s="421"/>
      <c r="EPT490" s="421"/>
      <c r="EPU490" s="421"/>
      <c r="EPV490" s="421"/>
      <c r="EPW490" s="421"/>
      <c r="EPX490" s="421"/>
      <c r="EPY490" s="421"/>
      <c r="EPZ490" s="421"/>
      <c r="EQA490" s="421"/>
      <c r="EQB490" s="421"/>
      <c r="EQC490" s="421"/>
      <c r="EQD490" s="421"/>
      <c r="EQE490" s="421"/>
      <c r="EQF490" s="421"/>
      <c r="EQG490" s="421"/>
      <c r="EQH490" s="421"/>
      <c r="EQI490" s="421"/>
      <c r="EQJ490" s="421"/>
      <c r="EQK490" s="421"/>
      <c r="EQL490" s="421"/>
      <c r="EQM490" s="421"/>
      <c r="EQN490" s="421"/>
      <c r="EQO490" s="421"/>
      <c r="EQP490" s="421"/>
      <c r="EQQ490" s="421"/>
      <c r="EQR490" s="421"/>
      <c r="EQS490" s="421"/>
      <c r="EQT490" s="421"/>
      <c r="EQU490" s="421"/>
      <c r="EQV490" s="421"/>
      <c r="EQW490" s="421"/>
      <c r="EQX490" s="421"/>
      <c r="EQY490" s="421"/>
      <c r="EQZ490" s="421"/>
      <c r="ERA490" s="421"/>
      <c r="ERB490" s="421"/>
      <c r="ERC490" s="421"/>
      <c r="ERD490" s="421"/>
      <c r="ERE490" s="421"/>
      <c r="ERF490" s="421"/>
      <c r="ERG490" s="421"/>
      <c r="ERH490" s="421"/>
      <c r="ERI490" s="421"/>
      <c r="ERJ490" s="421"/>
      <c r="ERK490" s="421"/>
      <c r="ERL490" s="421"/>
      <c r="ERM490" s="421"/>
      <c r="ERN490" s="421"/>
      <c r="ERO490" s="421"/>
      <c r="ERP490" s="421"/>
      <c r="ERQ490" s="421"/>
      <c r="ERR490" s="421"/>
      <c r="ERS490" s="421"/>
      <c r="ERT490" s="421"/>
      <c r="ERU490" s="421"/>
      <c r="ERV490" s="421"/>
      <c r="ERW490" s="421"/>
      <c r="ERX490" s="421"/>
      <c r="ERY490" s="421"/>
      <c r="ERZ490" s="421"/>
      <c r="ESA490" s="421"/>
      <c r="ESB490" s="421"/>
      <c r="ESC490" s="421"/>
      <c r="ESD490" s="421"/>
      <c r="ESE490" s="421"/>
      <c r="ESF490" s="421"/>
      <c r="ESG490" s="421"/>
      <c r="ESH490" s="421"/>
      <c r="ESI490" s="421"/>
      <c r="ESJ490" s="421"/>
      <c r="ESK490" s="421"/>
      <c r="ESL490" s="421"/>
      <c r="ESM490" s="421"/>
      <c r="ESN490" s="421"/>
      <c r="ESO490" s="421"/>
      <c r="ESP490" s="421"/>
      <c r="ESQ490" s="421"/>
      <c r="ESR490" s="421"/>
      <c r="ESS490" s="421"/>
      <c r="EST490" s="421"/>
      <c r="ESU490" s="421"/>
      <c r="ESV490" s="421"/>
      <c r="ESW490" s="421"/>
      <c r="ESX490" s="421"/>
      <c r="ESY490" s="421"/>
      <c r="ESZ490" s="421"/>
      <c r="ETA490" s="421"/>
      <c r="ETB490" s="421"/>
      <c r="ETC490" s="421"/>
      <c r="ETD490" s="421"/>
      <c r="ETE490" s="421"/>
      <c r="ETF490" s="421"/>
      <c r="ETG490" s="421"/>
      <c r="ETH490" s="421"/>
      <c r="ETI490" s="421"/>
      <c r="ETJ490" s="421"/>
      <c r="ETK490" s="421"/>
      <c r="ETL490" s="421"/>
      <c r="ETM490" s="421"/>
      <c r="ETN490" s="421"/>
      <c r="ETO490" s="421"/>
      <c r="ETP490" s="421"/>
      <c r="ETQ490" s="421"/>
      <c r="ETR490" s="421"/>
      <c r="ETS490" s="421"/>
      <c r="ETT490" s="421"/>
      <c r="ETU490" s="421"/>
      <c r="ETV490" s="421"/>
      <c r="ETW490" s="421"/>
      <c r="ETX490" s="421"/>
      <c r="ETY490" s="421"/>
      <c r="ETZ490" s="421"/>
      <c r="EUA490" s="421"/>
      <c r="EUB490" s="421"/>
      <c r="EUC490" s="421"/>
      <c r="EUD490" s="421"/>
      <c r="EUE490" s="421"/>
      <c r="EUF490" s="421"/>
      <c r="EUG490" s="421"/>
      <c r="EUH490" s="421"/>
      <c r="EUI490" s="421"/>
      <c r="EUJ490" s="421"/>
      <c r="EUK490" s="421"/>
      <c r="EUL490" s="421"/>
      <c r="EUM490" s="421"/>
      <c r="EUN490" s="421"/>
      <c r="EUO490" s="421"/>
      <c r="EUP490" s="421"/>
      <c r="EUQ490" s="421"/>
      <c r="EUR490" s="421"/>
      <c r="EUS490" s="421"/>
      <c r="EUT490" s="421"/>
      <c r="EUU490" s="421"/>
      <c r="EUV490" s="421"/>
      <c r="EUW490" s="421"/>
      <c r="EUX490" s="421"/>
      <c r="EUY490" s="421"/>
      <c r="EUZ490" s="421"/>
      <c r="EVA490" s="421"/>
      <c r="EVB490" s="421"/>
      <c r="EVC490" s="421"/>
      <c r="EVD490" s="421"/>
      <c r="EVE490" s="421"/>
      <c r="EVF490" s="421"/>
      <c r="EVG490" s="421"/>
      <c r="EVH490" s="421"/>
      <c r="EVI490" s="421"/>
      <c r="EVJ490" s="421"/>
      <c r="EVK490" s="421"/>
      <c r="EVL490" s="421"/>
      <c r="EVM490" s="421"/>
      <c r="EVN490" s="421"/>
      <c r="EVO490" s="421"/>
      <c r="EVP490" s="421"/>
      <c r="EVQ490" s="421"/>
      <c r="EVR490" s="421"/>
      <c r="EVS490" s="421"/>
      <c r="EVT490" s="421"/>
      <c r="EVU490" s="421"/>
      <c r="EVV490" s="421"/>
      <c r="EVW490" s="421"/>
      <c r="EVX490" s="421"/>
      <c r="EVY490" s="421"/>
      <c r="EVZ490" s="421"/>
      <c r="EWA490" s="421"/>
      <c r="EWB490" s="421"/>
      <c r="EWC490" s="421"/>
      <c r="EWD490" s="421"/>
      <c r="EWE490" s="421"/>
      <c r="EWF490" s="421"/>
      <c r="EWG490" s="421"/>
      <c r="EWH490" s="421"/>
      <c r="EWI490" s="421"/>
      <c r="EWJ490" s="421"/>
      <c r="EWK490" s="421"/>
      <c r="EWL490" s="421"/>
      <c r="EWM490" s="421"/>
      <c r="EWN490" s="421"/>
      <c r="EWO490" s="421"/>
      <c r="EWP490" s="421"/>
      <c r="EWQ490" s="421"/>
      <c r="EWR490" s="421"/>
      <c r="EWS490" s="421"/>
      <c r="EWT490" s="421"/>
      <c r="EWU490" s="421"/>
      <c r="EWV490" s="421"/>
      <c r="EWW490" s="421"/>
      <c r="EWX490" s="421"/>
      <c r="EWY490" s="421"/>
      <c r="EWZ490" s="421"/>
      <c r="EXA490" s="421"/>
      <c r="EXB490" s="421"/>
      <c r="EXC490" s="421"/>
      <c r="EXD490" s="421"/>
      <c r="EXE490" s="421"/>
      <c r="EXF490" s="421"/>
      <c r="EXG490" s="421"/>
      <c r="EXH490" s="421"/>
      <c r="EXI490" s="421"/>
      <c r="EXJ490" s="421"/>
      <c r="EXK490" s="421"/>
      <c r="EXL490" s="421"/>
      <c r="EXM490" s="421"/>
      <c r="EXN490" s="421"/>
      <c r="EXO490" s="421"/>
      <c r="EXP490" s="421"/>
      <c r="EXQ490" s="421"/>
      <c r="EXR490" s="421"/>
      <c r="EXS490" s="421"/>
      <c r="EXT490" s="421"/>
      <c r="EXU490" s="421"/>
      <c r="EXV490" s="421"/>
      <c r="EXW490" s="421"/>
      <c r="EXX490" s="421"/>
      <c r="EXY490" s="421"/>
      <c r="EXZ490" s="421"/>
      <c r="EYA490" s="421"/>
      <c r="EYB490" s="421"/>
      <c r="EYC490" s="421"/>
      <c r="EYD490" s="421"/>
      <c r="EYE490" s="421"/>
      <c r="EYF490" s="421"/>
      <c r="EYG490" s="421"/>
      <c r="EYH490" s="421"/>
      <c r="EYI490" s="421"/>
      <c r="EYJ490" s="421"/>
      <c r="EYK490" s="421"/>
      <c r="EYL490" s="421"/>
      <c r="EYM490" s="421"/>
      <c r="EYN490" s="421"/>
      <c r="EYO490" s="421"/>
      <c r="EYP490" s="421"/>
      <c r="EYQ490" s="421"/>
      <c r="EYR490" s="421"/>
      <c r="EYS490" s="421"/>
      <c r="EYT490" s="421"/>
      <c r="EYU490" s="421"/>
      <c r="EYV490" s="421"/>
      <c r="EYW490" s="421"/>
      <c r="EYX490" s="421"/>
      <c r="EYY490" s="421"/>
      <c r="EYZ490" s="421"/>
      <c r="EZA490" s="421"/>
      <c r="EZB490" s="421"/>
      <c r="EZC490" s="421"/>
      <c r="EZD490" s="421"/>
      <c r="EZE490" s="421"/>
      <c r="EZF490" s="421"/>
      <c r="EZG490" s="421"/>
      <c r="EZH490" s="421"/>
      <c r="EZI490" s="421"/>
      <c r="EZJ490" s="421"/>
      <c r="EZK490" s="421"/>
      <c r="EZL490" s="421"/>
      <c r="EZM490" s="421"/>
      <c r="EZN490" s="421"/>
      <c r="EZO490" s="421"/>
      <c r="EZP490" s="421"/>
      <c r="EZQ490" s="421"/>
      <c r="EZR490" s="421"/>
      <c r="EZS490" s="421"/>
      <c r="EZT490" s="421"/>
      <c r="EZU490" s="421"/>
      <c r="EZV490" s="421"/>
      <c r="EZW490" s="421"/>
      <c r="EZX490" s="421"/>
      <c r="EZY490" s="421"/>
      <c r="EZZ490" s="421"/>
      <c r="FAA490" s="421"/>
      <c r="FAB490" s="421"/>
      <c r="FAC490" s="421"/>
      <c r="FAD490" s="421"/>
      <c r="FAE490" s="421"/>
      <c r="FAF490" s="421"/>
      <c r="FAG490" s="421"/>
      <c r="FAH490" s="421"/>
      <c r="FAI490" s="421"/>
      <c r="FAJ490" s="421"/>
      <c r="FAK490" s="421"/>
      <c r="FAL490" s="421"/>
      <c r="FAM490" s="421"/>
      <c r="FAN490" s="421"/>
      <c r="FAO490" s="421"/>
      <c r="FAP490" s="421"/>
      <c r="FAQ490" s="421"/>
      <c r="FAR490" s="421"/>
      <c r="FAS490" s="421"/>
      <c r="FAT490" s="421"/>
      <c r="FAU490" s="421"/>
      <c r="FAV490" s="421"/>
      <c r="FAW490" s="421"/>
      <c r="FAX490" s="421"/>
      <c r="FAY490" s="421"/>
      <c r="FAZ490" s="421"/>
      <c r="FBA490" s="421"/>
      <c r="FBB490" s="421"/>
      <c r="FBC490" s="421"/>
      <c r="FBD490" s="421"/>
      <c r="FBE490" s="421"/>
      <c r="FBF490" s="421"/>
      <c r="FBG490" s="421"/>
      <c r="FBH490" s="421"/>
      <c r="FBI490" s="421"/>
      <c r="FBJ490" s="421"/>
      <c r="FBK490" s="421"/>
      <c r="FBL490" s="421"/>
      <c r="FBM490" s="421"/>
      <c r="FBN490" s="421"/>
      <c r="FBO490" s="421"/>
      <c r="FBP490" s="421"/>
      <c r="FBQ490" s="421"/>
      <c r="FBR490" s="421"/>
      <c r="FBS490" s="421"/>
      <c r="FBT490" s="421"/>
      <c r="FBU490" s="421"/>
      <c r="FBV490" s="421"/>
      <c r="FBW490" s="421"/>
      <c r="FBX490" s="421"/>
      <c r="FBY490" s="421"/>
      <c r="FBZ490" s="421"/>
      <c r="FCA490" s="421"/>
      <c r="FCB490" s="421"/>
      <c r="FCC490" s="421"/>
      <c r="FCD490" s="421"/>
      <c r="FCE490" s="421"/>
      <c r="FCF490" s="421"/>
      <c r="FCG490" s="421"/>
      <c r="FCH490" s="421"/>
      <c r="FCI490" s="421"/>
      <c r="FCJ490" s="421"/>
      <c r="FCK490" s="421"/>
      <c r="FCL490" s="421"/>
      <c r="FCM490" s="421"/>
      <c r="FCN490" s="421"/>
      <c r="FCO490" s="421"/>
      <c r="FCP490" s="421"/>
      <c r="FCQ490" s="421"/>
      <c r="FCR490" s="421"/>
      <c r="FCS490" s="421"/>
      <c r="FCT490" s="421"/>
      <c r="FCU490" s="421"/>
      <c r="FCV490" s="421"/>
      <c r="FCW490" s="421"/>
      <c r="FCX490" s="421"/>
      <c r="FCY490" s="421"/>
      <c r="FCZ490" s="421"/>
      <c r="FDA490" s="421"/>
      <c r="FDB490" s="421"/>
      <c r="FDC490" s="421"/>
      <c r="FDD490" s="421"/>
      <c r="FDE490" s="421"/>
      <c r="FDF490" s="421"/>
      <c r="FDG490" s="421"/>
      <c r="FDH490" s="421"/>
      <c r="FDI490" s="421"/>
      <c r="FDJ490" s="421"/>
      <c r="FDK490" s="421"/>
      <c r="FDL490" s="421"/>
      <c r="FDM490" s="421"/>
      <c r="FDN490" s="421"/>
      <c r="FDO490" s="421"/>
      <c r="FDP490" s="421"/>
      <c r="FDQ490" s="421"/>
      <c r="FDR490" s="421"/>
      <c r="FDS490" s="421"/>
      <c r="FDT490" s="421"/>
      <c r="FDU490" s="421"/>
      <c r="FDV490" s="421"/>
      <c r="FDW490" s="421"/>
      <c r="FDX490" s="421"/>
      <c r="FDY490" s="421"/>
      <c r="FDZ490" s="421"/>
      <c r="FEA490" s="421"/>
      <c r="FEB490" s="421"/>
      <c r="FEC490" s="421"/>
      <c r="FED490" s="421"/>
      <c r="FEE490" s="421"/>
      <c r="FEF490" s="421"/>
      <c r="FEG490" s="421"/>
      <c r="FEH490" s="421"/>
      <c r="FEI490" s="421"/>
      <c r="FEJ490" s="421"/>
      <c r="FEK490" s="421"/>
      <c r="FEL490" s="421"/>
      <c r="FEM490" s="421"/>
      <c r="FEN490" s="421"/>
      <c r="FEO490" s="421"/>
      <c r="FEP490" s="421"/>
      <c r="FEQ490" s="421"/>
      <c r="FER490" s="421"/>
      <c r="FES490" s="421"/>
      <c r="FET490" s="421"/>
      <c r="FEU490" s="421"/>
      <c r="FEV490" s="421"/>
      <c r="FEW490" s="421"/>
      <c r="FEX490" s="421"/>
      <c r="FEY490" s="421"/>
      <c r="FEZ490" s="421"/>
      <c r="FFA490" s="421"/>
      <c r="FFB490" s="421"/>
      <c r="FFC490" s="421"/>
      <c r="FFD490" s="421"/>
      <c r="FFE490" s="421"/>
      <c r="FFF490" s="421"/>
      <c r="FFG490" s="421"/>
      <c r="FFH490" s="421"/>
      <c r="FFI490" s="421"/>
      <c r="FFJ490" s="421"/>
      <c r="FFK490" s="421"/>
      <c r="FFL490" s="421"/>
      <c r="FFM490" s="421"/>
      <c r="FFN490" s="421"/>
      <c r="FFO490" s="421"/>
      <c r="FFP490" s="421"/>
      <c r="FFQ490" s="421"/>
      <c r="FFR490" s="421"/>
      <c r="FFS490" s="421"/>
      <c r="FFT490" s="421"/>
      <c r="FFU490" s="421"/>
      <c r="FFV490" s="421"/>
      <c r="FFW490" s="421"/>
      <c r="FFX490" s="421"/>
      <c r="FFY490" s="421"/>
      <c r="FFZ490" s="421"/>
      <c r="FGA490" s="421"/>
      <c r="FGB490" s="421"/>
      <c r="FGC490" s="421"/>
      <c r="FGD490" s="421"/>
      <c r="FGE490" s="421"/>
      <c r="FGF490" s="421"/>
      <c r="FGG490" s="421"/>
      <c r="FGH490" s="421"/>
      <c r="FGI490" s="421"/>
      <c r="FGJ490" s="421"/>
      <c r="FGK490" s="421"/>
      <c r="FGL490" s="421"/>
      <c r="FGM490" s="421"/>
      <c r="FGN490" s="421"/>
      <c r="FGO490" s="421"/>
      <c r="FGP490" s="421"/>
      <c r="FGQ490" s="421"/>
      <c r="FGR490" s="421"/>
      <c r="FGS490" s="421"/>
      <c r="FGT490" s="421"/>
      <c r="FGU490" s="421"/>
      <c r="FGV490" s="421"/>
      <c r="FGW490" s="421"/>
      <c r="FGX490" s="421"/>
      <c r="FGY490" s="421"/>
      <c r="FGZ490" s="421"/>
      <c r="FHA490" s="421"/>
      <c r="FHB490" s="421"/>
      <c r="FHC490" s="421"/>
      <c r="FHD490" s="421"/>
      <c r="FHE490" s="421"/>
      <c r="FHF490" s="421"/>
      <c r="FHG490" s="421"/>
      <c r="FHH490" s="421"/>
      <c r="FHI490" s="421"/>
      <c r="FHJ490" s="421"/>
      <c r="FHK490" s="421"/>
      <c r="FHL490" s="421"/>
      <c r="FHM490" s="421"/>
      <c r="FHN490" s="421"/>
      <c r="FHO490" s="421"/>
      <c r="FHP490" s="421"/>
      <c r="FHQ490" s="421"/>
      <c r="FHR490" s="421"/>
      <c r="FHS490" s="421"/>
      <c r="FHT490" s="421"/>
      <c r="FHU490" s="421"/>
      <c r="FHV490" s="421"/>
      <c r="FHW490" s="421"/>
      <c r="FHX490" s="421"/>
      <c r="FHY490" s="421"/>
      <c r="FHZ490" s="421"/>
      <c r="FIA490" s="421"/>
      <c r="FIB490" s="421"/>
      <c r="FIC490" s="421"/>
      <c r="FID490" s="421"/>
      <c r="FIE490" s="421"/>
      <c r="FIF490" s="421"/>
      <c r="FIG490" s="421"/>
      <c r="FIH490" s="421"/>
      <c r="FII490" s="421"/>
      <c r="FIJ490" s="421"/>
      <c r="FIK490" s="421"/>
      <c r="FIL490" s="421"/>
      <c r="FIM490" s="421"/>
      <c r="FIN490" s="421"/>
      <c r="FIO490" s="421"/>
      <c r="FIP490" s="421"/>
      <c r="FIQ490" s="421"/>
      <c r="FIR490" s="421"/>
      <c r="FIS490" s="421"/>
      <c r="FIT490" s="421"/>
      <c r="FIU490" s="421"/>
      <c r="FIV490" s="421"/>
      <c r="FIW490" s="421"/>
      <c r="FIX490" s="421"/>
      <c r="FIY490" s="421"/>
      <c r="FIZ490" s="421"/>
      <c r="FJA490" s="421"/>
      <c r="FJB490" s="421"/>
      <c r="FJC490" s="421"/>
      <c r="FJD490" s="421"/>
      <c r="FJE490" s="421"/>
      <c r="FJF490" s="421"/>
      <c r="FJG490" s="421"/>
      <c r="FJH490" s="421"/>
      <c r="FJI490" s="421"/>
      <c r="FJJ490" s="421"/>
      <c r="FJK490" s="421"/>
      <c r="FJL490" s="421"/>
      <c r="FJM490" s="421"/>
      <c r="FJN490" s="421"/>
      <c r="FJO490" s="421"/>
      <c r="FJP490" s="421"/>
      <c r="FJQ490" s="421"/>
      <c r="FJR490" s="421"/>
      <c r="FJS490" s="421"/>
      <c r="FJT490" s="421"/>
      <c r="FJU490" s="421"/>
      <c r="FJV490" s="421"/>
      <c r="FJW490" s="421"/>
      <c r="FJX490" s="421"/>
      <c r="FJY490" s="421"/>
      <c r="FJZ490" s="421"/>
      <c r="FKA490" s="421"/>
      <c r="FKB490" s="421"/>
      <c r="FKC490" s="421"/>
      <c r="FKD490" s="421"/>
      <c r="FKE490" s="421"/>
      <c r="FKF490" s="421"/>
      <c r="FKG490" s="421"/>
      <c r="FKH490" s="421"/>
      <c r="FKI490" s="421"/>
      <c r="FKJ490" s="421"/>
      <c r="FKK490" s="421"/>
      <c r="FKL490" s="421"/>
      <c r="FKM490" s="421"/>
      <c r="FKN490" s="421"/>
      <c r="FKO490" s="421"/>
      <c r="FKP490" s="421"/>
      <c r="FKQ490" s="421"/>
      <c r="FKR490" s="421"/>
      <c r="FKS490" s="421"/>
      <c r="FKT490" s="421"/>
      <c r="FKU490" s="421"/>
      <c r="FKV490" s="421"/>
      <c r="FKW490" s="421"/>
      <c r="FKX490" s="421"/>
      <c r="FKY490" s="421"/>
      <c r="FKZ490" s="421"/>
      <c r="FLA490" s="421"/>
      <c r="FLB490" s="421"/>
      <c r="FLC490" s="421"/>
      <c r="FLD490" s="421"/>
      <c r="FLE490" s="421"/>
      <c r="FLF490" s="421"/>
      <c r="FLG490" s="421"/>
      <c r="FLH490" s="421"/>
      <c r="FLI490" s="421"/>
      <c r="FLJ490" s="421"/>
      <c r="FLK490" s="421"/>
      <c r="FLL490" s="421"/>
      <c r="FLM490" s="421"/>
      <c r="FLN490" s="421"/>
      <c r="FLO490" s="421"/>
      <c r="FLP490" s="421"/>
      <c r="FLQ490" s="421"/>
      <c r="FLR490" s="421"/>
      <c r="FLS490" s="421"/>
      <c r="FLT490" s="421"/>
      <c r="FLU490" s="421"/>
      <c r="FLV490" s="421"/>
      <c r="FLW490" s="421"/>
      <c r="FLX490" s="421"/>
      <c r="FLY490" s="421"/>
      <c r="FLZ490" s="421"/>
      <c r="FMA490" s="421"/>
      <c r="FMB490" s="421"/>
      <c r="FMC490" s="421"/>
      <c r="FMD490" s="421"/>
      <c r="FME490" s="421"/>
      <c r="FMF490" s="421"/>
      <c r="FMG490" s="421"/>
      <c r="FMH490" s="421"/>
      <c r="FMI490" s="421"/>
      <c r="FMJ490" s="421"/>
      <c r="FMK490" s="421"/>
      <c r="FML490" s="421"/>
      <c r="FMM490" s="421"/>
      <c r="FMN490" s="421"/>
      <c r="FMO490" s="421"/>
      <c r="FMP490" s="421"/>
      <c r="FMQ490" s="421"/>
      <c r="FMR490" s="421"/>
      <c r="FMS490" s="421"/>
      <c r="FMT490" s="421"/>
      <c r="FMU490" s="421"/>
      <c r="FMV490" s="421"/>
      <c r="FMW490" s="421"/>
      <c r="FMX490" s="421"/>
      <c r="FMY490" s="421"/>
      <c r="FMZ490" s="421"/>
      <c r="FNA490" s="421"/>
      <c r="FNB490" s="421"/>
      <c r="FNC490" s="421"/>
      <c r="FND490" s="421"/>
      <c r="FNE490" s="421"/>
      <c r="FNF490" s="421"/>
      <c r="FNG490" s="421"/>
      <c r="FNH490" s="421"/>
      <c r="FNI490" s="421"/>
      <c r="FNJ490" s="421"/>
      <c r="FNK490" s="421"/>
      <c r="FNL490" s="421"/>
      <c r="FNM490" s="421"/>
      <c r="FNN490" s="421"/>
      <c r="FNO490" s="421"/>
      <c r="FNP490" s="421"/>
      <c r="FNQ490" s="421"/>
      <c r="FNR490" s="421"/>
      <c r="FNS490" s="421"/>
      <c r="FNT490" s="421"/>
      <c r="FNU490" s="421"/>
      <c r="FNV490" s="421"/>
      <c r="FNW490" s="421"/>
      <c r="FNX490" s="421"/>
      <c r="FNY490" s="421"/>
      <c r="FNZ490" s="421"/>
      <c r="FOA490" s="421"/>
      <c r="FOB490" s="421"/>
      <c r="FOC490" s="421"/>
      <c r="FOD490" s="421"/>
      <c r="FOE490" s="421"/>
      <c r="FOF490" s="421"/>
      <c r="FOG490" s="421"/>
      <c r="FOH490" s="421"/>
      <c r="FOI490" s="421"/>
      <c r="FOJ490" s="421"/>
      <c r="FOK490" s="421"/>
      <c r="FOL490" s="421"/>
      <c r="FOM490" s="421"/>
      <c r="FON490" s="421"/>
      <c r="FOO490" s="421"/>
      <c r="FOP490" s="421"/>
      <c r="FOQ490" s="421"/>
      <c r="FOR490" s="421"/>
      <c r="FOS490" s="421"/>
      <c r="FOT490" s="421"/>
      <c r="FOU490" s="421"/>
      <c r="FOV490" s="421"/>
      <c r="FOW490" s="421"/>
      <c r="FOX490" s="421"/>
      <c r="FOY490" s="421"/>
      <c r="FOZ490" s="421"/>
      <c r="FPA490" s="421"/>
      <c r="FPB490" s="421"/>
      <c r="FPC490" s="421"/>
      <c r="FPD490" s="421"/>
      <c r="FPE490" s="421"/>
      <c r="FPF490" s="421"/>
      <c r="FPG490" s="421"/>
      <c r="FPH490" s="421"/>
      <c r="FPI490" s="421"/>
      <c r="FPJ490" s="421"/>
      <c r="FPK490" s="421"/>
      <c r="FPL490" s="421"/>
      <c r="FPM490" s="421"/>
      <c r="FPN490" s="421"/>
      <c r="FPO490" s="421"/>
      <c r="FPP490" s="421"/>
      <c r="FPQ490" s="421"/>
      <c r="FPR490" s="421"/>
      <c r="FPS490" s="421"/>
      <c r="FPT490" s="421"/>
      <c r="FPU490" s="421"/>
      <c r="FPV490" s="421"/>
      <c r="FPW490" s="421"/>
      <c r="FPX490" s="421"/>
      <c r="FPY490" s="421"/>
      <c r="FPZ490" s="421"/>
      <c r="FQA490" s="421"/>
      <c r="FQB490" s="421"/>
      <c r="FQC490" s="421"/>
      <c r="FQD490" s="421"/>
      <c r="FQE490" s="421"/>
      <c r="FQF490" s="421"/>
      <c r="FQG490" s="421"/>
      <c r="FQH490" s="421"/>
      <c r="FQI490" s="421"/>
      <c r="FQJ490" s="421"/>
      <c r="FQK490" s="421"/>
      <c r="FQL490" s="421"/>
      <c r="FQM490" s="421"/>
      <c r="FQN490" s="421"/>
      <c r="FQO490" s="421"/>
      <c r="FQP490" s="421"/>
      <c r="FQQ490" s="421"/>
      <c r="FQR490" s="421"/>
      <c r="FQS490" s="421"/>
      <c r="FQT490" s="421"/>
      <c r="FQU490" s="421"/>
      <c r="FQV490" s="421"/>
      <c r="FQW490" s="421"/>
      <c r="FQX490" s="421"/>
      <c r="FQY490" s="421"/>
      <c r="FQZ490" s="421"/>
      <c r="FRA490" s="421"/>
      <c r="FRB490" s="421"/>
      <c r="FRC490" s="421"/>
      <c r="FRD490" s="421"/>
      <c r="FRE490" s="421"/>
      <c r="FRF490" s="421"/>
      <c r="FRG490" s="421"/>
      <c r="FRH490" s="421"/>
      <c r="FRI490" s="421"/>
      <c r="FRJ490" s="421"/>
      <c r="FRK490" s="421"/>
      <c r="FRL490" s="421"/>
      <c r="FRM490" s="421"/>
      <c r="FRN490" s="421"/>
      <c r="FRO490" s="421"/>
      <c r="FRP490" s="421"/>
      <c r="FRQ490" s="421"/>
      <c r="FRR490" s="421"/>
      <c r="FRS490" s="421"/>
      <c r="FRT490" s="421"/>
      <c r="FRU490" s="421"/>
      <c r="FRV490" s="421"/>
      <c r="FRW490" s="421"/>
      <c r="FRX490" s="421"/>
      <c r="FRY490" s="421"/>
      <c r="FRZ490" s="421"/>
      <c r="FSA490" s="421"/>
      <c r="FSB490" s="421"/>
      <c r="FSC490" s="421"/>
      <c r="FSD490" s="421"/>
      <c r="FSE490" s="421"/>
      <c r="FSF490" s="421"/>
      <c r="FSG490" s="421"/>
      <c r="FSH490" s="421"/>
      <c r="FSI490" s="421"/>
      <c r="FSJ490" s="421"/>
      <c r="FSK490" s="421"/>
      <c r="FSL490" s="421"/>
      <c r="FSM490" s="421"/>
      <c r="FSN490" s="421"/>
      <c r="FSO490" s="421"/>
      <c r="FSP490" s="421"/>
      <c r="FSQ490" s="421"/>
      <c r="FSR490" s="421"/>
      <c r="FSS490" s="421"/>
      <c r="FST490" s="421"/>
      <c r="FSU490" s="421"/>
      <c r="FSV490" s="421"/>
      <c r="FSW490" s="421"/>
      <c r="FSX490" s="421"/>
      <c r="FSY490" s="421"/>
      <c r="FSZ490" s="421"/>
      <c r="FTA490" s="421"/>
      <c r="FTB490" s="421"/>
      <c r="FTC490" s="421"/>
      <c r="FTD490" s="421"/>
      <c r="FTE490" s="421"/>
      <c r="FTF490" s="421"/>
      <c r="FTG490" s="421"/>
      <c r="FTH490" s="421"/>
      <c r="FTI490" s="421"/>
      <c r="FTJ490" s="421"/>
      <c r="FTK490" s="421"/>
      <c r="FTL490" s="421"/>
      <c r="FTM490" s="421"/>
      <c r="FTN490" s="421"/>
      <c r="FTO490" s="421"/>
      <c r="FTP490" s="421"/>
      <c r="FTQ490" s="421"/>
      <c r="FTR490" s="421"/>
      <c r="FTS490" s="421"/>
      <c r="FTT490" s="421"/>
      <c r="FTU490" s="421"/>
      <c r="FTV490" s="421"/>
      <c r="FTW490" s="421"/>
      <c r="FTX490" s="421"/>
      <c r="FTY490" s="421"/>
      <c r="FTZ490" s="421"/>
      <c r="FUA490" s="421"/>
      <c r="FUB490" s="421"/>
      <c r="FUC490" s="421"/>
      <c r="FUD490" s="421"/>
      <c r="FUE490" s="421"/>
      <c r="FUF490" s="421"/>
      <c r="FUG490" s="421"/>
      <c r="FUH490" s="421"/>
      <c r="FUI490" s="421"/>
      <c r="FUJ490" s="421"/>
      <c r="FUK490" s="421"/>
      <c r="FUL490" s="421"/>
      <c r="FUM490" s="421"/>
      <c r="FUN490" s="421"/>
      <c r="FUO490" s="421"/>
      <c r="FUP490" s="421"/>
      <c r="FUQ490" s="421"/>
      <c r="FUR490" s="421"/>
      <c r="FUS490" s="421"/>
      <c r="FUT490" s="421"/>
      <c r="FUU490" s="421"/>
      <c r="FUV490" s="421"/>
      <c r="FUW490" s="421"/>
      <c r="FUX490" s="421"/>
      <c r="FUY490" s="421"/>
      <c r="FUZ490" s="421"/>
      <c r="FVA490" s="421"/>
      <c r="FVB490" s="421"/>
      <c r="FVC490" s="421"/>
      <c r="FVD490" s="421"/>
      <c r="FVE490" s="421"/>
      <c r="FVF490" s="421"/>
      <c r="FVG490" s="421"/>
      <c r="FVH490" s="421"/>
      <c r="FVI490" s="421"/>
      <c r="FVJ490" s="421"/>
      <c r="FVK490" s="421"/>
      <c r="FVL490" s="421"/>
      <c r="FVM490" s="421"/>
      <c r="FVN490" s="421"/>
      <c r="FVO490" s="421"/>
      <c r="FVP490" s="421"/>
      <c r="FVQ490" s="421"/>
      <c r="FVR490" s="421"/>
      <c r="FVS490" s="421"/>
      <c r="FVT490" s="421"/>
      <c r="FVU490" s="421"/>
      <c r="FVV490" s="421"/>
      <c r="FVW490" s="421"/>
      <c r="FVX490" s="421"/>
      <c r="FVY490" s="421"/>
      <c r="FVZ490" s="421"/>
      <c r="FWA490" s="421"/>
      <c r="FWB490" s="421"/>
      <c r="FWC490" s="421"/>
      <c r="FWD490" s="421"/>
      <c r="FWE490" s="421"/>
      <c r="FWF490" s="421"/>
      <c r="FWG490" s="421"/>
      <c r="FWH490" s="421"/>
      <c r="FWI490" s="421"/>
      <c r="FWJ490" s="421"/>
      <c r="FWK490" s="421"/>
      <c r="FWL490" s="421"/>
      <c r="FWM490" s="421"/>
      <c r="FWN490" s="421"/>
      <c r="FWO490" s="421"/>
      <c r="FWP490" s="421"/>
      <c r="FWQ490" s="421"/>
      <c r="FWR490" s="421"/>
      <c r="FWS490" s="421"/>
      <c r="FWT490" s="421"/>
      <c r="FWU490" s="421"/>
      <c r="FWV490" s="421"/>
      <c r="FWW490" s="421"/>
      <c r="FWX490" s="421"/>
      <c r="FWY490" s="421"/>
      <c r="FWZ490" s="421"/>
      <c r="FXA490" s="421"/>
      <c r="FXB490" s="421"/>
      <c r="FXC490" s="421"/>
      <c r="FXD490" s="421"/>
      <c r="FXE490" s="421"/>
      <c r="FXF490" s="421"/>
      <c r="FXG490" s="421"/>
      <c r="FXH490" s="421"/>
      <c r="FXI490" s="421"/>
      <c r="FXJ490" s="421"/>
      <c r="FXK490" s="421"/>
      <c r="FXL490" s="421"/>
      <c r="FXM490" s="421"/>
      <c r="FXN490" s="421"/>
      <c r="FXO490" s="421"/>
      <c r="FXP490" s="421"/>
      <c r="FXQ490" s="421"/>
      <c r="FXR490" s="421"/>
      <c r="FXS490" s="421"/>
      <c r="FXT490" s="421"/>
      <c r="FXU490" s="421"/>
      <c r="FXV490" s="421"/>
      <c r="FXW490" s="421"/>
      <c r="FXX490" s="421"/>
      <c r="FXY490" s="421"/>
      <c r="FXZ490" s="421"/>
      <c r="FYA490" s="421"/>
      <c r="FYB490" s="421"/>
      <c r="FYC490" s="421"/>
      <c r="FYD490" s="421"/>
      <c r="FYE490" s="421"/>
      <c r="FYF490" s="421"/>
      <c r="FYG490" s="421"/>
      <c r="FYH490" s="421"/>
      <c r="FYI490" s="421"/>
      <c r="FYJ490" s="421"/>
      <c r="FYK490" s="421"/>
      <c r="FYL490" s="421"/>
      <c r="FYM490" s="421"/>
      <c r="FYN490" s="421"/>
      <c r="FYO490" s="421"/>
      <c r="FYP490" s="421"/>
      <c r="FYQ490" s="421"/>
      <c r="FYR490" s="421"/>
      <c r="FYS490" s="421"/>
      <c r="FYT490" s="421"/>
      <c r="FYU490" s="421"/>
      <c r="FYV490" s="421"/>
      <c r="FYW490" s="421"/>
      <c r="FYX490" s="421"/>
      <c r="FYY490" s="421"/>
      <c r="FYZ490" s="421"/>
      <c r="FZA490" s="421"/>
      <c r="FZB490" s="421"/>
      <c r="FZC490" s="421"/>
      <c r="FZD490" s="421"/>
      <c r="FZE490" s="421"/>
      <c r="FZF490" s="421"/>
      <c r="FZG490" s="421"/>
      <c r="FZH490" s="421"/>
      <c r="FZI490" s="421"/>
      <c r="FZJ490" s="421"/>
      <c r="FZK490" s="421"/>
      <c r="FZL490" s="421"/>
      <c r="FZM490" s="421"/>
      <c r="FZN490" s="421"/>
      <c r="FZO490" s="421"/>
      <c r="FZP490" s="421"/>
      <c r="FZQ490" s="421"/>
      <c r="FZR490" s="421"/>
      <c r="FZS490" s="421"/>
      <c r="FZT490" s="421"/>
      <c r="FZU490" s="421"/>
      <c r="FZV490" s="421"/>
      <c r="FZW490" s="421"/>
      <c r="FZX490" s="421"/>
      <c r="FZY490" s="421"/>
      <c r="FZZ490" s="421"/>
      <c r="GAA490" s="421"/>
      <c r="GAB490" s="421"/>
      <c r="GAC490" s="421"/>
      <c r="GAD490" s="421"/>
      <c r="GAE490" s="421"/>
      <c r="GAF490" s="421"/>
      <c r="GAG490" s="421"/>
      <c r="GAH490" s="421"/>
      <c r="GAI490" s="421"/>
      <c r="GAJ490" s="421"/>
      <c r="GAK490" s="421"/>
      <c r="GAL490" s="421"/>
      <c r="GAM490" s="421"/>
      <c r="GAN490" s="421"/>
      <c r="GAO490" s="421"/>
      <c r="GAP490" s="421"/>
      <c r="GAQ490" s="421"/>
      <c r="GAR490" s="421"/>
      <c r="GAS490" s="421"/>
      <c r="GAT490" s="421"/>
      <c r="GAU490" s="421"/>
      <c r="GAV490" s="421"/>
      <c r="GAW490" s="421"/>
      <c r="GAX490" s="421"/>
      <c r="GAY490" s="421"/>
      <c r="GAZ490" s="421"/>
      <c r="GBA490" s="421"/>
      <c r="GBB490" s="421"/>
      <c r="GBC490" s="421"/>
      <c r="GBD490" s="421"/>
      <c r="GBE490" s="421"/>
      <c r="GBF490" s="421"/>
      <c r="GBG490" s="421"/>
      <c r="GBH490" s="421"/>
      <c r="GBI490" s="421"/>
      <c r="GBJ490" s="421"/>
      <c r="GBK490" s="421"/>
      <c r="GBL490" s="421"/>
      <c r="GBM490" s="421"/>
      <c r="GBN490" s="421"/>
      <c r="GBO490" s="421"/>
      <c r="GBP490" s="421"/>
      <c r="GBQ490" s="421"/>
      <c r="GBR490" s="421"/>
      <c r="GBS490" s="421"/>
      <c r="GBT490" s="421"/>
      <c r="GBU490" s="421"/>
      <c r="GBV490" s="421"/>
      <c r="GBW490" s="421"/>
      <c r="GBX490" s="421"/>
      <c r="GBY490" s="421"/>
      <c r="GBZ490" s="421"/>
      <c r="GCA490" s="421"/>
      <c r="GCB490" s="421"/>
      <c r="GCC490" s="421"/>
      <c r="GCD490" s="421"/>
      <c r="GCE490" s="421"/>
      <c r="GCF490" s="421"/>
      <c r="GCG490" s="421"/>
      <c r="GCH490" s="421"/>
      <c r="GCI490" s="421"/>
      <c r="GCJ490" s="421"/>
      <c r="GCK490" s="421"/>
      <c r="GCL490" s="421"/>
      <c r="GCM490" s="421"/>
      <c r="GCN490" s="421"/>
      <c r="GCO490" s="421"/>
      <c r="GCP490" s="421"/>
      <c r="GCQ490" s="421"/>
      <c r="GCR490" s="421"/>
      <c r="GCS490" s="421"/>
      <c r="GCT490" s="421"/>
      <c r="GCU490" s="421"/>
      <c r="GCV490" s="421"/>
      <c r="GCW490" s="421"/>
      <c r="GCX490" s="421"/>
      <c r="GCY490" s="421"/>
      <c r="GCZ490" s="421"/>
      <c r="GDA490" s="421"/>
      <c r="GDB490" s="421"/>
      <c r="GDC490" s="421"/>
      <c r="GDD490" s="421"/>
      <c r="GDE490" s="421"/>
      <c r="GDF490" s="421"/>
      <c r="GDG490" s="421"/>
      <c r="GDH490" s="421"/>
      <c r="GDI490" s="421"/>
      <c r="GDJ490" s="421"/>
      <c r="GDK490" s="421"/>
      <c r="GDL490" s="421"/>
      <c r="GDM490" s="421"/>
      <c r="GDN490" s="421"/>
      <c r="GDO490" s="421"/>
      <c r="GDP490" s="421"/>
      <c r="GDQ490" s="421"/>
      <c r="GDR490" s="421"/>
      <c r="GDS490" s="421"/>
      <c r="GDT490" s="421"/>
      <c r="GDU490" s="421"/>
      <c r="GDV490" s="421"/>
      <c r="GDW490" s="421"/>
      <c r="GDX490" s="421"/>
      <c r="GDY490" s="421"/>
      <c r="GDZ490" s="421"/>
      <c r="GEA490" s="421"/>
      <c r="GEB490" s="421"/>
      <c r="GEC490" s="421"/>
      <c r="GED490" s="421"/>
      <c r="GEE490" s="421"/>
      <c r="GEF490" s="421"/>
      <c r="GEG490" s="421"/>
      <c r="GEH490" s="421"/>
      <c r="GEI490" s="421"/>
      <c r="GEJ490" s="421"/>
      <c r="GEK490" s="421"/>
      <c r="GEL490" s="421"/>
      <c r="GEM490" s="421"/>
      <c r="GEN490" s="421"/>
      <c r="GEO490" s="421"/>
      <c r="GEP490" s="421"/>
      <c r="GEQ490" s="421"/>
      <c r="GER490" s="421"/>
      <c r="GES490" s="421"/>
      <c r="GET490" s="421"/>
      <c r="GEU490" s="421"/>
      <c r="GEV490" s="421"/>
      <c r="GEW490" s="421"/>
      <c r="GEX490" s="421"/>
      <c r="GEY490" s="421"/>
      <c r="GEZ490" s="421"/>
      <c r="GFA490" s="421"/>
      <c r="GFB490" s="421"/>
      <c r="GFC490" s="421"/>
      <c r="GFD490" s="421"/>
      <c r="GFE490" s="421"/>
      <c r="GFF490" s="421"/>
      <c r="GFG490" s="421"/>
      <c r="GFH490" s="421"/>
      <c r="GFI490" s="421"/>
      <c r="GFJ490" s="421"/>
      <c r="GFK490" s="421"/>
      <c r="GFL490" s="421"/>
      <c r="GFM490" s="421"/>
      <c r="GFN490" s="421"/>
      <c r="GFO490" s="421"/>
      <c r="GFP490" s="421"/>
      <c r="GFQ490" s="421"/>
      <c r="GFR490" s="421"/>
      <c r="GFS490" s="421"/>
      <c r="GFT490" s="421"/>
      <c r="GFU490" s="421"/>
      <c r="GFV490" s="421"/>
      <c r="GFW490" s="421"/>
      <c r="GFX490" s="421"/>
      <c r="GFY490" s="421"/>
      <c r="GFZ490" s="421"/>
      <c r="GGA490" s="421"/>
      <c r="GGB490" s="421"/>
      <c r="GGC490" s="421"/>
      <c r="GGD490" s="421"/>
      <c r="GGE490" s="421"/>
      <c r="GGF490" s="421"/>
      <c r="GGG490" s="421"/>
      <c r="GGH490" s="421"/>
      <c r="GGI490" s="421"/>
      <c r="GGJ490" s="421"/>
      <c r="GGK490" s="421"/>
      <c r="GGL490" s="421"/>
      <c r="GGM490" s="421"/>
      <c r="GGN490" s="421"/>
      <c r="GGO490" s="421"/>
      <c r="GGP490" s="421"/>
      <c r="GGQ490" s="421"/>
      <c r="GGR490" s="421"/>
      <c r="GGS490" s="421"/>
      <c r="GGT490" s="421"/>
      <c r="GGU490" s="421"/>
      <c r="GGV490" s="421"/>
      <c r="GGW490" s="421"/>
      <c r="GGX490" s="421"/>
      <c r="GGY490" s="421"/>
      <c r="GGZ490" s="421"/>
      <c r="GHA490" s="421"/>
      <c r="GHB490" s="421"/>
      <c r="GHC490" s="421"/>
      <c r="GHD490" s="421"/>
      <c r="GHE490" s="421"/>
      <c r="GHF490" s="421"/>
      <c r="GHG490" s="421"/>
      <c r="GHH490" s="421"/>
      <c r="GHI490" s="421"/>
      <c r="GHJ490" s="421"/>
      <c r="GHK490" s="421"/>
      <c r="GHL490" s="421"/>
      <c r="GHM490" s="421"/>
      <c r="GHN490" s="421"/>
      <c r="GHO490" s="421"/>
      <c r="GHP490" s="421"/>
      <c r="GHQ490" s="421"/>
      <c r="GHR490" s="421"/>
      <c r="GHS490" s="421"/>
      <c r="GHT490" s="421"/>
      <c r="GHU490" s="421"/>
      <c r="GHV490" s="421"/>
      <c r="GHW490" s="421"/>
      <c r="GHX490" s="421"/>
      <c r="GHY490" s="421"/>
      <c r="GHZ490" s="421"/>
      <c r="GIA490" s="421"/>
      <c r="GIB490" s="421"/>
      <c r="GIC490" s="421"/>
      <c r="GID490" s="421"/>
      <c r="GIE490" s="421"/>
      <c r="GIF490" s="421"/>
      <c r="GIG490" s="421"/>
      <c r="GIH490" s="421"/>
      <c r="GII490" s="421"/>
      <c r="GIJ490" s="421"/>
      <c r="GIK490" s="421"/>
      <c r="GIL490" s="421"/>
      <c r="GIM490" s="421"/>
      <c r="GIN490" s="421"/>
      <c r="GIO490" s="421"/>
      <c r="GIP490" s="421"/>
      <c r="GIQ490" s="421"/>
      <c r="GIR490" s="421"/>
      <c r="GIS490" s="421"/>
      <c r="GIT490" s="421"/>
      <c r="GIU490" s="421"/>
      <c r="GIV490" s="421"/>
      <c r="GIW490" s="421"/>
      <c r="GIX490" s="421"/>
      <c r="GIY490" s="421"/>
      <c r="GIZ490" s="421"/>
      <c r="GJA490" s="421"/>
      <c r="GJB490" s="421"/>
      <c r="GJC490" s="421"/>
      <c r="GJD490" s="421"/>
      <c r="GJE490" s="421"/>
      <c r="GJF490" s="421"/>
      <c r="GJG490" s="421"/>
      <c r="GJH490" s="421"/>
      <c r="GJI490" s="421"/>
      <c r="GJJ490" s="421"/>
      <c r="GJK490" s="421"/>
      <c r="GJL490" s="421"/>
      <c r="GJM490" s="421"/>
      <c r="GJN490" s="421"/>
      <c r="GJO490" s="421"/>
      <c r="GJP490" s="421"/>
      <c r="GJQ490" s="421"/>
      <c r="GJR490" s="421"/>
      <c r="GJS490" s="421"/>
      <c r="GJT490" s="421"/>
      <c r="GJU490" s="421"/>
      <c r="GJV490" s="421"/>
      <c r="GJW490" s="421"/>
      <c r="GJX490" s="421"/>
      <c r="GJY490" s="421"/>
      <c r="GJZ490" s="421"/>
      <c r="GKA490" s="421"/>
      <c r="GKB490" s="421"/>
      <c r="GKC490" s="421"/>
      <c r="GKD490" s="421"/>
      <c r="GKE490" s="421"/>
      <c r="GKF490" s="421"/>
      <c r="GKG490" s="421"/>
      <c r="GKH490" s="421"/>
      <c r="GKI490" s="421"/>
      <c r="GKJ490" s="421"/>
      <c r="GKK490" s="421"/>
      <c r="GKL490" s="421"/>
      <c r="GKM490" s="421"/>
      <c r="GKN490" s="421"/>
      <c r="GKO490" s="421"/>
      <c r="GKP490" s="421"/>
      <c r="GKQ490" s="421"/>
      <c r="GKR490" s="421"/>
      <c r="GKS490" s="421"/>
      <c r="GKT490" s="421"/>
      <c r="GKU490" s="421"/>
      <c r="GKV490" s="421"/>
      <c r="GKW490" s="421"/>
      <c r="GKX490" s="421"/>
      <c r="GKY490" s="421"/>
      <c r="GKZ490" s="421"/>
      <c r="GLA490" s="421"/>
      <c r="GLB490" s="421"/>
      <c r="GLC490" s="421"/>
      <c r="GLD490" s="421"/>
      <c r="GLE490" s="421"/>
      <c r="GLF490" s="421"/>
      <c r="GLG490" s="421"/>
      <c r="GLH490" s="421"/>
      <c r="GLI490" s="421"/>
      <c r="GLJ490" s="421"/>
      <c r="GLK490" s="421"/>
      <c r="GLL490" s="421"/>
      <c r="GLM490" s="421"/>
      <c r="GLN490" s="421"/>
      <c r="GLO490" s="421"/>
      <c r="GLP490" s="421"/>
      <c r="GLQ490" s="421"/>
      <c r="GLR490" s="421"/>
      <c r="GLS490" s="421"/>
      <c r="GLT490" s="421"/>
      <c r="GLU490" s="421"/>
      <c r="GLV490" s="421"/>
      <c r="GLW490" s="421"/>
      <c r="GLX490" s="421"/>
      <c r="GLY490" s="421"/>
      <c r="GLZ490" s="421"/>
      <c r="GMA490" s="421"/>
      <c r="GMB490" s="421"/>
      <c r="GMC490" s="421"/>
      <c r="GMD490" s="421"/>
      <c r="GME490" s="421"/>
      <c r="GMF490" s="421"/>
      <c r="GMG490" s="421"/>
      <c r="GMH490" s="421"/>
      <c r="GMI490" s="421"/>
      <c r="GMJ490" s="421"/>
      <c r="GMK490" s="421"/>
      <c r="GML490" s="421"/>
      <c r="GMM490" s="421"/>
      <c r="GMN490" s="421"/>
      <c r="GMO490" s="421"/>
      <c r="GMP490" s="421"/>
      <c r="GMQ490" s="421"/>
      <c r="GMR490" s="421"/>
      <c r="GMS490" s="421"/>
      <c r="GMT490" s="421"/>
      <c r="GMU490" s="421"/>
      <c r="GMV490" s="421"/>
      <c r="GMW490" s="421"/>
      <c r="GMX490" s="421"/>
      <c r="GMY490" s="421"/>
      <c r="GMZ490" s="421"/>
      <c r="GNA490" s="421"/>
      <c r="GNB490" s="421"/>
      <c r="GNC490" s="421"/>
      <c r="GND490" s="421"/>
      <c r="GNE490" s="421"/>
      <c r="GNF490" s="421"/>
      <c r="GNG490" s="421"/>
      <c r="GNH490" s="421"/>
      <c r="GNI490" s="421"/>
      <c r="GNJ490" s="421"/>
      <c r="GNK490" s="421"/>
      <c r="GNL490" s="421"/>
      <c r="GNM490" s="421"/>
      <c r="GNN490" s="421"/>
      <c r="GNO490" s="421"/>
      <c r="GNP490" s="421"/>
      <c r="GNQ490" s="421"/>
      <c r="GNR490" s="421"/>
      <c r="GNS490" s="421"/>
      <c r="GNT490" s="421"/>
      <c r="GNU490" s="421"/>
      <c r="GNV490" s="421"/>
      <c r="GNW490" s="421"/>
      <c r="GNX490" s="421"/>
      <c r="GNY490" s="421"/>
      <c r="GNZ490" s="421"/>
      <c r="GOA490" s="421"/>
      <c r="GOB490" s="421"/>
      <c r="GOC490" s="421"/>
      <c r="GOD490" s="421"/>
      <c r="GOE490" s="421"/>
      <c r="GOF490" s="421"/>
      <c r="GOG490" s="421"/>
      <c r="GOH490" s="421"/>
      <c r="GOI490" s="421"/>
      <c r="GOJ490" s="421"/>
      <c r="GOK490" s="421"/>
      <c r="GOL490" s="421"/>
      <c r="GOM490" s="421"/>
      <c r="GON490" s="421"/>
      <c r="GOO490" s="421"/>
      <c r="GOP490" s="421"/>
      <c r="GOQ490" s="421"/>
      <c r="GOR490" s="421"/>
      <c r="GOS490" s="421"/>
      <c r="GOT490" s="421"/>
      <c r="GOU490" s="421"/>
      <c r="GOV490" s="421"/>
      <c r="GOW490" s="421"/>
      <c r="GOX490" s="421"/>
      <c r="GOY490" s="421"/>
      <c r="GOZ490" s="421"/>
      <c r="GPA490" s="421"/>
      <c r="GPB490" s="421"/>
      <c r="GPC490" s="421"/>
      <c r="GPD490" s="421"/>
      <c r="GPE490" s="421"/>
      <c r="GPF490" s="421"/>
      <c r="GPG490" s="421"/>
      <c r="GPH490" s="421"/>
      <c r="GPI490" s="421"/>
      <c r="GPJ490" s="421"/>
      <c r="GPK490" s="421"/>
      <c r="GPL490" s="421"/>
      <c r="GPM490" s="421"/>
      <c r="GPN490" s="421"/>
      <c r="GPO490" s="421"/>
      <c r="GPP490" s="421"/>
      <c r="GPQ490" s="421"/>
      <c r="GPR490" s="421"/>
      <c r="GPS490" s="421"/>
      <c r="GPT490" s="421"/>
      <c r="GPU490" s="421"/>
      <c r="GPV490" s="421"/>
      <c r="GPW490" s="421"/>
      <c r="GPX490" s="421"/>
      <c r="GPY490" s="421"/>
      <c r="GPZ490" s="421"/>
      <c r="GQA490" s="421"/>
      <c r="GQB490" s="421"/>
      <c r="GQC490" s="421"/>
      <c r="GQD490" s="421"/>
      <c r="GQE490" s="421"/>
      <c r="GQF490" s="421"/>
      <c r="GQG490" s="421"/>
      <c r="GQH490" s="421"/>
      <c r="GQI490" s="421"/>
      <c r="GQJ490" s="421"/>
      <c r="GQK490" s="421"/>
      <c r="GQL490" s="421"/>
      <c r="GQM490" s="421"/>
      <c r="GQN490" s="421"/>
      <c r="GQO490" s="421"/>
      <c r="GQP490" s="421"/>
      <c r="GQQ490" s="421"/>
      <c r="GQR490" s="421"/>
      <c r="GQS490" s="421"/>
      <c r="GQT490" s="421"/>
      <c r="GQU490" s="421"/>
      <c r="GQV490" s="421"/>
      <c r="GQW490" s="421"/>
      <c r="GQX490" s="421"/>
      <c r="GQY490" s="421"/>
      <c r="GQZ490" s="421"/>
      <c r="GRA490" s="421"/>
      <c r="GRB490" s="421"/>
      <c r="GRC490" s="421"/>
      <c r="GRD490" s="421"/>
      <c r="GRE490" s="421"/>
      <c r="GRF490" s="421"/>
      <c r="GRG490" s="421"/>
      <c r="GRH490" s="421"/>
      <c r="GRI490" s="421"/>
      <c r="GRJ490" s="421"/>
      <c r="GRK490" s="421"/>
      <c r="GRL490" s="421"/>
      <c r="GRM490" s="421"/>
      <c r="GRN490" s="421"/>
      <c r="GRO490" s="421"/>
      <c r="GRP490" s="421"/>
      <c r="GRQ490" s="421"/>
      <c r="GRR490" s="421"/>
      <c r="GRS490" s="421"/>
      <c r="GRT490" s="421"/>
      <c r="GRU490" s="421"/>
      <c r="GRV490" s="421"/>
      <c r="GRW490" s="421"/>
      <c r="GRX490" s="421"/>
      <c r="GRY490" s="421"/>
      <c r="GRZ490" s="421"/>
      <c r="GSA490" s="421"/>
      <c r="GSB490" s="421"/>
      <c r="GSC490" s="421"/>
      <c r="GSD490" s="421"/>
      <c r="GSE490" s="421"/>
      <c r="GSF490" s="421"/>
      <c r="GSG490" s="421"/>
      <c r="GSH490" s="421"/>
      <c r="GSI490" s="421"/>
      <c r="GSJ490" s="421"/>
      <c r="GSK490" s="421"/>
      <c r="GSL490" s="421"/>
      <c r="GSM490" s="421"/>
      <c r="GSN490" s="421"/>
      <c r="GSO490" s="421"/>
      <c r="GSP490" s="421"/>
      <c r="GSQ490" s="421"/>
      <c r="GSR490" s="421"/>
      <c r="GSS490" s="421"/>
      <c r="GST490" s="421"/>
      <c r="GSU490" s="421"/>
      <c r="GSV490" s="421"/>
      <c r="GSW490" s="421"/>
      <c r="GSX490" s="421"/>
      <c r="GSY490" s="421"/>
      <c r="GSZ490" s="421"/>
      <c r="GTA490" s="421"/>
      <c r="GTB490" s="421"/>
      <c r="GTC490" s="421"/>
      <c r="GTD490" s="421"/>
      <c r="GTE490" s="421"/>
      <c r="GTF490" s="421"/>
      <c r="GTG490" s="421"/>
      <c r="GTH490" s="421"/>
      <c r="GTI490" s="421"/>
      <c r="GTJ490" s="421"/>
      <c r="GTK490" s="421"/>
      <c r="GTL490" s="421"/>
      <c r="GTM490" s="421"/>
      <c r="GTN490" s="421"/>
      <c r="GTO490" s="421"/>
      <c r="GTP490" s="421"/>
      <c r="GTQ490" s="421"/>
      <c r="GTR490" s="421"/>
      <c r="GTS490" s="421"/>
      <c r="GTT490" s="421"/>
      <c r="GTU490" s="421"/>
      <c r="GTV490" s="421"/>
      <c r="GTW490" s="421"/>
      <c r="GTX490" s="421"/>
      <c r="GTY490" s="421"/>
      <c r="GTZ490" s="421"/>
      <c r="GUA490" s="421"/>
      <c r="GUB490" s="421"/>
      <c r="GUC490" s="421"/>
      <c r="GUD490" s="421"/>
      <c r="GUE490" s="421"/>
      <c r="GUF490" s="421"/>
      <c r="GUG490" s="421"/>
      <c r="GUH490" s="421"/>
      <c r="GUI490" s="421"/>
      <c r="GUJ490" s="421"/>
      <c r="GUK490" s="421"/>
      <c r="GUL490" s="421"/>
      <c r="GUM490" s="421"/>
      <c r="GUN490" s="421"/>
      <c r="GUO490" s="421"/>
      <c r="GUP490" s="421"/>
      <c r="GUQ490" s="421"/>
      <c r="GUR490" s="421"/>
      <c r="GUS490" s="421"/>
      <c r="GUT490" s="421"/>
      <c r="GUU490" s="421"/>
      <c r="GUV490" s="421"/>
      <c r="GUW490" s="421"/>
      <c r="GUX490" s="421"/>
      <c r="GUY490" s="421"/>
      <c r="GUZ490" s="421"/>
      <c r="GVA490" s="421"/>
      <c r="GVB490" s="421"/>
      <c r="GVC490" s="421"/>
      <c r="GVD490" s="421"/>
      <c r="GVE490" s="421"/>
      <c r="GVF490" s="421"/>
      <c r="GVG490" s="421"/>
      <c r="GVH490" s="421"/>
      <c r="GVI490" s="421"/>
      <c r="GVJ490" s="421"/>
      <c r="GVK490" s="421"/>
      <c r="GVL490" s="421"/>
      <c r="GVM490" s="421"/>
      <c r="GVN490" s="421"/>
      <c r="GVO490" s="421"/>
      <c r="GVP490" s="421"/>
      <c r="GVQ490" s="421"/>
      <c r="GVR490" s="421"/>
      <c r="GVS490" s="421"/>
      <c r="GVT490" s="421"/>
      <c r="GVU490" s="421"/>
      <c r="GVV490" s="421"/>
      <c r="GVW490" s="421"/>
      <c r="GVX490" s="421"/>
      <c r="GVY490" s="421"/>
      <c r="GVZ490" s="421"/>
      <c r="GWA490" s="421"/>
      <c r="GWB490" s="421"/>
      <c r="GWC490" s="421"/>
      <c r="GWD490" s="421"/>
      <c r="GWE490" s="421"/>
      <c r="GWF490" s="421"/>
      <c r="GWG490" s="421"/>
      <c r="GWH490" s="421"/>
      <c r="GWI490" s="421"/>
      <c r="GWJ490" s="421"/>
      <c r="GWK490" s="421"/>
      <c r="GWL490" s="421"/>
      <c r="GWM490" s="421"/>
      <c r="GWN490" s="421"/>
      <c r="GWO490" s="421"/>
      <c r="GWP490" s="421"/>
      <c r="GWQ490" s="421"/>
      <c r="GWR490" s="421"/>
      <c r="GWS490" s="421"/>
      <c r="GWT490" s="421"/>
      <c r="GWU490" s="421"/>
      <c r="GWV490" s="421"/>
      <c r="GWW490" s="421"/>
      <c r="GWX490" s="421"/>
      <c r="GWY490" s="421"/>
      <c r="GWZ490" s="421"/>
      <c r="GXA490" s="421"/>
      <c r="GXB490" s="421"/>
      <c r="GXC490" s="421"/>
      <c r="GXD490" s="421"/>
      <c r="GXE490" s="421"/>
      <c r="GXF490" s="421"/>
      <c r="GXG490" s="421"/>
      <c r="GXH490" s="421"/>
      <c r="GXI490" s="421"/>
      <c r="GXJ490" s="421"/>
      <c r="GXK490" s="421"/>
      <c r="GXL490" s="421"/>
      <c r="GXM490" s="421"/>
      <c r="GXN490" s="421"/>
      <c r="GXO490" s="421"/>
      <c r="GXP490" s="421"/>
      <c r="GXQ490" s="421"/>
      <c r="GXR490" s="421"/>
      <c r="GXS490" s="421"/>
      <c r="GXT490" s="421"/>
      <c r="GXU490" s="421"/>
      <c r="GXV490" s="421"/>
      <c r="GXW490" s="421"/>
      <c r="GXX490" s="421"/>
      <c r="GXY490" s="421"/>
      <c r="GXZ490" s="421"/>
      <c r="GYA490" s="421"/>
      <c r="GYB490" s="421"/>
      <c r="GYC490" s="421"/>
      <c r="GYD490" s="421"/>
      <c r="GYE490" s="421"/>
      <c r="GYF490" s="421"/>
      <c r="GYG490" s="421"/>
      <c r="GYH490" s="421"/>
      <c r="GYI490" s="421"/>
      <c r="GYJ490" s="421"/>
      <c r="GYK490" s="421"/>
      <c r="GYL490" s="421"/>
      <c r="GYM490" s="421"/>
      <c r="GYN490" s="421"/>
      <c r="GYO490" s="421"/>
      <c r="GYP490" s="421"/>
      <c r="GYQ490" s="421"/>
      <c r="GYR490" s="421"/>
      <c r="GYS490" s="421"/>
      <c r="GYT490" s="421"/>
      <c r="GYU490" s="421"/>
      <c r="GYV490" s="421"/>
      <c r="GYW490" s="421"/>
      <c r="GYX490" s="421"/>
      <c r="GYY490" s="421"/>
      <c r="GYZ490" s="421"/>
      <c r="GZA490" s="421"/>
      <c r="GZB490" s="421"/>
      <c r="GZC490" s="421"/>
      <c r="GZD490" s="421"/>
      <c r="GZE490" s="421"/>
      <c r="GZF490" s="421"/>
      <c r="GZG490" s="421"/>
      <c r="GZH490" s="421"/>
      <c r="GZI490" s="421"/>
      <c r="GZJ490" s="421"/>
      <c r="GZK490" s="421"/>
      <c r="GZL490" s="421"/>
      <c r="GZM490" s="421"/>
      <c r="GZN490" s="421"/>
      <c r="GZO490" s="421"/>
      <c r="GZP490" s="421"/>
      <c r="GZQ490" s="421"/>
      <c r="GZR490" s="421"/>
      <c r="GZS490" s="421"/>
      <c r="GZT490" s="421"/>
      <c r="GZU490" s="421"/>
      <c r="GZV490" s="421"/>
      <c r="GZW490" s="421"/>
      <c r="GZX490" s="421"/>
      <c r="GZY490" s="421"/>
      <c r="GZZ490" s="421"/>
      <c r="HAA490" s="421"/>
      <c r="HAB490" s="421"/>
      <c r="HAC490" s="421"/>
      <c r="HAD490" s="421"/>
      <c r="HAE490" s="421"/>
      <c r="HAF490" s="421"/>
      <c r="HAG490" s="421"/>
      <c r="HAH490" s="421"/>
      <c r="HAI490" s="421"/>
      <c r="HAJ490" s="421"/>
      <c r="HAK490" s="421"/>
      <c r="HAL490" s="421"/>
      <c r="HAM490" s="421"/>
      <c r="HAN490" s="421"/>
      <c r="HAO490" s="421"/>
      <c r="HAP490" s="421"/>
      <c r="HAQ490" s="421"/>
      <c r="HAR490" s="421"/>
      <c r="HAS490" s="421"/>
      <c r="HAT490" s="421"/>
      <c r="HAU490" s="421"/>
      <c r="HAV490" s="421"/>
      <c r="HAW490" s="421"/>
      <c r="HAX490" s="421"/>
      <c r="HAY490" s="421"/>
      <c r="HAZ490" s="421"/>
      <c r="HBA490" s="421"/>
      <c r="HBB490" s="421"/>
      <c r="HBC490" s="421"/>
      <c r="HBD490" s="421"/>
      <c r="HBE490" s="421"/>
      <c r="HBF490" s="421"/>
      <c r="HBG490" s="421"/>
      <c r="HBH490" s="421"/>
      <c r="HBI490" s="421"/>
      <c r="HBJ490" s="421"/>
      <c r="HBK490" s="421"/>
      <c r="HBL490" s="421"/>
      <c r="HBM490" s="421"/>
      <c r="HBN490" s="421"/>
      <c r="HBO490" s="421"/>
      <c r="HBP490" s="421"/>
      <c r="HBQ490" s="421"/>
      <c r="HBR490" s="421"/>
      <c r="HBS490" s="421"/>
      <c r="HBT490" s="421"/>
      <c r="HBU490" s="421"/>
      <c r="HBV490" s="421"/>
      <c r="HBW490" s="421"/>
      <c r="HBX490" s="421"/>
      <c r="HBY490" s="421"/>
      <c r="HBZ490" s="421"/>
      <c r="HCA490" s="421"/>
      <c r="HCB490" s="421"/>
      <c r="HCC490" s="421"/>
      <c r="HCD490" s="421"/>
      <c r="HCE490" s="421"/>
      <c r="HCF490" s="421"/>
      <c r="HCG490" s="421"/>
      <c r="HCH490" s="421"/>
      <c r="HCI490" s="421"/>
      <c r="HCJ490" s="421"/>
      <c r="HCK490" s="421"/>
      <c r="HCL490" s="421"/>
      <c r="HCM490" s="421"/>
      <c r="HCN490" s="421"/>
      <c r="HCO490" s="421"/>
      <c r="HCP490" s="421"/>
      <c r="HCQ490" s="421"/>
      <c r="HCR490" s="421"/>
      <c r="HCS490" s="421"/>
      <c r="HCT490" s="421"/>
      <c r="HCU490" s="421"/>
      <c r="HCV490" s="421"/>
      <c r="HCW490" s="421"/>
      <c r="HCX490" s="421"/>
      <c r="HCY490" s="421"/>
      <c r="HCZ490" s="421"/>
      <c r="HDA490" s="421"/>
      <c r="HDB490" s="421"/>
      <c r="HDC490" s="421"/>
      <c r="HDD490" s="421"/>
      <c r="HDE490" s="421"/>
      <c r="HDF490" s="421"/>
      <c r="HDG490" s="421"/>
      <c r="HDH490" s="421"/>
      <c r="HDI490" s="421"/>
      <c r="HDJ490" s="421"/>
      <c r="HDK490" s="421"/>
      <c r="HDL490" s="421"/>
      <c r="HDM490" s="421"/>
      <c r="HDN490" s="421"/>
      <c r="HDO490" s="421"/>
      <c r="HDP490" s="421"/>
      <c r="HDQ490" s="421"/>
      <c r="HDR490" s="421"/>
      <c r="HDS490" s="421"/>
      <c r="HDT490" s="421"/>
      <c r="HDU490" s="421"/>
      <c r="HDV490" s="421"/>
      <c r="HDW490" s="421"/>
      <c r="HDX490" s="421"/>
      <c r="HDY490" s="421"/>
      <c r="HDZ490" s="421"/>
      <c r="HEA490" s="421"/>
      <c r="HEB490" s="421"/>
      <c r="HEC490" s="421"/>
      <c r="HED490" s="421"/>
      <c r="HEE490" s="421"/>
      <c r="HEF490" s="421"/>
      <c r="HEG490" s="421"/>
      <c r="HEH490" s="421"/>
      <c r="HEI490" s="421"/>
      <c r="HEJ490" s="421"/>
      <c r="HEK490" s="421"/>
      <c r="HEL490" s="421"/>
      <c r="HEM490" s="421"/>
      <c r="HEN490" s="421"/>
      <c r="HEO490" s="421"/>
      <c r="HEP490" s="421"/>
      <c r="HEQ490" s="421"/>
      <c r="HER490" s="421"/>
      <c r="HES490" s="421"/>
      <c r="HET490" s="421"/>
      <c r="HEU490" s="421"/>
      <c r="HEV490" s="421"/>
      <c r="HEW490" s="421"/>
      <c r="HEX490" s="421"/>
      <c r="HEY490" s="421"/>
      <c r="HEZ490" s="421"/>
      <c r="HFA490" s="421"/>
      <c r="HFB490" s="421"/>
      <c r="HFC490" s="421"/>
      <c r="HFD490" s="421"/>
      <c r="HFE490" s="421"/>
      <c r="HFF490" s="421"/>
      <c r="HFG490" s="421"/>
      <c r="HFH490" s="421"/>
      <c r="HFI490" s="421"/>
      <c r="HFJ490" s="421"/>
      <c r="HFK490" s="421"/>
      <c r="HFL490" s="421"/>
      <c r="HFM490" s="421"/>
      <c r="HFN490" s="421"/>
      <c r="HFO490" s="421"/>
      <c r="HFP490" s="421"/>
      <c r="HFQ490" s="421"/>
      <c r="HFR490" s="421"/>
      <c r="HFS490" s="421"/>
      <c r="HFT490" s="421"/>
      <c r="HFU490" s="421"/>
      <c r="HFV490" s="421"/>
      <c r="HFW490" s="421"/>
      <c r="HFX490" s="421"/>
      <c r="HFY490" s="421"/>
      <c r="HFZ490" s="421"/>
      <c r="HGA490" s="421"/>
      <c r="HGB490" s="421"/>
      <c r="HGC490" s="421"/>
      <c r="HGD490" s="421"/>
      <c r="HGE490" s="421"/>
      <c r="HGF490" s="421"/>
      <c r="HGG490" s="421"/>
      <c r="HGH490" s="421"/>
      <c r="HGI490" s="421"/>
      <c r="HGJ490" s="421"/>
      <c r="HGK490" s="421"/>
      <c r="HGL490" s="421"/>
      <c r="HGM490" s="421"/>
      <c r="HGN490" s="421"/>
      <c r="HGO490" s="421"/>
      <c r="HGP490" s="421"/>
      <c r="HGQ490" s="421"/>
      <c r="HGR490" s="421"/>
      <c r="HGS490" s="421"/>
      <c r="HGT490" s="421"/>
      <c r="HGU490" s="421"/>
      <c r="HGV490" s="421"/>
      <c r="HGW490" s="421"/>
      <c r="HGX490" s="421"/>
      <c r="HGY490" s="421"/>
      <c r="HGZ490" s="421"/>
      <c r="HHA490" s="421"/>
      <c r="HHB490" s="421"/>
      <c r="HHC490" s="421"/>
      <c r="HHD490" s="421"/>
      <c r="HHE490" s="421"/>
      <c r="HHF490" s="421"/>
      <c r="HHG490" s="421"/>
      <c r="HHH490" s="421"/>
      <c r="HHI490" s="421"/>
      <c r="HHJ490" s="421"/>
      <c r="HHK490" s="421"/>
      <c r="HHL490" s="421"/>
      <c r="HHM490" s="421"/>
      <c r="HHN490" s="421"/>
      <c r="HHO490" s="421"/>
      <c r="HHP490" s="421"/>
      <c r="HHQ490" s="421"/>
      <c r="HHR490" s="421"/>
      <c r="HHS490" s="421"/>
      <c r="HHT490" s="421"/>
      <c r="HHU490" s="421"/>
      <c r="HHV490" s="421"/>
      <c r="HHW490" s="421"/>
      <c r="HHX490" s="421"/>
      <c r="HHY490" s="421"/>
      <c r="HHZ490" s="421"/>
      <c r="HIA490" s="421"/>
      <c r="HIB490" s="421"/>
      <c r="HIC490" s="421"/>
      <c r="HID490" s="421"/>
      <c r="HIE490" s="421"/>
      <c r="HIF490" s="421"/>
      <c r="HIG490" s="421"/>
      <c r="HIH490" s="421"/>
      <c r="HII490" s="421"/>
      <c r="HIJ490" s="421"/>
      <c r="HIK490" s="421"/>
      <c r="HIL490" s="421"/>
      <c r="HIM490" s="421"/>
      <c r="HIN490" s="421"/>
      <c r="HIO490" s="421"/>
      <c r="HIP490" s="421"/>
      <c r="HIQ490" s="421"/>
      <c r="HIR490" s="421"/>
      <c r="HIS490" s="421"/>
      <c r="HIT490" s="421"/>
      <c r="HIU490" s="421"/>
      <c r="HIV490" s="421"/>
      <c r="HIW490" s="421"/>
      <c r="HIX490" s="421"/>
      <c r="HIY490" s="421"/>
      <c r="HIZ490" s="421"/>
      <c r="HJA490" s="421"/>
      <c r="HJB490" s="421"/>
      <c r="HJC490" s="421"/>
      <c r="HJD490" s="421"/>
      <c r="HJE490" s="421"/>
      <c r="HJF490" s="421"/>
      <c r="HJG490" s="421"/>
      <c r="HJH490" s="421"/>
      <c r="HJI490" s="421"/>
      <c r="HJJ490" s="421"/>
      <c r="HJK490" s="421"/>
      <c r="HJL490" s="421"/>
      <c r="HJM490" s="421"/>
      <c r="HJN490" s="421"/>
      <c r="HJO490" s="421"/>
      <c r="HJP490" s="421"/>
      <c r="HJQ490" s="421"/>
      <c r="HJR490" s="421"/>
      <c r="HJS490" s="421"/>
      <c r="HJT490" s="421"/>
      <c r="HJU490" s="421"/>
      <c r="HJV490" s="421"/>
      <c r="HJW490" s="421"/>
      <c r="HJX490" s="421"/>
      <c r="HJY490" s="421"/>
      <c r="HJZ490" s="421"/>
      <c r="HKA490" s="421"/>
      <c r="HKB490" s="421"/>
      <c r="HKC490" s="421"/>
      <c r="HKD490" s="421"/>
      <c r="HKE490" s="421"/>
      <c r="HKF490" s="421"/>
      <c r="HKG490" s="421"/>
      <c r="HKH490" s="421"/>
      <c r="HKI490" s="421"/>
      <c r="HKJ490" s="421"/>
      <c r="HKK490" s="421"/>
      <c r="HKL490" s="421"/>
      <c r="HKM490" s="421"/>
      <c r="HKN490" s="421"/>
      <c r="HKO490" s="421"/>
      <c r="HKP490" s="421"/>
      <c r="HKQ490" s="421"/>
      <c r="HKR490" s="421"/>
      <c r="HKS490" s="421"/>
      <c r="HKT490" s="421"/>
      <c r="HKU490" s="421"/>
      <c r="HKV490" s="421"/>
      <c r="HKW490" s="421"/>
      <c r="HKX490" s="421"/>
      <c r="HKY490" s="421"/>
      <c r="HKZ490" s="421"/>
      <c r="HLA490" s="421"/>
      <c r="HLB490" s="421"/>
      <c r="HLC490" s="421"/>
      <c r="HLD490" s="421"/>
      <c r="HLE490" s="421"/>
      <c r="HLF490" s="421"/>
      <c r="HLG490" s="421"/>
      <c r="HLH490" s="421"/>
      <c r="HLI490" s="421"/>
      <c r="HLJ490" s="421"/>
      <c r="HLK490" s="421"/>
      <c r="HLL490" s="421"/>
      <c r="HLM490" s="421"/>
      <c r="HLN490" s="421"/>
      <c r="HLO490" s="421"/>
      <c r="HLP490" s="421"/>
      <c r="HLQ490" s="421"/>
      <c r="HLR490" s="421"/>
      <c r="HLS490" s="421"/>
      <c r="HLT490" s="421"/>
      <c r="HLU490" s="421"/>
      <c r="HLV490" s="421"/>
      <c r="HLW490" s="421"/>
      <c r="HLX490" s="421"/>
      <c r="HLY490" s="421"/>
      <c r="HLZ490" s="421"/>
      <c r="HMA490" s="421"/>
      <c r="HMB490" s="421"/>
      <c r="HMC490" s="421"/>
      <c r="HMD490" s="421"/>
      <c r="HME490" s="421"/>
      <c r="HMF490" s="421"/>
      <c r="HMG490" s="421"/>
      <c r="HMH490" s="421"/>
      <c r="HMI490" s="421"/>
      <c r="HMJ490" s="421"/>
      <c r="HMK490" s="421"/>
      <c r="HML490" s="421"/>
      <c r="HMM490" s="421"/>
      <c r="HMN490" s="421"/>
      <c r="HMO490" s="421"/>
      <c r="HMP490" s="421"/>
      <c r="HMQ490" s="421"/>
      <c r="HMR490" s="421"/>
      <c r="HMS490" s="421"/>
      <c r="HMT490" s="421"/>
      <c r="HMU490" s="421"/>
      <c r="HMV490" s="421"/>
      <c r="HMW490" s="421"/>
      <c r="HMX490" s="421"/>
      <c r="HMY490" s="421"/>
      <c r="HMZ490" s="421"/>
      <c r="HNA490" s="421"/>
      <c r="HNB490" s="421"/>
      <c r="HNC490" s="421"/>
      <c r="HND490" s="421"/>
      <c r="HNE490" s="421"/>
      <c r="HNF490" s="421"/>
      <c r="HNG490" s="421"/>
      <c r="HNH490" s="421"/>
      <c r="HNI490" s="421"/>
      <c r="HNJ490" s="421"/>
      <c r="HNK490" s="421"/>
      <c r="HNL490" s="421"/>
      <c r="HNM490" s="421"/>
      <c r="HNN490" s="421"/>
      <c r="HNO490" s="421"/>
      <c r="HNP490" s="421"/>
      <c r="HNQ490" s="421"/>
      <c r="HNR490" s="421"/>
      <c r="HNS490" s="421"/>
      <c r="HNT490" s="421"/>
      <c r="HNU490" s="421"/>
      <c r="HNV490" s="421"/>
      <c r="HNW490" s="421"/>
      <c r="HNX490" s="421"/>
      <c r="HNY490" s="421"/>
      <c r="HNZ490" s="421"/>
      <c r="HOA490" s="421"/>
      <c r="HOB490" s="421"/>
      <c r="HOC490" s="421"/>
      <c r="HOD490" s="421"/>
      <c r="HOE490" s="421"/>
      <c r="HOF490" s="421"/>
      <c r="HOG490" s="421"/>
      <c r="HOH490" s="421"/>
      <c r="HOI490" s="421"/>
      <c r="HOJ490" s="421"/>
      <c r="HOK490" s="421"/>
      <c r="HOL490" s="421"/>
      <c r="HOM490" s="421"/>
      <c r="HON490" s="421"/>
      <c r="HOO490" s="421"/>
      <c r="HOP490" s="421"/>
      <c r="HOQ490" s="421"/>
      <c r="HOR490" s="421"/>
      <c r="HOS490" s="421"/>
      <c r="HOT490" s="421"/>
      <c r="HOU490" s="421"/>
      <c r="HOV490" s="421"/>
      <c r="HOW490" s="421"/>
      <c r="HOX490" s="421"/>
      <c r="HOY490" s="421"/>
      <c r="HOZ490" s="421"/>
      <c r="HPA490" s="421"/>
      <c r="HPB490" s="421"/>
      <c r="HPC490" s="421"/>
      <c r="HPD490" s="421"/>
      <c r="HPE490" s="421"/>
      <c r="HPF490" s="421"/>
      <c r="HPG490" s="421"/>
      <c r="HPH490" s="421"/>
      <c r="HPI490" s="421"/>
      <c r="HPJ490" s="421"/>
      <c r="HPK490" s="421"/>
      <c r="HPL490" s="421"/>
      <c r="HPM490" s="421"/>
      <c r="HPN490" s="421"/>
      <c r="HPO490" s="421"/>
      <c r="HPP490" s="421"/>
      <c r="HPQ490" s="421"/>
      <c r="HPR490" s="421"/>
      <c r="HPS490" s="421"/>
      <c r="HPT490" s="421"/>
      <c r="HPU490" s="421"/>
      <c r="HPV490" s="421"/>
      <c r="HPW490" s="421"/>
      <c r="HPX490" s="421"/>
      <c r="HPY490" s="421"/>
      <c r="HPZ490" s="421"/>
      <c r="HQA490" s="421"/>
      <c r="HQB490" s="421"/>
      <c r="HQC490" s="421"/>
      <c r="HQD490" s="421"/>
      <c r="HQE490" s="421"/>
      <c r="HQF490" s="421"/>
      <c r="HQG490" s="421"/>
      <c r="HQH490" s="421"/>
      <c r="HQI490" s="421"/>
      <c r="HQJ490" s="421"/>
      <c r="HQK490" s="421"/>
      <c r="HQL490" s="421"/>
      <c r="HQM490" s="421"/>
      <c r="HQN490" s="421"/>
      <c r="HQO490" s="421"/>
      <c r="HQP490" s="421"/>
      <c r="HQQ490" s="421"/>
      <c r="HQR490" s="421"/>
      <c r="HQS490" s="421"/>
      <c r="HQT490" s="421"/>
      <c r="HQU490" s="421"/>
      <c r="HQV490" s="421"/>
      <c r="HQW490" s="421"/>
      <c r="HQX490" s="421"/>
      <c r="HQY490" s="421"/>
      <c r="HQZ490" s="421"/>
      <c r="HRA490" s="421"/>
      <c r="HRB490" s="421"/>
      <c r="HRC490" s="421"/>
      <c r="HRD490" s="421"/>
      <c r="HRE490" s="421"/>
      <c r="HRF490" s="421"/>
      <c r="HRG490" s="421"/>
      <c r="HRH490" s="421"/>
      <c r="HRI490" s="421"/>
      <c r="HRJ490" s="421"/>
      <c r="HRK490" s="421"/>
      <c r="HRL490" s="421"/>
      <c r="HRM490" s="421"/>
      <c r="HRN490" s="421"/>
      <c r="HRO490" s="421"/>
      <c r="HRP490" s="421"/>
      <c r="HRQ490" s="421"/>
      <c r="HRR490" s="421"/>
      <c r="HRS490" s="421"/>
      <c r="HRT490" s="421"/>
      <c r="HRU490" s="421"/>
      <c r="HRV490" s="421"/>
      <c r="HRW490" s="421"/>
      <c r="HRX490" s="421"/>
      <c r="HRY490" s="421"/>
      <c r="HRZ490" s="421"/>
      <c r="HSA490" s="421"/>
      <c r="HSB490" s="421"/>
      <c r="HSC490" s="421"/>
      <c r="HSD490" s="421"/>
      <c r="HSE490" s="421"/>
      <c r="HSF490" s="421"/>
      <c r="HSG490" s="421"/>
      <c r="HSH490" s="421"/>
      <c r="HSI490" s="421"/>
      <c r="HSJ490" s="421"/>
      <c r="HSK490" s="421"/>
      <c r="HSL490" s="421"/>
      <c r="HSM490" s="421"/>
      <c r="HSN490" s="421"/>
      <c r="HSO490" s="421"/>
      <c r="HSP490" s="421"/>
      <c r="HSQ490" s="421"/>
      <c r="HSR490" s="421"/>
      <c r="HSS490" s="421"/>
      <c r="HST490" s="421"/>
      <c r="HSU490" s="421"/>
      <c r="HSV490" s="421"/>
      <c r="HSW490" s="421"/>
      <c r="HSX490" s="421"/>
      <c r="HSY490" s="421"/>
      <c r="HSZ490" s="421"/>
      <c r="HTA490" s="421"/>
      <c r="HTB490" s="421"/>
      <c r="HTC490" s="421"/>
      <c r="HTD490" s="421"/>
      <c r="HTE490" s="421"/>
      <c r="HTF490" s="421"/>
      <c r="HTG490" s="421"/>
      <c r="HTH490" s="421"/>
      <c r="HTI490" s="421"/>
      <c r="HTJ490" s="421"/>
      <c r="HTK490" s="421"/>
      <c r="HTL490" s="421"/>
      <c r="HTM490" s="421"/>
      <c r="HTN490" s="421"/>
      <c r="HTO490" s="421"/>
      <c r="HTP490" s="421"/>
      <c r="HTQ490" s="421"/>
      <c r="HTR490" s="421"/>
      <c r="HTS490" s="421"/>
      <c r="HTT490" s="421"/>
      <c r="HTU490" s="421"/>
      <c r="HTV490" s="421"/>
      <c r="HTW490" s="421"/>
      <c r="HTX490" s="421"/>
      <c r="HTY490" s="421"/>
      <c r="HTZ490" s="421"/>
      <c r="HUA490" s="421"/>
      <c r="HUB490" s="421"/>
      <c r="HUC490" s="421"/>
      <c r="HUD490" s="421"/>
      <c r="HUE490" s="421"/>
      <c r="HUF490" s="421"/>
      <c r="HUG490" s="421"/>
      <c r="HUH490" s="421"/>
      <c r="HUI490" s="421"/>
      <c r="HUJ490" s="421"/>
      <c r="HUK490" s="421"/>
      <c r="HUL490" s="421"/>
      <c r="HUM490" s="421"/>
      <c r="HUN490" s="421"/>
      <c r="HUO490" s="421"/>
      <c r="HUP490" s="421"/>
      <c r="HUQ490" s="421"/>
      <c r="HUR490" s="421"/>
      <c r="HUS490" s="421"/>
      <c r="HUT490" s="421"/>
      <c r="HUU490" s="421"/>
      <c r="HUV490" s="421"/>
      <c r="HUW490" s="421"/>
      <c r="HUX490" s="421"/>
      <c r="HUY490" s="421"/>
      <c r="HUZ490" s="421"/>
      <c r="HVA490" s="421"/>
      <c r="HVB490" s="421"/>
      <c r="HVC490" s="421"/>
      <c r="HVD490" s="421"/>
      <c r="HVE490" s="421"/>
      <c r="HVF490" s="421"/>
      <c r="HVG490" s="421"/>
      <c r="HVH490" s="421"/>
      <c r="HVI490" s="421"/>
      <c r="HVJ490" s="421"/>
      <c r="HVK490" s="421"/>
      <c r="HVL490" s="421"/>
      <c r="HVM490" s="421"/>
      <c r="HVN490" s="421"/>
      <c r="HVO490" s="421"/>
      <c r="HVP490" s="421"/>
      <c r="HVQ490" s="421"/>
      <c r="HVR490" s="421"/>
      <c r="HVS490" s="421"/>
      <c r="HVT490" s="421"/>
      <c r="HVU490" s="421"/>
      <c r="HVV490" s="421"/>
      <c r="HVW490" s="421"/>
      <c r="HVX490" s="421"/>
      <c r="HVY490" s="421"/>
      <c r="HVZ490" s="421"/>
      <c r="HWA490" s="421"/>
      <c r="HWB490" s="421"/>
      <c r="HWC490" s="421"/>
      <c r="HWD490" s="421"/>
      <c r="HWE490" s="421"/>
      <c r="HWF490" s="421"/>
      <c r="HWG490" s="421"/>
      <c r="HWH490" s="421"/>
      <c r="HWI490" s="421"/>
      <c r="HWJ490" s="421"/>
      <c r="HWK490" s="421"/>
      <c r="HWL490" s="421"/>
      <c r="HWM490" s="421"/>
      <c r="HWN490" s="421"/>
      <c r="HWO490" s="421"/>
      <c r="HWP490" s="421"/>
      <c r="HWQ490" s="421"/>
      <c r="HWR490" s="421"/>
      <c r="HWS490" s="421"/>
      <c r="HWT490" s="421"/>
      <c r="HWU490" s="421"/>
      <c r="HWV490" s="421"/>
      <c r="HWW490" s="421"/>
      <c r="HWX490" s="421"/>
      <c r="HWY490" s="421"/>
      <c r="HWZ490" s="421"/>
      <c r="HXA490" s="421"/>
      <c r="HXB490" s="421"/>
      <c r="HXC490" s="421"/>
      <c r="HXD490" s="421"/>
      <c r="HXE490" s="421"/>
      <c r="HXF490" s="421"/>
      <c r="HXG490" s="421"/>
      <c r="HXH490" s="421"/>
      <c r="HXI490" s="421"/>
      <c r="HXJ490" s="421"/>
      <c r="HXK490" s="421"/>
      <c r="HXL490" s="421"/>
      <c r="HXM490" s="421"/>
      <c r="HXN490" s="421"/>
      <c r="HXO490" s="421"/>
      <c r="HXP490" s="421"/>
      <c r="HXQ490" s="421"/>
      <c r="HXR490" s="421"/>
      <c r="HXS490" s="421"/>
      <c r="HXT490" s="421"/>
      <c r="HXU490" s="421"/>
      <c r="HXV490" s="421"/>
      <c r="HXW490" s="421"/>
      <c r="HXX490" s="421"/>
      <c r="HXY490" s="421"/>
      <c r="HXZ490" s="421"/>
      <c r="HYA490" s="421"/>
      <c r="HYB490" s="421"/>
      <c r="HYC490" s="421"/>
      <c r="HYD490" s="421"/>
      <c r="HYE490" s="421"/>
      <c r="HYF490" s="421"/>
      <c r="HYG490" s="421"/>
      <c r="HYH490" s="421"/>
      <c r="HYI490" s="421"/>
      <c r="HYJ490" s="421"/>
      <c r="HYK490" s="421"/>
      <c r="HYL490" s="421"/>
      <c r="HYM490" s="421"/>
      <c r="HYN490" s="421"/>
      <c r="HYO490" s="421"/>
      <c r="HYP490" s="421"/>
      <c r="HYQ490" s="421"/>
      <c r="HYR490" s="421"/>
      <c r="HYS490" s="421"/>
      <c r="HYT490" s="421"/>
      <c r="HYU490" s="421"/>
      <c r="HYV490" s="421"/>
      <c r="HYW490" s="421"/>
      <c r="HYX490" s="421"/>
      <c r="HYY490" s="421"/>
      <c r="HYZ490" s="421"/>
      <c r="HZA490" s="421"/>
      <c r="HZB490" s="421"/>
      <c r="HZC490" s="421"/>
      <c r="HZD490" s="421"/>
      <c r="HZE490" s="421"/>
      <c r="HZF490" s="421"/>
      <c r="HZG490" s="421"/>
      <c r="HZH490" s="421"/>
      <c r="HZI490" s="421"/>
      <c r="HZJ490" s="421"/>
      <c r="HZK490" s="421"/>
      <c r="HZL490" s="421"/>
      <c r="HZM490" s="421"/>
      <c r="HZN490" s="421"/>
      <c r="HZO490" s="421"/>
      <c r="HZP490" s="421"/>
      <c r="HZQ490" s="421"/>
      <c r="HZR490" s="421"/>
      <c r="HZS490" s="421"/>
      <c r="HZT490" s="421"/>
      <c r="HZU490" s="421"/>
      <c r="HZV490" s="421"/>
      <c r="HZW490" s="421"/>
      <c r="HZX490" s="421"/>
      <c r="HZY490" s="421"/>
      <c r="HZZ490" s="421"/>
      <c r="IAA490" s="421"/>
      <c r="IAB490" s="421"/>
      <c r="IAC490" s="421"/>
      <c r="IAD490" s="421"/>
      <c r="IAE490" s="421"/>
      <c r="IAF490" s="421"/>
      <c r="IAG490" s="421"/>
      <c r="IAH490" s="421"/>
      <c r="IAI490" s="421"/>
      <c r="IAJ490" s="421"/>
      <c r="IAK490" s="421"/>
      <c r="IAL490" s="421"/>
      <c r="IAM490" s="421"/>
      <c r="IAN490" s="421"/>
      <c r="IAO490" s="421"/>
      <c r="IAP490" s="421"/>
      <c r="IAQ490" s="421"/>
      <c r="IAR490" s="421"/>
      <c r="IAS490" s="421"/>
      <c r="IAT490" s="421"/>
      <c r="IAU490" s="421"/>
      <c r="IAV490" s="421"/>
      <c r="IAW490" s="421"/>
      <c r="IAX490" s="421"/>
      <c r="IAY490" s="421"/>
      <c r="IAZ490" s="421"/>
      <c r="IBA490" s="421"/>
      <c r="IBB490" s="421"/>
      <c r="IBC490" s="421"/>
      <c r="IBD490" s="421"/>
      <c r="IBE490" s="421"/>
      <c r="IBF490" s="421"/>
      <c r="IBG490" s="421"/>
      <c r="IBH490" s="421"/>
      <c r="IBI490" s="421"/>
      <c r="IBJ490" s="421"/>
      <c r="IBK490" s="421"/>
      <c r="IBL490" s="421"/>
      <c r="IBM490" s="421"/>
      <c r="IBN490" s="421"/>
      <c r="IBO490" s="421"/>
      <c r="IBP490" s="421"/>
      <c r="IBQ490" s="421"/>
      <c r="IBR490" s="421"/>
      <c r="IBS490" s="421"/>
      <c r="IBT490" s="421"/>
      <c r="IBU490" s="421"/>
      <c r="IBV490" s="421"/>
      <c r="IBW490" s="421"/>
      <c r="IBX490" s="421"/>
      <c r="IBY490" s="421"/>
      <c r="IBZ490" s="421"/>
      <c r="ICA490" s="421"/>
      <c r="ICB490" s="421"/>
      <c r="ICC490" s="421"/>
      <c r="ICD490" s="421"/>
      <c r="ICE490" s="421"/>
      <c r="ICF490" s="421"/>
      <c r="ICG490" s="421"/>
      <c r="ICH490" s="421"/>
      <c r="ICI490" s="421"/>
      <c r="ICJ490" s="421"/>
      <c r="ICK490" s="421"/>
      <c r="ICL490" s="421"/>
      <c r="ICM490" s="421"/>
      <c r="ICN490" s="421"/>
      <c r="ICO490" s="421"/>
      <c r="ICP490" s="421"/>
      <c r="ICQ490" s="421"/>
      <c r="ICR490" s="421"/>
      <c r="ICS490" s="421"/>
      <c r="ICT490" s="421"/>
      <c r="ICU490" s="421"/>
      <c r="ICV490" s="421"/>
      <c r="ICW490" s="421"/>
      <c r="ICX490" s="421"/>
      <c r="ICY490" s="421"/>
      <c r="ICZ490" s="421"/>
      <c r="IDA490" s="421"/>
      <c r="IDB490" s="421"/>
      <c r="IDC490" s="421"/>
      <c r="IDD490" s="421"/>
      <c r="IDE490" s="421"/>
      <c r="IDF490" s="421"/>
      <c r="IDG490" s="421"/>
      <c r="IDH490" s="421"/>
      <c r="IDI490" s="421"/>
      <c r="IDJ490" s="421"/>
      <c r="IDK490" s="421"/>
      <c r="IDL490" s="421"/>
      <c r="IDM490" s="421"/>
      <c r="IDN490" s="421"/>
      <c r="IDO490" s="421"/>
      <c r="IDP490" s="421"/>
      <c r="IDQ490" s="421"/>
      <c r="IDR490" s="421"/>
      <c r="IDS490" s="421"/>
      <c r="IDT490" s="421"/>
      <c r="IDU490" s="421"/>
      <c r="IDV490" s="421"/>
      <c r="IDW490" s="421"/>
      <c r="IDX490" s="421"/>
      <c r="IDY490" s="421"/>
      <c r="IDZ490" s="421"/>
      <c r="IEA490" s="421"/>
      <c r="IEB490" s="421"/>
      <c r="IEC490" s="421"/>
      <c r="IED490" s="421"/>
      <c r="IEE490" s="421"/>
      <c r="IEF490" s="421"/>
      <c r="IEG490" s="421"/>
      <c r="IEH490" s="421"/>
      <c r="IEI490" s="421"/>
      <c r="IEJ490" s="421"/>
      <c r="IEK490" s="421"/>
      <c r="IEL490" s="421"/>
      <c r="IEM490" s="421"/>
      <c r="IEN490" s="421"/>
      <c r="IEO490" s="421"/>
      <c r="IEP490" s="421"/>
      <c r="IEQ490" s="421"/>
      <c r="IER490" s="421"/>
      <c r="IES490" s="421"/>
      <c r="IET490" s="421"/>
      <c r="IEU490" s="421"/>
      <c r="IEV490" s="421"/>
      <c r="IEW490" s="421"/>
      <c r="IEX490" s="421"/>
      <c r="IEY490" s="421"/>
      <c r="IEZ490" s="421"/>
      <c r="IFA490" s="421"/>
      <c r="IFB490" s="421"/>
      <c r="IFC490" s="421"/>
      <c r="IFD490" s="421"/>
      <c r="IFE490" s="421"/>
      <c r="IFF490" s="421"/>
      <c r="IFG490" s="421"/>
      <c r="IFH490" s="421"/>
      <c r="IFI490" s="421"/>
      <c r="IFJ490" s="421"/>
      <c r="IFK490" s="421"/>
      <c r="IFL490" s="421"/>
      <c r="IFM490" s="421"/>
      <c r="IFN490" s="421"/>
      <c r="IFO490" s="421"/>
      <c r="IFP490" s="421"/>
      <c r="IFQ490" s="421"/>
      <c r="IFR490" s="421"/>
      <c r="IFS490" s="421"/>
      <c r="IFT490" s="421"/>
      <c r="IFU490" s="421"/>
      <c r="IFV490" s="421"/>
      <c r="IFW490" s="421"/>
      <c r="IFX490" s="421"/>
      <c r="IFY490" s="421"/>
      <c r="IFZ490" s="421"/>
      <c r="IGA490" s="421"/>
      <c r="IGB490" s="421"/>
      <c r="IGC490" s="421"/>
      <c r="IGD490" s="421"/>
      <c r="IGE490" s="421"/>
      <c r="IGF490" s="421"/>
      <c r="IGG490" s="421"/>
      <c r="IGH490" s="421"/>
      <c r="IGI490" s="421"/>
      <c r="IGJ490" s="421"/>
      <c r="IGK490" s="421"/>
      <c r="IGL490" s="421"/>
      <c r="IGM490" s="421"/>
      <c r="IGN490" s="421"/>
      <c r="IGO490" s="421"/>
      <c r="IGP490" s="421"/>
      <c r="IGQ490" s="421"/>
      <c r="IGR490" s="421"/>
      <c r="IGS490" s="421"/>
      <c r="IGT490" s="421"/>
      <c r="IGU490" s="421"/>
      <c r="IGV490" s="421"/>
      <c r="IGW490" s="421"/>
      <c r="IGX490" s="421"/>
      <c r="IGY490" s="421"/>
      <c r="IGZ490" s="421"/>
      <c r="IHA490" s="421"/>
      <c r="IHB490" s="421"/>
      <c r="IHC490" s="421"/>
      <c r="IHD490" s="421"/>
      <c r="IHE490" s="421"/>
      <c r="IHF490" s="421"/>
      <c r="IHG490" s="421"/>
      <c r="IHH490" s="421"/>
      <c r="IHI490" s="421"/>
      <c r="IHJ490" s="421"/>
      <c r="IHK490" s="421"/>
      <c r="IHL490" s="421"/>
      <c r="IHM490" s="421"/>
      <c r="IHN490" s="421"/>
      <c r="IHO490" s="421"/>
      <c r="IHP490" s="421"/>
      <c r="IHQ490" s="421"/>
      <c r="IHR490" s="421"/>
      <c r="IHS490" s="421"/>
      <c r="IHT490" s="421"/>
      <c r="IHU490" s="421"/>
      <c r="IHV490" s="421"/>
      <c r="IHW490" s="421"/>
      <c r="IHX490" s="421"/>
      <c r="IHY490" s="421"/>
      <c r="IHZ490" s="421"/>
      <c r="IIA490" s="421"/>
      <c r="IIB490" s="421"/>
      <c r="IIC490" s="421"/>
      <c r="IID490" s="421"/>
      <c r="IIE490" s="421"/>
      <c r="IIF490" s="421"/>
      <c r="IIG490" s="421"/>
      <c r="IIH490" s="421"/>
      <c r="III490" s="421"/>
      <c r="IIJ490" s="421"/>
      <c r="IIK490" s="421"/>
      <c r="IIL490" s="421"/>
      <c r="IIM490" s="421"/>
      <c r="IIN490" s="421"/>
      <c r="IIO490" s="421"/>
      <c r="IIP490" s="421"/>
      <c r="IIQ490" s="421"/>
      <c r="IIR490" s="421"/>
      <c r="IIS490" s="421"/>
      <c r="IIT490" s="421"/>
      <c r="IIU490" s="421"/>
      <c r="IIV490" s="421"/>
      <c r="IIW490" s="421"/>
      <c r="IIX490" s="421"/>
      <c r="IIY490" s="421"/>
      <c r="IIZ490" s="421"/>
      <c r="IJA490" s="421"/>
      <c r="IJB490" s="421"/>
      <c r="IJC490" s="421"/>
      <c r="IJD490" s="421"/>
      <c r="IJE490" s="421"/>
      <c r="IJF490" s="421"/>
      <c r="IJG490" s="421"/>
      <c r="IJH490" s="421"/>
      <c r="IJI490" s="421"/>
      <c r="IJJ490" s="421"/>
      <c r="IJK490" s="421"/>
      <c r="IJL490" s="421"/>
      <c r="IJM490" s="421"/>
      <c r="IJN490" s="421"/>
      <c r="IJO490" s="421"/>
      <c r="IJP490" s="421"/>
      <c r="IJQ490" s="421"/>
      <c r="IJR490" s="421"/>
      <c r="IJS490" s="421"/>
      <c r="IJT490" s="421"/>
      <c r="IJU490" s="421"/>
      <c r="IJV490" s="421"/>
      <c r="IJW490" s="421"/>
      <c r="IJX490" s="421"/>
      <c r="IJY490" s="421"/>
      <c r="IJZ490" s="421"/>
      <c r="IKA490" s="421"/>
      <c r="IKB490" s="421"/>
      <c r="IKC490" s="421"/>
      <c r="IKD490" s="421"/>
      <c r="IKE490" s="421"/>
      <c r="IKF490" s="421"/>
      <c r="IKG490" s="421"/>
      <c r="IKH490" s="421"/>
      <c r="IKI490" s="421"/>
      <c r="IKJ490" s="421"/>
      <c r="IKK490" s="421"/>
      <c r="IKL490" s="421"/>
      <c r="IKM490" s="421"/>
      <c r="IKN490" s="421"/>
      <c r="IKO490" s="421"/>
      <c r="IKP490" s="421"/>
      <c r="IKQ490" s="421"/>
      <c r="IKR490" s="421"/>
      <c r="IKS490" s="421"/>
      <c r="IKT490" s="421"/>
      <c r="IKU490" s="421"/>
      <c r="IKV490" s="421"/>
      <c r="IKW490" s="421"/>
      <c r="IKX490" s="421"/>
      <c r="IKY490" s="421"/>
      <c r="IKZ490" s="421"/>
      <c r="ILA490" s="421"/>
      <c r="ILB490" s="421"/>
      <c r="ILC490" s="421"/>
      <c r="ILD490" s="421"/>
      <c r="ILE490" s="421"/>
      <c r="ILF490" s="421"/>
      <c r="ILG490" s="421"/>
      <c r="ILH490" s="421"/>
      <c r="ILI490" s="421"/>
      <c r="ILJ490" s="421"/>
      <c r="ILK490" s="421"/>
      <c r="ILL490" s="421"/>
      <c r="ILM490" s="421"/>
      <c r="ILN490" s="421"/>
      <c r="ILO490" s="421"/>
      <c r="ILP490" s="421"/>
      <c r="ILQ490" s="421"/>
      <c r="ILR490" s="421"/>
      <c r="ILS490" s="421"/>
      <c r="ILT490" s="421"/>
      <c r="ILU490" s="421"/>
      <c r="ILV490" s="421"/>
      <c r="ILW490" s="421"/>
      <c r="ILX490" s="421"/>
      <c r="ILY490" s="421"/>
      <c r="ILZ490" s="421"/>
      <c r="IMA490" s="421"/>
      <c r="IMB490" s="421"/>
      <c r="IMC490" s="421"/>
      <c r="IMD490" s="421"/>
      <c r="IME490" s="421"/>
      <c r="IMF490" s="421"/>
      <c r="IMG490" s="421"/>
      <c r="IMH490" s="421"/>
      <c r="IMI490" s="421"/>
      <c r="IMJ490" s="421"/>
      <c r="IMK490" s="421"/>
      <c r="IML490" s="421"/>
      <c r="IMM490" s="421"/>
      <c r="IMN490" s="421"/>
      <c r="IMO490" s="421"/>
      <c r="IMP490" s="421"/>
      <c r="IMQ490" s="421"/>
      <c r="IMR490" s="421"/>
      <c r="IMS490" s="421"/>
      <c r="IMT490" s="421"/>
      <c r="IMU490" s="421"/>
      <c r="IMV490" s="421"/>
      <c r="IMW490" s="421"/>
      <c r="IMX490" s="421"/>
      <c r="IMY490" s="421"/>
      <c r="IMZ490" s="421"/>
      <c r="INA490" s="421"/>
      <c r="INB490" s="421"/>
      <c r="INC490" s="421"/>
      <c r="IND490" s="421"/>
      <c r="INE490" s="421"/>
      <c r="INF490" s="421"/>
      <c r="ING490" s="421"/>
      <c r="INH490" s="421"/>
      <c r="INI490" s="421"/>
      <c r="INJ490" s="421"/>
      <c r="INK490" s="421"/>
      <c r="INL490" s="421"/>
      <c r="INM490" s="421"/>
      <c r="INN490" s="421"/>
      <c r="INO490" s="421"/>
      <c r="INP490" s="421"/>
      <c r="INQ490" s="421"/>
      <c r="INR490" s="421"/>
      <c r="INS490" s="421"/>
      <c r="INT490" s="421"/>
      <c r="INU490" s="421"/>
      <c r="INV490" s="421"/>
      <c r="INW490" s="421"/>
      <c r="INX490" s="421"/>
      <c r="INY490" s="421"/>
      <c r="INZ490" s="421"/>
      <c r="IOA490" s="421"/>
      <c r="IOB490" s="421"/>
      <c r="IOC490" s="421"/>
      <c r="IOD490" s="421"/>
      <c r="IOE490" s="421"/>
      <c r="IOF490" s="421"/>
      <c r="IOG490" s="421"/>
      <c r="IOH490" s="421"/>
      <c r="IOI490" s="421"/>
      <c r="IOJ490" s="421"/>
      <c r="IOK490" s="421"/>
      <c r="IOL490" s="421"/>
      <c r="IOM490" s="421"/>
      <c r="ION490" s="421"/>
      <c r="IOO490" s="421"/>
      <c r="IOP490" s="421"/>
      <c r="IOQ490" s="421"/>
      <c r="IOR490" s="421"/>
      <c r="IOS490" s="421"/>
      <c r="IOT490" s="421"/>
      <c r="IOU490" s="421"/>
      <c r="IOV490" s="421"/>
      <c r="IOW490" s="421"/>
      <c r="IOX490" s="421"/>
      <c r="IOY490" s="421"/>
      <c r="IOZ490" s="421"/>
      <c r="IPA490" s="421"/>
      <c r="IPB490" s="421"/>
      <c r="IPC490" s="421"/>
      <c r="IPD490" s="421"/>
      <c r="IPE490" s="421"/>
      <c r="IPF490" s="421"/>
      <c r="IPG490" s="421"/>
      <c r="IPH490" s="421"/>
      <c r="IPI490" s="421"/>
      <c r="IPJ490" s="421"/>
      <c r="IPK490" s="421"/>
      <c r="IPL490" s="421"/>
      <c r="IPM490" s="421"/>
      <c r="IPN490" s="421"/>
      <c r="IPO490" s="421"/>
      <c r="IPP490" s="421"/>
      <c r="IPQ490" s="421"/>
      <c r="IPR490" s="421"/>
      <c r="IPS490" s="421"/>
      <c r="IPT490" s="421"/>
      <c r="IPU490" s="421"/>
      <c r="IPV490" s="421"/>
      <c r="IPW490" s="421"/>
      <c r="IPX490" s="421"/>
      <c r="IPY490" s="421"/>
      <c r="IPZ490" s="421"/>
      <c r="IQA490" s="421"/>
      <c r="IQB490" s="421"/>
      <c r="IQC490" s="421"/>
      <c r="IQD490" s="421"/>
      <c r="IQE490" s="421"/>
      <c r="IQF490" s="421"/>
      <c r="IQG490" s="421"/>
      <c r="IQH490" s="421"/>
      <c r="IQI490" s="421"/>
      <c r="IQJ490" s="421"/>
      <c r="IQK490" s="421"/>
      <c r="IQL490" s="421"/>
      <c r="IQM490" s="421"/>
      <c r="IQN490" s="421"/>
      <c r="IQO490" s="421"/>
      <c r="IQP490" s="421"/>
      <c r="IQQ490" s="421"/>
      <c r="IQR490" s="421"/>
      <c r="IQS490" s="421"/>
      <c r="IQT490" s="421"/>
      <c r="IQU490" s="421"/>
      <c r="IQV490" s="421"/>
      <c r="IQW490" s="421"/>
      <c r="IQX490" s="421"/>
      <c r="IQY490" s="421"/>
      <c r="IQZ490" s="421"/>
      <c r="IRA490" s="421"/>
      <c r="IRB490" s="421"/>
      <c r="IRC490" s="421"/>
      <c r="IRD490" s="421"/>
      <c r="IRE490" s="421"/>
      <c r="IRF490" s="421"/>
      <c r="IRG490" s="421"/>
      <c r="IRH490" s="421"/>
      <c r="IRI490" s="421"/>
      <c r="IRJ490" s="421"/>
      <c r="IRK490" s="421"/>
      <c r="IRL490" s="421"/>
      <c r="IRM490" s="421"/>
      <c r="IRN490" s="421"/>
      <c r="IRO490" s="421"/>
      <c r="IRP490" s="421"/>
      <c r="IRQ490" s="421"/>
      <c r="IRR490" s="421"/>
      <c r="IRS490" s="421"/>
      <c r="IRT490" s="421"/>
      <c r="IRU490" s="421"/>
      <c r="IRV490" s="421"/>
      <c r="IRW490" s="421"/>
      <c r="IRX490" s="421"/>
      <c r="IRY490" s="421"/>
      <c r="IRZ490" s="421"/>
      <c r="ISA490" s="421"/>
      <c r="ISB490" s="421"/>
      <c r="ISC490" s="421"/>
      <c r="ISD490" s="421"/>
      <c r="ISE490" s="421"/>
      <c r="ISF490" s="421"/>
      <c r="ISG490" s="421"/>
      <c r="ISH490" s="421"/>
      <c r="ISI490" s="421"/>
      <c r="ISJ490" s="421"/>
      <c r="ISK490" s="421"/>
      <c r="ISL490" s="421"/>
      <c r="ISM490" s="421"/>
      <c r="ISN490" s="421"/>
      <c r="ISO490" s="421"/>
      <c r="ISP490" s="421"/>
      <c r="ISQ490" s="421"/>
      <c r="ISR490" s="421"/>
      <c r="ISS490" s="421"/>
      <c r="IST490" s="421"/>
      <c r="ISU490" s="421"/>
      <c r="ISV490" s="421"/>
      <c r="ISW490" s="421"/>
      <c r="ISX490" s="421"/>
      <c r="ISY490" s="421"/>
      <c r="ISZ490" s="421"/>
      <c r="ITA490" s="421"/>
      <c r="ITB490" s="421"/>
      <c r="ITC490" s="421"/>
      <c r="ITD490" s="421"/>
      <c r="ITE490" s="421"/>
      <c r="ITF490" s="421"/>
      <c r="ITG490" s="421"/>
      <c r="ITH490" s="421"/>
      <c r="ITI490" s="421"/>
      <c r="ITJ490" s="421"/>
      <c r="ITK490" s="421"/>
      <c r="ITL490" s="421"/>
      <c r="ITM490" s="421"/>
      <c r="ITN490" s="421"/>
      <c r="ITO490" s="421"/>
      <c r="ITP490" s="421"/>
      <c r="ITQ490" s="421"/>
      <c r="ITR490" s="421"/>
      <c r="ITS490" s="421"/>
      <c r="ITT490" s="421"/>
      <c r="ITU490" s="421"/>
      <c r="ITV490" s="421"/>
      <c r="ITW490" s="421"/>
      <c r="ITX490" s="421"/>
      <c r="ITY490" s="421"/>
      <c r="ITZ490" s="421"/>
      <c r="IUA490" s="421"/>
      <c r="IUB490" s="421"/>
      <c r="IUC490" s="421"/>
      <c r="IUD490" s="421"/>
      <c r="IUE490" s="421"/>
      <c r="IUF490" s="421"/>
      <c r="IUG490" s="421"/>
      <c r="IUH490" s="421"/>
      <c r="IUI490" s="421"/>
      <c r="IUJ490" s="421"/>
      <c r="IUK490" s="421"/>
      <c r="IUL490" s="421"/>
      <c r="IUM490" s="421"/>
      <c r="IUN490" s="421"/>
      <c r="IUO490" s="421"/>
      <c r="IUP490" s="421"/>
      <c r="IUQ490" s="421"/>
      <c r="IUR490" s="421"/>
      <c r="IUS490" s="421"/>
      <c r="IUT490" s="421"/>
      <c r="IUU490" s="421"/>
      <c r="IUV490" s="421"/>
      <c r="IUW490" s="421"/>
      <c r="IUX490" s="421"/>
      <c r="IUY490" s="421"/>
      <c r="IUZ490" s="421"/>
      <c r="IVA490" s="421"/>
      <c r="IVB490" s="421"/>
      <c r="IVC490" s="421"/>
      <c r="IVD490" s="421"/>
      <c r="IVE490" s="421"/>
      <c r="IVF490" s="421"/>
      <c r="IVG490" s="421"/>
      <c r="IVH490" s="421"/>
      <c r="IVI490" s="421"/>
      <c r="IVJ490" s="421"/>
      <c r="IVK490" s="421"/>
      <c r="IVL490" s="421"/>
      <c r="IVM490" s="421"/>
      <c r="IVN490" s="421"/>
      <c r="IVO490" s="421"/>
      <c r="IVP490" s="421"/>
      <c r="IVQ490" s="421"/>
      <c r="IVR490" s="421"/>
      <c r="IVS490" s="421"/>
      <c r="IVT490" s="421"/>
      <c r="IVU490" s="421"/>
      <c r="IVV490" s="421"/>
      <c r="IVW490" s="421"/>
      <c r="IVX490" s="421"/>
      <c r="IVY490" s="421"/>
      <c r="IVZ490" s="421"/>
      <c r="IWA490" s="421"/>
      <c r="IWB490" s="421"/>
      <c r="IWC490" s="421"/>
      <c r="IWD490" s="421"/>
      <c r="IWE490" s="421"/>
      <c r="IWF490" s="421"/>
      <c r="IWG490" s="421"/>
      <c r="IWH490" s="421"/>
      <c r="IWI490" s="421"/>
      <c r="IWJ490" s="421"/>
      <c r="IWK490" s="421"/>
      <c r="IWL490" s="421"/>
      <c r="IWM490" s="421"/>
      <c r="IWN490" s="421"/>
      <c r="IWO490" s="421"/>
      <c r="IWP490" s="421"/>
      <c r="IWQ490" s="421"/>
      <c r="IWR490" s="421"/>
      <c r="IWS490" s="421"/>
      <c r="IWT490" s="421"/>
      <c r="IWU490" s="421"/>
      <c r="IWV490" s="421"/>
      <c r="IWW490" s="421"/>
      <c r="IWX490" s="421"/>
      <c r="IWY490" s="421"/>
      <c r="IWZ490" s="421"/>
      <c r="IXA490" s="421"/>
      <c r="IXB490" s="421"/>
      <c r="IXC490" s="421"/>
      <c r="IXD490" s="421"/>
      <c r="IXE490" s="421"/>
      <c r="IXF490" s="421"/>
      <c r="IXG490" s="421"/>
      <c r="IXH490" s="421"/>
      <c r="IXI490" s="421"/>
      <c r="IXJ490" s="421"/>
      <c r="IXK490" s="421"/>
      <c r="IXL490" s="421"/>
      <c r="IXM490" s="421"/>
      <c r="IXN490" s="421"/>
      <c r="IXO490" s="421"/>
      <c r="IXP490" s="421"/>
      <c r="IXQ490" s="421"/>
      <c r="IXR490" s="421"/>
      <c r="IXS490" s="421"/>
      <c r="IXT490" s="421"/>
      <c r="IXU490" s="421"/>
      <c r="IXV490" s="421"/>
      <c r="IXW490" s="421"/>
      <c r="IXX490" s="421"/>
      <c r="IXY490" s="421"/>
      <c r="IXZ490" s="421"/>
      <c r="IYA490" s="421"/>
      <c r="IYB490" s="421"/>
      <c r="IYC490" s="421"/>
      <c r="IYD490" s="421"/>
      <c r="IYE490" s="421"/>
      <c r="IYF490" s="421"/>
      <c r="IYG490" s="421"/>
      <c r="IYH490" s="421"/>
      <c r="IYI490" s="421"/>
      <c r="IYJ490" s="421"/>
      <c r="IYK490" s="421"/>
      <c r="IYL490" s="421"/>
      <c r="IYM490" s="421"/>
      <c r="IYN490" s="421"/>
      <c r="IYO490" s="421"/>
      <c r="IYP490" s="421"/>
      <c r="IYQ490" s="421"/>
      <c r="IYR490" s="421"/>
      <c r="IYS490" s="421"/>
      <c r="IYT490" s="421"/>
      <c r="IYU490" s="421"/>
      <c r="IYV490" s="421"/>
      <c r="IYW490" s="421"/>
      <c r="IYX490" s="421"/>
      <c r="IYY490" s="421"/>
      <c r="IYZ490" s="421"/>
      <c r="IZA490" s="421"/>
      <c r="IZB490" s="421"/>
      <c r="IZC490" s="421"/>
      <c r="IZD490" s="421"/>
      <c r="IZE490" s="421"/>
      <c r="IZF490" s="421"/>
      <c r="IZG490" s="421"/>
      <c r="IZH490" s="421"/>
      <c r="IZI490" s="421"/>
      <c r="IZJ490" s="421"/>
      <c r="IZK490" s="421"/>
      <c r="IZL490" s="421"/>
      <c r="IZM490" s="421"/>
      <c r="IZN490" s="421"/>
      <c r="IZO490" s="421"/>
      <c r="IZP490" s="421"/>
      <c r="IZQ490" s="421"/>
      <c r="IZR490" s="421"/>
      <c r="IZS490" s="421"/>
      <c r="IZT490" s="421"/>
      <c r="IZU490" s="421"/>
      <c r="IZV490" s="421"/>
      <c r="IZW490" s="421"/>
      <c r="IZX490" s="421"/>
      <c r="IZY490" s="421"/>
      <c r="IZZ490" s="421"/>
      <c r="JAA490" s="421"/>
      <c r="JAB490" s="421"/>
      <c r="JAC490" s="421"/>
      <c r="JAD490" s="421"/>
      <c r="JAE490" s="421"/>
      <c r="JAF490" s="421"/>
      <c r="JAG490" s="421"/>
      <c r="JAH490" s="421"/>
      <c r="JAI490" s="421"/>
      <c r="JAJ490" s="421"/>
      <c r="JAK490" s="421"/>
      <c r="JAL490" s="421"/>
      <c r="JAM490" s="421"/>
      <c r="JAN490" s="421"/>
      <c r="JAO490" s="421"/>
      <c r="JAP490" s="421"/>
      <c r="JAQ490" s="421"/>
      <c r="JAR490" s="421"/>
      <c r="JAS490" s="421"/>
      <c r="JAT490" s="421"/>
      <c r="JAU490" s="421"/>
      <c r="JAV490" s="421"/>
      <c r="JAW490" s="421"/>
      <c r="JAX490" s="421"/>
      <c r="JAY490" s="421"/>
      <c r="JAZ490" s="421"/>
      <c r="JBA490" s="421"/>
      <c r="JBB490" s="421"/>
      <c r="JBC490" s="421"/>
      <c r="JBD490" s="421"/>
      <c r="JBE490" s="421"/>
      <c r="JBF490" s="421"/>
      <c r="JBG490" s="421"/>
      <c r="JBH490" s="421"/>
      <c r="JBI490" s="421"/>
      <c r="JBJ490" s="421"/>
      <c r="JBK490" s="421"/>
      <c r="JBL490" s="421"/>
      <c r="JBM490" s="421"/>
      <c r="JBN490" s="421"/>
      <c r="JBO490" s="421"/>
      <c r="JBP490" s="421"/>
      <c r="JBQ490" s="421"/>
      <c r="JBR490" s="421"/>
      <c r="JBS490" s="421"/>
      <c r="JBT490" s="421"/>
      <c r="JBU490" s="421"/>
      <c r="JBV490" s="421"/>
      <c r="JBW490" s="421"/>
      <c r="JBX490" s="421"/>
      <c r="JBY490" s="421"/>
      <c r="JBZ490" s="421"/>
      <c r="JCA490" s="421"/>
      <c r="JCB490" s="421"/>
      <c r="JCC490" s="421"/>
      <c r="JCD490" s="421"/>
      <c r="JCE490" s="421"/>
      <c r="JCF490" s="421"/>
      <c r="JCG490" s="421"/>
      <c r="JCH490" s="421"/>
      <c r="JCI490" s="421"/>
      <c r="JCJ490" s="421"/>
      <c r="JCK490" s="421"/>
      <c r="JCL490" s="421"/>
      <c r="JCM490" s="421"/>
      <c r="JCN490" s="421"/>
      <c r="JCO490" s="421"/>
      <c r="JCP490" s="421"/>
      <c r="JCQ490" s="421"/>
      <c r="JCR490" s="421"/>
      <c r="JCS490" s="421"/>
      <c r="JCT490" s="421"/>
      <c r="JCU490" s="421"/>
      <c r="JCV490" s="421"/>
      <c r="JCW490" s="421"/>
      <c r="JCX490" s="421"/>
      <c r="JCY490" s="421"/>
      <c r="JCZ490" s="421"/>
      <c r="JDA490" s="421"/>
      <c r="JDB490" s="421"/>
      <c r="JDC490" s="421"/>
      <c r="JDD490" s="421"/>
      <c r="JDE490" s="421"/>
      <c r="JDF490" s="421"/>
      <c r="JDG490" s="421"/>
      <c r="JDH490" s="421"/>
      <c r="JDI490" s="421"/>
      <c r="JDJ490" s="421"/>
      <c r="JDK490" s="421"/>
      <c r="JDL490" s="421"/>
      <c r="JDM490" s="421"/>
      <c r="JDN490" s="421"/>
      <c r="JDO490" s="421"/>
      <c r="JDP490" s="421"/>
      <c r="JDQ490" s="421"/>
      <c r="JDR490" s="421"/>
      <c r="JDS490" s="421"/>
      <c r="JDT490" s="421"/>
      <c r="JDU490" s="421"/>
      <c r="JDV490" s="421"/>
      <c r="JDW490" s="421"/>
      <c r="JDX490" s="421"/>
      <c r="JDY490" s="421"/>
      <c r="JDZ490" s="421"/>
      <c r="JEA490" s="421"/>
      <c r="JEB490" s="421"/>
      <c r="JEC490" s="421"/>
      <c r="JED490" s="421"/>
      <c r="JEE490" s="421"/>
      <c r="JEF490" s="421"/>
      <c r="JEG490" s="421"/>
      <c r="JEH490" s="421"/>
      <c r="JEI490" s="421"/>
      <c r="JEJ490" s="421"/>
      <c r="JEK490" s="421"/>
      <c r="JEL490" s="421"/>
      <c r="JEM490" s="421"/>
      <c r="JEN490" s="421"/>
      <c r="JEO490" s="421"/>
      <c r="JEP490" s="421"/>
      <c r="JEQ490" s="421"/>
      <c r="JER490" s="421"/>
      <c r="JES490" s="421"/>
      <c r="JET490" s="421"/>
      <c r="JEU490" s="421"/>
      <c r="JEV490" s="421"/>
      <c r="JEW490" s="421"/>
      <c r="JEX490" s="421"/>
      <c r="JEY490" s="421"/>
      <c r="JEZ490" s="421"/>
      <c r="JFA490" s="421"/>
      <c r="JFB490" s="421"/>
      <c r="JFC490" s="421"/>
      <c r="JFD490" s="421"/>
      <c r="JFE490" s="421"/>
      <c r="JFF490" s="421"/>
      <c r="JFG490" s="421"/>
      <c r="JFH490" s="421"/>
      <c r="JFI490" s="421"/>
      <c r="JFJ490" s="421"/>
      <c r="JFK490" s="421"/>
      <c r="JFL490" s="421"/>
      <c r="JFM490" s="421"/>
      <c r="JFN490" s="421"/>
      <c r="JFO490" s="421"/>
      <c r="JFP490" s="421"/>
      <c r="JFQ490" s="421"/>
      <c r="JFR490" s="421"/>
      <c r="JFS490" s="421"/>
      <c r="JFT490" s="421"/>
      <c r="JFU490" s="421"/>
      <c r="JFV490" s="421"/>
      <c r="JFW490" s="421"/>
      <c r="JFX490" s="421"/>
      <c r="JFY490" s="421"/>
      <c r="JFZ490" s="421"/>
      <c r="JGA490" s="421"/>
      <c r="JGB490" s="421"/>
      <c r="JGC490" s="421"/>
      <c r="JGD490" s="421"/>
      <c r="JGE490" s="421"/>
      <c r="JGF490" s="421"/>
      <c r="JGG490" s="421"/>
      <c r="JGH490" s="421"/>
      <c r="JGI490" s="421"/>
      <c r="JGJ490" s="421"/>
      <c r="JGK490" s="421"/>
      <c r="JGL490" s="421"/>
      <c r="JGM490" s="421"/>
      <c r="JGN490" s="421"/>
      <c r="JGO490" s="421"/>
      <c r="JGP490" s="421"/>
      <c r="JGQ490" s="421"/>
      <c r="JGR490" s="421"/>
      <c r="JGS490" s="421"/>
      <c r="JGT490" s="421"/>
      <c r="JGU490" s="421"/>
      <c r="JGV490" s="421"/>
      <c r="JGW490" s="421"/>
      <c r="JGX490" s="421"/>
      <c r="JGY490" s="421"/>
      <c r="JGZ490" s="421"/>
      <c r="JHA490" s="421"/>
      <c r="JHB490" s="421"/>
      <c r="JHC490" s="421"/>
      <c r="JHD490" s="421"/>
      <c r="JHE490" s="421"/>
      <c r="JHF490" s="421"/>
      <c r="JHG490" s="421"/>
      <c r="JHH490" s="421"/>
      <c r="JHI490" s="421"/>
      <c r="JHJ490" s="421"/>
      <c r="JHK490" s="421"/>
      <c r="JHL490" s="421"/>
      <c r="JHM490" s="421"/>
      <c r="JHN490" s="421"/>
      <c r="JHO490" s="421"/>
      <c r="JHP490" s="421"/>
      <c r="JHQ490" s="421"/>
      <c r="JHR490" s="421"/>
      <c r="JHS490" s="421"/>
      <c r="JHT490" s="421"/>
      <c r="JHU490" s="421"/>
      <c r="JHV490" s="421"/>
      <c r="JHW490" s="421"/>
      <c r="JHX490" s="421"/>
      <c r="JHY490" s="421"/>
      <c r="JHZ490" s="421"/>
      <c r="JIA490" s="421"/>
      <c r="JIB490" s="421"/>
      <c r="JIC490" s="421"/>
      <c r="JID490" s="421"/>
      <c r="JIE490" s="421"/>
      <c r="JIF490" s="421"/>
      <c r="JIG490" s="421"/>
      <c r="JIH490" s="421"/>
      <c r="JII490" s="421"/>
      <c r="JIJ490" s="421"/>
      <c r="JIK490" s="421"/>
      <c r="JIL490" s="421"/>
      <c r="JIM490" s="421"/>
      <c r="JIN490" s="421"/>
      <c r="JIO490" s="421"/>
      <c r="JIP490" s="421"/>
      <c r="JIQ490" s="421"/>
      <c r="JIR490" s="421"/>
      <c r="JIS490" s="421"/>
      <c r="JIT490" s="421"/>
      <c r="JIU490" s="421"/>
      <c r="JIV490" s="421"/>
      <c r="JIW490" s="421"/>
      <c r="JIX490" s="421"/>
      <c r="JIY490" s="421"/>
      <c r="JIZ490" s="421"/>
      <c r="JJA490" s="421"/>
      <c r="JJB490" s="421"/>
      <c r="JJC490" s="421"/>
      <c r="JJD490" s="421"/>
      <c r="JJE490" s="421"/>
      <c r="JJF490" s="421"/>
      <c r="JJG490" s="421"/>
      <c r="JJH490" s="421"/>
      <c r="JJI490" s="421"/>
      <c r="JJJ490" s="421"/>
      <c r="JJK490" s="421"/>
      <c r="JJL490" s="421"/>
      <c r="JJM490" s="421"/>
      <c r="JJN490" s="421"/>
      <c r="JJO490" s="421"/>
      <c r="JJP490" s="421"/>
      <c r="JJQ490" s="421"/>
      <c r="JJR490" s="421"/>
      <c r="JJS490" s="421"/>
      <c r="JJT490" s="421"/>
      <c r="JJU490" s="421"/>
      <c r="JJV490" s="421"/>
      <c r="JJW490" s="421"/>
      <c r="JJX490" s="421"/>
      <c r="JJY490" s="421"/>
      <c r="JJZ490" s="421"/>
      <c r="JKA490" s="421"/>
      <c r="JKB490" s="421"/>
      <c r="JKC490" s="421"/>
      <c r="JKD490" s="421"/>
      <c r="JKE490" s="421"/>
      <c r="JKF490" s="421"/>
      <c r="JKG490" s="421"/>
      <c r="JKH490" s="421"/>
      <c r="JKI490" s="421"/>
      <c r="JKJ490" s="421"/>
      <c r="JKK490" s="421"/>
      <c r="JKL490" s="421"/>
      <c r="JKM490" s="421"/>
      <c r="JKN490" s="421"/>
      <c r="JKO490" s="421"/>
      <c r="JKP490" s="421"/>
      <c r="JKQ490" s="421"/>
      <c r="JKR490" s="421"/>
      <c r="JKS490" s="421"/>
      <c r="JKT490" s="421"/>
      <c r="JKU490" s="421"/>
      <c r="JKV490" s="421"/>
      <c r="JKW490" s="421"/>
      <c r="JKX490" s="421"/>
      <c r="JKY490" s="421"/>
      <c r="JKZ490" s="421"/>
      <c r="JLA490" s="421"/>
      <c r="JLB490" s="421"/>
      <c r="JLC490" s="421"/>
      <c r="JLD490" s="421"/>
      <c r="JLE490" s="421"/>
      <c r="JLF490" s="421"/>
      <c r="JLG490" s="421"/>
      <c r="JLH490" s="421"/>
      <c r="JLI490" s="421"/>
      <c r="JLJ490" s="421"/>
      <c r="JLK490" s="421"/>
      <c r="JLL490" s="421"/>
      <c r="JLM490" s="421"/>
      <c r="JLN490" s="421"/>
      <c r="JLO490" s="421"/>
      <c r="JLP490" s="421"/>
      <c r="JLQ490" s="421"/>
      <c r="JLR490" s="421"/>
      <c r="JLS490" s="421"/>
      <c r="JLT490" s="421"/>
      <c r="JLU490" s="421"/>
      <c r="JLV490" s="421"/>
      <c r="JLW490" s="421"/>
      <c r="JLX490" s="421"/>
      <c r="JLY490" s="421"/>
      <c r="JLZ490" s="421"/>
      <c r="JMA490" s="421"/>
      <c r="JMB490" s="421"/>
      <c r="JMC490" s="421"/>
      <c r="JMD490" s="421"/>
      <c r="JME490" s="421"/>
      <c r="JMF490" s="421"/>
      <c r="JMG490" s="421"/>
      <c r="JMH490" s="421"/>
      <c r="JMI490" s="421"/>
      <c r="JMJ490" s="421"/>
      <c r="JMK490" s="421"/>
      <c r="JML490" s="421"/>
      <c r="JMM490" s="421"/>
      <c r="JMN490" s="421"/>
      <c r="JMO490" s="421"/>
      <c r="JMP490" s="421"/>
      <c r="JMQ490" s="421"/>
      <c r="JMR490" s="421"/>
      <c r="JMS490" s="421"/>
      <c r="JMT490" s="421"/>
      <c r="JMU490" s="421"/>
      <c r="JMV490" s="421"/>
      <c r="JMW490" s="421"/>
      <c r="JMX490" s="421"/>
      <c r="JMY490" s="421"/>
      <c r="JMZ490" s="421"/>
      <c r="JNA490" s="421"/>
      <c r="JNB490" s="421"/>
      <c r="JNC490" s="421"/>
      <c r="JND490" s="421"/>
      <c r="JNE490" s="421"/>
      <c r="JNF490" s="421"/>
      <c r="JNG490" s="421"/>
      <c r="JNH490" s="421"/>
      <c r="JNI490" s="421"/>
      <c r="JNJ490" s="421"/>
      <c r="JNK490" s="421"/>
      <c r="JNL490" s="421"/>
      <c r="JNM490" s="421"/>
      <c r="JNN490" s="421"/>
      <c r="JNO490" s="421"/>
      <c r="JNP490" s="421"/>
      <c r="JNQ490" s="421"/>
      <c r="JNR490" s="421"/>
      <c r="JNS490" s="421"/>
      <c r="JNT490" s="421"/>
      <c r="JNU490" s="421"/>
      <c r="JNV490" s="421"/>
      <c r="JNW490" s="421"/>
      <c r="JNX490" s="421"/>
      <c r="JNY490" s="421"/>
      <c r="JNZ490" s="421"/>
      <c r="JOA490" s="421"/>
      <c r="JOB490" s="421"/>
      <c r="JOC490" s="421"/>
      <c r="JOD490" s="421"/>
      <c r="JOE490" s="421"/>
      <c r="JOF490" s="421"/>
      <c r="JOG490" s="421"/>
      <c r="JOH490" s="421"/>
      <c r="JOI490" s="421"/>
      <c r="JOJ490" s="421"/>
      <c r="JOK490" s="421"/>
      <c r="JOL490" s="421"/>
      <c r="JOM490" s="421"/>
      <c r="JON490" s="421"/>
      <c r="JOO490" s="421"/>
      <c r="JOP490" s="421"/>
      <c r="JOQ490" s="421"/>
      <c r="JOR490" s="421"/>
      <c r="JOS490" s="421"/>
      <c r="JOT490" s="421"/>
      <c r="JOU490" s="421"/>
      <c r="JOV490" s="421"/>
      <c r="JOW490" s="421"/>
      <c r="JOX490" s="421"/>
      <c r="JOY490" s="421"/>
      <c r="JOZ490" s="421"/>
      <c r="JPA490" s="421"/>
      <c r="JPB490" s="421"/>
      <c r="JPC490" s="421"/>
      <c r="JPD490" s="421"/>
      <c r="JPE490" s="421"/>
      <c r="JPF490" s="421"/>
      <c r="JPG490" s="421"/>
      <c r="JPH490" s="421"/>
      <c r="JPI490" s="421"/>
      <c r="JPJ490" s="421"/>
      <c r="JPK490" s="421"/>
      <c r="JPL490" s="421"/>
      <c r="JPM490" s="421"/>
      <c r="JPN490" s="421"/>
      <c r="JPO490" s="421"/>
      <c r="JPP490" s="421"/>
      <c r="JPQ490" s="421"/>
      <c r="JPR490" s="421"/>
      <c r="JPS490" s="421"/>
      <c r="JPT490" s="421"/>
      <c r="JPU490" s="421"/>
      <c r="JPV490" s="421"/>
      <c r="JPW490" s="421"/>
      <c r="JPX490" s="421"/>
      <c r="JPY490" s="421"/>
      <c r="JPZ490" s="421"/>
      <c r="JQA490" s="421"/>
      <c r="JQB490" s="421"/>
      <c r="JQC490" s="421"/>
      <c r="JQD490" s="421"/>
      <c r="JQE490" s="421"/>
      <c r="JQF490" s="421"/>
      <c r="JQG490" s="421"/>
      <c r="JQH490" s="421"/>
      <c r="JQI490" s="421"/>
      <c r="JQJ490" s="421"/>
      <c r="JQK490" s="421"/>
      <c r="JQL490" s="421"/>
      <c r="JQM490" s="421"/>
      <c r="JQN490" s="421"/>
      <c r="JQO490" s="421"/>
      <c r="JQP490" s="421"/>
      <c r="JQQ490" s="421"/>
      <c r="JQR490" s="421"/>
      <c r="JQS490" s="421"/>
      <c r="JQT490" s="421"/>
      <c r="JQU490" s="421"/>
      <c r="JQV490" s="421"/>
      <c r="JQW490" s="421"/>
      <c r="JQX490" s="421"/>
      <c r="JQY490" s="421"/>
      <c r="JQZ490" s="421"/>
      <c r="JRA490" s="421"/>
      <c r="JRB490" s="421"/>
      <c r="JRC490" s="421"/>
      <c r="JRD490" s="421"/>
      <c r="JRE490" s="421"/>
      <c r="JRF490" s="421"/>
      <c r="JRG490" s="421"/>
      <c r="JRH490" s="421"/>
      <c r="JRI490" s="421"/>
      <c r="JRJ490" s="421"/>
      <c r="JRK490" s="421"/>
      <c r="JRL490" s="421"/>
      <c r="JRM490" s="421"/>
      <c r="JRN490" s="421"/>
      <c r="JRO490" s="421"/>
      <c r="JRP490" s="421"/>
      <c r="JRQ490" s="421"/>
      <c r="JRR490" s="421"/>
      <c r="JRS490" s="421"/>
      <c r="JRT490" s="421"/>
      <c r="JRU490" s="421"/>
      <c r="JRV490" s="421"/>
      <c r="JRW490" s="421"/>
      <c r="JRX490" s="421"/>
      <c r="JRY490" s="421"/>
      <c r="JRZ490" s="421"/>
      <c r="JSA490" s="421"/>
      <c r="JSB490" s="421"/>
      <c r="JSC490" s="421"/>
      <c r="JSD490" s="421"/>
      <c r="JSE490" s="421"/>
      <c r="JSF490" s="421"/>
      <c r="JSG490" s="421"/>
      <c r="JSH490" s="421"/>
      <c r="JSI490" s="421"/>
      <c r="JSJ490" s="421"/>
      <c r="JSK490" s="421"/>
      <c r="JSL490" s="421"/>
      <c r="JSM490" s="421"/>
      <c r="JSN490" s="421"/>
      <c r="JSO490" s="421"/>
      <c r="JSP490" s="421"/>
      <c r="JSQ490" s="421"/>
      <c r="JSR490" s="421"/>
      <c r="JSS490" s="421"/>
      <c r="JST490" s="421"/>
      <c r="JSU490" s="421"/>
      <c r="JSV490" s="421"/>
      <c r="JSW490" s="421"/>
      <c r="JSX490" s="421"/>
      <c r="JSY490" s="421"/>
      <c r="JSZ490" s="421"/>
      <c r="JTA490" s="421"/>
      <c r="JTB490" s="421"/>
      <c r="JTC490" s="421"/>
      <c r="JTD490" s="421"/>
      <c r="JTE490" s="421"/>
      <c r="JTF490" s="421"/>
      <c r="JTG490" s="421"/>
      <c r="JTH490" s="421"/>
      <c r="JTI490" s="421"/>
      <c r="JTJ490" s="421"/>
      <c r="JTK490" s="421"/>
      <c r="JTL490" s="421"/>
      <c r="JTM490" s="421"/>
      <c r="JTN490" s="421"/>
      <c r="JTO490" s="421"/>
      <c r="JTP490" s="421"/>
      <c r="JTQ490" s="421"/>
      <c r="JTR490" s="421"/>
      <c r="JTS490" s="421"/>
      <c r="JTT490" s="421"/>
      <c r="JTU490" s="421"/>
      <c r="JTV490" s="421"/>
      <c r="JTW490" s="421"/>
      <c r="JTX490" s="421"/>
      <c r="JTY490" s="421"/>
      <c r="JTZ490" s="421"/>
      <c r="JUA490" s="421"/>
      <c r="JUB490" s="421"/>
      <c r="JUC490" s="421"/>
      <c r="JUD490" s="421"/>
      <c r="JUE490" s="421"/>
      <c r="JUF490" s="421"/>
      <c r="JUG490" s="421"/>
      <c r="JUH490" s="421"/>
      <c r="JUI490" s="421"/>
      <c r="JUJ490" s="421"/>
      <c r="JUK490" s="421"/>
      <c r="JUL490" s="421"/>
      <c r="JUM490" s="421"/>
      <c r="JUN490" s="421"/>
      <c r="JUO490" s="421"/>
      <c r="JUP490" s="421"/>
      <c r="JUQ490" s="421"/>
      <c r="JUR490" s="421"/>
      <c r="JUS490" s="421"/>
      <c r="JUT490" s="421"/>
      <c r="JUU490" s="421"/>
      <c r="JUV490" s="421"/>
      <c r="JUW490" s="421"/>
      <c r="JUX490" s="421"/>
      <c r="JUY490" s="421"/>
      <c r="JUZ490" s="421"/>
      <c r="JVA490" s="421"/>
      <c r="JVB490" s="421"/>
      <c r="JVC490" s="421"/>
      <c r="JVD490" s="421"/>
      <c r="JVE490" s="421"/>
      <c r="JVF490" s="421"/>
      <c r="JVG490" s="421"/>
      <c r="JVH490" s="421"/>
      <c r="JVI490" s="421"/>
      <c r="JVJ490" s="421"/>
      <c r="JVK490" s="421"/>
      <c r="JVL490" s="421"/>
      <c r="JVM490" s="421"/>
      <c r="JVN490" s="421"/>
      <c r="JVO490" s="421"/>
      <c r="JVP490" s="421"/>
      <c r="JVQ490" s="421"/>
      <c r="JVR490" s="421"/>
      <c r="JVS490" s="421"/>
      <c r="JVT490" s="421"/>
      <c r="JVU490" s="421"/>
      <c r="JVV490" s="421"/>
      <c r="JVW490" s="421"/>
      <c r="JVX490" s="421"/>
      <c r="JVY490" s="421"/>
      <c r="JVZ490" s="421"/>
      <c r="JWA490" s="421"/>
      <c r="JWB490" s="421"/>
      <c r="JWC490" s="421"/>
      <c r="JWD490" s="421"/>
      <c r="JWE490" s="421"/>
      <c r="JWF490" s="421"/>
      <c r="JWG490" s="421"/>
      <c r="JWH490" s="421"/>
      <c r="JWI490" s="421"/>
      <c r="JWJ490" s="421"/>
      <c r="JWK490" s="421"/>
      <c r="JWL490" s="421"/>
      <c r="JWM490" s="421"/>
      <c r="JWN490" s="421"/>
      <c r="JWO490" s="421"/>
      <c r="JWP490" s="421"/>
      <c r="JWQ490" s="421"/>
      <c r="JWR490" s="421"/>
      <c r="JWS490" s="421"/>
      <c r="JWT490" s="421"/>
      <c r="JWU490" s="421"/>
      <c r="JWV490" s="421"/>
      <c r="JWW490" s="421"/>
      <c r="JWX490" s="421"/>
      <c r="JWY490" s="421"/>
      <c r="JWZ490" s="421"/>
      <c r="JXA490" s="421"/>
      <c r="JXB490" s="421"/>
      <c r="JXC490" s="421"/>
      <c r="JXD490" s="421"/>
      <c r="JXE490" s="421"/>
      <c r="JXF490" s="421"/>
      <c r="JXG490" s="421"/>
      <c r="JXH490" s="421"/>
      <c r="JXI490" s="421"/>
      <c r="JXJ490" s="421"/>
      <c r="JXK490" s="421"/>
      <c r="JXL490" s="421"/>
      <c r="JXM490" s="421"/>
      <c r="JXN490" s="421"/>
      <c r="JXO490" s="421"/>
      <c r="JXP490" s="421"/>
      <c r="JXQ490" s="421"/>
      <c r="JXR490" s="421"/>
      <c r="JXS490" s="421"/>
      <c r="JXT490" s="421"/>
      <c r="JXU490" s="421"/>
      <c r="JXV490" s="421"/>
      <c r="JXW490" s="421"/>
      <c r="JXX490" s="421"/>
      <c r="JXY490" s="421"/>
      <c r="JXZ490" s="421"/>
      <c r="JYA490" s="421"/>
      <c r="JYB490" s="421"/>
      <c r="JYC490" s="421"/>
      <c r="JYD490" s="421"/>
      <c r="JYE490" s="421"/>
      <c r="JYF490" s="421"/>
      <c r="JYG490" s="421"/>
      <c r="JYH490" s="421"/>
      <c r="JYI490" s="421"/>
      <c r="JYJ490" s="421"/>
      <c r="JYK490" s="421"/>
      <c r="JYL490" s="421"/>
      <c r="JYM490" s="421"/>
      <c r="JYN490" s="421"/>
      <c r="JYO490" s="421"/>
      <c r="JYP490" s="421"/>
      <c r="JYQ490" s="421"/>
      <c r="JYR490" s="421"/>
      <c r="JYS490" s="421"/>
      <c r="JYT490" s="421"/>
      <c r="JYU490" s="421"/>
      <c r="JYV490" s="421"/>
      <c r="JYW490" s="421"/>
      <c r="JYX490" s="421"/>
      <c r="JYY490" s="421"/>
      <c r="JYZ490" s="421"/>
      <c r="JZA490" s="421"/>
      <c r="JZB490" s="421"/>
      <c r="JZC490" s="421"/>
      <c r="JZD490" s="421"/>
      <c r="JZE490" s="421"/>
      <c r="JZF490" s="421"/>
      <c r="JZG490" s="421"/>
      <c r="JZH490" s="421"/>
      <c r="JZI490" s="421"/>
      <c r="JZJ490" s="421"/>
      <c r="JZK490" s="421"/>
      <c r="JZL490" s="421"/>
      <c r="JZM490" s="421"/>
      <c r="JZN490" s="421"/>
      <c r="JZO490" s="421"/>
      <c r="JZP490" s="421"/>
      <c r="JZQ490" s="421"/>
      <c r="JZR490" s="421"/>
      <c r="JZS490" s="421"/>
      <c r="JZT490" s="421"/>
      <c r="JZU490" s="421"/>
      <c r="JZV490" s="421"/>
      <c r="JZW490" s="421"/>
      <c r="JZX490" s="421"/>
      <c r="JZY490" s="421"/>
      <c r="JZZ490" s="421"/>
      <c r="KAA490" s="421"/>
      <c r="KAB490" s="421"/>
      <c r="KAC490" s="421"/>
      <c r="KAD490" s="421"/>
      <c r="KAE490" s="421"/>
      <c r="KAF490" s="421"/>
      <c r="KAG490" s="421"/>
      <c r="KAH490" s="421"/>
      <c r="KAI490" s="421"/>
      <c r="KAJ490" s="421"/>
      <c r="KAK490" s="421"/>
      <c r="KAL490" s="421"/>
      <c r="KAM490" s="421"/>
      <c r="KAN490" s="421"/>
      <c r="KAO490" s="421"/>
      <c r="KAP490" s="421"/>
      <c r="KAQ490" s="421"/>
      <c r="KAR490" s="421"/>
      <c r="KAS490" s="421"/>
      <c r="KAT490" s="421"/>
      <c r="KAU490" s="421"/>
      <c r="KAV490" s="421"/>
      <c r="KAW490" s="421"/>
      <c r="KAX490" s="421"/>
      <c r="KAY490" s="421"/>
      <c r="KAZ490" s="421"/>
      <c r="KBA490" s="421"/>
      <c r="KBB490" s="421"/>
      <c r="KBC490" s="421"/>
      <c r="KBD490" s="421"/>
      <c r="KBE490" s="421"/>
      <c r="KBF490" s="421"/>
      <c r="KBG490" s="421"/>
      <c r="KBH490" s="421"/>
      <c r="KBI490" s="421"/>
      <c r="KBJ490" s="421"/>
      <c r="KBK490" s="421"/>
      <c r="KBL490" s="421"/>
      <c r="KBM490" s="421"/>
      <c r="KBN490" s="421"/>
      <c r="KBO490" s="421"/>
      <c r="KBP490" s="421"/>
      <c r="KBQ490" s="421"/>
      <c r="KBR490" s="421"/>
      <c r="KBS490" s="421"/>
      <c r="KBT490" s="421"/>
      <c r="KBU490" s="421"/>
      <c r="KBV490" s="421"/>
      <c r="KBW490" s="421"/>
      <c r="KBX490" s="421"/>
      <c r="KBY490" s="421"/>
      <c r="KBZ490" s="421"/>
      <c r="KCA490" s="421"/>
      <c r="KCB490" s="421"/>
      <c r="KCC490" s="421"/>
      <c r="KCD490" s="421"/>
      <c r="KCE490" s="421"/>
      <c r="KCF490" s="421"/>
      <c r="KCG490" s="421"/>
      <c r="KCH490" s="421"/>
      <c r="KCI490" s="421"/>
      <c r="KCJ490" s="421"/>
      <c r="KCK490" s="421"/>
      <c r="KCL490" s="421"/>
      <c r="KCM490" s="421"/>
      <c r="KCN490" s="421"/>
      <c r="KCO490" s="421"/>
      <c r="KCP490" s="421"/>
      <c r="KCQ490" s="421"/>
      <c r="KCR490" s="421"/>
      <c r="KCS490" s="421"/>
      <c r="KCT490" s="421"/>
      <c r="KCU490" s="421"/>
      <c r="KCV490" s="421"/>
      <c r="KCW490" s="421"/>
      <c r="KCX490" s="421"/>
      <c r="KCY490" s="421"/>
      <c r="KCZ490" s="421"/>
      <c r="KDA490" s="421"/>
      <c r="KDB490" s="421"/>
      <c r="KDC490" s="421"/>
      <c r="KDD490" s="421"/>
      <c r="KDE490" s="421"/>
      <c r="KDF490" s="421"/>
      <c r="KDG490" s="421"/>
      <c r="KDH490" s="421"/>
      <c r="KDI490" s="421"/>
      <c r="KDJ490" s="421"/>
      <c r="KDK490" s="421"/>
      <c r="KDL490" s="421"/>
      <c r="KDM490" s="421"/>
      <c r="KDN490" s="421"/>
      <c r="KDO490" s="421"/>
      <c r="KDP490" s="421"/>
      <c r="KDQ490" s="421"/>
      <c r="KDR490" s="421"/>
      <c r="KDS490" s="421"/>
      <c r="KDT490" s="421"/>
      <c r="KDU490" s="421"/>
      <c r="KDV490" s="421"/>
      <c r="KDW490" s="421"/>
      <c r="KDX490" s="421"/>
      <c r="KDY490" s="421"/>
      <c r="KDZ490" s="421"/>
      <c r="KEA490" s="421"/>
      <c r="KEB490" s="421"/>
      <c r="KEC490" s="421"/>
      <c r="KED490" s="421"/>
      <c r="KEE490" s="421"/>
      <c r="KEF490" s="421"/>
      <c r="KEG490" s="421"/>
      <c r="KEH490" s="421"/>
      <c r="KEI490" s="421"/>
      <c r="KEJ490" s="421"/>
      <c r="KEK490" s="421"/>
      <c r="KEL490" s="421"/>
      <c r="KEM490" s="421"/>
      <c r="KEN490" s="421"/>
      <c r="KEO490" s="421"/>
      <c r="KEP490" s="421"/>
      <c r="KEQ490" s="421"/>
      <c r="KER490" s="421"/>
      <c r="KES490" s="421"/>
      <c r="KET490" s="421"/>
      <c r="KEU490" s="421"/>
      <c r="KEV490" s="421"/>
      <c r="KEW490" s="421"/>
      <c r="KEX490" s="421"/>
      <c r="KEY490" s="421"/>
      <c r="KEZ490" s="421"/>
      <c r="KFA490" s="421"/>
      <c r="KFB490" s="421"/>
      <c r="KFC490" s="421"/>
      <c r="KFD490" s="421"/>
      <c r="KFE490" s="421"/>
      <c r="KFF490" s="421"/>
      <c r="KFG490" s="421"/>
      <c r="KFH490" s="421"/>
      <c r="KFI490" s="421"/>
      <c r="KFJ490" s="421"/>
      <c r="KFK490" s="421"/>
      <c r="KFL490" s="421"/>
      <c r="KFM490" s="421"/>
      <c r="KFN490" s="421"/>
      <c r="KFO490" s="421"/>
      <c r="KFP490" s="421"/>
      <c r="KFQ490" s="421"/>
      <c r="KFR490" s="421"/>
      <c r="KFS490" s="421"/>
      <c r="KFT490" s="421"/>
      <c r="KFU490" s="421"/>
      <c r="KFV490" s="421"/>
      <c r="KFW490" s="421"/>
      <c r="KFX490" s="421"/>
      <c r="KFY490" s="421"/>
      <c r="KFZ490" s="421"/>
      <c r="KGA490" s="421"/>
      <c r="KGB490" s="421"/>
      <c r="KGC490" s="421"/>
      <c r="KGD490" s="421"/>
      <c r="KGE490" s="421"/>
      <c r="KGF490" s="421"/>
      <c r="KGG490" s="421"/>
      <c r="KGH490" s="421"/>
      <c r="KGI490" s="421"/>
      <c r="KGJ490" s="421"/>
      <c r="KGK490" s="421"/>
      <c r="KGL490" s="421"/>
      <c r="KGM490" s="421"/>
      <c r="KGN490" s="421"/>
      <c r="KGO490" s="421"/>
      <c r="KGP490" s="421"/>
      <c r="KGQ490" s="421"/>
      <c r="KGR490" s="421"/>
      <c r="KGS490" s="421"/>
      <c r="KGT490" s="421"/>
      <c r="KGU490" s="421"/>
      <c r="KGV490" s="421"/>
      <c r="KGW490" s="421"/>
      <c r="KGX490" s="421"/>
      <c r="KGY490" s="421"/>
      <c r="KGZ490" s="421"/>
      <c r="KHA490" s="421"/>
      <c r="KHB490" s="421"/>
      <c r="KHC490" s="421"/>
      <c r="KHD490" s="421"/>
      <c r="KHE490" s="421"/>
      <c r="KHF490" s="421"/>
      <c r="KHG490" s="421"/>
      <c r="KHH490" s="421"/>
      <c r="KHI490" s="421"/>
      <c r="KHJ490" s="421"/>
      <c r="KHK490" s="421"/>
      <c r="KHL490" s="421"/>
      <c r="KHM490" s="421"/>
      <c r="KHN490" s="421"/>
      <c r="KHO490" s="421"/>
      <c r="KHP490" s="421"/>
      <c r="KHQ490" s="421"/>
      <c r="KHR490" s="421"/>
      <c r="KHS490" s="421"/>
      <c r="KHT490" s="421"/>
      <c r="KHU490" s="421"/>
      <c r="KHV490" s="421"/>
      <c r="KHW490" s="421"/>
      <c r="KHX490" s="421"/>
      <c r="KHY490" s="421"/>
      <c r="KHZ490" s="421"/>
      <c r="KIA490" s="421"/>
      <c r="KIB490" s="421"/>
      <c r="KIC490" s="421"/>
      <c r="KID490" s="421"/>
      <c r="KIE490" s="421"/>
      <c r="KIF490" s="421"/>
      <c r="KIG490" s="421"/>
      <c r="KIH490" s="421"/>
      <c r="KII490" s="421"/>
      <c r="KIJ490" s="421"/>
      <c r="KIK490" s="421"/>
      <c r="KIL490" s="421"/>
      <c r="KIM490" s="421"/>
      <c r="KIN490" s="421"/>
      <c r="KIO490" s="421"/>
      <c r="KIP490" s="421"/>
      <c r="KIQ490" s="421"/>
      <c r="KIR490" s="421"/>
      <c r="KIS490" s="421"/>
      <c r="KIT490" s="421"/>
      <c r="KIU490" s="421"/>
      <c r="KIV490" s="421"/>
      <c r="KIW490" s="421"/>
      <c r="KIX490" s="421"/>
      <c r="KIY490" s="421"/>
      <c r="KIZ490" s="421"/>
      <c r="KJA490" s="421"/>
      <c r="KJB490" s="421"/>
      <c r="KJC490" s="421"/>
      <c r="KJD490" s="421"/>
      <c r="KJE490" s="421"/>
      <c r="KJF490" s="421"/>
      <c r="KJG490" s="421"/>
      <c r="KJH490" s="421"/>
      <c r="KJI490" s="421"/>
      <c r="KJJ490" s="421"/>
      <c r="KJK490" s="421"/>
      <c r="KJL490" s="421"/>
      <c r="KJM490" s="421"/>
      <c r="KJN490" s="421"/>
      <c r="KJO490" s="421"/>
      <c r="KJP490" s="421"/>
      <c r="KJQ490" s="421"/>
      <c r="KJR490" s="421"/>
      <c r="KJS490" s="421"/>
      <c r="KJT490" s="421"/>
      <c r="KJU490" s="421"/>
      <c r="KJV490" s="421"/>
      <c r="KJW490" s="421"/>
      <c r="KJX490" s="421"/>
      <c r="KJY490" s="421"/>
      <c r="KJZ490" s="421"/>
      <c r="KKA490" s="421"/>
      <c r="KKB490" s="421"/>
      <c r="KKC490" s="421"/>
      <c r="KKD490" s="421"/>
      <c r="KKE490" s="421"/>
      <c r="KKF490" s="421"/>
      <c r="KKG490" s="421"/>
      <c r="KKH490" s="421"/>
      <c r="KKI490" s="421"/>
      <c r="KKJ490" s="421"/>
      <c r="KKK490" s="421"/>
      <c r="KKL490" s="421"/>
      <c r="KKM490" s="421"/>
      <c r="KKN490" s="421"/>
      <c r="KKO490" s="421"/>
      <c r="KKP490" s="421"/>
      <c r="KKQ490" s="421"/>
      <c r="KKR490" s="421"/>
      <c r="KKS490" s="421"/>
      <c r="KKT490" s="421"/>
      <c r="KKU490" s="421"/>
      <c r="KKV490" s="421"/>
      <c r="KKW490" s="421"/>
      <c r="KKX490" s="421"/>
      <c r="KKY490" s="421"/>
      <c r="KKZ490" s="421"/>
      <c r="KLA490" s="421"/>
      <c r="KLB490" s="421"/>
      <c r="KLC490" s="421"/>
      <c r="KLD490" s="421"/>
      <c r="KLE490" s="421"/>
      <c r="KLF490" s="421"/>
      <c r="KLG490" s="421"/>
      <c r="KLH490" s="421"/>
      <c r="KLI490" s="421"/>
      <c r="KLJ490" s="421"/>
      <c r="KLK490" s="421"/>
      <c r="KLL490" s="421"/>
      <c r="KLM490" s="421"/>
      <c r="KLN490" s="421"/>
      <c r="KLO490" s="421"/>
      <c r="KLP490" s="421"/>
      <c r="KLQ490" s="421"/>
      <c r="KLR490" s="421"/>
      <c r="KLS490" s="421"/>
      <c r="KLT490" s="421"/>
      <c r="KLU490" s="421"/>
      <c r="KLV490" s="421"/>
      <c r="KLW490" s="421"/>
      <c r="KLX490" s="421"/>
      <c r="KLY490" s="421"/>
      <c r="KLZ490" s="421"/>
      <c r="KMA490" s="421"/>
      <c r="KMB490" s="421"/>
      <c r="KMC490" s="421"/>
      <c r="KMD490" s="421"/>
      <c r="KME490" s="421"/>
      <c r="KMF490" s="421"/>
      <c r="KMG490" s="421"/>
      <c r="KMH490" s="421"/>
      <c r="KMI490" s="421"/>
      <c r="KMJ490" s="421"/>
      <c r="KMK490" s="421"/>
      <c r="KML490" s="421"/>
      <c r="KMM490" s="421"/>
      <c r="KMN490" s="421"/>
      <c r="KMO490" s="421"/>
      <c r="KMP490" s="421"/>
      <c r="KMQ490" s="421"/>
      <c r="KMR490" s="421"/>
      <c r="KMS490" s="421"/>
      <c r="KMT490" s="421"/>
      <c r="KMU490" s="421"/>
      <c r="KMV490" s="421"/>
      <c r="KMW490" s="421"/>
      <c r="KMX490" s="421"/>
      <c r="KMY490" s="421"/>
      <c r="KMZ490" s="421"/>
      <c r="KNA490" s="421"/>
      <c r="KNB490" s="421"/>
      <c r="KNC490" s="421"/>
      <c r="KND490" s="421"/>
      <c r="KNE490" s="421"/>
      <c r="KNF490" s="421"/>
      <c r="KNG490" s="421"/>
      <c r="KNH490" s="421"/>
      <c r="KNI490" s="421"/>
      <c r="KNJ490" s="421"/>
      <c r="KNK490" s="421"/>
      <c r="KNL490" s="421"/>
      <c r="KNM490" s="421"/>
      <c r="KNN490" s="421"/>
      <c r="KNO490" s="421"/>
      <c r="KNP490" s="421"/>
      <c r="KNQ490" s="421"/>
      <c r="KNR490" s="421"/>
      <c r="KNS490" s="421"/>
      <c r="KNT490" s="421"/>
      <c r="KNU490" s="421"/>
      <c r="KNV490" s="421"/>
      <c r="KNW490" s="421"/>
      <c r="KNX490" s="421"/>
      <c r="KNY490" s="421"/>
      <c r="KNZ490" s="421"/>
      <c r="KOA490" s="421"/>
      <c r="KOB490" s="421"/>
      <c r="KOC490" s="421"/>
      <c r="KOD490" s="421"/>
      <c r="KOE490" s="421"/>
      <c r="KOF490" s="421"/>
      <c r="KOG490" s="421"/>
      <c r="KOH490" s="421"/>
      <c r="KOI490" s="421"/>
      <c r="KOJ490" s="421"/>
      <c r="KOK490" s="421"/>
      <c r="KOL490" s="421"/>
      <c r="KOM490" s="421"/>
      <c r="KON490" s="421"/>
      <c r="KOO490" s="421"/>
      <c r="KOP490" s="421"/>
      <c r="KOQ490" s="421"/>
      <c r="KOR490" s="421"/>
      <c r="KOS490" s="421"/>
      <c r="KOT490" s="421"/>
      <c r="KOU490" s="421"/>
      <c r="KOV490" s="421"/>
      <c r="KOW490" s="421"/>
      <c r="KOX490" s="421"/>
      <c r="KOY490" s="421"/>
      <c r="KOZ490" s="421"/>
      <c r="KPA490" s="421"/>
      <c r="KPB490" s="421"/>
      <c r="KPC490" s="421"/>
      <c r="KPD490" s="421"/>
      <c r="KPE490" s="421"/>
      <c r="KPF490" s="421"/>
      <c r="KPG490" s="421"/>
      <c r="KPH490" s="421"/>
      <c r="KPI490" s="421"/>
      <c r="KPJ490" s="421"/>
      <c r="KPK490" s="421"/>
      <c r="KPL490" s="421"/>
      <c r="KPM490" s="421"/>
      <c r="KPN490" s="421"/>
      <c r="KPO490" s="421"/>
      <c r="KPP490" s="421"/>
      <c r="KPQ490" s="421"/>
      <c r="KPR490" s="421"/>
      <c r="KPS490" s="421"/>
      <c r="KPT490" s="421"/>
      <c r="KPU490" s="421"/>
      <c r="KPV490" s="421"/>
      <c r="KPW490" s="421"/>
      <c r="KPX490" s="421"/>
      <c r="KPY490" s="421"/>
      <c r="KPZ490" s="421"/>
      <c r="KQA490" s="421"/>
      <c r="KQB490" s="421"/>
      <c r="KQC490" s="421"/>
      <c r="KQD490" s="421"/>
      <c r="KQE490" s="421"/>
      <c r="KQF490" s="421"/>
      <c r="KQG490" s="421"/>
      <c r="KQH490" s="421"/>
      <c r="KQI490" s="421"/>
      <c r="KQJ490" s="421"/>
      <c r="KQK490" s="421"/>
      <c r="KQL490" s="421"/>
      <c r="KQM490" s="421"/>
      <c r="KQN490" s="421"/>
      <c r="KQO490" s="421"/>
      <c r="KQP490" s="421"/>
      <c r="KQQ490" s="421"/>
      <c r="KQR490" s="421"/>
      <c r="KQS490" s="421"/>
      <c r="KQT490" s="421"/>
      <c r="KQU490" s="421"/>
      <c r="KQV490" s="421"/>
      <c r="KQW490" s="421"/>
      <c r="KQX490" s="421"/>
      <c r="KQY490" s="421"/>
      <c r="KQZ490" s="421"/>
      <c r="KRA490" s="421"/>
      <c r="KRB490" s="421"/>
      <c r="KRC490" s="421"/>
      <c r="KRD490" s="421"/>
      <c r="KRE490" s="421"/>
      <c r="KRF490" s="421"/>
      <c r="KRG490" s="421"/>
      <c r="KRH490" s="421"/>
      <c r="KRI490" s="421"/>
      <c r="KRJ490" s="421"/>
      <c r="KRK490" s="421"/>
      <c r="KRL490" s="421"/>
      <c r="KRM490" s="421"/>
      <c r="KRN490" s="421"/>
      <c r="KRO490" s="421"/>
      <c r="KRP490" s="421"/>
      <c r="KRQ490" s="421"/>
      <c r="KRR490" s="421"/>
      <c r="KRS490" s="421"/>
      <c r="KRT490" s="421"/>
      <c r="KRU490" s="421"/>
      <c r="KRV490" s="421"/>
      <c r="KRW490" s="421"/>
      <c r="KRX490" s="421"/>
      <c r="KRY490" s="421"/>
      <c r="KRZ490" s="421"/>
      <c r="KSA490" s="421"/>
      <c r="KSB490" s="421"/>
      <c r="KSC490" s="421"/>
      <c r="KSD490" s="421"/>
      <c r="KSE490" s="421"/>
      <c r="KSF490" s="421"/>
      <c r="KSG490" s="421"/>
      <c r="KSH490" s="421"/>
      <c r="KSI490" s="421"/>
      <c r="KSJ490" s="421"/>
      <c r="KSK490" s="421"/>
      <c r="KSL490" s="421"/>
      <c r="KSM490" s="421"/>
      <c r="KSN490" s="421"/>
      <c r="KSO490" s="421"/>
      <c r="KSP490" s="421"/>
      <c r="KSQ490" s="421"/>
      <c r="KSR490" s="421"/>
      <c r="KSS490" s="421"/>
      <c r="KST490" s="421"/>
      <c r="KSU490" s="421"/>
      <c r="KSV490" s="421"/>
      <c r="KSW490" s="421"/>
      <c r="KSX490" s="421"/>
      <c r="KSY490" s="421"/>
      <c r="KSZ490" s="421"/>
      <c r="KTA490" s="421"/>
      <c r="KTB490" s="421"/>
      <c r="KTC490" s="421"/>
      <c r="KTD490" s="421"/>
      <c r="KTE490" s="421"/>
      <c r="KTF490" s="421"/>
      <c r="KTG490" s="421"/>
      <c r="KTH490" s="421"/>
      <c r="KTI490" s="421"/>
      <c r="KTJ490" s="421"/>
      <c r="KTK490" s="421"/>
      <c r="KTL490" s="421"/>
      <c r="KTM490" s="421"/>
      <c r="KTN490" s="421"/>
      <c r="KTO490" s="421"/>
      <c r="KTP490" s="421"/>
      <c r="KTQ490" s="421"/>
      <c r="KTR490" s="421"/>
      <c r="KTS490" s="421"/>
      <c r="KTT490" s="421"/>
      <c r="KTU490" s="421"/>
      <c r="KTV490" s="421"/>
      <c r="KTW490" s="421"/>
      <c r="KTX490" s="421"/>
      <c r="KTY490" s="421"/>
      <c r="KTZ490" s="421"/>
      <c r="KUA490" s="421"/>
      <c r="KUB490" s="421"/>
      <c r="KUC490" s="421"/>
      <c r="KUD490" s="421"/>
      <c r="KUE490" s="421"/>
      <c r="KUF490" s="421"/>
      <c r="KUG490" s="421"/>
      <c r="KUH490" s="421"/>
      <c r="KUI490" s="421"/>
      <c r="KUJ490" s="421"/>
      <c r="KUK490" s="421"/>
      <c r="KUL490" s="421"/>
      <c r="KUM490" s="421"/>
      <c r="KUN490" s="421"/>
      <c r="KUO490" s="421"/>
      <c r="KUP490" s="421"/>
      <c r="KUQ490" s="421"/>
      <c r="KUR490" s="421"/>
      <c r="KUS490" s="421"/>
      <c r="KUT490" s="421"/>
      <c r="KUU490" s="421"/>
      <c r="KUV490" s="421"/>
      <c r="KUW490" s="421"/>
      <c r="KUX490" s="421"/>
      <c r="KUY490" s="421"/>
      <c r="KUZ490" s="421"/>
      <c r="KVA490" s="421"/>
      <c r="KVB490" s="421"/>
      <c r="KVC490" s="421"/>
      <c r="KVD490" s="421"/>
      <c r="KVE490" s="421"/>
      <c r="KVF490" s="421"/>
      <c r="KVG490" s="421"/>
      <c r="KVH490" s="421"/>
      <c r="KVI490" s="421"/>
      <c r="KVJ490" s="421"/>
      <c r="KVK490" s="421"/>
      <c r="KVL490" s="421"/>
      <c r="KVM490" s="421"/>
      <c r="KVN490" s="421"/>
      <c r="KVO490" s="421"/>
      <c r="KVP490" s="421"/>
      <c r="KVQ490" s="421"/>
      <c r="KVR490" s="421"/>
      <c r="KVS490" s="421"/>
      <c r="KVT490" s="421"/>
      <c r="KVU490" s="421"/>
      <c r="KVV490" s="421"/>
      <c r="KVW490" s="421"/>
      <c r="KVX490" s="421"/>
      <c r="KVY490" s="421"/>
      <c r="KVZ490" s="421"/>
      <c r="KWA490" s="421"/>
      <c r="KWB490" s="421"/>
      <c r="KWC490" s="421"/>
      <c r="KWD490" s="421"/>
      <c r="KWE490" s="421"/>
      <c r="KWF490" s="421"/>
      <c r="KWG490" s="421"/>
      <c r="KWH490" s="421"/>
      <c r="KWI490" s="421"/>
      <c r="KWJ490" s="421"/>
      <c r="KWK490" s="421"/>
      <c r="KWL490" s="421"/>
      <c r="KWM490" s="421"/>
      <c r="KWN490" s="421"/>
      <c r="KWO490" s="421"/>
      <c r="KWP490" s="421"/>
      <c r="KWQ490" s="421"/>
      <c r="KWR490" s="421"/>
      <c r="KWS490" s="421"/>
      <c r="KWT490" s="421"/>
      <c r="KWU490" s="421"/>
      <c r="KWV490" s="421"/>
      <c r="KWW490" s="421"/>
      <c r="KWX490" s="421"/>
      <c r="KWY490" s="421"/>
      <c r="KWZ490" s="421"/>
      <c r="KXA490" s="421"/>
      <c r="KXB490" s="421"/>
      <c r="KXC490" s="421"/>
      <c r="KXD490" s="421"/>
      <c r="KXE490" s="421"/>
      <c r="KXF490" s="421"/>
      <c r="KXG490" s="421"/>
      <c r="KXH490" s="421"/>
      <c r="KXI490" s="421"/>
      <c r="KXJ490" s="421"/>
      <c r="KXK490" s="421"/>
      <c r="KXL490" s="421"/>
      <c r="KXM490" s="421"/>
      <c r="KXN490" s="421"/>
      <c r="KXO490" s="421"/>
      <c r="KXP490" s="421"/>
      <c r="KXQ490" s="421"/>
      <c r="KXR490" s="421"/>
      <c r="KXS490" s="421"/>
      <c r="KXT490" s="421"/>
      <c r="KXU490" s="421"/>
      <c r="KXV490" s="421"/>
      <c r="KXW490" s="421"/>
      <c r="KXX490" s="421"/>
      <c r="KXY490" s="421"/>
      <c r="KXZ490" s="421"/>
      <c r="KYA490" s="421"/>
      <c r="KYB490" s="421"/>
      <c r="KYC490" s="421"/>
      <c r="KYD490" s="421"/>
      <c r="KYE490" s="421"/>
      <c r="KYF490" s="421"/>
      <c r="KYG490" s="421"/>
      <c r="KYH490" s="421"/>
      <c r="KYI490" s="421"/>
      <c r="KYJ490" s="421"/>
      <c r="KYK490" s="421"/>
      <c r="KYL490" s="421"/>
      <c r="KYM490" s="421"/>
      <c r="KYN490" s="421"/>
      <c r="KYO490" s="421"/>
      <c r="KYP490" s="421"/>
      <c r="KYQ490" s="421"/>
      <c r="KYR490" s="421"/>
      <c r="KYS490" s="421"/>
      <c r="KYT490" s="421"/>
      <c r="KYU490" s="421"/>
      <c r="KYV490" s="421"/>
      <c r="KYW490" s="421"/>
      <c r="KYX490" s="421"/>
      <c r="KYY490" s="421"/>
      <c r="KYZ490" s="421"/>
      <c r="KZA490" s="421"/>
      <c r="KZB490" s="421"/>
      <c r="KZC490" s="421"/>
      <c r="KZD490" s="421"/>
      <c r="KZE490" s="421"/>
      <c r="KZF490" s="421"/>
      <c r="KZG490" s="421"/>
      <c r="KZH490" s="421"/>
      <c r="KZI490" s="421"/>
      <c r="KZJ490" s="421"/>
      <c r="KZK490" s="421"/>
      <c r="KZL490" s="421"/>
      <c r="KZM490" s="421"/>
      <c r="KZN490" s="421"/>
      <c r="KZO490" s="421"/>
      <c r="KZP490" s="421"/>
      <c r="KZQ490" s="421"/>
      <c r="KZR490" s="421"/>
      <c r="KZS490" s="421"/>
      <c r="KZT490" s="421"/>
      <c r="KZU490" s="421"/>
      <c r="KZV490" s="421"/>
      <c r="KZW490" s="421"/>
      <c r="KZX490" s="421"/>
      <c r="KZY490" s="421"/>
      <c r="KZZ490" s="421"/>
      <c r="LAA490" s="421"/>
      <c r="LAB490" s="421"/>
      <c r="LAC490" s="421"/>
      <c r="LAD490" s="421"/>
      <c r="LAE490" s="421"/>
      <c r="LAF490" s="421"/>
      <c r="LAG490" s="421"/>
      <c r="LAH490" s="421"/>
      <c r="LAI490" s="421"/>
      <c r="LAJ490" s="421"/>
      <c r="LAK490" s="421"/>
      <c r="LAL490" s="421"/>
      <c r="LAM490" s="421"/>
      <c r="LAN490" s="421"/>
      <c r="LAO490" s="421"/>
      <c r="LAP490" s="421"/>
      <c r="LAQ490" s="421"/>
      <c r="LAR490" s="421"/>
      <c r="LAS490" s="421"/>
      <c r="LAT490" s="421"/>
      <c r="LAU490" s="421"/>
      <c r="LAV490" s="421"/>
      <c r="LAW490" s="421"/>
      <c r="LAX490" s="421"/>
      <c r="LAY490" s="421"/>
      <c r="LAZ490" s="421"/>
      <c r="LBA490" s="421"/>
      <c r="LBB490" s="421"/>
      <c r="LBC490" s="421"/>
      <c r="LBD490" s="421"/>
      <c r="LBE490" s="421"/>
      <c r="LBF490" s="421"/>
      <c r="LBG490" s="421"/>
      <c r="LBH490" s="421"/>
      <c r="LBI490" s="421"/>
      <c r="LBJ490" s="421"/>
      <c r="LBK490" s="421"/>
      <c r="LBL490" s="421"/>
      <c r="LBM490" s="421"/>
      <c r="LBN490" s="421"/>
      <c r="LBO490" s="421"/>
      <c r="LBP490" s="421"/>
      <c r="LBQ490" s="421"/>
      <c r="LBR490" s="421"/>
      <c r="LBS490" s="421"/>
      <c r="LBT490" s="421"/>
      <c r="LBU490" s="421"/>
      <c r="LBV490" s="421"/>
      <c r="LBW490" s="421"/>
      <c r="LBX490" s="421"/>
      <c r="LBY490" s="421"/>
      <c r="LBZ490" s="421"/>
      <c r="LCA490" s="421"/>
      <c r="LCB490" s="421"/>
      <c r="LCC490" s="421"/>
      <c r="LCD490" s="421"/>
      <c r="LCE490" s="421"/>
      <c r="LCF490" s="421"/>
      <c r="LCG490" s="421"/>
      <c r="LCH490" s="421"/>
      <c r="LCI490" s="421"/>
      <c r="LCJ490" s="421"/>
      <c r="LCK490" s="421"/>
      <c r="LCL490" s="421"/>
      <c r="LCM490" s="421"/>
      <c r="LCN490" s="421"/>
      <c r="LCO490" s="421"/>
      <c r="LCP490" s="421"/>
      <c r="LCQ490" s="421"/>
      <c r="LCR490" s="421"/>
      <c r="LCS490" s="421"/>
      <c r="LCT490" s="421"/>
      <c r="LCU490" s="421"/>
      <c r="LCV490" s="421"/>
      <c r="LCW490" s="421"/>
      <c r="LCX490" s="421"/>
      <c r="LCY490" s="421"/>
      <c r="LCZ490" s="421"/>
      <c r="LDA490" s="421"/>
      <c r="LDB490" s="421"/>
      <c r="LDC490" s="421"/>
      <c r="LDD490" s="421"/>
      <c r="LDE490" s="421"/>
      <c r="LDF490" s="421"/>
      <c r="LDG490" s="421"/>
      <c r="LDH490" s="421"/>
      <c r="LDI490" s="421"/>
      <c r="LDJ490" s="421"/>
      <c r="LDK490" s="421"/>
      <c r="LDL490" s="421"/>
      <c r="LDM490" s="421"/>
      <c r="LDN490" s="421"/>
      <c r="LDO490" s="421"/>
      <c r="LDP490" s="421"/>
      <c r="LDQ490" s="421"/>
      <c r="LDR490" s="421"/>
      <c r="LDS490" s="421"/>
      <c r="LDT490" s="421"/>
      <c r="LDU490" s="421"/>
      <c r="LDV490" s="421"/>
      <c r="LDW490" s="421"/>
      <c r="LDX490" s="421"/>
      <c r="LDY490" s="421"/>
      <c r="LDZ490" s="421"/>
      <c r="LEA490" s="421"/>
      <c r="LEB490" s="421"/>
      <c r="LEC490" s="421"/>
      <c r="LED490" s="421"/>
      <c r="LEE490" s="421"/>
      <c r="LEF490" s="421"/>
      <c r="LEG490" s="421"/>
      <c r="LEH490" s="421"/>
      <c r="LEI490" s="421"/>
      <c r="LEJ490" s="421"/>
      <c r="LEK490" s="421"/>
      <c r="LEL490" s="421"/>
      <c r="LEM490" s="421"/>
      <c r="LEN490" s="421"/>
      <c r="LEO490" s="421"/>
      <c r="LEP490" s="421"/>
      <c r="LEQ490" s="421"/>
      <c r="LER490" s="421"/>
      <c r="LES490" s="421"/>
      <c r="LET490" s="421"/>
      <c r="LEU490" s="421"/>
      <c r="LEV490" s="421"/>
      <c r="LEW490" s="421"/>
      <c r="LEX490" s="421"/>
      <c r="LEY490" s="421"/>
      <c r="LEZ490" s="421"/>
      <c r="LFA490" s="421"/>
      <c r="LFB490" s="421"/>
      <c r="LFC490" s="421"/>
      <c r="LFD490" s="421"/>
      <c r="LFE490" s="421"/>
      <c r="LFF490" s="421"/>
      <c r="LFG490" s="421"/>
      <c r="LFH490" s="421"/>
      <c r="LFI490" s="421"/>
      <c r="LFJ490" s="421"/>
      <c r="LFK490" s="421"/>
      <c r="LFL490" s="421"/>
      <c r="LFM490" s="421"/>
      <c r="LFN490" s="421"/>
      <c r="LFO490" s="421"/>
      <c r="LFP490" s="421"/>
      <c r="LFQ490" s="421"/>
      <c r="LFR490" s="421"/>
      <c r="LFS490" s="421"/>
      <c r="LFT490" s="421"/>
      <c r="LFU490" s="421"/>
      <c r="LFV490" s="421"/>
      <c r="LFW490" s="421"/>
      <c r="LFX490" s="421"/>
      <c r="LFY490" s="421"/>
      <c r="LFZ490" s="421"/>
      <c r="LGA490" s="421"/>
      <c r="LGB490" s="421"/>
      <c r="LGC490" s="421"/>
      <c r="LGD490" s="421"/>
      <c r="LGE490" s="421"/>
      <c r="LGF490" s="421"/>
      <c r="LGG490" s="421"/>
      <c r="LGH490" s="421"/>
      <c r="LGI490" s="421"/>
      <c r="LGJ490" s="421"/>
      <c r="LGK490" s="421"/>
      <c r="LGL490" s="421"/>
      <c r="LGM490" s="421"/>
      <c r="LGN490" s="421"/>
      <c r="LGO490" s="421"/>
      <c r="LGP490" s="421"/>
      <c r="LGQ490" s="421"/>
      <c r="LGR490" s="421"/>
      <c r="LGS490" s="421"/>
      <c r="LGT490" s="421"/>
      <c r="LGU490" s="421"/>
      <c r="LGV490" s="421"/>
      <c r="LGW490" s="421"/>
      <c r="LGX490" s="421"/>
      <c r="LGY490" s="421"/>
      <c r="LGZ490" s="421"/>
      <c r="LHA490" s="421"/>
      <c r="LHB490" s="421"/>
      <c r="LHC490" s="421"/>
      <c r="LHD490" s="421"/>
      <c r="LHE490" s="421"/>
      <c r="LHF490" s="421"/>
      <c r="LHG490" s="421"/>
      <c r="LHH490" s="421"/>
      <c r="LHI490" s="421"/>
      <c r="LHJ490" s="421"/>
      <c r="LHK490" s="421"/>
      <c r="LHL490" s="421"/>
      <c r="LHM490" s="421"/>
      <c r="LHN490" s="421"/>
      <c r="LHO490" s="421"/>
      <c r="LHP490" s="421"/>
      <c r="LHQ490" s="421"/>
      <c r="LHR490" s="421"/>
      <c r="LHS490" s="421"/>
      <c r="LHT490" s="421"/>
      <c r="LHU490" s="421"/>
      <c r="LHV490" s="421"/>
      <c r="LHW490" s="421"/>
      <c r="LHX490" s="421"/>
      <c r="LHY490" s="421"/>
      <c r="LHZ490" s="421"/>
      <c r="LIA490" s="421"/>
      <c r="LIB490" s="421"/>
      <c r="LIC490" s="421"/>
      <c r="LID490" s="421"/>
      <c r="LIE490" s="421"/>
      <c r="LIF490" s="421"/>
      <c r="LIG490" s="421"/>
      <c r="LIH490" s="421"/>
      <c r="LII490" s="421"/>
      <c r="LIJ490" s="421"/>
      <c r="LIK490" s="421"/>
      <c r="LIL490" s="421"/>
      <c r="LIM490" s="421"/>
      <c r="LIN490" s="421"/>
      <c r="LIO490" s="421"/>
      <c r="LIP490" s="421"/>
      <c r="LIQ490" s="421"/>
      <c r="LIR490" s="421"/>
      <c r="LIS490" s="421"/>
      <c r="LIT490" s="421"/>
      <c r="LIU490" s="421"/>
      <c r="LIV490" s="421"/>
      <c r="LIW490" s="421"/>
      <c r="LIX490" s="421"/>
      <c r="LIY490" s="421"/>
      <c r="LIZ490" s="421"/>
      <c r="LJA490" s="421"/>
      <c r="LJB490" s="421"/>
      <c r="LJC490" s="421"/>
      <c r="LJD490" s="421"/>
      <c r="LJE490" s="421"/>
      <c r="LJF490" s="421"/>
      <c r="LJG490" s="421"/>
      <c r="LJH490" s="421"/>
      <c r="LJI490" s="421"/>
      <c r="LJJ490" s="421"/>
      <c r="LJK490" s="421"/>
      <c r="LJL490" s="421"/>
      <c r="LJM490" s="421"/>
      <c r="LJN490" s="421"/>
      <c r="LJO490" s="421"/>
      <c r="LJP490" s="421"/>
      <c r="LJQ490" s="421"/>
      <c r="LJR490" s="421"/>
      <c r="LJS490" s="421"/>
      <c r="LJT490" s="421"/>
      <c r="LJU490" s="421"/>
      <c r="LJV490" s="421"/>
      <c r="LJW490" s="421"/>
      <c r="LJX490" s="421"/>
      <c r="LJY490" s="421"/>
      <c r="LJZ490" s="421"/>
      <c r="LKA490" s="421"/>
      <c r="LKB490" s="421"/>
      <c r="LKC490" s="421"/>
      <c r="LKD490" s="421"/>
      <c r="LKE490" s="421"/>
      <c r="LKF490" s="421"/>
      <c r="LKG490" s="421"/>
      <c r="LKH490" s="421"/>
      <c r="LKI490" s="421"/>
      <c r="LKJ490" s="421"/>
      <c r="LKK490" s="421"/>
      <c r="LKL490" s="421"/>
      <c r="LKM490" s="421"/>
      <c r="LKN490" s="421"/>
      <c r="LKO490" s="421"/>
      <c r="LKP490" s="421"/>
      <c r="LKQ490" s="421"/>
      <c r="LKR490" s="421"/>
      <c r="LKS490" s="421"/>
      <c r="LKT490" s="421"/>
      <c r="LKU490" s="421"/>
      <c r="LKV490" s="421"/>
      <c r="LKW490" s="421"/>
      <c r="LKX490" s="421"/>
      <c r="LKY490" s="421"/>
      <c r="LKZ490" s="421"/>
      <c r="LLA490" s="421"/>
      <c r="LLB490" s="421"/>
      <c r="LLC490" s="421"/>
      <c r="LLD490" s="421"/>
      <c r="LLE490" s="421"/>
      <c r="LLF490" s="421"/>
      <c r="LLG490" s="421"/>
      <c r="LLH490" s="421"/>
      <c r="LLI490" s="421"/>
      <c r="LLJ490" s="421"/>
      <c r="LLK490" s="421"/>
      <c r="LLL490" s="421"/>
      <c r="LLM490" s="421"/>
      <c r="LLN490" s="421"/>
      <c r="LLO490" s="421"/>
      <c r="LLP490" s="421"/>
      <c r="LLQ490" s="421"/>
      <c r="LLR490" s="421"/>
      <c r="LLS490" s="421"/>
      <c r="LLT490" s="421"/>
      <c r="LLU490" s="421"/>
      <c r="LLV490" s="421"/>
      <c r="LLW490" s="421"/>
      <c r="LLX490" s="421"/>
      <c r="LLY490" s="421"/>
      <c r="LLZ490" s="421"/>
      <c r="LMA490" s="421"/>
      <c r="LMB490" s="421"/>
      <c r="LMC490" s="421"/>
      <c r="LMD490" s="421"/>
      <c r="LME490" s="421"/>
      <c r="LMF490" s="421"/>
      <c r="LMG490" s="421"/>
      <c r="LMH490" s="421"/>
      <c r="LMI490" s="421"/>
      <c r="LMJ490" s="421"/>
      <c r="LMK490" s="421"/>
      <c r="LML490" s="421"/>
      <c r="LMM490" s="421"/>
      <c r="LMN490" s="421"/>
      <c r="LMO490" s="421"/>
      <c r="LMP490" s="421"/>
      <c r="LMQ490" s="421"/>
      <c r="LMR490" s="421"/>
      <c r="LMS490" s="421"/>
      <c r="LMT490" s="421"/>
      <c r="LMU490" s="421"/>
      <c r="LMV490" s="421"/>
      <c r="LMW490" s="421"/>
      <c r="LMX490" s="421"/>
      <c r="LMY490" s="421"/>
      <c r="LMZ490" s="421"/>
      <c r="LNA490" s="421"/>
      <c r="LNB490" s="421"/>
      <c r="LNC490" s="421"/>
      <c r="LND490" s="421"/>
      <c r="LNE490" s="421"/>
      <c r="LNF490" s="421"/>
      <c r="LNG490" s="421"/>
      <c r="LNH490" s="421"/>
      <c r="LNI490" s="421"/>
      <c r="LNJ490" s="421"/>
      <c r="LNK490" s="421"/>
      <c r="LNL490" s="421"/>
      <c r="LNM490" s="421"/>
      <c r="LNN490" s="421"/>
      <c r="LNO490" s="421"/>
      <c r="LNP490" s="421"/>
      <c r="LNQ490" s="421"/>
      <c r="LNR490" s="421"/>
      <c r="LNS490" s="421"/>
      <c r="LNT490" s="421"/>
      <c r="LNU490" s="421"/>
      <c r="LNV490" s="421"/>
      <c r="LNW490" s="421"/>
      <c r="LNX490" s="421"/>
      <c r="LNY490" s="421"/>
      <c r="LNZ490" s="421"/>
      <c r="LOA490" s="421"/>
      <c r="LOB490" s="421"/>
      <c r="LOC490" s="421"/>
      <c r="LOD490" s="421"/>
      <c r="LOE490" s="421"/>
      <c r="LOF490" s="421"/>
      <c r="LOG490" s="421"/>
      <c r="LOH490" s="421"/>
      <c r="LOI490" s="421"/>
      <c r="LOJ490" s="421"/>
      <c r="LOK490" s="421"/>
      <c r="LOL490" s="421"/>
      <c r="LOM490" s="421"/>
      <c r="LON490" s="421"/>
      <c r="LOO490" s="421"/>
      <c r="LOP490" s="421"/>
      <c r="LOQ490" s="421"/>
      <c r="LOR490" s="421"/>
      <c r="LOS490" s="421"/>
      <c r="LOT490" s="421"/>
      <c r="LOU490" s="421"/>
      <c r="LOV490" s="421"/>
      <c r="LOW490" s="421"/>
      <c r="LOX490" s="421"/>
      <c r="LOY490" s="421"/>
      <c r="LOZ490" s="421"/>
      <c r="LPA490" s="421"/>
      <c r="LPB490" s="421"/>
      <c r="LPC490" s="421"/>
      <c r="LPD490" s="421"/>
      <c r="LPE490" s="421"/>
      <c r="LPF490" s="421"/>
      <c r="LPG490" s="421"/>
      <c r="LPH490" s="421"/>
      <c r="LPI490" s="421"/>
      <c r="LPJ490" s="421"/>
      <c r="LPK490" s="421"/>
      <c r="LPL490" s="421"/>
      <c r="LPM490" s="421"/>
      <c r="LPN490" s="421"/>
      <c r="LPO490" s="421"/>
      <c r="LPP490" s="421"/>
      <c r="LPQ490" s="421"/>
      <c r="LPR490" s="421"/>
      <c r="LPS490" s="421"/>
      <c r="LPT490" s="421"/>
      <c r="LPU490" s="421"/>
      <c r="LPV490" s="421"/>
      <c r="LPW490" s="421"/>
      <c r="LPX490" s="421"/>
      <c r="LPY490" s="421"/>
      <c r="LPZ490" s="421"/>
      <c r="LQA490" s="421"/>
      <c r="LQB490" s="421"/>
      <c r="LQC490" s="421"/>
      <c r="LQD490" s="421"/>
      <c r="LQE490" s="421"/>
      <c r="LQF490" s="421"/>
      <c r="LQG490" s="421"/>
      <c r="LQH490" s="421"/>
      <c r="LQI490" s="421"/>
      <c r="LQJ490" s="421"/>
      <c r="LQK490" s="421"/>
      <c r="LQL490" s="421"/>
      <c r="LQM490" s="421"/>
      <c r="LQN490" s="421"/>
      <c r="LQO490" s="421"/>
      <c r="LQP490" s="421"/>
      <c r="LQQ490" s="421"/>
      <c r="LQR490" s="421"/>
      <c r="LQS490" s="421"/>
      <c r="LQT490" s="421"/>
      <c r="LQU490" s="421"/>
      <c r="LQV490" s="421"/>
      <c r="LQW490" s="421"/>
      <c r="LQX490" s="421"/>
      <c r="LQY490" s="421"/>
      <c r="LQZ490" s="421"/>
      <c r="LRA490" s="421"/>
      <c r="LRB490" s="421"/>
      <c r="LRC490" s="421"/>
      <c r="LRD490" s="421"/>
      <c r="LRE490" s="421"/>
      <c r="LRF490" s="421"/>
      <c r="LRG490" s="421"/>
      <c r="LRH490" s="421"/>
      <c r="LRI490" s="421"/>
      <c r="LRJ490" s="421"/>
      <c r="LRK490" s="421"/>
      <c r="LRL490" s="421"/>
      <c r="LRM490" s="421"/>
      <c r="LRN490" s="421"/>
      <c r="LRO490" s="421"/>
      <c r="LRP490" s="421"/>
      <c r="LRQ490" s="421"/>
      <c r="LRR490" s="421"/>
      <c r="LRS490" s="421"/>
      <c r="LRT490" s="421"/>
      <c r="LRU490" s="421"/>
      <c r="LRV490" s="421"/>
      <c r="LRW490" s="421"/>
      <c r="LRX490" s="421"/>
      <c r="LRY490" s="421"/>
      <c r="LRZ490" s="421"/>
      <c r="LSA490" s="421"/>
      <c r="LSB490" s="421"/>
      <c r="LSC490" s="421"/>
      <c r="LSD490" s="421"/>
      <c r="LSE490" s="421"/>
      <c r="LSF490" s="421"/>
      <c r="LSG490" s="421"/>
      <c r="LSH490" s="421"/>
      <c r="LSI490" s="421"/>
      <c r="LSJ490" s="421"/>
      <c r="LSK490" s="421"/>
      <c r="LSL490" s="421"/>
      <c r="LSM490" s="421"/>
      <c r="LSN490" s="421"/>
      <c r="LSO490" s="421"/>
      <c r="LSP490" s="421"/>
      <c r="LSQ490" s="421"/>
      <c r="LSR490" s="421"/>
      <c r="LSS490" s="421"/>
      <c r="LST490" s="421"/>
      <c r="LSU490" s="421"/>
      <c r="LSV490" s="421"/>
      <c r="LSW490" s="421"/>
      <c r="LSX490" s="421"/>
      <c r="LSY490" s="421"/>
      <c r="LSZ490" s="421"/>
      <c r="LTA490" s="421"/>
      <c r="LTB490" s="421"/>
      <c r="LTC490" s="421"/>
      <c r="LTD490" s="421"/>
      <c r="LTE490" s="421"/>
      <c r="LTF490" s="421"/>
      <c r="LTG490" s="421"/>
      <c r="LTH490" s="421"/>
      <c r="LTI490" s="421"/>
      <c r="LTJ490" s="421"/>
      <c r="LTK490" s="421"/>
      <c r="LTL490" s="421"/>
      <c r="LTM490" s="421"/>
      <c r="LTN490" s="421"/>
      <c r="LTO490" s="421"/>
      <c r="LTP490" s="421"/>
      <c r="LTQ490" s="421"/>
      <c r="LTR490" s="421"/>
      <c r="LTS490" s="421"/>
      <c r="LTT490" s="421"/>
      <c r="LTU490" s="421"/>
      <c r="LTV490" s="421"/>
      <c r="LTW490" s="421"/>
      <c r="LTX490" s="421"/>
      <c r="LTY490" s="421"/>
      <c r="LTZ490" s="421"/>
      <c r="LUA490" s="421"/>
      <c r="LUB490" s="421"/>
      <c r="LUC490" s="421"/>
      <c r="LUD490" s="421"/>
      <c r="LUE490" s="421"/>
      <c r="LUF490" s="421"/>
      <c r="LUG490" s="421"/>
      <c r="LUH490" s="421"/>
      <c r="LUI490" s="421"/>
      <c r="LUJ490" s="421"/>
      <c r="LUK490" s="421"/>
      <c r="LUL490" s="421"/>
      <c r="LUM490" s="421"/>
      <c r="LUN490" s="421"/>
      <c r="LUO490" s="421"/>
      <c r="LUP490" s="421"/>
      <c r="LUQ490" s="421"/>
      <c r="LUR490" s="421"/>
      <c r="LUS490" s="421"/>
      <c r="LUT490" s="421"/>
      <c r="LUU490" s="421"/>
      <c r="LUV490" s="421"/>
      <c r="LUW490" s="421"/>
      <c r="LUX490" s="421"/>
      <c r="LUY490" s="421"/>
      <c r="LUZ490" s="421"/>
      <c r="LVA490" s="421"/>
      <c r="LVB490" s="421"/>
      <c r="LVC490" s="421"/>
      <c r="LVD490" s="421"/>
      <c r="LVE490" s="421"/>
      <c r="LVF490" s="421"/>
      <c r="LVG490" s="421"/>
      <c r="LVH490" s="421"/>
      <c r="LVI490" s="421"/>
      <c r="LVJ490" s="421"/>
      <c r="LVK490" s="421"/>
      <c r="LVL490" s="421"/>
      <c r="LVM490" s="421"/>
      <c r="LVN490" s="421"/>
      <c r="LVO490" s="421"/>
      <c r="LVP490" s="421"/>
      <c r="LVQ490" s="421"/>
      <c r="LVR490" s="421"/>
      <c r="LVS490" s="421"/>
      <c r="LVT490" s="421"/>
      <c r="LVU490" s="421"/>
      <c r="LVV490" s="421"/>
      <c r="LVW490" s="421"/>
      <c r="LVX490" s="421"/>
      <c r="LVY490" s="421"/>
      <c r="LVZ490" s="421"/>
      <c r="LWA490" s="421"/>
      <c r="LWB490" s="421"/>
      <c r="LWC490" s="421"/>
      <c r="LWD490" s="421"/>
      <c r="LWE490" s="421"/>
      <c r="LWF490" s="421"/>
      <c r="LWG490" s="421"/>
      <c r="LWH490" s="421"/>
      <c r="LWI490" s="421"/>
      <c r="LWJ490" s="421"/>
      <c r="LWK490" s="421"/>
      <c r="LWL490" s="421"/>
      <c r="LWM490" s="421"/>
      <c r="LWN490" s="421"/>
      <c r="LWO490" s="421"/>
      <c r="LWP490" s="421"/>
      <c r="LWQ490" s="421"/>
      <c r="LWR490" s="421"/>
      <c r="LWS490" s="421"/>
      <c r="LWT490" s="421"/>
      <c r="LWU490" s="421"/>
      <c r="LWV490" s="421"/>
      <c r="LWW490" s="421"/>
      <c r="LWX490" s="421"/>
      <c r="LWY490" s="421"/>
      <c r="LWZ490" s="421"/>
      <c r="LXA490" s="421"/>
      <c r="LXB490" s="421"/>
      <c r="LXC490" s="421"/>
      <c r="LXD490" s="421"/>
      <c r="LXE490" s="421"/>
      <c r="LXF490" s="421"/>
      <c r="LXG490" s="421"/>
      <c r="LXH490" s="421"/>
      <c r="LXI490" s="421"/>
      <c r="LXJ490" s="421"/>
      <c r="LXK490" s="421"/>
      <c r="LXL490" s="421"/>
      <c r="LXM490" s="421"/>
      <c r="LXN490" s="421"/>
      <c r="LXO490" s="421"/>
      <c r="LXP490" s="421"/>
      <c r="LXQ490" s="421"/>
      <c r="LXR490" s="421"/>
      <c r="LXS490" s="421"/>
      <c r="LXT490" s="421"/>
      <c r="LXU490" s="421"/>
      <c r="LXV490" s="421"/>
      <c r="LXW490" s="421"/>
      <c r="LXX490" s="421"/>
      <c r="LXY490" s="421"/>
      <c r="LXZ490" s="421"/>
      <c r="LYA490" s="421"/>
      <c r="LYB490" s="421"/>
      <c r="LYC490" s="421"/>
      <c r="LYD490" s="421"/>
      <c r="LYE490" s="421"/>
      <c r="LYF490" s="421"/>
      <c r="LYG490" s="421"/>
      <c r="LYH490" s="421"/>
      <c r="LYI490" s="421"/>
      <c r="LYJ490" s="421"/>
      <c r="LYK490" s="421"/>
      <c r="LYL490" s="421"/>
      <c r="LYM490" s="421"/>
      <c r="LYN490" s="421"/>
      <c r="LYO490" s="421"/>
      <c r="LYP490" s="421"/>
      <c r="LYQ490" s="421"/>
      <c r="LYR490" s="421"/>
      <c r="LYS490" s="421"/>
      <c r="LYT490" s="421"/>
      <c r="LYU490" s="421"/>
      <c r="LYV490" s="421"/>
      <c r="LYW490" s="421"/>
      <c r="LYX490" s="421"/>
      <c r="LYY490" s="421"/>
      <c r="LYZ490" s="421"/>
      <c r="LZA490" s="421"/>
      <c r="LZB490" s="421"/>
      <c r="LZC490" s="421"/>
      <c r="LZD490" s="421"/>
      <c r="LZE490" s="421"/>
      <c r="LZF490" s="421"/>
      <c r="LZG490" s="421"/>
      <c r="LZH490" s="421"/>
      <c r="LZI490" s="421"/>
      <c r="LZJ490" s="421"/>
      <c r="LZK490" s="421"/>
      <c r="LZL490" s="421"/>
      <c r="LZM490" s="421"/>
      <c r="LZN490" s="421"/>
      <c r="LZO490" s="421"/>
      <c r="LZP490" s="421"/>
      <c r="LZQ490" s="421"/>
      <c r="LZR490" s="421"/>
      <c r="LZS490" s="421"/>
      <c r="LZT490" s="421"/>
      <c r="LZU490" s="421"/>
      <c r="LZV490" s="421"/>
      <c r="LZW490" s="421"/>
      <c r="LZX490" s="421"/>
      <c r="LZY490" s="421"/>
      <c r="LZZ490" s="421"/>
      <c r="MAA490" s="421"/>
      <c r="MAB490" s="421"/>
      <c r="MAC490" s="421"/>
      <c r="MAD490" s="421"/>
      <c r="MAE490" s="421"/>
      <c r="MAF490" s="421"/>
      <c r="MAG490" s="421"/>
      <c r="MAH490" s="421"/>
      <c r="MAI490" s="421"/>
      <c r="MAJ490" s="421"/>
      <c r="MAK490" s="421"/>
      <c r="MAL490" s="421"/>
      <c r="MAM490" s="421"/>
      <c r="MAN490" s="421"/>
      <c r="MAO490" s="421"/>
      <c r="MAP490" s="421"/>
      <c r="MAQ490" s="421"/>
      <c r="MAR490" s="421"/>
      <c r="MAS490" s="421"/>
      <c r="MAT490" s="421"/>
      <c r="MAU490" s="421"/>
      <c r="MAV490" s="421"/>
      <c r="MAW490" s="421"/>
      <c r="MAX490" s="421"/>
      <c r="MAY490" s="421"/>
      <c r="MAZ490" s="421"/>
      <c r="MBA490" s="421"/>
      <c r="MBB490" s="421"/>
      <c r="MBC490" s="421"/>
      <c r="MBD490" s="421"/>
      <c r="MBE490" s="421"/>
      <c r="MBF490" s="421"/>
      <c r="MBG490" s="421"/>
      <c r="MBH490" s="421"/>
      <c r="MBI490" s="421"/>
      <c r="MBJ490" s="421"/>
      <c r="MBK490" s="421"/>
      <c r="MBL490" s="421"/>
      <c r="MBM490" s="421"/>
      <c r="MBN490" s="421"/>
      <c r="MBO490" s="421"/>
      <c r="MBP490" s="421"/>
      <c r="MBQ490" s="421"/>
      <c r="MBR490" s="421"/>
      <c r="MBS490" s="421"/>
      <c r="MBT490" s="421"/>
      <c r="MBU490" s="421"/>
      <c r="MBV490" s="421"/>
      <c r="MBW490" s="421"/>
      <c r="MBX490" s="421"/>
      <c r="MBY490" s="421"/>
      <c r="MBZ490" s="421"/>
      <c r="MCA490" s="421"/>
      <c r="MCB490" s="421"/>
      <c r="MCC490" s="421"/>
      <c r="MCD490" s="421"/>
      <c r="MCE490" s="421"/>
      <c r="MCF490" s="421"/>
      <c r="MCG490" s="421"/>
      <c r="MCH490" s="421"/>
      <c r="MCI490" s="421"/>
      <c r="MCJ490" s="421"/>
      <c r="MCK490" s="421"/>
      <c r="MCL490" s="421"/>
      <c r="MCM490" s="421"/>
      <c r="MCN490" s="421"/>
      <c r="MCO490" s="421"/>
      <c r="MCP490" s="421"/>
      <c r="MCQ490" s="421"/>
      <c r="MCR490" s="421"/>
      <c r="MCS490" s="421"/>
      <c r="MCT490" s="421"/>
      <c r="MCU490" s="421"/>
      <c r="MCV490" s="421"/>
      <c r="MCW490" s="421"/>
      <c r="MCX490" s="421"/>
      <c r="MCY490" s="421"/>
      <c r="MCZ490" s="421"/>
      <c r="MDA490" s="421"/>
      <c r="MDB490" s="421"/>
      <c r="MDC490" s="421"/>
      <c r="MDD490" s="421"/>
      <c r="MDE490" s="421"/>
      <c r="MDF490" s="421"/>
      <c r="MDG490" s="421"/>
      <c r="MDH490" s="421"/>
      <c r="MDI490" s="421"/>
      <c r="MDJ490" s="421"/>
      <c r="MDK490" s="421"/>
      <c r="MDL490" s="421"/>
      <c r="MDM490" s="421"/>
      <c r="MDN490" s="421"/>
      <c r="MDO490" s="421"/>
      <c r="MDP490" s="421"/>
      <c r="MDQ490" s="421"/>
      <c r="MDR490" s="421"/>
      <c r="MDS490" s="421"/>
      <c r="MDT490" s="421"/>
      <c r="MDU490" s="421"/>
      <c r="MDV490" s="421"/>
      <c r="MDW490" s="421"/>
      <c r="MDX490" s="421"/>
      <c r="MDY490" s="421"/>
      <c r="MDZ490" s="421"/>
      <c r="MEA490" s="421"/>
      <c r="MEB490" s="421"/>
      <c r="MEC490" s="421"/>
      <c r="MED490" s="421"/>
      <c r="MEE490" s="421"/>
      <c r="MEF490" s="421"/>
      <c r="MEG490" s="421"/>
      <c r="MEH490" s="421"/>
      <c r="MEI490" s="421"/>
      <c r="MEJ490" s="421"/>
      <c r="MEK490" s="421"/>
      <c r="MEL490" s="421"/>
      <c r="MEM490" s="421"/>
      <c r="MEN490" s="421"/>
      <c r="MEO490" s="421"/>
      <c r="MEP490" s="421"/>
      <c r="MEQ490" s="421"/>
      <c r="MER490" s="421"/>
      <c r="MES490" s="421"/>
      <c r="MET490" s="421"/>
      <c r="MEU490" s="421"/>
      <c r="MEV490" s="421"/>
      <c r="MEW490" s="421"/>
      <c r="MEX490" s="421"/>
      <c r="MEY490" s="421"/>
      <c r="MEZ490" s="421"/>
      <c r="MFA490" s="421"/>
      <c r="MFB490" s="421"/>
      <c r="MFC490" s="421"/>
      <c r="MFD490" s="421"/>
      <c r="MFE490" s="421"/>
      <c r="MFF490" s="421"/>
      <c r="MFG490" s="421"/>
      <c r="MFH490" s="421"/>
      <c r="MFI490" s="421"/>
      <c r="MFJ490" s="421"/>
      <c r="MFK490" s="421"/>
      <c r="MFL490" s="421"/>
      <c r="MFM490" s="421"/>
      <c r="MFN490" s="421"/>
      <c r="MFO490" s="421"/>
      <c r="MFP490" s="421"/>
      <c r="MFQ490" s="421"/>
      <c r="MFR490" s="421"/>
      <c r="MFS490" s="421"/>
      <c r="MFT490" s="421"/>
      <c r="MFU490" s="421"/>
      <c r="MFV490" s="421"/>
      <c r="MFW490" s="421"/>
      <c r="MFX490" s="421"/>
      <c r="MFY490" s="421"/>
      <c r="MFZ490" s="421"/>
      <c r="MGA490" s="421"/>
      <c r="MGB490" s="421"/>
      <c r="MGC490" s="421"/>
      <c r="MGD490" s="421"/>
      <c r="MGE490" s="421"/>
      <c r="MGF490" s="421"/>
      <c r="MGG490" s="421"/>
      <c r="MGH490" s="421"/>
      <c r="MGI490" s="421"/>
      <c r="MGJ490" s="421"/>
      <c r="MGK490" s="421"/>
      <c r="MGL490" s="421"/>
      <c r="MGM490" s="421"/>
      <c r="MGN490" s="421"/>
      <c r="MGO490" s="421"/>
      <c r="MGP490" s="421"/>
      <c r="MGQ490" s="421"/>
      <c r="MGR490" s="421"/>
      <c r="MGS490" s="421"/>
      <c r="MGT490" s="421"/>
      <c r="MGU490" s="421"/>
      <c r="MGV490" s="421"/>
      <c r="MGW490" s="421"/>
      <c r="MGX490" s="421"/>
      <c r="MGY490" s="421"/>
      <c r="MGZ490" s="421"/>
      <c r="MHA490" s="421"/>
      <c r="MHB490" s="421"/>
      <c r="MHC490" s="421"/>
      <c r="MHD490" s="421"/>
      <c r="MHE490" s="421"/>
      <c r="MHF490" s="421"/>
      <c r="MHG490" s="421"/>
      <c r="MHH490" s="421"/>
      <c r="MHI490" s="421"/>
      <c r="MHJ490" s="421"/>
      <c r="MHK490" s="421"/>
      <c r="MHL490" s="421"/>
      <c r="MHM490" s="421"/>
      <c r="MHN490" s="421"/>
      <c r="MHO490" s="421"/>
      <c r="MHP490" s="421"/>
      <c r="MHQ490" s="421"/>
      <c r="MHR490" s="421"/>
      <c r="MHS490" s="421"/>
      <c r="MHT490" s="421"/>
      <c r="MHU490" s="421"/>
      <c r="MHV490" s="421"/>
      <c r="MHW490" s="421"/>
      <c r="MHX490" s="421"/>
      <c r="MHY490" s="421"/>
      <c r="MHZ490" s="421"/>
      <c r="MIA490" s="421"/>
      <c r="MIB490" s="421"/>
      <c r="MIC490" s="421"/>
      <c r="MID490" s="421"/>
      <c r="MIE490" s="421"/>
      <c r="MIF490" s="421"/>
      <c r="MIG490" s="421"/>
      <c r="MIH490" s="421"/>
      <c r="MII490" s="421"/>
      <c r="MIJ490" s="421"/>
      <c r="MIK490" s="421"/>
      <c r="MIL490" s="421"/>
      <c r="MIM490" s="421"/>
      <c r="MIN490" s="421"/>
      <c r="MIO490" s="421"/>
      <c r="MIP490" s="421"/>
      <c r="MIQ490" s="421"/>
      <c r="MIR490" s="421"/>
      <c r="MIS490" s="421"/>
      <c r="MIT490" s="421"/>
      <c r="MIU490" s="421"/>
      <c r="MIV490" s="421"/>
      <c r="MIW490" s="421"/>
      <c r="MIX490" s="421"/>
      <c r="MIY490" s="421"/>
      <c r="MIZ490" s="421"/>
      <c r="MJA490" s="421"/>
      <c r="MJB490" s="421"/>
      <c r="MJC490" s="421"/>
      <c r="MJD490" s="421"/>
      <c r="MJE490" s="421"/>
      <c r="MJF490" s="421"/>
      <c r="MJG490" s="421"/>
      <c r="MJH490" s="421"/>
      <c r="MJI490" s="421"/>
      <c r="MJJ490" s="421"/>
      <c r="MJK490" s="421"/>
      <c r="MJL490" s="421"/>
      <c r="MJM490" s="421"/>
      <c r="MJN490" s="421"/>
      <c r="MJO490" s="421"/>
      <c r="MJP490" s="421"/>
      <c r="MJQ490" s="421"/>
      <c r="MJR490" s="421"/>
      <c r="MJS490" s="421"/>
      <c r="MJT490" s="421"/>
      <c r="MJU490" s="421"/>
      <c r="MJV490" s="421"/>
      <c r="MJW490" s="421"/>
      <c r="MJX490" s="421"/>
      <c r="MJY490" s="421"/>
      <c r="MJZ490" s="421"/>
      <c r="MKA490" s="421"/>
      <c r="MKB490" s="421"/>
      <c r="MKC490" s="421"/>
      <c r="MKD490" s="421"/>
      <c r="MKE490" s="421"/>
      <c r="MKF490" s="421"/>
      <c r="MKG490" s="421"/>
      <c r="MKH490" s="421"/>
      <c r="MKI490" s="421"/>
      <c r="MKJ490" s="421"/>
      <c r="MKK490" s="421"/>
      <c r="MKL490" s="421"/>
      <c r="MKM490" s="421"/>
      <c r="MKN490" s="421"/>
      <c r="MKO490" s="421"/>
      <c r="MKP490" s="421"/>
      <c r="MKQ490" s="421"/>
      <c r="MKR490" s="421"/>
      <c r="MKS490" s="421"/>
      <c r="MKT490" s="421"/>
      <c r="MKU490" s="421"/>
      <c r="MKV490" s="421"/>
      <c r="MKW490" s="421"/>
      <c r="MKX490" s="421"/>
      <c r="MKY490" s="421"/>
      <c r="MKZ490" s="421"/>
      <c r="MLA490" s="421"/>
      <c r="MLB490" s="421"/>
      <c r="MLC490" s="421"/>
      <c r="MLD490" s="421"/>
      <c r="MLE490" s="421"/>
      <c r="MLF490" s="421"/>
      <c r="MLG490" s="421"/>
      <c r="MLH490" s="421"/>
      <c r="MLI490" s="421"/>
      <c r="MLJ490" s="421"/>
      <c r="MLK490" s="421"/>
      <c r="MLL490" s="421"/>
      <c r="MLM490" s="421"/>
      <c r="MLN490" s="421"/>
      <c r="MLO490" s="421"/>
      <c r="MLP490" s="421"/>
      <c r="MLQ490" s="421"/>
      <c r="MLR490" s="421"/>
      <c r="MLS490" s="421"/>
      <c r="MLT490" s="421"/>
      <c r="MLU490" s="421"/>
      <c r="MLV490" s="421"/>
      <c r="MLW490" s="421"/>
      <c r="MLX490" s="421"/>
      <c r="MLY490" s="421"/>
      <c r="MLZ490" s="421"/>
      <c r="MMA490" s="421"/>
      <c r="MMB490" s="421"/>
      <c r="MMC490" s="421"/>
      <c r="MMD490" s="421"/>
      <c r="MME490" s="421"/>
      <c r="MMF490" s="421"/>
      <c r="MMG490" s="421"/>
      <c r="MMH490" s="421"/>
      <c r="MMI490" s="421"/>
      <c r="MMJ490" s="421"/>
      <c r="MMK490" s="421"/>
      <c r="MML490" s="421"/>
      <c r="MMM490" s="421"/>
      <c r="MMN490" s="421"/>
      <c r="MMO490" s="421"/>
      <c r="MMP490" s="421"/>
      <c r="MMQ490" s="421"/>
      <c r="MMR490" s="421"/>
      <c r="MMS490" s="421"/>
      <c r="MMT490" s="421"/>
      <c r="MMU490" s="421"/>
      <c r="MMV490" s="421"/>
      <c r="MMW490" s="421"/>
      <c r="MMX490" s="421"/>
      <c r="MMY490" s="421"/>
      <c r="MMZ490" s="421"/>
      <c r="MNA490" s="421"/>
      <c r="MNB490" s="421"/>
      <c r="MNC490" s="421"/>
      <c r="MND490" s="421"/>
      <c r="MNE490" s="421"/>
      <c r="MNF490" s="421"/>
      <c r="MNG490" s="421"/>
      <c r="MNH490" s="421"/>
      <c r="MNI490" s="421"/>
      <c r="MNJ490" s="421"/>
      <c r="MNK490" s="421"/>
      <c r="MNL490" s="421"/>
      <c r="MNM490" s="421"/>
      <c r="MNN490" s="421"/>
      <c r="MNO490" s="421"/>
      <c r="MNP490" s="421"/>
      <c r="MNQ490" s="421"/>
      <c r="MNR490" s="421"/>
      <c r="MNS490" s="421"/>
      <c r="MNT490" s="421"/>
      <c r="MNU490" s="421"/>
      <c r="MNV490" s="421"/>
      <c r="MNW490" s="421"/>
      <c r="MNX490" s="421"/>
      <c r="MNY490" s="421"/>
      <c r="MNZ490" s="421"/>
      <c r="MOA490" s="421"/>
      <c r="MOB490" s="421"/>
      <c r="MOC490" s="421"/>
      <c r="MOD490" s="421"/>
      <c r="MOE490" s="421"/>
      <c r="MOF490" s="421"/>
      <c r="MOG490" s="421"/>
      <c r="MOH490" s="421"/>
      <c r="MOI490" s="421"/>
      <c r="MOJ490" s="421"/>
      <c r="MOK490" s="421"/>
      <c r="MOL490" s="421"/>
      <c r="MOM490" s="421"/>
      <c r="MON490" s="421"/>
      <c r="MOO490" s="421"/>
      <c r="MOP490" s="421"/>
      <c r="MOQ490" s="421"/>
      <c r="MOR490" s="421"/>
      <c r="MOS490" s="421"/>
      <c r="MOT490" s="421"/>
      <c r="MOU490" s="421"/>
      <c r="MOV490" s="421"/>
      <c r="MOW490" s="421"/>
      <c r="MOX490" s="421"/>
      <c r="MOY490" s="421"/>
      <c r="MOZ490" s="421"/>
      <c r="MPA490" s="421"/>
      <c r="MPB490" s="421"/>
      <c r="MPC490" s="421"/>
      <c r="MPD490" s="421"/>
      <c r="MPE490" s="421"/>
      <c r="MPF490" s="421"/>
      <c r="MPG490" s="421"/>
      <c r="MPH490" s="421"/>
      <c r="MPI490" s="421"/>
      <c r="MPJ490" s="421"/>
      <c r="MPK490" s="421"/>
      <c r="MPL490" s="421"/>
      <c r="MPM490" s="421"/>
      <c r="MPN490" s="421"/>
      <c r="MPO490" s="421"/>
      <c r="MPP490" s="421"/>
      <c r="MPQ490" s="421"/>
      <c r="MPR490" s="421"/>
      <c r="MPS490" s="421"/>
      <c r="MPT490" s="421"/>
      <c r="MPU490" s="421"/>
      <c r="MPV490" s="421"/>
      <c r="MPW490" s="421"/>
      <c r="MPX490" s="421"/>
      <c r="MPY490" s="421"/>
      <c r="MPZ490" s="421"/>
      <c r="MQA490" s="421"/>
      <c r="MQB490" s="421"/>
      <c r="MQC490" s="421"/>
      <c r="MQD490" s="421"/>
      <c r="MQE490" s="421"/>
      <c r="MQF490" s="421"/>
      <c r="MQG490" s="421"/>
      <c r="MQH490" s="421"/>
      <c r="MQI490" s="421"/>
      <c r="MQJ490" s="421"/>
      <c r="MQK490" s="421"/>
      <c r="MQL490" s="421"/>
      <c r="MQM490" s="421"/>
      <c r="MQN490" s="421"/>
      <c r="MQO490" s="421"/>
      <c r="MQP490" s="421"/>
      <c r="MQQ490" s="421"/>
      <c r="MQR490" s="421"/>
      <c r="MQS490" s="421"/>
      <c r="MQT490" s="421"/>
      <c r="MQU490" s="421"/>
      <c r="MQV490" s="421"/>
      <c r="MQW490" s="421"/>
      <c r="MQX490" s="421"/>
      <c r="MQY490" s="421"/>
      <c r="MQZ490" s="421"/>
      <c r="MRA490" s="421"/>
      <c r="MRB490" s="421"/>
      <c r="MRC490" s="421"/>
      <c r="MRD490" s="421"/>
      <c r="MRE490" s="421"/>
      <c r="MRF490" s="421"/>
      <c r="MRG490" s="421"/>
      <c r="MRH490" s="421"/>
      <c r="MRI490" s="421"/>
      <c r="MRJ490" s="421"/>
      <c r="MRK490" s="421"/>
      <c r="MRL490" s="421"/>
      <c r="MRM490" s="421"/>
      <c r="MRN490" s="421"/>
      <c r="MRO490" s="421"/>
      <c r="MRP490" s="421"/>
      <c r="MRQ490" s="421"/>
      <c r="MRR490" s="421"/>
      <c r="MRS490" s="421"/>
      <c r="MRT490" s="421"/>
      <c r="MRU490" s="421"/>
      <c r="MRV490" s="421"/>
      <c r="MRW490" s="421"/>
      <c r="MRX490" s="421"/>
      <c r="MRY490" s="421"/>
      <c r="MRZ490" s="421"/>
      <c r="MSA490" s="421"/>
      <c r="MSB490" s="421"/>
      <c r="MSC490" s="421"/>
      <c r="MSD490" s="421"/>
      <c r="MSE490" s="421"/>
      <c r="MSF490" s="421"/>
      <c r="MSG490" s="421"/>
      <c r="MSH490" s="421"/>
      <c r="MSI490" s="421"/>
      <c r="MSJ490" s="421"/>
      <c r="MSK490" s="421"/>
      <c r="MSL490" s="421"/>
      <c r="MSM490" s="421"/>
      <c r="MSN490" s="421"/>
      <c r="MSO490" s="421"/>
      <c r="MSP490" s="421"/>
      <c r="MSQ490" s="421"/>
      <c r="MSR490" s="421"/>
      <c r="MSS490" s="421"/>
      <c r="MST490" s="421"/>
      <c r="MSU490" s="421"/>
      <c r="MSV490" s="421"/>
      <c r="MSW490" s="421"/>
      <c r="MSX490" s="421"/>
      <c r="MSY490" s="421"/>
      <c r="MSZ490" s="421"/>
      <c r="MTA490" s="421"/>
      <c r="MTB490" s="421"/>
      <c r="MTC490" s="421"/>
      <c r="MTD490" s="421"/>
      <c r="MTE490" s="421"/>
      <c r="MTF490" s="421"/>
      <c r="MTG490" s="421"/>
      <c r="MTH490" s="421"/>
      <c r="MTI490" s="421"/>
      <c r="MTJ490" s="421"/>
      <c r="MTK490" s="421"/>
      <c r="MTL490" s="421"/>
      <c r="MTM490" s="421"/>
      <c r="MTN490" s="421"/>
      <c r="MTO490" s="421"/>
      <c r="MTP490" s="421"/>
      <c r="MTQ490" s="421"/>
      <c r="MTR490" s="421"/>
      <c r="MTS490" s="421"/>
      <c r="MTT490" s="421"/>
      <c r="MTU490" s="421"/>
      <c r="MTV490" s="421"/>
      <c r="MTW490" s="421"/>
      <c r="MTX490" s="421"/>
      <c r="MTY490" s="421"/>
      <c r="MTZ490" s="421"/>
      <c r="MUA490" s="421"/>
      <c r="MUB490" s="421"/>
      <c r="MUC490" s="421"/>
      <c r="MUD490" s="421"/>
      <c r="MUE490" s="421"/>
      <c r="MUF490" s="421"/>
      <c r="MUG490" s="421"/>
      <c r="MUH490" s="421"/>
      <c r="MUI490" s="421"/>
      <c r="MUJ490" s="421"/>
      <c r="MUK490" s="421"/>
      <c r="MUL490" s="421"/>
      <c r="MUM490" s="421"/>
      <c r="MUN490" s="421"/>
      <c r="MUO490" s="421"/>
      <c r="MUP490" s="421"/>
      <c r="MUQ490" s="421"/>
      <c r="MUR490" s="421"/>
      <c r="MUS490" s="421"/>
      <c r="MUT490" s="421"/>
      <c r="MUU490" s="421"/>
      <c r="MUV490" s="421"/>
      <c r="MUW490" s="421"/>
      <c r="MUX490" s="421"/>
      <c r="MUY490" s="421"/>
      <c r="MUZ490" s="421"/>
      <c r="MVA490" s="421"/>
      <c r="MVB490" s="421"/>
      <c r="MVC490" s="421"/>
      <c r="MVD490" s="421"/>
      <c r="MVE490" s="421"/>
      <c r="MVF490" s="421"/>
      <c r="MVG490" s="421"/>
      <c r="MVH490" s="421"/>
      <c r="MVI490" s="421"/>
      <c r="MVJ490" s="421"/>
      <c r="MVK490" s="421"/>
      <c r="MVL490" s="421"/>
      <c r="MVM490" s="421"/>
      <c r="MVN490" s="421"/>
      <c r="MVO490" s="421"/>
      <c r="MVP490" s="421"/>
      <c r="MVQ490" s="421"/>
      <c r="MVR490" s="421"/>
      <c r="MVS490" s="421"/>
      <c r="MVT490" s="421"/>
      <c r="MVU490" s="421"/>
      <c r="MVV490" s="421"/>
      <c r="MVW490" s="421"/>
      <c r="MVX490" s="421"/>
      <c r="MVY490" s="421"/>
      <c r="MVZ490" s="421"/>
      <c r="MWA490" s="421"/>
      <c r="MWB490" s="421"/>
      <c r="MWC490" s="421"/>
      <c r="MWD490" s="421"/>
      <c r="MWE490" s="421"/>
      <c r="MWF490" s="421"/>
      <c r="MWG490" s="421"/>
      <c r="MWH490" s="421"/>
      <c r="MWI490" s="421"/>
      <c r="MWJ490" s="421"/>
      <c r="MWK490" s="421"/>
      <c r="MWL490" s="421"/>
      <c r="MWM490" s="421"/>
      <c r="MWN490" s="421"/>
      <c r="MWO490" s="421"/>
      <c r="MWP490" s="421"/>
      <c r="MWQ490" s="421"/>
      <c r="MWR490" s="421"/>
      <c r="MWS490" s="421"/>
      <c r="MWT490" s="421"/>
      <c r="MWU490" s="421"/>
      <c r="MWV490" s="421"/>
      <c r="MWW490" s="421"/>
      <c r="MWX490" s="421"/>
      <c r="MWY490" s="421"/>
      <c r="MWZ490" s="421"/>
      <c r="MXA490" s="421"/>
      <c r="MXB490" s="421"/>
      <c r="MXC490" s="421"/>
      <c r="MXD490" s="421"/>
      <c r="MXE490" s="421"/>
      <c r="MXF490" s="421"/>
      <c r="MXG490" s="421"/>
      <c r="MXH490" s="421"/>
      <c r="MXI490" s="421"/>
      <c r="MXJ490" s="421"/>
      <c r="MXK490" s="421"/>
      <c r="MXL490" s="421"/>
      <c r="MXM490" s="421"/>
      <c r="MXN490" s="421"/>
      <c r="MXO490" s="421"/>
      <c r="MXP490" s="421"/>
      <c r="MXQ490" s="421"/>
      <c r="MXR490" s="421"/>
      <c r="MXS490" s="421"/>
      <c r="MXT490" s="421"/>
      <c r="MXU490" s="421"/>
      <c r="MXV490" s="421"/>
      <c r="MXW490" s="421"/>
      <c r="MXX490" s="421"/>
      <c r="MXY490" s="421"/>
      <c r="MXZ490" s="421"/>
      <c r="MYA490" s="421"/>
      <c r="MYB490" s="421"/>
      <c r="MYC490" s="421"/>
      <c r="MYD490" s="421"/>
      <c r="MYE490" s="421"/>
      <c r="MYF490" s="421"/>
      <c r="MYG490" s="421"/>
      <c r="MYH490" s="421"/>
      <c r="MYI490" s="421"/>
      <c r="MYJ490" s="421"/>
      <c r="MYK490" s="421"/>
      <c r="MYL490" s="421"/>
      <c r="MYM490" s="421"/>
      <c r="MYN490" s="421"/>
      <c r="MYO490" s="421"/>
      <c r="MYP490" s="421"/>
      <c r="MYQ490" s="421"/>
      <c r="MYR490" s="421"/>
      <c r="MYS490" s="421"/>
      <c r="MYT490" s="421"/>
      <c r="MYU490" s="421"/>
      <c r="MYV490" s="421"/>
      <c r="MYW490" s="421"/>
      <c r="MYX490" s="421"/>
      <c r="MYY490" s="421"/>
      <c r="MYZ490" s="421"/>
      <c r="MZA490" s="421"/>
      <c r="MZB490" s="421"/>
      <c r="MZC490" s="421"/>
      <c r="MZD490" s="421"/>
      <c r="MZE490" s="421"/>
      <c r="MZF490" s="421"/>
      <c r="MZG490" s="421"/>
      <c r="MZH490" s="421"/>
      <c r="MZI490" s="421"/>
      <c r="MZJ490" s="421"/>
      <c r="MZK490" s="421"/>
      <c r="MZL490" s="421"/>
      <c r="MZM490" s="421"/>
      <c r="MZN490" s="421"/>
      <c r="MZO490" s="421"/>
      <c r="MZP490" s="421"/>
      <c r="MZQ490" s="421"/>
      <c r="MZR490" s="421"/>
      <c r="MZS490" s="421"/>
      <c r="MZT490" s="421"/>
      <c r="MZU490" s="421"/>
      <c r="MZV490" s="421"/>
      <c r="MZW490" s="421"/>
      <c r="MZX490" s="421"/>
      <c r="MZY490" s="421"/>
      <c r="MZZ490" s="421"/>
      <c r="NAA490" s="421"/>
      <c r="NAB490" s="421"/>
      <c r="NAC490" s="421"/>
      <c r="NAD490" s="421"/>
      <c r="NAE490" s="421"/>
      <c r="NAF490" s="421"/>
      <c r="NAG490" s="421"/>
      <c r="NAH490" s="421"/>
      <c r="NAI490" s="421"/>
      <c r="NAJ490" s="421"/>
      <c r="NAK490" s="421"/>
      <c r="NAL490" s="421"/>
      <c r="NAM490" s="421"/>
      <c r="NAN490" s="421"/>
      <c r="NAO490" s="421"/>
      <c r="NAP490" s="421"/>
      <c r="NAQ490" s="421"/>
      <c r="NAR490" s="421"/>
      <c r="NAS490" s="421"/>
      <c r="NAT490" s="421"/>
      <c r="NAU490" s="421"/>
      <c r="NAV490" s="421"/>
      <c r="NAW490" s="421"/>
      <c r="NAX490" s="421"/>
      <c r="NAY490" s="421"/>
      <c r="NAZ490" s="421"/>
      <c r="NBA490" s="421"/>
      <c r="NBB490" s="421"/>
      <c r="NBC490" s="421"/>
      <c r="NBD490" s="421"/>
      <c r="NBE490" s="421"/>
      <c r="NBF490" s="421"/>
      <c r="NBG490" s="421"/>
      <c r="NBH490" s="421"/>
      <c r="NBI490" s="421"/>
      <c r="NBJ490" s="421"/>
      <c r="NBK490" s="421"/>
      <c r="NBL490" s="421"/>
      <c r="NBM490" s="421"/>
      <c r="NBN490" s="421"/>
      <c r="NBO490" s="421"/>
      <c r="NBP490" s="421"/>
      <c r="NBQ490" s="421"/>
      <c r="NBR490" s="421"/>
      <c r="NBS490" s="421"/>
      <c r="NBT490" s="421"/>
      <c r="NBU490" s="421"/>
      <c r="NBV490" s="421"/>
      <c r="NBW490" s="421"/>
      <c r="NBX490" s="421"/>
      <c r="NBY490" s="421"/>
      <c r="NBZ490" s="421"/>
      <c r="NCA490" s="421"/>
      <c r="NCB490" s="421"/>
      <c r="NCC490" s="421"/>
      <c r="NCD490" s="421"/>
      <c r="NCE490" s="421"/>
      <c r="NCF490" s="421"/>
      <c r="NCG490" s="421"/>
      <c r="NCH490" s="421"/>
      <c r="NCI490" s="421"/>
      <c r="NCJ490" s="421"/>
      <c r="NCK490" s="421"/>
      <c r="NCL490" s="421"/>
      <c r="NCM490" s="421"/>
      <c r="NCN490" s="421"/>
      <c r="NCO490" s="421"/>
      <c r="NCP490" s="421"/>
      <c r="NCQ490" s="421"/>
      <c r="NCR490" s="421"/>
      <c r="NCS490" s="421"/>
      <c r="NCT490" s="421"/>
      <c r="NCU490" s="421"/>
      <c r="NCV490" s="421"/>
      <c r="NCW490" s="421"/>
      <c r="NCX490" s="421"/>
      <c r="NCY490" s="421"/>
      <c r="NCZ490" s="421"/>
      <c r="NDA490" s="421"/>
      <c r="NDB490" s="421"/>
      <c r="NDC490" s="421"/>
      <c r="NDD490" s="421"/>
      <c r="NDE490" s="421"/>
      <c r="NDF490" s="421"/>
      <c r="NDG490" s="421"/>
      <c r="NDH490" s="421"/>
      <c r="NDI490" s="421"/>
      <c r="NDJ490" s="421"/>
      <c r="NDK490" s="421"/>
      <c r="NDL490" s="421"/>
      <c r="NDM490" s="421"/>
      <c r="NDN490" s="421"/>
      <c r="NDO490" s="421"/>
      <c r="NDP490" s="421"/>
      <c r="NDQ490" s="421"/>
      <c r="NDR490" s="421"/>
      <c r="NDS490" s="421"/>
      <c r="NDT490" s="421"/>
      <c r="NDU490" s="421"/>
      <c r="NDV490" s="421"/>
      <c r="NDW490" s="421"/>
      <c r="NDX490" s="421"/>
      <c r="NDY490" s="421"/>
      <c r="NDZ490" s="421"/>
      <c r="NEA490" s="421"/>
      <c r="NEB490" s="421"/>
      <c r="NEC490" s="421"/>
      <c r="NED490" s="421"/>
      <c r="NEE490" s="421"/>
      <c r="NEF490" s="421"/>
      <c r="NEG490" s="421"/>
      <c r="NEH490" s="421"/>
      <c r="NEI490" s="421"/>
      <c r="NEJ490" s="421"/>
      <c r="NEK490" s="421"/>
      <c r="NEL490" s="421"/>
      <c r="NEM490" s="421"/>
      <c r="NEN490" s="421"/>
      <c r="NEO490" s="421"/>
      <c r="NEP490" s="421"/>
      <c r="NEQ490" s="421"/>
      <c r="NER490" s="421"/>
      <c r="NES490" s="421"/>
      <c r="NET490" s="421"/>
      <c r="NEU490" s="421"/>
      <c r="NEV490" s="421"/>
      <c r="NEW490" s="421"/>
      <c r="NEX490" s="421"/>
      <c r="NEY490" s="421"/>
      <c r="NEZ490" s="421"/>
      <c r="NFA490" s="421"/>
      <c r="NFB490" s="421"/>
      <c r="NFC490" s="421"/>
      <c r="NFD490" s="421"/>
      <c r="NFE490" s="421"/>
      <c r="NFF490" s="421"/>
      <c r="NFG490" s="421"/>
      <c r="NFH490" s="421"/>
      <c r="NFI490" s="421"/>
      <c r="NFJ490" s="421"/>
      <c r="NFK490" s="421"/>
      <c r="NFL490" s="421"/>
      <c r="NFM490" s="421"/>
      <c r="NFN490" s="421"/>
      <c r="NFO490" s="421"/>
      <c r="NFP490" s="421"/>
      <c r="NFQ490" s="421"/>
      <c r="NFR490" s="421"/>
      <c r="NFS490" s="421"/>
      <c r="NFT490" s="421"/>
      <c r="NFU490" s="421"/>
      <c r="NFV490" s="421"/>
      <c r="NFW490" s="421"/>
      <c r="NFX490" s="421"/>
      <c r="NFY490" s="421"/>
      <c r="NFZ490" s="421"/>
      <c r="NGA490" s="421"/>
      <c r="NGB490" s="421"/>
      <c r="NGC490" s="421"/>
      <c r="NGD490" s="421"/>
      <c r="NGE490" s="421"/>
      <c r="NGF490" s="421"/>
      <c r="NGG490" s="421"/>
      <c r="NGH490" s="421"/>
      <c r="NGI490" s="421"/>
      <c r="NGJ490" s="421"/>
      <c r="NGK490" s="421"/>
      <c r="NGL490" s="421"/>
      <c r="NGM490" s="421"/>
      <c r="NGN490" s="421"/>
      <c r="NGO490" s="421"/>
      <c r="NGP490" s="421"/>
      <c r="NGQ490" s="421"/>
      <c r="NGR490" s="421"/>
      <c r="NGS490" s="421"/>
      <c r="NGT490" s="421"/>
      <c r="NGU490" s="421"/>
      <c r="NGV490" s="421"/>
      <c r="NGW490" s="421"/>
      <c r="NGX490" s="421"/>
      <c r="NGY490" s="421"/>
      <c r="NGZ490" s="421"/>
      <c r="NHA490" s="421"/>
      <c r="NHB490" s="421"/>
      <c r="NHC490" s="421"/>
      <c r="NHD490" s="421"/>
      <c r="NHE490" s="421"/>
      <c r="NHF490" s="421"/>
      <c r="NHG490" s="421"/>
      <c r="NHH490" s="421"/>
      <c r="NHI490" s="421"/>
      <c r="NHJ490" s="421"/>
      <c r="NHK490" s="421"/>
      <c r="NHL490" s="421"/>
      <c r="NHM490" s="421"/>
      <c r="NHN490" s="421"/>
      <c r="NHO490" s="421"/>
      <c r="NHP490" s="421"/>
      <c r="NHQ490" s="421"/>
      <c r="NHR490" s="421"/>
      <c r="NHS490" s="421"/>
      <c r="NHT490" s="421"/>
      <c r="NHU490" s="421"/>
      <c r="NHV490" s="421"/>
      <c r="NHW490" s="421"/>
      <c r="NHX490" s="421"/>
      <c r="NHY490" s="421"/>
      <c r="NHZ490" s="421"/>
      <c r="NIA490" s="421"/>
      <c r="NIB490" s="421"/>
      <c r="NIC490" s="421"/>
      <c r="NID490" s="421"/>
      <c r="NIE490" s="421"/>
      <c r="NIF490" s="421"/>
      <c r="NIG490" s="421"/>
      <c r="NIH490" s="421"/>
      <c r="NII490" s="421"/>
      <c r="NIJ490" s="421"/>
      <c r="NIK490" s="421"/>
      <c r="NIL490" s="421"/>
      <c r="NIM490" s="421"/>
      <c r="NIN490" s="421"/>
      <c r="NIO490" s="421"/>
      <c r="NIP490" s="421"/>
      <c r="NIQ490" s="421"/>
      <c r="NIR490" s="421"/>
      <c r="NIS490" s="421"/>
      <c r="NIT490" s="421"/>
      <c r="NIU490" s="421"/>
      <c r="NIV490" s="421"/>
      <c r="NIW490" s="421"/>
      <c r="NIX490" s="421"/>
      <c r="NIY490" s="421"/>
      <c r="NIZ490" s="421"/>
      <c r="NJA490" s="421"/>
      <c r="NJB490" s="421"/>
      <c r="NJC490" s="421"/>
      <c r="NJD490" s="421"/>
      <c r="NJE490" s="421"/>
      <c r="NJF490" s="421"/>
      <c r="NJG490" s="421"/>
      <c r="NJH490" s="421"/>
      <c r="NJI490" s="421"/>
      <c r="NJJ490" s="421"/>
      <c r="NJK490" s="421"/>
      <c r="NJL490" s="421"/>
      <c r="NJM490" s="421"/>
      <c r="NJN490" s="421"/>
      <c r="NJO490" s="421"/>
      <c r="NJP490" s="421"/>
      <c r="NJQ490" s="421"/>
      <c r="NJR490" s="421"/>
      <c r="NJS490" s="421"/>
      <c r="NJT490" s="421"/>
      <c r="NJU490" s="421"/>
      <c r="NJV490" s="421"/>
      <c r="NJW490" s="421"/>
      <c r="NJX490" s="421"/>
      <c r="NJY490" s="421"/>
      <c r="NJZ490" s="421"/>
      <c r="NKA490" s="421"/>
      <c r="NKB490" s="421"/>
      <c r="NKC490" s="421"/>
      <c r="NKD490" s="421"/>
      <c r="NKE490" s="421"/>
      <c r="NKF490" s="421"/>
      <c r="NKG490" s="421"/>
      <c r="NKH490" s="421"/>
      <c r="NKI490" s="421"/>
      <c r="NKJ490" s="421"/>
      <c r="NKK490" s="421"/>
      <c r="NKL490" s="421"/>
      <c r="NKM490" s="421"/>
      <c r="NKN490" s="421"/>
      <c r="NKO490" s="421"/>
      <c r="NKP490" s="421"/>
      <c r="NKQ490" s="421"/>
      <c r="NKR490" s="421"/>
      <c r="NKS490" s="421"/>
      <c r="NKT490" s="421"/>
      <c r="NKU490" s="421"/>
      <c r="NKV490" s="421"/>
      <c r="NKW490" s="421"/>
      <c r="NKX490" s="421"/>
      <c r="NKY490" s="421"/>
      <c r="NKZ490" s="421"/>
      <c r="NLA490" s="421"/>
      <c r="NLB490" s="421"/>
      <c r="NLC490" s="421"/>
      <c r="NLD490" s="421"/>
      <c r="NLE490" s="421"/>
      <c r="NLF490" s="421"/>
      <c r="NLG490" s="421"/>
      <c r="NLH490" s="421"/>
      <c r="NLI490" s="421"/>
      <c r="NLJ490" s="421"/>
      <c r="NLK490" s="421"/>
      <c r="NLL490" s="421"/>
      <c r="NLM490" s="421"/>
      <c r="NLN490" s="421"/>
      <c r="NLO490" s="421"/>
      <c r="NLP490" s="421"/>
      <c r="NLQ490" s="421"/>
      <c r="NLR490" s="421"/>
      <c r="NLS490" s="421"/>
      <c r="NLT490" s="421"/>
      <c r="NLU490" s="421"/>
      <c r="NLV490" s="421"/>
      <c r="NLW490" s="421"/>
      <c r="NLX490" s="421"/>
      <c r="NLY490" s="421"/>
      <c r="NLZ490" s="421"/>
      <c r="NMA490" s="421"/>
      <c r="NMB490" s="421"/>
      <c r="NMC490" s="421"/>
      <c r="NMD490" s="421"/>
      <c r="NME490" s="421"/>
      <c r="NMF490" s="421"/>
      <c r="NMG490" s="421"/>
      <c r="NMH490" s="421"/>
      <c r="NMI490" s="421"/>
      <c r="NMJ490" s="421"/>
      <c r="NMK490" s="421"/>
      <c r="NML490" s="421"/>
      <c r="NMM490" s="421"/>
      <c r="NMN490" s="421"/>
      <c r="NMO490" s="421"/>
      <c r="NMP490" s="421"/>
      <c r="NMQ490" s="421"/>
      <c r="NMR490" s="421"/>
      <c r="NMS490" s="421"/>
      <c r="NMT490" s="421"/>
      <c r="NMU490" s="421"/>
      <c r="NMV490" s="421"/>
      <c r="NMW490" s="421"/>
      <c r="NMX490" s="421"/>
      <c r="NMY490" s="421"/>
      <c r="NMZ490" s="421"/>
      <c r="NNA490" s="421"/>
      <c r="NNB490" s="421"/>
      <c r="NNC490" s="421"/>
      <c r="NND490" s="421"/>
      <c r="NNE490" s="421"/>
      <c r="NNF490" s="421"/>
      <c r="NNG490" s="421"/>
      <c r="NNH490" s="421"/>
      <c r="NNI490" s="421"/>
      <c r="NNJ490" s="421"/>
      <c r="NNK490" s="421"/>
      <c r="NNL490" s="421"/>
      <c r="NNM490" s="421"/>
      <c r="NNN490" s="421"/>
      <c r="NNO490" s="421"/>
      <c r="NNP490" s="421"/>
      <c r="NNQ490" s="421"/>
      <c r="NNR490" s="421"/>
      <c r="NNS490" s="421"/>
      <c r="NNT490" s="421"/>
      <c r="NNU490" s="421"/>
      <c r="NNV490" s="421"/>
      <c r="NNW490" s="421"/>
      <c r="NNX490" s="421"/>
      <c r="NNY490" s="421"/>
      <c r="NNZ490" s="421"/>
      <c r="NOA490" s="421"/>
      <c r="NOB490" s="421"/>
      <c r="NOC490" s="421"/>
      <c r="NOD490" s="421"/>
      <c r="NOE490" s="421"/>
      <c r="NOF490" s="421"/>
      <c r="NOG490" s="421"/>
      <c r="NOH490" s="421"/>
      <c r="NOI490" s="421"/>
      <c r="NOJ490" s="421"/>
      <c r="NOK490" s="421"/>
      <c r="NOL490" s="421"/>
      <c r="NOM490" s="421"/>
      <c r="NON490" s="421"/>
      <c r="NOO490" s="421"/>
      <c r="NOP490" s="421"/>
      <c r="NOQ490" s="421"/>
      <c r="NOR490" s="421"/>
      <c r="NOS490" s="421"/>
      <c r="NOT490" s="421"/>
      <c r="NOU490" s="421"/>
      <c r="NOV490" s="421"/>
      <c r="NOW490" s="421"/>
      <c r="NOX490" s="421"/>
      <c r="NOY490" s="421"/>
      <c r="NOZ490" s="421"/>
      <c r="NPA490" s="421"/>
      <c r="NPB490" s="421"/>
      <c r="NPC490" s="421"/>
      <c r="NPD490" s="421"/>
      <c r="NPE490" s="421"/>
      <c r="NPF490" s="421"/>
      <c r="NPG490" s="421"/>
      <c r="NPH490" s="421"/>
      <c r="NPI490" s="421"/>
      <c r="NPJ490" s="421"/>
      <c r="NPK490" s="421"/>
      <c r="NPL490" s="421"/>
      <c r="NPM490" s="421"/>
      <c r="NPN490" s="421"/>
      <c r="NPO490" s="421"/>
      <c r="NPP490" s="421"/>
      <c r="NPQ490" s="421"/>
      <c r="NPR490" s="421"/>
      <c r="NPS490" s="421"/>
      <c r="NPT490" s="421"/>
      <c r="NPU490" s="421"/>
      <c r="NPV490" s="421"/>
      <c r="NPW490" s="421"/>
      <c r="NPX490" s="421"/>
      <c r="NPY490" s="421"/>
      <c r="NPZ490" s="421"/>
      <c r="NQA490" s="421"/>
      <c r="NQB490" s="421"/>
      <c r="NQC490" s="421"/>
      <c r="NQD490" s="421"/>
      <c r="NQE490" s="421"/>
      <c r="NQF490" s="421"/>
      <c r="NQG490" s="421"/>
      <c r="NQH490" s="421"/>
      <c r="NQI490" s="421"/>
      <c r="NQJ490" s="421"/>
      <c r="NQK490" s="421"/>
      <c r="NQL490" s="421"/>
      <c r="NQM490" s="421"/>
      <c r="NQN490" s="421"/>
      <c r="NQO490" s="421"/>
      <c r="NQP490" s="421"/>
      <c r="NQQ490" s="421"/>
      <c r="NQR490" s="421"/>
      <c r="NQS490" s="421"/>
      <c r="NQT490" s="421"/>
      <c r="NQU490" s="421"/>
      <c r="NQV490" s="421"/>
      <c r="NQW490" s="421"/>
      <c r="NQX490" s="421"/>
      <c r="NQY490" s="421"/>
      <c r="NQZ490" s="421"/>
      <c r="NRA490" s="421"/>
      <c r="NRB490" s="421"/>
      <c r="NRC490" s="421"/>
      <c r="NRD490" s="421"/>
      <c r="NRE490" s="421"/>
      <c r="NRF490" s="421"/>
      <c r="NRG490" s="421"/>
      <c r="NRH490" s="421"/>
      <c r="NRI490" s="421"/>
      <c r="NRJ490" s="421"/>
      <c r="NRK490" s="421"/>
      <c r="NRL490" s="421"/>
      <c r="NRM490" s="421"/>
      <c r="NRN490" s="421"/>
      <c r="NRO490" s="421"/>
      <c r="NRP490" s="421"/>
      <c r="NRQ490" s="421"/>
      <c r="NRR490" s="421"/>
      <c r="NRS490" s="421"/>
      <c r="NRT490" s="421"/>
      <c r="NRU490" s="421"/>
      <c r="NRV490" s="421"/>
      <c r="NRW490" s="421"/>
      <c r="NRX490" s="421"/>
      <c r="NRY490" s="421"/>
      <c r="NRZ490" s="421"/>
      <c r="NSA490" s="421"/>
      <c r="NSB490" s="421"/>
      <c r="NSC490" s="421"/>
      <c r="NSD490" s="421"/>
      <c r="NSE490" s="421"/>
      <c r="NSF490" s="421"/>
      <c r="NSG490" s="421"/>
      <c r="NSH490" s="421"/>
      <c r="NSI490" s="421"/>
      <c r="NSJ490" s="421"/>
      <c r="NSK490" s="421"/>
      <c r="NSL490" s="421"/>
      <c r="NSM490" s="421"/>
      <c r="NSN490" s="421"/>
      <c r="NSO490" s="421"/>
      <c r="NSP490" s="421"/>
      <c r="NSQ490" s="421"/>
      <c r="NSR490" s="421"/>
      <c r="NSS490" s="421"/>
      <c r="NST490" s="421"/>
      <c r="NSU490" s="421"/>
      <c r="NSV490" s="421"/>
      <c r="NSW490" s="421"/>
      <c r="NSX490" s="421"/>
      <c r="NSY490" s="421"/>
      <c r="NSZ490" s="421"/>
      <c r="NTA490" s="421"/>
      <c r="NTB490" s="421"/>
      <c r="NTC490" s="421"/>
      <c r="NTD490" s="421"/>
      <c r="NTE490" s="421"/>
      <c r="NTF490" s="421"/>
      <c r="NTG490" s="421"/>
      <c r="NTH490" s="421"/>
      <c r="NTI490" s="421"/>
      <c r="NTJ490" s="421"/>
      <c r="NTK490" s="421"/>
      <c r="NTL490" s="421"/>
      <c r="NTM490" s="421"/>
      <c r="NTN490" s="421"/>
      <c r="NTO490" s="421"/>
      <c r="NTP490" s="421"/>
      <c r="NTQ490" s="421"/>
      <c r="NTR490" s="421"/>
      <c r="NTS490" s="421"/>
      <c r="NTT490" s="421"/>
      <c r="NTU490" s="421"/>
      <c r="NTV490" s="421"/>
      <c r="NTW490" s="421"/>
      <c r="NTX490" s="421"/>
      <c r="NTY490" s="421"/>
      <c r="NTZ490" s="421"/>
      <c r="NUA490" s="421"/>
      <c r="NUB490" s="421"/>
      <c r="NUC490" s="421"/>
      <c r="NUD490" s="421"/>
      <c r="NUE490" s="421"/>
      <c r="NUF490" s="421"/>
      <c r="NUG490" s="421"/>
      <c r="NUH490" s="421"/>
      <c r="NUI490" s="421"/>
      <c r="NUJ490" s="421"/>
      <c r="NUK490" s="421"/>
      <c r="NUL490" s="421"/>
      <c r="NUM490" s="421"/>
      <c r="NUN490" s="421"/>
      <c r="NUO490" s="421"/>
      <c r="NUP490" s="421"/>
      <c r="NUQ490" s="421"/>
      <c r="NUR490" s="421"/>
      <c r="NUS490" s="421"/>
      <c r="NUT490" s="421"/>
      <c r="NUU490" s="421"/>
      <c r="NUV490" s="421"/>
      <c r="NUW490" s="421"/>
      <c r="NUX490" s="421"/>
      <c r="NUY490" s="421"/>
      <c r="NUZ490" s="421"/>
      <c r="NVA490" s="421"/>
      <c r="NVB490" s="421"/>
      <c r="NVC490" s="421"/>
      <c r="NVD490" s="421"/>
      <c r="NVE490" s="421"/>
      <c r="NVF490" s="421"/>
      <c r="NVG490" s="421"/>
      <c r="NVH490" s="421"/>
      <c r="NVI490" s="421"/>
      <c r="NVJ490" s="421"/>
      <c r="NVK490" s="421"/>
      <c r="NVL490" s="421"/>
      <c r="NVM490" s="421"/>
      <c r="NVN490" s="421"/>
      <c r="NVO490" s="421"/>
      <c r="NVP490" s="421"/>
      <c r="NVQ490" s="421"/>
      <c r="NVR490" s="421"/>
      <c r="NVS490" s="421"/>
      <c r="NVT490" s="421"/>
      <c r="NVU490" s="421"/>
      <c r="NVV490" s="421"/>
      <c r="NVW490" s="421"/>
      <c r="NVX490" s="421"/>
      <c r="NVY490" s="421"/>
      <c r="NVZ490" s="421"/>
      <c r="NWA490" s="421"/>
      <c r="NWB490" s="421"/>
      <c r="NWC490" s="421"/>
      <c r="NWD490" s="421"/>
      <c r="NWE490" s="421"/>
      <c r="NWF490" s="421"/>
      <c r="NWG490" s="421"/>
      <c r="NWH490" s="421"/>
      <c r="NWI490" s="421"/>
      <c r="NWJ490" s="421"/>
      <c r="NWK490" s="421"/>
      <c r="NWL490" s="421"/>
      <c r="NWM490" s="421"/>
      <c r="NWN490" s="421"/>
      <c r="NWO490" s="421"/>
      <c r="NWP490" s="421"/>
      <c r="NWQ490" s="421"/>
      <c r="NWR490" s="421"/>
      <c r="NWS490" s="421"/>
      <c r="NWT490" s="421"/>
      <c r="NWU490" s="421"/>
      <c r="NWV490" s="421"/>
      <c r="NWW490" s="421"/>
      <c r="NWX490" s="421"/>
      <c r="NWY490" s="421"/>
      <c r="NWZ490" s="421"/>
      <c r="NXA490" s="421"/>
      <c r="NXB490" s="421"/>
      <c r="NXC490" s="421"/>
      <c r="NXD490" s="421"/>
      <c r="NXE490" s="421"/>
      <c r="NXF490" s="421"/>
      <c r="NXG490" s="421"/>
      <c r="NXH490" s="421"/>
      <c r="NXI490" s="421"/>
      <c r="NXJ490" s="421"/>
      <c r="NXK490" s="421"/>
      <c r="NXL490" s="421"/>
      <c r="NXM490" s="421"/>
      <c r="NXN490" s="421"/>
      <c r="NXO490" s="421"/>
      <c r="NXP490" s="421"/>
      <c r="NXQ490" s="421"/>
      <c r="NXR490" s="421"/>
      <c r="NXS490" s="421"/>
      <c r="NXT490" s="421"/>
      <c r="NXU490" s="421"/>
      <c r="NXV490" s="421"/>
      <c r="NXW490" s="421"/>
      <c r="NXX490" s="421"/>
      <c r="NXY490" s="421"/>
      <c r="NXZ490" s="421"/>
      <c r="NYA490" s="421"/>
      <c r="NYB490" s="421"/>
      <c r="NYC490" s="421"/>
      <c r="NYD490" s="421"/>
      <c r="NYE490" s="421"/>
      <c r="NYF490" s="421"/>
      <c r="NYG490" s="421"/>
      <c r="NYH490" s="421"/>
      <c r="NYI490" s="421"/>
      <c r="NYJ490" s="421"/>
      <c r="NYK490" s="421"/>
      <c r="NYL490" s="421"/>
      <c r="NYM490" s="421"/>
      <c r="NYN490" s="421"/>
      <c r="NYO490" s="421"/>
      <c r="NYP490" s="421"/>
      <c r="NYQ490" s="421"/>
      <c r="NYR490" s="421"/>
      <c r="NYS490" s="421"/>
      <c r="NYT490" s="421"/>
      <c r="NYU490" s="421"/>
      <c r="NYV490" s="421"/>
      <c r="NYW490" s="421"/>
      <c r="NYX490" s="421"/>
      <c r="NYY490" s="421"/>
      <c r="NYZ490" s="421"/>
      <c r="NZA490" s="421"/>
      <c r="NZB490" s="421"/>
      <c r="NZC490" s="421"/>
      <c r="NZD490" s="421"/>
      <c r="NZE490" s="421"/>
      <c r="NZF490" s="421"/>
      <c r="NZG490" s="421"/>
      <c r="NZH490" s="421"/>
      <c r="NZI490" s="421"/>
      <c r="NZJ490" s="421"/>
      <c r="NZK490" s="421"/>
      <c r="NZL490" s="421"/>
      <c r="NZM490" s="421"/>
      <c r="NZN490" s="421"/>
      <c r="NZO490" s="421"/>
      <c r="NZP490" s="421"/>
      <c r="NZQ490" s="421"/>
      <c r="NZR490" s="421"/>
      <c r="NZS490" s="421"/>
      <c r="NZT490" s="421"/>
      <c r="NZU490" s="421"/>
      <c r="NZV490" s="421"/>
      <c r="NZW490" s="421"/>
      <c r="NZX490" s="421"/>
      <c r="NZY490" s="421"/>
      <c r="NZZ490" s="421"/>
      <c r="OAA490" s="421"/>
      <c r="OAB490" s="421"/>
      <c r="OAC490" s="421"/>
      <c r="OAD490" s="421"/>
      <c r="OAE490" s="421"/>
      <c r="OAF490" s="421"/>
      <c r="OAG490" s="421"/>
      <c r="OAH490" s="421"/>
      <c r="OAI490" s="421"/>
      <c r="OAJ490" s="421"/>
      <c r="OAK490" s="421"/>
      <c r="OAL490" s="421"/>
      <c r="OAM490" s="421"/>
      <c r="OAN490" s="421"/>
      <c r="OAO490" s="421"/>
      <c r="OAP490" s="421"/>
      <c r="OAQ490" s="421"/>
      <c r="OAR490" s="421"/>
      <c r="OAS490" s="421"/>
      <c r="OAT490" s="421"/>
      <c r="OAU490" s="421"/>
      <c r="OAV490" s="421"/>
      <c r="OAW490" s="421"/>
      <c r="OAX490" s="421"/>
      <c r="OAY490" s="421"/>
      <c r="OAZ490" s="421"/>
      <c r="OBA490" s="421"/>
      <c r="OBB490" s="421"/>
      <c r="OBC490" s="421"/>
      <c r="OBD490" s="421"/>
      <c r="OBE490" s="421"/>
      <c r="OBF490" s="421"/>
      <c r="OBG490" s="421"/>
      <c r="OBH490" s="421"/>
      <c r="OBI490" s="421"/>
      <c r="OBJ490" s="421"/>
      <c r="OBK490" s="421"/>
      <c r="OBL490" s="421"/>
      <c r="OBM490" s="421"/>
      <c r="OBN490" s="421"/>
      <c r="OBO490" s="421"/>
      <c r="OBP490" s="421"/>
      <c r="OBQ490" s="421"/>
      <c r="OBR490" s="421"/>
      <c r="OBS490" s="421"/>
      <c r="OBT490" s="421"/>
      <c r="OBU490" s="421"/>
      <c r="OBV490" s="421"/>
      <c r="OBW490" s="421"/>
      <c r="OBX490" s="421"/>
      <c r="OBY490" s="421"/>
      <c r="OBZ490" s="421"/>
      <c r="OCA490" s="421"/>
      <c r="OCB490" s="421"/>
      <c r="OCC490" s="421"/>
      <c r="OCD490" s="421"/>
      <c r="OCE490" s="421"/>
      <c r="OCF490" s="421"/>
      <c r="OCG490" s="421"/>
      <c r="OCH490" s="421"/>
      <c r="OCI490" s="421"/>
      <c r="OCJ490" s="421"/>
      <c r="OCK490" s="421"/>
      <c r="OCL490" s="421"/>
      <c r="OCM490" s="421"/>
      <c r="OCN490" s="421"/>
      <c r="OCO490" s="421"/>
      <c r="OCP490" s="421"/>
      <c r="OCQ490" s="421"/>
      <c r="OCR490" s="421"/>
      <c r="OCS490" s="421"/>
      <c r="OCT490" s="421"/>
      <c r="OCU490" s="421"/>
      <c r="OCV490" s="421"/>
      <c r="OCW490" s="421"/>
      <c r="OCX490" s="421"/>
      <c r="OCY490" s="421"/>
      <c r="OCZ490" s="421"/>
      <c r="ODA490" s="421"/>
      <c r="ODB490" s="421"/>
      <c r="ODC490" s="421"/>
      <c r="ODD490" s="421"/>
      <c r="ODE490" s="421"/>
      <c r="ODF490" s="421"/>
      <c r="ODG490" s="421"/>
      <c r="ODH490" s="421"/>
      <c r="ODI490" s="421"/>
      <c r="ODJ490" s="421"/>
      <c r="ODK490" s="421"/>
      <c r="ODL490" s="421"/>
      <c r="ODM490" s="421"/>
      <c r="ODN490" s="421"/>
      <c r="ODO490" s="421"/>
      <c r="ODP490" s="421"/>
      <c r="ODQ490" s="421"/>
      <c r="ODR490" s="421"/>
      <c r="ODS490" s="421"/>
      <c r="ODT490" s="421"/>
      <c r="ODU490" s="421"/>
      <c r="ODV490" s="421"/>
      <c r="ODW490" s="421"/>
      <c r="ODX490" s="421"/>
      <c r="ODY490" s="421"/>
      <c r="ODZ490" s="421"/>
      <c r="OEA490" s="421"/>
      <c r="OEB490" s="421"/>
      <c r="OEC490" s="421"/>
      <c r="OED490" s="421"/>
      <c r="OEE490" s="421"/>
      <c r="OEF490" s="421"/>
      <c r="OEG490" s="421"/>
      <c r="OEH490" s="421"/>
      <c r="OEI490" s="421"/>
      <c r="OEJ490" s="421"/>
      <c r="OEK490" s="421"/>
      <c r="OEL490" s="421"/>
      <c r="OEM490" s="421"/>
      <c r="OEN490" s="421"/>
      <c r="OEO490" s="421"/>
      <c r="OEP490" s="421"/>
      <c r="OEQ490" s="421"/>
      <c r="OER490" s="421"/>
      <c r="OES490" s="421"/>
      <c r="OET490" s="421"/>
      <c r="OEU490" s="421"/>
      <c r="OEV490" s="421"/>
      <c r="OEW490" s="421"/>
      <c r="OEX490" s="421"/>
      <c r="OEY490" s="421"/>
      <c r="OEZ490" s="421"/>
      <c r="OFA490" s="421"/>
      <c r="OFB490" s="421"/>
      <c r="OFC490" s="421"/>
      <c r="OFD490" s="421"/>
      <c r="OFE490" s="421"/>
      <c r="OFF490" s="421"/>
      <c r="OFG490" s="421"/>
      <c r="OFH490" s="421"/>
      <c r="OFI490" s="421"/>
      <c r="OFJ490" s="421"/>
      <c r="OFK490" s="421"/>
      <c r="OFL490" s="421"/>
      <c r="OFM490" s="421"/>
      <c r="OFN490" s="421"/>
      <c r="OFO490" s="421"/>
      <c r="OFP490" s="421"/>
      <c r="OFQ490" s="421"/>
      <c r="OFR490" s="421"/>
      <c r="OFS490" s="421"/>
      <c r="OFT490" s="421"/>
      <c r="OFU490" s="421"/>
      <c r="OFV490" s="421"/>
      <c r="OFW490" s="421"/>
      <c r="OFX490" s="421"/>
      <c r="OFY490" s="421"/>
      <c r="OFZ490" s="421"/>
      <c r="OGA490" s="421"/>
      <c r="OGB490" s="421"/>
      <c r="OGC490" s="421"/>
      <c r="OGD490" s="421"/>
      <c r="OGE490" s="421"/>
      <c r="OGF490" s="421"/>
      <c r="OGG490" s="421"/>
      <c r="OGH490" s="421"/>
      <c r="OGI490" s="421"/>
      <c r="OGJ490" s="421"/>
      <c r="OGK490" s="421"/>
      <c r="OGL490" s="421"/>
      <c r="OGM490" s="421"/>
      <c r="OGN490" s="421"/>
      <c r="OGO490" s="421"/>
      <c r="OGP490" s="421"/>
      <c r="OGQ490" s="421"/>
      <c r="OGR490" s="421"/>
      <c r="OGS490" s="421"/>
      <c r="OGT490" s="421"/>
      <c r="OGU490" s="421"/>
      <c r="OGV490" s="421"/>
      <c r="OGW490" s="421"/>
      <c r="OGX490" s="421"/>
      <c r="OGY490" s="421"/>
      <c r="OGZ490" s="421"/>
      <c r="OHA490" s="421"/>
      <c r="OHB490" s="421"/>
      <c r="OHC490" s="421"/>
      <c r="OHD490" s="421"/>
      <c r="OHE490" s="421"/>
      <c r="OHF490" s="421"/>
      <c r="OHG490" s="421"/>
      <c r="OHH490" s="421"/>
      <c r="OHI490" s="421"/>
      <c r="OHJ490" s="421"/>
      <c r="OHK490" s="421"/>
      <c r="OHL490" s="421"/>
      <c r="OHM490" s="421"/>
      <c r="OHN490" s="421"/>
      <c r="OHO490" s="421"/>
      <c r="OHP490" s="421"/>
      <c r="OHQ490" s="421"/>
      <c r="OHR490" s="421"/>
      <c r="OHS490" s="421"/>
      <c r="OHT490" s="421"/>
      <c r="OHU490" s="421"/>
      <c r="OHV490" s="421"/>
      <c r="OHW490" s="421"/>
      <c r="OHX490" s="421"/>
      <c r="OHY490" s="421"/>
      <c r="OHZ490" s="421"/>
      <c r="OIA490" s="421"/>
      <c r="OIB490" s="421"/>
      <c r="OIC490" s="421"/>
      <c r="OID490" s="421"/>
      <c r="OIE490" s="421"/>
      <c r="OIF490" s="421"/>
      <c r="OIG490" s="421"/>
      <c r="OIH490" s="421"/>
      <c r="OII490" s="421"/>
      <c r="OIJ490" s="421"/>
      <c r="OIK490" s="421"/>
      <c r="OIL490" s="421"/>
      <c r="OIM490" s="421"/>
      <c r="OIN490" s="421"/>
      <c r="OIO490" s="421"/>
      <c r="OIP490" s="421"/>
      <c r="OIQ490" s="421"/>
      <c r="OIR490" s="421"/>
      <c r="OIS490" s="421"/>
      <c r="OIT490" s="421"/>
      <c r="OIU490" s="421"/>
      <c r="OIV490" s="421"/>
      <c r="OIW490" s="421"/>
      <c r="OIX490" s="421"/>
      <c r="OIY490" s="421"/>
      <c r="OIZ490" s="421"/>
      <c r="OJA490" s="421"/>
      <c r="OJB490" s="421"/>
      <c r="OJC490" s="421"/>
      <c r="OJD490" s="421"/>
      <c r="OJE490" s="421"/>
      <c r="OJF490" s="421"/>
      <c r="OJG490" s="421"/>
      <c r="OJH490" s="421"/>
      <c r="OJI490" s="421"/>
      <c r="OJJ490" s="421"/>
      <c r="OJK490" s="421"/>
      <c r="OJL490" s="421"/>
      <c r="OJM490" s="421"/>
      <c r="OJN490" s="421"/>
      <c r="OJO490" s="421"/>
      <c r="OJP490" s="421"/>
      <c r="OJQ490" s="421"/>
      <c r="OJR490" s="421"/>
      <c r="OJS490" s="421"/>
      <c r="OJT490" s="421"/>
      <c r="OJU490" s="421"/>
      <c r="OJV490" s="421"/>
      <c r="OJW490" s="421"/>
      <c r="OJX490" s="421"/>
      <c r="OJY490" s="421"/>
      <c r="OJZ490" s="421"/>
      <c r="OKA490" s="421"/>
      <c r="OKB490" s="421"/>
      <c r="OKC490" s="421"/>
      <c r="OKD490" s="421"/>
      <c r="OKE490" s="421"/>
      <c r="OKF490" s="421"/>
      <c r="OKG490" s="421"/>
      <c r="OKH490" s="421"/>
      <c r="OKI490" s="421"/>
      <c r="OKJ490" s="421"/>
      <c r="OKK490" s="421"/>
      <c r="OKL490" s="421"/>
      <c r="OKM490" s="421"/>
      <c r="OKN490" s="421"/>
      <c r="OKO490" s="421"/>
      <c r="OKP490" s="421"/>
      <c r="OKQ490" s="421"/>
      <c r="OKR490" s="421"/>
      <c r="OKS490" s="421"/>
      <c r="OKT490" s="421"/>
      <c r="OKU490" s="421"/>
      <c r="OKV490" s="421"/>
      <c r="OKW490" s="421"/>
      <c r="OKX490" s="421"/>
      <c r="OKY490" s="421"/>
      <c r="OKZ490" s="421"/>
      <c r="OLA490" s="421"/>
      <c r="OLB490" s="421"/>
      <c r="OLC490" s="421"/>
      <c r="OLD490" s="421"/>
      <c r="OLE490" s="421"/>
      <c r="OLF490" s="421"/>
      <c r="OLG490" s="421"/>
      <c r="OLH490" s="421"/>
      <c r="OLI490" s="421"/>
      <c r="OLJ490" s="421"/>
      <c r="OLK490" s="421"/>
      <c r="OLL490" s="421"/>
      <c r="OLM490" s="421"/>
      <c r="OLN490" s="421"/>
      <c r="OLO490" s="421"/>
      <c r="OLP490" s="421"/>
      <c r="OLQ490" s="421"/>
      <c r="OLR490" s="421"/>
      <c r="OLS490" s="421"/>
      <c r="OLT490" s="421"/>
      <c r="OLU490" s="421"/>
      <c r="OLV490" s="421"/>
      <c r="OLW490" s="421"/>
      <c r="OLX490" s="421"/>
      <c r="OLY490" s="421"/>
      <c r="OLZ490" s="421"/>
      <c r="OMA490" s="421"/>
      <c r="OMB490" s="421"/>
      <c r="OMC490" s="421"/>
      <c r="OMD490" s="421"/>
      <c r="OME490" s="421"/>
      <c r="OMF490" s="421"/>
      <c r="OMG490" s="421"/>
      <c r="OMH490" s="421"/>
      <c r="OMI490" s="421"/>
      <c r="OMJ490" s="421"/>
      <c r="OMK490" s="421"/>
      <c r="OML490" s="421"/>
      <c r="OMM490" s="421"/>
      <c r="OMN490" s="421"/>
      <c r="OMO490" s="421"/>
      <c r="OMP490" s="421"/>
      <c r="OMQ490" s="421"/>
      <c r="OMR490" s="421"/>
      <c r="OMS490" s="421"/>
      <c r="OMT490" s="421"/>
      <c r="OMU490" s="421"/>
      <c r="OMV490" s="421"/>
      <c r="OMW490" s="421"/>
      <c r="OMX490" s="421"/>
      <c r="OMY490" s="421"/>
      <c r="OMZ490" s="421"/>
      <c r="ONA490" s="421"/>
      <c r="ONB490" s="421"/>
      <c r="ONC490" s="421"/>
      <c r="OND490" s="421"/>
      <c r="ONE490" s="421"/>
      <c r="ONF490" s="421"/>
      <c r="ONG490" s="421"/>
      <c r="ONH490" s="421"/>
      <c r="ONI490" s="421"/>
      <c r="ONJ490" s="421"/>
      <c r="ONK490" s="421"/>
      <c r="ONL490" s="421"/>
      <c r="ONM490" s="421"/>
      <c r="ONN490" s="421"/>
      <c r="ONO490" s="421"/>
      <c r="ONP490" s="421"/>
      <c r="ONQ490" s="421"/>
      <c r="ONR490" s="421"/>
      <c r="ONS490" s="421"/>
      <c r="ONT490" s="421"/>
      <c r="ONU490" s="421"/>
      <c r="ONV490" s="421"/>
      <c r="ONW490" s="421"/>
      <c r="ONX490" s="421"/>
      <c r="ONY490" s="421"/>
      <c r="ONZ490" s="421"/>
      <c r="OOA490" s="421"/>
      <c r="OOB490" s="421"/>
      <c r="OOC490" s="421"/>
      <c r="OOD490" s="421"/>
      <c r="OOE490" s="421"/>
      <c r="OOF490" s="421"/>
      <c r="OOG490" s="421"/>
      <c r="OOH490" s="421"/>
      <c r="OOI490" s="421"/>
      <c r="OOJ490" s="421"/>
      <c r="OOK490" s="421"/>
      <c r="OOL490" s="421"/>
      <c r="OOM490" s="421"/>
      <c r="OON490" s="421"/>
      <c r="OOO490" s="421"/>
      <c r="OOP490" s="421"/>
      <c r="OOQ490" s="421"/>
      <c r="OOR490" s="421"/>
      <c r="OOS490" s="421"/>
      <c r="OOT490" s="421"/>
      <c r="OOU490" s="421"/>
      <c r="OOV490" s="421"/>
      <c r="OOW490" s="421"/>
      <c r="OOX490" s="421"/>
      <c r="OOY490" s="421"/>
      <c r="OOZ490" s="421"/>
      <c r="OPA490" s="421"/>
      <c r="OPB490" s="421"/>
      <c r="OPC490" s="421"/>
      <c r="OPD490" s="421"/>
      <c r="OPE490" s="421"/>
      <c r="OPF490" s="421"/>
      <c r="OPG490" s="421"/>
      <c r="OPH490" s="421"/>
      <c r="OPI490" s="421"/>
      <c r="OPJ490" s="421"/>
      <c r="OPK490" s="421"/>
      <c r="OPL490" s="421"/>
      <c r="OPM490" s="421"/>
      <c r="OPN490" s="421"/>
      <c r="OPO490" s="421"/>
      <c r="OPP490" s="421"/>
      <c r="OPQ490" s="421"/>
      <c r="OPR490" s="421"/>
      <c r="OPS490" s="421"/>
      <c r="OPT490" s="421"/>
      <c r="OPU490" s="421"/>
      <c r="OPV490" s="421"/>
      <c r="OPW490" s="421"/>
      <c r="OPX490" s="421"/>
      <c r="OPY490" s="421"/>
      <c r="OPZ490" s="421"/>
      <c r="OQA490" s="421"/>
      <c r="OQB490" s="421"/>
      <c r="OQC490" s="421"/>
      <c r="OQD490" s="421"/>
      <c r="OQE490" s="421"/>
      <c r="OQF490" s="421"/>
      <c r="OQG490" s="421"/>
      <c r="OQH490" s="421"/>
      <c r="OQI490" s="421"/>
      <c r="OQJ490" s="421"/>
      <c r="OQK490" s="421"/>
      <c r="OQL490" s="421"/>
      <c r="OQM490" s="421"/>
      <c r="OQN490" s="421"/>
      <c r="OQO490" s="421"/>
      <c r="OQP490" s="421"/>
      <c r="OQQ490" s="421"/>
      <c r="OQR490" s="421"/>
      <c r="OQS490" s="421"/>
      <c r="OQT490" s="421"/>
      <c r="OQU490" s="421"/>
      <c r="OQV490" s="421"/>
      <c r="OQW490" s="421"/>
      <c r="OQX490" s="421"/>
      <c r="OQY490" s="421"/>
      <c r="OQZ490" s="421"/>
      <c r="ORA490" s="421"/>
      <c r="ORB490" s="421"/>
      <c r="ORC490" s="421"/>
      <c r="ORD490" s="421"/>
      <c r="ORE490" s="421"/>
      <c r="ORF490" s="421"/>
      <c r="ORG490" s="421"/>
      <c r="ORH490" s="421"/>
      <c r="ORI490" s="421"/>
      <c r="ORJ490" s="421"/>
      <c r="ORK490" s="421"/>
      <c r="ORL490" s="421"/>
      <c r="ORM490" s="421"/>
      <c r="ORN490" s="421"/>
      <c r="ORO490" s="421"/>
      <c r="ORP490" s="421"/>
      <c r="ORQ490" s="421"/>
      <c r="ORR490" s="421"/>
      <c r="ORS490" s="421"/>
      <c r="ORT490" s="421"/>
      <c r="ORU490" s="421"/>
      <c r="ORV490" s="421"/>
      <c r="ORW490" s="421"/>
      <c r="ORX490" s="421"/>
      <c r="ORY490" s="421"/>
      <c r="ORZ490" s="421"/>
      <c r="OSA490" s="421"/>
      <c r="OSB490" s="421"/>
      <c r="OSC490" s="421"/>
      <c r="OSD490" s="421"/>
      <c r="OSE490" s="421"/>
      <c r="OSF490" s="421"/>
      <c r="OSG490" s="421"/>
      <c r="OSH490" s="421"/>
      <c r="OSI490" s="421"/>
      <c r="OSJ490" s="421"/>
      <c r="OSK490" s="421"/>
      <c r="OSL490" s="421"/>
      <c r="OSM490" s="421"/>
      <c r="OSN490" s="421"/>
      <c r="OSO490" s="421"/>
      <c r="OSP490" s="421"/>
      <c r="OSQ490" s="421"/>
      <c r="OSR490" s="421"/>
      <c r="OSS490" s="421"/>
      <c r="OST490" s="421"/>
      <c r="OSU490" s="421"/>
      <c r="OSV490" s="421"/>
      <c r="OSW490" s="421"/>
      <c r="OSX490" s="421"/>
      <c r="OSY490" s="421"/>
      <c r="OSZ490" s="421"/>
      <c r="OTA490" s="421"/>
      <c r="OTB490" s="421"/>
      <c r="OTC490" s="421"/>
      <c r="OTD490" s="421"/>
      <c r="OTE490" s="421"/>
      <c r="OTF490" s="421"/>
      <c r="OTG490" s="421"/>
      <c r="OTH490" s="421"/>
      <c r="OTI490" s="421"/>
      <c r="OTJ490" s="421"/>
      <c r="OTK490" s="421"/>
      <c r="OTL490" s="421"/>
      <c r="OTM490" s="421"/>
      <c r="OTN490" s="421"/>
      <c r="OTO490" s="421"/>
      <c r="OTP490" s="421"/>
      <c r="OTQ490" s="421"/>
      <c r="OTR490" s="421"/>
      <c r="OTS490" s="421"/>
      <c r="OTT490" s="421"/>
      <c r="OTU490" s="421"/>
      <c r="OTV490" s="421"/>
      <c r="OTW490" s="421"/>
      <c r="OTX490" s="421"/>
      <c r="OTY490" s="421"/>
      <c r="OTZ490" s="421"/>
      <c r="OUA490" s="421"/>
      <c r="OUB490" s="421"/>
      <c r="OUC490" s="421"/>
      <c r="OUD490" s="421"/>
      <c r="OUE490" s="421"/>
      <c r="OUF490" s="421"/>
      <c r="OUG490" s="421"/>
      <c r="OUH490" s="421"/>
      <c r="OUI490" s="421"/>
      <c r="OUJ490" s="421"/>
      <c r="OUK490" s="421"/>
      <c r="OUL490" s="421"/>
      <c r="OUM490" s="421"/>
      <c r="OUN490" s="421"/>
      <c r="OUO490" s="421"/>
      <c r="OUP490" s="421"/>
      <c r="OUQ490" s="421"/>
      <c r="OUR490" s="421"/>
      <c r="OUS490" s="421"/>
      <c r="OUT490" s="421"/>
      <c r="OUU490" s="421"/>
      <c r="OUV490" s="421"/>
      <c r="OUW490" s="421"/>
      <c r="OUX490" s="421"/>
      <c r="OUY490" s="421"/>
      <c r="OUZ490" s="421"/>
      <c r="OVA490" s="421"/>
      <c r="OVB490" s="421"/>
      <c r="OVC490" s="421"/>
      <c r="OVD490" s="421"/>
      <c r="OVE490" s="421"/>
      <c r="OVF490" s="421"/>
      <c r="OVG490" s="421"/>
      <c r="OVH490" s="421"/>
      <c r="OVI490" s="421"/>
      <c r="OVJ490" s="421"/>
      <c r="OVK490" s="421"/>
      <c r="OVL490" s="421"/>
      <c r="OVM490" s="421"/>
      <c r="OVN490" s="421"/>
      <c r="OVO490" s="421"/>
      <c r="OVP490" s="421"/>
      <c r="OVQ490" s="421"/>
      <c r="OVR490" s="421"/>
      <c r="OVS490" s="421"/>
      <c r="OVT490" s="421"/>
      <c r="OVU490" s="421"/>
      <c r="OVV490" s="421"/>
      <c r="OVW490" s="421"/>
      <c r="OVX490" s="421"/>
      <c r="OVY490" s="421"/>
      <c r="OVZ490" s="421"/>
      <c r="OWA490" s="421"/>
      <c r="OWB490" s="421"/>
      <c r="OWC490" s="421"/>
      <c r="OWD490" s="421"/>
      <c r="OWE490" s="421"/>
      <c r="OWF490" s="421"/>
      <c r="OWG490" s="421"/>
      <c r="OWH490" s="421"/>
      <c r="OWI490" s="421"/>
      <c r="OWJ490" s="421"/>
      <c r="OWK490" s="421"/>
      <c r="OWL490" s="421"/>
      <c r="OWM490" s="421"/>
      <c r="OWN490" s="421"/>
      <c r="OWO490" s="421"/>
      <c r="OWP490" s="421"/>
      <c r="OWQ490" s="421"/>
      <c r="OWR490" s="421"/>
      <c r="OWS490" s="421"/>
      <c r="OWT490" s="421"/>
      <c r="OWU490" s="421"/>
      <c r="OWV490" s="421"/>
      <c r="OWW490" s="421"/>
      <c r="OWX490" s="421"/>
      <c r="OWY490" s="421"/>
      <c r="OWZ490" s="421"/>
      <c r="OXA490" s="421"/>
      <c r="OXB490" s="421"/>
      <c r="OXC490" s="421"/>
      <c r="OXD490" s="421"/>
      <c r="OXE490" s="421"/>
      <c r="OXF490" s="421"/>
      <c r="OXG490" s="421"/>
      <c r="OXH490" s="421"/>
      <c r="OXI490" s="421"/>
      <c r="OXJ490" s="421"/>
      <c r="OXK490" s="421"/>
      <c r="OXL490" s="421"/>
      <c r="OXM490" s="421"/>
      <c r="OXN490" s="421"/>
      <c r="OXO490" s="421"/>
      <c r="OXP490" s="421"/>
      <c r="OXQ490" s="421"/>
      <c r="OXR490" s="421"/>
      <c r="OXS490" s="421"/>
      <c r="OXT490" s="421"/>
      <c r="OXU490" s="421"/>
      <c r="OXV490" s="421"/>
      <c r="OXW490" s="421"/>
      <c r="OXX490" s="421"/>
      <c r="OXY490" s="421"/>
      <c r="OXZ490" s="421"/>
      <c r="OYA490" s="421"/>
      <c r="OYB490" s="421"/>
      <c r="OYC490" s="421"/>
      <c r="OYD490" s="421"/>
      <c r="OYE490" s="421"/>
      <c r="OYF490" s="421"/>
      <c r="OYG490" s="421"/>
      <c r="OYH490" s="421"/>
      <c r="OYI490" s="421"/>
      <c r="OYJ490" s="421"/>
      <c r="OYK490" s="421"/>
      <c r="OYL490" s="421"/>
      <c r="OYM490" s="421"/>
      <c r="OYN490" s="421"/>
      <c r="OYO490" s="421"/>
      <c r="OYP490" s="421"/>
      <c r="OYQ490" s="421"/>
      <c r="OYR490" s="421"/>
      <c r="OYS490" s="421"/>
      <c r="OYT490" s="421"/>
      <c r="OYU490" s="421"/>
      <c r="OYV490" s="421"/>
      <c r="OYW490" s="421"/>
      <c r="OYX490" s="421"/>
      <c r="OYY490" s="421"/>
      <c r="OYZ490" s="421"/>
      <c r="OZA490" s="421"/>
      <c r="OZB490" s="421"/>
      <c r="OZC490" s="421"/>
      <c r="OZD490" s="421"/>
      <c r="OZE490" s="421"/>
      <c r="OZF490" s="421"/>
      <c r="OZG490" s="421"/>
      <c r="OZH490" s="421"/>
      <c r="OZI490" s="421"/>
      <c r="OZJ490" s="421"/>
      <c r="OZK490" s="421"/>
      <c r="OZL490" s="421"/>
      <c r="OZM490" s="421"/>
      <c r="OZN490" s="421"/>
      <c r="OZO490" s="421"/>
      <c r="OZP490" s="421"/>
      <c r="OZQ490" s="421"/>
      <c r="OZR490" s="421"/>
      <c r="OZS490" s="421"/>
      <c r="OZT490" s="421"/>
      <c r="OZU490" s="421"/>
      <c r="OZV490" s="421"/>
      <c r="OZW490" s="421"/>
      <c r="OZX490" s="421"/>
      <c r="OZY490" s="421"/>
      <c r="OZZ490" s="421"/>
      <c r="PAA490" s="421"/>
      <c r="PAB490" s="421"/>
      <c r="PAC490" s="421"/>
      <c r="PAD490" s="421"/>
      <c r="PAE490" s="421"/>
      <c r="PAF490" s="421"/>
      <c r="PAG490" s="421"/>
      <c r="PAH490" s="421"/>
      <c r="PAI490" s="421"/>
      <c r="PAJ490" s="421"/>
      <c r="PAK490" s="421"/>
      <c r="PAL490" s="421"/>
      <c r="PAM490" s="421"/>
      <c r="PAN490" s="421"/>
      <c r="PAO490" s="421"/>
      <c r="PAP490" s="421"/>
      <c r="PAQ490" s="421"/>
      <c r="PAR490" s="421"/>
      <c r="PAS490" s="421"/>
      <c r="PAT490" s="421"/>
      <c r="PAU490" s="421"/>
      <c r="PAV490" s="421"/>
      <c r="PAW490" s="421"/>
      <c r="PAX490" s="421"/>
      <c r="PAY490" s="421"/>
      <c r="PAZ490" s="421"/>
      <c r="PBA490" s="421"/>
      <c r="PBB490" s="421"/>
      <c r="PBC490" s="421"/>
      <c r="PBD490" s="421"/>
      <c r="PBE490" s="421"/>
      <c r="PBF490" s="421"/>
      <c r="PBG490" s="421"/>
      <c r="PBH490" s="421"/>
      <c r="PBI490" s="421"/>
      <c r="PBJ490" s="421"/>
      <c r="PBK490" s="421"/>
      <c r="PBL490" s="421"/>
      <c r="PBM490" s="421"/>
      <c r="PBN490" s="421"/>
      <c r="PBO490" s="421"/>
      <c r="PBP490" s="421"/>
      <c r="PBQ490" s="421"/>
      <c r="PBR490" s="421"/>
      <c r="PBS490" s="421"/>
      <c r="PBT490" s="421"/>
      <c r="PBU490" s="421"/>
      <c r="PBV490" s="421"/>
      <c r="PBW490" s="421"/>
      <c r="PBX490" s="421"/>
      <c r="PBY490" s="421"/>
      <c r="PBZ490" s="421"/>
      <c r="PCA490" s="421"/>
      <c r="PCB490" s="421"/>
      <c r="PCC490" s="421"/>
      <c r="PCD490" s="421"/>
      <c r="PCE490" s="421"/>
      <c r="PCF490" s="421"/>
      <c r="PCG490" s="421"/>
      <c r="PCH490" s="421"/>
      <c r="PCI490" s="421"/>
      <c r="PCJ490" s="421"/>
      <c r="PCK490" s="421"/>
      <c r="PCL490" s="421"/>
      <c r="PCM490" s="421"/>
      <c r="PCN490" s="421"/>
      <c r="PCO490" s="421"/>
      <c r="PCP490" s="421"/>
      <c r="PCQ490" s="421"/>
      <c r="PCR490" s="421"/>
      <c r="PCS490" s="421"/>
      <c r="PCT490" s="421"/>
      <c r="PCU490" s="421"/>
      <c r="PCV490" s="421"/>
      <c r="PCW490" s="421"/>
      <c r="PCX490" s="421"/>
      <c r="PCY490" s="421"/>
      <c r="PCZ490" s="421"/>
      <c r="PDA490" s="421"/>
      <c r="PDB490" s="421"/>
      <c r="PDC490" s="421"/>
      <c r="PDD490" s="421"/>
      <c r="PDE490" s="421"/>
      <c r="PDF490" s="421"/>
      <c r="PDG490" s="421"/>
      <c r="PDH490" s="421"/>
      <c r="PDI490" s="421"/>
      <c r="PDJ490" s="421"/>
      <c r="PDK490" s="421"/>
      <c r="PDL490" s="421"/>
      <c r="PDM490" s="421"/>
      <c r="PDN490" s="421"/>
      <c r="PDO490" s="421"/>
      <c r="PDP490" s="421"/>
      <c r="PDQ490" s="421"/>
      <c r="PDR490" s="421"/>
      <c r="PDS490" s="421"/>
      <c r="PDT490" s="421"/>
      <c r="PDU490" s="421"/>
      <c r="PDV490" s="421"/>
      <c r="PDW490" s="421"/>
      <c r="PDX490" s="421"/>
      <c r="PDY490" s="421"/>
      <c r="PDZ490" s="421"/>
      <c r="PEA490" s="421"/>
      <c r="PEB490" s="421"/>
      <c r="PEC490" s="421"/>
      <c r="PED490" s="421"/>
      <c r="PEE490" s="421"/>
      <c r="PEF490" s="421"/>
      <c r="PEG490" s="421"/>
      <c r="PEH490" s="421"/>
      <c r="PEI490" s="421"/>
      <c r="PEJ490" s="421"/>
      <c r="PEK490" s="421"/>
      <c r="PEL490" s="421"/>
      <c r="PEM490" s="421"/>
      <c r="PEN490" s="421"/>
      <c r="PEO490" s="421"/>
      <c r="PEP490" s="421"/>
      <c r="PEQ490" s="421"/>
      <c r="PER490" s="421"/>
      <c r="PES490" s="421"/>
      <c r="PET490" s="421"/>
      <c r="PEU490" s="421"/>
      <c r="PEV490" s="421"/>
      <c r="PEW490" s="421"/>
      <c r="PEX490" s="421"/>
      <c r="PEY490" s="421"/>
      <c r="PEZ490" s="421"/>
      <c r="PFA490" s="421"/>
      <c r="PFB490" s="421"/>
      <c r="PFC490" s="421"/>
      <c r="PFD490" s="421"/>
      <c r="PFE490" s="421"/>
      <c r="PFF490" s="421"/>
      <c r="PFG490" s="421"/>
      <c r="PFH490" s="421"/>
      <c r="PFI490" s="421"/>
      <c r="PFJ490" s="421"/>
      <c r="PFK490" s="421"/>
      <c r="PFL490" s="421"/>
      <c r="PFM490" s="421"/>
      <c r="PFN490" s="421"/>
      <c r="PFO490" s="421"/>
      <c r="PFP490" s="421"/>
      <c r="PFQ490" s="421"/>
      <c r="PFR490" s="421"/>
      <c r="PFS490" s="421"/>
      <c r="PFT490" s="421"/>
      <c r="PFU490" s="421"/>
      <c r="PFV490" s="421"/>
      <c r="PFW490" s="421"/>
      <c r="PFX490" s="421"/>
      <c r="PFY490" s="421"/>
      <c r="PFZ490" s="421"/>
      <c r="PGA490" s="421"/>
      <c r="PGB490" s="421"/>
      <c r="PGC490" s="421"/>
      <c r="PGD490" s="421"/>
      <c r="PGE490" s="421"/>
      <c r="PGF490" s="421"/>
      <c r="PGG490" s="421"/>
      <c r="PGH490" s="421"/>
      <c r="PGI490" s="421"/>
      <c r="PGJ490" s="421"/>
      <c r="PGK490" s="421"/>
      <c r="PGL490" s="421"/>
      <c r="PGM490" s="421"/>
      <c r="PGN490" s="421"/>
      <c r="PGO490" s="421"/>
      <c r="PGP490" s="421"/>
      <c r="PGQ490" s="421"/>
      <c r="PGR490" s="421"/>
      <c r="PGS490" s="421"/>
      <c r="PGT490" s="421"/>
      <c r="PGU490" s="421"/>
      <c r="PGV490" s="421"/>
      <c r="PGW490" s="421"/>
      <c r="PGX490" s="421"/>
      <c r="PGY490" s="421"/>
      <c r="PGZ490" s="421"/>
      <c r="PHA490" s="421"/>
      <c r="PHB490" s="421"/>
      <c r="PHC490" s="421"/>
      <c r="PHD490" s="421"/>
      <c r="PHE490" s="421"/>
      <c r="PHF490" s="421"/>
      <c r="PHG490" s="421"/>
      <c r="PHH490" s="421"/>
      <c r="PHI490" s="421"/>
      <c r="PHJ490" s="421"/>
      <c r="PHK490" s="421"/>
      <c r="PHL490" s="421"/>
      <c r="PHM490" s="421"/>
      <c r="PHN490" s="421"/>
      <c r="PHO490" s="421"/>
      <c r="PHP490" s="421"/>
      <c r="PHQ490" s="421"/>
      <c r="PHR490" s="421"/>
      <c r="PHS490" s="421"/>
      <c r="PHT490" s="421"/>
      <c r="PHU490" s="421"/>
      <c r="PHV490" s="421"/>
      <c r="PHW490" s="421"/>
      <c r="PHX490" s="421"/>
      <c r="PHY490" s="421"/>
      <c r="PHZ490" s="421"/>
      <c r="PIA490" s="421"/>
      <c r="PIB490" s="421"/>
      <c r="PIC490" s="421"/>
      <c r="PID490" s="421"/>
      <c r="PIE490" s="421"/>
      <c r="PIF490" s="421"/>
      <c r="PIG490" s="421"/>
      <c r="PIH490" s="421"/>
      <c r="PII490" s="421"/>
      <c r="PIJ490" s="421"/>
      <c r="PIK490" s="421"/>
      <c r="PIL490" s="421"/>
      <c r="PIM490" s="421"/>
      <c r="PIN490" s="421"/>
      <c r="PIO490" s="421"/>
      <c r="PIP490" s="421"/>
      <c r="PIQ490" s="421"/>
      <c r="PIR490" s="421"/>
      <c r="PIS490" s="421"/>
      <c r="PIT490" s="421"/>
      <c r="PIU490" s="421"/>
      <c r="PIV490" s="421"/>
      <c r="PIW490" s="421"/>
      <c r="PIX490" s="421"/>
      <c r="PIY490" s="421"/>
      <c r="PIZ490" s="421"/>
      <c r="PJA490" s="421"/>
      <c r="PJB490" s="421"/>
      <c r="PJC490" s="421"/>
      <c r="PJD490" s="421"/>
      <c r="PJE490" s="421"/>
      <c r="PJF490" s="421"/>
      <c r="PJG490" s="421"/>
      <c r="PJH490" s="421"/>
      <c r="PJI490" s="421"/>
      <c r="PJJ490" s="421"/>
      <c r="PJK490" s="421"/>
      <c r="PJL490" s="421"/>
      <c r="PJM490" s="421"/>
      <c r="PJN490" s="421"/>
      <c r="PJO490" s="421"/>
      <c r="PJP490" s="421"/>
      <c r="PJQ490" s="421"/>
      <c r="PJR490" s="421"/>
      <c r="PJS490" s="421"/>
      <c r="PJT490" s="421"/>
      <c r="PJU490" s="421"/>
      <c r="PJV490" s="421"/>
      <c r="PJW490" s="421"/>
      <c r="PJX490" s="421"/>
      <c r="PJY490" s="421"/>
      <c r="PJZ490" s="421"/>
      <c r="PKA490" s="421"/>
      <c r="PKB490" s="421"/>
      <c r="PKC490" s="421"/>
      <c r="PKD490" s="421"/>
      <c r="PKE490" s="421"/>
      <c r="PKF490" s="421"/>
      <c r="PKG490" s="421"/>
      <c r="PKH490" s="421"/>
      <c r="PKI490" s="421"/>
      <c r="PKJ490" s="421"/>
      <c r="PKK490" s="421"/>
      <c r="PKL490" s="421"/>
      <c r="PKM490" s="421"/>
      <c r="PKN490" s="421"/>
      <c r="PKO490" s="421"/>
      <c r="PKP490" s="421"/>
      <c r="PKQ490" s="421"/>
      <c r="PKR490" s="421"/>
      <c r="PKS490" s="421"/>
      <c r="PKT490" s="421"/>
      <c r="PKU490" s="421"/>
      <c r="PKV490" s="421"/>
      <c r="PKW490" s="421"/>
      <c r="PKX490" s="421"/>
      <c r="PKY490" s="421"/>
      <c r="PKZ490" s="421"/>
      <c r="PLA490" s="421"/>
      <c r="PLB490" s="421"/>
      <c r="PLC490" s="421"/>
      <c r="PLD490" s="421"/>
      <c r="PLE490" s="421"/>
      <c r="PLF490" s="421"/>
      <c r="PLG490" s="421"/>
      <c r="PLH490" s="421"/>
      <c r="PLI490" s="421"/>
      <c r="PLJ490" s="421"/>
      <c r="PLK490" s="421"/>
      <c r="PLL490" s="421"/>
      <c r="PLM490" s="421"/>
      <c r="PLN490" s="421"/>
      <c r="PLO490" s="421"/>
      <c r="PLP490" s="421"/>
      <c r="PLQ490" s="421"/>
      <c r="PLR490" s="421"/>
      <c r="PLS490" s="421"/>
      <c r="PLT490" s="421"/>
      <c r="PLU490" s="421"/>
      <c r="PLV490" s="421"/>
      <c r="PLW490" s="421"/>
      <c r="PLX490" s="421"/>
      <c r="PLY490" s="421"/>
      <c r="PLZ490" s="421"/>
      <c r="PMA490" s="421"/>
      <c r="PMB490" s="421"/>
      <c r="PMC490" s="421"/>
      <c r="PMD490" s="421"/>
      <c r="PME490" s="421"/>
      <c r="PMF490" s="421"/>
      <c r="PMG490" s="421"/>
      <c r="PMH490" s="421"/>
      <c r="PMI490" s="421"/>
      <c r="PMJ490" s="421"/>
      <c r="PMK490" s="421"/>
      <c r="PML490" s="421"/>
      <c r="PMM490" s="421"/>
      <c r="PMN490" s="421"/>
      <c r="PMO490" s="421"/>
      <c r="PMP490" s="421"/>
      <c r="PMQ490" s="421"/>
      <c r="PMR490" s="421"/>
      <c r="PMS490" s="421"/>
      <c r="PMT490" s="421"/>
      <c r="PMU490" s="421"/>
      <c r="PMV490" s="421"/>
      <c r="PMW490" s="421"/>
      <c r="PMX490" s="421"/>
      <c r="PMY490" s="421"/>
      <c r="PMZ490" s="421"/>
      <c r="PNA490" s="421"/>
      <c r="PNB490" s="421"/>
      <c r="PNC490" s="421"/>
      <c r="PND490" s="421"/>
      <c r="PNE490" s="421"/>
      <c r="PNF490" s="421"/>
      <c r="PNG490" s="421"/>
      <c r="PNH490" s="421"/>
      <c r="PNI490" s="421"/>
      <c r="PNJ490" s="421"/>
      <c r="PNK490" s="421"/>
      <c r="PNL490" s="421"/>
      <c r="PNM490" s="421"/>
      <c r="PNN490" s="421"/>
      <c r="PNO490" s="421"/>
      <c r="PNP490" s="421"/>
      <c r="PNQ490" s="421"/>
      <c r="PNR490" s="421"/>
      <c r="PNS490" s="421"/>
      <c r="PNT490" s="421"/>
      <c r="PNU490" s="421"/>
      <c r="PNV490" s="421"/>
      <c r="PNW490" s="421"/>
      <c r="PNX490" s="421"/>
      <c r="PNY490" s="421"/>
      <c r="PNZ490" s="421"/>
      <c r="POA490" s="421"/>
      <c r="POB490" s="421"/>
      <c r="POC490" s="421"/>
      <c r="POD490" s="421"/>
      <c r="POE490" s="421"/>
      <c r="POF490" s="421"/>
      <c r="POG490" s="421"/>
      <c r="POH490" s="421"/>
      <c r="POI490" s="421"/>
      <c r="POJ490" s="421"/>
      <c r="POK490" s="421"/>
      <c r="POL490" s="421"/>
      <c r="POM490" s="421"/>
      <c r="PON490" s="421"/>
      <c r="POO490" s="421"/>
      <c r="POP490" s="421"/>
      <c r="POQ490" s="421"/>
      <c r="POR490" s="421"/>
      <c r="POS490" s="421"/>
      <c r="POT490" s="421"/>
      <c r="POU490" s="421"/>
      <c r="POV490" s="421"/>
      <c r="POW490" s="421"/>
      <c r="POX490" s="421"/>
      <c r="POY490" s="421"/>
      <c r="POZ490" s="421"/>
      <c r="PPA490" s="421"/>
      <c r="PPB490" s="421"/>
      <c r="PPC490" s="421"/>
      <c r="PPD490" s="421"/>
      <c r="PPE490" s="421"/>
      <c r="PPF490" s="421"/>
      <c r="PPG490" s="421"/>
      <c r="PPH490" s="421"/>
      <c r="PPI490" s="421"/>
      <c r="PPJ490" s="421"/>
      <c r="PPK490" s="421"/>
      <c r="PPL490" s="421"/>
      <c r="PPM490" s="421"/>
      <c r="PPN490" s="421"/>
      <c r="PPO490" s="421"/>
      <c r="PPP490" s="421"/>
      <c r="PPQ490" s="421"/>
      <c r="PPR490" s="421"/>
      <c r="PPS490" s="421"/>
      <c r="PPT490" s="421"/>
      <c r="PPU490" s="421"/>
      <c r="PPV490" s="421"/>
      <c r="PPW490" s="421"/>
      <c r="PPX490" s="421"/>
      <c r="PPY490" s="421"/>
      <c r="PPZ490" s="421"/>
      <c r="PQA490" s="421"/>
      <c r="PQB490" s="421"/>
      <c r="PQC490" s="421"/>
      <c r="PQD490" s="421"/>
      <c r="PQE490" s="421"/>
      <c r="PQF490" s="421"/>
      <c r="PQG490" s="421"/>
      <c r="PQH490" s="421"/>
      <c r="PQI490" s="421"/>
      <c r="PQJ490" s="421"/>
      <c r="PQK490" s="421"/>
      <c r="PQL490" s="421"/>
      <c r="PQM490" s="421"/>
      <c r="PQN490" s="421"/>
      <c r="PQO490" s="421"/>
      <c r="PQP490" s="421"/>
      <c r="PQQ490" s="421"/>
      <c r="PQR490" s="421"/>
      <c r="PQS490" s="421"/>
      <c r="PQT490" s="421"/>
      <c r="PQU490" s="421"/>
      <c r="PQV490" s="421"/>
      <c r="PQW490" s="421"/>
      <c r="PQX490" s="421"/>
      <c r="PQY490" s="421"/>
      <c r="PQZ490" s="421"/>
      <c r="PRA490" s="421"/>
      <c r="PRB490" s="421"/>
      <c r="PRC490" s="421"/>
      <c r="PRD490" s="421"/>
      <c r="PRE490" s="421"/>
      <c r="PRF490" s="421"/>
      <c r="PRG490" s="421"/>
      <c r="PRH490" s="421"/>
      <c r="PRI490" s="421"/>
      <c r="PRJ490" s="421"/>
      <c r="PRK490" s="421"/>
      <c r="PRL490" s="421"/>
      <c r="PRM490" s="421"/>
      <c r="PRN490" s="421"/>
      <c r="PRO490" s="421"/>
      <c r="PRP490" s="421"/>
      <c r="PRQ490" s="421"/>
      <c r="PRR490" s="421"/>
      <c r="PRS490" s="421"/>
      <c r="PRT490" s="421"/>
      <c r="PRU490" s="421"/>
      <c r="PRV490" s="421"/>
      <c r="PRW490" s="421"/>
      <c r="PRX490" s="421"/>
      <c r="PRY490" s="421"/>
      <c r="PRZ490" s="421"/>
      <c r="PSA490" s="421"/>
      <c r="PSB490" s="421"/>
      <c r="PSC490" s="421"/>
      <c r="PSD490" s="421"/>
      <c r="PSE490" s="421"/>
      <c r="PSF490" s="421"/>
      <c r="PSG490" s="421"/>
      <c r="PSH490" s="421"/>
      <c r="PSI490" s="421"/>
      <c r="PSJ490" s="421"/>
      <c r="PSK490" s="421"/>
      <c r="PSL490" s="421"/>
      <c r="PSM490" s="421"/>
      <c r="PSN490" s="421"/>
      <c r="PSO490" s="421"/>
      <c r="PSP490" s="421"/>
      <c r="PSQ490" s="421"/>
      <c r="PSR490" s="421"/>
      <c r="PSS490" s="421"/>
      <c r="PST490" s="421"/>
      <c r="PSU490" s="421"/>
      <c r="PSV490" s="421"/>
      <c r="PSW490" s="421"/>
      <c r="PSX490" s="421"/>
      <c r="PSY490" s="421"/>
      <c r="PSZ490" s="421"/>
      <c r="PTA490" s="421"/>
      <c r="PTB490" s="421"/>
      <c r="PTC490" s="421"/>
      <c r="PTD490" s="421"/>
      <c r="PTE490" s="421"/>
      <c r="PTF490" s="421"/>
      <c r="PTG490" s="421"/>
      <c r="PTH490" s="421"/>
      <c r="PTI490" s="421"/>
      <c r="PTJ490" s="421"/>
      <c r="PTK490" s="421"/>
      <c r="PTL490" s="421"/>
      <c r="PTM490" s="421"/>
      <c r="PTN490" s="421"/>
      <c r="PTO490" s="421"/>
      <c r="PTP490" s="421"/>
      <c r="PTQ490" s="421"/>
      <c r="PTR490" s="421"/>
      <c r="PTS490" s="421"/>
      <c r="PTT490" s="421"/>
      <c r="PTU490" s="421"/>
      <c r="PTV490" s="421"/>
      <c r="PTW490" s="421"/>
      <c r="PTX490" s="421"/>
      <c r="PTY490" s="421"/>
      <c r="PTZ490" s="421"/>
      <c r="PUA490" s="421"/>
      <c r="PUB490" s="421"/>
      <c r="PUC490" s="421"/>
      <c r="PUD490" s="421"/>
      <c r="PUE490" s="421"/>
      <c r="PUF490" s="421"/>
      <c r="PUG490" s="421"/>
      <c r="PUH490" s="421"/>
      <c r="PUI490" s="421"/>
      <c r="PUJ490" s="421"/>
      <c r="PUK490" s="421"/>
      <c r="PUL490" s="421"/>
      <c r="PUM490" s="421"/>
      <c r="PUN490" s="421"/>
      <c r="PUO490" s="421"/>
      <c r="PUP490" s="421"/>
      <c r="PUQ490" s="421"/>
      <c r="PUR490" s="421"/>
      <c r="PUS490" s="421"/>
      <c r="PUT490" s="421"/>
      <c r="PUU490" s="421"/>
      <c r="PUV490" s="421"/>
      <c r="PUW490" s="421"/>
      <c r="PUX490" s="421"/>
      <c r="PUY490" s="421"/>
      <c r="PUZ490" s="421"/>
      <c r="PVA490" s="421"/>
      <c r="PVB490" s="421"/>
      <c r="PVC490" s="421"/>
      <c r="PVD490" s="421"/>
      <c r="PVE490" s="421"/>
      <c r="PVF490" s="421"/>
      <c r="PVG490" s="421"/>
      <c r="PVH490" s="421"/>
      <c r="PVI490" s="421"/>
      <c r="PVJ490" s="421"/>
      <c r="PVK490" s="421"/>
      <c r="PVL490" s="421"/>
      <c r="PVM490" s="421"/>
      <c r="PVN490" s="421"/>
      <c r="PVO490" s="421"/>
      <c r="PVP490" s="421"/>
      <c r="PVQ490" s="421"/>
      <c r="PVR490" s="421"/>
      <c r="PVS490" s="421"/>
      <c r="PVT490" s="421"/>
      <c r="PVU490" s="421"/>
      <c r="PVV490" s="421"/>
      <c r="PVW490" s="421"/>
      <c r="PVX490" s="421"/>
      <c r="PVY490" s="421"/>
      <c r="PVZ490" s="421"/>
      <c r="PWA490" s="421"/>
      <c r="PWB490" s="421"/>
      <c r="PWC490" s="421"/>
      <c r="PWD490" s="421"/>
      <c r="PWE490" s="421"/>
      <c r="PWF490" s="421"/>
      <c r="PWG490" s="421"/>
      <c r="PWH490" s="421"/>
      <c r="PWI490" s="421"/>
      <c r="PWJ490" s="421"/>
      <c r="PWK490" s="421"/>
      <c r="PWL490" s="421"/>
      <c r="PWM490" s="421"/>
      <c r="PWN490" s="421"/>
      <c r="PWO490" s="421"/>
      <c r="PWP490" s="421"/>
      <c r="PWQ490" s="421"/>
      <c r="PWR490" s="421"/>
      <c r="PWS490" s="421"/>
      <c r="PWT490" s="421"/>
      <c r="PWU490" s="421"/>
      <c r="PWV490" s="421"/>
      <c r="PWW490" s="421"/>
      <c r="PWX490" s="421"/>
      <c r="PWY490" s="421"/>
      <c r="PWZ490" s="421"/>
      <c r="PXA490" s="421"/>
      <c r="PXB490" s="421"/>
      <c r="PXC490" s="421"/>
      <c r="PXD490" s="421"/>
      <c r="PXE490" s="421"/>
      <c r="PXF490" s="421"/>
      <c r="PXG490" s="421"/>
      <c r="PXH490" s="421"/>
      <c r="PXI490" s="421"/>
      <c r="PXJ490" s="421"/>
      <c r="PXK490" s="421"/>
      <c r="PXL490" s="421"/>
      <c r="PXM490" s="421"/>
      <c r="PXN490" s="421"/>
      <c r="PXO490" s="421"/>
      <c r="PXP490" s="421"/>
      <c r="PXQ490" s="421"/>
      <c r="PXR490" s="421"/>
      <c r="PXS490" s="421"/>
      <c r="PXT490" s="421"/>
      <c r="PXU490" s="421"/>
      <c r="PXV490" s="421"/>
      <c r="PXW490" s="421"/>
      <c r="PXX490" s="421"/>
      <c r="PXY490" s="421"/>
      <c r="PXZ490" s="421"/>
      <c r="PYA490" s="421"/>
      <c r="PYB490" s="421"/>
      <c r="PYC490" s="421"/>
      <c r="PYD490" s="421"/>
      <c r="PYE490" s="421"/>
      <c r="PYF490" s="421"/>
      <c r="PYG490" s="421"/>
      <c r="PYH490" s="421"/>
      <c r="PYI490" s="421"/>
      <c r="PYJ490" s="421"/>
      <c r="PYK490" s="421"/>
      <c r="PYL490" s="421"/>
      <c r="PYM490" s="421"/>
      <c r="PYN490" s="421"/>
      <c r="PYO490" s="421"/>
      <c r="PYP490" s="421"/>
      <c r="PYQ490" s="421"/>
      <c r="PYR490" s="421"/>
      <c r="PYS490" s="421"/>
      <c r="PYT490" s="421"/>
      <c r="PYU490" s="421"/>
      <c r="PYV490" s="421"/>
      <c r="PYW490" s="421"/>
      <c r="PYX490" s="421"/>
      <c r="PYY490" s="421"/>
      <c r="PYZ490" s="421"/>
      <c r="PZA490" s="421"/>
      <c r="PZB490" s="421"/>
      <c r="PZC490" s="421"/>
      <c r="PZD490" s="421"/>
      <c r="PZE490" s="421"/>
      <c r="PZF490" s="421"/>
      <c r="PZG490" s="421"/>
      <c r="PZH490" s="421"/>
      <c r="PZI490" s="421"/>
      <c r="PZJ490" s="421"/>
      <c r="PZK490" s="421"/>
      <c r="PZL490" s="421"/>
      <c r="PZM490" s="421"/>
      <c r="PZN490" s="421"/>
      <c r="PZO490" s="421"/>
      <c r="PZP490" s="421"/>
      <c r="PZQ490" s="421"/>
      <c r="PZR490" s="421"/>
      <c r="PZS490" s="421"/>
      <c r="PZT490" s="421"/>
      <c r="PZU490" s="421"/>
      <c r="PZV490" s="421"/>
      <c r="PZW490" s="421"/>
      <c r="PZX490" s="421"/>
      <c r="PZY490" s="421"/>
      <c r="PZZ490" s="421"/>
      <c r="QAA490" s="421"/>
      <c r="QAB490" s="421"/>
      <c r="QAC490" s="421"/>
      <c r="QAD490" s="421"/>
      <c r="QAE490" s="421"/>
      <c r="QAF490" s="421"/>
      <c r="QAG490" s="421"/>
      <c r="QAH490" s="421"/>
      <c r="QAI490" s="421"/>
      <c r="QAJ490" s="421"/>
      <c r="QAK490" s="421"/>
      <c r="QAL490" s="421"/>
      <c r="QAM490" s="421"/>
      <c r="QAN490" s="421"/>
      <c r="QAO490" s="421"/>
      <c r="QAP490" s="421"/>
      <c r="QAQ490" s="421"/>
      <c r="QAR490" s="421"/>
      <c r="QAS490" s="421"/>
      <c r="QAT490" s="421"/>
      <c r="QAU490" s="421"/>
      <c r="QAV490" s="421"/>
      <c r="QAW490" s="421"/>
      <c r="QAX490" s="421"/>
      <c r="QAY490" s="421"/>
      <c r="QAZ490" s="421"/>
      <c r="QBA490" s="421"/>
      <c r="QBB490" s="421"/>
      <c r="QBC490" s="421"/>
      <c r="QBD490" s="421"/>
      <c r="QBE490" s="421"/>
      <c r="QBF490" s="421"/>
      <c r="QBG490" s="421"/>
      <c r="QBH490" s="421"/>
      <c r="QBI490" s="421"/>
      <c r="QBJ490" s="421"/>
      <c r="QBK490" s="421"/>
      <c r="QBL490" s="421"/>
      <c r="QBM490" s="421"/>
      <c r="QBN490" s="421"/>
      <c r="QBO490" s="421"/>
      <c r="QBP490" s="421"/>
      <c r="QBQ490" s="421"/>
      <c r="QBR490" s="421"/>
      <c r="QBS490" s="421"/>
      <c r="QBT490" s="421"/>
      <c r="QBU490" s="421"/>
      <c r="QBV490" s="421"/>
      <c r="QBW490" s="421"/>
      <c r="QBX490" s="421"/>
      <c r="QBY490" s="421"/>
      <c r="QBZ490" s="421"/>
      <c r="QCA490" s="421"/>
      <c r="QCB490" s="421"/>
      <c r="QCC490" s="421"/>
      <c r="QCD490" s="421"/>
      <c r="QCE490" s="421"/>
      <c r="QCF490" s="421"/>
      <c r="QCG490" s="421"/>
      <c r="QCH490" s="421"/>
      <c r="QCI490" s="421"/>
      <c r="QCJ490" s="421"/>
      <c r="QCK490" s="421"/>
      <c r="QCL490" s="421"/>
      <c r="QCM490" s="421"/>
      <c r="QCN490" s="421"/>
      <c r="QCO490" s="421"/>
      <c r="QCP490" s="421"/>
      <c r="QCQ490" s="421"/>
      <c r="QCR490" s="421"/>
      <c r="QCS490" s="421"/>
      <c r="QCT490" s="421"/>
      <c r="QCU490" s="421"/>
      <c r="QCV490" s="421"/>
      <c r="QCW490" s="421"/>
      <c r="QCX490" s="421"/>
      <c r="QCY490" s="421"/>
      <c r="QCZ490" s="421"/>
      <c r="QDA490" s="421"/>
      <c r="QDB490" s="421"/>
      <c r="QDC490" s="421"/>
      <c r="QDD490" s="421"/>
      <c r="QDE490" s="421"/>
      <c r="QDF490" s="421"/>
      <c r="QDG490" s="421"/>
      <c r="QDH490" s="421"/>
      <c r="QDI490" s="421"/>
      <c r="QDJ490" s="421"/>
      <c r="QDK490" s="421"/>
      <c r="QDL490" s="421"/>
      <c r="QDM490" s="421"/>
      <c r="QDN490" s="421"/>
      <c r="QDO490" s="421"/>
      <c r="QDP490" s="421"/>
      <c r="QDQ490" s="421"/>
      <c r="QDR490" s="421"/>
      <c r="QDS490" s="421"/>
      <c r="QDT490" s="421"/>
      <c r="QDU490" s="421"/>
      <c r="QDV490" s="421"/>
      <c r="QDW490" s="421"/>
      <c r="QDX490" s="421"/>
      <c r="QDY490" s="421"/>
      <c r="QDZ490" s="421"/>
      <c r="QEA490" s="421"/>
      <c r="QEB490" s="421"/>
      <c r="QEC490" s="421"/>
      <c r="QED490" s="421"/>
      <c r="QEE490" s="421"/>
      <c r="QEF490" s="421"/>
      <c r="QEG490" s="421"/>
      <c r="QEH490" s="421"/>
      <c r="QEI490" s="421"/>
      <c r="QEJ490" s="421"/>
      <c r="QEK490" s="421"/>
      <c r="QEL490" s="421"/>
      <c r="QEM490" s="421"/>
      <c r="QEN490" s="421"/>
      <c r="QEO490" s="421"/>
      <c r="QEP490" s="421"/>
      <c r="QEQ490" s="421"/>
      <c r="QER490" s="421"/>
      <c r="QES490" s="421"/>
      <c r="QET490" s="421"/>
      <c r="QEU490" s="421"/>
      <c r="QEV490" s="421"/>
      <c r="QEW490" s="421"/>
      <c r="QEX490" s="421"/>
      <c r="QEY490" s="421"/>
      <c r="QEZ490" s="421"/>
      <c r="QFA490" s="421"/>
      <c r="QFB490" s="421"/>
      <c r="QFC490" s="421"/>
      <c r="QFD490" s="421"/>
      <c r="QFE490" s="421"/>
      <c r="QFF490" s="421"/>
      <c r="QFG490" s="421"/>
      <c r="QFH490" s="421"/>
      <c r="QFI490" s="421"/>
      <c r="QFJ490" s="421"/>
      <c r="QFK490" s="421"/>
      <c r="QFL490" s="421"/>
      <c r="QFM490" s="421"/>
      <c r="QFN490" s="421"/>
      <c r="QFO490" s="421"/>
      <c r="QFP490" s="421"/>
      <c r="QFQ490" s="421"/>
      <c r="QFR490" s="421"/>
      <c r="QFS490" s="421"/>
      <c r="QFT490" s="421"/>
      <c r="QFU490" s="421"/>
      <c r="QFV490" s="421"/>
      <c r="QFW490" s="421"/>
      <c r="QFX490" s="421"/>
      <c r="QFY490" s="421"/>
      <c r="QFZ490" s="421"/>
      <c r="QGA490" s="421"/>
      <c r="QGB490" s="421"/>
      <c r="QGC490" s="421"/>
      <c r="QGD490" s="421"/>
      <c r="QGE490" s="421"/>
      <c r="QGF490" s="421"/>
      <c r="QGG490" s="421"/>
      <c r="QGH490" s="421"/>
      <c r="QGI490" s="421"/>
      <c r="QGJ490" s="421"/>
      <c r="QGK490" s="421"/>
      <c r="QGL490" s="421"/>
      <c r="QGM490" s="421"/>
      <c r="QGN490" s="421"/>
      <c r="QGO490" s="421"/>
      <c r="QGP490" s="421"/>
      <c r="QGQ490" s="421"/>
      <c r="QGR490" s="421"/>
      <c r="QGS490" s="421"/>
      <c r="QGT490" s="421"/>
      <c r="QGU490" s="421"/>
      <c r="QGV490" s="421"/>
      <c r="QGW490" s="421"/>
      <c r="QGX490" s="421"/>
      <c r="QGY490" s="421"/>
      <c r="QGZ490" s="421"/>
      <c r="QHA490" s="421"/>
      <c r="QHB490" s="421"/>
      <c r="QHC490" s="421"/>
      <c r="QHD490" s="421"/>
      <c r="QHE490" s="421"/>
      <c r="QHF490" s="421"/>
      <c r="QHG490" s="421"/>
      <c r="QHH490" s="421"/>
      <c r="QHI490" s="421"/>
      <c r="QHJ490" s="421"/>
      <c r="QHK490" s="421"/>
      <c r="QHL490" s="421"/>
      <c r="QHM490" s="421"/>
      <c r="QHN490" s="421"/>
      <c r="QHO490" s="421"/>
      <c r="QHP490" s="421"/>
      <c r="QHQ490" s="421"/>
      <c r="QHR490" s="421"/>
      <c r="QHS490" s="421"/>
      <c r="QHT490" s="421"/>
      <c r="QHU490" s="421"/>
      <c r="QHV490" s="421"/>
      <c r="QHW490" s="421"/>
      <c r="QHX490" s="421"/>
      <c r="QHY490" s="421"/>
      <c r="QHZ490" s="421"/>
      <c r="QIA490" s="421"/>
      <c r="QIB490" s="421"/>
      <c r="QIC490" s="421"/>
      <c r="QID490" s="421"/>
      <c r="QIE490" s="421"/>
      <c r="QIF490" s="421"/>
      <c r="QIG490" s="421"/>
      <c r="QIH490" s="421"/>
      <c r="QII490" s="421"/>
      <c r="QIJ490" s="421"/>
      <c r="QIK490" s="421"/>
      <c r="QIL490" s="421"/>
      <c r="QIM490" s="421"/>
      <c r="QIN490" s="421"/>
      <c r="QIO490" s="421"/>
      <c r="QIP490" s="421"/>
      <c r="QIQ490" s="421"/>
      <c r="QIR490" s="421"/>
      <c r="QIS490" s="421"/>
      <c r="QIT490" s="421"/>
      <c r="QIU490" s="421"/>
      <c r="QIV490" s="421"/>
      <c r="QIW490" s="421"/>
      <c r="QIX490" s="421"/>
      <c r="QIY490" s="421"/>
      <c r="QIZ490" s="421"/>
      <c r="QJA490" s="421"/>
      <c r="QJB490" s="421"/>
      <c r="QJC490" s="421"/>
      <c r="QJD490" s="421"/>
      <c r="QJE490" s="421"/>
      <c r="QJF490" s="421"/>
      <c r="QJG490" s="421"/>
      <c r="QJH490" s="421"/>
      <c r="QJI490" s="421"/>
      <c r="QJJ490" s="421"/>
      <c r="QJK490" s="421"/>
      <c r="QJL490" s="421"/>
      <c r="QJM490" s="421"/>
      <c r="QJN490" s="421"/>
      <c r="QJO490" s="421"/>
      <c r="QJP490" s="421"/>
      <c r="QJQ490" s="421"/>
      <c r="QJR490" s="421"/>
      <c r="QJS490" s="421"/>
      <c r="QJT490" s="421"/>
      <c r="QJU490" s="421"/>
      <c r="QJV490" s="421"/>
      <c r="QJW490" s="421"/>
      <c r="QJX490" s="421"/>
      <c r="QJY490" s="421"/>
      <c r="QJZ490" s="421"/>
      <c r="QKA490" s="421"/>
      <c r="QKB490" s="421"/>
      <c r="QKC490" s="421"/>
      <c r="QKD490" s="421"/>
      <c r="QKE490" s="421"/>
      <c r="QKF490" s="421"/>
      <c r="QKG490" s="421"/>
      <c r="QKH490" s="421"/>
      <c r="QKI490" s="421"/>
      <c r="QKJ490" s="421"/>
      <c r="QKK490" s="421"/>
      <c r="QKL490" s="421"/>
      <c r="QKM490" s="421"/>
      <c r="QKN490" s="421"/>
      <c r="QKO490" s="421"/>
      <c r="QKP490" s="421"/>
      <c r="QKQ490" s="421"/>
      <c r="QKR490" s="421"/>
      <c r="QKS490" s="421"/>
      <c r="QKT490" s="421"/>
      <c r="QKU490" s="421"/>
      <c r="QKV490" s="421"/>
      <c r="QKW490" s="421"/>
      <c r="QKX490" s="421"/>
      <c r="QKY490" s="421"/>
      <c r="QKZ490" s="421"/>
      <c r="QLA490" s="421"/>
      <c r="QLB490" s="421"/>
      <c r="QLC490" s="421"/>
      <c r="QLD490" s="421"/>
      <c r="QLE490" s="421"/>
      <c r="QLF490" s="421"/>
      <c r="QLG490" s="421"/>
      <c r="QLH490" s="421"/>
      <c r="QLI490" s="421"/>
      <c r="QLJ490" s="421"/>
      <c r="QLK490" s="421"/>
      <c r="QLL490" s="421"/>
      <c r="QLM490" s="421"/>
      <c r="QLN490" s="421"/>
      <c r="QLO490" s="421"/>
      <c r="QLP490" s="421"/>
      <c r="QLQ490" s="421"/>
      <c r="QLR490" s="421"/>
      <c r="QLS490" s="421"/>
      <c r="QLT490" s="421"/>
      <c r="QLU490" s="421"/>
      <c r="QLV490" s="421"/>
      <c r="QLW490" s="421"/>
      <c r="QLX490" s="421"/>
      <c r="QLY490" s="421"/>
      <c r="QLZ490" s="421"/>
      <c r="QMA490" s="421"/>
      <c r="QMB490" s="421"/>
      <c r="QMC490" s="421"/>
      <c r="QMD490" s="421"/>
      <c r="QME490" s="421"/>
      <c r="QMF490" s="421"/>
      <c r="QMG490" s="421"/>
      <c r="QMH490" s="421"/>
      <c r="QMI490" s="421"/>
      <c r="QMJ490" s="421"/>
      <c r="QMK490" s="421"/>
      <c r="QML490" s="421"/>
      <c r="QMM490" s="421"/>
      <c r="QMN490" s="421"/>
      <c r="QMO490" s="421"/>
      <c r="QMP490" s="421"/>
      <c r="QMQ490" s="421"/>
      <c r="QMR490" s="421"/>
      <c r="QMS490" s="421"/>
      <c r="QMT490" s="421"/>
      <c r="QMU490" s="421"/>
      <c r="QMV490" s="421"/>
      <c r="QMW490" s="421"/>
      <c r="QMX490" s="421"/>
      <c r="QMY490" s="421"/>
      <c r="QMZ490" s="421"/>
      <c r="QNA490" s="421"/>
      <c r="QNB490" s="421"/>
      <c r="QNC490" s="421"/>
      <c r="QND490" s="421"/>
      <c r="QNE490" s="421"/>
      <c r="QNF490" s="421"/>
      <c r="QNG490" s="421"/>
      <c r="QNH490" s="421"/>
      <c r="QNI490" s="421"/>
      <c r="QNJ490" s="421"/>
      <c r="QNK490" s="421"/>
      <c r="QNL490" s="421"/>
      <c r="QNM490" s="421"/>
      <c r="QNN490" s="421"/>
      <c r="QNO490" s="421"/>
      <c r="QNP490" s="421"/>
      <c r="QNQ490" s="421"/>
      <c r="QNR490" s="421"/>
      <c r="QNS490" s="421"/>
      <c r="QNT490" s="421"/>
      <c r="QNU490" s="421"/>
      <c r="QNV490" s="421"/>
      <c r="QNW490" s="421"/>
      <c r="QNX490" s="421"/>
      <c r="QNY490" s="421"/>
      <c r="QNZ490" s="421"/>
      <c r="QOA490" s="421"/>
      <c r="QOB490" s="421"/>
      <c r="QOC490" s="421"/>
      <c r="QOD490" s="421"/>
      <c r="QOE490" s="421"/>
      <c r="QOF490" s="421"/>
      <c r="QOG490" s="421"/>
      <c r="QOH490" s="421"/>
      <c r="QOI490" s="421"/>
      <c r="QOJ490" s="421"/>
      <c r="QOK490" s="421"/>
      <c r="QOL490" s="421"/>
      <c r="QOM490" s="421"/>
      <c r="QON490" s="421"/>
      <c r="QOO490" s="421"/>
      <c r="QOP490" s="421"/>
      <c r="QOQ490" s="421"/>
      <c r="QOR490" s="421"/>
      <c r="QOS490" s="421"/>
      <c r="QOT490" s="421"/>
      <c r="QOU490" s="421"/>
      <c r="QOV490" s="421"/>
      <c r="QOW490" s="421"/>
      <c r="QOX490" s="421"/>
      <c r="QOY490" s="421"/>
      <c r="QOZ490" s="421"/>
      <c r="QPA490" s="421"/>
      <c r="QPB490" s="421"/>
      <c r="QPC490" s="421"/>
      <c r="QPD490" s="421"/>
      <c r="QPE490" s="421"/>
      <c r="QPF490" s="421"/>
      <c r="QPG490" s="421"/>
      <c r="QPH490" s="421"/>
      <c r="QPI490" s="421"/>
      <c r="QPJ490" s="421"/>
      <c r="QPK490" s="421"/>
      <c r="QPL490" s="421"/>
      <c r="QPM490" s="421"/>
      <c r="QPN490" s="421"/>
      <c r="QPO490" s="421"/>
      <c r="QPP490" s="421"/>
      <c r="QPQ490" s="421"/>
      <c r="QPR490" s="421"/>
      <c r="QPS490" s="421"/>
      <c r="QPT490" s="421"/>
      <c r="QPU490" s="421"/>
      <c r="QPV490" s="421"/>
      <c r="QPW490" s="421"/>
      <c r="QPX490" s="421"/>
      <c r="QPY490" s="421"/>
      <c r="QPZ490" s="421"/>
      <c r="QQA490" s="421"/>
      <c r="QQB490" s="421"/>
      <c r="QQC490" s="421"/>
      <c r="QQD490" s="421"/>
      <c r="QQE490" s="421"/>
      <c r="QQF490" s="421"/>
      <c r="QQG490" s="421"/>
      <c r="QQH490" s="421"/>
      <c r="QQI490" s="421"/>
      <c r="QQJ490" s="421"/>
      <c r="QQK490" s="421"/>
      <c r="QQL490" s="421"/>
      <c r="QQM490" s="421"/>
      <c r="QQN490" s="421"/>
      <c r="QQO490" s="421"/>
      <c r="QQP490" s="421"/>
      <c r="QQQ490" s="421"/>
      <c r="QQR490" s="421"/>
      <c r="QQS490" s="421"/>
      <c r="QQT490" s="421"/>
      <c r="QQU490" s="421"/>
      <c r="QQV490" s="421"/>
      <c r="QQW490" s="421"/>
      <c r="QQX490" s="421"/>
      <c r="QQY490" s="421"/>
      <c r="QQZ490" s="421"/>
      <c r="QRA490" s="421"/>
      <c r="QRB490" s="421"/>
      <c r="QRC490" s="421"/>
      <c r="QRD490" s="421"/>
      <c r="QRE490" s="421"/>
      <c r="QRF490" s="421"/>
      <c r="QRG490" s="421"/>
      <c r="QRH490" s="421"/>
      <c r="QRI490" s="421"/>
      <c r="QRJ490" s="421"/>
      <c r="QRK490" s="421"/>
      <c r="QRL490" s="421"/>
      <c r="QRM490" s="421"/>
      <c r="QRN490" s="421"/>
      <c r="QRO490" s="421"/>
      <c r="QRP490" s="421"/>
      <c r="QRQ490" s="421"/>
      <c r="QRR490" s="421"/>
      <c r="QRS490" s="421"/>
      <c r="QRT490" s="421"/>
      <c r="QRU490" s="421"/>
      <c r="QRV490" s="421"/>
      <c r="QRW490" s="421"/>
      <c r="QRX490" s="421"/>
      <c r="QRY490" s="421"/>
      <c r="QRZ490" s="421"/>
      <c r="QSA490" s="421"/>
      <c r="QSB490" s="421"/>
      <c r="QSC490" s="421"/>
      <c r="QSD490" s="421"/>
      <c r="QSE490" s="421"/>
      <c r="QSF490" s="421"/>
      <c r="QSG490" s="421"/>
      <c r="QSH490" s="421"/>
      <c r="QSI490" s="421"/>
      <c r="QSJ490" s="421"/>
      <c r="QSK490" s="421"/>
      <c r="QSL490" s="421"/>
      <c r="QSM490" s="421"/>
      <c r="QSN490" s="421"/>
      <c r="QSO490" s="421"/>
      <c r="QSP490" s="421"/>
      <c r="QSQ490" s="421"/>
      <c r="QSR490" s="421"/>
      <c r="QSS490" s="421"/>
      <c r="QST490" s="421"/>
      <c r="QSU490" s="421"/>
      <c r="QSV490" s="421"/>
      <c r="QSW490" s="421"/>
      <c r="QSX490" s="421"/>
      <c r="QSY490" s="421"/>
      <c r="QSZ490" s="421"/>
      <c r="QTA490" s="421"/>
      <c r="QTB490" s="421"/>
      <c r="QTC490" s="421"/>
      <c r="QTD490" s="421"/>
      <c r="QTE490" s="421"/>
      <c r="QTF490" s="421"/>
      <c r="QTG490" s="421"/>
      <c r="QTH490" s="421"/>
      <c r="QTI490" s="421"/>
      <c r="QTJ490" s="421"/>
      <c r="QTK490" s="421"/>
      <c r="QTL490" s="421"/>
      <c r="QTM490" s="421"/>
      <c r="QTN490" s="421"/>
      <c r="QTO490" s="421"/>
      <c r="QTP490" s="421"/>
      <c r="QTQ490" s="421"/>
      <c r="QTR490" s="421"/>
      <c r="QTS490" s="421"/>
      <c r="QTT490" s="421"/>
      <c r="QTU490" s="421"/>
      <c r="QTV490" s="421"/>
      <c r="QTW490" s="421"/>
      <c r="QTX490" s="421"/>
      <c r="QTY490" s="421"/>
      <c r="QTZ490" s="421"/>
      <c r="QUA490" s="421"/>
      <c r="QUB490" s="421"/>
      <c r="QUC490" s="421"/>
      <c r="QUD490" s="421"/>
      <c r="QUE490" s="421"/>
      <c r="QUF490" s="421"/>
      <c r="QUG490" s="421"/>
      <c r="QUH490" s="421"/>
      <c r="QUI490" s="421"/>
      <c r="QUJ490" s="421"/>
      <c r="QUK490" s="421"/>
      <c r="QUL490" s="421"/>
      <c r="QUM490" s="421"/>
      <c r="QUN490" s="421"/>
      <c r="QUO490" s="421"/>
      <c r="QUP490" s="421"/>
      <c r="QUQ490" s="421"/>
      <c r="QUR490" s="421"/>
      <c r="QUS490" s="421"/>
      <c r="QUT490" s="421"/>
      <c r="QUU490" s="421"/>
      <c r="QUV490" s="421"/>
      <c r="QUW490" s="421"/>
      <c r="QUX490" s="421"/>
      <c r="QUY490" s="421"/>
      <c r="QUZ490" s="421"/>
      <c r="QVA490" s="421"/>
      <c r="QVB490" s="421"/>
      <c r="QVC490" s="421"/>
      <c r="QVD490" s="421"/>
      <c r="QVE490" s="421"/>
      <c r="QVF490" s="421"/>
      <c r="QVG490" s="421"/>
      <c r="QVH490" s="421"/>
      <c r="QVI490" s="421"/>
      <c r="QVJ490" s="421"/>
      <c r="QVK490" s="421"/>
      <c r="QVL490" s="421"/>
      <c r="QVM490" s="421"/>
      <c r="QVN490" s="421"/>
      <c r="QVO490" s="421"/>
      <c r="QVP490" s="421"/>
      <c r="QVQ490" s="421"/>
      <c r="QVR490" s="421"/>
      <c r="QVS490" s="421"/>
      <c r="QVT490" s="421"/>
      <c r="QVU490" s="421"/>
      <c r="QVV490" s="421"/>
      <c r="QVW490" s="421"/>
      <c r="QVX490" s="421"/>
      <c r="QVY490" s="421"/>
      <c r="QVZ490" s="421"/>
      <c r="QWA490" s="421"/>
      <c r="QWB490" s="421"/>
      <c r="QWC490" s="421"/>
      <c r="QWD490" s="421"/>
      <c r="QWE490" s="421"/>
      <c r="QWF490" s="421"/>
      <c r="QWG490" s="421"/>
      <c r="QWH490" s="421"/>
      <c r="QWI490" s="421"/>
      <c r="QWJ490" s="421"/>
      <c r="QWK490" s="421"/>
      <c r="QWL490" s="421"/>
      <c r="QWM490" s="421"/>
      <c r="QWN490" s="421"/>
      <c r="QWO490" s="421"/>
      <c r="QWP490" s="421"/>
      <c r="QWQ490" s="421"/>
      <c r="QWR490" s="421"/>
      <c r="QWS490" s="421"/>
      <c r="QWT490" s="421"/>
      <c r="QWU490" s="421"/>
      <c r="QWV490" s="421"/>
      <c r="QWW490" s="421"/>
      <c r="QWX490" s="421"/>
      <c r="QWY490" s="421"/>
      <c r="QWZ490" s="421"/>
      <c r="QXA490" s="421"/>
      <c r="QXB490" s="421"/>
      <c r="QXC490" s="421"/>
      <c r="QXD490" s="421"/>
      <c r="QXE490" s="421"/>
      <c r="QXF490" s="421"/>
      <c r="QXG490" s="421"/>
      <c r="QXH490" s="421"/>
      <c r="QXI490" s="421"/>
      <c r="QXJ490" s="421"/>
      <c r="QXK490" s="421"/>
      <c r="QXL490" s="421"/>
      <c r="QXM490" s="421"/>
      <c r="QXN490" s="421"/>
      <c r="QXO490" s="421"/>
      <c r="QXP490" s="421"/>
      <c r="QXQ490" s="421"/>
      <c r="QXR490" s="421"/>
      <c r="QXS490" s="421"/>
      <c r="QXT490" s="421"/>
      <c r="QXU490" s="421"/>
      <c r="QXV490" s="421"/>
      <c r="QXW490" s="421"/>
      <c r="QXX490" s="421"/>
      <c r="QXY490" s="421"/>
      <c r="QXZ490" s="421"/>
      <c r="QYA490" s="421"/>
      <c r="QYB490" s="421"/>
      <c r="QYC490" s="421"/>
      <c r="QYD490" s="421"/>
      <c r="QYE490" s="421"/>
      <c r="QYF490" s="421"/>
      <c r="QYG490" s="421"/>
      <c r="QYH490" s="421"/>
      <c r="QYI490" s="421"/>
      <c r="QYJ490" s="421"/>
      <c r="QYK490" s="421"/>
      <c r="QYL490" s="421"/>
      <c r="QYM490" s="421"/>
      <c r="QYN490" s="421"/>
      <c r="QYO490" s="421"/>
      <c r="QYP490" s="421"/>
      <c r="QYQ490" s="421"/>
      <c r="QYR490" s="421"/>
      <c r="QYS490" s="421"/>
      <c r="QYT490" s="421"/>
      <c r="QYU490" s="421"/>
      <c r="QYV490" s="421"/>
      <c r="QYW490" s="421"/>
      <c r="QYX490" s="421"/>
      <c r="QYY490" s="421"/>
      <c r="QYZ490" s="421"/>
      <c r="QZA490" s="421"/>
      <c r="QZB490" s="421"/>
      <c r="QZC490" s="421"/>
      <c r="QZD490" s="421"/>
      <c r="QZE490" s="421"/>
      <c r="QZF490" s="421"/>
      <c r="QZG490" s="421"/>
      <c r="QZH490" s="421"/>
      <c r="QZI490" s="421"/>
      <c r="QZJ490" s="421"/>
      <c r="QZK490" s="421"/>
      <c r="QZL490" s="421"/>
      <c r="QZM490" s="421"/>
      <c r="QZN490" s="421"/>
      <c r="QZO490" s="421"/>
      <c r="QZP490" s="421"/>
      <c r="QZQ490" s="421"/>
      <c r="QZR490" s="421"/>
      <c r="QZS490" s="421"/>
      <c r="QZT490" s="421"/>
      <c r="QZU490" s="421"/>
      <c r="QZV490" s="421"/>
      <c r="QZW490" s="421"/>
      <c r="QZX490" s="421"/>
      <c r="QZY490" s="421"/>
      <c r="QZZ490" s="421"/>
      <c r="RAA490" s="421"/>
      <c r="RAB490" s="421"/>
      <c r="RAC490" s="421"/>
      <c r="RAD490" s="421"/>
      <c r="RAE490" s="421"/>
      <c r="RAF490" s="421"/>
      <c r="RAG490" s="421"/>
      <c r="RAH490" s="421"/>
      <c r="RAI490" s="421"/>
      <c r="RAJ490" s="421"/>
      <c r="RAK490" s="421"/>
      <c r="RAL490" s="421"/>
      <c r="RAM490" s="421"/>
      <c r="RAN490" s="421"/>
      <c r="RAO490" s="421"/>
      <c r="RAP490" s="421"/>
      <c r="RAQ490" s="421"/>
      <c r="RAR490" s="421"/>
      <c r="RAS490" s="421"/>
      <c r="RAT490" s="421"/>
      <c r="RAU490" s="421"/>
      <c r="RAV490" s="421"/>
      <c r="RAW490" s="421"/>
      <c r="RAX490" s="421"/>
      <c r="RAY490" s="421"/>
      <c r="RAZ490" s="421"/>
      <c r="RBA490" s="421"/>
      <c r="RBB490" s="421"/>
      <c r="RBC490" s="421"/>
      <c r="RBD490" s="421"/>
      <c r="RBE490" s="421"/>
      <c r="RBF490" s="421"/>
      <c r="RBG490" s="421"/>
      <c r="RBH490" s="421"/>
      <c r="RBI490" s="421"/>
      <c r="RBJ490" s="421"/>
      <c r="RBK490" s="421"/>
      <c r="RBL490" s="421"/>
      <c r="RBM490" s="421"/>
      <c r="RBN490" s="421"/>
      <c r="RBO490" s="421"/>
      <c r="RBP490" s="421"/>
      <c r="RBQ490" s="421"/>
      <c r="RBR490" s="421"/>
      <c r="RBS490" s="421"/>
      <c r="RBT490" s="421"/>
      <c r="RBU490" s="421"/>
      <c r="RBV490" s="421"/>
      <c r="RBW490" s="421"/>
      <c r="RBX490" s="421"/>
      <c r="RBY490" s="421"/>
      <c r="RBZ490" s="421"/>
      <c r="RCA490" s="421"/>
      <c r="RCB490" s="421"/>
      <c r="RCC490" s="421"/>
      <c r="RCD490" s="421"/>
      <c r="RCE490" s="421"/>
      <c r="RCF490" s="421"/>
      <c r="RCG490" s="421"/>
      <c r="RCH490" s="421"/>
      <c r="RCI490" s="421"/>
      <c r="RCJ490" s="421"/>
      <c r="RCK490" s="421"/>
      <c r="RCL490" s="421"/>
      <c r="RCM490" s="421"/>
      <c r="RCN490" s="421"/>
      <c r="RCO490" s="421"/>
      <c r="RCP490" s="421"/>
      <c r="RCQ490" s="421"/>
      <c r="RCR490" s="421"/>
      <c r="RCS490" s="421"/>
      <c r="RCT490" s="421"/>
      <c r="RCU490" s="421"/>
      <c r="RCV490" s="421"/>
      <c r="RCW490" s="421"/>
      <c r="RCX490" s="421"/>
      <c r="RCY490" s="421"/>
      <c r="RCZ490" s="421"/>
      <c r="RDA490" s="421"/>
      <c r="RDB490" s="421"/>
      <c r="RDC490" s="421"/>
      <c r="RDD490" s="421"/>
      <c r="RDE490" s="421"/>
      <c r="RDF490" s="421"/>
      <c r="RDG490" s="421"/>
      <c r="RDH490" s="421"/>
      <c r="RDI490" s="421"/>
      <c r="RDJ490" s="421"/>
      <c r="RDK490" s="421"/>
      <c r="RDL490" s="421"/>
      <c r="RDM490" s="421"/>
      <c r="RDN490" s="421"/>
      <c r="RDO490" s="421"/>
      <c r="RDP490" s="421"/>
      <c r="RDQ490" s="421"/>
      <c r="RDR490" s="421"/>
      <c r="RDS490" s="421"/>
      <c r="RDT490" s="421"/>
      <c r="RDU490" s="421"/>
      <c r="RDV490" s="421"/>
      <c r="RDW490" s="421"/>
      <c r="RDX490" s="421"/>
      <c r="RDY490" s="421"/>
      <c r="RDZ490" s="421"/>
      <c r="REA490" s="421"/>
      <c r="REB490" s="421"/>
      <c r="REC490" s="421"/>
      <c r="RED490" s="421"/>
      <c r="REE490" s="421"/>
      <c r="REF490" s="421"/>
      <c r="REG490" s="421"/>
      <c r="REH490" s="421"/>
      <c r="REI490" s="421"/>
      <c r="REJ490" s="421"/>
      <c r="REK490" s="421"/>
      <c r="REL490" s="421"/>
      <c r="REM490" s="421"/>
      <c r="REN490" s="421"/>
      <c r="REO490" s="421"/>
      <c r="REP490" s="421"/>
      <c r="REQ490" s="421"/>
      <c r="RER490" s="421"/>
      <c r="RES490" s="421"/>
      <c r="RET490" s="421"/>
      <c r="REU490" s="421"/>
      <c r="REV490" s="421"/>
      <c r="REW490" s="421"/>
      <c r="REX490" s="421"/>
      <c r="REY490" s="421"/>
      <c r="REZ490" s="421"/>
      <c r="RFA490" s="421"/>
      <c r="RFB490" s="421"/>
      <c r="RFC490" s="421"/>
      <c r="RFD490" s="421"/>
      <c r="RFE490" s="421"/>
      <c r="RFF490" s="421"/>
      <c r="RFG490" s="421"/>
      <c r="RFH490" s="421"/>
      <c r="RFI490" s="421"/>
      <c r="RFJ490" s="421"/>
      <c r="RFK490" s="421"/>
      <c r="RFL490" s="421"/>
      <c r="RFM490" s="421"/>
      <c r="RFN490" s="421"/>
      <c r="RFO490" s="421"/>
      <c r="RFP490" s="421"/>
      <c r="RFQ490" s="421"/>
      <c r="RFR490" s="421"/>
      <c r="RFS490" s="421"/>
      <c r="RFT490" s="421"/>
      <c r="RFU490" s="421"/>
      <c r="RFV490" s="421"/>
      <c r="RFW490" s="421"/>
      <c r="RFX490" s="421"/>
      <c r="RFY490" s="421"/>
      <c r="RFZ490" s="421"/>
      <c r="RGA490" s="421"/>
      <c r="RGB490" s="421"/>
      <c r="RGC490" s="421"/>
      <c r="RGD490" s="421"/>
      <c r="RGE490" s="421"/>
      <c r="RGF490" s="421"/>
      <c r="RGG490" s="421"/>
      <c r="RGH490" s="421"/>
      <c r="RGI490" s="421"/>
      <c r="RGJ490" s="421"/>
      <c r="RGK490" s="421"/>
      <c r="RGL490" s="421"/>
      <c r="RGM490" s="421"/>
      <c r="RGN490" s="421"/>
      <c r="RGO490" s="421"/>
      <c r="RGP490" s="421"/>
      <c r="RGQ490" s="421"/>
      <c r="RGR490" s="421"/>
      <c r="RGS490" s="421"/>
      <c r="RGT490" s="421"/>
      <c r="RGU490" s="421"/>
      <c r="RGV490" s="421"/>
      <c r="RGW490" s="421"/>
      <c r="RGX490" s="421"/>
      <c r="RGY490" s="421"/>
      <c r="RGZ490" s="421"/>
      <c r="RHA490" s="421"/>
      <c r="RHB490" s="421"/>
      <c r="RHC490" s="421"/>
      <c r="RHD490" s="421"/>
      <c r="RHE490" s="421"/>
      <c r="RHF490" s="421"/>
      <c r="RHG490" s="421"/>
      <c r="RHH490" s="421"/>
      <c r="RHI490" s="421"/>
      <c r="RHJ490" s="421"/>
      <c r="RHK490" s="421"/>
      <c r="RHL490" s="421"/>
      <c r="RHM490" s="421"/>
      <c r="RHN490" s="421"/>
      <c r="RHO490" s="421"/>
      <c r="RHP490" s="421"/>
      <c r="RHQ490" s="421"/>
      <c r="RHR490" s="421"/>
      <c r="RHS490" s="421"/>
      <c r="RHT490" s="421"/>
      <c r="RHU490" s="421"/>
      <c r="RHV490" s="421"/>
      <c r="RHW490" s="421"/>
      <c r="RHX490" s="421"/>
      <c r="RHY490" s="421"/>
      <c r="RHZ490" s="421"/>
      <c r="RIA490" s="421"/>
      <c r="RIB490" s="421"/>
      <c r="RIC490" s="421"/>
      <c r="RID490" s="421"/>
      <c r="RIE490" s="421"/>
      <c r="RIF490" s="421"/>
      <c r="RIG490" s="421"/>
      <c r="RIH490" s="421"/>
      <c r="RII490" s="421"/>
      <c r="RIJ490" s="421"/>
      <c r="RIK490" s="421"/>
      <c r="RIL490" s="421"/>
      <c r="RIM490" s="421"/>
      <c r="RIN490" s="421"/>
      <c r="RIO490" s="421"/>
      <c r="RIP490" s="421"/>
      <c r="RIQ490" s="421"/>
      <c r="RIR490" s="421"/>
      <c r="RIS490" s="421"/>
      <c r="RIT490" s="421"/>
      <c r="RIU490" s="421"/>
      <c r="RIV490" s="421"/>
      <c r="RIW490" s="421"/>
      <c r="RIX490" s="421"/>
      <c r="RIY490" s="421"/>
      <c r="RIZ490" s="421"/>
      <c r="RJA490" s="421"/>
      <c r="RJB490" s="421"/>
      <c r="RJC490" s="421"/>
      <c r="RJD490" s="421"/>
      <c r="RJE490" s="421"/>
      <c r="RJF490" s="421"/>
      <c r="RJG490" s="421"/>
      <c r="RJH490" s="421"/>
      <c r="RJI490" s="421"/>
      <c r="RJJ490" s="421"/>
      <c r="RJK490" s="421"/>
      <c r="RJL490" s="421"/>
      <c r="RJM490" s="421"/>
      <c r="RJN490" s="421"/>
      <c r="RJO490" s="421"/>
      <c r="RJP490" s="421"/>
      <c r="RJQ490" s="421"/>
      <c r="RJR490" s="421"/>
      <c r="RJS490" s="421"/>
      <c r="RJT490" s="421"/>
      <c r="RJU490" s="421"/>
      <c r="RJV490" s="421"/>
      <c r="RJW490" s="421"/>
      <c r="RJX490" s="421"/>
      <c r="RJY490" s="421"/>
      <c r="RJZ490" s="421"/>
      <c r="RKA490" s="421"/>
      <c r="RKB490" s="421"/>
      <c r="RKC490" s="421"/>
      <c r="RKD490" s="421"/>
      <c r="RKE490" s="421"/>
      <c r="RKF490" s="421"/>
      <c r="RKG490" s="421"/>
      <c r="RKH490" s="421"/>
      <c r="RKI490" s="421"/>
      <c r="RKJ490" s="421"/>
      <c r="RKK490" s="421"/>
      <c r="RKL490" s="421"/>
      <c r="RKM490" s="421"/>
      <c r="RKN490" s="421"/>
      <c r="RKO490" s="421"/>
      <c r="RKP490" s="421"/>
      <c r="RKQ490" s="421"/>
      <c r="RKR490" s="421"/>
      <c r="RKS490" s="421"/>
      <c r="RKT490" s="421"/>
      <c r="RKU490" s="421"/>
      <c r="RKV490" s="421"/>
      <c r="RKW490" s="421"/>
      <c r="RKX490" s="421"/>
      <c r="RKY490" s="421"/>
      <c r="RKZ490" s="421"/>
      <c r="RLA490" s="421"/>
      <c r="RLB490" s="421"/>
      <c r="RLC490" s="421"/>
      <c r="RLD490" s="421"/>
      <c r="RLE490" s="421"/>
      <c r="RLF490" s="421"/>
      <c r="RLG490" s="421"/>
      <c r="RLH490" s="421"/>
      <c r="RLI490" s="421"/>
      <c r="RLJ490" s="421"/>
      <c r="RLK490" s="421"/>
      <c r="RLL490" s="421"/>
      <c r="RLM490" s="421"/>
      <c r="RLN490" s="421"/>
      <c r="RLO490" s="421"/>
      <c r="RLP490" s="421"/>
      <c r="RLQ490" s="421"/>
      <c r="RLR490" s="421"/>
      <c r="RLS490" s="421"/>
      <c r="RLT490" s="421"/>
      <c r="RLU490" s="421"/>
      <c r="RLV490" s="421"/>
      <c r="RLW490" s="421"/>
      <c r="RLX490" s="421"/>
      <c r="RLY490" s="421"/>
      <c r="RLZ490" s="421"/>
      <c r="RMA490" s="421"/>
      <c r="RMB490" s="421"/>
      <c r="RMC490" s="421"/>
      <c r="RMD490" s="421"/>
      <c r="RME490" s="421"/>
      <c r="RMF490" s="421"/>
      <c r="RMG490" s="421"/>
      <c r="RMH490" s="421"/>
      <c r="RMI490" s="421"/>
      <c r="RMJ490" s="421"/>
      <c r="RMK490" s="421"/>
      <c r="RML490" s="421"/>
      <c r="RMM490" s="421"/>
      <c r="RMN490" s="421"/>
      <c r="RMO490" s="421"/>
      <c r="RMP490" s="421"/>
      <c r="RMQ490" s="421"/>
      <c r="RMR490" s="421"/>
      <c r="RMS490" s="421"/>
      <c r="RMT490" s="421"/>
      <c r="RMU490" s="421"/>
      <c r="RMV490" s="421"/>
      <c r="RMW490" s="421"/>
      <c r="RMX490" s="421"/>
      <c r="RMY490" s="421"/>
      <c r="RMZ490" s="421"/>
      <c r="RNA490" s="421"/>
      <c r="RNB490" s="421"/>
      <c r="RNC490" s="421"/>
      <c r="RND490" s="421"/>
      <c r="RNE490" s="421"/>
      <c r="RNF490" s="421"/>
      <c r="RNG490" s="421"/>
      <c r="RNH490" s="421"/>
      <c r="RNI490" s="421"/>
      <c r="RNJ490" s="421"/>
      <c r="RNK490" s="421"/>
      <c r="RNL490" s="421"/>
      <c r="RNM490" s="421"/>
      <c r="RNN490" s="421"/>
      <c r="RNO490" s="421"/>
      <c r="RNP490" s="421"/>
      <c r="RNQ490" s="421"/>
      <c r="RNR490" s="421"/>
      <c r="RNS490" s="421"/>
      <c r="RNT490" s="421"/>
      <c r="RNU490" s="421"/>
      <c r="RNV490" s="421"/>
      <c r="RNW490" s="421"/>
      <c r="RNX490" s="421"/>
      <c r="RNY490" s="421"/>
      <c r="RNZ490" s="421"/>
      <c r="ROA490" s="421"/>
      <c r="ROB490" s="421"/>
      <c r="ROC490" s="421"/>
      <c r="ROD490" s="421"/>
      <c r="ROE490" s="421"/>
      <c r="ROF490" s="421"/>
      <c r="ROG490" s="421"/>
      <c r="ROH490" s="421"/>
      <c r="ROI490" s="421"/>
      <c r="ROJ490" s="421"/>
      <c r="ROK490" s="421"/>
      <c r="ROL490" s="421"/>
      <c r="ROM490" s="421"/>
      <c r="RON490" s="421"/>
      <c r="ROO490" s="421"/>
      <c r="ROP490" s="421"/>
      <c r="ROQ490" s="421"/>
      <c r="ROR490" s="421"/>
      <c r="ROS490" s="421"/>
      <c r="ROT490" s="421"/>
      <c r="ROU490" s="421"/>
      <c r="ROV490" s="421"/>
      <c r="ROW490" s="421"/>
      <c r="ROX490" s="421"/>
      <c r="ROY490" s="421"/>
      <c r="ROZ490" s="421"/>
      <c r="RPA490" s="421"/>
      <c r="RPB490" s="421"/>
      <c r="RPC490" s="421"/>
      <c r="RPD490" s="421"/>
      <c r="RPE490" s="421"/>
      <c r="RPF490" s="421"/>
      <c r="RPG490" s="421"/>
      <c r="RPH490" s="421"/>
      <c r="RPI490" s="421"/>
      <c r="RPJ490" s="421"/>
      <c r="RPK490" s="421"/>
      <c r="RPL490" s="421"/>
      <c r="RPM490" s="421"/>
      <c r="RPN490" s="421"/>
      <c r="RPO490" s="421"/>
      <c r="RPP490" s="421"/>
      <c r="RPQ490" s="421"/>
      <c r="RPR490" s="421"/>
      <c r="RPS490" s="421"/>
      <c r="RPT490" s="421"/>
      <c r="RPU490" s="421"/>
      <c r="RPV490" s="421"/>
      <c r="RPW490" s="421"/>
      <c r="RPX490" s="421"/>
      <c r="RPY490" s="421"/>
      <c r="RPZ490" s="421"/>
      <c r="RQA490" s="421"/>
      <c r="RQB490" s="421"/>
      <c r="RQC490" s="421"/>
      <c r="RQD490" s="421"/>
      <c r="RQE490" s="421"/>
      <c r="RQF490" s="421"/>
      <c r="RQG490" s="421"/>
      <c r="RQH490" s="421"/>
      <c r="RQI490" s="421"/>
      <c r="RQJ490" s="421"/>
      <c r="RQK490" s="421"/>
      <c r="RQL490" s="421"/>
      <c r="RQM490" s="421"/>
      <c r="RQN490" s="421"/>
      <c r="RQO490" s="421"/>
      <c r="RQP490" s="421"/>
      <c r="RQQ490" s="421"/>
      <c r="RQR490" s="421"/>
      <c r="RQS490" s="421"/>
      <c r="RQT490" s="421"/>
      <c r="RQU490" s="421"/>
      <c r="RQV490" s="421"/>
      <c r="RQW490" s="421"/>
      <c r="RQX490" s="421"/>
      <c r="RQY490" s="421"/>
      <c r="RQZ490" s="421"/>
      <c r="RRA490" s="421"/>
      <c r="RRB490" s="421"/>
      <c r="RRC490" s="421"/>
      <c r="RRD490" s="421"/>
      <c r="RRE490" s="421"/>
      <c r="RRF490" s="421"/>
      <c r="RRG490" s="421"/>
      <c r="RRH490" s="421"/>
      <c r="RRI490" s="421"/>
      <c r="RRJ490" s="421"/>
      <c r="RRK490" s="421"/>
      <c r="RRL490" s="421"/>
      <c r="RRM490" s="421"/>
      <c r="RRN490" s="421"/>
      <c r="RRO490" s="421"/>
      <c r="RRP490" s="421"/>
      <c r="RRQ490" s="421"/>
      <c r="RRR490" s="421"/>
      <c r="RRS490" s="421"/>
      <c r="RRT490" s="421"/>
      <c r="RRU490" s="421"/>
      <c r="RRV490" s="421"/>
      <c r="RRW490" s="421"/>
      <c r="RRX490" s="421"/>
      <c r="RRY490" s="421"/>
      <c r="RRZ490" s="421"/>
      <c r="RSA490" s="421"/>
      <c r="RSB490" s="421"/>
      <c r="RSC490" s="421"/>
      <c r="RSD490" s="421"/>
      <c r="RSE490" s="421"/>
      <c r="RSF490" s="421"/>
      <c r="RSG490" s="421"/>
      <c r="RSH490" s="421"/>
      <c r="RSI490" s="421"/>
      <c r="RSJ490" s="421"/>
      <c r="RSK490" s="421"/>
      <c r="RSL490" s="421"/>
      <c r="RSM490" s="421"/>
      <c r="RSN490" s="421"/>
      <c r="RSO490" s="421"/>
      <c r="RSP490" s="421"/>
      <c r="RSQ490" s="421"/>
      <c r="RSR490" s="421"/>
      <c r="RSS490" s="421"/>
      <c r="RST490" s="421"/>
      <c r="RSU490" s="421"/>
      <c r="RSV490" s="421"/>
      <c r="RSW490" s="421"/>
      <c r="RSX490" s="421"/>
      <c r="RSY490" s="421"/>
      <c r="RSZ490" s="421"/>
      <c r="RTA490" s="421"/>
      <c r="RTB490" s="421"/>
      <c r="RTC490" s="421"/>
      <c r="RTD490" s="421"/>
      <c r="RTE490" s="421"/>
      <c r="RTF490" s="421"/>
      <c r="RTG490" s="421"/>
      <c r="RTH490" s="421"/>
      <c r="RTI490" s="421"/>
      <c r="RTJ490" s="421"/>
      <c r="RTK490" s="421"/>
      <c r="RTL490" s="421"/>
      <c r="RTM490" s="421"/>
      <c r="RTN490" s="421"/>
      <c r="RTO490" s="421"/>
      <c r="RTP490" s="421"/>
      <c r="RTQ490" s="421"/>
      <c r="RTR490" s="421"/>
      <c r="RTS490" s="421"/>
      <c r="RTT490" s="421"/>
      <c r="RTU490" s="421"/>
      <c r="RTV490" s="421"/>
      <c r="RTW490" s="421"/>
      <c r="RTX490" s="421"/>
      <c r="RTY490" s="421"/>
      <c r="RTZ490" s="421"/>
      <c r="RUA490" s="421"/>
      <c r="RUB490" s="421"/>
      <c r="RUC490" s="421"/>
      <c r="RUD490" s="421"/>
      <c r="RUE490" s="421"/>
      <c r="RUF490" s="421"/>
      <c r="RUG490" s="421"/>
      <c r="RUH490" s="421"/>
      <c r="RUI490" s="421"/>
      <c r="RUJ490" s="421"/>
      <c r="RUK490" s="421"/>
      <c r="RUL490" s="421"/>
      <c r="RUM490" s="421"/>
      <c r="RUN490" s="421"/>
      <c r="RUO490" s="421"/>
      <c r="RUP490" s="421"/>
      <c r="RUQ490" s="421"/>
      <c r="RUR490" s="421"/>
      <c r="RUS490" s="421"/>
      <c r="RUT490" s="421"/>
      <c r="RUU490" s="421"/>
      <c r="RUV490" s="421"/>
      <c r="RUW490" s="421"/>
      <c r="RUX490" s="421"/>
      <c r="RUY490" s="421"/>
      <c r="RUZ490" s="421"/>
      <c r="RVA490" s="421"/>
      <c r="RVB490" s="421"/>
      <c r="RVC490" s="421"/>
      <c r="RVD490" s="421"/>
      <c r="RVE490" s="421"/>
      <c r="RVF490" s="421"/>
      <c r="RVG490" s="421"/>
      <c r="RVH490" s="421"/>
      <c r="RVI490" s="421"/>
      <c r="RVJ490" s="421"/>
      <c r="RVK490" s="421"/>
      <c r="RVL490" s="421"/>
      <c r="RVM490" s="421"/>
      <c r="RVN490" s="421"/>
      <c r="RVO490" s="421"/>
      <c r="RVP490" s="421"/>
      <c r="RVQ490" s="421"/>
      <c r="RVR490" s="421"/>
      <c r="RVS490" s="421"/>
      <c r="RVT490" s="421"/>
      <c r="RVU490" s="421"/>
      <c r="RVV490" s="421"/>
      <c r="RVW490" s="421"/>
      <c r="RVX490" s="421"/>
      <c r="RVY490" s="421"/>
      <c r="RVZ490" s="421"/>
      <c r="RWA490" s="421"/>
      <c r="RWB490" s="421"/>
      <c r="RWC490" s="421"/>
      <c r="RWD490" s="421"/>
      <c r="RWE490" s="421"/>
      <c r="RWF490" s="421"/>
      <c r="RWG490" s="421"/>
      <c r="RWH490" s="421"/>
      <c r="RWI490" s="421"/>
      <c r="RWJ490" s="421"/>
      <c r="RWK490" s="421"/>
      <c r="RWL490" s="421"/>
      <c r="RWM490" s="421"/>
      <c r="RWN490" s="421"/>
      <c r="RWO490" s="421"/>
      <c r="RWP490" s="421"/>
      <c r="RWQ490" s="421"/>
      <c r="RWR490" s="421"/>
      <c r="RWS490" s="421"/>
      <c r="RWT490" s="421"/>
      <c r="RWU490" s="421"/>
      <c r="RWV490" s="421"/>
      <c r="RWW490" s="421"/>
      <c r="RWX490" s="421"/>
      <c r="RWY490" s="421"/>
      <c r="RWZ490" s="421"/>
      <c r="RXA490" s="421"/>
      <c r="RXB490" s="421"/>
      <c r="RXC490" s="421"/>
      <c r="RXD490" s="421"/>
      <c r="RXE490" s="421"/>
      <c r="RXF490" s="421"/>
      <c r="RXG490" s="421"/>
      <c r="RXH490" s="421"/>
      <c r="RXI490" s="421"/>
      <c r="RXJ490" s="421"/>
      <c r="RXK490" s="421"/>
      <c r="RXL490" s="421"/>
      <c r="RXM490" s="421"/>
      <c r="RXN490" s="421"/>
      <c r="RXO490" s="421"/>
      <c r="RXP490" s="421"/>
      <c r="RXQ490" s="421"/>
      <c r="RXR490" s="421"/>
      <c r="RXS490" s="421"/>
      <c r="RXT490" s="421"/>
      <c r="RXU490" s="421"/>
      <c r="RXV490" s="421"/>
      <c r="RXW490" s="421"/>
      <c r="RXX490" s="421"/>
      <c r="RXY490" s="421"/>
      <c r="RXZ490" s="421"/>
      <c r="RYA490" s="421"/>
      <c r="RYB490" s="421"/>
      <c r="RYC490" s="421"/>
      <c r="RYD490" s="421"/>
      <c r="RYE490" s="421"/>
      <c r="RYF490" s="421"/>
      <c r="RYG490" s="421"/>
      <c r="RYH490" s="421"/>
      <c r="RYI490" s="421"/>
      <c r="RYJ490" s="421"/>
      <c r="RYK490" s="421"/>
      <c r="RYL490" s="421"/>
      <c r="RYM490" s="421"/>
      <c r="RYN490" s="421"/>
      <c r="RYO490" s="421"/>
      <c r="RYP490" s="421"/>
      <c r="RYQ490" s="421"/>
      <c r="RYR490" s="421"/>
      <c r="RYS490" s="421"/>
      <c r="RYT490" s="421"/>
      <c r="RYU490" s="421"/>
      <c r="RYV490" s="421"/>
      <c r="RYW490" s="421"/>
      <c r="RYX490" s="421"/>
      <c r="RYY490" s="421"/>
      <c r="RYZ490" s="421"/>
      <c r="RZA490" s="421"/>
      <c r="RZB490" s="421"/>
      <c r="RZC490" s="421"/>
      <c r="RZD490" s="421"/>
      <c r="RZE490" s="421"/>
      <c r="RZF490" s="421"/>
      <c r="RZG490" s="421"/>
      <c r="RZH490" s="421"/>
      <c r="RZI490" s="421"/>
      <c r="RZJ490" s="421"/>
      <c r="RZK490" s="421"/>
      <c r="RZL490" s="421"/>
      <c r="RZM490" s="421"/>
      <c r="RZN490" s="421"/>
      <c r="RZO490" s="421"/>
      <c r="RZP490" s="421"/>
      <c r="RZQ490" s="421"/>
      <c r="RZR490" s="421"/>
      <c r="RZS490" s="421"/>
      <c r="RZT490" s="421"/>
      <c r="RZU490" s="421"/>
      <c r="RZV490" s="421"/>
      <c r="RZW490" s="421"/>
      <c r="RZX490" s="421"/>
      <c r="RZY490" s="421"/>
      <c r="RZZ490" s="421"/>
      <c r="SAA490" s="421"/>
      <c r="SAB490" s="421"/>
      <c r="SAC490" s="421"/>
      <c r="SAD490" s="421"/>
      <c r="SAE490" s="421"/>
      <c r="SAF490" s="421"/>
      <c r="SAG490" s="421"/>
      <c r="SAH490" s="421"/>
      <c r="SAI490" s="421"/>
      <c r="SAJ490" s="421"/>
      <c r="SAK490" s="421"/>
      <c r="SAL490" s="421"/>
      <c r="SAM490" s="421"/>
      <c r="SAN490" s="421"/>
      <c r="SAO490" s="421"/>
      <c r="SAP490" s="421"/>
      <c r="SAQ490" s="421"/>
      <c r="SAR490" s="421"/>
      <c r="SAS490" s="421"/>
      <c r="SAT490" s="421"/>
      <c r="SAU490" s="421"/>
      <c r="SAV490" s="421"/>
      <c r="SAW490" s="421"/>
      <c r="SAX490" s="421"/>
      <c r="SAY490" s="421"/>
      <c r="SAZ490" s="421"/>
      <c r="SBA490" s="421"/>
      <c r="SBB490" s="421"/>
      <c r="SBC490" s="421"/>
      <c r="SBD490" s="421"/>
      <c r="SBE490" s="421"/>
      <c r="SBF490" s="421"/>
      <c r="SBG490" s="421"/>
      <c r="SBH490" s="421"/>
      <c r="SBI490" s="421"/>
      <c r="SBJ490" s="421"/>
      <c r="SBK490" s="421"/>
      <c r="SBL490" s="421"/>
      <c r="SBM490" s="421"/>
      <c r="SBN490" s="421"/>
      <c r="SBO490" s="421"/>
      <c r="SBP490" s="421"/>
      <c r="SBQ490" s="421"/>
      <c r="SBR490" s="421"/>
      <c r="SBS490" s="421"/>
      <c r="SBT490" s="421"/>
      <c r="SBU490" s="421"/>
      <c r="SBV490" s="421"/>
      <c r="SBW490" s="421"/>
      <c r="SBX490" s="421"/>
      <c r="SBY490" s="421"/>
      <c r="SBZ490" s="421"/>
      <c r="SCA490" s="421"/>
      <c r="SCB490" s="421"/>
      <c r="SCC490" s="421"/>
      <c r="SCD490" s="421"/>
      <c r="SCE490" s="421"/>
      <c r="SCF490" s="421"/>
      <c r="SCG490" s="421"/>
      <c r="SCH490" s="421"/>
      <c r="SCI490" s="421"/>
      <c r="SCJ490" s="421"/>
      <c r="SCK490" s="421"/>
      <c r="SCL490" s="421"/>
      <c r="SCM490" s="421"/>
      <c r="SCN490" s="421"/>
      <c r="SCO490" s="421"/>
      <c r="SCP490" s="421"/>
      <c r="SCQ490" s="421"/>
      <c r="SCR490" s="421"/>
      <c r="SCS490" s="421"/>
      <c r="SCT490" s="421"/>
      <c r="SCU490" s="421"/>
      <c r="SCV490" s="421"/>
      <c r="SCW490" s="421"/>
      <c r="SCX490" s="421"/>
      <c r="SCY490" s="421"/>
      <c r="SCZ490" s="421"/>
      <c r="SDA490" s="421"/>
      <c r="SDB490" s="421"/>
      <c r="SDC490" s="421"/>
      <c r="SDD490" s="421"/>
      <c r="SDE490" s="421"/>
      <c r="SDF490" s="421"/>
      <c r="SDG490" s="421"/>
      <c r="SDH490" s="421"/>
      <c r="SDI490" s="421"/>
      <c r="SDJ490" s="421"/>
      <c r="SDK490" s="421"/>
      <c r="SDL490" s="421"/>
      <c r="SDM490" s="421"/>
      <c r="SDN490" s="421"/>
      <c r="SDO490" s="421"/>
      <c r="SDP490" s="421"/>
      <c r="SDQ490" s="421"/>
      <c r="SDR490" s="421"/>
      <c r="SDS490" s="421"/>
      <c r="SDT490" s="421"/>
      <c r="SDU490" s="421"/>
      <c r="SDV490" s="421"/>
      <c r="SDW490" s="421"/>
      <c r="SDX490" s="421"/>
      <c r="SDY490" s="421"/>
      <c r="SDZ490" s="421"/>
      <c r="SEA490" s="421"/>
      <c r="SEB490" s="421"/>
      <c r="SEC490" s="421"/>
      <c r="SED490" s="421"/>
      <c r="SEE490" s="421"/>
      <c r="SEF490" s="421"/>
      <c r="SEG490" s="421"/>
      <c r="SEH490" s="421"/>
      <c r="SEI490" s="421"/>
      <c r="SEJ490" s="421"/>
      <c r="SEK490" s="421"/>
      <c r="SEL490" s="421"/>
      <c r="SEM490" s="421"/>
      <c r="SEN490" s="421"/>
      <c r="SEO490" s="421"/>
      <c r="SEP490" s="421"/>
      <c r="SEQ490" s="421"/>
      <c r="SER490" s="421"/>
      <c r="SES490" s="421"/>
      <c r="SET490" s="421"/>
      <c r="SEU490" s="421"/>
      <c r="SEV490" s="421"/>
      <c r="SEW490" s="421"/>
      <c r="SEX490" s="421"/>
      <c r="SEY490" s="421"/>
      <c r="SEZ490" s="421"/>
      <c r="SFA490" s="421"/>
      <c r="SFB490" s="421"/>
      <c r="SFC490" s="421"/>
      <c r="SFD490" s="421"/>
      <c r="SFE490" s="421"/>
      <c r="SFF490" s="421"/>
      <c r="SFG490" s="421"/>
      <c r="SFH490" s="421"/>
      <c r="SFI490" s="421"/>
      <c r="SFJ490" s="421"/>
      <c r="SFK490" s="421"/>
      <c r="SFL490" s="421"/>
      <c r="SFM490" s="421"/>
      <c r="SFN490" s="421"/>
      <c r="SFO490" s="421"/>
      <c r="SFP490" s="421"/>
      <c r="SFQ490" s="421"/>
      <c r="SFR490" s="421"/>
      <c r="SFS490" s="421"/>
      <c r="SFT490" s="421"/>
      <c r="SFU490" s="421"/>
      <c r="SFV490" s="421"/>
      <c r="SFW490" s="421"/>
      <c r="SFX490" s="421"/>
      <c r="SFY490" s="421"/>
      <c r="SFZ490" s="421"/>
      <c r="SGA490" s="421"/>
      <c r="SGB490" s="421"/>
      <c r="SGC490" s="421"/>
      <c r="SGD490" s="421"/>
      <c r="SGE490" s="421"/>
      <c r="SGF490" s="421"/>
      <c r="SGG490" s="421"/>
      <c r="SGH490" s="421"/>
      <c r="SGI490" s="421"/>
      <c r="SGJ490" s="421"/>
      <c r="SGK490" s="421"/>
      <c r="SGL490" s="421"/>
      <c r="SGM490" s="421"/>
      <c r="SGN490" s="421"/>
      <c r="SGO490" s="421"/>
      <c r="SGP490" s="421"/>
      <c r="SGQ490" s="421"/>
      <c r="SGR490" s="421"/>
      <c r="SGS490" s="421"/>
      <c r="SGT490" s="421"/>
      <c r="SGU490" s="421"/>
      <c r="SGV490" s="421"/>
      <c r="SGW490" s="421"/>
      <c r="SGX490" s="421"/>
      <c r="SGY490" s="421"/>
      <c r="SGZ490" s="421"/>
      <c r="SHA490" s="421"/>
      <c r="SHB490" s="421"/>
      <c r="SHC490" s="421"/>
      <c r="SHD490" s="421"/>
      <c r="SHE490" s="421"/>
      <c r="SHF490" s="421"/>
      <c r="SHG490" s="421"/>
      <c r="SHH490" s="421"/>
      <c r="SHI490" s="421"/>
      <c r="SHJ490" s="421"/>
      <c r="SHK490" s="421"/>
      <c r="SHL490" s="421"/>
      <c r="SHM490" s="421"/>
      <c r="SHN490" s="421"/>
      <c r="SHO490" s="421"/>
      <c r="SHP490" s="421"/>
      <c r="SHQ490" s="421"/>
      <c r="SHR490" s="421"/>
      <c r="SHS490" s="421"/>
      <c r="SHT490" s="421"/>
      <c r="SHU490" s="421"/>
      <c r="SHV490" s="421"/>
      <c r="SHW490" s="421"/>
      <c r="SHX490" s="421"/>
      <c r="SHY490" s="421"/>
      <c r="SHZ490" s="421"/>
      <c r="SIA490" s="421"/>
      <c r="SIB490" s="421"/>
      <c r="SIC490" s="421"/>
      <c r="SID490" s="421"/>
      <c r="SIE490" s="421"/>
      <c r="SIF490" s="421"/>
      <c r="SIG490" s="421"/>
      <c r="SIH490" s="421"/>
      <c r="SII490" s="421"/>
      <c r="SIJ490" s="421"/>
      <c r="SIK490" s="421"/>
      <c r="SIL490" s="421"/>
      <c r="SIM490" s="421"/>
      <c r="SIN490" s="421"/>
      <c r="SIO490" s="421"/>
      <c r="SIP490" s="421"/>
      <c r="SIQ490" s="421"/>
      <c r="SIR490" s="421"/>
      <c r="SIS490" s="421"/>
      <c r="SIT490" s="421"/>
      <c r="SIU490" s="421"/>
      <c r="SIV490" s="421"/>
      <c r="SIW490" s="421"/>
      <c r="SIX490" s="421"/>
      <c r="SIY490" s="421"/>
      <c r="SIZ490" s="421"/>
      <c r="SJA490" s="421"/>
      <c r="SJB490" s="421"/>
      <c r="SJC490" s="421"/>
      <c r="SJD490" s="421"/>
      <c r="SJE490" s="421"/>
      <c r="SJF490" s="421"/>
      <c r="SJG490" s="421"/>
      <c r="SJH490" s="421"/>
      <c r="SJI490" s="421"/>
      <c r="SJJ490" s="421"/>
      <c r="SJK490" s="421"/>
      <c r="SJL490" s="421"/>
      <c r="SJM490" s="421"/>
      <c r="SJN490" s="421"/>
      <c r="SJO490" s="421"/>
      <c r="SJP490" s="421"/>
      <c r="SJQ490" s="421"/>
      <c r="SJR490" s="421"/>
      <c r="SJS490" s="421"/>
      <c r="SJT490" s="421"/>
      <c r="SJU490" s="421"/>
      <c r="SJV490" s="421"/>
      <c r="SJW490" s="421"/>
      <c r="SJX490" s="421"/>
      <c r="SJY490" s="421"/>
      <c r="SJZ490" s="421"/>
      <c r="SKA490" s="421"/>
      <c r="SKB490" s="421"/>
      <c r="SKC490" s="421"/>
      <c r="SKD490" s="421"/>
      <c r="SKE490" s="421"/>
      <c r="SKF490" s="421"/>
      <c r="SKG490" s="421"/>
      <c r="SKH490" s="421"/>
      <c r="SKI490" s="421"/>
      <c r="SKJ490" s="421"/>
      <c r="SKK490" s="421"/>
      <c r="SKL490" s="421"/>
      <c r="SKM490" s="421"/>
      <c r="SKN490" s="421"/>
      <c r="SKO490" s="421"/>
      <c r="SKP490" s="421"/>
      <c r="SKQ490" s="421"/>
      <c r="SKR490" s="421"/>
      <c r="SKS490" s="421"/>
      <c r="SKT490" s="421"/>
      <c r="SKU490" s="421"/>
      <c r="SKV490" s="421"/>
      <c r="SKW490" s="421"/>
      <c r="SKX490" s="421"/>
      <c r="SKY490" s="421"/>
      <c r="SKZ490" s="421"/>
      <c r="SLA490" s="421"/>
      <c r="SLB490" s="421"/>
      <c r="SLC490" s="421"/>
      <c r="SLD490" s="421"/>
      <c r="SLE490" s="421"/>
      <c r="SLF490" s="421"/>
      <c r="SLG490" s="421"/>
      <c r="SLH490" s="421"/>
      <c r="SLI490" s="421"/>
      <c r="SLJ490" s="421"/>
      <c r="SLK490" s="421"/>
      <c r="SLL490" s="421"/>
      <c r="SLM490" s="421"/>
      <c r="SLN490" s="421"/>
      <c r="SLO490" s="421"/>
      <c r="SLP490" s="421"/>
      <c r="SLQ490" s="421"/>
      <c r="SLR490" s="421"/>
      <c r="SLS490" s="421"/>
      <c r="SLT490" s="421"/>
      <c r="SLU490" s="421"/>
      <c r="SLV490" s="421"/>
      <c r="SLW490" s="421"/>
      <c r="SLX490" s="421"/>
      <c r="SLY490" s="421"/>
      <c r="SLZ490" s="421"/>
      <c r="SMA490" s="421"/>
      <c r="SMB490" s="421"/>
      <c r="SMC490" s="421"/>
      <c r="SMD490" s="421"/>
      <c r="SME490" s="421"/>
      <c r="SMF490" s="421"/>
      <c r="SMG490" s="421"/>
      <c r="SMH490" s="421"/>
      <c r="SMI490" s="421"/>
      <c r="SMJ490" s="421"/>
      <c r="SMK490" s="421"/>
      <c r="SML490" s="421"/>
      <c r="SMM490" s="421"/>
      <c r="SMN490" s="421"/>
      <c r="SMO490" s="421"/>
      <c r="SMP490" s="421"/>
      <c r="SMQ490" s="421"/>
      <c r="SMR490" s="421"/>
      <c r="SMS490" s="421"/>
      <c r="SMT490" s="421"/>
      <c r="SMU490" s="421"/>
      <c r="SMV490" s="421"/>
      <c r="SMW490" s="421"/>
      <c r="SMX490" s="421"/>
      <c r="SMY490" s="421"/>
      <c r="SMZ490" s="421"/>
      <c r="SNA490" s="421"/>
      <c r="SNB490" s="421"/>
      <c r="SNC490" s="421"/>
      <c r="SND490" s="421"/>
      <c r="SNE490" s="421"/>
      <c r="SNF490" s="421"/>
      <c r="SNG490" s="421"/>
      <c r="SNH490" s="421"/>
      <c r="SNI490" s="421"/>
      <c r="SNJ490" s="421"/>
      <c r="SNK490" s="421"/>
      <c r="SNL490" s="421"/>
      <c r="SNM490" s="421"/>
      <c r="SNN490" s="421"/>
      <c r="SNO490" s="421"/>
      <c r="SNP490" s="421"/>
      <c r="SNQ490" s="421"/>
      <c r="SNR490" s="421"/>
      <c r="SNS490" s="421"/>
      <c r="SNT490" s="421"/>
      <c r="SNU490" s="421"/>
      <c r="SNV490" s="421"/>
      <c r="SNW490" s="421"/>
      <c r="SNX490" s="421"/>
      <c r="SNY490" s="421"/>
      <c r="SNZ490" s="421"/>
      <c r="SOA490" s="421"/>
      <c r="SOB490" s="421"/>
      <c r="SOC490" s="421"/>
      <c r="SOD490" s="421"/>
      <c r="SOE490" s="421"/>
      <c r="SOF490" s="421"/>
      <c r="SOG490" s="421"/>
      <c r="SOH490" s="421"/>
      <c r="SOI490" s="421"/>
      <c r="SOJ490" s="421"/>
      <c r="SOK490" s="421"/>
      <c r="SOL490" s="421"/>
      <c r="SOM490" s="421"/>
      <c r="SON490" s="421"/>
      <c r="SOO490" s="421"/>
      <c r="SOP490" s="421"/>
      <c r="SOQ490" s="421"/>
      <c r="SOR490" s="421"/>
      <c r="SOS490" s="421"/>
      <c r="SOT490" s="421"/>
      <c r="SOU490" s="421"/>
      <c r="SOV490" s="421"/>
      <c r="SOW490" s="421"/>
      <c r="SOX490" s="421"/>
      <c r="SOY490" s="421"/>
      <c r="SOZ490" s="421"/>
      <c r="SPA490" s="421"/>
      <c r="SPB490" s="421"/>
      <c r="SPC490" s="421"/>
      <c r="SPD490" s="421"/>
      <c r="SPE490" s="421"/>
      <c r="SPF490" s="421"/>
      <c r="SPG490" s="421"/>
      <c r="SPH490" s="421"/>
      <c r="SPI490" s="421"/>
      <c r="SPJ490" s="421"/>
      <c r="SPK490" s="421"/>
      <c r="SPL490" s="421"/>
      <c r="SPM490" s="421"/>
      <c r="SPN490" s="421"/>
      <c r="SPO490" s="421"/>
      <c r="SPP490" s="421"/>
      <c r="SPQ490" s="421"/>
      <c r="SPR490" s="421"/>
      <c r="SPS490" s="421"/>
      <c r="SPT490" s="421"/>
      <c r="SPU490" s="421"/>
      <c r="SPV490" s="421"/>
      <c r="SPW490" s="421"/>
      <c r="SPX490" s="421"/>
      <c r="SPY490" s="421"/>
      <c r="SPZ490" s="421"/>
      <c r="SQA490" s="421"/>
      <c r="SQB490" s="421"/>
      <c r="SQC490" s="421"/>
      <c r="SQD490" s="421"/>
      <c r="SQE490" s="421"/>
      <c r="SQF490" s="421"/>
      <c r="SQG490" s="421"/>
      <c r="SQH490" s="421"/>
      <c r="SQI490" s="421"/>
      <c r="SQJ490" s="421"/>
      <c r="SQK490" s="421"/>
      <c r="SQL490" s="421"/>
      <c r="SQM490" s="421"/>
      <c r="SQN490" s="421"/>
      <c r="SQO490" s="421"/>
      <c r="SQP490" s="421"/>
      <c r="SQQ490" s="421"/>
      <c r="SQR490" s="421"/>
      <c r="SQS490" s="421"/>
      <c r="SQT490" s="421"/>
      <c r="SQU490" s="421"/>
      <c r="SQV490" s="421"/>
      <c r="SQW490" s="421"/>
      <c r="SQX490" s="421"/>
      <c r="SQY490" s="421"/>
      <c r="SQZ490" s="421"/>
      <c r="SRA490" s="421"/>
      <c r="SRB490" s="421"/>
      <c r="SRC490" s="421"/>
      <c r="SRD490" s="421"/>
      <c r="SRE490" s="421"/>
      <c r="SRF490" s="421"/>
      <c r="SRG490" s="421"/>
      <c r="SRH490" s="421"/>
      <c r="SRI490" s="421"/>
      <c r="SRJ490" s="421"/>
      <c r="SRK490" s="421"/>
      <c r="SRL490" s="421"/>
      <c r="SRM490" s="421"/>
      <c r="SRN490" s="421"/>
      <c r="SRO490" s="421"/>
      <c r="SRP490" s="421"/>
      <c r="SRQ490" s="421"/>
      <c r="SRR490" s="421"/>
      <c r="SRS490" s="421"/>
      <c r="SRT490" s="421"/>
      <c r="SRU490" s="421"/>
      <c r="SRV490" s="421"/>
      <c r="SRW490" s="421"/>
      <c r="SRX490" s="421"/>
      <c r="SRY490" s="421"/>
      <c r="SRZ490" s="421"/>
      <c r="SSA490" s="421"/>
      <c r="SSB490" s="421"/>
      <c r="SSC490" s="421"/>
      <c r="SSD490" s="421"/>
      <c r="SSE490" s="421"/>
      <c r="SSF490" s="421"/>
      <c r="SSG490" s="421"/>
      <c r="SSH490" s="421"/>
      <c r="SSI490" s="421"/>
      <c r="SSJ490" s="421"/>
      <c r="SSK490" s="421"/>
      <c r="SSL490" s="421"/>
      <c r="SSM490" s="421"/>
      <c r="SSN490" s="421"/>
      <c r="SSO490" s="421"/>
      <c r="SSP490" s="421"/>
      <c r="SSQ490" s="421"/>
      <c r="SSR490" s="421"/>
      <c r="SSS490" s="421"/>
      <c r="SST490" s="421"/>
      <c r="SSU490" s="421"/>
      <c r="SSV490" s="421"/>
      <c r="SSW490" s="421"/>
      <c r="SSX490" s="421"/>
      <c r="SSY490" s="421"/>
      <c r="SSZ490" s="421"/>
      <c r="STA490" s="421"/>
      <c r="STB490" s="421"/>
      <c r="STC490" s="421"/>
      <c r="STD490" s="421"/>
      <c r="STE490" s="421"/>
      <c r="STF490" s="421"/>
      <c r="STG490" s="421"/>
      <c r="STH490" s="421"/>
      <c r="STI490" s="421"/>
      <c r="STJ490" s="421"/>
      <c r="STK490" s="421"/>
      <c r="STL490" s="421"/>
      <c r="STM490" s="421"/>
      <c r="STN490" s="421"/>
      <c r="STO490" s="421"/>
      <c r="STP490" s="421"/>
      <c r="STQ490" s="421"/>
      <c r="STR490" s="421"/>
      <c r="STS490" s="421"/>
      <c r="STT490" s="421"/>
      <c r="STU490" s="421"/>
      <c r="STV490" s="421"/>
      <c r="STW490" s="421"/>
      <c r="STX490" s="421"/>
      <c r="STY490" s="421"/>
      <c r="STZ490" s="421"/>
      <c r="SUA490" s="421"/>
      <c r="SUB490" s="421"/>
      <c r="SUC490" s="421"/>
      <c r="SUD490" s="421"/>
      <c r="SUE490" s="421"/>
      <c r="SUF490" s="421"/>
      <c r="SUG490" s="421"/>
      <c r="SUH490" s="421"/>
      <c r="SUI490" s="421"/>
      <c r="SUJ490" s="421"/>
      <c r="SUK490" s="421"/>
      <c r="SUL490" s="421"/>
      <c r="SUM490" s="421"/>
      <c r="SUN490" s="421"/>
      <c r="SUO490" s="421"/>
      <c r="SUP490" s="421"/>
      <c r="SUQ490" s="421"/>
      <c r="SUR490" s="421"/>
      <c r="SUS490" s="421"/>
      <c r="SUT490" s="421"/>
      <c r="SUU490" s="421"/>
      <c r="SUV490" s="421"/>
      <c r="SUW490" s="421"/>
      <c r="SUX490" s="421"/>
      <c r="SUY490" s="421"/>
      <c r="SUZ490" s="421"/>
      <c r="SVA490" s="421"/>
      <c r="SVB490" s="421"/>
      <c r="SVC490" s="421"/>
      <c r="SVD490" s="421"/>
      <c r="SVE490" s="421"/>
      <c r="SVF490" s="421"/>
      <c r="SVG490" s="421"/>
      <c r="SVH490" s="421"/>
      <c r="SVI490" s="421"/>
      <c r="SVJ490" s="421"/>
      <c r="SVK490" s="421"/>
      <c r="SVL490" s="421"/>
      <c r="SVM490" s="421"/>
      <c r="SVN490" s="421"/>
      <c r="SVO490" s="421"/>
      <c r="SVP490" s="421"/>
      <c r="SVQ490" s="421"/>
      <c r="SVR490" s="421"/>
      <c r="SVS490" s="421"/>
      <c r="SVT490" s="421"/>
      <c r="SVU490" s="421"/>
      <c r="SVV490" s="421"/>
      <c r="SVW490" s="421"/>
      <c r="SVX490" s="421"/>
      <c r="SVY490" s="421"/>
      <c r="SVZ490" s="421"/>
      <c r="SWA490" s="421"/>
      <c r="SWB490" s="421"/>
      <c r="SWC490" s="421"/>
      <c r="SWD490" s="421"/>
      <c r="SWE490" s="421"/>
      <c r="SWF490" s="421"/>
      <c r="SWG490" s="421"/>
      <c r="SWH490" s="421"/>
      <c r="SWI490" s="421"/>
      <c r="SWJ490" s="421"/>
      <c r="SWK490" s="421"/>
      <c r="SWL490" s="421"/>
      <c r="SWM490" s="421"/>
      <c r="SWN490" s="421"/>
      <c r="SWO490" s="421"/>
      <c r="SWP490" s="421"/>
      <c r="SWQ490" s="421"/>
      <c r="SWR490" s="421"/>
      <c r="SWS490" s="421"/>
      <c r="SWT490" s="421"/>
      <c r="SWU490" s="421"/>
      <c r="SWV490" s="421"/>
      <c r="SWW490" s="421"/>
      <c r="SWX490" s="421"/>
      <c r="SWY490" s="421"/>
      <c r="SWZ490" s="421"/>
      <c r="SXA490" s="421"/>
      <c r="SXB490" s="421"/>
      <c r="SXC490" s="421"/>
      <c r="SXD490" s="421"/>
      <c r="SXE490" s="421"/>
      <c r="SXF490" s="421"/>
      <c r="SXG490" s="421"/>
      <c r="SXH490" s="421"/>
      <c r="SXI490" s="421"/>
      <c r="SXJ490" s="421"/>
      <c r="SXK490" s="421"/>
      <c r="SXL490" s="421"/>
      <c r="SXM490" s="421"/>
      <c r="SXN490" s="421"/>
      <c r="SXO490" s="421"/>
      <c r="SXP490" s="421"/>
      <c r="SXQ490" s="421"/>
      <c r="SXR490" s="421"/>
      <c r="SXS490" s="421"/>
      <c r="SXT490" s="421"/>
      <c r="SXU490" s="421"/>
      <c r="SXV490" s="421"/>
      <c r="SXW490" s="421"/>
      <c r="SXX490" s="421"/>
      <c r="SXY490" s="421"/>
      <c r="SXZ490" s="421"/>
      <c r="SYA490" s="421"/>
      <c r="SYB490" s="421"/>
      <c r="SYC490" s="421"/>
      <c r="SYD490" s="421"/>
      <c r="SYE490" s="421"/>
      <c r="SYF490" s="421"/>
      <c r="SYG490" s="421"/>
      <c r="SYH490" s="421"/>
      <c r="SYI490" s="421"/>
      <c r="SYJ490" s="421"/>
      <c r="SYK490" s="421"/>
      <c r="SYL490" s="421"/>
      <c r="SYM490" s="421"/>
      <c r="SYN490" s="421"/>
      <c r="SYO490" s="421"/>
      <c r="SYP490" s="421"/>
      <c r="SYQ490" s="421"/>
      <c r="SYR490" s="421"/>
      <c r="SYS490" s="421"/>
      <c r="SYT490" s="421"/>
      <c r="SYU490" s="421"/>
      <c r="SYV490" s="421"/>
      <c r="SYW490" s="421"/>
      <c r="SYX490" s="421"/>
      <c r="SYY490" s="421"/>
      <c r="SYZ490" s="421"/>
      <c r="SZA490" s="421"/>
      <c r="SZB490" s="421"/>
      <c r="SZC490" s="421"/>
      <c r="SZD490" s="421"/>
      <c r="SZE490" s="421"/>
      <c r="SZF490" s="421"/>
      <c r="SZG490" s="421"/>
      <c r="SZH490" s="421"/>
      <c r="SZI490" s="421"/>
      <c r="SZJ490" s="421"/>
      <c r="SZK490" s="421"/>
      <c r="SZL490" s="421"/>
      <c r="SZM490" s="421"/>
      <c r="SZN490" s="421"/>
      <c r="SZO490" s="421"/>
      <c r="SZP490" s="421"/>
      <c r="SZQ490" s="421"/>
      <c r="SZR490" s="421"/>
      <c r="SZS490" s="421"/>
      <c r="SZT490" s="421"/>
      <c r="SZU490" s="421"/>
      <c r="SZV490" s="421"/>
      <c r="SZW490" s="421"/>
      <c r="SZX490" s="421"/>
      <c r="SZY490" s="421"/>
      <c r="SZZ490" s="421"/>
      <c r="TAA490" s="421"/>
      <c r="TAB490" s="421"/>
      <c r="TAC490" s="421"/>
      <c r="TAD490" s="421"/>
      <c r="TAE490" s="421"/>
      <c r="TAF490" s="421"/>
      <c r="TAG490" s="421"/>
      <c r="TAH490" s="421"/>
      <c r="TAI490" s="421"/>
      <c r="TAJ490" s="421"/>
      <c r="TAK490" s="421"/>
      <c r="TAL490" s="421"/>
      <c r="TAM490" s="421"/>
      <c r="TAN490" s="421"/>
      <c r="TAO490" s="421"/>
      <c r="TAP490" s="421"/>
      <c r="TAQ490" s="421"/>
      <c r="TAR490" s="421"/>
      <c r="TAS490" s="421"/>
      <c r="TAT490" s="421"/>
      <c r="TAU490" s="421"/>
      <c r="TAV490" s="421"/>
      <c r="TAW490" s="421"/>
      <c r="TAX490" s="421"/>
      <c r="TAY490" s="421"/>
      <c r="TAZ490" s="421"/>
      <c r="TBA490" s="421"/>
      <c r="TBB490" s="421"/>
      <c r="TBC490" s="421"/>
      <c r="TBD490" s="421"/>
      <c r="TBE490" s="421"/>
      <c r="TBF490" s="421"/>
      <c r="TBG490" s="421"/>
      <c r="TBH490" s="421"/>
      <c r="TBI490" s="421"/>
      <c r="TBJ490" s="421"/>
      <c r="TBK490" s="421"/>
      <c r="TBL490" s="421"/>
      <c r="TBM490" s="421"/>
      <c r="TBN490" s="421"/>
      <c r="TBO490" s="421"/>
      <c r="TBP490" s="421"/>
      <c r="TBQ490" s="421"/>
      <c r="TBR490" s="421"/>
      <c r="TBS490" s="421"/>
      <c r="TBT490" s="421"/>
      <c r="TBU490" s="421"/>
      <c r="TBV490" s="421"/>
      <c r="TBW490" s="421"/>
      <c r="TBX490" s="421"/>
      <c r="TBY490" s="421"/>
      <c r="TBZ490" s="421"/>
      <c r="TCA490" s="421"/>
      <c r="TCB490" s="421"/>
      <c r="TCC490" s="421"/>
      <c r="TCD490" s="421"/>
      <c r="TCE490" s="421"/>
      <c r="TCF490" s="421"/>
      <c r="TCG490" s="421"/>
      <c r="TCH490" s="421"/>
      <c r="TCI490" s="421"/>
      <c r="TCJ490" s="421"/>
      <c r="TCK490" s="421"/>
      <c r="TCL490" s="421"/>
      <c r="TCM490" s="421"/>
      <c r="TCN490" s="421"/>
      <c r="TCO490" s="421"/>
      <c r="TCP490" s="421"/>
      <c r="TCQ490" s="421"/>
      <c r="TCR490" s="421"/>
      <c r="TCS490" s="421"/>
      <c r="TCT490" s="421"/>
      <c r="TCU490" s="421"/>
      <c r="TCV490" s="421"/>
      <c r="TCW490" s="421"/>
      <c r="TCX490" s="421"/>
      <c r="TCY490" s="421"/>
      <c r="TCZ490" s="421"/>
      <c r="TDA490" s="421"/>
      <c r="TDB490" s="421"/>
      <c r="TDC490" s="421"/>
      <c r="TDD490" s="421"/>
      <c r="TDE490" s="421"/>
      <c r="TDF490" s="421"/>
      <c r="TDG490" s="421"/>
      <c r="TDH490" s="421"/>
      <c r="TDI490" s="421"/>
      <c r="TDJ490" s="421"/>
      <c r="TDK490" s="421"/>
      <c r="TDL490" s="421"/>
      <c r="TDM490" s="421"/>
      <c r="TDN490" s="421"/>
      <c r="TDO490" s="421"/>
      <c r="TDP490" s="421"/>
      <c r="TDQ490" s="421"/>
      <c r="TDR490" s="421"/>
      <c r="TDS490" s="421"/>
      <c r="TDT490" s="421"/>
      <c r="TDU490" s="421"/>
      <c r="TDV490" s="421"/>
      <c r="TDW490" s="421"/>
      <c r="TDX490" s="421"/>
      <c r="TDY490" s="421"/>
      <c r="TDZ490" s="421"/>
      <c r="TEA490" s="421"/>
      <c r="TEB490" s="421"/>
      <c r="TEC490" s="421"/>
      <c r="TED490" s="421"/>
      <c r="TEE490" s="421"/>
      <c r="TEF490" s="421"/>
      <c r="TEG490" s="421"/>
      <c r="TEH490" s="421"/>
      <c r="TEI490" s="421"/>
      <c r="TEJ490" s="421"/>
      <c r="TEK490" s="421"/>
      <c r="TEL490" s="421"/>
      <c r="TEM490" s="421"/>
      <c r="TEN490" s="421"/>
      <c r="TEO490" s="421"/>
      <c r="TEP490" s="421"/>
      <c r="TEQ490" s="421"/>
      <c r="TER490" s="421"/>
      <c r="TES490" s="421"/>
      <c r="TET490" s="421"/>
      <c r="TEU490" s="421"/>
      <c r="TEV490" s="421"/>
      <c r="TEW490" s="421"/>
      <c r="TEX490" s="421"/>
      <c r="TEY490" s="421"/>
      <c r="TEZ490" s="421"/>
      <c r="TFA490" s="421"/>
      <c r="TFB490" s="421"/>
      <c r="TFC490" s="421"/>
      <c r="TFD490" s="421"/>
      <c r="TFE490" s="421"/>
      <c r="TFF490" s="421"/>
      <c r="TFG490" s="421"/>
      <c r="TFH490" s="421"/>
      <c r="TFI490" s="421"/>
      <c r="TFJ490" s="421"/>
      <c r="TFK490" s="421"/>
      <c r="TFL490" s="421"/>
      <c r="TFM490" s="421"/>
      <c r="TFN490" s="421"/>
      <c r="TFO490" s="421"/>
      <c r="TFP490" s="421"/>
      <c r="TFQ490" s="421"/>
      <c r="TFR490" s="421"/>
      <c r="TFS490" s="421"/>
      <c r="TFT490" s="421"/>
      <c r="TFU490" s="421"/>
      <c r="TFV490" s="421"/>
      <c r="TFW490" s="421"/>
      <c r="TFX490" s="421"/>
      <c r="TFY490" s="421"/>
      <c r="TFZ490" s="421"/>
      <c r="TGA490" s="421"/>
      <c r="TGB490" s="421"/>
      <c r="TGC490" s="421"/>
      <c r="TGD490" s="421"/>
      <c r="TGE490" s="421"/>
      <c r="TGF490" s="421"/>
      <c r="TGG490" s="421"/>
      <c r="TGH490" s="421"/>
      <c r="TGI490" s="421"/>
      <c r="TGJ490" s="421"/>
      <c r="TGK490" s="421"/>
      <c r="TGL490" s="421"/>
      <c r="TGM490" s="421"/>
      <c r="TGN490" s="421"/>
      <c r="TGO490" s="421"/>
      <c r="TGP490" s="421"/>
      <c r="TGQ490" s="421"/>
      <c r="TGR490" s="421"/>
      <c r="TGS490" s="421"/>
      <c r="TGT490" s="421"/>
      <c r="TGU490" s="421"/>
      <c r="TGV490" s="421"/>
      <c r="TGW490" s="421"/>
      <c r="TGX490" s="421"/>
      <c r="TGY490" s="421"/>
      <c r="TGZ490" s="421"/>
      <c r="THA490" s="421"/>
      <c r="THB490" s="421"/>
      <c r="THC490" s="421"/>
      <c r="THD490" s="421"/>
      <c r="THE490" s="421"/>
      <c r="THF490" s="421"/>
      <c r="THG490" s="421"/>
      <c r="THH490" s="421"/>
      <c r="THI490" s="421"/>
      <c r="THJ490" s="421"/>
      <c r="THK490" s="421"/>
      <c r="THL490" s="421"/>
      <c r="THM490" s="421"/>
      <c r="THN490" s="421"/>
      <c r="THO490" s="421"/>
      <c r="THP490" s="421"/>
      <c r="THQ490" s="421"/>
      <c r="THR490" s="421"/>
      <c r="THS490" s="421"/>
      <c r="THT490" s="421"/>
      <c r="THU490" s="421"/>
      <c r="THV490" s="421"/>
      <c r="THW490" s="421"/>
      <c r="THX490" s="421"/>
      <c r="THY490" s="421"/>
      <c r="THZ490" s="421"/>
      <c r="TIA490" s="421"/>
      <c r="TIB490" s="421"/>
      <c r="TIC490" s="421"/>
      <c r="TID490" s="421"/>
      <c r="TIE490" s="421"/>
      <c r="TIF490" s="421"/>
      <c r="TIG490" s="421"/>
      <c r="TIH490" s="421"/>
      <c r="TII490" s="421"/>
      <c r="TIJ490" s="421"/>
      <c r="TIK490" s="421"/>
      <c r="TIL490" s="421"/>
      <c r="TIM490" s="421"/>
      <c r="TIN490" s="421"/>
      <c r="TIO490" s="421"/>
      <c r="TIP490" s="421"/>
      <c r="TIQ490" s="421"/>
      <c r="TIR490" s="421"/>
      <c r="TIS490" s="421"/>
      <c r="TIT490" s="421"/>
      <c r="TIU490" s="421"/>
      <c r="TIV490" s="421"/>
      <c r="TIW490" s="421"/>
      <c r="TIX490" s="421"/>
      <c r="TIY490" s="421"/>
      <c r="TIZ490" s="421"/>
      <c r="TJA490" s="421"/>
      <c r="TJB490" s="421"/>
      <c r="TJC490" s="421"/>
      <c r="TJD490" s="421"/>
      <c r="TJE490" s="421"/>
      <c r="TJF490" s="421"/>
      <c r="TJG490" s="421"/>
      <c r="TJH490" s="421"/>
      <c r="TJI490" s="421"/>
      <c r="TJJ490" s="421"/>
      <c r="TJK490" s="421"/>
      <c r="TJL490" s="421"/>
      <c r="TJM490" s="421"/>
      <c r="TJN490" s="421"/>
      <c r="TJO490" s="421"/>
      <c r="TJP490" s="421"/>
      <c r="TJQ490" s="421"/>
      <c r="TJR490" s="421"/>
      <c r="TJS490" s="421"/>
      <c r="TJT490" s="421"/>
      <c r="TJU490" s="421"/>
      <c r="TJV490" s="421"/>
      <c r="TJW490" s="421"/>
      <c r="TJX490" s="421"/>
      <c r="TJY490" s="421"/>
      <c r="TJZ490" s="421"/>
      <c r="TKA490" s="421"/>
      <c r="TKB490" s="421"/>
      <c r="TKC490" s="421"/>
      <c r="TKD490" s="421"/>
      <c r="TKE490" s="421"/>
      <c r="TKF490" s="421"/>
      <c r="TKG490" s="421"/>
      <c r="TKH490" s="421"/>
      <c r="TKI490" s="421"/>
      <c r="TKJ490" s="421"/>
      <c r="TKK490" s="421"/>
      <c r="TKL490" s="421"/>
      <c r="TKM490" s="421"/>
      <c r="TKN490" s="421"/>
      <c r="TKO490" s="421"/>
      <c r="TKP490" s="421"/>
      <c r="TKQ490" s="421"/>
      <c r="TKR490" s="421"/>
      <c r="TKS490" s="421"/>
      <c r="TKT490" s="421"/>
      <c r="TKU490" s="421"/>
      <c r="TKV490" s="421"/>
      <c r="TKW490" s="421"/>
      <c r="TKX490" s="421"/>
      <c r="TKY490" s="421"/>
      <c r="TKZ490" s="421"/>
      <c r="TLA490" s="421"/>
      <c r="TLB490" s="421"/>
      <c r="TLC490" s="421"/>
      <c r="TLD490" s="421"/>
      <c r="TLE490" s="421"/>
      <c r="TLF490" s="421"/>
      <c r="TLG490" s="421"/>
      <c r="TLH490" s="421"/>
      <c r="TLI490" s="421"/>
      <c r="TLJ490" s="421"/>
      <c r="TLK490" s="421"/>
      <c r="TLL490" s="421"/>
      <c r="TLM490" s="421"/>
      <c r="TLN490" s="421"/>
      <c r="TLO490" s="421"/>
      <c r="TLP490" s="421"/>
      <c r="TLQ490" s="421"/>
      <c r="TLR490" s="421"/>
      <c r="TLS490" s="421"/>
      <c r="TLT490" s="421"/>
      <c r="TLU490" s="421"/>
      <c r="TLV490" s="421"/>
      <c r="TLW490" s="421"/>
      <c r="TLX490" s="421"/>
      <c r="TLY490" s="421"/>
      <c r="TLZ490" s="421"/>
      <c r="TMA490" s="421"/>
      <c r="TMB490" s="421"/>
      <c r="TMC490" s="421"/>
      <c r="TMD490" s="421"/>
      <c r="TME490" s="421"/>
      <c r="TMF490" s="421"/>
      <c r="TMG490" s="421"/>
      <c r="TMH490" s="421"/>
      <c r="TMI490" s="421"/>
      <c r="TMJ490" s="421"/>
      <c r="TMK490" s="421"/>
      <c r="TML490" s="421"/>
      <c r="TMM490" s="421"/>
      <c r="TMN490" s="421"/>
      <c r="TMO490" s="421"/>
      <c r="TMP490" s="421"/>
      <c r="TMQ490" s="421"/>
      <c r="TMR490" s="421"/>
      <c r="TMS490" s="421"/>
      <c r="TMT490" s="421"/>
      <c r="TMU490" s="421"/>
      <c r="TMV490" s="421"/>
      <c r="TMW490" s="421"/>
      <c r="TMX490" s="421"/>
      <c r="TMY490" s="421"/>
      <c r="TMZ490" s="421"/>
      <c r="TNA490" s="421"/>
      <c r="TNB490" s="421"/>
      <c r="TNC490" s="421"/>
      <c r="TND490" s="421"/>
      <c r="TNE490" s="421"/>
      <c r="TNF490" s="421"/>
      <c r="TNG490" s="421"/>
      <c r="TNH490" s="421"/>
      <c r="TNI490" s="421"/>
      <c r="TNJ490" s="421"/>
      <c r="TNK490" s="421"/>
      <c r="TNL490" s="421"/>
      <c r="TNM490" s="421"/>
      <c r="TNN490" s="421"/>
      <c r="TNO490" s="421"/>
      <c r="TNP490" s="421"/>
      <c r="TNQ490" s="421"/>
      <c r="TNR490" s="421"/>
      <c r="TNS490" s="421"/>
      <c r="TNT490" s="421"/>
      <c r="TNU490" s="421"/>
      <c r="TNV490" s="421"/>
      <c r="TNW490" s="421"/>
      <c r="TNX490" s="421"/>
      <c r="TNY490" s="421"/>
      <c r="TNZ490" s="421"/>
      <c r="TOA490" s="421"/>
      <c r="TOB490" s="421"/>
      <c r="TOC490" s="421"/>
      <c r="TOD490" s="421"/>
      <c r="TOE490" s="421"/>
      <c r="TOF490" s="421"/>
      <c r="TOG490" s="421"/>
      <c r="TOH490" s="421"/>
      <c r="TOI490" s="421"/>
      <c r="TOJ490" s="421"/>
      <c r="TOK490" s="421"/>
      <c r="TOL490" s="421"/>
      <c r="TOM490" s="421"/>
      <c r="TON490" s="421"/>
      <c r="TOO490" s="421"/>
      <c r="TOP490" s="421"/>
      <c r="TOQ490" s="421"/>
      <c r="TOR490" s="421"/>
      <c r="TOS490" s="421"/>
      <c r="TOT490" s="421"/>
      <c r="TOU490" s="421"/>
      <c r="TOV490" s="421"/>
      <c r="TOW490" s="421"/>
      <c r="TOX490" s="421"/>
      <c r="TOY490" s="421"/>
      <c r="TOZ490" s="421"/>
      <c r="TPA490" s="421"/>
      <c r="TPB490" s="421"/>
      <c r="TPC490" s="421"/>
      <c r="TPD490" s="421"/>
      <c r="TPE490" s="421"/>
      <c r="TPF490" s="421"/>
      <c r="TPG490" s="421"/>
      <c r="TPH490" s="421"/>
      <c r="TPI490" s="421"/>
      <c r="TPJ490" s="421"/>
      <c r="TPK490" s="421"/>
      <c r="TPL490" s="421"/>
      <c r="TPM490" s="421"/>
      <c r="TPN490" s="421"/>
      <c r="TPO490" s="421"/>
      <c r="TPP490" s="421"/>
      <c r="TPQ490" s="421"/>
      <c r="TPR490" s="421"/>
      <c r="TPS490" s="421"/>
      <c r="TPT490" s="421"/>
      <c r="TPU490" s="421"/>
      <c r="TPV490" s="421"/>
      <c r="TPW490" s="421"/>
      <c r="TPX490" s="421"/>
      <c r="TPY490" s="421"/>
      <c r="TPZ490" s="421"/>
      <c r="TQA490" s="421"/>
      <c r="TQB490" s="421"/>
      <c r="TQC490" s="421"/>
      <c r="TQD490" s="421"/>
      <c r="TQE490" s="421"/>
      <c r="TQF490" s="421"/>
      <c r="TQG490" s="421"/>
      <c r="TQH490" s="421"/>
      <c r="TQI490" s="421"/>
      <c r="TQJ490" s="421"/>
      <c r="TQK490" s="421"/>
      <c r="TQL490" s="421"/>
      <c r="TQM490" s="421"/>
      <c r="TQN490" s="421"/>
      <c r="TQO490" s="421"/>
      <c r="TQP490" s="421"/>
      <c r="TQQ490" s="421"/>
      <c r="TQR490" s="421"/>
      <c r="TQS490" s="421"/>
      <c r="TQT490" s="421"/>
      <c r="TQU490" s="421"/>
      <c r="TQV490" s="421"/>
      <c r="TQW490" s="421"/>
      <c r="TQX490" s="421"/>
      <c r="TQY490" s="421"/>
      <c r="TQZ490" s="421"/>
      <c r="TRA490" s="421"/>
      <c r="TRB490" s="421"/>
      <c r="TRC490" s="421"/>
      <c r="TRD490" s="421"/>
      <c r="TRE490" s="421"/>
      <c r="TRF490" s="421"/>
      <c r="TRG490" s="421"/>
      <c r="TRH490" s="421"/>
      <c r="TRI490" s="421"/>
      <c r="TRJ490" s="421"/>
      <c r="TRK490" s="421"/>
      <c r="TRL490" s="421"/>
      <c r="TRM490" s="421"/>
      <c r="TRN490" s="421"/>
      <c r="TRO490" s="421"/>
      <c r="TRP490" s="421"/>
      <c r="TRQ490" s="421"/>
      <c r="TRR490" s="421"/>
      <c r="TRS490" s="421"/>
      <c r="TRT490" s="421"/>
      <c r="TRU490" s="421"/>
      <c r="TRV490" s="421"/>
      <c r="TRW490" s="421"/>
      <c r="TRX490" s="421"/>
      <c r="TRY490" s="421"/>
      <c r="TRZ490" s="421"/>
      <c r="TSA490" s="421"/>
      <c r="TSB490" s="421"/>
      <c r="TSC490" s="421"/>
      <c r="TSD490" s="421"/>
      <c r="TSE490" s="421"/>
      <c r="TSF490" s="421"/>
      <c r="TSG490" s="421"/>
      <c r="TSH490" s="421"/>
      <c r="TSI490" s="421"/>
      <c r="TSJ490" s="421"/>
      <c r="TSK490" s="421"/>
      <c r="TSL490" s="421"/>
      <c r="TSM490" s="421"/>
      <c r="TSN490" s="421"/>
      <c r="TSO490" s="421"/>
      <c r="TSP490" s="421"/>
      <c r="TSQ490" s="421"/>
      <c r="TSR490" s="421"/>
      <c r="TSS490" s="421"/>
      <c r="TST490" s="421"/>
      <c r="TSU490" s="421"/>
      <c r="TSV490" s="421"/>
      <c r="TSW490" s="421"/>
      <c r="TSX490" s="421"/>
      <c r="TSY490" s="421"/>
      <c r="TSZ490" s="421"/>
      <c r="TTA490" s="421"/>
      <c r="TTB490" s="421"/>
      <c r="TTC490" s="421"/>
      <c r="TTD490" s="421"/>
      <c r="TTE490" s="421"/>
      <c r="TTF490" s="421"/>
      <c r="TTG490" s="421"/>
      <c r="TTH490" s="421"/>
      <c r="TTI490" s="421"/>
      <c r="TTJ490" s="421"/>
      <c r="TTK490" s="421"/>
      <c r="TTL490" s="421"/>
      <c r="TTM490" s="421"/>
      <c r="TTN490" s="421"/>
      <c r="TTO490" s="421"/>
      <c r="TTP490" s="421"/>
      <c r="TTQ490" s="421"/>
      <c r="TTR490" s="421"/>
      <c r="TTS490" s="421"/>
      <c r="TTT490" s="421"/>
      <c r="TTU490" s="421"/>
      <c r="TTV490" s="421"/>
      <c r="TTW490" s="421"/>
      <c r="TTX490" s="421"/>
      <c r="TTY490" s="421"/>
      <c r="TTZ490" s="421"/>
      <c r="TUA490" s="421"/>
      <c r="TUB490" s="421"/>
      <c r="TUC490" s="421"/>
      <c r="TUD490" s="421"/>
      <c r="TUE490" s="421"/>
      <c r="TUF490" s="421"/>
      <c r="TUG490" s="421"/>
      <c r="TUH490" s="421"/>
      <c r="TUI490" s="421"/>
      <c r="TUJ490" s="421"/>
      <c r="TUK490" s="421"/>
      <c r="TUL490" s="421"/>
      <c r="TUM490" s="421"/>
      <c r="TUN490" s="421"/>
      <c r="TUO490" s="421"/>
      <c r="TUP490" s="421"/>
      <c r="TUQ490" s="421"/>
      <c r="TUR490" s="421"/>
      <c r="TUS490" s="421"/>
      <c r="TUT490" s="421"/>
      <c r="TUU490" s="421"/>
      <c r="TUV490" s="421"/>
      <c r="TUW490" s="421"/>
      <c r="TUX490" s="421"/>
      <c r="TUY490" s="421"/>
      <c r="TUZ490" s="421"/>
      <c r="TVA490" s="421"/>
      <c r="TVB490" s="421"/>
      <c r="TVC490" s="421"/>
      <c r="TVD490" s="421"/>
      <c r="TVE490" s="421"/>
      <c r="TVF490" s="421"/>
      <c r="TVG490" s="421"/>
      <c r="TVH490" s="421"/>
      <c r="TVI490" s="421"/>
      <c r="TVJ490" s="421"/>
      <c r="TVK490" s="421"/>
      <c r="TVL490" s="421"/>
      <c r="TVM490" s="421"/>
      <c r="TVN490" s="421"/>
      <c r="TVO490" s="421"/>
      <c r="TVP490" s="421"/>
      <c r="TVQ490" s="421"/>
      <c r="TVR490" s="421"/>
      <c r="TVS490" s="421"/>
      <c r="TVT490" s="421"/>
      <c r="TVU490" s="421"/>
      <c r="TVV490" s="421"/>
      <c r="TVW490" s="421"/>
      <c r="TVX490" s="421"/>
      <c r="TVY490" s="421"/>
      <c r="TVZ490" s="421"/>
      <c r="TWA490" s="421"/>
      <c r="TWB490" s="421"/>
      <c r="TWC490" s="421"/>
      <c r="TWD490" s="421"/>
      <c r="TWE490" s="421"/>
      <c r="TWF490" s="421"/>
      <c r="TWG490" s="421"/>
      <c r="TWH490" s="421"/>
      <c r="TWI490" s="421"/>
      <c r="TWJ490" s="421"/>
      <c r="TWK490" s="421"/>
      <c r="TWL490" s="421"/>
      <c r="TWM490" s="421"/>
      <c r="TWN490" s="421"/>
      <c r="TWO490" s="421"/>
      <c r="TWP490" s="421"/>
      <c r="TWQ490" s="421"/>
      <c r="TWR490" s="421"/>
      <c r="TWS490" s="421"/>
      <c r="TWT490" s="421"/>
      <c r="TWU490" s="421"/>
      <c r="TWV490" s="421"/>
      <c r="TWW490" s="421"/>
      <c r="TWX490" s="421"/>
      <c r="TWY490" s="421"/>
      <c r="TWZ490" s="421"/>
      <c r="TXA490" s="421"/>
      <c r="TXB490" s="421"/>
      <c r="TXC490" s="421"/>
      <c r="TXD490" s="421"/>
      <c r="TXE490" s="421"/>
      <c r="TXF490" s="421"/>
      <c r="TXG490" s="421"/>
      <c r="TXH490" s="421"/>
      <c r="TXI490" s="421"/>
      <c r="TXJ490" s="421"/>
      <c r="TXK490" s="421"/>
      <c r="TXL490" s="421"/>
      <c r="TXM490" s="421"/>
      <c r="TXN490" s="421"/>
      <c r="TXO490" s="421"/>
      <c r="TXP490" s="421"/>
      <c r="TXQ490" s="421"/>
      <c r="TXR490" s="421"/>
      <c r="TXS490" s="421"/>
      <c r="TXT490" s="421"/>
      <c r="TXU490" s="421"/>
      <c r="TXV490" s="421"/>
      <c r="TXW490" s="421"/>
      <c r="TXX490" s="421"/>
      <c r="TXY490" s="421"/>
      <c r="TXZ490" s="421"/>
      <c r="TYA490" s="421"/>
      <c r="TYB490" s="421"/>
      <c r="TYC490" s="421"/>
      <c r="TYD490" s="421"/>
      <c r="TYE490" s="421"/>
      <c r="TYF490" s="421"/>
      <c r="TYG490" s="421"/>
      <c r="TYH490" s="421"/>
      <c r="TYI490" s="421"/>
      <c r="TYJ490" s="421"/>
      <c r="TYK490" s="421"/>
      <c r="TYL490" s="421"/>
      <c r="TYM490" s="421"/>
      <c r="TYN490" s="421"/>
      <c r="TYO490" s="421"/>
      <c r="TYP490" s="421"/>
      <c r="TYQ490" s="421"/>
      <c r="TYR490" s="421"/>
      <c r="TYS490" s="421"/>
      <c r="TYT490" s="421"/>
      <c r="TYU490" s="421"/>
      <c r="TYV490" s="421"/>
      <c r="TYW490" s="421"/>
      <c r="TYX490" s="421"/>
      <c r="TYY490" s="421"/>
      <c r="TYZ490" s="421"/>
      <c r="TZA490" s="421"/>
      <c r="TZB490" s="421"/>
      <c r="TZC490" s="421"/>
      <c r="TZD490" s="421"/>
      <c r="TZE490" s="421"/>
      <c r="TZF490" s="421"/>
      <c r="TZG490" s="421"/>
      <c r="TZH490" s="421"/>
      <c r="TZI490" s="421"/>
      <c r="TZJ490" s="421"/>
      <c r="TZK490" s="421"/>
      <c r="TZL490" s="421"/>
      <c r="TZM490" s="421"/>
      <c r="TZN490" s="421"/>
      <c r="TZO490" s="421"/>
      <c r="TZP490" s="421"/>
      <c r="TZQ490" s="421"/>
      <c r="TZR490" s="421"/>
      <c r="TZS490" s="421"/>
      <c r="TZT490" s="421"/>
      <c r="TZU490" s="421"/>
      <c r="TZV490" s="421"/>
      <c r="TZW490" s="421"/>
      <c r="TZX490" s="421"/>
      <c r="TZY490" s="421"/>
      <c r="TZZ490" s="421"/>
      <c r="UAA490" s="421"/>
      <c r="UAB490" s="421"/>
      <c r="UAC490" s="421"/>
      <c r="UAD490" s="421"/>
      <c r="UAE490" s="421"/>
      <c r="UAF490" s="421"/>
      <c r="UAG490" s="421"/>
      <c r="UAH490" s="421"/>
      <c r="UAI490" s="421"/>
      <c r="UAJ490" s="421"/>
      <c r="UAK490" s="421"/>
      <c r="UAL490" s="421"/>
      <c r="UAM490" s="421"/>
      <c r="UAN490" s="421"/>
      <c r="UAO490" s="421"/>
      <c r="UAP490" s="421"/>
      <c r="UAQ490" s="421"/>
      <c r="UAR490" s="421"/>
      <c r="UAS490" s="421"/>
      <c r="UAT490" s="421"/>
      <c r="UAU490" s="421"/>
      <c r="UAV490" s="421"/>
      <c r="UAW490" s="421"/>
      <c r="UAX490" s="421"/>
      <c r="UAY490" s="421"/>
      <c r="UAZ490" s="421"/>
      <c r="UBA490" s="421"/>
      <c r="UBB490" s="421"/>
      <c r="UBC490" s="421"/>
      <c r="UBD490" s="421"/>
      <c r="UBE490" s="421"/>
      <c r="UBF490" s="421"/>
      <c r="UBG490" s="421"/>
      <c r="UBH490" s="421"/>
      <c r="UBI490" s="421"/>
      <c r="UBJ490" s="421"/>
      <c r="UBK490" s="421"/>
      <c r="UBL490" s="421"/>
      <c r="UBM490" s="421"/>
      <c r="UBN490" s="421"/>
      <c r="UBO490" s="421"/>
      <c r="UBP490" s="421"/>
      <c r="UBQ490" s="421"/>
      <c r="UBR490" s="421"/>
      <c r="UBS490" s="421"/>
      <c r="UBT490" s="421"/>
      <c r="UBU490" s="421"/>
      <c r="UBV490" s="421"/>
      <c r="UBW490" s="421"/>
      <c r="UBX490" s="421"/>
      <c r="UBY490" s="421"/>
      <c r="UBZ490" s="421"/>
      <c r="UCA490" s="421"/>
      <c r="UCB490" s="421"/>
      <c r="UCC490" s="421"/>
      <c r="UCD490" s="421"/>
      <c r="UCE490" s="421"/>
      <c r="UCF490" s="421"/>
      <c r="UCG490" s="421"/>
      <c r="UCH490" s="421"/>
      <c r="UCI490" s="421"/>
      <c r="UCJ490" s="421"/>
      <c r="UCK490" s="421"/>
      <c r="UCL490" s="421"/>
      <c r="UCM490" s="421"/>
      <c r="UCN490" s="421"/>
      <c r="UCO490" s="421"/>
      <c r="UCP490" s="421"/>
      <c r="UCQ490" s="421"/>
      <c r="UCR490" s="421"/>
      <c r="UCS490" s="421"/>
      <c r="UCT490" s="421"/>
      <c r="UCU490" s="421"/>
      <c r="UCV490" s="421"/>
      <c r="UCW490" s="421"/>
      <c r="UCX490" s="421"/>
      <c r="UCY490" s="421"/>
      <c r="UCZ490" s="421"/>
      <c r="UDA490" s="421"/>
      <c r="UDB490" s="421"/>
      <c r="UDC490" s="421"/>
      <c r="UDD490" s="421"/>
      <c r="UDE490" s="421"/>
      <c r="UDF490" s="421"/>
      <c r="UDG490" s="421"/>
      <c r="UDH490" s="421"/>
      <c r="UDI490" s="421"/>
      <c r="UDJ490" s="421"/>
      <c r="UDK490" s="421"/>
      <c r="UDL490" s="421"/>
      <c r="UDM490" s="421"/>
      <c r="UDN490" s="421"/>
      <c r="UDO490" s="421"/>
      <c r="UDP490" s="421"/>
      <c r="UDQ490" s="421"/>
      <c r="UDR490" s="421"/>
      <c r="UDS490" s="421"/>
      <c r="UDT490" s="421"/>
      <c r="UDU490" s="421"/>
      <c r="UDV490" s="421"/>
      <c r="UDW490" s="421"/>
      <c r="UDX490" s="421"/>
      <c r="UDY490" s="421"/>
      <c r="UDZ490" s="421"/>
      <c r="UEA490" s="421"/>
      <c r="UEB490" s="421"/>
      <c r="UEC490" s="421"/>
      <c r="UED490" s="421"/>
      <c r="UEE490" s="421"/>
      <c r="UEF490" s="421"/>
      <c r="UEG490" s="421"/>
      <c r="UEH490" s="421"/>
      <c r="UEI490" s="421"/>
      <c r="UEJ490" s="421"/>
      <c r="UEK490" s="421"/>
      <c r="UEL490" s="421"/>
      <c r="UEM490" s="421"/>
      <c r="UEN490" s="421"/>
      <c r="UEO490" s="421"/>
      <c r="UEP490" s="421"/>
      <c r="UEQ490" s="421"/>
      <c r="UER490" s="421"/>
      <c r="UES490" s="421"/>
      <c r="UET490" s="421"/>
      <c r="UEU490" s="421"/>
      <c r="UEV490" s="421"/>
      <c r="UEW490" s="421"/>
      <c r="UEX490" s="421"/>
      <c r="UEY490" s="421"/>
      <c r="UEZ490" s="421"/>
      <c r="UFA490" s="421"/>
      <c r="UFB490" s="421"/>
      <c r="UFC490" s="421"/>
      <c r="UFD490" s="421"/>
      <c r="UFE490" s="421"/>
      <c r="UFF490" s="421"/>
      <c r="UFG490" s="421"/>
      <c r="UFH490" s="421"/>
      <c r="UFI490" s="421"/>
      <c r="UFJ490" s="421"/>
      <c r="UFK490" s="421"/>
      <c r="UFL490" s="421"/>
      <c r="UFM490" s="421"/>
      <c r="UFN490" s="421"/>
      <c r="UFO490" s="421"/>
      <c r="UFP490" s="421"/>
      <c r="UFQ490" s="421"/>
      <c r="UFR490" s="421"/>
      <c r="UFS490" s="421"/>
      <c r="UFT490" s="421"/>
      <c r="UFU490" s="421"/>
      <c r="UFV490" s="421"/>
      <c r="UFW490" s="421"/>
      <c r="UFX490" s="421"/>
      <c r="UFY490" s="421"/>
      <c r="UFZ490" s="421"/>
      <c r="UGA490" s="421"/>
      <c r="UGB490" s="421"/>
      <c r="UGC490" s="421"/>
      <c r="UGD490" s="421"/>
      <c r="UGE490" s="421"/>
      <c r="UGF490" s="421"/>
      <c r="UGG490" s="421"/>
      <c r="UGH490" s="421"/>
      <c r="UGI490" s="421"/>
      <c r="UGJ490" s="421"/>
      <c r="UGK490" s="421"/>
      <c r="UGL490" s="421"/>
      <c r="UGM490" s="421"/>
      <c r="UGN490" s="421"/>
      <c r="UGO490" s="421"/>
      <c r="UGP490" s="421"/>
      <c r="UGQ490" s="421"/>
      <c r="UGR490" s="421"/>
      <c r="UGS490" s="421"/>
      <c r="UGT490" s="421"/>
      <c r="UGU490" s="421"/>
      <c r="UGV490" s="421"/>
      <c r="UGW490" s="421"/>
      <c r="UGX490" s="421"/>
      <c r="UGY490" s="421"/>
      <c r="UGZ490" s="421"/>
      <c r="UHA490" s="421"/>
      <c r="UHB490" s="421"/>
      <c r="UHC490" s="421"/>
      <c r="UHD490" s="421"/>
      <c r="UHE490" s="421"/>
      <c r="UHF490" s="421"/>
      <c r="UHG490" s="421"/>
      <c r="UHH490" s="421"/>
      <c r="UHI490" s="421"/>
      <c r="UHJ490" s="421"/>
      <c r="UHK490" s="421"/>
      <c r="UHL490" s="421"/>
      <c r="UHM490" s="421"/>
      <c r="UHN490" s="421"/>
      <c r="UHO490" s="421"/>
      <c r="UHP490" s="421"/>
      <c r="UHQ490" s="421"/>
      <c r="UHR490" s="421"/>
      <c r="UHS490" s="421"/>
      <c r="UHT490" s="421"/>
      <c r="UHU490" s="421"/>
      <c r="UHV490" s="421"/>
      <c r="UHW490" s="421"/>
      <c r="UHX490" s="421"/>
      <c r="UHY490" s="421"/>
      <c r="UHZ490" s="421"/>
      <c r="UIA490" s="421"/>
      <c r="UIB490" s="421"/>
      <c r="UIC490" s="421"/>
      <c r="UID490" s="421"/>
      <c r="UIE490" s="421"/>
      <c r="UIF490" s="421"/>
      <c r="UIG490" s="421"/>
      <c r="UIH490" s="421"/>
      <c r="UII490" s="421"/>
      <c r="UIJ490" s="421"/>
      <c r="UIK490" s="421"/>
      <c r="UIL490" s="421"/>
      <c r="UIM490" s="421"/>
      <c r="UIN490" s="421"/>
      <c r="UIO490" s="421"/>
      <c r="UIP490" s="421"/>
      <c r="UIQ490" s="421"/>
      <c r="UIR490" s="421"/>
      <c r="UIS490" s="421"/>
      <c r="UIT490" s="421"/>
      <c r="UIU490" s="421"/>
      <c r="UIV490" s="421"/>
      <c r="UIW490" s="421"/>
      <c r="UIX490" s="421"/>
      <c r="UIY490" s="421"/>
      <c r="UIZ490" s="421"/>
      <c r="UJA490" s="421"/>
      <c r="UJB490" s="421"/>
      <c r="UJC490" s="421"/>
      <c r="UJD490" s="421"/>
      <c r="UJE490" s="421"/>
      <c r="UJF490" s="421"/>
      <c r="UJG490" s="421"/>
      <c r="UJH490" s="421"/>
      <c r="UJI490" s="421"/>
      <c r="UJJ490" s="421"/>
      <c r="UJK490" s="421"/>
      <c r="UJL490" s="421"/>
      <c r="UJM490" s="421"/>
      <c r="UJN490" s="421"/>
      <c r="UJO490" s="421"/>
      <c r="UJP490" s="421"/>
      <c r="UJQ490" s="421"/>
      <c r="UJR490" s="421"/>
      <c r="UJS490" s="421"/>
      <c r="UJT490" s="421"/>
      <c r="UJU490" s="421"/>
      <c r="UJV490" s="421"/>
      <c r="UJW490" s="421"/>
      <c r="UJX490" s="421"/>
      <c r="UJY490" s="421"/>
      <c r="UJZ490" s="421"/>
      <c r="UKA490" s="421"/>
      <c r="UKB490" s="421"/>
      <c r="UKC490" s="421"/>
      <c r="UKD490" s="421"/>
      <c r="UKE490" s="421"/>
      <c r="UKF490" s="421"/>
      <c r="UKG490" s="421"/>
      <c r="UKH490" s="421"/>
      <c r="UKI490" s="421"/>
      <c r="UKJ490" s="421"/>
      <c r="UKK490" s="421"/>
      <c r="UKL490" s="421"/>
      <c r="UKM490" s="421"/>
      <c r="UKN490" s="421"/>
      <c r="UKO490" s="421"/>
      <c r="UKP490" s="421"/>
      <c r="UKQ490" s="421"/>
      <c r="UKR490" s="421"/>
      <c r="UKS490" s="421"/>
      <c r="UKT490" s="421"/>
      <c r="UKU490" s="421"/>
      <c r="UKV490" s="421"/>
      <c r="UKW490" s="421"/>
      <c r="UKX490" s="421"/>
      <c r="UKY490" s="421"/>
      <c r="UKZ490" s="421"/>
      <c r="ULA490" s="421"/>
      <c r="ULB490" s="421"/>
      <c r="ULC490" s="421"/>
      <c r="ULD490" s="421"/>
      <c r="ULE490" s="421"/>
      <c r="ULF490" s="421"/>
      <c r="ULG490" s="421"/>
      <c r="ULH490" s="421"/>
      <c r="ULI490" s="421"/>
      <c r="ULJ490" s="421"/>
      <c r="ULK490" s="421"/>
      <c r="ULL490" s="421"/>
      <c r="ULM490" s="421"/>
      <c r="ULN490" s="421"/>
      <c r="ULO490" s="421"/>
      <c r="ULP490" s="421"/>
      <c r="ULQ490" s="421"/>
      <c r="ULR490" s="421"/>
      <c r="ULS490" s="421"/>
      <c r="ULT490" s="421"/>
      <c r="ULU490" s="421"/>
      <c r="ULV490" s="421"/>
      <c r="ULW490" s="421"/>
      <c r="ULX490" s="421"/>
      <c r="ULY490" s="421"/>
      <c r="ULZ490" s="421"/>
      <c r="UMA490" s="421"/>
      <c r="UMB490" s="421"/>
      <c r="UMC490" s="421"/>
      <c r="UMD490" s="421"/>
      <c r="UME490" s="421"/>
      <c r="UMF490" s="421"/>
      <c r="UMG490" s="421"/>
      <c r="UMH490" s="421"/>
      <c r="UMI490" s="421"/>
      <c r="UMJ490" s="421"/>
      <c r="UMK490" s="421"/>
      <c r="UML490" s="421"/>
      <c r="UMM490" s="421"/>
      <c r="UMN490" s="421"/>
      <c r="UMO490" s="421"/>
      <c r="UMP490" s="421"/>
      <c r="UMQ490" s="421"/>
      <c r="UMR490" s="421"/>
      <c r="UMS490" s="421"/>
      <c r="UMT490" s="421"/>
      <c r="UMU490" s="421"/>
      <c r="UMV490" s="421"/>
      <c r="UMW490" s="421"/>
      <c r="UMX490" s="421"/>
      <c r="UMY490" s="421"/>
      <c r="UMZ490" s="421"/>
      <c r="UNA490" s="421"/>
      <c r="UNB490" s="421"/>
      <c r="UNC490" s="421"/>
      <c r="UND490" s="421"/>
      <c r="UNE490" s="421"/>
      <c r="UNF490" s="421"/>
      <c r="UNG490" s="421"/>
      <c r="UNH490" s="421"/>
      <c r="UNI490" s="421"/>
      <c r="UNJ490" s="421"/>
      <c r="UNK490" s="421"/>
      <c r="UNL490" s="421"/>
      <c r="UNM490" s="421"/>
      <c r="UNN490" s="421"/>
      <c r="UNO490" s="421"/>
      <c r="UNP490" s="421"/>
      <c r="UNQ490" s="421"/>
      <c r="UNR490" s="421"/>
      <c r="UNS490" s="421"/>
      <c r="UNT490" s="421"/>
      <c r="UNU490" s="421"/>
      <c r="UNV490" s="421"/>
      <c r="UNW490" s="421"/>
      <c r="UNX490" s="421"/>
      <c r="UNY490" s="421"/>
      <c r="UNZ490" s="421"/>
      <c r="UOA490" s="421"/>
      <c r="UOB490" s="421"/>
      <c r="UOC490" s="421"/>
      <c r="UOD490" s="421"/>
      <c r="UOE490" s="421"/>
      <c r="UOF490" s="421"/>
      <c r="UOG490" s="421"/>
      <c r="UOH490" s="421"/>
      <c r="UOI490" s="421"/>
      <c r="UOJ490" s="421"/>
      <c r="UOK490" s="421"/>
      <c r="UOL490" s="421"/>
      <c r="UOM490" s="421"/>
      <c r="UON490" s="421"/>
      <c r="UOO490" s="421"/>
      <c r="UOP490" s="421"/>
      <c r="UOQ490" s="421"/>
      <c r="UOR490" s="421"/>
      <c r="UOS490" s="421"/>
      <c r="UOT490" s="421"/>
      <c r="UOU490" s="421"/>
      <c r="UOV490" s="421"/>
      <c r="UOW490" s="421"/>
      <c r="UOX490" s="421"/>
      <c r="UOY490" s="421"/>
      <c r="UOZ490" s="421"/>
      <c r="UPA490" s="421"/>
      <c r="UPB490" s="421"/>
      <c r="UPC490" s="421"/>
      <c r="UPD490" s="421"/>
      <c r="UPE490" s="421"/>
      <c r="UPF490" s="421"/>
      <c r="UPG490" s="421"/>
      <c r="UPH490" s="421"/>
      <c r="UPI490" s="421"/>
      <c r="UPJ490" s="421"/>
      <c r="UPK490" s="421"/>
      <c r="UPL490" s="421"/>
      <c r="UPM490" s="421"/>
      <c r="UPN490" s="421"/>
      <c r="UPO490" s="421"/>
      <c r="UPP490" s="421"/>
      <c r="UPQ490" s="421"/>
      <c r="UPR490" s="421"/>
      <c r="UPS490" s="421"/>
      <c r="UPT490" s="421"/>
      <c r="UPU490" s="421"/>
      <c r="UPV490" s="421"/>
      <c r="UPW490" s="421"/>
      <c r="UPX490" s="421"/>
      <c r="UPY490" s="421"/>
      <c r="UPZ490" s="421"/>
      <c r="UQA490" s="421"/>
      <c r="UQB490" s="421"/>
      <c r="UQC490" s="421"/>
      <c r="UQD490" s="421"/>
      <c r="UQE490" s="421"/>
      <c r="UQF490" s="421"/>
      <c r="UQG490" s="421"/>
      <c r="UQH490" s="421"/>
      <c r="UQI490" s="421"/>
      <c r="UQJ490" s="421"/>
      <c r="UQK490" s="421"/>
      <c r="UQL490" s="421"/>
      <c r="UQM490" s="421"/>
      <c r="UQN490" s="421"/>
      <c r="UQO490" s="421"/>
      <c r="UQP490" s="421"/>
      <c r="UQQ490" s="421"/>
      <c r="UQR490" s="421"/>
      <c r="UQS490" s="421"/>
      <c r="UQT490" s="421"/>
      <c r="UQU490" s="421"/>
      <c r="UQV490" s="421"/>
      <c r="UQW490" s="421"/>
      <c r="UQX490" s="421"/>
      <c r="UQY490" s="421"/>
      <c r="UQZ490" s="421"/>
      <c r="URA490" s="421"/>
      <c r="URB490" s="421"/>
      <c r="URC490" s="421"/>
      <c r="URD490" s="421"/>
      <c r="URE490" s="421"/>
      <c r="URF490" s="421"/>
      <c r="URG490" s="421"/>
      <c r="URH490" s="421"/>
      <c r="URI490" s="421"/>
      <c r="URJ490" s="421"/>
      <c r="URK490" s="421"/>
      <c r="URL490" s="421"/>
      <c r="URM490" s="421"/>
      <c r="URN490" s="421"/>
      <c r="URO490" s="421"/>
      <c r="URP490" s="421"/>
      <c r="URQ490" s="421"/>
      <c r="URR490" s="421"/>
      <c r="URS490" s="421"/>
      <c r="URT490" s="421"/>
      <c r="URU490" s="421"/>
      <c r="URV490" s="421"/>
      <c r="URW490" s="421"/>
      <c r="URX490" s="421"/>
      <c r="URY490" s="421"/>
      <c r="URZ490" s="421"/>
      <c r="USA490" s="421"/>
      <c r="USB490" s="421"/>
      <c r="USC490" s="421"/>
      <c r="USD490" s="421"/>
      <c r="USE490" s="421"/>
      <c r="USF490" s="421"/>
      <c r="USG490" s="421"/>
      <c r="USH490" s="421"/>
      <c r="USI490" s="421"/>
      <c r="USJ490" s="421"/>
      <c r="USK490" s="421"/>
      <c r="USL490" s="421"/>
      <c r="USM490" s="421"/>
      <c r="USN490" s="421"/>
      <c r="USO490" s="421"/>
      <c r="USP490" s="421"/>
      <c r="USQ490" s="421"/>
      <c r="USR490" s="421"/>
      <c r="USS490" s="421"/>
      <c r="UST490" s="421"/>
      <c r="USU490" s="421"/>
      <c r="USV490" s="421"/>
      <c r="USW490" s="421"/>
      <c r="USX490" s="421"/>
      <c r="USY490" s="421"/>
      <c r="USZ490" s="421"/>
      <c r="UTA490" s="421"/>
      <c r="UTB490" s="421"/>
      <c r="UTC490" s="421"/>
      <c r="UTD490" s="421"/>
      <c r="UTE490" s="421"/>
      <c r="UTF490" s="421"/>
      <c r="UTG490" s="421"/>
      <c r="UTH490" s="421"/>
      <c r="UTI490" s="421"/>
      <c r="UTJ490" s="421"/>
      <c r="UTK490" s="421"/>
      <c r="UTL490" s="421"/>
      <c r="UTM490" s="421"/>
      <c r="UTN490" s="421"/>
      <c r="UTO490" s="421"/>
      <c r="UTP490" s="421"/>
      <c r="UTQ490" s="421"/>
      <c r="UTR490" s="421"/>
      <c r="UTS490" s="421"/>
      <c r="UTT490" s="421"/>
      <c r="UTU490" s="421"/>
      <c r="UTV490" s="421"/>
      <c r="UTW490" s="421"/>
      <c r="UTX490" s="421"/>
      <c r="UTY490" s="421"/>
      <c r="UTZ490" s="421"/>
      <c r="UUA490" s="421"/>
      <c r="UUB490" s="421"/>
      <c r="UUC490" s="421"/>
      <c r="UUD490" s="421"/>
      <c r="UUE490" s="421"/>
      <c r="UUF490" s="421"/>
      <c r="UUG490" s="421"/>
      <c r="UUH490" s="421"/>
      <c r="UUI490" s="421"/>
      <c r="UUJ490" s="421"/>
      <c r="UUK490" s="421"/>
      <c r="UUL490" s="421"/>
      <c r="UUM490" s="421"/>
      <c r="UUN490" s="421"/>
      <c r="UUO490" s="421"/>
      <c r="UUP490" s="421"/>
      <c r="UUQ490" s="421"/>
      <c r="UUR490" s="421"/>
      <c r="UUS490" s="421"/>
      <c r="UUT490" s="421"/>
      <c r="UUU490" s="421"/>
      <c r="UUV490" s="421"/>
      <c r="UUW490" s="421"/>
      <c r="UUX490" s="421"/>
      <c r="UUY490" s="421"/>
      <c r="UUZ490" s="421"/>
      <c r="UVA490" s="421"/>
      <c r="UVB490" s="421"/>
      <c r="UVC490" s="421"/>
      <c r="UVD490" s="421"/>
      <c r="UVE490" s="421"/>
      <c r="UVF490" s="421"/>
      <c r="UVG490" s="421"/>
      <c r="UVH490" s="421"/>
      <c r="UVI490" s="421"/>
      <c r="UVJ490" s="421"/>
      <c r="UVK490" s="421"/>
      <c r="UVL490" s="421"/>
      <c r="UVM490" s="421"/>
      <c r="UVN490" s="421"/>
      <c r="UVO490" s="421"/>
      <c r="UVP490" s="421"/>
      <c r="UVQ490" s="421"/>
      <c r="UVR490" s="421"/>
      <c r="UVS490" s="421"/>
      <c r="UVT490" s="421"/>
      <c r="UVU490" s="421"/>
      <c r="UVV490" s="421"/>
      <c r="UVW490" s="421"/>
      <c r="UVX490" s="421"/>
      <c r="UVY490" s="421"/>
      <c r="UVZ490" s="421"/>
      <c r="UWA490" s="421"/>
      <c r="UWB490" s="421"/>
      <c r="UWC490" s="421"/>
      <c r="UWD490" s="421"/>
      <c r="UWE490" s="421"/>
      <c r="UWF490" s="421"/>
      <c r="UWG490" s="421"/>
      <c r="UWH490" s="421"/>
      <c r="UWI490" s="421"/>
      <c r="UWJ490" s="421"/>
      <c r="UWK490" s="421"/>
      <c r="UWL490" s="421"/>
      <c r="UWM490" s="421"/>
      <c r="UWN490" s="421"/>
      <c r="UWO490" s="421"/>
      <c r="UWP490" s="421"/>
      <c r="UWQ490" s="421"/>
      <c r="UWR490" s="421"/>
      <c r="UWS490" s="421"/>
      <c r="UWT490" s="421"/>
      <c r="UWU490" s="421"/>
      <c r="UWV490" s="421"/>
      <c r="UWW490" s="421"/>
      <c r="UWX490" s="421"/>
      <c r="UWY490" s="421"/>
      <c r="UWZ490" s="421"/>
      <c r="UXA490" s="421"/>
      <c r="UXB490" s="421"/>
      <c r="UXC490" s="421"/>
      <c r="UXD490" s="421"/>
      <c r="UXE490" s="421"/>
      <c r="UXF490" s="421"/>
      <c r="UXG490" s="421"/>
      <c r="UXH490" s="421"/>
      <c r="UXI490" s="421"/>
      <c r="UXJ490" s="421"/>
      <c r="UXK490" s="421"/>
      <c r="UXL490" s="421"/>
      <c r="UXM490" s="421"/>
      <c r="UXN490" s="421"/>
      <c r="UXO490" s="421"/>
      <c r="UXP490" s="421"/>
      <c r="UXQ490" s="421"/>
      <c r="UXR490" s="421"/>
      <c r="UXS490" s="421"/>
      <c r="UXT490" s="421"/>
      <c r="UXU490" s="421"/>
      <c r="UXV490" s="421"/>
      <c r="UXW490" s="421"/>
      <c r="UXX490" s="421"/>
      <c r="UXY490" s="421"/>
      <c r="UXZ490" s="421"/>
      <c r="UYA490" s="421"/>
      <c r="UYB490" s="421"/>
      <c r="UYC490" s="421"/>
      <c r="UYD490" s="421"/>
      <c r="UYE490" s="421"/>
      <c r="UYF490" s="421"/>
      <c r="UYG490" s="421"/>
      <c r="UYH490" s="421"/>
      <c r="UYI490" s="421"/>
      <c r="UYJ490" s="421"/>
      <c r="UYK490" s="421"/>
      <c r="UYL490" s="421"/>
      <c r="UYM490" s="421"/>
      <c r="UYN490" s="421"/>
      <c r="UYO490" s="421"/>
      <c r="UYP490" s="421"/>
      <c r="UYQ490" s="421"/>
      <c r="UYR490" s="421"/>
      <c r="UYS490" s="421"/>
      <c r="UYT490" s="421"/>
      <c r="UYU490" s="421"/>
      <c r="UYV490" s="421"/>
      <c r="UYW490" s="421"/>
      <c r="UYX490" s="421"/>
      <c r="UYY490" s="421"/>
      <c r="UYZ490" s="421"/>
      <c r="UZA490" s="421"/>
      <c r="UZB490" s="421"/>
      <c r="UZC490" s="421"/>
      <c r="UZD490" s="421"/>
      <c r="UZE490" s="421"/>
      <c r="UZF490" s="421"/>
      <c r="UZG490" s="421"/>
      <c r="UZH490" s="421"/>
      <c r="UZI490" s="421"/>
      <c r="UZJ490" s="421"/>
      <c r="UZK490" s="421"/>
      <c r="UZL490" s="421"/>
      <c r="UZM490" s="421"/>
      <c r="UZN490" s="421"/>
      <c r="UZO490" s="421"/>
      <c r="UZP490" s="421"/>
      <c r="UZQ490" s="421"/>
      <c r="UZR490" s="421"/>
      <c r="UZS490" s="421"/>
      <c r="UZT490" s="421"/>
      <c r="UZU490" s="421"/>
      <c r="UZV490" s="421"/>
      <c r="UZW490" s="421"/>
      <c r="UZX490" s="421"/>
      <c r="UZY490" s="421"/>
      <c r="UZZ490" s="421"/>
      <c r="VAA490" s="421"/>
      <c r="VAB490" s="421"/>
      <c r="VAC490" s="421"/>
      <c r="VAD490" s="421"/>
      <c r="VAE490" s="421"/>
      <c r="VAF490" s="421"/>
      <c r="VAG490" s="421"/>
      <c r="VAH490" s="421"/>
      <c r="VAI490" s="421"/>
      <c r="VAJ490" s="421"/>
      <c r="VAK490" s="421"/>
      <c r="VAL490" s="421"/>
      <c r="VAM490" s="421"/>
      <c r="VAN490" s="421"/>
      <c r="VAO490" s="421"/>
      <c r="VAP490" s="421"/>
      <c r="VAQ490" s="421"/>
      <c r="VAR490" s="421"/>
      <c r="VAS490" s="421"/>
      <c r="VAT490" s="421"/>
      <c r="VAU490" s="421"/>
      <c r="VAV490" s="421"/>
      <c r="VAW490" s="421"/>
      <c r="VAX490" s="421"/>
      <c r="VAY490" s="421"/>
      <c r="VAZ490" s="421"/>
      <c r="VBA490" s="421"/>
      <c r="VBB490" s="421"/>
      <c r="VBC490" s="421"/>
      <c r="VBD490" s="421"/>
      <c r="VBE490" s="421"/>
      <c r="VBF490" s="421"/>
      <c r="VBG490" s="421"/>
      <c r="VBH490" s="421"/>
      <c r="VBI490" s="421"/>
      <c r="VBJ490" s="421"/>
      <c r="VBK490" s="421"/>
      <c r="VBL490" s="421"/>
      <c r="VBM490" s="421"/>
      <c r="VBN490" s="421"/>
      <c r="VBO490" s="421"/>
      <c r="VBP490" s="421"/>
      <c r="VBQ490" s="421"/>
      <c r="VBR490" s="421"/>
      <c r="VBS490" s="421"/>
      <c r="VBT490" s="421"/>
      <c r="VBU490" s="421"/>
      <c r="VBV490" s="421"/>
      <c r="VBW490" s="421"/>
      <c r="VBX490" s="421"/>
      <c r="VBY490" s="421"/>
      <c r="VBZ490" s="421"/>
      <c r="VCA490" s="421"/>
      <c r="VCB490" s="421"/>
      <c r="VCC490" s="421"/>
      <c r="VCD490" s="421"/>
      <c r="VCE490" s="421"/>
      <c r="VCF490" s="421"/>
      <c r="VCG490" s="421"/>
      <c r="VCH490" s="421"/>
      <c r="VCI490" s="421"/>
      <c r="VCJ490" s="421"/>
      <c r="VCK490" s="421"/>
      <c r="VCL490" s="421"/>
      <c r="VCM490" s="421"/>
      <c r="VCN490" s="421"/>
      <c r="VCO490" s="421"/>
      <c r="VCP490" s="421"/>
      <c r="VCQ490" s="421"/>
      <c r="VCR490" s="421"/>
      <c r="VCS490" s="421"/>
      <c r="VCT490" s="421"/>
      <c r="VCU490" s="421"/>
      <c r="VCV490" s="421"/>
      <c r="VCW490" s="421"/>
      <c r="VCX490" s="421"/>
      <c r="VCY490" s="421"/>
      <c r="VCZ490" s="421"/>
      <c r="VDA490" s="421"/>
      <c r="VDB490" s="421"/>
      <c r="VDC490" s="421"/>
      <c r="VDD490" s="421"/>
      <c r="VDE490" s="421"/>
      <c r="VDF490" s="421"/>
      <c r="VDG490" s="421"/>
      <c r="VDH490" s="421"/>
      <c r="VDI490" s="421"/>
      <c r="VDJ490" s="421"/>
      <c r="VDK490" s="421"/>
      <c r="VDL490" s="421"/>
      <c r="VDM490" s="421"/>
      <c r="VDN490" s="421"/>
      <c r="VDO490" s="421"/>
      <c r="VDP490" s="421"/>
      <c r="VDQ490" s="421"/>
      <c r="VDR490" s="421"/>
      <c r="VDS490" s="421"/>
      <c r="VDT490" s="421"/>
      <c r="VDU490" s="421"/>
      <c r="VDV490" s="421"/>
      <c r="VDW490" s="421"/>
      <c r="VDX490" s="421"/>
      <c r="VDY490" s="421"/>
      <c r="VDZ490" s="421"/>
      <c r="VEA490" s="421"/>
      <c r="VEB490" s="421"/>
      <c r="VEC490" s="421"/>
      <c r="VED490" s="421"/>
      <c r="VEE490" s="421"/>
      <c r="VEF490" s="421"/>
      <c r="VEG490" s="421"/>
      <c r="VEH490" s="421"/>
      <c r="VEI490" s="421"/>
      <c r="VEJ490" s="421"/>
      <c r="VEK490" s="421"/>
      <c r="VEL490" s="421"/>
      <c r="VEM490" s="421"/>
      <c r="VEN490" s="421"/>
      <c r="VEO490" s="421"/>
      <c r="VEP490" s="421"/>
      <c r="VEQ490" s="421"/>
      <c r="VER490" s="421"/>
      <c r="VES490" s="421"/>
      <c r="VET490" s="421"/>
      <c r="VEU490" s="421"/>
      <c r="VEV490" s="421"/>
      <c r="VEW490" s="421"/>
      <c r="VEX490" s="421"/>
      <c r="VEY490" s="421"/>
      <c r="VEZ490" s="421"/>
      <c r="VFA490" s="421"/>
      <c r="VFB490" s="421"/>
      <c r="VFC490" s="421"/>
      <c r="VFD490" s="421"/>
      <c r="VFE490" s="421"/>
      <c r="VFF490" s="421"/>
      <c r="VFG490" s="421"/>
      <c r="VFH490" s="421"/>
      <c r="VFI490" s="421"/>
      <c r="VFJ490" s="421"/>
      <c r="VFK490" s="421"/>
      <c r="VFL490" s="421"/>
      <c r="VFM490" s="421"/>
      <c r="VFN490" s="421"/>
      <c r="VFO490" s="421"/>
      <c r="VFP490" s="421"/>
      <c r="VFQ490" s="421"/>
      <c r="VFR490" s="421"/>
      <c r="VFS490" s="421"/>
      <c r="VFT490" s="421"/>
      <c r="VFU490" s="421"/>
      <c r="VFV490" s="421"/>
      <c r="VFW490" s="421"/>
      <c r="VFX490" s="421"/>
      <c r="VFY490" s="421"/>
      <c r="VFZ490" s="421"/>
      <c r="VGA490" s="421"/>
      <c r="VGB490" s="421"/>
      <c r="VGC490" s="421"/>
      <c r="VGD490" s="421"/>
      <c r="VGE490" s="421"/>
      <c r="VGF490" s="421"/>
      <c r="VGG490" s="421"/>
      <c r="VGH490" s="421"/>
      <c r="VGI490" s="421"/>
      <c r="VGJ490" s="421"/>
      <c r="VGK490" s="421"/>
      <c r="VGL490" s="421"/>
      <c r="VGM490" s="421"/>
      <c r="VGN490" s="421"/>
      <c r="VGO490" s="421"/>
      <c r="VGP490" s="421"/>
      <c r="VGQ490" s="421"/>
      <c r="VGR490" s="421"/>
      <c r="VGS490" s="421"/>
      <c r="VGT490" s="421"/>
      <c r="VGU490" s="421"/>
      <c r="VGV490" s="421"/>
      <c r="VGW490" s="421"/>
      <c r="VGX490" s="421"/>
      <c r="VGY490" s="421"/>
      <c r="VGZ490" s="421"/>
      <c r="VHA490" s="421"/>
      <c r="VHB490" s="421"/>
      <c r="VHC490" s="421"/>
      <c r="VHD490" s="421"/>
      <c r="VHE490" s="421"/>
      <c r="VHF490" s="421"/>
      <c r="VHG490" s="421"/>
      <c r="VHH490" s="421"/>
      <c r="VHI490" s="421"/>
      <c r="VHJ490" s="421"/>
      <c r="VHK490" s="421"/>
      <c r="VHL490" s="421"/>
      <c r="VHM490" s="421"/>
      <c r="VHN490" s="421"/>
      <c r="VHO490" s="421"/>
      <c r="VHP490" s="421"/>
      <c r="VHQ490" s="421"/>
      <c r="VHR490" s="421"/>
      <c r="VHS490" s="421"/>
      <c r="VHT490" s="421"/>
      <c r="VHU490" s="421"/>
      <c r="VHV490" s="421"/>
      <c r="VHW490" s="421"/>
      <c r="VHX490" s="421"/>
      <c r="VHY490" s="421"/>
      <c r="VHZ490" s="421"/>
      <c r="VIA490" s="421"/>
      <c r="VIB490" s="421"/>
      <c r="VIC490" s="421"/>
      <c r="VID490" s="421"/>
      <c r="VIE490" s="421"/>
      <c r="VIF490" s="421"/>
      <c r="VIG490" s="421"/>
      <c r="VIH490" s="421"/>
      <c r="VII490" s="421"/>
      <c r="VIJ490" s="421"/>
      <c r="VIK490" s="421"/>
      <c r="VIL490" s="421"/>
      <c r="VIM490" s="421"/>
      <c r="VIN490" s="421"/>
      <c r="VIO490" s="421"/>
      <c r="VIP490" s="421"/>
      <c r="VIQ490" s="421"/>
      <c r="VIR490" s="421"/>
      <c r="VIS490" s="421"/>
      <c r="VIT490" s="421"/>
      <c r="VIU490" s="421"/>
      <c r="VIV490" s="421"/>
      <c r="VIW490" s="421"/>
      <c r="VIX490" s="421"/>
      <c r="VIY490" s="421"/>
      <c r="VIZ490" s="421"/>
      <c r="VJA490" s="421"/>
      <c r="VJB490" s="421"/>
      <c r="VJC490" s="421"/>
      <c r="VJD490" s="421"/>
      <c r="VJE490" s="421"/>
      <c r="VJF490" s="421"/>
      <c r="VJG490" s="421"/>
      <c r="VJH490" s="421"/>
      <c r="VJI490" s="421"/>
      <c r="VJJ490" s="421"/>
      <c r="VJK490" s="421"/>
      <c r="VJL490" s="421"/>
      <c r="VJM490" s="421"/>
      <c r="VJN490" s="421"/>
      <c r="VJO490" s="421"/>
      <c r="VJP490" s="421"/>
      <c r="VJQ490" s="421"/>
      <c r="VJR490" s="421"/>
      <c r="VJS490" s="421"/>
      <c r="VJT490" s="421"/>
      <c r="VJU490" s="421"/>
      <c r="VJV490" s="421"/>
      <c r="VJW490" s="421"/>
      <c r="VJX490" s="421"/>
      <c r="VJY490" s="421"/>
      <c r="VJZ490" s="421"/>
      <c r="VKA490" s="421"/>
      <c r="VKB490" s="421"/>
      <c r="VKC490" s="421"/>
      <c r="VKD490" s="421"/>
      <c r="VKE490" s="421"/>
      <c r="VKF490" s="421"/>
      <c r="VKG490" s="421"/>
      <c r="VKH490" s="421"/>
      <c r="VKI490" s="421"/>
      <c r="VKJ490" s="421"/>
      <c r="VKK490" s="421"/>
      <c r="VKL490" s="421"/>
      <c r="VKM490" s="421"/>
      <c r="VKN490" s="421"/>
      <c r="VKO490" s="421"/>
      <c r="VKP490" s="421"/>
      <c r="VKQ490" s="421"/>
      <c r="VKR490" s="421"/>
      <c r="VKS490" s="421"/>
      <c r="VKT490" s="421"/>
      <c r="VKU490" s="421"/>
      <c r="VKV490" s="421"/>
      <c r="VKW490" s="421"/>
      <c r="VKX490" s="421"/>
      <c r="VKY490" s="421"/>
      <c r="VKZ490" s="421"/>
      <c r="VLA490" s="421"/>
      <c r="VLB490" s="421"/>
      <c r="VLC490" s="421"/>
      <c r="VLD490" s="421"/>
      <c r="VLE490" s="421"/>
      <c r="VLF490" s="421"/>
      <c r="VLG490" s="421"/>
      <c r="VLH490" s="421"/>
      <c r="VLI490" s="421"/>
      <c r="VLJ490" s="421"/>
      <c r="VLK490" s="421"/>
      <c r="VLL490" s="421"/>
      <c r="VLM490" s="421"/>
      <c r="VLN490" s="421"/>
      <c r="VLO490" s="421"/>
      <c r="VLP490" s="421"/>
      <c r="VLQ490" s="421"/>
      <c r="VLR490" s="421"/>
      <c r="VLS490" s="421"/>
      <c r="VLT490" s="421"/>
      <c r="VLU490" s="421"/>
      <c r="VLV490" s="421"/>
      <c r="VLW490" s="421"/>
      <c r="VLX490" s="421"/>
      <c r="VLY490" s="421"/>
      <c r="VLZ490" s="421"/>
      <c r="VMA490" s="421"/>
      <c r="VMB490" s="421"/>
      <c r="VMC490" s="421"/>
      <c r="VMD490" s="421"/>
      <c r="VME490" s="421"/>
      <c r="VMF490" s="421"/>
      <c r="VMG490" s="421"/>
      <c r="VMH490" s="421"/>
      <c r="VMI490" s="421"/>
      <c r="VMJ490" s="421"/>
      <c r="VMK490" s="421"/>
      <c r="VML490" s="421"/>
      <c r="VMM490" s="421"/>
      <c r="VMN490" s="421"/>
      <c r="VMO490" s="421"/>
      <c r="VMP490" s="421"/>
      <c r="VMQ490" s="421"/>
      <c r="VMR490" s="421"/>
      <c r="VMS490" s="421"/>
      <c r="VMT490" s="421"/>
      <c r="VMU490" s="421"/>
      <c r="VMV490" s="421"/>
      <c r="VMW490" s="421"/>
      <c r="VMX490" s="421"/>
      <c r="VMY490" s="421"/>
      <c r="VMZ490" s="421"/>
      <c r="VNA490" s="421"/>
      <c r="VNB490" s="421"/>
      <c r="VNC490" s="421"/>
      <c r="VND490" s="421"/>
      <c r="VNE490" s="421"/>
      <c r="VNF490" s="421"/>
      <c r="VNG490" s="421"/>
      <c r="VNH490" s="421"/>
      <c r="VNI490" s="421"/>
      <c r="VNJ490" s="421"/>
      <c r="VNK490" s="421"/>
      <c r="VNL490" s="421"/>
      <c r="VNM490" s="421"/>
      <c r="VNN490" s="421"/>
      <c r="VNO490" s="421"/>
      <c r="VNP490" s="421"/>
      <c r="VNQ490" s="421"/>
      <c r="VNR490" s="421"/>
      <c r="VNS490" s="421"/>
      <c r="VNT490" s="421"/>
      <c r="VNU490" s="421"/>
      <c r="VNV490" s="421"/>
      <c r="VNW490" s="421"/>
      <c r="VNX490" s="421"/>
      <c r="VNY490" s="421"/>
      <c r="VNZ490" s="421"/>
      <c r="VOA490" s="421"/>
      <c r="VOB490" s="421"/>
      <c r="VOC490" s="421"/>
      <c r="VOD490" s="421"/>
      <c r="VOE490" s="421"/>
      <c r="VOF490" s="421"/>
      <c r="VOG490" s="421"/>
      <c r="VOH490" s="421"/>
      <c r="VOI490" s="421"/>
      <c r="VOJ490" s="421"/>
      <c r="VOK490" s="421"/>
      <c r="VOL490" s="421"/>
      <c r="VOM490" s="421"/>
      <c r="VON490" s="421"/>
      <c r="VOO490" s="421"/>
      <c r="VOP490" s="421"/>
      <c r="VOQ490" s="421"/>
      <c r="VOR490" s="421"/>
      <c r="VOS490" s="421"/>
      <c r="VOT490" s="421"/>
      <c r="VOU490" s="421"/>
      <c r="VOV490" s="421"/>
      <c r="VOW490" s="421"/>
      <c r="VOX490" s="421"/>
      <c r="VOY490" s="421"/>
      <c r="VOZ490" s="421"/>
      <c r="VPA490" s="421"/>
      <c r="VPB490" s="421"/>
      <c r="VPC490" s="421"/>
      <c r="VPD490" s="421"/>
      <c r="VPE490" s="421"/>
      <c r="VPF490" s="421"/>
      <c r="VPG490" s="421"/>
      <c r="VPH490" s="421"/>
      <c r="VPI490" s="421"/>
      <c r="VPJ490" s="421"/>
      <c r="VPK490" s="421"/>
      <c r="VPL490" s="421"/>
      <c r="VPM490" s="421"/>
      <c r="VPN490" s="421"/>
      <c r="VPO490" s="421"/>
      <c r="VPP490" s="421"/>
      <c r="VPQ490" s="421"/>
      <c r="VPR490" s="421"/>
      <c r="VPS490" s="421"/>
      <c r="VPT490" s="421"/>
      <c r="VPU490" s="421"/>
      <c r="VPV490" s="421"/>
      <c r="VPW490" s="421"/>
      <c r="VPX490" s="421"/>
      <c r="VPY490" s="421"/>
      <c r="VPZ490" s="421"/>
      <c r="VQA490" s="421"/>
      <c r="VQB490" s="421"/>
      <c r="VQC490" s="421"/>
      <c r="VQD490" s="421"/>
      <c r="VQE490" s="421"/>
      <c r="VQF490" s="421"/>
      <c r="VQG490" s="421"/>
      <c r="VQH490" s="421"/>
      <c r="VQI490" s="421"/>
      <c r="VQJ490" s="421"/>
      <c r="VQK490" s="421"/>
      <c r="VQL490" s="421"/>
      <c r="VQM490" s="421"/>
      <c r="VQN490" s="421"/>
      <c r="VQO490" s="421"/>
      <c r="VQP490" s="421"/>
      <c r="VQQ490" s="421"/>
      <c r="VQR490" s="421"/>
      <c r="VQS490" s="421"/>
      <c r="VQT490" s="421"/>
      <c r="VQU490" s="421"/>
      <c r="VQV490" s="421"/>
      <c r="VQW490" s="421"/>
      <c r="VQX490" s="421"/>
      <c r="VQY490" s="421"/>
      <c r="VQZ490" s="421"/>
      <c r="VRA490" s="421"/>
      <c r="VRB490" s="421"/>
      <c r="VRC490" s="421"/>
      <c r="VRD490" s="421"/>
      <c r="VRE490" s="421"/>
      <c r="VRF490" s="421"/>
      <c r="VRG490" s="421"/>
      <c r="VRH490" s="421"/>
      <c r="VRI490" s="421"/>
      <c r="VRJ490" s="421"/>
      <c r="VRK490" s="421"/>
      <c r="VRL490" s="421"/>
      <c r="VRM490" s="421"/>
      <c r="VRN490" s="421"/>
      <c r="VRO490" s="421"/>
      <c r="VRP490" s="421"/>
      <c r="VRQ490" s="421"/>
      <c r="VRR490" s="421"/>
      <c r="VRS490" s="421"/>
      <c r="VRT490" s="421"/>
      <c r="VRU490" s="421"/>
      <c r="VRV490" s="421"/>
      <c r="VRW490" s="421"/>
      <c r="VRX490" s="421"/>
      <c r="VRY490" s="421"/>
      <c r="VRZ490" s="421"/>
      <c r="VSA490" s="421"/>
      <c r="VSB490" s="421"/>
      <c r="VSC490" s="421"/>
      <c r="VSD490" s="421"/>
      <c r="VSE490" s="421"/>
      <c r="VSF490" s="421"/>
      <c r="VSG490" s="421"/>
      <c r="VSH490" s="421"/>
      <c r="VSI490" s="421"/>
      <c r="VSJ490" s="421"/>
      <c r="VSK490" s="421"/>
      <c r="VSL490" s="421"/>
      <c r="VSM490" s="421"/>
      <c r="VSN490" s="421"/>
      <c r="VSO490" s="421"/>
      <c r="VSP490" s="421"/>
      <c r="VSQ490" s="421"/>
      <c r="VSR490" s="421"/>
      <c r="VSS490" s="421"/>
      <c r="VST490" s="421"/>
      <c r="VSU490" s="421"/>
      <c r="VSV490" s="421"/>
      <c r="VSW490" s="421"/>
      <c r="VSX490" s="421"/>
      <c r="VSY490" s="421"/>
      <c r="VSZ490" s="421"/>
      <c r="VTA490" s="421"/>
      <c r="VTB490" s="421"/>
      <c r="VTC490" s="421"/>
      <c r="VTD490" s="421"/>
      <c r="VTE490" s="421"/>
      <c r="VTF490" s="421"/>
      <c r="VTG490" s="421"/>
      <c r="VTH490" s="421"/>
      <c r="VTI490" s="421"/>
      <c r="VTJ490" s="421"/>
      <c r="VTK490" s="421"/>
      <c r="VTL490" s="421"/>
      <c r="VTM490" s="421"/>
      <c r="VTN490" s="421"/>
      <c r="VTO490" s="421"/>
      <c r="VTP490" s="421"/>
      <c r="VTQ490" s="421"/>
      <c r="VTR490" s="421"/>
      <c r="VTS490" s="421"/>
      <c r="VTT490" s="421"/>
      <c r="VTU490" s="421"/>
      <c r="VTV490" s="421"/>
      <c r="VTW490" s="421"/>
      <c r="VTX490" s="421"/>
      <c r="VTY490" s="421"/>
      <c r="VTZ490" s="421"/>
      <c r="VUA490" s="421"/>
      <c r="VUB490" s="421"/>
      <c r="VUC490" s="421"/>
      <c r="VUD490" s="421"/>
      <c r="VUE490" s="421"/>
      <c r="VUF490" s="421"/>
      <c r="VUG490" s="421"/>
      <c r="VUH490" s="421"/>
      <c r="VUI490" s="421"/>
      <c r="VUJ490" s="421"/>
      <c r="VUK490" s="421"/>
      <c r="VUL490" s="421"/>
      <c r="VUM490" s="421"/>
      <c r="VUN490" s="421"/>
      <c r="VUO490" s="421"/>
      <c r="VUP490" s="421"/>
      <c r="VUQ490" s="421"/>
      <c r="VUR490" s="421"/>
      <c r="VUS490" s="421"/>
      <c r="VUT490" s="421"/>
      <c r="VUU490" s="421"/>
      <c r="VUV490" s="421"/>
      <c r="VUW490" s="421"/>
      <c r="VUX490" s="421"/>
      <c r="VUY490" s="421"/>
      <c r="VUZ490" s="421"/>
      <c r="VVA490" s="421"/>
      <c r="VVB490" s="421"/>
      <c r="VVC490" s="421"/>
      <c r="VVD490" s="421"/>
      <c r="VVE490" s="421"/>
      <c r="VVF490" s="421"/>
      <c r="VVG490" s="421"/>
      <c r="VVH490" s="421"/>
      <c r="VVI490" s="421"/>
      <c r="VVJ490" s="421"/>
      <c r="VVK490" s="421"/>
      <c r="VVL490" s="421"/>
      <c r="VVM490" s="421"/>
      <c r="VVN490" s="421"/>
      <c r="VVO490" s="421"/>
      <c r="VVP490" s="421"/>
      <c r="VVQ490" s="421"/>
      <c r="VVR490" s="421"/>
      <c r="VVS490" s="421"/>
      <c r="VVT490" s="421"/>
      <c r="VVU490" s="421"/>
      <c r="VVV490" s="421"/>
      <c r="VVW490" s="421"/>
      <c r="VVX490" s="421"/>
      <c r="VVY490" s="421"/>
      <c r="VVZ490" s="421"/>
      <c r="VWA490" s="421"/>
      <c r="VWB490" s="421"/>
      <c r="VWC490" s="421"/>
      <c r="VWD490" s="421"/>
      <c r="VWE490" s="421"/>
      <c r="VWF490" s="421"/>
      <c r="VWG490" s="421"/>
      <c r="VWH490" s="421"/>
      <c r="VWI490" s="421"/>
      <c r="VWJ490" s="421"/>
      <c r="VWK490" s="421"/>
      <c r="VWL490" s="421"/>
      <c r="VWM490" s="421"/>
      <c r="VWN490" s="421"/>
      <c r="VWO490" s="421"/>
      <c r="VWP490" s="421"/>
      <c r="VWQ490" s="421"/>
      <c r="VWR490" s="421"/>
      <c r="VWS490" s="421"/>
      <c r="VWT490" s="421"/>
      <c r="VWU490" s="421"/>
      <c r="VWV490" s="421"/>
      <c r="VWW490" s="421"/>
      <c r="VWX490" s="421"/>
      <c r="VWY490" s="421"/>
      <c r="VWZ490" s="421"/>
      <c r="VXA490" s="421"/>
      <c r="VXB490" s="421"/>
      <c r="VXC490" s="421"/>
      <c r="VXD490" s="421"/>
      <c r="VXE490" s="421"/>
      <c r="VXF490" s="421"/>
      <c r="VXG490" s="421"/>
      <c r="VXH490" s="421"/>
      <c r="VXI490" s="421"/>
      <c r="VXJ490" s="421"/>
      <c r="VXK490" s="421"/>
      <c r="VXL490" s="421"/>
      <c r="VXM490" s="421"/>
      <c r="VXN490" s="421"/>
      <c r="VXO490" s="421"/>
      <c r="VXP490" s="421"/>
      <c r="VXQ490" s="421"/>
      <c r="VXR490" s="421"/>
      <c r="VXS490" s="421"/>
      <c r="VXT490" s="421"/>
      <c r="VXU490" s="421"/>
      <c r="VXV490" s="421"/>
      <c r="VXW490" s="421"/>
      <c r="VXX490" s="421"/>
      <c r="VXY490" s="421"/>
      <c r="VXZ490" s="421"/>
      <c r="VYA490" s="421"/>
      <c r="VYB490" s="421"/>
      <c r="VYC490" s="421"/>
      <c r="VYD490" s="421"/>
      <c r="VYE490" s="421"/>
      <c r="VYF490" s="421"/>
      <c r="VYG490" s="421"/>
      <c r="VYH490" s="421"/>
      <c r="VYI490" s="421"/>
      <c r="VYJ490" s="421"/>
      <c r="VYK490" s="421"/>
      <c r="VYL490" s="421"/>
      <c r="VYM490" s="421"/>
      <c r="VYN490" s="421"/>
      <c r="VYO490" s="421"/>
      <c r="VYP490" s="421"/>
      <c r="VYQ490" s="421"/>
      <c r="VYR490" s="421"/>
      <c r="VYS490" s="421"/>
      <c r="VYT490" s="421"/>
      <c r="VYU490" s="421"/>
      <c r="VYV490" s="421"/>
      <c r="VYW490" s="421"/>
      <c r="VYX490" s="421"/>
      <c r="VYY490" s="421"/>
      <c r="VYZ490" s="421"/>
      <c r="VZA490" s="421"/>
      <c r="VZB490" s="421"/>
      <c r="VZC490" s="421"/>
      <c r="VZD490" s="421"/>
      <c r="VZE490" s="421"/>
      <c r="VZF490" s="421"/>
      <c r="VZG490" s="421"/>
      <c r="VZH490" s="421"/>
      <c r="VZI490" s="421"/>
      <c r="VZJ490" s="421"/>
      <c r="VZK490" s="421"/>
      <c r="VZL490" s="421"/>
      <c r="VZM490" s="421"/>
      <c r="VZN490" s="421"/>
      <c r="VZO490" s="421"/>
      <c r="VZP490" s="421"/>
      <c r="VZQ490" s="421"/>
      <c r="VZR490" s="421"/>
      <c r="VZS490" s="421"/>
      <c r="VZT490" s="421"/>
      <c r="VZU490" s="421"/>
      <c r="VZV490" s="421"/>
      <c r="VZW490" s="421"/>
      <c r="VZX490" s="421"/>
      <c r="VZY490" s="421"/>
      <c r="VZZ490" s="421"/>
      <c r="WAA490" s="421"/>
      <c r="WAB490" s="421"/>
      <c r="WAC490" s="421"/>
      <c r="WAD490" s="421"/>
      <c r="WAE490" s="421"/>
      <c r="WAF490" s="421"/>
      <c r="WAG490" s="421"/>
      <c r="WAH490" s="421"/>
      <c r="WAI490" s="421"/>
      <c r="WAJ490" s="421"/>
      <c r="WAK490" s="421"/>
      <c r="WAL490" s="421"/>
      <c r="WAM490" s="421"/>
      <c r="WAN490" s="421"/>
      <c r="WAO490" s="421"/>
      <c r="WAP490" s="421"/>
      <c r="WAQ490" s="421"/>
      <c r="WAR490" s="421"/>
      <c r="WAS490" s="421"/>
      <c r="WAT490" s="421"/>
      <c r="WAU490" s="421"/>
      <c r="WAV490" s="421"/>
      <c r="WAW490" s="421"/>
      <c r="WAX490" s="421"/>
      <c r="WAY490" s="421"/>
      <c r="WAZ490" s="421"/>
      <c r="WBA490" s="421"/>
      <c r="WBB490" s="421"/>
      <c r="WBC490" s="421"/>
      <c r="WBD490" s="421"/>
      <c r="WBE490" s="421"/>
      <c r="WBF490" s="421"/>
      <c r="WBG490" s="421"/>
      <c r="WBH490" s="421"/>
      <c r="WBI490" s="421"/>
      <c r="WBJ490" s="421"/>
      <c r="WBK490" s="421"/>
      <c r="WBL490" s="421"/>
      <c r="WBM490" s="421"/>
      <c r="WBN490" s="421"/>
      <c r="WBO490" s="421"/>
      <c r="WBP490" s="421"/>
      <c r="WBQ490" s="421"/>
      <c r="WBR490" s="421"/>
      <c r="WBS490" s="421"/>
      <c r="WBT490" s="421"/>
      <c r="WBU490" s="421"/>
      <c r="WBV490" s="421"/>
      <c r="WBW490" s="421"/>
      <c r="WBX490" s="421"/>
      <c r="WBY490" s="421"/>
      <c r="WBZ490" s="421"/>
      <c r="WCA490" s="421"/>
      <c r="WCB490" s="421"/>
      <c r="WCC490" s="421"/>
      <c r="WCD490" s="421"/>
      <c r="WCE490" s="421"/>
      <c r="WCF490" s="421"/>
      <c r="WCG490" s="421"/>
      <c r="WCH490" s="421"/>
      <c r="WCI490" s="421"/>
      <c r="WCJ490" s="421"/>
      <c r="WCK490" s="421"/>
      <c r="WCL490" s="421"/>
      <c r="WCM490" s="421"/>
      <c r="WCN490" s="421"/>
      <c r="WCO490" s="421"/>
      <c r="WCP490" s="421"/>
      <c r="WCQ490" s="421"/>
      <c r="WCR490" s="421"/>
      <c r="WCS490" s="421"/>
      <c r="WCT490" s="421"/>
      <c r="WCU490" s="421"/>
      <c r="WCV490" s="421"/>
      <c r="WCW490" s="421"/>
      <c r="WCX490" s="421"/>
      <c r="WCY490" s="421"/>
      <c r="WCZ490" s="421"/>
      <c r="WDA490" s="421"/>
      <c r="WDB490" s="421"/>
      <c r="WDC490" s="421"/>
      <c r="WDD490" s="421"/>
      <c r="WDE490" s="421"/>
      <c r="WDF490" s="421"/>
      <c r="WDG490" s="421"/>
      <c r="WDH490" s="421"/>
      <c r="WDI490" s="421"/>
      <c r="WDJ490" s="421"/>
      <c r="WDK490" s="421"/>
      <c r="WDL490" s="421"/>
      <c r="WDM490" s="421"/>
      <c r="WDN490" s="421"/>
      <c r="WDO490" s="421"/>
      <c r="WDP490" s="421"/>
      <c r="WDQ490" s="421"/>
      <c r="WDR490" s="421"/>
      <c r="WDS490" s="421"/>
      <c r="WDT490" s="421"/>
      <c r="WDU490" s="421"/>
      <c r="WDV490" s="421"/>
      <c r="WDW490" s="421"/>
      <c r="WDX490" s="421"/>
      <c r="WDY490" s="421"/>
      <c r="WDZ490" s="421"/>
      <c r="WEA490" s="421"/>
      <c r="WEB490" s="421"/>
      <c r="WEC490" s="421"/>
      <c r="WED490" s="421"/>
      <c r="WEE490" s="421"/>
      <c r="WEF490" s="421"/>
      <c r="WEG490" s="421"/>
      <c r="WEH490" s="421"/>
      <c r="WEI490" s="421"/>
      <c r="WEJ490" s="421"/>
      <c r="WEK490" s="421"/>
      <c r="WEL490" s="421"/>
      <c r="WEM490" s="421"/>
      <c r="WEN490" s="421"/>
      <c r="WEO490" s="421"/>
      <c r="WEP490" s="421"/>
      <c r="WEQ490" s="421"/>
      <c r="WER490" s="421"/>
      <c r="WES490" s="421"/>
      <c r="WET490" s="421"/>
      <c r="WEU490" s="421"/>
      <c r="WEV490" s="421"/>
      <c r="WEW490" s="421"/>
      <c r="WEX490" s="421"/>
      <c r="WEY490" s="421"/>
      <c r="WEZ490" s="421"/>
      <c r="WFA490" s="421"/>
      <c r="WFB490" s="421"/>
      <c r="WFC490" s="421"/>
      <c r="WFD490" s="421"/>
      <c r="WFE490" s="421"/>
      <c r="WFF490" s="421"/>
      <c r="WFG490" s="421"/>
      <c r="WFH490" s="421"/>
      <c r="WFI490" s="421"/>
      <c r="WFJ490" s="421"/>
      <c r="WFK490" s="421"/>
      <c r="WFL490" s="421"/>
      <c r="WFM490" s="421"/>
      <c r="WFN490" s="421"/>
      <c r="WFO490" s="421"/>
      <c r="WFP490" s="421"/>
      <c r="WFQ490" s="421"/>
      <c r="WFR490" s="421"/>
      <c r="WFS490" s="421"/>
      <c r="WFT490" s="421"/>
      <c r="WFU490" s="421"/>
      <c r="WFV490" s="421"/>
      <c r="WFW490" s="421"/>
      <c r="WFX490" s="421"/>
      <c r="WFY490" s="421"/>
      <c r="WFZ490" s="421"/>
      <c r="WGA490" s="421"/>
      <c r="WGB490" s="421"/>
      <c r="WGC490" s="421"/>
      <c r="WGD490" s="421"/>
      <c r="WGE490" s="421"/>
      <c r="WGF490" s="421"/>
      <c r="WGG490" s="421"/>
      <c r="WGH490" s="421"/>
      <c r="WGI490" s="421"/>
      <c r="WGJ490" s="421"/>
      <c r="WGK490" s="421"/>
      <c r="WGL490" s="421"/>
      <c r="WGM490" s="421"/>
      <c r="WGN490" s="421"/>
      <c r="WGO490" s="421"/>
      <c r="WGP490" s="421"/>
      <c r="WGQ490" s="421"/>
      <c r="WGR490" s="421"/>
      <c r="WGS490" s="421"/>
      <c r="WGT490" s="421"/>
      <c r="WGU490" s="421"/>
      <c r="WGV490" s="421"/>
      <c r="WGW490" s="421"/>
      <c r="WGX490" s="421"/>
      <c r="WGY490" s="421"/>
      <c r="WGZ490" s="421"/>
      <c r="WHA490" s="421"/>
      <c r="WHB490" s="421"/>
      <c r="WHC490" s="421"/>
      <c r="WHD490" s="421"/>
      <c r="WHE490" s="421"/>
      <c r="WHF490" s="421"/>
      <c r="WHG490" s="421"/>
      <c r="WHH490" s="421"/>
      <c r="WHI490" s="421"/>
      <c r="WHJ490" s="421"/>
      <c r="WHK490" s="421"/>
      <c r="WHL490" s="421"/>
      <c r="WHM490" s="421"/>
      <c r="WHN490" s="421"/>
      <c r="WHO490" s="421"/>
      <c r="WHP490" s="421"/>
      <c r="WHQ490" s="421"/>
      <c r="WHR490" s="421"/>
      <c r="WHS490" s="421"/>
      <c r="WHT490" s="421"/>
      <c r="WHU490" s="421"/>
      <c r="WHV490" s="421"/>
      <c r="WHW490" s="421"/>
      <c r="WHX490" s="421"/>
      <c r="WHY490" s="421"/>
      <c r="WHZ490" s="421"/>
      <c r="WIA490" s="421"/>
      <c r="WIB490" s="421"/>
      <c r="WIC490" s="421"/>
      <c r="WID490" s="421"/>
      <c r="WIE490" s="421"/>
      <c r="WIF490" s="421"/>
      <c r="WIG490" s="421"/>
      <c r="WIH490" s="421"/>
      <c r="WII490" s="421"/>
      <c r="WIJ490" s="421"/>
      <c r="WIK490" s="421"/>
      <c r="WIL490" s="421"/>
      <c r="WIM490" s="421"/>
      <c r="WIN490" s="421"/>
      <c r="WIO490" s="421"/>
      <c r="WIP490" s="421"/>
      <c r="WIQ490" s="421"/>
      <c r="WIR490" s="421"/>
      <c r="WIS490" s="421"/>
      <c r="WIT490" s="421"/>
      <c r="WIU490" s="421"/>
      <c r="WIV490" s="421"/>
      <c r="WIW490" s="421"/>
      <c r="WIX490" s="421"/>
      <c r="WIY490" s="421"/>
      <c r="WIZ490" s="421"/>
      <c r="WJA490" s="421"/>
      <c r="WJB490" s="421"/>
      <c r="WJC490" s="421"/>
      <c r="WJD490" s="421"/>
      <c r="WJE490" s="421"/>
      <c r="WJF490" s="421"/>
      <c r="WJG490" s="421"/>
      <c r="WJH490" s="421"/>
      <c r="WJI490" s="421"/>
      <c r="WJJ490" s="421"/>
      <c r="WJK490" s="421"/>
      <c r="WJL490" s="421"/>
      <c r="WJM490" s="421"/>
      <c r="WJN490" s="421"/>
      <c r="WJO490" s="421"/>
      <c r="WJP490" s="421"/>
      <c r="WJQ490" s="421"/>
      <c r="WJR490" s="421"/>
      <c r="WJS490" s="421"/>
      <c r="WJT490" s="421"/>
      <c r="WJU490" s="421"/>
      <c r="WJV490" s="421"/>
      <c r="WJW490" s="421"/>
      <c r="WJX490" s="421"/>
      <c r="WJY490" s="421"/>
      <c r="WJZ490" s="421"/>
      <c r="WKA490" s="421"/>
      <c r="WKB490" s="421"/>
      <c r="WKC490" s="421"/>
      <c r="WKD490" s="421"/>
      <c r="WKE490" s="421"/>
      <c r="WKF490" s="421"/>
      <c r="WKG490" s="421"/>
      <c r="WKH490" s="421"/>
      <c r="WKI490" s="421"/>
      <c r="WKJ490" s="421"/>
      <c r="WKK490" s="421"/>
      <c r="WKL490" s="421"/>
      <c r="WKM490" s="421"/>
      <c r="WKN490" s="421"/>
      <c r="WKO490" s="421"/>
      <c r="WKP490" s="421"/>
      <c r="WKQ490" s="421"/>
      <c r="WKR490" s="421"/>
      <c r="WKS490" s="421"/>
      <c r="WKT490" s="421"/>
      <c r="WKU490" s="421"/>
      <c r="WKV490" s="421"/>
      <c r="WKW490" s="421"/>
      <c r="WKX490" s="421"/>
      <c r="WKY490" s="421"/>
      <c r="WKZ490" s="421"/>
      <c r="WLA490" s="421"/>
      <c r="WLB490" s="421"/>
      <c r="WLC490" s="421"/>
      <c r="WLD490" s="421"/>
      <c r="WLE490" s="421"/>
      <c r="WLF490" s="421"/>
      <c r="WLG490" s="421"/>
      <c r="WLH490" s="421"/>
      <c r="WLI490" s="421"/>
      <c r="WLJ490" s="421"/>
      <c r="WLK490" s="421"/>
      <c r="WLL490" s="421"/>
      <c r="WLM490" s="421"/>
      <c r="WLN490" s="421"/>
      <c r="WLO490" s="421"/>
      <c r="WLP490" s="421"/>
      <c r="WLQ490" s="421"/>
      <c r="WLR490" s="421"/>
      <c r="WLS490" s="421"/>
      <c r="WLT490" s="421"/>
      <c r="WLU490" s="421"/>
      <c r="WLV490" s="421"/>
      <c r="WLW490" s="421"/>
      <c r="WLX490" s="421"/>
      <c r="WLY490" s="421"/>
      <c r="WLZ490" s="421"/>
      <c r="WMA490" s="421"/>
      <c r="WMB490" s="421"/>
      <c r="WMC490" s="421"/>
      <c r="WMD490" s="421"/>
      <c r="WME490" s="421"/>
      <c r="WMF490" s="421"/>
      <c r="WMG490" s="421"/>
      <c r="WMH490" s="421"/>
      <c r="WMI490" s="421"/>
      <c r="WMJ490" s="421"/>
      <c r="WMK490" s="421"/>
      <c r="WML490" s="421"/>
      <c r="WMM490" s="421"/>
      <c r="WMN490" s="421"/>
      <c r="WMO490" s="421"/>
      <c r="WMP490" s="421"/>
      <c r="WMQ490" s="421"/>
      <c r="WMR490" s="421"/>
      <c r="WMS490" s="421"/>
      <c r="WMT490" s="421"/>
      <c r="WMU490" s="421"/>
      <c r="WMV490" s="421"/>
      <c r="WMW490" s="421"/>
      <c r="WMX490" s="421"/>
      <c r="WMY490" s="421"/>
      <c r="WMZ490" s="421"/>
      <c r="WNA490" s="421"/>
      <c r="WNB490" s="421"/>
      <c r="WNC490" s="421"/>
      <c r="WND490" s="421"/>
      <c r="WNE490" s="421"/>
      <c r="WNF490" s="421"/>
      <c r="WNG490" s="421"/>
      <c r="WNH490" s="421"/>
      <c r="WNI490" s="421"/>
      <c r="WNJ490" s="421"/>
      <c r="WNK490" s="421"/>
      <c r="WNL490" s="421"/>
      <c r="WNM490" s="421"/>
      <c r="WNN490" s="421"/>
      <c r="WNO490" s="421"/>
      <c r="WNP490" s="421"/>
      <c r="WNQ490" s="421"/>
      <c r="WNR490" s="421"/>
      <c r="WNS490" s="421"/>
      <c r="WNT490" s="421"/>
      <c r="WNU490" s="421"/>
      <c r="WNV490" s="421"/>
      <c r="WNW490" s="421"/>
      <c r="WNX490" s="421"/>
      <c r="WNY490" s="421"/>
      <c r="WNZ490" s="421"/>
      <c r="WOA490" s="421"/>
      <c r="WOB490" s="421"/>
      <c r="WOC490" s="421"/>
      <c r="WOD490" s="421"/>
      <c r="WOE490" s="421"/>
      <c r="WOF490" s="421"/>
      <c r="WOG490" s="421"/>
      <c r="WOH490" s="421"/>
      <c r="WOI490" s="421"/>
      <c r="WOJ490" s="421"/>
      <c r="WOK490" s="421"/>
      <c r="WOL490" s="421"/>
      <c r="WOM490" s="421"/>
      <c r="WON490" s="421"/>
      <c r="WOO490" s="421"/>
      <c r="WOP490" s="421"/>
      <c r="WOQ490" s="421"/>
      <c r="WOR490" s="421"/>
      <c r="WOS490" s="421"/>
      <c r="WOT490" s="421"/>
      <c r="WOU490" s="421"/>
      <c r="WOV490" s="421"/>
      <c r="WOW490" s="421"/>
      <c r="WOX490" s="421"/>
      <c r="WOY490" s="421"/>
      <c r="WOZ490" s="421"/>
      <c r="WPA490" s="421"/>
      <c r="WPB490" s="421"/>
      <c r="WPC490" s="421"/>
      <c r="WPD490" s="421"/>
      <c r="WPE490" s="421"/>
      <c r="WPF490" s="421"/>
      <c r="WPG490" s="421"/>
      <c r="WPH490" s="421"/>
      <c r="WPI490" s="421"/>
      <c r="WPJ490" s="421"/>
      <c r="WPK490" s="421"/>
      <c r="WPL490" s="421"/>
      <c r="WPM490" s="421"/>
      <c r="WPN490" s="421"/>
      <c r="WPO490" s="421"/>
      <c r="WPP490" s="421"/>
      <c r="WPQ490" s="421"/>
      <c r="WPR490" s="421"/>
      <c r="WPS490" s="421"/>
      <c r="WPT490" s="421"/>
      <c r="WPU490" s="421"/>
      <c r="WPV490" s="421"/>
      <c r="WPW490" s="421"/>
      <c r="WPX490" s="421"/>
      <c r="WPY490" s="421"/>
      <c r="WPZ490" s="421"/>
      <c r="WQA490" s="421"/>
      <c r="WQB490" s="421"/>
      <c r="WQC490" s="421"/>
      <c r="WQD490" s="421"/>
      <c r="WQE490" s="421"/>
      <c r="WQF490" s="421"/>
      <c r="WQG490" s="421"/>
      <c r="WQH490" s="421"/>
      <c r="WQI490" s="421"/>
      <c r="WQJ490" s="421"/>
      <c r="WQK490" s="421"/>
      <c r="WQL490" s="421"/>
      <c r="WQM490" s="421"/>
      <c r="WQN490" s="421"/>
      <c r="WQO490" s="421"/>
      <c r="WQP490" s="421"/>
      <c r="WQQ490" s="421"/>
      <c r="WQR490" s="421"/>
      <c r="WQS490" s="421"/>
      <c r="WQT490" s="421"/>
      <c r="WQU490" s="421"/>
      <c r="WQV490" s="421"/>
      <c r="WQW490" s="421"/>
      <c r="WQX490" s="421"/>
      <c r="WQY490" s="421"/>
      <c r="WQZ490" s="421"/>
      <c r="WRA490" s="421"/>
      <c r="WRB490" s="421"/>
      <c r="WRC490" s="421"/>
      <c r="WRD490" s="421"/>
      <c r="WRE490" s="421"/>
      <c r="WRF490" s="421"/>
      <c r="WRG490" s="421"/>
      <c r="WRH490" s="421"/>
      <c r="WRI490" s="421"/>
      <c r="WRJ490" s="421"/>
      <c r="WRK490" s="421"/>
      <c r="WRL490" s="421"/>
      <c r="WRM490" s="421"/>
      <c r="WRN490" s="421"/>
      <c r="WRO490" s="421"/>
      <c r="WRP490" s="421"/>
      <c r="WRQ490" s="421"/>
      <c r="WRR490" s="421"/>
      <c r="WRS490" s="421"/>
      <c r="WRT490" s="421"/>
      <c r="WRU490" s="421"/>
      <c r="WRV490" s="421"/>
      <c r="WRW490" s="421"/>
      <c r="WRX490" s="421"/>
      <c r="WRY490" s="421"/>
      <c r="WRZ490" s="421"/>
      <c r="WSA490" s="421"/>
      <c r="WSB490" s="421"/>
      <c r="WSC490" s="421"/>
      <c r="WSD490" s="421"/>
      <c r="WSE490" s="421"/>
      <c r="WSF490" s="421"/>
      <c r="WSG490" s="421"/>
      <c r="WSH490" s="421"/>
      <c r="WSI490" s="421"/>
      <c r="WSJ490" s="421"/>
      <c r="WSK490" s="421"/>
      <c r="WSL490" s="421"/>
      <c r="WSM490" s="421"/>
      <c r="WSN490" s="421"/>
      <c r="WSO490" s="421"/>
      <c r="WSP490" s="421"/>
      <c r="WSQ490" s="421"/>
      <c r="WSR490" s="421"/>
      <c r="WSS490" s="421"/>
      <c r="WST490" s="421"/>
      <c r="WSU490" s="421"/>
      <c r="WSV490" s="421"/>
      <c r="WSW490" s="421"/>
      <c r="WSX490" s="421"/>
      <c r="WSY490" s="421"/>
      <c r="WSZ490" s="421"/>
      <c r="WTA490" s="421"/>
      <c r="WTB490" s="421"/>
      <c r="WTC490" s="421"/>
      <c r="WTD490" s="421"/>
      <c r="WTE490" s="421"/>
      <c r="WTF490" s="421"/>
      <c r="WTG490" s="421"/>
      <c r="WTH490" s="421"/>
      <c r="WTI490" s="421"/>
      <c r="WTJ490" s="421"/>
      <c r="WTK490" s="421"/>
      <c r="WTL490" s="421"/>
      <c r="WTM490" s="421"/>
      <c r="WTN490" s="421"/>
      <c r="WTO490" s="421"/>
      <c r="WTP490" s="421"/>
      <c r="WTQ490" s="421"/>
      <c r="WTR490" s="421"/>
      <c r="WTS490" s="421"/>
      <c r="WTT490" s="421"/>
      <c r="WTU490" s="421"/>
      <c r="WTV490" s="421"/>
      <c r="WTW490" s="421"/>
      <c r="WTX490" s="421"/>
      <c r="WTY490" s="421"/>
      <c r="WTZ490" s="421"/>
      <c r="WUA490" s="421"/>
      <c r="WUB490" s="421"/>
      <c r="WUC490" s="421"/>
      <c r="WUD490" s="421"/>
      <c r="WUE490" s="421"/>
      <c r="WUF490" s="421"/>
      <c r="WUG490" s="421"/>
      <c r="WUH490" s="421"/>
      <c r="WUI490" s="421"/>
      <c r="WUJ490" s="421"/>
      <c r="WUK490" s="421"/>
      <c r="WUL490" s="421"/>
      <c r="WUM490" s="421"/>
      <c r="WUN490" s="421"/>
      <c r="WUO490" s="421"/>
      <c r="WUP490" s="421"/>
      <c r="WUQ490" s="421"/>
      <c r="WUR490" s="421"/>
      <c r="WUS490" s="421"/>
      <c r="WUT490" s="421"/>
      <c r="WUU490" s="421"/>
      <c r="WUV490" s="421"/>
      <c r="WUW490" s="421"/>
      <c r="WUX490" s="421"/>
      <c r="WUY490" s="421"/>
      <c r="WUZ490" s="421"/>
      <c r="WVA490" s="421"/>
      <c r="WVB490" s="421"/>
      <c r="WVC490" s="421"/>
      <c r="WVD490" s="421"/>
      <c r="WVE490" s="421"/>
      <c r="WVF490" s="421"/>
      <c r="WVG490" s="421"/>
      <c r="WVH490" s="421"/>
      <c r="WVI490" s="421"/>
      <c r="WVJ490" s="421"/>
      <c r="WVK490" s="421"/>
      <c r="WVL490" s="421"/>
      <c r="WVM490" s="421"/>
      <c r="WVN490" s="421"/>
      <c r="WVO490" s="421"/>
      <c r="WVP490" s="421"/>
      <c r="WVQ490" s="421"/>
      <c r="WVR490" s="421"/>
      <c r="WVS490" s="421"/>
      <c r="WVT490" s="421"/>
      <c r="WVU490" s="421"/>
      <c r="WVV490" s="421"/>
      <c r="WVW490" s="421"/>
      <c r="WVX490" s="421"/>
      <c r="WVY490" s="421"/>
      <c r="WVZ490" s="421"/>
      <c r="WWA490" s="421"/>
      <c r="WWB490" s="421"/>
      <c r="WWC490" s="421"/>
      <c r="WWD490" s="421"/>
      <c r="WWE490" s="421"/>
      <c r="WWF490" s="421"/>
      <c r="WWG490" s="421"/>
      <c r="WWH490" s="421"/>
      <c r="WWI490" s="421"/>
      <c r="WWJ490" s="421"/>
      <c r="WWK490" s="421"/>
      <c r="WWL490" s="421"/>
      <c r="WWM490" s="421"/>
      <c r="WWN490" s="421"/>
      <c r="WWO490" s="421"/>
      <c r="WWP490" s="421"/>
      <c r="WWQ490" s="421"/>
      <c r="WWR490" s="421"/>
      <c r="WWS490" s="421"/>
      <c r="WWT490" s="421"/>
      <c r="WWU490" s="421"/>
      <c r="WWV490" s="421"/>
      <c r="WWW490" s="421"/>
      <c r="WWX490" s="421"/>
      <c r="WWY490" s="421"/>
      <c r="WWZ490" s="421"/>
      <c r="WXA490" s="421"/>
      <c r="WXB490" s="421"/>
      <c r="WXC490" s="421"/>
      <c r="WXD490" s="421"/>
      <c r="WXE490" s="421"/>
      <c r="WXF490" s="421"/>
      <c r="WXG490" s="421"/>
      <c r="WXH490" s="421"/>
      <c r="WXI490" s="421"/>
      <c r="WXJ490" s="421"/>
      <c r="WXK490" s="421"/>
      <c r="WXL490" s="421"/>
      <c r="WXM490" s="421"/>
      <c r="WXN490" s="421"/>
      <c r="WXO490" s="421"/>
      <c r="WXP490" s="421"/>
      <c r="WXQ490" s="421"/>
      <c r="WXR490" s="421"/>
      <c r="WXS490" s="421"/>
      <c r="WXT490" s="421"/>
      <c r="WXU490" s="421"/>
      <c r="WXV490" s="421"/>
      <c r="WXW490" s="421"/>
      <c r="WXX490" s="421"/>
      <c r="WXY490" s="421"/>
      <c r="WXZ490" s="421"/>
      <c r="WYA490" s="421"/>
      <c r="WYB490" s="421"/>
      <c r="WYC490" s="421"/>
      <c r="WYD490" s="421"/>
      <c r="WYE490" s="421"/>
      <c r="WYF490" s="421"/>
      <c r="WYG490" s="421"/>
      <c r="WYH490" s="421"/>
      <c r="WYI490" s="421"/>
      <c r="WYJ490" s="421"/>
      <c r="WYK490" s="421"/>
      <c r="WYL490" s="421"/>
      <c r="WYM490" s="421"/>
      <c r="WYN490" s="421"/>
      <c r="WYO490" s="421"/>
      <c r="WYP490" s="421"/>
      <c r="WYQ490" s="421"/>
      <c r="WYR490" s="421"/>
      <c r="WYS490" s="421"/>
      <c r="WYT490" s="421"/>
      <c r="WYU490" s="421"/>
      <c r="WYV490" s="421"/>
      <c r="WYW490" s="421"/>
      <c r="WYX490" s="421"/>
      <c r="WYY490" s="421"/>
      <c r="WYZ490" s="421"/>
      <c r="WZA490" s="421"/>
      <c r="WZB490" s="421"/>
      <c r="WZC490" s="421"/>
      <c r="WZD490" s="421"/>
      <c r="WZE490" s="421"/>
      <c r="WZF490" s="421"/>
      <c r="WZG490" s="421"/>
      <c r="WZH490" s="421"/>
      <c r="WZI490" s="421"/>
      <c r="WZJ490" s="421"/>
      <c r="WZK490" s="421"/>
      <c r="WZL490" s="421"/>
      <c r="WZM490" s="421"/>
      <c r="WZN490" s="421"/>
      <c r="WZO490" s="421"/>
      <c r="WZP490" s="421"/>
      <c r="WZQ490" s="421"/>
      <c r="WZR490" s="421"/>
      <c r="WZS490" s="421"/>
      <c r="WZT490" s="421"/>
      <c r="WZU490" s="421"/>
      <c r="WZV490" s="421"/>
      <c r="WZW490" s="421"/>
      <c r="WZX490" s="421"/>
      <c r="WZY490" s="421"/>
      <c r="WZZ490" s="421"/>
      <c r="XAA490" s="421"/>
      <c r="XAB490" s="421"/>
      <c r="XAC490" s="421"/>
      <c r="XAD490" s="421"/>
      <c r="XAE490" s="421"/>
      <c r="XAF490" s="421"/>
      <c r="XAG490" s="421"/>
      <c r="XAH490" s="421"/>
      <c r="XAI490" s="421"/>
      <c r="XAJ490" s="421"/>
      <c r="XAK490" s="421"/>
      <c r="XAL490" s="421"/>
      <c r="XAM490" s="421"/>
      <c r="XAN490" s="421"/>
      <c r="XAO490" s="421"/>
      <c r="XAP490" s="421"/>
      <c r="XAQ490" s="421"/>
      <c r="XAR490" s="421"/>
      <c r="XAS490" s="421"/>
      <c r="XAT490" s="421"/>
      <c r="XAU490" s="421"/>
      <c r="XAV490" s="421"/>
      <c r="XAW490" s="421"/>
      <c r="XAX490" s="421"/>
      <c r="XAY490" s="421"/>
      <c r="XAZ490" s="421"/>
      <c r="XBA490" s="421"/>
      <c r="XBB490" s="421"/>
      <c r="XBC490" s="421"/>
      <c r="XBD490" s="421"/>
      <c r="XBE490" s="421"/>
      <c r="XBF490" s="421"/>
      <c r="XBG490" s="421"/>
      <c r="XBH490" s="421"/>
      <c r="XBI490" s="421"/>
      <c r="XBJ490" s="421"/>
      <c r="XBK490" s="421"/>
      <c r="XBL490" s="421"/>
      <c r="XBM490" s="421"/>
      <c r="XBN490" s="421"/>
      <c r="XBO490" s="421"/>
      <c r="XBP490" s="421"/>
      <c r="XBQ490" s="421"/>
      <c r="XBR490" s="421"/>
      <c r="XBS490" s="421"/>
      <c r="XBT490" s="421"/>
      <c r="XBU490" s="421"/>
      <c r="XBV490" s="421"/>
      <c r="XBW490" s="421"/>
      <c r="XBX490" s="421"/>
      <c r="XBY490" s="421"/>
      <c r="XBZ490" s="421"/>
      <c r="XCA490" s="421"/>
      <c r="XCB490" s="421"/>
      <c r="XCC490" s="421"/>
      <c r="XCD490" s="421"/>
      <c r="XCE490" s="421"/>
      <c r="XCF490" s="421"/>
      <c r="XCG490" s="421"/>
      <c r="XCH490" s="421"/>
      <c r="XCI490" s="421"/>
      <c r="XCJ490" s="421"/>
      <c r="XCK490" s="421"/>
      <c r="XCL490" s="421"/>
      <c r="XCM490" s="421"/>
      <c r="XCN490" s="421"/>
      <c r="XCO490" s="421"/>
      <c r="XCP490" s="421"/>
      <c r="XCQ490" s="421"/>
      <c r="XCR490" s="421"/>
      <c r="XCS490" s="421"/>
      <c r="XCT490" s="421"/>
      <c r="XCU490" s="421"/>
      <c r="XCV490" s="421"/>
      <c r="XCW490" s="421"/>
      <c r="XCX490" s="421"/>
      <c r="XCY490" s="421"/>
      <c r="XCZ490" s="421"/>
      <c r="XDA490" s="421"/>
      <c r="XDB490" s="421"/>
      <c r="XDC490" s="421"/>
      <c r="XDD490" s="421"/>
      <c r="XDE490" s="421"/>
      <c r="XDF490" s="421"/>
      <c r="XDG490" s="421"/>
      <c r="XDH490" s="421"/>
      <c r="XDI490" s="421"/>
      <c r="XDJ490" s="421"/>
      <c r="XDK490" s="421"/>
      <c r="XDL490" s="421"/>
      <c r="XDM490" s="421"/>
      <c r="XDN490" s="421"/>
      <c r="XDO490" s="421"/>
      <c r="XDP490" s="421"/>
      <c r="XDQ490" s="421"/>
      <c r="XDR490" s="421"/>
      <c r="XDS490" s="421"/>
      <c r="XDT490" s="421"/>
      <c r="XDU490" s="421"/>
      <c r="XDV490" s="421"/>
      <c r="XDW490" s="421"/>
      <c r="XDX490" s="421"/>
      <c r="XDY490" s="421"/>
      <c r="XDZ490" s="421"/>
      <c r="XEA490" s="421"/>
      <c r="XEB490" s="421"/>
      <c r="XEC490" s="421"/>
      <c r="XED490" s="421"/>
      <c r="XEE490" s="421"/>
      <c r="XEF490" s="421"/>
      <c r="XEG490" s="421"/>
      <c r="XEH490" s="421"/>
      <c r="XEI490" s="421"/>
      <c r="XEJ490" s="421"/>
      <c r="XEK490" s="421"/>
      <c r="XEL490" s="421"/>
      <c r="XEM490" s="421"/>
      <c r="XEN490" s="421"/>
      <c r="XEO490" s="421"/>
      <c r="XEP490" s="421"/>
      <c r="XEQ490" s="421"/>
      <c r="XER490" s="421"/>
      <c r="XES490" s="421"/>
      <c r="XET490" s="421"/>
      <c r="XEU490" s="421"/>
      <c r="XEV490" s="421"/>
      <c r="XEW490" s="421"/>
      <c r="XEX490" s="421"/>
      <c r="XEY490" s="421"/>
      <c r="XEZ490" s="421"/>
      <c r="XFA490" s="421"/>
      <c r="XFB490" s="421"/>
      <c r="XFC490" s="421"/>
      <c r="XFD490" s="336"/>
    </row>
    <row r="491" spans="1:16384" s="271" customFormat="1" ht="21" x14ac:dyDescent="0.15">
      <c r="A491" s="94" t="s">
        <v>3383</v>
      </c>
      <c r="B491" s="389" t="s">
        <v>2163</v>
      </c>
      <c r="C491" s="390" t="s">
        <v>2702</v>
      </c>
      <c r="D491" s="303">
        <f t="shared" si="69"/>
        <v>0</v>
      </c>
      <c r="E491" s="284">
        <f t="shared" si="70"/>
        <v>0</v>
      </c>
      <c r="F491" s="285"/>
      <c r="G491" s="285"/>
      <c r="H491" s="285"/>
      <c r="I491" s="314"/>
      <c r="J491" s="314"/>
      <c r="K491" s="314"/>
      <c r="L491" s="314"/>
      <c r="M491" s="314"/>
      <c r="N491" s="314"/>
      <c r="O491" s="314"/>
      <c r="P491" s="314"/>
      <c r="Q491" s="314"/>
      <c r="R491" s="314"/>
      <c r="S491" s="314"/>
      <c r="T491" s="314"/>
      <c r="U491" s="314"/>
      <c r="V491" s="314"/>
      <c r="W491" s="314"/>
      <c r="X491" s="314"/>
      <c r="Y491" s="314"/>
      <c r="Z491" s="314"/>
      <c r="AA491" s="314"/>
      <c r="AB491" s="285"/>
      <c r="AC491" s="285"/>
      <c r="AD491" s="285"/>
      <c r="AE491" s="285"/>
      <c r="AF491" s="285"/>
      <c r="AG491" s="285"/>
      <c r="AH491" s="285"/>
      <c r="AI491" s="285"/>
      <c r="AJ491" s="285"/>
      <c r="AK491" s="285"/>
      <c r="AL491" s="391" t="s">
        <v>4052</v>
      </c>
      <c r="AM491" s="171">
        <v>2410</v>
      </c>
      <c r="AN491" s="316">
        <f t="shared" ref="AN491:AN514" si="73">AM491*F491</f>
        <v>0</v>
      </c>
      <c r="AO491" s="209"/>
      <c r="AP491" s="209"/>
      <c r="AQ491" s="209"/>
      <c r="AR491" s="209"/>
      <c r="AS491" s="209"/>
      <c r="AT491" s="209"/>
      <c r="AU491" s="209"/>
      <c r="AV491" s="270"/>
    </row>
    <row r="492" spans="1:16384" ht="48" customHeight="1" x14ac:dyDescent="0.15">
      <c r="A492" s="74" t="s">
        <v>3384</v>
      </c>
      <c r="B492" s="392" t="s">
        <v>2164</v>
      </c>
      <c r="C492" s="390" t="s">
        <v>2702</v>
      </c>
      <c r="D492" s="304">
        <f t="shared" si="69"/>
        <v>0</v>
      </c>
      <c r="E492" s="239">
        <f t="shared" si="70"/>
        <v>0</v>
      </c>
      <c r="F492" s="285"/>
      <c r="G492" s="285"/>
      <c r="H492" s="285"/>
      <c r="I492" s="319"/>
      <c r="J492" s="319"/>
      <c r="K492" s="319"/>
      <c r="L492" s="319"/>
      <c r="M492" s="319"/>
      <c r="N492" s="319"/>
      <c r="O492" s="319"/>
      <c r="P492" s="319"/>
      <c r="Q492" s="319"/>
      <c r="R492" s="319"/>
      <c r="S492" s="319"/>
      <c r="T492" s="319"/>
      <c r="U492" s="319"/>
      <c r="V492" s="319"/>
      <c r="W492" s="319"/>
      <c r="X492" s="319"/>
      <c r="Y492" s="319"/>
      <c r="Z492" s="319"/>
      <c r="AA492" s="319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394" t="s">
        <v>4052</v>
      </c>
      <c r="AM492" s="173">
        <v>7200</v>
      </c>
      <c r="AN492" s="321">
        <f t="shared" si="73"/>
        <v>0</v>
      </c>
      <c r="AO492" s="209"/>
      <c r="AP492" s="209"/>
      <c r="AQ492" s="209"/>
      <c r="AR492" s="209"/>
      <c r="AS492" s="209"/>
      <c r="AT492" s="209"/>
      <c r="AU492" s="209"/>
      <c r="AV492" s="210"/>
    </row>
    <row r="493" spans="1:16384" ht="52.5" x14ac:dyDescent="0.15">
      <c r="A493" s="74" t="s">
        <v>3385</v>
      </c>
      <c r="B493" s="392" t="s">
        <v>1277</v>
      </c>
      <c r="C493" s="390" t="s">
        <v>2702</v>
      </c>
      <c r="D493" s="304">
        <f t="shared" si="69"/>
        <v>0</v>
      </c>
      <c r="E493" s="239">
        <f t="shared" si="70"/>
        <v>0</v>
      </c>
      <c r="F493" s="285"/>
      <c r="G493" s="285"/>
      <c r="H493" s="285"/>
      <c r="I493" s="319"/>
      <c r="J493" s="319"/>
      <c r="K493" s="319"/>
      <c r="L493" s="319"/>
      <c r="M493" s="319"/>
      <c r="N493" s="319"/>
      <c r="O493" s="319"/>
      <c r="P493" s="319"/>
      <c r="Q493" s="319"/>
      <c r="R493" s="319"/>
      <c r="S493" s="319"/>
      <c r="T493" s="319"/>
      <c r="U493" s="319"/>
      <c r="V493" s="319"/>
      <c r="W493" s="319"/>
      <c r="X493" s="319"/>
      <c r="Y493" s="319"/>
      <c r="Z493" s="319"/>
      <c r="AA493" s="319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394" t="s">
        <v>4052</v>
      </c>
      <c r="AM493" s="173">
        <v>14390</v>
      </c>
      <c r="AN493" s="321">
        <f t="shared" si="73"/>
        <v>0</v>
      </c>
      <c r="AO493" s="209"/>
      <c r="AP493" s="209"/>
      <c r="AQ493" s="209"/>
      <c r="AR493" s="209"/>
      <c r="AS493" s="209"/>
      <c r="AT493" s="209"/>
      <c r="AU493" s="209"/>
      <c r="AV493" s="210"/>
    </row>
    <row r="494" spans="1:16384" ht="27" customHeight="1" x14ac:dyDescent="0.15">
      <c r="A494" s="74" t="s">
        <v>3386</v>
      </c>
      <c r="B494" s="392" t="s">
        <v>2165</v>
      </c>
      <c r="C494" s="390" t="s">
        <v>2702</v>
      </c>
      <c r="D494" s="304">
        <f t="shared" si="69"/>
        <v>0</v>
      </c>
      <c r="E494" s="239">
        <f t="shared" si="70"/>
        <v>0</v>
      </c>
      <c r="F494" s="285"/>
      <c r="G494" s="285"/>
      <c r="H494" s="285"/>
      <c r="I494" s="319"/>
      <c r="J494" s="319"/>
      <c r="K494" s="319"/>
      <c r="L494" s="319"/>
      <c r="M494" s="319"/>
      <c r="N494" s="319"/>
      <c r="O494" s="319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394" t="s">
        <v>4052</v>
      </c>
      <c r="AM494" s="173">
        <v>3860</v>
      </c>
      <c r="AN494" s="321">
        <f t="shared" si="73"/>
        <v>0</v>
      </c>
      <c r="AO494" s="209"/>
      <c r="AP494" s="209"/>
      <c r="AQ494" s="209"/>
      <c r="AR494" s="209"/>
      <c r="AS494" s="209"/>
      <c r="AT494" s="209"/>
      <c r="AU494" s="209"/>
      <c r="AV494" s="210"/>
    </row>
    <row r="495" spans="1:16384" ht="42" x14ac:dyDescent="0.15">
      <c r="A495" s="74" t="s">
        <v>3387</v>
      </c>
      <c r="B495" s="392" t="s">
        <v>1328</v>
      </c>
      <c r="C495" s="390" t="s">
        <v>2702</v>
      </c>
      <c r="D495" s="304">
        <f t="shared" si="69"/>
        <v>0</v>
      </c>
      <c r="E495" s="239">
        <f t="shared" si="70"/>
        <v>0</v>
      </c>
      <c r="F495" s="285"/>
      <c r="G495" s="285"/>
      <c r="H495" s="285"/>
      <c r="I495" s="319"/>
      <c r="J495" s="319"/>
      <c r="K495" s="319"/>
      <c r="L495" s="319"/>
      <c r="M495" s="319"/>
      <c r="N495" s="319"/>
      <c r="O495" s="319"/>
      <c r="P495" s="319"/>
      <c r="Q495" s="319"/>
      <c r="R495" s="319"/>
      <c r="S495" s="319"/>
      <c r="T495" s="319"/>
      <c r="U495" s="319"/>
      <c r="V495" s="319"/>
      <c r="W495" s="319"/>
      <c r="X495" s="319"/>
      <c r="Y495" s="319"/>
      <c r="Z495" s="319"/>
      <c r="AA495" s="319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394" t="s">
        <v>4052</v>
      </c>
      <c r="AM495" s="173">
        <v>2540</v>
      </c>
      <c r="AN495" s="321">
        <f t="shared" si="73"/>
        <v>0</v>
      </c>
      <c r="AO495" s="209"/>
      <c r="AP495" s="209"/>
      <c r="AQ495" s="209"/>
      <c r="AR495" s="209"/>
      <c r="AS495" s="209"/>
      <c r="AT495" s="209"/>
      <c r="AU495" s="209"/>
      <c r="AV495" s="210"/>
    </row>
    <row r="496" spans="1:16384" ht="22.5" customHeight="1" x14ac:dyDescent="0.15">
      <c r="A496" s="74" t="s">
        <v>3388</v>
      </c>
      <c r="B496" s="392" t="s">
        <v>1285</v>
      </c>
      <c r="C496" s="390" t="s">
        <v>2702</v>
      </c>
      <c r="D496" s="304">
        <f t="shared" si="69"/>
        <v>0</v>
      </c>
      <c r="E496" s="239">
        <f t="shared" si="70"/>
        <v>0</v>
      </c>
      <c r="F496" s="285"/>
      <c r="G496" s="285"/>
      <c r="H496" s="285"/>
      <c r="I496" s="319"/>
      <c r="J496" s="319"/>
      <c r="K496" s="319"/>
      <c r="L496" s="319"/>
      <c r="M496" s="319"/>
      <c r="N496" s="319"/>
      <c r="O496" s="319"/>
      <c r="P496" s="319"/>
      <c r="Q496" s="319"/>
      <c r="R496" s="319"/>
      <c r="S496" s="319"/>
      <c r="T496" s="319"/>
      <c r="U496" s="319"/>
      <c r="V496" s="319"/>
      <c r="W496" s="319"/>
      <c r="X496" s="319"/>
      <c r="Y496" s="319"/>
      <c r="Z496" s="319"/>
      <c r="AA496" s="319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394" t="s">
        <v>4052</v>
      </c>
      <c r="AM496" s="173">
        <v>2410</v>
      </c>
      <c r="AN496" s="321">
        <f t="shared" si="73"/>
        <v>0</v>
      </c>
      <c r="AO496" s="209"/>
      <c r="AP496" s="209"/>
      <c r="AQ496" s="209"/>
      <c r="AR496" s="209"/>
      <c r="AS496" s="209"/>
      <c r="AT496" s="209"/>
      <c r="AU496" s="209"/>
      <c r="AV496" s="210"/>
    </row>
    <row r="497" spans="1:48" ht="43.5" customHeight="1" x14ac:dyDescent="0.15">
      <c r="A497" s="74" t="s">
        <v>3389</v>
      </c>
      <c r="B497" s="392" t="s">
        <v>1286</v>
      </c>
      <c r="C497" s="390" t="s">
        <v>2702</v>
      </c>
      <c r="D497" s="304">
        <f t="shared" si="69"/>
        <v>0</v>
      </c>
      <c r="E497" s="239">
        <f t="shared" si="70"/>
        <v>0</v>
      </c>
      <c r="F497" s="285"/>
      <c r="G497" s="285"/>
      <c r="H497" s="285"/>
      <c r="I497" s="319"/>
      <c r="J497" s="319"/>
      <c r="K497" s="319"/>
      <c r="L497" s="319"/>
      <c r="M497" s="319"/>
      <c r="N497" s="319"/>
      <c r="O497" s="319"/>
      <c r="P497" s="319"/>
      <c r="Q497" s="319"/>
      <c r="R497" s="319"/>
      <c r="S497" s="319"/>
      <c r="T497" s="319"/>
      <c r="U497" s="319"/>
      <c r="V497" s="319"/>
      <c r="W497" s="319"/>
      <c r="X497" s="319"/>
      <c r="Y497" s="319"/>
      <c r="Z497" s="319"/>
      <c r="AA497" s="319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394" t="s">
        <v>4052</v>
      </c>
      <c r="AM497" s="173">
        <v>2410</v>
      </c>
      <c r="AN497" s="321">
        <f t="shared" si="73"/>
        <v>0</v>
      </c>
      <c r="AO497" s="209"/>
      <c r="AP497" s="209"/>
      <c r="AQ497" s="209"/>
      <c r="AR497" s="209"/>
      <c r="AS497" s="209"/>
      <c r="AT497" s="209"/>
      <c r="AU497" s="209"/>
      <c r="AV497" s="210"/>
    </row>
    <row r="498" spans="1:48" ht="10.5" customHeight="1" x14ac:dyDescent="0.15">
      <c r="A498" s="74" t="s">
        <v>3390</v>
      </c>
      <c r="B498" s="392" t="s">
        <v>1287</v>
      </c>
      <c r="C498" s="390" t="s">
        <v>2702</v>
      </c>
      <c r="D498" s="304">
        <f t="shared" si="69"/>
        <v>0</v>
      </c>
      <c r="E498" s="239">
        <f t="shared" si="70"/>
        <v>0</v>
      </c>
      <c r="F498" s="285"/>
      <c r="G498" s="285"/>
      <c r="H498" s="285"/>
      <c r="I498" s="319"/>
      <c r="J498" s="319"/>
      <c r="K498" s="319"/>
      <c r="L498" s="319"/>
      <c r="M498" s="319"/>
      <c r="N498" s="319"/>
      <c r="O498" s="319"/>
      <c r="P498" s="319"/>
      <c r="Q498" s="319"/>
      <c r="R498" s="319"/>
      <c r="S498" s="319"/>
      <c r="T498" s="319"/>
      <c r="U498" s="319"/>
      <c r="V498" s="319"/>
      <c r="W498" s="319"/>
      <c r="X498" s="319"/>
      <c r="Y498" s="319"/>
      <c r="Z498" s="319"/>
      <c r="AA498" s="319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394" t="s">
        <v>4052</v>
      </c>
      <c r="AM498" s="173">
        <v>1720</v>
      </c>
      <c r="AN498" s="321">
        <f t="shared" si="73"/>
        <v>0</v>
      </c>
      <c r="AO498" s="209"/>
      <c r="AP498" s="209"/>
      <c r="AQ498" s="209"/>
      <c r="AR498" s="209"/>
      <c r="AS498" s="209"/>
      <c r="AT498" s="209"/>
      <c r="AU498" s="209"/>
      <c r="AV498" s="210"/>
    </row>
    <row r="499" spans="1:48" x14ac:dyDescent="0.15">
      <c r="A499" s="74" t="s">
        <v>3391</v>
      </c>
      <c r="B499" s="392" t="s">
        <v>864</v>
      </c>
      <c r="C499" s="390" t="s">
        <v>2702</v>
      </c>
      <c r="D499" s="304">
        <f t="shared" si="69"/>
        <v>0</v>
      </c>
      <c r="E499" s="239">
        <f t="shared" si="70"/>
        <v>0</v>
      </c>
      <c r="F499" s="285"/>
      <c r="G499" s="285"/>
      <c r="H499" s="285"/>
      <c r="I499" s="319"/>
      <c r="J499" s="319"/>
      <c r="K499" s="319"/>
      <c r="L499" s="319"/>
      <c r="M499" s="319"/>
      <c r="N499" s="319"/>
      <c r="O499" s="319"/>
      <c r="P499" s="319"/>
      <c r="Q499" s="319"/>
      <c r="R499" s="319"/>
      <c r="S499" s="319"/>
      <c r="T499" s="319"/>
      <c r="U499" s="319"/>
      <c r="V499" s="319"/>
      <c r="W499" s="319"/>
      <c r="X499" s="319"/>
      <c r="Y499" s="319"/>
      <c r="Z499" s="319"/>
      <c r="AA499" s="319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394" t="s">
        <v>4052</v>
      </c>
      <c r="AM499" s="173">
        <v>1370</v>
      </c>
      <c r="AN499" s="321">
        <f t="shared" si="73"/>
        <v>0</v>
      </c>
      <c r="AO499" s="209"/>
      <c r="AP499" s="209"/>
      <c r="AQ499" s="209"/>
      <c r="AR499" s="209"/>
      <c r="AS499" s="209"/>
      <c r="AT499" s="209"/>
      <c r="AU499" s="209"/>
      <c r="AV499" s="210"/>
    </row>
    <row r="500" spans="1:48" ht="10.5" customHeight="1" x14ac:dyDescent="0.15">
      <c r="A500" s="74" t="s">
        <v>3392</v>
      </c>
      <c r="B500" s="392" t="s">
        <v>1288</v>
      </c>
      <c r="C500" s="390" t="s">
        <v>2702</v>
      </c>
      <c r="D500" s="304">
        <f t="shared" si="69"/>
        <v>0</v>
      </c>
      <c r="E500" s="239">
        <f t="shared" si="70"/>
        <v>0</v>
      </c>
      <c r="F500" s="285"/>
      <c r="G500" s="285"/>
      <c r="H500" s="285"/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9"/>
      <c r="AA500" s="319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394" t="s">
        <v>4052</v>
      </c>
      <c r="AM500" s="173">
        <v>7200</v>
      </c>
      <c r="AN500" s="321">
        <f t="shared" si="73"/>
        <v>0</v>
      </c>
      <c r="AO500" s="209"/>
      <c r="AP500" s="209"/>
      <c r="AQ500" s="209"/>
      <c r="AR500" s="209"/>
      <c r="AS500" s="209"/>
      <c r="AT500" s="209"/>
      <c r="AU500" s="209"/>
      <c r="AV500" s="210"/>
    </row>
    <row r="501" spans="1:48" ht="21" x14ac:dyDescent="0.15">
      <c r="A501" s="74" t="s">
        <v>3393</v>
      </c>
      <c r="B501" s="392" t="s">
        <v>1289</v>
      </c>
      <c r="C501" s="390" t="s">
        <v>2702</v>
      </c>
      <c r="D501" s="304">
        <f t="shared" si="69"/>
        <v>0</v>
      </c>
      <c r="E501" s="239">
        <f t="shared" si="70"/>
        <v>0</v>
      </c>
      <c r="F501" s="285"/>
      <c r="G501" s="285"/>
      <c r="H501" s="285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394" t="s">
        <v>4052</v>
      </c>
      <c r="AM501" s="173">
        <v>9540</v>
      </c>
      <c r="AN501" s="321">
        <f t="shared" si="73"/>
        <v>0</v>
      </c>
      <c r="AO501" s="209"/>
      <c r="AP501" s="209"/>
      <c r="AQ501" s="209"/>
      <c r="AR501" s="209"/>
      <c r="AS501" s="209"/>
      <c r="AT501" s="209"/>
      <c r="AU501" s="209"/>
      <c r="AV501" s="210"/>
    </row>
    <row r="502" spans="1:48" ht="21" x14ac:dyDescent="0.15">
      <c r="A502" s="74" t="s">
        <v>3394</v>
      </c>
      <c r="B502" s="392" t="s">
        <v>1290</v>
      </c>
      <c r="C502" s="390" t="s">
        <v>2702</v>
      </c>
      <c r="D502" s="304">
        <f t="shared" si="69"/>
        <v>0</v>
      </c>
      <c r="E502" s="239">
        <f t="shared" si="70"/>
        <v>0</v>
      </c>
      <c r="F502" s="285"/>
      <c r="G502" s="285"/>
      <c r="H502" s="285"/>
      <c r="I502" s="319"/>
      <c r="J502" s="319"/>
      <c r="K502" s="319"/>
      <c r="L502" s="319"/>
      <c r="M502" s="319"/>
      <c r="N502" s="319"/>
      <c r="O502" s="319"/>
      <c r="P502" s="319"/>
      <c r="Q502" s="319"/>
      <c r="R502" s="319"/>
      <c r="S502" s="319"/>
      <c r="T502" s="319"/>
      <c r="U502" s="319"/>
      <c r="V502" s="319"/>
      <c r="W502" s="319"/>
      <c r="X502" s="319"/>
      <c r="Y502" s="319"/>
      <c r="Z502" s="319"/>
      <c r="AA502" s="319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394" t="s">
        <v>4052</v>
      </c>
      <c r="AM502" s="173">
        <v>3250</v>
      </c>
      <c r="AN502" s="321">
        <f t="shared" si="73"/>
        <v>0</v>
      </c>
      <c r="AO502" s="209"/>
      <c r="AP502" s="209"/>
      <c r="AQ502" s="209"/>
      <c r="AR502" s="209"/>
      <c r="AS502" s="209"/>
      <c r="AT502" s="209"/>
      <c r="AU502" s="209"/>
      <c r="AV502" s="210"/>
    </row>
    <row r="503" spans="1:48" ht="21" x14ac:dyDescent="0.15">
      <c r="A503" s="74" t="s">
        <v>3395</v>
      </c>
      <c r="B503" s="392" t="s">
        <v>1351</v>
      </c>
      <c r="C503" s="390" t="s">
        <v>2702</v>
      </c>
      <c r="D503" s="304">
        <f t="shared" si="69"/>
        <v>0</v>
      </c>
      <c r="E503" s="239">
        <f t="shared" si="70"/>
        <v>0</v>
      </c>
      <c r="F503" s="285"/>
      <c r="G503" s="285"/>
      <c r="H503" s="285"/>
      <c r="I503" s="319"/>
      <c r="J503" s="319"/>
      <c r="K503" s="319"/>
      <c r="L503" s="319"/>
      <c r="M503" s="319"/>
      <c r="N503" s="319"/>
      <c r="O503" s="319"/>
      <c r="P503" s="319"/>
      <c r="Q503" s="319"/>
      <c r="R503" s="319"/>
      <c r="S503" s="319"/>
      <c r="T503" s="319"/>
      <c r="U503" s="319"/>
      <c r="V503" s="319"/>
      <c r="W503" s="319"/>
      <c r="X503" s="319"/>
      <c r="Y503" s="319"/>
      <c r="Z503" s="319"/>
      <c r="AA503" s="319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394" t="s">
        <v>4052</v>
      </c>
      <c r="AM503" s="173"/>
      <c r="AN503" s="321"/>
      <c r="AO503" s="209"/>
      <c r="AP503" s="209"/>
      <c r="AQ503" s="209"/>
      <c r="AR503" s="209"/>
      <c r="AS503" s="209"/>
      <c r="AT503" s="209"/>
      <c r="AU503" s="209"/>
      <c r="AV503" s="210"/>
    </row>
    <row r="504" spans="1:48" ht="31.5" x14ac:dyDescent="0.15">
      <c r="A504" s="74" t="s">
        <v>3396</v>
      </c>
      <c r="B504" s="392" t="s">
        <v>1291</v>
      </c>
      <c r="C504" s="390" t="s">
        <v>2702</v>
      </c>
      <c r="D504" s="304">
        <f t="shared" si="69"/>
        <v>0</v>
      </c>
      <c r="E504" s="239">
        <f t="shared" si="70"/>
        <v>0</v>
      </c>
      <c r="F504" s="285"/>
      <c r="G504" s="285"/>
      <c r="H504" s="285"/>
      <c r="I504" s="319"/>
      <c r="J504" s="319"/>
      <c r="K504" s="319"/>
      <c r="L504" s="319"/>
      <c r="M504" s="319"/>
      <c r="N504" s="319"/>
      <c r="O504" s="319"/>
      <c r="P504" s="319"/>
      <c r="Q504" s="319"/>
      <c r="R504" s="319"/>
      <c r="S504" s="319"/>
      <c r="T504" s="319"/>
      <c r="U504" s="319"/>
      <c r="V504" s="319"/>
      <c r="W504" s="319"/>
      <c r="X504" s="319"/>
      <c r="Y504" s="319"/>
      <c r="Z504" s="319"/>
      <c r="AA504" s="319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394" t="s">
        <v>4052</v>
      </c>
      <c r="AM504" s="173"/>
      <c r="AN504" s="321"/>
      <c r="AO504" s="209"/>
      <c r="AP504" s="209"/>
      <c r="AQ504" s="209"/>
      <c r="AR504" s="209"/>
      <c r="AS504" s="209"/>
      <c r="AT504" s="209"/>
      <c r="AU504" s="209"/>
      <c r="AV504" s="210"/>
    </row>
    <row r="505" spans="1:48" ht="42" x14ac:dyDescent="0.15">
      <c r="A505" s="74" t="s">
        <v>3397</v>
      </c>
      <c r="B505" s="392" t="s">
        <v>1292</v>
      </c>
      <c r="C505" s="390" t="s">
        <v>2702</v>
      </c>
      <c r="D505" s="304">
        <f t="shared" si="69"/>
        <v>0</v>
      </c>
      <c r="E505" s="239">
        <f t="shared" si="70"/>
        <v>0</v>
      </c>
      <c r="F505" s="285"/>
      <c r="G505" s="285"/>
      <c r="H505" s="285"/>
      <c r="I505" s="319"/>
      <c r="J505" s="319"/>
      <c r="K505" s="319"/>
      <c r="L505" s="319"/>
      <c r="M505" s="319"/>
      <c r="N505" s="319"/>
      <c r="O505" s="319"/>
      <c r="P505" s="319"/>
      <c r="Q505" s="319"/>
      <c r="R505" s="319"/>
      <c r="S505" s="319"/>
      <c r="T505" s="319"/>
      <c r="U505" s="319"/>
      <c r="V505" s="319"/>
      <c r="W505" s="319"/>
      <c r="X505" s="319"/>
      <c r="Y505" s="319"/>
      <c r="Z505" s="319"/>
      <c r="AA505" s="319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394" t="s">
        <v>4052</v>
      </c>
      <c r="AM505" s="173">
        <v>3280</v>
      </c>
      <c r="AN505" s="321">
        <f t="shared" si="73"/>
        <v>0</v>
      </c>
      <c r="AO505" s="209"/>
      <c r="AP505" s="209"/>
      <c r="AQ505" s="209"/>
      <c r="AR505" s="209"/>
      <c r="AS505" s="209"/>
      <c r="AT505" s="209"/>
      <c r="AU505" s="209"/>
      <c r="AV505" s="210"/>
    </row>
    <row r="506" spans="1:48" x14ac:dyDescent="0.15">
      <c r="A506" s="74" t="s">
        <v>3398</v>
      </c>
      <c r="B506" s="392" t="s">
        <v>1266</v>
      </c>
      <c r="C506" s="390" t="s">
        <v>2702</v>
      </c>
      <c r="D506" s="304">
        <f t="shared" si="69"/>
        <v>0</v>
      </c>
      <c r="E506" s="239">
        <f t="shared" si="70"/>
        <v>0</v>
      </c>
      <c r="F506" s="285"/>
      <c r="G506" s="285"/>
      <c r="H506" s="285"/>
      <c r="I506" s="319"/>
      <c r="J506" s="319"/>
      <c r="K506" s="319"/>
      <c r="L506" s="319"/>
      <c r="M506" s="319"/>
      <c r="N506" s="319"/>
      <c r="O506" s="319"/>
      <c r="P506" s="319"/>
      <c r="Q506" s="319"/>
      <c r="R506" s="319"/>
      <c r="S506" s="319"/>
      <c r="T506" s="319"/>
      <c r="U506" s="319"/>
      <c r="V506" s="319"/>
      <c r="W506" s="319"/>
      <c r="X506" s="319"/>
      <c r="Y506" s="319"/>
      <c r="Z506" s="319"/>
      <c r="AA506" s="319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394" t="s">
        <v>4052</v>
      </c>
      <c r="AM506" s="173">
        <v>3250</v>
      </c>
      <c r="AN506" s="321">
        <f t="shared" si="73"/>
        <v>0</v>
      </c>
      <c r="AO506" s="209"/>
      <c r="AP506" s="209"/>
      <c r="AQ506" s="209"/>
      <c r="AR506" s="209"/>
      <c r="AS506" s="209"/>
      <c r="AT506" s="209"/>
      <c r="AU506" s="209"/>
      <c r="AV506" s="210"/>
    </row>
    <row r="507" spans="1:48" ht="21" x14ac:dyDescent="0.15">
      <c r="A507" s="74" t="s">
        <v>3399</v>
      </c>
      <c r="B507" s="392" t="s">
        <v>1267</v>
      </c>
      <c r="C507" s="390" t="s">
        <v>2702</v>
      </c>
      <c r="D507" s="304">
        <f t="shared" si="69"/>
        <v>0</v>
      </c>
      <c r="E507" s="239">
        <f t="shared" si="70"/>
        <v>0</v>
      </c>
      <c r="F507" s="285"/>
      <c r="G507" s="285"/>
      <c r="H507" s="285"/>
      <c r="I507" s="319"/>
      <c r="J507" s="319"/>
      <c r="K507" s="319"/>
      <c r="L507" s="319"/>
      <c r="M507" s="319"/>
      <c r="N507" s="319"/>
      <c r="O507" s="319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394" t="s">
        <v>4052</v>
      </c>
      <c r="AM507" s="173">
        <v>4390</v>
      </c>
      <c r="AN507" s="321">
        <f t="shared" si="73"/>
        <v>0</v>
      </c>
      <c r="AO507" s="209"/>
      <c r="AP507" s="209"/>
      <c r="AQ507" s="209"/>
      <c r="AR507" s="209"/>
      <c r="AS507" s="209"/>
      <c r="AT507" s="209"/>
      <c r="AU507" s="209"/>
      <c r="AV507" s="210"/>
    </row>
    <row r="508" spans="1:48" ht="21" x14ac:dyDescent="0.15">
      <c r="A508" s="74" t="s">
        <v>3400</v>
      </c>
      <c r="B508" s="392" t="s">
        <v>1293</v>
      </c>
      <c r="C508" s="390" t="s">
        <v>2702</v>
      </c>
      <c r="D508" s="314"/>
      <c r="E508" s="314"/>
      <c r="F508" s="314"/>
      <c r="G508" s="314"/>
      <c r="H508" s="314"/>
      <c r="I508" s="314"/>
      <c r="J508" s="314"/>
      <c r="K508" s="314"/>
      <c r="L508" s="314"/>
      <c r="M508" s="314"/>
      <c r="N508" s="314"/>
      <c r="O508" s="314"/>
      <c r="P508" s="314"/>
      <c r="Q508" s="314"/>
      <c r="R508" s="314"/>
      <c r="S508" s="314"/>
      <c r="T508" s="314"/>
      <c r="U508" s="314"/>
      <c r="V508" s="314"/>
      <c r="W508" s="314"/>
      <c r="X508" s="314"/>
      <c r="Y508" s="314"/>
      <c r="Z508" s="314"/>
      <c r="AA508" s="314"/>
      <c r="AB508" s="314"/>
      <c r="AC508" s="314"/>
      <c r="AD508" s="314"/>
      <c r="AE508" s="314"/>
      <c r="AF508" s="314"/>
      <c r="AG508" s="314"/>
      <c r="AH508" s="314"/>
      <c r="AI508" s="314"/>
      <c r="AJ508" s="314"/>
      <c r="AK508" s="314"/>
      <c r="AL508" s="314"/>
      <c r="AM508" s="170"/>
      <c r="AN508" s="314"/>
      <c r="AO508" s="209"/>
      <c r="AP508" s="209"/>
      <c r="AQ508" s="209"/>
      <c r="AR508" s="209"/>
      <c r="AS508" s="209"/>
      <c r="AT508" s="209"/>
      <c r="AU508" s="209"/>
      <c r="AV508" s="210"/>
    </row>
    <row r="509" spans="1:48" ht="21" x14ac:dyDescent="0.15">
      <c r="A509" s="74" t="s">
        <v>3401</v>
      </c>
      <c r="B509" s="392" t="s">
        <v>1294</v>
      </c>
      <c r="C509" s="390" t="s">
        <v>2702</v>
      </c>
      <c r="D509" s="314"/>
      <c r="E509" s="314"/>
      <c r="F509" s="314"/>
      <c r="G509" s="314"/>
      <c r="H509" s="314"/>
      <c r="I509" s="314"/>
      <c r="J509" s="314"/>
      <c r="K509" s="314"/>
      <c r="L509" s="314"/>
      <c r="M509" s="314"/>
      <c r="N509" s="314"/>
      <c r="O509" s="314"/>
      <c r="P509" s="314"/>
      <c r="Q509" s="314"/>
      <c r="R509" s="314"/>
      <c r="S509" s="314"/>
      <c r="T509" s="314"/>
      <c r="U509" s="314"/>
      <c r="V509" s="314"/>
      <c r="W509" s="314"/>
      <c r="X509" s="314"/>
      <c r="Y509" s="314"/>
      <c r="Z509" s="314"/>
      <c r="AA509" s="314"/>
      <c r="AB509" s="314"/>
      <c r="AC509" s="314"/>
      <c r="AD509" s="314"/>
      <c r="AE509" s="314"/>
      <c r="AF509" s="314"/>
      <c r="AG509" s="314"/>
      <c r="AH509" s="314"/>
      <c r="AI509" s="314"/>
      <c r="AJ509" s="314"/>
      <c r="AK509" s="314"/>
      <c r="AL509" s="314"/>
      <c r="AM509" s="170"/>
      <c r="AN509" s="314"/>
      <c r="AO509" s="209"/>
      <c r="AP509" s="209"/>
      <c r="AQ509" s="209"/>
      <c r="AR509" s="209"/>
      <c r="AS509" s="209"/>
      <c r="AT509" s="209"/>
      <c r="AU509" s="209"/>
      <c r="AV509" s="210"/>
    </row>
    <row r="510" spans="1:48" ht="21" x14ac:dyDescent="0.15">
      <c r="A510" s="74" t="s">
        <v>3402</v>
      </c>
      <c r="B510" s="392" t="s">
        <v>1621</v>
      </c>
      <c r="C510" s="390" t="s">
        <v>2702</v>
      </c>
      <c r="D510" s="314"/>
      <c r="E510" s="314"/>
      <c r="F510" s="314"/>
      <c r="G510" s="314"/>
      <c r="H510" s="314"/>
      <c r="I510" s="314"/>
      <c r="J510" s="314"/>
      <c r="K510" s="314"/>
      <c r="L510" s="314"/>
      <c r="M510" s="314"/>
      <c r="N510" s="314"/>
      <c r="O510" s="314"/>
      <c r="P510" s="314"/>
      <c r="Q510" s="314"/>
      <c r="R510" s="314"/>
      <c r="S510" s="314"/>
      <c r="T510" s="314"/>
      <c r="U510" s="314"/>
      <c r="V510" s="314"/>
      <c r="W510" s="314"/>
      <c r="X510" s="314"/>
      <c r="Y510" s="314"/>
      <c r="Z510" s="314"/>
      <c r="AA510" s="314"/>
      <c r="AB510" s="314"/>
      <c r="AC510" s="314"/>
      <c r="AD510" s="314"/>
      <c r="AE510" s="314"/>
      <c r="AF510" s="314"/>
      <c r="AG510" s="314"/>
      <c r="AH510" s="314"/>
      <c r="AI510" s="314"/>
      <c r="AJ510" s="314"/>
      <c r="AK510" s="314"/>
      <c r="AL510" s="314"/>
      <c r="AM510" s="170"/>
      <c r="AN510" s="314"/>
      <c r="AO510" s="209"/>
      <c r="AP510" s="209"/>
      <c r="AQ510" s="209"/>
      <c r="AR510" s="209"/>
      <c r="AS510" s="209"/>
      <c r="AT510" s="209"/>
      <c r="AU510" s="209"/>
      <c r="AV510" s="210"/>
    </row>
    <row r="511" spans="1:48" ht="21" x14ac:dyDescent="0.15">
      <c r="A511" s="74" t="s">
        <v>3403</v>
      </c>
      <c r="B511" s="392" t="s">
        <v>1295</v>
      </c>
      <c r="C511" s="390" t="s">
        <v>2702</v>
      </c>
      <c r="D511" s="314"/>
      <c r="E511" s="314"/>
      <c r="F511" s="314"/>
      <c r="G511" s="314"/>
      <c r="H511" s="314"/>
      <c r="I511" s="314"/>
      <c r="J511" s="314"/>
      <c r="K511" s="314"/>
      <c r="L511" s="314"/>
      <c r="M511" s="314"/>
      <c r="N511" s="314"/>
      <c r="O511" s="314"/>
      <c r="P511" s="314"/>
      <c r="Q511" s="314"/>
      <c r="R511" s="314"/>
      <c r="S511" s="314"/>
      <c r="T511" s="314"/>
      <c r="U511" s="314"/>
      <c r="V511" s="314"/>
      <c r="W511" s="314"/>
      <c r="X511" s="314"/>
      <c r="Y511" s="314"/>
      <c r="Z511" s="314"/>
      <c r="AA511" s="314"/>
      <c r="AB511" s="314"/>
      <c r="AC511" s="314"/>
      <c r="AD511" s="314"/>
      <c r="AE511" s="314"/>
      <c r="AF511" s="314"/>
      <c r="AG511" s="314"/>
      <c r="AH511" s="314"/>
      <c r="AI511" s="314"/>
      <c r="AJ511" s="314"/>
      <c r="AK511" s="314"/>
      <c r="AL511" s="314"/>
      <c r="AM511" s="170"/>
      <c r="AN511" s="314"/>
      <c r="AO511" s="209"/>
      <c r="AP511" s="209"/>
      <c r="AQ511" s="209"/>
      <c r="AR511" s="209"/>
      <c r="AS511" s="209"/>
      <c r="AT511" s="209"/>
      <c r="AU511" s="209"/>
      <c r="AV511" s="210"/>
    </row>
    <row r="512" spans="1:48" ht="18.75" customHeight="1" x14ac:dyDescent="0.15">
      <c r="A512" s="74" t="s">
        <v>3404</v>
      </c>
      <c r="B512" s="392" t="s">
        <v>1296</v>
      </c>
      <c r="C512" s="390" t="s">
        <v>2702</v>
      </c>
      <c r="D512" s="304">
        <f t="shared" si="69"/>
        <v>0</v>
      </c>
      <c r="E512" s="239">
        <f t="shared" si="70"/>
        <v>0</v>
      </c>
      <c r="F512" s="285"/>
      <c r="G512" s="285"/>
      <c r="H512" s="285"/>
      <c r="I512" s="319"/>
      <c r="J512" s="319"/>
      <c r="K512" s="319"/>
      <c r="L512" s="319"/>
      <c r="M512" s="319"/>
      <c r="N512" s="319"/>
      <c r="O512" s="319"/>
      <c r="P512" s="319"/>
      <c r="Q512" s="319"/>
      <c r="R512" s="319"/>
      <c r="S512" s="319"/>
      <c r="T512" s="319"/>
      <c r="U512" s="319"/>
      <c r="V512" s="319"/>
      <c r="W512" s="319"/>
      <c r="X512" s="319"/>
      <c r="Y512" s="319"/>
      <c r="Z512" s="319"/>
      <c r="AA512" s="319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394" t="s">
        <v>4052</v>
      </c>
      <c r="AM512" s="173">
        <v>4390</v>
      </c>
      <c r="AN512" s="321">
        <f t="shared" si="73"/>
        <v>0</v>
      </c>
      <c r="AO512" s="209"/>
      <c r="AP512" s="209"/>
      <c r="AQ512" s="209"/>
      <c r="AR512" s="209"/>
      <c r="AS512" s="209"/>
      <c r="AT512" s="209"/>
      <c r="AU512" s="209"/>
      <c r="AV512" s="210"/>
    </row>
    <row r="513" spans="1:16384" ht="15" customHeight="1" x14ac:dyDescent="0.15">
      <c r="A513" s="74" t="s">
        <v>4149</v>
      </c>
      <c r="B513" s="392" t="s">
        <v>4150</v>
      </c>
      <c r="C513" s="393" t="s">
        <v>2702</v>
      </c>
      <c r="D513" s="304">
        <f t="shared" si="69"/>
        <v>0</v>
      </c>
      <c r="E513" s="239">
        <f t="shared" si="70"/>
        <v>0</v>
      </c>
      <c r="F513" s="285"/>
      <c r="G513" s="285"/>
      <c r="H513" s="285"/>
      <c r="I513" s="319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19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394" t="s">
        <v>4052</v>
      </c>
      <c r="AM513" s="173">
        <v>31960</v>
      </c>
      <c r="AN513" s="321">
        <f t="shared" si="73"/>
        <v>0</v>
      </c>
      <c r="AO513" s="209"/>
      <c r="AP513" s="209"/>
      <c r="AQ513" s="209"/>
      <c r="AR513" s="209"/>
      <c r="AS513" s="209"/>
      <c r="AT513" s="209"/>
      <c r="AU513" s="209"/>
      <c r="AV513" s="210"/>
    </row>
    <row r="514" spans="1:16384" s="254" customFormat="1" ht="15" customHeight="1" x14ac:dyDescent="0.15">
      <c r="A514" s="93" t="s">
        <v>4151</v>
      </c>
      <c r="B514" s="395" t="s">
        <v>4152</v>
      </c>
      <c r="C514" s="396" t="s">
        <v>2702</v>
      </c>
      <c r="D514" s="305">
        <f t="shared" si="69"/>
        <v>0</v>
      </c>
      <c r="E514" s="247">
        <f t="shared" si="70"/>
        <v>0</v>
      </c>
      <c r="F514" s="285"/>
      <c r="G514" s="285"/>
      <c r="H514" s="285"/>
      <c r="I514" s="324"/>
      <c r="J514" s="324"/>
      <c r="K514" s="324"/>
      <c r="L514" s="324"/>
      <c r="M514" s="324"/>
      <c r="N514" s="324"/>
      <c r="O514" s="324"/>
      <c r="P514" s="324"/>
      <c r="Q514" s="324"/>
      <c r="R514" s="324"/>
      <c r="S514" s="324"/>
      <c r="T514" s="324"/>
      <c r="U514" s="324"/>
      <c r="V514" s="324"/>
      <c r="W514" s="324"/>
      <c r="X514" s="324"/>
      <c r="Y514" s="324"/>
      <c r="Z514" s="324"/>
      <c r="AA514" s="324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397" t="s">
        <v>4052</v>
      </c>
      <c r="AM514" s="174">
        <v>8740</v>
      </c>
      <c r="AN514" s="326">
        <f t="shared" si="73"/>
        <v>0</v>
      </c>
      <c r="AO514" s="209"/>
      <c r="AP514" s="209"/>
      <c r="AQ514" s="209"/>
      <c r="AR514" s="209"/>
      <c r="AS514" s="209"/>
      <c r="AT514" s="209"/>
      <c r="AU514" s="209"/>
      <c r="AV514" s="253"/>
    </row>
    <row r="515" spans="1:16384" s="257" customFormat="1" ht="13.5" customHeight="1" x14ac:dyDescent="0.15">
      <c r="A515" s="65"/>
      <c r="B515" s="255" t="s">
        <v>728</v>
      </c>
      <c r="C515" s="296"/>
      <c r="D515" s="385">
        <f>SUM(D491:D514)</f>
        <v>0</v>
      </c>
      <c r="E515" s="385">
        <f>SUM(E491:E514)</f>
        <v>0</v>
      </c>
      <c r="F515" s="385">
        <f>SUM(F491:F514)</f>
        <v>0</v>
      </c>
      <c r="G515" s="385">
        <f>SUM(G491:G514)</f>
        <v>0</v>
      </c>
      <c r="H515" s="385">
        <f>SUM(H491:H514)</f>
        <v>0</v>
      </c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  <c r="Z515" s="275"/>
      <c r="AA515" s="275"/>
      <c r="AB515" s="437">
        <f t="shared" ref="AB515:AD515" si="74">SUM(AB491:AB514)</f>
        <v>0</v>
      </c>
      <c r="AC515" s="437">
        <f t="shared" si="74"/>
        <v>0</v>
      </c>
      <c r="AD515" s="437">
        <f t="shared" si="74"/>
        <v>0</v>
      </c>
      <c r="AE515" s="385">
        <f t="shared" ref="AE515:AK515" si="75">SUM(AE491:AE514)</f>
        <v>0</v>
      </c>
      <c r="AF515" s="385">
        <f t="shared" si="75"/>
        <v>0</v>
      </c>
      <c r="AG515" s="385">
        <f t="shared" si="75"/>
        <v>0</v>
      </c>
      <c r="AH515" s="385">
        <f t="shared" si="75"/>
        <v>0</v>
      </c>
      <c r="AI515" s="385">
        <f t="shared" si="75"/>
        <v>0</v>
      </c>
      <c r="AJ515" s="385">
        <f t="shared" si="75"/>
        <v>0</v>
      </c>
      <c r="AK515" s="385">
        <f t="shared" si="75"/>
        <v>0</v>
      </c>
      <c r="AL515" s="385"/>
      <c r="AM515" s="167">
        <f>SUM(AM491:AM514)</f>
        <v>114310</v>
      </c>
      <c r="AN515" s="385">
        <f>SUM(AN491:AN514)</f>
        <v>0</v>
      </c>
      <c r="AO515" s="447"/>
      <c r="AP515" s="447"/>
      <c r="AQ515" s="447"/>
      <c r="AR515" s="447"/>
      <c r="AS515" s="447"/>
      <c r="AT515" s="447"/>
      <c r="AU515" s="447"/>
      <c r="AV515" s="448"/>
      <c r="AW515" s="449"/>
      <c r="AX515" s="449"/>
      <c r="AY515" s="449"/>
      <c r="AZ515" s="449"/>
      <c r="BA515" s="449"/>
      <c r="BB515" s="449"/>
      <c r="BC515" s="449"/>
      <c r="BD515" s="449"/>
      <c r="BE515" s="449"/>
      <c r="BF515" s="449"/>
      <c r="BG515" s="449"/>
      <c r="BH515" s="449"/>
      <c r="BI515" s="449"/>
      <c r="BJ515" s="449"/>
      <c r="BK515" s="449"/>
      <c r="BL515" s="449"/>
      <c r="BM515" s="449"/>
      <c r="BN515" s="449"/>
      <c r="BO515" s="449"/>
      <c r="BP515" s="449"/>
      <c r="BQ515" s="449"/>
      <c r="BR515" s="449"/>
      <c r="BS515" s="449"/>
      <c r="BT515" s="449"/>
      <c r="BU515" s="449"/>
      <c r="BV515" s="449"/>
      <c r="BW515" s="449"/>
      <c r="BX515" s="449"/>
      <c r="BY515" s="449"/>
      <c r="BZ515" s="449"/>
      <c r="CA515" s="449"/>
      <c r="CB515" s="449"/>
      <c r="CC515" s="449"/>
      <c r="CD515" s="449"/>
      <c r="CE515" s="449"/>
      <c r="CF515" s="449"/>
      <c r="CG515" s="449"/>
      <c r="CH515" s="449"/>
      <c r="CI515" s="449"/>
      <c r="CJ515" s="449"/>
      <c r="CK515" s="449"/>
      <c r="CL515" s="449"/>
      <c r="CM515" s="449"/>
      <c r="CN515" s="449"/>
      <c r="CO515" s="449"/>
      <c r="CP515" s="449"/>
      <c r="CQ515" s="449"/>
      <c r="CR515" s="449"/>
      <c r="CS515" s="449"/>
      <c r="CT515" s="449"/>
      <c r="CU515" s="449"/>
      <c r="CV515" s="449"/>
      <c r="CW515" s="449"/>
      <c r="CX515" s="449"/>
      <c r="CY515" s="449"/>
      <c r="CZ515" s="449"/>
      <c r="DA515" s="449"/>
      <c r="DB515" s="449"/>
      <c r="DC515" s="449"/>
      <c r="DD515" s="449"/>
      <c r="DE515" s="449"/>
      <c r="DF515" s="449"/>
      <c r="DG515" s="449"/>
      <c r="DH515" s="449"/>
      <c r="DI515" s="449"/>
      <c r="DJ515" s="449"/>
      <c r="DK515" s="449"/>
      <c r="DL515" s="449"/>
      <c r="DM515" s="449"/>
      <c r="DN515" s="449"/>
      <c r="DO515" s="449"/>
      <c r="DP515" s="449"/>
      <c r="DQ515" s="449"/>
      <c r="DR515" s="449"/>
      <c r="DS515" s="449"/>
      <c r="DT515" s="449"/>
      <c r="DU515" s="449"/>
      <c r="DV515" s="449"/>
      <c r="DW515" s="449"/>
      <c r="DX515" s="449"/>
      <c r="DY515" s="449"/>
      <c r="DZ515" s="449"/>
      <c r="EA515" s="449"/>
      <c r="EB515" s="449"/>
      <c r="EC515" s="449"/>
      <c r="ED515" s="449"/>
      <c r="EE515" s="449"/>
      <c r="EF515" s="449"/>
      <c r="EG515" s="449"/>
      <c r="EH515" s="449"/>
      <c r="EI515" s="449"/>
      <c r="EJ515" s="449"/>
      <c r="EK515" s="449"/>
      <c r="EL515" s="449"/>
      <c r="EM515" s="449"/>
      <c r="EN515" s="449"/>
      <c r="EO515" s="449"/>
      <c r="EP515" s="449"/>
      <c r="EQ515" s="449"/>
      <c r="ER515" s="449"/>
      <c r="ES515" s="449"/>
      <c r="ET515" s="449"/>
      <c r="EU515" s="449"/>
      <c r="EV515" s="449"/>
      <c r="EW515" s="449"/>
      <c r="EX515" s="449"/>
      <c r="EY515" s="449"/>
      <c r="EZ515" s="449"/>
      <c r="FA515" s="449"/>
      <c r="FB515" s="449"/>
      <c r="FC515" s="449"/>
      <c r="FD515" s="449"/>
      <c r="FE515" s="449"/>
      <c r="FF515" s="449"/>
      <c r="FG515" s="449"/>
      <c r="FH515" s="449"/>
      <c r="FI515" s="449"/>
      <c r="FJ515" s="449"/>
      <c r="FK515" s="449"/>
      <c r="FL515" s="449"/>
      <c r="FM515" s="449"/>
      <c r="FN515" s="449"/>
      <c r="FO515" s="449"/>
      <c r="FP515" s="449"/>
      <c r="FQ515" s="449"/>
      <c r="FR515" s="449"/>
      <c r="FS515" s="449"/>
      <c r="FT515" s="449"/>
      <c r="FU515" s="449"/>
      <c r="FV515" s="449"/>
      <c r="FW515" s="449"/>
      <c r="FX515" s="449"/>
      <c r="FY515" s="449"/>
      <c r="FZ515" s="449"/>
      <c r="GA515" s="449"/>
      <c r="GB515" s="449"/>
      <c r="GC515" s="449"/>
      <c r="GD515" s="449"/>
      <c r="GE515" s="449"/>
      <c r="GF515" s="449"/>
      <c r="GG515" s="449"/>
      <c r="GH515" s="449"/>
      <c r="GI515" s="449"/>
      <c r="GJ515" s="449"/>
      <c r="GK515" s="449"/>
      <c r="GL515" s="449"/>
      <c r="GM515" s="449"/>
      <c r="GN515" s="449"/>
      <c r="GO515" s="449"/>
      <c r="GP515" s="449"/>
      <c r="GQ515" s="449"/>
      <c r="GR515" s="449"/>
      <c r="GS515" s="449"/>
      <c r="GT515" s="449"/>
      <c r="GU515" s="449"/>
      <c r="GV515" s="449"/>
      <c r="GW515" s="449"/>
      <c r="GX515" s="449"/>
      <c r="GY515" s="449"/>
      <c r="GZ515" s="449"/>
      <c r="HA515" s="449"/>
      <c r="HB515" s="449"/>
      <c r="HC515" s="449"/>
      <c r="HD515" s="449"/>
      <c r="HE515" s="449"/>
      <c r="HF515" s="449"/>
      <c r="HG515" s="449"/>
      <c r="HH515" s="449"/>
      <c r="HI515" s="449"/>
      <c r="HJ515" s="449"/>
      <c r="HK515" s="449"/>
      <c r="HL515" s="449"/>
      <c r="HM515" s="449"/>
      <c r="HN515" s="449"/>
      <c r="HO515" s="449"/>
      <c r="HP515" s="449"/>
      <c r="HQ515" s="449"/>
      <c r="HR515" s="449"/>
      <c r="HS515" s="449"/>
      <c r="HT515" s="449"/>
      <c r="HU515" s="449"/>
      <c r="HV515" s="449"/>
      <c r="HW515" s="449"/>
      <c r="HX515" s="449"/>
      <c r="HY515" s="449"/>
      <c r="HZ515" s="449"/>
      <c r="IA515" s="449"/>
      <c r="IB515" s="449"/>
      <c r="IC515" s="449"/>
      <c r="ID515" s="449"/>
      <c r="IE515" s="449"/>
      <c r="IF515" s="449"/>
      <c r="IG515" s="449"/>
      <c r="IH515" s="449"/>
      <c r="II515" s="449"/>
      <c r="IJ515" s="449"/>
      <c r="IK515" s="449"/>
      <c r="IL515" s="449"/>
      <c r="IM515" s="449"/>
      <c r="IN515" s="449"/>
      <c r="IO515" s="449"/>
      <c r="IP515" s="449"/>
      <c r="IQ515" s="449"/>
      <c r="IR515" s="449"/>
      <c r="IS515" s="449"/>
      <c r="IT515" s="449"/>
      <c r="IU515" s="449"/>
      <c r="IV515" s="449"/>
      <c r="IW515" s="449"/>
      <c r="IX515" s="449"/>
      <c r="IY515" s="449"/>
      <c r="IZ515" s="449"/>
      <c r="JA515" s="449"/>
      <c r="JB515" s="449"/>
      <c r="JC515" s="449"/>
      <c r="JD515" s="449"/>
      <c r="JE515" s="449"/>
      <c r="JF515" s="449"/>
      <c r="JG515" s="449"/>
      <c r="JH515" s="449"/>
      <c r="JI515" s="449"/>
      <c r="JJ515" s="449"/>
      <c r="JK515" s="449"/>
      <c r="JL515" s="449"/>
      <c r="JM515" s="449"/>
      <c r="JN515" s="449"/>
      <c r="JO515" s="449"/>
      <c r="JP515" s="449"/>
      <c r="JQ515" s="449"/>
      <c r="JR515" s="449"/>
      <c r="JS515" s="449"/>
      <c r="JT515" s="449"/>
      <c r="JU515" s="449"/>
      <c r="JV515" s="449"/>
      <c r="JW515" s="449"/>
      <c r="JX515" s="449"/>
      <c r="JY515" s="449"/>
      <c r="JZ515" s="449"/>
      <c r="KA515" s="449"/>
      <c r="KB515" s="449"/>
      <c r="KC515" s="449"/>
      <c r="KD515" s="449"/>
      <c r="KE515" s="449"/>
      <c r="KF515" s="449"/>
      <c r="KG515" s="449"/>
      <c r="KH515" s="449"/>
      <c r="KI515" s="449"/>
      <c r="KJ515" s="449"/>
      <c r="KK515" s="449"/>
      <c r="KL515" s="449"/>
      <c r="KM515" s="449"/>
      <c r="KN515" s="449"/>
      <c r="KO515" s="449"/>
      <c r="KP515" s="449"/>
      <c r="KQ515" s="449"/>
      <c r="KR515" s="449"/>
      <c r="KS515" s="449"/>
      <c r="KT515" s="449"/>
      <c r="KU515" s="449"/>
      <c r="KV515" s="449"/>
      <c r="KW515" s="449"/>
      <c r="KX515" s="449"/>
      <c r="KY515" s="449"/>
      <c r="KZ515" s="449"/>
      <c r="LA515" s="449"/>
      <c r="LB515" s="449"/>
      <c r="LC515" s="449"/>
      <c r="LD515" s="449"/>
      <c r="LE515" s="449"/>
      <c r="LF515" s="449"/>
      <c r="LG515" s="449"/>
      <c r="LH515" s="449"/>
      <c r="LI515" s="449"/>
      <c r="LJ515" s="449"/>
      <c r="LK515" s="449"/>
      <c r="LL515" s="449"/>
      <c r="LM515" s="449"/>
      <c r="LN515" s="449"/>
      <c r="LO515" s="449"/>
      <c r="LP515" s="449"/>
      <c r="LQ515" s="449"/>
      <c r="LR515" s="449"/>
      <c r="LS515" s="449"/>
      <c r="LT515" s="449"/>
      <c r="LU515" s="449"/>
      <c r="LV515" s="449"/>
      <c r="LW515" s="449"/>
      <c r="LX515" s="449"/>
      <c r="LY515" s="449"/>
      <c r="LZ515" s="449"/>
      <c r="MA515" s="449"/>
      <c r="MB515" s="449"/>
      <c r="MC515" s="449"/>
      <c r="MD515" s="449"/>
      <c r="ME515" s="449"/>
      <c r="MF515" s="449"/>
      <c r="MG515" s="449"/>
      <c r="MH515" s="449"/>
      <c r="MI515" s="449"/>
      <c r="MJ515" s="449"/>
      <c r="MK515" s="449"/>
      <c r="ML515" s="449"/>
      <c r="MM515" s="449"/>
      <c r="MN515" s="449"/>
      <c r="MO515" s="449"/>
      <c r="MP515" s="449"/>
      <c r="MQ515" s="449"/>
      <c r="MR515" s="449"/>
      <c r="MS515" s="449"/>
      <c r="MT515" s="449"/>
      <c r="MU515" s="449"/>
      <c r="MV515" s="449"/>
      <c r="MW515" s="449"/>
      <c r="MX515" s="449"/>
      <c r="MY515" s="449"/>
      <c r="MZ515" s="449"/>
      <c r="NA515" s="449"/>
      <c r="NB515" s="449"/>
      <c r="NC515" s="449"/>
      <c r="ND515" s="449"/>
      <c r="NE515" s="449"/>
      <c r="NF515" s="449"/>
      <c r="NG515" s="449"/>
      <c r="NH515" s="449"/>
      <c r="NI515" s="449"/>
      <c r="NJ515" s="449"/>
      <c r="NK515" s="449"/>
      <c r="NL515" s="449"/>
      <c r="NM515" s="449"/>
      <c r="NN515" s="449"/>
      <c r="NO515" s="449"/>
      <c r="NP515" s="449"/>
      <c r="NQ515" s="449"/>
      <c r="NR515" s="449"/>
      <c r="NS515" s="449"/>
      <c r="NT515" s="449"/>
      <c r="NU515" s="449"/>
      <c r="NV515" s="449"/>
      <c r="NW515" s="449"/>
      <c r="NX515" s="449"/>
      <c r="NY515" s="449"/>
      <c r="NZ515" s="449"/>
      <c r="OA515" s="449"/>
      <c r="OB515" s="449"/>
      <c r="OC515" s="449"/>
      <c r="OD515" s="449"/>
      <c r="OE515" s="449"/>
      <c r="OF515" s="449"/>
      <c r="OG515" s="449"/>
      <c r="OH515" s="449"/>
      <c r="OI515" s="449"/>
      <c r="OJ515" s="449"/>
      <c r="OK515" s="449"/>
      <c r="OL515" s="449"/>
      <c r="OM515" s="449"/>
      <c r="ON515" s="449"/>
      <c r="OO515" s="449"/>
      <c r="OP515" s="449"/>
      <c r="OQ515" s="449"/>
      <c r="OR515" s="449"/>
      <c r="OS515" s="449"/>
      <c r="OT515" s="449"/>
      <c r="OU515" s="449"/>
      <c r="OV515" s="449"/>
      <c r="OW515" s="449"/>
      <c r="OX515" s="449"/>
      <c r="OY515" s="449"/>
      <c r="OZ515" s="449"/>
      <c r="PA515" s="449"/>
      <c r="PB515" s="449"/>
      <c r="PC515" s="449"/>
      <c r="PD515" s="449"/>
      <c r="PE515" s="449"/>
      <c r="PF515" s="449"/>
      <c r="PG515" s="449"/>
      <c r="PH515" s="449"/>
      <c r="PI515" s="449"/>
      <c r="PJ515" s="449"/>
      <c r="PK515" s="449"/>
      <c r="PL515" s="449"/>
      <c r="PM515" s="449"/>
      <c r="PN515" s="449"/>
      <c r="PO515" s="449"/>
      <c r="PP515" s="449"/>
      <c r="PQ515" s="449"/>
      <c r="PR515" s="449"/>
      <c r="PS515" s="449"/>
      <c r="PT515" s="449"/>
      <c r="PU515" s="449"/>
      <c r="PV515" s="449"/>
      <c r="PW515" s="449"/>
      <c r="PX515" s="449"/>
      <c r="PY515" s="449"/>
      <c r="PZ515" s="449"/>
      <c r="QA515" s="449"/>
      <c r="QB515" s="449"/>
      <c r="QC515" s="449"/>
      <c r="QD515" s="449"/>
      <c r="QE515" s="449"/>
      <c r="QF515" s="449"/>
      <c r="QG515" s="449"/>
      <c r="QH515" s="449"/>
      <c r="QI515" s="449"/>
      <c r="QJ515" s="449"/>
      <c r="QK515" s="449"/>
      <c r="QL515" s="449"/>
      <c r="QM515" s="449"/>
      <c r="QN515" s="449"/>
      <c r="QO515" s="449"/>
      <c r="QP515" s="449"/>
      <c r="QQ515" s="449"/>
      <c r="QR515" s="449"/>
      <c r="QS515" s="449"/>
      <c r="QT515" s="449"/>
      <c r="QU515" s="449"/>
      <c r="QV515" s="449"/>
      <c r="QW515" s="449"/>
      <c r="QX515" s="449"/>
      <c r="QY515" s="449"/>
      <c r="QZ515" s="449"/>
      <c r="RA515" s="449"/>
      <c r="RB515" s="449"/>
      <c r="RC515" s="449"/>
      <c r="RD515" s="449"/>
      <c r="RE515" s="449"/>
      <c r="RF515" s="449"/>
      <c r="RG515" s="449"/>
      <c r="RH515" s="449"/>
      <c r="RI515" s="449"/>
      <c r="RJ515" s="449"/>
      <c r="RK515" s="449"/>
      <c r="RL515" s="449"/>
      <c r="RM515" s="449"/>
      <c r="RN515" s="449"/>
      <c r="RO515" s="449"/>
      <c r="RP515" s="449"/>
      <c r="RQ515" s="449"/>
      <c r="RR515" s="449"/>
      <c r="RS515" s="449"/>
      <c r="RT515" s="449"/>
      <c r="RU515" s="449"/>
      <c r="RV515" s="449"/>
      <c r="RW515" s="449"/>
      <c r="RX515" s="449"/>
      <c r="RY515" s="449"/>
      <c r="RZ515" s="449"/>
      <c r="SA515" s="449"/>
      <c r="SB515" s="449"/>
      <c r="SC515" s="449"/>
      <c r="SD515" s="449"/>
      <c r="SE515" s="449"/>
      <c r="SF515" s="449"/>
      <c r="SG515" s="449"/>
      <c r="SH515" s="449"/>
      <c r="SI515" s="449"/>
      <c r="SJ515" s="449"/>
      <c r="SK515" s="449"/>
      <c r="SL515" s="449"/>
      <c r="SM515" s="449"/>
      <c r="SN515" s="449"/>
      <c r="SO515" s="449"/>
      <c r="SP515" s="449"/>
      <c r="SQ515" s="449"/>
      <c r="SR515" s="449"/>
      <c r="SS515" s="449"/>
      <c r="ST515" s="449"/>
      <c r="SU515" s="449"/>
      <c r="SV515" s="449"/>
      <c r="SW515" s="449"/>
      <c r="SX515" s="449"/>
      <c r="SY515" s="449"/>
      <c r="SZ515" s="449"/>
      <c r="TA515" s="449"/>
      <c r="TB515" s="449"/>
      <c r="TC515" s="449"/>
      <c r="TD515" s="449"/>
      <c r="TE515" s="449"/>
      <c r="TF515" s="449"/>
      <c r="TG515" s="449"/>
      <c r="TH515" s="449"/>
      <c r="TI515" s="449"/>
      <c r="TJ515" s="449"/>
      <c r="TK515" s="449"/>
      <c r="TL515" s="449"/>
      <c r="TM515" s="449"/>
      <c r="TN515" s="449"/>
      <c r="TO515" s="449"/>
      <c r="TP515" s="449"/>
      <c r="TQ515" s="449"/>
      <c r="TR515" s="449"/>
      <c r="TS515" s="449"/>
      <c r="TT515" s="449"/>
      <c r="TU515" s="449"/>
      <c r="TV515" s="449"/>
      <c r="TW515" s="449"/>
      <c r="TX515" s="449"/>
      <c r="TY515" s="449"/>
      <c r="TZ515" s="449"/>
      <c r="UA515" s="449"/>
      <c r="UB515" s="449"/>
      <c r="UC515" s="449"/>
      <c r="UD515" s="449"/>
      <c r="UE515" s="449"/>
      <c r="UF515" s="449"/>
      <c r="UG515" s="449"/>
      <c r="UH515" s="449"/>
      <c r="UI515" s="449"/>
      <c r="UJ515" s="449"/>
      <c r="UK515" s="449"/>
      <c r="UL515" s="449"/>
      <c r="UM515" s="449"/>
      <c r="UN515" s="449"/>
      <c r="UO515" s="449"/>
      <c r="UP515" s="449"/>
      <c r="UQ515" s="449"/>
      <c r="UR515" s="449"/>
      <c r="US515" s="449"/>
      <c r="UT515" s="449"/>
      <c r="UU515" s="449"/>
      <c r="UV515" s="449"/>
      <c r="UW515" s="449"/>
      <c r="UX515" s="449"/>
      <c r="UY515" s="449"/>
      <c r="UZ515" s="449"/>
      <c r="VA515" s="449"/>
      <c r="VB515" s="449"/>
      <c r="VC515" s="449"/>
      <c r="VD515" s="449"/>
      <c r="VE515" s="449"/>
      <c r="VF515" s="449"/>
      <c r="VG515" s="449"/>
      <c r="VH515" s="449"/>
      <c r="VI515" s="449"/>
      <c r="VJ515" s="449"/>
      <c r="VK515" s="449"/>
      <c r="VL515" s="449"/>
      <c r="VM515" s="449"/>
      <c r="VN515" s="449"/>
      <c r="VO515" s="449"/>
      <c r="VP515" s="449"/>
      <c r="VQ515" s="449"/>
      <c r="VR515" s="449"/>
      <c r="VS515" s="449"/>
      <c r="VT515" s="449"/>
      <c r="VU515" s="449"/>
      <c r="VV515" s="449"/>
      <c r="VW515" s="449"/>
      <c r="VX515" s="449"/>
      <c r="VY515" s="449"/>
      <c r="VZ515" s="449"/>
      <c r="WA515" s="449"/>
      <c r="WB515" s="449"/>
      <c r="WC515" s="449"/>
      <c r="WD515" s="449"/>
      <c r="WE515" s="449"/>
      <c r="WF515" s="449"/>
      <c r="WG515" s="449"/>
      <c r="WH515" s="449"/>
      <c r="WI515" s="449"/>
      <c r="WJ515" s="449"/>
      <c r="WK515" s="449"/>
      <c r="WL515" s="449"/>
      <c r="WM515" s="449"/>
      <c r="WN515" s="449"/>
      <c r="WO515" s="449"/>
      <c r="WP515" s="449"/>
      <c r="WQ515" s="449"/>
      <c r="WR515" s="449"/>
      <c r="WS515" s="449"/>
      <c r="WT515" s="449"/>
      <c r="WU515" s="449"/>
      <c r="WV515" s="449"/>
      <c r="WW515" s="449"/>
      <c r="WX515" s="449"/>
      <c r="WY515" s="449"/>
      <c r="WZ515" s="449"/>
      <c r="XA515" s="449"/>
      <c r="XB515" s="449"/>
      <c r="XC515" s="449"/>
      <c r="XD515" s="449"/>
      <c r="XE515" s="449"/>
      <c r="XF515" s="449"/>
      <c r="XG515" s="449"/>
      <c r="XH515" s="449"/>
      <c r="XI515" s="449"/>
      <c r="XJ515" s="449"/>
      <c r="XK515" s="449"/>
      <c r="XL515" s="449"/>
      <c r="XM515" s="449"/>
      <c r="XN515" s="449"/>
      <c r="XO515" s="449"/>
      <c r="XP515" s="449"/>
      <c r="XQ515" s="449"/>
      <c r="XR515" s="449"/>
      <c r="XS515" s="449"/>
      <c r="XT515" s="449"/>
      <c r="XU515" s="449"/>
      <c r="XV515" s="449"/>
      <c r="XW515" s="449"/>
      <c r="XX515" s="449"/>
      <c r="XY515" s="449"/>
      <c r="XZ515" s="449"/>
      <c r="YA515" s="449"/>
      <c r="YB515" s="449"/>
      <c r="YC515" s="449"/>
      <c r="YD515" s="449"/>
      <c r="YE515" s="449"/>
      <c r="YF515" s="449"/>
      <c r="YG515" s="449"/>
      <c r="YH515" s="449"/>
      <c r="YI515" s="449"/>
      <c r="YJ515" s="449"/>
      <c r="YK515" s="449"/>
      <c r="YL515" s="449"/>
      <c r="YM515" s="449"/>
      <c r="YN515" s="449"/>
      <c r="YO515" s="449"/>
      <c r="YP515" s="449"/>
      <c r="YQ515" s="449"/>
      <c r="YR515" s="449"/>
      <c r="YS515" s="449"/>
      <c r="YT515" s="449"/>
      <c r="YU515" s="449"/>
      <c r="YV515" s="449"/>
      <c r="YW515" s="449"/>
      <c r="YX515" s="449"/>
      <c r="YY515" s="449"/>
      <c r="YZ515" s="449"/>
      <c r="ZA515" s="449"/>
      <c r="ZB515" s="449"/>
      <c r="ZC515" s="449"/>
      <c r="ZD515" s="449"/>
      <c r="ZE515" s="449"/>
      <c r="ZF515" s="449"/>
      <c r="ZG515" s="449"/>
      <c r="ZH515" s="449"/>
      <c r="ZI515" s="449"/>
      <c r="ZJ515" s="449"/>
      <c r="ZK515" s="449"/>
      <c r="ZL515" s="449"/>
      <c r="ZM515" s="449"/>
      <c r="ZN515" s="449"/>
      <c r="ZO515" s="449"/>
      <c r="ZP515" s="449"/>
      <c r="ZQ515" s="449"/>
      <c r="ZR515" s="449"/>
      <c r="ZS515" s="449"/>
      <c r="ZT515" s="449"/>
      <c r="ZU515" s="449"/>
      <c r="ZV515" s="449"/>
      <c r="ZW515" s="449"/>
      <c r="ZX515" s="449"/>
      <c r="ZY515" s="449"/>
      <c r="ZZ515" s="449"/>
      <c r="AAA515" s="449"/>
      <c r="AAB515" s="449"/>
      <c r="AAC515" s="449"/>
      <c r="AAD515" s="449"/>
      <c r="AAE515" s="449"/>
      <c r="AAF515" s="449"/>
      <c r="AAG515" s="449"/>
      <c r="AAH515" s="449"/>
      <c r="AAI515" s="449"/>
      <c r="AAJ515" s="449"/>
      <c r="AAK515" s="449"/>
      <c r="AAL515" s="449"/>
      <c r="AAM515" s="449"/>
      <c r="AAN515" s="449"/>
      <c r="AAO515" s="449"/>
      <c r="AAP515" s="449"/>
      <c r="AAQ515" s="449"/>
      <c r="AAR515" s="449"/>
      <c r="AAS515" s="449"/>
      <c r="AAT515" s="449"/>
      <c r="AAU515" s="449"/>
      <c r="AAV515" s="449"/>
      <c r="AAW515" s="449"/>
      <c r="AAX515" s="449"/>
      <c r="AAY515" s="449"/>
      <c r="AAZ515" s="449"/>
      <c r="ABA515" s="449"/>
      <c r="ABB515" s="449"/>
      <c r="ABC515" s="449"/>
      <c r="ABD515" s="449"/>
      <c r="ABE515" s="449"/>
      <c r="ABF515" s="449"/>
      <c r="ABG515" s="449"/>
      <c r="ABH515" s="449"/>
      <c r="ABI515" s="449"/>
      <c r="ABJ515" s="449"/>
      <c r="ABK515" s="449"/>
      <c r="ABL515" s="449"/>
      <c r="ABM515" s="449"/>
      <c r="ABN515" s="449"/>
      <c r="ABO515" s="449"/>
      <c r="ABP515" s="449"/>
      <c r="ABQ515" s="449"/>
      <c r="ABR515" s="449"/>
      <c r="ABS515" s="449"/>
      <c r="ABT515" s="449"/>
      <c r="ABU515" s="449"/>
      <c r="ABV515" s="449"/>
      <c r="ABW515" s="449"/>
      <c r="ABX515" s="449"/>
      <c r="ABY515" s="449"/>
      <c r="ABZ515" s="449"/>
      <c r="ACA515" s="449"/>
      <c r="ACB515" s="449"/>
      <c r="ACC515" s="449"/>
      <c r="ACD515" s="449"/>
      <c r="ACE515" s="449"/>
      <c r="ACF515" s="449"/>
      <c r="ACG515" s="449"/>
      <c r="ACH515" s="449"/>
      <c r="ACI515" s="449"/>
      <c r="ACJ515" s="449"/>
      <c r="ACK515" s="449"/>
      <c r="ACL515" s="449"/>
      <c r="ACM515" s="449"/>
      <c r="ACN515" s="449"/>
      <c r="ACO515" s="449"/>
      <c r="ACP515" s="449"/>
      <c r="ACQ515" s="449"/>
      <c r="ACR515" s="449"/>
      <c r="ACS515" s="449"/>
      <c r="ACT515" s="449"/>
      <c r="ACU515" s="449"/>
      <c r="ACV515" s="449"/>
      <c r="ACW515" s="449"/>
      <c r="ACX515" s="449"/>
      <c r="ACY515" s="449"/>
      <c r="ACZ515" s="449"/>
      <c r="ADA515" s="449"/>
      <c r="ADB515" s="449"/>
      <c r="ADC515" s="449"/>
      <c r="ADD515" s="449"/>
      <c r="ADE515" s="449"/>
      <c r="ADF515" s="449"/>
      <c r="ADG515" s="449"/>
      <c r="ADH515" s="449"/>
      <c r="ADI515" s="449"/>
      <c r="ADJ515" s="449"/>
      <c r="ADK515" s="449"/>
      <c r="ADL515" s="449"/>
      <c r="ADM515" s="449"/>
      <c r="ADN515" s="449"/>
      <c r="ADO515" s="449"/>
      <c r="ADP515" s="449"/>
      <c r="ADQ515" s="449"/>
      <c r="ADR515" s="449"/>
      <c r="ADS515" s="449"/>
      <c r="ADT515" s="449"/>
      <c r="ADU515" s="449"/>
      <c r="ADV515" s="449"/>
      <c r="ADW515" s="449"/>
      <c r="ADX515" s="449"/>
      <c r="ADY515" s="449"/>
      <c r="ADZ515" s="449"/>
      <c r="AEA515" s="449"/>
      <c r="AEB515" s="449"/>
      <c r="AEC515" s="449"/>
      <c r="AED515" s="449"/>
      <c r="AEE515" s="449"/>
      <c r="AEF515" s="449"/>
      <c r="AEG515" s="449"/>
      <c r="AEH515" s="449"/>
      <c r="AEI515" s="449"/>
      <c r="AEJ515" s="449"/>
      <c r="AEK515" s="449"/>
      <c r="AEL515" s="449"/>
      <c r="AEM515" s="449"/>
      <c r="AEN515" s="449"/>
      <c r="AEO515" s="449"/>
      <c r="AEP515" s="449"/>
      <c r="AEQ515" s="449"/>
      <c r="AER515" s="449"/>
      <c r="AES515" s="449"/>
      <c r="AET515" s="449"/>
      <c r="AEU515" s="449"/>
      <c r="AEV515" s="449"/>
      <c r="AEW515" s="449"/>
      <c r="AEX515" s="449"/>
      <c r="AEY515" s="449"/>
      <c r="AEZ515" s="449"/>
      <c r="AFA515" s="449"/>
      <c r="AFB515" s="449"/>
      <c r="AFC515" s="449"/>
      <c r="AFD515" s="449"/>
      <c r="AFE515" s="449"/>
      <c r="AFF515" s="449"/>
      <c r="AFG515" s="449"/>
      <c r="AFH515" s="449"/>
      <c r="AFI515" s="449"/>
      <c r="AFJ515" s="449"/>
      <c r="AFK515" s="449"/>
      <c r="AFL515" s="449"/>
      <c r="AFM515" s="449"/>
      <c r="AFN515" s="449"/>
      <c r="AFO515" s="449"/>
      <c r="AFP515" s="449"/>
      <c r="AFQ515" s="449"/>
      <c r="AFR515" s="449"/>
      <c r="AFS515" s="449"/>
      <c r="AFT515" s="449"/>
      <c r="AFU515" s="449"/>
      <c r="AFV515" s="449"/>
      <c r="AFW515" s="449"/>
      <c r="AFX515" s="449"/>
      <c r="AFY515" s="449"/>
      <c r="AFZ515" s="449"/>
      <c r="AGA515" s="449"/>
      <c r="AGB515" s="449"/>
      <c r="AGC515" s="449"/>
      <c r="AGD515" s="449"/>
      <c r="AGE515" s="449"/>
      <c r="AGF515" s="449"/>
      <c r="AGG515" s="449"/>
      <c r="AGH515" s="449"/>
      <c r="AGI515" s="449"/>
      <c r="AGJ515" s="449"/>
      <c r="AGK515" s="449"/>
      <c r="AGL515" s="449"/>
      <c r="AGM515" s="449"/>
      <c r="AGN515" s="449"/>
      <c r="AGO515" s="449"/>
      <c r="AGP515" s="449"/>
      <c r="AGQ515" s="449"/>
      <c r="AGR515" s="449"/>
      <c r="AGS515" s="449"/>
      <c r="AGT515" s="449"/>
      <c r="AGU515" s="449"/>
      <c r="AGV515" s="449"/>
      <c r="AGW515" s="449"/>
      <c r="AGX515" s="449"/>
      <c r="AGY515" s="449"/>
      <c r="AGZ515" s="449"/>
      <c r="AHA515" s="449"/>
      <c r="AHB515" s="449"/>
      <c r="AHC515" s="449"/>
      <c r="AHD515" s="449"/>
      <c r="AHE515" s="449"/>
      <c r="AHF515" s="449"/>
      <c r="AHG515" s="449"/>
      <c r="AHH515" s="449"/>
      <c r="AHI515" s="449"/>
      <c r="AHJ515" s="449"/>
      <c r="AHK515" s="449"/>
      <c r="AHL515" s="449"/>
      <c r="AHM515" s="449"/>
      <c r="AHN515" s="449"/>
      <c r="AHO515" s="449"/>
      <c r="AHP515" s="449"/>
      <c r="AHQ515" s="449"/>
      <c r="AHR515" s="449"/>
      <c r="AHS515" s="449"/>
      <c r="AHT515" s="449"/>
      <c r="AHU515" s="449"/>
      <c r="AHV515" s="449"/>
      <c r="AHW515" s="449"/>
      <c r="AHX515" s="449"/>
      <c r="AHY515" s="449"/>
      <c r="AHZ515" s="449"/>
      <c r="AIA515" s="449"/>
      <c r="AIB515" s="449"/>
      <c r="AIC515" s="449"/>
      <c r="AID515" s="449"/>
      <c r="AIE515" s="449"/>
      <c r="AIF515" s="449"/>
      <c r="AIG515" s="449"/>
      <c r="AIH515" s="449"/>
      <c r="AII515" s="449"/>
      <c r="AIJ515" s="449"/>
      <c r="AIK515" s="449"/>
      <c r="AIL515" s="449"/>
      <c r="AIM515" s="449"/>
      <c r="AIN515" s="449"/>
      <c r="AIO515" s="449"/>
      <c r="AIP515" s="449"/>
      <c r="AIQ515" s="449"/>
      <c r="AIR515" s="449"/>
      <c r="AIS515" s="449"/>
      <c r="AIT515" s="449"/>
      <c r="AIU515" s="449"/>
      <c r="AIV515" s="449"/>
      <c r="AIW515" s="449"/>
      <c r="AIX515" s="449"/>
      <c r="AIY515" s="449"/>
      <c r="AIZ515" s="449"/>
      <c r="AJA515" s="449"/>
      <c r="AJB515" s="449"/>
      <c r="AJC515" s="449"/>
      <c r="AJD515" s="449"/>
      <c r="AJE515" s="449"/>
      <c r="AJF515" s="449"/>
      <c r="AJG515" s="449"/>
      <c r="AJH515" s="449"/>
      <c r="AJI515" s="449"/>
      <c r="AJJ515" s="449"/>
      <c r="AJK515" s="449"/>
      <c r="AJL515" s="449"/>
      <c r="AJM515" s="449"/>
      <c r="AJN515" s="449"/>
      <c r="AJO515" s="449"/>
      <c r="AJP515" s="449"/>
      <c r="AJQ515" s="449"/>
      <c r="AJR515" s="449"/>
      <c r="AJS515" s="449"/>
      <c r="AJT515" s="449"/>
      <c r="AJU515" s="449"/>
      <c r="AJV515" s="449"/>
      <c r="AJW515" s="449"/>
      <c r="AJX515" s="449"/>
      <c r="AJY515" s="449"/>
      <c r="AJZ515" s="449"/>
      <c r="AKA515" s="449"/>
      <c r="AKB515" s="449"/>
      <c r="AKC515" s="449"/>
      <c r="AKD515" s="449"/>
      <c r="AKE515" s="449"/>
      <c r="AKF515" s="449"/>
      <c r="AKG515" s="449"/>
      <c r="AKH515" s="449"/>
      <c r="AKI515" s="449"/>
      <c r="AKJ515" s="449"/>
      <c r="AKK515" s="449"/>
      <c r="AKL515" s="449"/>
      <c r="AKM515" s="449"/>
      <c r="AKN515" s="449"/>
      <c r="AKO515" s="449"/>
      <c r="AKP515" s="449"/>
      <c r="AKQ515" s="449"/>
      <c r="AKR515" s="449"/>
      <c r="AKS515" s="449"/>
      <c r="AKT515" s="449"/>
      <c r="AKU515" s="449"/>
      <c r="AKV515" s="449"/>
      <c r="AKW515" s="449"/>
      <c r="AKX515" s="449"/>
      <c r="AKY515" s="449"/>
      <c r="AKZ515" s="449"/>
      <c r="ALA515" s="449"/>
      <c r="ALB515" s="449"/>
      <c r="ALC515" s="449"/>
      <c r="ALD515" s="449"/>
      <c r="ALE515" s="449"/>
      <c r="ALF515" s="449"/>
      <c r="ALG515" s="449"/>
      <c r="ALH515" s="449"/>
      <c r="ALI515" s="449"/>
      <c r="ALJ515" s="449"/>
      <c r="ALK515" s="449"/>
      <c r="ALL515" s="449"/>
      <c r="ALM515" s="449"/>
      <c r="ALN515" s="449"/>
      <c r="ALO515" s="449"/>
      <c r="ALP515" s="449"/>
      <c r="ALQ515" s="449"/>
      <c r="ALR515" s="449"/>
      <c r="ALS515" s="449"/>
      <c r="ALT515" s="449"/>
      <c r="ALU515" s="449"/>
      <c r="ALV515" s="449"/>
      <c r="ALW515" s="449"/>
      <c r="ALX515" s="449"/>
      <c r="ALY515" s="449"/>
      <c r="ALZ515" s="449"/>
      <c r="AMA515" s="449"/>
      <c r="AMB515" s="449"/>
      <c r="AMC515" s="449"/>
      <c r="AMD515" s="449"/>
      <c r="AME515" s="449"/>
      <c r="AMF515" s="449"/>
      <c r="AMG515" s="449"/>
      <c r="AMH515" s="449"/>
      <c r="AMI515" s="449"/>
      <c r="AMJ515" s="449"/>
      <c r="AMK515" s="449"/>
      <c r="AML515" s="449"/>
      <c r="AMM515" s="449"/>
      <c r="AMN515" s="449"/>
      <c r="AMO515" s="449"/>
      <c r="AMP515" s="449"/>
      <c r="AMQ515" s="449"/>
      <c r="AMR515" s="449"/>
      <c r="AMS515" s="449"/>
      <c r="AMT515" s="449"/>
      <c r="AMU515" s="449"/>
      <c r="AMV515" s="449"/>
      <c r="AMW515" s="449"/>
      <c r="AMX515" s="449"/>
      <c r="AMY515" s="449"/>
      <c r="AMZ515" s="449"/>
      <c r="ANA515" s="449"/>
      <c r="ANB515" s="449"/>
      <c r="ANC515" s="449"/>
      <c r="AND515" s="449"/>
      <c r="ANE515" s="449"/>
      <c r="ANF515" s="449"/>
      <c r="ANG515" s="449"/>
      <c r="ANH515" s="449"/>
      <c r="ANI515" s="449"/>
      <c r="ANJ515" s="449"/>
      <c r="ANK515" s="449"/>
      <c r="ANL515" s="449"/>
      <c r="ANM515" s="449"/>
      <c r="ANN515" s="449"/>
      <c r="ANO515" s="449"/>
      <c r="ANP515" s="449"/>
      <c r="ANQ515" s="449"/>
      <c r="ANR515" s="449"/>
      <c r="ANS515" s="449"/>
      <c r="ANT515" s="449"/>
      <c r="ANU515" s="449"/>
      <c r="ANV515" s="449"/>
      <c r="ANW515" s="449"/>
      <c r="ANX515" s="449"/>
      <c r="ANY515" s="449"/>
      <c r="ANZ515" s="449"/>
      <c r="AOA515" s="449"/>
      <c r="AOB515" s="449"/>
      <c r="AOC515" s="449"/>
      <c r="AOD515" s="449"/>
      <c r="AOE515" s="449"/>
      <c r="AOF515" s="449"/>
      <c r="AOG515" s="449"/>
      <c r="AOH515" s="449"/>
      <c r="AOI515" s="449"/>
      <c r="AOJ515" s="449"/>
      <c r="AOK515" s="449"/>
      <c r="AOL515" s="449"/>
      <c r="AOM515" s="449"/>
      <c r="AON515" s="449"/>
      <c r="AOO515" s="449"/>
      <c r="AOP515" s="449"/>
      <c r="AOQ515" s="449"/>
      <c r="AOR515" s="449"/>
      <c r="AOS515" s="449"/>
      <c r="AOT515" s="449"/>
      <c r="AOU515" s="449"/>
      <c r="AOV515" s="449"/>
      <c r="AOW515" s="449"/>
      <c r="AOX515" s="449"/>
      <c r="AOY515" s="449"/>
      <c r="AOZ515" s="449"/>
      <c r="APA515" s="449"/>
      <c r="APB515" s="449"/>
      <c r="APC515" s="449"/>
      <c r="APD515" s="449"/>
      <c r="APE515" s="449"/>
      <c r="APF515" s="449"/>
      <c r="APG515" s="449"/>
      <c r="APH515" s="449"/>
      <c r="API515" s="449"/>
      <c r="APJ515" s="449"/>
      <c r="APK515" s="449"/>
      <c r="APL515" s="449"/>
      <c r="APM515" s="449"/>
      <c r="APN515" s="449"/>
      <c r="APO515" s="449"/>
      <c r="APP515" s="449"/>
      <c r="APQ515" s="449"/>
      <c r="APR515" s="449"/>
      <c r="APS515" s="449"/>
      <c r="APT515" s="449"/>
      <c r="APU515" s="449"/>
      <c r="APV515" s="449"/>
      <c r="APW515" s="449"/>
      <c r="APX515" s="449"/>
      <c r="APY515" s="449"/>
      <c r="APZ515" s="449"/>
      <c r="AQA515" s="449"/>
      <c r="AQB515" s="449"/>
      <c r="AQC515" s="449"/>
      <c r="AQD515" s="449"/>
      <c r="AQE515" s="449"/>
      <c r="AQF515" s="449"/>
      <c r="AQG515" s="449"/>
      <c r="AQH515" s="449"/>
      <c r="AQI515" s="449"/>
      <c r="AQJ515" s="449"/>
      <c r="AQK515" s="449"/>
      <c r="AQL515" s="449"/>
      <c r="AQM515" s="449"/>
      <c r="AQN515" s="449"/>
      <c r="AQO515" s="449"/>
      <c r="AQP515" s="449"/>
      <c r="AQQ515" s="449"/>
      <c r="AQR515" s="449"/>
      <c r="AQS515" s="449"/>
      <c r="AQT515" s="449"/>
      <c r="AQU515" s="449"/>
      <c r="AQV515" s="449"/>
      <c r="AQW515" s="449"/>
      <c r="AQX515" s="449"/>
      <c r="AQY515" s="449"/>
      <c r="AQZ515" s="449"/>
      <c r="ARA515" s="449"/>
      <c r="ARB515" s="449"/>
      <c r="ARC515" s="449"/>
      <c r="ARD515" s="449"/>
      <c r="ARE515" s="449"/>
      <c r="ARF515" s="449"/>
      <c r="ARG515" s="449"/>
      <c r="ARH515" s="449"/>
      <c r="ARI515" s="449"/>
      <c r="ARJ515" s="449"/>
      <c r="ARK515" s="449"/>
      <c r="ARL515" s="449"/>
      <c r="ARM515" s="449"/>
      <c r="ARN515" s="449"/>
      <c r="ARO515" s="449"/>
      <c r="ARP515" s="449"/>
      <c r="ARQ515" s="449"/>
      <c r="ARR515" s="449"/>
      <c r="ARS515" s="449"/>
      <c r="ART515" s="449"/>
      <c r="ARU515" s="449"/>
      <c r="ARV515" s="449"/>
      <c r="ARW515" s="449"/>
      <c r="ARX515" s="449"/>
      <c r="ARY515" s="449"/>
      <c r="ARZ515" s="449"/>
      <c r="ASA515" s="449"/>
      <c r="ASB515" s="449"/>
      <c r="ASC515" s="449"/>
      <c r="ASD515" s="449"/>
      <c r="ASE515" s="449"/>
      <c r="ASF515" s="449"/>
      <c r="ASG515" s="449"/>
      <c r="ASH515" s="449"/>
      <c r="ASI515" s="449"/>
      <c r="ASJ515" s="449"/>
      <c r="ASK515" s="449"/>
      <c r="ASL515" s="449"/>
      <c r="ASM515" s="449"/>
      <c r="ASN515" s="449"/>
      <c r="ASO515" s="449"/>
      <c r="ASP515" s="449"/>
      <c r="ASQ515" s="449"/>
      <c r="ASR515" s="449"/>
      <c r="ASS515" s="449"/>
      <c r="AST515" s="449"/>
      <c r="ASU515" s="449"/>
      <c r="ASV515" s="449"/>
      <c r="ASW515" s="449"/>
      <c r="ASX515" s="449"/>
      <c r="ASY515" s="449"/>
      <c r="ASZ515" s="449"/>
      <c r="ATA515" s="449"/>
      <c r="ATB515" s="449"/>
      <c r="ATC515" s="449"/>
      <c r="ATD515" s="449"/>
      <c r="ATE515" s="449"/>
      <c r="ATF515" s="449"/>
      <c r="ATG515" s="449"/>
      <c r="ATH515" s="449"/>
      <c r="ATI515" s="449"/>
      <c r="ATJ515" s="449"/>
      <c r="ATK515" s="449"/>
      <c r="ATL515" s="449"/>
      <c r="ATM515" s="449"/>
      <c r="ATN515" s="449"/>
      <c r="ATO515" s="449"/>
      <c r="ATP515" s="449"/>
      <c r="ATQ515" s="449"/>
      <c r="ATR515" s="449"/>
      <c r="ATS515" s="449"/>
      <c r="ATT515" s="449"/>
      <c r="ATU515" s="449"/>
      <c r="ATV515" s="449"/>
      <c r="ATW515" s="449"/>
      <c r="ATX515" s="449"/>
      <c r="ATY515" s="449"/>
      <c r="ATZ515" s="449"/>
      <c r="AUA515" s="449"/>
      <c r="AUB515" s="449"/>
      <c r="AUC515" s="449"/>
      <c r="AUD515" s="449"/>
      <c r="AUE515" s="449"/>
      <c r="AUF515" s="449"/>
      <c r="AUG515" s="449"/>
      <c r="AUH515" s="449"/>
      <c r="AUI515" s="449"/>
      <c r="AUJ515" s="449"/>
      <c r="AUK515" s="449"/>
      <c r="AUL515" s="449"/>
      <c r="AUM515" s="449"/>
      <c r="AUN515" s="449"/>
      <c r="AUO515" s="449"/>
      <c r="AUP515" s="449"/>
      <c r="AUQ515" s="449"/>
      <c r="AUR515" s="449"/>
      <c r="AUS515" s="449"/>
      <c r="AUT515" s="449"/>
      <c r="AUU515" s="449"/>
      <c r="AUV515" s="449"/>
      <c r="AUW515" s="449"/>
      <c r="AUX515" s="449"/>
      <c r="AUY515" s="449"/>
      <c r="AUZ515" s="449"/>
      <c r="AVA515" s="449"/>
      <c r="AVB515" s="449"/>
      <c r="AVC515" s="449"/>
      <c r="AVD515" s="449"/>
      <c r="AVE515" s="449"/>
      <c r="AVF515" s="449"/>
      <c r="AVG515" s="449"/>
      <c r="AVH515" s="449"/>
      <c r="AVI515" s="449"/>
      <c r="AVJ515" s="449"/>
      <c r="AVK515" s="449"/>
      <c r="AVL515" s="449"/>
      <c r="AVM515" s="449"/>
      <c r="AVN515" s="449"/>
      <c r="AVO515" s="449"/>
      <c r="AVP515" s="449"/>
      <c r="AVQ515" s="449"/>
      <c r="AVR515" s="449"/>
      <c r="AVS515" s="449"/>
      <c r="AVT515" s="449"/>
      <c r="AVU515" s="449"/>
      <c r="AVV515" s="449"/>
      <c r="AVW515" s="449"/>
      <c r="AVX515" s="449"/>
      <c r="AVY515" s="449"/>
      <c r="AVZ515" s="449"/>
      <c r="AWA515" s="449"/>
      <c r="AWB515" s="449"/>
      <c r="AWC515" s="449"/>
      <c r="AWD515" s="449"/>
      <c r="AWE515" s="449"/>
      <c r="AWF515" s="449"/>
      <c r="AWG515" s="449"/>
      <c r="AWH515" s="449"/>
      <c r="AWI515" s="449"/>
      <c r="AWJ515" s="449"/>
      <c r="AWK515" s="449"/>
      <c r="AWL515" s="449"/>
      <c r="AWM515" s="449"/>
      <c r="AWN515" s="449"/>
      <c r="AWO515" s="449"/>
      <c r="AWP515" s="449"/>
      <c r="AWQ515" s="449"/>
      <c r="AWR515" s="449"/>
      <c r="AWS515" s="449"/>
      <c r="AWT515" s="449"/>
      <c r="AWU515" s="449"/>
      <c r="AWV515" s="449"/>
      <c r="AWW515" s="449"/>
      <c r="AWX515" s="449"/>
      <c r="AWY515" s="449"/>
      <c r="AWZ515" s="449"/>
      <c r="AXA515" s="449"/>
      <c r="AXB515" s="449"/>
      <c r="AXC515" s="449"/>
      <c r="AXD515" s="449"/>
      <c r="AXE515" s="449"/>
      <c r="AXF515" s="449"/>
      <c r="AXG515" s="449"/>
      <c r="AXH515" s="449"/>
      <c r="AXI515" s="449"/>
      <c r="AXJ515" s="449"/>
      <c r="AXK515" s="449"/>
      <c r="AXL515" s="449"/>
      <c r="AXM515" s="449"/>
      <c r="AXN515" s="449"/>
      <c r="AXO515" s="449"/>
      <c r="AXP515" s="449"/>
      <c r="AXQ515" s="449"/>
      <c r="AXR515" s="449"/>
      <c r="AXS515" s="449"/>
      <c r="AXT515" s="449"/>
      <c r="AXU515" s="449"/>
      <c r="AXV515" s="449"/>
      <c r="AXW515" s="449"/>
      <c r="AXX515" s="449"/>
      <c r="AXY515" s="449"/>
      <c r="AXZ515" s="449"/>
      <c r="AYA515" s="449"/>
      <c r="AYB515" s="449"/>
      <c r="AYC515" s="449"/>
      <c r="AYD515" s="449"/>
      <c r="AYE515" s="449"/>
      <c r="AYF515" s="449"/>
      <c r="AYG515" s="449"/>
      <c r="AYH515" s="449"/>
      <c r="AYI515" s="449"/>
      <c r="AYJ515" s="449"/>
      <c r="AYK515" s="449"/>
      <c r="AYL515" s="449"/>
      <c r="AYM515" s="449"/>
      <c r="AYN515" s="449"/>
      <c r="AYO515" s="449"/>
      <c r="AYP515" s="449"/>
      <c r="AYQ515" s="449"/>
      <c r="AYR515" s="449"/>
      <c r="AYS515" s="449"/>
      <c r="AYT515" s="449"/>
      <c r="AYU515" s="449"/>
      <c r="AYV515" s="449"/>
      <c r="AYW515" s="449"/>
      <c r="AYX515" s="449"/>
      <c r="AYY515" s="449"/>
      <c r="AYZ515" s="449"/>
      <c r="AZA515" s="449"/>
      <c r="AZB515" s="449"/>
      <c r="AZC515" s="449"/>
      <c r="AZD515" s="449"/>
      <c r="AZE515" s="449"/>
      <c r="AZF515" s="449"/>
      <c r="AZG515" s="449"/>
      <c r="AZH515" s="449"/>
      <c r="AZI515" s="449"/>
      <c r="AZJ515" s="449"/>
      <c r="AZK515" s="449"/>
      <c r="AZL515" s="449"/>
      <c r="AZM515" s="449"/>
      <c r="AZN515" s="449"/>
      <c r="AZO515" s="449"/>
      <c r="AZP515" s="449"/>
      <c r="AZQ515" s="449"/>
      <c r="AZR515" s="449"/>
      <c r="AZS515" s="449"/>
      <c r="AZT515" s="449"/>
      <c r="AZU515" s="449"/>
      <c r="AZV515" s="449"/>
      <c r="AZW515" s="449"/>
      <c r="AZX515" s="449"/>
      <c r="AZY515" s="449"/>
      <c r="AZZ515" s="449"/>
      <c r="BAA515" s="449"/>
      <c r="BAB515" s="449"/>
      <c r="BAC515" s="449"/>
      <c r="BAD515" s="449"/>
      <c r="BAE515" s="449"/>
      <c r="BAF515" s="449"/>
      <c r="BAG515" s="449"/>
      <c r="BAH515" s="449"/>
      <c r="BAI515" s="449"/>
      <c r="BAJ515" s="449"/>
      <c r="BAK515" s="449"/>
      <c r="BAL515" s="449"/>
      <c r="BAM515" s="449"/>
      <c r="BAN515" s="449"/>
      <c r="BAO515" s="449"/>
      <c r="BAP515" s="449"/>
      <c r="BAQ515" s="449"/>
      <c r="BAR515" s="449"/>
      <c r="BAS515" s="449"/>
      <c r="BAT515" s="449"/>
      <c r="BAU515" s="449"/>
      <c r="BAV515" s="449"/>
      <c r="BAW515" s="449"/>
      <c r="BAX515" s="449"/>
      <c r="BAY515" s="449"/>
      <c r="BAZ515" s="449"/>
      <c r="BBA515" s="449"/>
      <c r="BBB515" s="449"/>
      <c r="BBC515" s="449"/>
      <c r="BBD515" s="449"/>
      <c r="BBE515" s="449"/>
      <c r="BBF515" s="449"/>
      <c r="BBG515" s="449"/>
      <c r="BBH515" s="449"/>
      <c r="BBI515" s="449"/>
      <c r="BBJ515" s="449"/>
      <c r="BBK515" s="449"/>
      <c r="BBL515" s="449"/>
      <c r="BBM515" s="449"/>
      <c r="BBN515" s="449"/>
      <c r="BBO515" s="449"/>
      <c r="BBP515" s="449"/>
      <c r="BBQ515" s="449"/>
      <c r="BBR515" s="449"/>
      <c r="BBS515" s="449"/>
      <c r="BBT515" s="449"/>
      <c r="BBU515" s="449"/>
      <c r="BBV515" s="449"/>
      <c r="BBW515" s="449"/>
      <c r="BBX515" s="449"/>
      <c r="BBY515" s="449"/>
      <c r="BBZ515" s="449"/>
      <c r="BCA515" s="449"/>
      <c r="BCB515" s="449"/>
      <c r="BCC515" s="449"/>
      <c r="BCD515" s="449"/>
      <c r="BCE515" s="449"/>
      <c r="BCF515" s="449"/>
      <c r="BCG515" s="449"/>
      <c r="BCH515" s="449"/>
      <c r="BCI515" s="449"/>
      <c r="BCJ515" s="449"/>
      <c r="BCK515" s="449"/>
      <c r="BCL515" s="449"/>
      <c r="BCM515" s="449"/>
      <c r="BCN515" s="449"/>
      <c r="BCO515" s="449"/>
      <c r="BCP515" s="449"/>
      <c r="BCQ515" s="449"/>
      <c r="BCR515" s="449"/>
      <c r="BCS515" s="449"/>
      <c r="BCT515" s="449"/>
      <c r="BCU515" s="449"/>
      <c r="BCV515" s="449"/>
      <c r="BCW515" s="449"/>
      <c r="BCX515" s="449"/>
      <c r="BCY515" s="449"/>
      <c r="BCZ515" s="449"/>
      <c r="BDA515" s="449"/>
      <c r="BDB515" s="449"/>
      <c r="BDC515" s="449"/>
      <c r="BDD515" s="449"/>
      <c r="BDE515" s="449"/>
      <c r="BDF515" s="449"/>
      <c r="BDG515" s="449"/>
      <c r="BDH515" s="449"/>
      <c r="BDI515" s="449"/>
      <c r="BDJ515" s="449"/>
      <c r="BDK515" s="449"/>
      <c r="BDL515" s="449"/>
      <c r="BDM515" s="449"/>
      <c r="BDN515" s="449"/>
      <c r="BDO515" s="449"/>
      <c r="BDP515" s="449"/>
      <c r="BDQ515" s="449"/>
      <c r="BDR515" s="449"/>
      <c r="BDS515" s="449"/>
      <c r="BDT515" s="449"/>
      <c r="BDU515" s="449"/>
      <c r="BDV515" s="449"/>
      <c r="BDW515" s="449"/>
      <c r="BDX515" s="449"/>
      <c r="BDY515" s="449"/>
      <c r="BDZ515" s="449"/>
      <c r="BEA515" s="449"/>
      <c r="BEB515" s="449"/>
      <c r="BEC515" s="449"/>
      <c r="BED515" s="449"/>
      <c r="BEE515" s="449"/>
      <c r="BEF515" s="449"/>
      <c r="BEG515" s="449"/>
      <c r="BEH515" s="449"/>
      <c r="BEI515" s="449"/>
      <c r="BEJ515" s="449"/>
      <c r="BEK515" s="449"/>
      <c r="BEL515" s="449"/>
      <c r="BEM515" s="449"/>
      <c r="BEN515" s="449"/>
      <c r="BEO515" s="449"/>
      <c r="BEP515" s="449"/>
      <c r="BEQ515" s="449"/>
      <c r="BER515" s="449"/>
      <c r="BES515" s="449"/>
      <c r="BET515" s="449"/>
      <c r="BEU515" s="449"/>
      <c r="BEV515" s="449"/>
      <c r="BEW515" s="449"/>
      <c r="BEX515" s="449"/>
      <c r="BEY515" s="449"/>
      <c r="BEZ515" s="449"/>
      <c r="BFA515" s="449"/>
      <c r="BFB515" s="449"/>
      <c r="BFC515" s="449"/>
      <c r="BFD515" s="449"/>
      <c r="BFE515" s="449"/>
      <c r="BFF515" s="449"/>
      <c r="BFG515" s="449"/>
      <c r="BFH515" s="449"/>
      <c r="BFI515" s="449"/>
      <c r="BFJ515" s="449"/>
      <c r="BFK515" s="449"/>
      <c r="BFL515" s="449"/>
      <c r="BFM515" s="449"/>
      <c r="BFN515" s="449"/>
      <c r="BFO515" s="449"/>
      <c r="BFP515" s="449"/>
      <c r="BFQ515" s="449"/>
      <c r="BFR515" s="449"/>
      <c r="BFS515" s="449"/>
      <c r="BFT515" s="449"/>
      <c r="BFU515" s="449"/>
      <c r="BFV515" s="449"/>
      <c r="BFW515" s="449"/>
      <c r="BFX515" s="449"/>
      <c r="BFY515" s="449"/>
      <c r="BFZ515" s="449"/>
      <c r="BGA515" s="449"/>
      <c r="BGB515" s="449"/>
      <c r="BGC515" s="449"/>
      <c r="BGD515" s="449"/>
      <c r="BGE515" s="449"/>
      <c r="BGF515" s="449"/>
      <c r="BGG515" s="449"/>
      <c r="BGH515" s="449"/>
      <c r="BGI515" s="449"/>
      <c r="BGJ515" s="449"/>
      <c r="BGK515" s="449"/>
      <c r="BGL515" s="449"/>
      <c r="BGM515" s="449"/>
      <c r="BGN515" s="449"/>
      <c r="BGO515" s="449"/>
      <c r="BGP515" s="449"/>
      <c r="BGQ515" s="449"/>
      <c r="BGR515" s="449"/>
      <c r="BGS515" s="449"/>
      <c r="BGT515" s="449"/>
      <c r="BGU515" s="449"/>
      <c r="BGV515" s="449"/>
      <c r="BGW515" s="449"/>
      <c r="BGX515" s="449"/>
      <c r="BGY515" s="449"/>
      <c r="BGZ515" s="449"/>
      <c r="BHA515" s="449"/>
      <c r="BHB515" s="449"/>
      <c r="BHC515" s="449"/>
      <c r="BHD515" s="449"/>
      <c r="BHE515" s="449"/>
      <c r="BHF515" s="449"/>
      <c r="BHG515" s="449"/>
      <c r="BHH515" s="449"/>
      <c r="BHI515" s="449"/>
      <c r="BHJ515" s="449"/>
      <c r="BHK515" s="449"/>
      <c r="BHL515" s="449"/>
      <c r="BHM515" s="449"/>
      <c r="BHN515" s="449"/>
      <c r="BHO515" s="449"/>
      <c r="BHP515" s="449"/>
      <c r="BHQ515" s="449"/>
      <c r="BHR515" s="449"/>
      <c r="BHS515" s="449"/>
      <c r="BHT515" s="449"/>
      <c r="BHU515" s="449"/>
      <c r="BHV515" s="449"/>
      <c r="BHW515" s="449"/>
      <c r="BHX515" s="449"/>
      <c r="BHY515" s="449"/>
      <c r="BHZ515" s="449"/>
      <c r="BIA515" s="449"/>
      <c r="BIB515" s="449"/>
      <c r="BIC515" s="449"/>
      <c r="BID515" s="449"/>
      <c r="BIE515" s="449"/>
      <c r="BIF515" s="449"/>
      <c r="BIG515" s="449"/>
      <c r="BIH515" s="449"/>
      <c r="BII515" s="449"/>
      <c r="BIJ515" s="449"/>
      <c r="BIK515" s="449"/>
      <c r="BIL515" s="449"/>
      <c r="BIM515" s="449"/>
      <c r="BIN515" s="449"/>
      <c r="BIO515" s="449"/>
      <c r="BIP515" s="449"/>
      <c r="BIQ515" s="449"/>
      <c r="BIR515" s="449"/>
      <c r="BIS515" s="449"/>
      <c r="BIT515" s="449"/>
      <c r="BIU515" s="449"/>
      <c r="BIV515" s="449"/>
      <c r="BIW515" s="449"/>
      <c r="BIX515" s="449"/>
      <c r="BIY515" s="449"/>
      <c r="BIZ515" s="449"/>
      <c r="BJA515" s="449"/>
      <c r="BJB515" s="449"/>
      <c r="BJC515" s="449"/>
      <c r="BJD515" s="449"/>
      <c r="BJE515" s="449"/>
      <c r="BJF515" s="449"/>
      <c r="BJG515" s="449"/>
      <c r="BJH515" s="449"/>
      <c r="BJI515" s="449"/>
      <c r="BJJ515" s="449"/>
      <c r="BJK515" s="449"/>
      <c r="BJL515" s="449"/>
      <c r="BJM515" s="449"/>
      <c r="BJN515" s="449"/>
      <c r="BJO515" s="449"/>
      <c r="BJP515" s="449"/>
      <c r="BJQ515" s="449"/>
      <c r="BJR515" s="449"/>
      <c r="BJS515" s="449"/>
      <c r="BJT515" s="449"/>
      <c r="BJU515" s="449"/>
      <c r="BJV515" s="449"/>
      <c r="BJW515" s="449"/>
      <c r="BJX515" s="449"/>
      <c r="BJY515" s="449"/>
      <c r="BJZ515" s="449"/>
      <c r="BKA515" s="449"/>
      <c r="BKB515" s="449"/>
      <c r="BKC515" s="449"/>
      <c r="BKD515" s="449"/>
      <c r="BKE515" s="449"/>
      <c r="BKF515" s="449"/>
      <c r="BKG515" s="449"/>
      <c r="BKH515" s="449"/>
      <c r="BKI515" s="449"/>
      <c r="BKJ515" s="449"/>
      <c r="BKK515" s="449"/>
      <c r="BKL515" s="449"/>
      <c r="BKM515" s="449"/>
      <c r="BKN515" s="449"/>
      <c r="BKO515" s="449"/>
      <c r="BKP515" s="449"/>
      <c r="BKQ515" s="449"/>
      <c r="BKR515" s="449"/>
      <c r="BKS515" s="449"/>
      <c r="BKT515" s="449"/>
      <c r="BKU515" s="449"/>
      <c r="BKV515" s="449"/>
      <c r="BKW515" s="449"/>
      <c r="BKX515" s="449"/>
      <c r="BKY515" s="449"/>
      <c r="BKZ515" s="449"/>
      <c r="BLA515" s="449"/>
      <c r="BLB515" s="449"/>
      <c r="BLC515" s="449"/>
      <c r="BLD515" s="449"/>
      <c r="BLE515" s="449"/>
      <c r="BLF515" s="449"/>
      <c r="BLG515" s="449"/>
      <c r="BLH515" s="449"/>
      <c r="BLI515" s="449"/>
      <c r="BLJ515" s="449"/>
      <c r="BLK515" s="449"/>
      <c r="BLL515" s="449"/>
      <c r="BLM515" s="449"/>
      <c r="BLN515" s="449"/>
      <c r="BLO515" s="449"/>
      <c r="BLP515" s="449"/>
      <c r="BLQ515" s="449"/>
      <c r="BLR515" s="449"/>
      <c r="BLS515" s="449"/>
      <c r="BLT515" s="449"/>
      <c r="BLU515" s="449"/>
      <c r="BLV515" s="449"/>
      <c r="BLW515" s="449"/>
      <c r="BLX515" s="449"/>
      <c r="BLY515" s="449"/>
      <c r="BLZ515" s="449"/>
      <c r="BMA515" s="449"/>
      <c r="BMB515" s="449"/>
      <c r="BMC515" s="449"/>
      <c r="BMD515" s="449"/>
      <c r="BME515" s="449"/>
      <c r="BMF515" s="449"/>
      <c r="BMG515" s="449"/>
      <c r="BMH515" s="449"/>
      <c r="BMI515" s="449"/>
      <c r="BMJ515" s="449"/>
      <c r="BMK515" s="449"/>
      <c r="BML515" s="449"/>
      <c r="BMM515" s="449"/>
      <c r="BMN515" s="449"/>
      <c r="BMO515" s="449"/>
      <c r="BMP515" s="449"/>
      <c r="BMQ515" s="449"/>
      <c r="BMR515" s="449"/>
      <c r="BMS515" s="449"/>
      <c r="BMT515" s="449"/>
      <c r="BMU515" s="449"/>
      <c r="BMV515" s="449"/>
      <c r="BMW515" s="449"/>
      <c r="BMX515" s="449"/>
      <c r="BMY515" s="449"/>
      <c r="BMZ515" s="449"/>
      <c r="BNA515" s="449"/>
      <c r="BNB515" s="449"/>
      <c r="BNC515" s="449"/>
      <c r="BND515" s="449"/>
      <c r="BNE515" s="449"/>
      <c r="BNF515" s="449"/>
      <c r="BNG515" s="449"/>
      <c r="BNH515" s="449"/>
      <c r="BNI515" s="449"/>
      <c r="BNJ515" s="449"/>
      <c r="BNK515" s="449"/>
      <c r="BNL515" s="449"/>
      <c r="BNM515" s="449"/>
      <c r="BNN515" s="449"/>
      <c r="BNO515" s="449"/>
      <c r="BNP515" s="449"/>
      <c r="BNQ515" s="449"/>
      <c r="BNR515" s="449"/>
      <c r="BNS515" s="449"/>
      <c r="BNT515" s="449"/>
      <c r="BNU515" s="449"/>
      <c r="BNV515" s="449"/>
      <c r="BNW515" s="449"/>
      <c r="BNX515" s="449"/>
      <c r="BNY515" s="449"/>
      <c r="BNZ515" s="449"/>
      <c r="BOA515" s="449"/>
      <c r="BOB515" s="449"/>
      <c r="BOC515" s="449"/>
      <c r="BOD515" s="449"/>
      <c r="BOE515" s="449"/>
      <c r="BOF515" s="449"/>
      <c r="BOG515" s="449"/>
      <c r="BOH515" s="449"/>
      <c r="BOI515" s="449"/>
      <c r="BOJ515" s="449"/>
      <c r="BOK515" s="449"/>
      <c r="BOL515" s="449"/>
      <c r="BOM515" s="449"/>
      <c r="BON515" s="449"/>
      <c r="BOO515" s="449"/>
      <c r="BOP515" s="449"/>
      <c r="BOQ515" s="449"/>
      <c r="BOR515" s="449"/>
      <c r="BOS515" s="449"/>
      <c r="BOT515" s="449"/>
      <c r="BOU515" s="449"/>
      <c r="BOV515" s="449"/>
      <c r="BOW515" s="449"/>
      <c r="BOX515" s="449"/>
      <c r="BOY515" s="449"/>
      <c r="BOZ515" s="449"/>
      <c r="BPA515" s="449"/>
      <c r="BPB515" s="449"/>
      <c r="BPC515" s="449"/>
      <c r="BPD515" s="449"/>
      <c r="BPE515" s="449"/>
      <c r="BPF515" s="449"/>
      <c r="BPG515" s="449"/>
      <c r="BPH515" s="449"/>
      <c r="BPI515" s="449"/>
      <c r="BPJ515" s="449"/>
      <c r="BPK515" s="449"/>
      <c r="BPL515" s="449"/>
      <c r="BPM515" s="449"/>
      <c r="BPN515" s="449"/>
      <c r="BPO515" s="449"/>
      <c r="BPP515" s="449"/>
      <c r="BPQ515" s="449"/>
      <c r="BPR515" s="449"/>
      <c r="BPS515" s="449"/>
      <c r="BPT515" s="449"/>
      <c r="BPU515" s="449"/>
      <c r="BPV515" s="449"/>
      <c r="BPW515" s="449"/>
      <c r="BPX515" s="449"/>
      <c r="BPY515" s="449"/>
      <c r="BPZ515" s="449"/>
      <c r="BQA515" s="449"/>
      <c r="BQB515" s="449"/>
      <c r="BQC515" s="449"/>
      <c r="BQD515" s="449"/>
      <c r="BQE515" s="449"/>
      <c r="BQF515" s="449"/>
      <c r="BQG515" s="449"/>
      <c r="BQH515" s="449"/>
      <c r="BQI515" s="449"/>
      <c r="BQJ515" s="449"/>
      <c r="BQK515" s="449"/>
      <c r="BQL515" s="449"/>
      <c r="BQM515" s="449"/>
      <c r="BQN515" s="449"/>
      <c r="BQO515" s="449"/>
      <c r="BQP515" s="449"/>
      <c r="BQQ515" s="449"/>
      <c r="BQR515" s="449"/>
      <c r="BQS515" s="449"/>
      <c r="BQT515" s="449"/>
      <c r="BQU515" s="449"/>
      <c r="BQV515" s="449"/>
      <c r="BQW515" s="449"/>
      <c r="BQX515" s="449"/>
      <c r="BQY515" s="449"/>
      <c r="BQZ515" s="449"/>
      <c r="BRA515" s="449"/>
      <c r="BRB515" s="449"/>
      <c r="BRC515" s="449"/>
      <c r="BRD515" s="449"/>
      <c r="BRE515" s="449"/>
      <c r="BRF515" s="449"/>
      <c r="BRG515" s="449"/>
      <c r="BRH515" s="449"/>
      <c r="BRI515" s="449"/>
      <c r="BRJ515" s="449"/>
      <c r="BRK515" s="449"/>
      <c r="BRL515" s="449"/>
      <c r="BRM515" s="449"/>
      <c r="BRN515" s="449"/>
      <c r="BRO515" s="449"/>
      <c r="BRP515" s="449"/>
      <c r="BRQ515" s="449"/>
      <c r="BRR515" s="449"/>
      <c r="BRS515" s="449"/>
      <c r="BRT515" s="449"/>
      <c r="BRU515" s="449"/>
      <c r="BRV515" s="449"/>
      <c r="BRW515" s="449"/>
      <c r="BRX515" s="449"/>
      <c r="BRY515" s="449"/>
      <c r="BRZ515" s="449"/>
      <c r="BSA515" s="449"/>
      <c r="BSB515" s="449"/>
      <c r="BSC515" s="449"/>
      <c r="BSD515" s="449"/>
      <c r="BSE515" s="449"/>
      <c r="BSF515" s="449"/>
      <c r="BSG515" s="449"/>
      <c r="BSH515" s="449"/>
      <c r="BSI515" s="449"/>
      <c r="BSJ515" s="449"/>
      <c r="BSK515" s="449"/>
      <c r="BSL515" s="449"/>
      <c r="BSM515" s="449"/>
      <c r="BSN515" s="449"/>
      <c r="BSO515" s="449"/>
      <c r="BSP515" s="449"/>
      <c r="BSQ515" s="449"/>
      <c r="BSR515" s="449"/>
      <c r="BSS515" s="449"/>
      <c r="BST515" s="449"/>
      <c r="BSU515" s="449"/>
      <c r="BSV515" s="449"/>
      <c r="BSW515" s="449"/>
      <c r="BSX515" s="449"/>
      <c r="BSY515" s="449"/>
      <c r="BSZ515" s="449"/>
      <c r="BTA515" s="449"/>
      <c r="BTB515" s="449"/>
      <c r="BTC515" s="449"/>
      <c r="BTD515" s="449"/>
      <c r="BTE515" s="449"/>
      <c r="BTF515" s="449"/>
      <c r="BTG515" s="449"/>
      <c r="BTH515" s="449"/>
      <c r="BTI515" s="449"/>
      <c r="BTJ515" s="449"/>
      <c r="BTK515" s="449"/>
      <c r="BTL515" s="449"/>
      <c r="BTM515" s="449"/>
      <c r="BTN515" s="449"/>
      <c r="BTO515" s="449"/>
      <c r="BTP515" s="449"/>
      <c r="BTQ515" s="449"/>
      <c r="BTR515" s="449"/>
      <c r="BTS515" s="449"/>
      <c r="BTT515" s="449"/>
      <c r="BTU515" s="449"/>
      <c r="BTV515" s="449"/>
      <c r="BTW515" s="449"/>
      <c r="BTX515" s="449"/>
      <c r="BTY515" s="449"/>
      <c r="BTZ515" s="449"/>
      <c r="BUA515" s="449"/>
      <c r="BUB515" s="449"/>
      <c r="BUC515" s="449"/>
      <c r="BUD515" s="449"/>
      <c r="BUE515" s="449"/>
      <c r="BUF515" s="449"/>
      <c r="BUG515" s="449"/>
      <c r="BUH515" s="449"/>
      <c r="BUI515" s="449"/>
      <c r="BUJ515" s="449"/>
      <c r="BUK515" s="449"/>
      <c r="BUL515" s="449"/>
      <c r="BUM515" s="449"/>
      <c r="BUN515" s="449"/>
      <c r="BUO515" s="449"/>
      <c r="BUP515" s="449"/>
      <c r="BUQ515" s="449"/>
      <c r="BUR515" s="449"/>
      <c r="BUS515" s="449"/>
      <c r="BUT515" s="449"/>
      <c r="BUU515" s="449"/>
      <c r="BUV515" s="449"/>
      <c r="BUW515" s="449"/>
      <c r="BUX515" s="449"/>
      <c r="BUY515" s="449"/>
      <c r="BUZ515" s="449"/>
      <c r="BVA515" s="449"/>
      <c r="BVB515" s="449"/>
      <c r="BVC515" s="449"/>
      <c r="BVD515" s="449"/>
      <c r="BVE515" s="449"/>
      <c r="BVF515" s="449"/>
      <c r="BVG515" s="449"/>
      <c r="BVH515" s="449"/>
      <c r="BVI515" s="449"/>
      <c r="BVJ515" s="449"/>
      <c r="BVK515" s="449"/>
      <c r="BVL515" s="449"/>
      <c r="BVM515" s="449"/>
      <c r="BVN515" s="449"/>
      <c r="BVO515" s="449"/>
      <c r="BVP515" s="449"/>
      <c r="BVQ515" s="449"/>
      <c r="BVR515" s="449"/>
      <c r="BVS515" s="449"/>
      <c r="BVT515" s="449"/>
      <c r="BVU515" s="449"/>
      <c r="BVV515" s="449"/>
      <c r="BVW515" s="449"/>
      <c r="BVX515" s="449"/>
      <c r="BVY515" s="449"/>
      <c r="BVZ515" s="449"/>
      <c r="BWA515" s="449"/>
      <c r="BWB515" s="449"/>
      <c r="BWC515" s="449"/>
      <c r="BWD515" s="449"/>
      <c r="BWE515" s="449"/>
      <c r="BWF515" s="449"/>
      <c r="BWG515" s="449"/>
      <c r="BWH515" s="449"/>
      <c r="BWI515" s="449"/>
      <c r="BWJ515" s="449"/>
      <c r="BWK515" s="449"/>
      <c r="BWL515" s="449"/>
      <c r="BWM515" s="449"/>
      <c r="BWN515" s="449"/>
      <c r="BWO515" s="449"/>
      <c r="BWP515" s="449"/>
      <c r="BWQ515" s="449"/>
      <c r="BWR515" s="449"/>
      <c r="BWS515" s="449"/>
      <c r="BWT515" s="449"/>
      <c r="BWU515" s="449"/>
      <c r="BWV515" s="449"/>
      <c r="BWW515" s="449"/>
      <c r="BWX515" s="449"/>
      <c r="BWY515" s="449"/>
      <c r="BWZ515" s="449"/>
      <c r="BXA515" s="449"/>
      <c r="BXB515" s="449"/>
      <c r="BXC515" s="449"/>
      <c r="BXD515" s="449"/>
      <c r="BXE515" s="449"/>
      <c r="BXF515" s="449"/>
      <c r="BXG515" s="449"/>
      <c r="BXH515" s="449"/>
      <c r="BXI515" s="449"/>
      <c r="BXJ515" s="449"/>
      <c r="BXK515" s="449"/>
      <c r="BXL515" s="449"/>
      <c r="BXM515" s="449"/>
      <c r="BXN515" s="449"/>
      <c r="BXO515" s="449"/>
      <c r="BXP515" s="449"/>
      <c r="BXQ515" s="449"/>
      <c r="BXR515" s="449"/>
      <c r="BXS515" s="449"/>
      <c r="BXT515" s="449"/>
      <c r="BXU515" s="449"/>
      <c r="BXV515" s="449"/>
      <c r="BXW515" s="449"/>
      <c r="BXX515" s="449"/>
      <c r="BXY515" s="449"/>
      <c r="BXZ515" s="449"/>
      <c r="BYA515" s="449"/>
      <c r="BYB515" s="449"/>
      <c r="BYC515" s="449"/>
      <c r="BYD515" s="449"/>
      <c r="BYE515" s="449"/>
      <c r="BYF515" s="449"/>
      <c r="BYG515" s="449"/>
      <c r="BYH515" s="449"/>
      <c r="BYI515" s="449"/>
      <c r="BYJ515" s="449"/>
      <c r="BYK515" s="449"/>
      <c r="BYL515" s="449"/>
      <c r="BYM515" s="449"/>
      <c r="BYN515" s="449"/>
      <c r="BYO515" s="449"/>
      <c r="BYP515" s="449"/>
      <c r="BYQ515" s="449"/>
      <c r="BYR515" s="449"/>
      <c r="BYS515" s="449"/>
      <c r="BYT515" s="449"/>
      <c r="BYU515" s="449"/>
      <c r="BYV515" s="449"/>
      <c r="BYW515" s="449"/>
      <c r="BYX515" s="449"/>
      <c r="BYY515" s="449"/>
      <c r="BYZ515" s="449"/>
      <c r="BZA515" s="449"/>
      <c r="BZB515" s="449"/>
      <c r="BZC515" s="449"/>
      <c r="BZD515" s="449"/>
      <c r="BZE515" s="449"/>
      <c r="BZF515" s="449"/>
      <c r="BZG515" s="449"/>
      <c r="BZH515" s="449"/>
      <c r="BZI515" s="449"/>
      <c r="BZJ515" s="449"/>
      <c r="BZK515" s="449"/>
      <c r="BZL515" s="449"/>
      <c r="BZM515" s="449"/>
      <c r="BZN515" s="449"/>
      <c r="BZO515" s="449"/>
      <c r="BZP515" s="449"/>
      <c r="BZQ515" s="449"/>
      <c r="BZR515" s="449"/>
      <c r="BZS515" s="449"/>
      <c r="BZT515" s="449"/>
      <c r="BZU515" s="449"/>
      <c r="BZV515" s="449"/>
      <c r="BZW515" s="449"/>
      <c r="BZX515" s="449"/>
      <c r="BZY515" s="449"/>
      <c r="BZZ515" s="449"/>
      <c r="CAA515" s="449"/>
      <c r="CAB515" s="449"/>
      <c r="CAC515" s="449"/>
      <c r="CAD515" s="449"/>
      <c r="CAE515" s="449"/>
      <c r="CAF515" s="449"/>
      <c r="CAG515" s="449"/>
      <c r="CAH515" s="449"/>
      <c r="CAI515" s="449"/>
      <c r="CAJ515" s="449"/>
      <c r="CAK515" s="449"/>
      <c r="CAL515" s="449"/>
      <c r="CAM515" s="449"/>
      <c r="CAN515" s="449"/>
      <c r="CAO515" s="449"/>
      <c r="CAP515" s="449"/>
      <c r="CAQ515" s="449"/>
      <c r="CAR515" s="449"/>
      <c r="CAS515" s="449"/>
      <c r="CAT515" s="449"/>
      <c r="CAU515" s="449"/>
      <c r="CAV515" s="449"/>
      <c r="CAW515" s="449"/>
      <c r="CAX515" s="449"/>
      <c r="CAY515" s="449"/>
      <c r="CAZ515" s="449"/>
      <c r="CBA515" s="449"/>
      <c r="CBB515" s="449"/>
      <c r="CBC515" s="449"/>
      <c r="CBD515" s="449"/>
      <c r="CBE515" s="449"/>
      <c r="CBF515" s="449"/>
      <c r="CBG515" s="449"/>
      <c r="CBH515" s="449"/>
      <c r="CBI515" s="449"/>
      <c r="CBJ515" s="449"/>
      <c r="CBK515" s="449"/>
      <c r="CBL515" s="449"/>
      <c r="CBM515" s="449"/>
      <c r="CBN515" s="449"/>
      <c r="CBO515" s="449"/>
      <c r="CBP515" s="449"/>
      <c r="CBQ515" s="449"/>
      <c r="CBR515" s="449"/>
      <c r="CBS515" s="449"/>
      <c r="CBT515" s="449"/>
      <c r="CBU515" s="449"/>
      <c r="CBV515" s="449"/>
      <c r="CBW515" s="449"/>
      <c r="CBX515" s="449"/>
      <c r="CBY515" s="449"/>
      <c r="CBZ515" s="449"/>
      <c r="CCA515" s="449"/>
      <c r="CCB515" s="449"/>
      <c r="CCC515" s="449"/>
      <c r="CCD515" s="449"/>
      <c r="CCE515" s="449"/>
      <c r="CCF515" s="449"/>
      <c r="CCG515" s="449"/>
      <c r="CCH515" s="449"/>
      <c r="CCI515" s="449"/>
      <c r="CCJ515" s="449"/>
      <c r="CCK515" s="449"/>
      <c r="CCL515" s="449"/>
      <c r="CCM515" s="449"/>
      <c r="CCN515" s="449"/>
      <c r="CCO515" s="449"/>
      <c r="CCP515" s="449"/>
      <c r="CCQ515" s="449"/>
      <c r="CCR515" s="449"/>
      <c r="CCS515" s="449"/>
      <c r="CCT515" s="449"/>
      <c r="CCU515" s="449"/>
      <c r="CCV515" s="449"/>
      <c r="CCW515" s="449"/>
      <c r="CCX515" s="449"/>
      <c r="CCY515" s="449"/>
      <c r="CCZ515" s="449"/>
      <c r="CDA515" s="449"/>
      <c r="CDB515" s="449"/>
      <c r="CDC515" s="449"/>
      <c r="CDD515" s="449"/>
      <c r="CDE515" s="449"/>
      <c r="CDF515" s="449"/>
      <c r="CDG515" s="449"/>
      <c r="CDH515" s="449"/>
      <c r="CDI515" s="449"/>
      <c r="CDJ515" s="449"/>
      <c r="CDK515" s="449"/>
      <c r="CDL515" s="449"/>
      <c r="CDM515" s="449"/>
      <c r="CDN515" s="449"/>
      <c r="CDO515" s="449"/>
      <c r="CDP515" s="449"/>
      <c r="CDQ515" s="449"/>
      <c r="CDR515" s="449"/>
      <c r="CDS515" s="449"/>
      <c r="CDT515" s="449"/>
      <c r="CDU515" s="449"/>
      <c r="CDV515" s="449"/>
      <c r="CDW515" s="449"/>
      <c r="CDX515" s="449"/>
      <c r="CDY515" s="449"/>
      <c r="CDZ515" s="449"/>
      <c r="CEA515" s="449"/>
      <c r="CEB515" s="449"/>
      <c r="CEC515" s="449"/>
      <c r="CED515" s="449"/>
      <c r="CEE515" s="449"/>
      <c r="CEF515" s="449"/>
      <c r="CEG515" s="449"/>
      <c r="CEH515" s="449"/>
      <c r="CEI515" s="449"/>
      <c r="CEJ515" s="449"/>
      <c r="CEK515" s="449"/>
      <c r="CEL515" s="449"/>
      <c r="CEM515" s="449"/>
      <c r="CEN515" s="449"/>
      <c r="CEO515" s="449"/>
      <c r="CEP515" s="449"/>
      <c r="CEQ515" s="449"/>
      <c r="CER515" s="449"/>
      <c r="CES515" s="449"/>
      <c r="CET515" s="449"/>
      <c r="CEU515" s="449"/>
      <c r="CEV515" s="449"/>
      <c r="CEW515" s="449"/>
      <c r="CEX515" s="449"/>
      <c r="CEY515" s="449"/>
      <c r="CEZ515" s="449"/>
      <c r="CFA515" s="449"/>
      <c r="CFB515" s="449"/>
      <c r="CFC515" s="449"/>
      <c r="CFD515" s="449"/>
      <c r="CFE515" s="449"/>
      <c r="CFF515" s="449"/>
      <c r="CFG515" s="449"/>
      <c r="CFH515" s="449"/>
      <c r="CFI515" s="449"/>
      <c r="CFJ515" s="449"/>
      <c r="CFK515" s="449"/>
      <c r="CFL515" s="449"/>
      <c r="CFM515" s="449"/>
      <c r="CFN515" s="449"/>
      <c r="CFO515" s="449"/>
      <c r="CFP515" s="449"/>
      <c r="CFQ515" s="449"/>
      <c r="CFR515" s="449"/>
      <c r="CFS515" s="449"/>
      <c r="CFT515" s="449"/>
      <c r="CFU515" s="449"/>
      <c r="CFV515" s="449"/>
      <c r="CFW515" s="449"/>
      <c r="CFX515" s="449"/>
      <c r="CFY515" s="449"/>
      <c r="CFZ515" s="449"/>
      <c r="CGA515" s="449"/>
      <c r="CGB515" s="449"/>
      <c r="CGC515" s="449"/>
      <c r="CGD515" s="449"/>
      <c r="CGE515" s="449"/>
      <c r="CGF515" s="449"/>
      <c r="CGG515" s="449"/>
      <c r="CGH515" s="449"/>
      <c r="CGI515" s="449"/>
      <c r="CGJ515" s="449"/>
      <c r="CGK515" s="449"/>
      <c r="CGL515" s="449"/>
      <c r="CGM515" s="449"/>
      <c r="CGN515" s="449"/>
      <c r="CGO515" s="449"/>
      <c r="CGP515" s="449"/>
      <c r="CGQ515" s="449"/>
      <c r="CGR515" s="449"/>
      <c r="CGS515" s="449"/>
      <c r="CGT515" s="449"/>
      <c r="CGU515" s="449"/>
      <c r="CGV515" s="449"/>
      <c r="CGW515" s="449"/>
      <c r="CGX515" s="449"/>
      <c r="CGY515" s="449"/>
      <c r="CGZ515" s="449"/>
      <c r="CHA515" s="449"/>
      <c r="CHB515" s="449"/>
      <c r="CHC515" s="449"/>
      <c r="CHD515" s="449"/>
      <c r="CHE515" s="449"/>
      <c r="CHF515" s="449"/>
      <c r="CHG515" s="449"/>
      <c r="CHH515" s="449"/>
      <c r="CHI515" s="449"/>
      <c r="CHJ515" s="449"/>
      <c r="CHK515" s="449"/>
      <c r="CHL515" s="449"/>
      <c r="CHM515" s="449"/>
      <c r="CHN515" s="449"/>
      <c r="CHO515" s="449"/>
      <c r="CHP515" s="449"/>
      <c r="CHQ515" s="449"/>
      <c r="CHR515" s="449"/>
      <c r="CHS515" s="449"/>
      <c r="CHT515" s="449"/>
      <c r="CHU515" s="449"/>
      <c r="CHV515" s="449"/>
      <c r="CHW515" s="449"/>
      <c r="CHX515" s="449"/>
      <c r="CHY515" s="449"/>
      <c r="CHZ515" s="449"/>
      <c r="CIA515" s="449"/>
      <c r="CIB515" s="449"/>
      <c r="CIC515" s="449"/>
      <c r="CID515" s="449"/>
      <c r="CIE515" s="449"/>
      <c r="CIF515" s="449"/>
      <c r="CIG515" s="449"/>
      <c r="CIH515" s="449"/>
      <c r="CII515" s="449"/>
      <c r="CIJ515" s="449"/>
      <c r="CIK515" s="449"/>
      <c r="CIL515" s="449"/>
      <c r="CIM515" s="449"/>
      <c r="CIN515" s="449"/>
      <c r="CIO515" s="449"/>
      <c r="CIP515" s="449"/>
      <c r="CIQ515" s="449"/>
      <c r="CIR515" s="449"/>
      <c r="CIS515" s="449"/>
      <c r="CIT515" s="449"/>
      <c r="CIU515" s="449"/>
      <c r="CIV515" s="449"/>
      <c r="CIW515" s="449"/>
      <c r="CIX515" s="449"/>
      <c r="CIY515" s="449"/>
      <c r="CIZ515" s="449"/>
      <c r="CJA515" s="449"/>
      <c r="CJB515" s="449"/>
      <c r="CJC515" s="449"/>
      <c r="CJD515" s="449"/>
      <c r="CJE515" s="449"/>
      <c r="CJF515" s="449"/>
      <c r="CJG515" s="449"/>
      <c r="CJH515" s="449"/>
      <c r="CJI515" s="449"/>
      <c r="CJJ515" s="449"/>
      <c r="CJK515" s="449"/>
      <c r="CJL515" s="449"/>
      <c r="CJM515" s="449"/>
      <c r="CJN515" s="449"/>
      <c r="CJO515" s="449"/>
      <c r="CJP515" s="449"/>
      <c r="CJQ515" s="449"/>
      <c r="CJR515" s="449"/>
      <c r="CJS515" s="449"/>
      <c r="CJT515" s="449"/>
      <c r="CJU515" s="449"/>
      <c r="CJV515" s="449"/>
      <c r="CJW515" s="449"/>
      <c r="CJX515" s="449"/>
      <c r="CJY515" s="449"/>
      <c r="CJZ515" s="449"/>
      <c r="CKA515" s="449"/>
      <c r="CKB515" s="449"/>
      <c r="CKC515" s="449"/>
      <c r="CKD515" s="449"/>
      <c r="CKE515" s="449"/>
      <c r="CKF515" s="449"/>
      <c r="CKG515" s="449"/>
      <c r="CKH515" s="449"/>
      <c r="CKI515" s="449"/>
      <c r="CKJ515" s="449"/>
      <c r="CKK515" s="449"/>
      <c r="CKL515" s="449"/>
      <c r="CKM515" s="449"/>
      <c r="CKN515" s="449"/>
      <c r="CKO515" s="449"/>
      <c r="CKP515" s="449"/>
      <c r="CKQ515" s="449"/>
      <c r="CKR515" s="449"/>
      <c r="CKS515" s="449"/>
      <c r="CKT515" s="449"/>
      <c r="CKU515" s="449"/>
      <c r="CKV515" s="449"/>
      <c r="CKW515" s="449"/>
      <c r="CKX515" s="449"/>
      <c r="CKY515" s="449"/>
      <c r="CKZ515" s="449"/>
      <c r="CLA515" s="449"/>
      <c r="CLB515" s="449"/>
      <c r="CLC515" s="449"/>
      <c r="CLD515" s="449"/>
      <c r="CLE515" s="449"/>
      <c r="CLF515" s="449"/>
      <c r="CLG515" s="449"/>
      <c r="CLH515" s="449"/>
      <c r="CLI515" s="449"/>
      <c r="CLJ515" s="449"/>
      <c r="CLK515" s="449"/>
      <c r="CLL515" s="449"/>
      <c r="CLM515" s="449"/>
      <c r="CLN515" s="449"/>
      <c r="CLO515" s="449"/>
      <c r="CLP515" s="449"/>
      <c r="CLQ515" s="449"/>
      <c r="CLR515" s="449"/>
      <c r="CLS515" s="449"/>
      <c r="CLT515" s="449"/>
      <c r="CLU515" s="449"/>
      <c r="CLV515" s="449"/>
      <c r="CLW515" s="449"/>
      <c r="CLX515" s="449"/>
      <c r="CLY515" s="449"/>
      <c r="CLZ515" s="449"/>
      <c r="CMA515" s="449"/>
      <c r="CMB515" s="449"/>
      <c r="CMC515" s="449"/>
      <c r="CMD515" s="449"/>
      <c r="CME515" s="449"/>
      <c r="CMF515" s="449"/>
      <c r="CMG515" s="449"/>
      <c r="CMH515" s="449"/>
      <c r="CMI515" s="449"/>
      <c r="CMJ515" s="449"/>
      <c r="CMK515" s="449"/>
      <c r="CML515" s="449"/>
      <c r="CMM515" s="449"/>
      <c r="CMN515" s="449"/>
      <c r="CMO515" s="449"/>
      <c r="CMP515" s="449"/>
      <c r="CMQ515" s="449"/>
      <c r="CMR515" s="449"/>
      <c r="CMS515" s="449"/>
      <c r="CMT515" s="449"/>
      <c r="CMU515" s="449"/>
      <c r="CMV515" s="449"/>
      <c r="CMW515" s="449"/>
      <c r="CMX515" s="449"/>
      <c r="CMY515" s="449"/>
      <c r="CMZ515" s="449"/>
      <c r="CNA515" s="449"/>
      <c r="CNB515" s="449"/>
      <c r="CNC515" s="449"/>
      <c r="CND515" s="449"/>
      <c r="CNE515" s="449"/>
      <c r="CNF515" s="449"/>
      <c r="CNG515" s="449"/>
      <c r="CNH515" s="449"/>
      <c r="CNI515" s="449"/>
      <c r="CNJ515" s="449"/>
      <c r="CNK515" s="449"/>
      <c r="CNL515" s="449"/>
      <c r="CNM515" s="449"/>
      <c r="CNN515" s="449"/>
      <c r="CNO515" s="449"/>
      <c r="CNP515" s="449"/>
      <c r="CNQ515" s="449"/>
      <c r="CNR515" s="449"/>
      <c r="CNS515" s="449"/>
      <c r="CNT515" s="449"/>
      <c r="CNU515" s="449"/>
      <c r="CNV515" s="449"/>
      <c r="CNW515" s="449"/>
      <c r="CNX515" s="449"/>
      <c r="CNY515" s="449"/>
      <c r="CNZ515" s="449"/>
      <c r="COA515" s="449"/>
      <c r="COB515" s="449"/>
      <c r="COC515" s="449"/>
      <c r="COD515" s="449"/>
      <c r="COE515" s="449"/>
      <c r="COF515" s="449"/>
      <c r="COG515" s="449"/>
      <c r="COH515" s="449"/>
      <c r="COI515" s="449"/>
      <c r="COJ515" s="449"/>
      <c r="COK515" s="449"/>
      <c r="COL515" s="449"/>
      <c r="COM515" s="449"/>
      <c r="CON515" s="449"/>
      <c r="COO515" s="449"/>
      <c r="COP515" s="449"/>
      <c r="COQ515" s="449"/>
      <c r="COR515" s="449"/>
      <c r="COS515" s="449"/>
      <c r="COT515" s="449"/>
      <c r="COU515" s="449"/>
      <c r="COV515" s="449"/>
      <c r="COW515" s="449"/>
      <c r="COX515" s="449"/>
      <c r="COY515" s="449"/>
      <c r="COZ515" s="449"/>
      <c r="CPA515" s="449"/>
      <c r="CPB515" s="449"/>
      <c r="CPC515" s="449"/>
      <c r="CPD515" s="449"/>
      <c r="CPE515" s="449"/>
      <c r="CPF515" s="449"/>
      <c r="CPG515" s="449"/>
      <c r="CPH515" s="449"/>
      <c r="CPI515" s="449"/>
      <c r="CPJ515" s="449"/>
      <c r="CPK515" s="449"/>
      <c r="CPL515" s="449"/>
      <c r="CPM515" s="449"/>
      <c r="CPN515" s="449"/>
      <c r="CPO515" s="449"/>
      <c r="CPP515" s="449"/>
      <c r="CPQ515" s="449"/>
      <c r="CPR515" s="449"/>
      <c r="CPS515" s="449"/>
      <c r="CPT515" s="449"/>
      <c r="CPU515" s="449"/>
      <c r="CPV515" s="449"/>
      <c r="CPW515" s="449"/>
      <c r="CPX515" s="449"/>
      <c r="CPY515" s="449"/>
      <c r="CPZ515" s="449"/>
      <c r="CQA515" s="449"/>
      <c r="CQB515" s="449"/>
      <c r="CQC515" s="449"/>
      <c r="CQD515" s="449"/>
      <c r="CQE515" s="449"/>
      <c r="CQF515" s="449"/>
      <c r="CQG515" s="449"/>
      <c r="CQH515" s="449"/>
      <c r="CQI515" s="449"/>
      <c r="CQJ515" s="449"/>
      <c r="CQK515" s="449"/>
      <c r="CQL515" s="449"/>
      <c r="CQM515" s="449"/>
      <c r="CQN515" s="449"/>
      <c r="CQO515" s="449"/>
      <c r="CQP515" s="449"/>
      <c r="CQQ515" s="449"/>
      <c r="CQR515" s="449"/>
      <c r="CQS515" s="449"/>
      <c r="CQT515" s="449"/>
      <c r="CQU515" s="449"/>
      <c r="CQV515" s="449"/>
      <c r="CQW515" s="449"/>
      <c r="CQX515" s="449"/>
      <c r="CQY515" s="449"/>
      <c r="CQZ515" s="449"/>
      <c r="CRA515" s="449"/>
      <c r="CRB515" s="449"/>
      <c r="CRC515" s="449"/>
      <c r="CRD515" s="449"/>
      <c r="CRE515" s="449"/>
      <c r="CRF515" s="449"/>
      <c r="CRG515" s="449"/>
      <c r="CRH515" s="449"/>
      <c r="CRI515" s="449"/>
      <c r="CRJ515" s="449"/>
      <c r="CRK515" s="449"/>
      <c r="CRL515" s="449"/>
      <c r="CRM515" s="449"/>
      <c r="CRN515" s="449"/>
      <c r="CRO515" s="449"/>
      <c r="CRP515" s="449"/>
      <c r="CRQ515" s="449"/>
      <c r="CRR515" s="449"/>
      <c r="CRS515" s="449"/>
      <c r="CRT515" s="449"/>
      <c r="CRU515" s="449"/>
      <c r="CRV515" s="449"/>
      <c r="CRW515" s="449"/>
      <c r="CRX515" s="449"/>
      <c r="CRY515" s="449"/>
      <c r="CRZ515" s="449"/>
      <c r="CSA515" s="449"/>
      <c r="CSB515" s="449"/>
      <c r="CSC515" s="449"/>
      <c r="CSD515" s="449"/>
      <c r="CSE515" s="449"/>
      <c r="CSF515" s="449"/>
      <c r="CSG515" s="449"/>
      <c r="CSH515" s="449"/>
      <c r="CSI515" s="449"/>
      <c r="CSJ515" s="449"/>
      <c r="CSK515" s="449"/>
      <c r="CSL515" s="449"/>
      <c r="CSM515" s="449"/>
      <c r="CSN515" s="449"/>
      <c r="CSO515" s="449"/>
      <c r="CSP515" s="449"/>
      <c r="CSQ515" s="449"/>
      <c r="CSR515" s="449"/>
      <c r="CSS515" s="449"/>
      <c r="CST515" s="449"/>
      <c r="CSU515" s="449"/>
      <c r="CSV515" s="449"/>
      <c r="CSW515" s="449"/>
      <c r="CSX515" s="449"/>
      <c r="CSY515" s="449"/>
      <c r="CSZ515" s="449"/>
      <c r="CTA515" s="449"/>
      <c r="CTB515" s="449"/>
      <c r="CTC515" s="449"/>
      <c r="CTD515" s="449"/>
      <c r="CTE515" s="449"/>
      <c r="CTF515" s="449"/>
      <c r="CTG515" s="449"/>
      <c r="CTH515" s="449"/>
      <c r="CTI515" s="449"/>
      <c r="CTJ515" s="449"/>
      <c r="CTK515" s="449"/>
      <c r="CTL515" s="449"/>
      <c r="CTM515" s="449"/>
      <c r="CTN515" s="449"/>
      <c r="CTO515" s="449"/>
      <c r="CTP515" s="449"/>
      <c r="CTQ515" s="449"/>
      <c r="CTR515" s="449"/>
      <c r="CTS515" s="449"/>
      <c r="CTT515" s="449"/>
      <c r="CTU515" s="449"/>
      <c r="CTV515" s="449"/>
      <c r="CTW515" s="449"/>
      <c r="CTX515" s="449"/>
      <c r="CTY515" s="449"/>
      <c r="CTZ515" s="449"/>
      <c r="CUA515" s="449"/>
      <c r="CUB515" s="449"/>
      <c r="CUC515" s="449"/>
      <c r="CUD515" s="449"/>
      <c r="CUE515" s="449"/>
      <c r="CUF515" s="449"/>
      <c r="CUG515" s="449"/>
      <c r="CUH515" s="449"/>
      <c r="CUI515" s="449"/>
      <c r="CUJ515" s="449"/>
      <c r="CUK515" s="449"/>
      <c r="CUL515" s="449"/>
      <c r="CUM515" s="449"/>
      <c r="CUN515" s="449"/>
      <c r="CUO515" s="449"/>
      <c r="CUP515" s="449"/>
      <c r="CUQ515" s="449"/>
      <c r="CUR515" s="449"/>
      <c r="CUS515" s="449"/>
      <c r="CUT515" s="449"/>
      <c r="CUU515" s="449"/>
      <c r="CUV515" s="449"/>
      <c r="CUW515" s="449"/>
      <c r="CUX515" s="449"/>
      <c r="CUY515" s="449"/>
      <c r="CUZ515" s="449"/>
      <c r="CVA515" s="449"/>
      <c r="CVB515" s="449"/>
      <c r="CVC515" s="449"/>
      <c r="CVD515" s="449"/>
      <c r="CVE515" s="449"/>
      <c r="CVF515" s="449"/>
      <c r="CVG515" s="449"/>
      <c r="CVH515" s="449"/>
      <c r="CVI515" s="449"/>
      <c r="CVJ515" s="449"/>
      <c r="CVK515" s="449"/>
      <c r="CVL515" s="449"/>
      <c r="CVM515" s="449"/>
      <c r="CVN515" s="449"/>
      <c r="CVO515" s="449"/>
      <c r="CVP515" s="449"/>
      <c r="CVQ515" s="449"/>
      <c r="CVR515" s="449"/>
      <c r="CVS515" s="449"/>
      <c r="CVT515" s="449"/>
      <c r="CVU515" s="449"/>
      <c r="CVV515" s="449"/>
      <c r="CVW515" s="449"/>
      <c r="CVX515" s="449"/>
      <c r="CVY515" s="449"/>
      <c r="CVZ515" s="449"/>
      <c r="CWA515" s="449"/>
      <c r="CWB515" s="449"/>
      <c r="CWC515" s="449"/>
      <c r="CWD515" s="449"/>
      <c r="CWE515" s="449"/>
      <c r="CWF515" s="449"/>
      <c r="CWG515" s="449"/>
      <c r="CWH515" s="449"/>
      <c r="CWI515" s="449"/>
      <c r="CWJ515" s="449"/>
      <c r="CWK515" s="449"/>
      <c r="CWL515" s="449"/>
      <c r="CWM515" s="449"/>
      <c r="CWN515" s="449"/>
      <c r="CWO515" s="449"/>
      <c r="CWP515" s="449"/>
      <c r="CWQ515" s="449"/>
      <c r="CWR515" s="449"/>
      <c r="CWS515" s="449"/>
      <c r="CWT515" s="449"/>
      <c r="CWU515" s="449"/>
      <c r="CWV515" s="449"/>
      <c r="CWW515" s="449"/>
      <c r="CWX515" s="449"/>
      <c r="CWY515" s="449"/>
      <c r="CWZ515" s="449"/>
      <c r="CXA515" s="449"/>
      <c r="CXB515" s="449"/>
      <c r="CXC515" s="449"/>
      <c r="CXD515" s="449"/>
      <c r="CXE515" s="449"/>
      <c r="CXF515" s="449"/>
      <c r="CXG515" s="449"/>
      <c r="CXH515" s="449"/>
      <c r="CXI515" s="449"/>
      <c r="CXJ515" s="449"/>
      <c r="CXK515" s="449"/>
      <c r="CXL515" s="449"/>
      <c r="CXM515" s="449"/>
      <c r="CXN515" s="449"/>
      <c r="CXO515" s="449"/>
      <c r="CXP515" s="449"/>
      <c r="CXQ515" s="449"/>
      <c r="CXR515" s="449"/>
      <c r="CXS515" s="449"/>
      <c r="CXT515" s="449"/>
      <c r="CXU515" s="449"/>
      <c r="CXV515" s="449"/>
      <c r="CXW515" s="449"/>
      <c r="CXX515" s="449"/>
      <c r="CXY515" s="449"/>
      <c r="CXZ515" s="449"/>
      <c r="CYA515" s="449"/>
      <c r="CYB515" s="449"/>
      <c r="CYC515" s="449"/>
      <c r="CYD515" s="449"/>
      <c r="CYE515" s="449"/>
      <c r="CYF515" s="449"/>
      <c r="CYG515" s="449"/>
      <c r="CYH515" s="449"/>
      <c r="CYI515" s="449"/>
      <c r="CYJ515" s="449"/>
      <c r="CYK515" s="449"/>
      <c r="CYL515" s="449"/>
      <c r="CYM515" s="449"/>
      <c r="CYN515" s="449"/>
      <c r="CYO515" s="449"/>
      <c r="CYP515" s="449"/>
      <c r="CYQ515" s="449"/>
      <c r="CYR515" s="449"/>
      <c r="CYS515" s="449"/>
      <c r="CYT515" s="449"/>
      <c r="CYU515" s="449"/>
      <c r="CYV515" s="449"/>
      <c r="CYW515" s="449"/>
      <c r="CYX515" s="449"/>
      <c r="CYY515" s="449"/>
      <c r="CYZ515" s="449"/>
      <c r="CZA515" s="449"/>
      <c r="CZB515" s="449"/>
      <c r="CZC515" s="449"/>
      <c r="CZD515" s="449"/>
      <c r="CZE515" s="449"/>
      <c r="CZF515" s="449"/>
      <c r="CZG515" s="449"/>
      <c r="CZH515" s="449"/>
      <c r="CZI515" s="449"/>
      <c r="CZJ515" s="449"/>
      <c r="CZK515" s="449"/>
      <c r="CZL515" s="449"/>
      <c r="CZM515" s="449"/>
      <c r="CZN515" s="449"/>
      <c r="CZO515" s="449"/>
      <c r="CZP515" s="449"/>
      <c r="CZQ515" s="449"/>
      <c r="CZR515" s="449"/>
      <c r="CZS515" s="449"/>
      <c r="CZT515" s="449"/>
      <c r="CZU515" s="449"/>
      <c r="CZV515" s="449"/>
      <c r="CZW515" s="449"/>
      <c r="CZX515" s="449"/>
      <c r="CZY515" s="449"/>
      <c r="CZZ515" s="449"/>
      <c r="DAA515" s="449"/>
      <c r="DAB515" s="449"/>
      <c r="DAC515" s="449"/>
      <c r="DAD515" s="449"/>
      <c r="DAE515" s="449"/>
      <c r="DAF515" s="449"/>
      <c r="DAG515" s="449"/>
      <c r="DAH515" s="449"/>
      <c r="DAI515" s="449"/>
      <c r="DAJ515" s="449"/>
      <c r="DAK515" s="449"/>
      <c r="DAL515" s="449"/>
      <c r="DAM515" s="449"/>
      <c r="DAN515" s="449"/>
      <c r="DAO515" s="449"/>
      <c r="DAP515" s="449"/>
      <c r="DAQ515" s="449"/>
      <c r="DAR515" s="449"/>
      <c r="DAS515" s="449"/>
      <c r="DAT515" s="449"/>
      <c r="DAU515" s="449"/>
      <c r="DAV515" s="449"/>
      <c r="DAW515" s="449"/>
      <c r="DAX515" s="449"/>
      <c r="DAY515" s="449"/>
      <c r="DAZ515" s="449"/>
      <c r="DBA515" s="449"/>
      <c r="DBB515" s="449"/>
      <c r="DBC515" s="449"/>
      <c r="DBD515" s="449"/>
      <c r="DBE515" s="449"/>
      <c r="DBF515" s="449"/>
      <c r="DBG515" s="449"/>
      <c r="DBH515" s="449"/>
      <c r="DBI515" s="449"/>
      <c r="DBJ515" s="449"/>
      <c r="DBK515" s="449"/>
      <c r="DBL515" s="449"/>
      <c r="DBM515" s="449"/>
      <c r="DBN515" s="449"/>
      <c r="DBO515" s="449"/>
      <c r="DBP515" s="449"/>
      <c r="DBQ515" s="449"/>
      <c r="DBR515" s="449"/>
      <c r="DBS515" s="449"/>
      <c r="DBT515" s="449"/>
      <c r="DBU515" s="449"/>
      <c r="DBV515" s="449"/>
      <c r="DBW515" s="449"/>
      <c r="DBX515" s="449"/>
      <c r="DBY515" s="449"/>
      <c r="DBZ515" s="449"/>
      <c r="DCA515" s="449"/>
      <c r="DCB515" s="449"/>
      <c r="DCC515" s="449"/>
      <c r="DCD515" s="449"/>
      <c r="DCE515" s="449"/>
      <c r="DCF515" s="449"/>
      <c r="DCG515" s="449"/>
      <c r="DCH515" s="449"/>
      <c r="DCI515" s="449"/>
      <c r="DCJ515" s="449"/>
      <c r="DCK515" s="449"/>
      <c r="DCL515" s="449"/>
      <c r="DCM515" s="449"/>
      <c r="DCN515" s="449"/>
      <c r="DCO515" s="449"/>
      <c r="DCP515" s="449"/>
      <c r="DCQ515" s="449"/>
      <c r="DCR515" s="449"/>
      <c r="DCS515" s="449"/>
      <c r="DCT515" s="449"/>
      <c r="DCU515" s="449"/>
      <c r="DCV515" s="449"/>
      <c r="DCW515" s="449"/>
      <c r="DCX515" s="449"/>
      <c r="DCY515" s="449"/>
      <c r="DCZ515" s="449"/>
      <c r="DDA515" s="449"/>
      <c r="DDB515" s="449"/>
      <c r="DDC515" s="449"/>
      <c r="DDD515" s="449"/>
      <c r="DDE515" s="449"/>
      <c r="DDF515" s="449"/>
      <c r="DDG515" s="449"/>
      <c r="DDH515" s="449"/>
      <c r="DDI515" s="449"/>
      <c r="DDJ515" s="449"/>
      <c r="DDK515" s="449"/>
      <c r="DDL515" s="449"/>
      <c r="DDM515" s="449"/>
      <c r="DDN515" s="449"/>
      <c r="DDO515" s="449"/>
      <c r="DDP515" s="449"/>
      <c r="DDQ515" s="449"/>
      <c r="DDR515" s="449"/>
      <c r="DDS515" s="449"/>
      <c r="DDT515" s="449"/>
      <c r="DDU515" s="449"/>
      <c r="DDV515" s="449"/>
      <c r="DDW515" s="449"/>
      <c r="DDX515" s="449"/>
      <c r="DDY515" s="449"/>
      <c r="DDZ515" s="449"/>
      <c r="DEA515" s="449"/>
      <c r="DEB515" s="449"/>
      <c r="DEC515" s="449"/>
      <c r="DED515" s="449"/>
      <c r="DEE515" s="449"/>
      <c r="DEF515" s="449"/>
      <c r="DEG515" s="449"/>
      <c r="DEH515" s="449"/>
      <c r="DEI515" s="449"/>
      <c r="DEJ515" s="449"/>
      <c r="DEK515" s="449"/>
      <c r="DEL515" s="449"/>
      <c r="DEM515" s="449"/>
      <c r="DEN515" s="449"/>
      <c r="DEO515" s="449"/>
      <c r="DEP515" s="449"/>
      <c r="DEQ515" s="449"/>
      <c r="DER515" s="449"/>
      <c r="DES515" s="449"/>
      <c r="DET515" s="449"/>
      <c r="DEU515" s="449"/>
      <c r="DEV515" s="449"/>
      <c r="DEW515" s="449"/>
      <c r="DEX515" s="449"/>
      <c r="DEY515" s="449"/>
      <c r="DEZ515" s="449"/>
      <c r="DFA515" s="449"/>
      <c r="DFB515" s="449"/>
      <c r="DFC515" s="449"/>
      <c r="DFD515" s="449"/>
      <c r="DFE515" s="449"/>
      <c r="DFF515" s="449"/>
      <c r="DFG515" s="449"/>
      <c r="DFH515" s="449"/>
      <c r="DFI515" s="449"/>
      <c r="DFJ515" s="449"/>
      <c r="DFK515" s="449"/>
      <c r="DFL515" s="449"/>
      <c r="DFM515" s="449"/>
      <c r="DFN515" s="449"/>
      <c r="DFO515" s="449"/>
      <c r="DFP515" s="449"/>
      <c r="DFQ515" s="449"/>
      <c r="DFR515" s="449"/>
      <c r="DFS515" s="449"/>
      <c r="DFT515" s="449"/>
      <c r="DFU515" s="449"/>
      <c r="DFV515" s="449"/>
      <c r="DFW515" s="449"/>
      <c r="DFX515" s="449"/>
      <c r="DFY515" s="449"/>
      <c r="DFZ515" s="449"/>
      <c r="DGA515" s="449"/>
      <c r="DGB515" s="449"/>
      <c r="DGC515" s="449"/>
      <c r="DGD515" s="449"/>
      <c r="DGE515" s="449"/>
      <c r="DGF515" s="449"/>
      <c r="DGG515" s="449"/>
      <c r="DGH515" s="449"/>
      <c r="DGI515" s="449"/>
      <c r="DGJ515" s="449"/>
      <c r="DGK515" s="449"/>
      <c r="DGL515" s="449"/>
      <c r="DGM515" s="449"/>
      <c r="DGN515" s="449"/>
      <c r="DGO515" s="449"/>
      <c r="DGP515" s="449"/>
      <c r="DGQ515" s="449"/>
      <c r="DGR515" s="449"/>
      <c r="DGS515" s="449"/>
      <c r="DGT515" s="449"/>
      <c r="DGU515" s="449"/>
      <c r="DGV515" s="449"/>
      <c r="DGW515" s="449"/>
      <c r="DGX515" s="449"/>
      <c r="DGY515" s="449"/>
      <c r="DGZ515" s="449"/>
      <c r="DHA515" s="449"/>
      <c r="DHB515" s="449"/>
      <c r="DHC515" s="449"/>
      <c r="DHD515" s="449"/>
      <c r="DHE515" s="449"/>
      <c r="DHF515" s="449"/>
      <c r="DHG515" s="449"/>
      <c r="DHH515" s="449"/>
      <c r="DHI515" s="449"/>
      <c r="DHJ515" s="449"/>
      <c r="DHK515" s="449"/>
      <c r="DHL515" s="449"/>
      <c r="DHM515" s="449"/>
      <c r="DHN515" s="449"/>
      <c r="DHO515" s="449"/>
      <c r="DHP515" s="449"/>
      <c r="DHQ515" s="449"/>
      <c r="DHR515" s="449"/>
      <c r="DHS515" s="449"/>
      <c r="DHT515" s="449"/>
      <c r="DHU515" s="449"/>
      <c r="DHV515" s="449"/>
      <c r="DHW515" s="449"/>
      <c r="DHX515" s="449"/>
      <c r="DHY515" s="449"/>
      <c r="DHZ515" s="449"/>
      <c r="DIA515" s="449"/>
      <c r="DIB515" s="449"/>
      <c r="DIC515" s="449"/>
      <c r="DID515" s="449"/>
      <c r="DIE515" s="449"/>
      <c r="DIF515" s="449"/>
      <c r="DIG515" s="449"/>
      <c r="DIH515" s="449"/>
      <c r="DII515" s="449"/>
      <c r="DIJ515" s="449"/>
      <c r="DIK515" s="449"/>
      <c r="DIL515" s="449"/>
      <c r="DIM515" s="449"/>
      <c r="DIN515" s="449"/>
      <c r="DIO515" s="449"/>
      <c r="DIP515" s="449"/>
      <c r="DIQ515" s="449"/>
      <c r="DIR515" s="449"/>
      <c r="DIS515" s="449"/>
      <c r="DIT515" s="449"/>
      <c r="DIU515" s="449"/>
      <c r="DIV515" s="449"/>
      <c r="DIW515" s="449"/>
      <c r="DIX515" s="449"/>
      <c r="DIY515" s="449"/>
      <c r="DIZ515" s="449"/>
      <c r="DJA515" s="449"/>
      <c r="DJB515" s="449"/>
      <c r="DJC515" s="449"/>
      <c r="DJD515" s="449"/>
      <c r="DJE515" s="449"/>
      <c r="DJF515" s="449"/>
      <c r="DJG515" s="449"/>
      <c r="DJH515" s="449"/>
      <c r="DJI515" s="449"/>
      <c r="DJJ515" s="449"/>
      <c r="DJK515" s="449"/>
      <c r="DJL515" s="449"/>
      <c r="DJM515" s="449"/>
      <c r="DJN515" s="449"/>
      <c r="DJO515" s="449"/>
      <c r="DJP515" s="449"/>
      <c r="DJQ515" s="449"/>
      <c r="DJR515" s="449"/>
      <c r="DJS515" s="449"/>
      <c r="DJT515" s="449"/>
      <c r="DJU515" s="449"/>
      <c r="DJV515" s="449"/>
      <c r="DJW515" s="449"/>
      <c r="DJX515" s="449"/>
      <c r="DJY515" s="449"/>
      <c r="DJZ515" s="449"/>
      <c r="DKA515" s="449"/>
      <c r="DKB515" s="449"/>
      <c r="DKC515" s="449"/>
      <c r="DKD515" s="449"/>
      <c r="DKE515" s="449"/>
      <c r="DKF515" s="449"/>
      <c r="DKG515" s="449"/>
      <c r="DKH515" s="449"/>
      <c r="DKI515" s="449"/>
      <c r="DKJ515" s="449"/>
      <c r="DKK515" s="449"/>
      <c r="DKL515" s="449"/>
      <c r="DKM515" s="449"/>
      <c r="DKN515" s="449"/>
      <c r="DKO515" s="449"/>
      <c r="DKP515" s="449"/>
      <c r="DKQ515" s="449"/>
      <c r="DKR515" s="449"/>
      <c r="DKS515" s="449"/>
      <c r="DKT515" s="449"/>
      <c r="DKU515" s="449"/>
      <c r="DKV515" s="449"/>
      <c r="DKW515" s="449"/>
      <c r="DKX515" s="449"/>
      <c r="DKY515" s="449"/>
      <c r="DKZ515" s="449"/>
      <c r="DLA515" s="449"/>
      <c r="DLB515" s="449"/>
      <c r="DLC515" s="449"/>
      <c r="DLD515" s="449"/>
      <c r="DLE515" s="449"/>
      <c r="DLF515" s="449"/>
      <c r="DLG515" s="449"/>
      <c r="DLH515" s="449"/>
      <c r="DLI515" s="449"/>
      <c r="DLJ515" s="449"/>
      <c r="DLK515" s="449"/>
      <c r="DLL515" s="449"/>
      <c r="DLM515" s="449"/>
      <c r="DLN515" s="449"/>
      <c r="DLO515" s="449"/>
      <c r="DLP515" s="449"/>
      <c r="DLQ515" s="449"/>
      <c r="DLR515" s="449"/>
      <c r="DLS515" s="449"/>
      <c r="DLT515" s="449"/>
      <c r="DLU515" s="449"/>
      <c r="DLV515" s="449"/>
      <c r="DLW515" s="449"/>
      <c r="DLX515" s="449"/>
      <c r="DLY515" s="449"/>
      <c r="DLZ515" s="449"/>
      <c r="DMA515" s="449"/>
      <c r="DMB515" s="449"/>
      <c r="DMC515" s="449"/>
      <c r="DMD515" s="449"/>
      <c r="DME515" s="449"/>
      <c r="DMF515" s="449"/>
      <c r="DMG515" s="449"/>
      <c r="DMH515" s="449"/>
      <c r="DMI515" s="449"/>
      <c r="DMJ515" s="449"/>
      <c r="DMK515" s="449"/>
      <c r="DML515" s="449"/>
      <c r="DMM515" s="449"/>
      <c r="DMN515" s="449"/>
      <c r="DMO515" s="449"/>
      <c r="DMP515" s="449"/>
      <c r="DMQ515" s="449"/>
      <c r="DMR515" s="449"/>
      <c r="DMS515" s="449"/>
      <c r="DMT515" s="449"/>
      <c r="DMU515" s="449"/>
      <c r="DMV515" s="449"/>
      <c r="DMW515" s="449"/>
      <c r="DMX515" s="449"/>
      <c r="DMY515" s="449"/>
      <c r="DMZ515" s="449"/>
      <c r="DNA515" s="449"/>
      <c r="DNB515" s="449"/>
      <c r="DNC515" s="449"/>
      <c r="DND515" s="449"/>
      <c r="DNE515" s="449"/>
      <c r="DNF515" s="449"/>
      <c r="DNG515" s="449"/>
      <c r="DNH515" s="449"/>
      <c r="DNI515" s="449"/>
      <c r="DNJ515" s="449"/>
      <c r="DNK515" s="449"/>
      <c r="DNL515" s="449"/>
      <c r="DNM515" s="449"/>
      <c r="DNN515" s="449"/>
      <c r="DNO515" s="449"/>
      <c r="DNP515" s="449"/>
      <c r="DNQ515" s="449"/>
      <c r="DNR515" s="449"/>
      <c r="DNS515" s="449"/>
      <c r="DNT515" s="449"/>
      <c r="DNU515" s="449"/>
      <c r="DNV515" s="449"/>
      <c r="DNW515" s="449"/>
      <c r="DNX515" s="449"/>
      <c r="DNY515" s="449"/>
      <c r="DNZ515" s="449"/>
      <c r="DOA515" s="449"/>
      <c r="DOB515" s="449"/>
      <c r="DOC515" s="449"/>
      <c r="DOD515" s="449"/>
      <c r="DOE515" s="449"/>
      <c r="DOF515" s="449"/>
      <c r="DOG515" s="449"/>
      <c r="DOH515" s="449"/>
      <c r="DOI515" s="449"/>
      <c r="DOJ515" s="449"/>
      <c r="DOK515" s="449"/>
      <c r="DOL515" s="449"/>
      <c r="DOM515" s="449"/>
      <c r="DON515" s="449"/>
      <c r="DOO515" s="449"/>
      <c r="DOP515" s="449"/>
      <c r="DOQ515" s="449"/>
      <c r="DOR515" s="449"/>
      <c r="DOS515" s="449"/>
      <c r="DOT515" s="449"/>
      <c r="DOU515" s="449"/>
      <c r="DOV515" s="449"/>
      <c r="DOW515" s="449"/>
      <c r="DOX515" s="449"/>
      <c r="DOY515" s="449"/>
      <c r="DOZ515" s="449"/>
      <c r="DPA515" s="449"/>
      <c r="DPB515" s="449"/>
      <c r="DPC515" s="449"/>
      <c r="DPD515" s="449"/>
      <c r="DPE515" s="449"/>
      <c r="DPF515" s="449"/>
      <c r="DPG515" s="449"/>
      <c r="DPH515" s="449"/>
      <c r="DPI515" s="449"/>
      <c r="DPJ515" s="449"/>
      <c r="DPK515" s="449"/>
      <c r="DPL515" s="449"/>
      <c r="DPM515" s="449"/>
      <c r="DPN515" s="449"/>
      <c r="DPO515" s="449"/>
      <c r="DPP515" s="449"/>
      <c r="DPQ515" s="449"/>
      <c r="DPR515" s="449"/>
      <c r="DPS515" s="449"/>
      <c r="DPT515" s="449"/>
      <c r="DPU515" s="449"/>
      <c r="DPV515" s="449"/>
      <c r="DPW515" s="449"/>
      <c r="DPX515" s="449"/>
      <c r="DPY515" s="449"/>
      <c r="DPZ515" s="449"/>
      <c r="DQA515" s="449"/>
      <c r="DQB515" s="449"/>
      <c r="DQC515" s="449"/>
      <c r="DQD515" s="449"/>
      <c r="DQE515" s="449"/>
      <c r="DQF515" s="449"/>
      <c r="DQG515" s="449"/>
      <c r="DQH515" s="449"/>
      <c r="DQI515" s="449"/>
      <c r="DQJ515" s="449"/>
      <c r="DQK515" s="449"/>
      <c r="DQL515" s="449"/>
      <c r="DQM515" s="449"/>
      <c r="DQN515" s="449"/>
      <c r="DQO515" s="449"/>
      <c r="DQP515" s="449"/>
      <c r="DQQ515" s="449"/>
      <c r="DQR515" s="449"/>
      <c r="DQS515" s="449"/>
      <c r="DQT515" s="449"/>
      <c r="DQU515" s="449"/>
      <c r="DQV515" s="449"/>
      <c r="DQW515" s="449"/>
      <c r="DQX515" s="449"/>
      <c r="DQY515" s="449"/>
      <c r="DQZ515" s="449"/>
      <c r="DRA515" s="449"/>
      <c r="DRB515" s="449"/>
      <c r="DRC515" s="449"/>
      <c r="DRD515" s="449"/>
      <c r="DRE515" s="449"/>
      <c r="DRF515" s="449"/>
      <c r="DRG515" s="449"/>
      <c r="DRH515" s="449"/>
      <c r="DRI515" s="449"/>
      <c r="DRJ515" s="449"/>
      <c r="DRK515" s="449"/>
      <c r="DRL515" s="449"/>
      <c r="DRM515" s="449"/>
      <c r="DRN515" s="449"/>
      <c r="DRO515" s="449"/>
      <c r="DRP515" s="449"/>
      <c r="DRQ515" s="449"/>
      <c r="DRR515" s="449"/>
      <c r="DRS515" s="449"/>
      <c r="DRT515" s="449"/>
      <c r="DRU515" s="449"/>
      <c r="DRV515" s="449"/>
      <c r="DRW515" s="449"/>
      <c r="DRX515" s="449"/>
      <c r="DRY515" s="449"/>
      <c r="DRZ515" s="449"/>
      <c r="DSA515" s="449"/>
      <c r="DSB515" s="449"/>
      <c r="DSC515" s="449"/>
      <c r="DSD515" s="449"/>
      <c r="DSE515" s="449"/>
      <c r="DSF515" s="449"/>
      <c r="DSG515" s="449"/>
      <c r="DSH515" s="449"/>
      <c r="DSI515" s="449"/>
      <c r="DSJ515" s="449"/>
      <c r="DSK515" s="449"/>
      <c r="DSL515" s="449"/>
      <c r="DSM515" s="449"/>
      <c r="DSN515" s="449"/>
      <c r="DSO515" s="449"/>
      <c r="DSP515" s="449"/>
      <c r="DSQ515" s="449"/>
      <c r="DSR515" s="449"/>
      <c r="DSS515" s="449"/>
      <c r="DST515" s="449"/>
      <c r="DSU515" s="449"/>
      <c r="DSV515" s="449"/>
      <c r="DSW515" s="449"/>
      <c r="DSX515" s="449"/>
      <c r="DSY515" s="449"/>
      <c r="DSZ515" s="449"/>
      <c r="DTA515" s="449"/>
      <c r="DTB515" s="449"/>
      <c r="DTC515" s="449"/>
      <c r="DTD515" s="449"/>
      <c r="DTE515" s="449"/>
      <c r="DTF515" s="449"/>
      <c r="DTG515" s="449"/>
      <c r="DTH515" s="449"/>
      <c r="DTI515" s="449"/>
      <c r="DTJ515" s="449"/>
      <c r="DTK515" s="449"/>
      <c r="DTL515" s="449"/>
      <c r="DTM515" s="449"/>
      <c r="DTN515" s="449"/>
      <c r="DTO515" s="449"/>
      <c r="DTP515" s="449"/>
      <c r="DTQ515" s="449"/>
      <c r="DTR515" s="449"/>
      <c r="DTS515" s="449"/>
      <c r="DTT515" s="449"/>
      <c r="DTU515" s="449"/>
      <c r="DTV515" s="449"/>
      <c r="DTW515" s="449"/>
      <c r="DTX515" s="449"/>
      <c r="DTY515" s="449"/>
      <c r="DTZ515" s="449"/>
      <c r="DUA515" s="449"/>
      <c r="DUB515" s="449"/>
      <c r="DUC515" s="449"/>
      <c r="DUD515" s="449"/>
      <c r="DUE515" s="449"/>
      <c r="DUF515" s="449"/>
      <c r="DUG515" s="449"/>
      <c r="DUH515" s="449"/>
      <c r="DUI515" s="449"/>
      <c r="DUJ515" s="449"/>
      <c r="DUK515" s="449"/>
      <c r="DUL515" s="449"/>
      <c r="DUM515" s="449"/>
      <c r="DUN515" s="449"/>
      <c r="DUO515" s="449"/>
      <c r="DUP515" s="449"/>
      <c r="DUQ515" s="449"/>
      <c r="DUR515" s="449"/>
      <c r="DUS515" s="449"/>
      <c r="DUT515" s="449"/>
      <c r="DUU515" s="449"/>
      <c r="DUV515" s="449"/>
      <c r="DUW515" s="449"/>
      <c r="DUX515" s="449"/>
      <c r="DUY515" s="449"/>
      <c r="DUZ515" s="449"/>
      <c r="DVA515" s="449"/>
      <c r="DVB515" s="449"/>
      <c r="DVC515" s="449"/>
      <c r="DVD515" s="449"/>
      <c r="DVE515" s="449"/>
      <c r="DVF515" s="449"/>
      <c r="DVG515" s="449"/>
      <c r="DVH515" s="449"/>
      <c r="DVI515" s="449"/>
      <c r="DVJ515" s="449"/>
      <c r="DVK515" s="449"/>
      <c r="DVL515" s="449"/>
      <c r="DVM515" s="449"/>
      <c r="DVN515" s="449"/>
      <c r="DVO515" s="449"/>
      <c r="DVP515" s="449"/>
      <c r="DVQ515" s="449"/>
      <c r="DVR515" s="449"/>
      <c r="DVS515" s="449"/>
      <c r="DVT515" s="449"/>
      <c r="DVU515" s="449"/>
      <c r="DVV515" s="449"/>
      <c r="DVW515" s="449"/>
      <c r="DVX515" s="449"/>
      <c r="DVY515" s="449"/>
      <c r="DVZ515" s="449"/>
      <c r="DWA515" s="449"/>
      <c r="DWB515" s="449"/>
      <c r="DWC515" s="449"/>
      <c r="DWD515" s="449"/>
      <c r="DWE515" s="449"/>
      <c r="DWF515" s="449"/>
      <c r="DWG515" s="449"/>
      <c r="DWH515" s="449"/>
      <c r="DWI515" s="449"/>
      <c r="DWJ515" s="449"/>
      <c r="DWK515" s="449"/>
      <c r="DWL515" s="449"/>
      <c r="DWM515" s="449"/>
      <c r="DWN515" s="449"/>
      <c r="DWO515" s="449"/>
      <c r="DWP515" s="449"/>
      <c r="DWQ515" s="449"/>
      <c r="DWR515" s="449"/>
      <c r="DWS515" s="449"/>
      <c r="DWT515" s="449"/>
      <c r="DWU515" s="449"/>
      <c r="DWV515" s="449"/>
      <c r="DWW515" s="449"/>
      <c r="DWX515" s="449"/>
      <c r="DWY515" s="449"/>
      <c r="DWZ515" s="449"/>
      <c r="DXA515" s="449"/>
      <c r="DXB515" s="449"/>
      <c r="DXC515" s="449"/>
      <c r="DXD515" s="449"/>
      <c r="DXE515" s="449"/>
      <c r="DXF515" s="449"/>
      <c r="DXG515" s="449"/>
      <c r="DXH515" s="449"/>
      <c r="DXI515" s="449"/>
      <c r="DXJ515" s="449"/>
      <c r="DXK515" s="449"/>
      <c r="DXL515" s="449"/>
      <c r="DXM515" s="449"/>
      <c r="DXN515" s="449"/>
      <c r="DXO515" s="449"/>
      <c r="DXP515" s="449"/>
      <c r="DXQ515" s="449"/>
      <c r="DXR515" s="449"/>
      <c r="DXS515" s="449"/>
      <c r="DXT515" s="449"/>
      <c r="DXU515" s="449"/>
      <c r="DXV515" s="449"/>
      <c r="DXW515" s="449"/>
      <c r="DXX515" s="449"/>
      <c r="DXY515" s="449"/>
      <c r="DXZ515" s="449"/>
      <c r="DYA515" s="449"/>
      <c r="DYB515" s="449"/>
      <c r="DYC515" s="449"/>
      <c r="DYD515" s="449"/>
      <c r="DYE515" s="449"/>
      <c r="DYF515" s="449"/>
      <c r="DYG515" s="449"/>
      <c r="DYH515" s="449"/>
      <c r="DYI515" s="449"/>
      <c r="DYJ515" s="449"/>
      <c r="DYK515" s="449"/>
      <c r="DYL515" s="449"/>
      <c r="DYM515" s="449"/>
      <c r="DYN515" s="449"/>
      <c r="DYO515" s="449"/>
      <c r="DYP515" s="449"/>
      <c r="DYQ515" s="449"/>
      <c r="DYR515" s="449"/>
      <c r="DYS515" s="449"/>
      <c r="DYT515" s="449"/>
      <c r="DYU515" s="449"/>
      <c r="DYV515" s="449"/>
      <c r="DYW515" s="449"/>
      <c r="DYX515" s="449"/>
      <c r="DYY515" s="449"/>
      <c r="DYZ515" s="449"/>
      <c r="DZA515" s="449"/>
      <c r="DZB515" s="449"/>
      <c r="DZC515" s="449"/>
      <c r="DZD515" s="449"/>
      <c r="DZE515" s="449"/>
      <c r="DZF515" s="449"/>
      <c r="DZG515" s="449"/>
      <c r="DZH515" s="449"/>
      <c r="DZI515" s="449"/>
      <c r="DZJ515" s="449"/>
      <c r="DZK515" s="449"/>
      <c r="DZL515" s="449"/>
      <c r="DZM515" s="449"/>
      <c r="DZN515" s="449"/>
      <c r="DZO515" s="449"/>
      <c r="DZP515" s="449"/>
      <c r="DZQ515" s="449"/>
      <c r="DZR515" s="449"/>
      <c r="DZS515" s="449"/>
      <c r="DZT515" s="449"/>
      <c r="DZU515" s="449"/>
      <c r="DZV515" s="449"/>
      <c r="DZW515" s="449"/>
      <c r="DZX515" s="449"/>
      <c r="DZY515" s="449"/>
      <c r="DZZ515" s="449"/>
      <c r="EAA515" s="449"/>
      <c r="EAB515" s="449"/>
      <c r="EAC515" s="449"/>
      <c r="EAD515" s="449"/>
      <c r="EAE515" s="449"/>
      <c r="EAF515" s="449"/>
      <c r="EAG515" s="449"/>
      <c r="EAH515" s="449"/>
      <c r="EAI515" s="449"/>
      <c r="EAJ515" s="449"/>
      <c r="EAK515" s="449"/>
      <c r="EAL515" s="449"/>
      <c r="EAM515" s="449"/>
      <c r="EAN515" s="449"/>
      <c r="EAO515" s="449"/>
      <c r="EAP515" s="449"/>
      <c r="EAQ515" s="449"/>
      <c r="EAR515" s="449"/>
      <c r="EAS515" s="449"/>
      <c r="EAT515" s="449"/>
      <c r="EAU515" s="449"/>
      <c r="EAV515" s="449"/>
      <c r="EAW515" s="449"/>
      <c r="EAX515" s="449"/>
      <c r="EAY515" s="449"/>
      <c r="EAZ515" s="449"/>
      <c r="EBA515" s="449"/>
      <c r="EBB515" s="449"/>
      <c r="EBC515" s="449"/>
      <c r="EBD515" s="449"/>
      <c r="EBE515" s="449"/>
      <c r="EBF515" s="449"/>
      <c r="EBG515" s="449"/>
      <c r="EBH515" s="449"/>
      <c r="EBI515" s="449"/>
      <c r="EBJ515" s="449"/>
      <c r="EBK515" s="449"/>
      <c r="EBL515" s="449"/>
      <c r="EBM515" s="449"/>
      <c r="EBN515" s="449"/>
      <c r="EBO515" s="449"/>
      <c r="EBP515" s="449"/>
      <c r="EBQ515" s="449"/>
      <c r="EBR515" s="449"/>
      <c r="EBS515" s="449"/>
      <c r="EBT515" s="449"/>
      <c r="EBU515" s="449"/>
      <c r="EBV515" s="449"/>
      <c r="EBW515" s="449"/>
      <c r="EBX515" s="449"/>
      <c r="EBY515" s="449"/>
      <c r="EBZ515" s="449"/>
      <c r="ECA515" s="449"/>
      <c r="ECB515" s="449"/>
      <c r="ECC515" s="449"/>
      <c r="ECD515" s="449"/>
      <c r="ECE515" s="449"/>
      <c r="ECF515" s="449"/>
      <c r="ECG515" s="449"/>
      <c r="ECH515" s="449"/>
      <c r="ECI515" s="449"/>
      <c r="ECJ515" s="449"/>
      <c r="ECK515" s="449"/>
      <c r="ECL515" s="449"/>
      <c r="ECM515" s="449"/>
      <c r="ECN515" s="449"/>
      <c r="ECO515" s="449"/>
      <c r="ECP515" s="449"/>
      <c r="ECQ515" s="449"/>
      <c r="ECR515" s="449"/>
      <c r="ECS515" s="449"/>
      <c r="ECT515" s="449"/>
      <c r="ECU515" s="449"/>
      <c r="ECV515" s="449"/>
      <c r="ECW515" s="449"/>
      <c r="ECX515" s="449"/>
      <c r="ECY515" s="449"/>
      <c r="ECZ515" s="449"/>
      <c r="EDA515" s="449"/>
      <c r="EDB515" s="449"/>
      <c r="EDC515" s="449"/>
      <c r="EDD515" s="449"/>
      <c r="EDE515" s="449"/>
      <c r="EDF515" s="449"/>
      <c r="EDG515" s="449"/>
      <c r="EDH515" s="449"/>
      <c r="EDI515" s="449"/>
      <c r="EDJ515" s="449"/>
      <c r="EDK515" s="449"/>
      <c r="EDL515" s="449"/>
      <c r="EDM515" s="449"/>
      <c r="EDN515" s="449"/>
      <c r="EDO515" s="449"/>
      <c r="EDP515" s="449"/>
      <c r="EDQ515" s="449"/>
      <c r="EDR515" s="449"/>
      <c r="EDS515" s="449"/>
      <c r="EDT515" s="449"/>
      <c r="EDU515" s="449"/>
      <c r="EDV515" s="449"/>
      <c r="EDW515" s="449"/>
      <c r="EDX515" s="449"/>
      <c r="EDY515" s="449"/>
      <c r="EDZ515" s="449"/>
      <c r="EEA515" s="449"/>
      <c r="EEB515" s="449"/>
      <c r="EEC515" s="449"/>
      <c r="EED515" s="449"/>
      <c r="EEE515" s="449"/>
      <c r="EEF515" s="449"/>
      <c r="EEG515" s="449"/>
      <c r="EEH515" s="449"/>
      <c r="EEI515" s="449"/>
      <c r="EEJ515" s="449"/>
      <c r="EEK515" s="449"/>
      <c r="EEL515" s="449"/>
      <c r="EEM515" s="449"/>
      <c r="EEN515" s="449"/>
      <c r="EEO515" s="449"/>
      <c r="EEP515" s="449"/>
      <c r="EEQ515" s="449"/>
      <c r="EER515" s="449"/>
      <c r="EES515" s="449"/>
      <c r="EET515" s="449"/>
      <c r="EEU515" s="449"/>
      <c r="EEV515" s="449"/>
      <c r="EEW515" s="449"/>
      <c r="EEX515" s="449"/>
      <c r="EEY515" s="449"/>
      <c r="EEZ515" s="449"/>
      <c r="EFA515" s="449"/>
      <c r="EFB515" s="449"/>
      <c r="EFC515" s="449"/>
      <c r="EFD515" s="449"/>
      <c r="EFE515" s="449"/>
      <c r="EFF515" s="449"/>
      <c r="EFG515" s="449"/>
      <c r="EFH515" s="449"/>
      <c r="EFI515" s="449"/>
      <c r="EFJ515" s="449"/>
      <c r="EFK515" s="449"/>
      <c r="EFL515" s="449"/>
      <c r="EFM515" s="449"/>
      <c r="EFN515" s="449"/>
      <c r="EFO515" s="449"/>
      <c r="EFP515" s="449"/>
      <c r="EFQ515" s="449"/>
      <c r="EFR515" s="449"/>
      <c r="EFS515" s="449"/>
      <c r="EFT515" s="449"/>
      <c r="EFU515" s="449"/>
      <c r="EFV515" s="449"/>
      <c r="EFW515" s="449"/>
      <c r="EFX515" s="449"/>
      <c r="EFY515" s="449"/>
      <c r="EFZ515" s="449"/>
      <c r="EGA515" s="449"/>
      <c r="EGB515" s="449"/>
      <c r="EGC515" s="449"/>
      <c r="EGD515" s="449"/>
      <c r="EGE515" s="449"/>
      <c r="EGF515" s="449"/>
      <c r="EGG515" s="449"/>
      <c r="EGH515" s="449"/>
      <c r="EGI515" s="449"/>
      <c r="EGJ515" s="449"/>
      <c r="EGK515" s="449"/>
      <c r="EGL515" s="449"/>
      <c r="EGM515" s="449"/>
      <c r="EGN515" s="449"/>
      <c r="EGO515" s="449"/>
      <c r="EGP515" s="449"/>
      <c r="EGQ515" s="449"/>
      <c r="EGR515" s="449"/>
      <c r="EGS515" s="449"/>
      <c r="EGT515" s="449"/>
      <c r="EGU515" s="449"/>
      <c r="EGV515" s="449"/>
      <c r="EGW515" s="449"/>
      <c r="EGX515" s="449"/>
      <c r="EGY515" s="449"/>
      <c r="EGZ515" s="449"/>
      <c r="EHA515" s="449"/>
      <c r="EHB515" s="449"/>
      <c r="EHC515" s="449"/>
      <c r="EHD515" s="449"/>
      <c r="EHE515" s="449"/>
      <c r="EHF515" s="449"/>
      <c r="EHG515" s="449"/>
      <c r="EHH515" s="449"/>
      <c r="EHI515" s="449"/>
      <c r="EHJ515" s="449"/>
      <c r="EHK515" s="449"/>
      <c r="EHL515" s="449"/>
      <c r="EHM515" s="449"/>
      <c r="EHN515" s="449"/>
      <c r="EHO515" s="449"/>
      <c r="EHP515" s="449"/>
      <c r="EHQ515" s="449"/>
      <c r="EHR515" s="449"/>
      <c r="EHS515" s="449"/>
      <c r="EHT515" s="449"/>
      <c r="EHU515" s="449"/>
      <c r="EHV515" s="449"/>
      <c r="EHW515" s="449"/>
      <c r="EHX515" s="449"/>
      <c r="EHY515" s="449"/>
      <c r="EHZ515" s="449"/>
      <c r="EIA515" s="449"/>
      <c r="EIB515" s="449"/>
      <c r="EIC515" s="449"/>
      <c r="EID515" s="449"/>
      <c r="EIE515" s="449"/>
      <c r="EIF515" s="449"/>
      <c r="EIG515" s="449"/>
      <c r="EIH515" s="449"/>
      <c r="EII515" s="449"/>
      <c r="EIJ515" s="449"/>
      <c r="EIK515" s="449"/>
      <c r="EIL515" s="449"/>
      <c r="EIM515" s="449"/>
      <c r="EIN515" s="449"/>
      <c r="EIO515" s="449"/>
      <c r="EIP515" s="449"/>
      <c r="EIQ515" s="449"/>
      <c r="EIR515" s="449"/>
      <c r="EIS515" s="449"/>
      <c r="EIT515" s="449"/>
      <c r="EIU515" s="449"/>
      <c r="EIV515" s="449"/>
      <c r="EIW515" s="449"/>
      <c r="EIX515" s="449"/>
      <c r="EIY515" s="449"/>
      <c r="EIZ515" s="449"/>
      <c r="EJA515" s="449"/>
      <c r="EJB515" s="449"/>
      <c r="EJC515" s="449"/>
      <c r="EJD515" s="449"/>
      <c r="EJE515" s="449"/>
      <c r="EJF515" s="449"/>
      <c r="EJG515" s="449"/>
      <c r="EJH515" s="449"/>
      <c r="EJI515" s="449"/>
      <c r="EJJ515" s="449"/>
      <c r="EJK515" s="449"/>
      <c r="EJL515" s="449"/>
      <c r="EJM515" s="449"/>
      <c r="EJN515" s="449"/>
      <c r="EJO515" s="449"/>
      <c r="EJP515" s="449"/>
      <c r="EJQ515" s="449"/>
      <c r="EJR515" s="449"/>
      <c r="EJS515" s="449"/>
      <c r="EJT515" s="449"/>
      <c r="EJU515" s="449"/>
      <c r="EJV515" s="449"/>
      <c r="EJW515" s="449"/>
      <c r="EJX515" s="449"/>
      <c r="EJY515" s="449"/>
      <c r="EJZ515" s="449"/>
      <c r="EKA515" s="449"/>
      <c r="EKB515" s="449"/>
      <c r="EKC515" s="449"/>
      <c r="EKD515" s="449"/>
      <c r="EKE515" s="449"/>
      <c r="EKF515" s="449"/>
      <c r="EKG515" s="449"/>
      <c r="EKH515" s="449"/>
      <c r="EKI515" s="449"/>
      <c r="EKJ515" s="449"/>
      <c r="EKK515" s="449"/>
      <c r="EKL515" s="449"/>
      <c r="EKM515" s="449"/>
      <c r="EKN515" s="449"/>
      <c r="EKO515" s="449"/>
      <c r="EKP515" s="449"/>
      <c r="EKQ515" s="449"/>
      <c r="EKR515" s="449"/>
      <c r="EKS515" s="449"/>
      <c r="EKT515" s="449"/>
      <c r="EKU515" s="449"/>
      <c r="EKV515" s="449"/>
      <c r="EKW515" s="449"/>
      <c r="EKX515" s="449"/>
      <c r="EKY515" s="449"/>
      <c r="EKZ515" s="449"/>
      <c r="ELA515" s="449"/>
      <c r="ELB515" s="449"/>
      <c r="ELC515" s="449"/>
      <c r="ELD515" s="449"/>
      <c r="ELE515" s="449"/>
      <c r="ELF515" s="449"/>
      <c r="ELG515" s="449"/>
      <c r="ELH515" s="449"/>
      <c r="ELI515" s="449"/>
      <c r="ELJ515" s="449"/>
      <c r="ELK515" s="449"/>
      <c r="ELL515" s="449"/>
      <c r="ELM515" s="449"/>
      <c r="ELN515" s="449"/>
      <c r="ELO515" s="449"/>
      <c r="ELP515" s="449"/>
      <c r="ELQ515" s="449"/>
      <c r="ELR515" s="449"/>
      <c r="ELS515" s="449"/>
      <c r="ELT515" s="449"/>
      <c r="ELU515" s="449"/>
      <c r="ELV515" s="449"/>
      <c r="ELW515" s="449"/>
      <c r="ELX515" s="449"/>
      <c r="ELY515" s="449"/>
      <c r="ELZ515" s="449"/>
      <c r="EMA515" s="449"/>
      <c r="EMB515" s="449"/>
      <c r="EMC515" s="449"/>
      <c r="EMD515" s="449"/>
      <c r="EME515" s="449"/>
      <c r="EMF515" s="449"/>
      <c r="EMG515" s="449"/>
      <c r="EMH515" s="449"/>
      <c r="EMI515" s="449"/>
      <c r="EMJ515" s="449"/>
      <c r="EMK515" s="449"/>
      <c r="EML515" s="449"/>
      <c r="EMM515" s="449"/>
      <c r="EMN515" s="449"/>
      <c r="EMO515" s="449"/>
      <c r="EMP515" s="449"/>
      <c r="EMQ515" s="449"/>
      <c r="EMR515" s="449"/>
      <c r="EMS515" s="449"/>
      <c r="EMT515" s="449"/>
      <c r="EMU515" s="449"/>
      <c r="EMV515" s="449"/>
      <c r="EMW515" s="449"/>
      <c r="EMX515" s="449"/>
      <c r="EMY515" s="449"/>
      <c r="EMZ515" s="449"/>
      <c r="ENA515" s="449"/>
      <c r="ENB515" s="449"/>
      <c r="ENC515" s="449"/>
      <c r="END515" s="449"/>
      <c r="ENE515" s="449"/>
      <c r="ENF515" s="449"/>
      <c r="ENG515" s="449"/>
      <c r="ENH515" s="449"/>
      <c r="ENI515" s="449"/>
      <c r="ENJ515" s="449"/>
      <c r="ENK515" s="449"/>
      <c r="ENL515" s="449"/>
      <c r="ENM515" s="449"/>
      <c r="ENN515" s="449"/>
      <c r="ENO515" s="449"/>
      <c r="ENP515" s="449"/>
      <c r="ENQ515" s="449"/>
      <c r="ENR515" s="449"/>
      <c r="ENS515" s="449"/>
      <c r="ENT515" s="449"/>
      <c r="ENU515" s="449"/>
      <c r="ENV515" s="449"/>
      <c r="ENW515" s="449"/>
      <c r="ENX515" s="449"/>
      <c r="ENY515" s="449"/>
      <c r="ENZ515" s="449"/>
      <c r="EOA515" s="449"/>
      <c r="EOB515" s="449"/>
      <c r="EOC515" s="449"/>
      <c r="EOD515" s="449"/>
      <c r="EOE515" s="449"/>
      <c r="EOF515" s="449"/>
      <c r="EOG515" s="449"/>
      <c r="EOH515" s="449"/>
      <c r="EOI515" s="449"/>
      <c r="EOJ515" s="449"/>
      <c r="EOK515" s="449"/>
      <c r="EOL515" s="449"/>
      <c r="EOM515" s="449"/>
      <c r="EON515" s="449"/>
      <c r="EOO515" s="449"/>
      <c r="EOP515" s="449"/>
      <c r="EOQ515" s="449"/>
      <c r="EOR515" s="449"/>
      <c r="EOS515" s="449"/>
      <c r="EOT515" s="449"/>
      <c r="EOU515" s="449"/>
      <c r="EOV515" s="449"/>
      <c r="EOW515" s="449"/>
      <c r="EOX515" s="449"/>
      <c r="EOY515" s="449"/>
      <c r="EOZ515" s="449"/>
      <c r="EPA515" s="449"/>
      <c r="EPB515" s="449"/>
      <c r="EPC515" s="449"/>
      <c r="EPD515" s="449"/>
      <c r="EPE515" s="449"/>
      <c r="EPF515" s="449"/>
      <c r="EPG515" s="449"/>
      <c r="EPH515" s="449"/>
      <c r="EPI515" s="449"/>
      <c r="EPJ515" s="449"/>
      <c r="EPK515" s="449"/>
      <c r="EPL515" s="449"/>
      <c r="EPM515" s="449"/>
      <c r="EPN515" s="449"/>
      <c r="EPO515" s="449"/>
      <c r="EPP515" s="449"/>
      <c r="EPQ515" s="449"/>
      <c r="EPR515" s="449"/>
      <c r="EPS515" s="449"/>
      <c r="EPT515" s="449"/>
      <c r="EPU515" s="449"/>
      <c r="EPV515" s="449"/>
      <c r="EPW515" s="449"/>
      <c r="EPX515" s="449"/>
      <c r="EPY515" s="449"/>
      <c r="EPZ515" s="449"/>
      <c r="EQA515" s="449"/>
      <c r="EQB515" s="449"/>
      <c r="EQC515" s="449"/>
      <c r="EQD515" s="449"/>
      <c r="EQE515" s="449"/>
      <c r="EQF515" s="449"/>
      <c r="EQG515" s="449"/>
      <c r="EQH515" s="449"/>
      <c r="EQI515" s="449"/>
      <c r="EQJ515" s="449"/>
      <c r="EQK515" s="449"/>
      <c r="EQL515" s="449"/>
      <c r="EQM515" s="449"/>
      <c r="EQN515" s="449"/>
      <c r="EQO515" s="449"/>
      <c r="EQP515" s="449"/>
      <c r="EQQ515" s="449"/>
      <c r="EQR515" s="449"/>
      <c r="EQS515" s="449"/>
      <c r="EQT515" s="449"/>
      <c r="EQU515" s="449"/>
      <c r="EQV515" s="449"/>
      <c r="EQW515" s="449"/>
      <c r="EQX515" s="449"/>
      <c r="EQY515" s="449"/>
      <c r="EQZ515" s="449"/>
      <c r="ERA515" s="449"/>
      <c r="ERB515" s="449"/>
      <c r="ERC515" s="449"/>
      <c r="ERD515" s="449"/>
      <c r="ERE515" s="449"/>
      <c r="ERF515" s="449"/>
      <c r="ERG515" s="449"/>
      <c r="ERH515" s="449"/>
      <c r="ERI515" s="449"/>
      <c r="ERJ515" s="449"/>
      <c r="ERK515" s="449"/>
      <c r="ERL515" s="449"/>
      <c r="ERM515" s="449"/>
      <c r="ERN515" s="449"/>
      <c r="ERO515" s="449"/>
      <c r="ERP515" s="449"/>
      <c r="ERQ515" s="449"/>
      <c r="ERR515" s="449"/>
      <c r="ERS515" s="449"/>
      <c r="ERT515" s="449"/>
      <c r="ERU515" s="449"/>
      <c r="ERV515" s="449"/>
      <c r="ERW515" s="449"/>
      <c r="ERX515" s="449"/>
      <c r="ERY515" s="449"/>
      <c r="ERZ515" s="449"/>
      <c r="ESA515" s="449"/>
      <c r="ESB515" s="449"/>
      <c r="ESC515" s="449"/>
      <c r="ESD515" s="449"/>
      <c r="ESE515" s="449"/>
      <c r="ESF515" s="449"/>
      <c r="ESG515" s="449"/>
      <c r="ESH515" s="449"/>
      <c r="ESI515" s="449"/>
      <c r="ESJ515" s="449"/>
      <c r="ESK515" s="449"/>
      <c r="ESL515" s="449"/>
      <c r="ESM515" s="449"/>
      <c r="ESN515" s="449"/>
      <c r="ESO515" s="449"/>
      <c r="ESP515" s="449"/>
      <c r="ESQ515" s="449"/>
      <c r="ESR515" s="449"/>
      <c r="ESS515" s="449"/>
      <c r="EST515" s="449"/>
      <c r="ESU515" s="449"/>
      <c r="ESV515" s="449"/>
      <c r="ESW515" s="449"/>
      <c r="ESX515" s="449"/>
      <c r="ESY515" s="449"/>
      <c r="ESZ515" s="449"/>
      <c r="ETA515" s="449"/>
      <c r="ETB515" s="449"/>
      <c r="ETC515" s="449"/>
      <c r="ETD515" s="449"/>
      <c r="ETE515" s="449"/>
      <c r="ETF515" s="449"/>
      <c r="ETG515" s="449"/>
      <c r="ETH515" s="449"/>
      <c r="ETI515" s="449"/>
      <c r="ETJ515" s="449"/>
      <c r="ETK515" s="449"/>
      <c r="ETL515" s="449"/>
      <c r="ETM515" s="449"/>
      <c r="ETN515" s="449"/>
      <c r="ETO515" s="449"/>
      <c r="ETP515" s="449"/>
      <c r="ETQ515" s="449"/>
      <c r="ETR515" s="449"/>
      <c r="ETS515" s="449"/>
      <c r="ETT515" s="449"/>
      <c r="ETU515" s="449"/>
      <c r="ETV515" s="449"/>
      <c r="ETW515" s="449"/>
      <c r="ETX515" s="449"/>
      <c r="ETY515" s="449"/>
      <c r="ETZ515" s="449"/>
      <c r="EUA515" s="449"/>
      <c r="EUB515" s="449"/>
      <c r="EUC515" s="449"/>
      <c r="EUD515" s="449"/>
      <c r="EUE515" s="449"/>
      <c r="EUF515" s="449"/>
      <c r="EUG515" s="449"/>
      <c r="EUH515" s="449"/>
      <c r="EUI515" s="449"/>
      <c r="EUJ515" s="449"/>
      <c r="EUK515" s="449"/>
      <c r="EUL515" s="449"/>
      <c r="EUM515" s="449"/>
      <c r="EUN515" s="449"/>
      <c r="EUO515" s="449"/>
      <c r="EUP515" s="449"/>
      <c r="EUQ515" s="449"/>
      <c r="EUR515" s="449"/>
      <c r="EUS515" s="449"/>
      <c r="EUT515" s="449"/>
      <c r="EUU515" s="449"/>
      <c r="EUV515" s="449"/>
      <c r="EUW515" s="449"/>
      <c r="EUX515" s="449"/>
      <c r="EUY515" s="449"/>
      <c r="EUZ515" s="449"/>
      <c r="EVA515" s="449"/>
      <c r="EVB515" s="449"/>
      <c r="EVC515" s="449"/>
      <c r="EVD515" s="449"/>
      <c r="EVE515" s="449"/>
      <c r="EVF515" s="449"/>
      <c r="EVG515" s="449"/>
      <c r="EVH515" s="449"/>
      <c r="EVI515" s="449"/>
      <c r="EVJ515" s="449"/>
      <c r="EVK515" s="449"/>
      <c r="EVL515" s="449"/>
      <c r="EVM515" s="449"/>
      <c r="EVN515" s="449"/>
      <c r="EVO515" s="449"/>
      <c r="EVP515" s="449"/>
      <c r="EVQ515" s="449"/>
      <c r="EVR515" s="449"/>
      <c r="EVS515" s="449"/>
      <c r="EVT515" s="449"/>
      <c r="EVU515" s="449"/>
      <c r="EVV515" s="449"/>
      <c r="EVW515" s="449"/>
      <c r="EVX515" s="449"/>
      <c r="EVY515" s="449"/>
      <c r="EVZ515" s="449"/>
      <c r="EWA515" s="449"/>
      <c r="EWB515" s="449"/>
      <c r="EWC515" s="449"/>
      <c r="EWD515" s="449"/>
      <c r="EWE515" s="449"/>
      <c r="EWF515" s="449"/>
      <c r="EWG515" s="449"/>
      <c r="EWH515" s="449"/>
      <c r="EWI515" s="449"/>
      <c r="EWJ515" s="449"/>
      <c r="EWK515" s="449"/>
      <c r="EWL515" s="449"/>
      <c r="EWM515" s="449"/>
      <c r="EWN515" s="449"/>
      <c r="EWO515" s="449"/>
      <c r="EWP515" s="449"/>
      <c r="EWQ515" s="449"/>
      <c r="EWR515" s="449"/>
      <c r="EWS515" s="449"/>
      <c r="EWT515" s="449"/>
      <c r="EWU515" s="449"/>
      <c r="EWV515" s="449"/>
      <c r="EWW515" s="449"/>
      <c r="EWX515" s="449"/>
      <c r="EWY515" s="449"/>
      <c r="EWZ515" s="449"/>
      <c r="EXA515" s="449"/>
      <c r="EXB515" s="449"/>
      <c r="EXC515" s="449"/>
      <c r="EXD515" s="449"/>
      <c r="EXE515" s="449"/>
      <c r="EXF515" s="449"/>
      <c r="EXG515" s="449"/>
      <c r="EXH515" s="449"/>
      <c r="EXI515" s="449"/>
      <c r="EXJ515" s="449"/>
      <c r="EXK515" s="449"/>
      <c r="EXL515" s="449"/>
      <c r="EXM515" s="449"/>
      <c r="EXN515" s="449"/>
      <c r="EXO515" s="449"/>
      <c r="EXP515" s="449"/>
      <c r="EXQ515" s="449"/>
      <c r="EXR515" s="449"/>
      <c r="EXS515" s="449"/>
      <c r="EXT515" s="449"/>
      <c r="EXU515" s="449"/>
      <c r="EXV515" s="449"/>
      <c r="EXW515" s="449"/>
      <c r="EXX515" s="449"/>
      <c r="EXY515" s="449"/>
      <c r="EXZ515" s="449"/>
      <c r="EYA515" s="449"/>
      <c r="EYB515" s="449"/>
      <c r="EYC515" s="449"/>
      <c r="EYD515" s="449"/>
      <c r="EYE515" s="449"/>
      <c r="EYF515" s="449"/>
      <c r="EYG515" s="449"/>
      <c r="EYH515" s="449"/>
      <c r="EYI515" s="449"/>
      <c r="EYJ515" s="449"/>
      <c r="EYK515" s="449"/>
      <c r="EYL515" s="449"/>
      <c r="EYM515" s="449"/>
      <c r="EYN515" s="449"/>
      <c r="EYO515" s="449"/>
      <c r="EYP515" s="449"/>
      <c r="EYQ515" s="449"/>
      <c r="EYR515" s="449"/>
      <c r="EYS515" s="449"/>
      <c r="EYT515" s="449"/>
      <c r="EYU515" s="449"/>
      <c r="EYV515" s="449"/>
      <c r="EYW515" s="449"/>
      <c r="EYX515" s="449"/>
      <c r="EYY515" s="449"/>
      <c r="EYZ515" s="449"/>
      <c r="EZA515" s="449"/>
      <c r="EZB515" s="449"/>
      <c r="EZC515" s="449"/>
      <c r="EZD515" s="449"/>
      <c r="EZE515" s="449"/>
      <c r="EZF515" s="449"/>
      <c r="EZG515" s="449"/>
      <c r="EZH515" s="449"/>
      <c r="EZI515" s="449"/>
      <c r="EZJ515" s="449"/>
      <c r="EZK515" s="449"/>
      <c r="EZL515" s="449"/>
      <c r="EZM515" s="449"/>
      <c r="EZN515" s="449"/>
      <c r="EZO515" s="449"/>
      <c r="EZP515" s="449"/>
      <c r="EZQ515" s="449"/>
      <c r="EZR515" s="449"/>
      <c r="EZS515" s="449"/>
      <c r="EZT515" s="449"/>
      <c r="EZU515" s="449"/>
      <c r="EZV515" s="449"/>
      <c r="EZW515" s="449"/>
      <c r="EZX515" s="449"/>
      <c r="EZY515" s="449"/>
      <c r="EZZ515" s="449"/>
      <c r="FAA515" s="449"/>
      <c r="FAB515" s="449"/>
      <c r="FAC515" s="449"/>
      <c r="FAD515" s="449"/>
      <c r="FAE515" s="449"/>
      <c r="FAF515" s="449"/>
      <c r="FAG515" s="449"/>
      <c r="FAH515" s="449"/>
      <c r="FAI515" s="449"/>
      <c r="FAJ515" s="449"/>
      <c r="FAK515" s="449"/>
      <c r="FAL515" s="449"/>
      <c r="FAM515" s="449"/>
      <c r="FAN515" s="449"/>
      <c r="FAO515" s="449"/>
      <c r="FAP515" s="449"/>
      <c r="FAQ515" s="449"/>
      <c r="FAR515" s="449"/>
      <c r="FAS515" s="449"/>
      <c r="FAT515" s="449"/>
      <c r="FAU515" s="449"/>
      <c r="FAV515" s="449"/>
      <c r="FAW515" s="449"/>
      <c r="FAX515" s="449"/>
      <c r="FAY515" s="449"/>
      <c r="FAZ515" s="449"/>
      <c r="FBA515" s="449"/>
      <c r="FBB515" s="449"/>
      <c r="FBC515" s="449"/>
      <c r="FBD515" s="449"/>
      <c r="FBE515" s="449"/>
      <c r="FBF515" s="449"/>
      <c r="FBG515" s="449"/>
      <c r="FBH515" s="449"/>
      <c r="FBI515" s="449"/>
      <c r="FBJ515" s="449"/>
      <c r="FBK515" s="449"/>
      <c r="FBL515" s="449"/>
      <c r="FBM515" s="449"/>
      <c r="FBN515" s="449"/>
      <c r="FBO515" s="449"/>
      <c r="FBP515" s="449"/>
      <c r="FBQ515" s="449"/>
      <c r="FBR515" s="449"/>
      <c r="FBS515" s="449"/>
      <c r="FBT515" s="449"/>
      <c r="FBU515" s="449"/>
      <c r="FBV515" s="449"/>
      <c r="FBW515" s="449"/>
      <c r="FBX515" s="449"/>
      <c r="FBY515" s="449"/>
      <c r="FBZ515" s="449"/>
      <c r="FCA515" s="449"/>
      <c r="FCB515" s="449"/>
      <c r="FCC515" s="449"/>
      <c r="FCD515" s="449"/>
      <c r="FCE515" s="449"/>
      <c r="FCF515" s="449"/>
      <c r="FCG515" s="449"/>
      <c r="FCH515" s="449"/>
      <c r="FCI515" s="449"/>
      <c r="FCJ515" s="449"/>
      <c r="FCK515" s="449"/>
      <c r="FCL515" s="449"/>
      <c r="FCM515" s="449"/>
      <c r="FCN515" s="449"/>
      <c r="FCO515" s="449"/>
      <c r="FCP515" s="449"/>
      <c r="FCQ515" s="449"/>
      <c r="FCR515" s="449"/>
      <c r="FCS515" s="449"/>
      <c r="FCT515" s="449"/>
      <c r="FCU515" s="449"/>
      <c r="FCV515" s="449"/>
      <c r="FCW515" s="449"/>
      <c r="FCX515" s="449"/>
      <c r="FCY515" s="449"/>
      <c r="FCZ515" s="449"/>
      <c r="FDA515" s="449"/>
      <c r="FDB515" s="449"/>
      <c r="FDC515" s="449"/>
      <c r="FDD515" s="449"/>
      <c r="FDE515" s="449"/>
      <c r="FDF515" s="449"/>
      <c r="FDG515" s="449"/>
      <c r="FDH515" s="449"/>
      <c r="FDI515" s="449"/>
      <c r="FDJ515" s="449"/>
      <c r="FDK515" s="449"/>
      <c r="FDL515" s="449"/>
      <c r="FDM515" s="449"/>
      <c r="FDN515" s="449"/>
      <c r="FDO515" s="449"/>
      <c r="FDP515" s="449"/>
      <c r="FDQ515" s="449"/>
      <c r="FDR515" s="449"/>
      <c r="FDS515" s="449"/>
      <c r="FDT515" s="449"/>
      <c r="FDU515" s="449"/>
      <c r="FDV515" s="449"/>
      <c r="FDW515" s="449"/>
      <c r="FDX515" s="449"/>
      <c r="FDY515" s="449"/>
      <c r="FDZ515" s="449"/>
      <c r="FEA515" s="449"/>
      <c r="FEB515" s="449"/>
      <c r="FEC515" s="449"/>
      <c r="FED515" s="449"/>
      <c r="FEE515" s="449"/>
      <c r="FEF515" s="449"/>
      <c r="FEG515" s="449"/>
      <c r="FEH515" s="449"/>
      <c r="FEI515" s="449"/>
      <c r="FEJ515" s="449"/>
      <c r="FEK515" s="449"/>
      <c r="FEL515" s="449"/>
      <c r="FEM515" s="449"/>
      <c r="FEN515" s="449"/>
      <c r="FEO515" s="449"/>
      <c r="FEP515" s="449"/>
      <c r="FEQ515" s="449"/>
      <c r="FER515" s="449"/>
      <c r="FES515" s="449"/>
      <c r="FET515" s="449"/>
      <c r="FEU515" s="449"/>
      <c r="FEV515" s="449"/>
      <c r="FEW515" s="449"/>
      <c r="FEX515" s="449"/>
      <c r="FEY515" s="449"/>
      <c r="FEZ515" s="449"/>
      <c r="FFA515" s="449"/>
      <c r="FFB515" s="449"/>
      <c r="FFC515" s="449"/>
      <c r="FFD515" s="449"/>
      <c r="FFE515" s="449"/>
      <c r="FFF515" s="449"/>
      <c r="FFG515" s="449"/>
      <c r="FFH515" s="449"/>
      <c r="FFI515" s="449"/>
      <c r="FFJ515" s="449"/>
      <c r="FFK515" s="449"/>
      <c r="FFL515" s="449"/>
      <c r="FFM515" s="449"/>
      <c r="FFN515" s="449"/>
      <c r="FFO515" s="449"/>
      <c r="FFP515" s="449"/>
      <c r="FFQ515" s="449"/>
      <c r="FFR515" s="449"/>
      <c r="FFS515" s="449"/>
      <c r="FFT515" s="449"/>
      <c r="FFU515" s="449"/>
      <c r="FFV515" s="449"/>
      <c r="FFW515" s="449"/>
      <c r="FFX515" s="449"/>
      <c r="FFY515" s="449"/>
      <c r="FFZ515" s="449"/>
      <c r="FGA515" s="449"/>
      <c r="FGB515" s="449"/>
      <c r="FGC515" s="449"/>
      <c r="FGD515" s="449"/>
      <c r="FGE515" s="449"/>
      <c r="FGF515" s="449"/>
      <c r="FGG515" s="449"/>
      <c r="FGH515" s="449"/>
      <c r="FGI515" s="449"/>
      <c r="FGJ515" s="449"/>
      <c r="FGK515" s="449"/>
      <c r="FGL515" s="449"/>
      <c r="FGM515" s="449"/>
      <c r="FGN515" s="449"/>
      <c r="FGO515" s="449"/>
      <c r="FGP515" s="449"/>
      <c r="FGQ515" s="449"/>
      <c r="FGR515" s="449"/>
      <c r="FGS515" s="449"/>
      <c r="FGT515" s="449"/>
      <c r="FGU515" s="449"/>
      <c r="FGV515" s="449"/>
      <c r="FGW515" s="449"/>
      <c r="FGX515" s="449"/>
      <c r="FGY515" s="449"/>
      <c r="FGZ515" s="449"/>
      <c r="FHA515" s="449"/>
      <c r="FHB515" s="449"/>
      <c r="FHC515" s="449"/>
      <c r="FHD515" s="449"/>
      <c r="FHE515" s="449"/>
      <c r="FHF515" s="449"/>
      <c r="FHG515" s="449"/>
      <c r="FHH515" s="449"/>
      <c r="FHI515" s="449"/>
      <c r="FHJ515" s="449"/>
      <c r="FHK515" s="449"/>
      <c r="FHL515" s="449"/>
      <c r="FHM515" s="449"/>
      <c r="FHN515" s="449"/>
      <c r="FHO515" s="449"/>
      <c r="FHP515" s="449"/>
      <c r="FHQ515" s="449"/>
      <c r="FHR515" s="449"/>
      <c r="FHS515" s="449"/>
      <c r="FHT515" s="449"/>
      <c r="FHU515" s="449"/>
      <c r="FHV515" s="449"/>
      <c r="FHW515" s="449"/>
      <c r="FHX515" s="449"/>
      <c r="FHY515" s="449"/>
      <c r="FHZ515" s="449"/>
      <c r="FIA515" s="449"/>
      <c r="FIB515" s="449"/>
      <c r="FIC515" s="449"/>
      <c r="FID515" s="449"/>
      <c r="FIE515" s="449"/>
      <c r="FIF515" s="449"/>
      <c r="FIG515" s="449"/>
      <c r="FIH515" s="449"/>
      <c r="FII515" s="449"/>
      <c r="FIJ515" s="449"/>
      <c r="FIK515" s="449"/>
      <c r="FIL515" s="449"/>
      <c r="FIM515" s="449"/>
      <c r="FIN515" s="449"/>
      <c r="FIO515" s="449"/>
      <c r="FIP515" s="449"/>
      <c r="FIQ515" s="449"/>
      <c r="FIR515" s="449"/>
      <c r="FIS515" s="449"/>
      <c r="FIT515" s="449"/>
      <c r="FIU515" s="449"/>
      <c r="FIV515" s="449"/>
      <c r="FIW515" s="449"/>
      <c r="FIX515" s="449"/>
      <c r="FIY515" s="449"/>
      <c r="FIZ515" s="449"/>
      <c r="FJA515" s="449"/>
      <c r="FJB515" s="449"/>
      <c r="FJC515" s="449"/>
      <c r="FJD515" s="449"/>
      <c r="FJE515" s="449"/>
      <c r="FJF515" s="449"/>
      <c r="FJG515" s="449"/>
      <c r="FJH515" s="449"/>
      <c r="FJI515" s="449"/>
      <c r="FJJ515" s="449"/>
      <c r="FJK515" s="449"/>
      <c r="FJL515" s="449"/>
      <c r="FJM515" s="449"/>
      <c r="FJN515" s="449"/>
      <c r="FJO515" s="449"/>
      <c r="FJP515" s="449"/>
      <c r="FJQ515" s="449"/>
      <c r="FJR515" s="449"/>
      <c r="FJS515" s="449"/>
      <c r="FJT515" s="449"/>
      <c r="FJU515" s="449"/>
      <c r="FJV515" s="449"/>
      <c r="FJW515" s="449"/>
      <c r="FJX515" s="449"/>
      <c r="FJY515" s="449"/>
      <c r="FJZ515" s="449"/>
      <c r="FKA515" s="449"/>
      <c r="FKB515" s="449"/>
      <c r="FKC515" s="449"/>
      <c r="FKD515" s="449"/>
      <c r="FKE515" s="449"/>
      <c r="FKF515" s="449"/>
      <c r="FKG515" s="449"/>
      <c r="FKH515" s="449"/>
      <c r="FKI515" s="449"/>
      <c r="FKJ515" s="449"/>
      <c r="FKK515" s="449"/>
      <c r="FKL515" s="449"/>
      <c r="FKM515" s="449"/>
      <c r="FKN515" s="449"/>
      <c r="FKO515" s="449"/>
      <c r="FKP515" s="449"/>
      <c r="FKQ515" s="449"/>
      <c r="FKR515" s="449"/>
      <c r="FKS515" s="449"/>
      <c r="FKT515" s="449"/>
      <c r="FKU515" s="449"/>
      <c r="FKV515" s="449"/>
      <c r="FKW515" s="449"/>
      <c r="FKX515" s="449"/>
      <c r="FKY515" s="449"/>
      <c r="FKZ515" s="449"/>
      <c r="FLA515" s="449"/>
      <c r="FLB515" s="449"/>
      <c r="FLC515" s="449"/>
      <c r="FLD515" s="449"/>
      <c r="FLE515" s="449"/>
      <c r="FLF515" s="449"/>
      <c r="FLG515" s="449"/>
      <c r="FLH515" s="449"/>
      <c r="FLI515" s="449"/>
      <c r="FLJ515" s="449"/>
      <c r="FLK515" s="449"/>
      <c r="FLL515" s="449"/>
      <c r="FLM515" s="449"/>
      <c r="FLN515" s="449"/>
      <c r="FLO515" s="449"/>
      <c r="FLP515" s="449"/>
      <c r="FLQ515" s="449"/>
      <c r="FLR515" s="449"/>
      <c r="FLS515" s="449"/>
      <c r="FLT515" s="449"/>
      <c r="FLU515" s="449"/>
      <c r="FLV515" s="449"/>
      <c r="FLW515" s="449"/>
      <c r="FLX515" s="449"/>
      <c r="FLY515" s="449"/>
      <c r="FLZ515" s="449"/>
      <c r="FMA515" s="449"/>
      <c r="FMB515" s="449"/>
      <c r="FMC515" s="449"/>
      <c r="FMD515" s="449"/>
      <c r="FME515" s="449"/>
      <c r="FMF515" s="449"/>
      <c r="FMG515" s="449"/>
      <c r="FMH515" s="449"/>
      <c r="FMI515" s="449"/>
      <c r="FMJ515" s="449"/>
      <c r="FMK515" s="449"/>
      <c r="FML515" s="449"/>
      <c r="FMM515" s="449"/>
      <c r="FMN515" s="449"/>
      <c r="FMO515" s="449"/>
      <c r="FMP515" s="449"/>
      <c r="FMQ515" s="449"/>
      <c r="FMR515" s="449"/>
      <c r="FMS515" s="449"/>
      <c r="FMT515" s="449"/>
      <c r="FMU515" s="449"/>
      <c r="FMV515" s="449"/>
      <c r="FMW515" s="449"/>
      <c r="FMX515" s="449"/>
      <c r="FMY515" s="449"/>
      <c r="FMZ515" s="449"/>
      <c r="FNA515" s="449"/>
      <c r="FNB515" s="449"/>
      <c r="FNC515" s="449"/>
      <c r="FND515" s="449"/>
      <c r="FNE515" s="449"/>
      <c r="FNF515" s="449"/>
      <c r="FNG515" s="449"/>
      <c r="FNH515" s="449"/>
      <c r="FNI515" s="449"/>
      <c r="FNJ515" s="449"/>
      <c r="FNK515" s="449"/>
      <c r="FNL515" s="449"/>
      <c r="FNM515" s="449"/>
      <c r="FNN515" s="449"/>
      <c r="FNO515" s="449"/>
      <c r="FNP515" s="449"/>
      <c r="FNQ515" s="449"/>
      <c r="FNR515" s="449"/>
      <c r="FNS515" s="449"/>
      <c r="FNT515" s="449"/>
      <c r="FNU515" s="449"/>
      <c r="FNV515" s="449"/>
      <c r="FNW515" s="449"/>
      <c r="FNX515" s="449"/>
      <c r="FNY515" s="449"/>
      <c r="FNZ515" s="449"/>
      <c r="FOA515" s="449"/>
      <c r="FOB515" s="449"/>
      <c r="FOC515" s="449"/>
      <c r="FOD515" s="449"/>
      <c r="FOE515" s="449"/>
      <c r="FOF515" s="449"/>
      <c r="FOG515" s="449"/>
      <c r="FOH515" s="449"/>
      <c r="FOI515" s="449"/>
      <c r="FOJ515" s="449"/>
      <c r="FOK515" s="449"/>
      <c r="FOL515" s="449"/>
      <c r="FOM515" s="449"/>
      <c r="FON515" s="449"/>
      <c r="FOO515" s="449"/>
      <c r="FOP515" s="449"/>
      <c r="FOQ515" s="449"/>
      <c r="FOR515" s="449"/>
      <c r="FOS515" s="449"/>
      <c r="FOT515" s="449"/>
      <c r="FOU515" s="449"/>
      <c r="FOV515" s="449"/>
      <c r="FOW515" s="449"/>
      <c r="FOX515" s="449"/>
      <c r="FOY515" s="449"/>
      <c r="FOZ515" s="449"/>
      <c r="FPA515" s="449"/>
      <c r="FPB515" s="449"/>
      <c r="FPC515" s="449"/>
      <c r="FPD515" s="449"/>
      <c r="FPE515" s="449"/>
      <c r="FPF515" s="449"/>
      <c r="FPG515" s="449"/>
      <c r="FPH515" s="449"/>
      <c r="FPI515" s="449"/>
      <c r="FPJ515" s="449"/>
      <c r="FPK515" s="449"/>
      <c r="FPL515" s="449"/>
      <c r="FPM515" s="449"/>
      <c r="FPN515" s="449"/>
      <c r="FPO515" s="449"/>
      <c r="FPP515" s="449"/>
      <c r="FPQ515" s="449"/>
      <c r="FPR515" s="449"/>
      <c r="FPS515" s="449"/>
      <c r="FPT515" s="449"/>
      <c r="FPU515" s="449"/>
      <c r="FPV515" s="449"/>
      <c r="FPW515" s="449"/>
      <c r="FPX515" s="449"/>
      <c r="FPY515" s="449"/>
      <c r="FPZ515" s="449"/>
      <c r="FQA515" s="449"/>
      <c r="FQB515" s="449"/>
      <c r="FQC515" s="449"/>
      <c r="FQD515" s="449"/>
      <c r="FQE515" s="449"/>
      <c r="FQF515" s="449"/>
      <c r="FQG515" s="449"/>
      <c r="FQH515" s="449"/>
      <c r="FQI515" s="449"/>
      <c r="FQJ515" s="449"/>
      <c r="FQK515" s="449"/>
      <c r="FQL515" s="449"/>
      <c r="FQM515" s="449"/>
      <c r="FQN515" s="449"/>
      <c r="FQO515" s="449"/>
      <c r="FQP515" s="449"/>
      <c r="FQQ515" s="449"/>
      <c r="FQR515" s="449"/>
      <c r="FQS515" s="449"/>
      <c r="FQT515" s="449"/>
      <c r="FQU515" s="449"/>
      <c r="FQV515" s="449"/>
      <c r="FQW515" s="449"/>
      <c r="FQX515" s="449"/>
      <c r="FQY515" s="449"/>
      <c r="FQZ515" s="449"/>
      <c r="FRA515" s="449"/>
      <c r="FRB515" s="449"/>
      <c r="FRC515" s="449"/>
      <c r="FRD515" s="449"/>
      <c r="FRE515" s="449"/>
      <c r="FRF515" s="449"/>
      <c r="FRG515" s="449"/>
      <c r="FRH515" s="449"/>
      <c r="FRI515" s="449"/>
      <c r="FRJ515" s="449"/>
      <c r="FRK515" s="449"/>
      <c r="FRL515" s="449"/>
      <c r="FRM515" s="449"/>
      <c r="FRN515" s="449"/>
      <c r="FRO515" s="449"/>
      <c r="FRP515" s="449"/>
      <c r="FRQ515" s="449"/>
      <c r="FRR515" s="449"/>
      <c r="FRS515" s="449"/>
      <c r="FRT515" s="449"/>
      <c r="FRU515" s="449"/>
      <c r="FRV515" s="449"/>
      <c r="FRW515" s="449"/>
      <c r="FRX515" s="449"/>
      <c r="FRY515" s="449"/>
      <c r="FRZ515" s="449"/>
      <c r="FSA515" s="449"/>
      <c r="FSB515" s="449"/>
      <c r="FSC515" s="449"/>
      <c r="FSD515" s="449"/>
      <c r="FSE515" s="449"/>
      <c r="FSF515" s="449"/>
      <c r="FSG515" s="449"/>
      <c r="FSH515" s="449"/>
      <c r="FSI515" s="449"/>
      <c r="FSJ515" s="449"/>
      <c r="FSK515" s="449"/>
      <c r="FSL515" s="449"/>
      <c r="FSM515" s="449"/>
      <c r="FSN515" s="449"/>
      <c r="FSO515" s="449"/>
      <c r="FSP515" s="449"/>
      <c r="FSQ515" s="449"/>
      <c r="FSR515" s="449"/>
      <c r="FSS515" s="449"/>
      <c r="FST515" s="449"/>
      <c r="FSU515" s="449"/>
      <c r="FSV515" s="449"/>
      <c r="FSW515" s="449"/>
      <c r="FSX515" s="449"/>
      <c r="FSY515" s="449"/>
      <c r="FSZ515" s="449"/>
      <c r="FTA515" s="449"/>
      <c r="FTB515" s="449"/>
      <c r="FTC515" s="449"/>
      <c r="FTD515" s="449"/>
      <c r="FTE515" s="449"/>
      <c r="FTF515" s="449"/>
      <c r="FTG515" s="449"/>
      <c r="FTH515" s="449"/>
      <c r="FTI515" s="449"/>
      <c r="FTJ515" s="449"/>
      <c r="FTK515" s="449"/>
      <c r="FTL515" s="449"/>
      <c r="FTM515" s="449"/>
      <c r="FTN515" s="449"/>
      <c r="FTO515" s="449"/>
      <c r="FTP515" s="449"/>
      <c r="FTQ515" s="449"/>
      <c r="FTR515" s="449"/>
      <c r="FTS515" s="449"/>
      <c r="FTT515" s="449"/>
      <c r="FTU515" s="449"/>
      <c r="FTV515" s="449"/>
      <c r="FTW515" s="449"/>
      <c r="FTX515" s="449"/>
      <c r="FTY515" s="449"/>
      <c r="FTZ515" s="449"/>
      <c r="FUA515" s="449"/>
      <c r="FUB515" s="449"/>
      <c r="FUC515" s="449"/>
      <c r="FUD515" s="449"/>
      <c r="FUE515" s="449"/>
      <c r="FUF515" s="449"/>
      <c r="FUG515" s="449"/>
      <c r="FUH515" s="449"/>
      <c r="FUI515" s="449"/>
      <c r="FUJ515" s="449"/>
      <c r="FUK515" s="449"/>
      <c r="FUL515" s="449"/>
      <c r="FUM515" s="449"/>
      <c r="FUN515" s="449"/>
      <c r="FUO515" s="449"/>
      <c r="FUP515" s="449"/>
      <c r="FUQ515" s="449"/>
      <c r="FUR515" s="449"/>
      <c r="FUS515" s="449"/>
      <c r="FUT515" s="449"/>
      <c r="FUU515" s="449"/>
      <c r="FUV515" s="449"/>
      <c r="FUW515" s="449"/>
      <c r="FUX515" s="449"/>
      <c r="FUY515" s="449"/>
      <c r="FUZ515" s="449"/>
      <c r="FVA515" s="449"/>
      <c r="FVB515" s="449"/>
      <c r="FVC515" s="449"/>
      <c r="FVD515" s="449"/>
      <c r="FVE515" s="449"/>
      <c r="FVF515" s="449"/>
      <c r="FVG515" s="449"/>
      <c r="FVH515" s="449"/>
      <c r="FVI515" s="449"/>
      <c r="FVJ515" s="449"/>
      <c r="FVK515" s="449"/>
      <c r="FVL515" s="449"/>
      <c r="FVM515" s="449"/>
      <c r="FVN515" s="449"/>
      <c r="FVO515" s="449"/>
      <c r="FVP515" s="449"/>
      <c r="FVQ515" s="449"/>
      <c r="FVR515" s="449"/>
      <c r="FVS515" s="449"/>
      <c r="FVT515" s="449"/>
      <c r="FVU515" s="449"/>
      <c r="FVV515" s="449"/>
      <c r="FVW515" s="449"/>
      <c r="FVX515" s="449"/>
      <c r="FVY515" s="449"/>
      <c r="FVZ515" s="449"/>
      <c r="FWA515" s="449"/>
      <c r="FWB515" s="449"/>
      <c r="FWC515" s="449"/>
      <c r="FWD515" s="449"/>
      <c r="FWE515" s="449"/>
      <c r="FWF515" s="449"/>
      <c r="FWG515" s="449"/>
      <c r="FWH515" s="449"/>
      <c r="FWI515" s="449"/>
      <c r="FWJ515" s="449"/>
      <c r="FWK515" s="449"/>
      <c r="FWL515" s="449"/>
      <c r="FWM515" s="449"/>
      <c r="FWN515" s="449"/>
      <c r="FWO515" s="449"/>
      <c r="FWP515" s="449"/>
      <c r="FWQ515" s="449"/>
      <c r="FWR515" s="449"/>
      <c r="FWS515" s="449"/>
      <c r="FWT515" s="449"/>
      <c r="FWU515" s="449"/>
      <c r="FWV515" s="449"/>
      <c r="FWW515" s="449"/>
      <c r="FWX515" s="449"/>
      <c r="FWY515" s="449"/>
      <c r="FWZ515" s="449"/>
      <c r="FXA515" s="449"/>
      <c r="FXB515" s="449"/>
      <c r="FXC515" s="449"/>
      <c r="FXD515" s="449"/>
      <c r="FXE515" s="449"/>
      <c r="FXF515" s="449"/>
      <c r="FXG515" s="449"/>
      <c r="FXH515" s="449"/>
      <c r="FXI515" s="449"/>
      <c r="FXJ515" s="449"/>
      <c r="FXK515" s="449"/>
      <c r="FXL515" s="449"/>
      <c r="FXM515" s="449"/>
      <c r="FXN515" s="449"/>
      <c r="FXO515" s="449"/>
      <c r="FXP515" s="449"/>
      <c r="FXQ515" s="449"/>
      <c r="FXR515" s="449"/>
      <c r="FXS515" s="449"/>
      <c r="FXT515" s="449"/>
      <c r="FXU515" s="449"/>
      <c r="FXV515" s="449"/>
      <c r="FXW515" s="449"/>
      <c r="FXX515" s="449"/>
      <c r="FXY515" s="449"/>
      <c r="FXZ515" s="449"/>
      <c r="FYA515" s="449"/>
      <c r="FYB515" s="449"/>
      <c r="FYC515" s="449"/>
      <c r="FYD515" s="449"/>
      <c r="FYE515" s="449"/>
      <c r="FYF515" s="449"/>
      <c r="FYG515" s="449"/>
      <c r="FYH515" s="449"/>
      <c r="FYI515" s="449"/>
      <c r="FYJ515" s="449"/>
      <c r="FYK515" s="449"/>
      <c r="FYL515" s="449"/>
      <c r="FYM515" s="449"/>
      <c r="FYN515" s="449"/>
      <c r="FYO515" s="449"/>
      <c r="FYP515" s="449"/>
      <c r="FYQ515" s="449"/>
      <c r="FYR515" s="449"/>
      <c r="FYS515" s="449"/>
      <c r="FYT515" s="449"/>
      <c r="FYU515" s="449"/>
      <c r="FYV515" s="449"/>
      <c r="FYW515" s="449"/>
      <c r="FYX515" s="449"/>
      <c r="FYY515" s="449"/>
      <c r="FYZ515" s="449"/>
      <c r="FZA515" s="449"/>
      <c r="FZB515" s="449"/>
      <c r="FZC515" s="449"/>
      <c r="FZD515" s="449"/>
      <c r="FZE515" s="449"/>
      <c r="FZF515" s="449"/>
      <c r="FZG515" s="449"/>
      <c r="FZH515" s="449"/>
      <c r="FZI515" s="449"/>
      <c r="FZJ515" s="449"/>
      <c r="FZK515" s="449"/>
      <c r="FZL515" s="449"/>
      <c r="FZM515" s="449"/>
      <c r="FZN515" s="449"/>
      <c r="FZO515" s="449"/>
      <c r="FZP515" s="449"/>
      <c r="FZQ515" s="449"/>
      <c r="FZR515" s="449"/>
      <c r="FZS515" s="449"/>
      <c r="FZT515" s="449"/>
      <c r="FZU515" s="449"/>
      <c r="FZV515" s="449"/>
      <c r="FZW515" s="449"/>
      <c r="FZX515" s="449"/>
      <c r="FZY515" s="449"/>
      <c r="FZZ515" s="449"/>
      <c r="GAA515" s="449"/>
      <c r="GAB515" s="449"/>
      <c r="GAC515" s="449"/>
      <c r="GAD515" s="449"/>
      <c r="GAE515" s="449"/>
      <c r="GAF515" s="449"/>
      <c r="GAG515" s="449"/>
      <c r="GAH515" s="449"/>
      <c r="GAI515" s="449"/>
      <c r="GAJ515" s="449"/>
      <c r="GAK515" s="449"/>
      <c r="GAL515" s="449"/>
      <c r="GAM515" s="449"/>
      <c r="GAN515" s="449"/>
      <c r="GAO515" s="449"/>
      <c r="GAP515" s="449"/>
      <c r="GAQ515" s="449"/>
      <c r="GAR515" s="449"/>
      <c r="GAS515" s="449"/>
      <c r="GAT515" s="449"/>
      <c r="GAU515" s="449"/>
      <c r="GAV515" s="449"/>
      <c r="GAW515" s="449"/>
      <c r="GAX515" s="449"/>
      <c r="GAY515" s="449"/>
      <c r="GAZ515" s="449"/>
      <c r="GBA515" s="449"/>
      <c r="GBB515" s="449"/>
      <c r="GBC515" s="449"/>
      <c r="GBD515" s="449"/>
      <c r="GBE515" s="449"/>
      <c r="GBF515" s="449"/>
      <c r="GBG515" s="449"/>
      <c r="GBH515" s="449"/>
      <c r="GBI515" s="449"/>
      <c r="GBJ515" s="449"/>
      <c r="GBK515" s="449"/>
      <c r="GBL515" s="449"/>
      <c r="GBM515" s="449"/>
      <c r="GBN515" s="449"/>
      <c r="GBO515" s="449"/>
      <c r="GBP515" s="449"/>
      <c r="GBQ515" s="449"/>
      <c r="GBR515" s="449"/>
      <c r="GBS515" s="449"/>
      <c r="GBT515" s="449"/>
      <c r="GBU515" s="449"/>
      <c r="GBV515" s="449"/>
      <c r="GBW515" s="449"/>
      <c r="GBX515" s="449"/>
      <c r="GBY515" s="449"/>
      <c r="GBZ515" s="449"/>
      <c r="GCA515" s="449"/>
      <c r="GCB515" s="449"/>
      <c r="GCC515" s="449"/>
      <c r="GCD515" s="449"/>
      <c r="GCE515" s="449"/>
      <c r="GCF515" s="449"/>
      <c r="GCG515" s="449"/>
      <c r="GCH515" s="449"/>
      <c r="GCI515" s="449"/>
      <c r="GCJ515" s="449"/>
      <c r="GCK515" s="449"/>
      <c r="GCL515" s="449"/>
      <c r="GCM515" s="449"/>
      <c r="GCN515" s="449"/>
      <c r="GCO515" s="449"/>
      <c r="GCP515" s="449"/>
      <c r="GCQ515" s="449"/>
      <c r="GCR515" s="449"/>
      <c r="GCS515" s="449"/>
      <c r="GCT515" s="449"/>
      <c r="GCU515" s="449"/>
      <c r="GCV515" s="449"/>
      <c r="GCW515" s="449"/>
      <c r="GCX515" s="449"/>
      <c r="GCY515" s="449"/>
      <c r="GCZ515" s="449"/>
      <c r="GDA515" s="449"/>
      <c r="GDB515" s="449"/>
      <c r="GDC515" s="449"/>
      <c r="GDD515" s="449"/>
      <c r="GDE515" s="449"/>
      <c r="GDF515" s="449"/>
      <c r="GDG515" s="449"/>
      <c r="GDH515" s="449"/>
      <c r="GDI515" s="449"/>
      <c r="GDJ515" s="449"/>
      <c r="GDK515" s="449"/>
      <c r="GDL515" s="449"/>
      <c r="GDM515" s="449"/>
      <c r="GDN515" s="449"/>
      <c r="GDO515" s="449"/>
      <c r="GDP515" s="449"/>
      <c r="GDQ515" s="449"/>
      <c r="GDR515" s="449"/>
      <c r="GDS515" s="449"/>
      <c r="GDT515" s="449"/>
      <c r="GDU515" s="449"/>
      <c r="GDV515" s="449"/>
      <c r="GDW515" s="449"/>
      <c r="GDX515" s="449"/>
      <c r="GDY515" s="449"/>
      <c r="GDZ515" s="449"/>
      <c r="GEA515" s="449"/>
      <c r="GEB515" s="449"/>
      <c r="GEC515" s="449"/>
      <c r="GED515" s="449"/>
      <c r="GEE515" s="449"/>
      <c r="GEF515" s="449"/>
      <c r="GEG515" s="449"/>
      <c r="GEH515" s="449"/>
      <c r="GEI515" s="449"/>
      <c r="GEJ515" s="449"/>
      <c r="GEK515" s="449"/>
      <c r="GEL515" s="449"/>
      <c r="GEM515" s="449"/>
      <c r="GEN515" s="449"/>
      <c r="GEO515" s="449"/>
      <c r="GEP515" s="449"/>
      <c r="GEQ515" s="449"/>
      <c r="GER515" s="449"/>
      <c r="GES515" s="449"/>
      <c r="GET515" s="449"/>
      <c r="GEU515" s="449"/>
      <c r="GEV515" s="449"/>
      <c r="GEW515" s="449"/>
      <c r="GEX515" s="449"/>
      <c r="GEY515" s="449"/>
      <c r="GEZ515" s="449"/>
      <c r="GFA515" s="449"/>
      <c r="GFB515" s="449"/>
      <c r="GFC515" s="449"/>
      <c r="GFD515" s="449"/>
      <c r="GFE515" s="449"/>
      <c r="GFF515" s="449"/>
      <c r="GFG515" s="449"/>
      <c r="GFH515" s="449"/>
      <c r="GFI515" s="449"/>
      <c r="GFJ515" s="449"/>
      <c r="GFK515" s="449"/>
      <c r="GFL515" s="449"/>
      <c r="GFM515" s="449"/>
      <c r="GFN515" s="449"/>
      <c r="GFO515" s="449"/>
      <c r="GFP515" s="449"/>
      <c r="GFQ515" s="449"/>
      <c r="GFR515" s="449"/>
      <c r="GFS515" s="449"/>
      <c r="GFT515" s="449"/>
      <c r="GFU515" s="449"/>
      <c r="GFV515" s="449"/>
      <c r="GFW515" s="449"/>
      <c r="GFX515" s="449"/>
      <c r="GFY515" s="449"/>
      <c r="GFZ515" s="449"/>
      <c r="GGA515" s="449"/>
      <c r="GGB515" s="449"/>
      <c r="GGC515" s="449"/>
      <c r="GGD515" s="449"/>
      <c r="GGE515" s="449"/>
      <c r="GGF515" s="449"/>
      <c r="GGG515" s="449"/>
      <c r="GGH515" s="449"/>
      <c r="GGI515" s="449"/>
      <c r="GGJ515" s="449"/>
      <c r="GGK515" s="449"/>
      <c r="GGL515" s="449"/>
      <c r="GGM515" s="449"/>
      <c r="GGN515" s="449"/>
      <c r="GGO515" s="449"/>
      <c r="GGP515" s="449"/>
      <c r="GGQ515" s="449"/>
      <c r="GGR515" s="449"/>
      <c r="GGS515" s="449"/>
      <c r="GGT515" s="449"/>
      <c r="GGU515" s="449"/>
      <c r="GGV515" s="449"/>
      <c r="GGW515" s="449"/>
      <c r="GGX515" s="449"/>
      <c r="GGY515" s="449"/>
      <c r="GGZ515" s="449"/>
      <c r="GHA515" s="449"/>
      <c r="GHB515" s="449"/>
      <c r="GHC515" s="449"/>
      <c r="GHD515" s="449"/>
      <c r="GHE515" s="449"/>
      <c r="GHF515" s="449"/>
      <c r="GHG515" s="449"/>
      <c r="GHH515" s="449"/>
      <c r="GHI515" s="449"/>
      <c r="GHJ515" s="449"/>
      <c r="GHK515" s="449"/>
      <c r="GHL515" s="449"/>
      <c r="GHM515" s="449"/>
      <c r="GHN515" s="449"/>
      <c r="GHO515" s="449"/>
      <c r="GHP515" s="449"/>
      <c r="GHQ515" s="449"/>
      <c r="GHR515" s="449"/>
      <c r="GHS515" s="449"/>
      <c r="GHT515" s="449"/>
      <c r="GHU515" s="449"/>
      <c r="GHV515" s="449"/>
      <c r="GHW515" s="449"/>
      <c r="GHX515" s="449"/>
      <c r="GHY515" s="449"/>
      <c r="GHZ515" s="449"/>
      <c r="GIA515" s="449"/>
      <c r="GIB515" s="449"/>
      <c r="GIC515" s="449"/>
      <c r="GID515" s="449"/>
      <c r="GIE515" s="449"/>
      <c r="GIF515" s="449"/>
      <c r="GIG515" s="449"/>
      <c r="GIH515" s="449"/>
      <c r="GII515" s="449"/>
      <c r="GIJ515" s="449"/>
      <c r="GIK515" s="449"/>
      <c r="GIL515" s="449"/>
      <c r="GIM515" s="449"/>
      <c r="GIN515" s="449"/>
      <c r="GIO515" s="449"/>
      <c r="GIP515" s="449"/>
      <c r="GIQ515" s="449"/>
      <c r="GIR515" s="449"/>
      <c r="GIS515" s="449"/>
      <c r="GIT515" s="449"/>
      <c r="GIU515" s="449"/>
      <c r="GIV515" s="449"/>
      <c r="GIW515" s="449"/>
      <c r="GIX515" s="449"/>
      <c r="GIY515" s="449"/>
      <c r="GIZ515" s="449"/>
      <c r="GJA515" s="449"/>
      <c r="GJB515" s="449"/>
      <c r="GJC515" s="449"/>
      <c r="GJD515" s="449"/>
      <c r="GJE515" s="449"/>
      <c r="GJF515" s="449"/>
      <c r="GJG515" s="449"/>
      <c r="GJH515" s="449"/>
      <c r="GJI515" s="449"/>
      <c r="GJJ515" s="449"/>
      <c r="GJK515" s="449"/>
      <c r="GJL515" s="449"/>
      <c r="GJM515" s="449"/>
      <c r="GJN515" s="449"/>
      <c r="GJO515" s="449"/>
      <c r="GJP515" s="449"/>
      <c r="GJQ515" s="449"/>
      <c r="GJR515" s="449"/>
      <c r="GJS515" s="449"/>
      <c r="GJT515" s="449"/>
      <c r="GJU515" s="449"/>
      <c r="GJV515" s="449"/>
      <c r="GJW515" s="449"/>
      <c r="GJX515" s="449"/>
      <c r="GJY515" s="449"/>
      <c r="GJZ515" s="449"/>
      <c r="GKA515" s="449"/>
      <c r="GKB515" s="449"/>
      <c r="GKC515" s="449"/>
      <c r="GKD515" s="449"/>
      <c r="GKE515" s="449"/>
      <c r="GKF515" s="449"/>
      <c r="GKG515" s="449"/>
      <c r="GKH515" s="449"/>
      <c r="GKI515" s="449"/>
      <c r="GKJ515" s="449"/>
      <c r="GKK515" s="449"/>
      <c r="GKL515" s="449"/>
      <c r="GKM515" s="449"/>
      <c r="GKN515" s="449"/>
      <c r="GKO515" s="449"/>
      <c r="GKP515" s="449"/>
      <c r="GKQ515" s="449"/>
      <c r="GKR515" s="449"/>
      <c r="GKS515" s="449"/>
      <c r="GKT515" s="449"/>
      <c r="GKU515" s="449"/>
      <c r="GKV515" s="449"/>
      <c r="GKW515" s="449"/>
      <c r="GKX515" s="449"/>
      <c r="GKY515" s="449"/>
      <c r="GKZ515" s="449"/>
      <c r="GLA515" s="449"/>
      <c r="GLB515" s="449"/>
      <c r="GLC515" s="449"/>
      <c r="GLD515" s="449"/>
      <c r="GLE515" s="449"/>
      <c r="GLF515" s="449"/>
      <c r="GLG515" s="449"/>
      <c r="GLH515" s="449"/>
      <c r="GLI515" s="449"/>
      <c r="GLJ515" s="449"/>
      <c r="GLK515" s="449"/>
      <c r="GLL515" s="449"/>
      <c r="GLM515" s="449"/>
      <c r="GLN515" s="449"/>
      <c r="GLO515" s="449"/>
      <c r="GLP515" s="449"/>
      <c r="GLQ515" s="449"/>
      <c r="GLR515" s="449"/>
      <c r="GLS515" s="449"/>
      <c r="GLT515" s="449"/>
      <c r="GLU515" s="449"/>
      <c r="GLV515" s="449"/>
      <c r="GLW515" s="449"/>
      <c r="GLX515" s="449"/>
      <c r="GLY515" s="449"/>
      <c r="GLZ515" s="449"/>
      <c r="GMA515" s="449"/>
      <c r="GMB515" s="449"/>
      <c r="GMC515" s="449"/>
      <c r="GMD515" s="449"/>
      <c r="GME515" s="449"/>
      <c r="GMF515" s="449"/>
      <c r="GMG515" s="449"/>
      <c r="GMH515" s="449"/>
      <c r="GMI515" s="449"/>
      <c r="GMJ515" s="449"/>
      <c r="GMK515" s="449"/>
      <c r="GML515" s="449"/>
      <c r="GMM515" s="449"/>
      <c r="GMN515" s="449"/>
      <c r="GMO515" s="449"/>
      <c r="GMP515" s="449"/>
      <c r="GMQ515" s="449"/>
      <c r="GMR515" s="449"/>
      <c r="GMS515" s="449"/>
      <c r="GMT515" s="449"/>
      <c r="GMU515" s="449"/>
      <c r="GMV515" s="449"/>
      <c r="GMW515" s="449"/>
      <c r="GMX515" s="449"/>
      <c r="GMY515" s="449"/>
      <c r="GMZ515" s="449"/>
      <c r="GNA515" s="449"/>
      <c r="GNB515" s="449"/>
      <c r="GNC515" s="449"/>
      <c r="GND515" s="449"/>
      <c r="GNE515" s="449"/>
      <c r="GNF515" s="449"/>
      <c r="GNG515" s="449"/>
      <c r="GNH515" s="449"/>
      <c r="GNI515" s="449"/>
      <c r="GNJ515" s="449"/>
      <c r="GNK515" s="449"/>
      <c r="GNL515" s="449"/>
      <c r="GNM515" s="449"/>
      <c r="GNN515" s="449"/>
      <c r="GNO515" s="449"/>
      <c r="GNP515" s="449"/>
      <c r="GNQ515" s="449"/>
      <c r="GNR515" s="449"/>
      <c r="GNS515" s="449"/>
      <c r="GNT515" s="449"/>
      <c r="GNU515" s="449"/>
      <c r="GNV515" s="449"/>
      <c r="GNW515" s="449"/>
      <c r="GNX515" s="449"/>
      <c r="GNY515" s="449"/>
      <c r="GNZ515" s="449"/>
      <c r="GOA515" s="449"/>
      <c r="GOB515" s="449"/>
      <c r="GOC515" s="449"/>
      <c r="GOD515" s="449"/>
      <c r="GOE515" s="449"/>
      <c r="GOF515" s="449"/>
      <c r="GOG515" s="449"/>
      <c r="GOH515" s="449"/>
      <c r="GOI515" s="449"/>
      <c r="GOJ515" s="449"/>
      <c r="GOK515" s="449"/>
      <c r="GOL515" s="449"/>
      <c r="GOM515" s="449"/>
      <c r="GON515" s="449"/>
      <c r="GOO515" s="449"/>
      <c r="GOP515" s="449"/>
      <c r="GOQ515" s="449"/>
      <c r="GOR515" s="449"/>
      <c r="GOS515" s="449"/>
      <c r="GOT515" s="449"/>
      <c r="GOU515" s="449"/>
      <c r="GOV515" s="449"/>
      <c r="GOW515" s="449"/>
      <c r="GOX515" s="449"/>
      <c r="GOY515" s="449"/>
      <c r="GOZ515" s="449"/>
      <c r="GPA515" s="449"/>
      <c r="GPB515" s="449"/>
      <c r="GPC515" s="449"/>
      <c r="GPD515" s="449"/>
      <c r="GPE515" s="449"/>
      <c r="GPF515" s="449"/>
      <c r="GPG515" s="449"/>
      <c r="GPH515" s="449"/>
      <c r="GPI515" s="449"/>
      <c r="GPJ515" s="449"/>
      <c r="GPK515" s="449"/>
      <c r="GPL515" s="449"/>
      <c r="GPM515" s="449"/>
      <c r="GPN515" s="449"/>
      <c r="GPO515" s="449"/>
      <c r="GPP515" s="449"/>
      <c r="GPQ515" s="449"/>
      <c r="GPR515" s="449"/>
      <c r="GPS515" s="449"/>
      <c r="GPT515" s="449"/>
      <c r="GPU515" s="449"/>
      <c r="GPV515" s="449"/>
      <c r="GPW515" s="449"/>
      <c r="GPX515" s="449"/>
      <c r="GPY515" s="449"/>
      <c r="GPZ515" s="449"/>
      <c r="GQA515" s="449"/>
      <c r="GQB515" s="449"/>
      <c r="GQC515" s="449"/>
      <c r="GQD515" s="449"/>
      <c r="GQE515" s="449"/>
      <c r="GQF515" s="449"/>
      <c r="GQG515" s="449"/>
      <c r="GQH515" s="449"/>
      <c r="GQI515" s="449"/>
      <c r="GQJ515" s="449"/>
      <c r="GQK515" s="449"/>
      <c r="GQL515" s="449"/>
      <c r="GQM515" s="449"/>
      <c r="GQN515" s="449"/>
      <c r="GQO515" s="449"/>
      <c r="GQP515" s="449"/>
      <c r="GQQ515" s="449"/>
      <c r="GQR515" s="449"/>
      <c r="GQS515" s="449"/>
      <c r="GQT515" s="449"/>
      <c r="GQU515" s="449"/>
      <c r="GQV515" s="449"/>
      <c r="GQW515" s="449"/>
      <c r="GQX515" s="449"/>
      <c r="GQY515" s="449"/>
      <c r="GQZ515" s="449"/>
      <c r="GRA515" s="449"/>
      <c r="GRB515" s="449"/>
      <c r="GRC515" s="449"/>
      <c r="GRD515" s="449"/>
      <c r="GRE515" s="449"/>
      <c r="GRF515" s="449"/>
      <c r="GRG515" s="449"/>
      <c r="GRH515" s="449"/>
      <c r="GRI515" s="449"/>
      <c r="GRJ515" s="449"/>
      <c r="GRK515" s="449"/>
      <c r="GRL515" s="449"/>
      <c r="GRM515" s="449"/>
      <c r="GRN515" s="449"/>
      <c r="GRO515" s="449"/>
      <c r="GRP515" s="449"/>
      <c r="GRQ515" s="449"/>
      <c r="GRR515" s="449"/>
      <c r="GRS515" s="449"/>
      <c r="GRT515" s="449"/>
      <c r="GRU515" s="449"/>
      <c r="GRV515" s="449"/>
      <c r="GRW515" s="449"/>
      <c r="GRX515" s="449"/>
      <c r="GRY515" s="449"/>
      <c r="GRZ515" s="449"/>
      <c r="GSA515" s="449"/>
      <c r="GSB515" s="449"/>
      <c r="GSC515" s="449"/>
      <c r="GSD515" s="449"/>
      <c r="GSE515" s="449"/>
      <c r="GSF515" s="449"/>
      <c r="GSG515" s="449"/>
      <c r="GSH515" s="449"/>
      <c r="GSI515" s="449"/>
      <c r="GSJ515" s="449"/>
      <c r="GSK515" s="449"/>
      <c r="GSL515" s="449"/>
      <c r="GSM515" s="449"/>
      <c r="GSN515" s="449"/>
      <c r="GSO515" s="449"/>
      <c r="GSP515" s="449"/>
      <c r="GSQ515" s="449"/>
      <c r="GSR515" s="449"/>
      <c r="GSS515" s="449"/>
      <c r="GST515" s="449"/>
      <c r="GSU515" s="449"/>
      <c r="GSV515" s="449"/>
      <c r="GSW515" s="449"/>
      <c r="GSX515" s="449"/>
      <c r="GSY515" s="449"/>
      <c r="GSZ515" s="449"/>
      <c r="GTA515" s="449"/>
      <c r="GTB515" s="449"/>
      <c r="GTC515" s="449"/>
      <c r="GTD515" s="449"/>
      <c r="GTE515" s="449"/>
      <c r="GTF515" s="449"/>
      <c r="GTG515" s="449"/>
      <c r="GTH515" s="449"/>
      <c r="GTI515" s="449"/>
      <c r="GTJ515" s="449"/>
      <c r="GTK515" s="449"/>
      <c r="GTL515" s="449"/>
      <c r="GTM515" s="449"/>
      <c r="GTN515" s="449"/>
      <c r="GTO515" s="449"/>
      <c r="GTP515" s="449"/>
      <c r="GTQ515" s="449"/>
      <c r="GTR515" s="449"/>
      <c r="GTS515" s="449"/>
      <c r="GTT515" s="449"/>
      <c r="GTU515" s="449"/>
      <c r="GTV515" s="449"/>
      <c r="GTW515" s="449"/>
      <c r="GTX515" s="449"/>
      <c r="GTY515" s="449"/>
      <c r="GTZ515" s="449"/>
      <c r="GUA515" s="449"/>
      <c r="GUB515" s="449"/>
      <c r="GUC515" s="449"/>
      <c r="GUD515" s="449"/>
      <c r="GUE515" s="449"/>
      <c r="GUF515" s="449"/>
      <c r="GUG515" s="449"/>
      <c r="GUH515" s="449"/>
      <c r="GUI515" s="449"/>
      <c r="GUJ515" s="449"/>
      <c r="GUK515" s="449"/>
      <c r="GUL515" s="449"/>
      <c r="GUM515" s="449"/>
      <c r="GUN515" s="449"/>
      <c r="GUO515" s="449"/>
      <c r="GUP515" s="449"/>
      <c r="GUQ515" s="449"/>
      <c r="GUR515" s="449"/>
      <c r="GUS515" s="449"/>
      <c r="GUT515" s="449"/>
      <c r="GUU515" s="449"/>
      <c r="GUV515" s="449"/>
      <c r="GUW515" s="449"/>
      <c r="GUX515" s="449"/>
      <c r="GUY515" s="449"/>
      <c r="GUZ515" s="449"/>
      <c r="GVA515" s="449"/>
      <c r="GVB515" s="449"/>
      <c r="GVC515" s="449"/>
      <c r="GVD515" s="449"/>
      <c r="GVE515" s="449"/>
      <c r="GVF515" s="449"/>
      <c r="GVG515" s="449"/>
      <c r="GVH515" s="449"/>
      <c r="GVI515" s="449"/>
      <c r="GVJ515" s="449"/>
      <c r="GVK515" s="449"/>
      <c r="GVL515" s="449"/>
      <c r="GVM515" s="449"/>
      <c r="GVN515" s="449"/>
      <c r="GVO515" s="449"/>
      <c r="GVP515" s="449"/>
      <c r="GVQ515" s="449"/>
      <c r="GVR515" s="449"/>
      <c r="GVS515" s="449"/>
      <c r="GVT515" s="449"/>
      <c r="GVU515" s="449"/>
      <c r="GVV515" s="449"/>
      <c r="GVW515" s="449"/>
      <c r="GVX515" s="449"/>
      <c r="GVY515" s="449"/>
      <c r="GVZ515" s="449"/>
      <c r="GWA515" s="449"/>
      <c r="GWB515" s="449"/>
      <c r="GWC515" s="449"/>
      <c r="GWD515" s="449"/>
      <c r="GWE515" s="449"/>
      <c r="GWF515" s="449"/>
      <c r="GWG515" s="449"/>
      <c r="GWH515" s="449"/>
      <c r="GWI515" s="449"/>
      <c r="GWJ515" s="449"/>
      <c r="GWK515" s="449"/>
      <c r="GWL515" s="449"/>
      <c r="GWM515" s="449"/>
      <c r="GWN515" s="449"/>
      <c r="GWO515" s="449"/>
      <c r="GWP515" s="449"/>
      <c r="GWQ515" s="449"/>
      <c r="GWR515" s="449"/>
      <c r="GWS515" s="449"/>
      <c r="GWT515" s="449"/>
      <c r="GWU515" s="449"/>
      <c r="GWV515" s="449"/>
      <c r="GWW515" s="449"/>
      <c r="GWX515" s="449"/>
      <c r="GWY515" s="449"/>
      <c r="GWZ515" s="449"/>
      <c r="GXA515" s="449"/>
      <c r="GXB515" s="449"/>
      <c r="GXC515" s="449"/>
      <c r="GXD515" s="449"/>
      <c r="GXE515" s="449"/>
      <c r="GXF515" s="449"/>
      <c r="GXG515" s="449"/>
      <c r="GXH515" s="449"/>
      <c r="GXI515" s="449"/>
      <c r="GXJ515" s="449"/>
      <c r="GXK515" s="449"/>
      <c r="GXL515" s="449"/>
      <c r="GXM515" s="449"/>
      <c r="GXN515" s="449"/>
      <c r="GXO515" s="449"/>
      <c r="GXP515" s="449"/>
      <c r="GXQ515" s="449"/>
      <c r="GXR515" s="449"/>
      <c r="GXS515" s="449"/>
      <c r="GXT515" s="449"/>
      <c r="GXU515" s="449"/>
      <c r="GXV515" s="449"/>
      <c r="GXW515" s="449"/>
      <c r="GXX515" s="449"/>
      <c r="GXY515" s="449"/>
      <c r="GXZ515" s="449"/>
      <c r="GYA515" s="449"/>
      <c r="GYB515" s="449"/>
      <c r="GYC515" s="449"/>
      <c r="GYD515" s="449"/>
      <c r="GYE515" s="449"/>
      <c r="GYF515" s="449"/>
      <c r="GYG515" s="449"/>
      <c r="GYH515" s="449"/>
      <c r="GYI515" s="449"/>
      <c r="GYJ515" s="449"/>
      <c r="GYK515" s="449"/>
      <c r="GYL515" s="449"/>
      <c r="GYM515" s="449"/>
      <c r="GYN515" s="449"/>
      <c r="GYO515" s="449"/>
      <c r="GYP515" s="449"/>
      <c r="GYQ515" s="449"/>
      <c r="GYR515" s="449"/>
      <c r="GYS515" s="449"/>
      <c r="GYT515" s="449"/>
      <c r="GYU515" s="449"/>
      <c r="GYV515" s="449"/>
      <c r="GYW515" s="449"/>
      <c r="GYX515" s="449"/>
      <c r="GYY515" s="449"/>
      <c r="GYZ515" s="449"/>
      <c r="GZA515" s="449"/>
      <c r="GZB515" s="449"/>
      <c r="GZC515" s="449"/>
      <c r="GZD515" s="449"/>
      <c r="GZE515" s="449"/>
      <c r="GZF515" s="449"/>
      <c r="GZG515" s="449"/>
      <c r="GZH515" s="449"/>
      <c r="GZI515" s="449"/>
      <c r="GZJ515" s="449"/>
      <c r="GZK515" s="449"/>
      <c r="GZL515" s="449"/>
      <c r="GZM515" s="449"/>
      <c r="GZN515" s="449"/>
      <c r="GZO515" s="449"/>
      <c r="GZP515" s="449"/>
      <c r="GZQ515" s="449"/>
      <c r="GZR515" s="449"/>
      <c r="GZS515" s="449"/>
      <c r="GZT515" s="449"/>
      <c r="GZU515" s="449"/>
      <c r="GZV515" s="449"/>
      <c r="GZW515" s="449"/>
      <c r="GZX515" s="449"/>
      <c r="GZY515" s="449"/>
      <c r="GZZ515" s="449"/>
      <c r="HAA515" s="449"/>
      <c r="HAB515" s="449"/>
      <c r="HAC515" s="449"/>
      <c r="HAD515" s="449"/>
      <c r="HAE515" s="449"/>
      <c r="HAF515" s="449"/>
      <c r="HAG515" s="449"/>
      <c r="HAH515" s="449"/>
      <c r="HAI515" s="449"/>
      <c r="HAJ515" s="449"/>
      <c r="HAK515" s="449"/>
      <c r="HAL515" s="449"/>
      <c r="HAM515" s="449"/>
      <c r="HAN515" s="449"/>
      <c r="HAO515" s="449"/>
      <c r="HAP515" s="449"/>
      <c r="HAQ515" s="449"/>
      <c r="HAR515" s="449"/>
      <c r="HAS515" s="449"/>
      <c r="HAT515" s="449"/>
      <c r="HAU515" s="449"/>
      <c r="HAV515" s="449"/>
      <c r="HAW515" s="449"/>
      <c r="HAX515" s="449"/>
      <c r="HAY515" s="449"/>
      <c r="HAZ515" s="449"/>
      <c r="HBA515" s="449"/>
      <c r="HBB515" s="449"/>
      <c r="HBC515" s="449"/>
      <c r="HBD515" s="449"/>
      <c r="HBE515" s="449"/>
      <c r="HBF515" s="449"/>
      <c r="HBG515" s="449"/>
      <c r="HBH515" s="449"/>
      <c r="HBI515" s="449"/>
      <c r="HBJ515" s="449"/>
      <c r="HBK515" s="449"/>
      <c r="HBL515" s="449"/>
      <c r="HBM515" s="449"/>
      <c r="HBN515" s="449"/>
      <c r="HBO515" s="449"/>
      <c r="HBP515" s="449"/>
      <c r="HBQ515" s="449"/>
      <c r="HBR515" s="449"/>
      <c r="HBS515" s="449"/>
      <c r="HBT515" s="449"/>
      <c r="HBU515" s="449"/>
      <c r="HBV515" s="449"/>
      <c r="HBW515" s="449"/>
      <c r="HBX515" s="449"/>
      <c r="HBY515" s="449"/>
      <c r="HBZ515" s="449"/>
      <c r="HCA515" s="449"/>
      <c r="HCB515" s="449"/>
      <c r="HCC515" s="449"/>
      <c r="HCD515" s="449"/>
      <c r="HCE515" s="449"/>
      <c r="HCF515" s="449"/>
      <c r="HCG515" s="449"/>
      <c r="HCH515" s="449"/>
      <c r="HCI515" s="449"/>
      <c r="HCJ515" s="449"/>
      <c r="HCK515" s="449"/>
      <c r="HCL515" s="449"/>
      <c r="HCM515" s="449"/>
      <c r="HCN515" s="449"/>
      <c r="HCO515" s="449"/>
      <c r="HCP515" s="449"/>
      <c r="HCQ515" s="449"/>
      <c r="HCR515" s="449"/>
      <c r="HCS515" s="449"/>
      <c r="HCT515" s="449"/>
      <c r="HCU515" s="449"/>
      <c r="HCV515" s="449"/>
      <c r="HCW515" s="449"/>
      <c r="HCX515" s="449"/>
      <c r="HCY515" s="449"/>
      <c r="HCZ515" s="449"/>
      <c r="HDA515" s="449"/>
      <c r="HDB515" s="449"/>
      <c r="HDC515" s="449"/>
      <c r="HDD515" s="449"/>
      <c r="HDE515" s="449"/>
      <c r="HDF515" s="449"/>
      <c r="HDG515" s="449"/>
      <c r="HDH515" s="449"/>
      <c r="HDI515" s="449"/>
      <c r="HDJ515" s="449"/>
      <c r="HDK515" s="449"/>
      <c r="HDL515" s="449"/>
      <c r="HDM515" s="449"/>
      <c r="HDN515" s="449"/>
      <c r="HDO515" s="449"/>
      <c r="HDP515" s="449"/>
      <c r="HDQ515" s="449"/>
      <c r="HDR515" s="449"/>
      <c r="HDS515" s="449"/>
      <c r="HDT515" s="449"/>
      <c r="HDU515" s="449"/>
      <c r="HDV515" s="449"/>
      <c r="HDW515" s="449"/>
      <c r="HDX515" s="449"/>
      <c r="HDY515" s="449"/>
      <c r="HDZ515" s="449"/>
      <c r="HEA515" s="449"/>
      <c r="HEB515" s="449"/>
      <c r="HEC515" s="449"/>
      <c r="HED515" s="449"/>
      <c r="HEE515" s="449"/>
      <c r="HEF515" s="449"/>
      <c r="HEG515" s="449"/>
      <c r="HEH515" s="449"/>
      <c r="HEI515" s="449"/>
      <c r="HEJ515" s="449"/>
      <c r="HEK515" s="449"/>
      <c r="HEL515" s="449"/>
      <c r="HEM515" s="449"/>
      <c r="HEN515" s="449"/>
      <c r="HEO515" s="449"/>
      <c r="HEP515" s="449"/>
      <c r="HEQ515" s="449"/>
      <c r="HER515" s="449"/>
      <c r="HES515" s="449"/>
      <c r="HET515" s="449"/>
      <c r="HEU515" s="449"/>
      <c r="HEV515" s="449"/>
      <c r="HEW515" s="449"/>
      <c r="HEX515" s="449"/>
      <c r="HEY515" s="449"/>
      <c r="HEZ515" s="449"/>
      <c r="HFA515" s="449"/>
      <c r="HFB515" s="449"/>
      <c r="HFC515" s="449"/>
      <c r="HFD515" s="449"/>
      <c r="HFE515" s="449"/>
      <c r="HFF515" s="449"/>
      <c r="HFG515" s="449"/>
      <c r="HFH515" s="449"/>
      <c r="HFI515" s="449"/>
      <c r="HFJ515" s="449"/>
      <c r="HFK515" s="449"/>
      <c r="HFL515" s="449"/>
      <c r="HFM515" s="449"/>
      <c r="HFN515" s="449"/>
      <c r="HFO515" s="449"/>
      <c r="HFP515" s="449"/>
      <c r="HFQ515" s="449"/>
      <c r="HFR515" s="449"/>
      <c r="HFS515" s="449"/>
      <c r="HFT515" s="449"/>
      <c r="HFU515" s="449"/>
      <c r="HFV515" s="449"/>
      <c r="HFW515" s="449"/>
      <c r="HFX515" s="449"/>
      <c r="HFY515" s="449"/>
      <c r="HFZ515" s="449"/>
      <c r="HGA515" s="449"/>
      <c r="HGB515" s="449"/>
      <c r="HGC515" s="449"/>
      <c r="HGD515" s="449"/>
      <c r="HGE515" s="449"/>
      <c r="HGF515" s="449"/>
      <c r="HGG515" s="449"/>
      <c r="HGH515" s="449"/>
      <c r="HGI515" s="449"/>
      <c r="HGJ515" s="449"/>
      <c r="HGK515" s="449"/>
      <c r="HGL515" s="449"/>
      <c r="HGM515" s="449"/>
      <c r="HGN515" s="449"/>
      <c r="HGO515" s="449"/>
      <c r="HGP515" s="449"/>
      <c r="HGQ515" s="449"/>
      <c r="HGR515" s="449"/>
      <c r="HGS515" s="449"/>
      <c r="HGT515" s="449"/>
      <c r="HGU515" s="449"/>
      <c r="HGV515" s="449"/>
      <c r="HGW515" s="449"/>
      <c r="HGX515" s="449"/>
      <c r="HGY515" s="449"/>
      <c r="HGZ515" s="449"/>
      <c r="HHA515" s="449"/>
      <c r="HHB515" s="449"/>
      <c r="HHC515" s="449"/>
      <c r="HHD515" s="449"/>
      <c r="HHE515" s="449"/>
      <c r="HHF515" s="449"/>
      <c r="HHG515" s="449"/>
      <c r="HHH515" s="449"/>
      <c r="HHI515" s="449"/>
      <c r="HHJ515" s="449"/>
      <c r="HHK515" s="449"/>
      <c r="HHL515" s="449"/>
      <c r="HHM515" s="449"/>
      <c r="HHN515" s="449"/>
      <c r="HHO515" s="449"/>
      <c r="HHP515" s="449"/>
      <c r="HHQ515" s="449"/>
      <c r="HHR515" s="449"/>
      <c r="HHS515" s="449"/>
      <c r="HHT515" s="449"/>
      <c r="HHU515" s="449"/>
      <c r="HHV515" s="449"/>
      <c r="HHW515" s="449"/>
      <c r="HHX515" s="449"/>
      <c r="HHY515" s="449"/>
      <c r="HHZ515" s="449"/>
      <c r="HIA515" s="449"/>
      <c r="HIB515" s="449"/>
      <c r="HIC515" s="449"/>
      <c r="HID515" s="449"/>
      <c r="HIE515" s="449"/>
      <c r="HIF515" s="449"/>
      <c r="HIG515" s="449"/>
      <c r="HIH515" s="449"/>
      <c r="HII515" s="449"/>
      <c r="HIJ515" s="449"/>
      <c r="HIK515" s="449"/>
      <c r="HIL515" s="449"/>
      <c r="HIM515" s="449"/>
      <c r="HIN515" s="449"/>
      <c r="HIO515" s="449"/>
      <c r="HIP515" s="449"/>
      <c r="HIQ515" s="449"/>
      <c r="HIR515" s="449"/>
      <c r="HIS515" s="449"/>
      <c r="HIT515" s="449"/>
      <c r="HIU515" s="449"/>
      <c r="HIV515" s="449"/>
      <c r="HIW515" s="449"/>
      <c r="HIX515" s="449"/>
      <c r="HIY515" s="449"/>
      <c r="HIZ515" s="449"/>
      <c r="HJA515" s="449"/>
      <c r="HJB515" s="449"/>
      <c r="HJC515" s="449"/>
      <c r="HJD515" s="449"/>
      <c r="HJE515" s="449"/>
      <c r="HJF515" s="449"/>
      <c r="HJG515" s="449"/>
      <c r="HJH515" s="449"/>
      <c r="HJI515" s="449"/>
      <c r="HJJ515" s="449"/>
      <c r="HJK515" s="449"/>
      <c r="HJL515" s="449"/>
      <c r="HJM515" s="449"/>
      <c r="HJN515" s="449"/>
      <c r="HJO515" s="449"/>
      <c r="HJP515" s="449"/>
      <c r="HJQ515" s="449"/>
      <c r="HJR515" s="449"/>
      <c r="HJS515" s="449"/>
      <c r="HJT515" s="449"/>
      <c r="HJU515" s="449"/>
      <c r="HJV515" s="449"/>
      <c r="HJW515" s="449"/>
      <c r="HJX515" s="449"/>
      <c r="HJY515" s="449"/>
      <c r="HJZ515" s="449"/>
      <c r="HKA515" s="449"/>
      <c r="HKB515" s="449"/>
      <c r="HKC515" s="449"/>
      <c r="HKD515" s="449"/>
      <c r="HKE515" s="449"/>
      <c r="HKF515" s="449"/>
      <c r="HKG515" s="449"/>
      <c r="HKH515" s="449"/>
      <c r="HKI515" s="449"/>
      <c r="HKJ515" s="449"/>
      <c r="HKK515" s="449"/>
      <c r="HKL515" s="449"/>
      <c r="HKM515" s="449"/>
      <c r="HKN515" s="449"/>
      <c r="HKO515" s="449"/>
      <c r="HKP515" s="449"/>
      <c r="HKQ515" s="449"/>
      <c r="HKR515" s="449"/>
      <c r="HKS515" s="449"/>
      <c r="HKT515" s="449"/>
      <c r="HKU515" s="449"/>
      <c r="HKV515" s="449"/>
      <c r="HKW515" s="449"/>
      <c r="HKX515" s="449"/>
      <c r="HKY515" s="449"/>
      <c r="HKZ515" s="449"/>
      <c r="HLA515" s="449"/>
      <c r="HLB515" s="449"/>
      <c r="HLC515" s="449"/>
      <c r="HLD515" s="449"/>
      <c r="HLE515" s="449"/>
      <c r="HLF515" s="449"/>
      <c r="HLG515" s="449"/>
      <c r="HLH515" s="449"/>
      <c r="HLI515" s="449"/>
      <c r="HLJ515" s="449"/>
      <c r="HLK515" s="449"/>
      <c r="HLL515" s="449"/>
      <c r="HLM515" s="449"/>
      <c r="HLN515" s="449"/>
      <c r="HLO515" s="449"/>
      <c r="HLP515" s="449"/>
      <c r="HLQ515" s="449"/>
      <c r="HLR515" s="449"/>
      <c r="HLS515" s="449"/>
      <c r="HLT515" s="449"/>
      <c r="HLU515" s="449"/>
      <c r="HLV515" s="449"/>
      <c r="HLW515" s="449"/>
      <c r="HLX515" s="449"/>
      <c r="HLY515" s="449"/>
      <c r="HLZ515" s="449"/>
      <c r="HMA515" s="449"/>
      <c r="HMB515" s="449"/>
      <c r="HMC515" s="449"/>
      <c r="HMD515" s="449"/>
      <c r="HME515" s="449"/>
      <c r="HMF515" s="449"/>
      <c r="HMG515" s="449"/>
      <c r="HMH515" s="449"/>
      <c r="HMI515" s="449"/>
      <c r="HMJ515" s="449"/>
      <c r="HMK515" s="449"/>
      <c r="HML515" s="449"/>
      <c r="HMM515" s="449"/>
      <c r="HMN515" s="449"/>
      <c r="HMO515" s="449"/>
      <c r="HMP515" s="449"/>
      <c r="HMQ515" s="449"/>
      <c r="HMR515" s="449"/>
      <c r="HMS515" s="449"/>
      <c r="HMT515" s="449"/>
      <c r="HMU515" s="449"/>
      <c r="HMV515" s="449"/>
      <c r="HMW515" s="449"/>
      <c r="HMX515" s="449"/>
      <c r="HMY515" s="449"/>
      <c r="HMZ515" s="449"/>
      <c r="HNA515" s="449"/>
      <c r="HNB515" s="449"/>
      <c r="HNC515" s="449"/>
      <c r="HND515" s="449"/>
      <c r="HNE515" s="449"/>
      <c r="HNF515" s="449"/>
      <c r="HNG515" s="449"/>
      <c r="HNH515" s="449"/>
      <c r="HNI515" s="449"/>
      <c r="HNJ515" s="449"/>
      <c r="HNK515" s="449"/>
      <c r="HNL515" s="449"/>
      <c r="HNM515" s="449"/>
      <c r="HNN515" s="449"/>
      <c r="HNO515" s="449"/>
      <c r="HNP515" s="449"/>
      <c r="HNQ515" s="449"/>
      <c r="HNR515" s="449"/>
      <c r="HNS515" s="449"/>
      <c r="HNT515" s="449"/>
      <c r="HNU515" s="449"/>
      <c r="HNV515" s="449"/>
      <c r="HNW515" s="449"/>
      <c r="HNX515" s="449"/>
      <c r="HNY515" s="449"/>
      <c r="HNZ515" s="449"/>
      <c r="HOA515" s="449"/>
      <c r="HOB515" s="449"/>
      <c r="HOC515" s="449"/>
      <c r="HOD515" s="449"/>
      <c r="HOE515" s="449"/>
      <c r="HOF515" s="449"/>
      <c r="HOG515" s="449"/>
      <c r="HOH515" s="449"/>
      <c r="HOI515" s="449"/>
      <c r="HOJ515" s="449"/>
      <c r="HOK515" s="449"/>
      <c r="HOL515" s="449"/>
      <c r="HOM515" s="449"/>
      <c r="HON515" s="449"/>
      <c r="HOO515" s="449"/>
      <c r="HOP515" s="449"/>
      <c r="HOQ515" s="449"/>
      <c r="HOR515" s="449"/>
      <c r="HOS515" s="449"/>
      <c r="HOT515" s="449"/>
      <c r="HOU515" s="449"/>
      <c r="HOV515" s="449"/>
      <c r="HOW515" s="449"/>
      <c r="HOX515" s="449"/>
      <c r="HOY515" s="449"/>
      <c r="HOZ515" s="449"/>
      <c r="HPA515" s="449"/>
      <c r="HPB515" s="449"/>
      <c r="HPC515" s="449"/>
      <c r="HPD515" s="449"/>
      <c r="HPE515" s="449"/>
      <c r="HPF515" s="449"/>
      <c r="HPG515" s="449"/>
      <c r="HPH515" s="449"/>
      <c r="HPI515" s="449"/>
      <c r="HPJ515" s="449"/>
      <c r="HPK515" s="449"/>
      <c r="HPL515" s="449"/>
      <c r="HPM515" s="449"/>
      <c r="HPN515" s="449"/>
      <c r="HPO515" s="449"/>
      <c r="HPP515" s="449"/>
      <c r="HPQ515" s="449"/>
      <c r="HPR515" s="449"/>
      <c r="HPS515" s="449"/>
      <c r="HPT515" s="449"/>
      <c r="HPU515" s="449"/>
      <c r="HPV515" s="449"/>
      <c r="HPW515" s="449"/>
      <c r="HPX515" s="449"/>
      <c r="HPY515" s="449"/>
      <c r="HPZ515" s="449"/>
      <c r="HQA515" s="449"/>
      <c r="HQB515" s="449"/>
      <c r="HQC515" s="449"/>
      <c r="HQD515" s="449"/>
      <c r="HQE515" s="449"/>
      <c r="HQF515" s="449"/>
      <c r="HQG515" s="449"/>
      <c r="HQH515" s="449"/>
      <c r="HQI515" s="449"/>
      <c r="HQJ515" s="449"/>
      <c r="HQK515" s="449"/>
      <c r="HQL515" s="449"/>
      <c r="HQM515" s="449"/>
      <c r="HQN515" s="449"/>
      <c r="HQO515" s="449"/>
      <c r="HQP515" s="449"/>
      <c r="HQQ515" s="449"/>
      <c r="HQR515" s="449"/>
      <c r="HQS515" s="449"/>
      <c r="HQT515" s="449"/>
      <c r="HQU515" s="449"/>
      <c r="HQV515" s="449"/>
      <c r="HQW515" s="449"/>
      <c r="HQX515" s="449"/>
      <c r="HQY515" s="449"/>
      <c r="HQZ515" s="449"/>
      <c r="HRA515" s="449"/>
      <c r="HRB515" s="449"/>
      <c r="HRC515" s="449"/>
      <c r="HRD515" s="449"/>
      <c r="HRE515" s="449"/>
      <c r="HRF515" s="449"/>
      <c r="HRG515" s="449"/>
      <c r="HRH515" s="449"/>
      <c r="HRI515" s="449"/>
      <c r="HRJ515" s="449"/>
      <c r="HRK515" s="449"/>
      <c r="HRL515" s="449"/>
      <c r="HRM515" s="449"/>
      <c r="HRN515" s="449"/>
      <c r="HRO515" s="449"/>
      <c r="HRP515" s="449"/>
      <c r="HRQ515" s="449"/>
      <c r="HRR515" s="449"/>
      <c r="HRS515" s="449"/>
      <c r="HRT515" s="449"/>
      <c r="HRU515" s="449"/>
      <c r="HRV515" s="449"/>
      <c r="HRW515" s="449"/>
      <c r="HRX515" s="449"/>
      <c r="HRY515" s="449"/>
      <c r="HRZ515" s="449"/>
      <c r="HSA515" s="449"/>
      <c r="HSB515" s="449"/>
      <c r="HSC515" s="449"/>
      <c r="HSD515" s="449"/>
      <c r="HSE515" s="449"/>
      <c r="HSF515" s="449"/>
      <c r="HSG515" s="449"/>
      <c r="HSH515" s="449"/>
      <c r="HSI515" s="449"/>
      <c r="HSJ515" s="449"/>
      <c r="HSK515" s="449"/>
      <c r="HSL515" s="449"/>
      <c r="HSM515" s="449"/>
      <c r="HSN515" s="449"/>
      <c r="HSO515" s="449"/>
      <c r="HSP515" s="449"/>
      <c r="HSQ515" s="449"/>
      <c r="HSR515" s="449"/>
      <c r="HSS515" s="449"/>
      <c r="HST515" s="449"/>
      <c r="HSU515" s="449"/>
      <c r="HSV515" s="449"/>
      <c r="HSW515" s="449"/>
      <c r="HSX515" s="449"/>
      <c r="HSY515" s="449"/>
      <c r="HSZ515" s="449"/>
      <c r="HTA515" s="449"/>
      <c r="HTB515" s="449"/>
      <c r="HTC515" s="449"/>
      <c r="HTD515" s="449"/>
      <c r="HTE515" s="449"/>
      <c r="HTF515" s="449"/>
      <c r="HTG515" s="449"/>
      <c r="HTH515" s="449"/>
      <c r="HTI515" s="449"/>
      <c r="HTJ515" s="449"/>
      <c r="HTK515" s="449"/>
      <c r="HTL515" s="449"/>
      <c r="HTM515" s="449"/>
      <c r="HTN515" s="449"/>
      <c r="HTO515" s="449"/>
      <c r="HTP515" s="449"/>
      <c r="HTQ515" s="449"/>
      <c r="HTR515" s="449"/>
      <c r="HTS515" s="449"/>
      <c r="HTT515" s="449"/>
      <c r="HTU515" s="449"/>
      <c r="HTV515" s="449"/>
      <c r="HTW515" s="449"/>
      <c r="HTX515" s="449"/>
      <c r="HTY515" s="449"/>
      <c r="HTZ515" s="449"/>
      <c r="HUA515" s="449"/>
      <c r="HUB515" s="449"/>
      <c r="HUC515" s="449"/>
      <c r="HUD515" s="449"/>
      <c r="HUE515" s="449"/>
      <c r="HUF515" s="449"/>
      <c r="HUG515" s="449"/>
      <c r="HUH515" s="449"/>
      <c r="HUI515" s="449"/>
      <c r="HUJ515" s="449"/>
      <c r="HUK515" s="449"/>
      <c r="HUL515" s="449"/>
      <c r="HUM515" s="449"/>
      <c r="HUN515" s="449"/>
      <c r="HUO515" s="449"/>
      <c r="HUP515" s="449"/>
      <c r="HUQ515" s="449"/>
      <c r="HUR515" s="449"/>
      <c r="HUS515" s="449"/>
      <c r="HUT515" s="449"/>
      <c r="HUU515" s="449"/>
      <c r="HUV515" s="449"/>
      <c r="HUW515" s="449"/>
      <c r="HUX515" s="449"/>
      <c r="HUY515" s="449"/>
      <c r="HUZ515" s="449"/>
      <c r="HVA515" s="449"/>
      <c r="HVB515" s="449"/>
      <c r="HVC515" s="449"/>
      <c r="HVD515" s="449"/>
      <c r="HVE515" s="449"/>
      <c r="HVF515" s="449"/>
      <c r="HVG515" s="449"/>
      <c r="HVH515" s="449"/>
      <c r="HVI515" s="449"/>
      <c r="HVJ515" s="449"/>
      <c r="HVK515" s="449"/>
      <c r="HVL515" s="449"/>
      <c r="HVM515" s="449"/>
      <c r="HVN515" s="449"/>
      <c r="HVO515" s="449"/>
      <c r="HVP515" s="449"/>
      <c r="HVQ515" s="449"/>
      <c r="HVR515" s="449"/>
      <c r="HVS515" s="449"/>
      <c r="HVT515" s="449"/>
      <c r="HVU515" s="449"/>
      <c r="HVV515" s="449"/>
      <c r="HVW515" s="449"/>
      <c r="HVX515" s="449"/>
      <c r="HVY515" s="449"/>
      <c r="HVZ515" s="449"/>
      <c r="HWA515" s="449"/>
      <c r="HWB515" s="449"/>
      <c r="HWC515" s="449"/>
      <c r="HWD515" s="449"/>
      <c r="HWE515" s="449"/>
      <c r="HWF515" s="449"/>
      <c r="HWG515" s="449"/>
      <c r="HWH515" s="449"/>
      <c r="HWI515" s="449"/>
      <c r="HWJ515" s="449"/>
      <c r="HWK515" s="449"/>
      <c r="HWL515" s="449"/>
      <c r="HWM515" s="449"/>
      <c r="HWN515" s="449"/>
      <c r="HWO515" s="449"/>
      <c r="HWP515" s="449"/>
      <c r="HWQ515" s="449"/>
      <c r="HWR515" s="449"/>
      <c r="HWS515" s="449"/>
      <c r="HWT515" s="449"/>
      <c r="HWU515" s="449"/>
      <c r="HWV515" s="449"/>
      <c r="HWW515" s="449"/>
      <c r="HWX515" s="449"/>
      <c r="HWY515" s="449"/>
      <c r="HWZ515" s="449"/>
      <c r="HXA515" s="449"/>
      <c r="HXB515" s="449"/>
      <c r="HXC515" s="449"/>
      <c r="HXD515" s="449"/>
      <c r="HXE515" s="449"/>
      <c r="HXF515" s="449"/>
      <c r="HXG515" s="449"/>
      <c r="HXH515" s="449"/>
      <c r="HXI515" s="449"/>
      <c r="HXJ515" s="449"/>
      <c r="HXK515" s="449"/>
      <c r="HXL515" s="449"/>
      <c r="HXM515" s="449"/>
      <c r="HXN515" s="449"/>
      <c r="HXO515" s="449"/>
      <c r="HXP515" s="449"/>
      <c r="HXQ515" s="449"/>
      <c r="HXR515" s="449"/>
      <c r="HXS515" s="449"/>
      <c r="HXT515" s="449"/>
      <c r="HXU515" s="449"/>
      <c r="HXV515" s="449"/>
      <c r="HXW515" s="449"/>
      <c r="HXX515" s="449"/>
      <c r="HXY515" s="449"/>
      <c r="HXZ515" s="449"/>
      <c r="HYA515" s="449"/>
      <c r="HYB515" s="449"/>
      <c r="HYC515" s="449"/>
      <c r="HYD515" s="449"/>
      <c r="HYE515" s="449"/>
      <c r="HYF515" s="449"/>
      <c r="HYG515" s="449"/>
      <c r="HYH515" s="449"/>
      <c r="HYI515" s="449"/>
      <c r="HYJ515" s="449"/>
      <c r="HYK515" s="449"/>
      <c r="HYL515" s="449"/>
      <c r="HYM515" s="449"/>
      <c r="HYN515" s="449"/>
      <c r="HYO515" s="449"/>
      <c r="HYP515" s="449"/>
      <c r="HYQ515" s="449"/>
      <c r="HYR515" s="449"/>
      <c r="HYS515" s="449"/>
      <c r="HYT515" s="449"/>
      <c r="HYU515" s="449"/>
      <c r="HYV515" s="449"/>
      <c r="HYW515" s="449"/>
      <c r="HYX515" s="449"/>
      <c r="HYY515" s="449"/>
      <c r="HYZ515" s="449"/>
      <c r="HZA515" s="449"/>
      <c r="HZB515" s="449"/>
      <c r="HZC515" s="449"/>
      <c r="HZD515" s="449"/>
      <c r="HZE515" s="449"/>
      <c r="HZF515" s="449"/>
      <c r="HZG515" s="449"/>
      <c r="HZH515" s="449"/>
      <c r="HZI515" s="449"/>
      <c r="HZJ515" s="449"/>
      <c r="HZK515" s="449"/>
      <c r="HZL515" s="449"/>
      <c r="HZM515" s="449"/>
      <c r="HZN515" s="449"/>
      <c r="HZO515" s="449"/>
      <c r="HZP515" s="449"/>
      <c r="HZQ515" s="449"/>
      <c r="HZR515" s="449"/>
      <c r="HZS515" s="449"/>
      <c r="HZT515" s="449"/>
      <c r="HZU515" s="449"/>
      <c r="HZV515" s="449"/>
      <c r="HZW515" s="449"/>
      <c r="HZX515" s="449"/>
      <c r="HZY515" s="449"/>
      <c r="HZZ515" s="449"/>
      <c r="IAA515" s="449"/>
      <c r="IAB515" s="449"/>
      <c r="IAC515" s="449"/>
      <c r="IAD515" s="449"/>
      <c r="IAE515" s="449"/>
      <c r="IAF515" s="449"/>
      <c r="IAG515" s="449"/>
      <c r="IAH515" s="449"/>
      <c r="IAI515" s="449"/>
      <c r="IAJ515" s="449"/>
      <c r="IAK515" s="449"/>
      <c r="IAL515" s="449"/>
      <c r="IAM515" s="449"/>
      <c r="IAN515" s="449"/>
      <c r="IAO515" s="449"/>
      <c r="IAP515" s="449"/>
      <c r="IAQ515" s="449"/>
      <c r="IAR515" s="449"/>
      <c r="IAS515" s="449"/>
      <c r="IAT515" s="449"/>
      <c r="IAU515" s="449"/>
      <c r="IAV515" s="449"/>
      <c r="IAW515" s="449"/>
      <c r="IAX515" s="449"/>
      <c r="IAY515" s="449"/>
      <c r="IAZ515" s="449"/>
      <c r="IBA515" s="449"/>
      <c r="IBB515" s="449"/>
      <c r="IBC515" s="449"/>
      <c r="IBD515" s="449"/>
      <c r="IBE515" s="449"/>
      <c r="IBF515" s="449"/>
      <c r="IBG515" s="449"/>
      <c r="IBH515" s="449"/>
      <c r="IBI515" s="449"/>
      <c r="IBJ515" s="449"/>
      <c r="IBK515" s="449"/>
      <c r="IBL515" s="449"/>
      <c r="IBM515" s="449"/>
      <c r="IBN515" s="449"/>
      <c r="IBO515" s="449"/>
      <c r="IBP515" s="449"/>
      <c r="IBQ515" s="449"/>
      <c r="IBR515" s="449"/>
      <c r="IBS515" s="449"/>
      <c r="IBT515" s="449"/>
      <c r="IBU515" s="449"/>
      <c r="IBV515" s="449"/>
      <c r="IBW515" s="449"/>
      <c r="IBX515" s="449"/>
      <c r="IBY515" s="449"/>
      <c r="IBZ515" s="449"/>
      <c r="ICA515" s="449"/>
      <c r="ICB515" s="449"/>
      <c r="ICC515" s="449"/>
      <c r="ICD515" s="449"/>
      <c r="ICE515" s="449"/>
      <c r="ICF515" s="449"/>
      <c r="ICG515" s="449"/>
      <c r="ICH515" s="449"/>
      <c r="ICI515" s="449"/>
      <c r="ICJ515" s="449"/>
      <c r="ICK515" s="449"/>
      <c r="ICL515" s="449"/>
      <c r="ICM515" s="449"/>
      <c r="ICN515" s="449"/>
      <c r="ICO515" s="449"/>
      <c r="ICP515" s="449"/>
      <c r="ICQ515" s="449"/>
      <c r="ICR515" s="449"/>
      <c r="ICS515" s="449"/>
      <c r="ICT515" s="449"/>
      <c r="ICU515" s="449"/>
      <c r="ICV515" s="449"/>
      <c r="ICW515" s="449"/>
      <c r="ICX515" s="449"/>
      <c r="ICY515" s="449"/>
      <c r="ICZ515" s="449"/>
      <c r="IDA515" s="449"/>
      <c r="IDB515" s="449"/>
      <c r="IDC515" s="449"/>
      <c r="IDD515" s="449"/>
      <c r="IDE515" s="449"/>
      <c r="IDF515" s="449"/>
      <c r="IDG515" s="449"/>
      <c r="IDH515" s="449"/>
      <c r="IDI515" s="449"/>
      <c r="IDJ515" s="449"/>
      <c r="IDK515" s="449"/>
      <c r="IDL515" s="449"/>
      <c r="IDM515" s="449"/>
      <c r="IDN515" s="449"/>
      <c r="IDO515" s="449"/>
      <c r="IDP515" s="449"/>
      <c r="IDQ515" s="449"/>
      <c r="IDR515" s="449"/>
      <c r="IDS515" s="449"/>
      <c r="IDT515" s="449"/>
      <c r="IDU515" s="449"/>
      <c r="IDV515" s="449"/>
      <c r="IDW515" s="449"/>
      <c r="IDX515" s="449"/>
      <c r="IDY515" s="449"/>
      <c r="IDZ515" s="449"/>
      <c r="IEA515" s="449"/>
      <c r="IEB515" s="449"/>
      <c r="IEC515" s="449"/>
      <c r="IED515" s="449"/>
      <c r="IEE515" s="449"/>
      <c r="IEF515" s="449"/>
      <c r="IEG515" s="449"/>
      <c r="IEH515" s="449"/>
      <c r="IEI515" s="449"/>
      <c r="IEJ515" s="449"/>
      <c r="IEK515" s="449"/>
      <c r="IEL515" s="449"/>
      <c r="IEM515" s="449"/>
      <c r="IEN515" s="449"/>
      <c r="IEO515" s="449"/>
      <c r="IEP515" s="449"/>
      <c r="IEQ515" s="449"/>
      <c r="IER515" s="449"/>
      <c r="IES515" s="449"/>
      <c r="IET515" s="449"/>
      <c r="IEU515" s="449"/>
      <c r="IEV515" s="449"/>
      <c r="IEW515" s="449"/>
      <c r="IEX515" s="449"/>
      <c r="IEY515" s="449"/>
      <c r="IEZ515" s="449"/>
      <c r="IFA515" s="449"/>
      <c r="IFB515" s="449"/>
      <c r="IFC515" s="449"/>
      <c r="IFD515" s="449"/>
      <c r="IFE515" s="449"/>
      <c r="IFF515" s="449"/>
      <c r="IFG515" s="449"/>
      <c r="IFH515" s="449"/>
      <c r="IFI515" s="449"/>
      <c r="IFJ515" s="449"/>
      <c r="IFK515" s="449"/>
      <c r="IFL515" s="449"/>
      <c r="IFM515" s="449"/>
      <c r="IFN515" s="449"/>
      <c r="IFO515" s="449"/>
      <c r="IFP515" s="449"/>
      <c r="IFQ515" s="449"/>
      <c r="IFR515" s="449"/>
      <c r="IFS515" s="449"/>
      <c r="IFT515" s="449"/>
      <c r="IFU515" s="449"/>
      <c r="IFV515" s="449"/>
      <c r="IFW515" s="449"/>
      <c r="IFX515" s="449"/>
      <c r="IFY515" s="449"/>
      <c r="IFZ515" s="449"/>
      <c r="IGA515" s="449"/>
      <c r="IGB515" s="449"/>
      <c r="IGC515" s="449"/>
      <c r="IGD515" s="449"/>
      <c r="IGE515" s="449"/>
      <c r="IGF515" s="449"/>
      <c r="IGG515" s="449"/>
      <c r="IGH515" s="449"/>
      <c r="IGI515" s="449"/>
      <c r="IGJ515" s="449"/>
      <c r="IGK515" s="449"/>
      <c r="IGL515" s="449"/>
      <c r="IGM515" s="449"/>
      <c r="IGN515" s="449"/>
      <c r="IGO515" s="449"/>
      <c r="IGP515" s="449"/>
      <c r="IGQ515" s="449"/>
      <c r="IGR515" s="449"/>
      <c r="IGS515" s="449"/>
      <c r="IGT515" s="449"/>
      <c r="IGU515" s="449"/>
      <c r="IGV515" s="449"/>
      <c r="IGW515" s="449"/>
      <c r="IGX515" s="449"/>
      <c r="IGY515" s="449"/>
      <c r="IGZ515" s="449"/>
      <c r="IHA515" s="449"/>
      <c r="IHB515" s="449"/>
      <c r="IHC515" s="449"/>
      <c r="IHD515" s="449"/>
      <c r="IHE515" s="449"/>
      <c r="IHF515" s="449"/>
      <c r="IHG515" s="449"/>
      <c r="IHH515" s="449"/>
      <c r="IHI515" s="449"/>
      <c r="IHJ515" s="449"/>
      <c r="IHK515" s="449"/>
      <c r="IHL515" s="449"/>
      <c r="IHM515" s="449"/>
      <c r="IHN515" s="449"/>
      <c r="IHO515" s="449"/>
      <c r="IHP515" s="449"/>
      <c r="IHQ515" s="449"/>
      <c r="IHR515" s="449"/>
      <c r="IHS515" s="449"/>
      <c r="IHT515" s="449"/>
      <c r="IHU515" s="449"/>
      <c r="IHV515" s="449"/>
      <c r="IHW515" s="449"/>
      <c r="IHX515" s="449"/>
      <c r="IHY515" s="449"/>
      <c r="IHZ515" s="449"/>
      <c r="IIA515" s="449"/>
      <c r="IIB515" s="449"/>
      <c r="IIC515" s="449"/>
      <c r="IID515" s="449"/>
      <c r="IIE515" s="449"/>
      <c r="IIF515" s="449"/>
      <c r="IIG515" s="449"/>
      <c r="IIH515" s="449"/>
      <c r="III515" s="449"/>
      <c r="IIJ515" s="449"/>
      <c r="IIK515" s="449"/>
      <c r="IIL515" s="449"/>
      <c r="IIM515" s="449"/>
      <c r="IIN515" s="449"/>
      <c r="IIO515" s="449"/>
      <c r="IIP515" s="449"/>
      <c r="IIQ515" s="449"/>
      <c r="IIR515" s="449"/>
      <c r="IIS515" s="449"/>
      <c r="IIT515" s="449"/>
      <c r="IIU515" s="449"/>
      <c r="IIV515" s="449"/>
      <c r="IIW515" s="449"/>
      <c r="IIX515" s="449"/>
      <c r="IIY515" s="449"/>
      <c r="IIZ515" s="449"/>
      <c r="IJA515" s="449"/>
      <c r="IJB515" s="449"/>
      <c r="IJC515" s="449"/>
      <c r="IJD515" s="449"/>
      <c r="IJE515" s="449"/>
      <c r="IJF515" s="449"/>
      <c r="IJG515" s="449"/>
      <c r="IJH515" s="449"/>
      <c r="IJI515" s="449"/>
      <c r="IJJ515" s="449"/>
      <c r="IJK515" s="449"/>
      <c r="IJL515" s="449"/>
      <c r="IJM515" s="449"/>
      <c r="IJN515" s="449"/>
      <c r="IJO515" s="449"/>
      <c r="IJP515" s="449"/>
      <c r="IJQ515" s="449"/>
      <c r="IJR515" s="449"/>
      <c r="IJS515" s="449"/>
      <c r="IJT515" s="449"/>
      <c r="IJU515" s="449"/>
      <c r="IJV515" s="449"/>
      <c r="IJW515" s="449"/>
      <c r="IJX515" s="449"/>
      <c r="IJY515" s="449"/>
      <c r="IJZ515" s="449"/>
      <c r="IKA515" s="449"/>
      <c r="IKB515" s="449"/>
      <c r="IKC515" s="449"/>
      <c r="IKD515" s="449"/>
      <c r="IKE515" s="449"/>
      <c r="IKF515" s="449"/>
      <c r="IKG515" s="449"/>
      <c r="IKH515" s="449"/>
      <c r="IKI515" s="449"/>
      <c r="IKJ515" s="449"/>
      <c r="IKK515" s="449"/>
      <c r="IKL515" s="449"/>
      <c r="IKM515" s="449"/>
      <c r="IKN515" s="449"/>
      <c r="IKO515" s="449"/>
      <c r="IKP515" s="449"/>
      <c r="IKQ515" s="449"/>
      <c r="IKR515" s="449"/>
      <c r="IKS515" s="449"/>
      <c r="IKT515" s="449"/>
      <c r="IKU515" s="449"/>
      <c r="IKV515" s="449"/>
      <c r="IKW515" s="449"/>
      <c r="IKX515" s="449"/>
      <c r="IKY515" s="449"/>
      <c r="IKZ515" s="449"/>
      <c r="ILA515" s="449"/>
      <c r="ILB515" s="449"/>
      <c r="ILC515" s="449"/>
      <c r="ILD515" s="449"/>
      <c r="ILE515" s="449"/>
      <c r="ILF515" s="449"/>
      <c r="ILG515" s="449"/>
      <c r="ILH515" s="449"/>
      <c r="ILI515" s="449"/>
      <c r="ILJ515" s="449"/>
      <c r="ILK515" s="449"/>
      <c r="ILL515" s="449"/>
      <c r="ILM515" s="449"/>
      <c r="ILN515" s="449"/>
      <c r="ILO515" s="449"/>
      <c r="ILP515" s="449"/>
      <c r="ILQ515" s="449"/>
      <c r="ILR515" s="449"/>
      <c r="ILS515" s="449"/>
      <c r="ILT515" s="449"/>
      <c r="ILU515" s="449"/>
      <c r="ILV515" s="449"/>
      <c r="ILW515" s="449"/>
      <c r="ILX515" s="449"/>
      <c r="ILY515" s="449"/>
      <c r="ILZ515" s="449"/>
      <c r="IMA515" s="449"/>
      <c r="IMB515" s="449"/>
      <c r="IMC515" s="449"/>
      <c r="IMD515" s="449"/>
      <c r="IME515" s="449"/>
      <c r="IMF515" s="449"/>
      <c r="IMG515" s="449"/>
      <c r="IMH515" s="449"/>
      <c r="IMI515" s="449"/>
      <c r="IMJ515" s="449"/>
      <c r="IMK515" s="449"/>
      <c r="IML515" s="449"/>
      <c r="IMM515" s="449"/>
      <c r="IMN515" s="449"/>
      <c r="IMO515" s="449"/>
      <c r="IMP515" s="449"/>
      <c r="IMQ515" s="449"/>
      <c r="IMR515" s="449"/>
      <c r="IMS515" s="449"/>
      <c r="IMT515" s="449"/>
      <c r="IMU515" s="449"/>
      <c r="IMV515" s="449"/>
      <c r="IMW515" s="449"/>
      <c r="IMX515" s="449"/>
      <c r="IMY515" s="449"/>
      <c r="IMZ515" s="449"/>
      <c r="INA515" s="449"/>
      <c r="INB515" s="449"/>
      <c r="INC515" s="449"/>
      <c r="IND515" s="449"/>
      <c r="INE515" s="449"/>
      <c r="INF515" s="449"/>
      <c r="ING515" s="449"/>
      <c r="INH515" s="449"/>
      <c r="INI515" s="449"/>
      <c r="INJ515" s="449"/>
      <c r="INK515" s="449"/>
      <c r="INL515" s="449"/>
      <c r="INM515" s="449"/>
      <c r="INN515" s="449"/>
      <c r="INO515" s="449"/>
      <c r="INP515" s="449"/>
      <c r="INQ515" s="449"/>
      <c r="INR515" s="449"/>
      <c r="INS515" s="449"/>
      <c r="INT515" s="449"/>
      <c r="INU515" s="449"/>
      <c r="INV515" s="449"/>
      <c r="INW515" s="449"/>
      <c r="INX515" s="449"/>
      <c r="INY515" s="449"/>
      <c r="INZ515" s="449"/>
      <c r="IOA515" s="449"/>
      <c r="IOB515" s="449"/>
      <c r="IOC515" s="449"/>
      <c r="IOD515" s="449"/>
      <c r="IOE515" s="449"/>
      <c r="IOF515" s="449"/>
      <c r="IOG515" s="449"/>
      <c r="IOH515" s="449"/>
      <c r="IOI515" s="449"/>
      <c r="IOJ515" s="449"/>
      <c r="IOK515" s="449"/>
      <c r="IOL515" s="449"/>
      <c r="IOM515" s="449"/>
      <c r="ION515" s="449"/>
      <c r="IOO515" s="449"/>
      <c r="IOP515" s="449"/>
      <c r="IOQ515" s="449"/>
      <c r="IOR515" s="449"/>
      <c r="IOS515" s="449"/>
      <c r="IOT515" s="449"/>
      <c r="IOU515" s="449"/>
      <c r="IOV515" s="449"/>
      <c r="IOW515" s="449"/>
      <c r="IOX515" s="449"/>
      <c r="IOY515" s="449"/>
      <c r="IOZ515" s="449"/>
      <c r="IPA515" s="449"/>
      <c r="IPB515" s="449"/>
      <c r="IPC515" s="449"/>
      <c r="IPD515" s="449"/>
      <c r="IPE515" s="449"/>
      <c r="IPF515" s="449"/>
      <c r="IPG515" s="449"/>
      <c r="IPH515" s="449"/>
      <c r="IPI515" s="449"/>
      <c r="IPJ515" s="449"/>
      <c r="IPK515" s="449"/>
      <c r="IPL515" s="449"/>
      <c r="IPM515" s="449"/>
      <c r="IPN515" s="449"/>
      <c r="IPO515" s="449"/>
      <c r="IPP515" s="449"/>
      <c r="IPQ515" s="449"/>
      <c r="IPR515" s="449"/>
      <c r="IPS515" s="449"/>
      <c r="IPT515" s="449"/>
      <c r="IPU515" s="449"/>
      <c r="IPV515" s="449"/>
      <c r="IPW515" s="449"/>
      <c r="IPX515" s="449"/>
      <c r="IPY515" s="449"/>
      <c r="IPZ515" s="449"/>
      <c r="IQA515" s="449"/>
      <c r="IQB515" s="449"/>
      <c r="IQC515" s="449"/>
      <c r="IQD515" s="449"/>
      <c r="IQE515" s="449"/>
      <c r="IQF515" s="449"/>
      <c r="IQG515" s="449"/>
      <c r="IQH515" s="449"/>
      <c r="IQI515" s="449"/>
      <c r="IQJ515" s="449"/>
      <c r="IQK515" s="449"/>
      <c r="IQL515" s="449"/>
      <c r="IQM515" s="449"/>
      <c r="IQN515" s="449"/>
      <c r="IQO515" s="449"/>
      <c r="IQP515" s="449"/>
      <c r="IQQ515" s="449"/>
      <c r="IQR515" s="449"/>
      <c r="IQS515" s="449"/>
      <c r="IQT515" s="449"/>
      <c r="IQU515" s="449"/>
      <c r="IQV515" s="449"/>
      <c r="IQW515" s="449"/>
      <c r="IQX515" s="449"/>
      <c r="IQY515" s="449"/>
      <c r="IQZ515" s="449"/>
      <c r="IRA515" s="449"/>
      <c r="IRB515" s="449"/>
      <c r="IRC515" s="449"/>
      <c r="IRD515" s="449"/>
      <c r="IRE515" s="449"/>
      <c r="IRF515" s="449"/>
      <c r="IRG515" s="449"/>
      <c r="IRH515" s="449"/>
      <c r="IRI515" s="449"/>
      <c r="IRJ515" s="449"/>
      <c r="IRK515" s="449"/>
      <c r="IRL515" s="449"/>
      <c r="IRM515" s="449"/>
      <c r="IRN515" s="449"/>
      <c r="IRO515" s="449"/>
      <c r="IRP515" s="449"/>
      <c r="IRQ515" s="449"/>
      <c r="IRR515" s="449"/>
      <c r="IRS515" s="449"/>
      <c r="IRT515" s="449"/>
      <c r="IRU515" s="449"/>
      <c r="IRV515" s="449"/>
      <c r="IRW515" s="449"/>
      <c r="IRX515" s="449"/>
      <c r="IRY515" s="449"/>
      <c r="IRZ515" s="449"/>
      <c r="ISA515" s="449"/>
      <c r="ISB515" s="449"/>
      <c r="ISC515" s="449"/>
      <c r="ISD515" s="449"/>
      <c r="ISE515" s="449"/>
      <c r="ISF515" s="449"/>
      <c r="ISG515" s="449"/>
      <c r="ISH515" s="449"/>
      <c r="ISI515" s="449"/>
      <c r="ISJ515" s="449"/>
      <c r="ISK515" s="449"/>
      <c r="ISL515" s="449"/>
      <c r="ISM515" s="449"/>
      <c r="ISN515" s="449"/>
      <c r="ISO515" s="449"/>
      <c r="ISP515" s="449"/>
      <c r="ISQ515" s="449"/>
      <c r="ISR515" s="449"/>
      <c r="ISS515" s="449"/>
      <c r="IST515" s="449"/>
      <c r="ISU515" s="449"/>
      <c r="ISV515" s="449"/>
      <c r="ISW515" s="449"/>
      <c r="ISX515" s="449"/>
      <c r="ISY515" s="449"/>
      <c r="ISZ515" s="449"/>
      <c r="ITA515" s="449"/>
      <c r="ITB515" s="449"/>
      <c r="ITC515" s="449"/>
      <c r="ITD515" s="449"/>
      <c r="ITE515" s="449"/>
      <c r="ITF515" s="449"/>
      <c r="ITG515" s="449"/>
      <c r="ITH515" s="449"/>
      <c r="ITI515" s="449"/>
      <c r="ITJ515" s="449"/>
      <c r="ITK515" s="449"/>
      <c r="ITL515" s="449"/>
      <c r="ITM515" s="449"/>
      <c r="ITN515" s="449"/>
      <c r="ITO515" s="449"/>
      <c r="ITP515" s="449"/>
      <c r="ITQ515" s="449"/>
      <c r="ITR515" s="449"/>
      <c r="ITS515" s="449"/>
      <c r="ITT515" s="449"/>
      <c r="ITU515" s="449"/>
      <c r="ITV515" s="449"/>
      <c r="ITW515" s="449"/>
      <c r="ITX515" s="449"/>
      <c r="ITY515" s="449"/>
      <c r="ITZ515" s="449"/>
      <c r="IUA515" s="449"/>
      <c r="IUB515" s="449"/>
      <c r="IUC515" s="449"/>
      <c r="IUD515" s="449"/>
      <c r="IUE515" s="449"/>
      <c r="IUF515" s="449"/>
      <c r="IUG515" s="449"/>
      <c r="IUH515" s="449"/>
      <c r="IUI515" s="449"/>
      <c r="IUJ515" s="449"/>
      <c r="IUK515" s="449"/>
      <c r="IUL515" s="449"/>
      <c r="IUM515" s="449"/>
      <c r="IUN515" s="449"/>
      <c r="IUO515" s="449"/>
      <c r="IUP515" s="449"/>
      <c r="IUQ515" s="449"/>
      <c r="IUR515" s="449"/>
      <c r="IUS515" s="449"/>
      <c r="IUT515" s="449"/>
      <c r="IUU515" s="449"/>
      <c r="IUV515" s="449"/>
      <c r="IUW515" s="449"/>
      <c r="IUX515" s="449"/>
      <c r="IUY515" s="449"/>
      <c r="IUZ515" s="449"/>
      <c r="IVA515" s="449"/>
      <c r="IVB515" s="449"/>
      <c r="IVC515" s="449"/>
      <c r="IVD515" s="449"/>
      <c r="IVE515" s="449"/>
      <c r="IVF515" s="449"/>
      <c r="IVG515" s="449"/>
      <c r="IVH515" s="449"/>
      <c r="IVI515" s="449"/>
      <c r="IVJ515" s="449"/>
      <c r="IVK515" s="449"/>
      <c r="IVL515" s="449"/>
      <c r="IVM515" s="449"/>
      <c r="IVN515" s="449"/>
      <c r="IVO515" s="449"/>
      <c r="IVP515" s="449"/>
      <c r="IVQ515" s="449"/>
      <c r="IVR515" s="449"/>
      <c r="IVS515" s="449"/>
      <c r="IVT515" s="449"/>
      <c r="IVU515" s="449"/>
      <c r="IVV515" s="449"/>
      <c r="IVW515" s="449"/>
      <c r="IVX515" s="449"/>
      <c r="IVY515" s="449"/>
      <c r="IVZ515" s="449"/>
      <c r="IWA515" s="449"/>
      <c r="IWB515" s="449"/>
      <c r="IWC515" s="449"/>
      <c r="IWD515" s="449"/>
      <c r="IWE515" s="449"/>
      <c r="IWF515" s="449"/>
      <c r="IWG515" s="449"/>
      <c r="IWH515" s="449"/>
      <c r="IWI515" s="449"/>
      <c r="IWJ515" s="449"/>
      <c r="IWK515" s="449"/>
      <c r="IWL515" s="449"/>
      <c r="IWM515" s="449"/>
      <c r="IWN515" s="449"/>
      <c r="IWO515" s="449"/>
      <c r="IWP515" s="449"/>
      <c r="IWQ515" s="449"/>
      <c r="IWR515" s="449"/>
      <c r="IWS515" s="449"/>
      <c r="IWT515" s="449"/>
      <c r="IWU515" s="449"/>
      <c r="IWV515" s="449"/>
      <c r="IWW515" s="449"/>
      <c r="IWX515" s="449"/>
      <c r="IWY515" s="449"/>
      <c r="IWZ515" s="449"/>
      <c r="IXA515" s="449"/>
      <c r="IXB515" s="449"/>
      <c r="IXC515" s="449"/>
      <c r="IXD515" s="449"/>
      <c r="IXE515" s="449"/>
      <c r="IXF515" s="449"/>
      <c r="IXG515" s="449"/>
      <c r="IXH515" s="449"/>
      <c r="IXI515" s="449"/>
      <c r="IXJ515" s="449"/>
      <c r="IXK515" s="449"/>
      <c r="IXL515" s="449"/>
      <c r="IXM515" s="449"/>
      <c r="IXN515" s="449"/>
      <c r="IXO515" s="449"/>
      <c r="IXP515" s="449"/>
      <c r="IXQ515" s="449"/>
      <c r="IXR515" s="449"/>
      <c r="IXS515" s="449"/>
      <c r="IXT515" s="449"/>
      <c r="IXU515" s="449"/>
      <c r="IXV515" s="449"/>
      <c r="IXW515" s="449"/>
      <c r="IXX515" s="449"/>
      <c r="IXY515" s="449"/>
      <c r="IXZ515" s="449"/>
      <c r="IYA515" s="449"/>
      <c r="IYB515" s="449"/>
      <c r="IYC515" s="449"/>
      <c r="IYD515" s="449"/>
      <c r="IYE515" s="449"/>
      <c r="IYF515" s="449"/>
      <c r="IYG515" s="449"/>
      <c r="IYH515" s="449"/>
      <c r="IYI515" s="449"/>
      <c r="IYJ515" s="449"/>
      <c r="IYK515" s="449"/>
      <c r="IYL515" s="449"/>
      <c r="IYM515" s="449"/>
      <c r="IYN515" s="449"/>
      <c r="IYO515" s="449"/>
      <c r="IYP515" s="449"/>
      <c r="IYQ515" s="449"/>
      <c r="IYR515" s="449"/>
      <c r="IYS515" s="449"/>
      <c r="IYT515" s="449"/>
      <c r="IYU515" s="449"/>
      <c r="IYV515" s="449"/>
      <c r="IYW515" s="449"/>
      <c r="IYX515" s="449"/>
      <c r="IYY515" s="449"/>
      <c r="IYZ515" s="449"/>
      <c r="IZA515" s="449"/>
      <c r="IZB515" s="449"/>
      <c r="IZC515" s="449"/>
      <c r="IZD515" s="449"/>
      <c r="IZE515" s="449"/>
      <c r="IZF515" s="449"/>
      <c r="IZG515" s="449"/>
      <c r="IZH515" s="449"/>
      <c r="IZI515" s="449"/>
      <c r="IZJ515" s="449"/>
      <c r="IZK515" s="449"/>
      <c r="IZL515" s="449"/>
      <c r="IZM515" s="449"/>
      <c r="IZN515" s="449"/>
      <c r="IZO515" s="449"/>
      <c r="IZP515" s="449"/>
      <c r="IZQ515" s="449"/>
      <c r="IZR515" s="449"/>
      <c r="IZS515" s="449"/>
      <c r="IZT515" s="449"/>
      <c r="IZU515" s="449"/>
      <c r="IZV515" s="449"/>
      <c r="IZW515" s="449"/>
      <c r="IZX515" s="449"/>
      <c r="IZY515" s="449"/>
      <c r="IZZ515" s="449"/>
      <c r="JAA515" s="449"/>
      <c r="JAB515" s="449"/>
      <c r="JAC515" s="449"/>
      <c r="JAD515" s="449"/>
      <c r="JAE515" s="449"/>
      <c r="JAF515" s="449"/>
      <c r="JAG515" s="449"/>
      <c r="JAH515" s="449"/>
      <c r="JAI515" s="449"/>
      <c r="JAJ515" s="449"/>
      <c r="JAK515" s="449"/>
      <c r="JAL515" s="449"/>
      <c r="JAM515" s="449"/>
      <c r="JAN515" s="449"/>
      <c r="JAO515" s="449"/>
      <c r="JAP515" s="449"/>
      <c r="JAQ515" s="449"/>
      <c r="JAR515" s="449"/>
      <c r="JAS515" s="449"/>
      <c r="JAT515" s="449"/>
      <c r="JAU515" s="449"/>
      <c r="JAV515" s="449"/>
      <c r="JAW515" s="449"/>
      <c r="JAX515" s="449"/>
      <c r="JAY515" s="449"/>
      <c r="JAZ515" s="449"/>
      <c r="JBA515" s="449"/>
      <c r="JBB515" s="449"/>
      <c r="JBC515" s="449"/>
      <c r="JBD515" s="449"/>
      <c r="JBE515" s="449"/>
      <c r="JBF515" s="449"/>
      <c r="JBG515" s="449"/>
      <c r="JBH515" s="449"/>
      <c r="JBI515" s="449"/>
      <c r="JBJ515" s="449"/>
      <c r="JBK515" s="449"/>
      <c r="JBL515" s="449"/>
      <c r="JBM515" s="449"/>
      <c r="JBN515" s="449"/>
      <c r="JBO515" s="449"/>
      <c r="JBP515" s="449"/>
      <c r="JBQ515" s="449"/>
      <c r="JBR515" s="449"/>
      <c r="JBS515" s="449"/>
      <c r="JBT515" s="449"/>
      <c r="JBU515" s="449"/>
      <c r="JBV515" s="449"/>
      <c r="JBW515" s="449"/>
      <c r="JBX515" s="449"/>
      <c r="JBY515" s="449"/>
      <c r="JBZ515" s="449"/>
      <c r="JCA515" s="449"/>
      <c r="JCB515" s="449"/>
      <c r="JCC515" s="449"/>
      <c r="JCD515" s="449"/>
      <c r="JCE515" s="449"/>
      <c r="JCF515" s="449"/>
      <c r="JCG515" s="449"/>
      <c r="JCH515" s="449"/>
      <c r="JCI515" s="449"/>
      <c r="JCJ515" s="449"/>
      <c r="JCK515" s="449"/>
      <c r="JCL515" s="449"/>
      <c r="JCM515" s="449"/>
      <c r="JCN515" s="449"/>
      <c r="JCO515" s="449"/>
      <c r="JCP515" s="449"/>
      <c r="JCQ515" s="449"/>
      <c r="JCR515" s="449"/>
      <c r="JCS515" s="449"/>
      <c r="JCT515" s="449"/>
      <c r="JCU515" s="449"/>
      <c r="JCV515" s="449"/>
      <c r="JCW515" s="449"/>
      <c r="JCX515" s="449"/>
      <c r="JCY515" s="449"/>
      <c r="JCZ515" s="449"/>
      <c r="JDA515" s="449"/>
      <c r="JDB515" s="449"/>
      <c r="JDC515" s="449"/>
      <c r="JDD515" s="449"/>
      <c r="JDE515" s="449"/>
      <c r="JDF515" s="449"/>
      <c r="JDG515" s="449"/>
      <c r="JDH515" s="449"/>
      <c r="JDI515" s="449"/>
      <c r="JDJ515" s="449"/>
      <c r="JDK515" s="449"/>
      <c r="JDL515" s="449"/>
      <c r="JDM515" s="449"/>
      <c r="JDN515" s="449"/>
      <c r="JDO515" s="449"/>
      <c r="JDP515" s="449"/>
      <c r="JDQ515" s="449"/>
      <c r="JDR515" s="449"/>
      <c r="JDS515" s="449"/>
      <c r="JDT515" s="449"/>
      <c r="JDU515" s="449"/>
      <c r="JDV515" s="449"/>
      <c r="JDW515" s="449"/>
      <c r="JDX515" s="449"/>
      <c r="JDY515" s="449"/>
      <c r="JDZ515" s="449"/>
      <c r="JEA515" s="449"/>
      <c r="JEB515" s="449"/>
      <c r="JEC515" s="449"/>
      <c r="JED515" s="449"/>
      <c r="JEE515" s="449"/>
      <c r="JEF515" s="449"/>
      <c r="JEG515" s="449"/>
      <c r="JEH515" s="449"/>
      <c r="JEI515" s="449"/>
      <c r="JEJ515" s="449"/>
      <c r="JEK515" s="449"/>
      <c r="JEL515" s="449"/>
      <c r="JEM515" s="449"/>
      <c r="JEN515" s="449"/>
      <c r="JEO515" s="449"/>
      <c r="JEP515" s="449"/>
      <c r="JEQ515" s="449"/>
      <c r="JER515" s="449"/>
      <c r="JES515" s="449"/>
      <c r="JET515" s="449"/>
      <c r="JEU515" s="449"/>
      <c r="JEV515" s="449"/>
      <c r="JEW515" s="449"/>
      <c r="JEX515" s="449"/>
      <c r="JEY515" s="449"/>
      <c r="JEZ515" s="449"/>
      <c r="JFA515" s="449"/>
      <c r="JFB515" s="449"/>
      <c r="JFC515" s="449"/>
      <c r="JFD515" s="449"/>
      <c r="JFE515" s="449"/>
      <c r="JFF515" s="449"/>
      <c r="JFG515" s="449"/>
      <c r="JFH515" s="449"/>
      <c r="JFI515" s="449"/>
      <c r="JFJ515" s="449"/>
      <c r="JFK515" s="449"/>
      <c r="JFL515" s="449"/>
      <c r="JFM515" s="449"/>
      <c r="JFN515" s="449"/>
      <c r="JFO515" s="449"/>
      <c r="JFP515" s="449"/>
      <c r="JFQ515" s="449"/>
      <c r="JFR515" s="449"/>
      <c r="JFS515" s="449"/>
      <c r="JFT515" s="449"/>
      <c r="JFU515" s="449"/>
      <c r="JFV515" s="449"/>
      <c r="JFW515" s="449"/>
      <c r="JFX515" s="449"/>
      <c r="JFY515" s="449"/>
      <c r="JFZ515" s="449"/>
      <c r="JGA515" s="449"/>
      <c r="JGB515" s="449"/>
      <c r="JGC515" s="449"/>
      <c r="JGD515" s="449"/>
      <c r="JGE515" s="449"/>
      <c r="JGF515" s="449"/>
      <c r="JGG515" s="449"/>
      <c r="JGH515" s="449"/>
      <c r="JGI515" s="449"/>
      <c r="JGJ515" s="449"/>
      <c r="JGK515" s="449"/>
      <c r="JGL515" s="449"/>
      <c r="JGM515" s="449"/>
      <c r="JGN515" s="449"/>
      <c r="JGO515" s="449"/>
      <c r="JGP515" s="449"/>
      <c r="JGQ515" s="449"/>
      <c r="JGR515" s="449"/>
      <c r="JGS515" s="449"/>
      <c r="JGT515" s="449"/>
      <c r="JGU515" s="449"/>
      <c r="JGV515" s="449"/>
      <c r="JGW515" s="449"/>
      <c r="JGX515" s="449"/>
      <c r="JGY515" s="449"/>
      <c r="JGZ515" s="449"/>
      <c r="JHA515" s="449"/>
      <c r="JHB515" s="449"/>
      <c r="JHC515" s="449"/>
      <c r="JHD515" s="449"/>
      <c r="JHE515" s="449"/>
      <c r="JHF515" s="449"/>
      <c r="JHG515" s="449"/>
      <c r="JHH515" s="449"/>
      <c r="JHI515" s="449"/>
      <c r="JHJ515" s="449"/>
      <c r="JHK515" s="449"/>
      <c r="JHL515" s="449"/>
      <c r="JHM515" s="449"/>
      <c r="JHN515" s="449"/>
      <c r="JHO515" s="449"/>
      <c r="JHP515" s="449"/>
      <c r="JHQ515" s="449"/>
      <c r="JHR515" s="449"/>
      <c r="JHS515" s="449"/>
      <c r="JHT515" s="449"/>
      <c r="JHU515" s="449"/>
      <c r="JHV515" s="449"/>
      <c r="JHW515" s="449"/>
      <c r="JHX515" s="449"/>
      <c r="JHY515" s="449"/>
      <c r="JHZ515" s="449"/>
      <c r="JIA515" s="449"/>
      <c r="JIB515" s="449"/>
      <c r="JIC515" s="449"/>
      <c r="JID515" s="449"/>
      <c r="JIE515" s="449"/>
      <c r="JIF515" s="449"/>
      <c r="JIG515" s="449"/>
      <c r="JIH515" s="449"/>
      <c r="JII515" s="449"/>
      <c r="JIJ515" s="449"/>
      <c r="JIK515" s="449"/>
      <c r="JIL515" s="449"/>
      <c r="JIM515" s="449"/>
      <c r="JIN515" s="449"/>
      <c r="JIO515" s="449"/>
      <c r="JIP515" s="449"/>
      <c r="JIQ515" s="449"/>
      <c r="JIR515" s="449"/>
      <c r="JIS515" s="449"/>
      <c r="JIT515" s="449"/>
      <c r="JIU515" s="449"/>
      <c r="JIV515" s="449"/>
      <c r="JIW515" s="449"/>
      <c r="JIX515" s="449"/>
      <c r="JIY515" s="449"/>
      <c r="JIZ515" s="449"/>
      <c r="JJA515" s="449"/>
      <c r="JJB515" s="449"/>
      <c r="JJC515" s="449"/>
      <c r="JJD515" s="449"/>
      <c r="JJE515" s="449"/>
      <c r="JJF515" s="449"/>
      <c r="JJG515" s="449"/>
      <c r="JJH515" s="449"/>
      <c r="JJI515" s="449"/>
      <c r="JJJ515" s="449"/>
      <c r="JJK515" s="449"/>
      <c r="JJL515" s="449"/>
      <c r="JJM515" s="449"/>
      <c r="JJN515" s="449"/>
      <c r="JJO515" s="449"/>
      <c r="JJP515" s="449"/>
      <c r="JJQ515" s="449"/>
      <c r="JJR515" s="449"/>
      <c r="JJS515" s="449"/>
      <c r="JJT515" s="449"/>
      <c r="JJU515" s="449"/>
      <c r="JJV515" s="449"/>
      <c r="JJW515" s="449"/>
      <c r="JJX515" s="449"/>
      <c r="JJY515" s="449"/>
      <c r="JJZ515" s="449"/>
      <c r="JKA515" s="449"/>
      <c r="JKB515" s="449"/>
      <c r="JKC515" s="449"/>
      <c r="JKD515" s="449"/>
      <c r="JKE515" s="449"/>
      <c r="JKF515" s="449"/>
      <c r="JKG515" s="449"/>
      <c r="JKH515" s="449"/>
      <c r="JKI515" s="449"/>
      <c r="JKJ515" s="449"/>
      <c r="JKK515" s="449"/>
      <c r="JKL515" s="449"/>
      <c r="JKM515" s="449"/>
      <c r="JKN515" s="449"/>
      <c r="JKO515" s="449"/>
      <c r="JKP515" s="449"/>
      <c r="JKQ515" s="449"/>
      <c r="JKR515" s="449"/>
      <c r="JKS515" s="449"/>
      <c r="JKT515" s="449"/>
      <c r="JKU515" s="449"/>
      <c r="JKV515" s="449"/>
      <c r="JKW515" s="449"/>
      <c r="JKX515" s="449"/>
      <c r="JKY515" s="449"/>
      <c r="JKZ515" s="449"/>
      <c r="JLA515" s="449"/>
      <c r="JLB515" s="449"/>
      <c r="JLC515" s="449"/>
      <c r="JLD515" s="449"/>
      <c r="JLE515" s="449"/>
      <c r="JLF515" s="449"/>
      <c r="JLG515" s="449"/>
      <c r="JLH515" s="449"/>
      <c r="JLI515" s="449"/>
      <c r="JLJ515" s="449"/>
      <c r="JLK515" s="449"/>
      <c r="JLL515" s="449"/>
      <c r="JLM515" s="449"/>
      <c r="JLN515" s="449"/>
      <c r="JLO515" s="449"/>
      <c r="JLP515" s="449"/>
      <c r="JLQ515" s="449"/>
      <c r="JLR515" s="449"/>
      <c r="JLS515" s="449"/>
      <c r="JLT515" s="449"/>
      <c r="JLU515" s="449"/>
      <c r="JLV515" s="449"/>
      <c r="JLW515" s="449"/>
      <c r="JLX515" s="449"/>
      <c r="JLY515" s="449"/>
      <c r="JLZ515" s="449"/>
      <c r="JMA515" s="449"/>
      <c r="JMB515" s="449"/>
      <c r="JMC515" s="449"/>
      <c r="JMD515" s="449"/>
      <c r="JME515" s="449"/>
      <c r="JMF515" s="449"/>
      <c r="JMG515" s="449"/>
      <c r="JMH515" s="449"/>
      <c r="JMI515" s="449"/>
      <c r="JMJ515" s="449"/>
      <c r="JMK515" s="449"/>
      <c r="JML515" s="449"/>
      <c r="JMM515" s="449"/>
      <c r="JMN515" s="449"/>
      <c r="JMO515" s="449"/>
      <c r="JMP515" s="449"/>
      <c r="JMQ515" s="449"/>
      <c r="JMR515" s="449"/>
      <c r="JMS515" s="449"/>
      <c r="JMT515" s="449"/>
      <c r="JMU515" s="449"/>
      <c r="JMV515" s="449"/>
      <c r="JMW515" s="449"/>
      <c r="JMX515" s="449"/>
      <c r="JMY515" s="449"/>
      <c r="JMZ515" s="449"/>
      <c r="JNA515" s="449"/>
      <c r="JNB515" s="449"/>
      <c r="JNC515" s="449"/>
      <c r="JND515" s="449"/>
      <c r="JNE515" s="449"/>
      <c r="JNF515" s="449"/>
      <c r="JNG515" s="449"/>
      <c r="JNH515" s="449"/>
      <c r="JNI515" s="449"/>
      <c r="JNJ515" s="449"/>
      <c r="JNK515" s="449"/>
      <c r="JNL515" s="449"/>
      <c r="JNM515" s="449"/>
      <c r="JNN515" s="449"/>
      <c r="JNO515" s="449"/>
      <c r="JNP515" s="449"/>
      <c r="JNQ515" s="449"/>
      <c r="JNR515" s="449"/>
      <c r="JNS515" s="449"/>
      <c r="JNT515" s="449"/>
      <c r="JNU515" s="449"/>
      <c r="JNV515" s="449"/>
      <c r="JNW515" s="449"/>
      <c r="JNX515" s="449"/>
      <c r="JNY515" s="449"/>
      <c r="JNZ515" s="449"/>
      <c r="JOA515" s="449"/>
      <c r="JOB515" s="449"/>
      <c r="JOC515" s="449"/>
      <c r="JOD515" s="449"/>
      <c r="JOE515" s="449"/>
      <c r="JOF515" s="449"/>
      <c r="JOG515" s="449"/>
      <c r="JOH515" s="449"/>
      <c r="JOI515" s="449"/>
      <c r="JOJ515" s="449"/>
      <c r="JOK515" s="449"/>
      <c r="JOL515" s="449"/>
      <c r="JOM515" s="449"/>
      <c r="JON515" s="449"/>
      <c r="JOO515" s="449"/>
      <c r="JOP515" s="449"/>
      <c r="JOQ515" s="449"/>
      <c r="JOR515" s="449"/>
      <c r="JOS515" s="449"/>
      <c r="JOT515" s="449"/>
      <c r="JOU515" s="449"/>
      <c r="JOV515" s="449"/>
      <c r="JOW515" s="449"/>
      <c r="JOX515" s="449"/>
      <c r="JOY515" s="449"/>
      <c r="JOZ515" s="449"/>
      <c r="JPA515" s="449"/>
      <c r="JPB515" s="449"/>
      <c r="JPC515" s="449"/>
      <c r="JPD515" s="449"/>
      <c r="JPE515" s="449"/>
      <c r="JPF515" s="449"/>
      <c r="JPG515" s="449"/>
      <c r="JPH515" s="449"/>
      <c r="JPI515" s="449"/>
      <c r="JPJ515" s="449"/>
      <c r="JPK515" s="449"/>
      <c r="JPL515" s="449"/>
      <c r="JPM515" s="449"/>
      <c r="JPN515" s="449"/>
      <c r="JPO515" s="449"/>
      <c r="JPP515" s="449"/>
      <c r="JPQ515" s="449"/>
      <c r="JPR515" s="449"/>
      <c r="JPS515" s="449"/>
      <c r="JPT515" s="449"/>
      <c r="JPU515" s="449"/>
      <c r="JPV515" s="449"/>
      <c r="JPW515" s="449"/>
      <c r="JPX515" s="449"/>
      <c r="JPY515" s="449"/>
      <c r="JPZ515" s="449"/>
      <c r="JQA515" s="449"/>
      <c r="JQB515" s="449"/>
      <c r="JQC515" s="449"/>
      <c r="JQD515" s="449"/>
      <c r="JQE515" s="449"/>
      <c r="JQF515" s="449"/>
      <c r="JQG515" s="449"/>
      <c r="JQH515" s="449"/>
      <c r="JQI515" s="449"/>
      <c r="JQJ515" s="449"/>
      <c r="JQK515" s="449"/>
      <c r="JQL515" s="449"/>
      <c r="JQM515" s="449"/>
      <c r="JQN515" s="449"/>
      <c r="JQO515" s="449"/>
      <c r="JQP515" s="449"/>
      <c r="JQQ515" s="449"/>
      <c r="JQR515" s="449"/>
      <c r="JQS515" s="449"/>
      <c r="JQT515" s="449"/>
      <c r="JQU515" s="449"/>
      <c r="JQV515" s="449"/>
      <c r="JQW515" s="449"/>
      <c r="JQX515" s="449"/>
      <c r="JQY515" s="449"/>
      <c r="JQZ515" s="449"/>
      <c r="JRA515" s="449"/>
      <c r="JRB515" s="449"/>
      <c r="JRC515" s="449"/>
      <c r="JRD515" s="449"/>
      <c r="JRE515" s="449"/>
      <c r="JRF515" s="449"/>
      <c r="JRG515" s="449"/>
      <c r="JRH515" s="449"/>
      <c r="JRI515" s="449"/>
      <c r="JRJ515" s="449"/>
      <c r="JRK515" s="449"/>
      <c r="JRL515" s="449"/>
      <c r="JRM515" s="449"/>
      <c r="JRN515" s="449"/>
      <c r="JRO515" s="449"/>
      <c r="JRP515" s="449"/>
      <c r="JRQ515" s="449"/>
      <c r="JRR515" s="449"/>
      <c r="JRS515" s="449"/>
      <c r="JRT515" s="449"/>
      <c r="JRU515" s="449"/>
      <c r="JRV515" s="449"/>
      <c r="JRW515" s="449"/>
      <c r="JRX515" s="449"/>
      <c r="JRY515" s="449"/>
      <c r="JRZ515" s="449"/>
      <c r="JSA515" s="449"/>
      <c r="JSB515" s="449"/>
      <c r="JSC515" s="449"/>
      <c r="JSD515" s="449"/>
      <c r="JSE515" s="449"/>
      <c r="JSF515" s="449"/>
      <c r="JSG515" s="449"/>
      <c r="JSH515" s="449"/>
      <c r="JSI515" s="449"/>
      <c r="JSJ515" s="449"/>
      <c r="JSK515" s="449"/>
      <c r="JSL515" s="449"/>
      <c r="JSM515" s="449"/>
      <c r="JSN515" s="449"/>
      <c r="JSO515" s="449"/>
      <c r="JSP515" s="449"/>
      <c r="JSQ515" s="449"/>
      <c r="JSR515" s="449"/>
      <c r="JSS515" s="449"/>
      <c r="JST515" s="449"/>
      <c r="JSU515" s="449"/>
      <c r="JSV515" s="449"/>
      <c r="JSW515" s="449"/>
      <c r="JSX515" s="449"/>
      <c r="JSY515" s="449"/>
      <c r="JSZ515" s="449"/>
      <c r="JTA515" s="449"/>
      <c r="JTB515" s="449"/>
      <c r="JTC515" s="449"/>
      <c r="JTD515" s="449"/>
      <c r="JTE515" s="449"/>
      <c r="JTF515" s="449"/>
      <c r="JTG515" s="449"/>
      <c r="JTH515" s="449"/>
      <c r="JTI515" s="449"/>
      <c r="JTJ515" s="449"/>
      <c r="JTK515" s="449"/>
      <c r="JTL515" s="449"/>
      <c r="JTM515" s="449"/>
      <c r="JTN515" s="449"/>
      <c r="JTO515" s="449"/>
      <c r="JTP515" s="449"/>
      <c r="JTQ515" s="449"/>
      <c r="JTR515" s="449"/>
      <c r="JTS515" s="449"/>
      <c r="JTT515" s="449"/>
      <c r="JTU515" s="449"/>
      <c r="JTV515" s="449"/>
      <c r="JTW515" s="449"/>
      <c r="JTX515" s="449"/>
      <c r="JTY515" s="449"/>
      <c r="JTZ515" s="449"/>
      <c r="JUA515" s="449"/>
      <c r="JUB515" s="449"/>
      <c r="JUC515" s="449"/>
      <c r="JUD515" s="449"/>
      <c r="JUE515" s="449"/>
      <c r="JUF515" s="449"/>
      <c r="JUG515" s="449"/>
      <c r="JUH515" s="449"/>
      <c r="JUI515" s="449"/>
      <c r="JUJ515" s="449"/>
      <c r="JUK515" s="449"/>
      <c r="JUL515" s="449"/>
      <c r="JUM515" s="449"/>
      <c r="JUN515" s="449"/>
      <c r="JUO515" s="449"/>
      <c r="JUP515" s="449"/>
      <c r="JUQ515" s="449"/>
      <c r="JUR515" s="449"/>
      <c r="JUS515" s="449"/>
      <c r="JUT515" s="449"/>
      <c r="JUU515" s="449"/>
      <c r="JUV515" s="449"/>
      <c r="JUW515" s="449"/>
      <c r="JUX515" s="449"/>
      <c r="JUY515" s="449"/>
      <c r="JUZ515" s="449"/>
      <c r="JVA515" s="449"/>
      <c r="JVB515" s="449"/>
      <c r="JVC515" s="449"/>
      <c r="JVD515" s="449"/>
      <c r="JVE515" s="449"/>
      <c r="JVF515" s="449"/>
      <c r="JVG515" s="449"/>
      <c r="JVH515" s="449"/>
      <c r="JVI515" s="449"/>
      <c r="JVJ515" s="449"/>
      <c r="JVK515" s="449"/>
      <c r="JVL515" s="449"/>
      <c r="JVM515" s="449"/>
      <c r="JVN515" s="449"/>
      <c r="JVO515" s="449"/>
      <c r="JVP515" s="449"/>
      <c r="JVQ515" s="449"/>
      <c r="JVR515" s="449"/>
      <c r="JVS515" s="449"/>
      <c r="JVT515" s="449"/>
      <c r="JVU515" s="449"/>
      <c r="JVV515" s="449"/>
      <c r="JVW515" s="449"/>
      <c r="JVX515" s="449"/>
      <c r="JVY515" s="449"/>
      <c r="JVZ515" s="449"/>
      <c r="JWA515" s="449"/>
      <c r="JWB515" s="449"/>
      <c r="JWC515" s="449"/>
      <c r="JWD515" s="449"/>
      <c r="JWE515" s="449"/>
      <c r="JWF515" s="449"/>
      <c r="JWG515" s="449"/>
      <c r="JWH515" s="449"/>
      <c r="JWI515" s="449"/>
      <c r="JWJ515" s="449"/>
      <c r="JWK515" s="449"/>
      <c r="JWL515" s="449"/>
      <c r="JWM515" s="449"/>
      <c r="JWN515" s="449"/>
      <c r="JWO515" s="449"/>
      <c r="JWP515" s="449"/>
      <c r="JWQ515" s="449"/>
      <c r="JWR515" s="449"/>
      <c r="JWS515" s="449"/>
      <c r="JWT515" s="449"/>
      <c r="JWU515" s="449"/>
      <c r="JWV515" s="449"/>
      <c r="JWW515" s="449"/>
      <c r="JWX515" s="449"/>
      <c r="JWY515" s="449"/>
      <c r="JWZ515" s="449"/>
      <c r="JXA515" s="449"/>
      <c r="JXB515" s="449"/>
      <c r="JXC515" s="449"/>
      <c r="JXD515" s="449"/>
      <c r="JXE515" s="449"/>
      <c r="JXF515" s="449"/>
      <c r="JXG515" s="449"/>
      <c r="JXH515" s="449"/>
      <c r="JXI515" s="449"/>
      <c r="JXJ515" s="449"/>
      <c r="JXK515" s="449"/>
      <c r="JXL515" s="449"/>
      <c r="JXM515" s="449"/>
      <c r="JXN515" s="449"/>
      <c r="JXO515" s="449"/>
      <c r="JXP515" s="449"/>
      <c r="JXQ515" s="449"/>
      <c r="JXR515" s="449"/>
      <c r="JXS515" s="449"/>
      <c r="JXT515" s="449"/>
      <c r="JXU515" s="449"/>
      <c r="JXV515" s="449"/>
      <c r="JXW515" s="449"/>
      <c r="JXX515" s="449"/>
      <c r="JXY515" s="449"/>
      <c r="JXZ515" s="449"/>
      <c r="JYA515" s="449"/>
      <c r="JYB515" s="449"/>
      <c r="JYC515" s="449"/>
      <c r="JYD515" s="449"/>
      <c r="JYE515" s="449"/>
      <c r="JYF515" s="449"/>
      <c r="JYG515" s="449"/>
      <c r="JYH515" s="449"/>
      <c r="JYI515" s="449"/>
      <c r="JYJ515" s="449"/>
      <c r="JYK515" s="449"/>
      <c r="JYL515" s="449"/>
      <c r="JYM515" s="449"/>
      <c r="JYN515" s="449"/>
      <c r="JYO515" s="449"/>
      <c r="JYP515" s="449"/>
      <c r="JYQ515" s="449"/>
      <c r="JYR515" s="449"/>
      <c r="JYS515" s="449"/>
      <c r="JYT515" s="449"/>
      <c r="JYU515" s="449"/>
      <c r="JYV515" s="449"/>
      <c r="JYW515" s="449"/>
      <c r="JYX515" s="449"/>
      <c r="JYY515" s="449"/>
      <c r="JYZ515" s="449"/>
      <c r="JZA515" s="449"/>
      <c r="JZB515" s="449"/>
      <c r="JZC515" s="449"/>
      <c r="JZD515" s="449"/>
      <c r="JZE515" s="449"/>
      <c r="JZF515" s="449"/>
      <c r="JZG515" s="449"/>
      <c r="JZH515" s="449"/>
      <c r="JZI515" s="449"/>
      <c r="JZJ515" s="449"/>
      <c r="JZK515" s="449"/>
      <c r="JZL515" s="449"/>
      <c r="JZM515" s="449"/>
      <c r="JZN515" s="449"/>
      <c r="JZO515" s="449"/>
      <c r="JZP515" s="449"/>
      <c r="JZQ515" s="449"/>
      <c r="JZR515" s="449"/>
      <c r="JZS515" s="449"/>
      <c r="JZT515" s="449"/>
      <c r="JZU515" s="449"/>
      <c r="JZV515" s="449"/>
      <c r="JZW515" s="449"/>
      <c r="JZX515" s="449"/>
      <c r="JZY515" s="449"/>
      <c r="JZZ515" s="449"/>
      <c r="KAA515" s="449"/>
      <c r="KAB515" s="449"/>
      <c r="KAC515" s="449"/>
      <c r="KAD515" s="449"/>
      <c r="KAE515" s="449"/>
      <c r="KAF515" s="449"/>
      <c r="KAG515" s="449"/>
      <c r="KAH515" s="449"/>
      <c r="KAI515" s="449"/>
      <c r="KAJ515" s="449"/>
      <c r="KAK515" s="449"/>
      <c r="KAL515" s="449"/>
      <c r="KAM515" s="449"/>
      <c r="KAN515" s="449"/>
      <c r="KAO515" s="449"/>
      <c r="KAP515" s="449"/>
      <c r="KAQ515" s="449"/>
      <c r="KAR515" s="449"/>
      <c r="KAS515" s="449"/>
      <c r="KAT515" s="449"/>
      <c r="KAU515" s="449"/>
      <c r="KAV515" s="449"/>
      <c r="KAW515" s="449"/>
      <c r="KAX515" s="449"/>
      <c r="KAY515" s="449"/>
      <c r="KAZ515" s="449"/>
      <c r="KBA515" s="449"/>
      <c r="KBB515" s="449"/>
      <c r="KBC515" s="449"/>
      <c r="KBD515" s="449"/>
      <c r="KBE515" s="449"/>
      <c r="KBF515" s="449"/>
      <c r="KBG515" s="449"/>
      <c r="KBH515" s="449"/>
      <c r="KBI515" s="449"/>
      <c r="KBJ515" s="449"/>
      <c r="KBK515" s="449"/>
      <c r="KBL515" s="449"/>
      <c r="KBM515" s="449"/>
      <c r="KBN515" s="449"/>
      <c r="KBO515" s="449"/>
      <c r="KBP515" s="449"/>
      <c r="KBQ515" s="449"/>
      <c r="KBR515" s="449"/>
      <c r="KBS515" s="449"/>
      <c r="KBT515" s="449"/>
      <c r="KBU515" s="449"/>
      <c r="KBV515" s="449"/>
      <c r="KBW515" s="449"/>
      <c r="KBX515" s="449"/>
      <c r="KBY515" s="449"/>
      <c r="KBZ515" s="449"/>
      <c r="KCA515" s="449"/>
      <c r="KCB515" s="449"/>
      <c r="KCC515" s="449"/>
      <c r="KCD515" s="449"/>
      <c r="KCE515" s="449"/>
      <c r="KCF515" s="449"/>
      <c r="KCG515" s="449"/>
      <c r="KCH515" s="449"/>
      <c r="KCI515" s="449"/>
      <c r="KCJ515" s="449"/>
      <c r="KCK515" s="449"/>
      <c r="KCL515" s="449"/>
      <c r="KCM515" s="449"/>
      <c r="KCN515" s="449"/>
      <c r="KCO515" s="449"/>
      <c r="KCP515" s="449"/>
      <c r="KCQ515" s="449"/>
      <c r="KCR515" s="449"/>
      <c r="KCS515" s="449"/>
      <c r="KCT515" s="449"/>
      <c r="KCU515" s="449"/>
      <c r="KCV515" s="449"/>
      <c r="KCW515" s="449"/>
      <c r="KCX515" s="449"/>
      <c r="KCY515" s="449"/>
      <c r="KCZ515" s="449"/>
      <c r="KDA515" s="449"/>
      <c r="KDB515" s="449"/>
      <c r="KDC515" s="449"/>
      <c r="KDD515" s="449"/>
      <c r="KDE515" s="449"/>
      <c r="KDF515" s="449"/>
      <c r="KDG515" s="449"/>
      <c r="KDH515" s="449"/>
      <c r="KDI515" s="449"/>
      <c r="KDJ515" s="449"/>
      <c r="KDK515" s="449"/>
      <c r="KDL515" s="449"/>
      <c r="KDM515" s="449"/>
      <c r="KDN515" s="449"/>
      <c r="KDO515" s="449"/>
      <c r="KDP515" s="449"/>
      <c r="KDQ515" s="449"/>
      <c r="KDR515" s="449"/>
      <c r="KDS515" s="449"/>
      <c r="KDT515" s="449"/>
      <c r="KDU515" s="449"/>
      <c r="KDV515" s="449"/>
      <c r="KDW515" s="449"/>
      <c r="KDX515" s="449"/>
      <c r="KDY515" s="449"/>
      <c r="KDZ515" s="449"/>
      <c r="KEA515" s="449"/>
      <c r="KEB515" s="449"/>
      <c r="KEC515" s="449"/>
      <c r="KED515" s="449"/>
      <c r="KEE515" s="449"/>
      <c r="KEF515" s="449"/>
      <c r="KEG515" s="449"/>
      <c r="KEH515" s="449"/>
      <c r="KEI515" s="449"/>
      <c r="KEJ515" s="449"/>
      <c r="KEK515" s="449"/>
      <c r="KEL515" s="449"/>
      <c r="KEM515" s="449"/>
      <c r="KEN515" s="449"/>
      <c r="KEO515" s="449"/>
      <c r="KEP515" s="449"/>
      <c r="KEQ515" s="449"/>
      <c r="KER515" s="449"/>
      <c r="KES515" s="449"/>
      <c r="KET515" s="449"/>
      <c r="KEU515" s="449"/>
      <c r="KEV515" s="449"/>
      <c r="KEW515" s="449"/>
      <c r="KEX515" s="449"/>
      <c r="KEY515" s="449"/>
      <c r="KEZ515" s="449"/>
      <c r="KFA515" s="449"/>
      <c r="KFB515" s="449"/>
      <c r="KFC515" s="449"/>
      <c r="KFD515" s="449"/>
      <c r="KFE515" s="449"/>
      <c r="KFF515" s="449"/>
      <c r="KFG515" s="449"/>
      <c r="KFH515" s="449"/>
      <c r="KFI515" s="449"/>
      <c r="KFJ515" s="449"/>
      <c r="KFK515" s="449"/>
      <c r="KFL515" s="449"/>
      <c r="KFM515" s="449"/>
      <c r="KFN515" s="449"/>
      <c r="KFO515" s="449"/>
      <c r="KFP515" s="449"/>
      <c r="KFQ515" s="449"/>
      <c r="KFR515" s="449"/>
      <c r="KFS515" s="449"/>
      <c r="KFT515" s="449"/>
      <c r="KFU515" s="449"/>
      <c r="KFV515" s="449"/>
      <c r="KFW515" s="449"/>
      <c r="KFX515" s="449"/>
      <c r="KFY515" s="449"/>
      <c r="KFZ515" s="449"/>
      <c r="KGA515" s="449"/>
      <c r="KGB515" s="449"/>
      <c r="KGC515" s="449"/>
      <c r="KGD515" s="449"/>
      <c r="KGE515" s="449"/>
      <c r="KGF515" s="449"/>
      <c r="KGG515" s="449"/>
      <c r="KGH515" s="449"/>
      <c r="KGI515" s="449"/>
      <c r="KGJ515" s="449"/>
      <c r="KGK515" s="449"/>
      <c r="KGL515" s="449"/>
      <c r="KGM515" s="449"/>
      <c r="KGN515" s="449"/>
      <c r="KGO515" s="449"/>
      <c r="KGP515" s="449"/>
      <c r="KGQ515" s="449"/>
      <c r="KGR515" s="449"/>
      <c r="KGS515" s="449"/>
      <c r="KGT515" s="449"/>
      <c r="KGU515" s="449"/>
      <c r="KGV515" s="449"/>
      <c r="KGW515" s="449"/>
      <c r="KGX515" s="449"/>
      <c r="KGY515" s="449"/>
      <c r="KGZ515" s="449"/>
      <c r="KHA515" s="449"/>
      <c r="KHB515" s="449"/>
      <c r="KHC515" s="449"/>
      <c r="KHD515" s="449"/>
      <c r="KHE515" s="449"/>
      <c r="KHF515" s="449"/>
      <c r="KHG515" s="449"/>
      <c r="KHH515" s="449"/>
      <c r="KHI515" s="449"/>
      <c r="KHJ515" s="449"/>
      <c r="KHK515" s="449"/>
      <c r="KHL515" s="449"/>
      <c r="KHM515" s="449"/>
      <c r="KHN515" s="449"/>
      <c r="KHO515" s="449"/>
      <c r="KHP515" s="449"/>
      <c r="KHQ515" s="449"/>
      <c r="KHR515" s="449"/>
      <c r="KHS515" s="449"/>
      <c r="KHT515" s="449"/>
      <c r="KHU515" s="449"/>
      <c r="KHV515" s="449"/>
      <c r="KHW515" s="449"/>
      <c r="KHX515" s="449"/>
      <c r="KHY515" s="449"/>
      <c r="KHZ515" s="449"/>
      <c r="KIA515" s="449"/>
      <c r="KIB515" s="449"/>
      <c r="KIC515" s="449"/>
      <c r="KID515" s="449"/>
      <c r="KIE515" s="449"/>
      <c r="KIF515" s="449"/>
      <c r="KIG515" s="449"/>
      <c r="KIH515" s="449"/>
      <c r="KII515" s="449"/>
      <c r="KIJ515" s="449"/>
      <c r="KIK515" s="449"/>
      <c r="KIL515" s="449"/>
      <c r="KIM515" s="449"/>
      <c r="KIN515" s="449"/>
      <c r="KIO515" s="449"/>
      <c r="KIP515" s="449"/>
      <c r="KIQ515" s="449"/>
      <c r="KIR515" s="449"/>
      <c r="KIS515" s="449"/>
      <c r="KIT515" s="449"/>
      <c r="KIU515" s="449"/>
      <c r="KIV515" s="449"/>
      <c r="KIW515" s="449"/>
      <c r="KIX515" s="449"/>
      <c r="KIY515" s="449"/>
      <c r="KIZ515" s="449"/>
      <c r="KJA515" s="449"/>
      <c r="KJB515" s="449"/>
      <c r="KJC515" s="449"/>
      <c r="KJD515" s="449"/>
      <c r="KJE515" s="449"/>
      <c r="KJF515" s="449"/>
      <c r="KJG515" s="449"/>
      <c r="KJH515" s="449"/>
      <c r="KJI515" s="449"/>
      <c r="KJJ515" s="449"/>
      <c r="KJK515" s="449"/>
      <c r="KJL515" s="449"/>
      <c r="KJM515" s="449"/>
      <c r="KJN515" s="449"/>
      <c r="KJO515" s="449"/>
      <c r="KJP515" s="449"/>
      <c r="KJQ515" s="449"/>
      <c r="KJR515" s="449"/>
      <c r="KJS515" s="449"/>
      <c r="KJT515" s="449"/>
      <c r="KJU515" s="449"/>
      <c r="KJV515" s="449"/>
      <c r="KJW515" s="449"/>
      <c r="KJX515" s="449"/>
      <c r="KJY515" s="449"/>
      <c r="KJZ515" s="449"/>
      <c r="KKA515" s="449"/>
      <c r="KKB515" s="449"/>
      <c r="KKC515" s="449"/>
      <c r="KKD515" s="449"/>
      <c r="KKE515" s="449"/>
      <c r="KKF515" s="449"/>
      <c r="KKG515" s="449"/>
      <c r="KKH515" s="449"/>
      <c r="KKI515" s="449"/>
      <c r="KKJ515" s="449"/>
      <c r="KKK515" s="449"/>
      <c r="KKL515" s="449"/>
      <c r="KKM515" s="449"/>
      <c r="KKN515" s="449"/>
      <c r="KKO515" s="449"/>
      <c r="KKP515" s="449"/>
      <c r="KKQ515" s="449"/>
      <c r="KKR515" s="449"/>
      <c r="KKS515" s="449"/>
      <c r="KKT515" s="449"/>
      <c r="KKU515" s="449"/>
      <c r="KKV515" s="449"/>
      <c r="KKW515" s="449"/>
      <c r="KKX515" s="449"/>
      <c r="KKY515" s="449"/>
      <c r="KKZ515" s="449"/>
      <c r="KLA515" s="449"/>
      <c r="KLB515" s="449"/>
      <c r="KLC515" s="449"/>
      <c r="KLD515" s="449"/>
      <c r="KLE515" s="449"/>
      <c r="KLF515" s="449"/>
      <c r="KLG515" s="449"/>
      <c r="KLH515" s="449"/>
      <c r="KLI515" s="449"/>
      <c r="KLJ515" s="449"/>
      <c r="KLK515" s="449"/>
      <c r="KLL515" s="449"/>
      <c r="KLM515" s="449"/>
      <c r="KLN515" s="449"/>
      <c r="KLO515" s="449"/>
      <c r="KLP515" s="449"/>
      <c r="KLQ515" s="449"/>
      <c r="KLR515" s="449"/>
      <c r="KLS515" s="449"/>
      <c r="KLT515" s="449"/>
      <c r="KLU515" s="449"/>
      <c r="KLV515" s="449"/>
      <c r="KLW515" s="449"/>
      <c r="KLX515" s="449"/>
      <c r="KLY515" s="449"/>
      <c r="KLZ515" s="449"/>
      <c r="KMA515" s="449"/>
      <c r="KMB515" s="449"/>
      <c r="KMC515" s="449"/>
      <c r="KMD515" s="449"/>
      <c r="KME515" s="449"/>
      <c r="KMF515" s="449"/>
      <c r="KMG515" s="449"/>
      <c r="KMH515" s="449"/>
      <c r="KMI515" s="449"/>
      <c r="KMJ515" s="449"/>
      <c r="KMK515" s="449"/>
      <c r="KML515" s="449"/>
      <c r="KMM515" s="449"/>
      <c r="KMN515" s="449"/>
      <c r="KMO515" s="449"/>
      <c r="KMP515" s="449"/>
      <c r="KMQ515" s="449"/>
      <c r="KMR515" s="449"/>
      <c r="KMS515" s="449"/>
      <c r="KMT515" s="449"/>
      <c r="KMU515" s="449"/>
      <c r="KMV515" s="449"/>
      <c r="KMW515" s="449"/>
      <c r="KMX515" s="449"/>
      <c r="KMY515" s="449"/>
      <c r="KMZ515" s="449"/>
      <c r="KNA515" s="449"/>
      <c r="KNB515" s="449"/>
      <c r="KNC515" s="449"/>
      <c r="KND515" s="449"/>
      <c r="KNE515" s="449"/>
      <c r="KNF515" s="449"/>
      <c r="KNG515" s="449"/>
      <c r="KNH515" s="449"/>
      <c r="KNI515" s="449"/>
      <c r="KNJ515" s="449"/>
      <c r="KNK515" s="449"/>
      <c r="KNL515" s="449"/>
      <c r="KNM515" s="449"/>
      <c r="KNN515" s="449"/>
      <c r="KNO515" s="449"/>
      <c r="KNP515" s="449"/>
      <c r="KNQ515" s="449"/>
      <c r="KNR515" s="449"/>
      <c r="KNS515" s="449"/>
      <c r="KNT515" s="449"/>
      <c r="KNU515" s="449"/>
      <c r="KNV515" s="449"/>
      <c r="KNW515" s="449"/>
      <c r="KNX515" s="449"/>
      <c r="KNY515" s="449"/>
      <c r="KNZ515" s="449"/>
      <c r="KOA515" s="449"/>
      <c r="KOB515" s="449"/>
      <c r="KOC515" s="449"/>
      <c r="KOD515" s="449"/>
      <c r="KOE515" s="449"/>
      <c r="KOF515" s="449"/>
      <c r="KOG515" s="449"/>
      <c r="KOH515" s="449"/>
      <c r="KOI515" s="449"/>
      <c r="KOJ515" s="449"/>
      <c r="KOK515" s="449"/>
      <c r="KOL515" s="449"/>
      <c r="KOM515" s="449"/>
      <c r="KON515" s="449"/>
      <c r="KOO515" s="449"/>
      <c r="KOP515" s="449"/>
      <c r="KOQ515" s="449"/>
      <c r="KOR515" s="449"/>
      <c r="KOS515" s="449"/>
      <c r="KOT515" s="449"/>
      <c r="KOU515" s="449"/>
      <c r="KOV515" s="449"/>
      <c r="KOW515" s="449"/>
      <c r="KOX515" s="449"/>
      <c r="KOY515" s="449"/>
      <c r="KOZ515" s="449"/>
      <c r="KPA515" s="449"/>
      <c r="KPB515" s="449"/>
      <c r="KPC515" s="449"/>
      <c r="KPD515" s="449"/>
      <c r="KPE515" s="449"/>
      <c r="KPF515" s="449"/>
      <c r="KPG515" s="449"/>
      <c r="KPH515" s="449"/>
      <c r="KPI515" s="449"/>
      <c r="KPJ515" s="449"/>
      <c r="KPK515" s="449"/>
      <c r="KPL515" s="449"/>
      <c r="KPM515" s="449"/>
      <c r="KPN515" s="449"/>
      <c r="KPO515" s="449"/>
      <c r="KPP515" s="449"/>
      <c r="KPQ515" s="449"/>
      <c r="KPR515" s="449"/>
      <c r="KPS515" s="449"/>
      <c r="KPT515" s="449"/>
      <c r="KPU515" s="449"/>
      <c r="KPV515" s="449"/>
      <c r="KPW515" s="449"/>
      <c r="KPX515" s="449"/>
      <c r="KPY515" s="449"/>
      <c r="KPZ515" s="449"/>
      <c r="KQA515" s="449"/>
      <c r="KQB515" s="449"/>
      <c r="KQC515" s="449"/>
      <c r="KQD515" s="449"/>
      <c r="KQE515" s="449"/>
      <c r="KQF515" s="449"/>
      <c r="KQG515" s="449"/>
      <c r="KQH515" s="449"/>
      <c r="KQI515" s="449"/>
      <c r="KQJ515" s="449"/>
      <c r="KQK515" s="449"/>
      <c r="KQL515" s="449"/>
      <c r="KQM515" s="449"/>
      <c r="KQN515" s="449"/>
      <c r="KQO515" s="449"/>
      <c r="KQP515" s="449"/>
      <c r="KQQ515" s="449"/>
      <c r="KQR515" s="449"/>
      <c r="KQS515" s="449"/>
      <c r="KQT515" s="449"/>
      <c r="KQU515" s="449"/>
      <c r="KQV515" s="449"/>
      <c r="KQW515" s="449"/>
      <c r="KQX515" s="449"/>
      <c r="KQY515" s="449"/>
      <c r="KQZ515" s="449"/>
      <c r="KRA515" s="449"/>
      <c r="KRB515" s="449"/>
      <c r="KRC515" s="449"/>
      <c r="KRD515" s="449"/>
      <c r="KRE515" s="449"/>
      <c r="KRF515" s="449"/>
      <c r="KRG515" s="449"/>
      <c r="KRH515" s="449"/>
      <c r="KRI515" s="449"/>
      <c r="KRJ515" s="449"/>
      <c r="KRK515" s="449"/>
      <c r="KRL515" s="449"/>
      <c r="KRM515" s="449"/>
      <c r="KRN515" s="449"/>
      <c r="KRO515" s="449"/>
      <c r="KRP515" s="449"/>
      <c r="KRQ515" s="449"/>
      <c r="KRR515" s="449"/>
      <c r="KRS515" s="449"/>
      <c r="KRT515" s="449"/>
      <c r="KRU515" s="449"/>
      <c r="KRV515" s="449"/>
      <c r="KRW515" s="449"/>
      <c r="KRX515" s="449"/>
      <c r="KRY515" s="449"/>
      <c r="KRZ515" s="449"/>
      <c r="KSA515" s="449"/>
      <c r="KSB515" s="449"/>
      <c r="KSC515" s="449"/>
      <c r="KSD515" s="449"/>
      <c r="KSE515" s="449"/>
      <c r="KSF515" s="449"/>
      <c r="KSG515" s="449"/>
      <c r="KSH515" s="449"/>
      <c r="KSI515" s="449"/>
      <c r="KSJ515" s="449"/>
      <c r="KSK515" s="449"/>
      <c r="KSL515" s="449"/>
      <c r="KSM515" s="449"/>
      <c r="KSN515" s="449"/>
      <c r="KSO515" s="449"/>
      <c r="KSP515" s="449"/>
      <c r="KSQ515" s="449"/>
      <c r="KSR515" s="449"/>
      <c r="KSS515" s="449"/>
      <c r="KST515" s="449"/>
      <c r="KSU515" s="449"/>
      <c r="KSV515" s="449"/>
      <c r="KSW515" s="449"/>
      <c r="KSX515" s="449"/>
      <c r="KSY515" s="449"/>
      <c r="KSZ515" s="449"/>
      <c r="KTA515" s="449"/>
      <c r="KTB515" s="449"/>
      <c r="KTC515" s="449"/>
      <c r="KTD515" s="449"/>
      <c r="KTE515" s="449"/>
      <c r="KTF515" s="449"/>
      <c r="KTG515" s="449"/>
      <c r="KTH515" s="449"/>
      <c r="KTI515" s="449"/>
      <c r="KTJ515" s="449"/>
      <c r="KTK515" s="449"/>
      <c r="KTL515" s="449"/>
      <c r="KTM515" s="449"/>
      <c r="KTN515" s="449"/>
      <c r="KTO515" s="449"/>
      <c r="KTP515" s="449"/>
      <c r="KTQ515" s="449"/>
      <c r="KTR515" s="449"/>
      <c r="KTS515" s="449"/>
      <c r="KTT515" s="449"/>
      <c r="KTU515" s="449"/>
      <c r="KTV515" s="449"/>
      <c r="KTW515" s="449"/>
      <c r="KTX515" s="449"/>
      <c r="KTY515" s="449"/>
      <c r="KTZ515" s="449"/>
      <c r="KUA515" s="449"/>
      <c r="KUB515" s="449"/>
      <c r="KUC515" s="449"/>
      <c r="KUD515" s="449"/>
      <c r="KUE515" s="449"/>
      <c r="KUF515" s="449"/>
      <c r="KUG515" s="449"/>
      <c r="KUH515" s="449"/>
      <c r="KUI515" s="449"/>
      <c r="KUJ515" s="449"/>
      <c r="KUK515" s="449"/>
      <c r="KUL515" s="449"/>
      <c r="KUM515" s="449"/>
      <c r="KUN515" s="449"/>
      <c r="KUO515" s="449"/>
      <c r="KUP515" s="449"/>
      <c r="KUQ515" s="449"/>
      <c r="KUR515" s="449"/>
      <c r="KUS515" s="449"/>
      <c r="KUT515" s="449"/>
      <c r="KUU515" s="449"/>
      <c r="KUV515" s="449"/>
      <c r="KUW515" s="449"/>
      <c r="KUX515" s="449"/>
      <c r="KUY515" s="449"/>
      <c r="KUZ515" s="449"/>
      <c r="KVA515" s="449"/>
      <c r="KVB515" s="449"/>
      <c r="KVC515" s="449"/>
      <c r="KVD515" s="449"/>
      <c r="KVE515" s="449"/>
      <c r="KVF515" s="449"/>
      <c r="KVG515" s="449"/>
      <c r="KVH515" s="449"/>
      <c r="KVI515" s="449"/>
      <c r="KVJ515" s="449"/>
      <c r="KVK515" s="449"/>
      <c r="KVL515" s="449"/>
      <c r="KVM515" s="449"/>
      <c r="KVN515" s="449"/>
      <c r="KVO515" s="449"/>
      <c r="KVP515" s="449"/>
      <c r="KVQ515" s="449"/>
      <c r="KVR515" s="449"/>
      <c r="KVS515" s="449"/>
      <c r="KVT515" s="449"/>
      <c r="KVU515" s="449"/>
      <c r="KVV515" s="449"/>
      <c r="KVW515" s="449"/>
      <c r="KVX515" s="449"/>
      <c r="KVY515" s="449"/>
      <c r="KVZ515" s="449"/>
      <c r="KWA515" s="449"/>
      <c r="KWB515" s="449"/>
      <c r="KWC515" s="449"/>
      <c r="KWD515" s="449"/>
      <c r="KWE515" s="449"/>
      <c r="KWF515" s="449"/>
      <c r="KWG515" s="449"/>
      <c r="KWH515" s="449"/>
      <c r="KWI515" s="449"/>
      <c r="KWJ515" s="449"/>
      <c r="KWK515" s="449"/>
      <c r="KWL515" s="449"/>
      <c r="KWM515" s="449"/>
      <c r="KWN515" s="449"/>
      <c r="KWO515" s="449"/>
      <c r="KWP515" s="449"/>
      <c r="KWQ515" s="449"/>
      <c r="KWR515" s="449"/>
      <c r="KWS515" s="449"/>
      <c r="KWT515" s="449"/>
      <c r="KWU515" s="449"/>
      <c r="KWV515" s="449"/>
      <c r="KWW515" s="449"/>
      <c r="KWX515" s="449"/>
      <c r="KWY515" s="449"/>
      <c r="KWZ515" s="449"/>
      <c r="KXA515" s="449"/>
      <c r="KXB515" s="449"/>
      <c r="KXC515" s="449"/>
      <c r="KXD515" s="449"/>
      <c r="KXE515" s="449"/>
      <c r="KXF515" s="449"/>
      <c r="KXG515" s="449"/>
      <c r="KXH515" s="449"/>
      <c r="KXI515" s="449"/>
      <c r="KXJ515" s="449"/>
      <c r="KXK515" s="449"/>
      <c r="KXL515" s="449"/>
      <c r="KXM515" s="449"/>
      <c r="KXN515" s="449"/>
      <c r="KXO515" s="449"/>
      <c r="KXP515" s="449"/>
      <c r="KXQ515" s="449"/>
      <c r="KXR515" s="449"/>
      <c r="KXS515" s="449"/>
      <c r="KXT515" s="449"/>
      <c r="KXU515" s="449"/>
      <c r="KXV515" s="449"/>
      <c r="KXW515" s="449"/>
      <c r="KXX515" s="449"/>
      <c r="KXY515" s="449"/>
      <c r="KXZ515" s="449"/>
      <c r="KYA515" s="449"/>
      <c r="KYB515" s="449"/>
      <c r="KYC515" s="449"/>
      <c r="KYD515" s="449"/>
      <c r="KYE515" s="449"/>
      <c r="KYF515" s="449"/>
      <c r="KYG515" s="449"/>
      <c r="KYH515" s="449"/>
      <c r="KYI515" s="449"/>
      <c r="KYJ515" s="449"/>
      <c r="KYK515" s="449"/>
      <c r="KYL515" s="449"/>
      <c r="KYM515" s="449"/>
      <c r="KYN515" s="449"/>
      <c r="KYO515" s="449"/>
      <c r="KYP515" s="449"/>
      <c r="KYQ515" s="449"/>
      <c r="KYR515" s="449"/>
      <c r="KYS515" s="449"/>
      <c r="KYT515" s="449"/>
      <c r="KYU515" s="449"/>
      <c r="KYV515" s="449"/>
      <c r="KYW515" s="449"/>
      <c r="KYX515" s="449"/>
      <c r="KYY515" s="449"/>
      <c r="KYZ515" s="449"/>
      <c r="KZA515" s="449"/>
      <c r="KZB515" s="449"/>
      <c r="KZC515" s="449"/>
      <c r="KZD515" s="449"/>
      <c r="KZE515" s="449"/>
      <c r="KZF515" s="449"/>
      <c r="KZG515" s="449"/>
      <c r="KZH515" s="449"/>
      <c r="KZI515" s="449"/>
      <c r="KZJ515" s="449"/>
      <c r="KZK515" s="449"/>
      <c r="KZL515" s="449"/>
      <c r="KZM515" s="449"/>
      <c r="KZN515" s="449"/>
      <c r="KZO515" s="449"/>
      <c r="KZP515" s="449"/>
      <c r="KZQ515" s="449"/>
      <c r="KZR515" s="449"/>
      <c r="KZS515" s="449"/>
      <c r="KZT515" s="449"/>
      <c r="KZU515" s="449"/>
      <c r="KZV515" s="449"/>
      <c r="KZW515" s="449"/>
      <c r="KZX515" s="449"/>
      <c r="KZY515" s="449"/>
      <c r="KZZ515" s="449"/>
      <c r="LAA515" s="449"/>
      <c r="LAB515" s="449"/>
      <c r="LAC515" s="449"/>
      <c r="LAD515" s="449"/>
      <c r="LAE515" s="449"/>
      <c r="LAF515" s="449"/>
      <c r="LAG515" s="449"/>
      <c r="LAH515" s="449"/>
      <c r="LAI515" s="449"/>
      <c r="LAJ515" s="449"/>
      <c r="LAK515" s="449"/>
      <c r="LAL515" s="449"/>
      <c r="LAM515" s="449"/>
      <c r="LAN515" s="449"/>
      <c r="LAO515" s="449"/>
      <c r="LAP515" s="449"/>
      <c r="LAQ515" s="449"/>
      <c r="LAR515" s="449"/>
      <c r="LAS515" s="449"/>
      <c r="LAT515" s="449"/>
      <c r="LAU515" s="449"/>
      <c r="LAV515" s="449"/>
      <c r="LAW515" s="449"/>
      <c r="LAX515" s="449"/>
      <c r="LAY515" s="449"/>
      <c r="LAZ515" s="449"/>
      <c r="LBA515" s="449"/>
      <c r="LBB515" s="449"/>
      <c r="LBC515" s="449"/>
      <c r="LBD515" s="449"/>
      <c r="LBE515" s="449"/>
      <c r="LBF515" s="449"/>
      <c r="LBG515" s="449"/>
      <c r="LBH515" s="449"/>
      <c r="LBI515" s="449"/>
      <c r="LBJ515" s="449"/>
      <c r="LBK515" s="449"/>
      <c r="LBL515" s="449"/>
      <c r="LBM515" s="449"/>
      <c r="LBN515" s="449"/>
      <c r="LBO515" s="449"/>
      <c r="LBP515" s="449"/>
      <c r="LBQ515" s="449"/>
      <c r="LBR515" s="449"/>
      <c r="LBS515" s="449"/>
      <c r="LBT515" s="449"/>
      <c r="LBU515" s="449"/>
      <c r="LBV515" s="449"/>
      <c r="LBW515" s="449"/>
      <c r="LBX515" s="449"/>
      <c r="LBY515" s="449"/>
      <c r="LBZ515" s="449"/>
      <c r="LCA515" s="449"/>
      <c r="LCB515" s="449"/>
      <c r="LCC515" s="449"/>
      <c r="LCD515" s="449"/>
      <c r="LCE515" s="449"/>
      <c r="LCF515" s="449"/>
      <c r="LCG515" s="449"/>
      <c r="LCH515" s="449"/>
      <c r="LCI515" s="449"/>
      <c r="LCJ515" s="449"/>
      <c r="LCK515" s="449"/>
      <c r="LCL515" s="449"/>
      <c r="LCM515" s="449"/>
      <c r="LCN515" s="449"/>
      <c r="LCO515" s="449"/>
      <c r="LCP515" s="449"/>
      <c r="LCQ515" s="449"/>
      <c r="LCR515" s="449"/>
      <c r="LCS515" s="449"/>
      <c r="LCT515" s="449"/>
      <c r="LCU515" s="449"/>
      <c r="LCV515" s="449"/>
      <c r="LCW515" s="449"/>
      <c r="LCX515" s="449"/>
      <c r="LCY515" s="449"/>
      <c r="LCZ515" s="449"/>
      <c r="LDA515" s="449"/>
      <c r="LDB515" s="449"/>
      <c r="LDC515" s="449"/>
      <c r="LDD515" s="449"/>
      <c r="LDE515" s="449"/>
      <c r="LDF515" s="449"/>
      <c r="LDG515" s="449"/>
      <c r="LDH515" s="449"/>
      <c r="LDI515" s="449"/>
      <c r="LDJ515" s="449"/>
      <c r="LDK515" s="449"/>
      <c r="LDL515" s="449"/>
      <c r="LDM515" s="449"/>
      <c r="LDN515" s="449"/>
      <c r="LDO515" s="449"/>
      <c r="LDP515" s="449"/>
      <c r="LDQ515" s="449"/>
      <c r="LDR515" s="449"/>
      <c r="LDS515" s="449"/>
      <c r="LDT515" s="449"/>
      <c r="LDU515" s="449"/>
      <c r="LDV515" s="449"/>
      <c r="LDW515" s="449"/>
      <c r="LDX515" s="449"/>
      <c r="LDY515" s="449"/>
      <c r="LDZ515" s="449"/>
      <c r="LEA515" s="449"/>
      <c r="LEB515" s="449"/>
      <c r="LEC515" s="449"/>
      <c r="LED515" s="449"/>
      <c r="LEE515" s="449"/>
      <c r="LEF515" s="449"/>
      <c r="LEG515" s="449"/>
      <c r="LEH515" s="449"/>
      <c r="LEI515" s="449"/>
      <c r="LEJ515" s="449"/>
      <c r="LEK515" s="449"/>
      <c r="LEL515" s="449"/>
      <c r="LEM515" s="449"/>
      <c r="LEN515" s="449"/>
      <c r="LEO515" s="449"/>
      <c r="LEP515" s="449"/>
      <c r="LEQ515" s="449"/>
      <c r="LER515" s="449"/>
      <c r="LES515" s="449"/>
      <c r="LET515" s="449"/>
      <c r="LEU515" s="449"/>
      <c r="LEV515" s="449"/>
      <c r="LEW515" s="449"/>
      <c r="LEX515" s="449"/>
      <c r="LEY515" s="449"/>
      <c r="LEZ515" s="449"/>
      <c r="LFA515" s="449"/>
      <c r="LFB515" s="449"/>
      <c r="LFC515" s="449"/>
      <c r="LFD515" s="449"/>
      <c r="LFE515" s="449"/>
      <c r="LFF515" s="449"/>
      <c r="LFG515" s="449"/>
      <c r="LFH515" s="449"/>
      <c r="LFI515" s="449"/>
      <c r="LFJ515" s="449"/>
      <c r="LFK515" s="449"/>
      <c r="LFL515" s="449"/>
      <c r="LFM515" s="449"/>
      <c r="LFN515" s="449"/>
      <c r="LFO515" s="449"/>
      <c r="LFP515" s="449"/>
      <c r="LFQ515" s="449"/>
      <c r="LFR515" s="449"/>
      <c r="LFS515" s="449"/>
      <c r="LFT515" s="449"/>
      <c r="LFU515" s="449"/>
      <c r="LFV515" s="449"/>
      <c r="LFW515" s="449"/>
      <c r="LFX515" s="449"/>
      <c r="LFY515" s="449"/>
      <c r="LFZ515" s="449"/>
      <c r="LGA515" s="449"/>
      <c r="LGB515" s="449"/>
      <c r="LGC515" s="449"/>
      <c r="LGD515" s="449"/>
      <c r="LGE515" s="449"/>
      <c r="LGF515" s="449"/>
      <c r="LGG515" s="449"/>
      <c r="LGH515" s="449"/>
      <c r="LGI515" s="449"/>
      <c r="LGJ515" s="449"/>
      <c r="LGK515" s="449"/>
      <c r="LGL515" s="449"/>
      <c r="LGM515" s="449"/>
      <c r="LGN515" s="449"/>
      <c r="LGO515" s="449"/>
      <c r="LGP515" s="449"/>
      <c r="LGQ515" s="449"/>
      <c r="LGR515" s="449"/>
      <c r="LGS515" s="449"/>
      <c r="LGT515" s="449"/>
      <c r="LGU515" s="449"/>
      <c r="LGV515" s="449"/>
      <c r="LGW515" s="449"/>
      <c r="LGX515" s="449"/>
      <c r="LGY515" s="449"/>
      <c r="LGZ515" s="449"/>
      <c r="LHA515" s="449"/>
      <c r="LHB515" s="449"/>
      <c r="LHC515" s="449"/>
      <c r="LHD515" s="449"/>
      <c r="LHE515" s="449"/>
      <c r="LHF515" s="449"/>
      <c r="LHG515" s="449"/>
      <c r="LHH515" s="449"/>
      <c r="LHI515" s="449"/>
      <c r="LHJ515" s="449"/>
      <c r="LHK515" s="449"/>
      <c r="LHL515" s="449"/>
      <c r="LHM515" s="449"/>
      <c r="LHN515" s="449"/>
      <c r="LHO515" s="449"/>
      <c r="LHP515" s="449"/>
      <c r="LHQ515" s="449"/>
      <c r="LHR515" s="449"/>
      <c r="LHS515" s="449"/>
      <c r="LHT515" s="449"/>
      <c r="LHU515" s="449"/>
      <c r="LHV515" s="449"/>
      <c r="LHW515" s="449"/>
      <c r="LHX515" s="449"/>
      <c r="LHY515" s="449"/>
      <c r="LHZ515" s="449"/>
      <c r="LIA515" s="449"/>
      <c r="LIB515" s="449"/>
      <c r="LIC515" s="449"/>
      <c r="LID515" s="449"/>
      <c r="LIE515" s="449"/>
      <c r="LIF515" s="449"/>
      <c r="LIG515" s="449"/>
      <c r="LIH515" s="449"/>
      <c r="LII515" s="449"/>
      <c r="LIJ515" s="449"/>
      <c r="LIK515" s="449"/>
      <c r="LIL515" s="449"/>
      <c r="LIM515" s="449"/>
      <c r="LIN515" s="449"/>
      <c r="LIO515" s="449"/>
      <c r="LIP515" s="449"/>
      <c r="LIQ515" s="449"/>
      <c r="LIR515" s="449"/>
      <c r="LIS515" s="449"/>
      <c r="LIT515" s="449"/>
      <c r="LIU515" s="449"/>
      <c r="LIV515" s="449"/>
      <c r="LIW515" s="449"/>
      <c r="LIX515" s="449"/>
      <c r="LIY515" s="449"/>
      <c r="LIZ515" s="449"/>
      <c r="LJA515" s="449"/>
      <c r="LJB515" s="449"/>
      <c r="LJC515" s="449"/>
      <c r="LJD515" s="449"/>
      <c r="LJE515" s="449"/>
      <c r="LJF515" s="449"/>
      <c r="LJG515" s="449"/>
      <c r="LJH515" s="449"/>
      <c r="LJI515" s="449"/>
      <c r="LJJ515" s="449"/>
      <c r="LJK515" s="449"/>
      <c r="LJL515" s="449"/>
      <c r="LJM515" s="449"/>
      <c r="LJN515" s="449"/>
      <c r="LJO515" s="449"/>
      <c r="LJP515" s="449"/>
      <c r="LJQ515" s="449"/>
      <c r="LJR515" s="449"/>
      <c r="LJS515" s="449"/>
      <c r="LJT515" s="449"/>
      <c r="LJU515" s="449"/>
      <c r="LJV515" s="449"/>
      <c r="LJW515" s="449"/>
      <c r="LJX515" s="449"/>
      <c r="LJY515" s="449"/>
      <c r="LJZ515" s="449"/>
      <c r="LKA515" s="449"/>
      <c r="LKB515" s="449"/>
      <c r="LKC515" s="449"/>
      <c r="LKD515" s="449"/>
      <c r="LKE515" s="449"/>
      <c r="LKF515" s="449"/>
      <c r="LKG515" s="449"/>
      <c r="LKH515" s="449"/>
      <c r="LKI515" s="449"/>
      <c r="LKJ515" s="449"/>
      <c r="LKK515" s="449"/>
      <c r="LKL515" s="449"/>
      <c r="LKM515" s="449"/>
      <c r="LKN515" s="449"/>
      <c r="LKO515" s="449"/>
      <c r="LKP515" s="449"/>
      <c r="LKQ515" s="449"/>
      <c r="LKR515" s="449"/>
      <c r="LKS515" s="449"/>
      <c r="LKT515" s="449"/>
      <c r="LKU515" s="449"/>
      <c r="LKV515" s="449"/>
      <c r="LKW515" s="449"/>
      <c r="LKX515" s="449"/>
      <c r="LKY515" s="449"/>
      <c r="LKZ515" s="449"/>
      <c r="LLA515" s="449"/>
      <c r="LLB515" s="449"/>
      <c r="LLC515" s="449"/>
      <c r="LLD515" s="449"/>
      <c r="LLE515" s="449"/>
      <c r="LLF515" s="449"/>
      <c r="LLG515" s="449"/>
      <c r="LLH515" s="449"/>
      <c r="LLI515" s="449"/>
      <c r="LLJ515" s="449"/>
      <c r="LLK515" s="449"/>
      <c r="LLL515" s="449"/>
      <c r="LLM515" s="449"/>
      <c r="LLN515" s="449"/>
      <c r="LLO515" s="449"/>
      <c r="LLP515" s="449"/>
      <c r="LLQ515" s="449"/>
      <c r="LLR515" s="449"/>
      <c r="LLS515" s="449"/>
      <c r="LLT515" s="449"/>
      <c r="LLU515" s="449"/>
      <c r="LLV515" s="449"/>
      <c r="LLW515" s="449"/>
      <c r="LLX515" s="449"/>
      <c r="LLY515" s="449"/>
      <c r="LLZ515" s="449"/>
      <c r="LMA515" s="449"/>
      <c r="LMB515" s="449"/>
      <c r="LMC515" s="449"/>
      <c r="LMD515" s="449"/>
      <c r="LME515" s="449"/>
      <c r="LMF515" s="449"/>
      <c r="LMG515" s="449"/>
      <c r="LMH515" s="449"/>
      <c r="LMI515" s="449"/>
      <c r="LMJ515" s="449"/>
      <c r="LMK515" s="449"/>
      <c r="LML515" s="449"/>
      <c r="LMM515" s="449"/>
      <c r="LMN515" s="449"/>
      <c r="LMO515" s="449"/>
      <c r="LMP515" s="449"/>
      <c r="LMQ515" s="449"/>
      <c r="LMR515" s="449"/>
      <c r="LMS515" s="449"/>
      <c r="LMT515" s="449"/>
      <c r="LMU515" s="449"/>
      <c r="LMV515" s="449"/>
      <c r="LMW515" s="449"/>
      <c r="LMX515" s="449"/>
      <c r="LMY515" s="449"/>
      <c r="LMZ515" s="449"/>
      <c r="LNA515" s="449"/>
      <c r="LNB515" s="449"/>
      <c r="LNC515" s="449"/>
      <c r="LND515" s="449"/>
      <c r="LNE515" s="449"/>
      <c r="LNF515" s="449"/>
      <c r="LNG515" s="449"/>
      <c r="LNH515" s="449"/>
      <c r="LNI515" s="449"/>
      <c r="LNJ515" s="449"/>
      <c r="LNK515" s="449"/>
      <c r="LNL515" s="449"/>
      <c r="LNM515" s="449"/>
      <c r="LNN515" s="449"/>
      <c r="LNO515" s="449"/>
      <c r="LNP515" s="449"/>
      <c r="LNQ515" s="449"/>
      <c r="LNR515" s="449"/>
      <c r="LNS515" s="449"/>
      <c r="LNT515" s="449"/>
      <c r="LNU515" s="449"/>
      <c r="LNV515" s="449"/>
      <c r="LNW515" s="449"/>
      <c r="LNX515" s="449"/>
      <c r="LNY515" s="449"/>
      <c r="LNZ515" s="449"/>
      <c r="LOA515" s="449"/>
      <c r="LOB515" s="449"/>
      <c r="LOC515" s="449"/>
      <c r="LOD515" s="449"/>
      <c r="LOE515" s="449"/>
      <c r="LOF515" s="449"/>
      <c r="LOG515" s="449"/>
      <c r="LOH515" s="449"/>
      <c r="LOI515" s="449"/>
      <c r="LOJ515" s="449"/>
      <c r="LOK515" s="449"/>
      <c r="LOL515" s="449"/>
      <c r="LOM515" s="449"/>
      <c r="LON515" s="449"/>
      <c r="LOO515" s="449"/>
      <c r="LOP515" s="449"/>
      <c r="LOQ515" s="449"/>
      <c r="LOR515" s="449"/>
      <c r="LOS515" s="449"/>
      <c r="LOT515" s="449"/>
      <c r="LOU515" s="449"/>
      <c r="LOV515" s="449"/>
      <c r="LOW515" s="449"/>
      <c r="LOX515" s="449"/>
      <c r="LOY515" s="449"/>
      <c r="LOZ515" s="449"/>
      <c r="LPA515" s="449"/>
      <c r="LPB515" s="449"/>
      <c r="LPC515" s="449"/>
      <c r="LPD515" s="449"/>
      <c r="LPE515" s="449"/>
      <c r="LPF515" s="449"/>
      <c r="LPG515" s="449"/>
      <c r="LPH515" s="449"/>
      <c r="LPI515" s="449"/>
      <c r="LPJ515" s="449"/>
      <c r="LPK515" s="449"/>
      <c r="LPL515" s="449"/>
      <c r="LPM515" s="449"/>
      <c r="LPN515" s="449"/>
      <c r="LPO515" s="449"/>
      <c r="LPP515" s="449"/>
      <c r="LPQ515" s="449"/>
      <c r="LPR515" s="449"/>
      <c r="LPS515" s="449"/>
      <c r="LPT515" s="449"/>
      <c r="LPU515" s="449"/>
      <c r="LPV515" s="449"/>
      <c r="LPW515" s="449"/>
      <c r="LPX515" s="449"/>
      <c r="LPY515" s="449"/>
      <c r="LPZ515" s="449"/>
      <c r="LQA515" s="449"/>
      <c r="LQB515" s="449"/>
      <c r="LQC515" s="449"/>
      <c r="LQD515" s="449"/>
      <c r="LQE515" s="449"/>
      <c r="LQF515" s="449"/>
      <c r="LQG515" s="449"/>
      <c r="LQH515" s="449"/>
      <c r="LQI515" s="449"/>
      <c r="LQJ515" s="449"/>
      <c r="LQK515" s="449"/>
      <c r="LQL515" s="449"/>
      <c r="LQM515" s="449"/>
      <c r="LQN515" s="449"/>
      <c r="LQO515" s="449"/>
      <c r="LQP515" s="449"/>
      <c r="LQQ515" s="449"/>
      <c r="LQR515" s="449"/>
      <c r="LQS515" s="449"/>
      <c r="LQT515" s="449"/>
      <c r="LQU515" s="449"/>
      <c r="LQV515" s="449"/>
      <c r="LQW515" s="449"/>
      <c r="LQX515" s="449"/>
      <c r="LQY515" s="449"/>
      <c r="LQZ515" s="449"/>
      <c r="LRA515" s="449"/>
      <c r="LRB515" s="449"/>
      <c r="LRC515" s="449"/>
      <c r="LRD515" s="449"/>
      <c r="LRE515" s="449"/>
      <c r="LRF515" s="449"/>
      <c r="LRG515" s="449"/>
      <c r="LRH515" s="449"/>
      <c r="LRI515" s="449"/>
      <c r="LRJ515" s="449"/>
      <c r="LRK515" s="449"/>
      <c r="LRL515" s="449"/>
      <c r="LRM515" s="449"/>
      <c r="LRN515" s="449"/>
      <c r="LRO515" s="449"/>
      <c r="LRP515" s="449"/>
      <c r="LRQ515" s="449"/>
      <c r="LRR515" s="449"/>
      <c r="LRS515" s="449"/>
      <c r="LRT515" s="449"/>
      <c r="LRU515" s="449"/>
      <c r="LRV515" s="449"/>
      <c r="LRW515" s="449"/>
      <c r="LRX515" s="449"/>
      <c r="LRY515" s="449"/>
      <c r="LRZ515" s="449"/>
      <c r="LSA515" s="449"/>
      <c r="LSB515" s="449"/>
      <c r="LSC515" s="449"/>
      <c r="LSD515" s="449"/>
      <c r="LSE515" s="449"/>
      <c r="LSF515" s="449"/>
      <c r="LSG515" s="449"/>
      <c r="LSH515" s="449"/>
      <c r="LSI515" s="449"/>
      <c r="LSJ515" s="449"/>
      <c r="LSK515" s="449"/>
      <c r="LSL515" s="449"/>
      <c r="LSM515" s="449"/>
      <c r="LSN515" s="449"/>
      <c r="LSO515" s="449"/>
      <c r="LSP515" s="449"/>
      <c r="LSQ515" s="449"/>
      <c r="LSR515" s="449"/>
      <c r="LSS515" s="449"/>
      <c r="LST515" s="449"/>
      <c r="LSU515" s="449"/>
      <c r="LSV515" s="449"/>
      <c r="LSW515" s="449"/>
      <c r="LSX515" s="449"/>
      <c r="LSY515" s="449"/>
      <c r="LSZ515" s="449"/>
      <c r="LTA515" s="449"/>
      <c r="LTB515" s="449"/>
      <c r="LTC515" s="449"/>
      <c r="LTD515" s="449"/>
      <c r="LTE515" s="449"/>
      <c r="LTF515" s="449"/>
      <c r="LTG515" s="449"/>
      <c r="LTH515" s="449"/>
      <c r="LTI515" s="449"/>
      <c r="LTJ515" s="449"/>
      <c r="LTK515" s="449"/>
      <c r="LTL515" s="449"/>
      <c r="LTM515" s="449"/>
      <c r="LTN515" s="449"/>
      <c r="LTO515" s="449"/>
      <c r="LTP515" s="449"/>
      <c r="LTQ515" s="449"/>
      <c r="LTR515" s="449"/>
      <c r="LTS515" s="449"/>
      <c r="LTT515" s="449"/>
      <c r="LTU515" s="449"/>
      <c r="LTV515" s="449"/>
      <c r="LTW515" s="449"/>
      <c r="LTX515" s="449"/>
      <c r="LTY515" s="449"/>
      <c r="LTZ515" s="449"/>
      <c r="LUA515" s="449"/>
      <c r="LUB515" s="449"/>
      <c r="LUC515" s="449"/>
      <c r="LUD515" s="449"/>
      <c r="LUE515" s="449"/>
      <c r="LUF515" s="449"/>
      <c r="LUG515" s="449"/>
      <c r="LUH515" s="449"/>
      <c r="LUI515" s="449"/>
      <c r="LUJ515" s="449"/>
      <c r="LUK515" s="449"/>
      <c r="LUL515" s="449"/>
      <c r="LUM515" s="449"/>
      <c r="LUN515" s="449"/>
      <c r="LUO515" s="449"/>
      <c r="LUP515" s="449"/>
      <c r="LUQ515" s="449"/>
      <c r="LUR515" s="449"/>
      <c r="LUS515" s="449"/>
      <c r="LUT515" s="449"/>
      <c r="LUU515" s="449"/>
      <c r="LUV515" s="449"/>
      <c r="LUW515" s="449"/>
      <c r="LUX515" s="449"/>
      <c r="LUY515" s="449"/>
      <c r="LUZ515" s="449"/>
      <c r="LVA515" s="449"/>
      <c r="LVB515" s="449"/>
      <c r="LVC515" s="449"/>
      <c r="LVD515" s="449"/>
      <c r="LVE515" s="449"/>
      <c r="LVF515" s="449"/>
      <c r="LVG515" s="449"/>
      <c r="LVH515" s="449"/>
      <c r="LVI515" s="449"/>
      <c r="LVJ515" s="449"/>
      <c r="LVK515" s="449"/>
      <c r="LVL515" s="449"/>
      <c r="LVM515" s="449"/>
      <c r="LVN515" s="449"/>
      <c r="LVO515" s="449"/>
      <c r="LVP515" s="449"/>
      <c r="LVQ515" s="449"/>
      <c r="LVR515" s="449"/>
      <c r="LVS515" s="449"/>
      <c r="LVT515" s="449"/>
      <c r="LVU515" s="449"/>
      <c r="LVV515" s="449"/>
      <c r="LVW515" s="449"/>
      <c r="LVX515" s="449"/>
      <c r="LVY515" s="449"/>
      <c r="LVZ515" s="449"/>
      <c r="LWA515" s="449"/>
      <c r="LWB515" s="449"/>
      <c r="LWC515" s="449"/>
      <c r="LWD515" s="449"/>
      <c r="LWE515" s="449"/>
      <c r="LWF515" s="449"/>
      <c r="LWG515" s="449"/>
      <c r="LWH515" s="449"/>
      <c r="LWI515" s="449"/>
      <c r="LWJ515" s="449"/>
      <c r="LWK515" s="449"/>
      <c r="LWL515" s="449"/>
      <c r="LWM515" s="449"/>
      <c r="LWN515" s="449"/>
      <c r="LWO515" s="449"/>
      <c r="LWP515" s="449"/>
      <c r="LWQ515" s="449"/>
      <c r="LWR515" s="449"/>
      <c r="LWS515" s="449"/>
      <c r="LWT515" s="449"/>
      <c r="LWU515" s="449"/>
      <c r="LWV515" s="449"/>
      <c r="LWW515" s="449"/>
      <c r="LWX515" s="449"/>
      <c r="LWY515" s="449"/>
      <c r="LWZ515" s="449"/>
      <c r="LXA515" s="449"/>
      <c r="LXB515" s="449"/>
      <c r="LXC515" s="449"/>
      <c r="LXD515" s="449"/>
      <c r="LXE515" s="449"/>
      <c r="LXF515" s="449"/>
      <c r="LXG515" s="449"/>
      <c r="LXH515" s="449"/>
      <c r="LXI515" s="449"/>
      <c r="LXJ515" s="449"/>
      <c r="LXK515" s="449"/>
      <c r="LXL515" s="449"/>
      <c r="LXM515" s="449"/>
      <c r="LXN515" s="449"/>
      <c r="LXO515" s="449"/>
      <c r="LXP515" s="449"/>
      <c r="LXQ515" s="449"/>
      <c r="LXR515" s="449"/>
      <c r="LXS515" s="449"/>
      <c r="LXT515" s="449"/>
      <c r="LXU515" s="449"/>
      <c r="LXV515" s="449"/>
      <c r="LXW515" s="449"/>
      <c r="LXX515" s="449"/>
      <c r="LXY515" s="449"/>
      <c r="LXZ515" s="449"/>
      <c r="LYA515" s="449"/>
      <c r="LYB515" s="449"/>
      <c r="LYC515" s="449"/>
      <c r="LYD515" s="449"/>
      <c r="LYE515" s="449"/>
      <c r="LYF515" s="449"/>
      <c r="LYG515" s="449"/>
      <c r="LYH515" s="449"/>
      <c r="LYI515" s="449"/>
      <c r="LYJ515" s="449"/>
      <c r="LYK515" s="449"/>
      <c r="LYL515" s="449"/>
      <c r="LYM515" s="449"/>
      <c r="LYN515" s="449"/>
      <c r="LYO515" s="449"/>
      <c r="LYP515" s="449"/>
      <c r="LYQ515" s="449"/>
      <c r="LYR515" s="449"/>
      <c r="LYS515" s="449"/>
      <c r="LYT515" s="449"/>
      <c r="LYU515" s="449"/>
      <c r="LYV515" s="449"/>
      <c r="LYW515" s="449"/>
      <c r="LYX515" s="449"/>
      <c r="LYY515" s="449"/>
      <c r="LYZ515" s="449"/>
      <c r="LZA515" s="449"/>
      <c r="LZB515" s="449"/>
      <c r="LZC515" s="449"/>
      <c r="LZD515" s="449"/>
      <c r="LZE515" s="449"/>
      <c r="LZF515" s="449"/>
      <c r="LZG515" s="449"/>
      <c r="LZH515" s="449"/>
      <c r="LZI515" s="449"/>
      <c r="LZJ515" s="449"/>
      <c r="LZK515" s="449"/>
      <c r="LZL515" s="449"/>
      <c r="LZM515" s="449"/>
      <c r="LZN515" s="449"/>
      <c r="LZO515" s="449"/>
      <c r="LZP515" s="449"/>
      <c r="LZQ515" s="449"/>
      <c r="LZR515" s="449"/>
      <c r="LZS515" s="449"/>
      <c r="LZT515" s="449"/>
      <c r="LZU515" s="449"/>
      <c r="LZV515" s="449"/>
      <c r="LZW515" s="449"/>
      <c r="LZX515" s="449"/>
      <c r="LZY515" s="449"/>
      <c r="LZZ515" s="449"/>
      <c r="MAA515" s="449"/>
      <c r="MAB515" s="449"/>
      <c r="MAC515" s="449"/>
      <c r="MAD515" s="449"/>
      <c r="MAE515" s="449"/>
      <c r="MAF515" s="449"/>
      <c r="MAG515" s="449"/>
      <c r="MAH515" s="449"/>
      <c r="MAI515" s="449"/>
      <c r="MAJ515" s="449"/>
      <c r="MAK515" s="449"/>
      <c r="MAL515" s="449"/>
      <c r="MAM515" s="449"/>
      <c r="MAN515" s="449"/>
      <c r="MAO515" s="449"/>
      <c r="MAP515" s="449"/>
      <c r="MAQ515" s="449"/>
      <c r="MAR515" s="449"/>
      <c r="MAS515" s="449"/>
      <c r="MAT515" s="449"/>
      <c r="MAU515" s="449"/>
      <c r="MAV515" s="449"/>
      <c r="MAW515" s="449"/>
      <c r="MAX515" s="449"/>
      <c r="MAY515" s="449"/>
      <c r="MAZ515" s="449"/>
      <c r="MBA515" s="449"/>
      <c r="MBB515" s="449"/>
      <c r="MBC515" s="449"/>
      <c r="MBD515" s="449"/>
      <c r="MBE515" s="449"/>
      <c r="MBF515" s="449"/>
      <c r="MBG515" s="449"/>
      <c r="MBH515" s="449"/>
      <c r="MBI515" s="449"/>
      <c r="MBJ515" s="449"/>
      <c r="MBK515" s="449"/>
      <c r="MBL515" s="449"/>
      <c r="MBM515" s="449"/>
      <c r="MBN515" s="449"/>
      <c r="MBO515" s="449"/>
      <c r="MBP515" s="449"/>
      <c r="MBQ515" s="449"/>
      <c r="MBR515" s="449"/>
      <c r="MBS515" s="449"/>
      <c r="MBT515" s="449"/>
      <c r="MBU515" s="449"/>
      <c r="MBV515" s="449"/>
      <c r="MBW515" s="449"/>
      <c r="MBX515" s="449"/>
      <c r="MBY515" s="449"/>
      <c r="MBZ515" s="449"/>
      <c r="MCA515" s="449"/>
      <c r="MCB515" s="449"/>
      <c r="MCC515" s="449"/>
      <c r="MCD515" s="449"/>
      <c r="MCE515" s="449"/>
      <c r="MCF515" s="449"/>
      <c r="MCG515" s="449"/>
      <c r="MCH515" s="449"/>
      <c r="MCI515" s="449"/>
      <c r="MCJ515" s="449"/>
      <c r="MCK515" s="449"/>
      <c r="MCL515" s="449"/>
      <c r="MCM515" s="449"/>
      <c r="MCN515" s="449"/>
      <c r="MCO515" s="449"/>
      <c r="MCP515" s="449"/>
      <c r="MCQ515" s="449"/>
      <c r="MCR515" s="449"/>
      <c r="MCS515" s="449"/>
      <c r="MCT515" s="449"/>
      <c r="MCU515" s="449"/>
      <c r="MCV515" s="449"/>
      <c r="MCW515" s="449"/>
      <c r="MCX515" s="449"/>
      <c r="MCY515" s="449"/>
      <c r="MCZ515" s="449"/>
      <c r="MDA515" s="449"/>
      <c r="MDB515" s="449"/>
      <c r="MDC515" s="449"/>
      <c r="MDD515" s="449"/>
      <c r="MDE515" s="449"/>
      <c r="MDF515" s="449"/>
      <c r="MDG515" s="449"/>
      <c r="MDH515" s="449"/>
      <c r="MDI515" s="449"/>
      <c r="MDJ515" s="449"/>
      <c r="MDK515" s="449"/>
      <c r="MDL515" s="449"/>
      <c r="MDM515" s="449"/>
      <c r="MDN515" s="449"/>
      <c r="MDO515" s="449"/>
      <c r="MDP515" s="449"/>
      <c r="MDQ515" s="449"/>
      <c r="MDR515" s="449"/>
      <c r="MDS515" s="449"/>
      <c r="MDT515" s="449"/>
      <c r="MDU515" s="449"/>
      <c r="MDV515" s="449"/>
      <c r="MDW515" s="449"/>
      <c r="MDX515" s="449"/>
      <c r="MDY515" s="449"/>
      <c r="MDZ515" s="449"/>
      <c r="MEA515" s="449"/>
      <c r="MEB515" s="449"/>
      <c r="MEC515" s="449"/>
      <c r="MED515" s="449"/>
      <c r="MEE515" s="449"/>
      <c r="MEF515" s="449"/>
      <c r="MEG515" s="449"/>
      <c r="MEH515" s="449"/>
      <c r="MEI515" s="449"/>
      <c r="MEJ515" s="449"/>
      <c r="MEK515" s="449"/>
      <c r="MEL515" s="449"/>
      <c r="MEM515" s="449"/>
      <c r="MEN515" s="449"/>
      <c r="MEO515" s="449"/>
      <c r="MEP515" s="449"/>
      <c r="MEQ515" s="449"/>
      <c r="MER515" s="449"/>
      <c r="MES515" s="449"/>
      <c r="MET515" s="449"/>
      <c r="MEU515" s="449"/>
      <c r="MEV515" s="449"/>
      <c r="MEW515" s="449"/>
      <c r="MEX515" s="449"/>
      <c r="MEY515" s="449"/>
      <c r="MEZ515" s="449"/>
      <c r="MFA515" s="449"/>
      <c r="MFB515" s="449"/>
      <c r="MFC515" s="449"/>
      <c r="MFD515" s="449"/>
      <c r="MFE515" s="449"/>
      <c r="MFF515" s="449"/>
      <c r="MFG515" s="449"/>
      <c r="MFH515" s="449"/>
      <c r="MFI515" s="449"/>
      <c r="MFJ515" s="449"/>
      <c r="MFK515" s="449"/>
      <c r="MFL515" s="449"/>
      <c r="MFM515" s="449"/>
      <c r="MFN515" s="449"/>
      <c r="MFO515" s="449"/>
      <c r="MFP515" s="449"/>
      <c r="MFQ515" s="449"/>
      <c r="MFR515" s="449"/>
      <c r="MFS515" s="449"/>
      <c r="MFT515" s="449"/>
      <c r="MFU515" s="449"/>
      <c r="MFV515" s="449"/>
      <c r="MFW515" s="449"/>
      <c r="MFX515" s="449"/>
      <c r="MFY515" s="449"/>
      <c r="MFZ515" s="449"/>
      <c r="MGA515" s="449"/>
      <c r="MGB515" s="449"/>
      <c r="MGC515" s="449"/>
      <c r="MGD515" s="449"/>
      <c r="MGE515" s="449"/>
      <c r="MGF515" s="449"/>
      <c r="MGG515" s="449"/>
      <c r="MGH515" s="449"/>
      <c r="MGI515" s="449"/>
      <c r="MGJ515" s="449"/>
      <c r="MGK515" s="449"/>
      <c r="MGL515" s="449"/>
      <c r="MGM515" s="449"/>
      <c r="MGN515" s="449"/>
      <c r="MGO515" s="449"/>
      <c r="MGP515" s="449"/>
      <c r="MGQ515" s="449"/>
      <c r="MGR515" s="449"/>
      <c r="MGS515" s="449"/>
      <c r="MGT515" s="449"/>
      <c r="MGU515" s="449"/>
      <c r="MGV515" s="449"/>
      <c r="MGW515" s="449"/>
      <c r="MGX515" s="449"/>
      <c r="MGY515" s="449"/>
      <c r="MGZ515" s="449"/>
      <c r="MHA515" s="449"/>
      <c r="MHB515" s="449"/>
      <c r="MHC515" s="449"/>
      <c r="MHD515" s="449"/>
      <c r="MHE515" s="449"/>
      <c r="MHF515" s="449"/>
      <c r="MHG515" s="449"/>
      <c r="MHH515" s="449"/>
      <c r="MHI515" s="449"/>
      <c r="MHJ515" s="449"/>
      <c r="MHK515" s="449"/>
      <c r="MHL515" s="449"/>
      <c r="MHM515" s="449"/>
      <c r="MHN515" s="449"/>
      <c r="MHO515" s="449"/>
      <c r="MHP515" s="449"/>
      <c r="MHQ515" s="449"/>
      <c r="MHR515" s="449"/>
      <c r="MHS515" s="449"/>
      <c r="MHT515" s="449"/>
      <c r="MHU515" s="449"/>
      <c r="MHV515" s="449"/>
      <c r="MHW515" s="449"/>
      <c r="MHX515" s="449"/>
      <c r="MHY515" s="449"/>
      <c r="MHZ515" s="449"/>
      <c r="MIA515" s="449"/>
      <c r="MIB515" s="449"/>
      <c r="MIC515" s="449"/>
      <c r="MID515" s="449"/>
      <c r="MIE515" s="449"/>
      <c r="MIF515" s="449"/>
      <c r="MIG515" s="449"/>
      <c r="MIH515" s="449"/>
      <c r="MII515" s="449"/>
      <c r="MIJ515" s="449"/>
      <c r="MIK515" s="449"/>
      <c r="MIL515" s="449"/>
      <c r="MIM515" s="449"/>
      <c r="MIN515" s="449"/>
      <c r="MIO515" s="449"/>
      <c r="MIP515" s="449"/>
      <c r="MIQ515" s="449"/>
      <c r="MIR515" s="449"/>
      <c r="MIS515" s="449"/>
      <c r="MIT515" s="449"/>
      <c r="MIU515" s="449"/>
      <c r="MIV515" s="449"/>
      <c r="MIW515" s="449"/>
      <c r="MIX515" s="449"/>
      <c r="MIY515" s="449"/>
      <c r="MIZ515" s="449"/>
      <c r="MJA515" s="449"/>
      <c r="MJB515" s="449"/>
      <c r="MJC515" s="449"/>
      <c r="MJD515" s="449"/>
      <c r="MJE515" s="449"/>
      <c r="MJF515" s="449"/>
      <c r="MJG515" s="449"/>
      <c r="MJH515" s="449"/>
      <c r="MJI515" s="449"/>
      <c r="MJJ515" s="449"/>
      <c r="MJK515" s="449"/>
      <c r="MJL515" s="449"/>
      <c r="MJM515" s="449"/>
      <c r="MJN515" s="449"/>
      <c r="MJO515" s="449"/>
      <c r="MJP515" s="449"/>
      <c r="MJQ515" s="449"/>
      <c r="MJR515" s="449"/>
      <c r="MJS515" s="449"/>
      <c r="MJT515" s="449"/>
      <c r="MJU515" s="449"/>
      <c r="MJV515" s="449"/>
      <c r="MJW515" s="449"/>
      <c r="MJX515" s="449"/>
      <c r="MJY515" s="449"/>
      <c r="MJZ515" s="449"/>
      <c r="MKA515" s="449"/>
      <c r="MKB515" s="449"/>
      <c r="MKC515" s="449"/>
      <c r="MKD515" s="449"/>
      <c r="MKE515" s="449"/>
      <c r="MKF515" s="449"/>
      <c r="MKG515" s="449"/>
      <c r="MKH515" s="449"/>
      <c r="MKI515" s="449"/>
      <c r="MKJ515" s="449"/>
      <c r="MKK515" s="449"/>
      <c r="MKL515" s="449"/>
      <c r="MKM515" s="449"/>
      <c r="MKN515" s="449"/>
      <c r="MKO515" s="449"/>
      <c r="MKP515" s="449"/>
      <c r="MKQ515" s="449"/>
      <c r="MKR515" s="449"/>
      <c r="MKS515" s="449"/>
      <c r="MKT515" s="449"/>
      <c r="MKU515" s="449"/>
      <c r="MKV515" s="449"/>
      <c r="MKW515" s="449"/>
      <c r="MKX515" s="449"/>
      <c r="MKY515" s="449"/>
      <c r="MKZ515" s="449"/>
      <c r="MLA515" s="449"/>
      <c r="MLB515" s="449"/>
      <c r="MLC515" s="449"/>
      <c r="MLD515" s="449"/>
      <c r="MLE515" s="449"/>
      <c r="MLF515" s="449"/>
      <c r="MLG515" s="449"/>
      <c r="MLH515" s="449"/>
      <c r="MLI515" s="449"/>
      <c r="MLJ515" s="449"/>
      <c r="MLK515" s="449"/>
      <c r="MLL515" s="449"/>
      <c r="MLM515" s="449"/>
      <c r="MLN515" s="449"/>
      <c r="MLO515" s="449"/>
      <c r="MLP515" s="449"/>
      <c r="MLQ515" s="449"/>
      <c r="MLR515" s="449"/>
      <c r="MLS515" s="449"/>
      <c r="MLT515" s="449"/>
      <c r="MLU515" s="449"/>
      <c r="MLV515" s="449"/>
      <c r="MLW515" s="449"/>
      <c r="MLX515" s="449"/>
      <c r="MLY515" s="449"/>
      <c r="MLZ515" s="449"/>
      <c r="MMA515" s="449"/>
      <c r="MMB515" s="449"/>
      <c r="MMC515" s="449"/>
      <c r="MMD515" s="449"/>
      <c r="MME515" s="449"/>
      <c r="MMF515" s="449"/>
      <c r="MMG515" s="449"/>
      <c r="MMH515" s="449"/>
      <c r="MMI515" s="449"/>
      <c r="MMJ515" s="449"/>
      <c r="MMK515" s="449"/>
      <c r="MML515" s="449"/>
      <c r="MMM515" s="449"/>
      <c r="MMN515" s="449"/>
      <c r="MMO515" s="449"/>
      <c r="MMP515" s="449"/>
      <c r="MMQ515" s="449"/>
      <c r="MMR515" s="449"/>
      <c r="MMS515" s="449"/>
      <c r="MMT515" s="449"/>
      <c r="MMU515" s="449"/>
      <c r="MMV515" s="449"/>
      <c r="MMW515" s="449"/>
      <c r="MMX515" s="449"/>
      <c r="MMY515" s="449"/>
      <c r="MMZ515" s="449"/>
      <c r="MNA515" s="449"/>
      <c r="MNB515" s="449"/>
      <c r="MNC515" s="449"/>
      <c r="MND515" s="449"/>
      <c r="MNE515" s="449"/>
      <c r="MNF515" s="449"/>
      <c r="MNG515" s="449"/>
      <c r="MNH515" s="449"/>
      <c r="MNI515" s="449"/>
      <c r="MNJ515" s="449"/>
      <c r="MNK515" s="449"/>
      <c r="MNL515" s="449"/>
      <c r="MNM515" s="449"/>
      <c r="MNN515" s="449"/>
      <c r="MNO515" s="449"/>
      <c r="MNP515" s="449"/>
      <c r="MNQ515" s="449"/>
      <c r="MNR515" s="449"/>
      <c r="MNS515" s="449"/>
      <c r="MNT515" s="449"/>
      <c r="MNU515" s="449"/>
      <c r="MNV515" s="449"/>
      <c r="MNW515" s="449"/>
      <c r="MNX515" s="449"/>
      <c r="MNY515" s="449"/>
      <c r="MNZ515" s="449"/>
      <c r="MOA515" s="449"/>
      <c r="MOB515" s="449"/>
      <c r="MOC515" s="449"/>
      <c r="MOD515" s="449"/>
      <c r="MOE515" s="449"/>
      <c r="MOF515" s="449"/>
      <c r="MOG515" s="449"/>
      <c r="MOH515" s="449"/>
      <c r="MOI515" s="449"/>
      <c r="MOJ515" s="449"/>
      <c r="MOK515" s="449"/>
      <c r="MOL515" s="449"/>
      <c r="MOM515" s="449"/>
      <c r="MON515" s="449"/>
      <c r="MOO515" s="449"/>
      <c r="MOP515" s="449"/>
      <c r="MOQ515" s="449"/>
      <c r="MOR515" s="449"/>
      <c r="MOS515" s="449"/>
      <c r="MOT515" s="449"/>
      <c r="MOU515" s="449"/>
      <c r="MOV515" s="449"/>
      <c r="MOW515" s="449"/>
      <c r="MOX515" s="449"/>
      <c r="MOY515" s="449"/>
      <c r="MOZ515" s="449"/>
      <c r="MPA515" s="449"/>
      <c r="MPB515" s="449"/>
      <c r="MPC515" s="449"/>
      <c r="MPD515" s="449"/>
      <c r="MPE515" s="449"/>
      <c r="MPF515" s="449"/>
      <c r="MPG515" s="449"/>
      <c r="MPH515" s="449"/>
      <c r="MPI515" s="449"/>
      <c r="MPJ515" s="449"/>
      <c r="MPK515" s="449"/>
      <c r="MPL515" s="449"/>
      <c r="MPM515" s="449"/>
      <c r="MPN515" s="449"/>
      <c r="MPO515" s="449"/>
      <c r="MPP515" s="449"/>
      <c r="MPQ515" s="449"/>
      <c r="MPR515" s="449"/>
      <c r="MPS515" s="449"/>
      <c r="MPT515" s="449"/>
      <c r="MPU515" s="449"/>
      <c r="MPV515" s="449"/>
      <c r="MPW515" s="449"/>
      <c r="MPX515" s="449"/>
      <c r="MPY515" s="449"/>
      <c r="MPZ515" s="449"/>
      <c r="MQA515" s="449"/>
      <c r="MQB515" s="449"/>
      <c r="MQC515" s="449"/>
      <c r="MQD515" s="449"/>
      <c r="MQE515" s="449"/>
      <c r="MQF515" s="449"/>
      <c r="MQG515" s="449"/>
      <c r="MQH515" s="449"/>
      <c r="MQI515" s="449"/>
      <c r="MQJ515" s="449"/>
      <c r="MQK515" s="449"/>
      <c r="MQL515" s="449"/>
      <c r="MQM515" s="449"/>
      <c r="MQN515" s="449"/>
      <c r="MQO515" s="449"/>
      <c r="MQP515" s="449"/>
      <c r="MQQ515" s="449"/>
      <c r="MQR515" s="449"/>
      <c r="MQS515" s="449"/>
      <c r="MQT515" s="449"/>
      <c r="MQU515" s="449"/>
      <c r="MQV515" s="449"/>
      <c r="MQW515" s="449"/>
      <c r="MQX515" s="449"/>
      <c r="MQY515" s="449"/>
      <c r="MQZ515" s="449"/>
      <c r="MRA515" s="449"/>
      <c r="MRB515" s="449"/>
      <c r="MRC515" s="449"/>
      <c r="MRD515" s="449"/>
      <c r="MRE515" s="449"/>
      <c r="MRF515" s="449"/>
      <c r="MRG515" s="449"/>
      <c r="MRH515" s="449"/>
      <c r="MRI515" s="449"/>
      <c r="MRJ515" s="449"/>
      <c r="MRK515" s="449"/>
      <c r="MRL515" s="449"/>
      <c r="MRM515" s="449"/>
      <c r="MRN515" s="449"/>
      <c r="MRO515" s="449"/>
      <c r="MRP515" s="449"/>
      <c r="MRQ515" s="449"/>
      <c r="MRR515" s="449"/>
      <c r="MRS515" s="449"/>
      <c r="MRT515" s="449"/>
      <c r="MRU515" s="449"/>
      <c r="MRV515" s="449"/>
      <c r="MRW515" s="449"/>
      <c r="MRX515" s="449"/>
      <c r="MRY515" s="449"/>
      <c r="MRZ515" s="449"/>
      <c r="MSA515" s="449"/>
      <c r="MSB515" s="449"/>
      <c r="MSC515" s="449"/>
      <c r="MSD515" s="449"/>
      <c r="MSE515" s="449"/>
      <c r="MSF515" s="449"/>
      <c r="MSG515" s="449"/>
      <c r="MSH515" s="449"/>
      <c r="MSI515" s="449"/>
      <c r="MSJ515" s="449"/>
      <c r="MSK515" s="449"/>
      <c r="MSL515" s="449"/>
      <c r="MSM515" s="449"/>
      <c r="MSN515" s="449"/>
      <c r="MSO515" s="449"/>
      <c r="MSP515" s="449"/>
      <c r="MSQ515" s="449"/>
      <c r="MSR515" s="449"/>
      <c r="MSS515" s="449"/>
      <c r="MST515" s="449"/>
      <c r="MSU515" s="449"/>
      <c r="MSV515" s="449"/>
      <c r="MSW515" s="449"/>
      <c r="MSX515" s="449"/>
      <c r="MSY515" s="449"/>
      <c r="MSZ515" s="449"/>
      <c r="MTA515" s="449"/>
      <c r="MTB515" s="449"/>
      <c r="MTC515" s="449"/>
      <c r="MTD515" s="449"/>
      <c r="MTE515" s="449"/>
      <c r="MTF515" s="449"/>
      <c r="MTG515" s="449"/>
      <c r="MTH515" s="449"/>
      <c r="MTI515" s="449"/>
      <c r="MTJ515" s="449"/>
      <c r="MTK515" s="449"/>
      <c r="MTL515" s="449"/>
      <c r="MTM515" s="449"/>
      <c r="MTN515" s="449"/>
      <c r="MTO515" s="449"/>
      <c r="MTP515" s="449"/>
      <c r="MTQ515" s="449"/>
      <c r="MTR515" s="449"/>
      <c r="MTS515" s="449"/>
      <c r="MTT515" s="449"/>
      <c r="MTU515" s="449"/>
      <c r="MTV515" s="449"/>
      <c r="MTW515" s="449"/>
      <c r="MTX515" s="449"/>
      <c r="MTY515" s="449"/>
      <c r="MTZ515" s="449"/>
      <c r="MUA515" s="449"/>
      <c r="MUB515" s="449"/>
      <c r="MUC515" s="449"/>
      <c r="MUD515" s="449"/>
      <c r="MUE515" s="449"/>
      <c r="MUF515" s="449"/>
      <c r="MUG515" s="449"/>
      <c r="MUH515" s="449"/>
      <c r="MUI515" s="449"/>
      <c r="MUJ515" s="449"/>
      <c r="MUK515" s="449"/>
      <c r="MUL515" s="449"/>
      <c r="MUM515" s="449"/>
      <c r="MUN515" s="449"/>
      <c r="MUO515" s="449"/>
      <c r="MUP515" s="449"/>
      <c r="MUQ515" s="449"/>
      <c r="MUR515" s="449"/>
      <c r="MUS515" s="449"/>
      <c r="MUT515" s="449"/>
      <c r="MUU515" s="449"/>
      <c r="MUV515" s="449"/>
      <c r="MUW515" s="449"/>
      <c r="MUX515" s="449"/>
      <c r="MUY515" s="449"/>
      <c r="MUZ515" s="449"/>
      <c r="MVA515" s="449"/>
      <c r="MVB515" s="449"/>
      <c r="MVC515" s="449"/>
      <c r="MVD515" s="449"/>
      <c r="MVE515" s="449"/>
      <c r="MVF515" s="449"/>
      <c r="MVG515" s="449"/>
      <c r="MVH515" s="449"/>
      <c r="MVI515" s="449"/>
      <c r="MVJ515" s="449"/>
      <c r="MVK515" s="449"/>
      <c r="MVL515" s="449"/>
      <c r="MVM515" s="449"/>
      <c r="MVN515" s="449"/>
      <c r="MVO515" s="449"/>
      <c r="MVP515" s="449"/>
      <c r="MVQ515" s="449"/>
      <c r="MVR515" s="449"/>
      <c r="MVS515" s="449"/>
      <c r="MVT515" s="449"/>
      <c r="MVU515" s="449"/>
      <c r="MVV515" s="449"/>
      <c r="MVW515" s="449"/>
      <c r="MVX515" s="449"/>
      <c r="MVY515" s="449"/>
      <c r="MVZ515" s="449"/>
      <c r="MWA515" s="449"/>
      <c r="MWB515" s="449"/>
      <c r="MWC515" s="449"/>
      <c r="MWD515" s="449"/>
      <c r="MWE515" s="449"/>
      <c r="MWF515" s="449"/>
      <c r="MWG515" s="449"/>
      <c r="MWH515" s="449"/>
      <c r="MWI515" s="449"/>
      <c r="MWJ515" s="449"/>
      <c r="MWK515" s="449"/>
      <c r="MWL515" s="449"/>
      <c r="MWM515" s="449"/>
      <c r="MWN515" s="449"/>
      <c r="MWO515" s="449"/>
      <c r="MWP515" s="449"/>
      <c r="MWQ515" s="449"/>
      <c r="MWR515" s="449"/>
      <c r="MWS515" s="449"/>
      <c r="MWT515" s="449"/>
      <c r="MWU515" s="449"/>
      <c r="MWV515" s="449"/>
      <c r="MWW515" s="449"/>
      <c r="MWX515" s="449"/>
      <c r="MWY515" s="449"/>
      <c r="MWZ515" s="449"/>
      <c r="MXA515" s="449"/>
      <c r="MXB515" s="449"/>
      <c r="MXC515" s="449"/>
      <c r="MXD515" s="449"/>
      <c r="MXE515" s="449"/>
      <c r="MXF515" s="449"/>
      <c r="MXG515" s="449"/>
      <c r="MXH515" s="449"/>
      <c r="MXI515" s="449"/>
      <c r="MXJ515" s="449"/>
      <c r="MXK515" s="449"/>
      <c r="MXL515" s="449"/>
      <c r="MXM515" s="449"/>
      <c r="MXN515" s="449"/>
      <c r="MXO515" s="449"/>
      <c r="MXP515" s="449"/>
      <c r="MXQ515" s="449"/>
      <c r="MXR515" s="449"/>
      <c r="MXS515" s="449"/>
      <c r="MXT515" s="449"/>
      <c r="MXU515" s="449"/>
      <c r="MXV515" s="449"/>
      <c r="MXW515" s="449"/>
      <c r="MXX515" s="449"/>
      <c r="MXY515" s="449"/>
      <c r="MXZ515" s="449"/>
      <c r="MYA515" s="449"/>
      <c r="MYB515" s="449"/>
      <c r="MYC515" s="449"/>
      <c r="MYD515" s="449"/>
      <c r="MYE515" s="449"/>
      <c r="MYF515" s="449"/>
      <c r="MYG515" s="449"/>
      <c r="MYH515" s="449"/>
      <c r="MYI515" s="449"/>
      <c r="MYJ515" s="449"/>
      <c r="MYK515" s="449"/>
      <c r="MYL515" s="449"/>
      <c r="MYM515" s="449"/>
      <c r="MYN515" s="449"/>
      <c r="MYO515" s="449"/>
      <c r="MYP515" s="449"/>
      <c r="MYQ515" s="449"/>
      <c r="MYR515" s="449"/>
      <c r="MYS515" s="449"/>
      <c r="MYT515" s="449"/>
      <c r="MYU515" s="449"/>
      <c r="MYV515" s="449"/>
      <c r="MYW515" s="449"/>
      <c r="MYX515" s="449"/>
      <c r="MYY515" s="449"/>
      <c r="MYZ515" s="449"/>
      <c r="MZA515" s="449"/>
      <c r="MZB515" s="449"/>
      <c r="MZC515" s="449"/>
      <c r="MZD515" s="449"/>
      <c r="MZE515" s="449"/>
      <c r="MZF515" s="449"/>
      <c r="MZG515" s="449"/>
      <c r="MZH515" s="449"/>
      <c r="MZI515" s="449"/>
      <c r="MZJ515" s="449"/>
      <c r="MZK515" s="449"/>
      <c r="MZL515" s="449"/>
      <c r="MZM515" s="449"/>
      <c r="MZN515" s="449"/>
      <c r="MZO515" s="449"/>
      <c r="MZP515" s="449"/>
      <c r="MZQ515" s="449"/>
      <c r="MZR515" s="449"/>
      <c r="MZS515" s="449"/>
      <c r="MZT515" s="449"/>
      <c r="MZU515" s="449"/>
      <c r="MZV515" s="449"/>
      <c r="MZW515" s="449"/>
      <c r="MZX515" s="449"/>
      <c r="MZY515" s="449"/>
      <c r="MZZ515" s="449"/>
      <c r="NAA515" s="449"/>
      <c r="NAB515" s="449"/>
      <c r="NAC515" s="449"/>
      <c r="NAD515" s="449"/>
      <c r="NAE515" s="449"/>
      <c r="NAF515" s="449"/>
      <c r="NAG515" s="449"/>
      <c r="NAH515" s="449"/>
      <c r="NAI515" s="449"/>
      <c r="NAJ515" s="449"/>
      <c r="NAK515" s="449"/>
      <c r="NAL515" s="449"/>
      <c r="NAM515" s="449"/>
      <c r="NAN515" s="449"/>
      <c r="NAO515" s="449"/>
      <c r="NAP515" s="449"/>
      <c r="NAQ515" s="449"/>
      <c r="NAR515" s="449"/>
      <c r="NAS515" s="449"/>
      <c r="NAT515" s="449"/>
      <c r="NAU515" s="449"/>
      <c r="NAV515" s="449"/>
      <c r="NAW515" s="449"/>
      <c r="NAX515" s="449"/>
      <c r="NAY515" s="449"/>
      <c r="NAZ515" s="449"/>
      <c r="NBA515" s="449"/>
      <c r="NBB515" s="449"/>
      <c r="NBC515" s="449"/>
      <c r="NBD515" s="449"/>
      <c r="NBE515" s="449"/>
      <c r="NBF515" s="449"/>
      <c r="NBG515" s="449"/>
      <c r="NBH515" s="449"/>
      <c r="NBI515" s="449"/>
      <c r="NBJ515" s="449"/>
      <c r="NBK515" s="449"/>
      <c r="NBL515" s="449"/>
      <c r="NBM515" s="449"/>
      <c r="NBN515" s="449"/>
      <c r="NBO515" s="449"/>
      <c r="NBP515" s="449"/>
      <c r="NBQ515" s="449"/>
      <c r="NBR515" s="449"/>
      <c r="NBS515" s="449"/>
      <c r="NBT515" s="449"/>
      <c r="NBU515" s="449"/>
      <c r="NBV515" s="449"/>
      <c r="NBW515" s="449"/>
      <c r="NBX515" s="449"/>
      <c r="NBY515" s="449"/>
      <c r="NBZ515" s="449"/>
      <c r="NCA515" s="449"/>
      <c r="NCB515" s="449"/>
      <c r="NCC515" s="449"/>
      <c r="NCD515" s="449"/>
      <c r="NCE515" s="449"/>
      <c r="NCF515" s="449"/>
      <c r="NCG515" s="449"/>
      <c r="NCH515" s="449"/>
      <c r="NCI515" s="449"/>
      <c r="NCJ515" s="449"/>
      <c r="NCK515" s="449"/>
      <c r="NCL515" s="449"/>
      <c r="NCM515" s="449"/>
      <c r="NCN515" s="449"/>
      <c r="NCO515" s="449"/>
      <c r="NCP515" s="449"/>
      <c r="NCQ515" s="449"/>
      <c r="NCR515" s="449"/>
      <c r="NCS515" s="449"/>
      <c r="NCT515" s="449"/>
      <c r="NCU515" s="449"/>
      <c r="NCV515" s="449"/>
      <c r="NCW515" s="449"/>
      <c r="NCX515" s="449"/>
      <c r="NCY515" s="449"/>
      <c r="NCZ515" s="449"/>
      <c r="NDA515" s="449"/>
      <c r="NDB515" s="449"/>
      <c r="NDC515" s="449"/>
      <c r="NDD515" s="449"/>
      <c r="NDE515" s="449"/>
      <c r="NDF515" s="449"/>
      <c r="NDG515" s="449"/>
      <c r="NDH515" s="449"/>
      <c r="NDI515" s="449"/>
      <c r="NDJ515" s="449"/>
      <c r="NDK515" s="449"/>
      <c r="NDL515" s="449"/>
      <c r="NDM515" s="449"/>
      <c r="NDN515" s="449"/>
      <c r="NDO515" s="449"/>
      <c r="NDP515" s="449"/>
      <c r="NDQ515" s="449"/>
      <c r="NDR515" s="449"/>
      <c r="NDS515" s="449"/>
      <c r="NDT515" s="449"/>
      <c r="NDU515" s="449"/>
      <c r="NDV515" s="449"/>
      <c r="NDW515" s="449"/>
      <c r="NDX515" s="449"/>
      <c r="NDY515" s="449"/>
      <c r="NDZ515" s="449"/>
      <c r="NEA515" s="449"/>
      <c r="NEB515" s="449"/>
      <c r="NEC515" s="449"/>
      <c r="NED515" s="449"/>
      <c r="NEE515" s="449"/>
      <c r="NEF515" s="449"/>
      <c r="NEG515" s="449"/>
      <c r="NEH515" s="449"/>
      <c r="NEI515" s="449"/>
      <c r="NEJ515" s="449"/>
      <c r="NEK515" s="449"/>
      <c r="NEL515" s="449"/>
      <c r="NEM515" s="449"/>
      <c r="NEN515" s="449"/>
      <c r="NEO515" s="449"/>
      <c r="NEP515" s="449"/>
      <c r="NEQ515" s="449"/>
      <c r="NER515" s="449"/>
      <c r="NES515" s="449"/>
      <c r="NET515" s="449"/>
      <c r="NEU515" s="449"/>
      <c r="NEV515" s="449"/>
      <c r="NEW515" s="449"/>
      <c r="NEX515" s="449"/>
      <c r="NEY515" s="449"/>
      <c r="NEZ515" s="449"/>
      <c r="NFA515" s="449"/>
      <c r="NFB515" s="449"/>
      <c r="NFC515" s="449"/>
      <c r="NFD515" s="449"/>
      <c r="NFE515" s="449"/>
      <c r="NFF515" s="449"/>
      <c r="NFG515" s="449"/>
      <c r="NFH515" s="449"/>
      <c r="NFI515" s="449"/>
      <c r="NFJ515" s="449"/>
      <c r="NFK515" s="449"/>
      <c r="NFL515" s="449"/>
      <c r="NFM515" s="449"/>
      <c r="NFN515" s="449"/>
      <c r="NFO515" s="449"/>
      <c r="NFP515" s="449"/>
      <c r="NFQ515" s="449"/>
      <c r="NFR515" s="449"/>
      <c r="NFS515" s="449"/>
      <c r="NFT515" s="449"/>
      <c r="NFU515" s="449"/>
      <c r="NFV515" s="449"/>
      <c r="NFW515" s="449"/>
      <c r="NFX515" s="449"/>
      <c r="NFY515" s="449"/>
      <c r="NFZ515" s="449"/>
      <c r="NGA515" s="449"/>
      <c r="NGB515" s="449"/>
      <c r="NGC515" s="449"/>
      <c r="NGD515" s="449"/>
      <c r="NGE515" s="449"/>
      <c r="NGF515" s="449"/>
      <c r="NGG515" s="449"/>
      <c r="NGH515" s="449"/>
      <c r="NGI515" s="449"/>
      <c r="NGJ515" s="449"/>
      <c r="NGK515" s="449"/>
      <c r="NGL515" s="449"/>
      <c r="NGM515" s="449"/>
      <c r="NGN515" s="449"/>
      <c r="NGO515" s="449"/>
      <c r="NGP515" s="449"/>
      <c r="NGQ515" s="449"/>
      <c r="NGR515" s="449"/>
      <c r="NGS515" s="449"/>
      <c r="NGT515" s="449"/>
      <c r="NGU515" s="449"/>
      <c r="NGV515" s="449"/>
      <c r="NGW515" s="449"/>
      <c r="NGX515" s="449"/>
      <c r="NGY515" s="449"/>
      <c r="NGZ515" s="449"/>
      <c r="NHA515" s="449"/>
      <c r="NHB515" s="449"/>
      <c r="NHC515" s="449"/>
      <c r="NHD515" s="449"/>
      <c r="NHE515" s="449"/>
      <c r="NHF515" s="449"/>
      <c r="NHG515" s="449"/>
      <c r="NHH515" s="449"/>
      <c r="NHI515" s="449"/>
      <c r="NHJ515" s="449"/>
      <c r="NHK515" s="449"/>
      <c r="NHL515" s="449"/>
      <c r="NHM515" s="449"/>
      <c r="NHN515" s="449"/>
      <c r="NHO515" s="449"/>
      <c r="NHP515" s="449"/>
      <c r="NHQ515" s="449"/>
      <c r="NHR515" s="449"/>
      <c r="NHS515" s="449"/>
      <c r="NHT515" s="449"/>
      <c r="NHU515" s="449"/>
      <c r="NHV515" s="449"/>
      <c r="NHW515" s="449"/>
      <c r="NHX515" s="449"/>
      <c r="NHY515" s="449"/>
      <c r="NHZ515" s="449"/>
      <c r="NIA515" s="449"/>
      <c r="NIB515" s="449"/>
      <c r="NIC515" s="449"/>
      <c r="NID515" s="449"/>
      <c r="NIE515" s="449"/>
      <c r="NIF515" s="449"/>
      <c r="NIG515" s="449"/>
      <c r="NIH515" s="449"/>
      <c r="NII515" s="449"/>
      <c r="NIJ515" s="449"/>
      <c r="NIK515" s="449"/>
      <c r="NIL515" s="449"/>
      <c r="NIM515" s="449"/>
      <c r="NIN515" s="449"/>
      <c r="NIO515" s="449"/>
      <c r="NIP515" s="449"/>
      <c r="NIQ515" s="449"/>
      <c r="NIR515" s="449"/>
      <c r="NIS515" s="449"/>
      <c r="NIT515" s="449"/>
      <c r="NIU515" s="449"/>
      <c r="NIV515" s="449"/>
      <c r="NIW515" s="449"/>
      <c r="NIX515" s="449"/>
      <c r="NIY515" s="449"/>
      <c r="NIZ515" s="449"/>
      <c r="NJA515" s="449"/>
      <c r="NJB515" s="449"/>
      <c r="NJC515" s="449"/>
      <c r="NJD515" s="449"/>
      <c r="NJE515" s="449"/>
      <c r="NJF515" s="449"/>
      <c r="NJG515" s="449"/>
      <c r="NJH515" s="449"/>
      <c r="NJI515" s="449"/>
      <c r="NJJ515" s="449"/>
      <c r="NJK515" s="449"/>
      <c r="NJL515" s="449"/>
      <c r="NJM515" s="449"/>
      <c r="NJN515" s="449"/>
      <c r="NJO515" s="449"/>
      <c r="NJP515" s="449"/>
      <c r="NJQ515" s="449"/>
      <c r="NJR515" s="449"/>
      <c r="NJS515" s="449"/>
      <c r="NJT515" s="449"/>
      <c r="NJU515" s="449"/>
      <c r="NJV515" s="449"/>
      <c r="NJW515" s="449"/>
      <c r="NJX515" s="449"/>
      <c r="NJY515" s="449"/>
      <c r="NJZ515" s="449"/>
      <c r="NKA515" s="449"/>
      <c r="NKB515" s="449"/>
      <c r="NKC515" s="449"/>
      <c r="NKD515" s="449"/>
      <c r="NKE515" s="449"/>
      <c r="NKF515" s="449"/>
      <c r="NKG515" s="449"/>
      <c r="NKH515" s="449"/>
      <c r="NKI515" s="449"/>
      <c r="NKJ515" s="449"/>
      <c r="NKK515" s="449"/>
      <c r="NKL515" s="449"/>
      <c r="NKM515" s="449"/>
      <c r="NKN515" s="449"/>
      <c r="NKO515" s="449"/>
      <c r="NKP515" s="449"/>
      <c r="NKQ515" s="449"/>
      <c r="NKR515" s="449"/>
      <c r="NKS515" s="449"/>
      <c r="NKT515" s="449"/>
      <c r="NKU515" s="449"/>
      <c r="NKV515" s="449"/>
      <c r="NKW515" s="449"/>
      <c r="NKX515" s="449"/>
      <c r="NKY515" s="449"/>
      <c r="NKZ515" s="449"/>
      <c r="NLA515" s="449"/>
      <c r="NLB515" s="449"/>
      <c r="NLC515" s="449"/>
      <c r="NLD515" s="449"/>
      <c r="NLE515" s="449"/>
      <c r="NLF515" s="449"/>
      <c r="NLG515" s="449"/>
      <c r="NLH515" s="449"/>
      <c r="NLI515" s="449"/>
      <c r="NLJ515" s="449"/>
      <c r="NLK515" s="449"/>
      <c r="NLL515" s="449"/>
      <c r="NLM515" s="449"/>
      <c r="NLN515" s="449"/>
      <c r="NLO515" s="449"/>
      <c r="NLP515" s="449"/>
      <c r="NLQ515" s="449"/>
      <c r="NLR515" s="449"/>
      <c r="NLS515" s="449"/>
      <c r="NLT515" s="449"/>
      <c r="NLU515" s="449"/>
      <c r="NLV515" s="449"/>
      <c r="NLW515" s="449"/>
      <c r="NLX515" s="449"/>
      <c r="NLY515" s="449"/>
      <c r="NLZ515" s="449"/>
      <c r="NMA515" s="449"/>
      <c r="NMB515" s="449"/>
      <c r="NMC515" s="449"/>
      <c r="NMD515" s="449"/>
      <c r="NME515" s="449"/>
      <c r="NMF515" s="449"/>
      <c r="NMG515" s="449"/>
      <c r="NMH515" s="449"/>
      <c r="NMI515" s="449"/>
      <c r="NMJ515" s="449"/>
      <c r="NMK515" s="449"/>
      <c r="NML515" s="449"/>
      <c r="NMM515" s="449"/>
      <c r="NMN515" s="449"/>
      <c r="NMO515" s="449"/>
      <c r="NMP515" s="449"/>
      <c r="NMQ515" s="449"/>
      <c r="NMR515" s="449"/>
      <c r="NMS515" s="449"/>
      <c r="NMT515" s="449"/>
      <c r="NMU515" s="449"/>
      <c r="NMV515" s="449"/>
      <c r="NMW515" s="449"/>
      <c r="NMX515" s="449"/>
      <c r="NMY515" s="449"/>
      <c r="NMZ515" s="449"/>
      <c r="NNA515" s="449"/>
      <c r="NNB515" s="449"/>
      <c r="NNC515" s="449"/>
      <c r="NND515" s="449"/>
      <c r="NNE515" s="449"/>
      <c r="NNF515" s="449"/>
      <c r="NNG515" s="449"/>
      <c r="NNH515" s="449"/>
      <c r="NNI515" s="449"/>
      <c r="NNJ515" s="449"/>
      <c r="NNK515" s="449"/>
      <c r="NNL515" s="449"/>
      <c r="NNM515" s="449"/>
      <c r="NNN515" s="449"/>
      <c r="NNO515" s="449"/>
      <c r="NNP515" s="449"/>
      <c r="NNQ515" s="449"/>
      <c r="NNR515" s="449"/>
      <c r="NNS515" s="449"/>
      <c r="NNT515" s="449"/>
      <c r="NNU515" s="449"/>
      <c r="NNV515" s="449"/>
      <c r="NNW515" s="449"/>
      <c r="NNX515" s="449"/>
      <c r="NNY515" s="449"/>
      <c r="NNZ515" s="449"/>
      <c r="NOA515" s="449"/>
      <c r="NOB515" s="449"/>
      <c r="NOC515" s="449"/>
      <c r="NOD515" s="449"/>
      <c r="NOE515" s="449"/>
      <c r="NOF515" s="449"/>
      <c r="NOG515" s="449"/>
      <c r="NOH515" s="449"/>
      <c r="NOI515" s="449"/>
      <c r="NOJ515" s="449"/>
      <c r="NOK515" s="449"/>
      <c r="NOL515" s="449"/>
      <c r="NOM515" s="449"/>
      <c r="NON515" s="449"/>
      <c r="NOO515" s="449"/>
      <c r="NOP515" s="449"/>
      <c r="NOQ515" s="449"/>
      <c r="NOR515" s="449"/>
      <c r="NOS515" s="449"/>
      <c r="NOT515" s="449"/>
      <c r="NOU515" s="449"/>
      <c r="NOV515" s="449"/>
      <c r="NOW515" s="449"/>
      <c r="NOX515" s="449"/>
      <c r="NOY515" s="449"/>
      <c r="NOZ515" s="449"/>
      <c r="NPA515" s="449"/>
      <c r="NPB515" s="449"/>
      <c r="NPC515" s="449"/>
      <c r="NPD515" s="449"/>
      <c r="NPE515" s="449"/>
      <c r="NPF515" s="449"/>
      <c r="NPG515" s="449"/>
      <c r="NPH515" s="449"/>
      <c r="NPI515" s="449"/>
      <c r="NPJ515" s="449"/>
      <c r="NPK515" s="449"/>
      <c r="NPL515" s="449"/>
      <c r="NPM515" s="449"/>
      <c r="NPN515" s="449"/>
      <c r="NPO515" s="449"/>
      <c r="NPP515" s="449"/>
      <c r="NPQ515" s="449"/>
      <c r="NPR515" s="449"/>
      <c r="NPS515" s="449"/>
      <c r="NPT515" s="449"/>
      <c r="NPU515" s="449"/>
      <c r="NPV515" s="449"/>
      <c r="NPW515" s="449"/>
      <c r="NPX515" s="449"/>
      <c r="NPY515" s="449"/>
      <c r="NPZ515" s="449"/>
      <c r="NQA515" s="449"/>
      <c r="NQB515" s="449"/>
      <c r="NQC515" s="449"/>
      <c r="NQD515" s="449"/>
      <c r="NQE515" s="449"/>
      <c r="NQF515" s="449"/>
      <c r="NQG515" s="449"/>
      <c r="NQH515" s="449"/>
      <c r="NQI515" s="449"/>
      <c r="NQJ515" s="449"/>
      <c r="NQK515" s="449"/>
      <c r="NQL515" s="449"/>
      <c r="NQM515" s="449"/>
      <c r="NQN515" s="449"/>
      <c r="NQO515" s="449"/>
      <c r="NQP515" s="449"/>
      <c r="NQQ515" s="449"/>
      <c r="NQR515" s="449"/>
      <c r="NQS515" s="449"/>
      <c r="NQT515" s="449"/>
      <c r="NQU515" s="449"/>
      <c r="NQV515" s="449"/>
      <c r="NQW515" s="449"/>
      <c r="NQX515" s="449"/>
      <c r="NQY515" s="449"/>
      <c r="NQZ515" s="449"/>
      <c r="NRA515" s="449"/>
      <c r="NRB515" s="449"/>
      <c r="NRC515" s="449"/>
      <c r="NRD515" s="449"/>
      <c r="NRE515" s="449"/>
      <c r="NRF515" s="449"/>
      <c r="NRG515" s="449"/>
      <c r="NRH515" s="449"/>
      <c r="NRI515" s="449"/>
      <c r="NRJ515" s="449"/>
      <c r="NRK515" s="449"/>
      <c r="NRL515" s="449"/>
      <c r="NRM515" s="449"/>
      <c r="NRN515" s="449"/>
      <c r="NRO515" s="449"/>
      <c r="NRP515" s="449"/>
      <c r="NRQ515" s="449"/>
      <c r="NRR515" s="449"/>
      <c r="NRS515" s="449"/>
      <c r="NRT515" s="449"/>
      <c r="NRU515" s="449"/>
      <c r="NRV515" s="449"/>
      <c r="NRW515" s="449"/>
      <c r="NRX515" s="449"/>
      <c r="NRY515" s="449"/>
      <c r="NRZ515" s="449"/>
      <c r="NSA515" s="449"/>
      <c r="NSB515" s="449"/>
      <c r="NSC515" s="449"/>
      <c r="NSD515" s="449"/>
      <c r="NSE515" s="449"/>
      <c r="NSF515" s="449"/>
      <c r="NSG515" s="449"/>
      <c r="NSH515" s="449"/>
      <c r="NSI515" s="449"/>
      <c r="NSJ515" s="449"/>
      <c r="NSK515" s="449"/>
      <c r="NSL515" s="449"/>
      <c r="NSM515" s="449"/>
      <c r="NSN515" s="449"/>
      <c r="NSO515" s="449"/>
      <c r="NSP515" s="449"/>
      <c r="NSQ515" s="449"/>
      <c r="NSR515" s="449"/>
      <c r="NSS515" s="449"/>
      <c r="NST515" s="449"/>
      <c r="NSU515" s="449"/>
      <c r="NSV515" s="449"/>
      <c r="NSW515" s="449"/>
      <c r="NSX515" s="449"/>
      <c r="NSY515" s="449"/>
      <c r="NSZ515" s="449"/>
      <c r="NTA515" s="449"/>
      <c r="NTB515" s="449"/>
      <c r="NTC515" s="449"/>
      <c r="NTD515" s="449"/>
      <c r="NTE515" s="449"/>
      <c r="NTF515" s="449"/>
      <c r="NTG515" s="449"/>
      <c r="NTH515" s="449"/>
      <c r="NTI515" s="449"/>
      <c r="NTJ515" s="449"/>
      <c r="NTK515" s="449"/>
      <c r="NTL515" s="449"/>
      <c r="NTM515" s="449"/>
      <c r="NTN515" s="449"/>
      <c r="NTO515" s="449"/>
      <c r="NTP515" s="449"/>
      <c r="NTQ515" s="449"/>
      <c r="NTR515" s="449"/>
      <c r="NTS515" s="449"/>
      <c r="NTT515" s="449"/>
      <c r="NTU515" s="449"/>
      <c r="NTV515" s="449"/>
      <c r="NTW515" s="449"/>
      <c r="NTX515" s="449"/>
      <c r="NTY515" s="449"/>
      <c r="NTZ515" s="449"/>
      <c r="NUA515" s="449"/>
      <c r="NUB515" s="449"/>
      <c r="NUC515" s="449"/>
      <c r="NUD515" s="449"/>
      <c r="NUE515" s="449"/>
      <c r="NUF515" s="449"/>
      <c r="NUG515" s="449"/>
      <c r="NUH515" s="449"/>
      <c r="NUI515" s="449"/>
      <c r="NUJ515" s="449"/>
      <c r="NUK515" s="449"/>
      <c r="NUL515" s="449"/>
      <c r="NUM515" s="449"/>
      <c r="NUN515" s="449"/>
      <c r="NUO515" s="449"/>
      <c r="NUP515" s="449"/>
      <c r="NUQ515" s="449"/>
      <c r="NUR515" s="449"/>
      <c r="NUS515" s="449"/>
      <c r="NUT515" s="449"/>
      <c r="NUU515" s="449"/>
      <c r="NUV515" s="449"/>
      <c r="NUW515" s="449"/>
      <c r="NUX515" s="449"/>
      <c r="NUY515" s="449"/>
      <c r="NUZ515" s="449"/>
      <c r="NVA515" s="449"/>
      <c r="NVB515" s="449"/>
      <c r="NVC515" s="449"/>
      <c r="NVD515" s="449"/>
      <c r="NVE515" s="449"/>
      <c r="NVF515" s="449"/>
      <c r="NVG515" s="449"/>
      <c r="NVH515" s="449"/>
      <c r="NVI515" s="449"/>
      <c r="NVJ515" s="449"/>
      <c r="NVK515" s="449"/>
      <c r="NVL515" s="449"/>
      <c r="NVM515" s="449"/>
      <c r="NVN515" s="449"/>
      <c r="NVO515" s="449"/>
      <c r="NVP515" s="449"/>
      <c r="NVQ515" s="449"/>
      <c r="NVR515" s="449"/>
      <c r="NVS515" s="449"/>
      <c r="NVT515" s="449"/>
      <c r="NVU515" s="449"/>
      <c r="NVV515" s="449"/>
      <c r="NVW515" s="449"/>
      <c r="NVX515" s="449"/>
      <c r="NVY515" s="449"/>
      <c r="NVZ515" s="449"/>
      <c r="NWA515" s="449"/>
      <c r="NWB515" s="449"/>
      <c r="NWC515" s="449"/>
      <c r="NWD515" s="449"/>
      <c r="NWE515" s="449"/>
      <c r="NWF515" s="449"/>
      <c r="NWG515" s="449"/>
      <c r="NWH515" s="449"/>
      <c r="NWI515" s="449"/>
      <c r="NWJ515" s="449"/>
      <c r="NWK515" s="449"/>
      <c r="NWL515" s="449"/>
      <c r="NWM515" s="449"/>
      <c r="NWN515" s="449"/>
      <c r="NWO515" s="449"/>
      <c r="NWP515" s="449"/>
      <c r="NWQ515" s="449"/>
      <c r="NWR515" s="449"/>
      <c r="NWS515" s="449"/>
      <c r="NWT515" s="449"/>
      <c r="NWU515" s="449"/>
      <c r="NWV515" s="449"/>
      <c r="NWW515" s="449"/>
      <c r="NWX515" s="449"/>
      <c r="NWY515" s="449"/>
      <c r="NWZ515" s="449"/>
      <c r="NXA515" s="449"/>
      <c r="NXB515" s="449"/>
      <c r="NXC515" s="449"/>
      <c r="NXD515" s="449"/>
      <c r="NXE515" s="449"/>
      <c r="NXF515" s="449"/>
      <c r="NXG515" s="449"/>
      <c r="NXH515" s="449"/>
      <c r="NXI515" s="449"/>
      <c r="NXJ515" s="449"/>
      <c r="NXK515" s="449"/>
      <c r="NXL515" s="449"/>
      <c r="NXM515" s="449"/>
      <c r="NXN515" s="449"/>
      <c r="NXO515" s="449"/>
      <c r="NXP515" s="449"/>
      <c r="NXQ515" s="449"/>
      <c r="NXR515" s="449"/>
      <c r="NXS515" s="449"/>
      <c r="NXT515" s="449"/>
      <c r="NXU515" s="449"/>
      <c r="NXV515" s="449"/>
      <c r="NXW515" s="449"/>
      <c r="NXX515" s="449"/>
      <c r="NXY515" s="449"/>
      <c r="NXZ515" s="449"/>
      <c r="NYA515" s="449"/>
      <c r="NYB515" s="449"/>
      <c r="NYC515" s="449"/>
      <c r="NYD515" s="449"/>
      <c r="NYE515" s="449"/>
      <c r="NYF515" s="449"/>
      <c r="NYG515" s="449"/>
      <c r="NYH515" s="449"/>
      <c r="NYI515" s="449"/>
      <c r="NYJ515" s="449"/>
      <c r="NYK515" s="449"/>
      <c r="NYL515" s="449"/>
      <c r="NYM515" s="449"/>
      <c r="NYN515" s="449"/>
      <c r="NYO515" s="449"/>
      <c r="NYP515" s="449"/>
      <c r="NYQ515" s="449"/>
      <c r="NYR515" s="449"/>
      <c r="NYS515" s="449"/>
      <c r="NYT515" s="449"/>
      <c r="NYU515" s="449"/>
      <c r="NYV515" s="449"/>
      <c r="NYW515" s="449"/>
      <c r="NYX515" s="449"/>
      <c r="NYY515" s="449"/>
      <c r="NYZ515" s="449"/>
      <c r="NZA515" s="449"/>
      <c r="NZB515" s="449"/>
      <c r="NZC515" s="449"/>
      <c r="NZD515" s="449"/>
      <c r="NZE515" s="449"/>
      <c r="NZF515" s="449"/>
      <c r="NZG515" s="449"/>
      <c r="NZH515" s="449"/>
      <c r="NZI515" s="449"/>
      <c r="NZJ515" s="449"/>
      <c r="NZK515" s="449"/>
      <c r="NZL515" s="449"/>
      <c r="NZM515" s="449"/>
      <c r="NZN515" s="449"/>
      <c r="NZO515" s="449"/>
      <c r="NZP515" s="449"/>
      <c r="NZQ515" s="449"/>
      <c r="NZR515" s="449"/>
      <c r="NZS515" s="449"/>
      <c r="NZT515" s="449"/>
      <c r="NZU515" s="449"/>
      <c r="NZV515" s="449"/>
      <c r="NZW515" s="449"/>
      <c r="NZX515" s="449"/>
      <c r="NZY515" s="449"/>
      <c r="NZZ515" s="449"/>
      <c r="OAA515" s="449"/>
      <c r="OAB515" s="449"/>
      <c r="OAC515" s="449"/>
      <c r="OAD515" s="449"/>
      <c r="OAE515" s="449"/>
      <c r="OAF515" s="449"/>
      <c r="OAG515" s="449"/>
      <c r="OAH515" s="449"/>
      <c r="OAI515" s="449"/>
      <c r="OAJ515" s="449"/>
      <c r="OAK515" s="449"/>
      <c r="OAL515" s="449"/>
      <c r="OAM515" s="449"/>
      <c r="OAN515" s="449"/>
      <c r="OAO515" s="449"/>
      <c r="OAP515" s="449"/>
      <c r="OAQ515" s="449"/>
      <c r="OAR515" s="449"/>
      <c r="OAS515" s="449"/>
      <c r="OAT515" s="449"/>
      <c r="OAU515" s="449"/>
      <c r="OAV515" s="449"/>
      <c r="OAW515" s="449"/>
      <c r="OAX515" s="449"/>
      <c r="OAY515" s="449"/>
      <c r="OAZ515" s="449"/>
      <c r="OBA515" s="449"/>
      <c r="OBB515" s="449"/>
      <c r="OBC515" s="449"/>
      <c r="OBD515" s="449"/>
      <c r="OBE515" s="449"/>
      <c r="OBF515" s="449"/>
      <c r="OBG515" s="449"/>
      <c r="OBH515" s="449"/>
      <c r="OBI515" s="449"/>
      <c r="OBJ515" s="449"/>
      <c r="OBK515" s="449"/>
      <c r="OBL515" s="449"/>
      <c r="OBM515" s="449"/>
      <c r="OBN515" s="449"/>
      <c r="OBO515" s="449"/>
      <c r="OBP515" s="449"/>
      <c r="OBQ515" s="449"/>
      <c r="OBR515" s="449"/>
      <c r="OBS515" s="449"/>
      <c r="OBT515" s="449"/>
      <c r="OBU515" s="449"/>
      <c r="OBV515" s="449"/>
      <c r="OBW515" s="449"/>
      <c r="OBX515" s="449"/>
      <c r="OBY515" s="449"/>
      <c r="OBZ515" s="449"/>
      <c r="OCA515" s="449"/>
      <c r="OCB515" s="449"/>
      <c r="OCC515" s="449"/>
      <c r="OCD515" s="449"/>
      <c r="OCE515" s="449"/>
      <c r="OCF515" s="449"/>
      <c r="OCG515" s="449"/>
      <c r="OCH515" s="449"/>
      <c r="OCI515" s="449"/>
      <c r="OCJ515" s="449"/>
      <c r="OCK515" s="449"/>
      <c r="OCL515" s="449"/>
      <c r="OCM515" s="449"/>
      <c r="OCN515" s="449"/>
      <c r="OCO515" s="449"/>
      <c r="OCP515" s="449"/>
      <c r="OCQ515" s="449"/>
      <c r="OCR515" s="449"/>
      <c r="OCS515" s="449"/>
      <c r="OCT515" s="449"/>
      <c r="OCU515" s="449"/>
      <c r="OCV515" s="449"/>
      <c r="OCW515" s="449"/>
      <c r="OCX515" s="449"/>
      <c r="OCY515" s="449"/>
      <c r="OCZ515" s="449"/>
      <c r="ODA515" s="449"/>
      <c r="ODB515" s="449"/>
      <c r="ODC515" s="449"/>
      <c r="ODD515" s="449"/>
      <c r="ODE515" s="449"/>
      <c r="ODF515" s="449"/>
      <c r="ODG515" s="449"/>
      <c r="ODH515" s="449"/>
      <c r="ODI515" s="449"/>
      <c r="ODJ515" s="449"/>
      <c r="ODK515" s="449"/>
      <c r="ODL515" s="449"/>
      <c r="ODM515" s="449"/>
      <c r="ODN515" s="449"/>
      <c r="ODO515" s="449"/>
      <c r="ODP515" s="449"/>
      <c r="ODQ515" s="449"/>
      <c r="ODR515" s="449"/>
      <c r="ODS515" s="449"/>
      <c r="ODT515" s="449"/>
      <c r="ODU515" s="449"/>
      <c r="ODV515" s="449"/>
      <c r="ODW515" s="449"/>
      <c r="ODX515" s="449"/>
      <c r="ODY515" s="449"/>
      <c r="ODZ515" s="449"/>
      <c r="OEA515" s="449"/>
      <c r="OEB515" s="449"/>
      <c r="OEC515" s="449"/>
      <c r="OED515" s="449"/>
      <c r="OEE515" s="449"/>
      <c r="OEF515" s="449"/>
      <c r="OEG515" s="449"/>
      <c r="OEH515" s="449"/>
      <c r="OEI515" s="449"/>
      <c r="OEJ515" s="449"/>
      <c r="OEK515" s="449"/>
      <c r="OEL515" s="449"/>
      <c r="OEM515" s="449"/>
      <c r="OEN515" s="449"/>
      <c r="OEO515" s="449"/>
      <c r="OEP515" s="449"/>
      <c r="OEQ515" s="449"/>
      <c r="OER515" s="449"/>
      <c r="OES515" s="449"/>
      <c r="OET515" s="449"/>
      <c r="OEU515" s="449"/>
      <c r="OEV515" s="449"/>
      <c r="OEW515" s="449"/>
      <c r="OEX515" s="449"/>
      <c r="OEY515" s="449"/>
      <c r="OEZ515" s="449"/>
      <c r="OFA515" s="449"/>
      <c r="OFB515" s="449"/>
      <c r="OFC515" s="449"/>
      <c r="OFD515" s="449"/>
      <c r="OFE515" s="449"/>
      <c r="OFF515" s="449"/>
      <c r="OFG515" s="449"/>
      <c r="OFH515" s="449"/>
      <c r="OFI515" s="449"/>
      <c r="OFJ515" s="449"/>
      <c r="OFK515" s="449"/>
      <c r="OFL515" s="449"/>
      <c r="OFM515" s="449"/>
      <c r="OFN515" s="449"/>
      <c r="OFO515" s="449"/>
      <c r="OFP515" s="449"/>
      <c r="OFQ515" s="449"/>
      <c r="OFR515" s="449"/>
      <c r="OFS515" s="449"/>
      <c r="OFT515" s="449"/>
      <c r="OFU515" s="449"/>
      <c r="OFV515" s="449"/>
      <c r="OFW515" s="449"/>
      <c r="OFX515" s="449"/>
      <c r="OFY515" s="449"/>
      <c r="OFZ515" s="449"/>
      <c r="OGA515" s="449"/>
      <c r="OGB515" s="449"/>
      <c r="OGC515" s="449"/>
      <c r="OGD515" s="449"/>
      <c r="OGE515" s="449"/>
      <c r="OGF515" s="449"/>
      <c r="OGG515" s="449"/>
      <c r="OGH515" s="449"/>
      <c r="OGI515" s="449"/>
      <c r="OGJ515" s="449"/>
      <c r="OGK515" s="449"/>
      <c r="OGL515" s="449"/>
      <c r="OGM515" s="449"/>
      <c r="OGN515" s="449"/>
      <c r="OGO515" s="449"/>
      <c r="OGP515" s="449"/>
      <c r="OGQ515" s="449"/>
      <c r="OGR515" s="449"/>
      <c r="OGS515" s="449"/>
      <c r="OGT515" s="449"/>
      <c r="OGU515" s="449"/>
      <c r="OGV515" s="449"/>
      <c r="OGW515" s="449"/>
      <c r="OGX515" s="449"/>
      <c r="OGY515" s="449"/>
      <c r="OGZ515" s="449"/>
      <c r="OHA515" s="449"/>
      <c r="OHB515" s="449"/>
      <c r="OHC515" s="449"/>
      <c r="OHD515" s="449"/>
      <c r="OHE515" s="449"/>
      <c r="OHF515" s="449"/>
      <c r="OHG515" s="449"/>
      <c r="OHH515" s="449"/>
      <c r="OHI515" s="449"/>
      <c r="OHJ515" s="449"/>
      <c r="OHK515" s="449"/>
      <c r="OHL515" s="449"/>
      <c r="OHM515" s="449"/>
      <c r="OHN515" s="449"/>
      <c r="OHO515" s="449"/>
      <c r="OHP515" s="449"/>
      <c r="OHQ515" s="449"/>
      <c r="OHR515" s="449"/>
      <c r="OHS515" s="449"/>
      <c r="OHT515" s="449"/>
      <c r="OHU515" s="449"/>
      <c r="OHV515" s="449"/>
      <c r="OHW515" s="449"/>
      <c r="OHX515" s="449"/>
      <c r="OHY515" s="449"/>
      <c r="OHZ515" s="449"/>
      <c r="OIA515" s="449"/>
      <c r="OIB515" s="449"/>
      <c r="OIC515" s="449"/>
      <c r="OID515" s="449"/>
      <c r="OIE515" s="449"/>
      <c r="OIF515" s="449"/>
      <c r="OIG515" s="449"/>
      <c r="OIH515" s="449"/>
      <c r="OII515" s="449"/>
      <c r="OIJ515" s="449"/>
      <c r="OIK515" s="449"/>
      <c r="OIL515" s="449"/>
      <c r="OIM515" s="449"/>
      <c r="OIN515" s="449"/>
      <c r="OIO515" s="449"/>
      <c r="OIP515" s="449"/>
      <c r="OIQ515" s="449"/>
      <c r="OIR515" s="449"/>
      <c r="OIS515" s="449"/>
      <c r="OIT515" s="449"/>
      <c r="OIU515" s="449"/>
      <c r="OIV515" s="449"/>
      <c r="OIW515" s="449"/>
      <c r="OIX515" s="449"/>
      <c r="OIY515" s="449"/>
      <c r="OIZ515" s="449"/>
      <c r="OJA515" s="449"/>
      <c r="OJB515" s="449"/>
      <c r="OJC515" s="449"/>
      <c r="OJD515" s="449"/>
      <c r="OJE515" s="449"/>
      <c r="OJF515" s="449"/>
      <c r="OJG515" s="449"/>
      <c r="OJH515" s="449"/>
      <c r="OJI515" s="449"/>
      <c r="OJJ515" s="449"/>
      <c r="OJK515" s="449"/>
      <c r="OJL515" s="449"/>
      <c r="OJM515" s="449"/>
      <c r="OJN515" s="449"/>
      <c r="OJO515" s="449"/>
      <c r="OJP515" s="449"/>
      <c r="OJQ515" s="449"/>
      <c r="OJR515" s="449"/>
      <c r="OJS515" s="449"/>
      <c r="OJT515" s="449"/>
      <c r="OJU515" s="449"/>
      <c r="OJV515" s="449"/>
      <c r="OJW515" s="449"/>
      <c r="OJX515" s="449"/>
      <c r="OJY515" s="449"/>
      <c r="OJZ515" s="449"/>
      <c r="OKA515" s="449"/>
      <c r="OKB515" s="449"/>
      <c r="OKC515" s="449"/>
      <c r="OKD515" s="449"/>
      <c r="OKE515" s="449"/>
      <c r="OKF515" s="449"/>
      <c r="OKG515" s="449"/>
      <c r="OKH515" s="449"/>
      <c r="OKI515" s="449"/>
      <c r="OKJ515" s="449"/>
      <c r="OKK515" s="449"/>
      <c r="OKL515" s="449"/>
      <c r="OKM515" s="449"/>
      <c r="OKN515" s="449"/>
      <c r="OKO515" s="449"/>
      <c r="OKP515" s="449"/>
      <c r="OKQ515" s="449"/>
      <c r="OKR515" s="449"/>
      <c r="OKS515" s="449"/>
      <c r="OKT515" s="449"/>
      <c r="OKU515" s="449"/>
      <c r="OKV515" s="449"/>
      <c r="OKW515" s="449"/>
      <c r="OKX515" s="449"/>
      <c r="OKY515" s="449"/>
      <c r="OKZ515" s="449"/>
      <c r="OLA515" s="449"/>
      <c r="OLB515" s="449"/>
      <c r="OLC515" s="449"/>
      <c r="OLD515" s="449"/>
      <c r="OLE515" s="449"/>
      <c r="OLF515" s="449"/>
      <c r="OLG515" s="449"/>
      <c r="OLH515" s="449"/>
      <c r="OLI515" s="449"/>
      <c r="OLJ515" s="449"/>
      <c r="OLK515" s="449"/>
      <c r="OLL515" s="449"/>
      <c r="OLM515" s="449"/>
      <c r="OLN515" s="449"/>
      <c r="OLO515" s="449"/>
      <c r="OLP515" s="449"/>
      <c r="OLQ515" s="449"/>
      <c r="OLR515" s="449"/>
      <c r="OLS515" s="449"/>
      <c r="OLT515" s="449"/>
      <c r="OLU515" s="449"/>
      <c r="OLV515" s="449"/>
      <c r="OLW515" s="449"/>
      <c r="OLX515" s="449"/>
      <c r="OLY515" s="449"/>
      <c r="OLZ515" s="449"/>
      <c r="OMA515" s="449"/>
      <c r="OMB515" s="449"/>
      <c r="OMC515" s="449"/>
      <c r="OMD515" s="449"/>
      <c r="OME515" s="449"/>
      <c r="OMF515" s="449"/>
      <c r="OMG515" s="449"/>
      <c r="OMH515" s="449"/>
      <c r="OMI515" s="449"/>
      <c r="OMJ515" s="449"/>
      <c r="OMK515" s="449"/>
      <c r="OML515" s="449"/>
      <c r="OMM515" s="449"/>
      <c r="OMN515" s="449"/>
      <c r="OMO515" s="449"/>
      <c r="OMP515" s="449"/>
      <c r="OMQ515" s="449"/>
      <c r="OMR515" s="449"/>
      <c r="OMS515" s="449"/>
      <c r="OMT515" s="449"/>
      <c r="OMU515" s="449"/>
      <c r="OMV515" s="449"/>
      <c r="OMW515" s="449"/>
      <c r="OMX515" s="449"/>
      <c r="OMY515" s="449"/>
      <c r="OMZ515" s="449"/>
      <c r="ONA515" s="449"/>
      <c r="ONB515" s="449"/>
      <c r="ONC515" s="449"/>
      <c r="OND515" s="449"/>
      <c r="ONE515" s="449"/>
      <c r="ONF515" s="449"/>
      <c r="ONG515" s="449"/>
      <c r="ONH515" s="449"/>
      <c r="ONI515" s="449"/>
      <c r="ONJ515" s="449"/>
      <c r="ONK515" s="449"/>
      <c r="ONL515" s="449"/>
      <c r="ONM515" s="449"/>
      <c r="ONN515" s="449"/>
      <c r="ONO515" s="449"/>
      <c r="ONP515" s="449"/>
      <c r="ONQ515" s="449"/>
      <c r="ONR515" s="449"/>
      <c r="ONS515" s="449"/>
      <c r="ONT515" s="449"/>
      <c r="ONU515" s="449"/>
      <c r="ONV515" s="449"/>
      <c r="ONW515" s="449"/>
      <c r="ONX515" s="449"/>
      <c r="ONY515" s="449"/>
      <c r="ONZ515" s="449"/>
      <c r="OOA515" s="449"/>
      <c r="OOB515" s="449"/>
      <c r="OOC515" s="449"/>
      <c r="OOD515" s="449"/>
      <c r="OOE515" s="449"/>
      <c r="OOF515" s="449"/>
      <c r="OOG515" s="449"/>
      <c r="OOH515" s="449"/>
      <c r="OOI515" s="449"/>
      <c r="OOJ515" s="449"/>
      <c r="OOK515" s="449"/>
      <c r="OOL515" s="449"/>
      <c r="OOM515" s="449"/>
      <c r="OON515" s="449"/>
      <c r="OOO515" s="449"/>
      <c r="OOP515" s="449"/>
      <c r="OOQ515" s="449"/>
      <c r="OOR515" s="449"/>
      <c r="OOS515" s="449"/>
      <c r="OOT515" s="449"/>
      <c r="OOU515" s="449"/>
      <c r="OOV515" s="449"/>
      <c r="OOW515" s="449"/>
      <c r="OOX515" s="449"/>
      <c r="OOY515" s="449"/>
      <c r="OOZ515" s="449"/>
      <c r="OPA515" s="449"/>
      <c r="OPB515" s="449"/>
      <c r="OPC515" s="449"/>
      <c r="OPD515" s="449"/>
      <c r="OPE515" s="449"/>
      <c r="OPF515" s="449"/>
      <c r="OPG515" s="449"/>
      <c r="OPH515" s="449"/>
      <c r="OPI515" s="449"/>
      <c r="OPJ515" s="449"/>
      <c r="OPK515" s="449"/>
      <c r="OPL515" s="449"/>
      <c r="OPM515" s="449"/>
      <c r="OPN515" s="449"/>
      <c r="OPO515" s="449"/>
      <c r="OPP515" s="449"/>
      <c r="OPQ515" s="449"/>
      <c r="OPR515" s="449"/>
      <c r="OPS515" s="449"/>
      <c r="OPT515" s="449"/>
      <c r="OPU515" s="449"/>
      <c r="OPV515" s="449"/>
      <c r="OPW515" s="449"/>
      <c r="OPX515" s="449"/>
      <c r="OPY515" s="449"/>
      <c r="OPZ515" s="449"/>
      <c r="OQA515" s="449"/>
      <c r="OQB515" s="449"/>
      <c r="OQC515" s="449"/>
      <c r="OQD515" s="449"/>
      <c r="OQE515" s="449"/>
      <c r="OQF515" s="449"/>
      <c r="OQG515" s="449"/>
      <c r="OQH515" s="449"/>
      <c r="OQI515" s="449"/>
      <c r="OQJ515" s="449"/>
      <c r="OQK515" s="449"/>
      <c r="OQL515" s="449"/>
      <c r="OQM515" s="449"/>
      <c r="OQN515" s="449"/>
      <c r="OQO515" s="449"/>
      <c r="OQP515" s="449"/>
      <c r="OQQ515" s="449"/>
      <c r="OQR515" s="449"/>
      <c r="OQS515" s="449"/>
      <c r="OQT515" s="449"/>
      <c r="OQU515" s="449"/>
      <c r="OQV515" s="449"/>
      <c r="OQW515" s="449"/>
      <c r="OQX515" s="449"/>
      <c r="OQY515" s="449"/>
      <c r="OQZ515" s="449"/>
      <c r="ORA515" s="449"/>
      <c r="ORB515" s="449"/>
      <c r="ORC515" s="449"/>
      <c r="ORD515" s="449"/>
      <c r="ORE515" s="449"/>
      <c r="ORF515" s="449"/>
      <c r="ORG515" s="449"/>
      <c r="ORH515" s="449"/>
      <c r="ORI515" s="449"/>
      <c r="ORJ515" s="449"/>
      <c r="ORK515" s="449"/>
      <c r="ORL515" s="449"/>
      <c r="ORM515" s="449"/>
      <c r="ORN515" s="449"/>
      <c r="ORO515" s="449"/>
      <c r="ORP515" s="449"/>
      <c r="ORQ515" s="449"/>
      <c r="ORR515" s="449"/>
      <c r="ORS515" s="449"/>
      <c r="ORT515" s="449"/>
      <c r="ORU515" s="449"/>
      <c r="ORV515" s="449"/>
      <c r="ORW515" s="449"/>
      <c r="ORX515" s="449"/>
      <c r="ORY515" s="449"/>
      <c r="ORZ515" s="449"/>
      <c r="OSA515" s="449"/>
      <c r="OSB515" s="449"/>
      <c r="OSC515" s="449"/>
      <c r="OSD515" s="449"/>
      <c r="OSE515" s="449"/>
      <c r="OSF515" s="449"/>
      <c r="OSG515" s="449"/>
      <c r="OSH515" s="449"/>
      <c r="OSI515" s="449"/>
      <c r="OSJ515" s="449"/>
      <c r="OSK515" s="449"/>
      <c r="OSL515" s="449"/>
      <c r="OSM515" s="449"/>
      <c r="OSN515" s="449"/>
      <c r="OSO515" s="449"/>
      <c r="OSP515" s="449"/>
      <c r="OSQ515" s="449"/>
      <c r="OSR515" s="449"/>
      <c r="OSS515" s="449"/>
      <c r="OST515" s="449"/>
      <c r="OSU515" s="449"/>
      <c r="OSV515" s="449"/>
      <c r="OSW515" s="449"/>
      <c r="OSX515" s="449"/>
      <c r="OSY515" s="449"/>
      <c r="OSZ515" s="449"/>
      <c r="OTA515" s="449"/>
      <c r="OTB515" s="449"/>
      <c r="OTC515" s="449"/>
      <c r="OTD515" s="449"/>
      <c r="OTE515" s="449"/>
      <c r="OTF515" s="449"/>
      <c r="OTG515" s="449"/>
      <c r="OTH515" s="449"/>
      <c r="OTI515" s="449"/>
      <c r="OTJ515" s="449"/>
      <c r="OTK515" s="449"/>
      <c r="OTL515" s="449"/>
      <c r="OTM515" s="449"/>
      <c r="OTN515" s="449"/>
      <c r="OTO515" s="449"/>
      <c r="OTP515" s="449"/>
      <c r="OTQ515" s="449"/>
      <c r="OTR515" s="449"/>
      <c r="OTS515" s="449"/>
      <c r="OTT515" s="449"/>
      <c r="OTU515" s="449"/>
      <c r="OTV515" s="449"/>
      <c r="OTW515" s="449"/>
      <c r="OTX515" s="449"/>
      <c r="OTY515" s="449"/>
      <c r="OTZ515" s="449"/>
      <c r="OUA515" s="449"/>
      <c r="OUB515" s="449"/>
      <c r="OUC515" s="449"/>
      <c r="OUD515" s="449"/>
      <c r="OUE515" s="449"/>
      <c r="OUF515" s="449"/>
      <c r="OUG515" s="449"/>
      <c r="OUH515" s="449"/>
      <c r="OUI515" s="449"/>
      <c r="OUJ515" s="449"/>
      <c r="OUK515" s="449"/>
      <c r="OUL515" s="449"/>
      <c r="OUM515" s="449"/>
      <c r="OUN515" s="449"/>
      <c r="OUO515" s="449"/>
      <c r="OUP515" s="449"/>
      <c r="OUQ515" s="449"/>
      <c r="OUR515" s="449"/>
      <c r="OUS515" s="449"/>
      <c r="OUT515" s="449"/>
      <c r="OUU515" s="449"/>
      <c r="OUV515" s="449"/>
      <c r="OUW515" s="449"/>
      <c r="OUX515" s="449"/>
      <c r="OUY515" s="449"/>
      <c r="OUZ515" s="449"/>
      <c r="OVA515" s="449"/>
      <c r="OVB515" s="449"/>
      <c r="OVC515" s="449"/>
      <c r="OVD515" s="449"/>
      <c r="OVE515" s="449"/>
      <c r="OVF515" s="449"/>
      <c r="OVG515" s="449"/>
      <c r="OVH515" s="449"/>
      <c r="OVI515" s="449"/>
      <c r="OVJ515" s="449"/>
      <c r="OVK515" s="449"/>
      <c r="OVL515" s="449"/>
      <c r="OVM515" s="449"/>
      <c r="OVN515" s="449"/>
      <c r="OVO515" s="449"/>
      <c r="OVP515" s="449"/>
      <c r="OVQ515" s="449"/>
      <c r="OVR515" s="449"/>
      <c r="OVS515" s="449"/>
      <c r="OVT515" s="449"/>
      <c r="OVU515" s="449"/>
      <c r="OVV515" s="449"/>
      <c r="OVW515" s="449"/>
      <c r="OVX515" s="449"/>
      <c r="OVY515" s="449"/>
      <c r="OVZ515" s="449"/>
      <c r="OWA515" s="449"/>
      <c r="OWB515" s="449"/>
      <c r="OWC515" s="449"/>
      <c r="OWD515" s="449"/>
      <c r="OWE515" s="449"/>
      <c r="OWF515" s="449"/>
      <c r="OWG515" s="449"/>
      <c r="OWH515" s="449"/>
      <c r="OWI515" s="449"/>
      <c r="OWJ515" s="449"/>
      <c r="OWK515" s="449"/>
      <c r="OWL515" s="449"/>
      <c r="OWM515" s="449"/>
      <c r="OWN515" s="449"/>
      <c r="OWO515" s="449"/>
      <c r="OWP515" s="449"/>
      <c r="OWQ515" s="449"/>
      <c r="OWR515" s="449"/>
      <c r="OWS515" s="449"/>
      <c r="OWT515" s="449"/>
      <c r="OWU515" s="449"/>
      <c r="OWV515" s="449"/>
      <c r="OWW515" s="449"/>
      <c r="OWX515" s="449"/>
      <c r="OWY515" s="449"/>
      <c r="OWZ515" s="449"/>
      <c r="OXA515" s="449"/>
      <c r="OXB515" s="449"/>
      <c r="OXC515" s="449"/>
      <c r="OXD515" s="449"/>
      <c r="OXE515" s="449"/>
      <c r="OXF515" s="449"/>
      <c r="OXG515" s="449"/>
      <c r="OXH515" s="449"/>
      <c r="OXI515" s="449"/>
      <c r="OXJ515" s="449"/>
      <c r="OXK515" s="449"/>
      <c r="OXL515" s="449"/>
      <c r="OXM515" s="449"/>
      <c r="OXN515" s="449"/>
      <c r="OXO515" s="449"/>
      <c r="OXP515" s="449"/>
      <c r="OXQ515" s="449"/>
      <c r="OXR515" s="449"/>
      <c r="OXS515" s="449"/>
      <c r="OXT515" s="449"/>
      <c r="OXU515" s="449"/>
      <c r="OXV515" s="449"/>
      <c r="OXW515" s="449"/>
      <c r="OXX515" s="449"/>
      <c r="OXY515" s="449"/>
      <c r="OXZ515" s="449"/>
      <c r="OYA515" s="449"/>
      <c r="OYB515" s="449"/>
      <c r="OYC515" s="449"/>
      <c r="OYD515" s="449"/>
      <c r="OYE515" s="449"/>
      <c r="OYF515" s="449"/>
      <c r="OYG515" s="449"/>
      <c r="OYH515" s="449"/>
      <c r="OYI515" s="449"/>
      <c r="OYJ515" s="449"/>
      <c r="OYK515" s="449"/>
      <c r="OYL515" s="449"/>
      <c r="OYM515" s="449"/>
      <c r="OYN515" s="449"/>
      <c r="OYO515" s="449"/>
      <c r="OYP515" s="449"/>
      <c r="OYQ515" s="449"/>
      <c r="OYR515" s="449"/>
      <c r="OYS515" s="449"/>
      <c r="OYT515" s="449"/>
      <c r="OYU515" s="449"/>
      <c r="OYV515" s="449"/>
      <c r="OYW515" s="449"/>
      <c r="OYX515" s="449"/>
      <c r="OYY515" s="449"/>
      <c r="OYZ515" s="449"/>
      <c r="OZA515" s="449"/>
      <c r="OZB515" s="449"/>
      <c r="OZC515" s="449"/>
      <c r="OZD515" s="449"/>
      <c r="OZE515" s="449"/>
      <c r="OZF515" s="449"/>
      <c r="OZG515" s="449"/>
      <c r="OZH515" s="449"/>
      <c r="OZI515" s="449"/>
      <c r="OZJ515" s="449"/>
      <c r="OZK515" s="449"/>
      <c r="OZL515" s="449"/>
      <c r="OZM515" s="449"/>
      <c r="OZN515" s="449"/>
      <c r="OZO515" s="449"/>
      <c r="OZP515" s="449"/>
      <c r="OZQ515" s="449"/>
      <c r="OZR515" s="449"/>
      <c r="OZS515" s="449"/>
      <c r="OZT515" s="449"/>
      <c r="OZU515" s="449"/>
      <c r="OZV515" s="449"/>
      <c r="OZW515" s="449"/>
      <c r="OZX515" s="449"/>
      <c r="OZY515" s="449"/>
      <c r="OZZ515" s="449"/>
      <c r="PAA515" s="449"/>
      <c r="PAB515" s="449"/>
      <c r="PAC515" s="449"/>
      <c r="PAD515" s="449"/>
      <c r="PAE515" s="449"/>
      <c r="PAF515" s="449"/>
      <c r="PAG515" s="449"/>
      <c r="PAH515" s="449"/>
      <c r="PAI515" s="449"/>
      <c r="PAJ515" s="449"/>
      <c r="PAK515" s="449"/>
      <c r="PAL515" s="449"/>
      <c r="PAM515" s="449"/>
      <c r="PAN515" s="449"/>
      <c r="PAO515" s="449"/>
      <c r="PAP515" s="449"/>
      <c r="PAQ515" s="449"/>
      <c r="PAR515" s="449"/>
      <c r="PAS515" s="449"/>
      <c r="PAT515" s="449"/>
      <c r="PAU515" s="449"/>
      <c r="PAV515" s="449"/>
      <c r="PAW515" s="449"/>
      <c r="PAX515" s="449"/>
      <c r="PAY515" s="449"/>
      <c r="PAZ515" s="449"/>
      <c r="PBA515" s="449"/>
      <c r="PBB515" s="449"/>
      <c r="PBC515" s="449"/>
      <c r="PBD515" s="449"/>
      <c r="PBE515" s="449"/>
      <c r="PBF515" s="449"/>
      <c r="PBG515" s="449"/>
      <c r="PBH515" s="449"/>
      <c r="PBI515" s="449"/>
      <c r="PBJ515" s="449"/>
      <c r="PBK515" s="449"/>
      <c r="PBL515" s="449"/>
      <c r="PBM515" s="449"/>
      <c r="PBN515" s="449"/>
      <c r="PBO515" s="449"/>
      <c r="PBP515" s="449"/>
      <c r="PBQ515" s="449"/>
      <c r="PBR515" s="449"/>
      <c r="PBS515" s="449"/>
      <c r="PBT515" s="449"/>
      <c r="PBU515" s="449"/>
      <c r="PBV515" s="449"/>
      <c r="PBW515" s="449"/>
      <c r="PBX515" s="449"/>
      <c r="PBY515" s="449"/>
      <c r="PBZ515" s="449"/>
      <c r="PCA515" s="449"/>
      <c r="PCB515" s="449"/>
      <c r="PCC515" s="449"/>
      <c r="PCD515" s="449"/>
      <c r="PCE515" s="449"/>
      <c r="PCF515" s="449"/>
      <c r="PCG515" s="449"/>
      <c r="PCH515" s="449"/>
      <c r="PCI515" s="449"/>
      <c r="PCJ515" s="449"/>
      <c r="PCK515" s="449"/>
      <c r="PCL515" s="449"/>
      <c r="PCM515" s="449"/>
      <c r="PCN515" s="449"/>
      <c r="PCO515" s="449"/>
      <c r="PCP515" s="449"/>
      <c r="PCQ515" s="449"/>
      <c r="PCR515" s="449"/>
      <c r="PCS515" s="449"/>
      <c r="PCT515" s="449"/>
      <c r="PCU515" s="449"/>
      <c r="PCV515" s="449"/>
      <c r="PCW515" s="449"/>
      <c r="PCX515" s="449"/>
      <c r="PCY515" s="449"/>
      <c r="PCZ515" s="449"/>
      <c r="PDA515" s="449"/>
      <c r="PDB515" s="449"/>
      <c r="PDC515" s="449"/>
      <c r="PDD515" s="449"/>
      <c r="PDE515" s="449"/>
      <c r="PDF515" s="449"/>
      <c r="PDG515" s="449"/>
      <c r="PDH515" s="449"/>
      <c r="PDI515" s="449"/>
      <c r="PDJ515" s="449"/>
      <c r="PDK515" s="449"/>
      <c r="PDL515" s="449"/>
      <c r="PDM515" s="449"/>
      <c r="PDN515" s="449"/>
      <c r="PDO515" s="449"/>
      <c r="PDP515" s="449"/>
      <c r="PDQ515" s="449"/>
      <c r="PDR515" s="449"/>
      <c r="PDS515" s="449"/>
      <c r="PDT515" s="449"/>
      <c r="PDU515" s="449"/>
      <c r="PDV515" s="449"/>
      <c r="PDW515" s="449"/>
      <c r="PDX515" s="449"/>
      <c r="PDY515" s="449"/>
      <c r="PDZ515" s="449"/>
      <c r="PEA515" s="449"/>
      <c r="PEB515" s="449"/>
      <c r="PEC515" s="449"/>
      <c r="PED515" s="449"/>
      <c r="PEE515" s="449"/>
      <c r="PEF515" s="449"/>
      <c r="PEG515" s="449"/>
      <c r="PEH515" s="449"/>
      <c r="PEI515" s="449"/>
      <c r="PEJ515" s="449"/>
      <c r="PEK515" s="449"/>
      <c r="PEL515" s="449"/>
      <c r="PEM515" s="449"/>
      <c r="PEN515" s="449"/>
      <c r="PEO515" s="449"/>
      <c r="PEP515" s="449"/>
      <c r="PEQ515" s="449"/>
      <c r="PER515" s="449"/>
      <c r="PES515" s="449"/>
      <c r="PET515" s="449"/>
      <c r="PEU515" s="449"/>
      <c r="PEV515" s="449"/>
      <c r="PEW515" s="449"/>
      <c r="PEX515" s="449"/>
      <c r="PEY515" s="449"/>
      <c r="PEZ515" s="449"/>
      <c r="PFA515" s="449"/>
      <c r="PFB515" s="449"/>
      <c r="PFC515" s="449"/>
      <c r="PFD515" s="449"/>
      <c r="PFE515" s="449"/>
      <c r="PFF515" s="449"/>
      <c r="PFG515" s="449"/>
      <c r="PFH515" s="449"/>
      <c r="PFI515" s="449"/>
      <c r="PFJ515" s="449"/>
      <c r="PFK515" s="449"/>
      <c r="PFL515" s="449"/>
      <c r="PFM515" s="449"/>
      <c r="PFN515" s="449"/>
      <c r="PFO515" s="449"/>
      <c r="PFP515" s="449"/>
      <c r="PFQ515" s="449"/>
      <c r="PFR515" s="449"/>
      <c r="PFS515" s="449"/>
      <c r="PFT515" s="449"/>
      <c r="PFU515" s="449"/>
      <c r="PFV515" s="449"/>
      <c r="PFW515" s="449"/>
      <c r="PFX515" s="449"/>
      <c r="PFY515" s="449"/>
      <c r="PFZ515" s="449"/>
      <c r="PGA515" s="449"/>
      <c r="PGB515" s="449"/>
      <c r="PGC515" s="449"/>
      <c r="PGD515" s="449"/>
      <c r="PGE515" s="449"/>
      <c r="PGF515" s="449"/>
      <c r="PGG515" s="449"/>
      <c r="PGH515" s="449"/>
      <c r="PGI515" s="449"/>
      <c r="PGJ515" s="449"/>
      <c r="PGK515" s="449"/>
      <c r="PGL515" s="449"/>
      <c r="PGM515" s="449"/>
      <c r="PGN515" s="449"/>
      <c r="PGO515" s="449"/>
      <c r="PGP515" s="449"/>
      <c r="PGQ515" s="449"/>
      <c r="PGR515" s="449"/>
      <c r="PGS515" s="449"/>
      <c r="PGT515" s="449"/>
      <c r="PGU515" s="449"/>
      <c r="PGV515" s="449"/>
      <c r="PGW515" s="449"/>
      <c r="PGX515" s="449"/>
      <c r="PGY515" s="449"/>
      <c r="PGZ515" s="449"/>
      <c r="PHA515" s="449"/>
      <c r="PHB515" s="449"/>
      <c r="PHC515" s="449"/>
      <c r="PHD515" s="449"/>
      <c r="PHE515" s="449"/>
      <c r="PHF515" s="449"/>
      <c r="PHG515" s="449"/>
      <c r="PHH515" s="449"/>
      <c r="PHI515" s="449"/>
      <c r="PHJ515" s="449"/>
      <c r="PHK515" s="449"/>
      <c r="PHL515" s="449"/>
      <c r="PHM515" s="449"/>
      <c r="PHN515" s="449"/>
      <c r="PHO515" s="449"/>
      <c r="PHP515" s="449"/>
      <c r="PHQ515" s="449"/>
      <c r="PHR515" s="449"/>
      <c r="PHS515" s="449"/>
      <c r="PHT515" s="449"/>
      <c r="PHU515" s="449"/>
      <c r="PHV515" s="449"/>
      <c r="PHW515" s="449"/>
      <c r="PHX515" s="449"/>
      <c r="PHY515" s="449"/>
      <c r="PHZ515" s="449"/>
      <c r="PIA515" s="449"/>
      <c r="PIB515" s="449"/>
      <c r="PIC515" s="449"/>
      <c r="PID515" s="449"/>
      <c r="PIE515" s="449"/>
      <c r="PIF515" s="449"/>
      <c r="PIG515" s="449"/>
      <c r="PIH515" s="449"/>
      <c r="PII515" s="449"/>
      <c r="PIJ515" s="449"/>
      <c r="PIK515" s="449"/>
      <c r="PIL515" s="449"/>
      <c r="PIM515" s="449"/>
      <c r="PIN515" s="449"/>
      <c r="PIO515" s="449"/>
      <c r="PIP515" s="449"/>
      <c r="PIQ515" s="449"/>
      <c r="PIR515" s="449"/>
      <c r="PIS515" s="449"/>
      <c r="PIT515" s="449"/>
      <c r="PIU515" s="449"/>
      <c r="PIV515" s="449"/>
      <c r="PIW515" s="449"/>
      <c r="PIX515" s="449"/>
      <c r="PIY515" s="449"/>
      <c r="PIZ515" s="449"/>
      <c r="PJA515" s="449"/>
      <c r="PJB515" s="449"/>
      <c r="PJC515" s="449"/>
      <c r="PJD515" s="449"/>
      <c r="PJE515" s="449"/>
      <c r="PJF515" s="449"/>
      <c r="PJG515" s="449"/>
      <c r="PJH515" s="449"/>
      <c r="PJI515" s="449"/>
      <c r="PJJ515" s="449"/>
      <c r="PJK515" s="449"/>
      <c r="PJL515" s="449"/>
      <c r="PJM515" s="449"/>
      <c r="PJN515" s="449"/>
      <c r="PJO515" s="449"/>
      <c r="PJP515" s="449"/>
      <c r="PJQ515" s="449"/>
      <c r="PJR515" s="449"/>
      <c r="PJS515" s="449"/>
      <c r="PJT515" s="449"/>
      <c r="PJU515" s="449"/>
      <c r="PJV515" s="449"/>
      <c r="PJW515" s="449"/>
      <c r="PJX515" s="449"/>
      <c r="PJY515" s="449"/>
      <c r="PJZ515" s="449"/>
      <c r="PKA515" s="449"/>
      <c r="PKB515" s="449"/>
      <c r="PKC515" s="449"/>
      <c r="PKD515" s="449"/>
      <c r="PKE515" s="449"/>
      <c r="PKF515" s="449"/>
      <c r="PKG515" s="449"/>
      <c r="PKH515" s="449"/>
      <c r="PKI515" s="449"/>
      <c r="PKJ515" s="449"/>
      <c r="PKK515" s="449"/>
      <c r="PKL515" s="449"/>
      <c r="PKM515" s="449"/>
      <c r="PKN515" s="449"/>
      <c r="PKO515" s="449"/>
      <c r="PKP515" s="449"/>
      <c r="PKQ515" s="449"/>
      <c r="PKR515" s="449"/>
      <c r="PKS515" s="449"/>
      <c r="PKT515" s="449"/>
      <c r="PKU515" s="449"/>
      <c r="PKV515" s="449"/>
      <c r="PKW515" s="449"/>
      <c r="PKX515" s="449"/>
      <c r="PKY515" s="449"/>
      <c r="PKZ515" s="449"/>
      <c r="PLA515" s="449"/>
      <c r="PLB515" s="449"/>
      <c r="PLC515" s="449"/>
      <c r="PLD515" s="449"/>
      <c r="PLE515" s="449"/>
      <c r="PLF515" s="449"/>
      <c r="PLG515" s="449"/>
      <c r="PLH515" s="449"/>
      <c r="PLI515" s="449"/>
      <c r="PLJ515" s="449"/>
      <c r="PLK515" s="449"/>
      <c r="PLL515" s="449"/>
      <c r="PLM515" s="449"/>
      <c r="PLN515" s="449"/>
      <c r="PLO515" s="449"/>
      <c r="PLP515" s="449"/>
      <c r="PLQ515" s="449"/>
      <c r="PLR515" s="449"/>
      <c r="PLS515" s="449"/>
      <c r="PLT515" s="449"/>
      <c r="PLU515" s="449"/>
      <c r="PLV515" s="449"/>
      <c r="PLW515" s="449"/>
      <c r="PLX515" s="449"/>
      <c r="PLY515" s="449"/>
      <c r="PLZ515" s="449"/>
      <c r="PMA515" s="449"/>
      <c r="PMB515" s="449"/>
      <c r="PMC515" s="449"/>
      <c r="PMD515" s="449"/>
      <c r="PME515" s="449"/>
      <c r="PMF515" s="449"/>
      <c r="PMG515" s="449"/>
      <c r="PMH515" s="449"/>
      <c r="PMI515" s="449"/>
      <c r="PMJ515" s="449"/>
      <c r="PMK515" s="449"/>
      <c r="PML515" s="449"/>
      <c r="PMM515" s="449"/>
      <c r="PMN515" s="449"/>
      <c r="PMO515" s="449"/>
      <c r="PMP515" s="449"/>
      <c r="PMQ515" s="449"/>
      <c r="PMR515" s="449"/>
      <c r="PMS515" s="449"/>
      <c r="PMT515" s="449"/>
      <c r="PMU515" s="449"/>
      <c r="PMV515" s="449"/>
      <c r="PMW515" s="449"/>
      <c r="PMX515" s="449"/>
      <c r="PMY515" s="449"/>
      <c r="PMZ515" s="449"/>
      <c r="PNA515" s="449"/>
      <c r="PNB515" s="449"/>
      <c r="PNC515" s="449"/>
      <c r="PND515" s="449"/>
      <c r="PNE515" s="449"/>
      <c r="PNF515" s="449"/>
      <c r="PNG515" s="449"/>
      <c r="PNH515" s="449"/>
      <c r="PNI515" s="449"/>
      <c r="PNJ515" s="449"/>
      <c r="PNK515" s="449"/>
      <c r="PNL515" s="449"/>
      <c r="PNM515" s="449"/>
      <c r="PNN515" s="449"/>
      <c r="PNO515" s="449"/>
      <c r="PNP515" s="449"/>
      <c r="PNQ515" s="449"/>
      <c r="PNR515" s="449"/>
      <c r="PNS515" s="449"/>
      <c r="PNT515" s="449"/>
      <c r="PNU515" s="449"/>
      <c r="PNV515" s="449"/>
      <c r="PNW515" s="449"/>
      <c r="PNX515" s="449"/>
      <c r="PNY515" s="449"/>
      <c r="PNZ515" s="449"/>
      <c r="POA515" s="449"/>
      <c r="POB515" s="449"/>
      <c r="POC515" s="449"/>
      <c r="POD515" s="449"/>
      <c r="POE515" s="449"/>
      <c r="POF515" s="449"/>
      <c r="POG515" s="449"/>
      <c r="POH515" s="449"/>
      <c r="POI515" s="449"/>
      <c r="POJ515" s="449"/>
      <c r="POK515" s="449"/>
      <c r="POL515" s="449"/>
      <c r="POM515" s="449"/>
      <c r="PON515" s="449"/>
      <c r="POO515" s="449"/>
      <c r="POP515" s="449"/>
      <c r="POQ515" s="449"/>
      <c r="POR515" s="449"/>
      <c r="POS515" s="449"/>
      <c r="POT515" s="449"/>
      <c r="POU515" s="449"/>
      <c r="POV515" s="449"/>
      <c r="POW515" s="449"/>
      <c r="POX515" s="449"/>
      <c r="POY515" s="449"/>
      <c r="POZ515" s="449"/>
      <c r="PPA515" s="449"/>
      <c r="PPB515" s="449"/>
      <c r="PPC515" s="449"/>
      <c r="PPD515" s="449"/>
      <c r="PPE515" s="449"/>
      <c r="PPF515" s="449"/>
      <c r="PPG515" s="449"/>
      <c r="PPH515" s="449"/>
      <c r="PPI515" s="449"/>
      <c r="PPJ515" s="449"/>
      <c r="PPK515" s="449"/>
      <c r="PPL515" s="449"/>
      <c r="PPM515" s="449"/>
      <c r="PPN515" s="449"/>
      <c r="PPO515" s="449"/>
      <c r="PPP515" s="449"/>
      <c r="PPQ515" s="449"/>
      <c r="PPR515" s="449"/>
      <c r="PPS515" s="449"/>
      <c r="PPT515" s="449"/>
      <c r="PPU515" s="449"/>
      <c r="PPV515" s="449"/>
      <c r="PPW515" s="449"/>
      <c r="PPX515" s="449"/>
      <c r="PPY515" s="449"/>
      <c r="PPZ515" s="449"/>
      <c r="PQA515" s="449"/>
      <c r="PQB515" s="449"/>
      <c r="PQC515" s="449"/>
      <c r="PQD515" s="449"/>
      <c r="PQE515" s="449"/>
      <c r="PQF515" s="449"/>
      <c r="PQG515" s="449"/>
      <c r="PQH515" s="449"/>
      <c r="PQI515" s="449"/>
      <c r="PQJ515" s="449"/>
      <c r="PQK515" s="449"/>
      <c r="PQL515" s="449"/>
      <c r="PQM515" s="449"/>
      <c r="PQN515" s="449"/>
      <c r="PQO515" s="449"/>
      <c r="PQP515" s="449"/>
      <c r="PQQ515" s="449"/>
      <c r="PQR515" s="449"/>
      <c r="PQS515" s="449"/>
      <c r="PQT515" s="449"/>
      <c r="PQU515" s="449"/>
      <c r="PQV515" s="449"/>
      <c r="PQW515" s="449"/>
      <c r="PQX515" s="449"/>
      <c r="PQY515" s="449"/>
      <c r="PQZ515" s="449"/>
      <c r="PRA515" s="449"/>
      <c r="PRB515" s="449"/>
      <c r="PRC515" s="449"/>
      <c r="PRD515" s="449"/>
      <c r="PRE515" s="449"/>
      <c r="PRF515" s="449"/>
      <c r="PRG515" s="449"/>
      <c r="PRH515" s="449"/>
      <c r="PRI515" s="449"/>
      <c r="PRJ515" s="449"/>
      <c r="PRK515" s="449"/>
      <c r="PRL515" s="449"/>
      <c r="PRM515" s="449"/>
      <c r="PRN515" s="449"/>
      <c r="PRO515" s="449"/>
      <c r="PRP515" s="449"/>
      <c r="PRQ515" s="449"/>
      <c r="PRR515" s="449"/>
      <c r="PRS515" s="449"/>
      <c r="PRT515" s="449"/>
      <c r="PRU515" s="449"/>
      <c r="PRV515" s="449"/>
      <c r="PRW515" s="449"/>
      <c r="PRX515" s="449"/>
      <c r="PRY515" s="449"/>
      <c r="PRZ515" s="449"/>
      <c r="PSA515" s="449"/>
      <c r="PSB515" s="449"/>
      <c r="PSC515" s="449"/>
      <c r="PSD515" s="449"/>
      <c r="PSE515" s="449"/>
      <c r="PSF515" s="449"/>
      <c r="PSG515" s="449"/>
      <c r="PSH515" s="449"/>
      <c r="PSI515" s="449"/>
      <c r="PSJ515" s="449"/>
      <c r="PSK515" s="449"/>
      <c r="PSL515" s="449"/>
      <c r="PSM515" s="449"/>
      <c r="PSN515" s="449"/>
      <c r="PSO515" s="449"/>
      <c r="PSP515" s="449"/>
      <c r="PSQ515" s="449"/>
      <c r="PSR515" s="449"/>
      <c r="PSS515" s="449"/>
      <c r="PST515" s="449"/>
      <c r="PSU515" s="449"/>
      <c r="PSV515" s="449"/>
      <c r="PSW515" s="449"/>
      <c r="PSX515" s="449"/>
      <c r="PSY515" s="449"/>
      <c r="PSZ515" s="449"/>
      <c r="PTA515" s="449"/>
      <c r="PTB515" s="449"/>
      <c r="PTC515" s="449"/>
      <c r="PTD515" s="449"/>
      <c r="PTE515" s="449"/>
      <c r="PTF515" s="449"/>
      <c r="PTG515" s="449"/>
      <c r="PTH515" s="449"/>
      <c r="PTI515" s="449"/>
      <c r="PTJ515" s="449"/>
      <c r="PTK515" s="449"/>
      <c r="PTL515" s="449"/>
      <c r="PTM515" s="449"/>
      <c r="PTN515" s="449"/>
      <c r="PTO515" s="449"/>
      <c r="PTP515" s="449"/>
      <c r="PTQ515" s="449"/>
      <c r="PTR515" s="449"/>
      <c r="PTS515" s="449"/>
      <c r="PTT515" s="449"/>
      <c r="PTU515" s="449"/>
      <c r="PTV515" s="449"/>
      <c r="PTW515" s="449"/>
      <c r="PTX515" s="449"/>
      <c r="PTY515" s="449"/>
      <c r="PTZ515" s="449"/>
      <c r="PUA515" s="449"/>
      <c r="PUB515" s="449"/>
      <c r="PUC515" s="449"/>
      <c r="PUD515" s="449"/>
      <c r="PUE515" s="449"/>
      <c r="PUF515" s="449"/>
      <c r="PUG515" s="449"/>
      <c r="PUH515" s="449"/>
      <c r="PUI515" s="449"/>
      <c r="PUJ515" s="449"/>
      <c r="PUK515" s="449"/>
      <c r="PUL515" s="449"/>
      <c r="PUM515" s="449"/>
      <c r="PUN515" s="449"/>
      <c r="PUO515" s="449"/>
      <c r="PUP515" s="449"/>
      <c r="PUQ515" s="449"/>
      <c r="PUR515" s="449"/>
      <c r="PUS515" s="449"/>
      <c r="PUT515" s="449"/>
      <c r="PUU515" s="449"/>
      <c r="PUV515" s="449"/>
      <c r="PUW515" s="449"/>
      <c r="PUX515" s="449"/>
      <c r="PUY515" s="449"/>
      <c r="PUZ515" s="449"/>
      <c r="PVA515" s="449"/>
      <c r="PVB515" s="449"/>
      <c r="PVC515" s="449"/>
      <c r="PVD515" s="449"/>
      <c r="PVE515" s="449"/>
      <c r="PVF515" s="449"/>
      <c r="PVG515" s="449"/>
      <c r="PVH515" s="449"/>
      <c r="PVI515" s="449"/>
      <c r="PVJ515" s="449"/>
      <c r="PVK515" s="449"/>
      <c r="PVL515" s="449"/>
      <c r="PVM515" s="449"/>
      <c r="PVN515" s="449"/>
      <c r="PVO515" s="449"/>
      <c r="PVP515" s="449"/>
      <c r="PVQ515" s="449"/>
      <c r="PVR515" s="449"/>
      <c r="PVS515" s="449"/>
      <c r="PVT515" s="449"/>
      <c r="PVU515" s="449"/>
      <c r="PVV515" s="449"/>
      <c r="PVW515" s="449"/>
      <c r="PVX515" s="449"/>
      <c r="PVY515" s="449"/>
      <c r="PVZ515" s="449"/>
      <c r="PWA515" s="449"/>
      <c r="PWB515" s="449"/>
      <c r="PWC515" s="449"/>
      <c r="PWD515" s="449"/>
      <c r="PWE515" s="449"/>
      <c r="PWF515" s="449"/>
      <c r="PWG515" s="449"/>
      <c r="PWH515" s="449"/>
      <c r="PWI515" s="449"/>
      <c r="PWJ515" s="449"/>
      <c r="PWK515" s="449"/>
      <c r="PWL515" s="449"/>
      <c r="PWM515" s="449"/>
      <c r="PWN515" s="449"/>
      <c r="PWO515" s="449"/>
      <c r="PWP515" s="449"/>
      <c r="PWQ515" s="449"/>
      <c r="PWR515" s="449"/>
      <c r="PWS515" s="449"/>
      <c r="PWT515" s="449"/>
      <c r="PWU515" s="449"/>
      <c r="PWV515" s="449"/>
      <c r="PWW515" s="449"/>
      <c r="PWX515" s="449"/>
      <c r="PWY515" s="449"/>
      <c r="PWZ515" s="449"/>
      <c r="PXA515" s="449"/>
      <c r="PXB515" s="449"/>
      <c r="PXC515" s="449"/>
      <c r="PXD515" s="449"/>
      <c r="PXE515" s="449"/>
      <c r="PXF515" s="449"/>
      <c r="PXG515" s="449"/>
      <c r="PXH515" s="449"/>
      <c r="PXI515" s="449"/>
      <c r="PXJ515" s="449"/>
      <c r="PXK515" s="449"/>
      <c r="PXL515" s="449"/>
      <c r="PXM515" s="449"/>
      <c r="PXN515" s="449"/>
      <c r="PXO515" s="449"/>
      <c r="PXP515" s="449"/>
      <c r="PXQ515" s="449"/>
      <c r="PXR515" s="449"/>
      <c r="PXS515" s="449"/>
      <c r="PXT515" s="449"/>
      <c r="PXU515" s="449"/>
      <c r="PXV515" s="449"/>
      <c r="PXW515" s="449"/>
      <c r="PXX515" s="449"/>
      <c r="PXY515" s="449"/>
      <c r="PXZ515" s="449"/>
      <c r="PYA515" s="449"/>
      <c r="PYB515" s="449"/>
      <c r="PYC515" s="449"/>
      <c r="PYD515" s="449"/>
      <c r="PYE515" s="449"/>
      <c r="PYF515" s="449"/>
      <c r="PYG515" s="449"/>
      <c r="PYH515" s="449"/>
      <c r="PYI515" s="449"/>
      <c r="PYJ515" s="449"/>
      <c r="PYK515" s="449"/>
      <c r="PYL515" s="449"/>
      <c r="PYM515" s="449"/>
      <c r="PYN515" s="449"/>
      <c r="PYO515" s="449"/>
      <c r="PYP515" s="449"/>
      <c r="PYQ515" s="449"/>
      <c r="PYR515" s="449"/>
      <c r="PYS515" s="449"/>
      <c r="PYT515" s="449"/>
      <c r="PYU515" s="449"/>
      <c r="PYV515" s="449"/>
      <c r="PYW515" s="449"/>
      <c r="PYX515" s="449"/>
      <c r="PYY515" s="449"/>
      <c r="PYZ515" s="449"/>
      <c r="PZA515" s="449"/>
      <c r="PZB515" s="449"/>
      <c r="PZC515" s="449"/>
      <c r="PZD515" s="449"/>
      <c r="PZE515" s="449"/>
      <c r="PZF515" s="449"/>
      <c r="PZG515" s="449"/>
      <c r="PZH515" s="449"/>
      <c r="PZI515" s="449"/>
      <c r="PZJ515" s="449"/>
      <c r="PZK515" s="449"/>
      <c r="PZL515" s="449"/>
      <c r="PZM515" s="449"/>
      <c r="PZN515" s="449"/>
      <c r="PZO515" s="449"/>
      <c r="PZP515" s="449"/>
      <c r="PZQ515" s="449"/>
      <c r="PZR515" s="449"/>
      <c r="PZS515" s="449"/>
      <c r="PZT515" s="449"/>
      <c r="PZU515" s="449"/>
      <c r="PZV515" s="449"/>
      <c r="PZW515" s="449"/>
      <c r="PZX515" s="449"/>
      <c r="PZY515" s="449"/>
      <c r="PZZ515" s="449"/>
      <c r="QAA515" s="449"/>
      <c r="QAB515" s="449"/>
      <c r="QAC515" s="449"/>
      <c r="QAD515" s="449"/>
      <c r="QAE515" s="449"/>
      <c r="QAF515" s="449"/>
      <c r="QAG515" s="449"/>
      <c r="QAH515" s="449"/>
      <c r="QAI515" s="449"/>
      <c r="QAJ515" s="449"/>
      <c r="QAK515" s="449"/>
      <c r="QAL515" s="449"/>
      <c r="QAM515" s="449"/>
      <c r="QAN515" s="449"/>
      <c r="QAO515" s="449"/>
      <c r="QAP515" s="449"/>
      <c r="QAQ515" s="449"/>
      <c r="QAR515" s="449"/>
      <c r="QAS515" s="449"/>
      <c r="QAT515" s="449"/>
      <c r="QAU515" s="449"/>
      <c r="QAV515" s="449"/>
      <c r="QAW515" s="449"/>
      <c r="QAX515" s="449"/>
      <c r="QAY515" s="449"/>
      <c r="QAZ515" s="449"/>
      <c r="QBA515" s="449"/>
      <c r="QBB515" s="449"/>
      <c r="QBC515" s="449"/>
      <c r="QBD515" s="449"/>
      <c r="QBE515" s="449"/>
      <c r="QBF515" s="449"/>
      <c r="QBG515" s="449"/>
      <c r="QBH515" s="449"/>
      <c r="QBI515" s="449"/>
      <c r="QBJ515" s="449"/>
      <c r="QBK515" s="449"/>
      <c r="QBL515" s="449"/>
      <c r="QBM515" s="449"/>
      <c r="QBN515" s="449"/>
      <c r="QBO515" s="449"/>
      <c r="QBP515" s="449"/>
      <c r="QBQ515" s="449"/>
      <c r="QBR515" s="449"/>
      <c r="QBS515" s="449"/>
      <c r="QBT515" s="449"/>
      <c r="QBU515" s="449"/>
      <c r="QBV515" s="449"/>
      <c r="QBW515" s="449"/>
      <c r="QBX515" s="449"/>
      <c r="QBY515" s="449"/>
      <c r="QBZ515" s="449"/>
      <c r="QCA515" s="449"/>
      <c r="QCB515" s="449"/>
      <c r="QCC515" s="449"/>
      <c r="QCD515" s="449"/>
      <c r="QCE515" s="449"/>
      <c r="QCF515" s="449"/>
      <c r="QCG515" s="449"/>
      <c r="QCH515" s="449"/>
      <c r="QCI515" s="449"/>
      <c r="QCJ515" s="449"/>
      <c r="QCK515" s="449"/>
      <c r="QCL515" s="449"/>
      <c r="QCM515" s="449"/>
      <c r="QCN515" s="449"/>
      <c r="QCO515" s="449"/>
      <c r="QCP515" s="449"/>
      <c r="QCQ515" s="449"/>
      <c r="QCR515" s="449"/>
      <c r="QCS515" s="449"/>
      <c r="QCT515" s="449"/>
      <c r="QCU515" s="449"/>
      <c r="QCV515" s="449"/>
      <c r="QCW515" s="449"/>
      <c r="QCX515" s="449"/>
      <c r="QCY515" s="449"/>
      <c r="QCZ515" s="449"/>
      <c r="QDA515" s="449"/>
      <c r="QDB515" s="449"/>
      <c r="QDC515" s="449"/>
      <c r="QDD515" s="449"/>
      <c r="QDE515" s="449"/>
      <c r="QDF515" s="449"/>
      <c r="QDG515" s="449"/>
      <c r="QDH515" s="449"/>
      <c r="QDI515" s="449"/>
      <c r="QDJ515" s="449"/>
      <c r="QDK515" s="449"/>
      <c r="QDL515" s="449"/>
      <c r="QDM515" s="449"/>
      <c r="QDN515" s="449"/>
      <c r="QDO515" s="449"/>
      <c r="QDP515" s="449"/>
      <c r="QDQ515" s="449"/>
      <c r="QDR515" s="449"/>
      <c r="QDS515" s="449"/>
      <c r="QDT515" s="449"/>
      <c r="QDU515" s="449"/>
      <c r="QDV515" s="449"/>
      <c r="QDW515" s="449"/>
      <c r="QDX515" s="449"/>
      <c r="QDY515" s="449"/>
      <c r="QDZ515" s="449"/>
      <c r="QEA515" s="449"/>
      <c r="QEB515" s="449"/>
      <c r="QEC515" s="449"/>
      <c r="QED515" s="449"/>
      <c r="QEE515" s="449"/>
      <c r="QEF515" s="449"/>
      <c r="QEG515" s="449"/>
      <c r="QEH515" s="449"/>
      <c r="QEI515" s="449"/>
      <c r="QEJ515" s="449"/>
      <c r="QEK515" s="449"/>
      <c r="QEL515" s="449"/>
      <c r="QEM515" s="449"/>
      <c r="QEN515" s="449"/>
      <c r="QEO515" s="449"/>
      <c r="QEP515" s="449"/>
      <c r="QEQ515" s="449"/>
      <c r="QER515" s="449"/>
      <c r="QES515" s="449"/>
      <c r="QET515" s="449"/>
      <c r="QEU515" s="449"/>
      <c r="QEV515" s="449"/>
      <c r="QEW515" s="449"/>
      <c r="QEX515" s="449"/>
      <c r="QEY515" s="449"/>
      <c r="QEZ515" s="449"/>
      <c r="QFA515" s="449"/>
      <c r="QFB515" s="449"/>
      <c r="QFC515" s="449"/>
      <c r="QFD515" s="449"/>
      <c r="QFE515" s="449"/>
      <c r="QFF515" s="449"/>
      <c r="QFG515" s="449"/>
      <c r="QFH515" s="449"/>
      <c r="QFI515" s="449"/>
      <c r="QFJ515" s="449"/>
      <c r="QFK515" s="449"/>
      <c r="QFL515" s="449"/>
      <c r="QFM515" s="449"/>
      <c r="QFN515" s="449"/>
      <c r="QFO515" s="449"/>
      <c r="QFP515" s="449"/>
      <c r="QFQ515" s="449"/>
      <c r="QFR515" s="449"/>
      <c r="QFS515" s="449"/>
      <c r="QFT515" s="449"/>
      <c r="QFU515" s="449"/>
      <c r="QFV515" s="449"/>
      <c r="QFW515" s="449"/>
      <c r="QFX515" s="449"/>
      <c r="QFY515" s="449"/>
      <c r="QFZ515" s="449"/>
      <c r="QGA515" s="449"/>
      <c r="QGB515" s="449"/>
      <c r="QGC515" s="449"/>
      <c r="QGD515" s="449"/>
      <c r="QGE515" s="449"/>
      <c r="QGF515" s="449"/>
      <c r="QGG515" s="449"/>
      <c r="QGH515" s="449"/>
      <c r="QGI515" s="449"/>
      <c r="QGJ515" s="449"/>
      <c r="QGK515" s="449"/>
      <c r="QGL515" s="449"/>
      <c r="QGM515" s="449"/>
      <c r="QGN515" s="449"/>
      <c r="QGO515" s="449"/>
      <c r="QGP515" s="449"/>
      <c r="QGQ515" s="449"/>
      <c r="QGR515" s="449"/>
      <c r="QGS515" s="449"/>
      <c r="QGT515" s="449"/>
      <c r="QGU515" s="449"/>
      <c r="QGV515" s="449"/>
      <c r="QGW515" s="449"/>
      <c r="QGX515" s="449"/>
      <c r="QGY515" s="449"/>
      <c r="QGZ515" s="449"/>
      <c r="QHA515" s="449"/>
      <c r="QHB515" s="449"/>
      <c r="QHC515" s="449"/>
      <c r="QHD515" s="449"/>
      <c r="QHE515" s="449"/>
      <c r="QHF515" s="449"/>
      <c r="QHG515" s="449"/>
      <c r="QHH515" s="449"/>
      <c r="QHI515" s="449"/>
      <c r="QHJ515" s="449"/>
      <c r="QHK515" s="449"/>
      <c r="QHL515" s="449"/>
      <c r="QHM515" s="449"/>
      <c r="QHN515" s="449"/>
      <c r="QHO515" s="449"/>
      <c r="QHP515" s="449"/>
      <c r="QHQ515" s="449"/>
      <c r="QHR515" s="449"/>
      <c r="QHS515" s="449"/>
      <c r="QHT515" s="449"/>
      <c r="QHU515" s="449"/>
      <c r="QHV515" s="449"/>
      <c r="QHW515" s="449"/>
      <c r="QHX515" s="449"/>
      <c r="QHY515" s="449"/>
      <c r="QHZ515" s="449"/>
      <c r="QIA515" s="449"/>
      <c r="QIB515" s="449"/>
      <c r="QIC515" s="449"/>
      <c r="QID515" s="449"/>
      <c r="QIE515" s="449"/>
      <c r="QIF515" s="449"/>
      <c r="QIG515" s="449"/>
      <c r="QIH515" s="449"/>
      <c r="QII515" s="449"/>
      <c r="QIJ515" s="449"/>
      <c r="QIK515" s="449"/>
      <c r="QIL515" s="449"/>
      <c r="QIM515" s="449"/>
      <c r="QIN515" s="449"/>
      <c r="QIO515" s="449"/>
      <c r="QIP515" s="449"/>
      <c r="QIQ515" s="449"/>
      <c r="QIR515" s="449"/>
      <c r="QIS515" s="449"/>
      <c r="QIT515" s="449"/>
      <c r="QIU515" s="449"/>
      <c r="QIV515" s="449"/>
      <c r="QIW515" s="449"/>
      <c r="QIX515" s="449"/>
      <c r="QIY515" s="449"/>
      <c r="QIZ515" s="449"/>
      <c r="QJA515" s="449"/>
      <c r="QJB515" s="449"/>
      <c r="QJC515" s="449"/>
      <c r="QJD515" s="449"/>
      <c r="QJE515" s="449"/>
      <c r="QJF515" s="449"/>
      <c r="QJG515" s="449"/>
      <c r="QJH515" s="449"/>
      <c r="QJI515" s="449"/>
      <c r="QJJ515" s="449"/>
      <c r="QJK515" s="449"/>
      <c r="QJL515" s="449"/>
      <c r="QJM515" s="449"/>
      <c r="QJN515" s="449"/>
      <c r="QJO515" s="449"/>
      <c r="QJP515" s="449"/>
      <c r="QJQ515" s="449"/>
      <c r="QJR515" s="449"/>
      <c r="QJS515" s="449"/>
      <c r="QJT515" s="449"/>
      <c r="QJU515" s="449"/>
      <c r="QJV515" s="449"/>
      <c r="QJW515" s="449"/>
      <c r="QJX515" s="449"/>
      <c r="QJY515" s="449"/>
      <c r="QJZ515" s="449"/>
      <c r="QKA515" s="449"/>
      <c r="QKB515" s="449"/>
      <c r="QKC515" s="449"/>
      <c r="QKD515" s="449"/>
      <c r="QKE515" s="449"/>
      <c r="QKF515" s="449"/>
      <c r="QKG515" s="449"/>
      <c r="QKH515" s="449"/>
      <c r="QKI515" s="449"/>
      <c r="QKJ515" s="449"/>
      <c r="QKK515" s="449"/>
      <c r="QKL515" s="449"/>
      <c r="QKM515" s="449"/>
      <c r="QKN515" s="449"/>
      <c r="QKO515" s="449"/>
      <c r="QKP515" s="449"/>
      <c r="QKQ515" s="449"/>
      <c r="QKR515" s="449"/>
      <c r="QKS515" s="449"/>
      <c r="QKT515" s="449"/>
      <c r="QKU515" s="449"/>
      <c r="QKV515" s="449"/>
      <c r="QKW515" s="449"/>
      <c r="QKX515" s="449"/>
      <c r="QKY515" s="449"/>
      <c r="QKZ515" s="449"/>
      <c r="QLA515" s="449"/>
      <c r="QLB515" s="449"/>
      <c r="QLC515" s="449"/>
      <c r="QLD515" s="449"/>
      <c r="QLE515" s="449"/>
      <c r="QLF515" s="449"/>
      <c r="QLG515" s="449"/>
      <c r="QLH515" s="449"/>
      <c r="QLI515" s="449"/>
      <c r="QLJ515" s="449"/>
      <c r="QLK515" s="449"/>
      <c r="QLL515" s="449"/>
      <c r="QLM515" s="449"/>
      <c r="QLN515" s="449"/>
      <c r="QLO515" s="449"/>
      <c r="QLP515" s="449"/>
      <c r="QLQ515" s="449"/>
      <c r="QLR515" s="449"/>
      <c r="QLS515" s="449"/>
      <c r="QLT515" s="449"/>
      <c r="QLU515" s="449"/>
      <c r="QLV515" s="449"/>
      <c r="QLW515" s="449"/>
      <c r="QLX515" s="449"/>
      <c r="QLY515" s="449"/>
      <c r="QLZ515" s="449"/>
      <c r="QMA515" s="449"/>
      <c r="QMB515" s="449"/>
      <c r="QMC515" s="449"/>
      <c r="QMD515" s="449"/>
      <c r="QME515" s="449"/>
      <c r="QMF515" s="449"/>
      <c r="QMG515" s="449"/>
      <c r="QMH515" s="449"/>
      <c r="QMI515" s="449"/>
      <c r="QMJ515" s="449"/>
      <c r="QMK515" s="449"/>
      <c r="QML515" s="449"/>
      <c r="QMM515" s="449"/>
      <c r="QMN515" s="449"/>
      <c r="QMO515" s="449"/>
      <c r="QMP515" s="449"/>
      <c r="QMQ515" s="449"/>
      <c r="QMR515" s="449"/>
      <c r="QMS515" s="449"/>
      <c r="QMT515" s="449"/>
      <c r="QMU515" s="449"/>
      <c r="QMV515" s="449"/>
      <c r="QMW515" s="449"/>
      <c r="QMX515" s="449"/>
      <c r="QMY515" s="449"/>
      <c r="QMZ515" s="449"/>
      <c r="QNA515" s="449"/>
      <c r="QNB515" s="449"/>
      <c r="QNC515" s="449"/>
      <c r="QND515" s="449"/>
      <c r="QNE515" s="449"/>
      <c r="QNF515" s="449"/>
      <c r="QNG515" s="449"/>
      <c r="QNH515" s="449"/>
      <c r="QNI515" s="449"/>
      <c r="QNJ515" s="449"/>
      <c r="QNK515" s="449"/>
      <c r="QNL515" s="449"/>
      <c r="QNM515" s="449"/>
      <c r="QNN515" s="449"/>
      <c r="QNO515" s="449"/>
      <c r="QNP515" s="449"/>
      <c r="QNQ515" s="449"/>
      <c r="QNR515" s="449"/>
      <c r="QNS515" s="449"/>
      <c r="QNT515" s="449"/>
      <c r="QNU515" s="449"/>
      <c r="QNV515" s="449"/>
      <c r="QNW515" s="449"/>
      <c r="QNX515" s="449"/>
      <c r="QNY515" s="449"/>
      <c r="QNZ515" s="449"/>
      <c r="QOA515" s="449"/>
      <c r="QOB515" s="449"/>
      <c r="QOC515" s="449"/>
      <c r="QOD515" s="449"/>
      <c r="QOE515" s="449"/>
      <c r="QOF515" s="449"/>
      <c r="QOG515" s="449"/>
      <c r="QOH515" s="449"/>
      <c r="QOI515" s="449"/>
      <c r="QOJ515" s="449"/>
      <c r="QOK515" s="449"/>
      <c r="QOL515" s="449"/>
      <c r="QOM515" s="449"/>
      <c r="QON515" s="449"/>
      <c r="QOO515" s="449"/>
      <c r="QOP515" s="449"/>
      <c r="QOQ515" s="449"/>
      <c r="QOR515" s="449"/>
      <c r="QOS515" s="449"/>
      <c r="QOT515" s="449"/>
      <c r="QOU515" s="449"/>
      <c r="QOV515" s="449"/>
      <c r="QOW515" s="449"/>
      <c r="QOX515" s="449"/>
      <c r="QOY515" s="449"/>
      <c r="QOZ515" s="449"/>
      <c r="QPA515" s="449"/>
      <c r="QPB515" s="449"/>
      <c r="QPC515" s="449"/>
      <c r="QPD515" s="449"/>
      <c r="QPE515" s="449"/>
      <c r="QPF515" s="449"/>
      <c r="QPG515" s="449"/>
      <c r="QPH515" s="449"/>
      <c r="QPI515" s="449"/>
      <c r="QPJ515" s="449"/>
      <c r="QPK515" s="449"/>
      <c r="QPL515" s="449"/>
      <c r="QPM515" s="449"/>
      <c r="QPN515" s="449"/>
      <c r="QPO515" s="449"/>
      <c r="QPP515" s="449"/>
      <c r="QPQ515" s="449"/>
      <c r="QPR515" s="449"/>
      <c r="QPS515" s="449"/>
      <c r="QPT515" s="449"/>
      <c r="QPU515" s="449"/>
      <c r="QPV515" s="449"/>
      <c r="QPW515" s="449"/>
      <c r="QPX515" s="449"/>
      <c r="QPY515" s="449"/>
      <c r="QPZ515" s="449"/>
      <c r="QQA515" s="449"/>
      <c r="QQB515" s="449"/>
      <c r="QQC515" s="449"/>
      <c r="QQD515" s="449"/>
      <c r="QQE515" s="449"/>
      <c r="QQF515" s="449"/>
      <c r="QQG515" s="449"/>
      <c r="QQH515" s="449"/>
      <c r="QQI515" s="449"/>
      <c r="QQJ515" s="449"/>
      <c r="QQK515" s="449"/>
      <c r="QQL515" s="449"/>
      <c r="QQM515" s="449"/>
      <c r="QQN515" s="449"/>
      <c r="QQO515" s="449"/>
      <c r="QQP515" s="449"/>
      <c r="QQQ515" s="449"/>
      <c r="QQR515" s="449"/>
      <c r="QQS515" s="449"/>
      <c r="QQT515" s="449"/>
      <c r="QQU515" s="449"/>
      <c r="QQV515" s="449"/>
      <c r="QQW515" s="449"/>
      <c r="QQX515" s="449"/>
      <c r="QQY515" s="449"/>
      <c r="QQZ515" s="449"/>
      <c r="QRA515" s="449"/>
      <c r="QRB515" s="449"/>
      <c r="QRC515" s="449"/>
      <c r="QRD515" s="449"/>
      <c r="QRE515" s="449"/>
      <c r="QRF515" s="449"/>
      <c r="QRG515" s="449"/>
      <c r="QRH515" s="449"/>
      <c r="QRI515" s="449"/>
      <c r="QRJ515" s="449"/>
      <c r="QRK515" s="449"/>
      <c r="QRL515" s="449"/>
      <c r="QRM515" s="449"/>
      <c r="QRN515" s="449"/>
      <c r="QRO515" s="449"/>
      <c r="QRP515" s="449"/>
      <c r="QRQ515" s="449"/>
      <c r="QRR515" s="449"/>
      <c r="QRS515" s="449"/>
      <c r="QRT515" s="449"/>
      <c r="QRU515" s="449"/>
      <c r="QRV515" s="449"/>
      <c r="QRW515" s="449"/>
      <c r="QRX515" s="449"/>
      <c r="QRY515" s="449"/>
      <c r="QRZ515" s="449"/>
      <c r="QSA515" s="449"/>
      <c r="QSB515" s="449"/>
      <c r="QSC515" s="449"/>
      <c r="QSD515" s="449"/>
      <c r="QSE515" s="449"/>
      <c r="QSF515" s="449"/>
      <c r="QSG515" s="449"/>
      <c r="QSH515" s="449"/>
      <c r="QSI515" s="449"/>
      <c r="QSJ515" s="449"/>
      <c r="QSK515" s="449"/>
      <c r="QSL515" s="449"/>
      <c r="QSM515" s="449"/>
      <c r="QSN515" s="449"/>
      <c r="QSO515" s="449"/>
      <c r="QSP515" s="449"/>
      <c r="QSQ515" s="449"/>
      <c r="QSR515" s="449"/>
      <c r="QSS515" s="449"/>
      <c r="QST515" s="449"/>
      <c r="QSU515" s="449"/>
      <c r="QSV515" s="449"/>
      <c r="QSW515" s="449"/>
      <c r="QSX515" s="449"/>
      <c r="QSY515" s="449"/>
      <c r="QSZ515" s="449"/>
      <c r="QTA515" s="449"/>
      <c r="QTB515" s="449"/>
      <c r="QTC515" s="449"/>
      <c r="QTD515" s="449"/>
      <c r="QTE515" s="449"/>
      <c r="QTF515" s="449"/>
      <c r="QTG515" s="449"/>
      <c r="QTH515" s="449"/>
      <c r="QTI515" s="449"/>
      <c r="QTJ515" s="449"/>
      <c r="QTK515" s="449"/>
      <c r="QTL515" s="449"/>
      <c r="QTM515" s="449"/>
      <c r="QTN515" s="449"/>
      <c r="QTO515" s="449"/>
      <c r="QTP515" s="449"/>
      <c r="QTQ515" s="449"/>
      <c r="QTR515" s="449"/>
      <c r="QTS515" s="449"/>
      <c r="QTT515" s="449"/>
      <c r="QTU515" s="449"/>
      <c r="QTV515" s="449"/>
      <c r="QTW515" s="449"/>
      <c r="QTX515" s="449"/>
      <c r="QTY515" s="449"/>
      <c r="QTZ515" s="449"/>
      <c r="QUA515" s="449"/>
      <c r="QUB515" s="449"/>
      <c r="QUC515" s="449"/>
      <c r="QUD515" s="449"/>
      <c r="QUE515" s="449"/>
      <c r="QUF515" s="449"/>
      <c r="QUG515" s="449"/>
      <c r="QUH515" s="449"/>
      <c r="QUI515" s="449"/>
      <c r="QUJ515" s="449"/>
      <c r="QUK515" s="449"/>
      <c r="QUL515" s="449"/>
      <c r="QUM515" s="449"/>
      <c r="QUN515" s="449"/>
      <c r="QUO515" s="449"/>
      <c r="QUP515" s="449"/>
      <c r="QUQ515" s="449"/>
      <c r="QUR515" s="449"/>
      <c r="QUS515" s="449"/>
      <c r="QUT515" s="449"/>
      <c r="QUU515" s="449"/>
      <c r="QUV515" s="449"/>
      <c r="QUW515" s="449"/>
      <c r="QUX515" s="449"/>
      <c r="QUY515" s="449"/>
      <c r="QUZ515" s="449"/>
      <c r="QVA515" s="449"/>
      <c r="QVB515" s="449"/>
      <c r="QVC515" s="449"/>
      <c r="QVD515" s="449"/>
      <c r="QVE515" s="449"/>
      <c r="QVF515" s="449"/>
      <c r="QVG515" s="449"/>
      <c r="QVH515" s="449"/>
      <c r="QVI515" s="449"/>
      <c r="QVJ515" s="449"/>
      <c r="QVK515" s="449"/>
      <c r="QVL515" s="449"/>
      <c r="QVM515" s="449"/>
      <c r="QVN515" s="449"/>
      <c r="QVO515" s="449"/>
      <c r="QVP515" s="449"/>
      <c r="QVQ515" s="449"/>
      <c r="QVR515" s="449"/>
      <c r="QVS515" s="449"/>
      <c r="QVT515" s="449"/>
      <c r="QVU515" s="449"/>
      <c r="QVV515" s="449"/>
      <c r="QVW515" s="449"/>
      <c r="QVX515" s="449"/>
      <c r="QVY515" s="449"/>
      <c r="QVZ515" s="449"/>
      <c r="QWA515" s="449"/>
      <c r="QWB515" s="449"/>
      <c r="QWC515" s="449"/>
      <c r="QWD515" s="449"/>
      <c r="QWE515" s="449"/>
      <c r="QWF515" s="449"/>
      <c r="QWG515" s="449"/>
      <c r="QWH515" s="449"/>
      <c r="QWI515" s="449"/>
      <c r="QWJ515" s="449"/>
      <c r="QWK515" s="449"/>
      <c r="QWL515" s="449"/>
      <c r="QWM515" s="449"/>
      <c r="QWN515" s="449"/>
      <c r="QWO515" s="449"/>
      <c r="QWP515" s="449"/>
      <c r="QWQ515" s="449"/>
      <c r="QWR515" s="449"/>
      <c r="QWS515" s="449"/>
      <c r="QWT515" s="449"/>
      <c r="QWU515" s="449"/>
      <c r="QWV515" s="449"/>
      <c r="QWW515" s="449"/>
      <c r="QWX515" s="449"/>
      <c r="QWY515" s="449"/>
      <c r="QWZ515" s="449"/>
      <c r="QXA515" s="449"/>
      <c r="QXB515" s="449"/>
      <c r="QXC515" s="449"/>
      <c r="QXD515" s="449"/>
      <c r="QXE515" s="449"/>
      <c r="QXF515" s="449"/>
      <c r="QXG515" s="449"/>
      <c r="QXH515" s="449"/>
      <c r="QXI515" s="449"/>
      <c r="QXJ515" s="449"/>
      <c r="QXK515" s="449"/>
      <c r="QXL515" s="449"/>
      <c r="QXM515" s="449"/>
      <c r="QXN515" s="449"/>
      <c r="QXO515" s="449"/>
      <c r="QXP515" s="449"/>
      <c r="QXQ515" s="449"/>
      <c r="QXR515" s="449"/>
      <c r="QXS515" s="449"/>
      <c r="QXT515" s="449"/>
      <c r="QXU515" s="449"/>
      <c r="QXV515" s="449"/>
      <c r="QXW515" s="449"/>
      <c r="QXX515" s="449"/>
      <c r="QXY515" s="449"/>
      <c r="QXZ515" s="449"/>
      <c r="QYA515" s="449"/>
      <c r="QYB515" s="449"/>
      <c r="QYC515" s="449"/>
      <c r="QYD515" s="449"/>
      <c r="QYE515" s="449"/>
      <c r="QYF515" s="449"/>
      <c r="QYG515" s="449"/>
      <c r="QYH515" s="449"/>
      <c r="QYI515" s="449"/>
      <c r="QYJ515" s="449"/>
      <c r="QYK515" s="449"/>
      <c r="QYL515" s="449"/>
      <c r="QYM515" s="449"/>
      <c r="QYN515" s="449"/>
      <c r="QYO515" s="449"/>
      <c r="QYP515" s="449"/>
      <c r="QYQ515" s="449"/>
      <c r="QYR515" s="449"/>
      <c r="QYS515" s="449"/>
      <c r="QYT515" s="449"/>
      <c r="QYU515" s="449"/>
      <c r="QYV515" s="449"/>
      <c r="QYW515" s="449"/>
      <c r="QYX515" s="449"/>
      <c r="QYY515" s="449"/>
      <c r="QYZ515" s="449"/>
      <c r="QZA515" s="449"/>
      <c r="QZB515" s="449"/>
      <c r="QZC515" s="449"/>
      <c r="QZD515" s="449"/>
      <c r="QZE515" s="449"/>
      <c r="QZF515" s="449"/>
      <c r="QZG515" s="449"/>
      <c r="QZH515" s="449"/>
      <c r="QZI515" s="449"/>
      <c r="QZJ515" s="449"/>
      <c r="QZK515" s="449"/>
      <c r="QZL515" s="449"/>
      <c r="QZM515" s="449"/>
      <c r="QZN515" s="449"/>
      <c r="QZO515" s="449"/>
      <c r="QZP515" s="449"/>
      <c r="QZQ515" s="449"/>
      <c r="QZR515" s="449"/>
      <c r="QZS515" s="449"/>
      <c r="QZT515" s="449"/>
      <c r="QZU515" s="449"/>
      <c r="QZV515" s="449"/>
      <c r="QZW515" s="449"/>
      <c r="QZX515" s="449"/>
      <c r="QZY515" s="449"/>
      <c r="QZZ515" s="449"/>
      <c r="RAA515" s="449"/>
      <c r="RAB515" s="449"/>
      <c r="RAC515" s="449"/>
      <c r="RAD515" s="449"/>
      <c r="RAE515" s="449"/>
      <c r="RAF515" s="449"/>
      <c r="RAG515" s="449"/>
      <c r="RAH515" s="449"/>
      <c r="RAI515" s="449"/>
      <c r="RAJ515" s="449"/>
      <c r="RAK515" s="449"/>
      <c r="RAL515" s="449"/>
      <c r="RAM515" s="449"/>
      <c r="RAN515" s="449"/>
      <c r="RAO515" s="449"/>
      <c r="RAP515" s="449"/>
      <c r="RAQ515" s="449"/>
      <c r="RAR515" s="449"/>
      <c r="RAS515" s="449"/>
      <c r="RAT515" s="449"/>
      <c r="RAU515" s="449"/>
      <c r="RAV515" s="449"/>
      <c r="RAW515" s="449"/>
      <c r="RAX515" s="449"/>
      <c r="RAY515" s="449"/>
      <c r="RAZ515" s="449"/>
      <c r="RBA515" s="449"/>
      <c r="RBB515" s="449"/>
      <c r="RBC515" s="449"/>
      <c r="RBD515" s="449"/>
      <c r="RBE515" s="449"/>
      <c r="RBF515" s="449"/>
      <c r="RBG515" s="449"/>
      <c r="RBH515" s="449"/>
      <c r="RBI515" s="449"/>
      <c r="RBJ515" s="449"/>
      <c r="RBK515" s="449"/>
      <c r="RBL515" s="449"/>
      <c r="RBM515" s="449"/>
      <c r="RBN515" s="449"/>
      <c r="RBO515" s="449"/>
      <c r="RBP515" s="449"/>
      <c r="RBQ515" s="449"/>
      <c r="RBR515" s="449"/>
      <c r="RBS515" s="449"/>
      <c r="RBT515" s="449"/>
      <c r="RBU515" s="449"/>
      <c r="RBV515" s="449"/>
      <c r="RBW515" s="449"/>
      <c r="RBX515" s="449"/>
      <c r="RBY515" s="449"/>
      <c r="RBZ515" s="449"/>
      <c r="RCA515" s="449"/>
      <c r="RCB515" s="449"/>
      <c r="RCC515" s="449"/>
      <c r="RCD515" s="449"/>
      <c r="RCE515" s="449"/>
      <c r="RCF515" s="449"/>
      <c r="RCG515" s="449"/>
      <c r="RCH515" s="449"/>
      <c r="RCI515" s="449"/>
      <c r="RCJ515" s="449"/>
      <c r="RCK515" s="449"/>
      <c r="RCL515" s="449"/>
      <c r="RCM515" s="449"/>
      <c r="RCN515" s="449"/>
      <c r="RCO515" s="449"/>
      <c r="RCP515" s="449"/>
      <c r="RCQ515" s="449"/>
      <c r="RCR515" s="449"/>
      <c r="RCS515" s="449"/>
      <c r="RCT515" s="449"/>
      <c r="RCU515" s="449"/>
      <c r="RCV515" s="449"/>
      <c r="RCW515" s="449"/>
      <c r="RCX515" s="449"/>
      <c r="RCY515" s="449"/>
      <c r="RCZ515" s="449"/>
      <c r="RDA515" s="449"/>
      <c r="RDB515" s="449"/>
      <c r="RDC515" s="449"/>
      <c r="RDD515" s="449"/>
      <c r="RDE515" s="449"/>
      <c r="RDF515" s="449"/>
      <c r="RDG515" s="449"/>
      <c r="RDH515" s="449"/>
      <c r="RDI515" s="449"/>
      <c r="RDJ515" s="449"/>
      <c r="RDK515" s="449"/>
      <c r="RDL515" s="449"/>
      <c r="RDM515" s="449"/>
      <c r="RDN515" s="449"/>
      <c r="RDO515" s="449"/>
      <c r="RDP515" s="449"/>
      <c r="RDQ515" s="449"/>
      <c r="RDR515" s="449"/>
      <c r="RDS515" s="449"/>
      <c r="RDT515" s="449"/>
      <c r="RDU515" s="449"/>
      <c r="RDV515" s="449"/>
      <c r="RDW515" s="449"/>
      <c r="RDX515" s="449"/>
      <c r="RDY515" s="449"/>
      <c r="RDZ515" s="449"/>
      <c r="REA515" s="449"/>
      <c r="REB515" s="449"/>
      <c r="REC515" s="449"/>
      <c r="RED515" s="449"/>
      <c r="REE515" s="449"/>
      <c r="REF515" s="449"/>
      <c r="REG515" s="449"/>
      <c r="REH515" s="449"/>
      <c r="REI515" s="449"/>
      <c r="REJ515" s="449"/>
      <c r="REK515" s="449"/>
      <c r="REL515" s="449"/>
      <c r="REM515" s="449"/>
      <c r="REN515" s="449"/>
      <c r="REO515" s="449"/>
      <c r="REP515" s="449"/>
      <c r="REQ515" s="449"/>
      <c r="RER515" s="449"/>
      <c r="RES515" s="449"/>
      <c r="RET515" s="449"/>
      <c r="REU515" s="449"/>
      <c r="REV515" s="449"/>
      <c r="REW515" s="449"/>
      <c r="REX515" s="449"/>
      <c r="REY515" s="449"/>
      <c r="REZ515" s="449"/>
      <c r="RFA515" s="449"/>
      <c r="RFB515" s="449"/>
      <c r="RFC515" s="449"/>
      <c r="RFD515" s="449"/>
      <c r="RFE515" s="449"/>
      <c r="RFF515" s="449"/>
      <c r="RFG515" s="449"/>
      <c r="RFH515" s="449"/>
      <c r="RFI515" s="449"/>
      <c r="RFJ515" s="449"/>
      <c r="RFK515" s="449"/>
      <c r="RFL515" s="449"/>
      <c r="RFM515" s="449"/>
      <c r="RFN515" s="449"/>
      <c r="RFO515" s="449"/>
      <c r="RFP515" s="449"/>
      <c r="RFQ515" s="449"/>
      <c r="RFR515" s="449"/>
      <c r="RFS515" s="449"/>
      <c r="RFT515" s="449"/>
      <c r="RFU515" s="449"/>
      <c r="RFV515" s="449"/>
      <c r="RFW515" s="449"/>
      <c r="RFX515" s="449"/>
      <c r="RFY515" s="449"/>
      <c r="RFZ515" s="449"/>
      <c r="RGA515" s="449"/>
      <c r="RGB515" s="449"/>
      <c r="RGC515" s="449"/>
      <c r="RGD515" s="449"/>
      <c r="RGE515" s="449"/>
      <c r="RGF515" s="449"/>
      <c r="RGG515" s="449"/>
      <c r="RGH515" s="449"/>
      <c r="RGI515" s="449"/>
      <c r="RGJ515" s="449"/>
      <c r="RGK515" s="449"/>
      <c r="RGL515" s="449"/>
      <c r="RGM515" s="449"/>
      <c r="RGN515" s="449"/>
      <c r="RGO515" s="449"/>
      <c r="RGP515" s="449"/>
      <c r="RGQ515" s="449"/>
      <c r="RGR515" s="449"/>
      <c r="RGS515" s="449"/>
      <c r="RGT515" s="449"/>
      <c r="RGU515" s="449"/>
      <c r="RGV515" s="449"/>
      <c r="RGW515" s="449"/>
      <c r="RGX515" s="449"/>
      <c r="RGY515" s="449"/>
      <c r="RGZ515" s="449"/>
      <c r="RHA515" s="449"/>
      <c r="RHB515" s="449"/>
      <c r="RHC515" s="449"/>
      <c r="RHD515" s="449"/>
      <c r="RHE515" s="449"/>
      <c r="RHF515" s="449"/>
      <c r="RHG515" s="449"/>
      <c r="RHH515" s="449"/>
      <c r="RHI515" s="449"/>
      <c r="RHJ515" s="449"/>
      <c r="RHK515" s="449"/>
      <c r="RHL515" s="449"/>
      <c r="RHM515" s="449"/>
      <c r="RHN515" s="449"/>
      <c r="RHO515" s="449"/>
      <c r="RHP515" s="449"/>
      <c r="RHQ515" s="449"/>
      <c r="RHR515" s="449"/>
      <c r="RHS515" s="449"/>
      <c r="RHT515" s="449"/>
      <c r="RHU515" s="449"/>
      <c r="RHV515" s="449"/>
      <c r="RHW515" s="449"/>
      <c r="RHX515" s="449"/>
      <c r="RHY515" s="449"/>
      <c r="RHZ515" s="449"/>
      <c r="RIA515" s="449"/>
      <c r="RIB515" s="449"/>
      <c r="RIC515" s="449"/>
      <c r="RID515" s="449"/>
      <c r="RIE515" s="449"/>
      <c r="RIF515" s="449"/>
      <c r="RIG515" s="449"/>
      <c r="RIH515" s="449"/>
      <c r="RII515" s="449"/>
      <c r="RIJ515" s="449"/>
      <c r="RIK515" s="449"/>
      <c r="RIL515" s="449"/>
      <c r="RIM515" s="449"/>
      <c r="RIN515" s="449"/>
      <c r="RIO515" s="449"/>
      <c r="RIP515" s="449"/>
      <c r="RIQ515" s="449"/>
      <c r="RIR515" s="449"/>
      <c r="RIS515" s="449"/>
      <c r="RIT515" s="449"/>
      <c r="RIU515" s="449"/>
      <c r="RIV515" s="449"/>
      <c r="RIW515" s="449"/>
      <c r="RIX515" s="449"/>
      <c r="RIY515" s="449"/>
      <c r="RIZ515" s="449"/>
      <c r="RJA515" s="449"/>
      <c r="RJB515" s="449"/>
      <c r="RJC515" s="449"/>
      <c r="RJD515" s="449"/>
      <c r="RJE515" s="449"/>
      <c r="RJF515" s="449"/>
      <c r="RJG515" s="449"/>
      <c r="RJH515" s="449"/>
      <c r="RJI515" s="449"/>
      <c r="RJJ515" s="449"/>
      <c r="RJK515" s="449"/>
      <c r="RJL515" s="449"/>
      <c r="RJM515" s="449"/>
      <c r="RJN515" s="449"/>
      <c r="RJO515" s="449"/>
      <c r="RJP515" s="449"/>
      <c r="RJQ515" s="449"/>
      <c r="RJR515" s="449"/>
      <c r="RJS515" s="449"/>
      <c r="RJT515" s="449"/>
      <c r="RJU515" s="449"/>
      <c r="RJV515" s="449"/>
      <c r="RJW515" s="449"/>
      <c r="RJX515" s="449"/>
      <c r="RJY515" s="449"/>
      <c r="RJZ515" s="449"/>
      <c r="RKA515" s="449"/>
      <c r="RKB515" s="449"/>
      <c r="RKC515" s="449"/>
      <c r="RKD515" s="449"/>
      <c r="RKE515" s="449"/>
      <c r="RKF515" s="449"/>
      <c r="RKG515" s="449"/>
      <c r="RKH515" s="449"/>
      <c r="RKI515" s="449"/>
      <c r="RKJ515" s="449"/>
      <c r="RKK515" s="449"/>
      <c r="RKL515" s="449"/>
      <c r="RKM515" s="449"/>
      <c r="RKN515" s="449"/>
      <c r="RKO515" s="449"/>
      <c r="RKP515" s="449"/>
      <c r="RKQ515" s="449"/>
      <c r="RKR515" s="449"/>
      <c r="RKS515" s="449"/>
      <c r="RKT515" s="449"/>
      <c r="RKU515" s="449"/>
      <c r="RKV515" s="449"/>
      <c r="RKW515" s="449"/>
      <c r="RKX515" s="449"/>
      <c r="RKY515" s="449"/>
      <c r="RKZ515" s="449"/>
      <c r="RLA515" s="449"/>
      <c r="RLB515" s="449"/>
      <c r="RLC515" s="449"/>
      <c r="RLD515" s="449"/>
      <c r="RLE515" s="449"/>
      <c r="RLF515" s="449"/>
      <c r="RLG515" s="449"/>
      <c r="RLH515" s="449"/>
      <c r="RLI515" s="449"/>
      <c r="RLJ515" s="449"/>
      <c r="RLK515" s="449"/>
      <c r="RLL515" s="449"/>
      <c r="RLM515" s="449"/>
      <c r="RLN515" s="449"/>
      <c r="RLO515" s="449"/>
      <c r="RLP515" s="449"/>
      <c r="RLQ515" s="449"/>
      <c r="RLR515" s="449"/>
      <c r="RLS515" s="449"/>
      <c r="RLT515" s="449"/>
      <c r="RLU515" s="449"/>
      <c r="RLV515" s="449"/>
      <c r="RLW515" s="449"/>
      <c r="RLX515" s="449"/>
      <c r="RLY515" s="449"/>
      <c r="RLZ515" s="449"/>
      <c r="RMA515" s="449"/>
      <c r="RMB515" s="449"/>
      <c r="RMC515" s="449"/>
      <c r="RMD515" s="449"/>
      <c r="RME515" s="449"/>
      <c r="RMF515" s="449"/>
      <c r="RMG515" s="449"/>
      <c r="RMH515" s="449"/>
      <c r="RMI515" s="449"/>
      <c r="RMJ515" s="449"/>
      <c r="RMK515" s="449"/>
      <c r="RML515" s="449"/>
      <c r="RMM515" s="449"/>
      <c r="RMN515" s="449"/>
      <c r="RMO515" s="449"/>
      <c r="RMP515" s="449"/>
      <c r="RMQ515" s="449"/>
      <c r="RMR515" s="449"/>
      <c r="RMS515" s="449"/>
      <c r="RMT515" s="449"/>
      <c r="RMU515" s="449"/>
      <c r="RMV515" s="449"/>
      <c r="RMW515" s="449"/>
      <c r="RMX515" s="449"/>
      <c r="RMY515" s="449"/>
      <c r="RMZ515" s="449"/>
      <c r="RNA515" s="449"/>
      <c r="RNB515" s="449"/>
      <c r="RNC515" s="449"/>
      <c r="RND515" s="449"/>
      <c r="RNE515" s="449"/>
      <c r="RNF515" s="449"/>
      <c r="RNG515" s="449"/>
      <c r="RNH515" s="449"/>
      <c r="RNI515" s="449"/>
      <c r="RNJ515" s="449"/>
      <c r="RNK515" s="449"/>
      <c r="RNL515" s="449"/>
      <c r="RNM515" s="449"/>
      <c r="RNN515" s="449"/>
      <c r="RNO515" s="449"/>
      <c r="RNP515" s="449"/>
      <c r="RNQ515" s="449"/>
      <c r="RNR515" s="449"/>
      <c r="RNS515" s="449"/>
      <c r="RNT515" s="449"/>
      <c r="RNU515" s="449"/>
      <c r="RNV515" s="449"/>
      <c r="RNW515" s="449"/>
      <c r="RNX515" s="449"/>
      <c r="RNY515" s="449"/>
      <c r="RNZ515" s="449"/>
      <c r="ROA515" s="449"/>
      <c r="ROB515" s="449"/>
      <c r="ROC515" s="449"/>
      <c r="ROD515" s="449"/>
      <c r="ROE515" s="449"/>
      <c r="ROF515" s="449"/>
      <c r="ROG515" s="449"/>
      <c r="ROH515" s="449"/>
      <c r="ROI515" s="449"/>
      <c r="ROJ515" s="449"/>
      <c r="ROK515" s="449"/>
      <c r="ROL515" s="449"/>
      <c r="ROM515" s="449"/>
      <c r="RON515" s="449"/>
      <c r="ROO515" s="449"/>
      <c r="ROP515" s="449"/>
      <c r="ROQ515" s="449"/>
      <c r="ROR515" s="449"/>
      <c r="ROS515" s="449"/>
      <c r="ROT515" s="449"/>
      <c r="ROU515" s="449"/>
      <c r="ROV515" s="449"/>
      <c r="ROW515" s="449"/>
      <c r="ROX515" s="449"/>
      <c r="ROY515" s="449"/>
      <c r="ROZ515" s="449"/>
      <c r="RPA515" s="449"/>
      <c r="RPB515" s="449"/>
      <c r="RPC515" s="449"/>
      <c r="RPD515" s="449"/>
      <c r="RPE515" s="449"/>
      <c r="RPF515" s="449"/>
      <c r="RPG515" s="449"/>
      <c r="RPH515" s="449"/>
      <c r="RPI515" s="449"/>
      <c r="RPJ515" s="449"/>
      <c r="RPK515" s="449"/>
      <c r="RPL515" s="449"/>
      <c r="RPM515" s="449"/>
      <c r="RPN515" s="449"/>
      <c r="RPO515" s="449"/>
      <c r="RPP515" s="449"/>
      <c r="RPQ515" s="449"/>
      <c r="RPR515" s="449"/>
      <c r="RPS515" s="449"/>
      <c r="RPT515" s="449"/>
      <c r="RPU515" s="449"/>
      <c r="RPV515" s="449"/>
      <c r="RPW515" s="449"/>
      <c r="RPX515" s="449"/>
      <c r="RPY515" s="449"/>
      <c r="RPZ515" s="449"/>
      <c r="RQA515" s="449"/>
      <c r="RQB515" s="449"/>
      <c r="RQC515" s="449"/>
      <c r="RQD515" s="449"/>
      <c r="RQE515" s="449"/>
      <c r="RQF515" s="449"/>
      <c r="RQG515" s="449"/>
      <c r="RQH515" s="449"/>
      <c r="RQI515" s="449"/>
      <c r="RQJ515" s="449"/>
      <c r="RQK515" s="449"/>
      <c r="RQL515" s="449"/>
      <c r="RQM515" s="449"/>
      <c r="RQN515" s="449"/>
      <c r="RQO515" s="449"/>
      <c r="RQP515" s="449"/>
      <c r="RQQ515" s="449"/>
      <c r="RQR515" s="449"/>
      <c r="RQS515" s="449"/>
      <c r="RQT515" s="449"/>
      <c r="RQU515" s="449"/>
      <c r="RQV515" s="449"/>
      <c r="RQW515" s="449"/>
      <c r="RQX515" s="449"/>
      <c r="RQY515" s="449"/>
      <c r="RQZ515" s="449"/>
      <c r="RRA515" s="449"/>
      <c r="RRB515" s="449"/>
      <c r="RRC515" s="449"/>
      <c r="RRD515" s="449"/>
      <c r="RRE515" s="449"/>
      <c r="RRF515" s="449"/>
      <c r="RRG515" s="449"/>
      <c r="RRH515" s="449"/>
      <c r="RRI515" s="449"/>
      <c r="RRJ515" s="449"/>
      <c r="RRK515" s="449"/>
      <c r="RRL515" s="449"/>
      <c r="RRM515" s="449"/>
      <c r="RRN515" s="449"/>
      <c r="RRO515" s="449"/>
      <c r="RRP515" s="449"/>
      <c r="RRQ515" s="449"/>
      <c r="RRR515" s="449"/>
      <c r="RRS515" s="449"/>
      <c r="RRT515" s="449"/>
      <c r="RRU515" s="449"/>
      <c r="RRV515" s="449"/>
      <c r="RRW515" s="449"/>
      <c r="RRX515" s="449"/>
      <c r="RRY515" s="449"/>
      <c r="RRZ515" s="449"/>
      <c r="RSA515" s="449"/>
      <c r="RSB515" s="449"/>
      <c r="RSC515" s="449"/>
      <c r="RSD515" s="449"/>
      <c r="RSE515" s="449"/>
      <c r="RSF515" s="449"/>
      <c r="RSG515" s="449"/>
      <c r="RSH515" s="449"/>
      <c r="RSI515" s="449"/>
      <c r="RSJ515" s="449"/>
      <c r="RSK515" s="449"/>
      <c r="RSL515" s="449"/>
      <c r="RSM515" s="449"/>
      <c r="RSN515" s="449"/>
      <c r="RSO515" s="449"/>
      <c r="RSP515" s="449"/>
      <c r="RSQ515" s="449"/>
      <c r="RSR515" s="449"/>
      <c r="RSS515" s="449"/>
      <c r="RST515" s="449"/>
      <c r="RSU515" s="449"/>
      <c r="RSV515" s="449"/>
      <c r="RSW515" s="449"/>
      <c r="RSX515" s="449"/>
      <c r="RSY515" s="449"/>
      <c r="RSZ515" s="449"/>
      <c r="RTA515" s="449"/>
      <c r="RTB515" s="449"/>
      <c r="RTC515" s="449"/>
      <c r="RTD515" s="449"/>
      <c r="RTE515" s="449"/>
      <c r="RTF515" s="449"/>
      <c r="RTG515" s="449"/>
      <c r="RTH515" s="449"/>
      <c r="RTI515" s="449"/>
      <c r="RTJ515" s="449"/>
      <c r="RTK515" s="449"/>
      <c r="RTL515" s="449"/>
      <c r="RTM515" s="449"/>
      <c r="RTN515" s="449"/>
      <c r="RTO515" s="449"/>
      <c r="RTP515" s="449"/>
      <c r="RTQ515" s="449"/>
      <c r="RTR515" s="449"/>
      <c r="RTS515" s="449"/>
      <c r="RTT515" s="449"/>
      <c r="RTU515" s="449"/>
      <c r="RTV515" s="449"/>
      <c r="RTW515" s="449"/>
      <c r="RTX515" s="449"/>
      <c r="RTY515" s="449"/>
      <c r="RTZ515" s="449"/>
      <c r="RUA515" s="449"/>
      <c r="RUB515" s="449"/>
      <c r="RUC515" s="449"/>
      <c r="RUD515" s="449"/>
      <c r="RUE515" s="449"/>
      <c r="RUF515" s="449"/>
      <c r="RUG515" s="449"/>
      <c r="RUH515" s="449"/>
      <c r="RUI515" s="449"/>
      <c r="RUJ515" s="449"/>
      <c r="RUK515" s="449"/>
      <c r="RUL515" s="449"/>
      <c r="RUM515" s="449"/>
      <c r="RUN515" s="449"/>
      <c r="RUO515" s="449"/>
      <c r="RUP515" s="449"/>
      <c r="RUQ515" s="449"/>
      <c r="RUR515" s="449"/>
      <c r="RUS515" s="449"/>
      <c r="RUT515" s="449"/>
      <c r="RUU515" s="449"/>
      <c r="RUV515" s="449"/>
      <c r="RUW515" s="449"/>
      <c r="RUX515" s="449"/>
      <c r="RUY515" s="449"/>
      <c r="RUZ515" s="449"/>
      <c r="RVA515" s="449"/>
      <c r="RVB515" s="449"/>
      <c r="RVC515" s="449"/>
      <c r="RVD515" s="449"/>
      <c r="RVE515" s="449"/>
      <c r="RVF515" s="449"/>
      <c r="RVG515" s="449"/>
      <c r="RVH515" s="449"/>
      <c r="RVI515" s="449"/>
      <c r="RVJ515" s="449"/>
      <c r="RVK515" s="449"/>
      <c r="RVL515" s="449"/>
      <c r="RVM515" s="449"/>
      <c r="RVN515" s="449"/>
      <c r="RVO515" s="449"/>
      <c r="RVP515" s="449"/>
      <c r="RVQ515" s="449"/>
      <c r="RVR515" s="449"/>
      <c r="RVS515" s="449"/>
      <c r="RVT515" s="449"/>
      <c r="RVU515" s="449"/>
      <c r="RVV515" s="449"/>
      <c r="RVW515" s="449"/>
      <c r="RVX515" s="449"/>
      <c r="RVY515" s="449"/>
      <c r="RVZ515" s="449"/>
      <c r="RWA515" s="449"/>
      <c r="RWB515" s="449"/>
      <c r="RWC515" s="449"/>
      <c r="RWD515" s="449"/>
      <c r="RWE515" s="449"/>
      <c r="RWF515" s="449"/>
      <c r="RWG515" s="449"/>
      <c r="RWH515" s="449"/>
      <c r="RWI515" s="449"/>
      <c r="RWJ515" s="449"/>
      <c r="RWK515" s="449"/>
      <c r="RWL515" s="449"/>
      <c r="RWM515" s="449"/>
      <c r="RWN515" s="449"/>
      <c r="RWO515" s="449"/>
      <c r="RWP515" s="449"/>
      <c r="RWQ515" s="449"/>
      <c r="RWR515" s="449"/>
      <c r="RWS515" s="449"/>
      <c r="RWT515" s="449"/>
      <c r="RWU515" s="449"/>
      <c r="RWV515" s="449"/>
      <c r="RWW515" s="449"/>
      <c r="RWX515" s="449"/>
      <c r="RWY515" s="449"/>
      <c r="RWZ515" s="449"/>
      <c r="RXA515" s="449"/>
      <c r="RXB515" s="449"/>
      <c r="RXC515" s="449"/>
      <c r="RXD515" s="449"/>
      <c r="RXE515" s="449"/>
      <c r="RXF515" s="449"/>
      <c r="RXG515" s="449"/>
      <c r="RXH515" s="449"/>
      <c r="RXI515" s="449"/>
      <c r="RXJ515" s="449"/>
      <c r="RXK515" s="449"/>
      <c r="RXL515" s="449"/>
      <c r="RXM515" s="449"/>
      <c r="RXN515" s="449"/>
      <c r="RXO515" s="449"/>
      <c r="RXP515" s="449"/>
      <c r="RXQ515" s="449"/>
      <c r="RXR515" s="449"/>
      <c r="RXS515" s="449"/>
      <c r="RXT515" s="449"/>
      <c r="RXU515" s="449"/>
      <c r="RXV515" s="449"/>
      <c r="RXW515" s="449"/>
      <c r="RXX515" s="449"/>
      <c r="RXY515" s="449"/>
      <c r="RXZ515" s="449"/>
      <c r="RYA515" s="449"/>
      <c r="RYB515" s="449"/>
      <c r="RYC515" s="449"/>
      <c r="RYD515" s="449"/>
      <c r="RYE515" s="449"/>
      <c r="RYF515" s="449"/>
      <c r="RYG515" s="449"/>
      <c r="RYH515" s="449"/>
      <c r="RYI515" s="449"/>
      <c r="RYJ515" s="449"/>
      <c r="RYK515" s="449"/>
      <c r="RYL515" s="449"/>
      <c r="RYM515" s="449"/>
      <c r="RYN515" s="449"/>
      <c r="RYO515" s="449"/>
      <c r="RYP515" s="449"/>
      <c r="RYQ515" s="449"/>
      <c r="RYR515" s="449"/>
      <c r="RYS515" s="449"/>
      <c r="RYT515" s="449"/>
      <c r="RYU515" s="449"/>
      <c r="RYV515" s="449"/>
      <c r="RYW515" s="449"/>
      <c r="RYX515" s="449"/>
      <c r="RYY515" s="449"/>
      <c r="RYZ515" s="449"/>
      <c r="RZA515" s="449"/>
      <c r="RZB515" s="449"/>
      <c r="RZC515" s="449"/>
      <c r="RZD515" s="449"/>
      <c r="RZE515" s="449"/>
      <c r="RZF515" s="449"/>
      <c r="RZG515" s="449"/>
      <c r="RZH515" s="449"/>
      <c r="RZI515" s="449"/>
      <c r="RZJ515" s="449"/>
      <c r="RZK515" s="449"/>
      <c r="RZL515" s="449"/>
      <c r="RZM515" s="449"/>
      <c r="RZN515" s="449"/>
      <c r="RZO515" s="449"/>
      <c r="RZP515" s="449"/>
      <c r="RZQ515" s="449"/>
      <c r="RZR515" s="449"/>
      <c r="RZS515" s="449"/>
      <c r="RZT515" s="449"/>
      <c r="RZU515" s="449"/>
      <c r="RZV515" s="449"/>
      <c r="RZW515" s="449"/>
      <c r="RZX515" s="449"/>
      <c r="RZY515" s="449"/>
      <c r="RZZ515" s="449"/>
      <c r="SAA515" s="449"/>
      <c r="SAB515" s="449"/>
      <c r="SAC515" s="449"/>
      <c r="SAD515" s="449"/>
      <c r="SAE515" s="449"/>
      <c r="SAF515" s="449"/>
      <c r="SAG515" s="449"/>
      <c r="SAH515" s="449"/>
      <c r="SAI515" s="449"/>
      <c r="SAJ515" s="449"/>
      <c r="SAK515" s="449"/>
      <c r="SAL515" s="449"/>
      <c r="SAM515" s="449"/>
      <c r="SAN515" s="449"/>
      <c r="SAO515" s="449"/>
      <c r="SAP515" s="449"/>
      <c r="SAQ515" s="449"/>
      <c r="SAR515" s="449"/>
      <c r="SAS515" s="449"/>
      <c r="SAT515" s="449"/>
      <c r="SAU515" s="449"/>
      <c r="SAV515" s="449"/>
      <c r="SAW515" s="449"/>
      <c r="SAX515" s="449"/>
      <c r="SAY515" s="449"/>
      <c r="SAZ515" s="449"/>
      <c r="SBA515" s="449"/>
      <c r="SBB515" s="449"/>
      <c r="SBC515" s="449"/>
      <c r="SBD515" s="449"/>
      <c r="SBE515" s="449"/>
      <c r="SBF515" s="449"/>
      <c r="SBG515" s="449"/>
      <c r="SBH515" s="449"/>
      <c r="SBI515" s="449"/>
      <c r="SBJ515" s="449"/>
      <c r="SBK515" s="449"/>
      <c r="SBL515" s="449"/>
      <c r="SBM515" s="449"/>
      <c r="SBN515" s="449"/>
      <c r="SBO515" s="449"/>
      <c r="SBP515" s="449"/>
      <c r="SBQ515" s="449"/>
      <c r="SBR515" s="449"/>
      <c r="SBS515" s="449"/>
      <c r="SBT515" s="449"/>
      <c r="SBU515" s="449"/>
      <c r="SBV515" s="449"/>
      <c r="SBW515" s="449"/>
      <c r="SBX515" s="449"/>
      <c r="SBY515" s="449"/>
      <c r="SBZ515" s="449"/>
      <c r="SCA515" s="449"/>
      <c r="SCB515" s="449"/>
      <c r="SCC515" s="449"/>
      <c r="SCD515" s="449"/>
      <c r="SCE515" s="449"/>
      <c r="SCF515" s="449"/>
      <c r="SCG515" s="449"/>
      <c r="SCH515" s="449"/>
      <c r="SCI515" s="449"/>
      <c r="SCJ515" s="449"/>
      <c r="SCK515" s="449"/>
      <c r="SCL515" s="449"/>
      <c r="SCM515" s="449"/>
      <c r="SCN515" s="449"/>
      <c r="SCO515" s="449"/>
      <c r="SCP515" s="449"/>
      <c r="SCQ515" s="449"/>
      <c r="SCR515" s="449"/>
      <c r="SCS515" s="449"/>
      <c r="SCT515" s="449"/>
      <c r="SCU515" s="449"/>
      <c r="SCV515" s="449"/>
      <c r="SCW515" s="449"/>
      <c r="SCX515" s="449"/>
      <c r="SCY515" s="449"/>
      <c r="SCZ515" s="449"/>
      <c r="SDA515" s="449"/>
      <c r="SDB515" s="449"/>
      <c r="SDC515" s="449"/>
      <c r="SDD515" s="449"/>
      <c r="SDE515" s="449"/>
      <c r="SDF515" s="449"/>
      <c r="SDG515" s="449"/>
      <c r="SDH515" s="449"/>
      <c r="SDI515" s="449"/>
      <c r="SDJ515" s="449"/>
      <c r="SDK515" s="449"/>
      <c r="SDL515" s="449"/>
      <c r="SDM515" s="449"/>
      <c r="SDN515" s="449"/>
      <c r="SDO515" s="449"/>
      <c r="SDP515" s="449"/>
      <c r="SDQ515" s="449"/>
      <c r="SDR515" s="449"/>
      <c r="SDS515" s="449"/>
      <c r="SDT515" s="449"/>
      <c r="SDU515" s="449"/>
      <c r="SDV515" s="449"/>
      <c r="SDW515" s="449"/>
      <c r="SDX515" s="449"/>
      <c r="SDY515" s="449"/>
      <c r="SDZ515" s="449"/>
      <c r="SEA515" s="449"/>
      <c r="SEB515" s="449"/>
      <c r="SEC515" s="449"/>
      <c r="SED515" s="449"/>
      <c r="SEE515" s="449"/>
      <c r="SEF515" s="449"/>
      <c r="SEG515" s="449"/>
      <c r="SEH515" s="449"/>
      <c r="SEI515" s="449"/>
      <c r="SEJ515" s="449"/>
      <c r="SEK515" s="449"/>
      <c r="SEL515" s="449"/>
      <c r="SEM515" s="449"/>
      <c r="SEN515" s="449"/>
      <c r="SEO515" s="449"/>
      <c r="SEP515" s="449"/>
      <c r="SEQ515" s="449"/>
      <c r="SER515" s="449"/>
      <c r="SES515" s="449"/>
      <c r="SET515" s="449"/>
      <c r="SEU515" s="449"/>
      <c r="SEV515" s="449"/>
      <c r="SEW515" s="449"/>
      <c r="SEX515" s="449"/>
      <c r="SEY515" s="449"/>
      <c r="SEZ515" s="449"/>
      <c r="SFA515" s="449"/>
      <c r="SFB515" s="449"/>
      <c r="SFC515" s="449"/>
      <c r="SFD515" s="449"/>
      <c r="SFE515" s="449"/>
      <c r="SFF515" s="449"/>
      <c r="SFG515" s="449"/>
      <c r="SFH515" s="449"/>
      <c r="SFI515" s="449"/>
      <c r="SFJ515" s="449"/>
      <c r="SFK515" s="449"/>
      <c r="SFL515" s="449"/>
      <c r="SFM515" s="449"/>
      <c r="SFN515" s="449"/>
      <c r="SFO515" s="449"/>
      <c r="SFP515" s="449"/>
      <c r="SFQ515" s="449"/>
      <c r="SFR515" s="449"/>
      <c r="SFS515" s="449"/>
      <c r="SFT515" s="449"/>
      <c r="SFU515" s="449"/>
      <c r="SFV515" s="449"/>
      <c r="SFW515" s="449"/>
      <c r="SFX515" s="449"/>
      <c r="SFY515" s="449"/>
      <c r="SFZ515" s="449"/>
      <c r="SGA515" s="449"/>
      <c r="SGB515" s="449"/>
      <c r="SGC515" s="449"/>
      <c r="SGD515" s="449"/>
      <c r="SGE515" s="449"/>
      <c r="SGF515" s="449"/>
      <c r="SGG515" s="449"/>
      <c r="SGH515" s="449"/>
      <c r="SGI515" s="449"/>
      <c r="SGJ515" s="449"/>
      <c r="SGK515" s="449"/>
      <c r="SGL515" s="449"/>
      <c r="SGM515" s="449"/>
      <c r="SGN515" s="449"/>
      <c r="SGO515" s="449"/>
      <c r="SGP515" s="449"/>
      <c r="SGQ515" s="449"/>
      <c r="SGR515" s="449"/>
      <c r="SGS515" s="449"/>
      <c r="SGT515" s="449"/>
      <c r="SGU515" s="449"/>
      <c r="SGV515" s="449"/>
      <c r="SGW515" s="449"/>
      <c r="SGX515" s="449"/>
      <c r="SGY515" s="449"/>
      <c r="SGZ515" s="449"/>
      <c r="SHA515" s="449"/>
      <c r="SHB515" s="449"/>
      <c r="SHC515" s="449"/>
      <c r="SHD515" s="449"/>
      <c r="SHE515" s="449"/>
      <c r="SHF515" s="449"/>
      <c r="SHG515" s="449"/>
      <c r="SHH515" s="449"/>
      <c r="SHI515" s="449"/>
      <c r="SHJ515" s="449"/>
      <c r="SHK515" s="449"/>
      <c r="SHL515" s="449"/>
      <c r="SHM515" s="449"/>
      <c r="SHN515" s="449"/>
      <c r="SHO515" s="449"/>
      <c r="SHP515" s="449"/>
      <c r="SHQ515" s="449"/>
      <c r="SHR515" s="449"/>
      <c r="SHS515" s="449"/>
      <c r="SHT515" s="449"/>
      <c r="SHU515" s="449"/>
      <c r="SHV515" s="449"/>
      <c r="SHW515" s="449"/>
      <c r="SHX515" s="449"/>
      <c r="SHY515" s="449"/>
      <c r="SHZ515" s="449"/>
      <c r="SIA515" s="449"/>
      <c r="SIB515" s="449"/>
      <c r="SIC515" s="449"/>
      <c r="SID515" s="449"/>
      <c r="SIE515" s="449"/>
      <c r="SIF515" s="449"/>
      <c r="SIG515" s="449"/>
      <c r="SIH515" s="449"/>
      <c r="SII515" s="449"/>
      <c r="SIJ515" s="449"/>
      <c r="SIK515" s="449"/>
      <c r="SIL515" s="449"/>
      <c r="SIM515" s="449"/>
      <c r="SIN515" s="449"/>
      <c r="SIO515" s="449"/>
      <c r="SIP515" s="449"/>
      <c r="SIQ515" s="449"/>
      <c r="SIR515" s="449"/>
      <c r="SIS515" s="449"/>
      <c r="SIT515" s="449"/>
      <c r="SIU515" s="449"/>
      <c r="SIV515" s="449"/>
      <c r="SIW515" s="449"/>
      <c r="SIX515" s="449"/>
      <c r="SIY515" s="449"/>
      <c r="SIZ515" s="449"/>
      <c r="SJA515" s="449"/>
      <c r="SJB515" s="449"/>
      <c r="SJC515" s="449"/>
      <c r="SJD515" s="449"/>
      <c r="SJE515" s="449"/>
      <c r="SJF515" s="449"/>
      <c r="SJG515" s="449"/>
      <c r="SJH515" s="449"/>
      <c r="SJI515" s="449"/>
      <c r="SJJ515" s="449"/>
      <c r="SJK515" s="449"/>
      <c r="SJL515" s="449"/>
      <c r="SJM515" s="449"/>
      <c r="SJN515" s="449"/>
      <c r="SJO515" s="449"/>
      <c r="SJP515" s="449"/>
      <c r="SJQ515" s="449"/>
      <c r="SJR515" s="449"/>
      <c r="SJS515" s="449"/>
      <c r="SJT515" s="449"/>
      <c r="SJU515" s="449"/>
      <c r="SJV515" s="449"/>
      <c r="SJW515" s="449"/>
      <c r="SJX515" s="449"/>
      <c r="SJY515" s="449"/>
      <c r="SJZ515" s="449"/>
      <c r="SKA515" s="449"/>
      <c r="SKB515" s="449"/>
      <c r="SKC515" s="449"/>
      <c r="SKD515" s="449"/>
      <c r="SKE515" s="449"/>
      <c r="SKF515" s="449"/>
      <c r="SKG515" s="449"/>
      <c r="SKH515" s="449"/>
      <c r="SKI515" s="449"/>
      <c r="SKJ515" s="449"/>
      <c r="SKK515" s="449"/>
      <c r="SKL515" s="449"/>
      <c r="SKM515" s="449"/>
      <c r="SKN515" s="449"/>
      <c r="SKO515" s="449"/>
      <c r="SKP515" s="449"/>
      <c r="SKQ515" s="449"/>
      <c r="SKR515" s="449"/>
      <c r="SKS515" s="449"/>
      <c r="SKT515" s="449"/>
      <c r="SKU515" s="449"/>
      <c r="SKV515" s="449"/>
      <c r="SKW515" s="449"/>
      <c r="SKX515" s="449"/>
      <c r="SKY515" s="449"/>
      <c r="SKZ515" s="449"/>
      <c r="SLA515" s="449"/>
      <c r="SLB515" s="449"/>
      <c r="SLC515" s="449"/>
      <c r="SLD515" s="449"/>
      <c r="SLE515" s="449"/>
      <c r="SLF515" s="449"/>
      <c r="SLG515" s="449"/>
      <c r="SLH515" s="449"/>
      <c r="SLI515" s="449"/>
      <c r="SLJ515" s="449"/>
      <c r="SLK515" s="449"/>
      <c r="SLL515" s="449"/>
      <c r="SLM515" s="449"/>
      <c r="SLN515" s="449"/>
      <c r="SLO515" s="449"/>
      <c r="SLP515" s="449"/>
      <c r="SLQ515" s="449"/>
      <c r="SLR515" s="449"/>
      <c r="SLS515" s="449"/>
      <c r="SLT515" s="449"/>
      <c r="SLU515" s="449"/>
      <c r="SLV515" s="449"/>
      <c r="SLW515" s="449"/>
      <c r="SLX515" s="449"/>
      <c r="SLY515" s="449"/>
      <c r="SLZ515" s="449"/>
      <c r="SMA515" s="449"/>
      <c r="SMB515" s="449"/>
      <c r="SMC515" s="449"/>
      <c r="SMD515" s="449"/>
      <c r="SME515" s="449"/>
      <c r="SMF515" s="449"/>
      <c r="SMG515" s="449"/>
      <c r="SMH515" s="449"/>
      <c r="SMI515" s="449"/>
      <c r="SMJ515" s="449"/>
      <c r="SMK515" s="449"/>
      <c r="SML515" s="449"/>
      <c r="SMM515" s="449"/>
      <c r="SMN515" s="449"/>
      <c r="SMO515" s="449"/>
      <c r="SMP515" s="449"/>
      <c r="SMQ515" s="449"/>
      <c r="SMR515" s="449"/>
      <c r="SMS515" s="449"/>
      <c r="SMT515" s="449"/>
      <c r="SMU515" s="449"/>
      <c r="SMV515" s="449"/>
      <c r="SMW515" s="449"/>
      <c r="SMX515" s="449"/>
      <c r="SMY515" s="449"/>
      <c r="SMZ515" s="449"/>
      <c r="SNA515" s="449"/>
      <c r="SNB515" s="449"/>
      <c r="SNC515" s="449"/>
      <c r="SND515" s="449"/>
      <c r="SNE515" s="449"/>
      <c r="SNF515" s="449"/>
      <c r="SNG515" s="449"/>
      <c r="SNH515" s="449"/>
      <c r="SNI515" s="449"/>
      <c r="SNJ515" s="449"/>
      <c r="SNK515" s="449"/>
      <c r="SNL515" s="449"/>
      <c r="SNM515" s="449"/>
      <c r="SNN515" s="449"/>
      <c r="SNO515" s="449"/>
      <c r="SNP515" s="449"/>
      <c r="SNQ515" s="449"/>
      <c r="SNR515" s="449"/>
      <c r="SNS515" s="449"/>
      <c r="SNT515" s="449"/>
      <c r="SNU515" s="449"/>
      <c r="SNV515" s="449"/>
      <c r="SNW515" s="449"/>
      <c r="SNX515" s="449"/>
      <c r="SNY515" s="449"/>
      <c r="SNZ515" s="449"/>
      <c r="SOA515" s="449"/>
      <c r="SOB515" s="449"/>
      <c r="SOC515" s="449"/>
      <c r="SOD515" s="449"/>
      <c r="SOE515" s="449"/>
      <c r="SOF515" s="449"/>
      <c r="SOG515" s="449"/>
      <c r="SOH515" s="449"/>
      <c r="SOI515" s="449"/>
      <c r="SOJ515" s="449"/>
      <c r="SOK515" s="449"/>
      <c r="SOL515" s="449"/>
      <c r="SOM515" s="449"/>
      <c r="SON515" s="449"/>
      <c r="SOO515" s="449"/>
      <c r="SOP515" s="449"/>
      <c r="SOQ515" s="449"/>
      <c r="SOR515" s="449"/>
      <c r="SOS515" s="449"/>
      <c r="SOT515" s="449"/>
      <c r="SOU515" s="449"/>
      <c r="SOV515" s="449"/>
      <c r="SOW515" s="449"/>
      <c r="SOX515" s="449"/>
      <c r="SOY515" s="449"/>
      <c r="SOZ515" s="449"/>
      <c r="SPA515" s="449"/>
      <c r="SPB515" s="449"/>
      <c r="SPC515" s="449"/>
      <c r="SPD515" s="449"/>
      <c r="SPE515" s="449"/>
      <c r="SPF515" s="449"/>
      <c r="SPG515" s="449"/>
      <c r="SPH515" s="449"/>
      <c r="SPI515" s="449"/>
      <c r="SPJ515" s="449"/>
      <c r="SPK515" s="449"/>
      <c r="SPL515" s="449"/>
      <c r="SPM515" s="449"/>
      <c r="SPN515" s="449"/>
      <c r="SPO515" s="449"/>
      <c r="SPP515" s="449"/>
      <c r="SPQ515" s="449"/>
      <c r="SPR515" s="449"/>
      <c r="SPS515" s="449"/>
      <c r="SPT515" s="449"/>
      <c r="SPU515" s="449"/>
      <c r="SPV515" s="449"/>
      <c r="SPW515" s="449"/>
      <c r="SPX515" s="449"/>
      <c r="SPY515" s="449"/>
      <c r="SPZ515" s="449"/>
      <c r="SQA515" s="449"/>
      <c r="SQB515" s="449"/>
      <c r="SQC515" s="449"/>
      <c r="SQD515" s="449"/>
      <c r="SQE515" s="449"/>
      <c r="SQF515" s="449"/>
      <c r="SQG515" s="449"/>
      <c r="SQH515" s="449"/>
      <c r="SQI515" s="449"/>
      <c r="SQJ515" s="449"/>
      <c r="SQK515" s="449"/>
      <c r="SQL515" s="449"/>
      <c r="SQM515" s="449"/>
      <c r="SQN515" s="449"/>
      <c r="SQO515" s="449"/>
      <c r="SQP515" s="449"/>
      <c r="SQQ515" s="449"/>
      <c r="SQR515" s="449"/>
      <c r="SQS515" s="449"/>
      <c r="SQT515" s="449"/>
      <c r="SQU515" s="449"/>
      <c r="SQV515" s="449"/>
      <c r="SQW515" s="449"/>
      <c r="SQX515" s="449"/>
      <c r="SQY515" s="449"/>
      <c r="SQZ515" s="449"/>
      <c r="SRA515" s="449"/>
      <c r="SRB515" s="449"/>
      <c r="SRC515" s="449"/>
      <c r="SRD515" s="449"/>
      <c r="SRE515" s="449"/>
      <c r="SRF515" s="449"/>
      <c r="SRG515" s="449"/>
      <c r="SRH515" s="449"/>
      <c r="SRI515" s="449"/>
      <c r="SRJ515" s="449"/>
      <c r="SRK515" s="449"/>
      <c r="SRL515" s="449"/>
      <c r="SRM515" s="449"/>
      <c r="SRN515" s="449"/>
      <c r="SRO515" s="449"/>
      <c r="SRP515" s="449"/>
      <c r="SRQ515" s="449"/>
      <c r="SRR515" s="449"/>
      <c r="SRS515" s="449"/>
      <c r="SRT515" s="449"/>
      <c r="SRU515" s="449"/>
      <c r="SRV515" s="449"/>
      <c r="SRW515" s="449"/>
      <c r="SRX515" s="449"/>
      <c r="SRY515" s="449"/>
      <c r="SRZ515" s="449"/>
      <c r="SSA515" s="449"/>
      <c r="SSB515" s="449"/>
      <c r="SSC515" s="449"/>
      <c r="SSD515" s="449"/>
      <c r="SSE515" s="449"/>
      <c r="SSF515" s="449"/>
      <c r="SSG515" s="449"/>
      <c r="SSH515" s="449"/>
      <c r="SSI515" s="449"/>
      <c r="SSJ515" s="449"/>
      <c r="SSK515" s="449"/>
      <c r="SSL515" s="449"/>
      <c r="SSM515" s="449"/>
      <c r="SSN515" s="449"/>
      <c r="SSO515" s="449"/>
      <c r="SSP515" s="449"/>
      <c r="SSQ515" s="449"/>
      <c r="SSR515" s="449"/>
      <c r="SSS515" s="449"/>
      <c r="SST515" s="449"/>
      <c r="SSU515" s="449"/>
      <c r="SSV515" s="449"/>
      <c r="SSW515" s="449"/>
      <c r="SSX515" s="449"/>
      <c r="SSY515" s="449"/>
      <c r="SSZ515" s="449"/>
      <c r="STA515" s="449"/>
      <c r="STB515" s="449"/>
      <c r="STC515" s="449"/>
      <c r="STD515" s="449"/>
      <c r="STE515" s="449"/>
      <c r="STF515" s="449"/>
      <c r="STG515" s="449"/>
      <c r="STH515" s="449"/>
      <c r="STI515" s="449"/>
      <c r="STJ515" s="449"/>
      <c r="STK515" s="449"/>
      <c r="STL515" s="449"/>
      <c r="STM515" s="449"/>
      <c r="STN515" s="449"/>
      <c r="STO515" s="449"/>
      <c r="STP515" s="449"/>
      <c r="STQ515" s="449"/>
      <c r="STR515" s="449"/>
      <c r="STS515" s="449"/>
      <c r="STT515" s="449"/>
      <c r="STU515" s="449"/>
      <c r="STV515" s="449"/>
      <c r="STW515" s="449"/>
      <c r="STX515" s="449"/>
      <c r="STY515" s="449"/>
      <c r="STZ515" s="449"/>
      <c r="SUA515" s="449"/>
      <c r="SUB515" s="449"/>
      <c r="SUC515" s="449"/>
      <c r="SUD515" s="449"/>
      <c r="SUE515" s="449"/>
      <c r="SUF515" s="449"/>
      <c r="SUG515" s="449"/>
      <c r="SUH515" s="449"/>
      <c r="SUI515" s="449"/>
      <c r="SUJ515" s="449"/>
      <c r="SUK515" s="449"/>
      <c r="SUL515" s="449"/>
      <c r="SUM515" s="449"/>
      <c r="SUN515" s="449"/>
      <c r="SUO515" s="449"/>
      <c r="SUP515" s="449"/>
      <c r="SUQ515" s="449"/>
      <c r="SUR515" s="449"/>
      <c r="SUS515" s="449"/>
      <c r="SUT515" s="449"/>
      <c r="SUU515" s="449"/>
      <c r="SUV515" s="449"/>
      <c r="SUW515" s="449"/>
      <c r="SUX515" s="449"/>
      <c r="SUY515" s="449"/>
      <c r="SUZ515" s="449"/>
      <c r="SVA515" s="449"/>
      <c r="SVB515" s="449"/>
      <c r="SVC515" s="449"/>
      <c r="SVD515" s="449"/>
      <c r="SVE515" s="449"/>
      <c r="SVF515" s="449"/>
      <c r="SVG515" s="449"/>
      <c r="SVH515" s="449"/>
      <c r="SVI515" s="449"/>
      <c r="SVJ515" s="449"/>
      <c r="SVK515" s="449"/>
      <c r="SVL515" s="449"/>
      <c r="SVM515" s="449"/>
      <c r="SVN515" s="449"/>
      <c r="SVO515" s="449"/>
      <c r="SVP515" s="449"/>
      <c r="SVQ515" s="449"/>
      <c r="SVR515" s="449"/>
      <c r="SVS515" s="449"/>
      <c r="SVT515" s="449"/>
      <c r="SVU515" s="449"/>
      <c r="SVV515" s="449"/>
      <c r="SVW515" s="449"/>
      <c r="SVX515" s="449"/>
      <c r="SVY515" s="449"/>
      <c r="SVZ515" s="449"/>
      <c r="SWA515" s="449"/>
      <c r="SWB515" s="449"/>
      <c r="SWC515" s="449"/>
      <c r="SWD515" s="449"/>
      <c r="SWE515" s="449"/>
      <c r="SWF515" s="449"/>
      <c r="SWG515" s="449"/>
      <c r="SWH515" s="449"/>
      <c r="SWI515" s="449"/>
      <c r="SWJ515" s="449"/>
      <c r="SWK515" s="449"/>
      <c r="SWL515" s="449"/>
      <c r="SWM515" s="449"/>
      <c r="SWN515" s="449"/>
      <c r="SWO515" s="449"/>
      <c r="SWP515" s="449"/>
      <c r="SWQ515" s="449"/>
      <c r="SWR515" s="449"/>
      <c r="SWS515" s="449"/>
      <c r="SWT515" s="449"/>
      <c r="SWU515" s="449"/>
      <c r="SWV515" s="449"/>
      <c r="SWW515" s="449"/>
      <c r="SWX515" s="449"/>
      <c r="SWY515" s="449"/>
      <c r="SWZ515" s="449"/>
      <c r="SXA515" s="449"/>
      <c r="SXB515" s="449"/>
      <c r="SXC515" s="449"/>
      <c r="SXD515" s="449"/>
      <c r="SXE515" s="449"/>
      <c r="SXF515" s="449"/>
      <c r="SXG515" s="449"/>
      <c r="SXH515" s="449"/>
      <c r="SXI515" s="449"/>
      <c r="SXJ515" s="449"/>
      <c r="SXK515" s="449"/>
      <c r="SXL515" s="449"/>
      <c r="SXM515" s="449"/>
      <c r="SXN515" s="449"/>
      <c r="SXO515" s="449"/>
      <c r="SXP515" s="449"/>
      <c r="SXQ515" s="449"/>
      <c r="SXR515" s="449"/>
      <c r="SXS515" s="449"/>
      <c r="SXT515" s="449"/>
      <c r="SXU515" s="449"/>
      <c r="SXV515" s="449"/>
      <c r="SXW515" s="449"/>
      <c r="SXX515" s="449"/>
      <c r="SXY515" s="449"/>
      <c r="SXZ515" s="449"/>
      <c r="SYA515" s="449"/>
      <c r="SYB515" s="449"/>
      <c r="SYC515" s="449"/>
      <c r="SYD515" s="449"/>
      <c r="SYE515" s="449"/>
      <c r="SYF515" s="449"/>
      <c r="SYG515" s="449"/>
      <c r="SYH515" s="449"/>
      <c r="SYI515" s="449"/>
      <c r="SYJ515" s="449"/>
      <c r="SYK515" s="449"/>
      <c r="SYL515" s="449"/>
      <c r="SYM515" s="449"/>
      <c r="SYN515" s="449"/>
      <c r="SYO515" s="449"/>
      <c r="SYP515" s="449"/>
      <c r="SYQ515" s="449"/>
      <c r="SYR515" s="449"/>
      <c r="SYS515" s="449"/>
      <c r="SYT515" s="449"/>
      <c r="SYU515" s="449"/>
      <c r="SYV515" s="449"/>
      <c r="SYW515" s="449"/>
      <c r="SYX515" s="449"/>
      <c r="SYY515" s="449"/>
      <c r="SYZ515" s="449"/>
      <c r="SZA515" s="449"/>
      <c r="SZB515" s="449"/>
      <c r="SZC515" s="449"/>
      <c r="SZD515" s="449"/>
      <c r="SZE515" s="449"/>
      <c r="SZF515" s="449"/>
      <c r="SZG515" s="449"/>
      <c r="SZH515" s="449"/>
      <c r="SZI515" s="449"/>
      <c r="SZJ515" s="449"/>
      <c r="SZK515" s="449"/>
      <c r="SZL515" s="449"/>
      <c r="SZM515" s="449"/>
      <c r="SZN515" s="449"/>
      <c r="SZO515" s="449"/>
      <c r="SZP515" s="449"/>
      <c r="SZQ515" s="449"/>
      <c r="SZR515" s="449"/>
      <c r="SZS515" s="449"/>
      <c r="SZT515" s="449"/>
      <c r="SZU515" s="449"/>
      <c r="SZV515" s="449"/>
      <c r="SZW515" s="449"/>
      <c r="SZX515" s="449"/>
      <c r="SZY515" s="449"/>
      <c r="SZZ515" s="449"/>
      <c r="TAA515" s="449"/>
      <c r="TAB515" s="449"/>
      <c r="TAC515" s="449"/>
      <c r="TAD515" s="449"/>
      <c r="TAE515" s="449"/>
      <c r="TAF515" s="449"/>
      <c r="TAG515" s="449"/>
      <c r="TAH515" s="449"/>
      <c r="TAI515" s="449"/>
      <c r="TAJ515" s="449"/>
      <c r="TAK515" s="449"/>
      <c r="TAL515" s="449"/>
      <c r="TAM515" s="449"/>
      <c r="TAN515" s="449"/>
      <c r="TAO515" s="449"/>
      <c r="TAP515" s="449"/>
      <c r="TAQ515" s="449"/>
      <c r="TAR515" s="449"/>
      <c r="TAS515" s="449"/>
      <c r="TAT515" s="449"/>
      <c r="TAU515" s="449"/>
      <c r="TAV515" s="449"/>
      <c r="TAW515" s="449"/>
      <c r="TAX515" s="449"/>
      <c r="TAY515" s="449"/>
      <c r="TAZ515" s="449"/>
      <c r="TBA515" s="449"/>
      <c r="TBB515" s="449"/>
      <c r="TBC515" s="449"/>
      <c r="TBD515" s="449"/>
      <c r="TBE515" s="449"/>
      <c r="TBF515" s="449"/>
      <c r="TBG515" s="449"/>
      <c r="TBH515" s="449"/>
      <c r="TBI515" s="449"/>
      <c r="TBJ515" s="449"/>
      <c r="TBK515" s="449"/>
      <c r="TBL515" s="449"/>
      <c r="TBM515" s="449"/>
      <c r="TBN515" s="449"/>
      <c r="TBO515" s="449"/>
      <c r="TBP515" s="449"/>
      <c r="TBQ515" s="449"/>
      <c r="TBR515" s="449"/>
      <c r="TBS515" s="449"/>
      <c r="TBT515" s="449"/>
      <c r="TBU515" s="449"/>
      <c r="TBV515" s="449"/>
      <c r="TBW515" s="449"/>
      <c r="TBX515" s="449"/>
      <c r="TBY515" s="449"/>
      <c r="TBZ515" s="449"/>
      <c r="TCA515" s="449"/>
      <c r="TCB515" s="449"/>
      <c r="TCC515" s="449"/>
      <c r="TCD515" s="449"/>
      <c r="TCE515" s="449"/>
      <c r="TCF515" s="449"/>
      <c r="TCG515" s="449"/>
      <c r="TCH515" s="449"/>
      <c r="TCI515" s="449"/>
      <c r="TCJ515" s="449"/>
      <c r="TCK515" s="449"/>
      <c r="TCL515" s="449"/>
      <c r="TCM515" s="449"/>
      <c r="TCN515" s="449"/>
      <c r="TCO515" s="449"/>
      <c r="TCP515" s="449"/>
      <c r="TCQ515" s="449"/>
      <c r="TCR515" s="449"/>
      <c r="TCS515" s="449"/>
      <c r="TCT515" s="449"/>
      <c r="TCU515" s="449"/>
      <c r="TCV515" s="449"/>
      <c r="TCW515" s="449"/>
      <c r="TCX515" s="449"/>
      <c r="TCY515" s="449"/>
      <c r="TCZ515" s="449"/>
      <c r="TDA515" s="449"/>
      <c r="TDB515" s="449"/>
      <c r="TDC515" s="449"/>
      <c r="TDD515" s="449"/>
      <c r="TDE515" s="449"/>
      <c r="TDF515" s="449"/>
      <c r="TDG515" s="449"/>
      <c r="TDH515" s="449"/>
      <c r="TDI515" s="449"/>
      <c r="TDJ515" s="449"/>
      <c r="TDK515" s="449"/>
      <c r="TDL515" s="449"/>
      <c r="TDM515" s="449"/>
      <c r="TDN515" s="449"/>
      <c r="TDO515" s="449"/>
      <c r="TDP515" s="449"/>
      <c r="TDQ515" s="449"/>
      <c r="TDR515" s="449"/>
      <c r="TDS515" s="449"/>
      <c r="TDT515" s="449"/>
      <c r="TDU515" s="449"/>
      <c r="TDV515" s="449"/>
      <c r="TDW515" s="449"/>
      <c r="TDX515" s="449"/>
      <c r="TDY515" s="449"/>
      <c r="TDZ515" s="449"/>
      <c r="TEA515" s="449"/>
      <c r="TEB515" s="449"/>
      <c r="TEC515" s="449"/>
      <c r="TED515" s="449"/>
      <c r="TEE515" s="449"/>
      <c r="TEF515" s="449"/>
      <c r="TEG515" s="449"/>
      <c r="TEH515" s="449"/>
      <c r="TEI515" s="449"/>
      <c r="TEJ515" s="449"/>
      <c r="TEK515" s="449"/>
      <c r="TEL515" s="449"/>
      <c r="TEM515" s="449"/>
      <c r="TEN515" s="449"/>
      <c r="TEO515" s="449"/>
      <c r="TEP515" s="449"/>
      <c r="TEQ515" s="449"/>
      <c r="TER515" s="449"/>
      <c r="TES515" s="449"/>
      <c r="TET515" s="449"/>
      <c r="TEU515" s="449"/>
      <c r="TEV515" s="449"/>
      <c r="TEW515" s="449"/>
      <c r="TEX515" s="449"/>
      <c r="TEY515" s="449"/>
      <c r="TEZ515" s="449"/>
      <c r="TFA515" s="449"/>
      <c r="TFB515" s="449"/>
      <c r="TFC515" s="449"/>
      <c r="TFD515" s="449"/>
      <c r="TFE515" s="449"/>
      <c r="TFF515" s="449"/>
      <c r="TFG515" s="449"/>
      <c r="TFH515" s="449"/>
      <c r="TFI515" s="449"/>
      <c r="TFJ515" s="449"/>
      <c r="TFK515" s="449"/>
      <c r="TFL515" s="449"/>
      <c r="TFM515" s="449"/>
      <c r="TFN515" s="449"/>
      <c r="TFO515" s="449"/>
      <c r="TFP515" s="449"/>
      <c r="TFQ515" s="449"/>
      <c r="TFR515" s="449"/>
      <c r="TFS515" s="449"/>
      <c r="TFT515" s="449"/>
      <c r="TFU515" s="449"/>
      <c r="TFV515" s="449"/>
      <c r="TFW515" s="449"/>
      <c r="TFX515" s="449"/>
      <c r="TFY515" s="449"/>
      <c r="TFZ515" s="449"/>
      <c r="TGA515" s="449"/>
      <c r="TGB515" s="449"/>
      <c r="TGC515" s="449"/>
      <c r="TGD515" s="449"/>
      <c r="TGE515" s="449"/>
      <c r="TGF515" s="449"/>
      <c r="TGG515" s="449"/>
      <c r="TGH515" s="449"/>
      <c r="TGI515" s="449"/>
      <c r="TGJ515" s="449"/>
      <c r="TGK515" s="449"/>
      <c r="TGL515" s="449"/>
      <c r="TGM515" s="449"/>
      <c r="TGN515" s="449"/>
      <c r="TGO515" s="449"/>
      <c r="TGP515" s="449"/>
      <c r="TGQ515" s="449"/>
      <c r="TGR515" s="449"/>
      <c r="TGS515" s="449"/>
      <c r="TGT515" s="449"/>
      <c r="TGU515" s="449"/>
      <c r="TGV515" s="449"/>
      <c r="TGW515" s="449"/>
      <c r="TGX515" s="449"/>
      <c r="TGY515" s="449"/>
      <c r="TGZ515" s="449"/>
      <c r="THA515" s="449"/>
      <c r="THB515" s="449"/>
      <c r="THC515" s="449"/>
      <c r="THD515" s="449"/>
      <c r="THE515" s="449"/>
      <c r="THF515" s="449"/>
      <c r="THG515" s="449"/>
      <c r="THH515" s="449"/>
      <c r="THI515" s="449"/>
      <c r="THJ515" s="449"/>
      <c r="THK515" s="449"/>
      <c r="THL515" s="449"/>
      <c r="THM515" s="449"/>
      <c r="THN515" s="449"/>
      <c r="THO515" s="449"/>
      <c r="THP515" s="449"/>
      <c r="THQ515" s="449"/>
      <c r="THR515" s="449"/>
      <c r="THS515" s="449"/>
      <c r="THT515" s="449"/>
      <c r="THU515" s="449"/>
      <c r="THV515" s="449"/>
      <c r="THW515" s="449"/>
      <c r="THX515" s="449"/>
      <c r="THY515" s="449"/>
      <c r="THZ515" s="449"/>
      <c r="TIA515" s="449"/>
      <c r="TIB515" s="449"/>
      <c r="TIC515" s="449"/>
      <c r="TID515" s="449"/>
      <c r="TIE515" s="449"/>
      <c r="TIF515" s="449"/>
      <c r="TIG515" s="449"/>
      <c r="TIH515" s="449"/>
      <c r="TII515" s="449"/>
      <c r="TIJ515" s="449"/>
      <c r="TIK515" s="449"/>
      <c r="TIL515" s="449"/>
      <c r="TIM515" s="449"/>
      <c r="TIN515" s="449"/>
      <c r="TIO515" s="449"/>
      <c r="TIP515" s="449"/>
      <c r="TIQ515" s="449"/>
      <c r="TIR515" s="449"/>
      <c r="TIS515" s="449"/>
      <c r="TIT515" s="449"/>
      <c r="TIU515" s="449"/>
      <c r="TIV515" s="449"/>
      <c r="TIW515" s="449"/>
      <c r="TIX515" s="449"/>
      <c r="TIY515" s="449"/>
      <c r="TIZ515" s="449"/>
      <c r="TJA515" s="449"/>
      <c r="TJB515" s="449"/>
      <c r="TJC515" s="449"/>
      <c r="TJD515" s="449"/>
      <c r="TJE515" s="449"/>
      <c r="TJF515" s="449"/>
      <c r="TJG515" s="449"/>
      <c r="TJH515" s="449"/>
      <c r="TJI515" s="449"/>
      <c r="TJJ515" s="449"/>
      <c r="TJK515" s="449"/>
      <c r="TJL515" s="449"/>
      <c r="TJM515" s="449"/>
      <c r="TJN515" s="449"/>
      <c r="TJO515" s="449"/>
      <c r="TJP515" s="449"/>
      <c r="TJQ515" s="449"/>
      <c r="TJR515" s="449"/>
      <c r="TJS515" s="449"/>
      <c r="TJT515" s="449"/>
      <c r="TJU515" s="449"/>
      <c r="TJV515" s="449"/>
      <c r="TJW515" s="449"/>
      <c r="TJX515" s="449"/>
      <c r="TJY515" s="449"/>
      <c r="TJZ515" s="449"/>
      <c r="TKA515" s="449"/>
      <c r="TKB515" s="449"/>
      <c r="TKC515" s="449"/>
      <c r="TKD515" s="449"/>
      <c r="TKE515" s="449"/>
      <c r="TKF515" s="449"/>
      <c r="TKG515" s="449"/>
      <c r="TKH515" s="449"/>
      <c r="TKI515" s="449"/>
      <c r="TKJ515" s="449"/>
      <c r="TKK515" s="449"/>
      <c r="TKL515" s="449"/>
      <c r="TKM515" s="449"/>
      <c r="TKN515" s="449"/>
      <c r="TKO515" s="449"/>
      <c r="TKP515" s="449"/>
      <c r="TKQ515" s="449"/>
      <c r="TKR515" s="449"/>
      <c r="TKS515" s="449"/>
      <c r="TKT515" s="449"/>
      <c r="TKU515" s="449"/>
      <c r="TKV515" s="449"/>
      <c r="TKW515" s="449"/>
      <c r="TKX515" s="449"/>
      <c r="TKY515" s="449"/>
      <c r="TKZ515" s="449"/>
      <c r="TLA515" s="449"/>
      <c r="TLB515" s="449"/>
      <c r="TLC515" s="449"/>
      <c r="TLD515" s="449"/>
      <c r="TLE515" s="449"/>
      <c r="TLF515" s="449"/>
      <c r="TLG515" s="449"/>
      <c r="TLH515" s="449"/>
      <c r="TLI515" s="449"/>
      <c r="TLJ515" s="449"/>
      <c r="TLK515" s="449"/>
      <c r="TLL515" s="449"/>
      <c r="TLM515" s="449"/>
      <c r="TLN515" s="449"/>
      <c r="TLO515" s="449"/>
      <c r="TLP515" s="449"/>
      <c r="TLQ515" s="449"/>
      <c r="TLR515" s="449"/>
      <c r="TLS515" s="449"/>
      <c r="TLT515" s="449"/>
      <c r="TLU515" s="449"/>
      <c r="TLV515" s="449"/>
      <c r="TLW515" s="449"/>
      <c r="TLX515" s="449"/>
      <c r="TLY515" s="449"/>
      <c r="TLZ515" s="449"/>
      <c r="TMA515" s="449"/>
      <c r="TMB515" s="449"/>
      <c r="TMC515" s="449"/>
      <c r="TMD515" s="449"/>
      <c r="TME515" s="449"/>
      <c r="TMF515" s="449"/>
      <c r="TMG515" s="449"/>
      <c r="TMH515" s="449"/>
      <c r="TMI515" s="449"/>
      <c r="TMJ515" s="449"/>
      <c r="TMK515" s="449"/>
      <c r="TML515" s="449"/>
      <c r="TMM515" s="449"/>
      <c r="TMN515" s="449"/>
      <c r="TMO515" s="449"/>
      <c r="TMP515" s="449"/>
      <c r="TMQ515" s="449"/>
      <c r="TMR515" s="449"/>
      <c r="TMS515" s="449"/>
      <c r="TMT515" s="449"/>
      <c r="TMU515" s="449"/>
      <c r="TMV515" s="449"/>
      <c r="TMW515" s="449"/>
      <c r="TMX515" s="449"/>
      <c r="TMY515" s="449"/>
      <c r="TMZ515" s="449"/>
      <c r="TNA515" s="449"/>
      <c r="TNB515" s="449"/>
      <c r="TNC515" s="449"/>
      <c r="TND515" s="449"/>
      <c r="TNE515" s="449"/>
      <c r="TNF515" s="449"/>
      <c r="TNG515" s="449"/>
      <c r="TNH515" s="449"/>
      <c r="TNI515" s="449"/>
      <c r="TNJ515" s="449"/>
      <c r="TNK515" s="449"/>
      <c r="TNL515" s="449"/>
      <c r="TNM515" s="449"/>
      <c r="TNN515" s="449"/>
      <c r="TNO515" s="449"/>
      <c r="TNP515" s="449"/>
      <c r="TNQ515" s="449"/>
      <c r="TNR515" s="449"/>
      <c r="TNS515" s="449"/>
      <c r="TNT515" s="449"/>
      <c r="TNU515" s="449"/>
      <c r="TNV515" s="449"/>
      <c r="TNW515" s="449"/>
      <c r="TNX515" s="449"/>
      <c r="TNY515" s="449"/>
      <c r="TNZ515" s="449"/>
      <c r="TOA515" s="449"/>
      <c r="TOB515" s="449"/>
      <c r="TOC515" s="449"/>
      <c r="TOD515" s="449"/>
      <c r="TOE515" s="449"/>
      <c r="TOF515" s="449"/>
      <c r="TOG515" s="449"/>
      <c r="TOH515" s="449"/>
      <c r="TOI515" s="449"/>
      <c r="TOJ515" s="449"/>
      <c r="TOK515" s="449"/>
      <c r="TOL515" s="449"/>
      <c r="TOM515" s="449"/>
      <c r="TON515" s="449"/>
      <c r="TOO515" s="449"/>
      <c r="TOP515" s="449"/>
      <c r="TOQ515" s="449"/>
      <c r="TOR515" s="449"/>
      <c r="TOS515" s="449"/>
      <c r="TOT515" s="449"/>
      <c r="TOU515" s="449"/>
      <c r="TOV515" s="449"/>
      <c r="TOW515" s="449"/>
      <c r="TOX515" s="449"/>
      <c r="TOY515" s="449"/>
      <c r="TOZ515" s="449"/>
      <c r="TPA515" s="449"/>
      <c r="TPB515" s="449"/>
      <c r="TPC515" s="449"/>
      <c r="TPD515" s="449"/>
      <c r="TPE515" s="449"/>
      <c r="TPF515" s="449"/>
      <c r="TPG515" s="449"/>
      <c r="TPH515" s="449"/>
      <c r="TPI515" s="449"/>
      <c r="TPJ515" s="449"/>
      <c r="TPK515" s="449"/>
      <c r="TPL515" s="449"/>
      <c r="TPM515" s="449"/>
      <c r="TPN515" s="449"/>
      <c r="TPO515" s="449"/>
      <c r="TPP515" s="449"/>
      <c r="TPQ515" s="449"/>
      <c r="TPR515" s="449"/>
      <c r="TPS515" s="449"/>
      <c r="TPT515" s="449"/>
      <c r="TPU515" s="449"/>
      <c r="TPV515" s="449"/>
      <c r="TPW515" s="449"/>
      <c r="TPX515" s="449"/>
      <c r="TPY515" s="449"/>
      <c r="TPZ515" s="449"/>
      <c r="TQA515" s="449"/>
      <c r="TQB515" s="449"/>
      <c r="TQC515" s="449"/>
      <c r="TQD515" s="449"/>
      <c r="TQE515" s="449"/>
      <c r="TQF515" s="449"/>
      <c r="TQG515" s="449"/>
      <c r="TQH515" s="449"/>
      <c r="TQI515" s="449"/>
      <c r="TQJ515" s="449"/>
      <c r="TQK515" s="449"/>
      <c r="TQL515" s="449"/>
      <c r="TQM515" s="449"/>
      <c r="TQN515" s="449"/>
      <c r="TQO515" s="449"/>
      <c r="TQP515" s="449"/>
      <c r="TQQ515" s="449"/>
      <c r="TQR515" s="449"/>
      <c r="TQS515" s="449"/>
      <c r="TQT515" s="449"/>
      <c r="TQU515" s="449"/>
      <c r="TQV515" s="449"/>
      <c r="TQW515" s="449"/>
      <c r="TQX515" s="449"/>
      <c r="TQY515" s="449"/>
      <c r="TQZ515" s="449"/>
      <c r="TRA515" s="449"/>
      <c r="TRB515" s="449"/>
      <c r="TRC515" s="449"/>
      <c r="TRD515" s="449"/>
      <c r="TRE515" s="449"/>
      <c r="TRF515" s="449"/>
      <c r="TRG515" s="449"/>
      <c r="TRH515" s="449"/>
      <c r="TRI515" s="449"/>
      <c r="TRJ515" s="449"/>
      <c r="TRK515" s="449"/>
      <c r="TRL515" s="449"/>
      <c r="TRM515" s="449"/>
      <c r="TRN515" s="449"/>
      <c r="TRO515" s="449"/>
      <c r="TRP515" s="449"/>
      <c r="TRQ515" s="449"/>
      <c r="TRR515" s="449"/>
      <c r="TRS515" s="449"/>
      <c r="TRT515" s="449"/>
      <c r="TRU515" s="449"/>
      <c r="TRV515" s="449"/>
      <c r="TRW515" s="449"/>
      <c r="TRX515" s="449"/>
      <c r="TRY515" s="449"/>
      <c r="TRZ515" s="449"/>
      <c r="TSA515" s="449"/>
      <c r="TSB515" s="449"/>
      <c r="TSC515" s="449"/>
      <c r="TSD515" s="449"/>
      <c r="TSE515" s="449"/>
      <c r="TSF515" s="449"/>
      <c r="TSG515" s="449"/>
      <c r="TSH515" s="449"/>
      <c r="TSI515" s="449"/>
      <c r="TSJ515" s="449"/>
      <c r="TSK515" s="449"/>
      <c r="TSL515" s="449"/>
      <c r="TSM515" s="449"/>
      <c r="TSN515" s="449"/>
      <c r="TSO515" s="449"/>
      <c r="TSP515" s="449"/>
      <c r="TSQ515" s="449"/>
      <c r="TSR515" s="449"/>
      <c r="TSS515" s="449"/>
      <c r="TST515" s="449"/>
      <c r="TSU515" s="449"/>
      <c r="TSV515" s="449"/>
      <c r="TSW515" s="449"/>
      <c r="TSX515" s="449"/>
      <c r="TSY515" s="449"/>
      <c r="TSZ515" s="449"/>
      <c r="TTA515" s="449"/>
      <c r="TTB515" s="449"/>
      <c r="TTC515" s="449"/>
      <c r="TTD515" s="449"/>
      <c r="TTE515" s="449"/>
      <c r="TTF515" s="449"/>
      <c r="TTG515" s="449"/>
      <c r="TTH515" s="449"/>
      <c r="TTI515" s="449"/>
      <c r="TTJ515" s="449"/>
      <c r="TTK515" s="449"/>
      <c r="TTL515" s="449"/>
      <c r="TTM515" s="449"/>
      <c r="TTN515" s="449"/>
      <c r="TTO515" s="449"/>
      <c r="TTP515" s="449"/>
      <c r="TTQ515" s="449"/>
      <c r="TTR515" s="449"/>
      <c r="TTS515" s="449"/>
      <c r="TTT515" s="449"/>
      <c r="TTU515" s="449"/>
      <c r="TTV515" s="449"/>
      <c r="TTW515" s="449"/>
      <c r="TTX515" s="449"/>
      <c r="TTY515" s="449"/>
      <c r="TTZ515" s="449"/>
      <c r="TUA515" s="449"/>
      <c r="TUB515" s="449"/>
      <c r="TUC515" s="449"/>
      <c r="TUD515" s="449"/>
      <c r="TUE515" s="449"/>
      <c r="TUF515" s="449"/>
      <c r="TUG515" s="449"/>
      <c r="TUH515" s="449"/>
      <c r="TUI515" s="449"/>
      <c r="TUJ515" s="449"/>
      <c r="TUK515" s="449"/>
      <c r="TUL515" s="449"/>
      <c r="TUM515" s="449"/>
      <c r="TUN515" s="449"/>
      <c r="TUO515" s="449"/>
      <c r="TUP515" s="449"/>
      <c r="TUQ515" s="449"/>
      <c r="TUR515" s="449"/>
      <c r="TUS515" s="449"/>
      <c r="TUT515" s="449"/>
      <c r="TUU515" s="449"/>
      <c r="TUV515" s="449"/>
      <c r="TUW515" s="449"/>
      <c r="TUX515" s="449"/>
      <c r="TUY515" s="449"/>
      <c r="TUZ515" s="449"/>
      <c r="TVA515" s="449"/>
      <c r="TVB515" s="449"/>
      <c r="TVC515" s="449"/>
      <c r="TVD515" s="449"/>
      <c r="TVE515" s="449"/>
      <c r="TVF515" s="449"/>
      <c r="TVG515" s="449"/>
      <c r="TVH515" s="449"/>
      <c r="TVI515" s="449"/>
      <c r="TVJ515" s="449"/>
      <c r="TVK515" s="449"/>
      <c r="TVL515" s="449"/>
      <c r="TVM515" s="449"/>
      <c r="TVN515" s="449"/>
      <c r="TVO515" s="449"/>
      <c r="TVP515" s="449"/>
      <c r="TVQ515" s="449"/>
      <c r="TVR515" s="449"/>
      <c r="TVS515" s="449"/>
      <c r="TVT515" s="449"/>
      <c r="TVU515" s="449"/>
      <c r="TVV515" s="449"/>
      <c r="TVW515" s="449"/>
      <c r="TVX515" s="449"/>
      <c r="TVY515" s="449"/>
      <c r="TVZ515" s="449"/>
      <c r="TWA515" s="449"/>
      <c r="TWB515" s="449"/>
      <c r="TWC515" s="449"/>
      <c r="TWD515" s="449"/>
      <c r="TWE515" s="449"/>
      <c r="TWF515" s="449"/>
      <c r="TWG515" s="449"/>
      <c r="TWH515" s="449"/>
      <c r="TWI515" s="449"/>
      <c r="TWJ515" s="449"/>
      <c r="TWK515" s="449"/>
      <c r="TWL515" s="449"/>
      <c r="TWM515" s="449"/>
      <c r="TWN515" s="449"/>
      <c r="TWO515" s="449"/>
      <c r="TWP515" s="449"/>
      <c r="TWQ515" s="449"/>
      <c r="TWR515" s="449"/>
      <c r="TWS515" s="449"/>
      <c r="TWT515" s="449"/>
      <c r="TWU515" s="449"/>
      <c r="TWV515" s="449"/>
      <c r="TWW515" s="449"/>
      <c r="TWX515" s="449"/>
      <c r="TWY515" s="449"/>
      <c r="TWZ515" s="449"/>
      <c r="TXA515" s="449"/>
      <c r="TXB515" s="449"/>
      <c r="TXC515" s="449"/>
      <c r="TXD515" s="449"/>
      <c r="TXE515" s="449"/>
      <c r="TXF515" s="449"/>
      <c r="TXG515" s="449"/>
      <c r="TXH515" s="449"/>
      <c r="TXI515" s="449"/>
      <c r="TXJ515" s="449"/>
      <c r="TXK515" s="449"/>
      <c r="TXL515" s="449"/>
      <c r="TXM515" s="449"/>
      <c r="TXN515" s="449"/>
      <c r="TXO515" s="449"/>
      <c r="TXP515" s="449"/>
      <c r="TXQ515" s="449"/>
      <c r="TXR515" s="449"/>
      <c r="TXS515" s="449"/>
      <c r="TXT515" s="449"/>
      <c r="TXU515" s="449"/>
      <c r="TXV515" s="449"/>
      <c r="TXW515" s="449"/>
      <c r="TXX515" s="449"/>
      <c r="TXY515" s="449"/>
      <c r="TXZ515" s="449"/>
      <c r="TYA515" s="449"/>
      <c r="TYB515" s="449"/>
      <c r="TYC515" s="449"/>
      <c r="TYD515" s="449"/>
      <c r="TYE515" s="449"/>
      <c r="TYF515" s="449"/>
      <c r="TYG515" s="449"/>
      <c r="TYH515" s="449"/>
      <c r="TYI515" s="449"/>
      <c r="TYJ515" s="449"/>
      <c r="TYK515" s="449"/>
      <c r="TYL515" s="449"/>
      <c r="TYM515" s="449"/>
      <c r="TYN515" s="449"/>
      <c r="TYO515" s="449"/>
      <c r="TYP515" s="449"/>
      <c r="TYQ515" s="449"/>
      <c r="TYR515" s="449"/>
      <c r="TYS515" s="449"/>
      <c r="TYT515" s="449"/>
      <c r="TYU515" s="449"/>
      <c r="TYV515" s="449"/>
      <c r="TYW515" s="449"/>
      <c r="TYX515" s="449"/>
      <c r="TYY515" s="449"/>
      <c r="TYZ515" s="449"/>
      <c r="TZA515" s="449"/>
      <c r="TZB515" s="449"/>
      <c r="TZC515" s="449"/>
      <c r="TZD515" s="449"/>
      <c r="TZE515" s="449"/>
      <c r="TZF515" s="449"/>
      <c r="TZG515" s="449"/>
      <c r="TZH515" s="449"/>
      <c r="TZI515" s="449"/>
      <c r="TZJ515" s="449"/>
      <c r="TZK515" s="449"/>
      <c r="TZL515" s="449"/>
      <c r="TZM515" s="449"/>
      <c r="TZN515" s="449"/>
      <c r="TZO515" s="449"/>
      <c r="TZP515" s="449"/>
      <c r="TZQ515" s="449"/>
      <c r="TZR515" s="449"/>
      <c r="TZS515" s="449"/>
      <c r="TZT515" s="449"/>
      <c r="TZU515" s="449"/>
      <c r="TZV515" s="449"/>
      <c r="TZW515" s="449"/>
      <c r="TZX515" s="449"/>
      <c r="TZY515" s="449"/>
      <c r="TZZ515" s="449"/>
      <c r="UAA515" s="449"/>
      <c r="UAB515" s="449"/>
      <c r="UAC515" s="449"/>
      <c r="UAD515" s="449"/>
      <c r="UAE515" s="449"/>
      <c r="UAF515" s="449"/>
      <c r="UAG515" s="449"/>
      <c r="UAH515" s="449"/>
      <c r="UAI515" s="449"/>
      <c r="UAJ515" s="449"/>
      <c r="UAK515" s="449"/>
      <c r="UAL515" s="449"/>
      <c r="UAM515" s="449"/>
      <c r="UAN515" s="449"/>
      <c r="UAO515" s="449"/>
      <c r="UAP515" s="449"/>
      <c r="UAQ515" s="449"/>
      <c r="UAR515" s="449"/>
      <c r="UAS515" s="449"/>
      <c r="UAT515" s="449"/>
      <c r="UAU515" s="449"/>
      <c r="UAV515" s="449"/>
      <c r="UAW515" s="449"/>
      <c r="UAX515" s="449"/>
      <c r="UAY515" s="449"/>
      <c r="UAZ515" s="449"/>
      <c r="UBA515" s="449"/>
      <c r="UBB515" s="449"/>
      <c r="UBC515" s="449"/>
      <c r="UBD515" s="449"/>
      <c r="UBE515" s="449"/>
      <c r="UBF515" s="449"/>
      <c r="UBG515" s="449"/>
      <c r="UBH515" s="449"/>
      <c r="UBI515" s="449"/>
      <c r="UBJ515" s="449"/>
      <c r="UBK515" s="449"/>
      <c r="UBL515" s="449"/>
      <c r="UBM515" s="449"/>
      <c r="UBN515" s="449"/>
      <c r="UBO515" s="449"/>
      <c r="UBP515" s="449"/>
      <c r="UBQ515" s="449"/>
      <c r="UBR515" s="449"/>
      <c r="UBS515" s="449"/>
      <c r="UBT515" s="449"/>
      <c r="UBU515" s="449"/>
      <c r="UBV515" s="449"/>
      <c r="UBW515" s="449"/>
      <c r="UBX515" s="449"/>
      <c r="UBY515" s="449"/>
      <c r="UBZ515" s="449"/>
      <c r="UCA515" s="449"/>
      <c r="UCB515" s="449"/>
      <c r="UCC515" s="449"/>
      <c r="UCD515" s="449"/>
      <c r="UCE515" s="449"/>
      <c r="UCF515" s="449"/>
      <c r="UCG515" s="449"/>
      <c r="UCH515" s="449"/>
      <c r="UCI515" s="449"/>
      <c r="UCJ515" s="449"/>
      <c r="UCK515" s="449"/>
      <c r="UCL515" s="449"/>
      <c r="UCM515" s="449"/>
      <c r="UCN515" s="449"/>
      <c r="UCO515" s="449"/>
      <c r="UCP515" s="449"/>
      <c r="UCQ515" s="449"/>
      <c r="UCR515" s="449"/>
      <c r="UCS515" s="449"/>
      <c r="UCT515" s="449"/>
      <c r="UCU515" s="449"/>
      <c r="UCV515" s="449"/>
      <c r="UCW515" s="449"/>
      <c r="UCX515" s="449"/>
      <c r="UCY515" s="449"/>
      <c r="UCZ515" s="449"/>
      <c r="UDA515" s="449"/>
      <c r="UDB515" s="449"/>
      <c r="UDC515" s="449"/>
      <c r="UDD515" s="449"/>
      <c r="UDE515" s="449"/>
      <c r="UDF515" s="449"/>
      <c r="UDG515" s="449"/>
      <c r="UDH515" s="449"/>
      <c r="UDI515" s="449"/>
      <c r="UDJ515" s="449"/>
      <c r="UDK515" s="449"/>
      <c r="UDL515" s="449"/>
      <c r="UDM515" s="449"/>
      <c r="UDN515" s="449"/>
      <c r="UDO515" s="449"/>
      <c r="UDP515" s="449"/>
      <c r="UDQ515" s="449"/>
      <c r="UDR515" s="449"/>
      <c r="UDS515" s="449"/>
      <c r="UDT515" s="449"/>
      <c r="UDU515" s="449"/>
      <c r="UDV515" s="449"/>
      <c r="UDW515" s="449"/>
      <c r="UDX515" s="449"/>
      <c r="UDY515" s="449"/>
      <c r="UDZ515" s="449"/>
      <c r="UEA515" s="449"/>
      <c r="UEB515" s="449"/>
      <c r="UEC515" s="449"/>
      <c r="UED515" s="449"/>
      <c r="UEE515" s="449"/>
      <c r="UEF515" s="449"/>
      <c r="UEG515" s="449"/>
      <c r="UEH515" s="449"/>
      <c r="UEI515" s="449"/>
      <c r="UEJ515" s="449"/>
      <c r="UEK515" s="449"/>
      <c r="UEL515" s="449"/>
      <c r="UEM515" s="449"/>
      <c r="UEN515" s="449"/>
      <c r="UEO515" s="449"/>
      <c r="UEP515" s="449"/>
      <c r="UEQ515" s="449"/>
      <c r="UER515" s="449"/>
      <c r="UES515" s="449"/>
      <c r="UET515" s="449"/>
      <c r="UEU515" s="449"/>
      <c r="UEV515" s="449"/>
      <c r="UEW515" s="449"/>
      <c r="UEX515" s="449"/>
      <c r="UEY515" s="449"/>
      <c r="UEZ515" s="449"/>
      <c r="UFA515" s="449"/>
      <c r="UFB515" s="449"/>
      <c r="UFC515" s="449"/>
      <c r="UFD515" s="449"/>
      <c r="UFE515" s="449"/>
      <c r="UFF515" s="449"/>
      <c r="UFG515" s="449"/>
      <c r="UFH515" s="449"/>
      <c r="UFI515" s="449"/>
      <c r="UFJ515" s="449"/>
      <c r="UFK515" s="449"/>
      <c r="UFL515" s="449"/>
      <c r="UFM515" s="449"/>
      <c r="UFN515" s="449"/>
      <c r="UFO515" s="449"/>
      <c r="UFP515" s="449"/>
      <c r="UFQ515" s="449"/>
      <c r="UFR515" s="449"/>
      <c r="UFS515" s="449"/>
      <c r="UFT515" s="449"/>
      <c r="UFU515" s="449"/>
      <c r="UFV515" s="449"/>
      <c r="UFW515" s="449"/>
      <c r="UFX515" s="449"/>
      <c r="UFY515" s="449"/>
      <c r="UFZ515" s="449"/>
      <c r="UGA515" s="449"/>
      <c r="UGB515" s="449"/>
      <c r="UGC515" s="449"/>
      <c r="UGD515" s="449"/>
      <c r="UGE515" s="449"/>
      <c r="UGF515" s="449"/>
      <c r="UGG515" s="449"/>
      <c r="UGH515" s="449"/>
      <c r="UGI515" s="449"/>
      <c r="UGJ515" s="449"/>
      <c r="UGK515" s="449"/>
      <c r="UGL515" s="449"/>
      <c r="UGM515" s="449"/>
      <c r="UGN515" s="449"/>
      <c r="UGO515" s="449"/>
      <c r="UGP515" s="449"/>
      <c r="UGQ515" s="449"/>
      <c r="UGR515" s="449"/>
      <c r="UGS515" s="449"/>
      <c r="UGT515" s="449"/>
      <c r="UGU515" s="449"/>
      <c r="UGV515" s="449"/>
      <c r="UGW515" s="449"/>
      <c r="UGX515" s="449"/>
      <c r="UGY515" s="449"/>
      <c r="UGZ515" s="449"/>
      <c r="UHA515" s="449"/>
      <c r="UHB515" s="449"/>
      <c r="UHC515" s="449"/>
      <c r="UHD515" s="449"/>
      <c r="UHE515" s="449"/>
      <c r="UHF515" s="449"/>
      <c r="UHG515" s="449"/>
      <c r="UHH515" s="449"/>
      <c r="UHI515" s="449"/>
      <c r="UHJ515" s="449"/>
      <c r="UHK515" s="449"/>
      <c r="UHL515" s="449"/>
      <c r="UHM515" s="449"/>
      <c r="UHN515" s="449"/>
      <c r="UHO515" s="449"/>
      <c r="UHP515" s="449"/>
      <c r="UHQ515" s="449"/>
      <c r="UHR515" s="449"/>
      <c r="UHS515" s="449"/>
      <c r="UHT515" s="449"/>
      <c r="UHU515" s="449"/>
      <c r="UHV515" s="449"/>
      <c r="UHW515" s="449"/>
      <c r="UHX515" s="449"/>
      <c r="UHY515" s="449"/>
      <c r="UHZ515" s="449"/>
      <c r="UIA515" s="449"/>
      <c r="UIB515" s="449"/>
      <c r="UIC515" s="449"/>
      <c r="UID515" s="449"/>
      <c r="UIE515" s="449"/>
      <c r="UIF515" s="449"/>
      <c r="UIG515" s="449"/>
      <c r="UIH515" s="449"/>
      <c r="UII515" s="449"/>
      <c r="UIJ515" s="449"/>
      <c r="UIK515" s="449"/>
      <c r="UIL515" s="449"/>
      <c r="UIM515" s="449"/>
      <c r="UIN515" s="449"/>
      <c r="UIO515" s="449"/>
      <c r="UIP515" s="449"/>
      <c r="UIQ515" s="449"/>
      <c r="UIR515" s="449"/>
      <c r="UIS515" s="449"/>
      <c r="UIT515" s="449"/>
      <c r="UIU515" s="449"/>
      <c r="UIV515" s="449"/>
      <c r="UIW515" s="449"/>
      <c r="UIX515" s="449"/>
      <c r="UIY515" s="449"/>
      <c r="UIZ515" s="449"/>
      <c r="UJA515" s="449"/>
      <c r="UJB515" s="449"/>
      <c r="UJC515" s="449"/>
      <c r="UJD515" s="449"/>
      <c r="UJE515" s="449"/>
      <c r="UJF515" s="449"/>
      <c r="UJG515" s="449"/>
      <c r="UJH515" s="449"/>
      <c r="UJI515" s="449"/>
      <c r="UJJ515" s="449"/>
      <c r="UJK515" s="449"/>
      <c r="UJL515" s="449"/>
      <c r="UJM515" s="449"/>
      <c r="UJN515" s="449"/>
      <c r="UJO515" s="449"/>
      <c r="UJP515" s="449"/>
      <c r="UJQ515" s="449"/>
      <c r="UJR515" s="449"/>
      <c r="UJS515" s="449"/>
      <c r="UJT515" s="449"/>
      <c r="UJU515" s="449"/>
      <c r="UJV515" s="449"/>
      <c r="UJW515" s="449"/>
      <c r="UJX515" s="449"/>
      <c r="UJY515" s="449"/>
      <c r="UJZ515" s="449"/>
      <c r="UKA515" s="449"/>
      <c r="UKB515" s="449"/>
      <c r="UKC515" s="449"/>
      <c r="UKD515" s="449"/>
      <c r="UKE515" s="449"/>
      <c r="UKF515" s="449"/>
      <c r="UKG515" s="449"/>
      <c r="UKH515" s="449"/>
      <c r="UKI515" s="449"/>
      <c r="UKJ515" s="449"/>
      <c r="UKK515" s="449"/>
      <c r="UKL515" s="449"/>
      <c r="UKM515" s="449"/>
      <c r="UKN515" s="449"/>
      <c r="UKO515" s="449"/>
      <c r="UKP515" s="449"/>
      <c r="UKQ515" s="449"/>
      <c r="UKR515" s="449"/>
      <c r="UKS515" s="449"/>
      <c r="UKT515" s="449"/>
      <c r="UKU515" s="449"/>
      <c r="UKV515" s="449"/>
      <c r="UKW515" s="449"/>
      <c r="UKX515" s="449"/>
      <c r="UKY515" s="449"/>
      <c r="UKZ515" s="449"/>
      <c r="ULA515" s="449"/>
      <c r="ULB515" s="449"/>
      <c r="ULC515" s="449"/>
      <c r="ULD515" s="449"/>
      <c r="ULE515" s="449"/>
      <c r="ULF515" s="449"/>
      <c r="ULG515" s="449"/>
      <c r="ULH515" s="449"/>
      <c r="ULI515" s="449"/>
      <c r="ULJ515" s="449"/>
      <c r="ULK515" s="449"/>
      <c r="ULL515" s="449"/>
      <c r="ULM515" s="449"/>
      <c r="ULN515" s="449"/>
      <c r="ULO515" s="449"/>
      <c r="ULP515" s="449"/>
      <c r="ULQ515" s="449"/>
      <c r="ULR515" s="449"/>
      <c r="ULS515" s="449"/>
      <c r="ULT515" s="449"/>
      <c r="ULU515" s="449"/>
      <c r="ULV515" s="449"/>
      <c r="ULW515" s="449"/>
      <c r="ULX515" s="449"/>
      <c r="ULY515" s="449"/>
      <c r="ULZ515" s="449"/>
      <c r="UMA515" s="449"/>
      <c r="UMB515" s="449"/>
      <c r="UMC515" s="449"/>
      <c r="UMD515" s="449"/>
      <c r="UME515" s="449"/>
      <c r="UMF515" s="449"/>
      <c r="UMG515" s="449"/>
      <c r="UMH515" s="449"/>
      <c r="UMI515" s="449"/>
      <c r="UMJ515" s="449"/>
      <c r="UMK515" s="449"/>
      <c r="UML515" s="449"/>
      <c r="UMM515" s="449"/>
      <c r="UMN515" s="449"/>
      <c r="UMO515" s="449"/>
      <c r="UMP515" s="449"/>
      <c r="UMQ515" s="449"/>
      <c r="UMR515" s="449"/>
      <c r="UMS515" s="449"/>
      <c r="UMT515" s="449"/>
      <c r="UMU515" s="449"/>
      <c r="UMV515" s="449"/>
      <c r="UMW515" s="449"/>
      <c r="UMX515" s="449"/>
      <c r="UMY515" s="449"/>
      <c r="UMZ515" s="449"/>
      <c r="UNA515" s="449"/>
      <c r="UNB515" s="449"/>
      <c r="UNC515" s="449"/>
      <c r="UND515" s="449"/>
      <c r="UNE515" s="449"/>
      <c r="UNF515" s="449"/>
      <c r="UNG515" s="449"/>
      <c r="UNH515" s="449"/>
      <c r="UNI515" s="449"/>
      <c r="UNJ515" s="449"/>
      <c r="UNK515" s="449"/>
      <c r="UNL515" s="449"/>
      <c r="UNM515" s="449"/>
      <c r="UNN515" s="449"/>
      <c r="UNO515" s="449"/>
      <c r="UNP515" s="449"/>
      <c r="UNQ515" s="449"/>
      <c r="UNR515" s="449"/>
      <c r="UNS515" s="449"/>
      <c r="UNT515" s="449"/>
      <c r="UNU515" s="449"/>
      <c r="UNV515" s="449"/>
      <c r="UNW515" s="449"/>
      <c r="UNX515" s="449"/>
      <c r="UNY515" s="449"/>
      <c r="UNZ515" s="449"/>
      <c r="UOA515" s="449"/>
      <c r="UOB515" s="449"/>
      <c r="UOC515" s="449"/>
      <c r="UOD515" s="449"/>
      <c r="UOE515" s="449"/>
      <c r="UOF515" s="449"/>
      <c r="UOG515" s="449"/>
      <c r="UOH515" s="449"/>
      <c r="UOI515" s="449"/>
      <c r="UOJ515" s="449"/>
      <c r="UOK515" s="449"/>
      <c r="UOL515" s="449"/>
      <c r="UOM515" s="449"/>
      <c r="UON515" s="449"/>
      <c r="UOO515" s="449"/>
      <c r="UOP515" s="449"/>
      <c r="UOQ515" s="449"/>
      <c r="UOR515" s="449"/>
      <c r="UOS515" s="449"/>
      <c r="UOT515" s="449"/>
      <c r="UOU515" s="449"/>
      <c r="UOV515" s="449"/>
      <c r="UOW515" s="449"/>
      <c r="UOX515" s="449"/>
      <c r="UOY515" s="449"/>
      <c r="UOZ515" s="449"/>
      <c r="UPA515" s="449"/>
      <c r="UPB515" s="449"/>
      <c r="UPC515" s="449"/>
      <c r="UPD515" s="449"/>
      <c r="UPE515" s="449"/>
      <c r="UPF515" s="449"/>
      <c r="UPG515" s="449"/>
      <c r="UPH515" s="449"/>
      <c r="UPI515" s="449"/>
      <c r="UPJ515" s="449"/>
      <c r="UPK515" s="449"/>
      <c r="UPL515" s="449"/>
      <c r="UPM515" s="449"/>
      <c r="UPN515" s="449"/>
      <c r="UPO515" s="449"/>
      <c r="UPP515" s="449"/>
      <c r="UPQ515" s="449"/>
      <c r="UPR515" s="449"/>
      <c r="UPS515" s="449"/>
      <c r="UPT515" s="449"/>
      <c r="UPU515" s="449"/>
      <c r="UPV515" s="449"/>
      <c r="UPW515" s="449"/>
      <c r="UPX515" s="449"/>
      <c r="UPY515" s="449"/>
      <c r="UPZ515" s="449"/>
      <c r="UQA515" s="449"/>
      <c r="UQB515" s="449"/>
      <c r="UQC515" s="449"/>
      <c r="UQD515" s="449"/>
      <c r="UQE515" s="449"/>
      <c r="UQF515" s="449"/>
      <c r="UQG515" s="449"/>
      <c r="UQH515" s="449"/>
      <c r="UQI515" s="449"/>
      <c r="UQJ515" s="449"/>
      <c r="UQK515" s="449"/>
      <c r="UQL515" s="449"/>
      <c r="UQM515" s="449"/>
      <c r="UQN515" s="449"/>
      <c r="UQO515" s="449"/>
      <c r="UQP515" s="449"/>
      <c r="UQQ515" s="449"/>
      <c r="UQR515" s="449"/>
      <c r="UQS515" s="449"/>
      <c r="UQT515" s="449"/>
      <c r="UQU515" s="449"/>
      <c r="UQV515" s="449"/>
      <c r="UQW515" s="449"/>
      <c r="UQX515" s="449"/>
      <c r="UQY515" s="449"/>
      <c r="UQZ515" s="449"/>
      <c r="URA515" s="449"/>
      <c r="URB515" s="449"/>
      <c r="URC515" s="449"/>
      <c r="URD515" s="449"/>
      <c r="URE515" s="449"/>
      <c r="URF515" s="449"/>
      <c r="URG515" s="449"/>
      <c r="URH515" s="449"/>
      <c r="URI515" s="449"/>
      <c r="URJ515" s="449"/>
      <c r="URK515" s="449"/>
      <c r="URL515" s="449"/>
      <c r="URM515" s="449"/>
      <c r="URN515" s="449"/>
      <c r="URO515" s="449"/>
      <c r="URP515" s="449"/>
      <c r="URQ515" s="449"/>
      <c r="URR515" s="449"/>
      <c r="URS515" s="449"/>
      <c r="URT515" s="449"/>
      <c r="URU515" s="449"/>
      <c r="URV515" s="449"/>
      <c r="URW515" s="449"/>
      <c r="URX515" s="449"/>
      <c r="URY515" s="449"/>
      <c r="URZ515" s="449"/>
      <c r="USA515" s="449"/>
      <c r="USB515" s="449"/>
      <c r="USC515" s="449"/>
      <c r="USD515" s="449"/>
      <c r="USE515" s="449"/>
      <c r="USF515" s="449"/>
      <c r="USG515" s="449"/>
      <c r="USH515" s="449"/>
      <c r="USI515" s="449"/>
      <c r="USJ515" s="449"/>
      <c r="USK515" s="449"/>
      <c r="USL515" s="449"/>
      <c r="USM515" s="449"/>
      <c r="USN515" s="449"/>
      <c r="USO515" s="449"/>
      <c r="USP515" s="449"/>
      <c r="USQ515" s="449"/>
      <c r="USR515" s="449"/>
      <c r="USS515" s="449"/>
      <c r="UST515" s="449"/>
      <c r="USU515" s="449"/>
      <c r="USV515" s="449"/>
      <c r="USW515" s="449"/>
      <c r="USX515" s="449"/>
      <c r="USY515" s="449"/>
      <c r="USZ515" s="449"/>
      <c r="UTA515" s="449"/>
      <c r="UTB515" s="449"/>
      <c r="UTC515" s="449"/>
      <c r="UTD515" s="449"/>
      <c r="UTE515" s="449"/>
      <c r="UTF515" s="449"/>
      <c r="UTG515" s="449"/>
      <c r="UTH515" s="449"/>
      <c r="UTI515" s="449"/>
      <c r="UTJ515" s="449"/>
      <c r="UTK515" s="449"/>
      <c r="UTL515" s="449"/>
      <c r="UTM515" s="449"/>
      <c r="UTN515" s="449"/>
      <c r="UTO515" s="449"/>
      <c r="UTP515" s="449"/>
      <c r="UTQ515" s="449"/>
      <c r="UTR515" s="449"/>
      <c r="UTS515" s="449"/>
      <c r="UTT515" s="449"/>
      <c r="UTU515" s="449"/>
      <c r="UTV515" s="449"/>
      <c r="UTW515" s="449"/>
      <c r="UTX515" s="449"/>
      <c r="UTY515" s="449"/>
      <c r="UTZ515" s="449"/>
      <c r="UUA515" s="449"/>
      <c r="UUB515" s="449"/>
      <c r="UUC515" s="449"/>
      <c r="UUD515" s="449"/>
      <c r="UUE515" s="449"/>
      <c r="UUF515" s="449"/>
      <c r="UUG515" s="449"/>
      <c r="UUH515" s="449"/>
      <c r="UUI515" s="449"/>
      <c r="UUJ515" s="449"/>
      <c r="UUK515" s="449"/>
      <c r="UUL515" s="449"/>
      <c r="UUM515" s="449"/>
      <c r="UUN515" s="449"/>
      <c r="UUO515" s="449"/>
      <c r="UUP515" s="449"/>
      <c r="UUQ515" s="449"/>
      <c r="UUR515" s="449"/>
      <c r="UUS515" s="449"/>
      <c r="UUT515" s="449"/>
      <c r="UUU515" s="449"/>
      <c r="UUV515" s="449"/>
      <c r="UUW515" s="449"/>
      <c r="UUX515" s="449"/>
      <c r="UUY515" s="449"/>
      <c r="UUZ515" s="449"/>
      <c r="UVA515" s="449"/>
      <c r="UVB515" s="449"/>
      <c r="UVC515" s="449"/>
      <c r="UVD515" s="449"/>
      <c r="UVE515" s="449"/>
      <c r="UVF515" s="449"/>
      <c r="UVG515" s="449"/>
      <c r="UVH515" s="449"/>
      <c r="UVI515" s="449"/>
      <c r="UVJ515" s="449"/>
      <c r="UVK515" s="449"/>
      <c r="UVL515" s="449"/>
      <c r="UVM515" s="449"/>
      <c r="UVN515" s="449"/>
      <c r="UVO515" s="449"/>
      <c r="UVP515" s="449"/>
      <c r="UVQ515" s="449"/>
      <c r="UVR515" s="449"/>
      <c r="UVS515" s="449"/>
      <c r="UVT515" s="449"/>
      <c r="UVU515" s="449"/>
      <c r="UVV515" s="449"/>
      <c r="UVW515" s="449"/>
      <c r="UVX515" s="449"/>
      <c r="UVY515" s="449"/>
      <c r="UVZ515" s="449"/>
      <c r="UWA515" s="449"/>
      <c r="UWB515" s="449"/>
      <c r="UWC515" s="449"/>
      <c r="UWD515" s="449"/>
      <c r="UWE515" s="449"/>
      <c r="UWF515" s="449"/>
      <c r="UWG515" s="449"/>
      <c r="UWH515" s="449"/>
      <c r="UWI515" s="449"/>
      <c r="UWJ515" s="449"/>
      <c r="UWK515" s="449"/>
      <c r="UWL515" s="449"/>
      <c r="UWM515" s="449"/>
      <c r="UWN515" s="449"/>
      <c r="UWO515" s="449"/>
      <c r="UWP515" s="449"/>
      <c r="UWQ515" s="449"/>
      <c r="UWR515" s="449"/>
      <c r="UWS515" s="449"/>
      <c r="UWT515" s="449"/>
      <c r="UWU515" s="449"/>
      <c r="UWV515" s="449"/>
      <c r="UWW515" s="449"/>
      <c r="UWX515" s="449"/>
      <c r="UWY515" s="449"/>
      <c r="UWZ515" s="449"/>
      <c r="UXA515" s="449"/>
      <c r="UXB515" s="449"/>
      <c r="UXC515" s="449"/>
      <c r="UXD515" s="449"/>
      <c r="UXE515" s="449"/>
      <c r="UXF515" s="449"/>
      <c r="UXG515" s="449"/>
      <c r="UXH515" s="449"/>
      <c r="UXI515" s="449"/>
      <c r="UXJ515" s="449"/>
      <c r="UXK515" s="449"/>
      <c r="UXL515" s="449"/>
      <c r="UXM515" s="449"/>
      <c r="UXN515" s="449"/>
      <c r="UXO515" s="449"/>
      <c r="UXP515" s="449"/>
      <c r="UXQ515" s="449"/>
      <c r="UXR515" s="449"/>
      <c r="UXS515" s="449"/>
      <c r="UXT515" s="449"/>
      <c r="UXU515" s="449"/>
      <c r="UXV515" s="449"/>
      <c r="UXW515" s="449"/>
      <c r="UXX515" s="449"/>
      <c r="UXY515" s="449"/>
      <c r="UXZ515" s="449"/>
      <c r="UYA515" s="449"/>
      <c r="UYB515" s="449"/>
      <c r="UYC515" s="449"/>
      <c r="UYD515" s="449"/>
      <c r="UYE515" s="449"/>
      <c r="UYF515" s="449"/>
      <c r="UYG515" s="449"/>
      <c r="UYH515" s="449"/>
      <c r="UYI515" s="449"/>
      <c r="UYJ515" s="449"/>
      <c r="UYK515" s="449"/>
      <c r="UYL515" s="449"/>
      <c r="UYM515" s="449"/>
      <c r="UYN515" s="449"/>
      <c r="UYO515" s="449"/>
      <c r="UYP515" s="449"/>
      <c r="UYQ515" s="449"/>
      <c r="UYR515" s="449"/>
      <c r="UYS515" s="449"/>
      <c r="UYT515" s="449"/>
      <c r="UYU515" s="449"/>
      <c r="UYV515" s="449"/>
      <c r="UYW515" s="449"/>
      <c r="UYX515" s="449"/>
      <c r="UYY515" s="449"/>
      <c r="UYZ515" s="449"/>
      <c r="UZA515" s="449"/>
      <c r="UZB515" s="449"/>
      <c r="UZC515" s="449"/>
      <c r="UZD515" s="449"/>
      <c r="UZE515" s="449"/>
      <c r="UZF515" s="449"/>
      <c r="UZG515" s="449"/>
      <c r="UZH515" s="449"/>
      <c r="UZI515" s="449"/>
      <c r="UZJ515" s="449"/>
      <c r="UZK515" s="449"/>
      <c r="UZL515" s="449"/>
      <c r="UZM515" s="449"/>
      <c r="UZN515" s="449"/>
      <c r="UZO515" s="449"/>
      <c r="UZP515" s="449"/>
      <c r="UZQ515" s="449"/>
      <c r="UZR515" s="449"/>
      <c r="UZS515" s="449"/>
      <c r="UZT515" s="449"/>
      <c r="UZU515" s="449"/>
      <c r="UZV515" s="449"/>
      <c r="UZW515" s="449"/>
      <c r="UZX515" s="449"/>
      <c r="UZY515" s="449"/>
      <c r="UZZ515" s="449"/>
      <c r="VAA515" s="449"/>
      <c r="VAB515" s="449"/>
      <c r="VAC515" s="449"/>
      <c r="VAD515" s="449"/>
      <c r="VAE515" s="449"/>
      <c r="VAF515" s="449"/>
      <c r="VAG515" s="449"/>
      <c r="VAH515" s="449"/>
      <c r="VAI515" s="449"/>
      <c r="VAJ515" s="449"/>
      <c r="VAK515" s="449"/>
      <c r="VAL515" s="449"/>
      <c r="VAM515" s="449"/>
      <c r="VAN515" s="449"/>
      <c r="VAO515" s="449"/>
      <c r="VAP515" s="449"/>
      <c r="VAQ515" s="449"/>
      <c r="VAR515" s="449"/>
      <c r="VAS515" s="449"/>
      <c r="VAT515" s="449"/>
      <c r="VAU515" s="449"/>
      <c r="VAV515" s="449"/>
      <c r="VAW515" s="449"/>
      <c r="VAX515" s="449"/>
      <c r="VAY515" s="449"/>
      <c r="VAZ515" s="449"/>
      <c r="VBA515" s="449"/>
      <c r="VBB515" s="449"/>
      <c r="VBC515" s="449"/>
      <c r="VBD515" s="449"/>
      <c r="VBE515" s="449"/>
      <c r="VBF515" s="449"/>
      <c r="VBG515" s="449"/>
      <c r="VBH515" s="449"/>
      <c r="VBI515" s="449"/>
      <c r="VBJ515" s="449"/>
      <c r="VBK515" s="449"/>
      <c r="VBL515" s="449"/>
      <c r="VBM515" s="449"/>
      <c r="VBN515" s="449"/>
      <c r="VBO515" s="449"/>
      <c r="VBP515" s="449"/>
      <c r="VBQ515" s="449"/>
      <c r="VBR515" s="449"/>
      <c r="VBS515" s="449"/>
      <c r="VBT515" s="449"/>
      <c r="VBU515" s="449"/>
      <c r="VBV515" s="449"/>
      <c r="VBW515" s="449"/>
      <c r="VBX515" s="449"/>
      <c r="VBY515" s="449"/>
      <c r="VBZ515" s="449"/>
      <c r="VCA515" s="449"/>
      <c r="VCB515" s="449"/>
      <c r="VCC515" s="449"/>
      <c r="VCD515" s="449"/>
      <c r="VCE515" s="449"/>
      <c r="VCF515" s="449"/>
      <c r="VCG515" s="449"/>
      <c r="VCH515" s="449"/>
      <c r="VCI515" s="449"/>
      <c r="VCJ515" s="449"/>
      <c r="VCK515" s="449"/>
      <c r="VCL515" s="449"/>
      <c r="VCM515" s="449"/>
      <c r="VCN515" s="449"/>
      <c r="VCO515" s="449"/>
      <c r="VCP515" s="449"/>
      <c r="VCQ515" s="449"/>
      <c r="VCR515" s="449"/>
      <c r="VCS515" s="449"/>
      <c r="VCT515" s="449"/>
      <c r="VCU515" s="449"/>
      <c r="VCV515" s="449"/>
      <c r="VCW515" s="449"/>
      <c r="VCX515" s="449"/>
      <c r="VCY515" s="449"/>
      <c r="VCZ515" s="449"/>
      <c r="VDA515" s="449"/>
      <c r="VDB515" s="449"/>
      <c r="VDC515" s="449"/>
      <c r="VDD515" s="449"/>
      <c r="VDE515" s="449"/>
      <c r="VDF515" s="449"/>
      <c r="VDG515" s="449"/>
      <c r="VDH515" s="449"/>
      <c r="VDI515" s="449"/>
      <c r="VDJ515" s="449"/>
      <c r="VDK515" s="449"/>
      <c r="VDL515" s="449"/>
      <c r="VDM515" s="449"/>
      <c r="VDN515" s="449"/>
      <c r="VDO515" s="449"/>
      <c r="VDP515" s="449"/>
      <c r="VDQ515" s="449"/>
      <c r="VDR515" s="449"/>
      <c r="VDS515" s="449"/>
      <c r="VDT515" s="449"/>
      <c r="VDU515" s="449"/>
      <c r="VDV515" s="449"/>
      <c r="VDW515" s="449"/>
      <c r="VDX515" s="449"/>
      <c r="VDY515" s="449"/>
      <c r="VDZ515" s="449"/>
      <c r="VEA515" s="449"/>
      <c r="VEB515" s="449"/>
      <c r="VEC515" s="449"/>
      <c r="VED515" s="449"/>
      <c r="VEE515" s="449"/>
      <c r="VEF515" s="449"/>
      <c r="VEG515" s="449"/>
      <c r="VEH515" s="449"/>
      <c r="VEI515" s="449"/>
      <c r="VEJ515" s="449"/>
      <c r="VEK515" s="449"/>
      <c r="VEL515" s="449"/>
      <c r="VEM515" s="449"/>
      <c r="VEN515" s="449"/>
      <c r="VEO515" s="449"/>
      <c r="VEP515" s="449"/>
      <c r="VEQ515" s="449"/>
      <c r="VER515" s="449"/>
      <c r="VES515" s="449"/>
      <c r="VET515" s="449"/>
      <c r="VEU515" s="449"/>
      <c r="VEV515" s="449"/>
      <c r="VEW515" s="449"/>
      <c r="VEX515" s="449"/>
      <c r="VEY515" s="449"/>
      <c r="VEZ515" s="449"/>
      <c r="VFA515" s="449"/>
      <c r="VFB515" s="449"/>
      <c r="VFC515" s="449"/>
      <c r="VFD515" s="449"/>
      <c r="VFE515" s="449"/>
      <c r="VFF515" s="449"/>
      <c r="VFG515" s="449"/>
      <c r="VFH515" s="449"/>
      <c r="VFI515" s="449"/>
      <c r="VFJ515" s="449"/>
      <c r="VFK515" s="449"/>
      <c r="VFL515" s="449"/>
      <c r="VFM515" s="449"/>
      <c r="VFN515" s="449"/>
      <c r="VFO515" s="449"/>
      <c r="VFP515" s="449"/>
      <c r="VFQ515" s="449"/>
      <c r="VFR515" s="449"/>
      <c r="VFS515" s="449"/>
      <c r="VFT515" s="449"/>
      <c r="VFU515" s="449"/>
      <c r="VFV515" s="449"/>
      <c r="VFW515" s="449"/>
      <c r="VFX515" s="449"/>
      <c r="VFY515" s="449"/>
      <c r="VFZ515" s="449"/>
      <c r="VGA515" s="449"/>
      <c r="VGB515" s="449"/>
      <c r="VGC515" s="449"/>
      <c r="VGD515" s="449"/>
      <c r="VGE515" s="449"/>
      <c r="VGF515" s="449"/>
      <c r="VGG515" s="449"/>
      <c r="VGH515" s="449"/>
      <c r="VGI515" s="449"/>
      <c r="VGJ515" s="449"/>
      <c r="VGK515" s="449"/>
      <c r="VGL515" s="449"/>
      <c r="VGM515" s="449"/>
      <c r="VGN515" s="449"/>
      <c r="VGO515" s="449"/>
      <c r="VGP515" s="449"/>
      <c r="VGQ515" s="449"/>
      <c r="VGR515" s="449"/>
      <c r="VGS515" s="449"/>
      <c r="VGT515" s="449"/>
      <c r="VGU515" s="449"/>
      <c r="VGV515" s="449"/>
      <c r="VGW515" s="449"/>
      <c r="VGX515" s="449"/>
      <c r="VGY515" s="449"/>
      <c r="VGZ515" s="449"/>
      <c r="VHA515" s="449"/>
      <c r="VHB515" s="449"/>
      <c r="VHC515" s="449"/>
      <c r="VHD515" s="449"/>
      <c r="VHE515" s="449"/>
      <c r="VHF515" s="449"/>
      <c r="VHG515" s="449"/>
      <c r="VHH515" s="449"/>
      <c r="VHI515" s="449"/>
      <c r="VHJ515" s="449"/>
      <c r="VHK515" s="449"/>
      <c r="VHL515" s="449"/>
      <c r="VHM515" s="449"/>
      <c r="VHN515" s="449"/>
      <c r="VHO515" s="449"/>
      <c r="VHP515" s="449"/>
      <c r="VHQ515" s="449"/>
      <c r="VHR515" s="449"/>
      <c r="VHS515" s="449"/>
      <c r="VHT515" s="449"/>
      <c r="VHU515" s="449"/>
      <c r="VHV515" s="449"/>
      <c r="VHW515" s="449"/>
      <c r="VHX515" s="449"/>
      <c r="VHY515" s="449"/>
      <c r="VHZ515" s="449"/>
      <c r="VIA515" s="449"/>
      <c r="VIB515" s="449"/>
      <c r="VIC515" s="449"/>
      <c r="VID515" s="449"/>
      <c r="VIE515" s="449"/>
      <c r="VIF515" s="449"/>
      <c r="VIG515" s="449"/>
      <c r="VIH515" s="449"/>
      <c r="VII515" s="449"/>
      <c r="VIJ515" s="449"/>
      <c r="VIK515" s="449"/>
      <c r="VIL515" s="449"/>
      <c r="VIM515" s="449"/>
      <c r="VIN515" s="449"/>
      <c r="VIO515" s="449"/>
      <c r="VIP515" s="449"/>
      <c r="VIQ515" s="449"/>
      <c r="VIR515" s="449"/>
      <c r="VIS515" s="449"/>
      <c r="VIT515" s="449"/>
      <c r="VIU515" s="449"/>
      <c r="VIV515" s="449"/>
      <c r="VIW515" s="449"/>
      <c r="VIX515" s="449"/>
      <c r="VIY515" s="449"/>
      <c r="VIZ515" s="449"/>
      <c r="VJA515" s="449"/>
      <c r="VJB515" s="449"/>
      <c r="VJC515" s="449"/>
      <c r="VJD515" s="449"/>
      <c r="VJE515" s="449"/>
      <c r="VJF515" s="449"/>
      <c r="VJG515" s="449"/>
      <c r="VJH515" s="449"/>
      <c r="VJI515" s="449"/>
      <c r="VJJ515" s="449"/>
      <c r="VJK515" s="449"/>
      <c r="VJL515" s="449"/>
      <c r="VJM515" s="449"/>
      <c r="VJN515" s="449"/>
      <c r="VJO515" s="449"/>
      <c r="VJP515" s="449"/>
      <c r="VJQ515" s="449"/>
      <c r="VJR515" s="449"/>
      <c r="VJS515" s="449"/>
      <c r="VJT515" s="449"/>
      <c r="VJU515" s="449"/>
      <c r="VJV515" s="449"/>
      <c r="VJW515" s="449"/>
      <c r="VJX515" s="449"/>
      <c r="VJY515" s="449"/>
      <c r="VJZ515" s="449"/>
      <c r="VKA515" s="449"/>
      <c r="VKB515" s="449"/>
      <c r="VKC515" s="449"/>
      <c r="VKD515" s="449"/>
      <c r="VKE515" s="449"/>
      <c r="VKF515" s="449"/>
      <c r="VKG515" s="449"/>
      <c r="VKH515" s="449"/>
      <c r="VKI515" s="449"/>
      <c r="VKJ515" s="449"/>
      <c r="VKK515" s="449"/>
      <c r="VKL515" s="449"/>
      <c r="VKM515" s="449"/>
      <c r="VKN515" s="449"/>
      <c r="VKO515" s="449"/>
      <c r="VKP515" s="449"/>
      <c r="VKQ515" s="449"/>
      <c r="VKR515" s="449"/>
      <c r="VKS515" s="449"/>
      <c r="VKT515" s="449"/>
      <c r="VKU515" s="449"/>
      <c r="VKV515" s="449"/>
      <c r="VKW515" s="449"/>
      <c r="VKX515" s="449"/>
      <c r="VKY515" s="449"/>
      <c r="VKZ515" s="449"/>
      <c r="VLA515" s="449"/>
      <c r="VLB515" s="449"/>
      <c r="VLC515" s="449"/>
      <c r="VLD515" s="449"/>
      <c r="VLE515" s="449"/>
      <c r="VLF515" s="449"/>
      <c r="VLG515" s="449"/>
      <c r="VLH515" s="449"/>
      <c r="VLI515" s="449"/>
      <c r="VLJ515" s="449"/>
      <c r="VLK515" s="449"/>
      <c r="VLL515" s="449"/>
      <c r="VLM515" s="449"/>
      <c r="VLN515" s="449"/>
      <c r="VLO515" s="449"/>
      <c r="VLP515" s="449"/>
      <c r="VLQ515" s="449"/>
      <c r="VLR515" s="449"/>
      <c r="VLS515" s="449"/>
      <c r="VLT515" s="449"/>
      <c r="VLU515" s="449"/>
      <c r="VLV515" s="449"/>
      <c r="VLW515" s="449"/>
      <c r="VLX515" s="449"/>
      <c r="VLY515" s="449"/>
      <c r="VLZ515" s="449"/>
      <c r="VMA515" s="449"/>
      <c r="VMB515" s="449"/>
      <c r="VMC515" s="449"/>
      <c r="VMD515" s="449"/>
      <c r="VME515" s="449"/>
      <c r="VMF515" s="449"/>
      <c r="VMG515" s="449"/>
      <c r="VMH515" s="449"/>
      <c r="VMI515" s="449"/>
      <c r="VMJ515" s="449"/>
      <c r="VMK515" s="449"/>
      <c r="VML515" s="449"/>
      <c r="VMM515" s="449"/>
      <c r="VMN515" s="449"/>
      <c r="VMO515" s="449"/>
      <c r="VMP515" s="449"/>
      <c r="VMQ515" s="449"/>
      <c r="VMR515" s="449"/>
      <c r="VMS515" s="449"/>
      <c r="VMT515" s="449"/>
      <c r="VMU515" s="449"/>
      <c r="VMV515" s="449"/>
      <c r="VMW515" s="449"/>
      <c r="VMX515" s="449"/>
      <c r="VMY515" s="449"/>
      <c r="VMZ515" s="449"/>
      <c r="VNA515" s="449"/>
      <c r="VNB515" s="449"/>
      <c r="VNC515" s="449"/>
      <c r="VND515" s="449"/>
      <c r="VNE515" s="449"/>
      <c r="VNF515" s="449"/>
      <c r="VNG515" s="449"/>
      <c r="VNH515" s="449"/>
      <c r="VNI515" s="449"/>
      <c r="VNJ515" s="449"/>
      <c r="VNK515" s="449"/>
      <c r="VNL515" s="449"/>
      <c r="VNM515" s="449"/>
      <c r="VNN515" s="449"/>
      <c r="VNO515" s="449"/>
      <c r="VNP515" s="449"/>
      <c r="VNQ515" s="449"/>
      <c r="VNR515" s="449"/>
      <c r="VNS515" s="449"/>
      <c r="VNT515" s="449"/>
      <c r="VNU515" s="449"/>
      <c r="VNV515" s="449"/>
      <c r="VNW515" s="449"/>
      <c r="VNX515" s="449"/>
      <c r="VNY515" s="449"/>
      <c r="VNZ515" s="449"/>
      <c r="VOA515" s="449"/>
      <c r="VOB515" s="449"/>
      <c r="VOC515" s="449"/>
      <c r="VOD515" s="449"/>
      <c r="VOE515" s="449"/>
      <c r="VOF515" s="449"/>
      <c r="VOG515" s="449"/>
      <c r="VOH515" s="449"/>
      <c r="VOI515" s="449"/>
      <c r="VOJ515" s="449"/>
      <c r="VOK515" s="449"/>
      <c r="VOL515" s="449"/>
      <c r="VOM515" s="449"/>
      <c r="VON515" s="449"/>
      <c r="VOO515" s="449"/>
      <c r="VOP515" s="449"/>
      <c r="VOQ515" s="449"/>
      <c r="VOR515" s="449"/>
      <c r="VOS515" s="449"/>
      <c r="VOT515" s="449"/>
      <c r="VOU515" s="449"/>
      <c r="VOV515" s="449"/>
      <c r="VOW515" s="449"/>
      <c r="VOX515" s="449"/>
      <c r="VOY515" s="449"/>
      <c r="VOZ515" s="449"/>
      <c r="VPA515" s="449"/>
      <c r="VPB515" s="449"/>
      <c r="VPC515" s="449"/>
      <c r="VPD515" s="449"/>
      <c r="VPE515" s="449"/>
      <c r="VPF515" s="449"/>
      <c r="VPG515" s="449"/>
      <c r="VPH515" s="449"/>
      <c r="VPI515" s="449"/>
      <c r="VPJ515" s="449"/>
      <c r="VPK515" s="449"/>
      <c r="VPL515" s="449"/>
      <c r="VPM515" s="449"/>
      <c r="VPN515" s="449"/>
      <c r="VPO515" s="449"/>
      <c r="VPP515" s="449"/>
      <c r="VPQ515" s="449"/>
      <c r="VPR515" s="449"/>
      <c r="VPS515" s="449"/>
      <c r="VPT515" s="449"/>
      <c r="VPU515" s="449"/>
      <c r="VPV515" s="449"/>
      <c r="VPW515" s="449"/>
      <c r="VPX515" s="449"/>
      <c r="VPY515" s="449"/>
      <c r="VPZ515" s="449"/>
      <c r="VQA515" s="449"/>
      <c r="VQB515" s="449"/>
      <c r="VQC515" s="449"/>
      <c r="VQD515" s="449"/>
      <c r="VQE515" s="449"/>
      <c r="VQF515" s="449"/>
      <c r="VQG515" s="449"/>
      <c r="VQH515" s="449"/>
      <c r="VQI515" s="449"/>
      <c r="VQJ515" s="449"/>
      <c r="VQK515" s="449"/>
      <c r="VQL515" s="449"/>
      <c r="VQM515" s="449"/>
      <c r="VQN515" s="449"/>
      <c r="VQO515" s="449"/>
      <c r="VQP515" s="449"/>
      <c r="VQQ515" s="449"/>
      <c r="VQR515" s="449"/>
      <c r="VQS515" s="449"/>
      <c r="VQT515" s="449"/>
      <c r="VQU515" s="449"/>
      <c r="VQV515" s="449"/>
      <c r="VQW515" s="449"/>
      <c r="VQX515" s="449"/>
      <c r="VQY515" s="449"/>
      <c r="VQZ515" s="449"/>
      <c r="VRA515" s="449"/>
      <c r="VRB515" s="449"/>
      <c r="VRC515" s="449"/>
      <c r="VRD515" s="449"/>
      <c r="VRE515" s="449"/>
      <c r="VRF515" s="449"/>
      <c r="VRG515" s="449"/>
      <c r="VRH515" s="449"/>
      <c r="VRI515" s="449"/>
      <c r="VRJ515" s="449"/>
      <c r="VRK515" s="449"/>
      <c r="VRL515" s="449"/>
      <c r="VRM515" s="449"/>
      <c r="VRN515" s="449"/>
      <c r="VRO515" s="449"/>
      <c r="VRP515" s="449"/>
      <c r="VRQ515" s="449"/>
      <c r="VRR515" s="449"/>
      <c r="VRS515" s="449"/>
      <c r="VRT515" s="449"/>
      <c r="VRU515" s="449"/>
      <c r="VRV515" s="449"/>
      <c r="VRW515" s="449"/>
      <c r="VRX515" s="449"/>
      <c r="VRY515" s="449"/>
      <c r="VRZ515" s="449"/>
      <c r="VSA515" s="449"/>
      <c r="VSB515" s="449"/>
      <c r="VSC515" s="449"/>
      <c r="VSD515" s="449"/>
      <c r="VSE515" s="449"/>
      <c r="VSF515" s="449"/>
      <c r="VSG515" s="449"/>
      <c r="VSH515" s="449"/>
      <c r="VSI515" s="449"/>
      <c r="VSJ515" s="449"/>
      <c r="VSK515" s="449"/>
      <c r="VSL515" s="449"/>
      <c r="VSM515" s="449"/>
      <c r="VSN515" s="449"/>
      <c r="VSO515" s="449"/>
      <c r="VSP515" s="449"/>
      <c r="VSQ515" s="449"/>
      <c r="VSR515" s="449"/>
      <c r="VSS515" s="449"/>
      <c r="VST515" s="449"/>
      <c r="VSU515" s="449"/>
      <c r="VSV515" s="449"/>
      <c r="VSW515" s="449"/>
      <c r="VSX515" s="449"/>
      <c r="VSY515" s="449"/>
      <c r="VSZ515" s="449"/>
      <c r="VTA515" s="449"/>
      <c r="VTB515" s="449"/>
      <c r="VTC515" s="449"/>
      <c r="VTD515" s="449"/>
      <c r="VTE515" s="449"/>
      <c r="VTF515" s="449"/>
      <c r="VTG515" s="449"/>
      <c r="VTH515" s="449"/>
      <c r="VTI515" s="449"/>
      <c r="VTJ515" s="449"/>
      <c r="VTK515" s="449"/>
      <c r="VTL515" s="449"/>
      <c r="VTM515" s="449"/>
      <c r="VTN515" s="449"/>
      <c r="VTO515" s="449"/>
      <c r="VTP515" s="449"/>
      <c r="VTQ515" s="449"/>
      <c r="VTR515" s="449"/>
      <c r="VTS515" s="449"/>
      <c r="VTT515" s="449"/>
      <c r="VTU515" s="449"/>
      <c r="VTV515" s="449"/>
      <c r="VTW515" s="449"/>
      <c r="VTX515" s="449"/>
      <c r="VTY515" s="449"/>
      <c r="VTZ515" s="449"/>
      <c r="VUA515" s="449"/>
      <c r="VUB515" s="449"/>
      <c r="VUC515" s="449"/>
      <c r="VUD515" s="449"/>
      <c r="VUE515" s="449"/>
      <c r="VUF515" s="449"/>
      <c r="VUG515" s="449"/>
      <c r="VUH515" s="449"/>
      <c r="VUI515" s="449"/>
      <c r="VUJ515" s="449"/>
      <c r="VUK515" s="449"/>
      <c r="VUL515" s="449"/>
      <c r="VUM515" s="449"/>
      <c r="VUN515" s="449"/>
      <c r="VUO515" s="449"/>
      <c r="VUP515" s="449"/>
      <c r="VUQ515" s="449"/>
      <c r="VUR515" s="449"/>
      <c r="VUS515" s="449"/>
      <c r="VUT515" s="449"/>
      <c r="VUU515" s="449"/>
      <c r="VUV515" s="449"/>
      <c r="VUW515" s="449"/>
      <c r="VUX515" s="449"/>
      <c r="VUY515" s="449"/>
      <c r="VUZ515" s="449"/>
      <c r="VVA515" s="449"/>
      <c r="VVB515" s="449"/>
      <c r="VVC515" s="449"/>
      <c r="VVD515" s="449"/>
      <c r="VVE515" s="449"/>
      <c r="VVF515" s="449"/>
      <c r="VVG515" s="449"/>
      <c r="VVH515" s="449"/>
      <c r="VVI515" s="449"/>
      <c r="VVJ515" s="449"/>
      <c r="VVK515" s="449"/>
      <c r="VVL515" s="449"/>
      <c r="VVM515" s="449"/>
      <c r="VVN515" s="449"/>
      <c r="VVO515" s="449"/>
      <c r="VVP515" s="449"/>
      <c r="VVQ515" s="449"/>
      <c r="VVR515" s="449"/>
      <c r="VVS515" s="449"/>
      <c r="VVT515" s="449"/>
      <c r="VVU515" s="449"/>
      <c r="VVV515" s="449"/>
      <c r="VVW515" s="449"/>
      <c r="VVX515" s="449"/>
      <c r="VVY515" s="449"/>
      <c r="VVZ515" s="449"/>
      <c r="VWA515" s="449"/>
      <c r="VWB515" s="449"/>
      <c r="VWC515" s="449"/>
      <c r="VWD515" s="449"/>
      <c r="VWE515" s="449"/>
      <c r="VWF515" s="449"/>
      <c r="VWG515" s="449"/>
      <c r="VWH515" s="449"/>
      <c r="VWI515" s="449"/>
      <c r="VWJ515" s="449"/>
      <c r="VWK515" s="449"/>
      <c r="VWL515" s="449"/>
      <c r="VWM515" s="449"/>
      <c r="VWN515" s="449"/>
      <c r="VWO515" s="449"/>
      <c r="VWP515" s="449"/>
      <c r="VWQ515" s="449"/>
      <c r="VWR515" s="449"/>
      <c r="VWS515" s="449"/>
      <c r="VWT515" s="449"/>
      <c r="VWU515" s="449"/>
      <c r="VWV515" s="449"/>
      <c r="VWW515" s="449"/>
      <c r="VWX515" s="449"/>
      <c r="VWY515" s="449"/>
      <c r="VWZ515" s="449"/>
      <c r="VXA515" s="449"/>
      <c r="VXB515" s="449"/>
      <c r="VXC515" s="449"/>
      <c r="VXD515" s="449"/>
      <c r="VXE515" s="449"/>
      <c r="VXF515" s="449"/>
      <c r="VXG515" s="449"/>
      <c r="VXH515" s="449"/>
      <c r="VXI515" s="449"/>
      <c r="VXJ515" s="449"/>
      <c r="VXK515" s="449"/>
      <c r="VXL515" s="449"/>
      <c r="VXM515" s="449"/>
      <c r="VXN515" s="449"/>
      <c r="VXO515" s="449"/>
      <c r="VXP515" s="449"/>
      <c r="VXQ515" s="449"/>
      <c r="VXR515" s="449"/>
      <c r="VXS515" s="449"/>
      <c r="VXT515" s="449"/>
      <c r="VXU515" s="449"/>
      <c r="VXV515" s="449"/>
      <c r="VXW515" s="449"/>
      <c r="VXX515" s="449"/>
      <c r="VXY515" s="449"/>
      <c r="VXZ515" s="449"/>
      <c r="VYA515" s="449"/>
      <c r="VYB515" s="449"/>
      <c r="VYC515" s="449"/>
      <c r="VYD515" s="449"/>
      <c r="VYE515" s="449"/>
      <c r="VYF515" s="449"/>
      <c r="VYG515" s="449"/>
      <c r="VYH515" s="449"/>
      <c r="VYI515" s="449"/>
      <c r="VYJ515" s="449"/>
      <c r="VYK515" s="449"/>
      <c r="VYL515" s="449"/>
      <c r="VYM515" s="449"/>
      <c r="VYN515" s="449"/>
      <c r="VYO515" s="449"/>
      <c r="VYP515" s="449"/>
      <c r="VYQ515" s="449"/>
      <c r="VYR515" s="449"/>
      <c r="VYS515" s="449"/>
      <c r="VYT515" s="449"/>
      <c r="VYU515" s="449"/>
      <c r="VYV515" s="449"/>
      <c r="VYW515" s="449"/>
      <c r="VYX515" s="449"/>
      <c r="VYY515" s="449"/>
      <c r="VYZ515" s="449"/>
      <c r="VZA515" s="449"/>
      <c r="VZB515" s="449"/>
      <c r="VZC515" s="449"/>
      <c r="VZD515" s="449"/>
      <c r="VZE515" s="449"/>
      <c r="VZF515" s="449"/>
      <c r="VZG515" s="449"/>
      <c r="VZH515" s="449"/>
      <c r="VZI515" s="449"/>
      <c r="VZJ515" s="449"/>
      <c r="VZK515" s="449"/>
      <c r="VZL515" s="449"/>
      <c r="VZM515" s="449"/>
      <c r="VZN515" s="449"/>
      <c r="VZO515" s="449"/>
      <c r="VZP515" s="449"/>
      <c r="VZQ515" s="449"/>
      <c r="VZR515" s="449"/>
      <c r="VZS515" s="449"/>
      <c r="VZT515" s="449"/>
      <c r="VZU515" s="449"/>
      <c r="VZV515" s="449"/>
      <c r="VZW515" s="449"/>
      <c r="VZX515" s="449"/>
      <c r="VZY515" s="449"/>
      <c r="VZZ515" s="449"/>
      <c r="WAA515" s="449"/>
      <c r="WAB515" s="449"/>
      <c r="WAC515" s="449"/>
      <c r="WAD515" s="449"/>
      <c r="WAE515" s="449"/>
      <c r="WAF515" s="449"/>
      <c r="WAG515" s="449"/>
      <c r="WAH515" s="449"/>
      <c r="WAI515" s="449"/>
      <c r="WAJ515" s="449"/>
      <c r="WAK515" s="449"/>
      <c r="WAL515" s="449"/>
      <c r="WAM515" s="449"/>
      <c r="WAN515" s="449"/>
      <c r="WAO515" s="449"/>
      <c r="WAP515" s="449"/>
      <c r="WAQ515" s="449"/>
      <c r="WAR515" s="449"/>
      <c r="WAS515" s="449"/>
      <c r="WAT515" s="449"/>
      <c r="WAU515" s="449"/>
      <c r="WAV515" s="449"/>
      <c r="WAW515" s="449"/>
      <c r="WAX515" s="449"/>
      <c r="WAY515" s="449"/>
      <c r="WAZ515" s="449"/>
      <c r="WBA515" s="449"/>
      <c r="WBB515" s="449"/>
      <c r="WBC515" s="449"/>
      <c r="WBD515" s="449"/>
      <c r="WBE515" s="449"/>
      <c r="WBF515" s="449"/>
      <c r="WBG515" s="449"/>
      <c r="WBH515" s="449"/>
      <c r="WBI515" s="449"/>
      <c r="WBJ515" s="449"/>
      <c r="WBK515" s="449"/>
      <c r="WBL515" s="449"/>
      <c r="WBM515" s="449"/>
      <c r="WBN515" s="449"/>
      <c r="WBO515" s="449"/>
      <c r="WBP515" s="449"/>
      <c r="WBQ515" s="449"/>
      <c r="WBR515" s="449"/>
      <c r="WBS515" s="449"/>
      <c r="WBT515" s="449"/>
      <c r="WBU515" s="449"/>
      <c r="WBV515" s="449"/>
      <c r="WBW515" s="449"/>
      <c r="WBX515" s="449"/>
      <c r="WBY515" s="449"/>
      <c r="WBZ515" s="449"/>
      <c r="WCA515" s="449"/>
      <c r="WCB515" s="449"/>
      <c r="WCC515" s="449"/>
      <c r="WCD515" s="449"/>
      <c r="WCE515" s="449"/>
      <c r="WCF515" s="449"/>
      <c r="WCG515" s="449"/>
      <c r="WCH515" s="449"/>
      <c r="WCI515" s="449"/>
      <c r="WCJ515" s="449"/>
      <c r="WCK515" s="449"/>
      <c r="WCL515" s="449"/>
      <c r="WCM515" s="449"/>
      <c r="WCN515" s="449"/>
      <c r="WCO515" s="449"/>
      <c r="WCP515" s="449"/>
      <c r="WCQ515" s="449"/>
      <c r="WCR515" s="449"/>
      <c r="WCS515" s="449"/>
      <c r="WCT515" s="449"/>
      <c r="WCU515" s="449"/>
      <c r="WCV515" s="449"/>
      <c r="WCW515" s="449"/>
      <c r="WCX515" s="449"/>
      <c r="WCY515" s="449"/>
      <c r="WCZ515" s="449"/>
      <c r="WDA515" s="449"/>
      <c r="WDB515" s="449"/>
      <c r="WDC515" s="449"/>
      <c r="WDD515" s="449"/>
      <c r="WDE515" s="449"/>
      <c r="WDF515" s="449"/>
      <c r="WDG515" s="449"/>
      <c r="WDH515" s="449"/>
      <c r="WDI515" s="449"/>
      <c r="WDJ515" s="449"/>
      <c r="WDK515" s="449"/>
      <c r="WDL515" s="449"/>
      <c r="WDM515" s="449"/>
      <c r="WDN515" s="449"/>
      <c r="WDO515" s="449"/>
      <c r="WDP515" s="449"/>
      <c r="WDQ515" s="449"/>
      <c r="WDR515" s="449"/>
      <c r="WDS515" s="449"/>
      <c r="WDT515" s="449"/>
      <c r="WDU515" s="449"/>
      <c r="WDV515" s="449"/>
      <c r="WDW515" s="449"/>
      <c r="WDX515" s="449"/>
      <c r="WDY515" s="449"/>
      <c r="WDZ515" s="449"/>
      <c r="WEA515" s="449"/>
      <c r="WEB515" s="449"/>
      <c r="WEC515" s="449"/>
      <c r="WED515" s="449"/>
      <c r="WEE515" s="449"/>
      <c r="WEF515" s="449"/>
      <c r="WEG515" s="449"/>
      <c r="WEH515" s="449"/>
      <c r="WEI515" s="449"/>
      <c r="WEJ515" s="449"/>
      <c r="WEK515" s="449"/>
      <c r="WEL515" s="449"/>
      <c r="WEM515" s="449"/>
      <c r="WEN515" s="449"/>
      <c r="WEO515" s="449"/>
      <c r="WEP515" s="449"/>
      <c r="WEQ515" s="449"/>
      <c r="WER515" s="449"/>
      <c r="WES515" s="449"/>
      <c r="WET515" s="449"/>
      <c r="WEU515" s="449"/>
      <c r="WEV515" s="449"/>
      <c r="WEW515" s="449"/>
      <c r="WEX515" s="449"/>
      <c r="WEY515" s="449"/>
      <c r="WEZ515" s="449"/>
      <c r="WFA515" s="449"/>
      <c r="WFB515" s="449"/>
      <c r="WFC515" s="449"/>
      <c r="WFD515" s="449"/>
      <c r="WFE515" s="449"/>
      <c r="WFF515" s="449"/>
      <c r="WFG515" s="449"/>
      <c r="WFH515" s="449"/>
      <c r="WFI515" s="449"/>
      <c r="WFJ515" s="449"/>
      <c r="WFK515" s="449"/>
      <c r="WFL515" s="449"/>
      <c r="WFM515" s="449"/>
      <c r="WFN515" s="449"/>
      <c r="WFO515" s="449"/>
      <c r="WFP515" s="449"/>
      <c r="WFQ515" s="449"/>
      <c r="WFR515" s="449"/>
      <c r="WFS515" s="449"/>
      <c r="WFT515" s="449"/>
      <c r="WFU515" s="449"/>
      <c r="WFV515" s="449"/>
      <c r="WFW515" s="449"/>
      <c r="WFX515" s="449"/>
      <c r="WFY515" s="449"/>
      <c r="WFZ515" s="449"/>
      <c r="WGA515" s="449"/>
      <c r="WGB515" s="449"/>
      <c r="WGC515" s="449"/>
      <c r="WGD515" s="449"/>
      <c r="WGE515" s="449"/>
      <c r="WGF515" s="449"/>
      <c r="WGG515" s="449"/>
      <c r="WGH515" s="449"/>
      <c r="WGI515" s="449"/>
      <c r="WGJ515" s="449"/>
      <c r="WGK515" s="449"/>
      <c r="WGL515" s="449"/>
      <c r="WGM515" s="449"/>
      <c r="WGN515" s="449"/>
      <c r="WGO515" s="449"/>
      <c r="WGP515" s="449"/>
      <c r="WGQ515" s="449"/>
      <c r="WGR515" s="449"/>
      <c r="WGS515" s="449"/>
      <c r="WGT515" s="449"/>
      <c r="WGU515" s="449"/>
      <c r="WGV515" s="449"/>
      <c r="WGW515" s="449"/>
      <c r="WGX515" s="449"/>
      <c r="WGY515" s="449"/>
      <c r="WGZ515" s="449"/>
      <c r="WHA515" s="449"/>
      <c r="WHB515" s="449"/>
      <c r="WHC515" s="449"/>
      <c r="WHD515" s="449"/>
      <c r="WHE515" s="449"/>
      <c r="WHF515" s="449"/>
      <c r="WHG515" s="449"/>
      <c r="WHH515" s="449"/>
      <c r="WHI515" s="449"/>
      <c r="WHJ515" s="449"/>
      <c r="WHK515" s="449"/>
      <c r="WHL515" s="449"/>
      <c r="WHM515" s="449"/>
      <c r="WHN515" s="449"/>
      <c r="WHO515" s="449"/>
      <c r="WHP515" s="449"/>
      <c r="WHQ515" s="449"/>
      <c r="WHR515" s="449"/>
      <c r="WHS515" s="449"/>
      <c r="WHT515" s="449"/>
      <c r="WHU515" s="449"/>
      <c r="WHV515" s="449"/>
      <c r="WHW515" s="449"/>
      <c r="WHX515" s="449"/>
      <c r="WHY515" s="449"/>
      <c r="WHZ515" s="449"/>
      <c r="WIA515" s="449"/>
      <c r="WIB515" s="449"/>
      <c r="WIC515" s="449"/>
      <c r="WID515" s="449"/>
      <c r="WIE515" s="449"/>
      <c r="WIF515" s="449"/>
      <c r="WIG515" s="449"/>
      <c r="WIH515" s="449"/>
      <c r="WII515" s="449"/>
      <c r="WIJ515" s="449"/>
      <c r="WIK515" s="449"/>
      <c r="WIL515" s="449"/>
      <c r="WIM515" s="449"/>
      <c r="WIN515" s="449"/>
      <c r="WIO515" s="449"/>
      <c r="WIP515" s="449"/>
      <c r="WIQ515" s="449"/>
      <c r="WIR515" s="449"/>
      <c r="WIS515" s="449"/>
      <c r="WIT515" s="449"/>
      <c r="WIU515" s="449"/>
      <c r="WIV515" s="449"/>
      <c r="WIW515" s="449"/>
      <c r="WIX515" s="449"/>
      <c r="WIY515" s="449"/>
      <c r="WIZ515" s="449"/>
      <c r="WJA515" s="449"/>
      <c r="WJB515" s="449"/>
      <c r="WJC515" s="449"/>
      <c r="WJD515" s="449"/>
      <c r="WJE515" s="449"/>
      <c r="WJF515" s="449"/>
      <c r="WJG515" s="449"/>
      <c r="WJH515" s="449"/>
      <c r="WJI515" s="449"/>
      <c r="WJJ515" s="449"/>
      <c r="WJK515" s="449"/>
      <c r="WJL515" s="449"/>
      <c r="WJM515" s="449"/>
      <c r="WJN515" s="449"/>
      <c r="WJO515" s="449"/>
      <c r="WJP515" s="449"/>
      <c r="WJQ515" s="449"/>
      <c r="WJR515" s="449"/>
      <c r="WJS515" s="449"/>
      <c r="WJT515" s="449"/>
      <c r="WJU515" s="449"/>
      <c r="WJV515" s="449"/>
      <c r="WJW515" s="449"/>
      <c r="WJX515" s="449"/>
      <c r="WJY515" s="449"/>
      <c r="WJZ515" s="449"/>
      <c r="WKA515" s="449"/>
      <c r="WKB515" s="449"/>
      <c r="WKC515" s="449"/>
      <c r="WKD515" s="449"/>
      <c r="WKE515" s="449"/>
      <c r="WKF515" s="449"/>
      <c r="WKG515" s="449"/>
      <c r="WKH515" s="449"/>
      <c r="WKI515" s="449"/>
      <c r="WKJ515" s="449"/>
      <c r="WKK515" s="449"/>
      <c r="WKL515" s="449"/>
      <c r="WKM515" s="449"/>
      <c r="WKN515" s="449"/>
      <c r="WKO515" s="449"/>
      <c r="WKP515" s="449"/>
      <c r="WKQ515" s="449"/>
      <c r="WKR515" s="449"/>
      <c r="WKS515" s="449"/>
      <c r="WKT515" s="449"/>
      <c r="WKU515" s="449"/>
      <c r="WKV515" s="449"/>
      <c r="WKW515" s="449"/>
      <c r="WKX515" s="449"/>
      <c r="WKY515" s="449"/>
      <c r="WKZ515" s="449"/>
      <c r="WLA515" s="449"/>
      <c r="WLB515" s="449"/>
      <c r="WLC515" s="449"/>
      <c r="WLD515" s="449"/>
      <c r="WLE515" s="449"/>
      <c r="WLF515" s="449"/>
      <c r="WLG515" s="449"/>
      <c r="WLH515" s="449"/>
      <c r="WLI515" s="449"/>
      <c r="WLJ515" s="449"/>
      <c r="WLK515" s="449"/>
      <c r="WLL515" s="449"/>
      <c r="WLM515" s="449"/>
      <c r="WLN515" s="449"/>
      <c r="WLO515" s="449"/>
      <c r="WLP515" s="449"/>
      <c r="WLQ515" s="449"/>
      <c r="WLR515" s="449"/>
      <c r="WLS515" s="449"/>
      <c r="WLT515" s="449"/>
      <c r="WLU515" s="449"/>
      <c r="WLV515" s="449"/>
      <c r="WLW515" s="449"/>
      <c r="WLX515" s="449"/>
      <c r="WLY515" s="449"/>
      <c r="WLZ515" s="449"/>
      <c r="WMA515" s="449"/>
      <c r="WMB515" s="449"/>
      <c r="WMC515" s="449"/>
      <c r="WMD515" s="449"/>
      <c r="WME515" s="449"/>
      <c r="WMF515" s="449"/>
      <c r="WMG515" s="449"/>
      <c r="WMH515" s="449"/>
      <c r="WMI515" s="449"/>
      <c r="WMJ515" s="449"/>
      <c r="WMK515" s="449"/>
      <c r="WML515" s="449"/>
      <c r="WMM515" s="449"/>
      <c r="WMN515" s="449"/>
      <c r="WMO515" s="449"/>
      <c r="WMP515" s="449"/>
      <c r="WMQ515" s="449"/>
      <c r="WMR515" s="449"/>
      <c r="WMS515" s="449"/>
      <c r="WMT515" s="449"/>
      <c r="WMU515" s="449"/>
      <c r="WMV515" s="449"/>
      <c r="WMW515" s="449"/>
      <c r="WMX515" s="449"/>
      <c r="WMY515" s="449"/>
      <c r="WMZ515" s="449"/>
      <c r="WNA515" s="449"/>
      <c r="WNB515" s="449"/>
      <c r="WNC515" s="449"/>
      <c r="WND515" s="449"/>
      <c r="WNE515" s="449"/>
      <c r="WNF515" s="449"/>
      <c r="WNG515" s="449"/>
      <c r="WNH515" s="449"/>
      <c r="WNI515" s="449"/>
      <c r="WNJ515" s="449"/>
      <c r="WNK515" s="449"/>
      <c r="WNL515" s="449"/>
      <c r="WNM515" s="449"/>
      <c r="WNN515" s="449"/>
      <c r="WNO515" s="449"/>
      <c r="WNP515" s="449"/>
      <c r="WNQ515" s="449"/>
      <c r="WNR515" s="449"/>
      <c r="WNS515" s="449"/>
      <c r="WNT515" s="449"/>
      <c r="WNU515" s="449"/>
      <c r="WNV515" s="449"/>
      <c r="WNW515" s="449"/>
      <c r="WNX515" s="449"/>
      <c r="WNY515" s="449"/>
      <c r="WNZ515" s="449"/>
      <c r="WOA515" s="449"/>
      <c r="WOB515" s="449"/>
      <c r="WOC515" s="449"/>
      <c r="WOD515" s="449"/>
      <c r="WOE515" s="449"/>
      <c r="WOF515" s="449"/>
      <c r="WOG515" s="449"/>
      <c r="WOH515" s="449"/>
      <c r="WOI515" s="449"/>
      <c r="WOJ515" s="449"/>
      <c r="WOK515" s="449"/>
      <c r="WOL515" s="449"/>
      <c r="WOM515" s="449"/>
      <c r="WON515" s="449"/>
      <c r="WOO515" s="449"/>
      <c r="WOP515" s="449"/>
      <c r="WOQ515" s="449"/>
      <c r="WOR515" s="449"/>
      <c r="WOS515" s="449"/>
      <c r="WOT515" s="449"/>
      <c r="WOU515" s="449"/>
      <c r="WOV515" s="449"/>
      <c r="WOW515" s="449"/>
      <c r="WOX515" s="449"/>
      <c r="WOY515" s="449"/>
      <c r="WOZ515" s="449"/>
      <c r="WPA515" s="449"/>
      <c r="WPB515" s="449"/>
      <c r="WPC515" s="449"/>
      <c r="WPD515" s="449"/>
      <c r="WPE515" s="449"/>
      <c r="WPF515" s="449"/>
      <c r="WPG515" s="449"/>
      <c r="WPH515" s="449"/>
      <c r="WPI515" s="449"/>
      <c r="WPJ515" s="449"/>
      <c r="WPK515" s="449"/>
      <c r="WPL515" s="449"/>
      <c r="WPM515" s="449"/>
      <c r="WPN515" s="449"/>
      <c r="WPO515" s="449"/>
      <c r="WPP515" s="449"/>
      <c r="WPQ515" s="449"/>
      <c r="WPR515" s="449"/>
      <c r="WPS515" s="449"/>
      <c r="WPT515" s="449"/>
      <c r="WPU515" s="449"/>
      <c r="WPV515" s="449"/>
      <c r="WPW515" s="449"/>
      <c r="WPX515" s="449"/>
      <c r="WPY515" s="449"/>
      <c r="WPZ515" s="449"/>
      <c r="WQA515" s="449"/>
      <c r="WQB515" s="449"/>
      <c r="WQC515" s="449"/>
      <c r="WQD515" s="449"/>
      <c r="WQE515" s="449"/>
      <c r="WQF515" s="449"/>
      <c r="WQG515" s="449"/>
      <c r="WQH515" s="449"/>
      <c r="WQI515" s="449"/>
      <c r="WQJ515" s="449"/>
      <c r="WQK515" s="449"/>
      <c r="WQL515" s="449"/>
      <c r="WQM515" s="449"/>
      <c r="WQN515" s="449"/>
      <c r="WQO515" s="449"/>
      <c r="WQP515" s="449"/>
      <c r="WQQ515" s="449"/>
      <c r="WQR515" s="449"/>
      <c r="WQS515" s="449"/>
      <c r="WQT515" s="449"/>
      <c r="WQU515" s="449"/>
      <c r="WQV515" s="449"/>
      <c r="WQW515" s="449"/>
      <c r="WQX515" s="449"/>
      <c r="WQY515" s="449"/>
      <c r="WQZ515" s="449"/>
      <c r="WRA515" s="449"/>
      <c r="WRB515" s="449"/>
      <c r="WRC515" s="449"/>
      <c r="WRD515" s="449"/>
      <c r="WRE515" s="449"/>
      <c r="WRF515" s="449"/>
      <c r="WRG515" s="449"/>
      <c r="WRH515" s="449"/>
      <c r="WRI515" s="449"/>
      <c r="WRJ515" s="449"/>
      <c r="WRK515" s="449"/>
      <c r="WRL515" s="449"/>
      <c r="WRM515" s="449"/>
      <c r="WRN515" s="449"/>
      <c r="WRO515" s="449"/>
      <c r="WRP515" s="449"/>
      <c r="WRQ515" s="449"/>
      <c r="WRR515" s="449"/>
      <c r="WRS515" s="449"/>
      <c r="WRT515" s="449"/>
      <c r="WRU515" s="449"/>
      <c r="WRV515" s="449"/>
      <c r="WRW515" s="449"/>
      <c r="WRX515" s="449"/>
      <c r="WRY515" s="449"/>
      <c r="WRZ515" s="449"/>
      <c r="WSA515" s="449"/>
      <c r="WSB515" s="449"/>
      <c r="WSC515" s="449"/>
      <c r="WSD515" s="449"/>
      <c r="WSE515" s="449"/>
      <c r="WSF515" s="449"/>
      <c r="WSG515" s="449"/>
      <c r="WSH515" s="449"/>
      <c r="WSI515" s="449"/>
      <c r="WSJ515" s="449"/>
      <c r="WSK515" s="449"/>
      <c r="WSL515" s="449"/>
      <c r="WSM515" s="449"/>
      <c r="WSN515" s="449"/>
      <c r="WSO515" s="449"/>
      <c r="WSP515" s="449"/>
      <c r="WSQ515" s="449"/>
      <c r="WSR515" s="449"/>
      <c r="WSS515" s="449"/>
      <c r="WST515" s="449"/>
      <c r="WSU515" s="449"/>
      <c r="WSV515" s="449"/>
      <c r="WSW515" s="449"/>
      <c r="WSX515" s="449"/>
      <c r="WSY515" s="449"/>
      <c r="WSZ515" s="449"/>
      <c r="WTA515" s="449"/>
      <c r="WTB515" s="449"/>
      <c r="WTC515" s="449"/>
      <c r="WTD515" s="449"/>
      <c r="WTE515" s="449"/>
      <c r="WTF515" s="449"/>
      <c r="WTG515" s="449"/>
      <c r="WTH515" s="449"/>
      <c r="WTI515" s="449"/>
      <c r="WTJ515" s="449"/>
      <c r="WTK515" s="449"/>
      <c r="WTL515" s="449"/>
      <c r="WTM515" s="449"/>
      <c r="WTN515" s="449"/>
      <c r="WTO515" s="449"/>
      <c r="WTP515" s="449"/>
      <c r="WTQ515" s="449"/>
      <c r="WTR515" s="449"/>
      <c r="WTS515" s="449"/>
      <c r="WTT515" s="449"/>
      <c r="WTU515" s="449"/>
      <c r="WTV515" s="449"/>
      <c r="WTW515" s="449"/>
      <c r="WTX515" s="449"/>
      <c r="WTY515" s="449"/>
      <c r="WTZ515" s="449"/>
      <c r="WUA515" s="449"/>
      <c r="WUB515" s="449"/>
      <c r="WUC515" s="449"/>
      <c r="WUD515" s="449"/>
      <c r="WUE515" s="449"/>
      <c r="WUF515" s="449"/>
      <c r="WUG515" s="449"/>
      <c r="WUH515" s="449"/>
      <c r="WUI515" s="449"/>
      <c r="WUJ515" s="449"/>
      <c r="WUK515" s="449"/>
      <c r="WUL515" s="449"/>
      <c r="WUM515" s="449"/>
      <c r="WUN515" s="449"/>
      <c r="WUO515" s="449"/>
      <c r="WUP515" s="449"/>
      <c r="WUQ515" s="449"/>
      <c r="WUR515" s="449"/>
      <c r="WUS515" s="449"/>
      <c r="WUT515" s="449"/>
      <c r="WUU515" s="449"/>
      <c r="WUV515" s="449"/>
      <c r="WUW515" s="449"/>
      <c r="WUX515" s="449"/>
      <c r="WUY515" s="449"/>
      <c r="WUZ515" s="449"/>
      <c r="WVA515" s="449"/>
      <c r="WVB515" s="449"/>
      <c r="WVC515" s="449"/>
      <c r="WVD515" s="449"/>
      <c r="WVE515" s="449"/>
      <c r="WVF515" s="449"/>
      <c r="WVG515" s="449"/>
      <c r="WVH515" s="449"/>
      <c r="WVI515" s="449"/>
      <c r="WVJ515" s="449"/>
      <c r="WVK515" s="449"/>
      <c r="WVL515" s="449"/>
      <c r="WVM515" s="449"/>
      <c r="WVN515" s="449"/>
      <c r="WVO515" s="449"/>
      <c r="WVP515" s="449"/>
      <c r="WVQ515" s="449"/>
      <c r="WVR515" s="449"/>
      <c r="WVS515" s="449"/>
      <c r="WVT515" s="449"/>
      <c r="WVU515" s="449"/>
      <c r="WVV515" s="449"/>
      <c r="WVW515" s="449"/>
      <c r="WVX515" s="449"/>
      <c r="WVY515" s="449"/>
      <c r="WVZ515" s="449"/>
      <c r="WWA515" s="449"/>
      <c r="WWB515" s="449"/>
      <c r="WWC515" s="449"/>
      <c r="WWD515" s="449"/>
      <c r="WWE515" s="449"/>
      <c r="WWF515" s="449"/>
      <c r="WWG515" s="449"/>
      <c r="WWH515" s="449"/>
      <c r="WWI515" s="449"/>
      <c r="WWJ515" s="449"/>
      <c r="WWK515" s="449"/>
      <c r="WWL515" s="449"/>
      <c r="WWM515" s="449"/>
      <c r="WWN515" s="449"/>
      <c r="WWO515" s="449"/>
      <c r="WWP515" s="449"/>
      <c r="WWQ515" s="449"/>
      <c r="WWR515" s="449"/>
      <c r="WWS515" s="449"/>
      <c r="WWT515" s="449"/>
      <c r="WWU515" s="449"/>
      <c r="WWV515" s="449"/>
      <c r="WWW515" s="449"/>
      <c r="WWX515" s="449"/>
      <c r="WWY515" s="449"/>
      <c r="WWZ515" s="449"/>
      <c r="WXA515" s="449"/>
      <c r="WXB515" s="449"/>
      <c r="WXC515" s="449"/>
      <c r="WXD515" s="449"/>
      <c r="WXE515" s="449"/>
      <c r="WXF515" s="449"/>
      <c r="WXG515" s="449"/>
      <c r="WXH515" s="449"/>
      <c r="WXI515" s="449"/>
      <c r="WXJ515" s="449"/>
      <c r="WXK515" s="449"/>
      <c r="WXL515" s="449"/>
      <c r="WXM515" s="449"/>
      <c r="WXN515" s="449"/>
      <c r="WXO515" s="449"/>
      <c r="WXP515" s="449"/>
      <c r="WXQ515" s="449"/>
      <c r="WXR515" s="449"/>
      <c r="WXS515" s="449"/>
      <c r="WXT515" s="449"/>
      <c r="WXU515" s="449"/>
      <c r="WXV515" s="449"/>
      <c r="WXW515" s="449"/>
      <c r="WXX515" s="449"/>
      <c r="WXY515" s="449"/>
      <c r="WXZ515" s="449"/>
      <c r="WYA515" s="449"/>
      <c r="WYB515" s="449"/>
      <c r="WYC515" s="449"/>
      <c r="WYD515" s="449"/>
      <c r="WYE515" s="449"/>
      <c r="WYF515" s="449"/>
      <c r="WYG515" s="449"/>
      <c r="WYH515" s="449"/>
      <c r="WYI515" s="449"/>
      <c r="WYJ515" s="449"/>
      <c r="WYK515" s="449"/>
      <c r="WYL515" s="449"/>
      <c r="WYM515" s="449"/>
      <c r="WYN515" s="449"/>
      <c r="WYO515" s="449"/>
      <c r="WYP515" s="449"/>
      <c r="WYQ515" s="449"/>
      <c r="WYR515" s="449"/>
      <c r="WYS515" s="449"/>
      <c r="WYT515" s="449"/>
      <c r="WYU515" s="449"/>
      <c r="WYV515" s="449"/>
      <c r="WYW515" s="449"/>
      <c r="WYX515" s="449"/>
      <c r="WYY515" s="449"/>
      <c r="WYZ515" s="449"/>
      <c r="WZA515" s="449"/>
      <c r="WZB515" s="449"/>
      <c r="WZC515" s="449"/>
      <c r="WZD515" s="449"/>
      <c r="WZE515" s="449"/>
      <c r="WZF515" s="449"/>
      <c r="WZG515" s="449"/>
      <c r="WZH515" s="449"/>
      <c r="WZI515" s="449"/>
      <c r="WZJ515" s="449"/>
      <c r="WZK515" s="449"/>
      <c r="WZL515" s="449"/>
      <c r="WZM515" s="449"/>
      <c r="WZN515" s="449"/>
      <c r="WZO515" s="449"/>
      <c r="WZP515" s="449"/>
      <c r="WZQ515" s="449"/>
      <c r="WZR515" s="449"/>
      <c r="WZS515" s="449"/>
      <c r="WZT515" s="449"/>
      <c r="WZU515" s="449"/>
      <c r="WZV515" s="449"/>
      <c r="WZW515" s="449"/>
      <c r="WZX515" s="449"/>
      <c r="WZY515" s="449"/>
      <c r="WZZ515" s="449"/>
      <c r="XAA515" s="449"/>
      <c r="XAB515" s="449"/>
      <c r="XAC515" s="449"/>
      <c r="XAD515" s="449"/>
      <c r="XAE515" s="449"/>
      <c r="XAF515" s="449"/>
      <c r="XAG515" s="449"/>
      <c r="XAH515" s="449"/>
      <c r="XAI515" s="449"/>
      <c r="XAJ515" s="449"/>
      <c r="XAK515" s="449"/>
      <c r="XAL515" s="449"/>
      <c r="XAM515" s="449"/>
      <c r="XAN515" s="449"/>
      <c r="XAO515" s="449"/>
      <c r="XAP515" s="449"/>
      <c r="XAQ515" s="449"/>
      <c r="XAR515" s="449"/>
      <c r="XAS515" s="449"/>
      <c r="XAT515" s="449"/>
      <c r="XAU515" s="449"/>
      <c r="XAV515" s="449"/>
      <c r="XAW515" s="449"/>
      <c r="XAX515" s="449"/>
      <c r="XAY515" s="449"/>
      <c r="XAZ515" s="449"/>
      <c r="XBA515" s="449"/>
      <c r="XBB515" s="449"/>
      <c r="XBC515" s="449"/>
      <c r="XBD515" s="449"/>
      <c r="XBE515" s="449"/>
      <c r="XBF515" s="449"/>
      <c r="XBG515" s="449"/>
      <c r="XBH515" s="449"/>
      <c r="XBI515" s="449"/>
      <c r="XBJ515" s="449"/>
      <c r="XBK515" s="449"/>
      <c r="XBL515" s="449"/>
      <c r="XBM515" s="449"/>
      <c r="XBN515" s="449"/>
      <c r="XBO515" s="449"/>
      <c r="XBP515" s="449"/>
      <c r="XBQ515" s="449"/>
      <c r="XBR515" s="449"/>
      <c r="XBS515" s="449"/>
      <c r="XBT515" s="449"/>
      <c r="XBU515" s="449"/>
      <c r="XBV515" s="449"/>
      <c r="XBW515" s="449"/>
      <c r="XBX515" s="449"/>
      <c r="XBY515" s="449"/>
      <c r="XBZ515" s="449"/>
      <c r="XCA515" s="449"/>
      <c r="XCB515" s="449"/>
      <c r="XCC515" s="449"/>
      <c r="XCD515" s="449"/>
      <c r="XCE515" s="449"/>
      <c r="XCF515" s="449"/>
      <c r="XCG515" s="449"/>
      <c r="XCH515" s="449"/>
      <c r="XCI515" s="449"/>
      <c r="XCJ515" s="449"/>
      <c r="XCK515" s="449"/>
      <c r="XCL515" s="449"/>
      <c r="XCM515" s="449"/>
      <c r="XCN515" s="449"/>
      <c r="XCO515" s="449"/>
      <c r="XCP515" s="449"/>
      <c r="XCQ515" s="449"/>
      <c r="XCR515" s="449"/>
      <c r="XCS515" s="449"/>
      <c r="XCT515" s="449"/>
      <c r="XCU515" s="449"/>
      <c r="XCV515" s="449"/>
      <c r="XCW515" s="449"/>
      <c r="XCX515" s="449"/>
      <c r="XCY515" s="449"/>
      <c r="XCZ515" s="449"/>
      <c r="XDA515" s="449"/>
      <c r="XDB515" s="449"/>
      <c r="XDC515" s="449"/>
      <c r="XDD515" s="449"/>
      <c r="XDE515" s="449"/>
      <c r="XDF515" s="449"/>
      <c r="XDG515" s="449"/>
      <c r="XDH515" s="449"/>
      <c r="XDI515" s="449"/>
      <c r="XDJ515" s="449"/>
      <c r="XDK515" s="449"/>
      <c r="XDL515" s="449"/>
      <c r="XDM515" s="449"/>
      <c r="XDN515" s="449"/>
      <c r="XDO515" s="449"/>
      <c r="XDP515" s="449"/>
      <c r="XDQ515" s="449"/>
      <c r="XDR515" s="449"/>
      <c r="XDS515" s="449"/>
      <c r="XDT515" s="449"/>
      <c r="XDU515" s="449"/>
      <c r="XDV515" s="449"/>
      <c r="XDW515" s="449"/>
      <c r="XDX515" s="449"/>
      <c r="XDY515" s="449"/>
      <c r="XDZ515" s="449"/>
      <c r="XEA515" s="449"/>
      <c r="XEB515" s="449"/>
      <c r="XEC515" s="449"/>
      <c r="XED515" s="449"/>
      <c r="XEE515" s="449"/>
      <c r="XEF515" s="449"/>
      <c r="XEG515" s="449"/>
      <c r="XEH515" s="449"/>
      <c r="XEI515" s="449"/>
      <c r="XEJ515" s="449"/>
      <c r="XEK515" s="449"/>
      <c r="XEL515" s="449"/>
      <c r="XEM515" s="449"/>
      <c r="XEN515" s="449"/>
      <c r="XEO515" s="449"/>
      <c r="XEP515" s="449"/>
      <c r="XEQ515" s="449"/>
      <c r="XER515" s="449"/>
      <c r="XES515" s="449"/>
      <c r="XET515" s="449"/>
      <c r="XEU515" s="449"/>
      <c r="XEV515" s="449"/>
      <c r="XEW515" s="449"/>
      <c r="XEX515" s="449"/>
      <c r="XEY515" s="449"/>
      <c r="XEZ515" s="449"/>
      <c r="XFA515" s="449"/>
      <c r="XFB515" s="449"/>
      <c r="XFC515" s="449"/>
      <c r="XFD515" s="449"/>
    </row>
    <row r="516" spans="1:16384" s="388" customFormat="1" ht="12.75" customHeight="1" x14ac:dyDescent="0.15">
      <c r="A516" s="136"/>
      <c r="B516" s="280" t="s">
        <v>3040</v>
      </c>
      <c r="C516" s="441"/>
      <c r="D516" s="1316"/>
      <c r="E516" s="1316"/>
      <c r="F516" s="1316"/>
      <c r="G516" s="1316"/>
      <c r="H516" s="1316"/>
      <c r="I516" s="1316"/>
      <c r="J516" s="1316"/>
      <c r="K516" s="1316"/>
      <c r="L516" s="1316"/>
      <c r="M516" s="1316"/>
      <c r="N516" s="1316"/>
      <c r="O516" s="1316"/>
      <c r="P516" s="1316"/>
      <c r="Q516" s="1316"/>
      <c r="R516" s="1316"/>
      <c r="S516" s="1316"/>
      <c r="T516" s="1316"/>
      <c r="U516" s="1316"/>
      <c r="V516" s="1316"/>
      <c r="W516" s="1316"/>
      <c r="X516" s="1316"/>
      <c r="Y516" s="1316"/>
      <c r="Z516" s="1316"/>
      <c r="AA516" s="1316"/>
      <c r="AB516" s="443"/>
      <c r="AC516" s="444"/>
      <c r="AD516" s="445"/>
      <c r="AE516" s="1316"/>
      <c r="AF516" s="1316"/>
      <c r="AG516" s="1316"/>
      <c r="AH516" s="1316"/>
      <c r="AI516" s="1316"/>
      <c r="AJ516" s="1316"/>
      <c r="AK516" s="1316"/>
      <c r="AL516" s="1316"/>
      <c r="AM516" s="1316"/>
      <c r="AN516" s="1317"/>
      <c r="AO516" s="386"/>
      <c r="AP516" s="386"/>
      <c r="AQ516" s="386"/>
      <c r="AR516" s="386"/>
      <c r="AS516" s="386"/>
      <c r="AT516" s="386"/>
      <c r="AU516" s="386"/>
      <c r="AV516" s="460"/>
      <c r="AW516" s="460"/>
      <c r="AX516" s="460"/>
      <c r="AY516" s="460"/>
      <c r="AZ516" s="460"/>
      <c r="BA516" s="460"/>
      <c r="BB516" s="460"/>
      <c r="BC516" s="460"/>
      <c r="BD516" s="460"/>
      <c r="BE516" s="460"/>
      <c r="BF516" s="460"/>
      <c r="BG516" s="460"/>
      <c r="BH516" s="460"/>
      <c r="BI516" s="460"/>
      <c r="BJ516" s="460"/>
      <c r="BK516" s="460"/>
      <c r="BL516" s="460"/>
      <c r="BM516" s="460"/>
      <c r="BN516" s="460"/>
      <c r="BO516" s="460"/>
      <c r="BP516" s="460"/>
      <c r="BQ516" s="460"/>
      <c r="BR516" s="460"/>
      <c r="BS516" s="460"/>
      <c r="BT516" s="460"/>
      <c r="BU516" s="460"/>
      <c r="BV516" s="460"/>
      <c r="BW516" s="460"/>
      <c r="BX516" s="460"/>
      <c r="BY516" s="460"/>
      <c r="BZ516" s="460"/>
      <c r="CA516" s="460"/>
      <c r="CB516" s="460"/>
      <c r="CC516" s="460"/>
      <c r="CD516" s="460"/>
      <c r="CE516" s="460"/>
      <c r="CF516" s="460"/>
      <c r="CG516" s="460"/>
      <c r="CH516" s="460"/>
      <c r="CI516" s="460"/>
      <c r="CJ516" s="460"/>
      <c r="CK516" s="460"/>
      <c r="CL516" s="460"/>
      <c r="CM516" s="460"/>
      <c r="CN516" s="460"/>
      <c r="CO516" s="460"/>
      <c r="CP516" s="460"/>
      <c r="CQ516" s="460"/>
      <c r="CR516" s="460"/>
      <c r="CS516" s="460"/>
      <c r="CT516" s="460"/>
      <c r="CU516" s="460"/>
      <c r="CV516" s="460"/>
      <c r="CW516" s="460"/>
      <c r="CX516" s="460"/>
      <c r="CY516" s="460"/>
      <c r="CZ516" s="460"/>
      <c r="DA516" s="460"/>
      <c r="DB516" s="460"/>
      <c r="DC516" s="460"/>
      <c r="DD516" s="460"/>
      <c r="DE516" s="460"/>
      <c r="DF516" s="460"/>
      <c r="DG516" s="460"/>
      <c r="DH516" s="460"/>
      <c r="DI516" s="460"/>
      <c r="DJ516" s="460"/>
      <c r="DK516" s="460"/>
      <c r="DL516" s="460"/>
      <c r="DM516" s="460"/>
      <c r="DN516" s="460"/>
      <c r="DO516" s="460"/>
      <c r="DP516" s="460"/>
      <c r="DQ516" s="460"/>
      <c r="DR516" s="460"/>
      <c r="DS516" s="460"/>
      <c r="DT516" s="460"/>
      <c r="DU516" s="460"/>
      <c r="DV516" s="460"/>
      <c r="DW516" s="460"/>
      <c r="DX516" s="460"/>
      <c r="DY516" s="460"/>
      <c r="DZ516" s="460"/>
      <c r="EA516" s="460"/>
      <c r="EB516" s="460"/>
      <c r="EC516" s="460"/>
      <c r="ED516" s="460"/>
      <c r="EE516" s="460"/>
      <c r="EF516" s="460"/>
      <c r="EG516" s="460"/>
      <c r="EH516" s="460"/>
      <c r="EI516" s="460"/>
      <c r="EJ516" s="460"/>
      <c r="EK516" s="460"/>
      <c r="EL516" s="460"/>
      <c r="EM516" s="460"/>
      <c r="EN516" s="460"/>
      <c r="EO516" s="460"/>
      <c r="EP516" s="460"/>
      <c r="EQ516" s="460"/>
      <c r="ER516" s="460"/>
      <c r="ES516" s="460"/>
      <c r="ET516" s="460"/>
      <c r="EU516" s="460"/>
      <c r="EV516" s="460"/>
      <c r="EW516" s="460"/>
      <c r="EX516" s="460"/>
      <c r="EY516" s="460"/>
      <c r="EZ516" s="460"/>
      <c r="FA516" s="460"/>
      <c r="FB516" s="460"/>
      <c r="FC516" s="460"/>
      <c r="FD516" s="460"/>
      <c r="FE516" s="460"/>
      <c r="FF516" s="460"/>
      <c r="FG516" s="460"/>
      <c r="FH516" s="460"/>
      <c r="FI516" s="460"/>
      <c r="FJ516" s="460"/>
      <c r="FK516" s="460"/>
      <c r="FL516" s="460"/>
      <c r="FM516" s="460"/>
      <c r="FN516" s="460"/>
      <c r="FO516" s="460"/>
      <c r="FP516" s="460"/>
      <c r="FQ516" s="460"/>
      <c r="FR516" s="460"/>
      <c r="FS516" s="460"/>
      <c r="FT516" s="460"/>
      <c r="FU516" s="460"/>
      <c r="FV516" s="460"/>
      <c r="FW516" s="460"/>
      <c r="FX516" s="460"/>
      <c r="FY516" s="460"/>
      <c r="FZ516" s="460"/>
      <c r="GA516" s="460"/>
      <c r="GB516" s="460"/>
      <c r="GC516" s="460"/>
      <c r="GD516" s="460"/>
      <c r="GE516" s="460"/>
      <c r="GF516" s="460"/>
      <c r="GG516" s="460"/>
      <c r="GH516" s="460"/>
      <c r="GI516" s="460"/>
      <c r="GJ516" s="460"/>
      <c r="GK516" s="460"/>
      <c r="GL516" s="460"/>
      <c r="GM516" s="460"/>
      <c r="GN516" s="460"/>
      <c r="GO516" s="460"/>
      <c r="GP516" s="460"/>
      <c r="GQ516" s="460"/>
      <c r="GR516" s="460"/>
      <c r="GS516" s="460"/>
      <c r="GT516" s="460"/>
      <c r="GU516" s="460"/>
      <c r="GV516" s="460"/>
      <c r="GW516" s="460"/>
      <c r="GX516" s="460"/>
      <c r="GY516" s="460"/>
      <c r="GZ516" s="460"/>
      <c r="HA516" s="460"/>
      <c r="HB516" s="460"/>
      <c r="HC516" s="460"/>
      <c r="HD516" s="460"/>
      <c r="HE516" s="460"/>
      <c r="HF516" s="460"/>
      <c r="HG516" s="460"/>
      <c r="HH516" s="460"/>
      <c r="HI516" s="460"/>
      <c r="HJ516" s="460"/>
      <c r="HK516" s="460"/>
      <c r="HL516" s="460"/>
      <c r="HM516" s="460"/>
      <c r="HN516" s="460"/>
      <c r="HO516" s="460"/>
      <c r="HP516" s="460"/>
      <c r="HQ516" s="460"/>
      <c r="HR516" s="460"/>
      <c r="HS516" s="460"/>
      <c r="HT516" s="460"/>
      <c r="HU516" s="460"/>
      <c r="HV516" s="460"/>
      <c r="HW516" s="460"/>
      <c r="HX516" s="460"/>
      <c r="HY516" s="460"/>
      <c r="HZ516" s="460"/>
      <c r="IA516" s="460"/>
      <c r="IB516" s="460"/>
      <c r="IC516" s="460"/>
      <c r="ID516" s="460"/>
      <c r="IE516" s="460"/>
      <c r="IF516" s="460"/>
      <c r="IG516" s="460"/>
      <c r="IH516" s="460"/>
      <c r="II516" s="460"/>
      <c r="IJ516" s="460"/>
      <c r="IK516" s="460"/>
      <c r="IL516" s="460"/>
      <c r="IM516" s="460"/>
      <c r="IN516" s="460"/>
      <c r="IO516" s="460"/>
      <c r="IP516" s="460"/>
      <c r="IQ516" s="460"/>
      <c r="IR516" s="460"/>
      <c r="IS516" s="460"/>
      <c r="IT516" s="460"/>
      <c r="IU516" s="460"/>
      <c r="IV516" s="460"/>
      <c r="IW516" s="460"/>
      <c r="IX516" s="460"/>
      <c r="IY516" s="460"/>
      <c r="IZ516" s="460"/>
      <c r="JA516" s="460"/>
      <c r="JB516" s="460"/>
      <c r="JC516" s="460"/>
      <c r="JD516" s="460"/>
      <c r="JE516" s="460"/>
      <c r="JF516" s="460"/>
      <c r="JG516" s="460"/>
      <c r="JH516" s="460"/>
      <c r="JI516" s="460"/>
      <c r="JJ516" s="460"/>
      <c r="JK516" s="460"/>
      <c r="JL516" s="460"/>
      <c r="JM516" s="460"/>
      <c r="JN516" s="460"/>
      <c r="JO516" s="460"/>
      <c r="JP516" s="460"/>
      <c r="JQ516" s="460"/>
      <c r="JR516" s="460"/>
      <c r="JS516" s="460"/>
      <c r="JT516" s="460"/>
      <c r="JU516" s="460"/>
      <c r="JV516" s="460"/>
      <c r="JW516" s="460"/>
      <c r="JX516" s="460"/>
      <c r="JY516" s="460"/>
      <c r="JZ516" s="460"/>
      <c r="KA516" s="460"/>
      <c r="KB516" s="460"/>
      <c r="KC516" s="460"/>
      <c r="KD516" s="460"/>
      <c r="KE516" s="460"/>
      <c r="KF516" s="460"/>
      <c r="KG516" s="460"/>
      <c r="KH516" s="460"/>
      <c r="KI516" s="460"/>
      <c r="KJ516" s="460"/>
      <c r="KK516" s="460"/>
      <c r="KL516" s="460"/>
      <c r="KM516" s="460"/>
      <c r="KN516" s="460"/>
      <c r="KO516" s="460"/>
      <c r="KP516" s="460"/>
      <c r="KQ516" s="460"/>
      <c r="KR516" s="460"/>
      <c r="KS516" s="460"/>
      <c r="KT516" s="460"/>
      <c r="KU516" s="460"/>
      <c r="KV516" s="460"/>
      <c r="KW516" s="460"/>
      <c r="KX516" s="460"/>
      <c r="KY516" s="460"/>
      <c r="KZ516" s="460"/>
      <c r="LA516" s="460"/>
      <c r="LB516" s="460"/>
      <c r="LC516" s="460"/>
      <c r="LD516" s="460"/>
      <c r="LE516" s="460"/>
      <c r="LF516" s="460"/>
      <c r="LG516" s="460"/>
      <c r="LH516" s="460"/>
      <c r="LI516" s="460"/>
      <c r="LJ516" s="460"/>
      <c r="LK516" s="460"/>
      <c r="LL516" s="460"/>
      <c r="LM516" s="460"/>
      <c r="LN516" s="460"/>
      <c r="LO516" s="460"/>
      <c r="LP516" s="460"/>
      <c r="LQ516" s="460"/>
      <c r="LR516" s="460"/>
      <c r="LS516" s="460"/>
      <c r="LT516" s="460"/>
      <c r="LU516" s="460"/>
      <c r="LV516" s="460"/>
      <c r="LW516" s="460"/>
      <c r="LX516" s="460"/>
      <c r="LY516" s="460"/>
      <c r="LZ516" s="460"/>
      <c r="MA516" s="460"/>
      <c r="MB516" s="460"/>
      <c r="MC516" s="460"/>
      <c r="MD516" s="460"/>
      <c r="ME516" s="460"/>
      <c r="MF516" s="460"/>
      <c r="MG516" s="460"/>
      <c r="MH516" s="460"/>
      <c r="MI516" s="460"/>
      <c r="MJ516" s="460"/>
      <c r="MK516" s="460"/>
      <c r="ML516" s="460"/>
      <c r="MM516" s="460"/>
      <c r="MN516" s="460"/>
      <c r="MO516" s="460"/>
      <c r="MP516" s="460"/>
      <c r="MQ516" s="460"/>
      <c r="MR516" s="460"/>
      <c r="MS516" s="460"/>
      <c r="MT516" s="460"/>
      <c r="MU516" s="460"/>
      <c r="MV516" s="460"/>
      <c r="MW516" s="460"/>
      <c r="MX516" s="460"/>
      <c r="MY516" s="460"/>
      <c r="MZ516" s="460"/>
      <c r="NA516" s="460"/>
      <c r="NB516" s="460"/>
      <c r="NC516" s="460"/>
      <c r="ND516" s="460"/>
      <c r="NE516" s="460"/>
      <c r="NF516" s="460"/>
      <c r="NG516" s="460"/>
      <c r="NH516" s="460"/>
      <c r="NI516" s="460"/>
      <c r="NJ516" s="460"/>
      <c r="NK516" s="460"/>
      <c r="NL516" s="460"/>
      <c r="NM516" s="460"/>
      <c r="NN516" s="460"/>
      <c r="NO516" s="460"/>
      <c r="NP516" s="460"/>
      <c r="NQ516" s="460"/>
      <c r="NR516" s="460"/>
      <c r="NS516" s="460"/>
      <c r="NT516" s="460"/>
      <c r="NU516" s="460"/>
      <c r="NV516" s="460"/>
      <c r="NW516" s="460"/>
      <c r="NX516" s="460"/>
      <c r="NY516" s="460"/>
      <c r="NZ516" s="460"/>
      <c r="OA516" s="460"/>
      <c r="OB516" s="460"/>
      <c r="OC516" s="460"/>
      <c r="OD516" s="460"/>
      <c r="OE516" s="460"/>
      <c r="OF516" s="460"/>
      <c r="OG516" s="460"/>
      <c r="OH516" s="460"/>
      <c r="OI516" s="460"/>
      <c r="OJ516" s="460"/>
      <c r="OK516" s="460"/>
      <c r="OL516" s="460"/>
      <c r="OM516" s="460"/>
      <c r="ON516" s="460"/>
      <c r="OO516" s="460"/>
      <c r="OP516" s="460"/>
      <c r="OQ516" s="460"/>
      <c r="OR516" s="460"/>
      <c r="OS516" s="460"/>
      <c r="OT516" s="460"/>
      <c r="OU516" s="460"/>
      <c r="OV516" s="460"/>
      <c r="OW516" s="460"/>
      <c r="OX516" s="460"/>
      <c r="OY516" s="460"/>
      <c r="OZ516" s="460"/>
      <c r="PA516" s="460"/>
      <c r="PB516" s="460"/>
      <c r="PC516" s="460"/>
      <c r="PD516" s="460"/>
      <c r="PE516" s="460"/>
      <c r="PF516" s="460"/>
      <c r="PG516" s="460"/>
      <c r="PH516" s="460"/>
      <c r="PI516" s="460"/>
      <c r="PJ516" s="460"/>
      <c r="PK516" s="460"/>
      <c r="PL516" s="460"/>
      <c r="PM516" s="460"/>
      <c r="PN516" s="460"/>
      <c r="PO516" s="460"/>
      <c r="PP516" s="460"/>
      <c r="PQ516" s="460"/>
      <c r="PR516" s="460"/>
      <c r="PS516" s="460"/>
      <c r="PT516" s="460"/>
      <c r="PU516" s="460"/>
      <c r="PV516" s="460"/>
      <c r="PW516" s="460"/>
      <c r="PX516" s="460"/>
      <c r="PY516" s="460"/>
      <c r="PZ516" s="460"/>
      <c r="QA516" s="460"/>
      <c r="QB516" s="460"/>
      <c r="QC516" s="460"/>
      <c r="QD516" s="460"/>
      <c r="QE516" s="460"/>
      <c r="QF516" s="460"/>
      <c r="QG516" s="460"/>
      <c r="QH516" s="460"/>
      <c r="QI516" s="460"/>
      <c r="QJ516" s="460"/>
      <c r="QK516" s="460"/>
      <c r="QL516" s="460"/>
      <c r="QM516" s="460"/>
      <c r="QN516" s="460"/>
      <c r="QO516" s="460"/>
      <c r="QP516" s="460"/>
      <c r="QQ516" s="460"/>
      <c r="QR516" s="460"/>
      <c r="QS516" s="460"/>
      <c r="QT516" s="460"/>
      <c r="QU516" s="460"/>
      <c r="QV516" s="460"/>
      <c r="QW516" s="460"/>
      <c r="QX516" s="460"/>
      <c r="QY516" s="460"/>
      <c r="QZ516" s="460"/>
      <c r="RA516" s="460"/>
      <c r="RB516" s="460"/>
      <c r="RC516" s="460"/>
      <c r="RD516" s="460"/>
      <c r="RE516" s="460"/>
      <c r="RF516" s="460"/>
      <c r="RG516" s="460"/>
      <c r="RH516" s="460"/>
      <c r="RI516" s="460"/>
      <c r="RJ516" s="460"/>
      <c r="RK516" s="460"/>
      <c r="RL516" s="460"/>
      <c r="RM516" s="460"/>
      <c r="RN516" s="460"/>
      <c r="RO516" s="460"/>
      <c r="RP516" s="460"/>
      <c r="RQ516" s="460"/>
      <c r="RR516" s="460"/>
      <c r="RS516" s="460"/>
      <c r="RT516" s="460"/>
      <c r="RU516" s="460"/>
      <c r="RV516" s="460"/>
      <c r="RW516" s="460"/>
      <c r="RX516" s="460"/>
      <c r="RY516" s="460"/>
      <c r="RZ516" s="460"/>
      <c r="SA516" s="460"/>
      <c r="SB516" s="460"/>
      <c r="SC516" s="460"/>
      <c r="SD516" s="460"/>
      <c r="SE516" s="460"/>
      <c r="SF516" s="460"/>
      <c r="SG516" s="460"/>
      <c r="SH516" s="460"/>
      <c r="SI516" s="460"/>
      <c r="SJ516" s="460"/>
      <c r="SK516" s="460"/>
      <c r="SL516" s="460"/>
      <c r="SM516" s="460"/>
      <c r="SN516" s="460"/>
      <c r="SO516" s="460"/>
      <c r="SP516" s="460"/>
      <c r="SQ516" s="460"/>
      <c r="SR516" s="460"/>
      <c r="SS516" s="460"/>
      <c r="ST516" s="460"/>
      <c r="SU516" s="460"/>
      <c r="SV516" s="460"/>
      <c r="SW516" s="460"/>
      <c r="SX516" s="460"/>
      <c r="SY516" s="460"/>
      <c r="SZ516" s="460"/>
      <c r="TA516" s="460"/>
      <c r="TB516" s="460"/>
      <c r="TC516" s="460"/>
      <c r="TD516" s="460"/>
      <c r="TE516" s="460"/>
      <c r="TF516" s="460"/>
      <c r="TG516" s="460"/>
      <c r="TH516" s="460"/>
      <c r="TI516" s="460"/>
      <c r="TJ516" s="460"/>
      <c r="TK516" s="460"/>
      <c r="TL516" s="460"/>
      <c r="TM516" s="460"/>
      <c r="TN516" s="460"/>
      <c r="TO516" s="460"/>
      <c r="TP516" s="460"/>
      <c r="TQ516" s="460"/>
      <c r="TR516" s="460"/>
      <c r="TS516" s="460"/>
      <c r="TT516" s="460"/>
      <c r="TU516" s="460"/>
      <c r="TV516" s="460"/>
      <c r="TW516" s="460"/>
      <c r="TX516" s="460"/>
      <c r="TY516" s="460"/>
      <c r="TZ516" s="460"/>
      <c r="UA516" s="460"/>
      <c r="UB516" s="460"/>
      <c r="UC516" s="460"/>
      <c r="UD516" s="460"/>
      <c r="UE516" s="460"/>
      <c r="UF516" s="460"/>
      <c r="UG516" s="460"/>
      <c r="UH516" s="460"/>
      <c r="UI516" s="460"/>
      <c r="UJ516" s="460"/>
      <c r="UK516" s="460"/>
      <c r="UL516" s="460"/>
      <c r="UM516" s="460"/>
      <c r="UN516" s="460"/>
      <c r="UO516" s="460"/>
      <c r="UP516" s="460"/>
      <c r="UQ516" s="460"/>
      <c r="UR516" s="460"/>
      <c r="US516" s="460"/>
      <c r="UT516" s="460"/>
      <c r="UU516" s="460"/>
      <c r="UV516" s="460"/>
      <c r="UW516" s="460"/>
      <c r="UX516" s="460"/>
      <c r="UY516" s="460"/>
      <c r="UZ516" s="460"/>
      <c r="VA516" s="460"/>
      <c r="VB516" s="460"/>
      <c r="VC516" s="460"/>
      <c r="VD516" s="460"/>
      <c r="VE516" s="460"/>
      <c r="VF516" s="460"/>
      <c r="VG516" s="460"/>
      <c r="VH516" s="460"/>
      <c r="VI516" s="460"/>
      <c r="VJ516" s="460"/>
      <c r="VK516" s="460"/>
      <c r="VL516" s="460"/>
      <c r="VM516" s="460"/>
      <c r="VN516" s="460"/>
      <c r="VO516" s="460"/>
      <c r="VP516" s="460"/>
      <c r="VQ516" s="460"/>
      <c r="VR516" s="460"/>
      <c r="VS516" s="460"/>
      <c r="VT516" s="460"/>
      <c r="VU516" s="460"/>
      <c r="VV516" s="460"/>
      <c r="VW516" s="460"/>
      <c r="VX516" s="460"/>
      <c r="VY516" s="460"/>
      <c r="VZ516" s="460"/>
      <c r="WA516" s="460"/>
      <c r="WB516" s="460"/>
      <c r="WC516" s="460"/>
      <c r="WD516" s="460"/>
      <c r="WE516" s="460"/>
      <c r="WF516" s="460"/>
      <c r="WG516" s="460"/>
      <c r="WH516" s="460"/>
      <c r="WI516" s="460"/>
      <c r="WJ516" s="460"/>
      <c r="WK516" s="460"/>
      <c r="WL516" s="460"/>
      <c r="WM516" s="460"/>
      <c r="WN516" s="460"/>
      <c r="WO516" s="460"/>
      <c r="WP516" s="460"/>
      <c r="WQ516" s="460"/>
      <c r="WR516" s="460"/>
      <c r="WS516" s="460"/>
      <c r="WT516" s="460"/>
      <c r="WU516" s="460"/>
      <c r="WV516" s="460"/>
      <c r="WW516" s="460"/>
      <c r="WX516" s="460"/>
      <c r="WY516" s="460"/>
      <c r="WZ516" s="460"/>
      <c r="XA516" s="460"/>
      <c r="XB516" s="460"/>
      <c r="XC516" s="460"/>
      <c r="XD516" s="460"/>
      <c r="XE516" s="460"/>
      <c r="XF516" s="460"/>
      <c r="XG516" s="460"/>
      <c r="XH516" s="460"/>
      <c r="XI516" s="460"/>
      <c r="XJ516" s="460"/>
      <c r="XK516" s="460"/>
      <c r="XL516" s="460"/>
      <c r="XM516" s="460"/>
      <c r="XN516" s="460"/>
      <c r="XO516" s="460"/>
      <c r="XP516" s="460"/>
      <c r="XQ516" s="460"/>
      <c r="XR516" s="460"/>
      <c r="XS516" s="460"/>
      <c r="XT516" s="460"/>
      <c r="XU516" s="460"/>
      <c r="XV516" s="460"/>
      <c r="XW516" s="460"/>
      <c r="XX516" s="460"/>
      <c r="XY516" s="460"/>
      <c r="XZ516" s="460"/>
      <c r="YA516" s="460"/>
      <c r="YB516" s="460"/>
      <c r="YC516" s="460"/>
      <c r="YD516" s="460"/>
      <c r="YE516" s="460"/>
      <c r="YF516" s="460"/>
      <c r="YG516" s="460"/>
      <c r="YH516" s="460"/>
      <c r="YI516" s="460"/>
      <c r="YJ516" s="460"/>
      <c r="YK516" s="460"/>
      <c r="YL516" s="460"/>
      <c r="YM516" s="460"/>
      <c r="YN516" s="460"/>
      <c r="YO516" s="460"/>
      <c r="YP516" s="460"/>
      <c r="YQ516" s="460"/>
      <c r="YR516" s="460"/>
      <c r="YS516" s="460"/>
      <c r="YT516" s="460"/>
      <c r="YU516" s="460"/>
      <c r="YV516" s="460"/>
      <c r="YW516" s="460"/>
      <c r="YX516" s="460"/>
      <c r="YY516" s="460"/>
      <c r="YZ516" s="460"/>
      <c r="ZA516" s="460"/>
      <c r="ZB516" s="460"/>
      <c r="ZC516" s="460"/>
      <c r="ZD516" s="460"/>
      <c r="ZE516" s="460"/>
      <c r="ZF516" s="460"/>
      <c r="ZG516" s="460"/>
      <c r="ZH516" s="460"/>
      <c r="ZI516" s="460"/>
      <c r="ZJ516" s="460"/>
      <c r="ZK516" s="460"/>
      <c r="ZL516" s="460"/>
      <c r="ZM516" s="460"/>
      <c r="ZN516" s="460"/>
      <c r="ZO516" s="460"/>
      <c r="ZP516" s="460"/>
      <c r="ZQ516" s="460"/>
      <c r="ZR516" s="460"/>
      <c r="ZS516" s="460"/>
      <c r="ZT516" s="460"/>
      <c r="ZU516" s="460"/>
      <c r="ZV516" s="460"/>
      <c r="ZW516" s="460"/>
      <c r="ZX516" s="460"/>
      <c r="ZY516" s="460"/>
      <c r="ZZ516" s="460"/>
      <c r="AAA516" s="460"/>
      <c r="AAB516" s="460"/>
      <c r="AAC516" s="460"/>
      <c r="AAD516" s="460"/>
      <c r="AAE516" s="460"/>
      <c r="AAF516" s="460"/>
      <c r="AAG516" s="460"/>
      <c r="AAH516" s="460"/>
      <c r="AAI516" s="460"/>
      <c r="AAJ516" s="460"/>
      <c r="AAK516" s="460"/>
      <c r="AAL516" s="460"/>
      <c r="AAM516" s="460"/>
      <c r="AAN516" s="460"/>
      <c r="AAO516" s="460"/>
      <c r="AAP516" s="460"/>
      <c r="AAQ516" s="460"/>
      <c r="AAR516" s="460"/>
      <c r="AAS516" s="460"/>
      <c r="AAT516" s="460"/>
      <c r="AAU516" s="460"/>
      <c r="AAV516" s="460"/>
      <c r="AAW516" s="460"/>
      <c r="AAX516" s="460"/>
      <c r="AAY516" s="460"/>
      <c r="AAZ516" s="460"/>
      <c r="ABA516" s="460"/>
      <c r="ABB516" s="460"/>
      <c r="ABC516" s="460"/>
      <c r="ABD516" s="460"/>
      <c r="ABE516" s="460"/>
      <c r="ABF516" s="460"/>
      <c r="ABG516" s="460"/>
      <c r="ABH516" s="460"/>
      <c r="ABI516" s="460"/>
      <c r="ABJ516" s="460"/>
      <c r="ABK516" s="460"/>
      <c r="ABL516" s="460"/>
      <c r="ABM516" s="460"/>
      <c r="ABN516" s="460"/>
      <c r="ABO516" s="460"/>
      <c r="ABP516" s="460"/>
      <c r="ABQ516" s="460"/>
      <c r="ABR516" s="460"/>
      <c r="ABS516" s="460"/>
      <c r="ABT516" s="460"/>
      <c r="ABU516" s="460"/>
      <c r="ABV516" s="460"/>
      <c r="ABW516" s="460"/>
      <c r="ABX516" s="460"/>
      <c r="ABY516" s="460"/>
      <c r="ABZ516" s="460"/>
      <c r="ACA516" s="460"/>
      <c r="ACB516" s="460"/>
      <c r="ACC516" s="460"/>
      <c r="ACD516" s="460"/>
      <c r="ACE516" s="460"/>
      <c r="ACF516" s="460"/>
      <c r="ACG516" s="460"/>
      <c r="ACH516" s="460"/>
      <c r="ACI516" s="460"/>
      <c r="ACJ516" s="460"/>
      <c r="ACK516" s="460"/>
      <c r="ACL516" s="460"/>
      <c r="ACM516" s="460"/>
      <c r="ACN516" s="460"/>
      <c r="ACO516" s="460"/>
      <c r="ACP516" s="460"/>
      <c r="ACQ516" s="460"/>
      <c r="ACR516" s="460"/>
      <c r="ACS516" s="460"/>
      <c r="ACT516" s="460"/>
      <c r="ACU516" s="460"/>
      <c r="ACV516" s="460"/>
      <c r="ACW516" s="460"/>
      <c r="ACX516" s="460"/>
      <c r="ACY516" s="460"/>
      <c r="ACZ516" s="460"/>
      <c r="ADA516" s="460"/>
      <c r="ADB516" s="460"/>
      <c r="ADC516" s="460"/>
      <c r="ADD516" s="460"/>
      <c r="ADE516" s="460"/>
      <c r="ADF516" s="460"/>
      <c r="ADG516" s="460"/>
      <c r="ADH516" s="460"/>
      <c r="ADI516" s="460"/>
      <c r="ADJ516" s="460"/>
      <c r="ADK516" s="460"/>
      <c r="ADL516" s="460"/>
      <c r="ADM516" s="460"/>
      <c r="ADN516" s="460"/>
      <c r="ADO516" s="460"/>
      <c r="ADP516" s="460"/>
      <c r="ADQ516" s="460"/>
      <c r="ADR516" s="460"/>
      <c r="ADS516" s="460"/>
      <c r="ADT516" s="460"/>
      <c r="ADU516" s="460"/>
      <c r="ADV516" s="460"/>
      <c r="ADW516" s="460"/>
      <c r="ADX516" s="460"/>
      <c r="ADY516" s="460"/>
      <c r="ADZ516" s="460"/>
      <c r="AEA516" s="460"/>
      <c r="AEB516" s="460"/>
      <c r="AEC516" s="460"/>
      <c r="AED516" s="460"/>
      <c r="AEE516" s="460"/>
      <c r="AEF516" s="460"/>
      <c r="AEG516" s="460"/>
      <c r="AEH516" s="460"/>
      <c r="AEI516" s="460"/>
      <c r="AEJ516" s="460"/>
      <c r="AEK516" s="460"/>
      <c r="AEL516" s="460"/>
      <c r="AEM516" s="460"/>
      <c r="AEN516" s="460"/>
      <c r="AEO516" s="460"/>
      <c r="AEP516" s="460"/>
      <c r="AEQ516" s="460"/>
      <c r="AER516" s="460"/>
      <c r="AES516" s="460"/>
      <c r="AET516" s="460"/>
      <c r="AEU516" s="460"/>
      <c r="AEV516" s="460"/>
      <c r="AEW516" s="460"/>
      <c r="AEX516" s="460"/>
      <c r="AEY516" s="460"/>
      <c r="AEZ516" s="460"/>
      <c r="AFA516" s="460"/>
      <c r="AFB516" s="460"/>
      <c r="AFC516" s="460"/>
      <c r="AFD516" s="460"/>
      <c r="AFE516" s="460"/>
      <c r="AFF516" s="460"/>
      <c r="AFG516" s="460"/>
      <c r="AFH516" s="460"/>
      <c r="AFI516" s="460"/>
      <c r="AFJ516" s="460"/>
      <c r="AFK516" s="460"/>
      <c r="AFL516" s="460"/>
      <c r="AFM516" s="460"/>
      <c r="AFN516" s="460"/>
      <c r="AFO516" s="460"/>
      <c r="AFP516" s="460"/>
      <c r="AFQ516" s="460"/>
      <c r="AFR516" s="460"/>
      <c r="AFS516" s="460"/>
      <c r="AFT516" s="460"/>
      <c r="AFU516" s="460"/>
      <c r="AFV516" s="460"/>
      <c r="AFW516" s="460"/>
      <c r="AFX516" s="460"/>
      <c r="AFY516" s="460"/>
      <c r="AFZ516" s="460"/>
      <c r="AGA516" s="460"/>
      <c r="AGB516" s="460"/>
      <c r="AGC516" s="460"/>
      <c r="AGD516" s="460"/>
      <c r="AGE516" s="460"/>
      <c r="AGF516" s="460"/>
      <c r="AGG516" s="460"/>
      <c r="AGH516" s="460"/>
      <c r="AGI516" s="460"/>
      <c r="AGJ516" s="460"/>
      <c r="AGK516" s="460"/>
      <c r="AGL516" s="460"/>
      <c r="AGM516" s="460"/>
      <c r="AGN516" s="460"/>
      <c r="AGO516" s="460"/>
      <c r="AGP516" s="460"/>
      <c r="AGQ516" s="460"/>
      <c r="AGR516" s="460"/>
      <c r="AGS516" s="460"/>
      <c r="AGT516" s="460"/>
      <c r="AGU516" s="460"/>
      <c r="AGV516" s="460"/>
      <c r="AGW516" s="460"/>
      <c r="AGX516" s="460"/>
      <c r="AGY516" s="460"/>
      <c r="AGZ516" s="460"/>
      <c r="AHA516" s="460"/>
      <c r="AHB516" s="460"/>
      <c r="AHC516" s="460"/>
      <c r="AHD516" s="460"/>
      <c r="AHE516" s="460"/>
      <c r="AHF516" s="460"/>
      <c r="AHG516" s="460"/>
      <c r="AHH516" s="460"/>
      <c r="AHI516" s="460"/>
      <c r="AHJ516" s="460"/>
      <c r="AHK516" s="460"/>
      <c r="AHL516" s="460"/>
      <c r="AHM516" s="460"/>
      <c r="AHN516" s="460"/>
      <c r="AHO516" s="460"/>
      <c r="AHP516" s="460"/>
      <c r="AHQ516" s="460"/>
      <c r="AHR516" s="460"/>
      <c r="AHS516" s="460"/>
      <c r="AHT516" s="460"/>
      <c r="AHU516" s="460"/>
      <c r="AHV516" s="460"/>
      <c r="AHW516" s="460"/>
      <c r="AHX516" s="460"/>
      <c r="AHY516" s="460"/>
      <c r="AHZ516" s="460"/>
      <c r="AIA516" s="460"/>
      <c r="AIB516" s="460"/>
      <c r="AIC516" s="460"/>
      <c r="AID516" s="460"/>
      <c r="AIE516" s="460"/>
      <c r="AIF516" s="460"/>
      <c r="AIG516" s="460"/>
      <c r="AIH516" s="460"/>
      <c r="AII516" s="460"/>
      <c r="AIJ516" s="460"/>
      <c r="AIK516" s="460"/>
      <c r="AIL516" s="460"/>
      <c r="AIM516" s="460"/>
      <c r="AIN516" s="460"/>
      <c r="AIO516" s="460"/>
      <c r="AIP516" s="460"/>
      <c r="AIQ516" s="460"/>
      <c r="AIR516" s="460"/>
      <c r="AIS516" s="460"/>
      <c r="AIT516" s="460"/>
      <c r="AIU516" s="460"/>
      <c r="AIV516" s="460"/>
      <c r="AIW516" s="460"/>
      <c r="AIX516" s="460"/>
      <c r="AIY516" s="460"/>
      <c r="AIZ516" s="460"/>
      <c r="AJA516" s="460"/>
      <c r="AJB516" s="460"/>
      <c r="AJC516" s="460"/>
      <c r="AJD516" s="460"/>
      <c r="AJE516" s="460"/>
      <c r="AJF516" s="460"/>
      <c r="AJG516" s="460"/>
      <c r="AJH516" s="460"/>
      <c r="AJI516" s="460"/>
      <c r="AJJ516" s="460"/>
      <c r="AJK516" s="460"/>
      <c r="AJL516" s="460"/>
      <c r="AJM516" s="460"/>
      <c r="AJN516" s="460"/>
      <c r="AJO516" s="460"/>
      <c r="AJP516" s="460"/>
      <c r="AJQ516" s="460"/>
      <c r="AJR516" s="460"/>
      <c r="AJS516" s="460"/>
      <c r="AJT516" s="460"/>
      <c r="AJU516" s="460"/>
      <c r="AJV516" s="460"/>
      <c r="AJW516" s="460"/>
      <c r="AJX516" s="460"/>
      <c r="AJY516" s="460"/>
      <c r="AJZ516" s="460"/>
      <c r="AKA516" s="460"/>
      <c r="AKB516" s="460"/>
      <c r="AKC516" s="460"/>
      <c r="AKD516" s="460"/>
      <c r="AKE516" s="460"/>
      <c r="AKF516" s="460"/>
      <c r="AKG516" s="460"/>
      <c r="AKH516" s="460"/>
      <c r="AKI516" s="460"/>
      <c r="AKJ516" s="460"/>
      <c r="AKK516" s="460"/>
      <c r="AKL516" s="460"/>
      <c r="AKM516" s="460"/>
      <c r="AKN516" s="460"/>
      <c r="AKO516" s="460"/>
      <c r="AKP516" s="460"/>
      <c r="AKQ516" s="460"/>
      <c r="AKR516" s="460"/>
      <c r="AKS516" s="460"/>
      <c r="AKT516" s="460"/>
      <c r="AKU516" s="460"/>
      <c r="AKV516" s="460"/>
      <c r="AKW516" s="460"/>
      <c r="AKX516" s="460"/>
      <c r="AKY516" s="460"/>
      <c r="AKZ516" s="460"/>
      <c r="ALA516" s="460"/>
      <c r="ALB516" s="460"/>
      <c r="ALC516" s="460"/>
      <c r="ALD516" s="460"/>
      <c r="ALE516" s="460"/>
      <c r="ALF516" s="460"/>
      <c r="ALG516" s="460"/>
      <c r="ALH516" s="460"/>
      <c r="ALI516" s="460"/>
      <c r="ALJ516" s="460"/>
      <c r="ALK516" s="460"/>
      <c r="ALL516" s="460"/>
      <c r="ALM516" s="460"/>
      <c r="ALN516" s="460"/>
      <c r="ALO516" s="460"/>
      <c r="ALP516" s="460"/>
      <c r="ALQ516" s="460"/>
      <c r="ALR516" s="460"/>
      <c r="ALS516" s="460"/>
      <c r="ALT516" s="460"/>
      <c r="ALU516" s="460"/>
      <c r="ALV516" s="460"/>
      <c r="ALW516" s="460"/>
      <c r="ALX516" s="460"/>
      <c r="ALY516" s="460"/>
      <c r="ALZ516" s="460"/>
      <c r="AMA516" s="460"/>
      <c r="AMB516" s="460"/>
      <c r="AMC516" s="460"/>
      <c r="AMD516" s="460"/>
      <c r="AME516" s="460"/>
      <c r="AMF516" s="460"/>
      <c r="AMG516" s="460"/>
      <c r="AMH516" s="460"/>
      <c r="AMI516" s="460"/>
      <c r="AMJ516" s="460"/>
      <c r="AMK516" s="460"/>
      <c r="AML516" s="460"/>
      <c r="AMM516" s="460"/>
      <c r="AMN516" s="460"/>
      <c r="AMO516" s="460"/>
      <c r="AMP516" s="460"/>
      <c r="AMQ516" s="460"/>
      <c r="AMR516" s="460"/>
      <c r="AMS516" s="460"/>
      <c r="AMT516" s="460"/>
      <c r="AMU516" s="460"/>
      <c r="AMV516" s="460"/>
      <c r="AMW516" s="460"/>
      <c r="AMX516" s="460"/>
      <c r="AMY516" s="460"/>
      <c r="AMZ516" s="460"/>
      <c r="ANA516" s="460"/>
      <c r="ANB516" s="460"/>
      <c r="ANC516" s="460"/>
      <c r="AND516" s="460"/>
      <c r="ANE516" s="460"/>
      <c r="ANF516" s="460"/>
      <c r="ANG516" s="460"/>
      <c r="ANH516" s="460"/>
      <c r="ANI516" s="460"/>
      <c r="ANJ516" s="460"/>
      <c r="ANK516" s="460"/>
      <c r="ANL516" s="460"/>
      <c r="ANM516" s="460"/>
      <c r="ANN516" s="460"/>
      <c r="ANO516" s="460"/>
      <c r="ANP516" s="460"/>
      <c r="ANQ516" s="460"/>
      <c r="ANR516" s="460"/>
      <c r="ANS516" s="460"/>
      <c r="ANT516" s="460"/>
      <c r="ANU516" s="460"/>
      <c r="ANV516" s="460"/>
      <c r="ANW516" s="460"/>
      <c r="ANX516" s="460"/>
      <c r="ANY516" s="460"/>
      <c r="ANZ516" s="460"/>
      <c r="AOA516" s="460"/>
      <c r="AOB516" s="460"/>
      <c r="AOC516" s="460"/>
      <c r="AOD516" s="460"/>
      <c r="AOE516" s="460"/>
      <c r="AOF516" s="460"/>
      <c r="AOG516" s="460"/>
      <c r="AOH516" s="460"/>
      <c r="AOI516" s="460"/>
      <c r="AOJ516" s="460"/>
      <c r="AOK516" s="460"/>
      <c r="AOL516" s="460"/>
      <c r="AOM516" s="460"/>
      <c r="AON516" s="460"/>
      <c r="AOO516" s="460"/>
      <c r="AOP516" s="460"/>
      <c r="AOQ516" s="460"/>
      <c r="AOR516" s="460"/>
      <c r="AOS516" s="460"/>
      <c r="AOT516" s="460"/>
      <c r="AOU516" s="460"/>
      <c r="AOV516" s="460"/>
      <c r="AOW516" s="460"/>
      <c r="AOX516" s="460"/>
      <c r="AOY516" s="460"/>
      <c r="AOZ516" s="460"/>
      <c r="APA516" s="460"/>
      <c r="APB516" s="460"/>
      <c r="APC516" s="460"/>
      <c r="APD516" s="460"/>
      <c r="APE516" s="460"/>
      <c r="APF516" s="460"/>
      <c r="APG516" s="460"/>
      <c r="APH516" s="460"/>
      <c r="API516" s="460"/>
      <c r="APJ516" s="460"/>
      <c r="APK516" s="460"/>
      <c r="APL516" s="460"/>
      <c r="APM516" s="460"/>
      <c r="APN516" s="460"/>
      <c r="APO516" s="460"/>
      <c r="APP516" s="460"/>
      <c r="APQ516" s="460"/>
      <c r="APR516" s="460"/>
      <c r="APS516" s="460"/>
      <c r="APT516" s="460"/>
      <c r="APU516" s="460"/>
      <c r="APV516" s="460"/>
      <c r="APW516" s="460"/>
      <c r="APX516" s="460"/>
      <c r="APY516" s="460"/>
      <c r="APZ516" s="460"/>
      <c r="AQA516" s="460"/>
      <c r="AQB516" s="460"/>
      <c r="AQC516" s="460"/>
      <c r="AQD516" s="460"/>
      <c r="AQE516" s="460"/>
      <c r="AQF516" s="460"/>
      <c r="AQG516" s="460"/>
      <c r="AQH516" s="460"/>
      <c r="AQI516" s="460"/>
      <c r="AQJ516" s="460"/>
      <c r="AQK516" s="460"/>
      <c r="AQL516" s="460"/>
      <c r="AQM516" s="460"/>
      <c r="AQN516" s="460"/>
      <c r="AQO516" s="460"/>
      <c r="AQP516" s="460"/>
      <c r="AQQ516" s="460"/>
      <c r="AQR516" s="460"/>
      <c r="AQS516" s="460"/>
      <c r="AQT516" s="460"/>
      <c r="AQU516" s="460"/>
      <c r="AQV516" s="460"/>
      <c r="AQW516" s="460"/>
      <c r="AQX516" s="460"/>
      <c r="AQY516" s="460"/>
      <c r="AQZ516" s="460"/>
      <c r="ARA516" s="460"/>
      <c r="ARB516" s="460"/>
      <c r="ARC516" s="460"/>
      <c r="ARD516" s="460"/>
      <c r="ARE516" s="460"/>
      <c r="ARF516" s="460"/>
      <c r="ARG516" s="460"/>
      <c r="ARH516" s="460"/>
      <c r="ARI516" s="460"/>
      <c r="ARJ516" s="460"/>
      <c r="ARK516" s="460"/>
      <c r="ARL516" s="460"/>
      <c r="ARM516" s="460"/>
      <c r="ARN516" s="460"/>
      <c r="ARO516" s="460"/>
      <c r="ARP516" s="460"/>
      <c r="ARQ516" s="460"/>
      <c r="ARR516" s="460"/>
      <c r="ARS516" s="460"/>
      <c r="ART516" s="460"/>
      <c r="ARU516" s="460"/>
      <c r="ARV516" s="460"/>
      <c r="ARW516" s="460"/>
      <c r="ARX516" s="460"/>
      <c r="ARY516" s="460"/>
      <c r="ARZ516" s="460"/>
      <c r="ASA516" s="460"/>
      <c r="ASB516" s="460"/>
      <c r="ASC516" s="460"/>
      <c r="ASD516" s="460"/>
      <c r="ASE516" s="460"/>
      <c r="ASF516" s="460"/>
      <c r="ASG516" s="460"/>
      <c r="ASH516" s="460"/>
      <c r="ASI516" s="460"/>
      <c r="ASJ516" s="460"/>
      <c r="ASK516" s="460"/>
      <c r="ASL516" s="460"/>
      <c r="ASM516" s="460"/>
      <c r="ASN516" s="460"/>
      <c r="ASO516" s="460"/>
      <c r="ASP516" s="460"/>
      <c r="ASQ516" s="460"/>
      <c r="ASR516" s="460"/>
      <c r="ASS516" s="460"/>
      <c r="AST516" s="460"/>
      <c r="ASU516" s="460"/>
      <c r="ASV516" s="460"/>
      <c r="ASW516" s="460"/>
      <c r="ASX516" s="460"/>
      <c r="ASY516" s="460"/>
      <c r="ASZ516" s="460"/>
      <c r="ATA516" s="460"/>
      <c r="ATB516" s="460"/>
      <c r="ATC516" s="460"/>
      <c r="ATD516" s="460"/>
      <c r="ATE516" s="460"/>
      <c r="ATF516" s="460"/>
      <c r="ATG516" s="460"/>
      <c r="ATH516" s="460"/>
      <c r="ATI516" s="460"/>
      <c r="ATJ516" s="460"/>
      <c r="ATK516" s="460"/>
      <c r="ATL516" s="460"/>
      <c r="ATM516" s="460"/>
      <c r="ATN516" s="460"/>
      <c r="ATO516" s="460"/>
      <c r="ATP516" s="460"/>
      <c r="ATQ516" s="460"/>
      <c r="ATR516" s="460"/>
      <c r="ATS516" s="460"/>
      <c r="ATT516" s="460"/>
      <c r="ATU516" s="460"/>
      <c r="ATV516" s="460"/>
      <c r="ATW516" s="460"/>
      <c r="ATX516" s="460"/>
      <c r="ATY516" s="460"/>
      <c r="ATZ516" s="460"/>
      <c r="AUA516" s="460"/>
      <c r="AUB516" s="460"/>
      <c r="AUC516" s="460"/>
      <c r="AUD516" s="460"/>
      <c r="AUE516" s="460"/>
      <c r="AUF516" s="460"/>
      <c r="AUG516" s="460"/>
      <c r="AUH516" s="460"/>
      <c r="AUI516" s="460"/>
      <c r="AUJ516" s="460"/>
      <c r="AUK516" s="460"/>
      <c r="AUL516" s="460"/>
      <c r="AUM516" s="460"/>
      <c r="AUN516" s="460"/>
      <c r="AUO516" s="460"/>
      <c r="AUP516" s="460"/>
      <c r="AUQ516" s="460"/>
      <c r="AUR516" s="460"/>
      <c r="AUS516" s="460"/>
      <c r="AUT516" s="460"/>
      <c r="AUU516" s="460"/>
      <c r="AUV516" s="460"/>
      <c r="AUW516" s="460"/>
      <c r="AUX516" s="460"/>
      <c r="AUY516" s="460"/>
      <c r="AUZ516" s="460"/>
      <c r="AVA516" s="460"/>
      <c r="AVB516" s="460"/>
      <c r="AVC516" s="460"/>
      <c r="AVD516" s="460"/>
      <c r="AVE516" s="460"/>
      <c r="AVF516" s="460"/>
      <c r="AVG516" s="460"/>
      <c r="AVH516" s="460"/>
      <c r="AVI516" s="460"/>
      <c r="AVJ516" s="460"/>
      <c r="AVK516" s="460"/>
      <c r="AVL516" s="460"/>
      <c r="AVM516" s="460"/>
      <c r="AVN516" s="460"/>
      <c r="AVO516" s="460"/>
      <c r="AVP516" s="460"/>
      <c r="AVQ516" s="460"/>
      <c r="AVR516" s="460"/>
      <c r="AVS516" s="460"/>
      <c r="AVT516" s="460"/>
      <c r="AVU516" s="460"/>
      <c r="AVV516" s="460"/>
      <c r="AVW516" s="460"/>
      <c r="AVX516" s="460"/>
      <c r="AVY516" s="460"/>
      <c r="AVZ516" s="460"/>
      <c r="AWA516" s="460"/>
      <c r="AWB516" s="460"/>
      <c r="AWC516" s="460"/>
      <c r="AWD516" s="460"/>
      <c r="AWE516" s="460"/>
      <c r="AWF516" s="460"/>
      <c r="AWG516" s="460"/>
      <c r="AWH516" s="460"/>
      <c r="AWI516" s="460"/>
      <c r="AWJ516" s="460"/>
      <c r="AWK516" s="460"/>
      <c r="AWL516" s="460"/>
      <c r="AWM516" s="460"/>
      <c r="AWN516" s="460"/>
      <c r="AWO516" s="460"/>
      <c r="AWP516" s="460"/>
      <c r="AWQ516" s="460"/>
      <c r="AWR516" s="460"/>
      <c r="AWS516" s="460"/>
      <c r="AWT516" s="460"/>
      <c r="AWU516" s="460"/>
      <c r="AWV516" s="460"/>
      <c r="AWW516" s="460"/>
      <c r="AWX516" s="460"/>
      <c r="AWY516" s="460"/>
      <c r="AWZ516" s="460"/>
      <c r="AXA516" s="460"/>
      <c r="AXB516" s="460"/>
      <c r="AXC516" s="460"/>
      <c r="AXD516" s="460"/>
      <c r="AXE516" s="460"/>
      <c r="AXF516" s="460"/>
      <c r="AXG516" s="460"/>
      <c r="AXH516" s="460"/>
      <c r="AXI516" s="460"/>
      <c r="AXJ516" s="460"/>
      <c r="AXK516" s="460"/>
      <c r="AXL516" s="460"/>
      <c r="AXM516" s="460"/>
      <c r="AXN516" s="460"/>
      <c r="AXO516" s="460"/>
      <c r="AXP516" s="460"/>
      <c r="AXQ516" s="460"/>
      <c r="AXR516" s="460"/>
      <c r="AXS516" s="460"/>
      <c r="AXT516" s="460"/>
      <c r="AXU516" s="460"/>
      <c r="AXV516" s="460"/>
      <c r="AXW516" s="460"/>
      <c r="AXX516" s="460"/>
      <c r="AXY516" s="460"/>
      <c r="AXZ516" s="460"/>
      <c r="AYA516" s="460"/>
      <c r="AYB516" s="460"/>
      <c r="AYC516" s="460"/>
      <c r="AYD516" s="460"/>
      <c r="AYE516" s="460"/>
      <c r="AYF516" s="460"/>
      <c r="AYG516" s="460"/>
      <c r="AYH516" s="460"/>
      <c r="AYI516" s="460"/>
      <c r="AYJ516" s="460"/>
      <c r="AYK516" s="460"/>
      <c r="AYL516" s="460"/>
      <c r="AYM516" s="460"/>
      <c r="AYN516" s="460"/>
      <c r="AYO516" s="460"/>
      <c r="AYP516" s="460"/>
      <c r="AYQ516" s="460"/>
      <c r="AYR516" s="460"/>
      <c r="AYS516" s="460"/>
      <c r="AYT516" s="460"/>
      <c r="AYU516" s="460"/>
      <c r="AYV516" s="460"/>
      <c r="AYW516" s="460"/>
      <c r="AYX516" s="460"/>
      <c r="AYY516" s="460"/>
      <c r="AYZ516" s="460"/>
      <c r="AZA516" s="460"/>
      <c r="AZB516" s="460"/>
      <c r="AZC516" s="460"/>
      <c r="AZD516" s="460"/>
      <c r="AZE516" s="460"/>
      <c r="AZF516" s="460"/>
      <c r="AZG516" s="460"/>
      <c r="AZH516" s="460"/>
      <c r="AZI516" s="460"/>
      <c r="AZJ516" s="460"/>
      <c r="AZK516" s="460"/>
      <c r="AZL516" s="460"/>
      <c r="AZM516" s="460"/>
      <c r="AZN516" s="460"/>
      <c r="AZO516" s="460"/>
      <c r="AZP516" s="460"/>
      <c r="AZQ516" s="460"/>
      <c r="AZR516" s="460"/>
      <c r="AZS516" s="460"/>
      <c r="AZT516" s="460"/>
      <c r="AZU516" s="460"/>
      <c r="AZV516" s="460"/>
      <c r="AZW516" s="460"/>
      <c r="AZX516" s="460"/>
      <c r="AZY516" s="460"/>
      <c r="AZZ516" s="460"/>
      <c r="BAA516" s="460"/>
      <c r="BAB516" s="460"/>
      <c r="BAC516" s="460"/>
      <c r="BAD516" s="460"/>
      <c r="BAE516" s="460"/>
      <c r="BAF516" s="460"/>
      <c r="BAG516" s="460"/>
      <c r="BAH516" s="460"/>
      <c r="BAI516" s="460"/>
      <c r="BAJ516" s="460"/>
      <c r="BAK516" s="460"/>
      <c r="BAL516" s="460"/>
      <c r="BAM516" s="460"/>
      <c r="BAN516" s="460"/>
      <c r="BAO516" s="460"/>
      <c r="BAP516" s="460"/>
      <c r="BAQ516" s="460"/>
      <c r="BAR516" s="460"/>
      <c r="BAS516" s="460"/>
      <c r="BAT516" s="460"/>
      <c r="BAU516" s="460"/>
      <c r="BAV516" s="460"/>
      <c r="BAW516" s="460"/>
      <c r="BAX516" s="460"/>
      <c r="BAY516" s="460"/>
      <c r="BAZ516" s="460"/>
      <c r="BBA516" s="460"/>
      <c r="BBB516" s="460"/>
      <c r="BBC516" s="460"/>
      <c r="BBD516" s="460"/>
      <c r="BBE516" s="460"/>
      <c r="BBF516" s="460"/>
      <c r="BBG516" s="460"/>
      <c r="BBH516" s="460"/>
      <c r="BBI516" s="460"/>
      <c r="BBJ516" s="460"/>
      <c r="BBK516" s="460"/>
      <c r="BBL516" s="460"/>
      <c r="BBM516" s="460"/>
      <c r="BBN516" s="460"/>
      <c r="BBO516" s="460"/>
      <c r="BBP516" s="460"/>
      <c r="BBQ516" s="460"/>
      <c r="BBR516" s="460"/>
      <c r="BBS516" s="460"/>
      <c r="BBT516" s="460"/>
      <c r="BBU516" s="460"/>
      <c r="BBV516" s="460"/>
      <c r="BBW516" s="460"/>
      <c r="BBX516" s="460"/>
      <c r="BBY516" s="460"/>
      <c r="BBZ516" s="460"/>
      <c r="BCA516" s="460"/>
      <c r="BCB516" s="460"/>
      <c r="BCC516" s="460"/>
      <c r="BCD516" s="460"/>
      <c r="BCE516" s="460"/>
      <c r="BCF516" s="460"/>
      <c r="BCG516" s="460"/>
      <c r="BCH516" s="460"/>
      <c r="BCI516" s="460"/>
      <c r="BCJ516" s="460"/>
      <c r="BCK516" s="460"/>
      <c r="BCL516" s="460"/>
      <c r="BCM516" s="460"/>
      <c r="BCN516" s="460"/>
      <c r="BCO516" s="460"/>
      <c r="BCP516" s="460"/>
      <c r="BCQ516" s="460"/>
      <c r="BCR516" s="460"/>
      <c r="BCS516" s="460"/>
      <c r="BCT516" s="460"/>
      <c r="BCU516" s="460"/>
      <c r="BCV516" s="460"/>
      <c r="BCW516" s="460"/>
      <c r="BCX516" s="460"/>
      <c r="BCY516" s="460"/>
      <c r="BCZ516" s="460"/>
      <c r="BDA516" s="460"/>
      <c r="BDB516" s="460"/>
      <c r="BDC516" s="460"/>
      <c r="BDD516" s="460"/>
      <c r="BDE516" s="460"/>
      <c r="BDF516" s="460"/>
      <c r="BDG516" s="460"/>
      <c r="BDH516" s="460"/>
      <c r="BDI516" s="460"/>
      <c r="BDJ516" s="460"/>
      <c r="BDK516" s="460"/>
      <c r="BDL516" s="460"/>
      <c r="BDM516" s="460"/>
      <c r="BDN516" s="460"/>
      <c r="BDO516" s="460"/>
      <c r="BDP516" s="460"/>
      <c r="BDQ516" s="460"/>
      <c r="BDR516" s="460"/>
      <c r="BDS516" s="460"/>
      <c r="BDT516" s="460"/>
      <c r="BDU516" s="460"/>
      <c r="BDV516" s="460"/>
      <c r="BDW516" s="460"/>
      <c r="BDX516" s="460"/>
      <c r="BDY516" s="460"/>
      <c r="BDZ516" s="460"/>
      <c r="BEA516" s="460"/>
      <c r="BEB516" s="460"/>
      <c r="BEC516" s="460"/>
      <c r="BED516" s="460"/>
      <c r="BEE516" s="460"/>
      <c r="BEF516" s="460"/>
      <c r="BEG516" s="460"/>
      <c r="BEH516" s="460"/>
      <c r="BEI516" s="460"/>
      <c r="BEJ516" s="460"/>
      <c r="BEK516" s="460"/>
      <c r="BEL516" s="460"/>
      <c r="BEM516" s="460"/>
      <c r="BEN516" s="460"/>
      <c r="BEO516" s="460"/>
      <c r="BEP516" s="460"/>
      <c r="BEQ516" s="460"/>
      <c r="BER516" s="460"/>
      <c r="BES516" s="460"/>
      <c r="BET516" s="460"/>
      <c r="BEU516" s="460"/>
      <c r="BEV516" s="460"/>
      <c r="BEW516" s="460"/>
      <c r="BEX516" s="460"/>
      <c r="BEY516" s="460"/>
      <c r="BEZ516" s="460"/>
      <c r="BFA516" s="460"/>
      <c r="BFB516" s="460"/>
      <c r="BFC516" s="460"/>
      <c r="BFD516" s="460"/>
      <c r="BFE516" s="460"/>
      <c r="BFF516" s="460"/>
      <c r="BFG516" s="460"/>
      <c r="BFH516" s="460"/>
      <c r="BFI516" s="460"/>
      <c r="BFJ516" s="460"/>
      <c r="BFK516" s="460"/>
      <c r="BFL516" s="460"/>
      <c r="BFM516" s="460"/>
      <c r="BFN516" s="460"/>
      <c r="BFO516" s="460"/>
      <c r="BFP516" s="460"/>
      <c r="BFQ516" s="460"/>
      <c r="BFR516" s="460"/>
      <c r="BFS516" s="460"/>
      <c r="BFT516" s="460"/>
      <c r="BFU516" s="460"/>
      <c r="BFV516" s="460"/>
      <c r="BFW516" s="460"/>
      <c r="BFX516" s="460"/>
      <c r="BFY516" s="460"/>
      <c r="BFZ516" s="460"/>
      <c r="BGA516" s="460"/>
      <c r="BGB516" s="460"/>
      <c r="BGC516" s="460"/>
      <c r="BGD516" s="460"/>
      <c r="BGE516" s="460"/>
      <c r="BGF516" s="460"/>
      <c r="BGG516" s="460"/>
      <c r="BGH516" s="460"/>
      <c r="BGI516" s="460"/>
      <c r="BGJ516" s="460"/>
      <c r="BGK516" s="460"/>
      <c r="BGL516" s="460"/>
      <c r="BGM516" s="460"/>
      <c r="BGN516" s="460"/>
      <c r="BGO516" s="460"/>
      <c r="BGP516" s="460"/>
      <c r="BGQ516" s="460"/>
      <c r="BGR516" s="460"/>
      <c r="BGS516" s="460"/>
      <c r="BGT516" s="460"/>
      <c r="BGU516" s="460"/>
      <c r="BGV516" s="460"/>
      <c r="BGW516" s="460"/>
      <c r="BGX516" s="460"/>
      <c r="BGY516" s="460"/>
      <c r="BGZ516" s="460"/>
      <c r="BHA516" s="460"/>
      <c r="BHB516" s="460"/>
      <c r="BHC516" s="460"/>
      <c r="BHD516" s="460"/>
      <c r="BHE516" s="460"/>
      <c r="BHF516" s="460"/>
      <c r="BHG516" s="460"/>
      <c r="BHH516" s="460"/>
      <c r="BHI516" s="460"/>
      <c r="BHJ516" s="460"/>
      <c r="BHK516" s="460"/>
      <c r="BHL516" s="460"/>
      <c r="BHM516" s="460"/>
      <c r="BHN516" s="460"/>
      <c r="BHO516" s="460"/>
      <c r="BHP516" s="460"/>
      <c r="BHQ516" s="460"/>
      <c r="BHR516" s="460"/>
      <c r="BHS516" s="460"/>
      <c r="BHT516" s="460"/>
      <c r="BHU516" s="460"/>
      <c r="BHV516" s="460"/>
      <c r="BHW516" s="460"/>
      <c r="BHX516" s="460"/>
      <c r="BHY516" s="460"/>
      <c r="BHZ516" s="460"/>
      <c r="BIA516" s="460"/>
      <c r="BIB516" s="460"/>
      <c r="BIC516" s="460"/>
      <c r="BID516" s="460"/>
      <c r="BIE516" s="460"/>
      <c r="BIF516" s="460"/>
      <c r="BIG516" s="460"/>
      <c r="BIH516" s="460"/>
      <c r="BII516" s="460"/>
      <c r="BIJ516" s="460"/>
      <c r="BIK516" s="460"/>
      <c r="BIL516" s="460"/>
      <c r="BIM516" s="460"/>
      <c r="BIN516" s="460"/>
      <c r="BIO516" s="460"/>
      <c r="BIP516" s="460"/>
      <c r="BIQ516" s="460"/>
      <c r="BIR516" s="460"/>
      <c r="BIS516" s="460"/>
      <c r="BIT516" s="460"/>
      <c r="BIU516" s="460"/>
      <c r="BIV516" s="460"/>
      <c r="BIW516" s="460"/>
      <c r="BIX516" s="460"/>
      <c r="BIY516" s="460"/>
      <c r="BIZ516" s="460"/>
      <c r="BJA516" s="460"/>
      <c r="BJB516" s="460"/>
      <c r="BJC516" s="460"/>
      <c r="BJD516" s="460"/>
      <c r="BJE516" s="460"/>
      <c r="BJF516" s="460"/>
      <c r="BJG516" s="460"/>
      <c r="BJH516" s="460"/>
      <c r="BJI516" s="460"/>
      <c r="BJJ516" s="460"/>
      <c r="BJK516" s="460"/>
      <c r="BJL516" s="460"/>
      <c r="BJM516" s="460"/>
      <c r="BJN516" s="460"/>
      <c r="BJO516" s="460"/>
      <c r="BJP516" s="460"/>
      <c r="BJQ516" s="460"/>
      <c r="BJR516" s="460"/>
      <c r="BJS516" s="460"/>
      <c r="BJT516" s="460"/>
      <c r="BJU516" s="460"/>
      <c r="BJV516" s="460"/>
      <c r="BJW516" s="460"/>
      <c r="BJX516" s="460"/>
      <c r="BJY516" s="460"/>
      <c r="BJZ516" s="460"/>
      <c r="BKA516" s="460"/>
      <c r="BKB516" s="460"/>
      <c r="BKC516" s="460"/>
      <c r="BKD516" s="460"/>
      <c r="BKE516" s="460"/>
      <c r="BKF516" s="460"/>
      <c r="BKG516" s="460"/>
      <c r="BKH516" s="460"/>
      <c r="BKI516" s="460"/>
      <c r="BKJ516" s="460"/>
      <c r="BKK516" s="460"/>
      <c r="BKL516" s="460"/>
      <c r="BKM516" s="460"/>
      <c r="BKN516" s="460"/>
      <c r="BKO516" s="460"/>
      <c r="BKP516" s="460"/>
      <c r="BKQ516" s="460"/>
      <c r="BKR516" s="460"/>
      <c r="BKS516" s="460"/>
      <c r="BKT516" s="460"/>
      <c r="BKU516" s="460"/>
      <c r="BKV516" s="460"/>
      <c r="BKW516" s="460"/>
      <c r="BKX516" s="460"/>
      <c r="BKY516" s="460"/>
      <c r="BKZ516" s="460"/>
      <c r="BLA516" s="460"/>
      <c r="BLB516" s="460"/>
      <c r="BLC516" s="460"/>
      <c r="BLD516" s="460"/>
      <c r="BLE516" s="460"/>
      <c r="BLF516" s="460"/>
      <c r="BLG516" s="460"/>
      <c r="BLH516" s="460"/>
      <c r="BLI516" s="460"/>
      <c r="BLJ516" s="460"/>
      <c r="BLK516" s="460"/>
      <c r="BLL516" s="460"/>
      <c r="BLM516" s="460"/>
      <c r="BLN516" s="460"/>
      <c r="BLO516" s="460"/>
      <c r="BLP516" s="460"/>
      <c r="BLQ516" s="460"/>
      <c r="BLR516" s="460"/>
      <c r="BLS516" s="460"/>
      <c r="BLT516" s="460"/>
      <c r="BLU516" s="460"/>
      <c r="BLV516" s="460"/>
      <c r="BLW516" s="460"/>
      <c r="BLX516" s="460"/>
      <c r="BLY516" s="460"/>
      <c r="BLZ516" s="460"/>
      <c r="BMA516" s="460"/>
      <c r="BMB516" s="460"/>
      <c r="BMC516" s="460"/>
      <c r="BMD516" s="460"/>
      <c r="BME516" s="460"/>
      <c r="BMF516" s="460"/>
      <c r="BMG516" s="460"/>
      <c r="BMH516" s="460"/>
      <c r="BMI516" s="460"/>
      <c r="BMJ516" s="460"/>
      <c r="BMK516" s="460"/>
      <c r="BML516" s="460"/>
      <c r="BMM516" s="460"/>
      <c r="BMN516" s="460"/>
      <c r="BMO516" s="460"/>
      <c r="BMP516" s="460"/>
      <c r="BMQ516" s="460"/>
      <c r="BMR516" s="460"/>
      <c r="BMS516" s="460"/>
      <c r="BMT516" s="460"/>
      <c r="BMU516" s="460"/>
      <c r="BMV516" s="460"/>
      <c r="BMW516" s="460"/>
      <c r="BMX516" s="460"/>
      <c r="BMY516" s="460"/>
      <c r="BMZ516" s="460"/>
      <c r="BNA516" s="460"/>
      <c r="BNB516" s="460"/>
      <c r="BNC516" s="460"/>
      <c r="BND516" s="460"/>
      <c r="BNE516" s="460"/>
      <c r="BNF516" s="460"/>
      <c r="BNG516" s="460"/>
      <c r="BNH516" s="460"/>
      <c r="BNI516" s="460"/>
      <c r="BNJ516" s="460"/>
      <c r="BNK516" s="460"/>
      <c r="BNL516" s="460"/>
      <c r="BNM516" s="460"/>
      <c r="BNN516" s="460"/>
      <c r="BNO516" s="460"/>
      <c r="BNP516" s="460"/>
      <c r="BNQ516" s="460"/>
      <c r="BNR516" s="460"/>
      <c r="BNS516" s="460"/>
      <c r="BNT516" s="460"/>
      <c r="BNU516" s="460"/>
      <c r="BNV516" s="460"/>
      <c r="BNW516" s="460"/>
      <c r="BNX516" s="460"/>
      <c r="BNY516" s="460"/>
      <c r="BNZ516" s="460"/>
      <c r="BOA516" s="460"/>
      <c r="BOB516" s="460"/>
      <c r="BOC516" s="460"/>
      <c r="BOD516" s="460"/>
      <c r="BOE516" s="460"/>
      <c r="BOF516" s="460"/>
      <c r="BOG516" s="460"/>
      <c r="BOH516" s="460"/>
      <c r="BOI516" s="460"/>
      <c r="BOJ516" s="460"/>
      <c r="BOK516" s="460"/>
      <c r="BOL516" s="460"/>
      <c r="BOM516" s="460"/>
      <c r="BON516" s="460"/>
      <c r="BOO516" s="460"/>
      <c r="BOP516" s="460"/>
      <c r="BOQ516" s="460"/>
      <c r="BOR516" s="460"/>
      <c r="BOS516" s="460"/>
      <c r="BOT516" s="460"/>
      <c r="BOU516" s="460"/>
      <c r="BOV516" s="460"/>
      <c r="BOW516" s="460"/>
      <c r="BOX516" s="460"/>
      <c r="BOY516" s="460"/>
      <c r="BOZ516" s="460"/>
      <c r="BPA516" s="460"/>
      <c r="BPB516" s="460"/>
      <c r="BPC516" s="460"/>
      <c r="BPD516" s="460"/>
      <c r="BPE516" s="460"/>
      <c r="BPF516" s="460"/>
      <c r="BPG516" s="460"/>
      <c r="BPH516" s="460"/>
      <c r="BPI516" s="460"/>
      <c r="BPJ516" s="460"/>
      <c r="BPK516" s="460"/>
      <c r="BPL516" s="460"/>
      <c r="BPM516" s="460"/>
      <c r="BPN516" s="460"/>
      <c r="BPO516" s="460"/>
      <c r="BPP516" s="460"/>
      <c r="BPQ516" s="460"/>
      <c r="BPR516" s="460"/>
      <c r="BPS516" s="460"/>
      <c r="BPT516" s="460"/>
      <c r="BPU516" s="460"/>
      <c r="BPV516" s="460"/>
      <c r="BPW516" s="460"/>
      <c r="BPX516" s="460"/>
      <c r="BPY516" s="460"/>
      <c r="BPZ516" s="460"/>
      <c r="BQA516" s="460"/>
      <c r="BQB516" s="460"/>
      <c r="BQC516" s="460"/>
      <c r="BQD516" s="460"/>
      <c r="BQE516" s="460"/>
      <c r="BQF516" s="460"/>
      <c r="BQG516" s="460"/>
      <c r="BQH516" s="460"/>
      <c r="BQI516" s="460"/>
      <c r="BQJ516" s="460"/>
      <c r="BQK516" s="460"/>
      <c r="BQL516" s="460"/>
      <c r="BQM516" s="460"/>
      <c r="BQN516" s="460"/>
      <c r="BQO516" s="460"/>
      <c r="BQP516" s="460"/>
      <c r="BQQ516" s="460"/>
      <c r="BQR516" s="460"/>
      <c r="BQS516" s="460"/>
      <c r="BQT516" s="460"/>
      <c r="BQU516" s="460"/>
      <c r="BQV516" s="460"/>
      <c r="BQW516" s="460"/>
      <c r="BQX516" s="460"/>
      <c r="BQY516" s="460"/>
      <c r="BQZ516" s="460"/>
      <c r="BRA516" s="460"/>
      <c r="BRB516" s="460"/>
      <c r="BRC516" s="460"/>
      <c r="BRD516" s="460"/>
      <c r="BRE516" s="460"/>
      <c r="BRF516" s="460"/>
      <c r="BRG516" s="460"/>
      <c r="BRH516" s="460"/>
      <c r="BRI516" s="460"/>
      <c r="BRJ516" s="460"/>
      <c r="BRK516" s="460"/>
      <c r="BRL516" s="460"/>
      <c r="BRM516" s="460"/>
      <c r="BRN516" s="460"/>
      <c r="BRO516" s="460"/>
      <c r="BRP516" s="460"/>
      <c r="BRQ516" s="460"/>
      <c r="BRR516" s="460"/>
      <c r="BRS516" s="460"/>
      <c r="BRT516" s="460"/>
      <c r="BRU516" s="460"/>
      <c r="BRV516" s="460"/>
      <c r="BRW516" s="460"/>
      <c r="BRX516" s="460"/>
      <c r="BRY516" s="460"/>
      <c r="BRZ516" s="460"/>
      <c r="BSA516" s="460"/>
      <c r="BSB516" s="460"/>
      <c r="BSC516" s="460"/>
      <c r="BSD516" s="460"/>
      <c r="BSE516" s="460"/>
      <c r="BSF516" s="460"/>
      <c r="BSG516" s="460"/>
      <c r="BSH516" s="460"/>
      <c r="BSI516" s="460"/>
      <c r="BSJ516" s="460"/>
      <c r="BSK516" s="460"/>
      <c r="BSL516" s="460"/>
      <c r="BSM516" s="460"/>
      <c r="BSN516" s="460"/>
      <c r="BSO516" s="460"/>
      <c r="BSP516" s="460"/>
      <c r="BSQ516" s="460"/>
      <c r="BSR516" s="460"/>
      <c r="BSS516" s="460"/>
      <c r="BST516" s="460"/>
      <c r="BSU516" s="460"/>
      <c r="BSV516" s="460"/>
      <c r="BSW516" s="460"/>
      <c r="BSX516" s="460"/>
      <c r="BSY516" s="460"/>
      <c r="BSZ516" s="460"/>
      <c r="BTA516" s="460"/>
      <c r="BTB516" s="460"/>
      <c r="BTC516" s="460"/>
      <c r="BTD516" s="460"/>
      <c r="BTE516" s="460"/>
      <c r="BTF516" s="460"/>
      <c r="BTG516" s="460"/>
      <c r="BTH516" s="460"/>
      <c r="BTI516" s="460"/>
      <c r="BTJ516" s="460"/>
      <c r="BTK516" s="460"/>
      <c r="BTL516" s="460"/>
      <c r="BTM516" s="460"/>
      <c r="BTN516" s="460"/>
      <c r="BTO516" s="460"/>
      <c r="BTP516" s="460"/>
      <c r="BTQ516" s="460"/>
      <c r="BTR516" s="460"/>
      <c r="BTS516" s="460"/>
      <c r="BTT516" s="460"/>
      <c r="BTU516" s="460"/>
      <c r="BTV516" s="460"/>
      <c r="BTW516" s="460"/>
      <c r="BTX516" s="460"/>
      <c r="BTY516" s="460"/>
      <c r="BTZ516" s="460"/>
      <c r="BUA516" s="460"/>
      <c r="BUB516" s="460"/>
      <c r="BUC516" s="460"/>
      <c r="BUD516" s="460"/>
      <c r="BUE516" s="460"/>
      <c r="BUF516" s="460"/>
      <c r="BUG516" s="460"/>
      <c r="BUH516" s="460"/>
      <c r="BUI516" s="460"/>
      <c r="BUJ516" s="460"/>
      <c r="BUK516" s="460"/>
      <c r="BUL516" s="460"/>
      <c r="BUM516" s="460"/>
      <c r="BUN516" s="460"/>
      <c r="BUO516" s="460"/>
      <c r="BUP516" s="460"/>
      <c r="BUQ516" s="460"/>
      <c r="BUR516" s="460"/>
      <c r="BUS516" s="460"/>
      <c r="BUT516" s="460"/>
      <c r="BUU516" s="460"/>
      <c r="BUV516" s="460"/>
      <c r="BUW516" s="460"/>
      <c r="BUX516" s="460"/>
      <c r="BUY516" s="460"/>
      <c r="BUZ516" s="460"/>
      <c r="BVA516" s="460"/>
      <c r="BVB516" s="460"/>
      <c r="BVC516" s="460"/>
      <c r="BVD516" s="460"/>
      <c r="BVE516" s="460"/>
      <c r="BVF516" s="460"/>
      <c r="BVG516" s="460"/>
      <c r="BVH516" s="460"/>
      <c r="BVI516" s="460"/>
      <c r="BVJ516" s="460"/>
      <c r="BVK516" s="460"/>
      <c r="BVL516" s="460"/>
      <c r="BVM516" s="460"/>
      <c r="BVN516" s="460"/>
      <c r="BVO516" s="460"/>
      <c r="BVP516" s="460"/>
      <c r="BVQ516" s="460"/>
      <c r="BVR516" s="460"/>
      <c r="BVS516" s="460"/>
      <c r="BVT516" s="460"/>
      <c r="BVU516" s="460"/>
      <c r="BVV516" s="460"/>
      <c r="BVW516" s="460"/>
      <c r="BVX516" s="460"/>
      <c r="BVY516" s="460"/>
      <c r="BVZ516" s="460"/>
      <c r="BWA516" s="460"/>
      <c r="BWB516" s="460"/>
      <c r="BWC516" s="460"/>
      <c r="BWD516" s="460"/>
      <c r="BWE516" s="460"/>
      <c r="BWF516" s="460"/>
      <c r="BWG516" s="460"/>
      <c r="BWH516" s="460"/>
      <c r="BWI516" s="460"/>
      <c r="BWJ516" s="460"/>
      <c r="BWK516" s="460"/>
      <c r="BWL516" s="460"/>
      <c r="BWM516" s="460"/>
      <c r="BWN516" s="460"/>
      <c r="BWO516" s="460"/>
      <c r="BWP516" s="460"/>
      <c r="BWQ516" s="460"/>
      <c r="BWR516" s="460"/>
      <c r="BWS516" s="460"/>
      <c r="BWT516" s="460"/>
      <c r="BWU516" s="460"/>
      <c r="BWV516" s="460"/>
      <c r="BWW516" s="460"/>
      <c r="BWX516" s="460"/>
      <c r="BWY516" s="460"/>
      <c r="BWZ516" s="460"/>
      <c r="BXA516" s="460"/>
      <c r="BXB516" s="460"/>
      <c r="BXC516" s="460"/>
      <c r="BXD516" s="460"/>
      <c r="BXE516" s="460"/>
      <c r="BXF516" s="460"/>
      <c r="BXG516" s="460"/>
      <c r="BXH516" s="460"/>
      <c r="BXI516" s="460"/>
      <c r="BXJ516" s="460"/>
      <c r="BXK516" s="460"/>
      <c r="BXL516" s="460"/>
      <c r="BXM516" s="460"/>
      <c r="BXN516" s="460"/>
      <c r="BXO516" s="460"/>
      <c r="BXP516" s="460"/>
      <c r="BXQ516" s="460"/>
      <c r="BXR516" s="460"/>
      <c r="BXS516" s="460"/>
      <c r="BXT516" s="460"/>
      <c r="BXU516" s="460"/>
      <c r="BXV516" s="460"/>
      <c r="BXW516" s="460"/>
      <c r="BXX516" s="460"/>
      <c r="BXY516" s="460"/>
      <c r="BXZ516" s="460"/>
      <c r="BYA516" s="460"/>
      <c r="BYB516" s="460"/>
      <c r="BYC516" s="460"/>
      <c r="BYD516" s="460"/>
      <c r="BYE516" s="460"/>
      <c r="BYF516" s="460"/>
      <c r="BYG516" s="460"/>
      <c r="BYH516" s="460"/>
      <c r="BYI516" s="460"/>
      <c r="BYJ516" s="460"/>
      <c r="BYK516" s="460"/>
      <c r="BYL516" s="460"/>
      <c r="BYM516" s="460"/>
      <c r="BYN516" s="460"/>
      <c r="BYO516" s="460"/>
      <c r="BYP516" s="460"/>
      <c r="BYQ516" s="460"/>
      <c r="BYR516" s="460"/>
      <c r="BYS516" s="460"/>
      <c r="BYT516" s="460"/>
      <c r="BYU516" s="460"/>
      <c r="BYV516" s="460"/>
      <c r="BYW516" s="460"/>
      <c r="BYX516" s="460"/>
      <c r="BYY516" s="460"/>
      <c r="BYZ516" s="460"/>
      <c r="BZA516" s="460"/>
      <c r="BZB516" s="460"/>
      <c r="BZC516" s="460"/>
      <c r="BZD516" s="460"/>
      <c r="BZE516" s="460"/>
      <c r="BZF516" s="460"/>
      <c r="BZG516" s="460"/>
      <c r="BZH516" s="460"/>
      <c r="BZI516" s="460"/>
      <c r="BZJ516" s="460"/>
      <c r="BZK516" s="460"/>
      <c r="BZL516" s="460"/>
      <c r="BZM516" s="460"/>
      <c r="BZN516" s="460"/>
      <c r="BZO516" s="460"/>
      <c r="BZP516" s="460"/>
      <c r="BZQ516" s="460"/>
      <c r="BZR516" s="460"/>
      <c r="BZS516" s="460"/>
      <c r="BZT516" s="460"/>
      <c r="BZU516" s="460"/>
      <c r="BZV516" s="460"/>
      <c r="BZW516" s="460"/>
      <c r="BZX516" s="460"/>
      <c r="BZY516" s="460"/>
      <c r="BZZ516" s="460"/>
      <c r="CAA516" s="460"/>
      <c r="CAB516" s="460"/>
      <c r="CAC516" s="460"/>
      <c r="CAD516" s="460"/>
      <c r="CAE516" s="460"/>
      <c r="CAF516" s="460"/>
      <c r="CAG516" s="460"/>
      <c r="CAH516" s="460"/>
      <c r="CAI516" s="460"/>
      <c r="CAJ516" s="460"/>
      <c r="CAK516" s="460"/>
      <c r="CAL516" s="460"/>
      <c r="CAM516" s="460"/>
      <c r="CAN516" s="460"/>
      <c r="CAO516" s="460"/>
      <c r="CAP516" s="460"/>
      <c r="CAQ516" s="460"/>
      <c r="CAR516" s="460"/>
      <c r="CAS516" s="460"/>
      <c r="CAT516" s="460"/>
      <c r="CAU516" s="460"/>
      <c r="CAV516" s="460"/>
      <c r="CAW516" s="460"/>
      <c r="CAX516" s="460"/>
      <c r="CAY516" s="460"/>
      <c r="CAZ516" s="460"/>
      <c r="CBA516" s="460"/>
      <c r="CBB516" s="460"/>
      <c r="CBC516" s="460"/>
      <c r="CBD516" s="460"/>
      <c r="CBE516" s="460"/>
      <c r="CBF516" s="460"/>
      <c r="CBG516" s="460"/>
      <c r="CBH516" s="460"/>
      <c r="CBI516" s="460"/>
      <c r="CBJ516" s="460"/>
      <c r="CBK516" s="460"/>
      <c r="CBL516" s="460"/>
      <c r="CBM516" s="460"/>
      <c r="CBN516" s="460"/>
      <c r="CBO516" s="460"/>
      <c r="CBP516" s="460"/>
      <c r="CBQ516" s="460"/>
      <c r="CBR516" s="460"/>
      <c r="CBS516" s="460"/>
      <c r="CBT516" s="460"/>
      <c r="CBU516" s="460"/>
      <c r="CBV516" s="460"/>
      <c r="CBW516" s="460"/>
      <c r="CBX516" s="460"/>
      <c r="CBY516" s="460"/>
      <c r="CBZ516" s="460"/>
      <c r="CCA516" s="460"/>
      <c r="CCB516" s="460"/>
      <c r="CCC516" s="460"/>
      <c r="CCD516" s="460"/>
      <c r="CCE516" s="460"/>
      <c r="CCF516" s="460"/>
      <c r="CCG516" s="460"/>
      <c r="CCH516" s="460"/>
      <c r="CCI516" s="460"/>
      <c r="CCJ516" s="460"/>
      <c r="CCK516" s="460"/>
      <c r="CCL516" s="460"/>
      <c r="CCM516" s="460"/>
      <c r="CCN516" s="460"/>
      <c r="CCO516" s="460"/>
      <c r="CCP516" s="460"/>
      <c r="CCQ516" s="460"/>
      <c r="CCR516" s="460"/>
      <c r="CCS516" s="460"/>
      <c r="CCT516" s="460"/>
      <c r="CCU516" s="460"/>
      <c r="CCV516" s="460"/>
      <c r="CCW516" s="460"/>
      <c r="CCX516" s="460"/>
      <c r="CCY516" s="460"/>
      <c r="CCZ516" s="460"/>
      <c r="CDA516" s="460"/>
      <c r="CDB516" s="460"/>
      <c r="CDC516" s="460"/>
      <c r="CDD516" s="460"/>
      <c r="CDE516" s="460"/>
      <c r="CDF516" s="460"/>
      <c r="CDG516" s="460"/>
      <c r="CDH516" s="460"/>
      <c r="CDI516" s="460"/>
      <c r="CDJ516" s="460"/>
      <c r="CDK516" s="460"/>
      <c r="CDL516" s="460"/>
      <c r="CDM516" s="460"/>
      <c r="CDN516" s="460"/>
      <c r="CDO516" s="460"/>
      <c r="CDP516" s="460"/>
      <c r="CDQ516" s="460"/>
      <c r="CDR516" s="460"/>
      <c r="CDS516" s="460"/>
      <c r="CDT516" s="460"/>
      <c r="CDU516" s="460"/>
      <c r="CDV516" s="460"/>
      <c r="CDW516" s="460"/>
      <c r="CDX516" s="460"/>
      <c r="CDY516" s="460"/>
      <c r="CDZ516" s="460"/>
      <c r="CEA516" s="460"/>
      <c r="CEB516" s="460"/>
      <c r="CEC516" s="460"/>
      <c r="CED516" s="460"/>
      <c r="CEE516" s="460"/>
      <c r="CEF516" s="460"/>
      <c r="CEG516" s="460"/>
      <c r="CEH516" s="460"/>
      <c r="CEI516" s="460"/>
      <c r="CEJ516" s="460"/>
      <c r="CEK516" s="460"/>
      <c r="CEL516" s="460"/>
      <c r="CEM516" s="460"/>
      <c r="CEN516" s="460"/>
      <c r="CEO516" s="460"/>
      <c r="CEP516" s="460"/>
      <c r="CEQ516" s="460"/>
      <c r="CER516" s="460"/>
      <c r="CES516" s="460"/>
      <c r="CET516" s="460"/>
      <c r="CEU516" s="460"/>
      <c r="CEV516" s="460"/>
      <c r="CEW516" s="460"/>
      <c r="CEX516" s="460"/>
      <c r="CEY516" s="460"/>
      <c r="CEZ516" s="460"/>
      <c r="CFA516" s="460"/>
      <c r="CFB516" s="460"/>
      <c r="CFC516" s="460"/>
      <c r="CFD516" s="460"/>
      <c r="CFE516" s="460"/>
      <c r="CFF516" s="460"/>
      <c r="CFG516" s="460"/>
      <c r="CFH516" s="460"/>
      <c r="CFI516" s="460"/>
      <c r="CFJ516" s="460"/>
      <c r="CFK516" s="460"/>
      <c r="CFL516" s="460"/>
      <c r="CFM516" s="460"/>
      <c r="CFN516" s="460"/>
      <c r="CFO516" s="460"/>
      <c r="CFP516" s="460"/>
      <c r="CFQ516" s="460"/>
      <c r="CFR516" s="460"/>
      <c r="CFS516" s="460"/>
      <c r="CFT516" s="460"/>
      <c r="CFU516" s="460"/>
      <c r="CFV516" s="460"/>
      <c r="CFW516" s="460"/>
      <c r="CFX516" s="460"/>
      <c r="CFY516" s="460"/>
      <c r="CFZ516" s="460"/>
      <c r="CGA516" s="460"/>
      <c r="CGB516" s="460"/>
      <c r="CGC516" s="460"/>
      <c r="CGD516" s="460"/>
      <c r="CGE516" s="460"/>
      <c r="CGF516" s="460"/>
      <c r="CGG516" s="460"/>
      <c r="CGH516" s="460"/>
      <c r="CGI516" s="460"/>
      <c r="CGJ516" s="460"/>
      <c r="CGK516" s="460"/>
      <c r="CGL516" s="460"/>
      <c r="CGM516" s="460"/>
      <c r="CGN516" s="460"/>
      <c r="CGO516" s="460"/>
      <c r="CGP516" s="460"/>
      <c r="CGQ516" s="460"/>
      <c r="CGR516" s="460"/>
      <c r="CGS516" s="460"/>
      <c r="CGT516" s="460"/>
      <c r="CGU516" s="460"/>
      <c r="CGV516" s="460"/>
      <c r="CGW516" s="460"/>
      <c r="CGX516" s="460"/>
      <c r="CGY516" s="460"/>
      <c r="CGZ516" s="460"/>
      <c r="CHA516" s="460"/>
      <c r="CHB516" s="460"/>
      <c r="CHC516" s="460"/>
      <c r="CHD516" s="460"/>
      <c r="CHE516" s="460"/>
      <c r="CHF516" s="460"/>
      <c r="CHG516" s="460"/>
      <c r="CHH516" s="460"/>
      <c r="CHI516" s="460"/>
      <c r="CHJ516" s="460"/>
      <c r="CHK516" s="460"/>
      <c r="CHL516" s="460"/>
      <c r="CHM516" s="460"/>
      <c r="CHN516" s="460"/>
      <c r="CHO516" s="460"/>
      <c r="CHP516" s="460"/>
      <c r="CHQ516" s="460"/>
      <c r="CHR516" s="460"/>
      <c r="CHS516" s="460"/>
      <c r="CHT516" s="460"/>
      <c r="CHU516" s="460"/>
      <c r="CHV516" s="460"/>
      <c r="CHW516" s="460"/>
      <c r="CHX516" s="460"/>
      <c r="CHY516" s="460"/>
      <c r="CHZ516" s="460"/>
      <c r="CIA516" s="460"/>
      <c r="CIB516" s="460"/>
      <c r="CIC516" s="460"/>
      <c r="CID516" s="460"/>
      <c r="CIE516" s="460"/>
      <c r="CIF516" s="460"/>
      <c r="CIG516" s="460"/>
      <c r="CIH516" s="460"/>
      <c r="CII516" s="460"/>
      <c r="CIJ516" s="460"/>
      <c r="CIK516" s="460"/>
      <c r="CIL516" s="460"/>
      <c r="CIM516" s="460"/>
      <c r="CIN516" s="460"/>
      <c r="CIO516" s="460"/>
      <c r="CIP516" s="460"/>
      <c r="CIQ516" s="460"/>
      <c r="CIR516" s="460"/>
      <c r="CIS516" s="460"/>
      <c r="CIT516" s="460"/>
      <c r="CIU516" s="460"/>
      <c r="CIV516" s="460"/>
      <c r="CIW516" s="460"/>
      <c r="CIX516" s="460"/>
      <c r="CIY516" s="460"/>
      <c r="CIZ516" s="460"/>
      <c r="CJA516" s="460"/>
      <c r="CJB516" s="460"/>
      <c r="CJC516" s="460"/>
      <c r="CJD516" s="460"/>
      <c r="CJE516" s="460"/>
      <c r="CJF516" s="460"/>
      <c r="CJG516" s="460"/>
      <c r="CJH516" s="460"/>
      <c r="CJI516" s="460"/>
      <c r="CJJ516" s="460"/>
      <c r="CJK516" s="460"/>
      <c r="CJL516" s="460"/>
      <c r="CJM516" s="460"/>
      <c r="CJN516" s="460"/>
      <c r="CJO516" s="460"/>
      <c r="CJP516" s="460"/>
      <c r="CJQ516" s="460"/>
      <c r="CJR516" s="460"/>
      <c r="CJS516" s="460"/>
      <c r="CJT516" s="460"/>
      <c r="CJU516" s="460"/>
      <c r="CJV516" s="460"/>
      <c r="CJW516" s="460"/>
      <c r="CJX516" s="460"/>
      <c r="CJY516" s="460"/>
      <c r="CJZ516" s="460"/>
      <c r="CKA516" s="460"/>
      <c r="CKB516" s="460"/>
      <c r="CKC516" s="460"/>
      <c r="CKD516" s="460"/>
      <c r="CKE516" s="460"/>
      <c r="CKF516" s="460"/>
      <c r="CKG516" s="460"/>
      <c r="CKH516" s="460"/>
      <c r="CKI516" s="460"/>
      <c r="CKJ516" s="460"/>
      <c r="CKK516" s="460"/>
      <c r="CKL516" s="460"/>
      <c r="CKM516" s="460"/>
      <c r="CKN516" s="460"/>
      <c r="CKO516" s="460"/>
      <c r="CKP516" s="460"/>
      <c r="CKQ516" s="460"/>
      <c r="CKR516" s="460"/>
      <c r="CKS516" s="460"/>
      <c r="CKT516" s="460"/>
      <c r="CKU516" s="460"/>
      <c r="CKV516" s="460"/>
      <c r="CKW516" s="460"/>
      <c r="CKX516" s="460"/>
      <c r="CKY516" s="460"/>
      <c r="CKZ516" s="460"/>
      <c r="CLA516" s="460"/>
      <c r="CLB516" s="460"/>
      <c r="CLC516" s="460"/>
      <c r="CLD516" s="460"/>
      <c r="CLE516" s="460"/>
      <c r="CLF516" s="460"/>
      <c r="CLG516" s="460"/>
      <c r="CLH516" s="460"/>
      <c r="CLI516" s="460"/>
      <c r="CLJ516" s="460"/>
      <c r="CLK516" s="460"/>
      <c r="CLL516" s="460"/>
      <c r="CLM516" s="460"/>
      <c r="CLN516" s="460"/>
      <c r="CLO516" s="460"/>
      <c r="CLP516" s="460"/>
      <c r="CLQ516" s="460"/>
      <c r="CLR516" s="460"/>
      <c r="CLS516" s="460"/>
      <c r="CLT516" s="460"/>
      <c r="CLU516" s="460"/>
      <c r="CLV516" s="460"/>
      <c r="CLW516" s="460"/>
      <c r="CLX516" s="460"/>
      <c r="CLY516" s="460"/>
      <c r="CLZ516" s="460"/>
      <c r="CMA516" s="460"/>
      <c r="CMB516" s="460"/>
      <c r="CMC516" s="460"/>
      <c r="CMD516" s="460"/>
      <c r="CME516" s="460"/>
      <c r="CMF516" s="460"/>
      <c r="CMG516" s="460"/>
      <c r="CMH516" s="460"/>
      <c r="CMI516" s="460"/>
      <c r="CMJ516" s="460"/>
      <c r="CMK516" s="460"/>
      <c r="CML516" s="460"/>
      <c r="CMM516" s="460"/>
      <c r="CMN516" s="460"/>
      <c r="CMO516" s="460"/>
      <c r="CMP516" s="460"/>
      <c r="CMQ516" s="460"/>
      <c r="CMR516" s="460"/>
      <c r="CMS516" s="460"/>
      <c r="CMT516" s="460"/>
      <c r="CMU516" s="460"/>
      <c r="CMV516" s="460"/>
      <c r="CMW516" s="460"/>
      <c r="CMX516" s="460"/>
      <c r="CMY516" s="460"/>
      <c r="CMZ516" s="460"/>
      <c r="CNA516" s="460"/>
      <c r="CNB516" s="460"/>
      <c r="CNC516" s="460"/>
      <c r="CND516" s="460"/>
      <c r="CNE516" s="460"/>
      <c r="CNF516" s="460"/>
      <c r="CNG516" s="460"/>
      <c r="CNH516" s="460"/>
      <c r="CNI516" s="460"/>
      <c r="CNJ516" s="460"/>
      <c r="CNK516" s="460"/>
      <c r="CNL516" s="460"/>
      <c r="CNM516" s="460"/>
      <c r="CNN516" s="460"/>
      <c r="CNO516" s="460"/>
      <c r="CNP516" s="460"/>
      <c r="CNQ516" s="460"/>
      <c r="CNR516" s="460"/>
      <c r="CNS516" s="460"/>
      <c r="CNT516" s="460"/>
      <c r="CNU516" s="460"/>
      <c r="CNV516" s="460"/>
      <c r="CNW516" s="460"/>
      <c r="CNX516" s="460"/>
      <c r="CNY516" s="460"/>
      <c r="CNZ516" s="460"/>
      <c r="COA516" s="460"/>
      <c r="COB516" s="460"/>
      <c r="COC516" s="460"/>
      <c r="COD516" s="460"/>
      <c r="COE516" s="460"/>
      <c r="COF516" s="460"/>
      <c r="COG516" s="460"/>
      <c r="COH516" s="460"/>
      <c r="COI516" s="460"/>
      <c r="COJ516" s="460"/>
      <c r="COK516" s="460"/>
      <c r="COL516" s="460"/>
      <c r="COM516" s="460"/>
      <c r="CON516" s="460"/>
      <c r="COO516" s="460"/>
      <c r="COP516" s="460"/>
      <c r="COQ516" s="460"/>
      <c r="COR516" s="460"/>
      <c r="COS516" s="460"/>
      <c r="COT516" s="460"/>
      <c r="COU516" s="460"/>
      <c r="COV516" s="460"/>
      <c r="COW516" s="460"/>
      <c r="COX516" s="460"/>
      <c r="COY516" s="460"/>
      <c r="COZ516" s="460"/>
      <c r="CPA516" s="460"/>
      <c r="CPB516" s="460"/>
      <c r="CPC516" s="460"/>
      <c r="CPD516" s="460"/>
      <c r="CPE516" s="460"/>
      <c r="CPF516" s="460"/>
      <c r="CPG516" s="460"/>
      <c r="CPH516" s="460"/>
      <c r="CPI516" s="460"/>
      <c r="CPJ516" s="460"/>
      <c r="CPK516" s="460"/>
      <c r="CPL516" s="460"/>
      <c r="CPM516" s="460"/>
      <c r="CPN516" s="460"/>
      <c r="CPO516" s="460"/>
      <c r="CPP516" s="460"/>
      <c r="CPQ516" s="460"/>
      <c r="CPR516" s="460"/>
      <c r="CPS516" s="460"/>
      <c r="CPT516" s="460"/>
      <c r="CPU516" s="460"/>
      <c r="CPV516" s="460"/>
      <c r="CPW516" s="460"/>
      <c r="CPX516" s="460"/>
      <c r="CPY516" s="460"/>
      <c r="CPZ516" s="460"/>
      <c r="CQA516" s="460"/>
      <c r="CQB516" s="460"/>
      <c r="CQC516" s="460"/>
      <c r="CQD516" s="460"/>
      <c r="CQE516" s="460"/>
      <c r="CQF516" s="460"/>
      <c r="CQG516" s="460"/>
      <c r="CQH516" s="460"/>
      <c r="CQI516" s="460"/>
      <c r="CQJ516" s="460"/>
      <c r="CQK516" s="460"/>
      <c r="CQL516" s="460"/>
      <c r="CQM516" s="460"/>
      <c r="CQN516" s="460"/>
      <c r="CQO516" s="460"/>
      <c r="CQP516" s="460"/>
      <c r="CQQ516" s="460"/>
      <c r="CQR516" s="460"/>
      <c r="CQS516" s="460"/>
      <c r="CQT516" s="460"/>
      <c r="CQU516" s="460"/>
      <c r="CQV516" s="460"/>
      <c r="CQW516" s="460"/>
      <c r="CQX516" s="460"/>
      <c r="CQY516" s="460"/>
      <c r="CQZ516" s="460"/>
      <c r="CRA516" s="460"/>
      <c r="CRB516" s="460"/>
      <c r="CRC516" s="460"/>
      <c r="CRD516" s="460"/>
      <c r="CRE516" s="460"/>
      <c r="CRF516" s="460"/>
      <c r="CRG516" s="460"/>
      <c r="CRH516" s="460"/>
      <c r="CRI516" s="460"/>
      <c r="CRJ516" s="460"/>
      <c r="CRK516" s="460"/>
      <c r="CRL516" s="460"/>
      <c r="CRM516" s="460"/>
      <c r="CRN516" s="460"/>
      <c r="CRO516" s="460"/>
      <c r="CRP516" s="460"/>
      <c r="CRQ516" s="460"/>
      <c r="CRR516" s="460"/>
      <c r="CRS516" s="460"/>
      <c r="CRT516" s="460"/>
      <c r="CRU516" s="460"/>
      <c r="CRV516" s="460"/>
      <c r="CRW516" s="460"/>
      <c r="CRX516" s="460"/>
      <c r="CRY516" s="460"/>
      <c r="CRZ516" s="460"/>
      <c r="CSA516" s="460"/>
      <c r="CSB516" s="460"/>
      <c r="CSC516" s="460"/>
      <c r="CSD516" s="460"/>
      <c r="CSE516" s="460"/>
      <c r="CSF516" s="460"/>
      <c r="CSG516" s="460"/>
      <c r="CSH516" s="460"/>
      <c r="CSI516" s="460"/>
      <c r="CSJ516" s="460"/>
      <c r="CSK516" s="460"/>
      <c r="CSL516" s="460"/>
      <c r="CSM516" s="460"/>
      <c r="CSN516" s="460"/>
      <c r="CSO516" s="460"/>
      <c r="CSP516" s="460"/>
      <c r="CSQ516" s="460"/>
      <c r="CSR516" s="460"/>
      <c r="CSS516" s="460"/>
      <c r="CST516" s="460"/>
      <c r="CSU516" s="460"/>
      <c r="CSV516" s="460"/>
      <c r="CSW516" s="460"/>
      <c r="CSX516" s="460"/>
      <c r="CSY516" s="460"/>
      <c r="CSZ516" s="460"/>
      <c r="CTA516" s="460"/>
      <c r="CTB516" s="460"/>
      <c r="CTC516" s="460"/>
      <c r="CTD516" s="460"/>
      <c r="CTE516" s="460"/>
      <c r="CTF516" s="460"/>
      <c r="CTG516" s="460"/>
      <c r="CTH516" s="460"/>
      <c r="CTI516" s="460"/>
      <c r="CTJ516" s="460"/>
      <c r="CTK516" s="460"/>
      <c r="CTL516" s="460"/>
      <c r="CTM516" s="460"/>
      <c r="CTN516" s="460"/>
      <c r="CTO516" s="460"/>
      <c r="CTP516" s="460"/>
      <c r="CTQ516" s="460"/>
      <c r="CTR516" s="460"/>
      <c r="CTS516" s="460"/>
      <c r="CTT516" s="460"/>
      <c r="CTU516" s="460"/>
      <c r="CTV516" s="460"/>
      <c r="CTW516" s="460"/>
      <c r="CTX516" s="460"/>
      <c r="CTY516" s="460"/>
      <c r="CTZ516" s="460"/>
      <c r="CUA516" s="460"/>
      <c r="CUB516" s="460"/>
      <c r="CUC516" s="460"/>
      <c r="CUD516" s="460"/>
      <c r="CUE516" s="460"/>
      <c r="CUF516" s="460"/>
      <c r="CUG516" s="460"/>
      <c r="CUH516" s="460"/>
      <c r="CUI516" s="460"/>
      <c r="CUJ516" s="460"/>
      <c r="CUK516" s="460"/>
      <c r="CUL516" s="460"/>
      <c r="CUM516" s="460"/>
      <c r="CUN516" s="460"/>
      <c r="CUO516" s="460"/>
      <c r="CUP516" s="460"/>
      <c r="CUQ516" s="460"/>
      <c r="CUR516" s="460"/>
      <c r="CUS516" s="460"/>
      <c r="CUT516" s="460"/>
      <c r="CUU516" s="460"/>
      <c r="CUV516" s="460"/>
      <c r="CUW516" s="460"/>
      <c r="CUX516" s="460"/>
      <c r="CUY516" s="460"/>
      <c r="CUZ516" s="460"/>
      <c r="CVA516" s="460"/>
      <c r="CVB516" s="460"/>
      <c r="CVC516" s="460"/>
      <c r="CVD516" s="460"/>
      <c r="CVE516" s="460"/>
      <c r="CVF516" s="460"/>
      <c r="CVG516" s="460"/>
      <c r="CVH516" s="460"/>
      <c r="CVI516" s="460"/>
      <c r="CVJ516" s="460"/>
      <c r="CVK516" s="460"/>
      <c r="CVL516" s="460"/>
      <c r="CVM516" s="460"/>
      <c r="CVN516" s="460"/>
      <c r="CVO516" s="460"/>
      <c r="CVP516" s="460"/>
      <c r="CVQ516" s="460"/>
      <c r="CVR516" s="460"/>
      <c r="CVS516" s="460"/>
      <c r="CVT516" s="460"/>
      <c r="CVU516" s="460"/>
      <c r="CVV516" s="460"/>
      <c r="CVW516" s="460"/>
      <c r="CVX516" s="460"/>
      <c r="CVY516" s="460"/>
      <c r="CVZ516" s="460"/>
      <c r="CWA516" s="460"/>
      <c r="CWB516" s="460"/>
      <c r="CWC516" s="460"/>
      <c r="CWD516" s="460"/>
      <c r="CWE516" s="460"/>
      <c r="CWF516" s="460"/>
      <c r="CWG516" s="460"/>
      <c r="CWH516" s="460"/>
      <c r="CWI516" s="460"/>
      <c r="CWJ516" s="460"/>
      <c r="CWK516" s="460"/>
      <c r="CWL516" s="460"/>
      <c r="CWM516" s="460"/>
      <c r="CWN516" s="460"/>
      <c r="CWO516" s="460"/>
      <c r="CWP516" s="460"/>
      <c r="CWQ516" s="460"/>
      <c r="CWR516" s="460"/>
      <c r="CWS516" s="460"/>
      <c r="CWT516" s="460"/>
      <c r="CWU516" s="460"/>
      <c r="CWV516" s="460"/>
      <c r="CWW516" s="460"/>
      <c r="CWX516" s="460"/>
      <c r="CWY516" s="460"/>
      <c r="CWZ516" s="460"/>
      <c r="CXA516" s="460"/>
      <c r="CXB516" s="460"/>
      <c r="CXC516" s="460"/>
      <c r="CXD516" s="460"/>
      <c r="CXE516" s="460"/>
      <c r="CXF516" s="460"/>
      <c r="CXG516" s="460"/>
      <c r="CXH516" s="460"/>
      <c r="CXI516" s="460"/>
      <c r="CXJ516" s="460"/>
      <c r="CXK516" s="460"/>
      <c r="CXL516" s="460"/>
      <c r="CXM516" s="460"/>
      <c r="CXN516" s="460"/>
      <c r="CXO516" s="460"/>
      <c r="CXP516" s="460"/>
      <c r="CXQ516" s="460"/>
      <c r="CXR516" s="460"/>
      <c r="CXS516" s="460"/>
      <c r="CXT516" s="460"/>
      <c r="CXU516" s="460"/>
      <c r="CXV516" s="460"/>
      <c r="CXW516" s="460"/>
      <c r="CXX516" s="460"/>
      <c r="CXY516" s="460"/>
      <c r="CXZ516" s="460"/>
      <c r="CYA516" s="460"/>
      <c r="CYB516" s="460"/>
      <c r="CYC516" s="460"/>
      <c r="CYD516" s="460"/>
      <c r="CYE516" s="460"/>
      <c r="CYF516" s="460"/>
      <c r="CYG516" s="460"/>
      <c r="CYH516" s="460"/>
      <c r="CYI516" s="460"/>
      <c r="CYJ516" s="460"/>
      <c r="CYK516" s="460"/>
      <c r="CYL516" s="460"/>
      <c r="CYM516" s="460"/>
      <c r="CYN516" s="460"/>
      <c r="CYO516" s="460"/>
      <c r="CYP516" s="460"/>
      <c r="CYQ516" s="460"/>
      <c r="CYR516" s="460"/>
      <c r="CYS516" s="460"/>
      <c r="CYT516" s="460"/>
      <c r="CYU516" s="460"/>
      <c r="CYV516" s="460"/>
      <c r="CYW516" s="460"/>
      <c r="CYX516" s="460"/>
      <c r="CYY516" s="460"/>
      <c r="CYZ516" s="460"/>
      <c r="CZA516" s="460"/>
      <c r="CZB516" s="460"/>
      <c r="CZC516" s="460"/>
      <c r="CZD516" s="460"/>
      <c r="CZE516" s="460"/>
      <c r="CZF516" s="460"/>
      <c r="CZG516" s="460"/>
      <c r="CZH516" s="460"/>
      <c r="CZI516" s="460"/>
      <c r="CZJ516" s="460"/>
      <c r="CZK516" s="460"/>
      <c r="CZL516" s="460"/>
      <c r="CZM516" s="460"/>
      <c r="CZN516" s="460"/>
      <c r="CZO516" s="460"/>
      <c r="CZP516" s="460"/>
      <c r="CZQ516" s="460"/>
      <c r="CZR516" s="460"/>
      <c r="CZS516" s="460"/>
      <c r="CZT516" s="460"/>
      <c r="CZU516" s="460"/>
      <c r="CZV516" s="460"/>
      <c r="CZW516" s="460"/>
      <c r="CZX516" s="460"/>
      <c r="CZY516" s="460"/>
      <c r="CZZ516" s="460"/>
      <c r="DAA516" s="460"/>
      <c r="DAB516" s="460"/>
      <c r="DAC516" s="460"/>
      <c r="DAD516" s="460"/>
      <c r="DAE516" s="460"/>
      <c r="DAF516" s="460"/>
      <c r="DAG516" s="460"/>
      <c r="DAH516" s="460"/>
      <c r="DAI516" s="460"/>
      <c r="DAJ516" s="460"/>
      <c r="DAK516" s="460"/>
      <c r="DAL516" s="460"/>
      <c r="DAM516" s="460"/>
      <c r="DAN516" s="460"/>
      <c r="DAO516" s="460"/>
      <c r="DAP516" s="460"/>
      <c r="DAQ516" s="460"/>
      <c r="DAR516" s="460"/>
      <c r="DAS516" s="460"/>
      <c r="DAT516" s="460"/>
      <c r="DAU516" s="460"/>
      <c r="DAV516" s="460"/>
      <c r="DAW516" s="460"/>
      <c r="DAX516" s="460"/>
      <c r="DAY516" s="460"/>
      <c r="DAZ516" s="460"/>
      <c r="DBA516" s="460"/>
      <c r="DBB516" s="460"/>
      <c r="DBC516" s="460"/>
      <c r="DBD516" s="460"/>
      <c r="DBE516" s="460"/>
      <c r="DBF516" s="460"/>
      <c r="DBG516" s="460"/>
      <c r="DBH516" s="460"/>
      <c r="DBI516" s="460"/>
      <c r="DBJ516" s="460"/>
      <c r="DBK516" s="460"/>
      <c r="DBL516" s="460"/>
      <c r="DBM516" s="460"/>
      <c r="DBN516" s="460"/>
      <c r="DBO516" s="460"/>
      <c r="DBP516" s="460"/>
      <c r="DBQ516" s="460"/>
      <c r="DBR516" s="460"/>
      <c r="DBS516" s="460"/>
      <c r="DBT516" s="460"/>
      <c r="DBU516" s="460"/>
      <c r="DBV516" s="460"/>
      <c r="DBW516" s="460"/>
      <c r="DBX516" s="460"/>
      <c r="DBY516" s="460"/>
      <c r="DBZ516" s="460"/>
      <c r="DCA516" s="460"/>
      <c r="DCB516" s="460"/>
      <c r="DCC516" s="460"/>
      <c r="DCD516" s="460"/>
      <c r="DCE516" s="460"/>
      <c r="DCF516" s="460"/>
      <c r="DCG516" s="460"/>
      <c r="DCH516" s="460"/>
      <c r="DCI516" s="460"/>
      <c r="DCJ516" s="460"/>
      <c r="DCK516" s="460"/>
      <c r="DCL516" s="460"/>
      <c r="DCM516" s="460"/>
      <c r="DCN516" s="460"/>
      <c r="DCO516" s="460"/>
      <c r="DCP516" s="460"/>
      <c r="DCQ516" s="460"/>
      <c r="DCR516" s="460"/>
      <c r="DCS516" s="460"/>
      <c r="DCT516" s="460"/>
      <c r="DCU516" s="460"/>
      <c r="DCV516" s="460"/>
      <c r="DCW516" s="460"/>
      <c r="DCX516" s="460"/>
      <c r="DCY516" s="460"/>
      <c r="DCZ516" s="460"/>
      <c r="DDA516" s="460"/>
      <c r="DDB516" s="460"/>
      <c r="DDC516" s="460"/>
      <c r="DDD516" s="460"/>
      <c r="DDE516" s="460"/>
      <c r="DDF516" s="460"/>
      <c r="DDG516" s="460"/>
      <c r="DDH516" s="460"/>
      <c r="DDI516" s="460"/>
      <c r="DDJ516" s="460"/>
      <c r="DDK516" s="460"/>
      <c r="DDL516" s="460"/>
      <c r="DDM516" s="460"/>
      <c r="DDN516" s="460"/>
      <c r="DDO516" s="460"/>
      <c r="DDP516" s="460"/>
      <c r="DDQ516" s="460"/>
      <c r="DDR516" s="460"/>
      <c r="DDS516" s="460"/>
      <c r="DDT516" s="460"/>
      <c r="DDU516" s="460"/>
      <c r="DDV516" s="460"/>
      <c r="DDW516" s="460"/>
      <c r="DDX516" s="460"/>
      <c r="DDY516" s="460"/>
      <c r="DDZ516" s="460"/>
      <c r="DEA516" s="460"/>
      <c r="DEB516" s="460"/>
      <c r="DEC516" s="460"/>
      <c r="DED516" s="460"/>
      <c r="DEE516" s="460"/>
      <c r="DEF516" s="460"/>
      <c r="DEG516" s="460"/>
      <c r="DEH516" s="460"/>
      <c r="DEI516" s="460"/>
      <c r="DEJ516" s="460"/>
      <c r="DEK516" s="460"/>
      <c r="DEL516" s="460"/>
      <c r="DEM516" s="460"/>
      <c r="DEN516" s="460"/>
      <c r="DEO516" s="460"/>
      <c r="DEP516" s="460"/>
      <c r="DEQ516" s="460"/>
      <c r="DER516" s="460"/>
      <c r="DES516" s="460"/>
      <c r="DET516" s="460"/>
      <c r="DEU516" s="460"/>
      <c r="DEV516" s="460"/>
      <c r="DEW516" s="460"/>
      <c r="DEX516" s="460"/>
      <c r="DEY516" s="460"/>
      <c r="DEZ516" s="460"/>
      <c r="DFA516" s="460"/>
      <c r="DFB516" s="460"/>
      <c r="DFC516" s="460"/>
      <c r="DFD516" s="460"/>
      <c r="DFE516" s="460"/>
      <c r="DFF516" s="460"/>
      <c r="DFG516" s="460"/>
      <c r="DFH516" s="460"/>
      <c r="DFI516" s="460"/>
      <c r="DFJ516" s="460"/>
      <c r="DFK516" s="460"/>
      <c r="DFL516" s="460"/>
      <c r="DFM516" s="460"/>
      <c r="DFN516" s="460"/>
      <c r="DFO516" s="460"/>
      <c r="DFP516" s="460"/>
      <c r="DFQ516" s="460"/>
      <c r="DFR516" s="460"/>
      <c r="DFS516" s="460"/>
      <c r="DFT516" s="460"/>
      <c r="DFU516" s="460"/>
      <c r="DFV516" s="460"/>
      <c r="DFW516" s="460"/>
      <c r="DFX516" s="460"/>
      <c r="DFY516" s="460"/>
      <c r="DFZ516" s="460"/>
      <c r="DGA516" s="460"/>
      <c r="DGB516" s="460"/>
      <c r="DGC516" s="460"/>
      <c r="DGD516" s="460"/>
      <c r="DGE516" s="460"/>
      <c r="DGF516" s="460"/>
      <c r="DGG516" s="460"/>
      <c r="DGH516" s="460"/>
      <c r="DGI516" s="460"/>
      <c r="DGJ516" s="460"/>
      <c r="DGK516" s="460"/>
      <c r="DGL516" s="460"/>
      <c r="DGM516" s="460"/>
      <c r="DGN516" s="460"/>
      <c r="DGO516" s="460"/>
      <c r="DGP516" s="460"/>
      <c r="DGQ516" s="460"/>
      <c r="DGR516" s="460"/>
      <c r="DGS516" s="460"/>
      <c r="DGT516" s="460"/>
      <c r="DGU516" s="460"/>
      <c r="DGV516" s="460"/>
      <c r="DGW516" s="460"/>
      <c r="DGX516" s="460"/>
      <c r="DGY516" s="460"/>
      <c r="DGZ516" s="460"/>
      <c r="DHA516" s="460"/>
      <c r="DHB516" s="460"/>
      <c r="DHC516" s="460"/>
      <c r="DHD516" s="460"/>
      <c r="DHE516" s="460"/>
      <c r="DHF516" s="460"/>
      <c r="DHG516" s="460"/>
      <c r="DHH516" s="460"/>
      <c r="DHI516" s="460"/>
      <c r="DHJ516" s="460"/>
      <c r="DHK516" s="460"/>
      <c r="DHL516" s="460"/>
      <c r="DHM516" s="460"/>
      <c r="DHN516" s="460"/>
      <c r="DHO516" s="460"/>
      <c r="DHP516" s="460"/>
      <c r="DHQ516" s="460"/>
      <c r="DHR516" s="460"/>
      <c r="DHS516" s="460"/>
      <c r="DHT516" s="460"/>
      <c r="DHU516" s="460"/>
      <c r="DHV516" s="460"/>
      <c r="DHW516" s="460"/>
      <c r="DHX516" s="460"/>
      <c r="DHY516" s="460"/>
      <c r="DHZ516" s="460"/>
      <c r="DIA516" s="460"/>
      <c r="DIB516" s="460"/>
      <c r="DIC516" s="460"/>
      <c r="DID516" s="460"/>
      <c r="DIE516" s="460"/>
      <c r="DIF516" s="460"/>
      <c r="DIG516" s="460"/>
      <c r="DIH516" s="460"/>
      <c r="DII516" s="460"/>
      <c r="DIJ516" s="460"/>
      <c r="DIK516" s="460"/>
      <c r="DIL516" s="460"/>
      <c r="DIM516" s="460"/>
      <c r="DIN516" s="460"/>
      <c r="DIO516" s="460"/>
      <c r="DIP516" s="460"/>
      <c r="DIQ516" s="460"/>
      <c r="DIR516" s="460"/>
      <c r="DIS516" s="460"/>
      <c r="DIT516" s="460"/>
      <c r="DIU516" s="460"/>
      <c r="DIV516" s="460"/>
      <c r="DIW516" s="460"/>
      <c r="DIX516" s="460"/>
      <c r="DIY516" s="460"/>
      <c r="DIZ516" s="460"/>
      <c r="DJA516" s="460"/>
      <c r="DJB516" s="460"/>
      <c r="DJC516" s="460"/>
      <c r="DJD516" s="460"/>
      <c r="DJE516" s="460"/>
      <c r="DJF516" s="460"/>
      <c r="DJG516" s="460"/>
      <c r="DJH516" s="460"/>
      <c r="DJI516" s="460"/>
      <c r="DJJ516" s="460"/>
      <c r="DJK516" s="460"/>
      <c r="DJL516" s="460"/>
      <c r="DJM516" s="460"/>
      <c r="DJN516" s="460"/>
      <c r="DJO516" s="460"/>
      <c r="DJP516" s="460"/>
      <c r="DJQ516" s="460"/>
      <c r="DJR516" s="460"/>
      <c r="DJS516" s="460"/>
      <c r="DJT516" s="460"/>
      <c r="DJU516" s="460"/>
      <c r="DJV516" s="460"/>
      <c r="DJW516" s="460"/>
      <c r="DJX516" s="460"/>
      <c r="DJY516" s="460"/>
      <c r="DJZ516" s="460"/>
      <c r="DKA516" s="460"/>
      <c r="DKB516" s="460"/>
      <c r="DKC516" s="460"/>
      <c r="DKD516" s="460"/>
      <c r="DKE516" s="460"/>
      <c r="DKF516" s="460"/>
      <c r="DKG516" s="460"/>
      <c r="DKH516" s="460"/>
      <c r="DKI516" s="460"/>
      <c r="DKJ516" s="460"/>
      <c r="DKK516" s="460"/>
      <c r="DKL516" s="460"/>
      <c r="DKM516" s="460"/>
      <c r="DKN516" s="460"/>
      <c r="DKO516" s="460"/>
      <c r="DKP516" s="460"/>
      <c r="DKQ516" s="460"/>
      <c r="DKR516" s="460"/>
      <c r="DKS516" s="460"/>
      <c r="DKT516" s="460"/>
      <c r="DKU516" s="460"/>
      <c r="DKV516" s="460"/>
      <c r="DKW516" s="460"/>
      <c r="DKX516" s="460"/>
      <c r="DKY516" s="460"/>
      <c r="DKZ516" s="460"/>
      <c r="DLA516" s="460"/>
      <c r="DLB516" s="460"/>
      <c r="DLC516" s="460"/>
      <c r="DLD516" s="460"/>
      <c r="DLE516" s="460"/>
      <c r="DLF516" s="460"/>
      <c r="DLG516" s="460"/>
      <c r="DLH516" s="460"/>
      <c r="DLI516" s="460"/>
      <c r="DLJ516" s="460"/>
      <c r="DLK516" s="460"/>
      <c r="DLL516" s="460"/>
      <c r="DLM516" s="460"/>
      <c r="DLN516" s="460"/>
      <c r="DLO516" s="460"/>
      <c r="DLP516" s="460"/>
      <c r="DLQ516" s="460"/>
      <c r="DLR516" s="460"/>
      <c r="DLS516" s="460"/>
      <c r="DLT516" s="460"/>
      <c r="DLU516" s="460"/>
      <c r="DLV516" s="460"/>
      <c r="DLW516" s="460"/>
      <c r="DLX516" s="460"/>
      <c r="DLY516" s="460"/>
      <c r="DLZ516" s="460"/>
      <c r="DMA516" s="460"/>
      <c r="DMB516" s="460"/>
      <c r="DMC516" s="460"/>
      <c r="DMD516" s="460"/>
      <c r="DME516" s="460"/>
      <c r="DMF516" s="460"/>
      <c r="DMG516" s="460"/>
      <c r="DMH516" s="460"/>
      <c r="DMI516" s="460"/>
      <c r="DMJ516" s="460"/>
      <c r="DMK516" s="460"/>
      <c r="DML516" s="460"/>
      <c r="DMM516" s="460"/>
      <c r="DMN516" s="460"/>
      <c r="DMO516" s="460"/>
      <c r="DMP516" s="460"/>
      <c r="DMQ516" s="460"/>
      <c r="DMR516" s="460"/>
      <c r="DMS516" s="460"/>
      <c r="DMT516" s="460"/>
      <c r="DMU516" s="460"/>
      <c r="DMV516" s="460"/>
      <c r="DMW516" s="460"/>
      <c r="DMX516" s="460"/>
      <c r="DMY516" s="460"/>
      <c r="DMZ516" s="460"/>
      <c r="DNA516" s="460"/>
      <c r="DNB516" s="460"/>
      <c r="DNC516" s="460"/>
      <c r="DND516" s="460"/>
      <c r="DNE516" s="460"/>
      <c r="DNF516" s="460"/>
      <c r="DNG516" s="460"/>
      <c r="DNH516" s="460"/>
      <c r="DNI516" s="460"/>
      <c r="DNJ516" s="460"/>
      <c r="DNK516" s="460"/>
      <c r="DNL516" s="460"/>
      <c r="DNM516" s="460"/>
      <c r="DNN516" s="460"/>
      <c r="DNO516" s="460"/>
      <c r="DNP516" s="460"/>
      <c r="DNQ516" s="460"/>
      <c r="DNR516" s="460"/>
      <c r="DNS516" s="460"/>
      <c r="DNT516" s="460"/>
      <c r="DNU516" s="460"/>
      <c r="DNV516" s="460"/>
      <c r="DNW516" s="460"/>
      <c r="DNX516" s="460"/>
      <c r="DNY516" s="460"/>
      <c r="DNZ516" s="460"/>
      <c r="DOA516" s="460"/>
      <c r="DOB516" s="460"/>
      <c r="DOC516" s="460"/>
      <c r="DOD516" s="460"/>
      <c r="DOE516" s="460"/>
      <c r="DOF516" s="460"/>
      <c r="DOG516" s="460"/>
      <c r="DOH516" s="460"/>
      <c r="DOI516" s="460"/>
      <c r="DOJ516" s="460"/>
      <c r="DOK516" s="460"/>
      <c r="DOL516" s="460"/>
      <c r="DOM516" s="460"/>
      <c r="DON516" s="460"/>
      <c r="DOO516" s="460"/>
      <c r="DOP516" s="460"/>
      <c r="DOQ516" s="460"/>
      <c r="DOR516" s="460"/>
      <c r="DOS516" s="460"/>
      <c r="DOT516" s="460"/>
      <c r="DOU516" s="460"/>
      <c r="DOV516" s="460"/>
      <c r="DOW516" s="460"/>
      <c r="DOX516" s="460"/>
      <c r="DOY516" s="460"/>
      <c r="DOZ516" s="460"/>
      <c r="DPA516" s="460"/>
      <c r="DPB516" s="460"/>
      <c r="DPC516" s="460"/>
      <c r="DPD516" s="460"/>
      <c r="DPE516" s="460"/>
      <c r="DPF516" s="460"/>
      <c r="DPG516" s="460"/>
      <c r="DPH516" s="460"/>
      <c r="DPI516" s="460"/>
      <c r="DPJ516" s="460"/>
      <c r="DPK516" s="460"/>
      <c r="DPL516" s="460"/>
      <c r="DPM516" s="460"/>
      <c r="DPN516" s="460"/>
      <c r="DPO516" s="460"/>
      <c r="DPP516" s="460"/>
      <c r="DPQ516" s="460"/>
      <c r="DPR516" s="460"/>
      <c r="DPS516" s="460"/>
      <c r="DPT516" s="460"/>
      <c r="DPU516" s="460"/>
      <c r="DPV516" s="460"/>
      <c r="DPW516" s="460"/>
      <c r="DPX516" s="460"/>
      <c r="DPY516" s="460"/>
      <c r="DPZ516" s="460"/>
      <c r="DQA516" s="460"/>
      <c r="DQB516" s="460"/>
      <c r="DQC516" s="460"/>
      <c r="DQD516" s="460"/>
      <c r="DQE516" s="460"/>
      <c r="DQF516" s="460"/>
      <c r="DQG516" s="460"/>
      <c r="DQH516" s="460"/>
      <c r="DQI516" s="460"/>
      <c r="DQJ516" s="460"/>
      <c r="DQK516" s="460"/>
      <c r="DQL516" s="460"/>
      <c r="DQM516" s="460"/>
      <c r="DQN516" s="460"/>
      <c r="DQO516" s="460"/>
      <c r="DQP516" s="460"/>
      <c r="DQQ516" s="460"/>
      <c r="DQR516" s="460"/>
      <c r="DQS516" s="460"/>
      <c r="DQT516" s="460"/>
      <c r="DQU516" s="460"/>
      <c r="DQV516" s="460"/>
      <c r="DQW516" s="460"/>
      <c r="DQX516" s="460"/>
      <c r="DQY516" s="460"/>
      <c r="DQZ516" s="460"/>
      <c r="DRA516" s="460"/>
      <c r="DRB516" s="460"/>
      <c r="DRC516" s="460"/>
      <c r="DRD516" s="460"/>
      <c r="DRE516" s="460"/>
      <c r="DRF516" s="460"/>
      <c r="DRG516" s="460"/>
      <c r="DRH516" s="460"/>
      <c r="DRI516" s="460"/>
      <c r="DRJ516" s="460"/>
      <c r="DRK516" s="460"/>
      <c r="DRL516" s="460"/>
      <c r="DRM516" s="460"/>
      <c r="DRN516" s="460"/>
      <c r="DRO516" s="460"/>
      <c r="DRP516" s="460"/>
      <c r="DRQ516" s="460"/>
      <c r="DRR516" s="460"/>
      <c r="DRS516" s="460"/>
      <c r="DRT516" s="460"/>
      <c r="DRU516" s="460"/>
      <c r="DRV516" s="460"/>
      <c r="DRW516" s="460"/>
      <c r="DRX516" s="460"/>
      <c r="DRY516" s="460"/>
      <c r="DRZ516" s="460"/>
      <c r="DSA516" s="460"/>
      <c r="DSB516" s="460"/>
      <c r="DSC516" s="460"/>
      <c r="DSD516" s="460"/>
      <c r="DSE516" s="460"/>
      <c r="DSF516" s="460"/>
      <c r="DSG516" s="460"/>
      <c r="DSH516" s="460"/>
      <c r="DSI516" s="460"/>
      <c r="DSJ516" s="460"/>
      <c r="DSK516" s="460"/>
      <c r="DSL516" s="460"/>
      <c r="DSM516" s="460"/>
      <c r="DSN516" s="460"/>
      <c r="DSO516" s="460"/>
      <c r="DSP516" s="460"/>
      <c r="DSQ516" s="460"/>
      <c r="DSR516" s="460"/>
      <c r="DSS516" s="460"/>
      <c r="DST516" s="460"/>
      <c r="DSU516" s="460"/>
      <c r="DSV516" s="460"/>
      <c r="DSW516" s="460"/>
      <c r="DSX516" s="460"/>
      <c r="DSY516" s="460"/>
      <c r="DSZ516" s="460"/>
      <c r="DTA516" s="460"/>
      <c r="DTB516" s="460"/>
      <c r="DTC516" s="460"/>
      <c r="DTD516" s="460"/>
      <c r="DTE516" s="460"/>
      <c r="DTF516" s="460"/>
      <c r="DTG516" s="460"/>
      <c r="DTH516" s="460"/>
      <c r="DTI516" s="460"/>
      <c r="DTJ516" s="460"/>
      <c r="DTK516" s="460"/>
      <c r="DTL516" s="460"/>
      <c r="DTM516" s="460"/>
      <c r="DTN516" s="460"/>
      <c r="DTO516" s="460"/>
      <c r="DTP516" s="460"/>
      <c r="DTQ516" s="460"/>
      <c r="DTR516" s="460"/>
      <c r="DTS516" s="460"/>
      <c r="DTT516" s="460"/>
      <c r="DTU516" s="460"/>
      <c r="DTV516" s="460"/>
      <c r="DTW516" s="460"/>
      <c r="DTX516" s="460"/>
      <c r="DTY516" s="460"/>
      <c r="DTZ516" s="460"/>
      <c r="DUA516" s="460"/>
      <c r="DUB516" s="460"/>
      <c r="DUC516" s="460"/>
      <c r="DUD516" s="460"/>
      <c r="DUE516" s="460"/>
      <c r="DUF516" s="460"/>
      <c r="DUG516" s="460"/>
      <c r="DUH516" s="460"/>
      <c r="DUI516" s="460"/>
      <c r="DUJ516" s="460"/>
      <c r="DUK516" s="460"/>
      <c r="DUL516" s="460"/>
      <c r="DUM516" s="460"/>
      <c r="DUN516" s="460"/>
      <c r="DUO516" s="460"/>
      <c r="DUP516" s="460"/>
      <c r="DUQ516" s="460"/>
      <c r="DUR516" s="460"/>
      <c r="DUS516" s="460"/>
      <c r="DUT516" s="460"/>
      <c r="DUU516" s="460"/>
      <c r="DUV516" s="460"/>
      <c r="DUW516" s="460"/>
      <c r="DUX516" s="460"/>
      <c r="DUY516" s="460"/>
      <c r="DUZ516" s="460"/>
      <c r="DVA516" s="460"/>
      <c r="DVB516" s="460"/>
      <c r="DVC516" s="460"/>
      <c r="DVD516" s="460"/>
      <c r="DVE516" s="460"/>
      <c r="DVF516" s="460"/>
      <c r="DVG516" s="460"/>
      <c r="DVH516" s="460"/>
      <c r="DVI516" s="460"/>
      <c r="DVJ516" s="460"/>
      <c r="DVK516" s="460"/>
      <c r="DVL516" s="460"/>
      <c r="DVM516" s="460"/>
      <c r="DVN516" s="460"/>
      <c r="DVO516" s="460"/>
      <c r="DVP516" s="460"/>
      <c r="DVQ516" s="460"/>
      <c r="DVR516" s="460"/>
      <c r="DVS516" s="460"/>
      <c r="DVT516" s="460"/>
      <c r="DVU516" s="460"/>
      <c r="DVV516" s="460"/>
      <c r="DVW516" s="460"/>
      <c r="DVX516" s="460"/>
      <c r="DVY516" s="460"/>
      <c r="DVZ516" s="460"/>
      <c r="DWA516" s="460"/>
      <c r="DWB516" s="460"/>
      <c r="DWC516" s="460"/>
      <c r="DWD516" s="460"/>
      <c r="DWE516" s="460"/>
      <c r="DWF516" s="460"/>
      <c r="DWG516" s="460"/>
      <c r="DWH516" s="460"/>
      <c r="DWI516" s="460"/>
      <c r="DWJ516" s="460"/>
      <c r="DWK516" s="460"/>
      <c r="DWL516" s="460"/>
      <c r="DWM516" s="460"/>
      <c r="DWN516" s="460"/>
      <c r="DWO516" s="460"/>
      <c r="DWP516" s="460"/>
      <c r="DWQ516" s="460"/>
      <c r="DWR516" s="460"/>
      <c r="DWS516" s="460"/>
      <c r="DWT516" s="460"/>
      <c r="DWU516" s="460"/>
      <c r="DWV516" s="460"/>
      <c r="DWW516" s="460"/>
      <c r="DWX516" s="460"/>
      <c r="DWY516" s="460"/>
      <c r="DWZ516" s="460"/>
      <c r="DXA516" s="460"/>
      <c r="DXB516" s="460"/>
      <c r="DXC516" s="460"/>
      <c r="DXD516" s="460"/>
      <c r="DXE516" s="460"/>
      <c r="DXF516" s="460"/>
      <c r="DXG516" s="460"/>
      <c r="DXH516" s="460"/>
      <c r="DXI516" s="460"/>
      <c r="DXJ516" s="460"/>
      <c r="DXK516" s="460"/>
      <c r="DXL516" s="460"/>
      <c r="DXM516" s="460"/>
      <c r="DXN516" s="460"/>
      <c r="DXO516" s="460"/>
      <c r="DXP516" s="460"/>
      <c r="DXQ516" s="460"/>
      <c r="DXR516" s="460"/>
      <c r="DXS516" s="460"/>
      <c r="DXT516" s="460"/>
      <c r="DXU516" s="460"/>
      <c r="DXV516" s="460"/>
      <c r="DXW516" s="460"/>
      <c r="DXX516" s="460"/>
      <c r="DXY516" s="460"/>
      <c r="DXZ516" s="460"/>
      <c r="DYA516" s="460"/>
      <c r="DYB516" s="460"/>
      <c r="DYC516" s="460"/>
      <c r="DYD516" s="460"/>
      <c r="DYE516" s="460"/>
      <c r="DYF516" s="460"/>
      <c r="DYG516" s="460"/>
      <c r="DYH516" s="460"/>
      <c r="DYI516" s="460"/>
      <c r="DYJ516" s="460"/>
      <c r="DYK516" s="460"/>
      <c r="DYL516" s="460"/>
      <c r="DYM516" s="460"/>
      <c r="DYN516" s="460"/>
      <c r="DYO516" s="460"/>
      <c r="DYP516" s="460"/>
      <c r="DYQ516" s="460"/>
      <c r="DYR516" s="460"/>
      <c r="DYS516" s="460"/>
      <c r="DYT516" s="460"/>
      <c r="DYU516" s="460"/>
      <c r="DYV516" s="460"/>
      <c r="DYW516" s="460"/>
      <c r="DYX516" s="460"/>
      <c r="DYY516" s="460"/>
      <c r="DYZ516" s="460"/>
      <c r="DZA516" s="460"/>
      <c r="DZB516" s="460"/>
      <c r="DZC516" s="460"/>
      <c r="DZD516" s="460"/>
      <c r="DZE516" s="460"/>
      <c r="DZF516" s="460"/>
      <c r="DZG516" s="460"/>
      <c r="DZH516" s="460"/>
      <c r="DZI516" s="460"/>
      <c r="DZJ516" s="460"/>
      <c r="DZK516" s="460"/>
      <c r="DZL516" s="460"/>
      <c r="DZM516" s="460"/>
      <c r="DZN516" s="460"/>
      <c r="DZO516" s="460"/>
      <c r="DZP516" s="460"/>
      <c r="DZQ516" s="460"/>
      <c r="DZR516" s="460"/>
      <c r="DZS516" s="460"/>
      <c r="DZT516" s="460"/>
      <c r="DZU516" s="460"/>
      <c r="DZV516" s="460"/>
      <c r="DZW516" s="460"/>
      <c r="DZX516" s="460"/>
      <c r="DZY516" s="460"/>
      <c r="DZZ516" s="460"/>
      <c r="EAA516" s="460"/>
      <c r="EAB516" s="460"/>
      <c r="EAC516" s="460"/>
      <c r="EAD516" s="460"/>
      <c r="EAE516" s="460"/>
      <c r="EAF516" s="460"/>
      <c r="EAG516" s="460"/>
      <c r="EAH516" s="460"/>
      <c r="EAI516" s="460"/>
      <c r="EAJ516" s="460"/>
      <c r="EAK516" s="460"/>
      <c r="EAL516" s="460"/>
      <c r="EAM516" s="460"/>
      <c r="EAN516" s="460"/>
      <c r="EAO516" s="460"/>
      <c r="EAP516" s="460"/>
      <c r="EAQ516" s="460"/>
      <c r="EAR516" s="460"/>
      <c r="EAS516" s="460"/>
      <c r="EAT516" s="460"/>
      <c r="EAU516" s="460"/>
      <c r="EAV516" s="460"/>
      <c r="EAW516" s="460"/>
      <c r="EAX516" s="460"/>
      <c r="EAY516" s="460"/>
      <c r="EAZ516" s="460"/>
      <c r="EBA516" s="460"/>
      <c r="EBB516" s="460"/>
      <c r="EBC516" s="460"/>
      <c r="EBD516" s="460"/>
      <c r="EBE516" s="460"/>
      <c r="EBF516" s="460"/>
      <c r="EBG516" s="460"/>
      <c r="EBH516" s="460"/>
      <c r="EBI516" s="460"/>
      <c r="EBJ516" s="460"/>
      <c r="EBK516" s="460"/>
      <c r="EBL516" s="460"/>
      <c r="EBM516" s="460"/>
      <c r="EBN516" s="460"/>
      <c r="EBO516" s="460"/>
      <c r="EBP516" s="460"/>
      <c r="EBQ516" s="460"/>
      <c r="EBR516" s="460"/>
      <c r="EBS516" s="460"/>
      <c r="EBT516" s="460"/>
      <c r="EBU516" s="460"/>
      <c r="EBV516" s="460"/>
      <c r="EBW516" s="460"/>
      <c r="EBX516" s="460"/>
      <c r="EBY516" s="460"/>
      <c r="EBZ516" s="460"/>
      <c r="ECA516" s="460"/>
      <c r="ECB516" s="460"/>
      <c r="ECC516" s="460"/>
      <c r="ECD516" s="460"/>
      <c r="ECE516" s="460"/>
      <c r="ECF516" s="460"/>
      <c r="ECG516" s="460"/>
      <c r="ECH516" s="460"/>
      <c r="ECI516" s="460"/>
      <c r="ECJ516" s="460"/>
      <c r="ECK516" s="460"/>
      <c r="ECL516" s="460"/>
      <c r="ECM516" s="460"/>
      <c r="ECN516" s="460"/>
      <c r="ECO516" s="460"/>
      <c r="ECP516" s="460"/>
      <c r="ECQ516" s="460"/>
      <c r="ECR516" s="460"/>
      <c r="ECS516" s="460"/>
      <c r="ECT516" s="460"/>
      <c r="ECU516" s="460"/>
      <c r="ECV516" s="460"/>
      <c r="ECW516" s="460"/>
      <c r="ECX516" s="460"/>
      <c r="ECY516" s="460"/>
      <c r="ECZ516" s="460"/>
      <c r="EDA516" s="460"/>
      <c r="EDB516" s="460"/>
      <c r="EDC516" s="460"/>
      <c r="EDD516" s="460"/>
      <c r="EDE516" s="460"/>
      <c r="EDF516" s="460"/>
      <c r="EDG516" s="460"/>
      <c r="EDH516" s="460"/>
      <c r="EDI516" s="460"/>
      <c r="EDJ516" s="460"/>
      <c r="EDK516" s="460"/>
      <c r="EDL516" s="460"/>
      <c r="EDM516" s="460"/>
      <c r="EDN516" s="460"/>
      <c r="EDO516" s="460"/>
      <c r="EDP516" s="460"/>
      <c r="EDQ516" s="460"/>
      <c r="EDR516" s="460"/>
      <c r="EDS516" s="460"/>
      <c r="EDT516" s="460"/>
      <c r="EDU516" s="460"/>
      <c r="EDV516" s="460"/>
      <c r="EDW516" s="460"/>
      <c r="EDX516" s="460"/>
      <c r="EDY516" s="460"/>
      <c r="EDZ516" s="460"/>
      <c r="EEA516" s="460"/>
      <c r="EEB516" s="460"/>
      <c r="EEC516" s="460"/>
      <c r="EED516" s="460"/>
      <c r="EEE516" s="460"/>
      <c r="EEF516" s="460"/>
      <c r="EEG516" s="460"/>
      <c r="EEH516" s="460"/>
      <c r="EEI516" s="460"/>
      <c r="EEJ516" s="460"/>
      <c r="EEK516" s="460"/>
      <c r="EEL516" s="460"/>
      <c r="EEM516" s="460"/>
      <c r="EEN516" s="460"/>
      <c r="EEO516" s="460"/>
      <c r="EEP516" s="460"/>
      <c r="EEQ516" s="460"/>
      <c r="EER516" s="460"/>
      <c r="EES516" s="460"/>
      <c r="EET516" s="460"/>
      <c r="EEU516" s="460"/>
      <c r="EEV516" s="460"/>
      <c r="EEW516" s="460"/>
      <c r="EEX516" s="460"/>
      <c r="EEY516" s="460"/>
      <c r="EEZ516" s="460"/>
      <c r="EFA516" s="460"/>
      <c r="EFB516" s="460"/>
      <c r="EFC516" s="460"/>
      <c r="EFD516" s="460"/>
      <c r="EFE516" s="460"/>
      <c r="EFF516" s="460"/>
      <c r="EFG516" s="460"/>
      <c r="EFH516" s="460"/>
      <c r="EFI516" s="460"/>
      <c r="EFJ516" s="460"/>
      <c r="EFK516" s="460"/>
      <c r="EFL516" s="460"/>
      <c r="EFM516" s="460"/>
      <c r="EFN516" s="460"/>
      <c r="EFO516" s="460"/>
      <c r="EFP516" s="460"/>
      <c r="EFQ516" s="460"/>
      <c r="EFR516" s="460"/>
      <c r="EFS516" s="460"/>
      <c r="EFT516" s="460"/>
      <c r="EFU516" s="460"/>
      <c r="EFV516" s="460"/>
      <c r="EFW516" s="460"/>
      <c r="EFX516" s="460"/>
      <c r="EFY516" s="460"/>
      <c r="EFZ516" s="460"/>
      <c r="EGA516" s="460"/>
      <c r="EGB516" s="460"/>
      <c r="EGC516" s="460"/>
      <c r="EGD516" s="460"/>
      <c r="EGE516" s="460"/>
      <c r="EGF516" s="460"/>
      <c r="EGG516" s="460"/>
      <c r="EGH516" s="460"/>
      <c r="EGI516" s="460"/>
      <c r="EGJ516" s="460"/>
      <c r="EGK516" s="460"/>
      <c r="EGL516" s="460"/>
      <c r="EGM516" s="460"/>
      <c r="EGN516" s="460"/>
      <c r="EGO516" s="460"/>
      <c r="EGP516" s="460"/>
      <c r="EGQ516" s="460"/>
      <c r="EGR516" s="460"/>
      <c r="EGS516" s="460"/>
      <c r="EGT516" s="460"/>
      <c r="EGU516" s="460"/>
      <c r="EGV516" s="460"/>
      <c r="EGW516" s="460"/>
      <c r="EGX516" s="460"/>
      <c r="EGY516" s="460"/>
      <c r="EGZ516" s="460"/>
      <c r="EHA516" s="460"/>
      <c r="EHB516" s="460"/>
      <c r="EHC516" s="460"/>
      <c r="EHD516" s="460"/>
      <c r="EHE516" s="460"/>
      <c r="EHF516" s="460"/>
      <c r="EHG516" s="460"/>
      <c r="EHH516" s="460"/>
      <c r="EHI516" s="460"/>
      <c r="EHJ516" s="460"/>
      <c r="EHK516" s="460"/>
      <c r="EHL516" s="460"/>
      <c r="EHM516" s="460"/>
      <c r="EHN516" s="460"/>
      <c r="EHO516" s="460"/>
      <c r="EHP516" s="460"/>
      <c r="EHQ516" s="460"/>
      <c r="EHR516" s="460"/>
      <c r="EHS516" s="460"/>
      <c r="EHT516" s="460"/>
      <c r="EHU516" s="460"/>
      <c r="EHV516" s="460"/>
      <c r="EHW516" s="460"/>
      <c r="EHX516" s="460"/>
      <c r="EHY516" s="460"/>
      <c r="EHZ516" s="460"/>
      <c r="EIA516" s="460"/>
      <c r="EIB516" s="460"/>
      <c r="EIC516" s="460"/>
      <c r="EID516" s="460"/>
      <c r="EIE516" s="460"/>
      <c r="EIF516" s="460"/>
      <c r="EIG516" s="460"/>
      <c r="EIH516" s="460"/>
      <c r="EII516" s="460"/>
      <c r="EIJ516" s="460"/>
      <c r="EIK516" s="460"/>
      <c r="EIL516" s="460"/>
      <c r="EIM516" s="460"/>
      <c r="EIN516" s="460"/>
      <c r="EIO516" s="460"/>
      <c r="EIP516" s="460"/>
      <c r="EIQ516" s="460"/>
      <c r="EIR516" s="460"/>
      <c r="EIS516" s="460"/>
      <c r="EIT516" s="460"/>
      <c r="EIU516" s="460"/>
      <c r="EIV516" s="460"/>
      <c r="EIW516" s="460"/>
      <c r="EIX516" s="460"/>
      <c r="EIY516" s="460"/>
      <c r="EIZ516" s="460"/>
      <c r="EJA516" s="460"/>
      <c r="EJB516" s="460"/>
      <c r="EJC516" s="460"/>
      <c r="EJD516" s="460"/>
      <c r="EJE516" s="460"/>
      <c r="EJF516" s="460"/>
      <c r="EJG516" s="460"/>
      <c r="EJH516" s="460"/>
      <c r="EJI516" s="460"/>
      <c r="EJJ516" s="460"/>
      <c r="EJK516" s="460"/>
      <c r="EJL516" s="460"/>
      <c r="EJM516" s="460"/>
      <c r="EJN516" s="460"/>
      <c r="EJO516" s="460"/>
      <c r="EJP516" s="460"/>
      <c r="EJQ516" s="460"/>
      <c r="EJR516" s="460"/>
      <c r="EJS516" s="460"/>
      <c r="EJT516" s="460"/>
      <c r="EJU516" s="460"/>
      <c r="EJV516" s="460"/>
      <c r="EJW516" s="460"/>
      <c r="EJX516" s="460"/>
      <c r="EJY516" s="460"/>
      <c r="EJZ516" s="460"/>
      <c r="EKA516" s="460"/>
      <c r="EKB516" s="460"/>
      <c r="EKC516" s="460"/>
      <c r="EKD516" s="460"/>
      <c r="EKE516" s="460"/>
      <c r="EKF516" s="460"/>
      <c r="EKG516" s="460"/>
      <c r="EKH516" s="460"/>
      <c r="EKI516" s="460"/>
      <c r="EKJ516" s="460"/>
      <c r="EKK516" s="460"/>
      <c r="EKL516" s="460"/>
      <c r="EKM516" s="460"/>
      <c r="EKN516" s="460"/>
      <c r="EKO516" s="460"/>
      <c r="EKP516" s="460"/>
      <c r="EKQ516" s="460"/>
      <c r="EKR516" s="460"/>
      <c r="EKS516" s="460"/>
      <c r="EKT516" s="460"/>
      <c r="EKU516" s="460"/>
      <c r="EKV516" s="460"/>
      <c r="EKW516" s="460"/>
      <c r="EKX516" s="460"/>
      <c r="EKY516" s="460"/>
      <c r="EKZ516" s="460"/>
      <c r="ELA516" s="460"/>
      <c r="ELB516" s="460"/>
      <c r="ELC516" s="460"/>
      <c r="ELD516" s="460"/>
      <c r="ELE516" s="460"/>
      <c r="ELF516" s="460"/>
      <c r="ELG516" s="460"/>
      <c r="ELH516" s="460"/>
      <c r="ELI516" s="460"/>
      <c r="ELJ516" s="460"/>
      <c r="ELK516" s="460"/>
      <c r="ELL516" s="460"/>
      <c r="ELM516" s="460"/>
      <c r="ELN516" s="460"/>
      <c r="ELO516" s="460"/>
      <c r="ELP516" s="460"/>
      <c r="ELQ516" s="460"/>
      <c r="ELR516" s="460"/>
      <c r="ELS516" s="460"/>
      <c r="ELT516" s="460"/>
      <c r="ELU516" s="460"/>
      <c r="ELV516" s="460"/>
      <c r="ELW516" s="460"/>
      <c r="ELX516" s="460"/>
      <c r="ELY516" s="460"/>
      <c r="ELZ516" s="460"/>
      <c r="EMA516" s="460"/>
      <c r="EMB516" s="460"/>
      <c r="EMC516" s="460"/>
      <c r="EMD516" s="460"/>
      <c r="EME516" s="460"/>
      <c r="EMF516" s="460"/>
      <c r="EMG516" s="460"/>
      <c r="EMH516" s="460"/>
      <c r="EMI516" s="460"/>
      <c r="EMJ516" s="460"/>
      <c r="EMK516" s="460"/>
      <c r="EML516" s="460"/>
      <c r="EMM516" s="460"/>
      <c r="EMN516" s="460"/>
      <c r="EMO516" s="460"/>
      <c r="EMP516" s="460"/>
      <c r="EMQ516" s="460"/>
      <c r="EMR516" s="460"/>
      <c r="EMS516" s="460"/>
      <c r="EMT516" s="460"/>
      <c r="EMU516" s="460"/>
      <c r="EMV516" s="460"/>
      <c r="EMW516" s="460"/>
      <c r="EMX516" s="460"/>
      <c r="EMY516" s="460"/>
      <c r="EMZ516" s="460"/>
      <c r="ENA516" s="460"/>
      <c r="ENB516" s="460"/>
      <c r="ENC516" s="460"/>
      <c r="END516" s="460"/>
      <c r="ENE516" s="460"/>
      <c r="ENF516" s="460"/>
      <c r="ENG516" s="460"/>
      <c r="ENH516" s="460"/>
      <c r="ENI516" s="460"/>
      <c r="ENJ516" s="460"/>
      <c r="ENK516" s="460"/>
      <c r="ENL516" s="460"/>
      <c r="ENM516" s="460"/>
      <c r="ENN516" s="460"/>
      <c r="ENO516" s="460"/>
      <c r="ENP516" s="460"/>
      <c r="ENQ516" s="460"/>
      <c r="ENR516" s="460"/>
      <c r="ENS516" s="460"/>
      <c r="ENT516" s="460"/>
      <c r="ENU516" s="460"/>
      <c r="ENV516" s="460"/>
      <c r="ENW516" s="460"/>
      <c r="ENX516" s="460"/>
      <c r="ENY516" s="460"/>
      <c r="ENZ516" s="460"/>
      <c r="EOA516" s="460"/>
      <c r="EOB516" s="460"/>
      <c r="EOC516" s="460"/>
      <c r="EOD516" s="460"/>
      <c r="EOE516" s="460"/>
      <c r="EOF516" s="460"/>
      <c r="EOG516" s="460"/>
      <c r="EOH516" s="460"/>
      <c r="EOI516" s="460"/>
      <c r="EOJ516" s="460"/>
      <c r="EOK516" s="460"/>
      <c r="EOL516" s="460"/>
      <c r="EOM516" s="460"/>
      <c r="EON516" s="460"/>
      <c r="EOO516" s="460"/>
      <c r="EOP516" s="460"/>
      <c r="EOQ516" s="460"/>
      <c r="EOR516" s="460"/>
      <c r="EOS516" s="460"/>
      <c r="EOT516" s="460"/>
      <c r="EOU516" s="460"/>
      <c r="EOV516" s="460"/>
      <c r="EOW516" s="460"/>
      <c r="EOX516" s="460"/>
      <c r="EOY516" s="460"/>
      <c r="EOZ516" s="460"/>
      <c r="EPA516" s="460"/>
      <c r="EPB516" s="460"/>
      <c r="EPC516" s="460"/>
      <c r="EPD516" s="460"/>
      <c r="EPE516" s="460"/>
      <c r="EPF516" s="460"/>
      <c r="EPG516" s="460"/>
      <c r="EPH516" s="460"/>
      <c r="EPI516" s="460"/>
      <c r="EPJ516" s="460"/>
      <c r="EPK516" s="460"/>
      <c r="EPL516" s="460"/>
      <c r="EPM516" s="460"/>
      <c r="EPN516" s="460"/>
      <c r="EPO516" s="460"/>
      <c r="EPP516" s="460"/>
      <c r="EPQ516" s="460"/>
      <c r="EPR516" s="460"/>
      <c r="EPS516" s="460"/>
      <c r="EPT516" s="460"/>
      <c r="EPU516" s="460"/>
      <c r="EPV516" s="460"/>
      <c r="EPW516" s="460"/>
      <c r="EPX516" s="460"/>
      <c r="EPY516" s="460"/>
      <c r="EPZ516" s="460"/>
      <c r="EQA516" s="460"/>
      <c r="EQB516" s="460"/>
      <c r="EQC516" s="460"/>
      <c r="EQD516" s="460"/>
      <c r="EQE516" s="460"/>
      <c r="EQF516" s="460"/>
      <c r="EQG516" s="460"/>
      <c r="EQH516" s="460"/>
      <c r="EQI516" s="460"/>
      <c r="EQJ516" s="460"/>
      <c r="EQK516" s="460"/>
      <c r="EQL516" s="460"/>
      <c r="EQM516" s="460"/>
      <c r="EQN516" s="460"/>
      <c r="EQO516" s="460"/>
      <c r="EQP516" s="460"/>
      <c r="EQQ516" s="460"/>
      <c r="EQR516" s="460"/>
      <c r="EQS516" s="460"/>
      <c r="EQT516" s="460"/>
      <c r="EQU516" s="460"/>
      <c r="EQV516" s="460"/>
      <c r="EQW516" s="460"/>
      <c r="EQX516" s="460"/>
      <c r="EQY516" s="460"/>
      <c r="EQZ516" s="460"/>
      <c r="ERA516" s="460"/>
      <c r="ERB516" s="460"/>
      <c r="ERC516" s="460"/>
      <c r="ERD516" s="460"/>
      <c r="ERE516" s="460"/>
      <c r="ERF516" s="460"/>
      <c r="ERG516" s="460"/>
      <c r="ERH516" s="460"/>
      <c r="ERI516" s="460"/>
      <c r="ERJ516" s="460"/>
      <c r="ERK516" s="460"/>
      <c r="ERL516" s="460"/>
      <c r="ERM516" s="460"/>
      <c r="ERN516" s="460"/>
      <c r="ERO516" s="460"/>
      <c r="ERP516" s="460"/>
      <c r="ERQ516" s="460"/>
      <c r="ERR516" s="460"/>
      <c r="ERS516" s="460"/>
      <c r="ERT516" s="460"/>
      <c r="ERU516" s="460"/>
      <c r="ERV516" s="460"/>
      <c r="ERW516" s="460"/>
      <c r="ERX516" s="460"/>
      <c r="ERY516" s="460"/>
      <c r="ERZ516" s="460"/>
      <c r="ESA516" s="460"/>
      <c r="ESB516" s="460"/>
      <c r="ESC516" s="460"/>
      <c r="ESD516" s="460"/>
      <c r="ESE516" s="460"/>
      <c r="ESF516" s="460"/>
      <c r="ESG516" s="460"/>
      <c r="ESH516" s="460"/>
      <c r="ESI516" s="460"/>
      <c r="ESJ516" s="460"/>
      <c r="ESK516" s="460"/>
      <c r="ESL516" s="460"/>
      <c r="ESM516" s="460"/>
      <c r="ESN516" s="460"/>
      <c r="ESO516" s="460"/>
      <c r="ESP516" s="460"/>
      <c r="ESQ516" s="460"/>
      <c r="ESR516" s="460"/>
      <c r="ESS516" s="460"/>
      <c r="EST516" s="460"/>
      <c r="ESU516" s="460"/>
      <c r="ESV516" s="460"/>
      <c r="ESW516" s="460"/>
      <c r="ESX516" s="460"/>
      <c r="ESY516" s="460"/>
      <c r="ESZ516" s="460"/>
      <c r="ETA516" s="460"/>
      <c r="ETB516" s="460"/>
      <c r="ETC516" s="460"/>
      <c r="ETD516" s="460"/>
      <c r="ETE516" s="460"/>
      <c r="ETF516" s="460"/>
      <c r="ETG516" s="460"/>
      <c r="ETH516" s="460"/>
      <c r="ETI516" s="460"/>
      <c r="ETJ516" s="460"/>
      <c r="ETK516" s="460"/>
      <c r="ETL516" s="460"/>
      <c r="ETM516" s="460"/>
      <c r="ETN516" s="460"/>
      <c r="ETO516" s="460"/>
      <c r="ETP516" s="460"/>
      <c r="ETQ516" s="460"/>
      <c r="ETR516" s="460"/>
      <c r="ETS516" s="460"/>
      <c r="ETT516" s="460"/>
      <c r="ETU516" s="460"/>
      <c r="ETV516" s="460"/>
      <c r="ETW516" s="460"/>
      <c r="ETX516" s="460"/>
      <c r="ETY516" s="460"/>
      <c r="ETZ516" s="460"/>
      <c r="EUA516" s="460"/>
      <c r="EUB516" s="460"/>
      <c r="EUC516" s="460"/>
      <c r="EUD516" s="460"/>
      <c r="EUE516" s="460"/>
      <c r="EUF516" s="460"/>
      <c r="EUG516" s="460"/>
      <c r="EUH516" s="460"/>
      <c r="EUI516" s="460"/>
      <c r="EUJ516" s="460"/>
      <c r="EUK516" s="460"/>
      <c r="EUL516" s="460"/>
      <c r="EUM516" s="460"/>
      <c r="EUN516" s="460"/>
      <c r="EUO516" s="460"/>
      <c r="EUP516" s="460"/>
      <c r="EUQ516" s="460"/>
      <c r="EUR516" s="460"/>
      <c r="EUS516" s="460"/>
      <c r="EUT516" s="460"/>
      <c r="EUU516" s="460"/>
      <c r="EUV516" s="460"/>
      <c r="EUW516" s="460"/>
      <c r="EUX516" s="460"/>
      <c r="EUY516" s="460"/>
      <c r="EUZ516" s="460"/>
      <c r="EVA516" s="460"/>
      <c r="EVB516" s="460"/>
      <c r="EVC516" s="460"/>
      <c r="EVD516" s="460"/>
      <c r="EVE516" s="460"/>
      <c r="EVF516" s="460"/>
      <c r="EVG516" s="460"/>
      <c r="EVH516" s="460"/>
      <c r="EVI516" s="460"/>
      <c r="EVJ516" s="460"/>
      <c r="EVK516" s="460"/>
      <c r="EVL516" s="460"/>
      <c r="EVM516" s="460"/>
      <c r="EVN516" s="460"/>
      <c r="EVO516" s="460"/>
      <c r="EVP516" s="460"/>
      <c r="EVQ516" s="460"/>
      <c r="EVR516" s="460"/>
      <c r="EVS516" s="460"/>
      <c r="EVT516" s="460"/>
      <c r="EVU516" s="460"/>
      <c r="EVV516" s="460"/>
      <c r="EVW516" s="460"/>
      <c r="EVX516" s="460"/>
      <c r="EVY516" s="460"/>
      <c r="EVZ516" s="460"/>
      <c r="EWA516" s="460"/>
      <c r="EWB516" s="460"/>
      <c r="EWC516" s="460"/>
      <c r="EWD516" s="460"/>
      <c r="EWE516" s="460"/>
      <c r="EWF516" s="460"/>
      <c r="EWG516" s="460"/>
      <c r="EWH516" s="460"/>
      <c r="EWI516" s="460"/>
      <c r="EWJ516" s="460"/>
      <c r="EWK516" s="460"/>
      <c r="EWL516" s="460"/>
      <c r="EWM516" s="460"/>
      <c r="EWN516" s="460"/>
      <c r="EWO516" s="460"/>
      <c r="EWP516" s="460"/>
      <c r="EWQ516" s="460"/>
      <c r="EWR516" s="460"/>
      <c r="EWS516" s="460"/>
      <c r="EWT516" s="460"/>
      <c r="EWU516" s="460"/>
      <c r="EWV516" s="460"/>
      <c r="EWW516" s="460"/>
      <c r="EWX516" s="460"/>
      <c r="EWY516" s="460"/>
      <c r="EWZ516" s="460"/>
      <c r="EXA516" s="460"/>
      <c r="EXB516" s="460"/>
      <c r="EXC516" s="460"/>
      <c r="EXD516" s="460"/>
      <c r="EXE516" s="460"/>
      <c r="EXF516" s="460"/>
      <c r="EXG516" s="460"/>
      <c r="EXH516" s="460"/>
      <c r="EXI516" s="460"/>
      <c r="EXJ516" s="460"/>
      <c r="EXK516" s="460"/>
      <c r="EXL516" s="460"/>
      <c r="EXM516" s="460"/>
      <c r="EXN516" s="460"/>
      <c r="EXO516" s="460"/>
      <c r="EXP516" s="460"/>
      <c r="EXQ516" s="460"/>
      <c r="EXR516" s="460"/>
      <c r="EXS516" s="460"/>
      <c r="EXT516" s="460"/>
      <c r="EXU516" s="460"/>
      <c r="EXV516" s="460"/>
      <c r="EXW516" s="460"/>
      <c r="EXX516" s="460"/>
      <c r="EXY516" s="460"/>
      <c r="EXZ516" s="460"/>
      <c r="EYA516" s="460"/>
      <c r="EYB516" s="460"/>
      <c r="EYC516" s="460"/>
      <c r="EYD516" s="460"/>
      <c r="EYE516" s="460"/>
      <c r="EYF516" s="460"/>
      <c r="EYG516" s="460"/>
      <c r="EYH516" s="460"/>
      <c r="EYI516" s="460"/>
      <c r="EYJ516" s="460"/>
      <c r="EYK516" s="460"/>
      <c r="EYL516" s="460"/>
      <c r="EYM516" s="460"/>
      <c r="EYN516" s="460"/>
      <c r="EYO516" s="460"/>
      <c r="EYP516" s="460"/>
      <c r="EYQ516" s="460"/>
      <c r="EYR516" s="460"/>
      <c r="EYS516" s="460"/>
      <c r="EYT516" s="460"/>
      <c r="EYU516" s="460"/>
      <c r="EYV516" s="460"/>
      <c r="EYW516" s="460"/>
      <c r="EYX516" s="460"/>
      <c r="EYY516" s="460"/>
      <c r="EYZ516" s="460"/>
      <c r="EZA516" s="460"/>
      <c r="EZB516" s="460"/>
      <c r="EZC516" s="460"/>
      <c r="EZD516" s="460"/>
      <c r="EZE516" s="460"/>
      <c r="EZF516" s="460"/>
      <c r="EZG516" s="460"/>
      <c r="EZH516" s="460"/>
      <c r="EZI516" s="460"/>
      <c r="EZJ516" s="460"/>
      <c r="EZK516" s="460"/>
      <c r="EZL516" s="460"/>
      <c r="EZM516" s="460"/>
      <c r="EZN516" s="460"/>
      <c r="EZO516" s="460"/>
      <c r="EZP516" s="460"/>
      <c r="EZQ516" s="460"/>
      <c r="EZR516" s="460"/>
      <c r="EZS516" s="460"/>
      <c r="EZT516" s="460"/>
      <c r="EZU516" s="460"/>
      <c r="EZV516" s="460"/>
      <c r="EZW516" s="460"/>
      <c r="EZX516" s="460"/>
      <c r="EZY516" s="460"/>
      <c r="EZZ516" s="460"/>
      <c r="FAA516" s="460"/>
      <c r="FAB516" s="460"/>
      <c r="FAC516" s="460"/>
      <c r="FAD516" s="460"/>
      <c r="FAE516" s="460"/>
      <c r="FAF516" s="460"/>
      <c r="FAG516" s="460"/>
      <c r="FAH516" s="460"/>
      <c r="FAI516" s="460"/>
      <c r="FAJ516" s="460"/>
      <c r="FAK516" s="460"/>
      <c r="FAL516" s="460"/>
      <c r="FAM516" s="460"/>
      <c r="FAN516" s="460"/>
      <c r="FAO516" s="460"/>
      <c r="FAP516" s="460"/>
      <c r="FAQ516" s="460"/>
      <c r="FAR516" s="460"/>
      <c r="FAS516" s="460"/>
      <c r="FAT516" s="460"/>
      <c r="FAU516" s="460"/>
      <c r="FAV516" s="460"/>
      <c r="FAW516" s="460"/>
      <c r="FAX516" s="460"/>
      <c r="FAY516" s="460"/>
      <c r="FAZ516" s="460"/>
      <c r="FBA516" s="460"/>
      <c r="FBB516" s="460"/>
      <c r="FBC516" s="460"/>
      <c r="FBD516" s="460"/>
      <c r="FBE516" s="460"/>
      <c r="FBF516" s="460"/>
      <c r="FBG516" s="460"/>
      <c r="FBH516" s="460"/>
      <c r="FBI516" s="460"/>
      <c r="FBJ516" s="460"/>
      <c r="FBK516" s="460"/>
      <c r="FBL516" s="460"/>
      <c r="FBM516" s="460"/>
      <c r="FBN516" s="460"/>
      <c r="FBO516" s="460"/>
      <c r="FBP516" s="460"/>
      <c r="FBQ516" s="460"/>
      <c r="FBR516" s="460"/>
      <c r="FBS516" s="460"/>
      <c r="FBT516" s="460"/>
      <c r="FBU516" s="460"/>
      <c r="FBV516" s="460"/>
      <c r="FBW516" s="460"/>
      <c r="FBX516" s="460"/>
      <c r="FBY516" s="460"/>
      <c r="FBZ516" s="460"/>
      <c r="FCA516" s="460"/>
      <c r="FCB516" s="460"/>
      <c r="FCC516" s="460"/>
      <c r="FCD516" s="460"/>
      <c r="FCE516" s="460"/>
      <c r="FCF516" s="460"/>
      <c r="FCG516" s="460"/>
      <c r="FCH516" s="460"/>
      <c r="FCI516" s="460"/>
      <c r="FCJ516" s="460"/>
      <c r="FCK516" s="460"/>
      <c r="FCL516" s="460"/>
      <c r="FCM516" s="460"/>
      <c r="FCN516" s="460"/>
      <c r="FCO516" s="460"/>
      <c r="FCP516" s="460"/>
      <c r="FCQ516" s="460"/>
      <c r="FCR516" s="460"/>
      <c r="FCS516" s="460"/>
      <c r="FCT516" s="460"/>
      <c r="FCU516" s="460"/>
      <c r="FCV516" s="460"/>
      <c r="FCW516" s="460"/>
      <c r="FCX516" s="460"/>
      <c r="FCY516" s="460"/>
      <c r="FCZ516" s="460"/>
      <c r="FDA516" s="460"/>
      <c r="FDB516" s="460"/>
      <c r="FDC516" s="460"/>
      <c r="FDD516" s="460"/>
      <c r="FDE516" s="460"/>
      <c r="FDF516" s="460"/>
      <c r="FDG516" s="460"/>
      <c r="FDH516" s="460"/>
      <c r="FDI516" s="460"/>
      <c r="FDJ516" s="460"/>
      <c r="FDK516" s="460"/>
      <c r="FDL516" s="460"/>
      <c r="FDM516" s="460"/>
      <c r="FDN516" s="460"/>
      <c r="FDO516" s="460"/>
      <c r="FDP516" s="460"/>
      <c r="FDQ516" s="460"/>
      <c r="FDR516" s="460"/>
      <c r="FDS516" s="460"/>
      <c r="FDT516" s="460"/>
      <c r="FDU516" s="460"/>
      <c r="FDV516" s="460"/>
      <c r="FDW516" s="460"/>
      <c r="FDX516" s="460"/>
      <c r="FDY516" s="460"/>
      <c r="FDZ516" s="460"/>
      <c r="FEA516" s="460"/>
      <c r="FEB516" s="460"/>
      <c r="FEC516" s="460"/>
      <c r="FED516" s="460"/>
      <c r="FEE516" s="460"/>
      <c r="FEF516" s="460"/>
      <c r="FEG516" s="460"/>
      <c r="FEH516" s="460"/>
      <c r="FEI516" s="460"/>
      <c r="FEJ516" s="460"/>
      <c r="FEK516" s="460"/>
      <c r="FEL516" s="460"/>
      <c r="FEM516" s="460"/>
      <c r="FEN516" s="460"/>
      <c r="FEO516" s="460"/>
      <c r="FEP516" s="460"/>
      <c r="FEQ516" s="460"/>
      <c r="FER516" s="460"/>
      <c r="FES516" s="460"/>
      <c r="FET516" s="460"/>
      <c r="FEU516" s="460"/>
      <c r="FEV516" s="460"/>
      <c r="FEW516" s="460"/>
      <c r="FEX516" s="460"/>
      <c r="FEY516" s="460"/>
      <c r="FEZ516" s="460"/>
      <c r="FFA516" s="460"/>
      <c r="FFB516" s="460"/>
      <c r="FFC516" s="460"/>
      <c r="FFD516" s="460"/>
      <c r="FFE516" s="460"/>
      <c r="FFF516" s="460"/>
      <c r="FFG516" s="460"/>
      <c r="FFH516" s="460"/>
      <c r="FFI516" s="460"/>
      <c r="FFJ516" s="460"/>
      <c r="FFK516" s="460"/>
      <c r="FFL516" s="460"/>
      <c r="FFM516" s="460"/>
      <c r="FFN516" s="460"/>
      <c r="FFO516" s="460"/>
      <c r="FFP516" s="460"/>
      <c r="FFQ516" s="460"/>
      <c r="FFR516" s="460"/>
      <c r="FFS516" s="460"/>
      <c r="FFT516" s="460"/>
      <c r="FFU516" s="460"/>
      <c r="FFV516" s="460"/>
      <c r="FFW516" s="460"/>
      <c r="FFX516" s="460"/>
      <c r="FFY516" s="460"/>
      <c r="FFZ516" s="460"/>
      <c r="FGA516" s="460"/>
      <c r="FGB516" s="460"/>
      <c r="FGC516" s="460"/>
      <c r="FGD516" s="460"/>
      <c r="FGE516" s="460"/>
      <c r="FGF516" s="460"/>
      <c r="FGG516" s="460"/>
      <c r="FGH516" s="460"/>
      <c r="FGI516" s="460"/>
      <c r="FGJ516" s="460"/>
      <c r="FGK516" s="460"/>
      <c r="FGL516" s="460"/>
      <c r="FGM516" s="460"/>
      <c r="FGN516" s="460"/>
      <c r="FGO516" s="460"/>
      <c r="FGP516" s="460"/>
      <c r="FGQ516" s="460"/>
      <c r="FGR516" s="460"/>
      <c r="FGS516" s="460"/>
      <c r="FGT516" s="460"/>
      <c r="FGU516" s="460"/>
      <c r="FGV516" s="460"/>
      <c r="FGW516" s="460"/>
      <c r="FGX516" s="460"/>
      <c r="FGY516" s="460"/>
      <c r="FGZ516" s="460"/>
      <c r="FHA516" s="460"/>
      <c r="FHB516" s="460"/>
      <c r="FHC516" s="460"/>
      <c r="FHD516" s="460"/>
      <c r="FHE516" s="460"/>
      <c r="FHF516" s="460"/>
      <c r="FHG516" s="460"/>
      <c r="FHH516" s="460"/>
      <c r="FHI516" s="460"/>
      <c r="FHJ516" s="460"/>
      <c r="FHK516" s="460"/>
      <c r="FHL516" s="460"/>
      <c r="FHM516" s="460"/>
      <c r="FHN516" s="460"/>
      <c r="FHO516" s="460"/>
      <c r="FHP516" s="460"/>
      <c r="FHQ516" s="460"/>
      <c r="FHR516" s="460"/>
      <c r="FHS516" s="460"/>
      <c r="FHT516" s="460"/>
      <c r="FHU516" s="460"/>
      <c r="FHV516" s="460"/>
      <c r="FHW516" s="460"/>
      <c r="FHX516" s="460"/>
      <c r="FHY516" s="460"/>
      <c r="FHZ516" s="460"/>
      <c r="FIA516" s="460"/>
      <c r="FIB516" s="460"/>
      <c r="FIC516" s="460"/>
      <c r="FID516" s="460"/>
      <c r="FIE516" s="460"/>
      <c r="FIF516" s="460"/>
      <c r="FIG516" s="460"/>
      <c r="FIH516" s="460"/>
      <c r="FII516" s="460"/>
      <c r="FIJ516" s="460"/>
      <c r="FIK516" s="460"/>
      <c r="FIL516" s="460"/>
      <c r="FIM516" s="460"/>
      <c r="FIN516" s="460"/>
      <c r="FIO516" s="460"/>
      <c r="FIP516" s="460"/>
      <c r="FIQ516" s="460"/>
      <c r="FIR516" s="460"/>
      <c r="FIS516" s="460"/>
      <c r="FIT516" s="460"/>
      <c r="FIU516" s="460"/>
      <c r="FIV516" s="460"/>
      <c r="FIW516" s="460"/>
      <c r="FIX516" s="460"/>
      <c r="FIY516" s="460"/>
      <c r="FIZ516" s="460"/>
      <c r="FJA516" s="460"/>
      <c r="FJB516" s="460"/>
      <c r="FJC516" s="460"/>
      <c r="FJD516" s="460"/>
      <c r="FJE516" s="460"/>
      <c r="FJF516" s="460"/>
      <c r="FJG516" s="460"/>
      <c r="FJH516" s="460"/>
      <c r="FJI516" s="460"/>
      <c r="FJJ516" s="460"/>
      <c r="FJK516" s="460"/>
      <c r="FJL516" s="460"/>
      <c r="FJM516" s="460"/>
      <c r="FJN516" s="460"/>
      <c r="FJO516" s="460"/>
      <c r="FJP516" s="460"/>
      <c r="FJQ516" s="460"/>
      <c r="FJR516" s="460"/>
      <c r="FJS516" s="460"/>
      <c r="FJT516" s="460"/>
      <c r="FJU516" s="460"/>
      <c r="FJV516" s="460"/>
      <c r="FJW516" s="460"/>
      <c r="FJX516" s="460"/>
      <c r="FJY516" s="460"/>
      <c r="FJZ516" s="460"/>
      <c r="FKA516" s="460"/>
      <c r="FKB516" s="460"/>
      <c r="FKC516" s="460"/>
      <c r="FKD516" s="460"/>
      <c r="FKE516" s="460"/>
      <c r="FKF516" s="460"/>
      <c r="FKG516" s="460"/>
      <c r="FKH516" s="460"/>
      <c r="FKI516" s="460"/>
      <c r="FKJ516" s="460"/>
      <c r="FKK516" s="460"/>
      <c r="FKL516" s="460"/>
      <c r="FKM516" s="460"/>
      <c r="FKN516" s="460"/>
      <c r="FKO516" s="460"/>
      <c r="FKP516" s="460"/>
      <c r="FKQ516" s="460"/>
      <c r="FKR516" s="460"/>
      <c r="FKS516" s="460"/>
      <c r="FKT516" s="460"/>
      <c r="FKU516" s="460"/>
      <c r="FKV516" s="460"/>
      <c r="FKW516" s="460"/>
      <c r="FKX516" s="460"/>
      <c r="FKY516" s="460"/>
      <c r="FKZ516" s="460"/>
      <c r="FLA516" s="460"/>
      <c r="FLB516" s="460"/>
      <c r="FLC516" s="460"/>
      <c r="FLD516" s="460"/>
      <c r="FLE516" s="460"/>
      <c r="FLF516" s="460"/>
      <c r="FLG516" s="460"/>
      <c r="FLH516" s="460"/>
      <c r="FLI516" s="460"/>
      <c r="FLJ516" s="460"/>
      <c r="FLK516" s="460"/>
      <c r="FLL516" s="460"/>
      <c r="FLM516" s="460"/>
      <c r="FLN516" s="460"/>
      <c r="FLO516" s="460"/>
      <c r="FLP516" s="460"/>
      <c r="FLQ516" s="460"/>
      <c r="FLR516" s="460"/>
      <c r="FLS516" s="460"/>
      <c r="FLT516" s="460"/>
      <c r="FLU516" s="460"/>
      <c r="FLV516" s="460"/>
      <c r="FLW516" s="460"/>
      <c r="FLX516" s="460"/>
      <c r="FLY516" s="460"/>
      <c r="FLZ516" s="460"/>
      <c r="FMA516" s="460"/>
      <c r="FMB516" s="460"/>
      <c r="FMC516" s="460"/>
      <c r="FMD516" s="460"/>
      <c r="FME516" s="460"/>
      <c r="FMF516" s="460"/>
      <c r="FMG516" s="460"/>
      <c r="FMH516" s="460"/>
      <c r="FMI516" s="460"/>
      <c r="FMJ516" s="460"/>
      <c r="FMK516" s="460"/>
      <c r="FML516" s="460"/>
      <c r="FMM516" s="460"/>
      <c r="FMN516" s="460"/>
      <c r="FMO516" s="460"/>
      <c r="FMP516" s="460"/>
      <c r="FMQ516" s="460"/>
      <c r="FMR516" s="460"/>
      <c r="FMS516" s="460"/>
      <c r="FMT516" s="460"/>
      <c r="FMU516" s="460"/>
      <c r="FMV516" s="460"/>
      <c r="FMW516" s="460"/>
      <c r="FMX516" s="460"/>
      <c r="FMY516" s="460"/>
      <c r="FMZ516" s="460"/>
      <c r="FNA516" s="460"/>
      <c r="FNB516" s="460"/>
      <c r="FNC516" s="460"/>
      <c r="FND516" s="460"/>
      <c r="FNE516" s="460"/>
      <c r="FNF516" s="460"/>
      <c r="FNG516" s="460"/>
      <c r="FNH516" s="460"/>
      <c r="FNI516" s="460"/>
      <c r="FNJ516" s="460"/>
      <c r="FNK516" s="460"/>
      <c r="FNL516" s="460"/>
      <c r="FNM516" s="460"/>
      <c r="FNN516" s="460"/>
      <c r="FNO516" s="460"/>
      <c r="FNP516" s="460"/>
      <c r="FNQ516" s="460"/>
      <c r="FNR516" s="460"/>
      <c r="FNS516" s="460"/>
      <c r="FNT516" s="460"/>
      <c r="FNU516" s="460"/>
      <c r="FNV516" s="460"/>
      <c r="FNW516" s="460"/>
      <c r="FNX516" s="460"/>
      <c r="FNY516" s="460"/>
      <c r="FNZ516" s="460"/>
      <c r="FOA516" s="460"/>
      <c r="FOB516" s="460"/>
      <c r="FOC516" s="460"/>
      <c r="FOD516" s="460"/>
      <c r="FOE516" s="460"/>
      <c r="FOF516" s="460"/>
      <c r="FOG516" s="460"/>
      <c r="FOH516" s="460"/>
      <c r="FOI516" s="460"/>
      <c r="FOJ516" s="460"/>
      <c r="FOK516" s="460"/>
      <c r="FOL516" s="460"/>
      <c r="FOM516" s="460"/>
      <c r="FON516" s="460"/>
      <c r="FOO516" s="460"/>
      <c r="FOP516" s="460"/>
      <c r="FOQ516" s="460"/>
      <c r="FOR516" s="460"/>
      <c r="FOS516" s="460"/>
      <c r="FOT516" s="460"/>
      <c r="FOU516" s="460"/>
      <c r="FOV516" s="460"/>
      <c r="FOW516" s="460"/>
      <c r="FOX516" s="460"/>
      <c r="FOY516" s="460"/>
      <c r="FOZ516" s="460"/>
      <c r="FPA516" s="460"/>
      <c r="FPB516" s="460"/>
      <c r="FPC516" s="460"/>
      <c r="FPD516" s="460"/>
      <c r="FPE516" s="460"/>
      <c r="FPF516" s="460"/>
      <c r="FPG516" s="460"/>
      <c r="FPH516" s="460"/>
      <c r="FPI516" s="460"/>
      <c r="FPJ516" s="460"/>
      <c r="FPK516" s="460"/>
      <c r="FPL516" s="460"/>
      <c r="FPM516" s="460"/>
      <c r="FPN516" s="460"/>
      <c r="FPO516" s="460"/>
      <c r="FPP516" s="460"/>
      <c r="FPQ516" s="460"/>
      <c r="FPR516" s="460"/>
      <c r="FPS516" s="460"/>
      <c r="FPT516" s="460"/>
      <c r="FPU516" s="460"/>
      <c r="FPV516" s="460"/>
      <c r="FPW516" s="460"/>
      <c r="FPX516" s="460"/>
      <c r="FPY516" s="460"/>
      <c r="FPZ516" s="460"/>
      <c r="FQA516" s="460"/>
      <c r="FQB516" s="460"/>
      <c r="FQC516" s="460"/>
      <c r="FQD516" s="460"/>
      <c r="FQE516" s="460"/>
      <c r="FQF516" s="460"/>
      <c r="FQG516" s="460"/>
      <c r="FQH516" s="460"/>
      <c r="FQI516" s="460"/>
      <c r="FQJ516" s="460"/>
      <c r="FQK516" s="460"/>
      <c r="FQL516" s="460"/>
      <c r="FQM516" s="460"/>
      <c r="FQN516" s="460"/>
      <c r="FQO516" s="460"/>
      <c r="FQP516" s="460"/>
      <c r="FQQ516" s="460"/>
      <c r="FQR516" s="460"/>
      <c r="FQS516" s="460"/>
      <c r="FQT516" s="460"/>
      <c r="FQU516" s="460"/>
      <c r="FQV516" s="460"/>
      <c r="FQW516" s="460"/>
      <c r="FQX516" s="460"/>
      <c r="FQY516" s="460"/>
      <c r="FQZ516" s="460"/>
      <c r="FRA516" s="460"/>
      <c r="FRB516" s="460"/>
      <c r="FRC516" s="460"/>
      <c r="FRD516" s="460"/>
      <c r="FRE516" s="460"/>
      <c r="FRF516" s="460"/>
      <c r="FRG516" s="460"/>
      <c r="FRH516" s="460"/>
      <c r="FRI516" s="460"/>
      <c r="FRJ516" s="460"/>
      <c r="FRK516" s="460"/>
      <c r="FRL516" s="460"/>
      <c r="FRM516" s="460"/>
      <c r="FRN516" s="460"/>
      <c r="FRO516" s="460"/>
      <c r="FRP516" s="460"/>
      <c r="FRQ516" s="460"/>
      <c r="FRR516" s="460"/>
      <c r="FRS516" s="460"/>
      <c r="FRT516" s="460"/>
      <c r="FRU516" s="460"/>
      <c r="FRV516" s="460"/>
      <c r="FRW516" s="460"/>
      <c r="FRX516" s="460"/>
      <c r="FRY516" s="460"/>
      <c r="FRZ516" s="460"/>
      <c r="FSA516" s="460"/>
      <c r="FSB516" s="460"/>
      <c r="FSC516" s="460"/>
      <c r="FSD516" s="460"/>
      <c r="FSE516" s="460"/>
      <c r="FSF516" s="460"/>
      <c r="FSG516" s="460"/>
      <c r="FSH516" s="460"/>
      <c r="FSI516" s="460"/>
      <c r="FSJ516" s="460"/>
      <c r="FSK516" s="460"/>
      <c r="FSL516" s="460"/>
      <c r="FSM516" s="460"/>
      <c r="FSN516" s="460"/>
      <c r="FSO516" s="460"/>
      <c r="FSP516" s="460"/>
      <c r="FSQ516" s="460"/>
      <c r="FSR516" s="460"/>
      <c r="FSS516" s="460"/>
      <c r="FST516" s="460"/>
      <c r="FSU516" s="460"/>
      <c r="FSV516" s="460"/>
      <c r="FSW516" s="460"/>
      <c r="FSX516" s="460"/>
      <c r="FSY516" s="460"/>
      <c r="FSZ516" s="460"/>
      <c r="FTA516" s="460"/>
      <c r="FTB516" s="460"/>
      <c r="FTC516" s="460"/>
      <c r="FTD516" s="460"/>
      <c r="FTE516" s="460"/>
      <c r="FTF516" s="460"/>
      <c r="FTG516" s="460"/>
      <c r="FTH516" s="460"/>
      <c r="FTI516" s="460"/>
      <c r="FTJ516" s="460"/>
      <c r="FTK516" s="460"/>
      <c r="FTL516" s="460"/>
      <c r="FTM516" s="460"/>
      <c r="FTN516" s="460"/>
      <c r="FTO516" s="460"/>
      <c r="FTP516" s="460"/>
      <c r="FTQ516" s="460"/>
      <c r="FTR516" s="460"/>
      <c r="FTS516" s="460"/>
      <c r="FTT516" s="460"/>
      <c r="FTU516" s="460"/>
      <c r="FTV516" s="460"/>
      <c r="FTW516" s="460"/>
      <c r="FTX516" s="460"/>
      <c r="FTY516" s="460"/>
      <c r="FTZ516" s="460"/>
      <c r="FUA516" s="460"/>
      <c r="FUB516" s="460"/>
      <c r="FUC516" s="460"/>
      <c r="FUD516" s="460"/>
      <c r="FUE516" s="460"/>
      <c r="FUF516" s="460"/>
      <c r="FUG516" s="460"/>
      <c r="FUH516" s="460"/>
      <c r="FUI516" s="460"/>
      <c r="FUJ516" s="460"/>
      <c r="FUK516" s="460"/>
      <c r="FUL516" s="460"/>
      <c r="FUM516" s="460"/>
      <c r="FUN516" s="460"/>
      <c r="FUO516" s="460"/>
      <c r="FUP516" s="460"/>
      <c r="FUQ516" s="460"/>
      <c r="FUR516" s="460"/>
      <c r="FUS516" s="460"/>
      <c r="FUT516" s="460"/>
      <c r="FUU516" s="460"/>
      <c r="FUV516" s="460"/>
      <c r="FUW516" s="460"/>
      <c r="FUX516" s="460"/>
      <c r="FUY516" s="460"/>
      <c r="FUZ516" s="460"/>
      <c r="FVA516" s="460"/>
      <c r="FVB516" s="460"/>
      <c r="FVC516" s="460"/>
      <c r="FVD516" s="460"/>
      <c r="FVE516" s="460"/>
      <c r="FVF516" s="460"/>
      <c r="FVG516" s="460"/>
      <c r="FVH516" s="460"/>
      <c r="FVI516" s="460"/>
      <c r="FVJ516" s="460"/>
      <c r="FVK516" s="460"/>
      <c r="FVL516" s="460"/>
      <c r="FVM516" s="460"/>
      <c r="FVN516" s="460"/>
      <c r="FVO516" s="460"/>
      <c r="FVP516" s="460"/>
      <c r="FVQ516" s="460"/>
      <c r="FVR516" s="460"/>
      <c r="FVS516" s="460"/>
      <c r="FVT516" s="460"/>
      <c r="FVU516" s="460"/>
      <c r="FVV516" s="460"/>
      <c r="FVW516" s="460"/>
      <c r="FVX516" s="460"/>
      <c r="FVY516" s="460"/>
      <c r="FVZ516" s="460"/>
      <c r="FWA516" s="460"/>
      <c r="FWB516" s="460"/>
      <c r="FWC516" s="460"/>
      <c r="FWD516" s="460"/>
      <c r="FWE516" s="460"/>
      <c r="FWF516" s="460"/>
      <c r="FWG516" s="460"/>
      <c r="FWH516" s="460"/>
      <c r="FWI516" s="460"/>
      <c r="FWJ516" s="460"/>
      <c r="FWK516" s="460"/>
      <c r="FWL516" s="460"/>
      <c r="FWM516" s="460"/>
      <c r="FWN516" s="460"/>
      <c r="FWO516" s="460"/>
      <c r="FWP516" s="460"/>
      <c r="FWQ516" s="460"/>
      <c r="FWR516" s="460"/>
      <c r="FWS516" s="460"/>
      <c r="FWT516" s="460"/>
      <c r="FWU516" s="460"/>
      <c r="FWV516" s="460"/>
      <c r="FWW516" s="460"/>
      <c r="FWX516" s="460"/>
      <c r="FWY516" s="460"/>
      <c r="FWZ516" s="460"/>
      <c r="FXA516" s="460"/>
      <c r="FXB516" s="460"/>
      <c r="FXC516" s="460"/>
      <c r="FXD516" s="460"/>
      <c r="FXE516" s="460"/>
      <c r="FXF516" s="460"/>
      <c r="FXG516" s="460"/>
      <c r="FXH516" s="460"/>
      <c r="FXI516" s="460"/>
      <c r="FXJ516" s="460"/>
      <c r="FXK516" s="460"/>
      <c r="FXL516" s="460"/>
      <c r="FXM516" s="460"/>
      <c r="FXN516" s="460"/>
      <c r="FXO516" s="460"/>
      <c r="FXP516" s="460"/>
      <c r="FXQ516" s="460"/>
      <c r="FXR516" s="460"/>
      <c r="FXS516" s="460"/>
      <c r="FXT516" s="460"/>
      <c r="FXU516" s="460"/>
      <c r="FXV516" s="460"/>
      <c r="FXW516" s="460"/>
      <c r="FXX516" s="460"/>
      <c r="FXY516" s="460"/>
      <c r="FXZ516" s="460"/>
      <c r="FYA516" s="460"/>
      <c r="FYB516" s="460"/>
      <c r="FYC516" s="460"/>
      <c r="FYD516" s="460"/>
      <c r="FYE516" s="460"/>
      <c r="FYF516" s="460"/>
      <c r="FYG516" s="460"/>
      <c r="FYH516" s="460"/>
      <c r="FYI516" s="460"/>
      <c r="FYJ516" s="460"/>
      <c r="FYK516" s="460"/>
      <c r="FYL516" s="460"/>
      <c r="FYM516" s="460"/>
      <c r="FYN516" s="460"/>
      <c r="FYO516" s="460"/>
      <c r="FYP516" s="460"/>
      <c r="FYQ516" s="460"/>
      <c r="FYR516" s="460"/>
      <c r="FYS516" s="460"/>
      <c r="FYT516" s="460"/>
      <c r="FYU516" s="460"/>
      <c r="FYV516" s="460"/>
      <c r="FYW516" s="460"/>
      <c r="FYX516" s="460"/>
      <c r="FYY516" s="460"/>
      <c r="FYZ516" s="460"/>
      <c r="FZA516" s="460"/>
      <c r="FZB516" s="460"/>
      <c r="FZC516" s="460"/>
      <c r="FZD516" s="460"/>
      <c r="FZE516" s="460"/>
      <c r="FZF516" s="460"/>
      <c r="FZG516" s="460"/>
      <c r="FZH516" s="460"/>
      <c r="FZI516" s="460"/>
      <c r="FZJ516" s="460"/>
      <c r="FZK516" s="460"/>
      <c r="FZL516" s="460"/>
      <c r="FZM516" s="460"/>
      <c r="FZN516" s="460"/>
      <c r="FZO516" s="460"/>
      <c r="FZP516" s="460"/>
      <c r="FZQ516" s="460"/>
      <c r="FZR516" s="460"/>
      <c r="FZS516" s="460"/>
      <c r="FZT516" s="460"/>
      <c r="FZU516" s="460"/>
      <c r="FZV516" s="460"/>
      <c r="FZW516" s="460"/>
      <c r="FZX516" s="460"/>
      <c r="FZY516" s="460"/>
      <c r="FZZ516" s="460"/>
      <c r="GAA516" s="460"/>
      <c r="GAB516" s="460"/>
      <c r="GAC516" s="460"/>
      <c r="GAD516" s="460"/>
      <c r="GAE516" s="460"/>
      <c r="GAF516" s="460"/>
      <c r="GAG516" s="460"/>
      <c r="GAH516" s="460"/>
      <c r="GAI516" s="460"/>
      <c r="GAJ516" s="460"/>
      <c r="GAK516" s="460"/>
      <c r="GAL516" s="460"/>
      <c r="GAM516" s="460"/>
      <c r="GAN516" s="460"/>
      <c r="GAO516" s="460"/>
      <c r="GAP516" s="460"/>
      <c r="GAQ516" s="460"/>
      <c r="GAR516" s="460"/>
      <c r="GAS516" s="460"/>
      <c r="GAT516" s="460"/>
      <c r="GAU516" s="460"/>
      <c r="GAV516" s="460"/>
      <c r="GAW516" s="460"/>
      <c r="GAX516" s="460"/>
      <c r="GAY516" s="460"/>
      <c r="GAZ516" s="460"/>
      <c r="GBA516" s="460"/>
      <c r="GBB516" s="460"/>
      <c r="GBC516" s="460"/>
      <c r="GBD516" s="460"/>
      <c r="GBE516" s="460"/>
      <c r="GBF516" s="460"/>
      <c r="GBG516" s="460"/>
      <c r="GBH516" s="460"/>
      <c r="GBI516" s="460"/>
      <c r="GBJ516" s="460"/>
      <c r="GBK516" s="460"/>
      <c r="GBL516" s="460"/>
      <c r="GBM516" s="460"/>
      <c r="GBN516" s="460"/>
      <c r="GBO516" s="460"/>
      <c r="GBP516" s="460"/>
      <c r="GBQ516" s="460"/>
      <c r="GBR516" s="460"/>
      <c r="GBS516" s="460"/>
      <c r="GBT516" s="460"/>
      <c r="GBU516" s="460"/>
      <c r="GBV516" s="460"/>
      <c r="GBW516" s="460"/>
      <c r="GBX516" s="460"/>
      <c r="GBY516" s="460"/>
      <c r="GBZ516" s="460"/>
      <c r="GCA516" s="460"/>
      <c r="GCB516" s="460"/>
      <c r="GCC516" s="460"/>
      <c r="GCD516" s="460"/>
      <c r="GCE516" s="460"/>
      <c r="GCF516" s="460"/>
      <c r="GCG516" s="460"/>
      <c r="GCH516" s="460"/>
      <c r="GCI516" s="460"/>
      <c r="GCJ516" s="460"/>
      <c r="GCK516" s="460"/>
      <c r="GCL516" s="460"/>
      <c r="GCM516" s="460"/>
      <c r="GCN516" s="460"/>
      <c r="GCO516" s="460"/>
      <c r="GCP516" s="460"/>
      <c r="GCQ516" s="460"/>
      <c r="GCR516" s="460"/>
      <c r="GCS516" s="460"/>
      <c r="GCT516" s="460"/>
      <c r="GCU516" s="460"/>
      <c r="GCV516" s="460"/>
      <c r="GCW516" s="460"/>
      <c r="GCX516" s="460"/>
      <c r="GCY516" s="460"/>
      <c r="GCZ516" s="460"/>
      <c r="GDA516" s="460"/>
      <c r="GDB516" s="460"/>
      <c r="GDC516" s="460"/>
      <c r="GDD516" s="460"/>
      <c r="GDE516" s="460"/>
      <c r="GDF516" s="460"/>
      <c r="GDG516" s="460"/>
      <c r="GDH516" s="460"/>
      <c r="GDI516" s="460"/>
      <c r="GDJ516" s="460"/>
      <c r="GDK516" s="460"/>
      <c r="GDL516" s="460"/>
      <c r="GDM516" s="460"/>
      <c r="GDN516" s="460"/>
      <c r="GDO516" s="460"/>
      <c r="GDP516" s="460"/>
      <c r="GDQ516" s="460"/>
      <c r="GDR516" s="460"/>
      <c r="GDS516" s="460"/>
      <c r="GDT516" s="460"/>
      <c r="GDU516" s="460"/>
      <c r="GDV516" s="460"/>
      <c r="GDW516" s="460"/>
      <c r="GDX516" s="460"/>
      <c r="GDY516" s="460"/>
      <c r="GDZ516" s="460"/>
      <c r="GEA516" s="460"/>
      <c r="GEB516" s="460"/>
      <c r="GEC516" s="460"/>
      <c r="GED516" s="460"/>
      <c r="GEE516" s="460"/>
      <c r="GEF516" s="460"/>
      <c r="GEG516" s="460"/>
      <c r="GEH516" s="460"/>
      <c r="GEI516" s="460"/>
      <c r="GEJ516" s="460"/>
      <c r="GEK516" s="460"/>
      <c r="GEL516" s="460"/>
      <c r="GEM516" s="460"/>
      <c r="GEN516" s="460"/>
      <c r="GEO516" s="460"/>
      <c r="GEP516" s="460"/>
      <c r="GEQ516" s="460"/>
      <c r="GER516" s="460"/>
      <c r="GES516" s="460"/>
      <c r="GET516" s="460"/>
      <c r="GEU516" s="460"/>
      <c r="GEV516" s="460"/>
      <c r="GEW516" s="460"/>
      <c r="GEX516" s="460"/>
      <c r="GEY516" s="460"/>
      <c r="GEZ516" s="460"/>
      <c r="GFA516" s="460"/>
      <c r="GFB516" s="460"/>
      <c r="GFC516" s="460"/>
      <c r="GFD516" s="460"/>
      <c r="GFE516" s="460"/>
      <c r="GFF516" s="460"/>
      <c r="GFG516" s="460"/>
      <c r="GFH516" s="460"/>
      <c r="GFI516" s="460"/>
      <c r="GFJ516" s="460"/>
      <c r="GFK516" s="460"/>
      <c r="GFL516" s="460"/>
      <c r="GFM516" s="460"/>
      <c r="GFN516" s="460"/>
      <c r="GFO516" s="460"/>
      <c r="GFP516" s="460"/>
      <c r="GFQ516" s="460"/>
      <c r="GFR516" s="460"/>
      <c r="GFS516" s="460"/>
      <c r="GFT516" s="460"/>
      <c r="GFU516" s="460"/>
      <c r="GFV516" s="460"/>
      <c r="GFW516" s="460"/>
      <c r="GFX516" s="460"/>
      <c r="GFY516" s="460"/>
      <c r="GFZ516" s="460"/>
      <c r="GGA516" s="460"/>
      <c r="GGB516" s="460"/>
      <c r="GGC516" s="460"/>
      <c r="GGD516" s="460"/>
      <c r="GGE516" s="460"/>
      <c r="GGF516" s="460"/>
      <c r="GGG516" s="460"/>
      <c r="GGH516" s="460"/>
      <c r="GGI516" s="460"/>
      <c r="GGJ516" s="460"/>
      <c r="GGK516" s="460"/>
      <c r="GGL516" s="460"/>
      <c r="GGM516" s="460"/>
      <c r="GGN516" s="460"/>
      <c r="GGO516" s="460"/>
      <c r="GGP516" s="460"/>
      <c r="GGQ516" s="460"/>
      <c r="GGR516" s="460"/>
      <c r="GGS516" s="460"/>
      <c r="GGT516" s="460"/>
      <c r="GGU516" s="460"/>
      <c r="GGV516" s="460"/>
      <c r="GGW516" s="460"/>
      <c r="GGX516" s="460"/>
      <c r="GGY516" s="460"/>
      <c r="GGZ516" s="460"/>
      <c r="GHA516" s="460"/>
      <c r="GHB516" s="460"/>
      <c r="GHC516" s="460"/>
      <c r="GHD516" s="460"/>
      <c r="GHE516" s="460"/>
      <c r="GHF516" s="460"/>
      <c r="GHG516" s="460"/>
      <c r="GHH516" s="460"/>
      <c r="GHI516" s="460"/>
      <c r="GHJ516" s="460"/>
      <c r="GHK516" s="460"/>
      <c r="GHL516" s="460"/>
      <c r="GHM516" s="460"/>
      <c r="GHN516" s="460"/>
      <c r="GHO516" s="460"/>
      <c r="GHP516" s="460"/>
      <c r="GHQ516" s="460"/>
      <c r="GHR516" s="460"/>
      <c r="GHS516" s="460"/>
      <c r="GHT516" s="460"/>
      <c r="GHU516" s="460"/>
      <c r="GHV516" s="460"/>
      <c r="GHW516" s="460"/>
      <c r="GHX516" s="460"/>
      <c r="GHY516" s="460"/>
      <c r="GHZ516" s="460"/>
      <c r="GIA516" s="460"/>
      <c r="GIB516" s="460"/>
      <c r="GIC516" s="460"/>
      <c r="GID516" s="460"/>
      <c r="GIE516" s="460"/>
      <c r="GIF516" s="460"/>
      <c r="GIG516" s="460"/>
      <c r="GIH516" s="460"/>
      <c r="GII516" s="460"/>
      <c r="GIJ516" s="460"/>
      <c r="GIK516" s="460"/>
      <c r="GIL516" s="460"/>
      <c r="GIM516" s="460"/>
      <c r="GIN516" s="460"/>
      <c r="GIO516" s="460"/>
      <c r="GIP516" s="460"/>
      <c r="GIQ516" s="460"/>
      <c r="GIR516" s="460"/>
      <c r="GIS516" s="460"/>
      <c r="GIT516" s="460"/>
      <c r="GIU516" s="460"/>
      <c r="GIV516" s="460"/>
      <c r="GIW516" s="460"/>
      <c r="GIX516" s="460"/>
      <c r="GIY516" s="460"/>
      <c r="GIZ516" s="460"/>
      <c r="GJA516" s="460"/>
      <c r="GJB516" s="460"/>
      <c r="GJC516" s="460"/>
      <c r="GJD516" s="460"/>
      <c r="GJE516" s="460"/>
      <c r="GJF516" s="460"/>
      <c r="GJG516" s="460"/>
      <c r="GJH516" s="460"/>
      <c r="GJI516" s="460"/>
      <c r="GJJ516" s="460"/>
      <c r="GJK516" s="460"/>
      <c r="GJL516" s="460"/>
      <c r="GJM516" s="460"/>
      <c r="GJN516" s="460"/>
      <c r="GJO516" s="460"/>
      <c r="GJP516" s="460"/>
      <c r="GJQ516" s="460"/>
      <c r="GJR516" s="460"/>
      <c r="GJS516" s="460"/>
      <c r="GJT516" s="460"/>
      <c r="GJU516" s="460"/>
      <c r="GJV516" s="460"/>
      <c r="GJW516" s="460"/>
      <c r="GJX516" s="460"/>
      <c r="GJY516" s="460"/>
      <c r="GJZ516" s="460"/>
      <c r="GKA516" s="460"/>
      <c r="GKB516" s="460"/>
      <c r="GKC516" s="460"/>
      <c r="GKD516" s="460"/>
      <c r="GKE516" s="460"/>
      <c r="GKF516" s="460"/>
      <c r="GKG516" s="460"/>
      <c r="GKH516" s="460"/>
      <c r="GKI516" s="460"/>
      <c r="GKJ516" s="460"/>
      <c r="GKK516" s="460"/>
      <c r="GKL516" s="460"/>
      <c r="GKM516" s="460"/>
      <c r="GKN516" s="460"/>
      <c r="GKO516" s="460"/>
      <c r="GKP516" s="460"/>
      <c r="GKQ516" s="460"/>
      <c r="GKR516" s="460"/>
      <c r="GKS516" s="460"/>
      <c r="GKT516" s="460"/>
      <c r="GKU516" s="460"/>
      <c r="GKV516" s="460"/>
      <c r="GKW516" s="460"/>
      <c r="GKX516" s="460"/>
      <c r="GKY516" s="460"/>
      <c r="GKZ516" s="460"/>
      <c r="GLA516" s="460"/>
      <c r="GLB516" s="460"/>
      <c r="GLC516" s="460"/>
      <c r="GLD516" s="460"/>
      <c r="GLE516" s="460"/>
      <c r="GLF516" s="460"/>
      <c r="GLG516" s="460"/>
      <c r="GLH516" s="460"/>
      <c r="GLI516" s="460"/>
      <c r="GLJ516" s="460"/>
      <c r="GLK516" s="460"/>
      <c r="GLL516" s="460"/>
      <c r="GLM516" s="460"/>
      <c r="GLN516" s="460"/>
      <c r="GLO516" s="460"/>
      <c r="GLP516" s="460"/>
      <c r="GLQ516" s="460"/>
      <c r="GLR516" s="460"/>
      <c r="GLS516" s="460"/>
      <c r="GLT516" s="460"/>
      <c r="GLU516" s="460"/>
      <c r="GLV516" s="460"/>
      <c r="GLW516" s="460"/>
      <c r="GLX516" s="460"/>
      <c r="GLY516" s="460"/>
      <c r="GLZ516" s="460"/>
      <c r="GMA516" s="460"/>
      <c r="GMB516" s="460"/>
      <c r="GMC516" s="460"/>
      <c r="GMD516" s="460"/>
      <c r="GME516" s="460"/>
      <c r="GMF516" s="460"/>
      <c r="GMG516" s="460"/>
      <c r="GMH516" s="460"/>
      <c r="GMI516" s="460"/>
      <c r="GMJ516" s="460"/>
      <c r="GMK516" s="460"/>
      <c r="GML516" s="460"/>
      <c r="GMM516" s="460"/>
      <c r="GMN516" s="460"/>
      <c r="GMO516" s="460"/>
      <c r="GMP516" s="460"/>
      <c r="GMQ516" s="460"/>
      <c r="GMR516" s="460"/>
      <c r="GMS516" s="460"/>
      <c r="GMT516" s="460"/>
      <c r="GMU516" s="460"/>
      <c r="GMV516" s="460"/>
      <c r="GMW516" s="460"/>
      <c r="GMX516" s="460"/>
      <c r="GMY516" s="460"/>
      <c r="GMZ516" s="460"/>
      <c r="GNA516" s="460"/>
      <c r="GNB516" s="460"/>
      <c r="GNC516" s="460"/>
      <c r="GND516" s="460"/>
      <c r="GNE516" s="460"/>
      <c r="GNF516" s="460"/>
      <c r="GNG516" s="460"/>
      <c r="GNH516" s="460"/>
      <c r="GNI516" s="460"/>
      <c r="GNJ516" s="460"/>
      <c r="GNK516" s="460"/>
      <c r="GNL516" s="460"/>
      <c r="GNM516" s="460"/>
      <c r="GNN516" s="460"/>
      <c r="GNO516" s="460"/>
      <c r="GNP516" s="460"/>
      <c r="GNQ516" s="460"/>
      <c r="GNR516" s="460"/>
      <c r="GNS516" s="460"/>
      <c r="GNT516" s="460"/>
      <c r="GNU516" s="460"/>
      <c r="GNV516" s="460"/>
      <c r="GNW516" s="460"/>
      <c r="GNX516" s="460"/>
      <c r="GNY516" s="460"/>
      <c r="GNZ516" s="460"/>
      <c r="GOA516" s="460"/>
      <c r="GOB516" s="460"/>
      <c r="GOC516" s="460"/>
      <c r="GOD516" s="460"/>
      <c r="GOE516" s="460"/>
      <c r="GOF516" s="460"/>
      <c r="GOG516" s="460"/>
      <c r="GOH516" s="460"/>
      <c r="GOI516" s="460"/>
      <c r="GOJ516" s="460"/>
      <c r="GOK516" s="460"/>
      <c r="GOL516" s="460"/>
      <c r="GOM516" s="460"/>
      <c r="GON516" s="460"/>
      <c r="GOO516" s="460"/>
      <c r="GOP516" s="460"/>
      <c r="GOQ516" s="460"/>
      <c r="GOR516" s="460"/>
      <c r="GOS516" s="460"/>
      <c r="GOT516" s="460"/>
      <c r="GOU516" s="460"/>
      <c r="GOV516" s="460"/>
      <c r="GOW516" s="460"/>
      <c r="GOX516" s="460"/>
      <c r="GOY516" s="460"/>
      <c r="GOZ516" s="460"/>
      <c r="GPA516" s="460"/>
      <c r="GPB516" s="460"/>
      <c r="GPC516" s="460"/>
      <c r="GPD516" s="460"/>
      <c r="GPE516" s="460"/>
      <c r="GPF516" s="460"/>
      <c r="GPG516" s="460"/>
      <c r="GPH516" s="460"/>
      <c r="GPI516" s="460"/>
      <c r="GPJ516" s="460"/>
      <c r="GPK516" s="460"/>
      <c r="GPL516" s="460"/>
      <c r="GPM516" s="460"/>
      <c r="GPN516" s="460"/>
      <c r="GPO516" s="460"/>
      <c r="GPP516" s="460"/>
      <c r="GPQ516" s="460"/>
      <c r="GPR516" s="460"/>
      <c r="GPS516" s="460"/>
      <c r="GPT516" s="460"/>
      <c r="GPU516" s="460"/>
      <c r="GPV516" s="460"/>
      <c r="GPW516" s="460"/>
      <c r="GPX516" s="460"/>
      <c r="GPY516" s="460"/>
      <c r="GPZ516" s="460"/>
      <c r="GQA516" s="460"/>
      <c r="GQB516" s="460"/>
      <c r="GQC516" s="460"/>
      <c r="GQD516" s="460"/>
      <c r="GQE516" s="460"/>
      <c r="GQF516" s="460"/>
      <c r="GQG516" s="460"/>
      <c r="GQH516" s="460"/>
      <c r="GQI516" s="460"/>
      <c r="GQJ516" s="460"/>
      <c r="GQK516" s="460"/>
      <c r="GQL516" s="460"/>
      <c r="GQM516" s="460"/>
      <c r="GQN516" s="460"/>
      <c r="GQO516" s="460"/>
      <c r="GQP516" s="460"/>
      <c r="GQQ516" s="460"/>
      <c r="GQR516" s="460"/>
      <c r="GQS516" s="460"/>
      <c r="GQT516" s="460"/>
      <c r="GQU516" s="460"/>
      <c r="GQV516" s="460"/>
      <c r="GQW516" s="460"/>
      <c r="GQX516" s="460"/>
      <c r="GQY516" s="460"/>
      <c r="GQZ516" s="460"/>
      <c r="GRA516" s="460"/>
      <c r="GRB516" s="460"/>
      <c r="GRC516" s="460"/>
      <c r="GRD516" s="460"/>
      <c r="GRE516" s="460"/>
      <c r="GRF516" s="460"/>
      <c r="GRG516" s="460"/>
      <c r="GRH516" s="460"/>
      <c r="GRI516" s="460"/>
      <c r="GRJ516" s="460"/>
      <c r="GRK516" s="460"/>
      <c r="GRL516" s="460"/>
      <c r="GRM516" s="460"/>
      <c r="GRN516" s="460"/>
      <c r="GRO516" s="460"/>
      <c r="GRP516" s="460"/>
      <c r="GRQ516" s="460"/>
      <c r="GRR516" s="460"/>
      <c r="GRS516" s="460"/>
      <c r="GRT516" s="460"/>
      <c r="GRU516" s="460"/>
      <c r="GRV516" s="460"/>
      <c r="GRW516" s="460"/>
      <c r="GRX516" s="460"/>
      <c r="GRY516" s="460"/>
      <c r="GRZ516" s="460"/>
      <c r="GSA516" s="460"/>
      <c r="GSB516" s="460"/>
      <c r="GSC516" s="460"/>
      <c r="GSD516" s="460"/>
      <c r="GSE516" s="460"/>
      <c r="GSF516" s="460"/>
      <c r="GSG516" s="460"/>
      <c r="GSH516" s="460"/>
      <c r="GSI516" s="460"/>
      <c r="GSJ516" s="460"/>
      <c r="GSK516" s="460"/>
      <c r="GSL516" s="460"/>
      <c r="GSM516" s="460"/>
      <c r="GSN516" s="460"/>
      <c r="GSO516" s="460"/>
      <c r="GSP516" s="460"/>
      <c r="GSQ516" s="460"/>
      <c r="GSR516" s="460"/>
      <c r="GSS516" s="460"/>
      <c r="GST516" s="460"/>
      <c r="GSU516" s="460"/>
      <c r="GSV516" s="460"/>
      <c r="GSW516" s="460"/>
      <c r="GSX516" s="460"/>
      <c r="GSY516" s="460"/>
      <c r="GSZ516" s="460"/>
      <c r="GTA516" s="460"/>
      <c r="GTB516" s="460"/>
      <c r="GTC516" s="460"/>
      <c r="GTD516" s="460"/>
      <c r="GTE516" s="460"/>
      <c r="GTF516" s="460"/>
      <c r="GTG516" s="460"/>
      <c r="GTH516" s="460"/>
      <c r="GTI516" s="460"/>
      <c r="GTJ516" s="460"/>
      <c r="GTK516" s="460"/>
      <c r="GTL516" s="460"/>
      <c r="GTM516" s="460"/>
      <c r="GTN516" s="460"/>
      <c r="GTO516" s="460"/>
      <c r="GTP516" s="460"/>
      <c r="GTQ516" s="460"/>
      <c r="GTR516" s="460"/>
      <c r="GTS516" s="460"/>
      <c r="GTT516" s="460"/>
      <c r="GTU516" s="460"/>
      <c r="GTV516" s="460"/>
      <c r="GTW516" s="460"/>
      <c r="GTX516" s="460"/>
      <c r="GTY516" s="460"/>
      <c r="GTZ516" s="460"/>
      <c r="GUA516" s="460"/>
      <c r="GUB516" s="460"/>
      <c r="GUC516" s="460"/>
      <c r="GUD516" s="460"/>
      <c r="GUE516" s="460"/>
      <c r="GUF516" s="460"/>
      <c r="GUG516" s="460"/>
      <c r="GUH516" s="460"/>
      <c r="GUI516" s="460"/>
      <c r="GUJ516" s="460"/>
      <c r="GUK516" s="460"/>
      <c r="GUL516" s="460"/>
      <c r="GUM516" s="460"/>
      <c r="GUN516" s="460"/>
      <c r="GUO516" s="460"/>
      <c r="GUP516" s="460"/>
      <c r="GUQ516" s="460"/>
      <c r="GUR516" s="460"/>
      <c r="GUS516" s="460"/>
      <c r="GUT516" s="460"/>
      <c r="GUU516" s="460"/>
      <c r="GUV516" s="460"/>
      <c r="GUW516" s="460"/>
      <c r="GUX516" s="460"/>
      <c r="GUY516" s="460"/>
      <c r="GUZ516" s="460"/>
      <c r="GVA516" s="460"/>
      <c r="GVB516" s="460"/>
      <c r="GVC516" s="460"/>
      <c r="GVD516" s="460"/>
      <c r="GVE516" s="460"/>
      <c r="GVF516" s="460"/>
      <c r="GVG516" s="460"/>
      <c r="GVH516" s="460"/>
      <c r="GVI516" s="460"/>
      <c r="GVJ516" s="460"/>
      <c r="GVK516" s="460"/>
      <c r="GVL516" s="460"/>
      <c r="GVM516" s="460"/>
      <c r="GVN516" s="460"/>
      <c r="GVO516" s="460"/>
      <c r="GVP516" s="460"/>
      <c r="GVQ516" s="460"/>
      <c r="GVR516" s="460"/>
      <c r="GVS516" s="460"/>
      <c r="GVT516" s="460"/>
      <c r="GVU516" s="460"/>
      <c r="GVV516" s="460"/>
      <c r="GVW516" s="460"/>
      <c r="GVX516" s="460"/>
      <c r="GVY516" s="460"/>
      <c r="GVZ516" s="460"/>
      <c r="GWA516" s="460"/>
      <c r="GWB516" s="460"/>
      <c r="GWC516" s="460"/>
      <c r="GWD516" s="460"/>
      <c r="GWE516" s="460"/>
      <c r="GWF516" s="460"/>
      <c r="GWG516" s="460"/>
      <c r="GWH516" s="460"/>
      <c r="GWI516" s="460"/>
      <c r="GWJ516" s="460"/>
      <c r="GWK516" s="460"/>
      <c r="GWL516" s="460"/>
      <c r="GWM516" s="460"/>
      <c r="GWN516" s="460"/>
      <c r="GWO516" s="460"/>
      <c r="GWP516" s="460"/>
      <c r="GWQ516" s="460"/>
      <c r="GWR516" s="460"/>
      <c r="GWS516" s="460"/>
      <c r="GWT516" s="460"/>
      <c r="GWU516" s="460"/>
      <c r="GWV516" s="460"/>
      <c r="GWW516" s="460"/>
      <c r="GWX516" s="460"/>
      <c r="GWY516" s="460"/>
      <c r="GWZ516" s="460"/>
      <c r="GXA516" s="460"/>
      <c r="GXB516" s="460"/>
      <c r="GXC516" s="460"/>
      <c r="GXD516" s="460"/>
      <c r="GXE516" s="460"/>
      <c r="GXF516" s="460"/>
      <c r="GXG516" s="460"/>
      <c r="GXH516" s="460"/>
      <c r="GXI516" s="460"/>
      <c r="GXJ516" s="460"/>
      <c r="GXK516" s="460"/>
      <c r="GXL516" s="460"/>
      <c r="GXM516" s="460"/>
      <c r="GXN516" s="460"/>
      <c r="GXO516" s="460"/>
      <c r="GXP516" s="460"/>
      <c r="GXQ516" s="460"/>
      <c r="GXR516" s="460"/>
      <c r="GXS516" s="460"/>
      <c r="GXT516" s="460"/>
      <c r="GXU516" s="460"/>
      <c r="GXV516" s="460"/>
      <c r="GXW516" s="460"/>
      <c r="GXX516" s="460"/>
      <c r="GXY516" s="460"/>
      <c r="GXZ516" s="460"/>
      <c r="GYA516" s="460"/>
      <c r="GYB516" s="460"/>
      <c r="GYC516" s="460"/>
      <c r="GYD516" s="460"/>
      <c r="GYE516" s="460"/>
      <c r="GYF516" s="460"/>
      <c r="GYG516" s="460"/>
      <c r="GYH516" s="460"/>
      <c r="GYI516" s="460"/>
      <c r="GYJ516" s="460"/>
      <c r="GYK516" s="460"/>
      <c r="GYL516" s="460"/>
      <c r="GYM516" s="460"/>
      <c r="GYN516" s="460"/>
      <c r="GYO516" s="460"/>
      <c r="GYP516" s="460"/>
      <c r="GYQ516" s="460"/>
      <c r="GYR516" s="460"/>
      <c r="GYS516" s="460"/>
      <c r="GYT516" s="460"/>
      <c r="GYU516" s="460"/>
      <c r="GYV516" s="460"/>
      <c r="GYW516" s="460"/>
      <c r="GYX516" s="460"/>
      <c r="GYY516" s="460"/>
      <c r="GYZ516" s="460"/>
      <c r="GZA516" s="460"/>
      <c r="GZB516" s="460"/>
      <c r="GZC516" s="460"/>
      <c r="GZD516" s="460"/>
      <c r="GZE516" s="460"/>
      <c r="GZF516" s="460"/>
      <c r="GZG516" s="460"/>
      <c r="GZH516" s="460"/>
      <c r="GZI516" s="460"/>
      <c r="GZJ516" s="460"/>
      <c r="GZK516" s="460"/>
      <c r="GZL516" s="460"/>
      <c r="GZM516" s="460"/>
      <c r="GZN516" s="460"/>
      <c r="GZO516" s="460"/>
      <c r="GZP516" s="460"/>
      <c r="GZQ516" s="460"/>
      <c r="GZR516" s="460"/>
      <c r="GZS516" s="460"/>
      <c r="GZT516" s="460"/>
      <c r="GZU516" s="460"/>
      <c r="GZV516" s="460"/>
      <c r="GZW516" s="460"/>
      <c r="GZX516" s="460"/>
      <c r="GZY516" s="460"/>
      <c r="GZZ516" s="460"/>
      <c r="HAA516" s="460"/>
      <c r="HAB516" s="460"/>
      <c r="HAC516" s="460"/>
      <c r="HAD516" s="460"/>
      <c r="HAE516" s="460"/>
      <c r="HAF516" s="460"/>
      <c r="HAG516" s="460"/>
      <c r="HAH516" s="460"/>
      <c r="HAI516" s="460"/>
      <c r="HAJ516" s="460"/>
      <c r="HAK516" s="460"/>
      <c r="HAL516" s="460"/>
      <c r="HAM516" s="460"/>
      <c r="HAN516" s="460"/>
      <c r="HAO516" s="460"/>
      <c r="HAP516" s="460"/>
      <c r="HAQ516" s="460"/>
      <c r="HAR516" s="460"/>
      <c r="HAS516" s="460"/>
      <c r="HAT516" s="460"/>
      <c r="HAU516" s="460"/>
      <c r="HAV516" s="460"/>
      <c r="HAW516" s="460"/>
      <c r="HAX516" s="460"/>
      <c r="HAY516" s="460"/>
      <c r="HAZ516" s="460"/>
      <c r="HBA516" s="460"/>
      <c r="HBB516" s="460"/>
      <c r="HBC516" s="460"/>
      <c r="HBD516" s="460"/>
      <c r="HBE516" s="460"/>
      <c r="HBF516" s="460"/>
      <c r="HBG516" s="460"/>
      <c r="HBH516" s="460"/>
      <c r="HBI516" s="460"/>
      <c r="HBJ516" s="460"/>
      <c r="HBK516" s="460"/>
      <c r="HBL516" s="460"/>
      <c r="HBM516" s="460"/>
      <c r="HBN516" s="460"/>
      <c r="HBO516" s="460"/>
      <c r="HBP516" s="460"/>
      <c r="HBQ516" s="460"/>
      <c r="HBR516" s="460"/>
      <c r="HBS516" s="460"/>
      <c r="HBT516" s="460"/>
      <c r="HBU516" s="460"/>
      <c r="HBV516" s="460"/>
      <c r="HBW516" s="460"/>
      <c r="HBX516" s="460"/>
      <c r="HBY516" s="460"/>
      <c r="HBZ516" s="460"/>
      <c r="HCA516" s="460"/>
      <c r="HCB516" s="460"/>
      <c r="HCC516" s="460"/>
      <c r="HCD516" s="460"/>
      <c r="HCE516" s="460"/>
      <c r="HCF516" s="460"/>
      <c r="HCG516" s="460"/>
      <c r="HCH516" s="460"/>
      <c r="HCI516" s="460"/>
      <c r="HCJ516" s="460"/>
      <c r="HCK516" s="460"/>
      <c r="HCL516" s="460"/>
      <c r="HCM516" s="460"/>
      <c r="HCN516" s="460"/>
      <c r="HCO516" s="460"/>
      <c r="HCP516" s="460"/>
      <c r="HCQ516" s="460"/>
      <c r="HCR516" s="460"/>
      <c r="HCS516" s="460"/>
      <c r="HCT516" s="460"/>
      <c r="HCU516" s="460"/>
      <c r="HCV516" s="460"/>
      <c r="HCW516" s="460"/>
      <c r="HCX516" s="460"/>
      <c r="HCY516" s="460"/>
      <c r="HCZ516" s="460"/>
      <c r="HDA516" s="460"/>
      <c r="HDB516" s="460"/>
      <c r="HDC516" s="460"/>
      <c r="HDD516" s="460"/>
      <c r="HDE516" s="460"/>
      <c r="HDF516" s="460"/>
      <c r="HDG516" s="460"/>
      <c r="HDH516" s="460"/>
      <c r="HDI516" s="460"/>
      <c r="HDJ516" s="460"/>
      <c r="HDK516" s="460"/>
      <c r="HDL516" s="460"/>
      <c r="HDM516" s="460"/>
      <c r="HDN516" s="460"/>
      <c r="HDO516" s="460"/>
      <c r="HDP516" s="460"/>
      <c r="HDQ516" s="460"/>
      <c r="HDR516" s="460"/>
      <c r="HDS516" s="460"/>
      <c r="HDT516" s="460"/>
      <c r="HDU516" s="460"/>
      <c r="HDV516" s="460"/>
      <c r="HDW516" s="460"/>
      <c r="HDX516" s="460"/>
      <c r="HDY516" s="460"/>
      <c r="HDZ516" s="460"/>
      <c r="HEA516" s="460"/>
      <c r="HEB516" s="460"/>
      <c r="HEC516" s="460"/>
      <c r="HED516" s="460"/>
      <c r="HEE516" s="460"/>
      <c r="HEF516" s="460"/>
      <c r="HEG516" s="460"/>
      <c r="HEH516" s="460"/>
      <c r="HEI516" s="460"/>
      <c r="HEJ516" s="460"/>
      <c r="HEK516" s="460"/>
      <c r="HEL516" s="460"/>
      <c r="HEM516" s="460"/>
      <c r="HEN516" s="460"/>
      <c r="HEO516" s="460"/>
      <c r="HEP516" s="460"/>
      <c r="HEQ516" s="460"/>
      <c r="HER516" s="460"/>
      <c r="HES516" s="460"/>
      <c r="HET516" s="460"/>
      <c r="HEU516" s="460"/>
      <c r="HEV516" s="460"/>
      <c r="HEW516" s="460"/>
      <c r="HEX516" s="460"/>
      <c r="HEY516" s="460"/>
      <c r="HEZ516" s="460"/>
      <c r="HFA516" s="460"/>
      <c r="HFB516" s="460"/>
      <c r="HFC516" s="460"/>
      <c r="HFD516" s="460"/>
      <c r="HFE516" s="460"/>
      <c r="HFF516" s="460"/>
      <c r="HFG516" s="460"/>
      <c r="HFH516" s="460"/>
      <c r="HFI516" s="460"/>
      <c r="HFJ516" s="460"/>
      <c r="HFK516" s="460"/>
      <c r="HFL516" s="460"/>
      <c r="HFM516" s="460"/>
      <c r="HFN516" s="460"/>
      <c r="HFO516" s="460"/>
      <c r="HFP516" s="460"/>
      <c r="HFQ516" s="460"/>
      <c r="HFR516" s="460"/>
      <c r="HFS516" s="460"/>
      <c r="HFT516" s="460"/>
      <c r="HFU516" s="460"/>
      <c r="HFV516" s="460"/>
      <c r="HFW516" s="460"/>
      <c r="HFX516" s="460"/>
      <c r="HFY516" s="460"/>
      <c r="HFZ516" s="460"/>
      <c r="HGA516" s="460"/>
      <c r="HGB516" s="460"/>
      <c r="HGC516" s="460"/>
      <c r="HGD516" s="460"/>
      <c r="HGE516" s="460"/>
      <c r="HGF516" s="460"/>
      <c r="HGG516" s="460"/>
      <c r="HGH516" s="460"/>
      <c r="HGI516" s="460"/>
      <c r="HGJ516" s="460"/>
      <c r="HGK516" s="460"/>
      <c r="HGL516" s="460"/>
      <c r="HGM516" s="460"/>
      <c r="HGN516" s="460"/>
      <c r="HGO516" s="460"/>
      <c r="HGP516" s="460"/>
      <c r="HGQ516" s="460"/>
      <c r="HGR516" s="460"/>
      <c r="HGS516" s="460"/>
      <c r="HGT516" s="460"/>
      <c r="HGU516" s="460"/>
      <c r="HGV516" s="460"/>
      <c r="HGW516" s="460"/>
      <c r="HGX516" s="460"/>
      <c r="HGY516" s="460"/>
      <c r="HGZ516" s="460"/>
      <c r="HHA516" s="460"/>
      <c r="HHB516" s="460"/>
      <c r="HHC516" s="460"/>
      <c r="HHD516" s="460"/>
      <c r="HHE516" s="460"/>
      <c r="HHF516" s="460"/>
      <c r="HHG516" s="460"/>
      <c r="HHH516" s="460"/>
      <c r="HHI516" s="460"/>
      <c r="HHJ516" s="460"/>
      <c r="HHK516" s="460"/>
      <c r="HHL516" s="460"/>
      <c r="HHM516" s="460"/>
      <c r="HHN516" s="460"/>
      <c r="HHO516" s="460"/>
      <c r="HHP516" s="460"/>
      <c r="HHQ516" s="460"/>
      <c r="HHR516" s="460"/>
      <c r="HHS516" s="460"/>
      <c r="HHT516" s="460"/>
      <c r="HHU516" s="460"/>
      <c r="HHV516" s="460"/>
      <c r="HHW516" s="460"/>
      <c r="HHX516" s="460"/>
      <c r="HHY516" s="460"/>
      <c r="HHZ516" s="460"/>
      <c r="HIA516" s="460"/>
      <c r="HIB516" s="460"/>
      <c r="HIC516" s="460"/>
      <c r="HID516" s="460"/>
      <c r="HIE516" s="460"/>
      <c r="HIF516" s="460"/>
      <c r="HIG516" s="460"/>
      <c r="HIH516" s="460"/>
      <c r="HII516" s="460"/>
      <c r="HIJ516" s="460"/>
      <c r="HIK516" s="460"/>
      <c r="HIL516" s="460"/>
      <c r="HIM516" s="460"/>
      <c r="HIN516" s="460"/>
      <c r="HIO516" s="460"/>
      <c r="HIP516" s="460"/>
      <c r="HIQ516" s="460"/>
      <c r="HIR516" s="460"/>
      <c r="HIS516" s="460"/>
      <c r="HIT516" s="460"/>
      <c r="HIU516" s="460"/>
      <c r="HIV516" s="460"/>
      <c r="HIW516" s="460"/>
      <c r="HIX516" s="460"/>
      <c r="HIY516" s="460"/>
      <c r="HIZ516" s="460"/>
      <c r="HJA516" s="460"/>
      <c r="HJB516" s="460"/>
      <c r="HJC516" s="460"/>
      <c r="HJD516" s="460"/>
      <c r="HJE516" s="460"/>
      <c r="HJF516" s="460"/>
      <c r="HJG516" s="460"/>
      <c r="HJH516" s="460"/>
      <c r="HJI516" s="460"/>
      <c r="HJJ516" s="460"/>
      <c r="HJK516" s="460"/>
      <c r="HJL516" s="460"/>
      <c r="HJM516" s="460"/>
      <c r="HJN516" s="460"/>
      <c r="HJO516" s="460"/>
      <c r="HJP516" s="460"/>
      <c r="HJQ516" s="460"/>
      <c r="HJR516" s="460"/>
      <c r="HJS516" s="460"/>
      <c r="HJT516" s="460"/>
      <c r="HJU516" s="460"/>
      <c r="HJV516" s="460"/>
      <c r="HJW516" s="460"/>
      <c r="HJX516" s="460"/>
      <c r="HJY516" s="460"/>
      <c r="HJZ516" s="460"/>
      <c r="HKA516" s="460"/>
      <c r="HKB516" s="460"/>
      <c r="HKC516" s="460"/>
      <c r="HKD516" s="460"/>
      <c r="HKE516" s="460"/>
      <c r="HKF516" s="460"/>
      <c r="HKG516" s="460"/>
      <c r="HKH516" s="460"/>
      <c r="HKI516" s="460"/>
      <c r="HKJ516" s="460"/>
      <c r="HKK516" s="460"/>
      <c r="HKL516" s="460"/>
      <c r="HKM516" s="460"/>
      <c r="HKN516" s="460"/>
      <c r="HKO516" s="460"/>
      <c r="HKP516" s="460"/>
      <c r="HKQ516" s="460"/>
      <c r="HKR516" s="460"/>
      <c r="HKS516" s="460"/>
      <c r="HKT516" s="460"/>
      <c r="HKU516" s="460"/>
      <c r="HKV516" s="460"/>
      <c r="HKW516" s="460"/>
      <c r="HKX516" s="460"/>
      <c r="HKY516" s="460"/>
      <c r="HKZ516" s="460"/>
      <c r="HLA516" s="460"/>
      <c r="HLB516" s="460"/>
      <c r="HLC516" s="460"/>
      <c r="HLD516" s="460"/>
      <c r="HLE516" s="460"/>
      <c r="HLF516" s="460"/>
      <c r="HLG516" s="460"/>
      <c r="HLH516" s="460"/>
      <c r="HLI516" s="460"/>
      <c r="HLJ516" s="460"/>
      <c r="HLK516" s="460"/>
      <c r="HLL516" s="460"/>
      <c r="HLM516" s="460"/>
      <c r="HLN516" s="460"/>
      <c r="HLO516" s="460"/>
      <c r="HLP516" s="460"/>
      <c r="HLQ516" s="460"/>
      <c r="HLR516" s="460"/>
      <c r="HLS516" s="460"/>
      <c r="HLT516" s="460"/>
      <c r="HLU516" s="460"/>
      <c r="HLV516" s="460"/>
      <c r="HLW516" s="460"/>
      <c r="HLX516" s="460"/>
      <c r="HLY516" s="460"/>
      <c r="HLZ516" s="460"/>
      <c r="HMA516" s="460"/>
      <c r="HMB516" s="460"/>
      <c r="HMC516" s="460"/>
      <c r="HMD516" s="460"/>
      <c r="HME516" s="460"/>
      <c r="HMF516" s="460"/>
      <c r="HMG516" s="460"/>
      <c r="HMH516" s="460"/>
      <c r="HMI516" s="460"/>
      <c r="HMJ516" s="460"/>
      <c r="HMK516" s="460"/>
      <c r="HML516" s="460"/>
      <c r="HMM516" s="460"/>
      <c r="HMN516" s="460"/>
      <c r="HMO516" s="460"/>
      <c r="HMP516" s="460"/>
      <c r="HMQ516" s="460"/>
      <c r="HMR516" s="460"/>
      <c r="HMS516" s="460"/>
      <c r="HMT516" s="460"/>
      <c r="HMU516" s="460"/>
      <c r="HMV516" s="460"/>
      <c r="HMW516" s="460"/>
      <c r="HMX516" s="460"/>
      <c r="HMY516" s="460"/>
      <c r="HMZ516" s="460"/>
      <c r="HNA516" s="460"/>
      <c r="HNB516" s="460"/>
      <c r="HNC516" s="460"/>
      <c r="HND516" s="460"/>
      <c r="HNE516" s="460"/>
      <c r="HNF516" s="460"/>
      <c r="HNG516" s="460"/>
      <c r="HNH516" s="460"/>
      <c r="HNI516" s="460"/>
      <c r="HNJ516" s="460"/>
      <c r="HNK516" s="460"/>
      <c r="HNL516" s="460"/>
      <c r="HNM516" s="460"/>
      <c r="HNN516" s="460"/>
      <c r="HNO516" s="460"/>
      <c r="HNP516" s="460"/>
      <c r="HNQ516" s="460"/>
      <c r="HNR516" s="460"/>
      <c r="HNS516" s="460"/>
      <c r="HNT516" s="460"/>
      <c r="HNU516" s="460"/>
      <c r="HNV516" s="460"/>
      <c r="HNW516" s="460"/>
      <c r="HNX516" s="460"/>
      <c r="HNY516" s="460"/>
      <c r="HNZ516" s="460"/>
      <c r="HOA516" s="460"/>
      <c r="HOB516" s="460"/>
      <c r="HOC516" s="460"/>
      <c r="HOD516" s="460"/>
      <c r="HOE516" s="460"/>
      <c r="HOF516" s="460"/>
      <c r="HOG516" s="460"/>
      <c r="HOH516" s="460"/>
      <c r="HOI516" s="460"/>
      <c r="HOJ516" s="460"/>
      <c r="HOK516" s="460"/>
      <c r="HOL516" s="460"/>
      <c r="HOM516" s="460"/>
      <c r="HON516" s="460"/>
      <c r="HOO516" s="460"/>
      <c r="HOP516" s="460"/>
      <c r="HOQ516" s="460"/>
      <c r="HOR516" s="460"/>
      <c r="HOS516" s="460"/>
      <c r="HOT516" s="460"/>
      <c r="HOU516" s="460"/>
      <c r="HOV516" s="460"/>
      <c r="HOW516" s="460"/>
      <c r="HOX516" s="460"/>
      <c r="HOY516" s="460"/>
      <c r="HOZ516" s="460"/>
      <c r="HPA516" s="460"/>
      <c r="HPB516" s="460"/>
      <c r="HPC516" s="460"/>
      <c r="HPD516" s="460"/>
      <c r="HPE516" s="460"/>
      <c r="HPF516" s="460"/>
      <c r="HPG516" s="460"/>
      <c r="HPH516" s="460"/>
      <c r="HPI516" s="460"/>
      <c r="HPJ516" s="460"/>
      <c r="HPK516" s="460"/>
      <c r="HPL516" s="460"/>
      <c r="HPM516" s="460"/>
      <c r="HPN516" s="460"/>
      <c r="HPO516" s="460"/>
      <c r="HPP516" s="460"/>
      <c r="HPQ516" s="460"/>
      <c r="HPR516" s="460"/>
      <c r="HPS516" s="460"/>
      <c r="HPT516" s="460"/>
      <c r="HPU516" s="460"/>
      <c r="HPV516" s="460"/>
      <c r="HPW516" s="460"/>
      <c r="HPX516" s="460"/>
      <c r="HPY516" s="460"/>
      <c r="HPZ516" s="460"/>
      <c r="HQA516" s="460"/>
      <c r="HQB516" s="460"/>
      <c r="HQC516" s="460"/>
      <c r="HQD516" s="460"/>
      <c r="HQE516" s="460"/>
      <c r="HQF516" s="460"/>
      <c r="HQG516" s="460"/>
      <c r="HQH516" s="460"/>
      <c r="HQI516" s="460"/>
      <c r="HQJ516" s="460"/>
      <c r="HQK516" s="460"/>
      <c r="HQL516" s="460"/>
      <c r="HQM516" s="460"/>
      <c r="HQN516" s="460"/>
      <c r="HQO516" s="460"/>
      <c r="HQP516" s="460"/>
      <c r="HQQ516" s="460"/>
      <c r="HQR516" s="460"/>
      <c r="HQS516" s="460"/>
      <c r="HQT516" s="460"/>
      <c r="HQU516" s="460"/>
      <c r="HQV516" s="460"/>
      <c r="HQW516" s="460"/>
      <c r="HQX516" s="460"/>
      <c r="HQY516" s="460"/>
      <c r="HQZ516" s="460"/>
      <c r="HRA516" s="460"/>
      <c r="HRB516" s="460"/>
      <c r="HRC516" s="460"/>
      <c r="HRD516" s="460"/>
      <c r="HRE516" s="460"/>
      <c r="HRF516" s="460"/>
      <c r="HRG516" s="460"/>
      <c r="HRH516" s="460"/>
      <c r="HRI516" s="460"/>
      <c r="HRJ516" s="460"/>
      <c r="HRK516" s="460"/>
      <c r="HRL516" s="460"/>
      <c r="HRM516" s="460"/>
      <c r="HRN516" s="460"/>
      <c r="HRO516" s="460"/>
      <c r="HRP516" s="460"/>
      <c r="HRQ516" s="460"/>
      <c r="HRR516" s="460"/>
      <c r="HRS516" s="460"/>
      <c r="HRT516" s="460"/>
      <c r="HRU516" s="460"/>
      <c r="HRV516" s="460"/>
      <c r="HRW516" s="460"/>
      <c r="HRX516" s="460"/>
      <c r="HRY516" s="460"/>
      <c r="HRZ516" s="460"/>
      <c r="HSA516" s="460"/>
      <c r="HSB516" s="460"/>
      <c r="HSC516" s="460"/>
      <c r="HSD516" s="460"/>
      <c r="HSE516" s="460"/>
      <c r="HSF516" s="460"/>
      <c r="HSG516" s="460"/>
      <c r="HSH516" s="460"/>
      <c r="HSI516" s="460"/>
      <c r="HSJ516" s="460"/>
      <c r="HSK516" s="460"/>
      <c r="HSL516" s="460"/>
      <c r="HSM516" s="460"/>
      <c r="HSN516" s="460"/>
      <c r="HSO516" s="460"/>
      <c r="HSP516" s="460"/>
      <c r="HSQ516" s="460"/>
      <c r="HSR516" s="460"/>
      <c r="HSS516" s="460"/>
      <c r="HST516" s="460"/>
      <c r="HSU516" s="460"/>
      <c r="HSV516" s="460"/>
      <c r="HSW516" s="460"/>
      <c r="HSX516" s="460"/>
      <c r="HSY516" s="460"/>
      <c r="HSZ516" s="460"/>
      <c r="HTA516" s="460"/>
      <c r="HTB516" s="460"/>
      <c r="HTC516" s="460"/>
      <c r="HTD516" s="460"/>
      <c r="HTE516" s="460"/>
      <c r="HTF516" s="460"/>
      <c r="HTG516" s="460"/>
      <c r="HTH516" s="460"/>
      <c r="HTI516" s="460"/>
      <c r="HTJ516" s="460"/>
      <c r="HTK516" s="460"/>
      <c r="HTL516" s="460"/>
      <c r="HTM516" s="460"/>
      <c r="HTN516" s="460"/>
      <c r="HTO516" s="460"/>
      <c r="HTP516" s="460"/>
      <c r="HTQ516" s="460"/>
      <c r="HTR516" s="460"/>
      <c r="HTS516" s="460"/>
      <c r="HTT516" s="460"/>
      <c r="HTU516" s="460"/>
      <c r="HTV516" s="460"/>
      <c r="HTW516" s="460"/>
      <c r="HTX516" s="460"/>
      <c r="HTY516" s="460"/>
      <c r="HTZ516" s="460"/>
      <c r="HUA516" s="460"/>
      <c r="HUB516" s="460"/>
      <c r="HUC516" s="460"/>
      <c r="HUD516" s="460"/>
      <c r="HUE516" s="460"/>
      <c r="HUF516" s="460"/>
      <c r="HUG516" s="460"/>
      <c r="HUH516" s="460"/>
      <c r="HUI516" s="460"/>
      <c r="HUJ516" s="460"/>
      <c r="HUK516" s="460"/>
      <c r="HUL516" s="460"/>
      <c r="HUM516" s="460"/>
      <c r="HUN516" s="460"/>
      <c r="HUO516" s="460"/>
      <c r="HUP516" s="460"/>
      <c r="HUQ516" s="460"/>
      <c r="HUR516" s="460"/>
      <c r="HUS516" s="460"/>
      <c r="HUT516" s="460"/>
      <c r="HUU516" s="460"/>
      <c r="HUV516" s="460"/>
      <c r="HUW516" s="460"/>
      <c r="HUX516" s="460"/>
      <c r="HUY516" s="460"/>
      <c r="HUZ516" s="460"/>
      <c r="HVA516" s="460"/>
      <c r="HVB516" s="460"/>
      <c r="HVC516" s="460"/>
      <c r="HVD516" s="460"/>
      <c r="HVE516" s="460"/>
      <c r="HVF516" s="460"/>
      <c r="HVG516" s="460"/>
      <c r="HVH516" s="460"/>
      <c r="HVI516" s="460"/>
      <c r="HVJ516" s="460"/>
      <c r="HVK516" s="460"/>
      <c r="HVL516" s="460"/>
      <c r="HVM516" s="460"/>
      <c r="HVN516" s="460"/>
      <c r="HVO516" s="460"/>
      <c r="HVP516" s="460"/>
      <c r="HVQ516" s="460"/>
      <c r="HVR516" s="460"/>
      <c r="HVS516" s="460"/>
      <c r="HVT516" s="460"/>
      <c r="HVU516" s="460"/>
      <c r="HVV516" s="460"/>
      <c r="HVW516" s="460"/>
      <c r="HVX516" s="460"/>
      <c r="HVY516" s="460"/>
      <c r="HVZ516" s="460"/>
      <c r="HWA516" s="460"/>
      <c r="HWB516" s="460"/>
      <c r="HWC516" s="460"/>
      <c r="HWD516" s="460"/>
      <c r="HWE516" s="460"/>
      <c r="HWF516" s="460"/>
      <c r="HWG516" s="460"/>
      <c r="HWH516" s="460"/>
      <c r="HWI516" s="460"/>
      <c r="HWJ516" s="460"/>
      <c r="HWK516" s="460"/>
      <c r="HWL516" s="460"/>
      <c r="HWM516" s="460"/>
      <c r="HWN516" s="460"/>
      <c r="HWO516" s="460"/>
      <c r="HWP516" s="460"/>
      <c r="HWQ516" s="460"/>
      <c r="HWR516" s="460"/>
      <c r="HWS516" s="460"/>
      <c r="HWT516" s="460"/>
      <c r="HWU516" s="460"/>
      <c r="HWV516" s="460"/>
      <c r="HWW516" s="460"/>
      <c r="HWX516" s="460"/>
      <c r="HWY516" s="460"/>
      <c r="HWZ516" s="460"/>
      <c r="HXA516" s="460"/>
      <c r="HXB516" s="460"/>
      <c r="HXC516" s="460"/>
      <c r="HXD516" s="460"/>
      <c r="HXE516" s="460"/>
      <c r="HXF516" s="460"/>
      <c r="HXG516" s="460"/>
      <c r="HXH516" s="460"/>
      <c r="HXI516" s="460"/>
      <c r="HXJ516" s="460"/>
      <c r="HXK516" s="460"/>
      <c r="HXL516" s="460"/>
      <c r="HXM516" s="460"/>
      <c r="HXN516" s="460"/>
      <c r="HXO516" s="460"/>
      <c r="HXP516" s="460"/>
      <c r="HXQ516" s="460"/>
      <c r="HXR516" s="460"/>
      <c r="HXS516" s="460"/>
      <c r="HXT516" s="460"/>
      <c r="HXU516" s="460"/>
      <c r="HXV516" s="460"/>
      <c r="HXW516" s="460"/>
      <c r="HXX516" s="460"/>
      <c r="HXY516" s="460"/>
      <c r="HXZ516" s="460"/>
      <c r="HYA516" s="460"/>
      <c r="HYB516" s="460"/>
      <c r="HYC516" s="460"/>
      <c r="HYD516" s="460"/>
      <c r="HYE516" s="460"/>
      <c r="HYF516" s="460"/>
      <c r="HYG516" s="460"/>
      <c r="HYH516" s="460"/>
      <c r="HYI516" s="460"/>
      <c r="HYJ516" s="460"/>
      <c r="HYK516" s="460"/>
      <c r="HYL516" s="460"/>
      <c r="HYM516" s="460"/>
      <c r="HYN516" s="460"/>
      <c r="HYO516" s="460"/>
      <c r="HYP516" s="460"/>
      <c r="HYQ516" s="460"/>
      <c r="HYR516" s="460"/>
      <c r="HYS516" s="460"/>
      <c r="HYT516" s="460"/>
      <c r="HYU516" s="460"/>
      <c r="HYV516" s="460"/>
      <c r="HYW516" s="460"/>
      <c r="HYX516" s="460"/>
      <c r="HYY516" s="460"/>
      <c r="HYZ516" s="460"/>
      <c r="HZA516" s="460"/>
      <c r="HZB516" s="460"/>
      <c r="HZC516" s="460"/>
      <c r="HZD516" s="460"/>
      <c r="HZE516" s="460"/>
      <c r="HZF516" s="460"/>
      <c r="HZG516" s="460"/>
      <c r="HZH516" s="460"/>
      <c r="HZI516" s="460"/>
      <c r="HZJ516" s="460"/>
      <c r="HZK516" s="460"/>
      <c r="HZL516" s="460"/>
      <c r="HZM516" s="460"/>
      <c r="HZN516" s="460"/>
      <c r="HZO516" s="460"/>
      <c r="HZP516" s="460"/>
      <c r="HZQ516" s="460"/>
      <c r="HZR516" s="460"/>
      <c r="HZS516" s="460"/>
      <c r="HZT516" s="460"/>
      <c r="HZU516" s="460"/>
      <c r="HZV516" s="460"/>
      <c r="HZW516" s="460"/>
      <c r="HZX516" s="460"/>
      <c r="HZY516" s="460"/>
      <c r="HZZ516" s="460"/>
      <c r="IAA516" s="460"/>
      <c r="IAB516" s="460"/>
      <c r="IAC516" s="460"/>
      <c r="IAD516" s="460"/>
      <c r="IAE516" s="460"/>
      <c r="IAF516" s="460"/>
      <c r="IAG516" s="460"/>
      <c r="IAH516" s="460"/>
      <c r="IAI516" s="460"/>
      <c r="IAJ516" s="460"/>
      <c r="IAK516" s="460"/>
      <c r="IAL516" s="460"/>
      <c r="IAM516" s="460"/>
      <c r="IAN516" s="460"/>
      <c r="IAO516" s="460"/>
      <c r="IAP516" s="460"/>
      <c r="IAQ516" s="460"/>
      <c r="IAR516" s="460"/>
      <c r="IAS516" s="460"/>
      <c r="IAT516" s="460"/>
      <c r="IAU516" s="460"/>
      <c r="IAV516" s="460"/>
      <c r="IAW516" s="460"/>
      <c r="IAX516" s="460"/>
      <c r="IAY516" s="460"/>
      <c r="IAZ516" s="460"/>
      <c r="IBA516" s="460"/>
      <c r="IBB516" s="460"/>
      <c r="IBC516" s="460"/>
      <c r="IBD516" s="460"/>
      <c r="IBE516" s="460"/>
      <c r="IBF516" s="460"/>
      <c r="IBG516" s="460"/>
      <c r="IBH516" s="460"/>
      <c r="IBI516" s="460"/>
      <c r="IBJ516" s="460"/>
      <c r="IBK516" s="460"/>
      <c r="IBL516" s="460"/>
      <c r="IBM516" s="460"/>
      <c r="IBN516" s="460"/>
      <c r="IBO516" s="460"/>
      <c r="IBP516" s="460"/>
      <c r="IBQ516" s="460"/>
      <c r="IBR516" s="460"/>
      <c r="IBS516" s="460"/>
      <c r="IBT516" s="460"/>
      <c r="IBU516" s="460"/>
      <c r="IBV516" s="460"/>
      <c r="IBW516" s="460"/>
      <c r="IBX516" s="460"/>
      <c r="IBY516" s="460"/>
      <c r="IBZ516" s="460"/>
      <c r="ICA516" s="460"/>
      <c r="ICB516" s="460"/>
      <c r="ICC516" s="460"/>
      <c r="ICD516" s="460"/>
      <c r="ICE516" s="460"/>
      <c r="ICF516" s="460"/>
      <c r="ICG516" s="460"/>
      <c r="ICH516" s="460"/>
      <c r="ICI516" s="460"/>
      <c r="ICJ516" s="460"/>
      <c r="ICK516" s="460"/>
      <c r="ICL516" s="460"/>
      <c r="ICM516" s="460"/>
      <c r="ICN516" s="460"/>
      <c r="ICO516" s="460"/>
      <c r="ICP516" s="460"/>
      <c r="ICQ516" s="460"/>
      <c r="ICR516" s="460"/>
      <c r="ICS516" s="460"/>
      <c r="ICT516" s="460"/>
      <c r="ICU516" s="460"/>
      <c r="ICV516" s="460"/>
      <c r="ICW516" s="460"/>
      <c r="ICX516" s="460"/>
      <c r="ICY516" s="460"/>
      <c r="ICZ516" s="460"/>
      <c r="IDA516" s="460"/>
      <c r="IDB516" s="460"/>
      <c r="IDC516" s="460"/>
      <c r="IDD516" s="460"/>
      <c r="IDE516" s="460"/>
      <c r="IDF516" s="460"/>
      <c r="IDG516" s="460"/>
      <c r="IDH516" s="460"/>
      <c r="IDI516" s="460"/>
      <c r="IDJ516" s="460"/>
      <c r="IDK516" s="460"/>
      <c r="IDL516" s="460"/>
      <c r="IDM516" s="460"/>
      <c r="IDN516" s="460"/>
      <c r="IDO516" s="460"/>
      <c r="IDP516" s="460"/>
      <c r="IDQ516" s="460"/>
      <c r="IDR516" s="460"/>
      <c r="IDS516" s="460"/>
      <c r="IDT516" s="460"/>
      <c r="IDU516" s="460"/>
      <c r="IDV516" s="460"/>
      <c r="IDW516" s="460"/>
      <c r="IDX516" s="460"/>
      <c r="IDY516" s="460"/>
      <c r="IDZ516" s="460"/>
      <c r="IEA516" s="460"/>
      <c r="IEB516" s="460"/>
      <c r="IEC516" s="460"/>
      <c r="IED516" s="460"/>
      <c r="IEE516" s="460"/>
      <c r="IEF516" s="460"/>
      <c r="IEG516" s="460"/>
      <c r="IEH516" s="460"/>
      <c r="IEI516" s="460"/>
      <c r="IEJ516" s="460"/>
      <c r="IEK516" s="460"/>
      <c r="IEL516" s="460"/>
      <c r="IEM516" s="460"/>
      <c r="IEN516" s="460"/>
      <c r="IEO516" s="460"/>
      <c r="IEP516" s="460"/>
      <c r="IEQ516" s="460"/>
      <c r="IER516" s="460"/>
      <c r="IES516" s="460"/>
      <c r="IET516" s="460"/>
      <c r="IEU516" s="460"/>
      <c r="IEV516" s="460"/>
      <c r="IEW516" s="460"/>
      <c r="IEX516" s="460"/>
      <c r="IEY516" s="460"/>
      <c r="IEZ516" s="460"/>
      <c r="IFA516" s="460"/>
      <c r="IFB516" s="460"/>
      <c r="IFC516" s="460"/>
      <c r="IFD516" s="460"/>
      <c r="IFE516" s="460"/>
      <c r="IFF516" s="460"/>
      <c r="IFG516" s="460"/>
      <c r="IFH516" s="460"/>
      <c r="IFI516" s="460"/>
      <c r="IFJ516" s="460"/>
      <c r="IFK516" s="460"/>
      <c r="IFL516" s="460"/>
      <c r="IFM516" s="460"/>
      <c r="IFN516" s="460"/>
      <c r="IFO516" s="460"/>
      <c r="IFP516" s="460"/>
      <c r="IFQ516" s="460"/>
      <c r="IFR516" s="460"/>
      <c r="IFS516" s="460"/>
      <c r="IFT516" s="460"/>
      <c r="IFU516" s="460"/>
      <c r="IFV516" s="460"/>
      <c r="IFW516" s="460"/>
      <c r="IFX516" s="460"/>
      <c r="IFY516" s="460"/>
      <c r="IFZ516" s="460"/>
      <c r="IGA516" s="460"/>
      <c r="IGB516" s="460"/>
      <c r="IGC516" s="460"/>
      <c r="IGD516" s="460"/>
      <c r="IGE516" s="460"/>
      <c r="IGF516" s="460"/>
      <c r="IGG516" s="460"/>
      <c r="IGH516" s="460"/>
      <c r="IGI516" s="460"/>
      <c r="IGJ516" s="460"/>
      <c r="IGK516" s="460"/>
      <c r="IGL516" s="460"/>
      <c r="IGM516" s="460"/>
      <c r="IGN516" s="460"/>
      <c r="IGO516" s="460"/>
      <c r="IGP516" s="460"/>
      <c r="IGQ516" s="460"/>
      <c r="IGR516" s="460"/>
      <c r="IGS516" s="460"/>
      <c r="IGT516" s="460"/>
      <c r="IGU516" s="460"/>
      <c r="IGV516" s="460"/>
      <c r="IGW516" s="460"/>
      <c r="IGX516" s="460"/>
      <c r="IGY516" s="460"/>
      <c r="IGZ516" s="460"/>
      <c r="IHA516" s="460"/>
      <c r="IHB516" s="460"/>
      <c r="IHC516" s="460"/>
      <c r="IHD516" s="460"/>
      <c r="IHE516" s="460"/>
      <c r="IHF516" s="460"/>
      <c r="IHG516" s="460"/>
      <c r="IHH516" s="460"/>
      <c r="IHI516" s="460"/>
      <c r="IHJ516" s="460"/>
      <c r="IHK516" s="460"/>
      <c r="IHL516" s="460"/>
      <c r="IHM516" s="460"/>
      <c r="IHN516" s="460"/>
      <c r="IHO516" s="460"/>
      <c r="IHP516" s="460"/>
      <c r="IHQ516" s="460"/>
      <c r="IHR516" s="460"/>
      <c r="IHS516" s="460"/>
      <c r="IHT516" s="460"/>
      <c r="IHU516" s="460"/>
      <c r="IHV516" s="460"/>
      <c r="IHW516" s="460"/>
      <c r="IHX516" s="460"/>
      <c r="IHY516" s="460"/>
      <c r="IHZ516" s="460"/>
      <c r="IIA516" s="460"/>
      <c r="IIB516" s="460"/>
      <c r="IIC516" s="460"/>
      <c r="IID516" s="460"/>
      <c r="IIE516" s="460"/>
      <c r="IIF516" s="460"/>
      <c r="IIG516" s="460"/>
      <c r="IIH516" s="460"/>
      <c r="III516" s="460"/>
      <c r="IIJ516" s="460"/>
      <c r="IIK516" s="460"/>
      <c r="IIL516" s="460"/>
      <c r="IIM516" s="460"/>
      <c r="IIN516" s="460"/>
      <c r="IIO516" s="460"/>
      <c r="IIP516" s="460"/>
      <c r="IIQ516" s="460"/>
      <c r="IIR516" s="460"/>
      <c r="IIS516" s="460"/>
      <c r="IIT516" s="460"/>
      <c r="IIU516" s="460"/>
      <c r="IIV516" s="460"/>
      <c r="IIW516" s="460"/>
      <c r="IIX516" s="460"/>
      <c r="IIY516" s="460"/>
      <c r="IIZ516" s="460"/>
      <c r="IJA516" s="460"/>
      <c r="IJB516" s="460"/>
      <c r="IJC516" s="460"/>
      <c r="IJD516" s="460"/>
      <c r="IJE516" s="460"/>
      <c r="IJF516" s="460"/>
      <c r="IJG516" s="460"/>
      <c r="IJH516" s="460"/>
      <c r="IJI516" s="460"/>
      <c r="IJJ516" s="460"/>
      <c r="IJK516" s="460"/>
      <c r="IJL516" s="460"/>
      <c r="IJM516" s="460"/>
      <c r="IJN516" s="460"/>
      <c r="IJO516" s="460"/>
      <c r="IJP516" s="460"/>
      <c r="IJQ516" s="460"/>
      <c r="IJR516" s="460"/>
      <c r="IJS516" s="460"/>
      <c r="IJT516" s="460"/>
      <c r="IJU516" s="460"/>
      <c r="IJV516" s="460"/>
      <c r="IJW516" s="460"/>
      <c r="IJX516" s="460"/>
      <c r="IJY516" s="460"/>
      <c r="IJZ516" s="460"/>
      <c r="IKA516" s="460"/>
      <c r="IKB516" s="460"/>
      <c r="IKC516" s="460"/>
      <c r="IKD516" s="460"/>
      <c r="IKE516" s="460"/>
      <c r="IKF516" s="460"/>
      <c r="IKG516" s="460"/>
      <c r="IKH516" s="460"/>
      <c r="IKI516" s="460"/>
      <c r="IKJ516" s="460"/>
      <c r="IKK516" s="460"/>
      <c r="IKL516" s="460"/>
      <c r="IKM516" s="460"/>
      <c r="IKN516" s="460"/>
      <c r="IKO516" s="460"/>
      <c r="IKP516" s="460"/>
      <c r="IKQ516" s="460"/>
      <c r="IKR516" s="460"/>
      <c r="IKS516" s="460"/>
      <c r="IKT516" s="460"/>
      <c r="IKU516" s="460"/>
      <c r="IKV516" s="460"/>
      <c r="IKW516" s="460"/>
      <c r="IKX516" s="460"/>
      <c r="IKY516" s="460"/>
      <c r="IKZ516" s="460"/>
      <c r="ILA516" s="460"/>
      <c r="ILB516" s="460"/>
      <c r="ILC516" s="460"/>
      <c r="ILD516" s="460"/>
      <c r="ILE516" s="460"/>
      <c r="ILF516" s="460"/>
      <c r="ILG516" s="460"/>
      <c r="ILH516" s="460"/>
      <c r="ILI516" s="460"/>
      <c r="ILJ516" s="460"/>
      <c r="ILK516" s="460"/>
      <c r="ILL516" s="460"/>
      <c r="ILM516" s="460"/>
      <c r="ILN516" s="460"/>
      <c r="ILO516" s="460"/>
      <c r="ILP516" s="460"/>
      <c r="ILQ516" s="460"/>
      <c r="ILR516" s="460"/>
      <c r="ILS516" s="460"/>
      <c r="ILT516" s="460"/>
      <c r="ILU516" s="460"/>
      <c r="ILV516" s="460"/>
      <c r="ILW516" s="460"/>
      <c r="ILX516" s="460"/>
      <c r="ILY516" s="460"/>
      <c r="ILZ516" s="460"/>
      <c r="IMA516" s="460"/>
      <c r="IMB516" s="460"/>
      <c r="IMC516" s="460"/>
      <c r="IMD516" s="460"/>
      <c r="IME516" s="460"/>
      <c r="IMF516" s="460"/>
      <c r="IMG516" s="460"/>
      <c r="IMH516" s="460"/>
      <c r="IMI516" s="460"/>
      <c r="IMJ516" s="460"/>
      <c r="IMK516" s="460"/>
      <c r="IML516" s="460"/>
      <c r="IMM516" s="460"/>
      <c r="IMN516" s="460"/>
      <c r="IMO516" s="460"/>
      <c r="IMP516" s="460"/>
      <c r="IMQ516" s="460"/>
      <c r="IMR516" s="460"/>
      <c r="IMS516" s="460"/>
      <c r="IMT516" s="460"/>
      <c r="IMU516" s="460"/>
      <c r="IMV516" s="460"/>
      <c r="IMW516" s="460"/>
      <c r="IMX516" s="460"/>
      <c r="IMY516" s="460"/>
      <c r="IMZ516" s="460"/>
      <c r="INA516" s="460"/>
      <c r="INB516" s="460"/>
      <c r="INC516" s="460"/>
      <c r="IND516" s="460"/>
      <c r="INE516" s="460"/>
      <c r="INF516" s="460"/>
      <c r="ING516" s="460"/>
      <c r="INH516" s="460"/>
      <c r="INI516" s="460"/>
      <c r="INJ516" s="460"/>
      <c r="INK516" s="460"/>
      <c r="INL516" s="460"/>
      <c r="INM516" s="460"/>
      <c r="INN516" s="460"/>
      <c r="INO516" s="460"/>
      <c r="INP516" s="460"/>
      <c r="INQ516" s="460"/>
      <c r="INR516" s="460"/>
      <c r="INS516" s="460"/>
      <c r="INT516" s="460"/>
      <c r="INU516" s="460"/>
      <c r="INV516" s="460"/>
      <c r="INW516" s="460"/>
      <c r="INX516" s="460"/>
      <c r="INY516" s="460"/>
      <c r="INZ516" s="460"/>
      <c r="IOA516" s="460"/>
      <c r="IOB516" s="460"/>
      <c r="IOC516" s="460"/>
      <c r="IOD516" s="460"/>
      <c r="IOE516" s="460"/>
      <c r="IOF516" s="460"/>
      <c r="IOG516" s="460"/>
      <c r="IOH516" s="460"/>
      <c r="IOI516" s="460"/>
      <c r="IOJ516" s="460"/>
      <c r="IOK516" s="460"/>
      <c r="IOL516" s="460"/>
      <c r="IOM516" s="460"/>
      <c r="ION516" s="460"/>
      <c r="IOO516" s="460"/>
      <c r="IOP516" s="460"/>
      <c r="IOQ516" s="460"/>
      <c r="IOR516" s="460"/>
      <c r="IOS516" s="460"/>
      <c r="IOT516" s="460"/>
      <c r="IOU516" s="460"/>
      <c r="IOV516" s="460"/>
      <c r="IOW516" s="460"/>
      <c r="IOX516" s="460"/>
      <c r="IOY516" s="460"/>
      <c r="IOZ516" s="460"/>
      <c r="IPA516" s="460"/>
      <c r="IPB516" s="460"/>
      <c r="IPC516" s="460"/>
      <c r="IPD516" s="460"/>
      <c r="IPE516" s="460"/>
      <c r="IPF516" s="460"/>
      <c r="IPG516" s="460"/>
      <c r="IPH516" s="460"/>
      <c r="IPI516" s="460"/>
      <c r="IPJ516" s="460"/>
      <c r="IPK516" s="460"/>
      <c r="IPL516" s="460"/>
      <c r="IPM516" s="460"/>
      <c r="IPN516" s="460"/>
      <c r="IPO516" s="460"/>
      <c r="IPP516" s="460"/>
      <c r="IPQ516" s="460"/>
      <c r="IPR516" s="460"/>
      <c r="IPS516" s="460"/>
      <c r="IPT516" s="460"/>
      <c r="IPU516" s="460"/>
      <c r="IPV516" s="460"/>
      <c r="IPW516" s="460"/>
      <c r="IPX516" s="460"/>
      <c r="IPY516" s="460"/>
      <c r="IPZ516" s="460"/>
      <c r="IQA516" s="460"/>
      <c r="IQB516" s="460"/>
      <c r="IQC516" s="460"/>
      <c r="IQD516" s="460"/>
      <c r="IQE516" s="460"/>
      <c r="IQF516" s="460"/>
      <c r="IQG516" s="460"/>
      <c r="IQH516" s="460"/>
      <c r="IQI516" s="460"/>
      <c r="IQJ516" s="460"/>
      <c r="IQK516" s="460"/>
      <c r="IQL516" s="460"/>
      <c r="IQM516" s="460"/>
      <c r="IQN516" s="460"/>
      <c r="IQO516" s="460"/>
      <c r="IQP516" s="460"/>
      <c r="IQQ516" s="460"/>
      <c r="IQR516" s="460"/>
      <c r="IQS516" s="460"/>
      <c r="IQT516" s="460"/>
      <c r="IQU516" s="460"/>
      <c r="IQV516" s="460"/>
      <c r="IQW516" s="460"/>
      <c r="IQX516" s="460"/>
      <c r="IQY516" s="460"/>
      <c r="IQZ516" s="460"/>
      <c r="IRA516" s="460"/>
      <c r="IRB516" s="460"/>
      <c r="IRC516" s="460"/>
      <c r="IRD516" s="460"/>
      <c r="IRE516" s="460"/>
      <c r="IRF516" s="460"/>
      <c r="IRG516" s="460"/>
      <c r="IRH516" s="460"/>
      <c r="IRI516" s="460"/>
      <c r="IRJ516" s="460"/>
      <c r="IRK516" s="460"/>
      <c r="IRL516" s="460"/>
      <c r="IRM516" s="460"/>
      <c r="IRN516" s="460"/>
      <c r="IRO516" s="460"/>
      <c r="IRP516" s="460"/>
      <c r="IRQ516" s="460"/>
      <c r="IRR516" s="460"/>
      <c r="IRS516" s="460"/>
      <c r="IRT516" s="460"/>
      <c r="IRU516" s="460"/>
      <c r="IRV516" s="460"/>
      <c r="IRW516" s="460"/>
      <c r="IRX516" s="460"/>
      <c r="IRY516" s="460"/>
      <c r="IRZ516" s="460"/>
      <c r="ISA516" s="460"/>
      <c r="ISB516" s="460"/>
      <c r="ISC516" s="460"/>
      <c r="ISD516" s="460"/>
      <c r="ISE516" s="460"/>
      <c r="ISF516" s="460"/>
      <c r="ISG516" s="460"/>
      <c r="ISH516" s="460"/>
      <c r="ISI516" s="460"/>
      <c r="ISJ516" s="460"/>
      <c r="ISK516" s="460"/>
      <c r="ISL516" s="460"/>
      <c r="ISM516" s="460"/>
      <c r="ISN516" s="460"/>
      <c r="ISO516" s="460"/>
      <c r="ISP516" s="460"/>
      <c r="ISQ516" s="460"/>
      <c r="ISR516" s="460"/>
      <c r="ISS516" s="460"/>
      <c r="IST516" s="460"/>
      <c r="ISU516" s="460"/>
      <c r="ISV516" s="460"/>
      <c r="ISW516" s="460"/>
      <c r="ISX516" s="460"/>
      <c r="ISY516" s="460"/>
      <c r="ISZ516" s="460"/>
      <c r="ITA516" s="460"/>
      <c r="ITB516" s="460"/>
      <c r="ITC516" s="460"/>
      <c r="ITD516" s="460"/>
      <c r="ITE516" s="460"/>
      <c r="ITF516" s="460"/>
      <c r="ITG516" s="460"/>
      <c r="ITH516" s="460"/>
      <c r="ITI516" s="460"/>
      <c r="ITJ516" s="460"/>
      <c r="ITK516" s="460"/>
      <c r="ITL516" s="460"/>
      <c r="ITM516" s="460"/>
      <c r="ITN516" s="460"/>
      <c r="ITO516" s="460"/>
      <c r="ITP516" s="460"/>
      <c r="ITQ516" s="460"/>
      <c r="ITR516" s="460"/>
      <c r="ITS516" s="460"/>
      <c r="ITT516" s="460"/>
      <c r="ITU516" s="460"/>
      <c r="ITV516" s="460"/>
      <c r="ITW516" s="460"/>
      <c r="ITX516" s="460"/>
      <c r="ITY516" s="460"/>
      <c r="ITZ516" s="460"/>
      <c r="IUA516" s="460"/>
      <c r="IUB516" s="460"/>
      <c r="IUC516" s="460"/>
      <c r="IUD516" s="460"/>
      <c r="IUE516" s="460"/>
      <c r="IUF516" s="460"/>
      <c r="IUG516" s="460"/>
      <c r="IUH516" s="460"/>
      <c r="IUI516" s="460"/>
      <c r="IUJ516" s="460"/>
      <c r="IUK516" s="460"/>
      <c r="IUL516" s="460"/>
      <c r="IUM516" s="460"/>
      <c r="IUN516" s="460"/>
      <c r="IUO516" s="460"/>
      <c r="IUP516" s="460"/>
      <c r="IUQ516" s="460"/>
      <c r="IUR516" s="460"/>
      <c r="IUS516" s="460"/>
      <c r="IUT516" s="460"/>
      <c r="IUU516" s="460"/>
      <c r="IUV516" s="460"/>
      <c r="IUW516" s="460"/>
      <c r="IUX516" s="460"/>
      <c r="IUY516" s="460"/>
      <c r="IUZ516" s="460"/>
      <c r="IVA516" s="460"/>
      <c r="IVB516" s="460"/>
      <c r="IVC516" s="460"/>
      <c r="IVD516" s="460"/>
      <c r="IVE516" s="460"/>
      <c r="IVF516" s="460"/>
      <c r="IVG516" s="460"/>
      <c r="IVH516" s="460"/>
      <c r="IVI516" s="460"/>
      <c r="IVJ516" s="460"/>
      <c r="IVK516" s="460"/>
      <c r="IVL516" s="460"/>
      <c r="IVM516" s="460"/>
      <c r="IVN516" s="460"/>
      <c r="IVO516" s="460"/>
      <c r="IVP516" s="460"/>
      <c r="IVQ516" s="460"/>
      <c r="IVR516" s="460"/>
      <c r="IVS516" s="460"/>
      <c r="IVT516" s="460"/>
      <c r="IVU516" s="460"/>
      <c r="IVV516" s="460"/>
      <c r="IVW516" s="460"/>
      <c r="IVX516" s="460"/>
      <c r="IVY516" s="460"/>
      <c r="IVZ516" s="460"/>
      <c r="IWA516" s="460"/>
      <c r="IWB516" s="460"/>
      <c r="IWC516" s="460"/>
      <c r="IWD516" s="460"/>
      <c r="IWE516" s="460"/>
      <c r="IWF516" s="460"/>
      <c r="IWG516" s="460"/>
      <c r="IWH516" s="460"/>
      <c r="IWI516" s="460"/>
      <c r="IWJ516" s="460"/>
      <c r="IWK516" s="460"/>
      <c r="IWL516" s="460"/>
      <c r="IWM516" s="460"/>
      <c r="IWN516" s="460"/>
      <c r="IWO516" s="460"/>
      <c r="IWP516" s="460"/>
      <c r="IWQ516" s="460"/>
      <c r="IWR516" s="460"/>
      <c r="IWS516" s="460"/>
      <c r="IWT516" s="460"/>
      <c r="IWU516" s="460"/>
      <c r="IWV516" s="460"/>
      <c r="IWW516" s="460"/>
      <c r="IWX516" s="460"/>
      <c r="IWY516" s="460"/>
      <c r="IWZ516" s="460"/>
      <c r="IXA516" s="460"/>
      <c r="IXB516" s="460"/>
      <c r="IXC516" s="460"/>
      <c r="IXD516" s="460"/>
      <c r="IXE516" s="460"/>
      <c r="IXF516" s="460"/>
      <c r="IXG516" s="460"/>
      <c r="IXH516" s="460"/>
      <c r="IXI516" s="460"/>
      <c r="IXJ516" s="460"/>
      <c r="IXK516" s="460"/>
      <c r="IXL516" s="460"/>
      <c r="IXM516" s="460"/>
      <c r="IXN516" s="460"/>
      <c r="IXO516" s="460"/>
      <c r="IXP516" s="460"/>
      <c r="IXQ516" s="460"/>
      <c r="IXR516" s="460"/>
      <c r="IXS516" s="460"/>
      <c r="IXT516" s="460"/>
      <c r="IXU516" s="460"/>
      <c r="IXV516" s="460"/>
      <c r="IXW516" s="460"/>
      <c r="IXX516" s="460"/>
      <c r="IXY516" s="460"/>
      <c r="IXZ516" s="460"/>
      <c r="IYA516" s="460"/>
      <c r="IYB516" s="460"/>
      <c r="IYC516" s="460"/>
      <c r="IYD516" s="460"/>
      <c r="IYE516" s="460"/>
      <c r="IYF516" s="460"/>
      <c r="IYG516" s="460"/>
      <c r="IYH516" s="460"/>
      <c r="IYI516" s="460"/>
      <c r="IYJ516" s="460"/>
      <c r="IYK516" s="460"/>
      <c r="IYL516" s="460"/>
      <c r="IYM516" s="460"/>
      <c r="IYN516" s="460"/>
      <c r="IYO516" s="460"/>
      <c r="IYP516" s="460"/>
      <c r="IYQ516" s="460"/>
      <c r="IYR516" s="460"/>
      <c r="IYS516" s="460"/>
      <c r="IYT516" s="460"/>
      <c r="IYU516" s="460"/>
      <c r="IYV516" s="460"/>
      <c r="IYW516" s="460"/>
      <c r="IYX516" s="460"/>
      <c r="IYY516" s="460"/>
      <c r="IYZ516" s="460"/>
      <c r="IZA516" s="460"/>
      <c r="IZB516" s="460"/>
      <c r="IZC516" s="460"/>
      <c r="IZD516" s="460"/>
      <c r="IZE516" s="460"/>
      <c r="IZF516" s="460"/>
      <c r="IZG516" s="460"/>
      <c r="IZH516" s="460"/>
      <c r="IZI516" s="460"/>
      <c r="IZJ516" s="460"/>
      <c r="IZK516" s="460"/>
      <c r="IZL516" s="460"/>
      <c r="IZM516" s="460"/>
      <c r="IZN516" s="460"/>
      <c r="IZO516" s="460"/>
      <c r="IZP516" s="460"/>
      <c r="IZQ516" s="460"/>
      <c r="IZR516" s="460"/>
      <c r="IZS516" s="460"/>
      <c r="IZT516" s="460"/>
      <c r="IZU516" s="460"/>
      <c r="IZV516" s="460"/>
      <c r="IZW516" s="460"/>
      <c r="IZX516" s="460"/>
      <c r="IZY516" s="460"/>
      <c r="IZZ516" s="460"/>
      <c r="JAA516" s="460"/>
      <c r="JAB516" s="460"/>
      <c r="JAC516" s="460"/>
      <c r="JAD516" s="460"/>
      <c r="JAE516" s="460"/>
      <c r="JAF516" s="460"/>
      <c r="JAG516" s="460"/>
      <c r="JAH516" s="460"/>
      <c r="JAI516" s="460"/>
      <c r="JAJ516" s="460"/>
      <c r="JAK516" s="460"/>
      <c r="JAL516" s="460"/>
      <c r="JAM516" s="460"/>
      <c r="JAN516" s="460"/>
      <c r="JAO516" s="460"/>
      <c r="JAP516" s="460"/>
      <c r="JAQ516" s="460"/>
      <c r="JAR516" s="460"/>
      <c r="JAS516" s="460"/>
      <c r="JAT516" s="460"/>
      <c r="JAU516" s="460"/>
      <c r="JAV516" s="460"/>
      <c r="JAW516" s="460"/>
      <c r="JAX516" s="460"/>
      <c r="JAY516" s="460"/>
      <c r="JAZ516" s="460"/>
      <c r="JBA516" s="460"/>
      <c r="JBB516" s="460"/>
      <c r="JBC516" s="460"/>
      <c r="JBD516" s="460"/>
      <c r="JBE516" s="460"/>
      <c r="JBF516" s="460"/>
      <c r="JBG516" s="460"/>
      <c r="JBH516" s="460"/>
      <c r="JBI516" s="460"/>
      <c r="JBJ516" s="460"/>
      <c r="JBK516" s="460"/>
      <c r="JBL516" s="460"/>
      <c r="JBM516" s="460"/>
      <c r="JBN516" s="460"/>
      <c r="JBO516" s="460"/>
      <c r="JBP516" s="460"/>
      <c r="JBQ516" s="460"/>
      <c r="JBR516" s="460"/>
      <c r="JBS516" s="460"/>
      <c r="JBT516" s="460"/>
      <c r="JBU516" s="460"/>
      <c r="JBV516" s="460"/>
      <c r="JBW516" s="460"/>
      <c r="JBX516" s="460"/>
      <c r="JBY516" s="460"/>
      <c r="JBZ516" s="460"/>
      <c r="JCA516" s="460"/>
      <c r="JCB516" s="460"/>
      <c r="JCC516" s="460"/>
      <c r="JCD516" s="460"/>
      <c r="JCE516" s="460"/>
      <c r="JCF516" s="460"/>
      <c r="JCG516" s="460"/>
      <c r="JCH516" s="460"/>
      <c r="JCI516" s="460"/>
      <c r="JCJ516" s="460"/>
      <c r="JCK516" s="460"/>
      <c r="JCL516" s="460"/>
      <c r="JCM516" s="460"/>
      <c r="JCN516" s="460"/>
      <c r="JCO516" s="460"/>
      <c r="JCP516" s="460"/>
      <c r="JCQ516" s="460"/>
      <c r="JCR516" s="460"/>
      <c r="JCS516" s="460"/>
      <c r="JCT516" s="460"/>
      <c r="JCU516" s="460"/>
      <c r="JCV516" s="460"/>
      <c r="JCW516" s="460"/>
      <c r="JCX516" s="460"/>
      <c r="JCY516" s="460"/>
      <c r="JCZ516" s="460"/>
      <c r="JDA516" s="460"/>
      <c r="JDB516" s="460"/>
      <c r="JDC516" s="460"/>
      <c r="JDD516" s="460"/>
      <c r="JDE516" s="460"/>
      <c r="JDF516" s="460"/>
      <c r="JDG516" s="460"/>
      <c r="JDH516" s="460"/>
      <c r="JDI516" s="460"/>
      <c r="JDJ516" s="460"/>
      <c r="JDK516" s="460"/>
      <c r="JDL516" s="460"/>
      <c r="JDM516" s="460"/>
      <c r="JDN516" s="460"/>
      <c r="JDO516" s="460"/>
      <c r="JDP516" s="460"/>
      <c r="JDQ516" s="460"/>
      <c r="JDR516" s="460"/>
      <c r="JDS516" s="460"/>
      <c r="JDT516" s="460"/>
      <c r="JDU516" s="460"/>
      <c r="JDV516" s="460"/>
      <c r="JDW516" s="460"/>
      <c r="JDX516" s="460"/>
      <c r="JDY516" s="460"/>
      <c r="JDZ516" s="460"/>
      <c r="JEA516" s="460"/>
      <c r="JEB516" s="460"/>
      <c r="JEC516" s="460"/>
      <c r="JED516" s="460"/>
      <c r="JEE516" s="460"/>
      <c r="JEF516" s="460"/>
      <c r="JEG516" s="460"/>
      <c r="JEH516" s="460"/>
      <c r="JEI516" s="460"/>
      <c r="JEJ516" s="460"/>
      <c r="JEK516" s="460"/>
      <c r="JEL516" s="460"/>
      <c r="JEM516" s="460"/>
      <c r="JEN516" s="460"/>
      <c r="JEO516" s="460"/>
      <c r="JEP516" s="460"/>
      <c r="JEQ516" s="460"/>
      <c r="JER516" s="460"/>
      <c r="JES516" s="460"/>
      <c r="JET516" s="460"/>
      <c r="JEU516" s="460"/>
      <c r="JEV516" s="460"/>
      <c r="JEW516" s="460"/>
      <c r="JEX516" s="460"/>
      <c r="JEY516" s="460"/>
      <c r="JEZ516" s="460"/>
      <c r="JFA516" s="460"/>
      <c r="JFB516" s="460"/>
      <c r="JFC516" s="460"/>
      <c r="JFD516" s="460"/>
      <c r="JFE516" s="460"/>
      <c r="JFF516" s="460"/>
      <c r="JFG516" s="460"/>
      <c r="JFH516" s="460"/>
      <c r="JFI516" s="460"/>
      <c r="JFJ516" s="460"/>
      <c r="JFK516" s="460"/>
      <c r="JFL516" s="460"/>
      <c r="JFM516" s="460"/>
      <c r="JFN516" s="460"/>
      <c r="JFO516" s="460"/>
      <c r="JFP516" s="460"/>
      <c r="JFQ516" s="460"/>
      <c r="JFR516" s="460"/>
      <c r="JFS516" s="460"/>
      <c r="JFT516" s="460"/>
      <c r="JFU516" s="460"/>
      <c r="JFV516" s="460"/>
      <c r="JFW516" s="460"/>
      <c r="JFX516" s="460"/>
      <c r="JFY516" s="460"/>
      <c r="JFZ516" s="460"/>
      <c r="JGA516" s="460"/>
      <c r="JGB516" s="460"/>
      <c r="JGC516" s="460"/>
      <c r="JGD516" s="460"/>
      <c r="JGE516" s="460"/>
      <c r="JGF516" s="460"/>
      <c r="JGG516" s="460"/>
      <c r="JGH516" s="460"/>
      <c r="JGI516" s="460"/>
      <c r="JGJ516" s="460"/>
      <c r="JGK516" s="460"/>
      <c r="JGL516" s="460"/>
      <c r="JGM516" s="460"/>
      <c r="JGN516" s="460"/>
      <c r="JGO516" s="460"/>
      <c r="JGP516" s="460"/>
      <c r="JGQ516" s="460"/>
      <c r="JGR516" s="460"/>
      <c r="JGS516" s="460"/>
      <c r="JGT516" s="460"/>
      <c r="JGU516" s="460"/>
      <c r="JGV516" s="460"/>
      <c r="JGW516" s="460"/>
      <c r="JGX516" s="460"/>
      <c r="JGY516" s="460"/>
      <c r="JGZ516" s="460"/>
      <c r="JHA516" s="460"/>
      <c r="JHB516" s="460"/>
      <c r="JHC516" s="460"/>
      <c r="JHD516" s="460"/>
      <c r="JHE516" s="460"/>
      <c r="JHF516" s="460"/>
      <c r="JHG516" s="460"/>
      <c r="JHH516" s="460"/>
      <c r="JHI516" s="460"/>
      <c r="JHJ516" s="460"/>
      <c r="JHK516" s="460"/>
      <c r="JHL516" s="460"/>
      <c r="JHM516" s="460"/>
      <c r="JHN516" s="460"/>
      <c r="JHO516" s="460"/>
      <c r="JHP516" s="460"/>
      <c r="JHQ516" s="460"/>
      <c r="JHR516" s="460"/>
      <c r="JHS516" s="460"/>
      <c r="JHT516" s="460"/>
      <c r="JHU516" s="460"/>
      <c r="JHV516" s="460"/>
      <c r="JHW516" s="460"/>
      <c r="JHX516" s="460"/>
      <c r="JHY516" s="460"/>
      <c r="JHZ516" s="460"/>
      <c r="JIA516" s="460"/>
      <c r="JIB516" s="460"/>
      <c r="JIC516" s="460"/>
      <c r="JID516" s="460"/>
      <c r="JIE516" s="460"/>
      <c r="JIF516" s="460"/>
      <c r="JIG516" s="460"/>
      <c r="JIH516" s="460"/>
      <c r="JII516" s="460"/>
      <c r="JIJ516" s="460"/>
      <c r="JIK516" s="460"/>
      <c r="JIL516" s="460"/>
      <c r="JIM516" s="460"/>
      <c r="JIN516" s="460"/>
      <c r="JIO516" s="460"/>
      <c r="JIP516" s="460"/>
      <c r="JIQ516" s="460"/>
      <c r="JIR516" s="460"/>
      <c r="JIS516" s="460"/>
      <c r="JIT516" s="460"/>
      <c r="JIU516" s="460"/>
      <c r="JIV516" s="460"/>
      <c r="JIW516" s="460"/>
      <c r="JIX516" s="460"/>
      <c r="JIY516" s="460"/>
      <c r="JIZ516" s="460"/>
      <c r="JJA516" s="460"/>
      <c r="JJB516" s="460"/>
      <c r="JJC516" s="460"/>
      <c r="JJD516" s="460"/>
      <c r="JJE516" s="460"/>
      <c r="JJF516" s="460"/>
      <c r="JJG516" s="460"/>
      <c r="JJH516" s="460"/>
      <c r="JJI516" s="460"/>
      <c r="JJJ516" s="460"/>
      <c r="JJK516" s="460"/>
      <c r="JJL516" s="460"/>
      <c r="JJM516" s="460"/>
      <c r="JJN516" s="460"/>
      <c r="JJO516" s="460"/>
      <c r="JJP516" s="460"/>
      <c r="JJQ516" s="460"/>
      <c r="JJR516" s="460"/>
      <c r="JJS516" s="460"/>
      <c r="JJT516" s="460"/>
      <c r="JJU516" s="460"/>
      <c r="JJV516" s="460"/>
      <c r="JJW516" s="460"/>
      <c r="JJX516" s="460"/>
      <c r="JJY516" s="460"/>
      <c r="JJZ516" s="460"/>
      <c r="JKA516" s="460"/>
      <c r="JKB516" s="460"/>
      <c r="JKC516" s="460"/>
      <c r="JKD516" s="460"/>
      <c r="JKE516" s="460"/>
      <c r="JKF516" s="460"/>
      <c r="JKG516" s="460"/>
      <c r="JKH516" s="460"/>
      <c r="JKI516" s="460"/>
      <c r="JKJ516" s="460"/>
      <c r="JKK516" s="460"/>
      <c r="JKL516" s="460"/>
      <c r="JKM516" s="460"/>
      <c r="JKN516" s="460"/>
      <c r="JKO516" s="460"/>
      <c r="JKP516" s="460"/>
      <c r="JKQ516" s="460"/>
      <c r="JKR516" s="460"/>
      <c r="JKS516" s="460"/>
      <c r="JKT516" s="460"/>
      <c r="JKU516" s="460"/>
      <c r="JKV516" s="460"/>
      <c r="JKW516" s="460"/>
      <c r="JKX516" s="460"/>
      <c r="JKY516" s="460"/>
      <c r="JKZ516" s="460"/>
      <c r="JLA516" s="460"/>
      <c r="JLB516" s="460"/>
      <c r="JLC516" s="460"/>
      <c r="JLD516" s="460"/>
      <c r="JLE516" s="460"/>
      <c r="JLF516" s="460"/>
      <c r="JLG516" s="460"/>
      <c r="JLH516" s="460"/>
      <c r="JLI516" s="460"/>
      <c r="JLJ516" s="460"/>
      <c r="JLK516" s="460"/>
      <c r="JLL516" s="460"/>
      <c r="JLM516" s="460"/>
      <c r="JLN516" s="460"/>
      <c r="JLO516" s="460"/>
      <c r="JLP516" s="460"/>
      <c r="JLQ516" s="460"/>
      <c r="JLR516" s="460"/>
      <c r="JLS516" s="460"/>
      <c r="JLT516" s="460"/>
      <c r="JLU516" s="460"/>
      <c r="JLV516" s="460"/>
      <c r="JLW516" s="460"/>
      <c r="JLX516" s="460"/>
      <c r="JLY516" s="460"/>
      <c r="JLZ516" s="460"/>
      <c r="JMA516" s="460"/>
      <c r="JMB516" s="460"/>
      <c r="JMC516" s="460"/>
      <c r="JMD516" s="460"/>
      <c r="JME516" s="460"/>
      <c r="JMF516" s="460"/>
      <c r="JMG516" s="460"/>
      <c r="JMH516" s="460"/>
      <c r="JMI516" s="460"/>
      <c r="JMJ516" s="460"/>
      <c r="JMK516" s="460"/>
      <c r="JML516" s="460"/>
      <c r="JMM516" s="460"/>
      <c r="JMN516" s="460"/>
      <c r="JMO516" s="460"/>
      <c r="JMP516" s="460"/>
      <c r="JMQ516" s="460"/>
      <c r="JMR516" s="460"/>
      <c r="JMS516" s="460"/>
      <c r="JMT516" s="460"/>
      <c r="JMU516" s="460"/>
      <c r="JMV516" s="460"/>
      <c r="JMW516" s="460"/>
      <c r="JMX516" s="460"/>
      <c r="JMY516" s="460"/>
      <c r="JMZ516" s="460"/>
      <c r="JNA516" s="460"/>
      <c r="JNB516" s="460"/>
      <c r="JNC516" s="460"/>
      <c r="JND516" s="460"/>
      <c r="JNE516" s="460"/>
      <c r="JNF516" s="460"/>
      <c r="JNG516" s="460"/>
      <c r="JNH516" s="460"/>
      <c r="JNI516" s="460"/>
      <c r="JNJ516" s="460"/>
      <c r="JNK516" s="460"/>
      <c r="JNL516" s="460"/>
      <c r="JNM516" s="460"/>
      <c r="JNN516" s="460"/>
      <c r="JNO516" s="460"/>
      <c r="JNP516" s="460"/>
      <c r="JNQ516" s="460"/>
      <c r="JNR516" s="460"/>
      <c r="JNS516" s="460"/>
      <c r="JNT516" s="460"/>
      <c r="JNU516" s="460"/>
      <c r="JNV516" s="460"/>
      <c r="JNW516" s="460"/>
      <c r="JNX516" s="460"/>
      <c r="JNY516" s="460"/>
      <c r="JNZ516" s="460"/>
      <c r="JOA516" s="460"/>
      <c r="JOB516" s="460"/>
      <c r="JOC516" s="460"/>
      <c r="JOD516" s="460"/>
      <c r="JOE516" s="460"/>
      <c r="JOF516" s="460"/>
      <c r="JOG516" s="460"/>
      <c r="JOH516" s="460"/>
      <c r="JOI516" s="460"/>
      <c r="JOJ516" s="460"/>
      <c r="JOK516" s="460"/>
      <c r="JOL516" s="460"/>
      <c r="JOM516" s="460"/>
      <c r="JON516" s="460"/>
      <c r="JOO516" s="460"/>
      <c r="JOP516" s="460"/>
      <c r="JOQ516" s="460"/>
      <c r="JOR516" s="460"/>
      <c r="JOS516" s="460"/>
      <c r="JOT516" s="460"/>
      <c r="JOU516" s="460"/>
      <c r="JOV516" s="460"/>
      <c r="JOW516" s="460"/>
      <c r="JOX516" s="460"/>
      <c r="JOY516" s="460"/>
      <c r="JOZ516" s="460"/>
      <c r="JPA516" s="460"/>
      <c r="JPB516" s="460"/>
      <c r="JPC516" s="460"/>
      <c r="JPD516" s="460"/>
      <c r="JPE516" s="460"/>
      <c r="JPF516" s="460"/>
      <c r="JPG516" s="460"/>
      <c r="JPH516" s="460"/>
      <c r="JPI516" s="460"/>
      <c r="JPJ516" s="460"/>
      <c r="JPK516" s="460"/>
      <c r="JPL516" s="460"/>
      <c r="JPM516" s="460"/>
      <c r="JPN516" s="460"/>
      <c r="JPO516" s="460"/>
      <c r="JPP516" s="460"/>
      <c r="JPQ516" s="460"/>
      <c r="JPR516" s="460"/>
      <c r="JPS516" s="460"/>
      <c r="JPT516" s="460"/>
      <c r="JPU516" s="460"/>
      <c r="JPV516" s="460"/>
      <c r="JPW516" s="460"/>
      <c r="JPX516" s="460"/>
      <c r="JPY516" s="460"/>
      <c r="JPZ516" s="460"/>
      <c r="JQA516" s="460"/>
      <c r="JQB516" s="460"/>
      <c r="JQC516" s="460"/>
      <c r="JQD516" s="460"/>
      <c r="JQE516" s="460"/>
      <c r="JQF516" s="460"/>
      <c r="JQG516" s="460"/>
      <c r="JQH516" s="460"/>
      <c r="JQI516" s="460"/>
      <c r="JQJ516" s="460"/>
      <c r="JQK516" s="460"/>
      <c r="JQL516" s="460"/>
      <c r="JQM516" s="460"/>
      <c r="JQN516" s="460"/>
      <c r="JQO516" s="460"/>
      <c r="JQP516" s="460"/>
      <c r="JQQ516" s="460"/>
      <c r="JQR516" s="460"/>
      <c r="JQS516" s="460"/>
      <c r="JQT516" s="460"/>
      <c r="JQU516" s="460"/>
      <c r="JQV516" s="460"/>
      <c r="JQW516" s="460"/>
      <c r="JQX516" s="460"/>
      <c r="JQY516" s="460"/>
      <c r="JQZ516" s="460"/>
      <c r="JRA516" s="460"/>
      <c r="JRB516" s="460"/>
      <c r="JRC516" s="460"/>
      <c r="JRD516" s="460"/>
      <c r="JRE516" s="460"/>
      <c r="JRF516" s="460"/>
      <c r="JRG516" s="460"/>
      <c r="JRH516" s="460"/>
      <c r="JRI516" s="460"/>
      <c r="JRJ516" s="460"/>
      <c r="JRK516" s="460"/>
      <c r="JRL516" s="460"/>
      <c r="JRM516" s="460"/>
      <c r="JRN516" s="460"/>
      <c r="JRO516" s="460"/>
      <c r="JRP516" s="460"/>
      <c r="JRQ516" s="460"/>
      <c r="JRR516" s="460"/>
      <c r="JRS516" s="460"/>
      <c r="JRT516" s="460"/>
      <c r="JRU516" s="460"/>
      <c r="JRV516" s="460"/>
      <c r="JRW516" s="460"/>
      <c r="JRX516" s="460"/>
      <c r="JRY516" s="460"/>
      <c r="JRZ516" s="460"/>
      <c r="JSA516" s="460"/>
      <c r="JSB516" s="460"/>
      <c r="JSC516" s="460"/>
      <c r="JSD516" s="460"/>
      <c r="JSE516" s="460"/>
      <c r="JSF516" s="460"/>
      <c r="JSG516" s="460"/>
      <c r="JSH516" s="460"/>
      <c r="JSI516" s="460"/>
      <c r="JSJ516" s="460"/>
      <c r="JSK516" s="460"/>
      <c r="JSL516" s="460"/>
      <c r="JSM516" s="460"/>
      <c r="JSN516" s="460"/>
      <c r="JSO516" s="460"/>
      <c r="JSP516" s="460"/>
      <c r="JSQ516" s="460"/>
      <c r="JSR516" s="460"/>
      <c r="JSS516" s="460"/>
      <c r="JST516" s="460"/>
      <c r="JSU516" s="460"/>
      <c r="JSV516" s="460"/>
      <c r="JSW516" s="460"/>
      <c r="JSX516" s="460"/>
      <c r="JSY516" s="460"/>
      <c r="JSZ516" s="460"/>
      <c r="JTA516" s="460"/>
      <c r="JTB516" s="460"/>
      <c r="JTC516" s="460"/>
      <c r="JTD516" s="460"/>
      <c r="JTE516" s="460"/>
      <c r="JTF516" s="460"/>
      <c r="JTG516" s="460"/>
      <c r="JTH516" s="460"/>
      <c r="JTI516" s="460"/>
      <c r="JTJ516" s="460"/>
      <c r="JTK516" s="460"/>
      <c r="JTL516" s="460"/>
      <c r="JTM516" s="460"/>
      <c r="JTN516" s="460"/>
      <c r="JTO516" s="460"/>
      <c r="JTP516" s="460"/>
      <c r="JTQ516" s="460"/>
      <c r="JTR516" s="460"/>
      <c r="JTS516" s="460"/>
      <c r="JTT516" s="460"/>
      <c r="JTU516" s="460"/>
      <c r="JTV516" s="460"/>
      <c r="JTW516" s="460"/>
      <c r="JTX516" s="460"/>
      <c r="JTY516" s="460"/>
      <c r="JTZ516" s="460"/>
      <c r="JUA516" s="460"/>
      <c r="JUB516" s="460"/>
      <c r="JUC516" s="460"/>
      <c r="JUD516" s="460"/>
      <c r="JUE516" s="460"/>
      <c r="JUF516" s="460"/>
      <c r="JUG516" s="460"/>
      <c r="JUH516" s="460"/>
      <c r="JUI516" s="460"/>
      <c r="JUJ516" s="460"/>
      <c r="JUK516" s="460"/>
      <c r="JUL516" s="460"/>
      <c r="JUM516" s="460"/>
      <c r="JUN516" s="460"/>
      <c r="JUO516" s="460"/>
      <c r="JUP516" s="460"/>
      <c r="JUQ516" s="460"/>
      <c r="JUR516" s="460"/>
      <c r="JUS516" s="460"/>
      <c r="JUT516" s="460"/>
      <c r="JUU516" s="460"/>
      <c r="JUV516" s="460"/>
      <c r="JUW516" s="460"/>
      <c r="JUX516" s="460"/>
      <c r="JUY516" s="460"/>
      <c r="JUZ516" s="460"/>
      <c r="JVA516" s="460"/>
      <c r="JVB516" s="460"/>
      <c r="JVC516" s="460"/>
      <c r="JVD516" s="460"/>
      <c r="JVE516" s="460"/>
      <c r="JVF516" s="460"/>
      <c r="JVG516" s="460"/>
      <c r="JVH516" s="460"/>
      <c r="JVI516" s="460"/>
      <c r="JVJ516" s="460"/>
      <c r="JVK516" s="460"/>
      <c r="JVL516" s="460"/>
      <c r="JVM516" s="460"/>
      <c r="JVN516" s="460"/>
      <c r="JVO516" s="460"/>
      <c r="JVP516" s="460"/>
      <c r="JVQ516" s="460"/>
      <c r="JVR516" s="460"/>
      <c r="JVS516" s="460"/>
      <c r="JVT516" s="460"/>
      <c r="JVU516" s="460"/>
      <c r="JVV516" s="460"/>
      <c r="JVW516" s="460"/>
      <c r="JVX516" s="460"/>
      <c r="JVY516" s="460"/>
      <c r="JVZ516" s="460"/>
      <c r="JWA516" s="460"/>
      <c r="JWB516" s="460"/>
      <c r="JWC516" s="460"/>
      <c r="JWD516" s="460"/>
      <c r="JWE516" s="460"/>
      <c r="JWF516" s="460"/>
      <c r="JWG516" s="460"/>
      <c r="JWH516" s="460"/>
      <c r="JWI516" s="460"/>
      <c r="JWJ516" s="460"/>
      <c r="JWK516" s="460"/>
      <c r="JWL516" s="460"/>
      <c r="JWM516" s="460"/>
      <c r="JWN516" s="460"/>
      <c r="JWO516" s="460"/>
      <c r="JWP516" s="460"/>
      <c r="JWQ516" s="460"/>
      <c r="JWR516" s="460"/>
      <c r="JWS516" s="460"/>
      <c r="JWT516" s="460"/>
      <c r="JWU516" s="460"/>
      <c r="JWV516" s="460"/>
      <c r="JWW516" s="460"/>
      <c r="JWX516" s="460"/>
      <c r="JWY516" s="460"/>
      <c r="JWZ516" s="460"/>
      <c r="JXA516" s="460"/>
      <c r="JXB516" s="460"/>
      <c r="JXC516" s="460"/>
      <c r="JXD516" s="460"/>
      <c r="JXE516" s="460"/>
      <c r="JXF516" s="460"/>
      <c r="JXG516" s="460"/>
      <c r="JXH516" s="460"/>
      <c r="JXI516" s="460"/>
      <c r="JXJ516" s="460"/>
      <c r="JXK516" s="460"/>
      <c r="JXL516" s="460"/>
      <c r="JXM516" s="460"/>
      <c r="JXN516" s="460"/>
      <c r="JXO516" s="460"/>
      <c r="JXP516" s="460"/>
      <c r="JXQ516" s="460"/>
      <c r="JXR516" s="460"/>
      <c r="JXS516" s="460"/>
      <c r="JXT516" s="460"/>
      <c r="JXU516" s="460"/>
      <c r="JXV516" s="460"/>
      <c r="JXW516" s="460"/>
      <c r="JXX516" s="460"/>
      <c r="JXY516" s="460"/>
      <c r="JXZ516" s="460"/>
      <c r="JYA516" s="460"/>
      <c r="JYB516" s="460"/>
      <c r="JYC516" s="460"/>
      <c r="JYD516" s="460"/>
      <c r="JYE516" s="460"/>
      <c r="JYF516" s="460"/>
      <c r="JYG516" s="460"/>
      <c r="JYH516" s="460"/>
      <c r="JYI516" s="460"/>
      <c r="JYJ516" s="460"/>
      <c r="JYK516" s="460"/>
      <c r="JYL516" s="460"/>
      <c r="JYM516" s="460"/>
      <c r="JYN516" s="460"/>
      <c r="JYO516" s="460"/>
      <c r="JYP516" s="460"/>
      <c r="JYQ516" s="460"/>
      <c r="JYR516" s="460"/>
      <c r="JYS516" s="460"/>
      <c r="JYT516" s="460"/>
      <c r="JYU516" s="460"/>
      <c r="JYV516" s="460"/>
      <c r="JYW516" s="460"/>
      <c r="JYX516" s="460"/>
      <c r="JYY516" s="460"/>
      <c r="JYZ516" s="460"/>
      <c r="JZA516" s="460"/>
      <c r="JZB516" s="460"/>
      <c r="JZC516" s="460"/>
      <c r="JZD516" s="460"/>
      <c r="JZE516" s="460"/>
      <c r="JZF516" s="460"/>
      <c r="JZG516" s="460"/>
      <c r="JZH516" s="460"/>
      <c r="JZI516" s="460"/>
      <c r="JZJ516" s="460"/>
      <c r="JZK516" s="460"/>
      <c r="JZL516" s="460"/>
      <c r="JZM516" s="460"/>
      <c r="JZN516" s="460"/>
      <c r="JZO516" s="460"/>
      <c r="JZP516" s="460"/>
      <c r="JZQ516" s="460"/>
      <c r="JZR516" s="460"/>
      <c r="JZS516" s="460"/>
      <c r="JZT516" s="460"/>
      <c r="JZU516" s="460"/>
      <c r="JZV516" s="460"/>
      <c r="JZW516" s="460"/>
      <c r="JZX516" s="460"/>
      <c r="JZY516" s="460"/>
      <c r="JZZ516" s="460"/>
      <c r="KAA516" s="460"/>
      <c r="KAB516" s="460"/>
      <c r="KAC516" s="460"/>
      <c r="KAD516" s="460"/>
      <c r="KAE516" s="460"/>
      <c r="KAF516" s="460"/>
      <c r="KAG516" s="460"/>
      <c r="KAH516" s="460"/>
      <c r="KAI516" s="460"/>
      <c r="KAJ516" s="460"/>
      <c r="KAK516" s="460"/>
      <c r="KAL516" s="460"/>
      <c r="KAM516" s="460"/>
      <c r="KAN516" s="460"/>
      <c r="KAO516" s="460"/>
      <c r="KAP516" s="460"/>
      <c r="KAQ516" s="460"/>
      <c r="KAR516" s="460"/>
      <c r="KAS516" s="460"/>
      <c r="KAT516" s="460"/>
      <c r="KAU516" s="460"/>
      <c r="KAV516" s="460"/>
      <c r="KAW516" s="460"/>
      <c r="KAX516" s="460"/>
      <c r="KAY516" s="460"/>
      <c r="KAZ516" s="460"/>
      <c r="KBA516" s="460"/>
      <c r="KBB516" s="460"/>
      <c r="KBC516" s="460"/>
      <c r="KBD516" s="460"/>
      <c r="KBE516" s="460"/>
      <c r="KBF516" s="460"/>
      <c r="KBG516" s="460"/>
      <c r="KBH516" s="460"/>
      <c r="KBI516" s="460"/>
      <c r="KBJ516" s="460"/>
      <c r="KBK516" s="460"/>
      <c r="KBL516" s="460"/>
      <c r="KBM516" s="460"/>
      <c r="KBN516" s="460"/>
      <c r="KBO516" s="460"/>
      <c r="KBP516" s="460"/>
      <c r="KBQ516" s="460"/>
      <c r="KBR516" s="460"/>
      <c r="KBS516" s="460"/>
      <c r="KBT516" s="460"/>
      <c r="KBU516" s="460"/>
      <c r="KBV516" s="460"/>
      <c r="KBW516" s="460"/>
      <c r="KBX516" s="460"/>
      <c r="KBY516" s="460"/>
      <c r="KBZ516" s="460"/>
      <c r="KCA516" s="460"/>
      <c r="KCB516" s="460"/>
      <c r="KCC516" s="460"/>
      <c r="KCD516" s="460"/>
      <c r="KCE516" s="460"/>
      <c r="KCF516" s="460"/>
      <c r="KCG516" s="460"/>
      <c r="KCH516" s="460"/>
      <c r="KCI516" s="460"/>
      <c r="KCJ516" s="460"/>
      <c r="KCK516" s="460"/>
      <c r="KCL516" s="460"/>
      <c r="KCM516" s="460"/>
      <c r="KCN516" s="460"/>
      <c r="KCO516" s="460"/>
      <c r="KCP516" s="460"/>
      <c r="KCQ516" s="460"/>
      <c r="KCR516" s="460"/>
      <c r="KCS516" s="460"/>
      <c r="KCT516" s="460"/>
      <c r="KCU516" s="460"/>
      <c r="KCV516" s="460"/>
      <c r="KCW516" s="460"/>
      <c r="KCX516" s="460"/>
      <c r="KCY516" s="460"/>
      <c r="KCZ516" s="460"/>
      <c r="KDA516" s="460"/>
      <c r="KDB516" s="460"/>
      <c r="KDC516" s="460"/>
      <c r="KDD516" s="460"/>
      <c r="KDE516" s="460"/>
      <c r="KDF516" s="460"/>
      <c r="KDG516" s="460"/>
      <c r="KDH516" s="460"/>
      <c r="KDI516" s="460"/>
      <c r="KDJ516" s="460"/>
      <c r="KDK516" s="460"/>
      <c r="KDL516" s="460"/>
      <c r="KDM516" s="460"/>
      <c r="KDN516" s="460"/>
      <c r="KDO516" s="460"/>
      <c r="KDP516" s="460"/>
      <c r="KDQ516" s="460"/>
      <c r="KDR516" s="460"/>
      <c r="KDS516" s="460"/>
      <c r="KDT516" s="460"/>
      <c r="KDU516" s="460"/>
      <c r="KDV516" s="460"/>
      <c r="KDW516" s="460"/>
      <c r="KDX516" s="460"/>
      <c r="KDY516" s="460"/>
      <c r="KDZ516" s="460"/>
      <c r="KEA516" s="460"/>
      <c r="KEB516" s="460"/>
      <c r="KEC516" s="460"/>
      <c r="KED516" s="460"/>
      <c r="KEE516" s="460"/>
      <c r="KEF516" s="460"/>
      <c r="KEG516" s="460"/>
      <c r="KEH516" s="460"/>
      <c r="KEI516" s="460"/>
      <c r="KEJ516" s="460"/>
      <c r="KEK516" s="460"/>
      <c r="KEL516" s="460"/>
      <c r="KEM516" s="460"/>
      <c r="KEN516" s="460"/>
      <c r="KEO516" s="460"/>
      <c r="KEP516" s="460"/>
      <c r="KEQ516" s="460"/>
      <c r="KER516" s="460"/>
      <c r="KES516" s="460"/>
      <c r="KET516" s="460"/>
      <c r="KEU516" s="460"/>
      <c r="KEV516" s="460"/>
      <c r="KEW516" s="460"/>
      <c r="KEX516" s="460"/>
      <c r="KEY516" s="460"/>
      <c r="KEZ516" s="460"/>
      <c r="KFA516" s="460"/>
      <c r="KFB516" s="460"/>
      <c r="KFC516" s="460"/>
      <c r="KFD516" s="460"/>
      <c r="KFE516" s="460"/>
      <c r="KFF516" s="460"/>
      <c r="KFG516" s="460"/>
      <c r="KFH516" s="460"/>
      <c r="KFI516" s="460"/>
      <c r="KFJ516" s="460"/>
      <c r="KFK516" s="460"/>
      <c r="KFL516" s="460"/>
      <c r="KFM516" s="460"/>
      <c r="KFN516" s="460"/>
      <c r="KFO516" s="460"/>
      <c r="KFP516" s="460"/>
      <c r="KFQ516" s="460"/>
      <c r="KFR516" s="460"/>
      <c r="KFS516" s="460"/>
      <c r="KFT516" s="460"/>
      <c r="KFU516" s="460"/>
      <c r="KFV516" s="460"/>
      <c r="KFW516" s="460"/>
      <c r="KFX516" s="460"/>
      <c r="KFY516" s="460"/>
      <c r="KFZ516" s="460"/>
      <c r="KGA516" s="460"/>
      <c r="KGB516" s="460"/>
      <c r="KGC516" s="460"/>
      <c r="KGD516" s="460"/>
      <c r="KGE516" s="460"/>
      <c r="KGF516" s="460"/>
      <c r="KGG516" s="460"/>
      <c r="KGH516" s="460"/>
      <c r="KGI516" s="460"/>
      <c r="KGJ516" s="460"/>
      <c r="KGK516" s="460"/>
      <c r="KGL516" s="460"/>
      <c r="KGM516" s="460"/>
      <c r="KGN516" s="460"/>
      <c r="KGO516" s="460"/>
      <c r="KGP516" s="460"/>
      <c r="KGQ516" s="460"/>
      <c r="KGR516" s="460"/>
      <c r="KGS516" s="460"/>
      <c r="KGT516" s="460"/>
      <c r="KGU516" s="460"/>
      <c r="KGV516" s="460"/>
      <c r="KGW516" s="460"/>
      <c r="KGX516" s="460"/>
      <c r="KGY516" s="460"/>
      <c r="KGZ516" s="460"/>
      <c r="KHA516" s="460"/>
      <c r="KHB516" s="460"/>
      <c r="KHC516" s="460"/>
      <c r="KHD516" s="460"/>
      <c r="KHE516" s="460"/>
      <c r="KHF516" s="460"/>
      <c r="KHG516" s="460"/>
      <c r="KHH516" s="460"/>
      <c r="KHI516" s="460"/>
      <c r="KHJ516" s="460"/>
      <c r="KHK516" s="460"/>
      <c r="KHL516" s="460"/>
      <c r="KHM516" s="460"/>
      <c r="KHN516" s="460"/>
      <c r="KHO516" s="460"/>
      <c r="KHP516" s="460"/>
      <c r="KHQ516" s="460"/>
      <c r="KHR516" s="460"/>
      <c r="KHS516" s="460"/>
      <c r="KHT516" s="460"/>
      <c r="KHU516" s="460"/>
      <c r="KHV516" s="460"/>
      <c r="KHW516" s="460"/>
      <c r="KHX516" s="460"/>
      <c r="KHY516" s="460"/>
      <c r="KHZ516" s="460"/>
      <c r="KIA516" s="460"/>
      <c r="KIB516" s="460"/>
      <c r="KIC516" s="460"/>
      <c r="KID516" s="460"/>
      <c r="KIE516" s="460"/>
      <c r="KIF516" s="460"/>
      <c r="KIG516" s="460"/>
      <c r="KIH516" s="460"/>
      <c r="KII516" s="460"/>
      <c r="KIJ516" s="460"/>
      <c r="KIK516" s="460"/>
      <c r="KIL516" s="460"/>
      <c r="KIM516" s="460"/>
      <c r="KIN516" s="460"/>
      <c r="KIO516" s="460"/>
      <c r="KIP516" s="460"/>
      <c r="KIQ516" s="460"/>
      <c r="KIR516" s="460"/>
      <c r="KIS516" s="460"/>
      <c r="KIT516" s="460"/>
      <c r="KIU516" s="460"/>
      <c r="KIV516" s="460"/>
      <c r="KIW516" s="460"/>
      <c r="KIX516" s="460"/>
      <c r="KIY516" s="460"/>
      <c r="KIZ516" s="460"/>
      <c r="KJA516" s="460"/>
      <c r="KJB516" s="460"/>
      <c r="KJC516" s="460"/>
      <c r="KJD516" s="460"/>
      <c r="KJE516" s="460"/>
      <c r="KJF516" s="460"/>
      <c r="KJG516" s="460"/>
      <c r="KJH516" s="460"/>
      <c r="KJI516" s="460"/>
      <c r="KJJ516" s="460"/>
      <c r="KJK516" s="460"/>
      <c r="KJL516" s="460"/>
      <c r="KJM516" s="460"/>
      <c r="KJN516" s="460"/>
      <c r="KJO516" s="460"/>
      <c r="KJP516" s="460"/>
      <c r="KJQ516" s="460"/>
      <c r="KJR516" s="460"/>
      <c r="KJS516" s="460"/>
      <c r="KJT516" s="460"/>
      <c r="KJU516" s="460"/>
      <c r="KJV516" s="460"/>
      <c r="KJW516" s="460"/>
      <c r="KJX516" s="460"/>
      <c r="KJY516" s="460"/>
      <c r="KJZ516" s="460"/>
      <c r="KKA516" s="460"/>
      <c r="KKB516" s="460"/>
      <c r="KKC516" s="460"/>
      <c r="KKD516" s="460"/>
      <c r="KKE516" s="460"/>
      <c r="KKF516" s="460"/>
      <c r="KKG516" s="460"/>
      <c r="KKH516" s="460"/>
      <c r="KKI516" s="460"/>
      <c r="KKJ516" s="460"/>
      <c r="KKK516" s="460"/>
      <c r="KKL516" s="460"/>
      <c r="KKM516" s="460"/>
      <c r="KKN516" s="460"/>
      <c r="KKO516" s="460"/>
      <c r="KKP516" s="460"/>
      <c r="KKQ516" s="460"/>
      <c r="KKR516" s="460"/>
      <c r="KKS516" s="460"/>
      <c r="KKT516" s="460"/>
      <c r="KKU516" s="460"/>
      <c r="KKV516" s="460"/>
      <c r="KKW516" s="460"/>
      <c r="KKX516" s="460"/>
      <c r="KKY516" s="460"/>
      <c r="KKZ516" s="460"/>
      <c r="KLA516" s="460"/>
      <c r="KLB516" s="460"/>
      <c r="KLC516" s="460"/>
      <c r="KLD516" s="460"/>
      <c r="KLE516" s="460"/>
      <c r="KLF516" s="460"/>
      <c r="KLG516" s="460"/>
      <c r="KLH516" s="460"/>
      <c r="KLI516" s="460"/>
      <c r="KLJ516" s="460"/>
      <c r="KLK516" s="460"/>
      <c r="KLL516" s="460"/>
      <c r="KLM516" s="460"/>
      <c r="KLN516" s="460"/>
      <c r="KLO516" s="460"/>
      <c r="KLP516" s="460"/>
      <c r="KLQ516" s="460"/>
      <c r="KLR516" s="460"/>
      <c r="KLS516" s="460"/>
      <c r="KLT516" s="460"/>
      <c r="KLU516" s="460"/>
      <c r="KLV516" s="460"/>
      <c r="KLW516" s="460"/>
      <c r="KLX516" s="460"/>
      <c r="KLY516" s="460"/>
      <c r="KLZ516" s="460"/>
      <c r="KMA516" s="460"/>
      <c r="KMB516" s="460"/>
      <c r="KMC516" s="460"/>
      <c r="KMD516" s="460"/>
      <c r="KME516" s="460"/>
      <c r="KMF516" s="460"/>
      <c r="KMG516" s="460"/>
      <c r="KMH516" s="460"/>
      <c r="KMI516" s="460"/>
      <c r="KMJ516" s="460"/>
      <c r="KMK516" s="460"/>
      <c r="KML516" s="460"/>
      <c r="KMM516" s="460"/>
      <c r="KMN516" s="460"/>
      <c r="KMO516" s="460"/>
      <c r="KMP516" s="460"/>
      <c r="KMQ516" s="460"/>
      <c r="KMR516" s="460"/>
      <c r="KMS516" s="460"/>
      <c r="KMT516" s="460"/>
      <c r="KMU516" s="460"/>
      <c r="KMV516" s="460"/>
      <c r="KMW516" s="460"/>
      <c r="KMX516" s="460"/>
      <c r="KMY516" s="460"/>
      <c r="KMZ516" s="460"/>
      <c r="KNA516" s="460"/>
      <c r="KNB516" s="460"/>
      <c r="KNC516" s="460"/>
      <c r="KND516" s="460"/>
      <c r="KNE516" s="460"/>
      <c r="KNF516" s="460"/>
      <c r="KNG516" s="460"/>
      <c r="KNH516" s="460"/>
      <c r="KNI516" s="460"/>
      <c r="KNJ516" s="460"/>
      <c r="KNK516" s="460"/>
      <c r="KNL516" s="460"/>
      <c r="KNM516" s="460"/>
      <c r="KNN516" s="460"/>
      <c r="KNO516" s="460"/>
      <c r="KNP516" s="460"/>
      <c r="KNQ516" s="460"/>
      <c r="KNR516" s="460"/>
      <c r="KNS516" s="460"/>
      <c r="KNT516" s="460"/>
      <c r="KNU516" s="460"/>
      <c r="KNV516" s="460"/>
      <c r="KNW516" s="460"/>
      <c r="KNX516" s="460"/>
      <c r="KNY516" s="460"/>
      <c r="KNZ516" s="460"/>
      <c r="KOA516" s="460"/>
      <c r="KOB516" s="460"/>
      <c r="KOC516" s="460"/>
      <c r="KOD516" s="460"/>
      <c r="KOE516" s="460"/>
      <c r="KOF516" s="460"/>
      <c r="KOG516" s="460"/>
      <c r="KOH516" s="460"/>
      <c r="KOI516" s="460"/>
      <c r="KOJ516" s="460"/>
      <c r="KOK516" s="460"/>
      <c r="KOL516" s="460"/>
      <c r="KOM516" s="460"/>
      <c r="KON516" s="460"/>
      <c r="KOO516" s="460"/>
      <c r="KOP516" s="460"/>
      <c r="KOQ516" s="460"/>
      <c r="KOR516" s="460"/>
      <c r="KOS516" s="460"/>
      <c r="KOT516" s="460"/>
      <c r="KOU516" s="460"/>
      <c r="KOV516" s="460"/>
      <c r="KOW516" s="460"/>
      <c r="KOX516" s="460"/>
      <c r="KOY516" s="460"/>
      <c r="KOZ516" s="460"/>
      <c r="KPA516" s="460"/>
      <c r="KPB516" s="460"/>
      <c r="KPC516" s="460"/>
      <c r="KPD516" s="460"/>
      <c r="KPE516" s="460"/>
      <c r="KPF516" s="460"/>
      <c r="KPG516" s="460"/>
      <c r="KPH516" s="460"/>
      <c r="KPI516" s="460"/>
      <c r="KPJ516" s="460"/>
      <c r="KPK516" s="460"/>
      <c r="KPL516" s="460"/>
      <c r="KPM516" s="460"/>
      <c r="KPN516" s="460"/>
      <c r="KPO516" s="460"/>
      <c r="KPP516" s="460"/>
      <c r="KPQ516" s="460"/>
      <c r="KPR516" s="460"/>
      <c r="KPS516" s="460"/>
      <c r="KPT516" s="460"/>
      <c r="KPU516" s="460"/>
      <c r="KPV516" s="460"/>
      <c r="KPW516" s="460"/>
      <c r="KPX516" s="460"/>
      <c r="KPY516" s="460"/>
      <c r="KPZ516" s="460"/>
      <c r="KQA516" s="460"/>
      <c r="KQB516" s="460"/>
      <c r="KQC516" s="460"/>
      <c r="KQD516" s="460"/>
      <c r="KQE516" s="460"/>
      <c r="KQF516" s="460"/>
      <c r="KQG516" s="460"/>
      <c r="KQH516" s="460"/>
      <c r="KQI516" s="460"/>
      <c r="KQJ516" s="460"/>
      <c r="KQK516" s="460"/>
      <c r="KQL516" s="460"/>
      <c r="KQM516" s="460"/>
      <c r="KQN516" s="460"/>
      <c r="KQO516" s="460"/>
      <c r="KQP516" s="460"/>
      <c r="KQQ516" s="460"/>
      <c r="KQR516" s="460"/>
      <c r="KQS516" s="460"/>
      <c r="KQT516" s="460"/>
      <c r="KQU516" s="460"/>
      <c r="KQV516" s="460"/>
      <c r="KQW516" s="460"/>
      <c r="KQX516" s="460"/>
      <c r="KQY516" s="460"/>
      <c r="KQZ516" s="460"/>
      <c r="KRA516" s="460"/>
      <c r="KRB516" s="460"/>
      <c r="KRC516" s="460"/>
      <c r="KRD516" s="460"/>
      <c r="KRE516" s="460"/>
      <c r="KRF516" s="460"/>
      <c r="KRG516" s="460"/>
      <c r="KRH516" s="460"/>
      <c r="KRI516" s="460"/>
      <c r="KRJ516" s="460"/>
      <c r="KRK516" s="460"/>
      <c r="KRL516" s="460"/>
      <c r="KRM516" s="460"/>
      <c r="KRN516" s="460"/>
      <c r="KRO516" s="460"/>
      <c r="KRP516" s="460"/>
      <c r="KRQ516" s="460"/>
      <c r="KRR516" s="460"/>
      <c r="KRS516" s="460"/>
      <c r="KRT516" s="460"/>
      <c r="KRU516" s="460"/>
      <c r="KRV516" s="460"/>
      <c r="KRW516" s="460"/>
      <c r="KRX516" s="460"/>
      <c r="KRY516" s="460"/>
      <c r="KRZ516" s="460"/>
      <c r="KSA516" s="460"/>
      <c r="KSB516" s="460"/>
      <c r="KSC516" s="460"/>
      <c r="KSD516" s="460"/>
      <c r="KSE516" s="460"/>
      <c r="KSF516" s="460"/>
      <c r="KSG516" s="460"/>
      <c r="KSH516" s="460"/>
      <c r="KSI516" s="460"/>
      <c r="KSJ516" s="460"/>
      <c r="KSK516" s="460"/>
      <c r="KSL516" s="460"/>
      <c r="KSM516" s="460"/>
      <c r="KSN516" s="460"/>
      <c r="KSO516" s="460"/>
      <c r="KSP516" s="460"/>
      <c r="KSQ516" s="460"/>
      <c r="KSR516" s="460"/>
      <c r="KSS516" s="460"/>
      <c r="KST516" s="460"/>
      <c r="KSU516" s="460"/>
      <c r="KSV516" s="460"/>
      <c r="KSW516" s="460"/>
      <c r="KSX516" s="460"/>
      <c r="KSY516" s="460"/>
      <c r="KSZ516" s="460"/>
      <c r="KTA516" s="460"/>
      <c r="KTB516" s="460"/>
      <c r="KTC516" s="460"/>
      <c r="KTD516" s="460"/>
      <c r="KTE516" s="460"/>
      <c r="KTF516" s="460"/>
      <c r="KTG516" s="460"/>
      <c r="KTH516" s="460"/>
      <c r="KTI516" s="460"/>
      <c r="KTJ516" s="460"/>
      <c r="KTK516" s="460"/>
      <c r="KTL516" s="460"/>
      <c r="KTM516" s="460"/>
      <c r="KTN516" s="460"/>
      <c r="KTO516" s="460"/>
      <c r="KTP516" s="460"/>
      <c r="KTQ516" s="460"/>
      <c r="KTR516" s="460"/>
      <c r="KTS516" s="460"/>
      <c r="KTT516" s="460"/>
      <c r="KTU516" s="460"/>
      <c r="KTV516" s="460"/>
      <c r="KTW516" s="460"/>
      <c r="KTX516" s="460"/>
      <c r="KTY516" s="460"/>
      <c r="KTZ516" s="460"/>
      <c r="KUA516" s="460"/>
      <c r="KUB516" s="460"/>
      <c r="KUC516" s="460"/>
      <c r="KUD516" s="460"/>
      <c r="KUE516" s="460"/>
      <c r="KUF516" s="460"/>
      <c r="KUG516" s="460"/>
      <c r="KUH516" s="460"/>
      <c r="KUI516" s="460"/>
      <c r="KUJ516" s="460"/>
      <c r="KUK516" s="460"/>
      <c r="KUL516" s="460"/>
      <c r="KUM516" s="460"/>
      <c r="KUN516" s="460"/>
      <c r="KUO516" s="460"/>
      <c r="KUP516" s="460"/>
      <c r="KUQ516" s="460"/>
      <c r="KUR516" s="460"/>
      <c r="KUS516" s="460"/>
      <c r="KUT516" s="460"/>
      <c r="KUU516" s="460"/>
      <c r="KUV516" s="460"/>
      <c r="KUW516" s="460"/>
      <c r="KUX516" s="460"/>
      <c r="KUY516" s="460"/>
      <c r="KUZ516" s="460"/>
      <c r="KVA516" s="460"/>
      <c r="KVB516" s="460"/>
      <c r="KVC516" s="460"/>
      <c r="KVD516" s="460"/>
      <c r="KVE516" s="460"/>
      <c r="KVF516" s="460"/>
      <c r="KVG516" s="460"/>
      <c r="KVH516" s="460"/>
      <c r="KVI516" s="460"/>
      <c r="KVJ516" s="460"/>
      <c r="KVK516" s="460"/>
      <c r="KVL516" s="460"/>
      <c r="KVM516" s="460"/>
      <c r="KVN516" s="460"/>
      <c r="KVO516" s="460"/>
      <c r="KVP516" s="460"/>
      <c r="KVQ516" s="460"/>
      <c r="KVR516" s="460"/>
      <c r="KVS516" s="460"/>
      <c r="KVT516" s="460"/>
      <c r="KVU516" s="460"/>
      <c r="KVV516" s="460"/>
      <c r="KVW516" s="460"/>
      <c r="KVX516" s="460"/>
      <c r="KVY516" s="460"/>
      <c r="KVZ516" s="460"/>
      <c r="KWA516" s="460"/>
      <c r="KWB516" s="460"/>
      <c r="KWC516" s="460"/>
      <c r="KWD516" s="460"/>
      <c r="KWE516" s="460"/>
      <c r="KWF516" s="460"/>
      <c r="KWG516" s="460"/>
      <c r="KWH516" s="460"/>
      <c r="KWI516" s="460"/>
      <c r="KWJ516" s="460"/>
      <c r="KWK516" s="460"/>
      <c r="KWL516" s="460"/>
      <c r="KWM516" s="460"/>
      <c r="KWN516" s="460"/>
      <c r="KWO516" s="460"/>
      <c r="KWP516" s="460"/>
      <c r="KWQ516" s="460"/>
      <c r="KWR516" s="460"/>
      <c r="KWS516" s="460"/>
      <c r="KWT516" s="460"/>
      <c r="KWU516" s="460"/>
      <c r="KWV516" s="460"/>
      <c r="KWW516" s="460"/>
      <c r="KWX516" s="460"/>
      <c r="KWY516" s="460"/>
      <c r="KWZ516" s="460"/>
      <c r="KXA516" s="460"/>
      <c r="KXB516" s="460"/>
      <c r="KXC516" s="460"/>
      <c r="KXD516" s="460"/>
      <c r="KXE516" s="460"/>
      <c r="KXF516" s="460"/>
      <c r="KXG516" s="460"/>
      <c r="KXH516" s="460"/>
      <c r="KXI516" s="460"/>
      <c r="KXJ516" s="460"/>
      <c r="KXK516" s="460"/>
      <c r="KXL516" s="460"/>
      <c r="KXM516" s="460"/>
      <c r="KXN516" s="460"/>
      <c r="KXO516" s="460"/>
      <c r="KXP516" s="460"/>
      <c r="KXQ516" s="460"/>
      <c r="KXR516" s="460"/>
      <c r="KXS516" s="460"/>
      <c r="KXT516" s="460"/>
      <c r="KXU516" s="460"/>
      <c r="KXV516" s="460"/>
      <c r="KXW516" s="460"/>
      <c r="KXX516" s="460"/>
      <c r="KXY516" s="460"/>
      <c r="KXZ516" s="460"/>
      <c r="KYA516" s="460"/>
      <c r="KYB516" s="460"/>
      <c r="KYC516" s="460"/>
      <c r="KYD516" s="460"/>
      <c r="KYE516" s="460"/>
      <c r="KYF516" s="460"/>
      <c r="KYG516" s="460"/>
      <c r="KYH516" s="460"/>
      <c r="KYI516" s="460"/>
      <c r="KYJ516" s="460"/>
      <c r="KYK516" s="460"/>
      <c r="KYL516" s="460"/>
      <c r="KYM516" s="460"/>
      <c r="KYN516" s="460"/>
      <c r="KYO516" s="460"/>
      <c r="KYP516" s="460"/>
      <c r="KYQ516" s="460"/>
      <c r="KYR516" s="460"/>
      <c r="KYS516" s="460"/>
      <c r="KYT516" s="460"/>
      <c r="KYU516" s="460"/>
      <c r="KYV516" s="460"/>
      <c r="KYW516" s="460"/>
      <c r="KYX516" s="460"/>
      <c r="KYY516" s="460"/>
      <c r="KYZ516" s="460"/>
      <c r="KZA516" s="460"/>
      <c r="KZB516" s="460"/>
      <c r="KZC516" s="460"/>
      <c r="KZD516" s="460"/>
      <c r="KZE516" s="460"/>
      <c r="KZF516" s="460"/>
      <c r="KZG516" s="460"/>
      <c r="KZH516" s="460"/>
      <c r="KZI516" s="460"/>
      <c r="KZJ516" s="460"/>
      <c r="KZK516" s="460"/>
      <c r="KZL516" s="460"/>
      <c r="KZM516" s="460"/>
      <c r="KZN516" s="460"/>
      <c r="KZO516" s="460"/>
      <c r="KZP516" s="460"/>
      <c r="KZQ516" s="460"/>
      <c r="KZR516" s="460"/>
      <c r="KZS516" s="460"/>
      <c r="KZT516" s="460"/>
      <c r="KZU516" s="460"/>
      <c r="KZV516" s="460"/>
      <c r="KZW516" s="460"/>
      <c r="KZX516" s="460"/>
      <c r="KZY516" s="460"/>
      <c r="KZZ516" s="460"/>
      <c r="LAA516" s="460"/>
      <c r="LAB516" s="460"/>
      <c r="LAC516" s="460"/>
      <c r="LAD516" s="460"/>
      <c r="LAE516" s="460"/>
      <c r="LAF516" s="460"/>
      <c r="LAG516" s="460"/>
      <c r="LAH516" s="460"/>
      <c r="LAI516" s="460"/>
      <c r="LAJ516" s="460"/>
      <c r="LAK516" s="460"/>
      <c r="LAL516" s="460"/>
      <c r="LAM516" s="460"/>
      <c r="LAN516" s="460"/>
      <c r="LAO516" s="460"/>
      <c r="LAP516" s="460"/>
      <c r="LAQ516" s="460"/>
      <c r="LAR516" s="460"/>
      <c r="LAS516" s="460"/>
      <c r="LAT516" s="460"/>
      <c r="LAU516" s="460"/>
      <c r="LAV516" s="460"/>
      <c r="LAW516" s="460"/>
      <c r="LAX516" s="460"/>
      <c r="LAY516" s="460"/>
      <c r="LAZ516" s="460"/>
      <c r="LBA516" s="460"/>
      <c r="LBB516" s="460"/>
      <c r="LBC516" s="460"/>
      <c r="LBD516" s="460"/>
      <c r="LBE516" s="460"/>
      <c r="LBF516" s="460"/>
      <c r="LBG516" s="460"/>
      <c r="LBH516" s="460"/>
      <c r="LBI516" s="460"/>
      <c r="LBJ516" s="460"/>
      <c r="LBK516" s="460"/>
      <c r="LBL516" s="460"/>
      <c r="LBM516" s="460"/>
      <c r="LBN516" s="460"/>
      <c r="LBO516" s="460"/>
      <c r="LBP516" s="460"/>
      <c r="LBQ516" s="460"/>
      <c r="LBR516" s="460"/>
      <c r="LBS516" s="460"/>
      <c r="LBT516" s="460"/>
      <c r="LBU516" s="460"/>
      <c r="LBV516" s="460"/>
      <c r="LBW516" s="460"/>
      <c r="LBX516" s="460"/>
      <c r="LBY516" s="460"/>
      <c r="LBZ516" s="460"/>
      <c r="LCA516" s="460"/>
      <c r="LCB516" s="460"/>
      <c r="LCC516" s="460"/>
      <c r="LCD516" s="460"/>
      <c r="LCE516" s="460"/>
      <c r="LCF516" s="460"/>
      <c r="LCG516" s="460"/>
      <c r="LCH516" s="460"/>
      <c r="LCI516" s="460"/>
      <c r="LCJ516" s="460"/>
      <c r="LCK516" s="460"/>
      <c r="LCL516" s="460"/>
      <c r="LCM516" s="460"/>
      <c r="LCN516" s="460"/>
      <c r="LCO516" s="460"/>
      <c r="LCP516" s="460"/>
      <c r="LCQ516" s="460"/>
      <c r="LCR516" s="460"/>
      <c r="LCS516" s="460"/>
      <c r="LCT516" s="460"/>
      <c r="LCU516" s="460"/>
      <c r="LCV516" s="460"/>
      <c r="LCW516" s="460"/>
      <c r="LCX516" s="460"/>
      <c r="LCY516" s="460"/>
      <c r="LCZ516" s="460"/>
      <c r="LDA516" s="460"/>
      <c r="LDB516" s="460"/>
      <c r="LDC516" s="460"/>
      <c r="LDD516" s="460"/>
      <c r="LDE516" s="460"/>
      <c r="LDF516" s="460"/>
      <c r="LDG516" s="460"/>
      <c r="LDH516" s="460"/>
      <c r="LDI516" s="460"/>
      <c r="LDJ516" s="460"/>
      <c r="LDK516" s="460"/>
      <c r="LDL516" s="460"/>
      <c r="LDM516" s="460"/>
      <c r="LDN516" s="460"/>
      <c r="LDO516" s="460"/>
      <c r="LDP516" s="460"/>
      <c r="LDQ516" s="460"/>
      <c r="LDR516" s="460"/>
      <c r="LDS516" s="460"/>
      <c r="LDT516" s="460"/>
      <c r="LDU516" s="460"/>
      <c r="LDV516" s="460"/>
      <c r="LDW516" s="460"/>
      <c r="LDX516" s="460"/>
      <c r="LDY516" s="460"/>
      <c r="LDZ516" s="460"/>
      <c r="LEA516" s="460"/>
      <c r="LEB516" s="460"/>
      <c r="LEC516" s="460"/>
      <c r="LED516" s="460"/>
      <c r="LEE516" s="460"/>
      <c r="LEF516" s="460"/>
      <c r="LEG516" s="460"/>
      <c r="LEH516" s="460"/>
      <c r="LEI516" s="460"/>
      <c r="LEJ516" s="460"/>
      <c r="LEK516" s="460"/>
      <c r="LEL516" s="460"/>
      <c r="LEM516" s="460"/>
      <c r="LEN516" s="460"/>
      <c r="LEO516" s="460"/>
      <c r="LEP516" s="460"/>
      <c r="LEQ516" s="460"/>
      <c r="LER516" s="460"/>
      <c r="LES516" s="460"/>
      <c r="LET516" s="460"/>
      <c r="LEU516" s="460"/>
      <c r="LEV516" s="460"/>
      <c r="LEW516" s="460"/>
      <c r="LEX516" s="460"/>
      <c r="LEY516" s="460"/>
      <c r="LEZ516" s="460"/>
      <c r="LFA516" s="460"/>
      <c r="LFB516" s="460"/>
      <c r="LFC516" s="460"/>
      <c r="LFD516" s="460"/>
      <c r="LFE516" s="460"/>
      <c r="LFF516" s="460"/>
      <c r="LFG516" s="460"/>
      <c r="LFH516" s="460"/>
      <c r="LFI516" s="460"/>
      <c r="LFJ516" s="460"/>
      <c r="LFK516" s="460"/>
      <c r="LFL516" s="460"/>
      <c r="LFM516" s="460"/>
      <c r="LFN516" s="460"/>
      <c r="LFO516" s="460"/>
      <c r="LFP516" s="460"/>
      <c r="LFQ516" s="460"/>
      <c r="LFR516" s="460"/>
      <c r="LFS516" s="460"/>
      <c r="LFT516" s="460"/>
      <c r="LFU516" s="460"/>
      <c r="LFV516" s="460"/>
      <c r="LFW516" s="460"/>
      <c r="LFX516" s="460"/>
      <c r="LFY516" s="460"/>
      <c r="LFZ516" s="460"/>
      <c r="LGA516" s="460"/>
      <c r="LGB516" s="460"/>
      <c r="LGC516" s="460"/>
      <c r="LGD516" s="460"/>
      <c r="LGE516" s="460"/>
      <c r="LGF516" s="460"/>
      <c r="LGG516" s="460"/>
      <c r="LGH516" s="460"/>
      <c r="LGI516" s="460"/>
      <c r="LGJ516" s="460"/>
      <c r="LGK516" s="460"/>
      <c r="LGL516" s="460"/>
      <c r="LGM516" s="460"/>
      <c r="LGN516" s="460"/>
      <c r="LGO516" s="460"/>
      <c r="LGP516" s="460"/>
      <c r="LGQ516" s="460"/>
      <c r="LGR516" s="460"/>
      <c r="LGS516" s="460"/>
      <c r="LGT516" s="460"/>
      <c r="LGU516" s="460"/>
      <c r="LGV516" s="460"/>
      <c r="LGW516" s="460"/>
      <c r="LGX516" s="460"/>
      <c r="LGY516" s="460"/>
      <c r="LGZ516" s="460"/>
      <c r="LHA516" s="460"/>
      <c r="LHB516" s="460"/>
      <c r="LHC516" s="460"/>
      <c r="LHD516" s="460"/>
      <c r="LHE516" s="460"/>
      <c r="LHF516" s="460"/>
      <c r="LHG516" s="460"/>
      <c r="LHH516" s="460"/>
      <c r="LHI516" s="460"/>
      <c r="LHJ516" s="460"/>
      <c r="LHK516" s="460"/>
      <c r="LHL516" s="460"/>
      <c r="LHM516" s="460"/>
      <c r="LHN516" s="460"/>
      <c r="LHO516" s="460"/>
      <c r="LHP516" s="460"/>
      <c r="LHQ516" s="460"/>
      <c r="LHR516" s="460"/>
      <c r="LHS516" s="460"/>
      <c r="LHT516" s="460"/>
      <c r="LHU516" s="460"/>
      <c r="LHV516" s="460"/>
      <c r="LHW516" s="460"/>
      <c r="LHX516" s="460"/>
      <c r="LHY516" s="460"/>
      <c r="LHZ516" s="460"/>
      <c r="LIA516" s="460"/>
      <c r="LIB516" s="460"/>
      <c r="LIC516" s="460"/>
      <c r="LID516" s="460"/>
      <c r="LIE516" s="460"/>
      <c r="LIF516" s="460"/>
      <c r="LIG516" s="460"/>
      <c r="LIH516" s="460"/>
      <c r="LII516" s="460"/>
      <c r="LIJ516" s="460"/>
      <c r="LIK516" s="460"/>
      <c r="LIL516" s="460"/>
      <c r="LIM516" s="460"/>
      <c r="LIN516" s="460"/>
      <c r="LIO516" s="460"/>
      <c r="LIP516" s="460"/>
      <c r="LIQ516" s="460"/>
      <c r="LIR516" s="460"/>
      <c r="LIS516" s="460"/>
      <c r="LIT516" s="460"/>
      <c r="LIU516" s="460"/>
      <c r="LIV516" s="460"/>
      <c r="LIW516" s="460"/>
      <c r="LIX516" s="460"/>
      <c r="LIY516" s="460"/>
      <c r="LIZ516" s="460"/>
      <c r="LJA516" s="460"/>
      <c r="LJB516" s="460"/>
      <c r="LJC516" s="460"/>
      <c r="LJD516" s="460"/>
      <c r="LJE516" s="460"/>
      <c r="LJF516" s="460"/>
      <c r="LJG516" s="460"/>
      <c r="LJH516" s="460"/>
      <c r="LJI516" s="460"/>
      <c r="LJJ516" s="460"/>
      <c r="LJK516" s="460"/>
      <c r="LJL516" s="460"/>
      <c r="LJM516" s="460"/>
      <c r="LJN516" s="460"/>
      <c r="LJO516" s="460"/>
      <c r="LJP516" s="460"/>
      <c r="LJQ516" s="460"/>
      <c r="LJR516" s="460"/>
      <c r="LJS516" s="460"/>
      <c r="LJT516" s="460"/>
      <c r="LJU516" s="460"/>
      <c r="LJV516" s="460"/>
      <c r="LJW516" s="460"/>
      <c r="LJX516" s="460"/>
      <c r="LJY516" s="460"/>
      <c r="LJZ516" s="460"/>
      <c r="LKA516" s="460"/>
      <c r="LKB516" s="460"/>
      <c r="LKC516" s="460"/>
      <c r="LKD516" s="460"/>
      <c r="LKE516" s="460"/>
      <c r="LKF516" s="460"/>
      <c r="LKG516" s="460"/>
      <c r="LKH516" s="460"/>
      <c r="LKI516" s="460"/>
      <c r="LKJ516" s="460"/>
      <c r="LKK516" s="460"/>
      <c r="LKL516" s="460"/>
      <c r="LKM516" s="460"/>
      <c r="LKN516" s="460"/>
      <c r="LKO516" s="460"/>
      <c r="LKP516" s="460"/>
      <c r="LKQ516" s="460"/>
      <c r="LKR516" s="460"/>
      <c r="LKS516" s="460"/>
      <c r="LKT516" s="460"/>
      <c r="LKU516" s="460"/>
      <c r="LKV516" s="460"/>
      <c r="LKW516" s="460"/>
      <c r="LKX516" s="460"/>
      <c r="LKY516" s="460"/>
      <c r="LKZ516" s="460"/>
      <c r="LLA516" s="460"/>
      <c r="LLB516" s="460"/>
      <c r="LLC516" s="460"/>
      <c r="LLD516" s="460"/>
      <c r="LLE516" s="460"/>
      <c r="LLF516" s="460"/>
      <c r="LLG516" s="460"/>
      <c r="LLH516" s="460"/>
      <c r="LLI516" s="460"/>
      <c r="LLJ516" s="460"/>
      <c r="LLK516" s="460"/>
      <c r="LLL516" s="460"/>
      <c r="LLM516" s="460"/>
      <c r="LLN516" s="460"/>
      <c r="LLO516" s="460"/>
      <c r="LLP516" s="460"/>
      <c r="LLQ516" s="460"/>
      <c r="LLR516" s="460"/>
      <c r="LLS516" s="460"/>
      <c r="LLT516" s="460"/>
      <c r="LLU516" s="460"/>
      <c r="LLV516" s="460"/>
      <c r="LLW516" s="460"/>
      <c r="LLX516" s="460"/>
      <c r="LLY516" s="460"/>
      <c r="LLZ516" s="460"/>
      <c r="LMA516" s="460"/>
      <c r="LMB516" s="460"/>
      <c r="LMC516" s="460"/>
      <c r="LMD516" s="460"/>
      <c r="LME516" s="460"/>
      <c r="LMF516" s="460"/>
      <c r="LMG516" s="460"/>
      <c r="LMH516" s="460"/>
      <c r="LMI516" s="460"/>
      <c r="LMJ516" s="460"/>
      <c r="LMK516" s="460"/>
      <c r="LML516" s="460"/>
      <c r="LMM516" s="460"/>
      <c r="LMN516" s="460"/>
      <c r="LMO516" s="460"/>
      <c r="LMP516" s="460"/>
      <c r="LMQ516" s="460"/>
      <c r="LMR516" s="460"/>
      <c r="LMS516" s="460"/>
      <c r="LMT516" s="460"/>
      <c r="LMU516" s="460"/>
      <c r="LMV516" s="460"/>
      <c r="LMW516" s="460"/>
      <c r="LMX516" s="460"/>
      <c r="LMY516" s="460"/>
      <c r="LMZ516" s="460"/>
      <c r="LNA516" s="460"/>
      <c r="LNB516" s="460"/>
      <c r="LNC516" s="460"/>
      <c r="LND516" s="460"/>
      <c r="LNE516" s="460"/>
      <c r="LNF516" s="460"/>
      <c r="LNG516" s="460"/>
      <c r="LNH516" s="460"/>
      <c r="LNI516" s="460"/>
      <c r="LNJ516" s="460"/>
      <c r="LNK516" s="460"/>
      <c r="LNL516" s="460"/>
      <c r="LNM516" s="460"/>
      <c r="LNN516" s="460"/>
      <c r="LNO516" s="460"/>
      <c r="LNP516" s="460"/>
      <c r="LNQ516" s="460"/>
      <c r="LNR516" s="460"/>
      <c r="LNS516" s="460"/>
      <c r="LNT516" s="460"/>
      <c r="LNU516" s="460"/>
      <c r="LNV516" s="460"/>
      <c r="LNW516" s="460"/>
      <c r="LNX516" s="460"/>
      <c r="LNY516" s="460"/>
      <c r="LNZ516" s="460"/>
      <c r="LOA516" s="460"/>
      <c r="LOB516" s="460"/>
      <c r="LOC516" s="460"/>
      <c r="LOD516" s="460"/>
      <c r="LOE516" s="460"/>
      <c r="LOF516" s="460"/>
      <c r="LOG516" s="460"/>
      <c r="LOH516" s="460"/>
      <c r="LOI516" s="460"/>
      <c r="LOJ516" s="460"/>
      <c r="LOK516" s="460"/>
      <c r="LOL516" s="460"/>
      <c r="LOM516" s="460"/>
      <c r="LON516" s="460"/>
      <c r="LOO516" s="460"/>
      <c r="LOP516" s="460"/>
      <c r="LOQ516" s="460"/>
      <c r="LOR516" s="460"/>
      <c r="LOS516" s="460"/>
      <c r="LOT516" s="460"/>
      <c r="LOU516" s="460"/>
      <c r="LOV516" s="460"/>
      <c r="LOW516" s="460"/>
      <c r="LOX516" s="460"/>
      <c r="LOY516" s="460"/>
      <c r="LOZ516" s="460"/>
      <c r="LPA516" s="460"/>
      <c r="LPB516" s="460"/>
      <c r="LPC516" s="460"/>
      <c r="LPD516" s="460"/>
      <c r="LPE516" s="460"/>
      <c r="LPF516" s="460"/>
      <c r="LPG516" s="460"/>
      <c r="LPH516" s="460"/>
      <c r="LPI516" s="460"/>
      <c r="LPJ516" s="460"/>
      <c r="LPK516" s="460"/>
      <c r="LPL516" s="460"/>
      <c r="LPM516" s="460"/>
      <c r="LPN516" s="460"/>
      <c r="LPO516" s="460"/>
      <c r="LPP516" s="460"/>
      <c r="LPQ516" s="460"/>
      <c r="LPR516" s="460"/>
      <c r="LPS516" s="460"/>
      <c r="LPT516" s="460"/>
      <c r="LPU516" s="460"/>
      <c r="LPV516" s="460"/>
      <c r="LPW516" s="460"/>
      <c r="LPX516" s="460"/>
      <c r="LPY516" s="460"/>
      <c r="LPZ516" s="460"/>
      <c r="LQA516" s="460"/>
      <c r="LQB516" s="460"/>
      <c r="LQC516" s="460"/>
      <c r="LQD516" s="460"/>
      <c r="LQE516" s="460"/>
      <c r="LQF516" s="460"/>
      <c r="LQG516" s="460"/>
      <c r="LQH516" s="460"/>
      <c r="LQI516" s="460"/>
      <c r="LQJ516" s="460"/>
      <c r="LQK516" s="460"/>
      <c r="LQL516" s="460"/>
      <c r="LQM516" s="460"/>
      <c r="LQN516" s="460"/>
      <c r="LQO516" s="460"/>
      <c r="LQP516" s="460"/>
      <c r="LQQ516" s="460"/>
      <c r="LQR516" s="460"/>
      <c r="LQS516" s="460"/>
      <c r="LQT516" s="460"/>
      <c r="LQU516" s="460"/>
      <c r="LQV516" s="460"/>
      <c r="LQW516" s="460"/>
      <c r="LQX516" s="460"/>
      <c r="LQY516" s="460"/>
      <c r="LQZ516" s="460"/>
      <c r="LRA516" s="460"/>
      <c r="LRB516" s="460"/>
      <c r="LRC516" s="460"/>
      <c r="LRD516" s="460"/>
      <c r="LRE516" s="460"/>
      <c r="LRF516" s="460"/>
      <c r="LRG516" s="460"/>
      <c r="LRH516" s="460"/>
      <c r="LRI516" s="460"/>
      <c r="LRJ516" s="460"/>
      <c r="LRK516" s="460"/>
      <c r="LRL516" s="460"/>
      <c r="LRM516" s="460"/>
      <c r="LRN516" s="460"/>
      <c r="LRO516" s="460"/>
      <c r="LRP516" s="460"/>
      <c r="LRQ516" s="460"/>
      <c r="LRR516" s="460"/>
      <c r="LRS516" s="460"/>
      <c r="LRT516" s="460"/>
      <c r="LRU516" s="460"/>
      <c r="LRV516" s="460"/>
      <c r="LRW516" s="460"/>
      <c r="LRX516" s="460"/>
      <c r="LRY516" s="460"/>
      <c r="LRZ516" s="460"/>
      <c r="LSA516" s="460"/>
      <c r="LSB516" s="460"/>
      <c r="LSC516" s="460"/>
      <c r="LSD516" s="460"/>
      <c r="LSE516" s="460"/>
      <c r="LSF516" s="460"/>
      <c r="LSG516" s="460"/>
      <c r="LSH516" s="460"/>
      <c r="LSI516" s="460"/>
      <c r="LSJ516" s="460"/>
      <c r="LSK516" s="460"/>
      <c r="LSL516" s="460"/>
      <c r="LSM516" s="460"/>
      <c r="LSN516" s="460"/>
      <c r="LSO516" s="460"/>
      <c r="LSP516" s="460"/>
      <c r="LSQ516" s="460"/>
      <c r="LSR516" s="460"/>
      <c r="LSS516" s="460"/>
      <c r="LST516" s="460"/>
      <c r="LSU516" s="460"/>
      <c r="LSV516" s="460"/>
      <c r="LSW516" s="460"/>
      <c r="LSX516" s="460"/>
      <c r="LSY516" s="460"/>
      <c r="LSZ516" s="460"/>
      <c r="LTA516" s="460"/>
      <c r="LTB516" s="460"/>
      <c r="LTC516" s="460"/>
      <c r="LTD516" s="460"/>
      <c r="LTE516" s="460"/>
      <c r="LTF516" s="460"/>
      <c r="LTG516" s="460"/>
      <c r="LTH516" s="460"/>
      <c r="LTI516" s="460"/>
      <c r="LTJ516" s="460"/>
      <c r="LTK516" s="460"/>
      <c r="LTL516" s="460"/>
      <c r="LTM516" s="460"/>
      <c r="LTN516" s="460"/>
      <c r="LTO516" s="460"/>
      <c r="LTP516" s="460"/>
      <c r="LTQ516" s="460"/>
      <c r="LTR516" s="460"/>
      <c r="LTS516" s="460"/>
      <c r="LTT516" s="460"/>
      <c r="LTU516" s="460"/>
      <c r="LTV516" s="460"/>
      <c r="LTW516" s="460"/>
      <c r="LTX516" s="460"/>
      <c r="LTY516" s="460"/>
      <c r="LTZ516" s="460"/>
      <c r="LUA516" s="460"/>
      <c r="LUB516" s="460"/>
      <c r="LUC516" s="460"/>
      <c r="LUD516" s="460"/>
      <c r="LUE516" s="460"/>
      <c r="LUF516" s="460"/>
      <c r="LUG516" s="460"/>
      <c r="LUH516" s="460"/>
      <c r="LUI516" s="460"/>
      <c r="LUJ516" s="460"/>
      <c r="LUK516" s="460"/>
      <c r="LUL516" s="460"/>
      <c r="LUM516" s="460"/>
      <c r="LUN516" s="460"/>
      <c r="LUO516" s="460"/>
      <c r="LUP516" s="460"/>
      <c r="LUQ516" s="460"/>
      <c r="LUR516" s="460"/>
      <c r="LUS516" s="460"/>
      <c r="LUT516" s="460"/>
      <c r="LUU516" s="460"/>
      <c r="LUV516" s="460"/>
      <c r="LUW516" s="460"/>
      <c r="LUX516" s="460"/>
      <c r="LUY516" s="460"/>
      <c r="LUZ516" s="460"/>
      <c r="LVA516" s="460"/>
      <c r="LVB516" s="460"/>
      <c r="LVC516" s="460"/>
      <c r="LVD516" s="460"/>
      <c r="LVE516" s="460"/>
      <c r="LVF516" s="460"/>
      <c r="LVG516" s="460"/>
      <c r="LVH516" s="460"/>
      <c r="LVI516" s="460"/>
      <c r="LVJ516" s="460"/>
      <c r="LVK516" s="460"/>
      <c r="LVL516" s="460"/>
      <c r="LVM516" s="460"/>
      <c r="LVN516" s="460"/>
      <c r="LVO516" s="460"/>
      <c r="LVP516" s="460"/>
      <c r="LVQ516" s="460"/>
      <c r="LVR516" s="460"/>
      <c r="LVS516" s="460"/>
      <c r="LVT516" s="460"/>
      <c r="LVU516" s="460"/>
      <c r="LVV516" s="460"/>
      <c r="LVW516" s="460"/>
      <c r="LVX516" s="460"/>
      <c r="LVY516" s="460"/>
      <c r="LVZ516" s="460"/>
      <c r="LWA516" s="460"/>
      <c r="LWB516" s="460"/>
      <c r="LWC516" s="460"/>
      <c r="LWD516" s="460"/>
      <c r="LWE516" s="460"/>
      <c r="LWF516" s="460"/>
      <c r="LWG516" s="460"/>
      <c r="LWH516" s="460"/>
      <c r="LWI516" s="460"/>
      <c r="LWJ516" s="460"/>
      <c r="LWK516" s="460"/>
      <c r="LWL516" s="460"/>
      <c r="LWM516" s="460"/>
      <c r="LWN516" s="460"/>
      <c r="LWO516" s="460"/>
      <c r="LWP516" s="460"/>
      <c r="LWQ516" s="460"/>
      <c r="LWR516" s="460"/>
      <c r="LWS516" s="460"/>
      <c r="LWT516" s="460"/>
      <c r="LWU516" s="460"/>
      <c r="LWV516" s="460"/>
      <c r="LWW516" s="460"/>
      <c r="LWX516" s="460"/>
      <c r="LWY516" s="460"/>
      <c r="LWZ516" s="460"/>
      <c r="LXA516" s="460"/>
      <c r="LXB516" s="460"/>
      <c r="LXC516" s="460"/>
      <c r="LXD516" s="460"/>
      <c r="LXE516" s="460"/>
      <c r="LXF516" s="460"/>
      <c r="LXG516" s="460"/>
      <c r="LXH516" s="460"/>
      <c r="LXI516" s="460"/>
      <c r="LXJ516" s="460"/>
      <c r="LXK516" s="460"/>
      <c r="LXL516" s="460"/>
      <c r="LXM516" s="460"/>
      <c r="LXN516" s="460"/>
      <c r="LXO516" s="460"/>
      <c r="LXP516" s="460"/>
      <c r="LXQ516" s="460"/>
      <c r="LXR516" s="460"/>
      <c r="LXS516" s="460"/>
      <c r="LXT516" s="460"/>
      <c r="LXU516" s="460"/>
      <c r="LXV516" s="460"/>
      <c r="LXW516" s="460"/>
      <c r="LXX516" s="460"/>
      <c r="LXY516" s="460"/>
      <c r="LXZ516" s="460"/>
      <c r="LYA516" s="460"/>
      <c r="LYB516" s="460"/>
      <c r="LYC516" s="460"/>
      <c r="LYD516" s="460"/>
      <c r="LYE516" s="460"/>
      <c r="LYF516" s="460"/>
      <c r="LYG516" s="460"/>
      <c r="LYH516" s="460"/>
      <c r="LYI516" s="460"/>
      <c r="LYJ516" s="460"/>
      <c r="LYK516" s="460"/>
      <c r="LYL516" s="460"/>
      <c r="LYM516" s="460"/>
      <c r="LYN516" s="460"/>
      <c r="LYO516" s="460"/>
      <c r="LYP516" s="460"/>
      <c r="LYQ516" s="460"/>
      <c r="LYR516" s="460"/>
      <c r="LYS516" s="460"/>
      <c r="LYT516" s="460"/>
      <c r="LYU516" s="460"/>
      <c r="LYV516" s="460"/>
      <c r="LYW516" s="460"/>
      <c r="LYX516" s="460"/>
      <c r="LYY516" s="460"/>
      <c r="LYZ516" s="460"/>
      <c r="LZA516" s="460"/>
      <c r="LZB516" s="460"/>
      <c r="LZC516" s="460"/>
      <c r="LZD516" s="460"/>
      <c r="LZE516" s="460"/>
      <c r="LZF516" s="460"/>
      <c r="LZG516" s="460"/>
      <c r="LZH516" s="460"/>
      <c r="LZI516" s="460"/>
      <c r="LZJ516" s="460"/>
      <c r="LZK516" s="460"/>
      <c r="LZL516" s="460"/>
      <c r="LZM516" s="460"/>
      <c r="LZN516" s="460"/>
      <c r="LZO516" s="460"/>
      <c r="LZP516" s="460"/>
      <c r="LZQ516" s="460"/>
      <c r="LZR516" s="460"/>
      <c r="LZS516" s="460"/>
      <c r="LZT516" s="460"/>
      <c r="LZU516" s="460"/>
      <c r="LZV516" s="460"/>
      <c r="LZW516" s="460"/>
      <c r="LZX516" s="460"/>
      <c r="LZY516" s="460"/>
      <c r="LZZ516" s="460"/>
      <c r="MAA516" s="460"/>
      <c r="MAB516" s="460"/>
      <c r="MAC516" s="460"/>
      <c r="MAD516" s="460"/>
      <c r="MAE516" s="460"/>
      <c r="MAF516" s="460"/>
      <c r="MAG516" s="460"/>
      <c r="MAH516" s="460"/>
      <c r="MAI516" s="460"/>
      <c r="MAJ516" s="460"/>
      <c r="MAK516" s="460"/>
      <c r="MAL516" s="460"/>
      <c r="MAM516" s="460"/>
      <c r="MAN516" s="460"/>
      <c r="MAO516" s="460"/>
      <c r="MAP516" s="460"/>
      <c r="MAQ516" s="460"/>
      <c r="MAR516" s="460"/>
      <c r="MAS516" s="460"/>
      <c r="MAT516" s="460"/>
      <c r="MAU516" s="460"/>
      <c r="MAV516" s="460"/>
      <c r="MAW516" s="460"/>
      <c r="MAX516" s="460"/>
      <c r="MAY516" s="460"/>
      <c r="MAZ516" s="460"/>
      <c r="MBA516" s="460"/>
      <c r="MBB516" s="460"/>
      <c r="MBC516" s="460"/>
      <c r="MBD516" s="460"/>
      <c r="MBE516" s="460"/>
      <c r="MBF516" s="460"/>
      <c r="MBG516" s="460"/>
      <c r="MBH516" s="460"/>
      <c r="MBI516" s="460"/>
      <c r="MBJ516" s="460"/>
      <c r="MBK516" s="460"/>
      <c r="MBL516" s="460"/>
      <c r="MBM516" s="460"/>
      <c r="MBN516" s="460"/>
      <c r="MBO516" s="460"/>
      <c r="MBP516" s="460"/>
      <c r="MBQ516" s="460"/>
      <c r="MBR516" s="460"/>
      <c r="MBS516" s="460"/>
      <c r="MBT516" s="460"/>
      <c r="MBU516" s="460"/>
      <c r="MBV516" s="460"/>
      <c r="MBW516" s="460"/>
      <c r="MBX516" s="460"/>
      <c r="MBY516" s="460"/>
      <c r="MBZ516" s="460"/>
      <c r="MCA516" s="460"/>
      <c r="MCB516" s="460"/>
      <c r="MCC516" s="460"/>
      <c r="MCD516" s="460"/>
      <c r="MCE516" s="460"/>
      <c r="MCF516" s="460"/>
      <c r="MCG516" s="460"/>
      <c r="MCH516" s="460"/>
      <c r="MCI516" s="460"/>
      <c r="MCJ516" s="460"/>
      <c r="MCK516" s="460"/>
      <c r="MCL516" s="460"/>
      <c r="MCM516" s="460"/>
      <c r="MCN516" s="460"/>
      <c r="MCO516" s="460"/>
      <c r="MCP516" s="460"/>
      <c r="MCQ516" s="460"/>
      <c r="MCR516" s="460"/>
      <c r="MCS516" s="460"/>
      <c r="MCT516" s="460"/>
      <c r="MCU516" s="460"/>
      <c r="MCV516" s="460"/>
      <c r="MCW516" s="460"/>
      <c r="MCX516" s="460"/>
      <c r="MCY516" s="460"/>
      <c r="MCZ516" s="460"/>
      <c r="MDA516" s="460"/>
      <c r="MDB516" s="460"/>
      <c r="MDC516" s="460"/>
      <c r="MDD516" s="460"/>
      <c r="MDE516" s="460"/>
      <c r="MDF516" s="460"/>
      <c r="MDG516" s="460"/>
      <c r="MDH516" s="460"/>
      <c r="MDI516" s="460"/>
      <c r="MDJ516" s="460"/>
      <c r="MDK516" s="460"/>
      <c r="MDL516" s="460"/>
      <c r="MDM516" s="460"/>
      <c r="MDN516" s="460"/>
      <c r="MDO516" s="460"/>
      <c r="MDP516" s="460"/>
      <c r="MDQ516" s="460"/>
      <c r="MDR516" s="460"/>
      <c r="MDS516" s="460"/>
      <c r="MDT516" s="460"/>
      <c r="MDU516" s="460"/>
      <c r="MDV516" s="460"/>
      <c r="MDW516" s="460"/>
      <c r="MDX516" s="460"/>
      <c r="MDY516" s="460"/>
      <c r="MDZ516" s="460"/>
      <c r="MEA516" s="460"/>
      <c r="MEB516" s="460"/>
      <c r="MEC516" s="460"/>
      <c r="MED516" s="460"/>
      <c r="MEE516" s="460"/>
      <c r="MEF516" s="460"/>
      <c r="MEG516" s="460"/>
      <c r="MEH516" s="460"/>
      <c r="MEI516" s="460"/>
      <c r="MEJ516" s="460"/>
      <c r="MEK516" s="460"/>
      <c r="MEL516" s="460"/>
      <c r="MEM516" s="460"/>
      <c r="MEN516" s="460"/>
      <c r="MEO516" s="460"/>
      <c r="MEP516" s="460"/>
      <c r="MEQ516" s="460"/>
      <c r="MER516" s="460"/>
      <c r="MES516" s="460"/>
      <c r="MET516" s="460"/>
      <c r="MEU516" s="460"/>
      <c r="MEV516" s="460"/>
      <c r="MEW516" s="460"/>
      <c r="MEX516" s="460"/>
      <c r="MEY516" s="460"/>
      <c r="MEZ516" s="460"/>
      <c r="MFA516" s="460"/>
      <c r="MFB516" s="460"/>
      <c r="MFC516" s="460"/>
      <c r="MFD516" s="460"/>
      <c r="MFE516" s="460"/>
      <c r="MFF516" s="460"/>
      <c r="MFG516" s="460"/>
      <c r="MFH516" s="460"/>
      <c r="MFI516" s="460"/>
      <c r="MFJ516" s="460"/>
      <c r="MFK516" s="460"/>
      <c r="MFL516" s="460"/>
      <c r="MFM516" s="460"/>
      <c r="MFN516" s="460"/>
      <c r="MFO516" s="460"/>
      <c r="MFP516" s="460"/>
      <c r="MFQ516" s="460"/>
      <c r="MFR516" s="460"/>
      <c r="MFS516" s="460"/>
      <c r="MFT516" s="460"/>
      <c r="MFU516" s="460"/>
      <c r="MFV516" s="460"/>
      <c r="MFW516" s="460"/>
      <c r="MFX516" s="460"/>
      <c r="MFY516" s="460"/>
      <c r="MFZ516" s="460"/>
      <c r="MGA516" s="460"/>
      <c r="MGB516" s="460"/>
      <c r="MGC516" s="460"/>
      <c r="MGD516" s="460"/>
      <c r="MGE516" s="460"/>
      <c r="MGF516" s="460"/>
      <c r="MGG516" s="460"/>
      <c r="MGH516" s="460"/>
      <c r="MGI516" s="460"/>
      <c r="MGJ516" s="460"/>
      <c r="MGK516" s="460"/>
      <c r="MGL516" s="460"/>
      <c r="MGM516" s="460"/>
      <c r="MGN516" s="460"/>
      <c r="MGO516" s="460"/>
      <c r="MGP516" s="460"/>
      <c r="MGQ516" s="460"/>
      <c r="MGR516" s="460"/>
      <c r="MGS516" s="460"/>
      <c r="MGT516" s="460"/>
      <c r="MGU516" s="460"/>
      <c r="MGV516" s="460"/>
      <c r="MGW516" s="460"/>
      <c r="MGX516" s="460"/>
      <c r="MGY516" s="460"/>
      <c r="MGZ516" s="460"/>
      <c r="MHA516" s="460"/>
      <c r="MHB516" s="460"/>
      <c r="MHC516" s="460"/>
      <c r="MHD516" s="460"/>
      <c r="MHE516" s="460"/>
      <c r="MHF516" s="460"/>
      <c r="MHG516" s="460"/>
      <c r="MHH516" s="460"/>
      <c r="MHI516" s="460"/>
      <c r="MHJ516" s="460"/>
      <c r="MHK516" s="460"/>
      <c r="MHL516" s="460"/>
      <c r="MHM516" s="460"/>
      <c r="MHN516" s="460"/>
      <c r="MHO516" s="460"/>
      <c r="MHP516" s="460"/>
      <c r="MHQ516" s="460"/>
      <c r="MHR516" s="460"/>
      <c r="MHS516" s="460"/>
      <c r="MHT516" s="460"/>
      <c r="MHU516" s="460"/>
      <c r="MHV516" s="460"/>
      <c r="MHW516" s="460"/>
      <c r="MHX516" s="460"/>
      <c r="MHY516" s="460"/>
      <c r="MHZ516" s="460"/>
      <c r="MIA516" s="460"/>
      <c r="MIB516" s="460"/>
      <c r="MIC516" s="460"/>
      <c r="MID516" s="460"/>
      <c r="MIE516" s="460"/>
      <c r="MIF516" s="460"/>
      <c r="MIG516" s="460"/>
      <c r="MIH516" s="460"/>
      <c r="MII516" s="460"/>
      <c r="MIJ516" s="460"/>
      <c r="MIK516" s="460"/>
      <c r="MIL516" s="460"/>
      <c r="MIM516" s="460"/>
      <c r="MIN516" s="460"/>
      <c r="MIO516" s="460"/>
      <c r="MIP516" s="460"/>
      <c r="MIQ516" s="460"/>
      <c r="MIR516" s="460"/>
      <c r="MIS516" s="460"/>
      <c r="MIT516" s="460"/>
      <c r="MIU516" s="460"/>
      <c r="MIV516" s="460"/>
      <c r="MIW516" s="460"/>
      <c r="MIX516" s="460"/>
      <c r="MIY516" s="460"/>
      <c r="MIZ516" s="460"/>
      <c r="MJA516" s="460"/>
      <c r="MJB516" s="460"/>
      <c r="MJC516" s="460"/>
      <c r="MJD516" s="460"/>
      <c r="MJE516" s="460"/>
      <c r="MJF516" s="460"/>
      <c r="MJG516" s="460"/>
      <c r="MJH516" s="460"/>
      <c r="MJI516" s="460"/>
      <c r="MJJ516" s="460"/>
      <c r="MJK516" s="460"/>
      <c r="MJL516" s="460"/>
      <c r="MJM516" s="460"/>
      <c r="MJN516" s="460"/>
      <c r="MJO516" s="460"/>
      <c r="MJP516" s="460"/>
      <c r="MJQ516" s="460"/>
      <c r="MJR516" s="460"/>
      <c r="MJS516" s="460"/>
      <c r="MJT516" s="460"/>
      <c r="MJU516" s="460"/>
      <c r="MJV516" s="460"/>
      <c r="MJW516" s="460"/>
      <c r="MJX516" s="460"/>
      <c r="MJY516" s="460"/>
      <c r="MJZ516" s="460"/>
      <c r="MKA516" s="460"/>
      <c r="MKB516" s="460"/>
      <c r="MKC516" s="460"/>
      <c r="MKD516" s="460"/>
      <c r="MKE516" s="460"/>
      <c r="MKF516" s="460"/>
      <c r="MKG516" s="460"/>
      <c r="MKH516" s="460"/>
      <c r="MKI516" s="460"/>
      <c r="MKJ516" s="460"/>
      <c r="MKK516" s="460"/>
      <c r="MKL516" s="460"/>
      <c r="MKM516" s="460"/>
      <c r="MKN516" s="460"/>
      <c r="MKO516" s="460"/>
      <c r="MKP516" s="460"/>
      <c r="MKQ516" s="460"/>
      <c r="MKR516" s="460"/>
      <c r="MKS516" s="460"/>
      <c r="MKT516" s="460"/>
      <c r="MKU516" s="460"/>
      <c r="MKV516" s="460"/>
      <c r="MKW516" s="460"/>
      <c r="MKX516" s="460"/>
      <c r="MKY516" s="460"/>
      <c r="MKZ516" s="460"/>
      <c r="MLA516" s="460"/>
      <c r="MLB516" s="460"/>
      <c r="MLC516" s="460"/>
      <c r="MLD516" s="460"/>
      <c r="MLE516" s="460"/>
      <c r="MLF516" s="460"/>
      <c r="MLG516" s="460"/>
      <c r="MLH516" s="460"/>
      <c r="MLI516" s="460"/>
      <c r="MLJ516" s="460"/>
      <c r="MLK516" s="460"/>
      <c r="MLL516" s="460"/>
      <c r="MLM516" s="460"/>
      <c r="MLN516" s="460"/>
      <c r="MLO516" s="460"/>
      <c r="MLP516" s="460"/>
      <c r="MLQ516" s="460"/>
      <c r="MLR516" s="460"/>
      <c r="MLS516" s="460"/>
      <c r="MLT516" s="460"/>
      <c r="MLU516" s="460"/>
      <c r="MLV516" s="460"/>
      <c r="MLW516" s="460"/>
      <c r="MLX516" s="460"/>
      <c r="MLY516" s="460"/>
      <c r="MLZ516" s="460"/>
      <c r="MMA516" s="460"/>
      <c r="MMB516" s="460"/>
      <c r="MMC516" s="460"/>
      <c r="MMD516" s="460"/>
      <c r="MME516" s="460"/>
      <c r="MMF516" s="460"/>
      <c r="MMG516" s="460"/>
      <c r="MMH516" s="460"/>
      <c r="MMI516" s="460"/>
      <c r="MMJ516" s="460"/>
      <c r="MMK516" s="460"/>
      <c r="MML516" s="460"/>
      <c r="MMM516" s="460"/>
      <c r="MMN516" s="460"/>
      <c r="MMO516" s="460"/>
      <c r="MMP516" s="460"/>
      <c r="MMQ516" s="460"/>
      <c r="MMR516" s="460"/>
      <c r="MMS516" s="460"/>
      <c r="MMT516" s="460"/>
      <c r="MMU516" s="460"/>
      <c r="MMV516" s="460"/>
      <c r="MMW516" s="460"/>
      <c r="MMX516" s="460"/>
      <c r="MMY516" s="460"/>
      <c r="MMZ516" s="460"/>
      <c r="MNA516" s="460"/>
      <c r="MNB516" s="460"/>
      <c r="MNC516" s="460"/>
      <c r="MND516" s="460"/>
      <c r="MNE516" s="460"/>
      <c r="MNF516" s="460"/>
      <c r="MNG516" s="460"/>
      <c r="MNH516" s="460"/>
      <c r="MNI516" s="460"/>
      <c r="MNJ516" s="460"/>
      <c r="MNK516" s="460"/>
      <c r="MNL516" s="460"/>
      <c r="MNM516" s="460"/>
      <c r="MNN516" s="460"/>
      <c r="MNO516" s="460"/>
      <c r="MNP516" s="460"/>
      <c r="MNQ516" s="460"/>
      <c r="MNR516" s="460"/>
      <c r="MNS516" s="460"/>
      <c r="MNT516" s="460"/>
      <c r="MNU516" s="460"/>
      <c r="MNV516" s="460"/>
      <c r="MNW516" s="460"/>
      <c r="MNX516" s="460"/>
      <c r="MNY516" s="460"/>
      <c r="MNZ516" s="460"/>
      <c r="MOA516" s="460"/>
      <c r="MOB516" s="460"/>
      <c r="MOC516" s="460"/>
      <c r="MOD516" s="460"/>
      <c r="MOE516" s="460"/>
      <c r="MOF516" s="460"/>
      <c r="MOG516" s="460"/>
      <c r="MOH516" s="460"/>
      <c r="MOI516" s="460"/>
      <c r="MOJ516" s="460"/>
      <c r="MOK516" s="460"/>
      <c r="MOL516" s="460"/>
      <c r="MOM516" s="460"/>
      <c r="MON516" s="460"/>
      <c r="MOO516" s="460"/>
      <c r="MOP516" s="460"/>
      <c r="MOQ516" s="460"/>
      <c r="MOR516" s="460"/>
      <c r="MOS516" s="460"/>
      <c r="MOT516" s="460"/>
      <c r="MOU516" s="460"/>
      <c r="MOV516" s="460"/>
      <c r="MOW516" s="460"/>
      <c r="MOX516" s="460"/>
      <c r="MOY516" s="460"/>
      <c r="MOZ516" s="460"/>
      <c r="MPA516" s="460"/>
      <c r="MPB516" s="460"/>
      <c r="MPC516" s="460"/>
      <c r="MPD516" s="460"/>
      <c r="MPE516" s="460"/>
      <c r="MPF516" s="460"/>
      <c r="MPG516" s="460"/>
      <c r="MPH516" s="460"/>
      <c r="MPI516" s="460"/>
      <c r="MPJ516" s="460"/>
      <c r="MPK516" s="460"/>
      <c r="MPL516" s="460"/>
      <c r="MPM516" s="460"/>
      <c r="MPN516" s="460"/>
      <c r="MPO516" s="460"/>
      <c r="MPP516" s="460"/>
      <c r="MPQ516" s="460"/>
      <c r="MPR516" s="460"/>
      <c r="MPS516" s="460"/>
      <c r="MPT516" s="460"/>
      <c r="MPU516" s="460"/>
      <c r="MPV516" s="460"/>
      <c r="MPW516" s="460"/>
      <c r="MPX516" s="460"/>
      <c r="MPY516" s="460"/>
      <c r="MPZ516" s="460"/>
      <c r="MQA516" s="460"/>
      <c r="MQB516" s="460"/>
      <c r="MQC516" s="460"/>
      <c r="MQD516" s="460"/>
      <c r="MQE516" s="460"/>
      <c r="MQF516" s="460"/>
      <c r="MQG516" s="460"/>
      <c r="MQH516" s="460"/>
      <c r="MQI516" s="460"/>
      <c r="MQJ516" s="460"/>
      <c r="MQK516" s="460"/>
      <c r="MQL516" s="460"/>
      <c r="MQM516" s="460"/>
      <c r="MQN516" s="460"/>
      <c r="MQO516" s="460"/>
      <c r="MQP516" s="460"/>
      <c r="MQQ516" s="460"/>
      <c r="MQR516" s="460"/>
      <c r="MQS516" s="460"/>
      <c r="MQT516" s="460"/>
      <c r="MQU516" s="460"/>
      <c r="MQV516" s="460"/>
      <c r="MQW516" s="460"/>
      <c r="MQX516" s="460"/>
      <c r="MQY516" s="460"/>
      <c r="MQZ516" s="460"/>
      <c r="MRA516" s="460"/>
      <c r="MRB516" s="460"/>
      <c r="MRC516" s="460"/>
      <c r="MRD516" s="460"/>
      <c r="MRE516" s="460"/>
      <c r="MRF516" s="460"/>
      <c r="MRG516" s="460"/>
      <c r="MRH516" s="460"/>
      <c r="MRI516" s="460"/>
      <c r="MRJ516" s="460"/>
      <c r="MRK516" s="460"/>
      <c r="MRL516" s="460"/>
      <c r="MRM516" s="460"/>
      <c r="MRN516" s="460"/>
      <c r="MRO516" s="460"/>
      <c r="MRP516" s="460"/>
      <c r="MRQ516" s="460"/>
      <c r="MRR516" s="460"/>
      <c r="MRS516" s="460"/>
      <c r="MRT516" s="460"/>
      <c r="MRU516" s="460"/>
      <c r="MRV516" s="460"/>
      <c r="MRW516" s="460"/>
      <c r="MRX516" s="460"/>
      <c r="MRY516" s="460"/>
      <c r="MRZ516" s="460"/>
      <c r="MSA516" s="460"/>
      <c r="MSB516" s="460"/>
      <c r="MSC516" s="460"/>
      <c r="MSD516" s="460"/>
      <c r="MSE516" s="460"/>
      <c r="MSF516" s="460"/>
      <c r="MSG516" s="460"/>
      <c r="MSH516" s="460"/>
      <c r="MSI516" s="460"/>
      <c r="MSJ516" s="460"/>
      <c r="MSK516" s="460"/>
      <c r="MSL516" s="460"/>
      <c r="MSM516" s="460"/>
      <c r="MSN516" s="460"/>
      <c r="MSO516" s="460"/>
      <c r="MSP516" s="460"/>
      <c r="MSQ516" s="460"/>
      <c r="MSR516" s="460"/>
      <c r="MSS516" s="460"/>
      <c r="MST516" s="460"/>
      <c r="MSU516" s="460"/>
      <c r="MSV516" s="460"/>
      <c r="MSW516" s="460"/>
      <c r="MSX516" s="460"/>
      <c r="MSY516" s="460"/>
      <c r="MSZ516" s="460"/>
      <c r="MTA516" s="460"/>
      <c r="MTB516" s="460"/>
      <c r="MTC516" s="460"/>
      <c r="MTD516" s="460"/>
      <c r="MTE516" s="460"/>
      <c r="MTF516" s="460"/>
      <c r="MTG516" s="460"/>
      <c r="MTH516" s="460"/>
      <c r="MTI516" s="460"/>
      <c r="MTJ516" s="460"/>
      <c r="MTK516" s="460"/>
      <c r="MTL516" s="460"/>
      <c r="MTM516" s="460"/>
      <c r="MTN516" s="460"/>
      <c r="MTO516" s="460"/>
      <c r="MTP516" s="460"/>
      <c r="MTQ516" s="460"/>
      <c r="MTR516" s="460"/>
      <c r="MTS516" s="460"/>
      <c r="MTT516" s="460"/>
      <c r="MTU516" s="460"/>
      <c r="MTV516" s="460"/>
      <c r="MTW516" s="460"/>
      <c r="MTX516" s="460"/>
      <c r="MTY516" s="460"/>
      <c r="MTZ516" s="460"/>
      <c r="MUA516" s="460"/>
      <c r="MUB516" s="460"/>
      <c r="MUC516" s="460"/>
      <c r="MUD516" s="460"/>
      <c r="MUE516" s="460"/>
      <c r="MUF516" s="460"/>
      <c r="MUG516" s="460"/>
      <c r="MUH516" s="460"/>
      <c r="MUI516" s="460"/>
      <c r="MUJ516" s="460"/>
      <c r="MUK516" s="460"/>
      <c r="MUL516" s="460"/>
      <c r="MUM516" s="460"/>
      <c r="MUN516" s="460"/>
      <c r="MUO516" s="460"/>
      <c r="MUP516" s="460"/>
      <c r="MUQ516" s="460"/>
      <c r="MUR516" s="460"/>
      <c r="MUS516" s="460"/>
      <c r="MUT516" s="460"/>
      <c r="MUU516" s="460"/>
      <c r="MUV516" s="460"/>
      <c r="MUW516" s="460"/>
      <c r="MUX516" s="460"/>
      <c r="MUY516" s="460"/>
      <c r="MUZ516" s="460"/>
      <c r="MVA516" s="460"/>
      <c r="MVB516" s="460"/>
      <c r="MVC516" s="460"/>
      <c r="MVD516" s="460"/>
      <c r="MVE516" s="460"/>
      <c r="MVF516" s="460"/>
      <c r="MVG516" s="460"/>
      <c r="MVH516" s="460"/>
      <c r="MVI516" s="460"/>
      <c r="MVJ516" s="460"/>
      <c r="MVK516" s="460"/>
      <c r="MVL516" s="460"/>
      <c r="MVM516" s="460"/>
      <c r="MVN516" s="460"/>
      <c r="MVO516" s="460"/>
      <c r="MVP516" s="460"/>
      <c r="MVQ516" s="460"/>
      <c r="MVR516" s="460"/>
      <c r="MVS516" s="460"/>
      <c r="MVT516" s="460"/>
      <c r="MVU516" s="460"/>
      <c r="MVV516" s="460"/>
      <c r="MVW516" s="460"/>
      <c r="MVX516" s="460"/>
      <c r="MVY516" s="460"/>
      <c r="MVZ516" s="460"/>
      <c r="MWA516" s="460"/>
      <c r="MWB516" s="460"/>
      <c r="MWC516" s="460"/>
      <c r="MWD516" s="460"/>
      <c r="MWE516" s="460"/>
      <c r="MWF516" s="460"/>
      <c r="MWG516" s="460"/>
      <c r="MWH516" s="460"/>
      <c r="MWI516" s="460"/>
      <c r="MWJ516" s="460"/>
      <c r="MWK516" s="460"/>
      <c r="MWL516" s="460"/>
      <c r="MWM516" s="460"/>
      <c r="MWN516" s="460"/>
      <c r="MWO516" s="460"/>
      <c r="MWP516" s="460"/>
      <c r="MWQ516" s="460"/>
      <c r="MWR516" s="460"/>
      <c r="MWS516" s="460"/>
      <c r="MWT516" s="460"/>
      <c r="MWU516" s="460"/>
      <c r="MWV516" s="460"/>
      <c r="MWW516" s="460"/>
      <c r="MWX516" s="460"/>
      <c r="MWY516" s="460"/>
      <c r="MWZ516" s="460"/>
      <c r="MXA516" s="460"/>
      <c r="MXB516" s="460"/>
      <c r="MXC516" s="460"/>
      <c r="MXD516" s="460"/>
      <c r="MXE516" s="460"/>
      <c r="MXF516" s="460"/>
      <c r="MXG516" s="460"/>
      <c r="MXH516" s="460"/>
      <c r="MXI516" s="460"/>
      <c r="MXJ516" s="460"/>
      <c r="MXK516" s="460"/>
      <c r="MXL516" s="460"/>
      <c r="MXM516" s="460"/>
      <c r="MXN516" s="460"/>
      <c r="MXO516" s="460"/>
      <c r="MXP516" s="460"/>
      <c r="MXQ516" s="460"/>
      <c r="MXR516" s="460"/>
      <c r="MXS516" s="460"/>
      <c r="MXT516" s="460"/>
      <c r="MXU516" s="460"/>
      <c r="MXV516" s="460"/>
      <c r="MXW516" s="460"/>
      <c r="MXX516" s="460"/>
      <c r="MXY516" s="460"/>
      <c r="MXZ516" s="460"/>
      <c r="MYA516" s="460"/>
      <c r="MYB516" s="460"/>
      <c r="MYC516" s="460"/>
      <c r="MYD516" s="460"/>
      <c r="MYE516" s="460"/>
      <c r="MYF516" s="460"/>
      <c r="MYG516" s="460"/>
      <c r="MYH516" s="460"/>
      <c r="MYI516" s="460"/>
      <c r="MYJ516" s="460"/>
      <c r="MYK516" s="460"/>
      <c r="MYL516" s="460"/>
      <c r="MYM516" s="460"/>
      <c r="MYN516" s="460"/>
      <c r="MYO516" s="460"/>
      <c r="MYP516" s="460"/>
      <c r="MYQ516" s="460"/>
      <c r="MYR516" s="460"/>
      <c r="MYS516" s="460"/>
      <c r="MYT516" s="460"/>
      <c r="MYU516" s="460"/>
      <c r="MYV516" s="460"/>
      <c r="MYW516" s="460"/>
      <c r="MYX516" s="460"/>
      <c r="MYY516" s="460"/>
      <c r="MYZ516" s="460"/>
      <c r="MZA516" s="460"/>
      <c r="MZB516" s="460"/>
      <c r="MZC516" s="460"/>
      <c r="MZD516" s="460"/>
      <c r="MZE516" s="460"/>
      <c r="MZF516" s="460"/>
      <c r="MZG516" s="460"/>
      <c r="MZH516" s="460"/>
      <c r="MZI516" s="460"/>
      <c r="MZJ516" s="460"/>
      <c r="MZK516" s="460"/>
      <c r="MZL516" s="460"/>
      <c r="MZM516" s="460"/>
      <c r="MZN516" s="460"/>
      <c r="MZO516" s="460"/>
      <c r="MZP516" s="460"/>
      <c r="MZQ516" s="460"/>
      <c r="MZR516" s="460"/>
      <c r="MZS516" s="460"/>
      <c r="MZT516" s="460"/>
      <c r="MZU516" s="460"/>
      <c r="MZV516" s="460"/>
      <c r="MZW516" s="460"/>
      <c r="MZX516" s="460"/>
      <c r="MZY516" s="460"/>
      <c r="MZZ516" s="460"/>
      <c r="NAA516" s="460"/>
      <c r="NAB516" s="460"/>
      <c r="NAC516" s="460"/>
      <c r="NAD516" s="460"/>
      <c r="NAE516" s="460"/>
      <c r="NAF516" s="460"/>
      <c r="NAG516" s="460"/>
      <c r="NAH516" s="460"/>
      <c r="NAI516" s="460"/>
      <c r="NAJ516" s="460"/>
      <c r="NAK516" s="460"/>
      <c r="NAL516" s="460"/>
      <c r="NAM516" s="460"/>
      <c r="NAN516" s="460"/>
      <c r="NAO516" s="460"/>
      <c r="NAP516" s="460"/>
      <c r="NAQ516" s="460"/>
      <c r="NAR516" s="460"/>
      <c r="NAS516" s="460"/>
      <c r="NAT516" s="460"/>
      <c r="NAU516" s="460"/>
      <c r="NAV516" s="460"/>
      <c r="NAW516" s="460"/>
      <c r="NAX516" s="460"/>
      <c r="NAY516" s="460"/>
      <c r="NAZ516" s="460"/>
      <c r="NBA516" s="460"/>
      <c r="NBB516" s="460"/>
      <c r="NBC516" s="460"/>
      <c r="NBD516" s="460"/>
      <c r="NBE516" s="460"/>
      <c r="NBF516" s="460"/>
      <c r="NBG516" s="460"/>
      <c r="NBH516" s="460"/>
      <c r="NBI516" s="460"/>
      <c r="NBJ516" s="460"/>
      <c r="NBK516" s="460"/>
      <c r="NBL516" s="460"/>
      <c r="NBM516" s="460"/>
      <c r="NBN516" s="460"/>
      <c r="NBO516" s="460"/>
      <c r="NBP516" s="460"/>
      <c r="NBQ516" s="460"/>
      <c r="NBR516" s="460"/>
      <c r="NBS516" s="460"/>
      <c r="NBT516" s="460"/>
      <c r="NBU516" s="460"/>
      <c r="NBV516" s="460"/>
      <c r="NBW516" s="460"/>
      <c r="NBX516" s="460"/>
      <c r="NBY516" s="460"/>
      <c r="NBZ516" s="460"/>
      <c r="NCA516" s="460"/>
      <c r="NCB516" s="460"/>
      <c r="NCC516" s="460"/>
      <c r="NCD516" s="460"/>
      <c r="NCE516" s="460"/>
      <c r="NCF516" s="460"/>
      <c r="NCG516" s="460"/>
      <c r="NCH516" s="460"/>
      <c r="NCI516" s="460"/>
      <c r="NCJ516" s="460"/>
      <c r="NCK516" s="460"/>
      <c r="NCL516" s="460"/>
      <c r="NCM516" s="460"/>
      <c r="NCN516" s="460"/>
      <c r="NCO516" s="460"/>
      <c r="NCP516" s="460"/>
      <c r="NCQ516" s="460"/>
      <c r="NCR516" s="460"/>
      <c r="NCS516" s="460"/>
      <c r="NCT516" s="460"/>
      <c r="NCU516" s="460"/>
      <c r="NCV516" s="460"/>
      <c r="NCW516" s="460"/>
      <c r="NCX516" s="460"/>
      <c r="NCY516" s="460"/>
      <c r="NCZ516" s="460"/>
      <c r="NDA516" s="460"/>
      <c r="NDB516" s="460"/>
      <c r="NDC516" s="460"/>
      <c r="NDD516" s="460"/>
      <c r="NDE516" s="460"/>
      <c r="NDF516" s="460"/>
      <c r="NDG516" s="460"/>
      <c r="NDH516" s="460"/>
      <c r="NDI516" s="460"/>
      <c r="NDJ516" s="460"/>
      <c r="NDK516" s="460"/>
      <c r="NDL516" s="460"/>
      <c r="NDM516" s="460"/>
      <c r="NDN516" s="460"/>
      <c r="NDO516" s="460"/>
      <c r="NDP516" s="460"/>
      <c r="NDQ516" s="460"/>
      <c r="NDR516" s="460"/>
      <c r="NDS516" s="460"/>
      <c r="NDT516" s="460"/>
      <c r="NDU516" s="460"/>
      <c r="NDV516" s="460"/>
      <c r="NDW516" s="460"/>
      <c r="NDX516" s="460"/>
      <c r="NDY516" s="460"/>
      <c r="NDZ516" s="460"/>
      <c r="NEA516" s="460"/>
      <c r="NEB516" s="460"/>
      <c r="NEC516" s="460"/>
      <c r="NED516" s="460"/>
      <c r="NEE516" s="460"/>
      <c r="NEF516" s="460"/>
      <c r="NEG516" s="460"/>
      <c r="NEH516" s="460"/>
      <c r="NEI516" s="460"/>
      <c r="NEJ516" s="460"/>
      <c r="NEK516" s="460"/>
      <c r="NEL516" s="460"/>
      <c r="NEM516" s="460"/>
      <c r="NEN516" s="460"/>
      <c r="NEO516" s="460"/>
      <c r="NEP516" s="460"/>
      <c r="NEQ516" s="460"/>
      <c r="NER516" s="460"/>
      <c r="NES516" s="460"/>
      <c r="NET516" s="460"/>
      <c r="NEU516" s="460"/>
      <c r="NEV516" s="460"/>
      <c r="NEW516" s="460"/>
      <c r="NEX516" s="460"/>
      <c r="NEY516" s="460"/>
      <c r="NEZ516" s="460"/>
      <c r="NFA516" s="460"/>
      <c r="NFB516" s="460"/>
      <c r="NFC516" s="460"/>
      <c r="NFD516" s="460"/>
      <c r="NFE516" s="460"/>
      <c r="NFF516" s="460"/>
      <c r="NFG516" s="460"/>
      <c r="NFH516" s="460"/>
      <c r="NFI516" s="460"/>
      <c r="NFJ516" s="460"/>
      <c r="NFK516" s="460"/>
      <c r="NFL516" s="460"/>
      <c r="NFM516" s="460"/>
      <c r="NFN516" s="460"/>
      <c r="NFO516" s="460"/>
      <c r="NFP516" s="460"/>
      <c r="NFQ516" s="460"/>
      <c r="NFR516" s="460"/>
      <c r="NFS516" s="460"/>
      <c r="NFT516" s="460"/>
      <c r="NFU516" s="460"/>
      <c r="NFV516" s="460"/>
      <c r="NFW516" s="460"/>
      <c r="NFX516" s="460"/>
      <c r="NFY516" s="460"/>
      <c r="NFZ516" s="460"/>
      <c r="NGA516" s="460"/>
      <c r="NGB516" s="460"/>
      <c r="NGC516" s="460"/>
      <c r="NGD516" s="460"/>
      <c r="NGE516" s="460"/>
      <c r="NGF516" s="460"/>
      <c r="NGG516" s="460"/>
      <c r="NGH516" s="460"/>
      <c r="NGI516" s="460"/>
      <c r="NGJ516" s="460"/>
      <c r="NGK516" s="460"/>
      <c r="NGL516" s="460"/>
      <c r="NGM516" s="460"/>
      <c r="NGN516" s="460"/>
      <c r="NGO516" s="460"/>
      <c r="NGP516" s="460"/>
      <c r="NGQ516" s="460"/>
      <c r="NGR516" s="460"/>
      <c r="NGS516" s="460"/>
      <c r="NGT516" s="460"/>
      <c r="NGU516" s="460"/>
      <c r="NGV516" s="460"/>
      <c r="NGW516" s="460"/>
      <c r="NGX516" s="460"/>
      <c r="NGY516" s="460"/>
      <c r="NGZ516" s="460"/>
      <c r="NHA516" s="460"/>
      <c r="NHB516" s="460"/>
      <c r="NHC516" s="460"/>
      <c r="NHD516" s="460"/>
      <c r="NHE516" s="460"/>
      <c r="NHF516" s="460"/>
      <c r="NHG516" s="460"/>
      <c r="NHH516" s="460"/>
      <c r="NHI516" s="460"/>
      <c r="NHJ516" s="460"/>
      <c r="NHK516" s="460"/>
      <c r="NHL516" s="460"/>
      <c r="NHM516" s="460"/>
      <c r="NHN516" s="460"/>
      <c r="NHO516" s="460"/>
      <c r="NHP516" s="460"/>
      <c r="NHQ516" s="460"/>
      <c r="NHR516" s="460"/>
      <c r="NHS516" s="460"/>
      <c r="NHT516" s="460"/>
      <c r="NHU516" s="460"/>
      <c r="NHV516" s="460"/>
      <c r="NHW516" s="460"/>
      <c r="NHX516" s="460"/>
      <c r="NHY516" s="460"/>
      <c r="NHZ516" s="460"/>
      <c r="NIA516" s="460"/>
      <c r="NIB516" s="460"/>
      <c r="NIC516" s="460"/>
      <c r="NID516" s="460"/>
      <c r="NIE516" s="460"/>
      <c r="NIF516" s="460"/>
      <c r="NIG516" s="460"/>
      <c r="NIH516" s="460"/>
      <c r="NII516" s="460"/>
      <c r="NIJ516" s="460"/>
      <c r="NIK516" s="460"/>
      <c r="NIL516" s="460"/>
      <c r="NIM516" s="460"/>
      <c r="NIN516" s="460"/>
      <c r="NIO516" s="460"/>
      <c r="NIP516" s="460"/>
      <c r="NIQ516" s="460"/>
      <c r="NIR516" s="460"/>
      <c r="NIS516" s="460"/>
      <c r="NIT516" s="460"/>
      <c r="NIU516" s="460"/>
      <c r="NIV516" s="460"/>
      <c r="NIW516" s="460"/>
      <c r="NIX516" s="460"/>
      <c r="NIY516" s="460"/>
      <c r="NIZ516" s="460"/>
      <c r="NJA516" s="460"/>
      <c r="NJB516" s="460"/>
      <c r="NJC516" s="460"/>
      <c r="NJD516" s="460"/>
      <c r="NJE516" s="460"/>
      <c r="NJF516" s="460"/>
      <c r="NJG516" s="460"/>
      <c r="NJH516" s="460"/>
      <c r="NJI516" s="460"/>
      <c r="NJJ516" s="460"/>
      <c r="NJK516" s="460"/>
      <c r="NJL516" s="460"/>
      <c r="NJM516" s="460"/>
      <c r="NJN516" s="460"/>
      <c r="NJO516" s="460"/>
      <c r="NJP516" s="460"/>
      <c r="NJQ516" s="460"/>
      <c r="NJR516" s="460"/>
      <c r="NJS516" s="460"/>
      <c r="NJT516" s="460"/>
      <c r="NJU516" s="460"/>
      <c r="NJV516" s="460"/>
      <c r="NJW516" s="460"/>
      <c r="NJX516" s="460"/>
      <c r="NJY516" s="460"/>
      <c r="NJZ516" s="460"/>
      <c r="NKA516" s="460"/>
      <c r="NKB516" s="460"/>
      <c r="NKC516" s="460"/>
      <c r="NKD516" s="460"/>
      <c r="NKE516" s="460"/>
      <c r="NKF516" s="460"/>
      <c r="NKG516" s="460"/>
      <c r="NKH516" s="460"/>
      <c r="NKI516" s="460"/>
      <c r="NKJ516" s="460"/>
      <c r="NKK516" s="460"/>
      <c r="NKL516" s="460"/>
      <c r="NKM516" s="460"/>
      <c r="NKN516" s="460"/>
      <c r="NKO516" s="460"/>
      <c r="NKP516" s="460"/>
      <c r="NKQ516" s="460"/>
      <c r="NKR516" s="460"/>
      <c r="NKS516" s="460"/>
      <c r="NKT516" s="460"/>
      <c r="NKU516" s="460"/>
      <c r="NKV516" s="460"/>
      <c r="NKW516" s="460"/>
      <c r="NKX516" s="460"/>
      <c r="NKY516" s="460"/>
      <c r="NKZ516" s="460"/>
      <c r="NLA516" s="460"/>
      <c r="NLB516" s="460"/>
      <c r="NLC516" s="460"/>
      <c r="NLD516" s="460"/>
      <c r="NLE516" s="460"/>
      <c r="NLF516" s="460"/>
      <c r="NLG516" s="460"/>
      <c r="NLH516" s="460"/>
      <c r="NLI516" s="460"/>
      <c r="NLJ516" s="460"/>
      <c r="NLK516" s="460"/>
      <c r="NLL516" s="460"/>
      <c r="NLM516" s="460"/>
      <c r="NLN516" s="460"/>
      <c r="NLO516" s="460"/>
      <c r="NLP516" s="460"/>
      <c r="NLQ516" s="460"/>
      <c r="NLR516" s="460"/>
      <c r="NLS516" s="460"/>
      <c r="NLT516" s="460"/>
      <c r="NLU516" s="460"/>
      <c r="NLV516" s="460"/>
      <c r="NLW516" s="460"/>
      <c r="NLX516" s="460"/>
      <c r="NLY516" s="460"/>
      <c r="NLZ516" s="460"/>
      <c r="NMA516" s="460"/>
      <c r="NMB516" s="460"/>
      <c r="NMC516" s="460"/>
      <c r="NMD516" s="460"/>
      <c r="NME516" s="460"/>
      <c r="NMF516" s="460"/>
      <c r="NMG516" s="460"/>
      <c r="NMH516" s="460"/>
      <c r="NMI516" s="460"/>
      <c r="NMJ516" s="460"/>
      <c r="NMK516" s="460"/>
      <c r="NML516" s="460"/>
      <c r="NMM516" s="460"/>
      <c r="NMN516" s="460"/>
      <c r="NMO516" s="460"/>
      <c r="NMP516" s="460"/>
      <c r="NMQ516" s="460"/>
      <c r="NMR516" s="460"/>
      <c r="NMS516" s="460"/>
      <c r="NMT516" s="460"/>
      <c r="NMU516" s="460"/>
      <c r="NMV516" s="460"/>
      <c r="NMW516" s="460"/>
      <c r="NMX516" s="460"/>
      <c r="NMY516" s="460"/>
      <c r="NMZ516" s="460"/>
      <c r="NNA516" s="460"/>
      <c r="NNB516" s="460"/>
      <c r="NNC516" s="460"/>
      <c r="NND516" s="460"/>
      <c r="NNE516" s="460"/>
      <c r="NNF516" s="460"/>
      <c r="NNG516" s="460"/>
      <c r="NNH516" s="460"/>
      <c r="NNI516" s="460"/>
      <c r="NNJ516" s="460"/>
      <c r="NNK516" s="460"/>
      <c r="NNL516" s="460"/>
      <c r="NNM516" s="460"/>
      <c r="NNN516" s="460"/>
      <c r="NNO516" s="460"/>
      <c r="NNP516" s="460"/>
      <c r="NNQ516" s="460"/>
      <c r="NNR516" s="460"/>
      <c r="NNS516" s="460"/>
      <c r="NNT516" s="460"/>
      <c r="NNU516" s="460"/>
      <c r="NNV516" s="460"/>
      <c r="NNW516" s="460"/>
      <c r="NNX516" s="460"/>
      <c r="NNY516" s="460"/>
      <c r="NNZ516" s="460"/>
      <c r="NOA516" s="460"/>
      <c r="NOB516" s="460"/>
      <c r="NOC516" s="460"/>
      <c r="NOD516" s="460"/>
      <c r="NOE516" s="460"/>
      <c r="NOF516" s="460"/>
      <c r="NOG516" s="460"/>
      <c r="NOH516" s="460"/>
      <c r="NOI516" s="460"/>
      <c r="NOJ516" s="460"/>
      <c r="NOK516" s="460"/>
      <c r="NOL516" s="460"/>
      <c r="NOM516" s="460"/>
      <c r="NON516" s="460"/>
      <c r="NOO516" s="460"/>
      <c r="NOP516" s="460"/>
      <c r="NOQ516" s="460"/>
      <c r="NOR516" s="460"/>
      <c r="NOS516" s="460"/>
      <c r="NOT516" s="460"/>
      <c r="NOU516" s="460"/>
      <c r="NOV516" s="460"/>
      <c r="NOW516" s="460"/>
      <c r="NOX516" s="460"/>
      <c r="NOY516" s="460"/>
      <c r="NOZ516" s="460"/>
      <c r="NPA516" s="460"/>
      <c r="NPB516" s="460"/>
      <c r="NPC516" s="460"/>
      <c r="NPD516" s="460"/>
      <c r="NPE516" s="460"/>
      <c r="NPF516" s="460"/>
      <c r="NPG516" s="460"/>
      <c r="NPH516" s="460"/>
      <c r="NPI516" s="460"/>
      <c r="NPJ516" s="460"/>
      <c r="NPK516" s="460"/>
      <c r="NPL516" s="460"/>
      <c r="NPM516" s="460"/>
      <c r="NPN516" s="460"/>
      <c r="NPO516" s="460"/>
      <c r="NPP516" s="460"/>
      <c r="NPQ516" s="460"/>
      <c r="NPR516" s="460"/>
      <c r="NPS516" s="460"/>
      <c r="NPT516" s="460"/>
      <c r="NPU516" s="460"/>
      <c r="NPV516" s="460"/>
      <c r="NPW516" s="460"/>
      <c r="NPX516" s="460"/>
      <c r="NPY516" s="460"/>
      <c r="NPZ516" s="460"/>
      <c r="NQA516" s="460"/>
      <c r="NQB516" s="460"/>
      <c r="NQC516" s="460"/>
      <c r="NQD516" s="460"/>
      <c r="NQE516" s="460"/>
      <c r="NQF516" s="460"/>
      <c r="NQG516" s="460"/>
      <c r="NQH516" s="460"/>
      <c r="NQI516" s="460"/>
      <c r="NQJ516" s="460"/>
      <c r="NQK516" s="460"/>
      <c r="NQL516" s="460"/>
      <c r="NQM516" s="460"/>
      <c r="NQN516" s="460"/>
      <c r="NQO516" s="460"/>
      <c r="NQP516" s="460"/>
      <c r="NQQ516" s="460"/>
      <c r="NQR516" s="460"/>
      <c r="NQS516" s="460"/>
      <c r="NQT516" s="460"/>
      <c r="NQU516" s="460"/>
      <c r="NQV516" s="460"/>
      <c r="NQW516" s="460"/>
      <c r="NQX516" s="460"/>
      <c r="NQY516" s="460"/>
      <c r="NQZ516" s="460"/>
      <c r="NRA516" s="460"/>
      <c r="NRB516" s="460"/>
      <c r="NRC516" s="460"/>
      <c r="NRD516" s="460"/>
      <c r="NRE516" s="460"/>
      <c r="NRF516" s="460"/>
      <c r="NRG516" s="460"/>
      <c r="NRH516" s="460"/>
      <c r="NRI516" s="460"/>
      <c r="NRJ516" s="460"/>
      <c r="NRK516" s="460"/>
      <c r="NRL516" s="460"/>
      <c r="NRM516" s="460"/>
      <c r="NRN516" s="460"/>
      <c r="NRO516" s="460"/>
      <c r="NRP516" s="460"/>
      <c r="NRQ516" s="460"/>
      <c r="NRR516" s="460"/>
      <c r="NRS516" s="460"/>
      <c r="NRT516" s="460"/>
      <c r="NRU516" s="460"/>
      <c r="NRV516" s="460"/>
      <c r="NRW516" s="460"/>
      <c r="NRX516" s="460"/>
      <c r="NRY516" s="460"/>
      <c r="NRZ516" s="460"/>
      <c r="NSA516" s="460"/>
      <c r="NSB516" s="460"/>
      <c r="NSC516" s="460"/>
      <c r="NSD516" s="460"/>
      <c r="NSE516" s="460"/>
      <c r="NSF516" s="460"/>
      <c r="NSG516" s="460"/>
      <c r="NSH516" s="460"/>
      <c r="NSI516" s="460"/>
      <c r="NSJ516" s="460"/>
      <c r="NSK516" s="460"/>
      <c r="NSL516" s="460"/>
      <c r="NSM516" s="460"/>
      <c r="NSN516" s="460"/>
      <c r="NSO516" s="460"/>
      <c r="NSP516" s="460"/>
      <c r="NSQ516" s="460"/>
      <c r="NSR516" s="460"/>
      <c r="NSS516" s="460"/>
      <c r="NST516" s="460"/>
      <c r="NSU516" s="460"/>
      <c r="NSV516" s="460"/>
      <c r="NSW516" s="460"/>
      <c r="NSX516" s="460"/>
      <c r="NSY516" s="460"/>
      <c r="NSZ516" s="460"/>
      <c r="NTA516" s="460"/>
      <c r="NTB516" s="460"/>
      <c r="NTC516" s="460"/>
      <c r="NTD516" s="460"/>
      <c r="NTE516" s="460"/>
      <c r="NTF516" s="460"/>
      <c r="NTG516" s="460"/>
      <c r="NTH516" s="460"/>
      <c r="NTI516" s="460"/>
      <c r="NTJ516" s="460"/>
      <c r="NTK516" s="460"/>
      <c r="NTL516" s="460"/>
      <c r="NTM516" s="460"/>
      <c r="NTN516" s="460"/>
      <c r="NTO516" s="460"/>
      <c r="NTP516" s="460"/>
      <c r="NTQ516" s="460"/>
      <c r="NTR516" s="460"/>
      <c r="NTS516" s="460"/>
      <c r="NTT516" s="460"/>
      <c r="NTU516" s="460"/>
      <c r="NTV516" s="460"/>
      <c r="NTW516" s="460"/>
      <c r="NTX516" s="460"/>
      <c r="NTY516" s="460"/>
      <c r="NTZ516" s="460"/>
      <c r="NUA516" s="460"/>
      <c r="NUB516" s="460"/>
      <c r="NUC516" s="460"/>
      <c r="NUD516" s="460"/>
      <c r="NUE516" s="460"/>
      <c r="NUF516" s="460"/>
      <c r="NUG516" s="460"/>
      <c r="NUH516" s="460"/>
      <c r="NUI516" s="460"/>
      <c r="NUJ516" s="460"/>
      <c r="NUK516" s="460"/>
      <c r="NUL516" s="460"/>
      <c r="NUM516" s="460"/>
      <c r="NUN516" s="460"/>
      <c r="NUO516" s="460"/>
      <c r="NUP516" s="460"/>
      <c r="NUQ516" s="460"/>
      <c r="NUR516" s="460"/>
      <c r="NUS516" s="460"/>
      <c r="NUT516" s="460"/>
      <c r="NUU516" s="460"/>
      <c r="NUV516" s="460"/>
      <c r="NUW516" s="460"/>
      <c r="NUX516" s="460"/>
      <c r="NUY516" s="460"/>
      <c r="NUZ516" s="460"/>
      <c r="NVA516" s="460"/>
      <c r="NVB516" s="460"/>
      <c r="NVC516" s="460"/>
      <c r="NVD516" s="460"/>
      <c r="NVE516" s="460"/>
      <c r="NVF516" s="460"/>
      <c r="NVG516" s="460"/>
      <c r="NVH516" s="460"/>
      <c r="NVI516" s="460"/>
      <c r="NVJ516" s="460"/>
      <c r="NVK516" s="460"/>
      <c r="NVL516" s="460"/>
      <c r="NVM516" s="460"/>
      <c r="NVN516" s="460"/>
      <c r="NVO516" s="460"/>
      <c r="NVP516" s="460"/>
      <c r="NVQ516" s="460"/>
      <c r="NVR516" s="460"/>
      <c r="NVS516" s="460"/>
      <c r="NVT516" s="460"/>
      <c r="NVU516" s="460"/>
      <c r="NVV516" s="460"/>
      <c r="NVW516" s="460"/>
      <c r="NVX516" s="460"/>
      <c r="NVY516" s="460"/>
      <c r="NVZ516" s="460"/>
      <c r="NWA516" s="460"/>
      <c r="NWB516" s="460"/>
      <c r="NWC516" s="460"/>
      <c r="NWD516" s="460"/>
      <c r="NWE516" s="460"/>
      <c r="NWF516" s="460"/>
      <c r="NWG516" s="460"/>
      <c r="NWH516" s="460"/>
      <c r="NWI516" s="460"/>
      <c r="NWJ516" s="460"/>
      <c r="NWK516" s="460"/>
      <c r="NWL516" s="460"/>
      <c r="NWM516" s="460"/>
      <c r="NWN516" s="460"/>
      <c r="NWO516" s="460"/>
      <c r="NWP516" s="460"/>
      <c r="NWQ516" s="460"/>
      <c r="NWR516" s="460"/>
      <c r="NWS516" s="460"/>
      <c r="NWT516" s="460"/>
      <c r="NWU516" s="460"/>
      <c r="NWV516" s="460"/>
      <c r="NWW516" s="460"/>
      <c r="NWX516" s="460"/>
      <c r="NWY516" s="460"/>
      <c r="NWZ516" s="460"/>
      <c r="NXA516" s="460"/>
      <c r="NXB516" s="460"/>
      <c r="NXC516" s="460"/>
      <c r="NXD516" s="460"/>
      <c r="NXE516" s="460"/>
      <c r="NXF516" s="460"/>
      <c r="NXG516" s="460"/>
      <c r="NXH516" s="460"/>
      <c r="NXI516" s="460"/>
      <c r="NXJ516" s="460"/>
      <c r="NXK516" s="460"/>
      <c r="NXL516" s="460"/>
      <c r="NXM516" s="460"/>
      <c r="NXN516" s="460"/>
      <c r="NXO516" s="460"/>
      <c r="NXP516" s="460"/>
      <c r="NXQ516" s="460"/>
      <c r="NXR516" s="460"/>
      <c r="NXS516" s="460"/>
      <c r="NXT516" s="460"/>
      <c r="NXU516" s="460"/>
      <c r="NXV516" s="460"/>
      <c r="NXW516" s="460"/>
      <c r="NXX516" s="460"/>
      <c r="NXY516" s="460"/>
      <c r="NXZ516" s="460"/>
      <c r="NYA516" s="460"/>
      <c r="NYB516" s="460"/>
      <c r="NYC516" s="460"/>
      <c r="NYD516" s="460"/>
      <c r="NYE516" s="460"/>
      <c r="NYF516" s="460"/>
      <c r="NYG516" s="460"/>
      <c r="NYH516" s="460"/>
      <c r="NYI516" s="460"/>
      <c r="NYJ516" s="460"/>
      <c r="NYK516" s="460"/>
      <c r="NYL516" s="460"/>
      <c r="NYM516" s="460"/>
      <c r="NYN516" s="460"/>
      <c r="NYO516" s="460"/>
      <c r="NYP516" s="460"/>
      <c r="NYQ516" s="460"/>
      <c r="NYR516" s="460"/>
      <c r="NYS516" s="460"/>
      <c r="NYT516" s="460"/>
      <c r="NYU516" s="460"/>
      <c r="NYV516" s="460"/>
      <c r="NYW516" s="460"/>
      <c r="NYX516" s="460"/>
      <c r="NYY516" s="460"/>
      <c r="NYZ516" s="460"/>
      <c r="NZA516" s="460"/>
      <c r="NZB516" s="460"/>
      <c r="NZC516" s="460"/>
      <c r="NZD516" s="460"/>
      <c r="NZE516" s="460"/>
      <c r="NZF516" s="460"/>
      <c r="NZG516" s="460"/>
      <c r="NZH516" s="460"/>
      <c r="NZI516" s="460"/>
      <c r="NZJ516" s="460"/>
      <c r="NZK516" s="460"/>
      <c r="NZL516" s="460"/>
      <c r="NZM516" s="460"/>
      <c r="NZN516" s="460"/>
      <c r="NZO516" s="460"/>
      <c r="NZP516" s="460"/>
      <c r="NZQ516" s="460"/>
      <c r="NZR516" s="460"/>
      <c r="NZS516" s="460"/>
      <c r="NZT516" s="460"/>
      <c r="NZU516" s="460"/>
      <c r="NZV516" s="460"/>
      <c r="NZW516" s="460"/>
      <c r="NZX516" s="460"/>
      <c r="NZY516" s="460"/>
      <c r="NZZ516" s="460"/>
      <c r="OAA516" s="460"/>
      <c r="OAB516" s="460"/>
      <c r="OAC516" s="460"/>
      <c r="OAD516" s="460"/>
      <c r="OAE516" s="460"/>
      <c r="OAF516" s="460"/>
      <c r="OAG516" s="460"/>
      <c r="OAH516" s="460"/>
      <c r="OAI516" s="460"/>
      <c r="OAJ516" s="460"/>
      <c r="OAK516" s="460"/>
      <c r="OAL516" s="460"/>
      <c r="OAM516" s="460"/>
      <c r="OAN516" s="460"/>
      <c r="OAO516" s="460"/>
      <c r="OAP516" s="460"/>
      <c r="OAQ516" s="460"/>
      <c r="OAR516" s="460"/>
      <c r="OAS516" s="460"/>
      <c r="OAT516" s="460"/>
      <c r="OAU516" s="460"/>
      <c r="OAV516" s="460"/>
      <c r="OAW516" s="460"/>
      <c r="OAX516" s="460"/>
      <c r="OAY516" s="460"/>
      <c r="OAZ516" s="460"/>
      <c r="OBA516" s="460"/>
      <c r="OBB516" s="460"/>
      <c r="OBC516" s="460"/>
      <c r="OBD516" s="460"/>
      <c r="OBE516" s="460"/>
      <c r="OBF516" s="460"/>
      <c r="OBG516" s="460"/>
      <c r="OBH516" s="460"/>
      <c r="OBI516" s="460"/>
      <c r="OBJ516" s="460"/>
      <c r="OBK516" s="460"/>
      <c r="OBL516" s="460"/>
      <c r="OBM516" s="460"/>
      <c r="OBN516" s="460"/>
      <c r="OBO516" s="460"/>
      <c r="OBP516" s="460"/>
      <c r="OBQ516" s="460"/>
      <c r="OBR516" s="460"/>
      <c r="OBS516" s="460"/>
      <c r="OBT516" s="460"/>
      <c r="OBU516" s="460"/>
      <c r="OBV516" s="460"/>
      <c r="OBW516" s="460"/>
      <c r="OBX516" s="460"/>
      <c r="OBY516" s="460"/>
      <c r="OBZ516" s="460"/>
      <c r="OCA516" s="460"/>
      <c r="OCB516" s="460"/>
      <c r="OCC516" s="460"/>
      <c r="OCD516" s="460"/>
      <c r="OCE516" s="460"/>
      <c r="OCF516" s="460"/>
      <c r="OCG516" s="460"/>
      <c r="OCH516" s="460"/>
      <c r="OCI516" s="460"/>
      <c r="OCJ516" s="460"/>
      <c r="OCK516" s="460"/>
      <c r="OCL516" s="460"/>
      <c r="OCM516" s="460"/>
      <c r="OCN516" s="460"/>
      <c r="OCO516" s="460"/>
      <c r="OCP516" s="460"/>
      <c r="OCQ516" s="460"/>
      <c r="OCR516" s="460"/>
      <c r="OCS516" s="460"/>
      <c r="OCT516" s="460"/>
      <c r="OCU516" s="460"/>
      <c r="OCV516" s="460"/>
      <c r="OCW516" s="460"/>
      <c r="OCX516" s="460"/>
      <c r="OCY516" s="460"/>
      <c r="OCZ516" s="460"/>
      <c r="ODA516" s="460"/>
      <c r="ODB516" s="460"/>
      <c r="ODC516" s="460"/>
      <c r="ODD516" s="460"/>
      <c r="ODE516" s="460"/>
      <c r="ODF516" s="460"/>
      <c r="ODG516" s="460"/>
      <c r="ODH516" s="460"/>
      <c r="ODI516" s="460"/>
      <c r="ODJ516" s="460"/>
      <c r="ODK516" s="460"/>
      <c r="ODL516" s="460"/>
      <c r="ODM516" s="460"/>
      <c r="ODN516" s="460"/>
      <c r="ODO516" s="460"/>
      <c r="ODP516" s="460"/>
      <c r="ODQ516" s="460"/>
      <c r="ODR516" s="460"/>
      <c r="ODS516" s="460"/>
      <c r="ODT516" s="460"/>
      <c r="ODU516" s="460"/>
      <c r="ODV516" s="460"/>
      <c r="ODW516" s="460"/>
      <c r="ODX516" s="460"/>
      <c r="ODY516" s="460"/>
      <c r="ODZ516" s="460"/>
      <c r="OEA516" s="460"/>
      <c r="OEB516" s="460"/>
      <c r="OEC516" s="460"/>
      <c r="OED516" s="460"/>
      <c r="OEE516" s="460"/>
      <c r="OEF516" s="460"/>
      <c r="OEG516" s="460"/>
      <c r="OEH516" s="460"/>
      <c r="OEI516" s="460"/>
      <c r="OEJ516" s="460"/>
      <c r="OEK516" s="460"/>
      <c r="OEL516" s="460"/>
      <c r="OEM516" s="460"/>
      <c r="OEN516" s="460"/>
      <c r="OEO516" s="460"/>
      <c r="OEP516" s="460"/>
      <c r="OEQ516" s="460"/>
      <c r="OER516" s="460"/>
      <c r="OES516" s="460"/>
      <c r="OET516" s="460"/>
      <c r="OEU516" s="460"/>
      <c r="OEV516" s="460"/>
      <c r="OEW516" s="460"/>
      <c r="OEX516" s="460"/>
      <c r="OEY516" s="460"/>
      <c r="OEZ516" s="460"/>
      <c r="OFA516" s="460"/>
      <c r="OFB516" s="460"/>
      <c r="OFC516" s="460"/>
      <c r="OFD516" s="460"/>
      <c r="OFE516" s="460"/>
      <c r="OFF516" s="460"/>
      <c r="OFG516" s="460"/>
      <c r="OFH516" s="460"/>
      <c r="OFI516" s="460"/>
      <c r="OFJ516" s="460"/>
      <c r="OFK516" s="460"/>
      <c r="OFL516" s="460"/>
      <c r="OFM516" s="460"/>
      <c r="OFN516" s="460"/>
      <c r="OFO516" s="460"/>
      <c r="OFP516" s="460"/>
      <c r="OFQ516" s="460"/>
      <c r="OFR516" s="460"/>
      <c r="OFS516" s="460"/>
      <c r="OFT516" s="460"/>
      <c r="OFU516" s="460"/>
      <c r="OFV516" s="460"/>
      <c r="OFW516" s="460"/>
      <c r="OFX516" s="460"/>
      <c r="OFY516" s="460"/>
      <c r="OFZ516" s="460"/>
      <c r="OGA516" s="460"/>
      <c r="OGB516" s="460"/>
      <c r="OGC516" s="460"/>
      <c r="OGD516" s="460"/>
      <c r="OGE516" s="460"/>
      <c r="OGF516" s="460"/>
      <c r="OGG516" s="460"/>
      <c r="OGH516" s="460"/>
      <c r="OGI516" s="460"/>
      <c r="OGJ516" s="460"/>
      <c r="OGK516" s="460"/>
      <c r="OGL516" s="460"/>
      <c r="OGM516" s="460"/>
      <c r="OGN516" s="460"/>
      <c r="OGO516" s="460"/>
      <c r="OGP516" s="460"/>
      <c r="OGQ516" s="460"/>
      <c r="OGR516" s="460"/>
      <c r="OGS516" s="460"/>
      <c r="OGT516" s="460"/>
      <c r="OGU516" s="460"/>
      <c r="OGV516" s="460"/>
      <c r="OGW516" s="460"/>
      <c r="OGX516" s="460"/>
      <c r="OGY516" s="460"/>
      <c r="OGZ516" s="460"/>
      <c r="OHA516" s="460"/>
      <c r="OHB516" s="460"/>
      <c r="OHC516" s="460"/>
      <c r="OHD516" s="460"/>
      <c r="OHE516" s="460"/>
      <c r="OHF516" s="460"/>
      <c r="OHG516" s="460"/>
      <c r="OHH516" s="460"/>
      <c r="OHI516" s="460"/>
      <c r="OHJ516" s="460"/>
      <c r="OHK516" s="460"/>
      <c r="OHL516" s="460"/>
      <c r="OHM516" s="460"/>
      <c r="OHN516" s="460"/>
      <c r="OHO516" s="460"/>
      <c r="OHP516" s="460"/>
      <c r="OHQ516" s="460"/>
      <c r="OHR516" s="460"/>
      <c r="OHS516" s="460"/>
      <c r="OHT516" s="460"/>
      <c r="OHU516" s="460"/>
      <c r="OHV516" s="460"/>
      <c r="OHW516" s="460"/>
      <c r="OHX516" s="460"/>
      <c r="OHY516" s="460"/>
      <c r="OHZ516" s="460"/>
      <c r="OIA516" s="460"/>
      <c r="OIB516" s="460"/>
      <c r="OIC516" s="460"/>
      <c r="OID516" s="460"/>
      <c r="OIE516" s="460"/>
      <c r="OIF516" s="460"/>
      <c r="OIG516" s="460"/>
      <c r="OIH516" s="460"/>
      <c r="OII516" s="460"/>
      <c r="OIJ516" s="460"/>
      <c r="OIK516" s="460"/>
      <c r="OIL516" s="460"/>
      <c r="OIM516" s="460"/>
      <c r="OIN516" s="460"/>
      <c r="OIO516" s="460"/>
      <c r="OIP516" s="460"/>
      <c r="OIQ516" s="460"/>
      <c r="OIR516" s="460"/>
      <c r="OIS516" s="460"/>
      <c r="OIT516" s="460"/>
      <c r="OIU516" s="460"/>
      <c r="OIV516" s="460"/>
      <c r="OIW516" s="460"/>
      <c r="OIX516" s="460"/>
      <c r="OIY516" s="460"/>
      <c r="OIZ516" s="460"/>
      <c r="OJA516" s="460"/>
      <c r="OJB516" s="460"/>
      <c r="OJC516" s="460"/>
      <c r="OJD516" s="460"/>
      <c r="OJE516" s="460"/>
      <c r="OJF516" s="460"/>
      <c r="OJG516" s="460"/>
      <c r="OJH516" s="460"/>
      <c r="OJI516" s="460"/>
      <c r="OJJ516" s="460"/>
      <c r="OJK516" s="460"/>
      <c r="OJL516" s="460"/>
      <c r="OJM516" s="460"/>
      <c r="OJN516" s="460"/>
      <c r="OJO516" s="460"/>
      <c r="OJP516" s="460"/>
      <c r="OJQ516" s="460"/>
      <c r="OJR516" s="460"/>
      <c r="OJS516" s="460"/>
      <c r="OJT516" s="460"/>
      <c r="OJU516" s="460"/>
      <c r="OJV516" s="460"/>
      <c r="OJW516" s="460"/>
      <c r="OJX516" s="460"/>
      <c r="OJY516" s="460"/>
      <c r="OJZ516" s="460"/>
      <c r="OKA516" s="460"/>
      <c r="OKB516" s="460"/>
      <c r="OKC516" s="460"/>
      <c r="OKD516" s="460"/>
      <c r="OKE516" s="460"/>
      <c r="OKF516" s="460"/>
      <c r="OKG516" s="460"/>
      <c r="OKH516" s="460"/>
      <c r="OKI516" s="460"/>
      <c r="OKJ516" s="460"/>
      <c r="OKK516" s="460"/>
      <c r="OKL516" s="460"/>
      <c r="OKM516" s="460"/>
      <c r="OKN516" s="460"/>
      <c r="OKO516" s="460"/>
      <c r="OKP516" s="460"/>
      <c r="OKQ516" s="460"/>
      <c r="OKR516" s="460"/>
      <c r="OKS516" s="460"/>
      <c r="OKT516" s="460"/>
      <c r="OKU516" s="460"/>
      <c r="OKV516" s="460"/>
      <c r="OKW516" s="460"/>
      <c r="OKX516" s="460"/>
      <c r="OKY516" s="460"/>
      <c r="OKZ516" s="460"/>
      <c r="OLA516" s="460"/>
      <c r="OLB516" s="460"/>
      <c r="OLC516" s="460"/>
      <c r="OLD516" s="460"/>
      <c r="OLE516" s="460"/>
      <c r="OLF516" s="460"/>
      <c r="OLG516" s="460"/>
      <c r="OLH516" s="460"/>
      <c r="OLI516" s="460"/>
      <c r="OLJ516" s="460"/>
      <c r="OLK516" s="460"/>
      <c r="OLL516" s="460"/>
      <c r="OLM516" s="460"/>
      <c r="OLN516" s="460"/>
      <c r="OLO516" s="460"/>
      <c r="OLP516" s="460"/>
      <c r="OLQ516" s="460"/>
      <c r="OLR516" s="460"/>
      <c r="OLS516" s="460"/>
      <c r="OLT516" s="460"/>
      <c r="OLU516" s="460"/>
      <c r="OLV516" s="460"/>
      <c r="OLW516" s="460"/>
      <c r="OLX516" s="460"/>
      <c r="OLY516" s="460"/>
      <c r="OLZ516" s="460"/>
      <c r="OMA516" s="460"/>
      <c r="OMB516" s="460"/>
      <c r="OMC516" s="460"/>
      <c r="OMD516" s="460"/>
      <c r="OME516" s="460"/>
      <c r="OMF516" s="460"/>
      <c r="OMG516" s="460"/>
      <c r="OMH516" s="460"/>
      <c r="OMI516" s="460"/>
      <c r="OMJ516" s="460"/>
      <c r="OMK516" s="460"/>
      <c r="OML516" s="460"/>
      <c r="OMM516" s="460"/>
      <c r="OMN516" s="460"/>
      <c r="OMO516" s="460"/>
      <c r="OMP516" s="460"/>
      <c r="OMQ516" s="460"/>
      <c r="OMR516" s="460"/>
      <c r="OMS516" s="460"/>
      <c r="OMT516" s="460"/>
      <c r="OMU516" s="460"/>
      <c r="OMV516" s="460"/>
      <c r="OMW516" s="460"/>
      <c r="OMX516" s="460"/>
      <c r="OMY516" s="460"/>
      <c r="OMZ516" s="460"/>
      <c r="ONA516" s="460"/>
      <c r="ONB516" s="460"/>
      <c r="ONC516" s="460"/>
      <c r="OND516" s="460"/>
      <c r="ONE516" s="460"/>
      <c r="ONF516" s="460"/>
      <c r="ONG516" s="460"/>
      <c r="ONH516" s="460"/>
      <c r="ONI516" s="460"/>
      <c r="ONJ516" s="460"/>
      <c r="ONK516" s="460"/>
      <c r="ONL516" s="460"/>
      <c r="ONM516" s="460"/>
      <c r="ONN516" s="460"/>
      <c r="ONO516" s="460"/>
      <c r="ONP516" s="460"/>
      <c r="ONQ516" s="460"/>
      <c r="ONR516" s="460"/>
      <c r="ONS516" s="460"/>
      <c r="ONT516" s="460"/>
      <c r="ONU516" s="460"/>
      <c r="ONV516" s="460"/>
      <c r="ONW516" s="460"/>
      <c r="ONX516" s="460"/>
      <c r="ONY516" s="460"/>
      <c r="ONZ516" s="460"/>
      <c r="OOA516" s="460"/>
      <c r="OOB516" s="460"/>
      <c r="OOC516" s="460"/>
      <c r="OOD516" s="460"/>
      <c r="OOE516" s="460"/>
      <c r="OOF516" s="460"/>
      <c r="OOG516" s="460"/>
      <c r="OOH516" s="460"/>
      <c r="OOI516" s="460"/>
      <c r="OOJ516" s="460"/>
      <c r="OOK516" s="460"/>
      <c r="OOL516" s="460"/>
      <c r="OOM516" s="460"/>
      <c r="OON516" s="460"/>
      <c r="OOO516" s="460"/>
      <c r="OOP516" s="460"/>
      <c r="OOQ516" s="460"/>
      <c r="OOR516" s="460"/>
      <c r="OOS516" s="460"/>
      <c r="OOT516" s="460"/>
      <c r="OOU516" s="460"/>
      <c r="OOV516" s="460"/>
      <c r="OOW516" s="460"/>
      <c r="OOX516" s="460"/>
      <c r="OOY516" s="460"/>
      <c r="OOZ516" s="460"/>
      <c r="OPA516" s="460"/>
      <c r="OPB516" s="460"/>
      <c r="OPC516" s="460"/>
      <c r="OPD516" s="460"/>
      <c r="OPE516" s="460"/>
      <c r="OPF516" s="460"/>
      <c r="OPG516" s="460"/>
      <c r="OPH516" s="460"/>
      <c r="OPI516" s="460"/>
      <c r="OPJ516" s="460"/>
      <c r="OPK516" s="460"/>
      <c r="OPL516" s="460"/>
      <c r="OPM516" s="460"/>
      <c r="OPN516" s="460"/>
      <c r="OPO516" s="460"/>
      <c r="OPP516" s="460"/>
      <c r="OPQ516" s="460"/>
      <c r="OPR516" s="460"/>
      <c r="OPS516" s="460"/>
      <c r="OPT516" s="460"/>
      <c r="OPU516" s="460"/>
      <c r="OPV516" s="460"/>
      <c r="OPW516" s="460"/>
      <c r="OPX516" s="460"/>
      <c r="OPY516" s="460"/>
      <c r="OPZ516" s="460"/>
      <c r="OQA516" s="460"/>
      <c r="OQB516" s="460"/>
      <c r="OQC516" s="460"/>
      <c r="OQD516" s="460"/>
      <c r="OQE516" s="460"/>
      <c r="OQF516" s="460"/>
      <c r="OQG516" s="460"/>
      <c r="OQH516" s="460"/>
      <c r="OQI516" s="460"/>
      <c r="OQJ516" s="460"/>
      <c r="OQK516" s="460"/>
      <c r="OQL516" s="460"/>
      <c r="OQM516" s="460"/>
      <c r="OQN516" s="460"/>
      <c r="OQO516" s="460"/>
      <c r="OQP516" s="460"/>
      <c r="OQQ516" s="460"/>
      <c r="OQR516" s="460"/>
      <c r="OQS516" s="460"/>
      <c r="OQT516" s="460"/>
      <c r="OQU516" s="460"/>
      <c r="OQV516" s="460"/>
      <c r="OQW516" s="460"/>
      <c r="OQX516" s="460"/>
      <c r="OQY516" s="460"/>
      <c r="OQZ516" s="460"/>
      <c r="ORA516" s="460"/>
      <c r="ORB516" s="460"/>
      <c r="ORC516" s="460"/>
      <c r="ORD516" s="460"/>
      <c r="ORE516" s="460"/>
      <c r="ORF516" s="460"/>
      <c r="ORG516" s="460"/>
      <c r="ORH516" s="460"/>
      <c r="ORI516" s="460"/>
      <c r="ORJ516" s="460"/>
      <c r="ORK516" s="460"/>
      <c r="ORL516" s="460"/>
      <c r="ORM516" s="460"/>
      <c r="ORN516" s="460"/>
      <c r="ORO516" s="460"/>
      <c r="ORP516" s="460"/>
      <c r="ORQ516" s="460"/>
      <c r="ORR516" s="460"/>
      <c r="ORS516" s="460"/>
      <c r="ORT516" s="460"/>
      <c r="ORU516" s="460"/>
      <c r="ORV516" s="460"/>
      <c r="ORW516" s="460"/>
      <c r="ORX516" s="460"/>
      <c r="ORY516" s="460"/>
      <c r="ORZ516" s="460"/>
      <c r="OSA516" s="460"/>
      <c r="OSB516" s="460"/>
      <c r="OSC516" s="460"/>
      <c r="OSD516" s="460"/>
      <c r="OSE516" s="460"/>
      <c r="OSF516" s="460"/>
      <c r="OSG516" s="460"/>
      <c r="OSH516" s="460"/>
      <c r="OSI516" s="460"/>
      <c r="OSJ516" s="460"/>
      <c r="OSK516" s="460"/>
      <c r="OSL516" s="460"/>
      <c r="OSM516" s="460"/>
      <c r="OSN516" s="460"/>
      <c r="OSO516" s="460"/>
      <c r="OSP516" s="460"/>
      <c r="OSQ516" s="460"/>
      <c r="OSR516" s="460"/>
      <c r="OSS516" s="460"/>
      <c r="OST516" s="460"/>
      <c r="OSU516" s="460"/>
      <c r="OSV516" s="460"/>
      <c r="OSW516" s="460"/>
      <c r="OSX516" s="460"/>
      <c r="OSY516" s="460"/>
      <c r="OSZ516" s="460"/>
      <c r="OTA516" s="460"/>
      <c r="OTB516" s="460"/>
      <c r="OTC516" s="460"/>
      <c r="OTD516" s="460"/>
      <c r="OTE516" s="460"/>
      <c r="OTF516" s="460"/>
      <c r="OTG516" s="460"/>
      <c r="OTH516" s="460"/>
      <c r="OTI516" s="460"/>
      <c r="OTJ516" s="460"/>
      <c r="OTK516" s="460"/>
      <c r="OTL516" s="460"/>
      <c r="OTM516" s="460"/>
      <c r="OTN516" s="460"/>
      <c r="OTO516" s="460"/>
      <c r="OTP516" s="460"/>
      <c r="OTQ516" s="460"/>
      <c r="OTR516" s="460"/>
      <c r="OTS516" s="460"/>
      <c r="OTT516" s="460"/>
      <c r="OTU516" s="460"/>
      <c r="OTV516" s="460"/>
      <c r="OTW516" s="460"/>
      <c r="OTX516" s="460"/>
      <c r="OTY516" s="460"/>
      <c r="OTZ516" s="460"/>
      <c r="OUA516" s="460"/>
      <c r="OUB516" s="460"/>
      <c r="OUC516" s="460"/>
      <c r="OUD516" s="460"/>
      <c r="OUE516" s="460"/>
      <c r="OUF516" s="460"/>
      <c r="OUG516" s="460"/>
      <c r="OUH516" s="460"/>
      <c r="OUI516" s="460"/>
      <c r="OUJ516" s="460"/>
      <c r="OUK516" s="460"/>
      <c r="OUL516" s="460"/>
      <c r="OUM516" s="460"/>
      <c r="OUN516" s="460"/>
      <c r="OUO516" s="460"/>
      <c r="OUP516" s="460"/>
      <c r="OUQ516" s="460"/>
      <c r="OUR516" s="460"/>
      <c r="OUS516" s="460"/>
      <c r="OUT516" s="460"/>
      <c r="OUU516" s="460"/>
      <c r="OUV516" s="460"/>
      <c r="OUW516" s="460"/>
      <c r="OUX516" s="460"/>
      <c r="OUY516" s="460"/>
      <c r="OUZ516" s="460"/>
      <c r="OVA516" s="460"/>
      <c r="OVB516" s="460"/>
      <c r="OVC516" s="460"/>
      <c r="OVD516" s="460"/>
      <c r="OVE516" s="460"/>
      <c r="OVF516" s="460"/>
      <c r="OVG516" s="460"/>
      <c r="OVH516" s="460"/>
      <c r="OVI516" s="460"/>
      <c r="OVJ516" s="460"/>
      <c r="OVK516" s="460"/>
      <c r="OVL516" s="460"/>
      <c r="OVM516" s="460"/>
      <c r="OVN516" s="460"/>
      <c r="OVO516" s="460"/>
      <c r="OVP516" s="460"/>
      <c r="OVQ516" s="460"/>
      <c r="OVR516" s="460"/>
      <c r="OVS516" s="460"/>
      <c r="OVT516" s="460"/>
      <c r="OVU516" s="460"/>
      <c r="OVV516" s="460"/>
      <c r="OVW516" s="460"/>
      <c r="OVX516" s="460"/>
      <c r="OVY516" s="460"/>
      <c r="OVZ516" s="460"/>
      <c r="OWA516" s="460"/>
      <c r="OWB516" s="460"/>
      <c r="OWC516" s="460"/>
      <c r="OWD516" s="460"/>
      <c r="OWE516" s="460"/>
      <c r="OWF516" s="460"/>
      <c r="OWG516" s="460"/>
      <c r="OWH516" s="460"/>
      <c r="OWI516" s="460"/>
      <c r="OWJ516" s="460"/>
      <c r="OWK516" s="460"/>
      <c r="OWL516" s="460"/>
      <c r="OWM516" s="460"/>
      <c r="OWN516" s="460"/>
      <c r="OWO516" s="460"/>
      <c r="OWP516" s="460"/>
      <c r="OWQ516" s="460"/>
      <c r="OWR516" s="460"/>
      <c r="OWS516" s="460"/>
      <c r="OWT516" s="460"/>
      <c r="OWU516" s="460"/>
      <c r="OWV516" s="460"/>
      <c r="OWW516" s="460"/>
      <c r="OWX516" s="460"/>
      <c r="OWY516" s="460"/>
      <c r="OWZ516" s="460"/>
      <c r="OXA516" s="460"/>
      <c r="OXB516" s="460"/>
      <c r="OXC516" s="460"/>
      <c r="OXD516" s="460"/>
      <c r="OXE516" s="460"/>
      <c r="OXF516" s="460"/>
      <c r="OXG516" s="460"/>
      <c r="OXH516" s="460"/>
      <c r="OXI516" s="460"/>
      <c r="OXJ516" s="460"/>
      <c r="OXK516" s="460"/>
      <c r="OXL516" s="460"/>
      <c r="OXM516" s="460"/>
      <c r="OXN516" s="460"/>
      <c r="OXO516" s="460"/>
      <c r="OXP516" s="460"/>
      <c r="OXQ516" s="460"/>
      <c r="OXR516" s="460"/>
      <c r="OXS516" s="460"/>
      <c r="OXT516" s="460"/>
      <c r="OXU516" s="460"/>
      <c r="OXV516" s="460"/>
      <c r="OXW516" s="460"/>
      <c r="OXX516" s="460"/>
      <c r="OXY516" s="460"/>
      <c r="OXZ516" s="460"/>
      <c r="OYA516" s="460"/>
      <c r="OYB516" s="460"/>
      <c r="OYC516" s="460"/>
      <c r="OYD516" s="460"/>
      <c r="OYE516" s="460"/>
      <c r="OYF516" s="460"/>
      <c r="OYG516" s="460"/>
      <c r="OYH516" s="460"/>
      <c r="OYI516" s="460"/>
      <c r="OYJ516" s="460"/>
      <c r="OYK516" s="460"/>
      <c r="OYL516" s="460"/>
      <c r="OYM516" s="460"/>
      <c r="OYN516" s="460"/>
      <c r="OYO516" s="460"/>
      <c r="OYP516" s="460"/>
      <c r="OYQ516" s="460"/>
      <c r="OYR516" s="460"/>
      <c r="OYS516" s="460"/>
      <c r="OYT516" s="460"/>
      <c r="OYU516" s="460"/>
      <c r="OYV516" s="460"/>
      <c r="OYW516" s="460"/>
      <c r="OYX516" s="460"/>
      <c r="OYY516" s="460"/>
      <c r="OYZ516" s="460"/>
      <c r="OZA516" s="460"/>
      <c r="OZB516" s="460"/>
      <c r="OZC516" s="460"/>
      <c r="OZD516" s="460"/>
      <c r="OZE516" s="460"/>
      <c r="OZF516" s="460"/>
      <c r="OZG516" s="460"/>
      <c r="OZH516" s="460"/>
      <c r="OZI516" s="460"/>
      <c r="OZJ516" s="460"/>
      <c r="OZK516" s="460"/>
      <c r="OZL516" s="460"/>
      <c r="OZM516" s="460"/>
      <c r="OZN516" s="460"/>
      <c r="OZO516" s="460"/>
      <c r="OZP516" s="460"/>
      <c r="OZQ516" s="460"/>
      <c r="OZR516" s="460"/>
      <c r="OZS516" s="460"/>
      <c r="OZT516" s="460"/>
      <c r="OZU516" s="460"/>
      <c r="OZV516" s="460"/>
      <c r="OZW516" s="460"/>
      <c r="OZX516" s="460"/>
      <c r="OZY516" s="460"/>
      <c r="OZZ516" s="460"/>
      <c r="PAA516" s="460"/>
      <c r="PAB516" s="460"/>
      <c r="PAC516" s="460"/>
      <c r="PAD516" s="460"/>
      <c r="PAE516" s="460"/>
      <c r="PAF516" s="460"/>
      <c r="PAG516" s="460"/>
      <c r="PAH516" s="460"/>
      <c r="PAI516" s="460"/>
      <c r="PAJ516" s="460"/>
      <c r="PAK516" s="460"/>
      <c r="PAL516" s="460"/>
      <c r="PAM516" s="460"/>
      <c r="PAN516" s="460"/>
      <c r="PAO516" s="460"/>
      <c r="PAP516" s="460"/>
      <c r="PAQ516" s="460"/>
      <c r="PAR516" s="460"/>
      <c r="PAS516" s="460"/>
      <c r="PAT516" s="460"/>
      <c r="PAU516" s="460"/>
      <c r="PAV516" s="460"/>
      <c r="PAW516" s="460"/>
      <c r="PAX516" s="460"/>
      <c r="PAY516" s="460"/>
      <c r="PAZ516" s="460"/>
      <c r="PBA516" s="460"/>
      <c r="PBB516" s="460"/>
      <c r="PBC516" s="460"/>
      <c r="PBD516" s="460"/>
      <c r="PBE516" s="460"/>
      <c r="PBF516" s="460"/>
      <c r="PBG516" s="460"/>
      <c r="PBH516" s="460"/>
      <c r="PBI516" s="460"/>
      <c r="PBJ516" s="460"/>
      <c r="PBK516" s="460"/>
      <c r="PBL516" s="460"/>
      <c r="PBM516" s="460"/>
      <c r="PBN516" s="460"/>
      <c r="PBO516" s="460"/>
      <c r="PBP516" s="460"/>
      <c r="PBQ516" s="460"/>
      <c r="PBR516" s="460"/>
      <c r="PBS516" s="460"/>
      <c r="PBT516" s="460"/>
      <c r="PBU516" s="460"/>
      <c r="PBV516" s="460"/>
      <c r="PBW516" s="460"/>
      <c r="PBX516" s="460"/>
      <c r="PBY516" s="460"/>
      <c r="PBZ516" s="460"/>
      <c r="PCA516" s="460"/>
      <c r="PCB516" s="460"/>
      <c r="PCC516" s="460"/>
      <c r="PCD516" s="460"/>
      <c r="PCE516" s="460"/>
      <c r="PCF516" s="460"/>
      <c r="PCG516" s="460"/>
      <c r="PCH516" s="460"/>
      <c r="PCI516" s="460"/>
      <c r="PCJ516" s="460"/>
      <c r="PCK516" s="460"/>
      <c r="PCL516" s="460"/>
      <c r="PCM516" s="460"/>
      <c r="PCN516" s="460"/>
      <c r="PCO516" s="460"/>
      <c r="PCP516" s="460"/>
      <c r="PCQ516" s="460"/>
      <c r="PCR516" s="460"/>
      <c r="PCS516" s="460"/>
      <c r="PCT516" s="460"/>
      <c r="PCU516" s="460"/>
      <c r="PCV516" s="460"/>
      <c r="PCW516" s="460"/>
      <c r="PCX516" s="460"/>
      <c r="PCY516" s="460"/>
      <c r="PCZ516" s="460"/>
      <c r="PDA516" s="460"/>
      <c r="PDB516" s="460"/>
      <c r="PDC516" s="460"/>
      <c r="PDD516" s="460"/>
      <c r="PDE516" s="460"/>
      <c r="PDF516" s="460"/>
      <c r="PDG516" s="460"/>
      <c r="PDH516" s="460"/>
      <c r="PDI516" s="460"/>
      <c r="PDJ516" s="460"/>
      <c r="PDK516" s="460"/>
      <c r="PDL516" s="460"/>
      <c r="PDM516" s="460"/>
      <c r="PDN516" s="460"/>
      <c r="PDO516" s="460"/>
      <c r="PDP516" s="460"/>
      <c r="PDQ516" s="460"/>
      <c r="PDR516" s="460"/>
      <c r="PDS516" s="460"/>
      <c r="PDT516" s="460"/>
      <c r="PDU516" s="460"/>
      <c r="PDV516" s="460"/>
      <c r="PDW516" s="460"/>
      <c r="PDX516" s="460"/>
      <c r="PDY516" s="460"/>
      <c r="PDZ516" s="460"/>
      <c r="PEA516" s="460"/>
      <c r="PEB516" s="460"/>
      <c r="PEC516" s="460"/>
      <c r="PED516" s="460"/>
      <c r="PEE516" s="460"/>
      <c r="PEF516" s="460"/>
      <c r="PEG516" s="460"/>
      <c r="PEH516" s="460"/>
      <c r="PEI516" s="460"/>
      <c r="PEJ516" s="460"/>
      <c r="PEK516" s="460"/>
      <c r="PEL516" s="460"/>
      <c r="PEM516" s="460"/>
      <c r="PEN516" s="460"/>
      <c r="PEO516" s="460"/>
      <c r="PEP516" s="460"/>
      <c r="PEQ516" s="460"/>
      <c r="PER516" s="460"/>
      <c r="PES516" s="460"/>
      <c r="PET516" s="460"/>
      <c r="PEU516" s="460"/>
      <c r="PEV516" s="460"/>
      <c r="PEW516" s="460"/>
      <c r="PEX516" s="460"/>
      <c r="PEY516" s="460"/>
      <c r="PEZ516" s="460"/>
      <c r="PFA516" s="460"/>
      <c r="PFB516" s="460"/>
      <c r="PFC516" s="460"/>
      <c r="PFD516" s="460"/>
      <c r="PFE516" s="460"/>
      <c r="PFF516" s="460"/>
      <c r="PFG516" s="460"/>
      <c r="PFH516" s="460"/>
      <c r="PFI516" s="460"/>
      <c r="PFJ516" s="460"/>
      <c r="PFK516" s="460"/>
      <c r="PFL516" s="460"/>
      <c r="PFM516" s="460"/>
      <c r="PFN516" s="460"/>
      <c r="PFO516" s="460"/>
      <c r="PFP516" s="460"/>
      <c r="PFQ516" s="460"/>
      <c r="PFR516" s="460"/>
      <c r="PFS516" s="460"/>
      <c r="PFT516" s="460"/>
      <c r="PFU516" s="460"/>
      <c r="PFV516" s="460"/>
      <c r="PFW516" s="460"/>
      <c r="PFX516" s="460"/>
      <c r="PFY516" s="460"/>
      <c r="PFZ516" s="460"/>
      <c r="PGA516" s="460"/>
      <c r="PGB516" s="460"/>
      <c r="PGC516" s="460"/>
      <c r="PGD516" s="460"/>
      <c r="PGE516" s="460"/>
      <c r="PGF516" s="460"/>
      <c r="PGG516" s="460"/>
      <c r="PGH516" s="460"/>
      <c r="PGI516" s="460"/>
      <c r="PGJ516" s="460"/>
      <c r="PGK516" s="460"/>
      <c r="PGL516" s="460"/>
      <c r="PGM516" s="460"/>
      <c r="PGN516" s="460"/>
      <c r="PGO516" s="460"/>
      <c r="PGP516" s="460"/>
      <c r="PGQ516" s="460"/>
      <c r="PGR516" s="460"/>
      <c r="PGS516" s="460"/>
      <c r="PGT516" s="460"/>
      <c r="PGU516" s="460"/>
      <c r="PGV516" s="460"/>
      <c r="PGW516" s="460"/>
      <c r="PGX516" s="460"/>
      <c r="PGY516" s="460"/>
      <c r="PGZ516" s="460"/>
      <c r="PHA516" s="460"/>
      <c r="PHB516" s="460"/>
      <c r="PHC516" s="460"/>
      <c r="PHD516" s="460"/>
      <c r="PHE516" s="460"/>
      <c r="PHF516" s="460"/>
      <c r="PHG516" s="460"/>
      <c r="PHH516" s="460"/>
      <c r="PHI516" s="460"/>
      <c r="PHJ516" s="460"/>
      <c r="PHK516" s="460"/>
      <c r="PHL516" s="460"/>
      <c r="PHM516" s="460"/>
      <c r="PHN516" s="460"/>
      <c r="PHO516" s="460"/>
      <c r="PHP516" s="460"/>
      <c r="PHQ516" s="460"/>
      <c r="PHR516" s="460"/>
      <c r="PHS516" s="460"/>
      <c r="PHT516" s="460"/>
      <c r="PHU516" s="460"/>
      <c r="PHV516" s="460"/>
      <c r="PHW516" s="460"/>
      <c r="PHX516" s="460"/>
      <c r="PHY516" s="460"/>
      <c r="PHZ516" s="460"/>
      <c r="PIA516" s="460"/>
      <c r="PIB516" s="460"/>
      <c r="PIC516" s="460"/>
      <c r="PID516" s="460"/>
      <c r="PIE516" s="460"/>
      <c r="PIF516" s="460"/>
      <c r="PIG516" s="460"/>
      <c r="PIH516" s="460"/>
      <c r="PII516" s="460"/>
      <c r="PIJ516" s="460"/>
      <c r="PIK516" s="460"/>
      <c r="PIL516" s="460"/>
      <c r="PIM516" s="460"/>
      <c r="PIN516" s="460"/>
      <c r="PIO516" s="460"/>
      <c r="PIP516" s="460"/>
      <c r="PIQ516" s="460"/>
      <c r="PIR516" s="460"/>
      <c r="PIS516" s="460"/>
      <c r="PIT516" s="460"/>
      <c r="PIU516" s="460"/>
      <c r="PIV516" s="460"/>
      <c r="PIW516" s="460"/>
      <c r="PIX516" s="460"/>
      <c r="PIY516" s="460"/>
      <c r="PIZ516" s="460"/>
      <c r="PJA516" s="460"/>
      <c r="PJB516" s="460"/>
      <c r="PJC516" s="460"/>
      <c r="PJD516" s="460"/>
      <c r="PJE516" s="460"/>
      <c r="PJF516" s="460"/>
      <c r="PJG516" s="460"/>
      <c r="PJH516" s="460"/>
      <c r="PJI516" s="460"/>
      <c r="PJJ516" s="460"/>
      <c r="PJK516" s="460"/>
      <c r="PJL516" s="460"/>
      <c r="PJM516" s="460"/>
      <c r="PJN516" s="460"/>
      <c r="PJO516" s="460"/>
      <c r="PJP516" s="460"/>
      <c r="PJQ516" s="460"/>
      <c r="PJR516" s="460"/>
      <c r="PJS516" s="460"/>
      <c r="PJT516" s="460"/>
      <c r="PJU516" s="460"/>
      <c r="PJV516" s="460"/>
      <c r="PJW516" s="460"/>
      <c r="PJX516" s="460"/>
      <c r="PJY516" s="460"/>
      <c r="PJZ516" s="460"/>
      <c r="PKA516" s="460"/>
      <c r="PKB516" s="460"/>
      <c r="PKC516" s="460"/>
      <c r="PKD516" s="460"/>
      <c r="PKE516" s="460"/>
      <c r="PKF516" s="460"/>
      <c r="PKG516" s="460"/>
      <c r="PKH516" s="460"/>
      <c r="PKI516" s="460"/>
      <c r="PKJ516" s="460"/>
      <c r="PKK516" s="460"/>
      <c r="PKL516" s="460"/>
      <c r="PKM516" s="460"/>
      <c r="PKN516" s="460"/>
      <c r="PKO516" s="460"/>
      <c r="PKP516" s="460"/>
      <c r="PKQ516" s="460"/>
      <c r="PKR516" s="460"/>
      <c r="PKS516" s="460"/>
      <c r="PKT516" s="460"/>
      <c r="PKU516" s="460"/>
      <c r="PKV516" s="460"/>
      <c r="PKW516" s="460"/>
      <c r="PKX516" s="460"/>
      <c r="PKY516" s="460"/>
      <c r="PKZ516" s="460"/>
      <c r="PLA516" s="460"/>
      <c r="PLB516" s="460"/>
      <c r="PLC516" s="460"/>
      <c r="PLD516" s="460"/>
      <c r="PLE516" s="460"/>
      <c r="PLF516" s="460"/>
      <c r="PLG516" s="460"/>
      <c r="PLH516" s="460"/>
      <c r="PLI516" s="460"/>
      <c r="PLJ516" s="460"/>
      <c r="PLK516" s="460"/>
      <c r="PLL516" s="460"/>
      <c r="PLM516" s="460"/>
      <c r="PLN516" s="460"/>
      <c r="PLO516" s="460"/>
      <c r="PLP516" s="460"/>
      <c r="PLQ516" s="460"/>
      <c r="PLR516" s="460"/>
      <c r="PLS516" s="460"/>
      <c r="PLT516" s="460"/>
      <c r="PLU516" s="460"/>
      <c r="PLV516" s="460"/>
      <c r="PLW516" s="460"/>
      <c r="PLX516" s="460"/>
      <c r="PLY516" s="460"/>
      <c r="PLZ516" s="460"/>
      <c r="PMA516" s="460"/>
      <c r="PMB516" s="460"/>
      <c r="PMC516" s="460"/>
      <c r="PMD516" s="460"/>
      <c r="PME516" s="460"/>
      <c r="PMF516" s="460"/>
      <c r="PMG516" s="460"/>
      <c r="PMH516" s="460"/>
      <c r="PMI516" s="460"/>
      <c r="PMJ516" s="460"/>
      <c r="PMK516" s="460"/>
      <c r="PML516" s="460"/>
      <c r="PMM516" s="460"/>
      <c r="PMN516" s="460"/>
      <c r="PMO516" s="460"/>
      <c r="PMP516" s="460"/>
      <c r="PMQ516" s="460"/>
      <c r="PMR516" s="460"/>
      <c r="PMS516" s="460"/>
      <c r="PMT516" s="460"/>
      <c r="PMU516" s="460"/>
      <c r="PMV516" s="460"/>
      <c r="PMW516" s="460"/>
      <c r="PMX516" s="460"/>
      <c r="PMY516" s="460"/>
      <c r="PMZ516" s="460"/>
      <c r="PNA516" s="460"/>
      <c r="PNB516" s="460"/>
      <c r="PNC516" s="460"/>
      <c r="PND516" s="460"/>
      <c r="PNE516" s="460"/>
      <c r="PNF516" s="460"/>
      <c r="PNG516" s="460"/>
      <c r="PNH516" s="460"/>
      <c r="PNI516" s="460"/>
      <c r="PNJ516" s="460"/>
      <c r="PNK516" s="460"/>
      <c r="PNL516" s="460"/>
      <c r="PNM516" s="460"/>
      <c r="PNN516" s="460"/>
      <c r="PNO516" s="460"/>
      <c r="PNP516" s="460"/>
      <c r="PNQ516" s="460"/>
      <c r="PNR516" s="460"/>
      <c r="PNS516" s="460"/>
      <c r="PNT516" s="460"/>
      <c r="PNU516" s="460"/>
      <c r="PNV516" s="460"/>
      <c r="PNW516" s="460"/>
      <c r="PNX516" s="460"/>
      <c r="PNY516" s="460"/>
      <c r="PNZ516" s="460"/>
      <c r="POA516" s="460"/>
      <c r="POB516" s="460"/>
      <c r="POC516" s="460"/>
      <c r="POD516" s="460"/>
      <c r="POE516" s="460"/>
      <c r="POF516" s="460"/>
      <c r="POG516" s="460"/>
      <c r="POH516" s="460"/>
      <c r="POI516" s="460"/>
      <c r="POJ516" s="460"/>
      <c r="POK516" s="460"/>
      <c r="POL516" s="460"/>
      <c r="POM516" s="460"/>
      <c r="PON516" s="460"/>
      <c r="POO516" s="460"/>
      <c r="POP516" s="460"/>
      <c r="POQ516" s="460"/>
      <c r="POR516" s="460"/>
      <c r="POS516" s="460"/>
      <c r="POT516" s="460"/>
      <c r="POU516" s="460"/>
      <c r="POV516" s="460"/>
      <c r="POW516" s="460"/>
      <c r="POX516" s="460"/>
      <c r="POY516" s="460"/>
      <c r="POZ516" s="460"/>
      <c r="PPA516" s="460"/>
      <c r="PPB516" s="460"/>
      <c r="PPC516" s="460"/>
      <c r="PPD516" s="460"/>
      <c r="PPE516" s="460"/>
      <c r="PPF516" s="460"/>
      <c r="PPG516" s="460"/>
      <c r="PPH516" s="460"/>
      <c r="PPI516" s="460"/>
      <c r="PPJ516" s="460"/>
      <c r="PPK516" s="460"/>
      <c r="PPL516" s="460"/>
      <c r="PPM516" s="460"/>
      <c r="PPN516" s="460"/>
      <c r="PPO516" s="460"/>
      <c r="PPP516" s="460"/>
      <c r="PPQ516" s="460"/>
      <c r="PPR516" s="460"/>
      <c r="PPS516" s="460"/>
      <c r="PPT516" s="460"/>
      <c r="PPU516" s="460"/>
      <c r="PPV516" s="460"/>
      <c r="PPW516" s="460"/>
      <c r="PPX516" s="460"/>
      <c r="PPY516" s="460"/>
      <c r="PPZ516" s="460"/>
      <c r="PQA516" s="460"/>
      <c r="PQB516" s="460"/>
      <c r="PQC516" s="460"/>
      <c r="PQD516" s="460"/>
      <c r="PQE516" s="460"/>
      <c r="PQF516" s="460"/>
      <c r="PQG516" s="460"/>
      <c r="PQH516" s="460"/>
      <c r="PQI516" s="460"/>
      <c r="PQJ516" s="460"/>
      <c r="PQK516" s="460"/>
      <c r="PQL516" s="460"/>
      <c r="PQM516" s="460"/>
      <c r="PQN516" s="460"/>
      <c r="PQO516" s="460"/>
      <c r="PQP516" s="460"/>
      <c r="PQQ516" s="460"/>
      <c r="PQR516" s="460"/>
      <c r="PQS516" s="460"/>
      <c r="PQT516" s="460"/>
      <c r="PQU516" s="460"/>
      <c r="PQV516" s="460"/>
      <c r="PQW516" s="460"/>
      <c r="PQX516" s="460"/>
      <c r="PQY516" s="460"/>
      <c r="PQZ516" s="460"/>
      <c r="PRA516" s="460"/>
      <c r="PRB516" s="460"/>
      <c r="PRC516" s="460"/>
      <c r="PRD516" s="460"/>
      <c r="PRE516" s="460"/>
      <c r="PRF516" s="460"/>
      <c r="PRG516" s="460"/>
      <c r="PRH516" s="460"/>
      <c r="PRI516" s="460"/>
      <c r="PRJ516" s="460"/>
      <c r="PRK516" s="460"/>
      <c r="PRL516" s="460"/>
      <c r="PRM516" s="460"/>
      <c r="PRN516" s="460"/>
      <c r="PRO516" s="460"/>
      <c r="PRP516" s="460"/>
      <c r="PRQ516" s="460"/>
      <c r="PRR516" s="460"/>
      <c r="PRS516" s="460"/>
      <c r="PRT516" s="460"/>
      <c r="PRU516" s="460"/>
      <c r="PRV516" s="460"/>
      <c r="PRW516" s="460"/>
      <c r="PRX516" s="460"/>
      <c r="PRY516" s="460"/>
      <c r="PRZ516" s="460"/>
      <c r="PSA516" s="460"/>
      <c r="PSB516" s="460"/>
      <c r="PSC516" s="460"/>
      <c r="PSD516" s="460"/>
      <c r="PSE516" s="460"/>
      <c r="PSF516" s="460"/>
      <c r="PSG516" s="460"/>
      <c r="PSH516" s="460"/>
      <c r="PSI516" s="460"/>
      <c r="PSJ516" s="460"/>
      <c r="PSK516" s="460"/>
      <c r="PSL516" s="460"/>
      <c r="PSM516" s="460"/>
      <c r="PSN516" s="460"/>
      <c r="PSO516" s="460"/>
      <c r="PSP516" s="460"/>
      <c r="PSQ516" s="460"/>
      <c r="PSR516" s="460"/>
      <c r="PSS516" s="460"/>
      <c r="PST516" s="460"/>
      <c r="PSU516" s="460"/>
      <c r="PSV516" s="460"/>
      <c r="PSW516" s="460"/>
      <c r="PSX516" s="460"/>
      <c r="PSY516" s="460"/>
      <c r="PSZ516" s="460"/>
      <c r="PTA516" s="460"/>
      <c r="PTB516" s="460"/>
      <c r="PTC516" s="460"/>
      <c r="PTD516" s="460"/>
      <c r="PTE516" s="460"/>
      <c r="PTF516" s="460"/>
      <c r="PTG516" s="460"/>
      <c r="PTH516" s="460"/>
      <c r="PTI516" s="460"/>
      <c r="PTJ516" s="460"/>
      <c r="PTK516" s="460"/>
      <c r="PTL516" s="460"/>
      <c r="PTM516" s="460"/>
      <c r="PTN516" s="460"/>
      <c r="PTO516" s="460"/>
      <c r="PTP516" s="460"/>
      <c r="PTQ516" s="460"/>
      <c r="PTR516" s="460"/>
      <c r="PTS516" s="460"/>
      <c r="PTT516" s="460"/>
      <c r="PTU516" s="460"/>
      <c r="PTV516" s="460"/>
      <c r="PTW516" s="460"/>
      <c r="PTX516" s="460"/>
      <c r="PTY516" s="460"/>
      <c r="PTZ516" s="460"/>
      <c r="PUA516" s="460"/>
      <c r="PUB516" s="460"/>
      <c r="PUC516" s="460"/>
      <c r="PUD516" s="460"/>
      <c r="PUE516" s="460"/>
      <c r="PUF516" s="460"/>
      <c r="PUG516" s="460"/>
      <c r="PUH516" s="460"/>
      <c r="PUI516" s="460"/>
      <c r="PUJ516" s="460"/>
      <c r="PUK516" s="460"/>
      <c r="PUL516" s="460"/>
      <c r="PUM516" s="460"/>
      <c r="PUN516" s="460"/>
      <c r="PUO516" s="460"/>
      <c r="PUP516" s="460"/>
      <c r="PUQ516" s="460"/>
      <c r="PUR516" s="460"/>
      <c r="PUS516" s="460"/>
      <c r="PUT516" s="460"/>
      <c r="PUU516" s="460"/>
      <c r="PUV516" s="460"/>
      <c r="PUW516" s="460"/>
      <c r="PUX516" s="460"/>
      <c r="PUY516" s="460"/>
      <c r="PUZ516" s="460"/>
      <c r="PVA516" s="460"/>
      <c r="PVB516" s="460"/>
      <c r="PVC516" s="460"/>
      <c r="PVD516" s="460"/>
      <c r="PVE516" s="460"/>
      <c r="PVF516" s="460"/>
      <c r="PVG516" s="460"/>
      <c r="PVH516" s="460"/>
      <c r="PVI516" s="460"/>
      <c r="PVJ516" s="460"/>
      <c r="PVK516" s="460"/>
      <c r="PVL516" s="460"/>
      <c r="PVM516" s="460"/>
      <c r="PVN516" s="460"/>
      <c r="PVO516" s="460"/>
      <c r="PVP516" s="460"/>
      <c r="PVQ516" s="460"/>
      <c r="PVR516" s="460"/>
      <c r="PVS516" s="460"/>
      <c r="PVT516" s="460"/>
      <c r="PVU516" s="460"/>
      <c r="PVV516" s="460"/>
      <c r="PVW516" s="460"/>
      <c r="PVX516" s="460"/>
      <c r="PVY516" s="460"/>
      <c r="PVZ516" s="460"/>
      <c r="PWA516" s="460"/>
      <c r="PWB516" s="460"/>
      <c r="PWC516" s="460"/>
      <c r="PWD516" s="460"/>
      <c r="PWE516" s="460"/>
      <c r="PWF516" s="460"/>
      <c r="PWG516" s="460"/>
      <c r="PWH516" s="460"/>
      <c r="PWI516" s="460"/>
      <c r="PWJ516" s="460"/>
      <c r="PWK516" s="460"/>
      <c r="PWL516" s="460"/>
      <c r="PWM516" s="460"/>
      <c r="PWN516" s="460"/>
      <c r="PWO516" s="460"/>
      <c r="PWP516" s="460"/>
      <c r="PWQ516" s="460"/>
      <c r="PWR516" s="460"/>
      <c r="PWS516" s="460"/>
      <c r="PWT516" s="460"/>
      <c r="PWU516" s="460"/>
      <c r="PWV516" s="460"/>
      <c r="PWW516" s="460"/>
      <c r="PWX516" s="460"/>
      <c r="PWY516" s="460"/>
      <c r="PWZ516" s="460"/>
      <c r="PXA516" s="460"/>
      <c r="PXB516" s="460"/>
      <c r="PXC516" s="460"/>
      <c r="PXD516" s="460"/>
      <c r="PXE516" s="460"/>
      <c r="PXF516" s="460"/>
      <c r="PXG516" s="460"/>
      <c r="PXH516" s="460"/>
      <c r="PXI516" s="460"/>
      <c r="PXJ516" s="460"/>
      <c r="PXK516" s="460"/>
      <c r="PXL516" s="460"/>
      <c r="PXM516" s="460"/>
      <c r="PXN516" s="460"/>
      <c r="PXO516" s="460"/>
      <c r="PXP516" s="460"/>
      <c r="PXQ516" s="460"/>
      <c r="PXR516" s="460"/>
      <c r="PXS516" s="460"/>
      <c r="PXT516" s="460"/>
      <c r="PXU516" s="460"/>
      <c r="PXV516" s="460"/>
      <c r="PXW516" s="460"/>
      <c r="PXX516" s="460"/>
      <c r="PXY516" s="460"/>
      <c r="PXZ516" s="460"/>
      <c r="PYA516" s="460"/>
      <c r="PYB516" s="460"/>
      <c r="PYC516" s="460"/>
      <c r="PYD516" s="460"/>
      <c r="PYE516" s="460"/>
      <c r="PYF516" s="460"/>
      <c r="PYG516" s="460"/>
      <c r="PYH516" s="460"/>
      <c r="PYI516" s="460"/>
      <c r="PYJ516" s="460"/>
      <c r="PYK516" s="460"/>
      <c r="PYL516" s="460"/>
      <c r="PYM516" s="460"/>
      <c r="PYN516" s="460"/>
      <c r="PYO516" s="460"/>
      <c r="PYP516" s="460"/>
      <c r="PYQ516" s="460"/>
      <c r="PYR516" s="460"/>
      <c r="PYS516" s="460"/>
      <c r="PYT516" s="460"/>
      <c r="PYU516" s="460"/>
      <c r="PYV516" s="460"/>
      <c r="PYW516" s="460"/>
      <c r="PYX516" s="460"/>
      <c r="PYY516" s="460"/>
      <c r="PYZ516" s="460"/>
      <c r="PZA516" s="460"/>
      <c r="PZB516" s="460"/>
      <c r="PZC516" s="460"/>
      <c r="PZD516" s="460"/>
      <c r="PZE516" s="460"/>
      <c r="PZF516" s="460"/>
      <c r="PZG516" s="460"/>
      <c r="PZH516" s="460"/>
      <c r="PZI516" s="460"/>
      <c r="PZJ516" s="460"/>
      <c r="PZK516" s="460"/>
      <c r="PZL516" s="460"/>
      <c r="PZM516" s="460"/>
      <c r="PZN516" s="460"/>
      <c r="PZO516" s="460"/>
      <c r="PZP516" s="460"/>
      <c r="PZQ516" s="460"/>
      <c r="PZR516" s="460"/>
      <c r="PZS516" s="460"/>
      <c r="PZT516" s="460"/>
      <c r="PZU516" s="460"/>
      <c r="PZV516" s="460"/>
      <c r="PZW516" s="460"/>
      <c r="PZX516" s="460"/>
      <c r="PZY516" s="460"/>
      <c r="PZZ516" s="460"/>
      <c r="QAA516" s="460"/>
      <c r="QAB516" s="460"/>
      <c r="QAC516" s="460"/>
      <c r="QAD516" s="460"/>
      <c r="QAE516" s="460"/>
      <c r="QAF516" s="460"/>
      <c r="QAG516" s="460"/>
      <c r="QAH516" s="460"/>
      <c r="QAI516" s="460"/>
      <c r="QAJ516" s="460"/>
      <c r="QAK516" s="460"/>
      <c r="QAL516" s="460"/>
      <c r="QAM516" s="460"/>
      <c r="QAN516" s="460"/>
      <c r="QAO516" s="460"/>
      <c r="QAP516" s="460"/>
      <c r="QAQ516" s="460"/>
      <c r="QAR516" s="460"/>
      <c r="QAS516" s="460"/>
      <c r="QAT516" s="460"/>
      <c r="QAU516" s="460"/>
      <c r="QAV516" s="460"/>
      <c r="QAW516" s="460"/>
      <c r="QAX516" s="460"/>
      <c r="QAY516" s="460"/>
      <c r="QAZ516" s="460"/>
      <c r="QBA516" s="460"/>
      <c r="QBB516" s="460"/>
      <c r="QBC516" s="460"/>
      <c r="QBD516" s="460"/>
      <c r="QBE516" s="460"/>
      <c r="QBF516" s="460"/>
      <c r="QBG516" s="460"/>
      <c r="QBH516" s="460"/>
      <c r="QBI516" s="460"/>
      <c r="QBJ516" s="460"/>
      <c r="QBK516" s="460"/>
      <c r="QBL516" s="460"/>
      <c r="QBM516" s="460"/>
      <c r="QBN516" s="460"/>
      <c r="QBO516" s="460"/>
      <c r="QBP516" s="460"/>
      <c r="QBQ516" s="460"/>
      <c r="QBR516" s="460"/>
      <c r="QBS516" s="460"/>
      <c r="QBT516" s="460"/>
      <c r="QBU516" s="460"/>
      <c r="QBV516" s="460"/>
      <c r="QBW516" s="460"/>
      <c r="QBX516" s="460"/>
      <c r="QBY516" s="460"/>
      <c r="QBZ516" s="460"/>
      <c r="QCA516" s="460"/>
      <c r="QCB516" s="460"/>
      <c r="QCC516" s="460"/>
      <c r="QCD516" s="460"/>
      <c r="QCE516" s="460"/>
      <c r="QCF516" s="460"/>
      <c r="QCG516" s="460"/>
      <c r="QCH516" s="460"/>
      <c r="QCI516" s="460"/>
      <c r="QCJ516" s="460"/>
      <c r="QCK516" s="460"/>
      <c r="QCL516" s="460"/>
      <c r="QCM516" s="460"/>
      <c r="QCN516" s="460"/>
      <c r="QCO516" s="460"/>
      <c r="QCP516" s="460"/>
      <c r="QCQ516" s="460"/>
      <c r="QCR516" s="460"/>
      <c r="QCS516" s="460"/>
      <c r="QCT516" s="460"/>
      <c r="QCU516" s="460"/>
      <c r="QCV516" s="460"/>
      <c r="QCW516" s="460"/>
      <c r="QCX516" s="460"/>
      <c r="QCY516" s="460"/>
      <c r="QCZ516" s="460"/>
      <c r="QDA516" s="460"/>
      <c r="QDB516" s="460"/>
      <c r="QDC516" s="460"/>
      <c r="QDD516" s="460"/>
      <c r="QDE516" s="460"/>
      <c r="QDF516" s="460"/>
      <c r="QDG516" s="460"/>
      <c r="QDH516" s="460"/>
      <c r="QDI516" s="460"/>
      <c r="QDJ516" s="460"/>
      <c r="QDK516" s="460"/>
      <c r="QDL516" s="460"/>
      <c r="QDM516" s="460"/>
      <c r="QDN516" s="460"/>
      <c r="QDO516" s="460"/>
      <c r="QDP516" s="460"/>
      <c r="QDQ516" s="460"/>
      <c r="QDR516" s="460"/>
      <c r="QDS516" s="460"/>
      <c r="QDT516" s="460"/>
      <c r="QDU516" s="460"/>
      <c r="QDV516" s="460"/>
      <c r="QDW516" s="460"/>
      <c r="QDX516" s="460"/>
      <c r="QDY516" s="460"/>
      <c r="QDZ516" s="460"/>
      <c r="QEA516" s="460"/>
      <c r="QEB516" s="460"/>
      <c r="QEC516" s="460"/>
      <c r="QED516" s="460"/>
      <c r="QEE516" s="460"/>
      <c r="QEF516" s="460"/>
      <c r="QEG516" s="460"/>
      <c r="QEH516" s="460"/>
      <c r="QEI516" s="460"/>
      <c r="QEJ516" s="460"/>
      <c r="QEK516" s="460"/>
      <c r="QEL516" s="460"/>
      <c r="QEM516" s="460"/>
      <c r="QEN516" s="460"/>
      <c r="QEO516" s="460"/>
      <c r="QEP516" s="460"/>
      <c r="QEQ516" s="460"/>
      <c r="QER516" s="460"/>
      <c r="QES516" s="460"/>
      <c r="QET516" s="460"/>
      <c r="QEU516" s="460"/>
      <c r="QEV516" s="460"/>
      <c r="QEW516" s="460"/>
      <c r="QEX516" s="460"/>
      <c r="QEY516" s="460"/>
      <c r="QEZ516" s="460"/>
      <c r="QFA516" s="460"/>
      <c r="QFB516" s="460"/>
      <c r="QFC516" s="460"/>
      <c r="QFD516" s="460"/>
      <c r="QFE516" s="460"/>
      <c r="QFF516" s="460"/>
      <c r="QFG516" s="460"/>
      <c r="QFH516" s="460"/>
      <c r="QFI516" s="460"/>
      <c r="QFJ516" s="460"/>
      <c r="QFK516" s="460"/>
      <c r="QFL516" s="460"/>
      <c r="QFM516" s="460"/>
      <c r="QFN516" s="460"/>
      <c r="QFO516" s="460"/>
      <c r="QFP516" s="460"/>
      <c r="QFQ516" s="460"/>
      <c r="QFR516" s="460"/>
      <c r="QFS516" s="460"/>
      <c r="QFT516" s="460"/>
      <c r="QFU516" s="460"/>
      <c r="QFV516" s="460"/>
      <c r="QFW516" s="460"/>
      <c r="QFX516" s="460"/>
      <c r="QFY516" s="460"/>
      <c r="QFZ516" s="460"/>
      <c r="QGA516" s="460"/>
      <c r="QGB516" s="460"/>
      <c r="QGC516" s="460"/>
      <c r="QGD516" s="460"/>
      <c r="QGE516" s="460"/>
      <c r="QGF516" s="460"/>
      <c r="QGG516" s="460"/>
      <c r="QGH516" s="460"/>
      <c r="QGI516" s="460"/>
      <c r="QGJ516" s="460"/>
      <c r="QGK516" s="460"/>
      <c r="QGL516" s="460"/>
      <c r="QGM516" s="460"/>
      <c r="QGN516" s="460"/>
      <c r="QGO516" s="460"/>
      <c r="QGP516" s="460"/>
      <c r="QGQ516" s="460"/>
      <c r="QGR516" s="460"/>
      <c r="QGS516" s="460"/>
      <c r="QGT516" s="460"/>
      <c r="QGU516" s="460"/>
      <c r="QGV516" s="460"/>
      <c r="QGW516" s="460"/>
      <c r="QGX516" s="460"/>
      <c r="QGY516" s="460"/>
      <c r="QGZ516" s="460"/>
      <c r="QHA516" s="460"/>
      <c r="QHB516" s="460"/>
      <c r="QHC516" s="460"/>
      <c r="QHD516" s="460"/>
      <c r="QHE516" s="460"/>
      <c r="QHF516" s="460"/>
      <c r="QHG516" s="460"/>
      <c r="QHH516" s="460"/>
      <c r="QHI516" s="460"/>
      <c r="QHJ516" s="460"/>
      <c r="QHK516" s="460"/>
      <c r="QHL516" s="460"/>
      <c r="QHM516" s="460"/>
      <c r="QHN516" s="460"/>
      <c r="QHO516" s="460"/>
      <c r="QHP516" s="460"/>
      <c r="QHQ516" s="460"/>
      <c r="QHR516" s="460"/>
      <c r="QHS516" s="460"/>
      <c r="QHT516" s="460"/>
      <c r="QHU516" s="460"/>
      <c r="QHV516" s="460"/>
      <c r="QHW516" s="460"/>
      <c r="QHX516" s="460"/>
      <c r="QHY516" s="460"/>
      <c r="QHZ516" s="460"/>
      <c r="QIA516" s="460"/>
      <c r="QIB516" s="460"/>
      <c r="QIC516" s="460"/>
      <c r="QID516" s="460"/>
      <c r="QIE516" s="460"/>
      <c r="QIF516" s="460"/>
      <c r="QIG516" s="460"/>
      <c r="QIH516" s="460"/>
      <c r="QII516" s="460"/>
      <c r="QIJ516" s="460"/>
      <c r="QIK516" s="460"/>
      <c r="QIL516" s="460"/>
      <c r="QIM516" s="460"/>
      <c r="QIN516" s="460"/>
      <c r="QIO516" s="460"/>
      <c r="QIP516" s="460"/>
      <c r="QIQ516" s="460"/>
      <c r="QIR516" s="460"/>
      <c r="QIS516" s="460"/>
      <c r="QIT516" s="460"/>
      <c r="QIU516" s="460"/>
      <c r="QIV516" s="460"/>
      <c r="QIW516" s="460"/>
      <c r="QIX516" s="460"/>
      <c r="QIY516" s="460"/>
      <c r="QIZ516" s="460"/>
      <c r="QJA516" s="460"/>
      <c r="QJB516" s="460"/>
      <c r="QJC516" s="460"/>
      <c r="QJD516" s="460"/>
      <c r="QJE516" s="460"/>
      <c r="QJF516" s="460"/>
      <c r="QJG516" s="460"/>
      <c r="QJH516" s="460"/>
      <c r="QJI516" s="460"/>
      <c r="QJJ516" s="460"/>
      <c r="QJK516" s="460"/>
      <c r="QJL516" s="460"/>
      <c r="QJM516" s="460"/>
      <c r="QJN516" s="460"/>
      <c r="QJO516" s="460"/>
      <c r="QJP516" s="460"/>
      <c r="QJQ516" s="460"/>
      <c r="QJR516" s="460"/>
      <c r="QJS516" s="460"/>
      <c r="QJT516" s="460"/>
      <c r="QJU516" s="460"/>
      <c r="QJV516" s="460"/>
      <c r="QJW516" s="460"/>
      <c r="QJX516" s="460"/>
      <c r="QJY516" s="460"/>
      <c r="QJZ516" s="460"/>
      <c r="QKA516" s="460"/>
      <c r="QKB516" s="460"/>
      <c r="QKC516" s="460"/>
      <c r="QKD516" s="460"/>
      <c r="QKE516" s="460"/>
      <c r="QKF516" s="460"/>
      <c r="QKG516" s="460"/>
      <c r="QKH516" s="460"/>
      <c r="QKI516" s="460"/>
      <c r="QKJ516" s="460"/>
      <c r="QKK516" s="460"/>
      <c r="QKL516" s="460"/>
      <c r="QKM516" s="460"/>
      <c r="QKN516" s="460"/>
      <c r="QKO516" s="460"/>
      <c r="QKP516" s="460"/>
      <c r="QKQ516" s="460"/>
      <c r="QKR516" s="460"/>
      <c r="QKS516" s="460"/>
      <c r="QKT516" s="460"/>
      <c r="QKU516" s="460"/>
      <c r="QKV516" s="460"/>
      <c r="QKW516" s="460"/>
      <c r="QKX516" s="460"/>
      <c r="QKY516" s="460"/>
      <c r="QKZ516" s="460"/>
      <c r="QLA516" s="460"/>
      <c r="QLB516" s="460"/>
      <c r="QLC516" s="460"/>
      <c r="QLD516" s="460"/>
      <c r="QLE516" s="460"/>
      <c r="QLF516" s="460"/>
      <c r="QLG516" s="460"/>
      <c r="QLH516" s="460"/>
      <c r="QLI516" s="460"/>
      <c r="QLJ516" s="460"/>
      <c r="QLK516" s="460"/>
      <c r="QLL516" s="460"/>
      <c r="QLM516" s="460"/>
      <c r="QLN516" s="460"/>
      <c r="QLO516" s="460"/>
      <c r="QLP516" s="460"/>
      <c r="QLQ516" s="460"/>
      <c r="QLR516" s="460"/>
      <c r="QLS516" s="460"/>
      <c r="QLT516" s="460"/>
      <c r="QLU516" s="460"/>
      <c r="QLV516" s="460"/>
      <c r="QLW516" s="460"/>
      <c r="QLX516" s="460"/>
      <c r="QLY516" s="460"/>
      <c r="QLZ516" s="460"/>
      <c r="QMA516" s="460"/>
      <c r="QMB516" s="460"/>
      <c r="QMC516" s="460"/>
      <c r="QMD516" s="460"/>
      <c r="QME516" s="460"/>
      <c r="QMF516" s="460"/>
      <c r="QMG516" s="460"/>
      <c r="QMH516" s="460"/>
      <c r="QMI516" s="460"/>
      <c r="QMJ516" s="460"/>
      <c r="QMK516" s="460"/>
      <c r="QML516" s="460"/>
      <c r="QMM516" s="460"/>
      <c r="QMN516" s="460"/>
      <c r="QMO516" s="460"/>
      <c r="QMP516" s="460"/>
      <c r="QMQ516" s="460"/>
      <c r="QMR516" s="460"/>
      <c r="QMS516" s="460"/>
      <c r="QMT516" s="460"/>
      <c r="QMU516" s="460"/>
      <c r="QMV516" s="460"/>
      <c r="QMW516" s="460"/>
      <c r="QMX516" s="460"/>
      <c r="QMY516" s="460"/>
      <c r="QMZ516" s="460"/>
      <c r="QNA516" s="460"/>
      <c r="QNB516" s="460"/>
      <c r="QNC516" s="460"/>
      <c r="QND516" s="460"/>
      <c r="QNE516" s="460"/>
      <c r="QNF516" s="460"/>
      <c r="QNG516" s="460"/>
      <c r="QNH516" s="460"/>
      <c r="QNI516" s="460"/>
      <c r="QNJ516" s="460"/>
      <c r="QNK516" s="460"/>
      <c r="QNL516" s="460"/>
      <c r="QNM516" s="460"/>
      <c r="QNN516" s="460"/>
      <c r="QNO516" s="460"/>
      <c r="QNP516" s="460"/>
      <c r="QNQ516" s="460"/>
      <c r="QNR516" s="460"/>
      <c r="QNS516" s="460"/>
      <c r="QNT516" s="460"/>
      <c r="QNU516" s="460"/>
      <c r="QNV516" s="460"/>
      <c r="QNW516" s="460"/>
      <c r="QNX516" s="460"/>
      <c r="QNY516" s="460"/>
      <c r="QNZ516" s="460"/>
      <c r="QOA516" s="460"/>
      <c r="QOB516" s="460"/>
      <c r="QOC516" s="460"/>
      <c r="QOD516" s="460"/>
      <c r="QOE516" s="460"/>
      <c r="QOF516" s="460"/>
      <c r="QOG516" s="460"/>
      <c r="QOH516" s="460"/>
      <c r="QOI516" s="460"/>
      <c r="QOJ516" s="460"/>
      <c r="QOK516" s="460"/>
      <c r="QOL516" s="460"/>
      <c r="QOM516" s="460"/>
      <c r="QON516" s="460"/>
      <c r="QOO516" s="460"/>
      <c r="QOP516" s="460"/>
      <c r="QOQ516" s="460"/>
      <c r="QOR516" s="460"/>
      <c r="QOS516" s="460"/>
      <c r="QOT516" s="460"/>
      <c r="QOU516" s="460"/>
      <c r="QOV516" s="460"/>
      <c r="QOW516" s="460"/>
      <c r="QOX516" s="460"/>
      <c r="QOY516" s="460"/>
      <c r="QOZ516" s="460"/>
      <c r="QPA516" s="460"/>
      <c r="QPB516" s="460"/>
      <c r="QPC516" s="460"/>
      <c r="QPD516" s="460"/>
      <c r="QPE516" s="460"/>
      <c r="QPF516" s="460"/>
      <c r="QPG516" s="460"/>
      <c r="QPH516" s="460"/>
      <c r="QPI516" s="460"/>
      <c r="QPJ516" s="460"/>
      <c r="QPK516" s="460"/>
      <c r="QPL516" s="460"/>
      <c r="QPM516" s="460"/>
      <c r="QPN516" s="460"/>
      <c r="QPO516" s="460"/>
      <c r="QPP516" s="460"/>
      <c r="QPQ516" s="460"/>
      <c r="QPR516" s="460"/>
      <c r="QPS516" s="460"/>
      <c r="QPT516" s="460"/>
      <c r="QPU516" s="460"/>
      <c r="QPV516" s="460"/>
      <c r="QPW516" s="460"/>
      <c r="QPX516" s="460"/>
      <c r="QPY516" s="460"/>
      <c r="QPZ516" s="460"/>
      <c r="QQA516" s="460"/>
      <c r="QQB516" s="460"/>
      <c r="QQC516" s="460"/>
      <c r="QQD516" s="460"/>
      <c r="QQE516" s="460"/>
      <c r="QQF516" s="460"/>
      <c r="QQG516" s="460"/>
      <c r="QQH516" s="460"/>
      <c r="QQI516" s="460"/>
      <c r="QQJ516" s="460"/>
      <c r="QQK516" s="460"/>
      <c r="QQL516" s="460"/>
      <c r="QQM516" s="460"/>
      <c r="QQN516" s="460"/>
      <c r="QQO516" s="460"/>
      <c r="QQP516" s="460"/>
      <c r="QQQ516" s="460"/>
      <c r="QQR516" s="460"/>
      <c r="QQS516" s="460"/>
      <c r="QQT516" s="460"/>
      <c r="QQU516" s="460"/>
      <c r="QQV516" s="460"/>
      <c r="QQW516" s="460"/>
      <c r="QQX516" s="460"/>
      <c r="QQY516" s="460"/>
      <c r="QQZ516" s="460"/>
      <c r="QRA516" s="460"/>
      <c r="QRB516" s="460"/>
      <c r="QRC516" s="460"/>
      <c r="QRD516" s="460"/>
      <c r="QRE516" s="460"/>
      <c r="QRF516" s="460"/>
      <c r="QRG516" s="460"/>
      <c r="QRH516" s="460"/>
      <c r="QRI516" s="460"/>
      <c r="QRJ516" s="460"/>
      <c r="QRK516" s="460"/>
      <c r="QRL516" s="460"/>
      <c r="QRM516" s="460"/>
      <c r="QRN516" s="460"/>
      <c r="QRO516" s="460"/>
      <c r="QRP516" s="460"/>
      <c r="QRQ516" s="460"/>
      <c r="QRR516" s="460"/>
      <c r="QRS516" s="460"/>
      <c r="QRT516" s="460"/>
      <c r="QRU516" s="460"/>
      <c r="QRV516" s="460"/>
      <c r="QRW516" s="460"/>
      <c r="QRX516" s="460"/>
      <c r="QRY516" s="460"/>
      <c r="QRZ516" s="460"/>
      <c r="QSA516" s="460"/>
      <c r="QSB516" s="460"/>
      <c r="QSC516" s="460"/>
      <c r="QSD516" s="460"/>
      <c r="QSE516" s="460"/>
      <c r="QSF516" s="460"/>
      <c r="QSG516" s="460"/>
      <c r="QSH516" s="460"/>
      <c r="QSI516" s="460"/>
      <c r="QSJ516" s="460"/>
      <c r="QSK516" s="460"/>
      <c r="QSL516" s="460"/>
      <c r="QSM516" s="460"/>
      <c r="QSN516" s="460"/>
      <c r="QSO516" s="460"/>
      <c r="QSP516" s="460"/>
      <c r="QSQ516" s="460"/>
      <c r="QSR516" s="460"/>
      <c r="QSS516" s="460"/>
      <c r="QST516" s="460"/>
      <c r="QSU516" s="460"/>
      <c r="QSV516" s="460"/>
      <c r="QSW516" s="460"/>
      <c r="QSX516" s="460"/>
      <c r="QSY516" s="460"/>
      <c r="QSZ516" s="460"/>
      <c r="QTA516" s="460"/>
      <c r="QTB516" s="460"/>
      <c r="QTC516" s="460"/>
      <c r="QTD516" s="460"/>
      <c r="QTE516" s="460"/>
      <c r="QTF516" s="460"/>
      <c r="QTG516" s="460"/>
      <c r="QTH516" s="460"/>
      <c r="QTI516" s="460"/>
      <c r="QTJ516" s="460"/>
      <c r="QTK516" s="460"/>
      <c r="QTL516" s="460"/>
      <c r="QTM516" s="460"/>
      <c r="QTN516" s="460"/>
      <c r="QTO516" s="460"/>
      <c r="QTP516" s="460"/>
      <c r="QTQ516" s="460"/>
      <c r="QTR516" s="460"/>
      <c r="QTS516" s="460"/>
      <c r="QTT516" s="460"/>
      <c r="QTU516" s="460"/>
      <c r="QTV516" s="460"/>
      <c r="QTW516" s="460"/>
      <c r="QTX516" s="460"/>
      <c r="QTY516" s="460"/>
      <c r="QTZ516" s="460"/>
      <c r="QUA516" s="460"/>
      <c r="QUB516" s="460"/>
      <c r="QUC516" s="460"/>
      <c r="QUD516" s="460"/>
      <c r="QUE516" s="460"/>
      <c r="QUF516" s="460"/>
      <c r="QUG516" s="460"/>
      <c r="QUH516" s="460"/>
      <c r="QUI516" s="460"/>
      <c r="QUJ516" s="460"/>
      <c r="QUK516" s="460"/>
      <c r="QUL516" s="460"/>
      <c r="QUM516" s="460"/>
      <c r="QUN516" s="460"/>
      <c r="QUO516" s="460"/>
      <c r="QUP516" s="460"/>
      <c r="QUQ516" s="460"/>
      <c r="QUR516" s="460"/>
      <c r="QUS516" s="460"/>
      <c r="QUT516" s="460"/>
      <c r="QUU516" s="460"/>
      <c r="QUV516" s="460"/>
      <c r="QUW516" s="460"/>
      <c r="QUX516" s="460"/>
      <c r="QUY516" s="460"/>
      <c r="QUZ516" s="460"/>
      <c r="QVA516" s="460"/>
      <c r="QVB516" s="460"/>
      <c r="QVC516" s="460"/>
      <c r="QVD516" s="460"/>
      <c r="QVE516" s="460"/>
      <c r="QVF516" s="460"/>
      <c r="QVG516" s="460"/>
      <c r="QVH516" s="460"/>
      <c r="QVI516" s="460"/>
      <c r="QVJ516" s="460"/>
      <c r="QVK516" s="460"/>
      <c r="QVL516" s="460"/>
      <c r="QVM516" s="460"/>
      <c r="QVN516" s="460"/>
      <c r="QVO516" s="460"/>
      <c r="QVP516" s="460"/>
      <c r="QVQ516" s="460"/>
      <c r="QVR516" s="460"/>
      <c r="QVS516" s="460"/>
      <c r="QVT516" s="460"/>
      <c r="QVU516" s="460"/>
      <c r="QVV516" s="460"/>
      <c r="QVW516" s="460"/>
      <c r="QVX516" s="460"/>
      <c r="QVY516" s="460"/>
      <c r="QVZ516" s="460"/>
      <c r="QWA516" s="460"/>
      <c r="QWB516" s="460"/>
      <c r="QWC516" s="460"/>
      <c r="QWD516" s="460"/>
      <c r="QWE516" s="460"/>
      <c r="QWF516" s="460"/>
      <c r="QWG516" s="460"/>
      <c r="QWH516" s="460"/>
      <c r="QWI516" s="460"/>
      <c r="QWJ516" s="460"/>
      <c r="QWK516" s="460"/>
      <c r="QWL516" s="460"/>
      <c r="QWM516" s="460"/>
      <c r="QWN516" s="460"/>
      <c r="QWO516" s="460"/>
      <c r="QWP516" s="460"/>
      <c r="QWQ516" s="460"/>
      <c r="QWR516" s="460"/>
      <c r="QWS516" s="460"/>
      <c r="QWT516" s="460"/>
      <c r="QWU516" s="460"/>
      <c r="QWV516" s="460"/>
      <c r="QWW516" s="460"/>
      <c r="QWX516" s="460"/>
      <c r="QWY516" s="460"/>
      <c r="QWZ516" s="460"/>
      <c r="QXA516" s="460"/>
      <c r="QXB516" s="460"/>
      <c r="QXC516" s="460"/>
      <c r="QXD516" s="460"/>
      <c r="QXE516" s="460"/>
      <c r="QXF516" s="460"/>
      <c r="QXG516" s="460"/>
      <c r="QXH516" s="460"/>
      <c r="QXI516" s="460"/>
      <c r="QXJ516" s="460"/>
      <c r="QXK516" s="460"/>
      <c r="QXL516" s="460"/>
      <c r="QXM516" s="460"/>
      <c r="QXN516" s="460"/>
      <c r="QXO516" s="460"/>
      <c r="QXP516" s="460"/>
      <c r="QXQ516" s="460"/>
      <c r="QXR516" s="460"/>
      <c r="QXS516" s="460"/>
      <c r="QXT516" s="460"/>
      <c r="QXU516" s="460"/>
      <c r="QXV516" s="460"/>
      <c r="QXW516" s="460"/>
      <c r="QXX516" s="460"/>
      <c r="QXY516" s="460"/>
      <c r="QXZ516" s="460"/>
      <c r="QYA516" s="460"/>
      <c r="QYB516" s="460"/>
      <c r="QYC516" s="460"/>
      <c r="QYD516" s="460"/>
      <c r="QYE516" s="460"/>
      <c r="QYF516" s="460"/>
      <c r="QYG516" s="460"/>
      <c r="QYH516" s="460"/>
      <c r="QYI516" s="460"/>
      <c r="QYJ516" s="460"/>
      <c r="QYK516" s="460"/>
      <c r="QYL516" s="460"/>
      <c r="QYM516" s="460"/>
      <c r="QYN516" s="460"/>
      <c r="QYO516" s="460"/>
      <c r="QYP516" s="460"/>
      <c r="QYQ516" s="460"/>
      <c r="QYR516" s="460"/>
      <c r="QYS516" s="460"/>
      <c r="QYT516" s="460"/>
      <c r="QYU516" s="460"/>
      <c r="QYV516" s="460"/>
      <c r="QYW516" s="460"/>
      <c r="QYX516" s="460"/>
      <c r="QYY516" s="460"/>
      <c r="QYZ516" s="460"/>
      <c r="QZA516" s="460"/>
      <c r="QZB516" s="460"/>
      <c r="QZC516" s="460"/>
      <c r="QZD516" s="460"/>
      <c r="QZE516" s="460"/>
      <c r="QZF516" s="460"/>
      <c r="QZG516" s="460"/>
      <c r="QZH516" s="460"/>
      <c r="QZI516" s="460"/>
      <c r="QZJ516" s="460"/>
      <c r="QZK516" s="460"/>
      <c r="QZL516" s="460"/>
      <c r="QZM516" s="460"/>
      <c r="QZN516" s="460"/>
      <c r="QZO516" s="460"/>
      <c r="QZP516" s="460"/>
      <c r="QZQ516" s="460"/>
      <c r="QZR516" s="460"/>
      <c r="QZS516" s="460"/>
      <c r="QZT516" s="460"/>
      <c r="QZU516" s="460"/>
      <c r="QZV516" s="460"/>
      <c r="QZW516" s="460"/>
      <c r="QZX516" s="460"/>
      <c r="QZY516" s="460"/>
      <c r="QZZ516" s="460"/>
      <c r="RAA516" s="460"/>
      <c r="RAB516" s="460"/>
      <c r="RAC516" s="460"/>
      <c r="RAD516" s="460"/>
      <c r="RAE516" s="460"/>
      <c r="RAF516" s="460"/>
      <c r="RAG516" s="460"/>
      <c r="RAH516" s="460"/>
      <c r="RAI516" s="460"/>
      <c r="RAJ516" s="460"/>
      <c r="RAK516" s="460"/>
      <c r="RAL516" s="460"/>
      <c r="RAM516" s="460"/>
      <c r="RAN516" s="460"/>
      <c r="RAO516" s="460"/>
      <c r="RAP516" s="460"/>
      <c r="RAQ516" s="460"/>
      <c r="RAR516" s="460"/>
      <c r="RAS516" s="460"/>
      <c r="RAT516" s="460"/>
      <c r="RAU516" s="460"/>
      <c r="RAV516" s="460"/>
      <c r="RAW516" s="460"/>
      <c r="RAX516" s="460"/>
      <c r="RAY516" s="460"/>
      <c r="RAZ516" s="460"/>
      <c r="RBA516" s="460"/>
      <c r="RBB516" s="460"/>
      <c r="RBC516" s="460"/>
      <c r="RBD516" s="460"/>
      <c r="RBE516" s="460"/>
      <c r="RBF516" s="460"/>
      <c r="RBG516" s="460"/>
      <c r="RBH516" s="460"/>
      <c r="RBI516" s="460"/>
      <c r="RBJ516" s="460"/>
      <c r="RBK516" s="460"/>
      <c r="RBL516" s="460"/>
      <c r="RBM516" s="460"/>
      <c r="RBN516" s="460"/>
      <c r="RBO516" s="460"/>
      <c r="RBP516" s="460"/>
      <c r="RBQ516" s="460"/>
      <c r="RBR516" s="460"/>
      <c r="RBS516" s="460"/>
      <c r="RBT516" s="460"/>
      <c r="RBU516" s="460"/>
      <c r="RBV516" s="460"/>
      <c r="RBW516" s="460"/>
      <c r="RBX516" s="460"/>
      <c r="RBY516" s="460"/>
      <c r="RBZ516" s="460"/>
      <c r="RCA516" s="460"/>
      <c r="RCB516" s="460"/>
      <c r="RCC516" s="460"/>
      <c r="RCD516" s="460"/>
      <c r="RCE516" s="460"/>
      <c r="RCF516" s="460"/>
      <c r="RCG516" s="460"/>
      <c r="RCH516" s="460"/>
      <c r="RCI516" s="460"/>
      <c r="RCJ516" s="460"/>
      <c r="RCK516" s="460"/>
      <c r="RCL516" s="460"/>
      <c r="RCM516" s="460"/>
      <c r="RCN516" s="460"/>
      <c r="RCO516" s="460"/>
      <c r="RCP516" s="460"/>
      <c r="RCQ516" s="460"/>
      <c r="RCR516" s="460"/>
      <c r="RCS516" s="460"/>
      <c r="RCT516" s="460"/>
      <c r="RCU516" s="460"/>
      <c r="RCV516" s="460"/>
      <c r="RCW516" s="460"/>
      <c r="RCX516" s="460"/>
      <c r="RCY516" s="460"/>
      <c r="RCZ516" s="460"/>
      <c r="RDA516" s="460"/>
      <c r="RDB516" s="460"/>
      <c r="RDC516" s="460"/>
      <c r="RDD516" s="460"/>
      <c r="RDE516" s="460"/>
      <c r="RDF516" s="460"/>
      <c r="RDG516" s="460"/>
      <c r="RDH516" s="460"/>
      <c r="RDI516" s="460"/>
      <c r="RDJ516" s="460"/>
      <c r="RDK516" s="460"/>
      <c r="RDL516" s="460"/>
      <c r="RDM516" s="460"/>
      <c r="RDN516" s="460"/>
      <c r="RDO516" s="460"/>
      <c r="RDP516" s="460"/>
      <c r="RDQ516" s="460"/>
      <c r="RDR516" s="460"/>
      <c r="RDS516" s="460"/>
      <c r="RDT516" s="460"/>
      <c r="RDU516" s="460"/>
      <c r="RDV516" s="460"/>
      <c r="RDW516" s="460"/>
      <c r="RDX516" s="460"/>
      <c r="RDY516" s="460"/>
      <c r="RDZ516" s="460"/>
      <c r="REA516" s="460"/>
      <c r="REB516" s="460"/>
      <c r="REC516" s="460"/>
      <c r="RED516" s="460"/>
      <c r="REE516" s="460"/>
      <c r="REF516" s="460"/>
      <c r="REG516" s="460"/>
      <c r="REH516" s="460"/>
      <c r="REI516" s="460"/>
      <c r="REJ516" s="460"/>
      <c r="REK516" s="460"/>
      <c r="REL516" s="460"/>
      <c r="REM516" s="460"/>
      <c r="REN516" s="460"/>
      <c r="REO516" s="460"/>
      <c r="REP516" s="460"/>
      <c r="REQ516" s="460"/>
      <c r="RER516" s="460"/>
      <c r="RES516" s="460"/>
      <c r="RET516" s="460"/>
      <c r="REU516" s="460"/>
      <c r="REV516" s="460"/>
      <c r="REW516" s="460"/>
      <c r="REX516" s="460"/>
      <c r="REY516" s="460"/>
      <c r="REZ516" s="460"/>
      <c r="RFA516" s="460"/>
      <c r="RFB516" s="460"/>
      <c r="RFC516" s="460"/>
      <c r="RFD516" s="460"/>
      <c r="RFE516" s="460"/>
      <c r="RFF516" s="460"/>
      <c r="RFG516" s="460"/>
      <c r="RFH516" s="460"/>
      <c r="RFI516" s="460"/>
      <c r="RFJ516" s="460"/>
      <c r="RFK516" s="460"/>
      <c r="RFL516" s="460"/>
      <c r="RFM516" s="460"/>
      <c r="RFN516" s="460"/>
      <c r="RFO516" s="460"/>
      <c r="RFP516" s="460"/>
      <c r="RFQ516" s="460"/>
      <c r="RFR516" s="460"/>
      <c r="RFS516" s="460"/>
      <c r="RFT516" s="460"/>
      <c r="RFU516" s="460"/>
      <c r="RFV516" s="460"/>
      <c r="RFW516" s="460"/>
      <c r="RFX516" s="460"/>
      <c r="RFY516" s="460"/>
      <c r="RFZ516" s="460"/>
      <c r="RGA516" s="460"/>
      <c r="RGB516" s="460"/>
      <c r="RGC516" s="460"/>
      <c r="RGD516" s="460"/>
      <c r="RGE516" s="460"/>
      <c r="RGF516" s="460"/>
      <c r="RGG516" s="460"/>
      <c r="RGH516" s="460"/>
      <c r="RGI516" s="460"/>
      <c r="RGJ516" s="460"/>
      <c r="RGK516" s="460"/>
      <c r="RGL516" s="460"/>
      <c r="RGM516" s="460"/>
      <c r="RGN516" s="460"/>
      <c r="RGO516" s="460"/>
      <c r="RGP516" s="460"/>
      <c r="RGQ516" s="460"/>
      <c r="RGR516" s="460"/>
      <c r="RGS516" s="460"/>
      <c r="RGT516" s="460"/>
      <c r="RGU516" s="460"/>
      <c r="RGV516" s="460"/>
      <c r="RGW516" s="460"/>
      <c r="RGX516" s="460"/>
      <c r="RGY516" s="460"/>
      <c r="RGZ516" s="460"/>
      <c r="RHA516" s="460"/>
      <c r="RHB516" s="460"/>
      <c r="RHC516" s="460"/>
      <c r="RHD516" s="460"/>
      <c r="RHE516" s="460"/>
      <c r="RHF516" s="460"/>
      <c r="RHG516" s="460"/>
      <c r="RHH516" s="460"/>
      <c r="RHI516" s="460"/>
      <c r="RHJ516" s="460"/>
      <c r="RHK516" s="460"/>
      <c r="RHL516" s="460"/>
      <c r="RHM516" s="460"/>
      <c r="RHN516" s="460"/>
      <c r="RHO516" s="460"/>
      <c r="RHP516" s="460"/>
      <c r="RHQ516" s="460"/>
      <c r="RHR516" s="460"/>
      <c r="RHS516" s="460"/>
      <c r="RHT516" s="460"/>
      <c r="RHU516" s="460"/>
      <c r="RHV516" s="460"/>
      <c r="RHW516" s="460"/>
      <c r="RHX516" s="460"/>
      <c r="RHY516" s="460"/>
      <c r="RHZ516" s="460"/>
      <c r="RIA516" s="460"/>
      <c r="RIB516" s="460"/>
      <c r="RIC516" s="460"/>
      <c r="RID516" s="460"/>
      <c r="RIE516" s="460"/>
      <c r="RIF516" s="460"/>
      <c r="RIG516" s="460"/>
      <c r="RIH516" s="460"/>
      <c r="RII516" s="460"/>
      <c r="RIJ516" s="460"/>
      <c r="RIK516" s="460"/>
      <c r="RIL516" s="460"/>
      <c r="RIM516" s="460"/>
      <c r="RIN516" s="460"/>
      <c r="RIO516" s="460"/>
      <c r="RIP516" s="460"/>
      <c r="RIQ516" s="460"/>
      <c r="RIR516" s="460"/>
      <c r="RIS516" s="460"/>
      <c r="RIT516" s="460"/>
      <c r="RIU516" s="460"/>
      <c r="RIV516" s="460"/>
      <c r="RIW516" s="460"/>
      <c r="RIX516" s="460"/>
      <c r="RIY516" s="460"/>
      <c r="RIZ516" s="460"/>
      <c r="RJA516" s="460"/>
      <c r="RJB516" s="460"/>
      <c r="RJC516" s="460"/>
      <c r="RJD516" s="460"/>
      <c r="RJE516" s="460"/>
      <c r="RJF516" s="460"/>
      <c r="RJG516" s="460"/>
      <c r="RJH516" s="460"/>
      <c r="RJI516" s="460"/>
      <c r="RJJ516" s="460"/>
      <c r="RJK516" s="460"/>
      <c r="RJL516" s="460"/>
      <c r="RJM516" s="460"/>
      <c r="RJN516" s="460"/>
      <c r="RJO516" s="460"/>
      <c r="RJP516" s="460"/>
      <c r="RJQ516" s="460"/>
      <c r="RJR516" s="460"/>
      <c r="RJS516" s="460"/>
      <c r="RJT516" s="460"/>
      <c r="RJU516" s="460"/>
      <c r="RJV516" s="460"/>
      <c r="RJW516" s="460"/>
      <c r="RJX516" s="460"/>
      <c r="RJY516" s="460"/>
      <c r="RJZ516" s="460"/>
      <c r="RKA516" s="460"/>
      <c r="RKB516" s="460"/>
      <c r="RKC516" s="460"/>
      <c r="RKD516" s="460"/>
      <c r="RKE516" s="460"/>
      <c r="RKF516" s="460"/>
      <c r="RKG516" s="460"/>
      <c r="RKH516" s="460"/>
      <c r="RKI516" s="460"/>
      <c r="RKJ516" s="460"/>
      <c r="RKK516" s="460"/>
      <c r="RKL516" s="460"/>
      <c r="RKM516" s="460"/>
      <c r="RKN516" s="460"/>
      <c r="RKO516" s="460"/>
      <c r="RKP516" s="460"/>
      <c r="RKQ516" s="460"/>
      <c r="RKR516" s="460"/>
      <c r="RKS516" s="460"/>
      <c r="RKT516" s="460"/>
      <c r="RKU516" s="460"/>
      <c r="RKV516" s="460"/>
      <c r="RKW516" s="460"/>
      <c r="RKX516" s="460"/>
      <c r="RKY516" s="460"/>
      <c r="RKZ516" s="460"/>
      <c r="RLA516" s="460"/>
      <c r="RLB516" s="460"/>
      <c r="RLC516" s="460"/>
      <c r="RLD516" s="460"/>
      <c r="RLE516" s="460"/>
      <c r="RLF516" s="460"/>
      <c r="RLG516" s="460"/>
      <c r="RLH516" s="460"/>
      <c r="RLI516" s="460"/>
      <c r="RLJ516" s="460"/>
      <c r="RLK516" s="460"/>
      <c r="RLL516" s="460"/>
      <c r="RLM516" s="460"/>
      <c r="RLN516" s="460"/>
      <c r="RLO516" s="460"/>
      <c r="RLP516" s="460"/>
      <c r="RLQ516" s="460"/>
      <c r="RLR516" s="460"/>
      <c r="RLS516" s="460"/>
      <c r="RLT516" s="460"/>
      <c r="RLU516" s="460"/>
      <c r="RLV516" s="460"/>
      <c r="RLW516" s="460"/>
      <c r="RLX516" s="460"/>
      <c r="RLY516" s="460"/>
      <c r="RLZ516" s="460"/>
      <c r="RMA516" s="460"/>
      <c r="RMB516" s="460"/>
      <c r="RMC516" s="460"/>
      <c r="RMD516" s="460"/>
      <c r="RME516" s="460"/>
      <c r="RMF516" s="460"/>
      <c r="RMG516" s="460"/>
      <c r="RMH516" s="460"/>
      <c r="RMI516" s="460"/>
      <c r="RMJ516" s="460"/>
      <c r="RMK516" s="460"/>
      <c r="RML516" s="460"/>
      <c r="RMM516" s="460"/>
      <c r="RMN516" s="460"/>
      <c r="RMO516" s="460"/>
      <c r="RMP516" s="460"/>
      <c r="RMQ516" s="460"/>
      <c r="RMR516" s="460"/>
      <c r="RMS516" s="460"/>
      <c r="RMT516" s="460"/>
      <c r="RMU516" s="460"/>
      <c r="RMV516" s="460"/>
      <c r="RMW516" s="460"/>
      <c r="RMX516" s="460"/>
      <c r="RMY516" s="460"/>
      <c r="RMZ516" s="460"/>
      <c r="RNA516" s="460"/>
      <c r="RNB516" s="460"/>
      <c r="RNC516" s="460"/>
      <c r="RND516" s="460"/>
      <c r="RNE516" s="460"/>
      <c r="RNF516" s="460"/>
      <c r="RNG516" s="460"/>
      <c r="RNH516" s="460"/>
      <c r="RNI516" s="460"/>
      <c r="RNJ516" s="460"/>
      <c r="RNK516" s="460"/>
      <c r="RNL516" s="460"/>
      <c r="RNM516" s="460"/>
      <c r="RNN516" s="460"/>
      <c r="RNO516" s="460"/>
      <c r="RNP516" s="460"/>
      <c r="RNQ516" s="460"/>
      <c r="RNR516" s="460"/>
      <c r="RNS516" s="460"/>
      <c r="RNT516" s="460"/>
      <c r="RNU516" s="460"/>
      <c r="RNV516" s="460"/>
      <c r="RNW516" s="460"/>
      <c r="RNX516" s="460"/>
      <c r="RNY516" s="460"/>
      <c r="RNZ516" s="460"/>
      <c r="ROA516" s="460"/>
      <c r="ROB516" s="460"/>
      <c r="ROC516" s="460"/>
      <c r="ROD516" s="460"/>
      <c r="ROE516" s="460"/>
      <c r="ROF516" s="460"/>
      <c r="ROG516" s="460"/>
      <c r="ROH516" s="460"/>
      <c r="ROI516" s="460"/>
      <c r="ROJ516" s="460"/>
      <c r="ROK516" s="460"/>
      <c r="ROL516" s="460"/>
      <c r="ROM516" s="460"/>
      <c r="RON516" s="460"/>
      <c r="ROO516" s="460"/>
      <c r="ROP516" s="460"/>
      <c r="ROQ516" s="460"/>
      <c r="ROR516" s="460"/>
      <c r="ROS516" s="460"/>
      <c r="ROT516" s="460"/>
      <c r="ROU516" s="460"/>
      <c r="ROV516" s="460"/>
      <c r="ROW516" s="460"/>
      <c r="ROX516" s="460"/>
      <c r="ROY516" s="460"/>
      <c r="ROZ516" s="460"/>
      <c r="RPA516" s="460"/>
      <c r="RPB516" s="460"/>
      <c r="RPC516" s="460"/>
      <c r="RPD516" s="460"/>
      <c r="RPE516" s="460"/>
      <c r="RPF516" s="460"/>
      <c r="RPG516" s="460"/>
      <c r="RPH516" s="460"/>
      <c r="RPI516" s="460"/>
      <c r="RPJ516" s="460"/>
      <c r="RPK516" s="460"/>
      <c r="RPL516" s="460"/>
      <c r="RPM516" s="460"/>
      <c r="RPN516" s="460"/>
      <c r="RPO516" s="460"/>
      <c r="RPP516" s="460"/>
      <c r="RPQ516" s="460"/>
      <c r="RPR516" s="460"/>
      <c r="RPS516" s="460"/>
      <c r="RPT516" s="460"/>
      <c r="RPU516" s="460"/>
      <c r="RPV516" s="460"/>
      <c r="RPW516" s="460"/>
      <c r="RPX516" s="460"/>
      <c r="RPY516" s="460"/>
      <c r="RPZ516" s="460"/>
      <c r="RQA516" s="460"/>
      <c r="RQB516" s="460"/>
      <c r="RQC516" s="460"/>
      <c r="RQD516" s="460"/>
      <c r="RQE516" s="460"/>
      <c r="RQF516" s="460"/>
      <c r="RQG516" s="460"/>
      <c r="RQH516" s="460"/>
      <c r="RQI516" s="460"/>
      <c r="RQJ516" s="460"/>
      <c r="RQK516" s="460"/>
      <c r="RQL516" s="460"/>
      <c r="RQM516" s="460"/>
      <c r="RQN516" s="460"/>
      <c r="RQO516" s="460"/>
      <c r="RQP516" s="460"/>
      <c r="RQQ516" s="460"/>
      <c r="RQR516" s="460"/>
      <c r="RQS516" s="460"/>
      <c r="RQT516" s="460"/>
      <c r="RQU516" s="460"/>
      <c r="RQV516" s="460"/>
      <c r="RQW516" s="460"/>
      <c r="RQX516" s="460"/>
      <c r="RQY516" s="460"/>
      <c r="RQZ516" s="460"/>
      <c r="RRA516" s="460"/>
      <c r="RRB516" s="460"/>
      <c r="RRC516" s="460"/>
      <c r="RRD516" s="460"/>
      <c r="RRE516" s="460"/>
      <c r="RRF516" s="460"/>
      <c r="RRG516" s="460"/>
      <c r="RRH516" s="460"/>
      <c r="RRI516" s="460"/>
      <c r="RRJ516" s="460"/>
      <c r="RRK516" s="460"/>
      <c r="RRL516" s="460"/>
      <c r="RRM516" s="460"/>
      <c r="RRN516" s="460"/>
      <c r="RRO516" s="460"/>
      <c r="RRP516" s="460"/>
      <c r="RRQ516" s="460"/>
      <c r="RRR516" s="460"/>
      <c r="RRS516" s="460"/>
      <c r="RRT516" s="460"/>
      <c r="RRU516" s="460"/>
      <c r="RRV516" s="460"/>
      <c r="RRW516" s="460"/>
      <c r="RRX516" s="460"/>
      <c r="RRY516" s="460"/>
      <c r="RRZ516" s="460"/>
      <c r="RSA516" s="460"/>
      <c r="RSB516" s="460"/>
      <c r="RSC516" s="460"/>
      <c r="RSD516" s="460"/>
      <c r="RSE516" s="460"/>
      <c r="RSF516" s="460"/>
      <c r="RSG516" s="460"/>
      <c r="RSH516" s="460"/>
      <c r="RSI516" s="460"/>
      <c r="RSJ516" s="460"/>
      <c r="RSK516" s="460"/>
      <c r="RSL516" s="460"/>
      <c r="RSM516" s="460"/>
      <c r="RSN516" s="460"/>
      <c r="RSO516" s="460"/>
      <c r="RSP516" s="460"/>
      <c r="RSQ516" s="460"/>
      <c r="RSR516" s="460"/>
      <c r="RSS516" s="460"/>
      <c r="RST516" s="460"/>
      <c r="RSU516" s="460"/>
      <c r="RSV516" s="460"/>
      <c r="RSW516" s="460"/>
      <c r="RSX516" s="460"/>
      <c r="RSY516" s="460"/>
      <c r="RSZ516" s="460"/>
      <c r="RTA516" s="460"/>
      <c r="RTB516" s="460"/>
      <c r="RTC516" s="460"/>
      <c r="RTD516" s="460"/>
      <c r="RTE516" s="460"/>
      <c r="RTF516" s="460"/>
      <c r="RTG516" s="460"/>
      <c r="RTH516" s="460"/>
      <c r="RTI516" s="460"/>
      <c r="RTJ516" s="460"/>
      <c r="RTK516" s="460"/>
      <c r="RTL516" s="460"/>
      <c r="RTM516" s="460"/>
      <c r="RTN516" s="460"/>
      <c r="RTO516" s="460"/>
      <c r="RTP516" s="460"/>
      <c r="RTQ516" s="460"/>
      <c r="RTR516" s="460"/>
      <c r="RTS516" s="460"/>
      <c r="RTT516" s="460"/>
      <c r="RTU516" s="460"/>
      <c r="RTV516" s="460"/>
      <c r="RTW516" s="460"/>
      <c r="RTX516" s="460"/>
      <c r="RTY516" s="460"/>
      <c r="RTZ516" s="460"/>
      <c r="RUA516" s="460"/>
      <c r="RUB516" s="460"/>
      <c r="RUC516" s="460"/>
      <c r="RUD516" s="460"/>
      <c r="RUE516" s="460"/>
      <c r="RUF516" s="460"/>
      <c r="RUG516" s="460"/>
      <c r="RUH516" s="460"/>
      <c r="RUI516" s="460"/>
      <c r="RUJ516" s="460"/>
      <c r="RUK516" s="460"/>
      <c r="RUL516" s="460"/>
      <c r="RUM516" s="460"/>
      <c r="RUN516" s="460"/>
      <c r="RUO516" s="460"/>
      <c r="RUP516" s="460"/>
      <c r="RUQ516" s="460"/>
      <c r="RUR516" s="460"/>
      <c r="RUS516" s="460"/>
      <c r="RUT516" s="460"/>
      <c r="RUU516" s="460"/>
      <c r="RUV516" s="460"/>
      <c r="RUW516" s="460"/>
      <c r="RUX516" s="460"/>
      <c r="RUY516" s="460"/>
      <c r="RUZ516" s="460"/>
      <c r="RVA516" s="460"/>
      <c r="RVB516" s="460"/>
      <c r="RVC516" s="460"/>
      <c r="RVD516" s="460"/>
      <c r="RVE516" s="460"/>
      <c r="RVF516" s="460"/>
      <c r="RVG516" s="460"/>
      <c r="RVH516" s="460"/>
      <c r="RVI516" s="460"/>
      <c r="RVJ516" s="460"/>
      <c r="RVK516" s="460"/>
      <c r="RVL516" s="460"/>
      <c r="RVM516" s="460"/>
      <c r="RVN516" s="460"/>
      <c r="RVO516" s="460"/>
      <c r="RVP516" s="460"/>
      <c r="RVQ516" s="460"/>
      <c r="RVR516" s="460"/>
      <c r="RVS516" s="460"/>
      <c r="RVT516" s="460"/>
      <c r="RVU516" s="460"/>
      <c r="RVV516" s="460"/>
      <c r="RVW516" s="460"/>
      <c r="RVX516" s="460"/>
      <c r="RVY516" s="460"/>
      <c r="RVZ516" s="460"/>
      <c r="RWA516" s="460"/>
      <c r="RWB516" s="460"/>
      <c r="RWC516" s="460"/>
      <c r="RWD516" s="460"/>
      <c r="RWE516" s="460"/>
      <c r="RWF516" s="460"/>
      <c r="RWG516" s="460"/>
      <c r="RWH516" s="460"/>
      <c r="RWI516" s="460"/>
      <c r="RWJ516" s="460"/>
      <c r="RWK516" s="460"/>
      <c r="RWL516" s="460"/>
      <c r="RWM516" s="460"/>
      <c r="RWN516" s="460"/>
      <c r="RWO516" s="460"/>
      <c r="RWP516" s="460"/>
      <c r="RWQ516" s="460"/>
      <c r="RWR516" s="460"/>
      <c r="RWS516" s="460"/>
      <c r="RWT516" s="460"/>
      <c r="RWU516" s="460"/>
      <c r="RWV516" s="460"/>
      <c r="RWW516" s="460"/>
      <c r="RWX516" s="460"/>
      <c r="RWY516" s="460"/>
      <c r="RWZ516" s="460"/>
      <c r="RXA516" s="460"/>
      <c r="RXB516" s="460"/>
      <c r="RXC516" s="460"/>
      <c r="RXD516" s="460"/>
      <c r="RXE516" s="460"/>
      <c r="RXF516" s="460"/>
      <c r="RXG516" s="460"/>
      <c r="RXH516" s="460"/>
      <c r="RXI516" s="460"/>
      <c r="RXJ516" s="460"/>
      <c r="RXK516" s="460"/>
      <c r="RXL516" s="460"/>
      <c r="RXM516" s="460"/>
      <c r="RXN516" s="460"/>
      <c r="RXO516" s="460"/>
      <c r="RXP516" s="460"/>
      <c r="RXQ516" s="460"/>
      <c r="RXR516" s="460"/>
      <c r="RXS516" s="460"/>
      <c r="RXT516" s="460"/>
      <c r="RXU516" s="460"/>
      <c r="RXV516" s="460"/>
      <c r="RXW516" s="460"/>
      <c r="RXX516" s="460"/>
      <c r="RXY516" s="460"/>
      <c r="RXZ516" s="460"/>
      <c r="RYA516" s="460"/>
      <c r="RYB516" s="460"/>
      <c r="RYC516" s="460"/>
      <c r="RYD516" s="460"/>
      <c r="RYE516" s="460"/>
      <c r="RYF516" s="460"/>
      <c r="RYG516" s="460"/>
      <c r="RYH516" s="460"/>
      <c r="RYI516" s="460"/>
      <c r="RYJ516" s="460"/>
      <c r="RYK516" s="460"/>
      <c r="RYL516" s="460"/>
      <c r="RYM516" s="460"/>
      <c r="RYN516" s="460"/>
      <c r="RYO516" s="460"/>
      <c r="RYP516" s="460"/>
      <c r="RYQ516" s="460"/>
      <c r="RYR516" s="460"/>
      <c r="RYS516" s="460"/>
      <c r="RYT516" s="460"/>
      <c r="RYU516" s="460"/>
      <c r="RYV516" s="460"/>
      <c r="RYW516" s="460"/>
      <c r="RYX516" s="460"/>
      <c r="RYY516" s="460"/>
      <c r="RYZ516" s="460"/>
      <c r="RZA516" s="460"/>
      <c r="RZB516" s="460"/>
      <c r="RZC516" s="460"/>
      <c r="RZD516" s="460"/>
      <c r="RZE516" s="460"/>
      <c r="RZF516" s="460"/>
      <c r="RZG516" s="460"/>
      <c r="RZH516" s="460"/>
      <c r="RZI516" s="460"/>
      <c r="RZJ516" s="460"/>
      <c r="RZK516" s="460"/>
      <c r="RZL516" s="460"/>
      <c r="RZM516" s="460"/>
      <c r="RZN516" s="460"/>
      <c r="RZO516" s="460"/>
      <c r="RZP516" s="460"/>
      <c r="RZQ516" s="460"/>
      <c r="RZR516" s="460"/>
      <c r="RZS516" s="460"/>
      <c r="RZT516" s="460"/>
      <c r="RZU516" s="460"/>
      <c r="RZV516" s="460"/>
      <c r="RZW516" s="460"/>
      <c r="RZX516" s="460"/>
      <c r="RZY516" s="460"/>
      <c r="RZZ516" s="460"/>
      <c r="SAA516" s="460"/>
      <c r="SAB516" s="460"/>
      <c r="SAC516" s="460"/>
      <c r="SAD516" s="460"/>
      <c r="SAE516" s="460"/>
      <c r="SAF516" s="460"/>
      <c r="SAG516" s="460"/>
      <c r="SAH516" s="460"/>
      <c r="SAI516" s="460"/>
      <c r="SAJ516" s="460"/>
      <c r="SAK516" s="460"/>
      <c r="SAL516" s="460"/>
      <c r="SAM516" s="460"/>
      <c r="SAN516" s="460"/>
      <c r="SAO516" s="460"/>
      <c r="SAP516" s="460"/>
      <c r="SAQ516" s="460"/>
      <c r="SAR516" s="460"/>
      <c r="SAS516" s="460"/>
      <c r="SAT516" s="460"/>
      <c r="SAU516" s="460"/>
      <c r="SAV516" s="460"/>
      <c r="SAW516" s="460"/>
      <c r="SAX516" s="460"/>
      <c r="SAY516" s="460"/>
      <c r="SAZ516" s="460"/>
      <c r="SBA516" s="460"/>
      <c r="SBB516" s="460"/>
      <c r="SBC516" s="460"/>
      <c r="SBD516" s="460"/>
      <c r="SBE516" s="460"/>
      <c r="SBF516" s="460"/>
      <c r="SBG516" s="460"/>
      <c r="SBH516" s="460"/>
      <c r="SBI516" s="460"/>
      <c r="SBJ516" s="460"/>
      <c r="SBK516" s="460"/>
      <c r="SBL516" s="460"/>
      <c r="SBM516" s="460"/>
      <c r="SBN516" s="460"/>
      <c r="SBO516" s="460"/>
      <c r="SBP516" s="460"/>
      <c r="SBQ516" s="460"/>
      <c r="SBR516" s="460"/>
      <c r="SBS516" s="460"/>
      <c r="SBT516" s="460"/>
      <c r="SBU516" s="460"/>
      <c r="SBV516" s="460"/>
      <c r="SBW516" s="460"/>
      <c r="SBX516" s="460"/>
      <c r="SBY516" s="460"/>
      <c r="SBZ516" s="460"/>
      <c r="SCA516" s="460"/>
      <c r="SCB516" s="460"/>
      <c r="SCC516" s="460"/>
      <c r="SCD516" s="460"/>
      <c r="SCE516" s="460"/>
      <c r="SCF516" s="460"/>
      <c r="SCG516" s="460"/>
      <c r="SCH516" s="460"/>
      <c r="SCI516" s="460"/>
      <c r="SCJ516" s="460"/>
      <c r="SCK516" s="460"/>
      <c r="SCL516" s="460"/>
      <c r="SCM516" s="460"/>
      <c r="SCN516" s="460"/>
      <c r="SCO516" s="460"/>
      <c r="SCP516" s="460"/>
      <c r="SCQ516" s="460"/>
      <c r="SCR516" s="460"/>
      <c r="SCS516" s="460"/>
      <c r="SCT516" s="460"/>
      <c r="SCU516" s="460"/>
      <c r="SCV516" s="460"/>
      <c r="SCW516" s="460"/>
      <c r="SCX516" s="460"/>
      <c r="SCY516" s="460"/>
      <c r="SCZ516" s="460"/>
      <c r="SDA516" s="460"/>
      <c r="SDB516" s="460"/>
      <c r="SDC516" s="460"/>
      <c r="SDD516" s="460"/>
      <c r="SDE516" s="460"/>
      <c r="SDF516" s="460"/>
      <c r="SDG516" s="460"/>
      <c r="SDH516" s="460"/>
      <c r="SDI516" s="460"/>
      <c r="SDJ516" s="460"/>
      <c r="SDK516" s="460"/>
      <c r="SDL516" s="460"/>
      <c r="SDM516" s="460"/>
      <c r="SDN516" s="460"/>
      <c r="SDO516" s="460"/>
      <c r="SDP516" s="460"/>
      <c r="SDQ516" s="460"/>
      <c r="SDR516" s="460"/>
      <c r="SDS516" s="460"/>
      <c r="SDT516" s="460"/>
      <c r="SDU516" s="460"/>
      <c r="SDV516" s="460"/>
      <c r="SDW516" s="460"/>
      <c r="SDX516" s="460"/>
      <c r="SDY516" s="460"/>
      <c r="SDZ516" s="460"/>
      <c r="SEA516" s="460"/>
      <c r="SEB516" s="460"/>
      <c r="SEC516" s="460"/>
      <c r="SED516" s="460"/>
      <c r="SEE516" s="460"/>
      <c r="SEF516" s="460"/>
      <c r="SEG516" s="460"/>
      <c r="SEH516" s="460"/>
      <c r="SEI516" s="460"/>
      <c r="SEJ516" s="460"/>
      <c r="SEK516" s="460"/>
      <c r="SEL516" s="460"/>
      <c r="SEM516" s="460"/>
      <c r="SEN516" s="460"/>
      <c r="SEO516" s="460"/>
      <c r="SEP516" s="460"/>
      <c r="SEQ516" s="460"/>
      <c r="SER516" s="460"/>
      <c r="SES516" s="460"/>
      <c r="SET516" s="460"/>
      <c r="SEU516" s="460"/>
      <c r="SEV516" s="460"/>
      <c r="SEW516" s="460"/>
      <c r="SEX516" s="460"/>
      <c r="SEY516" s="460"/>
      <c r="SEZ516" s="460"/>
      <c r="SFA516" s="460"/>
      <c r="SFB516" s="460"/>
      <c r="SFC516" s="460"/>
      <c r="SFD516" s="460"/>
      <c r="SFE516" s="460"/>
      <c r="SFF516" s="460"/>
      <c r="SFG516" s="460"/>
      <c r="SFH516" s="460"/>
      <c r="SFI516" s="460"/>
      <c r="SFJ516" s="460"/>
      <c r="SFK516" s="460"/>
      <c r="SFL516" s="460"/>
      <c r="SFM516" s="460"/>
      <c r="SFN516" s="460"/>
      <c r="SFO516" s="460"/>
      <c r="SFP516" s="460"/>
      <c r="SFQ516" s="460"/>
      <c r="SFR516" s="460"/>
      <c r="SFS516" s="460"/>
      <c r="SFT516" s="460"/>
      <c r="SFU516" s="460"/>
      <c r="SFV516" s="460"/>
      <c r="SFW516" s="460"/>
      <c r="SFX516" s="460"/>
      <c r="SFY516" s="460"/>
      <c r="SFZ516" s="460"/>
      <c r="SGA516" s="460"/>
      <c r="SGB516" s="460"/>
      <c r="SGC516" s="460"/>
      <c r="SGD516" s="460"/>
      <c r="SGE516" s="460"/>
      <c r="SGF516" s="460"/>
      <c r="SGG516" s="460"/>
      <c r="SGH516" s="460"/>
      <c r="SGI516" s="460"/>
      <c r="SGJ516" s="460"/>
      <c r="SGK516" s="460"/>
      <c r="SGL516" s="460"/>
      <c r="SGM516" s="460"/>
      <c r="SGN516" s="460"/>
      <c r="SGO516" s="460"/>
      <c r="SGP516" s="460"/>
      <c r="SGQ516" s="460"/>
      <c r="SGR516" s="460"/>
      <c r="SGS516" s="460"/>
      <c r="SGT516" s="460"/>
      <c r="SGU516" s="460"/>
      <c r="SGV516" s="460"/>
      <c r="SGW516" s="460"/>
      <c r="SGX516" s="460"/>
      <c r="SGY516" s="460"/>
      <c r="SGZ516" s="460"/>
      <c r="SHA516" s="460"/>
      <c r="SHB516" s="460"/>
      <c r="SHC516" s="460"/>
      <c r="SHD516" s="460"/>
      <c r="SHE516" s="460"/>
      <c r="SHF516" s="460"/>
      <c r="SHG516" s="460"/>
      <c r="SHH516" s="460"/>
      <c r="SHI516" s="460"/>
      <c r="SHJ516" s="460"/>
      <c r="SHK516" s="460"/>
      <c r="SHL516" s="460"/>
      <c r="SHM516" s="460"/>
      <c r="SHN516" s="460"/>
      <c r="SHO516" s="460"/>
      <c r="SHP516" s="460"/>
      <c r="SHQ516" s="460"/>
      <c r="SHR516" s="460"/>
      <c r="SHS516" s="460"/>
      <c r="SHT516" s="460"/>
      <c r="SHU516" s="460"/>
      <c r="SHV516" s="460"/>
      <c r="SHW516" s="460"/>
      <c r="SHX516" s="460"/>
      <c r="SHY516" s="460"/>
      <c r="SHZ516" s="460"/>
      <c r="SIA516" s="460"/>
      <c r="SIB516" s="460"/>
      <c r="SIC516" s="460"/>
      <c r="SID516" s="460"/>
      <c r="SIE516" s="460"/>
      <c r="SIF516" s="460"/>
      <c r="SIG516" s="460"/>
      <c r="SIH516" s="460"/>
      <c r="SII516" s="460"/>
      <c r="SIJ516" s="460"/>
      <c r="SIK516" s="460"/>
      <c r="SIL516" s="460"/>
      <c r="SIM516" s="460"/>
      <c r="SIN516" s="460"/>
      <c r="SIO516" s="460"/>
      <c r="SIP516" s="460"/>
      <c r="SIQ516" s="460"/>
      <c r="SIR516" s="460"/>
      <c r="SIS516" s="460"/>
      <c r="SIT516" s="460"/>
      <c r="SIU516" s="460"/>
      <c r="SIV516" s="460"/>
      <c r="SIW516" s="460"/>
      <c r="SIX516" s="460"/>
      <c r="SIY516" s="460"/>
      <c r="SIZ516" s="460"/>
      <c r="SJA516" s="460"/>
      <c r="SJB516" s="460"/>
      <c r="SJC516" s="460"/>
      <c r="SJD516" s="460"/>
      <c r="SJE516" s="460"/>
      <c r="SJF516" s="460"/>
      <c r="SJG516" s="460"/>
      <c r="SJH516" s="460"/>
      <c r="SJI516" s="460"/>
      <c r="SJJ516" s="460"/>
      <c r="SJK516" s="460"/>
      <c r="SJL516" s="460"/>
      <c r="SJM516" s="460"/>
      <c r="SJN516" s="460"/>
      <c r="SJO516" s="460"/>
      <c r="SJP516" s="460"/>
      <c r="SJQ516" s="460"/>
      <c r="SJR516" s="460"/>
      <c r="SJS516" s="460"/>
      <c r="SJT516" s="460"/>
      <c r="SJU516" s="460"/>
      <c r="SJV516" s="460"/>
      <c r="SJW516" s="460"/>
      <c r="SJX516" s="460"/>
      <c r="SJY516" s="460"/>
      <c r="SJZ516" s="460"/>
      <c r="SKA516" s="460"/>
      <c r="SKB516" s="460"/>
      <c r="SKC516" s="460"/>
      <c r="SKD516" s="460"/>
      <c r="SKE516" s="460"/>
      <c r="SKF516" s="460"/>
      <c r="SKG516" s="460"/>
      <c r="SKH516" s="460"/>
      <c r="SKI516" s="460"/>
      <c r="SKJ516" s="460"/>
      <c r="SKK516" s="460"/>
      <c r="SKL516" s="460"/>
      <c r="SKM516" s="460"/>
      <c r="SKN516" s="460"/>
      <c r="SKO516" s="460"/>
      <c r="SKP516" s="460"/>
      <c r="SKQ516" s="460"/>
      <c r="SKR516" s="460"/>
      <c r="SKS516" s="460"/>
      <c r="SKT516" s="460"/>
      <c r="SKU516" s="460"/>
      <c r="SKV516" s="460"/>
      <c r="SKW516" s="460"/>
      <c r="SKX516" s="460"/>
      <c r="SKY516" s="460"/>
      <c r="SKZ516" s="460"/>
      <c r="SLA516" s="460"/>
      <c r="SLB516" s="460"/>
      <c r="SLC516" s="460"/>
      <c r="SLD516" s="460"/>
      <c r="SLE516" s="460"/>
      <c r="SLF516" s="460"/>
      <c r="SLG516" s="460"/>
      <c r="SLH516" s="460"/>
      <c r="SLI516" s="460"/>
      <c r="SLJ516" s="460"/>
      <c r="SLK516" s="460"/>
      <c r="SLL516" s="460"/>
      <c r="SLM516" s="460"/>
      <c r="SLN516" s="460"/>
      <c r="SLO516" s="460"/>
      <c r="SLP516" s="460"/>
      <c r="SLQ516" s="460"/>
      <c r="SLR516" s="460"/>
      <c r="SLS516" s="460"/>
      <c r="SLT516" s="460"/>
      <c r="SLU516" s="460"/>
      <c r="SLV516" s="460"/>
      <c r="SLW516" s="460"/>
      <c r="SLX516" s="460"/>
      <c r="SLY516" s="460"/>
      <c r="SLZ516" s="460"/>
      <c r="SMA516" s="460"/>
      <c r="SMB516" s="460"/>
      <c r="SMC516" s="460"/>
      <c r="SMD516" s="460"/>
      <c r="SME516" s="460"/>
      <c r="SMF516" s="460"/>
      <c r="SMG516" s="460"/>
      <c r="SMH516" s="460"/>
      <c r="SMI516" s="460"/>
      <c r="SMJ516" s="460"/>
      <c r="SMK516" s="460"/>
      <c r="SML516" s="460"/>
      <c r="SMM516" s="460"/>
      <c r="SMN516" s="460"/>
      <c r="SMO516" s="460"/>
      <c r="SMP516" s="460"/>
      <c r="SMQ516" s="460"/>
      <c r="SMR516" s="460"/>
      <c r="SMS516" s="460"/>
      <c r="SMT516" s="460"/>
      <c r="SMU516" s="460"/>
      <c r="SMV516" s="460"/>
      <c r="SMW516" s="460"/>
      <c r="SMX516" s="460"/>
      <c r="SMY516" s="460"/>
      <c r="SMZ516" s="460"/>
      <c r="SNA516" s="460"/>
      <c r="SNB516" s="460"/>
      <c r="SNC516" s="460"/>
      <c r="SND516" s="460"/>
      <c r="SNE516" s="460"/>
      <c r="SNF516" s="460"/>
      <c r="SNG516" s="460"/>
      <c r="SNH516" s="460"/>
      <c r="SNI516" s="460"/>
      <c r="SNJ516" s="460"/>
      <c r="SNK516" s="460"/>
      <c r="SNL516" s="460"/>
      <c r="SNM516" s="460"/>
      <c r="SNN516" s="460"/>
      <c r="SNO516" s="460"/>
      <c r="SNP516" s="460"/>
      <c r="SNQ516" s="460"/>
      <c r="SNR516" s="460"/>
      <c r="SNS516" s="460"/>
      <c r="SNT516" s="460"/>
      <c r="SNU516" s="460"/>
      <c r="SNV516" s="460"/>
      <c r="SNW516" s="460"/>
      <c r="SNX516" s="460"/>
      <c r="SNY516" s="460"/>
      <c r="SNZ516" s="460"/>
      <c r="SOA516" s="460"/>
      <c r="SOB516" s="460"/>
      <c r="SOC516" s="460"/>
      <c r="SOD516" s="460"/>
      <c r="SOE516" s="460"/>
      <c r="SOF516" s="460"/>
      <c r="SOG516" s="460"/>
      <c r="SOH516" s="460"/>
      <c r="SOI516" s="460"/>
      <c r="SOJ516" s="460"/>
      <c r="SOK516" s="460"/>
      <c r="SOL516" s="460"/>
      <c r="SOM516" s="460"/>
      <c r="SON516" s="460"/>
      <c r="SOO516" s="460"/>
      <c r="SOP516" s="460"/>
      <c r="SOQ516" s="460"/>
      <c r="SOR516" s="460"/>
      <c r="SOS516" s="460"/>
      <c r="SOT516" s="460"/>
      <c r="SOU516" s="460"/>
      <c r="SOV516" s="460"/>
      <c r="SOW516" s="460"/>
      <c r="SOX516" s="460"/>
      <c r="SOY516" s="460"/>
      <c r="SOZ516" s="460"/>
      <c r="SPA516" s="460"/>
      <c r="SPB516" s="460"/>
      <c r="SPC516" s="460"/>
      <c r="SPD516" s="460"/>
      <c r="SPE516" s="460"/>
      <c r="SPF516" s="460"/>
      <c r="SPG516" s="460"/>
      <c r="SPH516" s="460"/>
      <c r="SPI516" s="460"/>
      <c r="SPJ516" s="460"/>
      <c r="SPK516" s="460"/>
      <c r="SPL516" s="460"/>
      <c r="SPM516" s="460"/>
      <c r="SPN516" s="460"/>
      <c r="SPO516" s="460"/>
      <c r="SPP516" s="460"/>
      <c r="SPQ516" s="460"/>
      <c r="SPR516" s="460"/>
      <c r="SPS516" s="460"/>
      <c r="SPT516" s="460"/>
      <c r="SPU516" s="460"/>
      <c r="SPV516" s="460"/>
      <c r="SPW516" s="460"/>
      <c r="SPX516" s="460"/>
      <c r="SPY516" s="460"/>
      <c r="SPZ516" s="460"/>
      <c r="SQA516" s="460"/>
      <c r="SQB516" s="460"/>
      <c r="SQC516" s="460"/>
      <c r="SQD516" s="460"/>
      <c r="SQE516" s="460"/>
      <c r="SQF516" s="460"/>
      <c r="SQG516" s="460"/>
      <c r="SQH516" s="460"/>
      <c r="SQI516" s="460"/>
      <c r="SQJ516" s="460"/>
      <c r="SQK516" s="460"/>
      <c r="SQL516" s="460"/>
      <c r="SQM516" s="460"/>
      <c r="SQN516" s="460"/>
      <c r="SQO516" s="460"/>
      <c r="SQP516" s="460"/>
      <c r="SQQ516" s="460"/>
      <c r="SQR516" s="460"/>
      <c r="SQS516" s="460"/>
      <c r="SQT516" s="460"/>
      <c r="SQU516" s="460"/>
      <c r="SQV516" s="460"/>
      <c r="SQW516" s="460"/>
      <c r="SQX516" s="460"/>
      <c r="SQY516" s="460"/>
      <c r="SQZ516" s="460"/>
      <c r="SRA516" s="460"/>
      <c r="SRB516" s="460"/>
      <c r="SRC516" s="460"/>
      <c r="SRD516" s="460"/>
      <c r="SRE516" s="460"/>
      <c r="SRF516" s="460"/>
      <c r="SRG516" s="460"/>
      <c r="SRH516" s="460"/>
      <c r="SRI516" s="460"/>
      <c r="SRJ516" s="460"/>
      <c r="SRK516" s="460"/>
      <c r="SRL516" s="460"/>
      <c r="SRM516" s="460"/>
      <c r="SRN516" s="460"/>
      <c r="SRO516" s="460"/>
      <c r="SRP516" s="460"/>
      <c r="SRQ516" s="460"/>
      <c r="SRR516" s="460"/>
      <c r="SRS516" s="460"/>
      <c r="SRT516" s="460"/>
      <c r="SRU516" s="460"/>
      <c r="SRV516" s="460"/>
      <c r="SRW516" s="460"/>
      <c r="SRX516" s="460"/>
      <c r="SRY516" s="460"/>
      <c r="SRZ516" s="460"/>
      <c r="SSA516" s="460"/>
      <c r="SSB516" s="460"/>
      <c r="SSC516" s="460"/>
      <c r="SSD516" s="460"/>
      <c r="SSE516" s="460"/>
      <c r="SSF516" s="460"/>
      <c r="SSG516" s="460"/>
      <c r="SSH516" s="460"/>
      <c r="SSI516" s="460"/>
      <c r="SSJ516" s="460"/>
      <c r="SSK516" s="460"/>
      <c r="SSL516" s="460"/>
      <c r="SSM516" s="460"/>
      <c r="SSN516" s="460"/>
      <c r="SSO516" s="460"/>
      <c r="SSP516" s="460"/>
      <c r="SSQ516" s="460"/>
      <c r="SSR516" s="460"/>
      <c r="SSS516" s="460"/>
      <c r="SST516" s="460"/>
      <c r="SSU516" s="460"/>
      <c r="SSV516" s="460"/>
      <c r="SSW516" s="460"/>
      <c r="SSX516" s="460"/>
      <c r="SSY516" s="460"/>
      <c r="SSZ516" s="460"/>
      <c r="STA516" s="460"/>
      <c r="STB516" s="460"/>
      <c r="STC516" s="460"/>
      <c r="STD516" s="460"/>
      <c r="STE516" s="460"/>
      <c r="STF516" s="460"/>
      <c r="STG516" s="460"/>
      <c r="STH516" s="460"/>
      <c r="STI516" s="460"/>
      <c r="STJ516" s="460"/>
      <c r="STK516" s="460"/>
      <c r="STL516" s="460"/>
      <c r="STM516" s="460"/>
      <c r="STN516" s="460"/>
      <c r="STO516" s="460"/>
      <c r="STP516" s="460"/>
      <c r="STQ516" s="460"/>
      <c r="STR516" s="460"/>
      <c r="STS516" s="460"/>
      <c r="STT516" s="460"/>
      <c r="STU516" s="460"/>
      <c r="STV516" s="460"/>
      <c r="STW516" s="460"/>
      <c r="STX516" s="460"/>
      <c r="STY516" s="460"/>
      <c r="STZ516" s="460"/>
      <c r="SUA516" s="460"/>
      <c r="SUB516" s="460"/>
      <c r="SUC516" s="460"/>
      <c r="SUD516" s="460"/>
      <c r="SUE516" s="460"/>
      <c r="SUF516" s="460"/>
      <c r="SUG516" s="460"/>
      <c r="SUH516" s="460"/>
      <c r="SUI516" s="460"/>
      <c r="SUJ516" s="460"/>
      <c r="SUK516" s="460"/>
      <c r="SUL516" s="460"/>
      <c r="SUM516" s="460"/>
      <c r="SUN516" s="460"/>
      <c r="SUO516" s="460"/>
      <c r="SUP516" s="460"/>
      <c r="SUQ516" s="460"/>
      <c r="SUR516" s="460"/>
      <c r="SUS516" s="460"/>
      <c r="SUT516" s="460"/>
      <c r="SUU516" s="460"/>
      <c r="SUV516" s="460"/>
      <c r="SUW516" s="460"/>
      <c r="SUX516" s="460"/>
      <c r="SUY516" s="460"/>
      <c r="SUZ516" s="460"/>
      <c r="SVA516" s="460"/>
      <c r="SVB516" s="460"/>
      <c r="SVC516" s="460"/>
      <c r="SVD516" s="460"/>
      <c r="SVE516" s="460"/>
      <c r="SVF516" s="460"/>
      <c r="SVG516" s="460"/>
      <c r="SVH516" s="460"/>
      <c r="SVI516" s="460"/>
      <c r="SVJ516" s="460"/>
      <c r="SVK516" s="460"/>
      <c r="SVL516" s="460"/>
      <c r="SVM516" s="460"/>
      <c r="SVN516" s="460"/>
      <c r="SVO516" s="460"/>
      <c r="SVP516" s="460"/>
      <c r="SVQ516" s="460"/>
      <c r="SVR516" s="460"/>
      <c r="SVS516" s="460"/>
      <c r="SVT516" s="460"/>
      <c r="SVU516" s="460"/>
      <c r="SVV516" s="460"/>
      <c r="SVW516" s="460"/>
      <c r="SVX516" s="460"/>
      <c r="SVY516" s="460"/>
      <c r="SVZ516" s="460"/>
      <c r="SWA516" s="460"/>
      <c r="SWB516" s="460"/>
      <c r="SWC516" s="460"/>
      <c r="SWD516" s="460"/>
      <c r="SWE516" s="460"/>
      <c r="SWF516" s="460"/>
      <c r="SWG516" s="460"/>
      <c r="SWH516" s="460"/>
      <c r="SWI516" s="460"/>
      <c r="SWJ516" s="460"/>
      <c r="SWK516" s="460"/>
      <c r="SWL516" s="460"/>
      <c r="SWM516" s="460"/>
      <c r="SWN516" s="460"/>
      <c r="SWO516" s="460"/>
      <c r="SWP516" s="460"/>
      <c r="SWQ516" s="460"/>
      <c r="SWR516" s="460"/>
      <c r="SWS516" s="460"/>
      <c r="SWT516" s="460"/>
      <c r="SWU516" s="460"/>
      <c r="SWV516" s="460"/>
      <c r="SWW516" s="460"/>
      <c r="SWX516" s="460"/>
      <c r="SWY516" s="460"/>
      <c r="SWZ516" s="460"/>
      <c r="SXA516" s="460"/>
      <c r="SXB516" s="460"/>
      <c r="SXC516" s="460"/>
      <c r="SXD516" s="460"/>
      <c r="SXE516" s="460"/>
      <c r="SXF516" s="460"/>
      <c r="SXG516" s="460"/>
      <c r="SXH516" s="460"/>
      <c r="SXI516" s="460"/>
      <c r="SXJ516" s="460"/>
      <c r="SXK516" s="460"/>
      <c r="SXL516" s="460"/>
      <c r="SXM516" s="460"/>
      <c r="SXN516" s="460"/>
      <c r="SXO516" s="460"/>
      <c r="SXP516" s="460"/>
      <c r="SXQ516" s="460"/>
      <c r="SXR516" s="460"/>
      <c r="SXS516" s="460"/>
      <c r="SXT516" s="460"/>
      <c r="SXU516" s="460"/>
      <c r="SXV516" s="460"/>
      <c r="SXW516" s="460"/>
      <c r="SXX516" s="460"/>
      <c r="SXY516" s="460"/>
      <c r="SXZ516" s="460"/>
      <c r="SYA516" s="460"/>
      <c r="SYB516" s="460"/>
      <c r="SYC516" s="460"/>
      <c r="SYD516" s="460"/>
      <c r="SYE516" s="460"/>
      <c r="SYF516" s="460"/>
      <c r="SYG516" s="460"/>
      <c r="SYH516" s="460"/>
      <c r="SYI516" s="460"/>
      <c r="SYJ516" s="460"/>
      <c r="SYK516" s="460"/>
      <c r="SYL516" s="460"/>
      <c r="SYM516" s="460"/>
      <c r="SYN516" s="460"/>
      <c r="SYO516" s="460"/>
      <c r="SYP516" s="460"/>
      <c r="SYQ516" s="460"/>
      <c r="SYR516" s="460"/>
      <c r="SYS516" s="460"/>
      <c r="SYT516" s="460"/>
      <c r="SYU516" s="460"/>
      <c r="SYV516" s="460"/>
      <c r="SYW516" s="460"/>
      <c r="SYX516" s="460"/>
      <c r="SYY516" s="460"/>
      <c r="SYZ516" s="460"/>
      <c r="SZA516" s="460"/>
      <c r="SZB516" s="460"/>
      <c r="SZC516" s="460"/>
      <c r="SZD516" s="460"/>
      <c r="SZE516" s="460"/>
      <c r="SZF516" s="460"/>
      <c r="SZG516" s="460"/>
      <c r="SZH516" s="460"/>
      <c r="SZI516" s="460"/>
      <c r="SZJ516" s="460"/>
      <c r="SZK516" s="460"/>
      <c r="SZL516" s="460"/>
      <c r="SZM516" s="460"/>
      <c r="SZN516" s="460"/>
      <c r="SZO516" s="460"/>
      <c r="SZP516" s="460"/>
      <c r="SZQ516" s="460"/>
      <c r="SZR516" s="460"/>
      <c r="SZS516" s="460"/>
      <c r="SZT516" s="460"/>
      <c r="SZU516" s="460"/>
      <c r="SZV516" s="460"/>
      <c r="SZW516" s="460"/>
      <c r="SZX516" s="460"/>
      <c r="SZY516" s="460"/>
      <c r="SZZ516" s="460"/>
      <c r="TAA516" s="460"/>
      <c r="TAB516" s="460"/>
      <c r="TAC516" s="460"/>
      <c r="TAD516" s="460"/>
      <c r="TAE516" s="460"/>
      <c r="TAF516" s="460"/>
      <c r="TAG516" s="460"/>
      <c r="TAH516" s="460"/>
      <c r="TAI516" s="460"/>
      <c r="TAJ516" s="460"/>
      <c r="TAK516" s="460"/>
      <c r="TAL516" s="460"/>
      <c r="TAM516" s="460"/>
      <c r="TAN516" s="460"/>
      <c r="TAO516" s="460"/>
      <c r="TAP516" s="460"/>
      <c r="TAQ516" s="460"/>
      <c r="TAR516" s="460"/>
      <c r="TAS516" s="460"/>
      <c r="TAT516" s="460"/>
      <c r="TAU516" s="460"/>
      <c r="TAV516" s="460"/>
      <c r="TAW516" s="460"/>
      <c r="TAX516" s="460"/>
      <c r="TAY516" s="460"/>
      <c r="TAZ516" s="460"/>
      <c r="TBA516" s="460"/>
      <c r="TBB516" s="460"/>
      <c r="TBC516" s="460"/>
      <c r="TBD516" s="460"/>
      <c r="TBE516" s="460"/>
      <c r="TBF516" s="460"/>
      <c r="TBG516" s="460"/>
      <c r="TBH516" s="460"/>
      <c r="TBI516" s="460"/>
      <c r="TBJ516" s="460"/>
      <c r="TBK516" s="460"/>
      <c r="TBL516" s="460"/>
      <c r="TBM516" s="460"/>
      <c r="TBN516" s="460"/>
      <c r="TBO516" s="460"/>
      <c r="TBP516" s="460"/>
      <c r="TBQ516" s="460"/>
      <c r="TBR516" s="460"/>
      <c r="TBS516" s="460"/>
      <c r="TBT516" s="460"/>
      <c r="TBU516" s="460"/>
      <c r="TBV516" s="460"/>
      <c r="TBW516" s="460"/>
      <c r="TBX516" s="460"/>
      <c r="TBY516" s="460"/>
      <c r="TBZ516" s="460"/>
      <c r="TCA516" s="460"/>
      <c r="TCB516" s="460"/>
      <c r="TCC516" s="460"/>
      <c r="TCD516" s="460"/>
      <c r="TCE516" s="460"/>
      <c r="TCF516" s="460"/>
      <c r="TCG516" s="460"/>
      <c r="TCH516" s="460"/>
      <c r="TCI516" s="460"/>
      <c r="TCJ516" s="460"/>
      <c r="TCK516" s="460"/>
      <c r="TCL516" s="460"/>
      <c r="TCM516" s="460"/>
      <c r="TCN516" s="460"/>
      <c r="TCO516" s="460"/>
      <c r="TCP516" s="460"/>
      <c r="TCQ516" s="460"/>
      <c r="TCR516" s="460"/>
      <c r="TCS516" s="460"/>
      <c r="TCT516" s="460"/>
      <c r="TCU516" s="460"/>
      <c r="TCV516" s="460"/>
      <c r="TCW516" s="460"/>
      <c r="TCX516" s="460"/>
      <c r="TCY516" s="460"/>
      <c r="TCZ516" s="460"/>
      <c r="TDA516" s="460"/>
      <c r="TDB516" s="460"/>
      <c r="TDC516" s="460"/>
      <c r="TDD516" s="460"/>
      <c r="TDE516" s="460"/>
      <c r="TDF516" s="460"/>
      <c r="TDG516" s="460"/>
      <c r="TDH516" s="460"/>
      <c r="TDI516" s="460"/>
      <c r="TDJ516" s="460"/>
      <c r="TDK516" s="460"/>
      <c r="TDL516" s="460"/>
      <c r="TDM516" s="460"/>
      <c r="TDN516" s="460"/>
      <c r="TDO516" s="460"/>
      <c r="TDP516" s="460"/>
      <c r="TDQ516" s="460"/>
      <c r="TDR516" s="460"/>
      <c r="TDS516" s="460"/>
      <c r="TDT516" s="460"/>
      <c r="TDU516" s="460"/>
      <c r="TDV516" s="460"/>
      <c r="TDW516" s="460"/>
      <c r="TDX516" s="460"/>
      <c r="TDY516" s="460"/>
      <c r="TDZ516" s="460"/>
      <c r="TEA516" s="460"/>
      <c r="TEB516" s="460"/>
      <c r="TEC516" s="460"/>
      <c r="TED516" s="460"/>
      <c r="TEE516" s="460"/>
      <c r="TEF516" s="460"/>
      <c r="TEG516" s="460"/>
      <c r="TEH516" s="460"/>
      <c r="TEI516" s="460"/>
      <c r="TEJ516" s="460"/>
      <c r="TEK516" s="460"/>
      <c r="TEL516" s="460"/>
      <c r="TEM516" s="460"/>
      <c r="TEN516" s="460"/>
      <c r="TEO516" s="460"/>
      <c r="TEP516" s="460"/>
      <c r="TEQ516" s="460"/>
      <c r="TER516" s="460"/>
      <c r="TES516" s="460"/>
      <c r="TET516" s="460"/>
      <c r="TEU516" s="460"/>
      <c r="TEV516" s="460"/>
      <c r="TEW516" s="460"/>
      <c r="TEX516" s="460"/>
      <c r="TEY516" s="460"/>
      <c r="TEZ516" s="460"/>
      <c r="TFA516" s="460"/>
      <c r="TFB516" s="460"/>
      <c r="TFC516" s="460"/>
      <c r="TFD516" s="460"/>
      <c r="TFE516" s="460"/>
      <c r="TFF516" s="460"/>
      <c r="TFG516" s="460"/>
      <c r="TFH516" s="460"/>
      <c r="TFI516" s="460"/>
      <c r="TFJ516" s="460"/>
      <c r="TFK516" s="460"/>
      <c r="TFL516" s="460"/>
      <c r="TFM516" s="460"/>
      <c r="TFN516" s="460"/>
      <c r="TFO516" s="460"/>
      <c r="TFP516" s="460"/>
      <c r="TFQ516" s="460"/>
      <c r="TFR516" s="460"/>
      <c r="TFS516" s="460"/>
      <c r="TFT516" s="460"/>
      <c r="TFU516" s="460"/>
      <c r="TFV516" s="460"/>
      <c r="TFW516" s="460"/>
      <c r="TFX516" s="460"/>
      <c r="TFY516" s="460"/>
      <c r="TFZ516" s="460"/>
      <c r="TGA516" s="460"/>
      <c r="TGB516" s="460"/>
      <c r="TGC516" s="460"/>
      <c r="TGD516" s="460"/>
      <c r="TGE516" s="460"/>
      <c r="TGF516" s="460"/>
      <c r="TGG516" s="460"/>
      <c r="TGH516" s="460"/>
      <c r="TGI516" s="460"/>
      <c r="TGJ516" s="460"/>
      <c r="TGK516" s="460"/>
      <c r="TGL516" s="460"/>
      <c r="TGM516" s="460"/>
      <c r="TGN516" s="460"/>
      <c r="TGO516" s="460"/>
      <c r="TGP516" s="460"/>
      <c r="TGQ516" s="460"/>
      <c r="TGR516" s="460"/>
      <c r="TGS516" s="460"/>
      <c r="TGT516" s="460"/>
      <c r="TGU516" s="460"/>
      <c r="TGV516" s="460"/>
      <c r="TGW516" s="460"/>
      <c r="TGX516" s="460"/>
      <c r="TGY516" s="460"/>
      <c r="TGZ516" s="460"/>
      <c r="THA516" s="460"/>
      <c r="THB516" s="460"/>
      <c r="THC516" s="460"/>
      <c r="THD516" s="460"/>
      <c r="THE516" s="460"/>
      <c r="THF516" s="460"/>
      <c r="THG516" s="460"/>
      <c r="THH516" s="460"/>
      <c r="THI516" s="460"/>
      <c r="THJ516" s="460"/>
      <c r="THK516" s="460"/>
      <c r="THL516" s="460"/>
      <c r="THM516" s="460"/>
      <c r="THN516" s="460"/>
      <c r="THO516" s="460"/>
      <c r="THP516" s="460"/>
      <c r="THQ516" s="460"/>
      <c r="THR516" s="460"/>
      <c r="THS516" s="460"/>
      <c r="THT516" s="460"/>
      <c r="THU516" s="460"/>
      <c r="THV516" s="460"/>
      <c r="THW516" s="460"/>
      <c r="THX516" s="460"/>
      <c r="THY516" s="460"/>
      <c r="THZ516" s="460"/>
      <c r="TIA516" s="460"/>
      <c r="TIB516" s="460"/>
      <c r="TIC516" s="460"/>
      <c r="TID516" s="460"/>
      <c r="TIE516" s="460"/>
      <c r="TIF516" s="460"/>
      <c r="TIG516" s="460"/>
      <c r="TIH516" s="460"/>
      <c r="TII516" s="460"/>
      <c r="TIJ516" s="460"/>
      <c r="TIK516" s="460"/>
      <c r="TIL516" s="460"/>
      <c r="TIM516" s="460"/>
      <c r="TIN516" s="460"/>
      <c r="TIO516" s="460"/>
      <c r="TIP516" s="460"/>
      <c r="TIQ516" s="460"/>
      <c r="TIR516" s="460"/>
      <c r="TIS516" s="460"/>
      <c r="TIT516" s="460"/>
      <c r="TIU516" s="460"/>
      <c r="TIV516" s="460"/>
      <c r="TIW516" s="460"/>
      <c r="TIX516" s="460"/>
      <c r="TIY516" s="460"/>
      <c r="TIZ516" s="460"/>
      <c r="TJA516" s="460"/>
      <c r="TJB516" s="460"/>
      <c r="TJC516" s="460"/>
      <c r="TJD516" s="460"/>
      <c r="TJE516" s="460"/>
      <c r="TJF516" s="460"/>
      <c r="TJG516" s="460"/>
      <c r="TJH516" s="460"/>
      <c r="TJI516" s="460"/>
      <c r="TJJ516" s="460"/>
      <c r="TJK516" s="460"/>
      <c r="TJL516" s="460"/>
      <c r="TJM516" s="460"/>
      <c r="TJN516" s="460"/>
      <c r="TJO516" s="460"/>
      <c r="TJP516" s="460"/>
      <c r="TJQ516" s="460"/>
      <c r="TJR516" s="460"/>
      <c r="TJS516" s="460"/>
      <c r="TJT516" s="460"/>
      <c r="TJU516" s="460"/>
      <c r="TJV516" s="460"/>
      <c r="TJW516" s="460"/>
      <c r="TJX516" s="460"/>
      <c r="TJY516" s="460"/>
      <c r="TJZ516" s="460"/>
      <c r="TKA516" s="460"/>
      <c r="TKB516" s="460"/>
      <c r="TKC516" s="460"/>
      <c r="TKD516" s="460"/>
      <c r="TKE516" s="460"/>
      <c r="TKF516" s="460"/>
      <c r="TKG516" s="460"/>
      <c r="TKH516" s="460"/>
      <c r="TKI516" s="460"/>
      <c r="TKJ516" s="460"/>
      <c r="TKK516" s="460"/>
      <c r="TKL516" s="460"/>
      <c r="TKM516" s="460"/>
      <c r="TKN516" s="460"/>
      <c r="TKO516" s="460"/>
      <c r="TKP516" s="460"/>
      <c r="TKQ516" s="460"/>
      <c r="TKR516" s="460"/>
      <c r="TKS516" s="460"/>
      <c r="TKT516" s="460"/>
      <c r="TKU516" s="460"/>
      <c r="TKV516" s="460"/>
      <c r="TKW516" s="460"/>
      <c r="TKX516" s="460"/>
      <c r="TKY516" s="460"/>
      <c r="TKZ516" s="460"/>
      <c r="TLA516" s="460"/>
      <c r="TLB516" s="460"/>
      <c r="TLC516" s="460"/>
      <c r="TLD516" s="460"/>
      <c r="TLE516" s="460"/>
      <c r="TLF516" s="460"/>
      <c r="TLG516" s="460"/>
      <c r="TLH516" s="460"/>
      <c r="TLI516" s="460"/>
      <c r="TLJ516" s="460"/>
      <c r="TLK516" s="460"/>
      <c r="TLL516" s="460"/>
      <c r="TLM516" s="460"/>
      <c r="TLN516" s="460"/>
      <c r="TLO516" s="460"/>
      <c r="TLP516" s="460"/>
      <c r="TLQ516" s="460"/>
      <c r="TLR516" s="460"/>
      <c r="TLS516" s="460"/>
      <c r="TLT516" s="460"/>
      <c r="TLU516" s="460"/>
      <c r="TLV516" s="460"/>
      <c r="TLW516" s="460"/>
      <c r="TLX516" s="460"/>
      <c r="TLY516" s="460"/>
      <c r="TLZ516" s="460"/>
      <c r="TMA516" s="460"/>
      <c r="TMB516" s="460"/>
      <c r="TMC516" s="460"/>
      <c r="TMD516" s="460"/>
      <c r="TME516" s="460"/>
      <c r="TMF516" s="460"/>
      <c r="TMG516" s="460"/>
      <c r="TMH516" s="460"/>
      <c r="TMI516" s="460"/>
      <c r="TMJ516" s="460"/>
      <c r="TMK516" s="460"/>
      <c r="TML516" s="460"/>
      <c r="TMM516" s="460"/>
      <c r="TMN516" s="460"/>
      <c r="TMO516" s="460"/>
      <c r="TMP516" s="460"/>
      <c r="TMQ516" s="460"/>
      <c r="TMR516" s="460"/>
      <c r="TMS516" s="460"/>
      <c r="TMT516" s="460"/>
      <c r="TMU516" s="460"/>
      <c r="TMV516" s="460"/>
      <c r="TMW516" s="460"/>
      <c r="TMX516" s="460"/>
      <c r="TMY516" s="460"/>
      <c r="TMZ516" s="460"/>
      <c r="TNA516" s="460"/>
      <c r="TNB516" s="460"/>
      <c r="TNC516" s="460"/>
      <c r="TND516" s="460"/>
      <c r="TNE516" s="460"/>
      <c r="TNF516" s="460"/>
      <c r="TNG516" s="460"/>
      <c r="TNH516" s="460"/>
      <c r="TNI516" s="460"/>
      <c r="TNJ516" s="460"/>
      <c r="TNK516" s="460"/>
      <c r="TNL516" s="460"/>
      <c r="TNM516" s="460"/>
      <c r="TNN516" s="460"/>
      <c r="TNO516" s="460"/>
      <c r="TNP516" s="460"/>
      <c r="TNQ516" s="460"/>
      <c r="TNR516" s="460"/>
      <c r="TNS516" s="460"/>
      <c r="TNT516" s="460"/>
      <c r="TNU516" s="460"/>
      <c r="TNV516" s="460"/>
      <c r="TNW516" s="460"/>
      <c r="TNX516" s="460"/>
      <c r="TNY516" s="460"/>
      <c r="TNZ516" s="460"/>
      <c r="TOA516" s="460"/>
      <c r="TOB516" s="460"/>
      <c r="TOC516" s="460"/>
      <c r="TOD516" s="460"/>
      <c r="TOE516" s="460"/>
      <c r="TOF516" s="460"/>
      <c r="TOG516" s="460"/>
      <c r="TOH516" s="460"/>
      <c r="TOI516" s="460"/>
      <c r="TOJ516" s="460"/>
      <c r="TOK516" s="460"/>
      <c r="TOL516" s="460"/>
      <c r="TOM516" s="460"/>
      <c r="TON516" s="460"/>
      <c r="TOO516" s="460"/>
      <c r="TOP516" s="460"/>
      <c r="TOQ516" s="460"/>
      <c r="TOR516" s="460"/>
      <c r="TOS516" s="460"/>
      <c r="TOT516" s="460"/>
      <c r="TOU516" s="460"/>
      <c r="TOV516" s="460"/>
      <c r="TOW516" s="460"/>
      <c r="TOX516" s="460"/>
      <c r="TOY516" s="460"/>
      <c r="TOZ516" s="460"/>
      <c r="TPA516" s="460"/>
      <c r="TPB516" s="460"/>
      <c r="TPC516" s="460"/>
      <c r="TPD516" s="460"/>
      <c r="TPE516" s="460"/>
      <c r="TPF516" s="460"/>
      <c r="TPG516" s="460"/>
      <c r="TPH516" s="460"/>
      <c r="TPI516" s="460"/>
      <c r="TPJ516" s="460"/>
      <c r="TPK516" s="460"/>
      <c r="TPL516" s="460"/>
      <c r="TPM516" s="460"/>
      <c r="TPN516" s="460"/>
      <c r="TPO516" s="460"/>
      <c r="TPP516" s="460"/>
      <c r="TPQ516" s="460"/>
      <c r="TPR516" s="460"/>
      <c r="TPS516" s="460"/>
      <c r="TPT516" s="460"/>
      <c r="TPU516" s="460"/>
      <c r="TPV516" s="460"/>
      <c r="TPW516" s="460"/>
      <c r="TPX516" s="460"/>
      <c r="TPY516" s="460"/>
      <c r="TPZ516" s="460"/>
      <c r="TQA516" s="460"/>
      <c r="TQB516" s="460"/>
      <c r="TQC516" s="460"/>
      <c r="TQD516" s="460"/>
      <c r="TQE516" s="460"/>
      <c r="TQF516" s="460"/>
      <c r="TQG516" s="460"/>
      <c r="TQH516" s="460"/>
      <c r="TQI516" s="460"/>
      <c r="TQJ516" s="460"/>
      <c r="TQK516" s="460"/>
      <c r="TQL516" s="460"/>
      <c r="TQM516" s="460"/>
      <c r="TQN516" s="460"/>
      <c r="TQO516" s="460"/>
      <c r="TQP516" s="460"/>
      <c r="TQQ516" s="460"/>
      <c r="TQR516" s="460"/>
      <c r="TQS516" s="460"/>
      <c r="TQT516" s="460"/>
      <c r="TQU516" s="460"/>
      <c r="TQV516" s="460"/>
      <c r="TQW516" s="460"/>
      <c r="TQX516" s="460"/>
      <c r="TQY516" s="460"/>
      <c r="TQZ516" s="460"/>
      <c r="TRA516" s="460"/>
      <c r="TRB516" s="460"/>
      <c r="TRC516" s="460"/>
      <c r="TRD516" s="460"/>
      <c r="TRE516" s="460"/>
      <c r="TRF516" s="460"/>
      <c r="TRG516" s="460"/>
      <c r="TRH516" s="460"/>
      <c r="TRI516" s="460"/>
      <c r="TRJ516" s="460"/>
      <c r="TRK516" s="460"/>
      <c r="TRL516" s="460"/>
      <c r="TRM516" s="460"/>
      <c r="TRN516" s="460"/>
      <c r="TRO516" s="460"/>
      <c r="TRP516" s="460"/>
      <c r="TRQ516" s="460"/>
      <c r="TRR516" s="460"/>
      <c r="TRS516" s="460"/>
      <c r="TRT516" s="460"/>
      <c r="TRU516" s="460"/>
      <c r="TRV516" s="460"/>
      <c r="TRW516" s="460"/>
      <c r="TRX516" s="460"/>
      <c r="TRY516" s="460"/>
      <c r="TRZ516" s="460"/>
      <c r="TSA516" s="460"/>
      <c r="TSB516" s="460"/>
      <c r="TSC516" s="460"/>
      <c r="TSD516" s="460"/>
      <c r="TSE516" s="460"/>
      <c r="TSF516" s="460"/>
      <c r="TSG516" s="460"/>
      <c r="TSH516" s="460"/>
      <c r="TSI516" s="460"/>
      <c r="TSJ516" s="460"/>
      <c r="TSK516" s="460"/>
      <c r="TSL516" s="460"/>
      <c r="TSM516" s="460"/>
      <c r="TSN516" s="460"/>
      <c r="TSO516" s="460"/>
      <c r="TSP516" s="460"/>
      <c r="TSQ516" s="460"/>
      <c r="TSR516" s="460"/>
      <c r="TSS516" s="460"/>
      <c r="TST516" s="460"/>
      <c r="TSU516" s="460"/>
      <c r="TSV516" s="460"/>
      <c r="TSW516" s="460"/>
      <c r="TSX516" s="460"/>
      <c r="TSY516" s="460"/>
      <c r="TSZ516" s="460"/>
      <c r="TTA516" s="460"/>
      <c r="TTB516" s="460"/>
      <c r="TTC516" s="460"/>
      <c r="TTD516" s="460"/>
      <c r="TTE516" s="460"/>
      <c r="TTF516" s="460"/>
      <c r="TTG516" s="460"/>
      <c r="TTH516" s="460"/>
      <c r="TTI516" s="460"/>
      <c r="TTJ516" s="460"/>
      <c r="TTK516" s="460"/>
      <c r="TTL516" s="460"/>
      <c r="TTM516" s="460"/>
      <c r="TTN516" s="460"/>
      <c r="TTO516" s="460"/>
      <c r="TTP516" s="460"/>
      <c r="TTQ516" s="460"/>
      <c r="TTR516" s="460"/>
      <c r="TTS516" s="460"/>
      <c r="TTT516" s="460"/>
      <c r="TTU516" s="460"/>
      <c r="TTV516" s="460"/>
      <c r="TTW516" s="460"/>
      <c r="TTX516" s="460"/>
      <c r="TTY516" s="460"/>
      <c r="TTZ516" s="460"/>
      <c r="TUA516" s="460"/>
      <c r="TUB516" s="460"/>
      <c r="TUC516" s="460"/>
      <c r="TUD516" s="460"/>
      <c r="TUE516" s="460"/>
      <c r="TUF516" s="460"/>
      <c r="TUG516" s="460"/>
      <c r="TUH516" s="460"/>
      <c r="TUI516" s="460"/>
      <c r="TUJ516" s="460"/>
      <c r="TUK516" s="460"/>
      <c r="TUL516" s="460"/>
      <c r="TUM516" s="460"/>
      <c r="TUN516" s="460"/>
      <c r="TUO516" s="460"/>
      <c r="TUP516" s="460"/>
      <c r="TUQ516" s="460"/>
      <c r="TUR516" s="460"/>
      <c r="TUS516" s="460"/>
      <c r="TUT516" s="460"/>
      <c r="TUU516" s="460"/>
      <c r="TUV516" s="460"/>
      <c r="TUW516" s="460"/>
      <c r="TUX516" s="460"/>
      <c r="TUY516" s="460"/>
      <c r="TUZ516" s="460"/>
      <c r="TVA516" s="460"/>
      <c r="TVB516" s="460"/>
      <c r="TVC516" s="460"/>
      <c r="TVD516" s="460"/>
      <c r="TVE516" s="460"/>
      <c r="TVF516" s="460"/>
      <c r="TVG516" s="460"/>
      <c r="TVH516" s="460"/>
      <c r="TVI516" s="460"/>
      <c r="TVJ516" s="460"/>
      <c r="TVK516" s="460"/>
      <c r="TVL516" s="460"/>
      <c r="TVM516" s="460"/>
      <c r="TVN516" s="460"/>
      <c r="TVO516" s="460"/>
      <c r="TVP516" s="460"/>
      <c r="TVQ516" s="460"/>
      <c r="TVR516" s="460"/>
      <c r="TVS516" s="460"/>
      <c r="TVT516" s="460"/>
      <c r="TVU516" s="460"/>
      <c r="TVV516" s="460"/>
      <c r="TVW516" s="460"/>
      <c r="TVX516" s="460"/>
      <c r="TVY516" s="460"/>
      <c r="TVZ516" s="460"/>
      <c r="TWA516" s="460"/>
      <c r="TWB516" s="460"/>
      <c r="TWC516" s="460"/>
      <c r="TWD516" s="460"/>
      <c r="TWE516" s="460"/>
      <c r="TWF516" s="460"/>
      <c r="TWG516" s="460"/>
      <c r="TWH516" s="460"/>
      <c r="TWI516" s="460"/>
      <c r="TWJ516" s="460"/>
      <c r="TWK516" s="460"/>
      <c r="TWL516" s="460"/>
      <c r="TWM516" s="460"/>
      <c r="TWN516" s="460"/>
      <c r="TWO516" s="460"/>
      <c r="TWP516" s="460"/>
      <c r="TWQ516" s="460"/>
      <c r="TWR516" s="460"/>
      <c r="TWS516" s="460"/>
      <c r="TWT516" s="460"/>
      <c r="TWU516" s="460"/>
      <c r="TWV516" s="460"/>
      <c r="TWW516" s="460"/>
      <c r="TWX516" s="460"/>
      <c r="TWY516" s="460"/>
      <c r="TWZ516" s="460"/>
      <c r="TXA516" s="460"/>
      <c r="TXB516" s="460"/>
      <c r="TXC516" s="460"/>
      <c r="TXD516" s="460"/>
      <c r="TXE516" s="460"/>
      <c r="TXF516" s="460"/>
      <c r="TXG516" s="460"/>
      <c r="TXH516" s="460"/>
      <c r="TXI516" s="460"/>
      <c r="TXJ516" s="460"/>
      <c r="TXK516" s="460"/>
      <c r="TXL516" s="460"/>
      <c r="TXM516" s="460"/>
      <c r="TXN516" s="460"/>
      <c r="TXO516" s="460"/>
      <c r="TXP516" s="460"/>
      <c r="TXQ516" s="460"/>
      <c r="TXR516" s="460"/>
      <c r="TXS516" s="460"/>
      <c r="TXT516" s="460"/>
      <c r="TXU516" s="460"/>
      <c r="TXV516" s="460"/>
      <c r="TXW516" s="460"/>
      <c r="TXX516" s="460"/>
      <c r="TXY516" s="460"/>
      <c r="TXZ516" s="460"/>
      <c r="TYA516" s="460"/>
      <c r="TYB516" s="460"/>
      <c r="TYC516" s="460"/>
      <c r="TYD516" s="460"/>
      <c r="TYE516" s="460"/>
      <c r="TYF516" s="460"/>
      <c r="TYG516" s="460"/>
      <c r="TYH516" s="460"/>
      <c r="TYI516" s="460"/>
      <c r="TYJ516" s="460"/>
      <c r="TYK516" s="460"/>
      <c r="TYL516" s="460"/>
      <c r="TYM516" s="460"/>
      <c r="TYN516" s="460"/>
      <c r="TYO516" s="460"/>
      <c r="TYP516" s="460"/>
      <c r="TYQ516" s="460"/>
      <c r="TYR516" s="460"/>
      <c r="TYS516" s="460"/>
      <c r="TYT516" s="460"/>
      <c r="TYU516" s="460"/>
      <c r="TYV516" s="460"/>
      <c r="TYW516" s="460"/>
      <c r="TYX516" s="460"/>
      <c r="TYY516" s="460"/>
      <c r="TYZ516" s="460"/>
      <c r="TZA516" s="460"/>
      <c r="TZB516" s="460"/>
      <c r="TZC516" s="460"/>
      <c r="TZD516" s="460"/>
      <c r="TZE516" s="460"/>
      <c r="TZF516" s="460"/>
      <c r="TZG516" s="460"/>
      <c r="TZH516" s="460"/>
      <c r="TZI516" s="460"/>
      <c r="TZJ516" s="460"/>
      <c r="TZK516" s="460"/>
      <c r="TZL516" s="460"/>
      <c r="TZM516" s="460"/>
      <c r="TZN516" s="460"/>
      <c r="TZO516" s="460"/>
      <c r="TZP516" s="460"/>
      <c r="TZQ516" s="460"/>
      <c r="TZR516" s="460"/>
      <c r="TZS516" s="460"/>
      <c r="TZT516" s="460"/>
      <c r="TZU516" s="460"/>
      <c r="TZV516" s="460"/>
      <c r="TZW516" s="460"/>
      <c r="TZX516" s="460"/>
      <c r="TZY516" s="460"/>
      <c r="TZZ516" s="460"/>
      <c r="UAA516" s="460"/>
      <c r="UAB516" s="460"/>
      <c r="UAC516" s="460"/>
      <c r="UAD516" s="460"/>
      <c r="UAE516" s="460"/>
      <c r="UAF516" s="460"/>
      <c r="UAG516" s="460"/>
      <c r="UAH516" s="460"/>
      <c r="UAI516" s="460"/>
      <c r="UAJ516" s="460"/>
      <c r="UAK516" s="460"/>
      <c r="UAL516" s="460"/>
      <c r="UAM516" s="460"/>
      <c r="UAN516" s="460"/>
      <c r="UAO516" s="460"/>
      <c r="UAP516" s="460"/>
      <c r="UAQ516" s="460"/>
      <c r="UAR516" s="460"/>
      <c r="UAS516" s="460"/>
      <c r="UAT516" s="460"/>
      <c r="UAU516" s="460"/>
      <c r="UAV516" s="460"/>
      <c r="UAW516" s="460"/>
      <c r="UAX516" s="460"/>
      <c r="UAY516" s="460"/>
      <c r="UAZ516" s="460"/>
      <c r="UBA516" s="460"/>
      <c r="UBB516" s="460"/>
      <c r="UBC516" s="460"/>
      <c r="UBD516" s="460"/>
      <c r="UBE516" s="460"/>
      <c r="UBF516" s="460"/>
      <c r="UBG516" s="460"/>
      <c r="UBH516" s="460"/>
      <c r="UBI516" s="460"/>
      <c r="UBJ516" s="460"/>
      <c r="UBK516" s="460"/>
      <c r="UBL516" s="460"/>
      <c r="UBM516" s="460"/>
      <c r="UBN516" s="460"/>
      <c r="UBO516" s="460"/>
      <c r="UBP516" s="460"/>
      <c r="UBQ516" s="460"/>
      <c r="UBR516" s="460"/>
      <c r="UBS516" s="460"/>
      <c r="UBT516" s="460"/>
      <c r="UBU516" s="460"/>
      <c r="UBV516" s="460"/>
      <c r="UBW516" s="460"/>
      <c r="UBX516" s="460"/>
      <c r="UBY516" s="460"/>
      <c r="UBZ516" s="460"/>
      <c r="UCA516" s="460"/>
      <c r="UCB516" s="460"/>
      <c r="UCC516" s="460"/>
      <c r="UCD516" s="460"/>
      <c r="UCE516" s="460"/>
      <c r="UCF516" s="460"/>
      <c r="UCG516" s="460"/>
      <c r="UCH516" s="460"/>
      <c r="UCI516" s="460"/>
      <c r="UCJ516" s="460"/>
      <c r="UCK516" s="460"/>
      <c r="UCL516" s="460"/>
      <c r="UCM516" s="460"/>
      <c r="UCN516" s="460"/>
      <c r="UCO516" s="460"/>
      <c r="UCP516" s="460"/>
      <c r="UCQ516" s="460"/>
      <c r="UCR516" s="460"/>
      <c r="UCS516" s="460"/>
      <c r="UCT516" s="460"/>
      <c r="UCU516" s="460"/>
      <c r="UCV516" s="460"/>
      <c r="UCW516" s="460"/>
      <c r="UCX516" s="460"/>
      <c r="UCY516" s="460"/>
      <c r="UCZ516" s="460"/>
      <c r="UDA516" s="460"/>
      <c r="UDB516" s="460"/>
      <c r="UDC516" s="460"/>
      <c r="UDD516" s="460"/>
      <c r="UDE516" s="460"/>
      <c r="UDF516" s="460"/>
      <c r="UDG516" s="460"/>
      <c r="UDH516" s="460"/>
      <c r="UDI516" s="460"/>
      <c r="UDJ516" s="460"/>
      <c r="UDK516" s="460"/>
      <c r="UDL516" s="460"/>
      <c r="UDM516" s="460"/>
      <c r="UDN516" s="460"/>
      <c r="UDO516" s="460"/>
      <c r="UDP516" s="460"/>
      <c r="UDQ516" s="460"/>
      <c r="UDR516" s="460"/>
      <c r="UDS516" s="460"/>
      <c r="UDT516" s="460"/>
      <c r="UDU516" s="460"/>
      <c r="UDV516" s="460"/>
      <c r="UDW516" s="460"/>
      <c r="UDX516" s="460"/>
      <c r="UDY516" s="460"/>
      <c r="UDZ516" s="460"/>
      <c r="UEA516" s="460"/>
      <c r="UEB516" s="460"/>
      <c r="UEC516" s="460"/>
      <c r="UED516" s="460"/>
      <c r="UEE516" s="460"/>
      <c r="UEF516" s="460"/>
      <c r="UEG516" s="460"/>
      <c r="UEH516" s="460"/>
      <c r="UEI516" s="460"/>
      <c r="UEJ516" s="460"/>
      <c r="UEK516" s="460"/>
      <c r="UEL516" s="460"/>
      <c r="UEM516" s="460"/>
      <c r="UEN516" s="460"/>
      <c r="UEO516" s="460"/>
      <c r="UEP516" s="460"/>
      <c r="UEQ516" s="460"/>
      <c r="UER516" s="460"/>
      <c r="UES516" s="460"/>
      <c r="UET516" s="460"/>
      <c r="UEU516" s="460"/>
      <c r="UEV516" s="460"/>
      <c r="UEW516" s="460"/>
      <c r="UEX516" s="460"/>
      <c r="UEY516" s="460"/>
      <c r="UEZ516" s="460"/>
      <c r="UFA516" s="460"/>
      <c r="UFB516" s="460"/>
      <c r="UFC516" s="460"/>
      <c r="UFD516" s="460"/>
      <c r="UFE516" s="460"/>
      <c r="UFF516" s="460"/>
      <c r="UFG516" s="460"/>
      <c r="UFH516" s="460"/>
      <c r="UFI516" s="460"/>
      <c r="UFJ516" s="460"/>
      <c r="UFK516" s="460"/>
      <c r="UFL516" s="460"/>
      <c r="UFM516" s="460"/>
      <c r="UFN516" s="460"/>
      <c r="UFO516" s="460"/>
      <c r="UFP516" s="460"/>
      <c r="UFQ516" s="460"/>
      <c r="UFR516" s="460"/>
      <c r="UFS516" s="460"/>
      <c r="UFT516" s="460"/>
      <c r="UFU516" s="460"/>
      <c r="UFV516" s="460"/>
      <c r="UFW516" s="460"/>
      <c r="UFX516" s="460"/>
      <c r="UFY516" s="460"/>
      <c r="UFZ516" s="460"/>
      <c r="UGA516" s="460"/>
      <c r="UGB516" s="460"/>
      <c r="UGC516" s="460"/>
      <c r="UGD516" s="460"/>
      <c r="UGE516" s="460"/>
      <c r="UGF516" s="460"/>
      <c r="UGG516" s="460"/>
      <c r="UGH516" s="460"/>
      <c r="UGI516" s="460"/>
      <c r="UGJ516" s="460"/>
      <c r="UGK516" s="460"/>
      <c r="UGL516" s="460"/>
      <c r="UGM516" s="460"/>
      <c r="UGN516" s="460"/>
      <c r="UGO516" s="460"/>
      <c r="UGP516" s="460"/>
      <c r="UGQ516" s="460"/>
      <c r="UGR516" s="460"/>
      <c r="UGS516" s="460"/>
      <c r="UGT516" s="460"/>
      <c r="UGU516" s="460"/>
      <c r="UGV516" s="460"/>
      <c r="UGW516" s="460"/>
      <c r="UGX516" s="460"/>
      <c r="UGY516" s="460"/>
      <c r="UGZ516" s="460"/>
      <c r="UHA516" s="460"/>
      <c r="UHB516" s="460"/>
      <c r="UHC516" s="460"/>
      <c r="UHD516" s="460"/>
      <c r="UHE516" s="460"/>
      <c r="UHF516" s="460"/>
      <c r="UHG516" s="460"/>
      <c r="UHH516" s="460"/>
      <c r="UHI516" s="460"/>
      <c r="UHJ516" s="460"/>
      <c r="UHK516" s="460"/>
      <c r="UHL516" s="460"/>
      <c r="UHM516" s="460"/>
      <c r="UHN516" s="460"/>
      <c r="UHO516" s="460"/>
      <c r="UHP516" s="460"/>
      <c r="UHQ516" s="460"/>
      <c r="UHR516" s="460"/>
      <c r="UHS516" s="460"/>
      <c r="UHT516" s="460"/>
      <c r="UHU516" s="460"/>
      <c r="UHV516" s="460"/>
      <c r="UHW516" s="460"/>
      <c r="UHX516" s="460"/>
      <c r="UHY516" s="460"/>
      <c r="UHZ516" s="460"/>
      <c r="UIA516" s="460"/>
      <c r="UIB516" s="460"/>
      <c r="UIC516" s="460"/>
      <c r="UID516" s="460"/>
      <c r="UIE516" s="460"/>
      <c r="UIF516" s="460"/>
      <c r="UIG516" s="460"/>
      <c r="UIH516" s="460"/>
      <c r="UII516" s="460"/>
      <c r="UIJ516" s="460"/>
      <c r="UIK516" s="460"/>
      <c r="UIL516" s="460"/>
      <c r="UIM516" s="460"/>
      <c r="UIN516" s="460"/>
      <c r="UIO516" s="460"/>
      <c r="UIP516" s="460"/>
      <c r="UIQ516" s="460"/>
      <c r="UIR516" s="460"/>
      <c r="UIS516" s="460"/>
      <c r="UIT516" s="460"/>
      <c r="UIU516" s="460"/>
      <c r="UIV516" s="460"/>
      <c r="UIW516" s="460"/>
      <c r="UIX516" s="460"/>
      <c r="UIY516" s="460"/>
      <c r="UIZ516" s="460"/>
      <c r="UJA516" s="460"/>
      <c r="UJB516" s="460"/>
      <c r="UJC516" s="460"/>
      <c r="UJD516" s="460"/>
      <c r="UJE516" s="460"/>
      <c r="UJF516" s="460"/>
      <c r="UJG516" s="460"/>
      <c r="UJH516" s="460"/>
      <c r="UJI516" s="460"/>
      <c r="UJJ516" s="460"/>
      <c r="UJK516" s="460"/>
      <c r="UJL516" s="460"/>
      <c r="UJM516" s="460"/>
      <c r="UJN516" s="460"/>
      <c r="UJO516" s="460"/>
      <c r="UJP516" s="460"/>
      <c r="UJQ516" s="460"/>
      <c r="UJR516" s="460"/>
      <c r="UJS516" s="460"/>
      <c r="UJT516" s="460"/>
      <c r="UJU516" s="460"/>
      <c r="UJV516" s="460"/>
      <c r="UJW516" s="460"/>
      <c r="UJX516" s="460"/>
      <c r="UJY516" s="460"/>
      <c r="UJZ516" s="460"/>
      <c r="UKA516" s="460"/>
      <c r="UKB516" s="460"/>
      <c r="UKC516" s="460"/>
      <c r="UKD516" s="460"/>
      <c r="UKE516" s="460"/>
      <c r="UKF516" s="460"/>
      <c r="UKG516" s="460"/>
      <c r="UKH516" s="460"/>
      <c r="UKI516" s="460"/>
      <c r="UKJ516" s="460"/>
      <c r="UKK516" s="460"/>
      <c r="UKL516" s="460"/>
      <c r="UKM516" s="460"/>
      <c r="UKN516" s="460"/>
      <c r="UKO516" s="460"/>
      <c r="UKP516" s="460"/>
      <c r="UKQ516" s="460"/>
      <c r="UKR516" s="460"/>
      <c r="UKS516" s="460"/>
      <c r="UKT516" s="460"/>
      <c r="UKU516" s="460"/>
      <c r="UKV516" s="460"/>
      <c r="UKW516" s="460"/>
      <c r="UKX516" s="460"/>
      <c r="UKY516" s="460"/>
      <c r="UKZ516" s="460"/>
      <c r="ULA516" s="460"/>
      <c r="ULB516" s="460"/>
      <c r="ULC516" s="460"/>
      <c r="ULD516" s="460"/>
      <c r="ULE516" s="460"/>
      <c r="ULF516" s="460"/>
      <c r="ULG516" s="460"/>
      <c r="ULH516" s="460"/>
      <c r="ULI516" s="460"/>
      <c r="ULJ516" s="460"/>
      <c r="ULK516" s="460"/>
      <c r="ULL516" s="460"/>
      <c r="ULM516" s="460"/>
      <c r="ULN516" s="460"/>
      <c r="ULO516" s="460"/>
      <c r="ULP516" s="460"/>
      <c r="ULQ516" s="460"/>
      <c r="ULR516" s="460"/>
      <c r="ULS516" s="460"/>
      <c r="ULT516" s="460"/>
      <c r="ULU516" s="460"/>
      <c r="ULV516" s="460"/>
      <c r="ULW516" s="460"/>
      <c r="ULX516" s="460"/>
      <c r="ULY516" s="460"/>
      <c r="ULZ516" s="460"/>
      <c r="UMA516" s="460"/>
      <c r="UMB516" s="460"/>
      <c r="UMC516" s="460"/>
      <c r="UMD516" s="460"/>
      <c r="UME516" s="460"/>
      <c r="UMF516" s="460"/>
      <c r="UMG516" s="460"/>
      <c r="UMH516" s="460"/>
      <c r="UMI516" s="460"/>
      <c r="UMJ516" s="460"/>
      <c r="UMK516" s="460"/>
      <c r="UML516" s="460"/>
      <c r="UMM516" s="460"/>
      <c r="UMN516" s="460"/>
      <c r="UMO516" s="460"/>
      <c r="UMP516" s="460"/>
      <c r="UMQ516" s="460"/>
      <c r="UMR516" s="460"/>
      <c r="UMS516" s="460"/>
      <c r="UMT516" s="460"/>
      <c r="UMU516" s="460"/>
      <c r="UMV516" s="460"/>
      <c r="UMW516" s="460"/>
      <c r="UMX516" s="460"/>
      <c r="UMY516" s="460"/>
      <c r="UMZ516" s="460"/>
      <c r="UNA516" s="460"/>
      <c r="UNB516" s="460"/>
      <c r="UNC516" s="460"/>
      <c r="UND516" s="460"/>
      <c r="UNE516" s="460"/>
      <c r="UNF516" s="460"/>
      <c r="UNG516" s="460"/>
      <c r="UNH516" s="460"/>
      <c r="UNI516" s="460"/>
      <c r="UNJ516" s="460"/>
      <c r="UNK516" s="460"/>
      <c r="UNL516" s="460"/>
      <c r="UNM516" s="460"/>
      <c r="UNN516" s="460"/>
      <c r="UNO516" s="460"/>
      <c r="UNP516" s="460"/>
      <c r="UNQ516" s="460"/>
      <c r="UNR516" s="460"/>
      <c r="UNS516" s="460"/>
      <c r="UNT516" s="460"/>
      <c r="UNU516" s="460"/>
      <c r="UNV516" s="460"/>
      <c r="UNW516" s="460"/>
      <c r="UNX516" s="460"/>
      <c r="UNY516" s="460"/>
      <c r="UNZ516" s="460"/>
      <c r="UOA516" s="460"/>
      <c r="UOB516" s="460"/>
      <c r="UOC516" s="460"/>
      <c r="UOD516" s="460"/>
      <c r="UOE516" s="460"/>
      <c r="UOF516" s="460"/>
      <c r="UOG516" s="460"/>
      <c r="UOH516" s="460"/>
      <c r="UOI516" s="460"/>
      <c r="UOJ516" s="460"/>
      <c r="UOK516" s="460"/>
      <c r="UOL516" s="460"/>
      <c r="UOM516" s="460"/>
      <c r="UON516" s="460"/>
      <c r="UOO516" s="460"/>
      <c r="UOP516" s="460"/>
      <c r="UOQ516" s="460"/>
      <c r="UOR516" s="460"/>
      <c r="UOS516" s="460"/>
      <c r="UOT516" s="460"/>
      <c r="UOU516" s="460"/>
      <c r="UOV516" s="460"/>
      <c r="UOW516" s="460"/>
      <c r="UOX516" s="460"/>
      <c r="UOY516" s="460"/>
      <c r="UOZ516" s="460"/>
      <c r="UPA516" s="460"/>
      <c r="UPB516" s="460"/>
      <c r="UPC516" s="460"/>
      <c r="UPD516" s="460"/>
      <c r="UPE516" s="460"/>
      <c r="UPF516" s="460"/>
      <c r="UPG516" s="460"/>
      <c r="UPH516" s="460"/>
      <c r="UPI516" s="460"/>
      <c r="UPJ516" s="460"/>
      <c r="UPK516" s="460"/>
      <c r="UPL516" s="460"/>
      <c r="UPM516" s="460"/>
      <c r="UPN516" s="460"/>
      <c r="UPO516" s="460"/>
      <c r="UPP516" s="460"/>
      <c r="UPQ516" s="460"/>
      <c r="UPR516" s="460"/>
      <c r="UPS516" s="460"/>
      <c r="UPT516" s="460"/>
      <c r="UPU516" s="460"/>
      <c r="UPV516" s="460"/>
      <c r="UPW516" s="460"/>
      <c r="UPX516" s="460"/>
      <c r="UPY516" s="460"/>
      <c r="UPZ516" s="460"/>
      <c r="UQA516" s="460"/>
      <c r="UQB516" s="460"/>
      <c r="UQC516" s="460"/>
      <c r="UQD516" s="460"/>
      <c r="UQE516" s="460"/>
      <c r="UQF516" s="460"/>
      <c r="UQG516" s="460"/>
      <c r="UQH516" s="460"/>
      <c r="UQI516" s="460"/>
      <c r="UQJ516" s="460"/>
      <c r="UQK516" s="460"/>
      <c r="UQL516" s="460"/>
      <c r="UQM516" s="460"/>
      <c r="UQN516" s="460"/>
      <c r="UQO516" s="460"/>
      <c r="UQP516" s="460"/>
      <c r="UQQ516" s="460"/>
      <c r="UQR516" s="460"/>
      <c r="UQS516" s="460"/>
      <c r="UQT516" s="460"/>
      <c r="UQU516" s="460"/>
      <c r="UQV516" s="460"/>
      <c r="UQW516" s="460"/>
      <c r="UQX516" s="460"/>
      <c r="UQY516" s="460"/>
      <c r="UQZ516" s="460"/>
      <c r="URA516" s="460"/>
      <c r="URB516" s="460"/>
      <c r="URC516" s="460"/>
      <c r="URD516" s="460"/>
      <c r="URE516" s="460"/>
      <c r="URF516" s="460"/>
      <c r="URG516" s="460"/>
      <c r="URH516" s="460"/>
      <c r="URI516" s="460"/>
      <c r="URJ516" s="460"/>
      <c r="URK516" s="460"/>
      <c r="URL516" s="460"/>
      <c r="URM516" s="460"/>
      <c r="URN516" s="460"/>
      <c r="URO516" s="460"/>
      <c r="URP516" s="460"/>
      <c r="URQ516" s="460"/>
      <c r="URR516" s="460"/>
      <c r="URS516" s="460"/>
      <c r="URT516" s="460"/>
      <c r="URU516" s="460"/>
      <c r="URV516" s="460"/>
      <c r="URW516" s="460"/>
      <c r="URX516" s="460"/>
      <c r="URY516" s="460"/>
      <c r="URZ516" s="460"/>
      <c r="USA516" s="460"/>
      <c r="USB516" s="460"/>
      <c r="USC516" s="460"/>
      <c r="USD516" s="460"/>
      <c r="USE516" s="460"/>
      <c r="USF516" s="460"/>
      <c r="USG516" s="460"/>
      <c r="USH516" s="460"/>
      <c r="USI516" s="460"/>
      <c r="USJ516" s="460"/>
      <c r="USK516" s="460"/>
      <c r="USL516" s="460"/>
      <c r="USM516" s="460"/>
      <c r="USN516" s="460"/>
      <c r="USO516" s="460"/>
      <c r="USP516" s="460"/>
      <c r="USQ516" s="460"/>
      <c r="USR516" s="460"/>
      <c r="USS516" s="460"/>
      <c r="UST516" s="460"/>
      <c r="USU516" s="460"/>
      <c r="USV516" s="460"/>
      <c r="USW516" s="460"/>
      <c r="USX516" s="460"/>
      <c r="USY516" s="460"/>
      <c r="USZ516" s="460"/>
      <c r="UTA516" s="460"/>
      <c r="UTB516" s="460"/>
      <c r="UTC516" s="460"/>
      <c r="UTD516" s="460"/>
      <c r="UTE516" s="460"/>
      <c r="UTF516" s="460"/>
      <c r="UTG516" s="460"/>
      <c r="UTH516" s="460"/>
      <c r="UTI516" s="460"/>
      <c r="UTJ516" s="460"/>
      <c r="UTK516" s="460"/>
      <c r="UTL516" s="460"/>
      <c r="UTM516" s="460"/>
      <c r="UTN516" s="460"/>
      <c r="UTO516" s="460"/>
      <c r="UTP516" s="460"/>
      <c r="UTQ516" s="460"/>
      <c r="UTR516" s="460"/>
      <c r="UTS516" s="460"/>
      <c r="UTT516" s="460"/>
      <c r="UTU516" s="460"/>
      <c r="UTV516" s="460"/>
      <c r="UTW516" s="460"/>
      <c r="UTX516" s="460"/>
      <c r="UTY516" s="460"/>
      <c r="UTZ516" s="460"/>
      <c r="UUA516" s="460"/>
      <c r="UUB516" s="460"/>
      <c r="UUC516" s="460"/>
      <c r="UUD516" s="460"/>
      <c r="UUE516" s="460"/>
      <c r="UUF516" s="460"/>
      <c r="UUG516" s="460"/>
      <c r="UUH516" s="460"/>
      <c r="UUI516" s="460"/>
      <c r="UUJ516" s="460"/>
      <c r="UUK516" s="460"/>
      <c r="UUL516" s="460"/>
      <c r="UUM516" s="460"/>
      <c r="UUN516" s="460"/>
      <c r="UUO516" s="460"/>
      <c r="UUP516" s="460"/>
      <c r="UUQ516" s="460"/>
      <c r="UUR516" s="460"/>
      <c r="UUS516" s="460"/>
      <c r="UUT516" s="460"/>
      <c r="UUU516" s="460"/>
      <c r="UUV516" s="460"/>
      <c r="UUW516" s="460"/>
      <c r="UUX516" s="460"/>
      <c r="UUY516" s="460"/>
      <c r="UUZ516" s="460"/>
      <c r="UVA516" s="460"/>
      <c r="UVB516" s="460"/>
      <c r="UVC516" s="460"/>
      <c r="UVD516" s="460"/>
      <c r="UVE516" s="460"/>
      <c r="UVF516" s="460"/>
      <c r="UVG516" s="460"/>
      <c r="UVH516" s="460"/>
      <c r="UVI516" s="460"/>
      <c r="UVJ516" s="460"/>
      <c r="UVK516" s="460"/>
      <c r="UVL516" s="460"/>
      <c r="UVM516" s="460"/>
      <c r="UVN516" s="460"/>
      <c r="UVO516" s="460"/>
      <c r="UVP516" s="460"/>
      <c r="UVQ516" s="460"/>
      <c r="UVR516" s="460"/>
      <c r="UVS516" s="460"/>
      <c r="UVT516" s="460"/>
      <c r="UVU516" s="460"/>
      <c r="UVV516" s="460"/>
      <c r="UVW516" s="460"/>
      <c r="UVX516" s="460"/>
      <c r="UVY516" s="460"/>
      <c r="UVZ516" s="460"/>
      <c r="UWA516" s="460"/>
      <c r="UWB516" s="460"/>
      <c r="UWC516" s="460"/>
      <c r="UWD516" s="460"/>
      <c r="UWE516" s="460"/>
      <c r="UWF516" s="460"/>
      <c r="UWG516" s="460"/>
      <c r="UWH516" s="460"/>
      <c r="UWI516" s="460"/>
      <c r="UWJ516" s="460"/>
      <c r="UWK516" s="460"/>
      <c r="UWL516" s="460"/>
      <c r="UWM516" s="460"/>
      <c r="UWN516" s="460"/>
      <c r="UWO516" s="460"/>
      <c r="UWP516" s="460"/>
      <c r="UWQ516" s="460"/>
      <c r="UWR516" s="460"/>
      <c r="UWS516" s="460"/>
      <c r="UWT516" s="460"/>
      <c r="UWU516" s="460"/>
      <c r="UWV516" s="460"/>
      <c r="UWW516" s="460"/>
      <c r="UWX516" s="460"/>
      <c r="UWY516" s="460"/>
      <c r="UWZ516" s="460"/>
      <c r="UXA516" s="460"/>
      <c r="UXB516" s="460"/>
      <c r="UXC516" s="460"/>
      <c r="UXD516" s="460"/>
      <c r="UXE516" s="460"/>
      <c r="UXF516" s="460"/>
      <c r="UXG516" s="460"/>
      <c r="UXH516" s="460"/>
      <c r="UXI516" s="460"/>
      <c r="UXJ516" s="460"/>
      <c r="UXK516" s="460"/>
      <c r="UXL516" s="460"/>
      <c r="UXM516" s="460"/>
      <c r="UXN516" s="460"/>
      <c r="UXO516" s="460"/>
      <c r="UXP516" s="460"/>
      <c r="UXQ516" s="460"/>
      <c r="UXR516" s="460"/>
      <c r="UXS516" s="460"/>
      <c r="UXT516" s="460"/>
      <c r="UXU516" s="460"/>
      <c r="UXV516" s="460"/>
      <c r="UXW516" s="460"/>
      <c r="UXX516" s="460"/>
      <c r="UXY516" s="460"/>
      <c r="UXZ516" s="460"/>
      <c r="UYA516" s="460"/>
      <c r="UYB516" s="460"/>
      <c r="UYC516" s="460"/>
      <c r="UYD516" s="460"/>
      <c r="UYE516" s="460"/>
      <c r="UYF516" s="460"/>
      <c r="UYG516" s="460"/>
      <c r="UYH516" s="460"/>
      <c r="UYI516" s="460"/>
      <c r="UYJ516" s="460"/>
      <c r="UYK516" s="460"/>
      <c r="UYL516" s="460"/>
      <c r="UYM516" s="460"/>
      <c r="UYN516" s="460"/>
      <c r="UYO516" s="460"/>
      <c r="UYP516" s="460"/>
      <c r="UYQ516" s="460"/>
      <c r="UYR516" s="460"/>
      <c r="UYS516" s="460"/>
      <c r="UYT516" s="460"/>
      <c r="UYU516" s="460"/>
      <c r="UYV516" s="460"/>
      <c r="UYW516" s="460"/>
      <c r="UYX516" s="460"/>
      <c r="UYY516" s="460"/>
      <c r="UYZ516" s="460"/>
      <c r="UZA516" s="460"/>
      <c r="UZB516" s="460"/>
      <c r="UZC516" s="460"/>
      <c r="UZD516" s="460"/>
      <c r="UZE516" s="460"/>
      <c r="UZF516" s="460"/>
      <c r="UZG516" s="460"/>
      <c r="UZH516" s="460"/>
      <c r="UZI516" s="460"/>
      <c r="UZJ516" s="460"/>
      <c r="UZK516" s="460"/>
      <c r="UZL516" s="460"/>
      <c r="UZM516" s="460"/>
      <c r="UZN516" s="460"/>
      <c r="UZO516" s="460"/>
      <c r="UZP516" s="460"/>
      <c r="UZQ516" s="460"/>
      <c r="UZR516" s="460"/>
      <c r="UZS516" s="460"/>
      <c r="UZT516" s="460"/>
      <c r="UZU516" s="460"/>
      <c r="UZV516" s="460"/>
      <c r="UZW516" s="460"/>
      <c r="UZX516" s="460"/>
      <c r="UZY516" s="460"/>
      <c r="UZZ516" s="460"/>
      <c r="VAA516" s="460"/>
      <c r="VAB516" s="460"/>
      <c r="VAC516" s="460"/>
      <c r="VAD516" s="460"/>
      <c r="VAE516" s="460"/>
      <c r="VAF516" s="460"/>
      <c r="VAG516" s="460"/>
      <c r="VAH516" s="460"/>
      <c r="VAI516" s="460"/>
      <c r="VAJ516" s="460"/>
      <c r="VAK516" s="460"/>
      <c r="VAL516" s="460"/>
      <c r="VAM516" s="460"/>
      <c r="VAN516" s="460"/>
      <c r="VAO516" s="460"/>
      <c r="VAP516" s="460"/>
      <c r="VAQ516" s="460"/>
      <c r="VAR516" s="460"/>
      <c r="VAS516" s="460"/>
      <c r="VAT516" s="460"/>
      <c r="VAU516" s="460"/>
      <c r="VAV516" s="460"/>
      <c r="VAW516" s="460"/>
      <c r="VAX516" s="460"/>
      <c r="VAY516" s="460"/>
      <c r="VAZ516" s="460"/>
      <c r="VBA516" s="460"/>
      <c r="VBB516" s="460"/>
      <c r="VBC516" s="460"/>
      <c r="VBD516" s="460"/>
      <c r="VBE516" s="460"/>
      <c r="VBF516" s="460"/>
      <c r="VBG516" s="460"/>
      <c r="VBH516" s="460"/>
      <c r="VBI516" s="460"/>
      <c r="VBJ516" s="460"/>
      <c r="VBK516" s="460"/>
      <c r="VBL516" s="460"/>
      <c r="VBM516" s="460"/>
      <c r="VBN516" s="460"/>
      <c r="VBO516" s="460"/>
      <c r="VBP516" s="460"/>
      <c r="VBQ516" s="460"/>
      <c r="VBR516" s="460"/>
      <c r="VBS516" s="460"/>
      <c r="VBT516" s="460"/>
      <c r="VBU516" s="460"/>
      <c r="VBV516" s="460"/>
      <c r="VBW516" s="460"/>
      <c r="VBX516" s="460"/>
      <c r="VBY516" s="460"/>
      <c r="VBZ516" s="460"/>
      <c r="VCA516" s="460"/>
      <c r="VCB516" s="460"/>
      <c r="VCC516" s="460"/>
      <c r="VCD516" s="460"/>
      <c r="VCE516" s="460"/>
      <c r="VCF516" s="460"/>
      <c r="VCG516" s="460"/>
      <c r="VCH516" s="460"/>
      <c r="VCI516" s="460"/>
      <c r="VCJ516" s="460"/>
      <c r="VCK516" s="460"/>
      <c r="VCL516" s="460"/>
      <c r="VCM516" s="460"/>
      <c r="VCN516" s="460"/>
      <c r="VCO516" s="460"/>
      <c r="VCP516" s="460"/>
      <c r="VCQ516" s="460"/>
      <c r="VCR516" s="460"/>
      <c r="VCS516" s="460"/>
      <c r="VCT516" s="460"/>
      <c r="VCU516" s="460"/>
      <c r="VCV516" s="460"/>
      <c r="VCW516" s="460"/>
      <c r="VCX516" s="460"/>
      <c r="VCY516" s="460"/>
      <c r="VCZ516" s="460"/>
      <c r="VDA516" s="460"/>
      <c r="VDB516" s="460"/>
      <c r="VDC516" s="460"/>
      <c r="VDD516" s="460"/>
      <c r="VDE516" s="460"/>
      <c r="VDF516" s="460"/>
      <c r="VDG516" s="460"/>
      <c r="VDH516" s="460"/>
      <c r="VDI516" s="460"/>
      <c r="VDJ516" s="460"/>
      <c r="VDK516" s="460"/>
      <c r="VDL516" s="460"/>
      <c r="VDM516" s="460"/>
      <c r="VDN516" s="460"/>
      <c r="VDO516" s="460"/>
      <c r="VDP516" s="460"/>
      <c r="VDQ516" s="460"/>
      <c r="VDR516" s="460"/>
      <c r="VDS516" s="460"/>
      <c r="VDT516" s="460"/>
      <c r="VDU516" s="460"/>
      <c r="VDV516" s="460"/>
      <c r="VDW516" s="460"/>
      <c r="VDX516" s="460"/>
      <c r="VDY516" s="460"/>
      <c r="VDZ516" s="460"/>
      <c r="VEA516" s="460"/>
      <c r="VEB516" s="460"/>
      <c r="VEC516" s="460"/>
      <c r="VED516" s="460"/>
      <c r="VEE516" s="460"/>
      <c r="VEF516" s="460"/>
      <c r="VEG516" s="460"/>
      <c r="VEH516" s="460"/>
      <c r="VEI516" s="460"/>
      <c r="VEJ516" s="460"/>
      <c r="VEK516" s="460"/>
      <c r="VEL516" s="460"/>
      <c r="VEM516" s="460"/>
      <c r="VEN516" s="460"/>
      <c r="VEO516" s="460"/>
      <c r="VEP516" s="460"/>
      <c r="VEQ516" s="460"/>
      <c r="VER516" s="460"/>
      <c r="VES516" s="460"/>
      <c r="VET516" s="460"/>
      <c r="VEU516" s="460"/>
      <c r="VEV516" s="460"/>
      <c r="VEW516" s="460"/>
      <c r="VEX516" s="460"/>
      <c r="VEY516" s="460"/>
      <c r="VEZ516" s="460"/>
      <c r="VFA516" s="460"/>
      <c r="VFB516" s="460"/>
      <c r="VFC516" s="460"/>
      <c r="VFD516" s="460"/>
      <c r="VFE516" s="460"/>
      <c r="VFF516" s="460"/>
      <c r="VFG516" s="460"/>
      <c r="VFH516" s="460"/>
      <c r="VFI516" s="460"/>
      <c r="VFJ516" s="460"/>
      <c r="VFK516" s="460"/>
      <c r="VFL516" s="460"/>
      <c r="VFM516" s="460"/>
      <c r="VFN516" s="460"/>
      <c r="VFO516" s="460"/>
      <c r="VFP516" s="460"/>
      <c r="VFQ516" s="460"/>
      <c r="VFR516" s="460"/>
      <c r="VFS516" s="460"/>
      <c r="VFT516" s="460"/>
      <c r="VFU516" s="460"/>
      <c r="VFV516" s="460"/>
      <c r="VFW516" s="460"/>
      <c r="VFX516" s="460"/>
      <c r="VFY516" s="460"/>
      <c r="VFZ516" s="460"/>
      <c r="VGA516" s="460"/>
      <c r="VGB516" s="460"/>
      <c r="VGC516" s="460"/>
      <c r="VGD516" s="460"/>
      <c r="VGE516" s="460"/>
      <c r="VGF516" s="460"/>
      <c r="VGG516" s="460"/>
      <c r="VGH516" s="460"/>
      <c r="VGI516" s="460"/>
      <c r="VGJ516" s="460"/>
      <c r="VGK516" s="460"/>
      <c r="VGL516" s="460"/>
      <c r="VGM516" s="460"/>
      <c r="VGN516" s="460"/>
      <c r="VGO516" s="460"/>
      <c r="VGP516" s="460"/>
      <c r="VGQ516" s="460"/>
      <c r="VGR516" s="460"/>
      <c r="VGS516" s="460"/>
      <c r="VGT516" s="460"/>
      <c r="VGU516" s="460"/>
      <c r="VGV516" s="460"/>
      <c r="VGW516" s="460"/>
      <c r="VGX516" s="460"/>
      <c r="VGY516" s="460"/>
      <c r="VGZ516" s="460"/>
      <c r="VHA516" s="460"/>
      <c r="VHB516" s="460"/>
      <c r="VHC516" s="460"/>
      <c r="VHD516" s="460"/>
      <c r="VHE516" s="460"/>
      <c r="VHF516" s="460"/>
      <c r="VHG516" s="460"/>
      <c r="VHH516" s="460"/>
      <c r="VHI516" s="460"/>
      <c r="VHJ516" s="460"/>
      <c r="VHK516" s="460"/>
      <c r="VHL516" s="460"/>
      <c r="VHM516" s="460"/>
      <c r="VHN516" s="460"/>
      <c r="VHO516" s="460"/>
      <c r="VHP516" s="460"/>
      <c r="VHQ516" s="460"/>
      <c r="VHR516" s="460"/>
      <c r="VHS516" s="460"/>
      <c r="VHT516" s="460"/>
      <c r="VHU516" s="460"/>
      <c r="VHV516" s="460"/>
      <c r="VHW516" s="460"/>
      <c r="VHX516" s="460"/>
      <c r="VHY516" s="460"/>
      <c r="VHZ516" s="460"/>
      <c r="VIA516" s="460"/>
      <c r="VIB516" s="460"/>
      <c r="VIC516" s="460"/>
      <c r="VID516" s="460"/>
      <c r="VIE516" s="460"/>
      <c r="VIF516" s="460"/>
      <c r="VIG516" s="460"/>
      <c r="VIH516" s="460"/>
      <c r="VII516" s="460"/>
      <c r="VIJ516" s="460"/>
      <c r="VIK516" s="460"/>
      <c r="VIL516" s="460"/>
      <c r="VIM516" s="460"/>
      <c r="VIN516" s="460"/>
      <c r="VIO516" s="460"/>
      <c r="VIP516" s="460"/>
      <c r="VIQ516" s="460"/>
      <c r="VIR516" s="460"/>
      <c r="VIS516" s="460"/>
      <c r="VIT516" s="460"/>
      <c r="VIU516" s="460"/>
      <c r="VIV516" s="460"/>
      <c r="VIW516" s="460"/>
      <c r="VIX516" s="460"/>
      <c r="VIY516" s="460"/>
      <c r="VIZ516" s="460"/>
      <c r="VJA516" s="460"/>
      <c r="VJB516" s="460"/>
      <c r="VJC516" s="460"/>
      <c r="VJD516" s="460"/>
      <c r="VJE516" s="460"/>
      <c r="VJF516" s="460"/>
      <c r="VJG516" s="460"/>
      <c r="VJH516" s="460"/>
      <c r="VJI516" s="460"/>
      <c r="VJJ516" s="460"/>
      <c r="VJK516" s="460"/>
      <c r="VJL516" s="460"/>
      <c r="VJM516" s="460"/>
      <c r="VJN516" s="460"/>
      <c r="VJO516" s="460"/>
      <c r="VJP516" s="460"/>
      <c r="VJQ516" s="460"/>
      <c r="VJR516" s="460"/>
      <c r="VJS516" s="460"/>
      <c r="VJT516" s="460"/>
      <c r="VJU516" s="460"/>
      <c r="VJV516" s="460"/>
      <c r="VJW516" s="460"/>
      <c r="VJX516" s="460"/>
      <c r="VJY516" s="460"/>
      <c r="VJZ516" s="460"/>
      <c r="VKA516" s="460"/>
      <c r="VKB516" s="460"/>
      <c r="VKC516" s="460"/>
      <c r="VKD516" s="460"/>
      <c r="VKE516" s="460"/>
      <c r="VKF516" s="460"/>
      <c r="VKG516" s="460"/>
      <c r="VKH516" s="460"/>
      <c r="VKI516" s="460"/>
      <c r="VKJ516" s="460"/>
      <c r="VKK516" s="460"/>
      <c r="VKL516" s="460"/>
      <c r="VKM516" s="460"/>
      <c r="VKN516" s="460"/>
      <c r="VKO516" s="460"/>
      <c r="VKP516" s="460"/>
      <c r="VKQ516" s="460"/>
      <c r="VKR516" s="460"/>
      <c r="VKS516" s="460"/>
      <c r="VKT516" s="460"/>
      <c r="VKU516" s="460"/>
      <c r="VKV516" s="460"/>
      <c r="VKW516" s="460"/>
      <c r="VKX516" s="460"/>
      <c r="VKY516" s="460"/>
      <c r="VKZ516" s="460"/>
      <c r="VLA516" s="460"/>
      <c r="VLB516" s="460"/>
      <c r="VLC516" s="460"/>
      <c r="VLD516" s="460"/>
      <c r="VLE516" s="460"/>
      <c r="VLF516" s="460"/>
      <c r="VLG516" s="460"/>
      <c r="VLH516" s="460"/>
      <c r="VLI516" s="460"/>
      <c r="VLJ516" s="460"/>
      <c r="VLK516" s="460"/>
      <c r="VLL516" s="460"/>
      <c r="VLM516" s="460"/>
      <c r="VLN516" s="460"/>
      <c r="VLO516" s="460"/>
      <c r="VLP516" s="460"/>
      <c r="VLQ516" s="460"/>
      <c r="VLR516" s="460"/>
      <c r="VLS516" s="460"/>
      <c r="VLT516" s="460"/>
      <c r="VLU516" s="460"/>
      <c r="VLV516" s="460"/>
      <c r="VLW516" s="460"/>
      <c r="VLX516" s="460"/>
      <c r="VLY516" s="460"/>
      <c r="VLZ516" s="460"/>
      <c r="VMA516" s="460"/>
      <c r="VMB516" s="460"/>
      <c r="VMC516" s="460"/>
      <c r="VMD516" s="460"/>
      <c r="VME516" s="460"/>
      <c r="VMF516" s="460"/>
      <c r="VMG516" s="460"/>
      <c r="VMH516" s="460"/>
      <c r="VMI516" s="460"/>
      <c r="VMJ516" s="460"/>
      <c r="VMK516" s="460"/>
      <c r="VML516" s="460"/>
      <c r="VMM516" s="460"/>
      <c r="VMN516" s="460"/>
      <c r="VMO516" s="460"/>
      <c r="VMP516" s="460"/>
      <c r="VMQ516" s="460"/>
      <c r="VMR516" s="460"/>
      <c r="VMS516" s="460"/>
      <c r="VMT516" s="460"/>
      <c r="VMU516" s="460"/>
      <c r="VMV516" s="460"/>
      <c r="VMW516" s="460"/>
      <c r="VMX516" s="460"/>
      <c r="VMY516" s="460"/>
      <c r="VMZ516" s="460"/>
      <c r="VNA516" s="460"/>
      <c r="VNB516" s="460"/>
      <c r="VNC516" s="460"/>
      <c r="VND516" s="460"/>
      <c r="VNE516" s="460"/>
      <c r="VNF516" s="460"/>
      <c r="VNG516" s="460"/>
      <c r="VNH516" s="460"/>
      <c r="VNI516" s="460"/>
      <c r="VNJ516" s="460"/>
      <c r="VNK516" s="460"/>
      <c r="VNL516" s="460"/>
      <c r="VNM516" s="460"/>
      <c r="VNN516" s="460"/>
      <c r="VNO516" s="460"/>
      <c r="VNP516" s="460"/>
      <c r="VNQ516" s="460"/>
      <c r="VNR516" s="460"/>
      <c r="VNS516" s="460"/>
      <c r="VNT516" s="460"/>
      <c r="VNU516" s="460"/>
      <c r="VNV516" s="460"/>
      <c r="VNW516" s="460"/>
      <c r="VNX516" s="460"/>
      <c r="VNY516" s="460"/>
      <c r="VNZ516" s="460"/>
      <c r="VOA516" s="460"/>
      <c r="VOB516" s="460"/>
      <c r="VOC516" s="460"/>
      <c r="VOD516" s="460"/>
      <c r="VOE516" s="460"/>
      <c r="VOF516" s="460"/>
      <c r="VOG516" s="460"/>
      <c r="VOH516" s="460"/>
      <c r="VOI516" s="460"/>
      <c r="VOJ516" s="460"/>
      <c r="VOK516" s="460"/>
      <c r="VOL516" s="460"/>
      <c r="VOM516" s="460"/>
      <c r="VON516" s="460"/>
      <c r="VOO516" s="460"/>
      <c r="VOP516" s="460"/>
      <c r="VOQ516" s="460"/>
      <c r="VOR516" s="460"/>
      <c r="VOS516" s="460"/>
      <c r="VOT516" s="460"/>
      <c r="VOU516" s="460"/>
      <c r="VOV516" s="460"/>
      <c r="VOW516" s="460"/>
      <c r="VOX516" s="460"/>
      <c r="VOY516" s="460"/>
      <c r="VOZ516" s="460"/>
      <c r="VPA516" s="460"/>
      <c r="VPB516" s="460"/>
      <c r="VPC516" s="460"/>
      <c r="VPD516" s="460"/>
      <c r="VPE516" s="460"/>
      <c r="VPF516" s="460"/>
      <c r="VPG516" s="460"/>
      <c r="VPH516" s="460"/>
      <c r="VPI516" s="460"/>
      <c r="VPJ516" s="460"/>
      <c r="VPK516" s="460"/>
      <c r="VPL516" s="460"/>
      <c r="VPM516" s="460"/>
      <c r="VPN516" s="460"/>
      <c r="VPO516" s="460"/>
      <c r="VPP516" s="460"/>
      <c r="VPQ516" s="460"/>
      <c r="VPR516" s="460"/>
      <c r="VPS516" s="460"/>
      <c r="VPT516" s="460"/>
      <c r="VPU516" s="460"/>
      <c r="VPV516" s="460"/>
      <c r="VPW516" s="460"/>
      <c r="VPX516" s="460"/>
      <c r="VPY516" s="460"/>
      <c r="VPZ516" s="460"/>
      <c r="VQA516" s="460"/>
      <c r="VQB516" s="460"/>
      <c r="VQC516" s="460"/>
      <c r="VQD516" s="460"/>
      <c r="VQE516" s="460"/>
      <c r="VQF516" s="460"/>
      <c r="VQG516" s="460"/>
      <c r="VQH516" s="460"/>
      <c r="VQI516" s="460"/>
      <c r="VQJ516" s="460"/>
      <c r="VQK516" s="460"/>
      <c r="VQL516" s="460"/>
      <c r="VQM516" s="460"/>
      <c r="VQN516" s="460"/>
      <c r="VQO516" s="460"/>
      <c r="VQP516" s="460"/>
      <c r="VQQ516" s="460"/>
      <c r="VQR516" s="460"/>
      <c r="VQS516" s="460"/>
      <c r="VQT516" s="460"/>
      <c r="VQU516" s="460"/>
      <c r="VQV516" s="460"/>
      <c r="VQW516" s="460"/>
      <c r="VQX516" s="460"/>
      <c r="VQY516" s="460"/>
      <c r="VQZ516" s="460"/>
      <c r="VRA516" s="460"/>
      <c r="VRB516" s="460"/>
      <c r="VRC516" s="460"/>
      <c r="VRD516" s="460"/>
      <c r="VRE516" s="460"/>
      <c r="VRF516" s="460"/>
      <c r="VRG516" s="460"/>
      <c r="VRH516" s="460"/>
      <c r="VRI516" s="460"/>
      <c r="VRJ516" s="460"/>
      <c r="VRK516" s="460"/>
      <c r="VRL516" s="460"/>
      <c r="VRM516" s="460"/>
      <c r="VRN516" s="460"/>
      <c r="VRO516" s="460"/>
      <c r="VRP516" s="460"/>
      <c r="VRQ516" s="460"/>
      <c r="VRR516" s="460"/>
      <c r="VRS516" s="460"/>
      <c r="VRT516" s="460"/>
      <c r="VRU516" s="460"/>
      <c r="VRV516" s="460"/>
      <c r="VRW516" s="460"/>
      <c r="VRX516" s="460"/>
      <c r="VRY516" s="460"/>
      <c r="VRZ516" s="460"/>
      <c r="VSA516" s="460"/>
      <c r="VSB516" s="460"/>
      <c r="VSC516" s="460"/>
      <c r="VSD516" s="460"/>
      <c r="VSE516" s="460"/>
      <c r="VSF516" s="460"/>
      <c r="VSG516" s="460"/>
      <c r="VSH516" s="460"/>
      <c r="VSI516" s="460"/>
      <c r="VSJ516" s="460"/>
      <c r="VSK516" s="460"/>
      <c r="VSL516" s="460"/>
      <c r="VSM516" s="460"/>
      <c r="VSN516" s="460"/>
      <c r="VSO516" s="460"/>
      <c r="VSP516" s="460"/>
      <c r="VSQ516" s="460"/>
      <c r="VSR516" s="460"/>
      <c r="VSS516" s="460"/>
      <c r="VST516" s="460"/>
      <c r="VSU516" s="460"/>
      <c r="VSV516" s="460"/>
      <c r="VSW516" s="460"/>
      <c r="VSX516" s="460"/>
      <c r="VSY516" s="460"/>
      <c r="VSZ516" s="460"/>
      <c r="VTA516" s="460"/>
      <c r="VTB516" s="460"/>
      <c r="VTC516" s="460"/>
      <c r="VTD516" s="460"/>
      <c r="VTE516" s="460"/>
      <c r="VTF516" s="460"/>
      <c r="VTG516" s="460"/>
      <c r="VTH516" s="460"/>
      <c r="VTI516" s="460"/>
      <c r="VTJ516" s="460"/>
      <c r="VTK516" s="460"/>
      <c r="VTL516" s="460"/>
      <c r="VTM516" s="460"/>
      <c r="VTN516" s="460"/>
      <c r="VTO516" s="460"/>
      <c r="VTP516" s="460"/>
      <c r="VTQ516" s="460"/>
      <c r="VTR516" s="460"/>
      <c r="VTS516" s="460"/>
      <c r="VTT516" s="460"/>
      <c r="VTU516" s="460"/>
      <c r="VTV516" s="460"/>
      <c r="VTW516" s="460"/>
      <c r="VTX516" s="460"/>
      <c r="VTY516" s="460"/>
      <c r="VTZ516" s="460"/>
      <c r="VUA516" s="460"/>
      <c r="VUB516" s="460"/>
      <c r="VUC516" s="460"/>
      <c r="VUD516" s="460"/>
      <c r="VUE516" s="460"/>
      <c r="VUF516" s="460"/>
      <c r="VUG516" s="460"/>
      <c r="VUH516" s="460"/>
      <c r="VUI516" s="460"/>
      <c r="VUJ516" s="460"/>
      <c r="VUK516" s="460"/>
      <c r="VUL516" s="460"/>
      <c r="VUM516" s="460"/>
      <c r="VUN516" s="460"/>
      <c r="VUO516" s="460"/>
      <c r="VUP516" s="460"/>
      <c r="VUQ516" s="460"/>
      <c r="VUR516" s="460"/>
      <c r="VUS516" s="460"/>
      <c r="VUT516" s="460"/>
      <c r="VUU516" s="460"/>
      <c r="VUV516" s="460"/>
      <c r="VUW516" s="460"/>
      <c r="VUX516" s="460"/>
      <c r="VUY516" s="460"/>
      <c r="VUZ516" s="460"/>
      <c r="VVA516" s="460"/>
      <c r="VVB516" s="460"/>
      <c r="VVC516" s="460"/>
      <c r="VVD516" s="460"/>
      <c r="VVE516" s="460"/>
      <c r="VVF516" s="460"/>
      <c r="VVG516" s="460"/>
      <c r="VVH516" s="460"/>
      <c r="VVI516" s="460"/>
      <c r="VVJ516" s="460"/>
      <c r="VVK516" s="460"/>
      <c r="VVL516" s="460"/>
      <c r="VVM516" s="460"/>
      <c r="VVN516" s="460"/>
      <c r="VVO516" s="460"/>
      <c r="VVP516" s="460"/>
      <c r="VVQ516" s="460"/>
      <c r="VVR516" s="460"/>
      <c r="VVS516" s="460"/>
      <c r="VVT516" s="460"/>
      <c r="VVU516" s="460"/>
      <c r="VVV516" s="460"/>
      <c r="VVW516" s="460"/>
      <c r="VVX516" s="460"/>
      <c r="VVY516" s="460"/>
      <c r="VVZ516" s="460"/>
      <c r="VWA516" s="460"/>
      <c r="VWB516" s="460"/>
      <c r="VWC516" s="460"/>
      <c r="VWD516" s="460"/>
      <c r="VWE516" s="460"/>
      <c r="VWF516" s="460"/>
      <c r="VWG516" s="460"/>
      <c r="VWH516" s="460"/>
      <c r="VWI516" s="460"/>
      <c r="VWJ516" s="460"/>
      <c r="VWK516" s="460"/>
      <c r="VWL516" s="460"/>
      <c r="VWM516" s="460"/>
      <c r="VWN516" s="460"/>
      <c r="VWO516" s="460"/>
      <c r="VWP516" s="460"/>
      <c r="VWQ516" s="460"/>
      <c r="VWR516" s="460"/>
      <c r="VWS516" s="460"/>
      <c r="VWT516" s="460"/>
      <c r="VWU516" s="460"/>
      <c r="VWV516" s="460"/>
      <c r="VWW516" s="460"/>
      <c r="VWX516" s="460"/>
      <c r="VWY516" s="460"/>
      <c r="VWZ516" s="460"/>
      <c r="VXA516" s="460"/>
      <c r="VXB516" s="460"/>
      <c r="VXC516" s="460"/>
      <c r="VXD516" s="460"/>
      <c r="VXE516" s="460"/>
      <c r="VXF516" s="460"/>
      <c r="VXG516" s="460"/>
      <c r="VXH516" s="460"/>
      <c r="VXI516" s="460"/>
      <c r="VXJ516" s="460"/>
      <c r="VXK516" s="460"/>
      <c r="VXL516" s="460"/>
      <c r="VXM516" s="460"/>
      <c r="VXN516" s="460"/>
      <c r="VXO516" s="460"/>
      <c r="VXP516" s="460"/>
      <c r="VXQ516" s="460"/>
      <c r="VXR516" s="460"/>
      <c r="VXS516" s="460"/>
      <c r="VXT516" s="460"/>
      <c r="VXU516" s="460"/>
      <c r="VXV516" s="460"/>
      <c r="VXW516" s="460"/>
      <c r="VXX516" s="460"/>
      <c r="VXY516" s="460"/>
      <c r="VXZ516" s="460"/>
      <c r="VYA516" s="460"/>
      <c r="VYB516" s="460"/>
      <c r="VYC516" s="460"/>
      <c r="VYD516" s="460"/>
      <c r="VYE516" s="460"/>
      <c r="VYF516" s="460"/>
      <c r="VYG516" s="460"/>
      <c r="VYH516" s="460"/>
      <c r="VYI516" s="460"/>
      <c r="VYJ516" s="460"/>
      <c r="VYK516" s="460"/>
      <c r="VYL516" s="460"/>
      <c r="VYM516" s="460"/>
      <c r="VYN516" s="460"/>
      <c r="VYO516" s="460"/>
      <c r="VYP516" s="460"/>
      <c r="VYQ516" s="460"/>
      <c r="VYR516" s="460"/>
      <c r="VYS516" s="460"/>
      <c r="VYT516" s="460"/>
      <c r="VYU516" s="460"/>
      <c r="VYV516" s="460"/>
      <c r="VYW516" s="460"/>
      <c r="VYX516" s="460"/>
      <c r="VYY516" s="460"/>
      <c r="VYZ516" s="460"/>
      <c r="VZA516" s="460"/>
      <c r="VZB516" s="460"/>
      <c r="VZC516" s="460"/>
      <c r="VZD516" s="460"/>
      <c r="VZE516" s="460"/>
      <c r="VZF516" s="460"/>
      <c r="VZG516" s="460"/>
      <c r="VZH516" s="460"/>
      <c r="VZI516" s="460"/>
      <c r="VZJ516" s="460"/>
      <c r="VZK516" s="460"/>
      <c r="VZL516" s="460"/>
      <c r="VZM516" s="460"/>
      <c r="VZN516" s="460"/>
      <c r="VZO516" s="460"/>
      <c r="VZP516" s="460"/>
      <c r="VZQ516" s="460"/>
      <c r="VZR516" s="460"/>
      <c r="VZS516" s="460"/>
      <c r="VZT516" s="460"/>
      <c r="VZU516" s="460"/>
      <c r="VZV516" s="460"/>
      <c r="VZW516" s="460"/>
      <c r="VZX516" s="460"/>
      <c r="VZY516" s="460"/>
      <c r="VZZ516" s="460"/>
      <c r="WAA516" s="460"/>
      <c r="WAB516" s="460"/>
      <c r="WAC516" s="460"/>
      <c r="WAD516" s="460"/>
      <c r="WAE516" s="460"/>
      <c r="WAF516" s="460"/>
      <c r="WAG516" s="460"/>
      <c r="WAH516" s="460"/>
      <c r="WAI516" s="460"/>
      <c r="WAJ516" s="460"/>
      <c r="WAK516" s="460"/>
      <c r="WAL516" s="460"/>
      <c r="WAM516" s="460"/>
      <c r="WAN516" s="460"/>
      <c r="WAO516" s="460"/>
      <c r="WAP516" s="460"/>
      <c r="WAQ516" s="460"/>
      <c r="WAR516" s="460"/>
      <c r="WAS516" s="460"/>
      <c r="WAT516" s="460"/>
      <c r="WAU516" s="460"/>
      <c r="WAV516" s="460"/>
      <c r="WAW516" s="460"/>
      <c r="WAX516" s="460"/>
      <c r="WAY516" s="460"/>
      <c r="WAZ516" s="460"/>
      <c r="WBA516" s="460"/>
      <c r="WBB516" s="460"/>
      <c r="WBC516" s="460"/>
      <c r="WBD516" s="460"/>
      <c r="WBE516" s="460"/>
      <c r="WBF516" s="460"/>
      <c r="WBG516" s="460"/>
      <c r="WBH516" s="460"/>
      <c r="WBI516" s="460"/>
      <c r="WBJ516" s="460"/>
      <c r="WBK516" s="460"/>
      <c r="WBL516" s="460"/>
      <c r="WBM516" s="460"/>
      <c r="WBN516" s="460"/>
      <c r="WBO516" s="460"/>
      <c r="WBP516" s="460"/>
      <c r="WBQ516" s="460"/>
      <c r="WBR516" s="460"/>
      <c r="WBS516" s="460"/>
      <c r="WBT516" s="460"/>
      <c r="WBU516" s="460"/>
      <c r="WBV516" s="460"/>
      <c r="WBW516" s="460"/>
      <c r="WBX516" s="460"/>
      <c r="WBY516" s="460"/>
      <c r="WBZ516" s="460"/>
      <c r="WCA516" s="460"/>
      <c r="WCB516" s="460"/>
      <c r="WCC516" s="460"/>
      <c r="WCD516" s="460"/>
      <c r="WCE516" s="460"/>
      <c r="WCF516" s="460"/>
      <c r="WCG516" s="460"/>
      <c r="WCH516" s="460"/>
      <c r="WCI516" s="460"/>
      <c r="WCJ516" s="460"/>
      <c r="WCK516" s="460"/>
      <c r="WCL516" s="460"/>
      <c r="WCM516" s="460"/>
      <c r="WCN516" s="460"/>
      <c r="WCO516" s="460"/>
      <c r="WCP516" s="460"/>
      <c r="WCQ516" s="460"/>
      <c r="WCR516" s="460"/>
      <c r="WCS516" s="460"/>
      <c r="WCT516" s="460"/>
      <c r="WCU516" s="460"/>
      <c r="WCV516" s="460"/>
      <c r="WCW516" s="460"/>
      <c r="WCX516" s="460"/>
      <c r="WCY516" s="460"/>
      <c r="WCZ516" s="460"/>
      <c r="WDA516" s="460"/>
      <c r="WDB516" s="460"/>
      <c r="WDC516" s="460"/>
      <c r="WDD516" s="460"/>
      <c r="WDE516" s="460"/>
      <c r="WDF516" s="460"/>
      <c r="WDG516" s="460"/>
      <c r="WDH516" s="460"/>
      <c r="WDI516" s="460"/>
      <c r="WDJ516" s="460"/>
      <c r="WDK516" s="460"/>
      <c r="WDL516" s="460"/>
      <c r="WDM516" s="460"/>
      <c r="WDN516" s="460"/>
      <c r="WDO516" s="460"/>
      <c r="WDP516" s="460"/>
      <c r="WDQ516" s="460"/>
      <c r="WDR516" s="460"/>
      <c r="WDS516" s="460"/>
      <c r="WDT516" s="460"/>
      <c r="WDU516" s="460"/>
      <c r="WDV516" s="460"/>
      <c r="WDW516" s="460"/>
      <c r="WDX516" s="460"/>
      <c r="WDY516" s="460"/>
      <c r="WDZ516" s="460"/>
      <c r="WEA516" s="460"/>
      <c r="WEB516" s="460"/>
      <c r="WEC516" s="460"/>
      <c r="WED516" s="460"/>
      <c r="WEE516" s="460"/>
      <c r="WEF516" s="460"/>
      <c r="WEG516" s="460"/>
      <c r="WEH516" s="460"/>
      <c r="WEI516" s="460"/>
      <c r="WEJ516" s="460"/>
      <c r="WEK516" s="460"/>
      <c r="WEL516" s="460"/>
      <c r="WEM516" s="460"/>
      <c r="WEN516" s="460"/>
      <c r="WEO516" s="460"/>
      <c r="WEP516" s="460"/>
      <c r="WEQ516" s="460"/>
      <c r="WER516" s="460"/>
      <c r="WES516" s="460"/>
      <c r="WET516" s="460"/>
      <c r="WEU516" s="460"/>
      <c r="WEV516" s="460"/>
      <c r="WEW516" s="460"/>
      <c r="WEX516" s="460"/>
      <c r="WEY516" s="460"/>
      <c r="WEZ516" s="460"/>
      <c r="WFA516" s="460"/>
      <c r="WFB516" s="460"/>
      <c r="WFC516" s="460"/>
      <c r="WFD516" s="460"/>
      <c r="WFE516" s="460"/>
      <c r="WFF516" s="460"/>
      <c r="WFG516" s="460"/>
      <c r="WFH516" s="460"/>
      <c r="WFI516" s="460"/>
      <c r="WFJ516" s="460"/>
      <c r="WFK516" s="460"/>
      <c r="WFL516" s="460"/>
      <c r="WFM516" s="460"/>
      <c r="WFN516" s="460"/>
      <c r="WFO516" s="460"/>
      <c r="WFP516" s="460"/>
      <c r="WFQ516" s="460"/>
      <c r="WFR516" s="460"/>
      <c r="WFS516" s="460"/>
      <c r="WFT516" s="460"/>
      <c r="WFU516" s="460"/>
      <c r="WFV516" s="460"/>
      <c r="WFW516" s="460"/>
      <c r="WFX516" s="460"/>
      <c r="WFY516" s="460"/>
      <c r="WFZ516" s="460"/>
      <c r="WGA516" s="460"/>
      <c r="WGB516" s="460"/>
      <c r="WGC516" s="460"/>
      <c r="WGD516" s="460"/>
      <c r="WGE516" s="460"/>
      <c r="WGF516" s="460"/>
      <c r="WGG516" s="460"/>
      <c r="WGH516" s="460"/>
      <c r="WGI516" s="460"/>
      <c r="WGJ516" s="460"/>
      <c r="WGK516" s="460"/>
      <c r="WGL516" s="460"/>
      <c r="WGM516" s="460"/>
      <c r="WGN516" s="460"/>
      <c r="WGO516" s="460"/>
      <c r="WGP516" s="460"/>
      <c r="WGQ516" s="460"/>
      <c r="WGR516" s="460"/>
      <c r="WGS516" s="460"/>
      <c r="WGT516" s="460"/>
      <c r="WGU516" s="460"/>
      <c r="WGV516" s="460"/>
      <c r="WGW516" s="460"/>
      <c r="WGX516" s="460"/>
      <c r="WGY516" s="460"/>
      <c r="WGZ516" s="460"/>
      <c r="WHA516" s="460"/>
      <c r="WHB516" s="460"/>
      <c r="WHC516" s="460"/>
      <c r="WHD516" s="460"/>
      <c r="WHE516" s="460"/>
      <c r="WHF516" s="460"/>
      <c r="WHG516" s="460"/>
      <c r="WHH516" s="460"/>
      <c r="WHI516" s="460"/>
      <c r="WHJ516" s="460"/>
      <c r="WHK516" s="460"/>
      <c r="WHL516" s="460"/>
      <c r="WHM516" s="460"/>
      <c r="WHN516" s="460"/>
      <c r="WHO516" s="460"/>
      <c r="WHP516" s="460"/>
      <c r="WHQ516" s="460"/>
      <c r="WHR516" s="460"/>
      <c r="WHS516" s="460"/>
      <c r="WHT516" s="460"/>
      <c r="WHU516" s="460"/>
      <c r="WHV516" s="460"/>
      <c r="WHW516" s="460"/>
      <c r="WHX516" s="460"/>
      <c r="WHY516" s="460"/>
      <c r="WHZ516" s="460"/>
      <c r="WIA516" s="460"/>
      <c r="WIB516" s="460"/>
      <c r="WIC516" s="460"/>
      <c r="WID516" s="460"/>
      <c r="WIE516" s="460"/>
      <c r="WIF516" s="460"/>
      <c r="WIG516" s="460"/>
      <c r="WIH516" s="460"/>
      <c r="WII516" s="460"/>
      <c r="WIJ516" s="460"/>
      <c r="WIK516" s="460"/>
      <c r="WIL516" s="460"/>
      <c r="WIM516" s="460"/>
      <c r="WIN516" s="460"/>
      <c r="WIO516" s="460"/>
      <c r="WIP516" s="460"/>
      <c r="WIQ516" s="460"/>
      <c r="WIR516" s="460"/>
      <c r="WIS516" s="460"/>
      <c r="WIT516" s="460"/>
      <c r="WIU516" s="460"/>
      <c r="WIV516" s="460"/>
      <c r="WIW516" s="460"/>
      <c r="WIX516" s="460"/>
      <c r="WIY516" s="460"/>
      <c r="WIZ516" s="460"/>
      <c r="WJA516" s="460"/>
      <c r="WJB516" s="460"/>
      <c r="WJC516" s="460"/>
      <c r="WJD516" s="460"/>
      <c r="WJE516" s="460"/>
      <c r="WJF516" s="460"/>
      <c r="WJG516" s="460"/>
      <c r="WJH516" s="460"/>
      <c r="WJI516" s="460"/>
      <c r="WJJ516" s="460"/>
      <c r="WJK516" s="460"/>
      <c r="WJL516" s="460"/>
      <c r="WJM516" s="460"/>
      <c r="WJN516" s="460"/>
      <c r="WJO516" s="460"/>
      <c r="WJP516" s="460"/>
      <c r="WJQ516" s="460"/>
      <c r="WJR516" s="460"/>
      <c r="WJS516" s="460"/>
      <c r="WJT516" s="460"/>
      <c r="WJU516" s="460"/>
      <c r="WJV516" s="460"/>
      <c r="WJW516" s="460"/>
      <c r="WJX516" s="460"/>
      <c r="WJY516" s="460"/>
      <c r="WJZ516" s="460"/>
      <c r="WKA516" s="460"/>
      <c r="WKB516" s="460"/>
      <c r="WKC516" s="460"/>
      <c r="WKD516" s="460"/>
      <c r="WKE516" s="460"/>
      <c r="WKF516" s="460"/>
      <c r="WKG516" s="460"/>
      <c r="WKH516" s="460"/>
      <c r="WKI516" s="460"/>
      <c r="WKJ516" s="460"/>
      <c r="WKK516" s="460"/>
      <c r="WKL516" s="460"/>
      <c r="WKM516" s="460"/>
      <c r="WKN516" s="460"/>
      <c r="WKO516" s="460"/>
      <c r="WKP516" s="460"/>
      <c r="WKQ516" s="460"/>
      <c r="WKR516" s="460"/>
      <c r="WKS516" s="460"/>
      <c r="WKT516" s="460"/>
      <c r="WKU516" s="460"/>
      <c r="WKV516" s="460"/>
      <c r="WKW516" s="460"/>
      <c r="WKX516" s="460"/>
      <c r="WKY516" s="460"/>
      <c r="WKZ516" s="460"/>
      <c r="WLA516" s="460"/>
      <c r="WLB516" s="460"/>
      <c r="WLC516" s="460"/>
      <c r="WLD516" s="460"/>
      <c r="WLE516" s="460"/>
      <c r="WLF516" s="460"/>
      <c r="WLG516" s="460"/>
      <c r="WLH516" s="460"/>
      <c r="WLI516" s="460"/>
      <c r="WLJ516" s="460"/>
      <c r="WLK516" s="460"/>
      <c r="WLL516" s="460"/>
      <c r="WLM516" s="460"/>
      <c r="WLN516" s="460"/>
      <c r="WLO516" s="460"/>
      <c r="WLP516" s="460"/>
      <c r="WLQ516" s="460"/>
      <c r="WLR516" s="460"/>
      <c r="WLS516" s="460"/>
      <c r="WLT516" s="460"/>
      <c r="WLU516" s="460"/>
      <c r="WLV516" s="460"/>
      <c r="WLW516" s="460"/>
      <c r="WLX516" s="460"/>
      <c r="WLY516" s="460"/>
      <c r="WLZ516" s="460"/>
      <c r="WMA516" s="460"/>
      <c r="WMB516" s="460"/>
      <c r="WMC516" s="460"/>
      <c r="WMD516" s="460"/>
      <c r="WME516" s="460"/>
      <c r="WMF516" s="460"/>
      <c r="WMG516" s="460"/>
      <c r="WMH516" s="460"/>
      <c r="WMI516" s="460"/>
      <c r="WMJ516" s="460"/>
      <c r="WMK516" s="460"/>
      <c r="WML516" s="460"/>
      <c r="WMM516" s="460"/>
      <c r="WMN516" s="460"/>
      <c r="WMO516" s="460"/>
      <c r="WMP516" s="460"/>
      <c r="WMQ516" s="460"/>
      <c r="WMR516" s="460"/>
      <c r="WMS516" s="460"/>
      <c r="WMT516" s="460"/>
      <c r="WMU516" s="460"/>
      <c r="WMV516" s="460"/>
      <c r="WMW516" s="460"/>
      <c r="WMX516" s="460"/>
      <c r="WMY516" s="460"/>
      <c r="WMZ516" s="460"/>
      <c r="WNA516" s="460"/>
      <c r="WNB516" s="460"/>
      <c r="WNC516" s="460"/>
      <c r="WND516" s="460"/>
      <c r="WNE516" s="460"/>
      <c r="WNF516" s="460"/>
      <c r="WNG516" s="460"/>
      <c r="WNH516" s="460"/>
      <c r="WNI516" s="460"/>
      <c r="WNJ516" s="460"/>
      <c r="WNK516" s="460"/>
      <c r="WNL516" s="460"/>
      <c r="WNM516" s="460"/>
      <c r="WNN516" s="460"/>
      <c r="WNO516" s="460"/>
      <c r="WNP516" s="460"/>
      <c r="WNQ516" s="460"/>
      <c r="WNR516" s="460"/>
      <c r="WNS516" s="460"/>
      <c r="WNT516" s="460"/>
      <c r="WNU516" s="460"/>
      <c r="WNV516" s="460"/>
      <c r="WNW516" s="460"/>
      <c r="WNX516" s="460"/>
      <c r="WNY516" s="460"/>
      <c r="WNZ516" s="460"/>
      <c r="WOA516" s="460"/>
      <c r="WOB516" s="460"/>
      <c r="WOC516" s="460"/>
      <c r="WOD516" s="460"/>
      <c r="WOE516" s="460"/>
      <c r="WOF516" s="460"/>
      <c r="WOG516" s="460"/>
      <c r="WOH516" s="460"/>
      <c r="WOI516" s="460"/>
      <c r="WOJ516" s="460"/>
      <c r="WOK516" s="460"/>
      <c r="WOL516" s="460"/>
      <c r="WOM516" s="460"/>
      <c r="WON516" s="460"/>
      <c r="WOO516" s="460"/>
      <c r="WOP516" s="460"/>
      <c r="WOQ516" s="460"/>
      <c r="WOR516" s="460"/>
      <c r="WOS516" s="460"/>
      <c r="WOT516" s="460"/>
      <c r="WOU516" s="460"/>
      <c r="WOV516" s="460"/>
      <c r="WOW516" s="460"/>
      <c r="WOX516" s="460"/>
      <c r="WOY516" s="460"/>
      <c r="WOZ516" s="460"/>
      <c r="WPA516" s="460"/>
      <c r="WPB516" s="460"/>
      <c r="WPC516" s="460"/>
      <c r="WPD516" s="460"/>
      <c r="WPE516" s="460"/>
      <c r="WPF516" s="460"/>
      <c r="WPG516" s="460"/>
      <c r="WPH516" s="460"/>
      <c r="WPI516" s="460"/>
      <c r="WPJ516" s="460"/>
      <c r="WPK516" s="460"/>
      <c r="WPL516" s="460"/>
      <c r="WPM516" s="460"/>
      <c r="WPN516" s="460"/>
      <c r="WPO516" s="460"/>
      <c r="WPP516" s="460"/>
      <c r="WPQ516" s="460"/>
      <c r="WPR516" s="460"/>
      <c r="WPS516" s="460"/>
      <c r="WPT516" s="460"/>
      <c r="WPU516" s="460"/>
      <c r="WPV516" s="460"/>
      <c r="WPW516" s="460"/>
      <c r="WPX516" s="460"/>
      <c r="WPY516" s="460"/>
      <c r="WPZ516" s="460"/>
      <c r="WQA516" s="460"/>
      <c r="WQB516" s="460"/>
      <c r="WQC516" s="460"/>
      <c r="WQD516" s="460"/>
      <c r="WQE516" s="460"/>
      <c r="WQF516" s="460"/>
      <c r="WQG516" s="460"/>
      <c r="WQH516" s="460"/>
      <c r="WQI516" s="460"/>
      <c r="WQJ516" s="460"/>
      <c r="WQK516" s="460"/>
      <c r="WQL516" s="460"/>
      <c r="WQM516" s="460"/>
      <c r="WQN516" s="460"/>
      <c r="WQO516" s="460"/>
      <c r="WQP516" s="460"/>
      <c r="WQQ516" s="460"/>
      <c r="WQR516" s="460"/>
      <c r="WQS516" s="460"/>
      <c r="WQT516" s="460"/>
      <c r="WQU516" s="460"/>
      <c r="WQV516" s="460"/>
      <c r="WQW516" s="460"/>
      <c r="WQX516" s="460"/>
      <c r="WQY516" s="460"/>
      <c r="WQZ516" s="460"/>
      <c r="WRA516" s="460"/>
      <c r="WRB516" s="460"/>
      <c r="WRC516" s="460"/>
      <c r="WRD516" s="460"/>
      <c r="WRE516" s="460"/>
      <c r="WRF516" s="460"/>
      <c r="WRG516" s="460"/>
      <c r="WRH516" s="460"/>
      <c r="WRI516" s="460"/>
      <c r="WRJ516" s="460"/>
      <c r="WRK516" s="460"/>
      <c r="WRL516" s="460"/>
      <c r="WRM516" s="460"/>
      <c r="WRN516" s="460"/>
      <c r="WRO516" s="460"/>
      <c r="WRP516" s="460"/>
      <c r="WRQ516" s="460"/>
      <c r="WRR516" s="460"/>
      <c r="WRS516" s="460"/>
      <c r="WRT516" s="460"/>
      <c r="WRU516" s="460"/>
      <c r="WRV516" s="460"/>
      <c r="WRW516" s="460"/>
      <c r="WRX516" s="460"/>
      <c r="WRY516" s="460"/>
      <c r="WRZ516" s="460"/>
      <c r="WSA516" s="460"/>
      <c r="WSB516" s="460"/>
      <c r="WSC516" s="460"/>
      <c r="WSD516" s="460"/>
      <c r="WSE516" s="460"/>
      <c r="WSF516" s="460"/>
      <c r="WSG516" s="460"/>
      <c r="WSH516" s="460"/>
      <c r="WSI516" s="460"/>
      <c r="WSJ516" s="460"/>
      <c r="WSK516" s="460"/>
      <c r="WSL516" s="460"/>
      <c r="WSM516" s="460"/>
      <c r="WSN516" s="460"/>
      <c r="WSO516" s="460"/>
      <c r="WSP516" s="460"/>
      <c r="WSQ516" s="460"/>
      <c r="WSR516" s="460"/>
      <c r="WSS516" s="460"/>
      <c r="WST516" s="460"/>
      <c r="WSU516" s="460"/>
      <c r="WSV516" s="460"/>
      <c r="WSW516" s="460"/>
      <c r="WSX516" s="460"/>
      <c r="WSY516" s="460"/>
      <c r="WSZ516" s="460"/>
      <c r="WTA516" s="460"/>
      <c r="WTB516" s="460"/>
      <c r="WTC516" s="460"/>
      <c r="WTD516" s="460"/>
      <c r="WTE516" s="460"/>
      <c r="WTF516" s="460"/>
      <c r="WTG516" s="460"/>
      <c r="WTH516" s="460"/>
      <c r="WTI516" s="460"/>
      <c r="WTJ516" s="460"/>
      <c r="WTK516" s="460"/>
      <c r="WTL516" s="460"/>
      <c r="WTM516" s="460"/>
      <c r="WTN516" s="460"/>
      <c r="WTO516" s="460"/>
      <c r="WTP516" s="460"/>
      <c r="WTQ516" s="460"/>
      <c r="WTR516" s="460"/>
      <c r="WTS516" s="460"/>
      <c r="WTT516" s="460"/>
      <c r="WTU516" s="460"/>
      <c r="WTV516" s="460"/>
      <c r="WTW516" s="460"/>
      <c r="WTX516" s="460"/>
      <c r="WTY516" s="460"/>
      <c r="WTZ516" s="460"/>
      <c r="WUA516" s="460"/>
      <c r="WUB516" s="460"/>
      <c r="WUC516" s="460"/>
      <c r="WUD516" s="460"/>
      <c r="WUE516" s="460"/>
      <c r="WUF516" s="460"/>
      <c r="WUG516" s="460"/>
      <c r="WUH516" s="460"/>
      <c r="WUI516" s="460"/>
      <c r="WUJ516" s="460"/>
      <c r="WUK516" s="460"/>
      <c r="WUL516" s="460"/>
      <c r="WUM516" s="460"/>
      <c r="WUN516" s="460"/>
      <c r="WUO516" s="460"/>
      <c r="WUP516" s="460"/>
      <c r="WUQ516" s="460"/>
      <c r="WUR516" s="460"/>
      <c r="WUS516" s="460"/>
      <c r="WUT516" s="460"/>
      <c r="WUU516" s="460"/>
      <c r="WUV516" s="460"/>
      <c r="WUW516" s="460"/>
      <c r="WUX516" s="460"/>
      <c r="WUY516" s="460"/>
      <c r="WUZ516" s="460"/>
      <c r="WVA516" s="460"/>
      <c r="WVB516" s="460"/>
      <c r="WVC516" s="460"/>
      <c r="WVD516" s="460"/>
      <c r="WVE516" s="460"/>
      <c r="WVF516" s="460"/>
      <c r="WVG516" s="460"/>
      <c r="WVH516" s="460"/>
      <c r="WVI516" s="460"/>
      <c r="WVJ516" s="460"/>
      <c r="WVK516" s="460"/>
      <c r="WVL516" s="460"/>
      <c r="WVM516" s="460"/>
      <c r="WVN516" s="460"/>
      <c r="WVO516" s="460"/>
      <c r="WVP516" s="460"/>
      <c r="WVQ516" s="460"/>
      <c r="WVR516" s="460"/>
      <c r="WVS516" s="460"/>
      <c r="WVT516" s="460"/>
      <c r="WVU516" s="460"/>
      <c r="WVV516" s="460"/>
      <c r="WVW516" s="460"/>
      <c r="WVX516" s="460"/>
      <c r="WVY516" s="460"/>
      <c r="WVZ516" s="460"/>
      <c r="WWA516" s="460"/>
      <c r="WWB516" s="460"/>
      <c r="WWC516" s="460"/>
      <c r="WWD516" s="460"/>
      <c r="WWE516" s="460"/>
      <c r="WWF516" s="460"/>
      <c r="WWG516" s="460"/>
      <c r="WWH516" s="460"/>
      <c r="WWI516" s="460"/>
      <c r="WWJ516" s="460"/>
      <c r="WWK516" s="460"/>
      <c r="WWL516" s="460"/>
      <c r="WWM516" s="460"/>
      <c r="WWN516" s="460"/>
      <c r="WWO516" s="460"/>
      <c r="WWP516" s="460"/>
      <c r="WWQ516" s="460"/>
      <c r="WWR516" s="460"/>
      <c r="WWS516" s="460"/>
      <c r="WWT516" s="460"/>
      <c r="WWU516" s="460"/>
      <c r="WWV516" s="460"/>
      <c r="WWW516" s="460"/>
      <c r="WWX516" s="460"/>
      <c r="WWY516" s="460"/>
      <c r="WWZ516" s="460"/>
      <c r="WXA516" s="460"/>
      <c r="WXB516" s="460"/>
      <c r="WXC516" s="460"/>
      <c r="WXD516" s="460"/>
      <c r="WXE516" s="460"/>
      <c r="WXF516" s="460"/>
      <c r="WXG516" s="460"/>
      <c r="WXH516" s="460"/>
      <c r="WXI516" s="460"/>
      <c r="WXJ516" s="460"/>
      <c r="WXK516" s="460"/>
      <c r="WXL516" s="460"/>
      <c r="WXM516" s="460"/>
      <c r="WXN516" s="460"/>
      <c r="WXO516" s="460"/>
      <c r="WXP516" s="460"/>
      <c r="WXQ516" s="460"/>
      <c r="WXR516" s="460"/>
      <c r="WXS516" s="460"/>
      <c r="WXT516" s="460"/>
      <c r="WXU516" s="460"/>
      <c r="WXV516" s="460"/>
      <c r="WXW516" s="460"/>
      <c r="WXX516" s="460"/>
      <c r="WXY516" s="460"/>
      <c r="WXZ516" s="460"/>
      <c r="WYA516" s="460"/>
      <c r="WYB516" s="460"/>
      <c r="WYC516" s="460"/>
      <c r="WYD516" s="460"/>
      <c r="WYE516" s="460"/>
      <c r="WYF516" s="460"/>
      <c r="WYG516" s="460"/>
      <c r="WYH516" s="460"/>
      <c r="WYI516" s="460"/>
      <c r="WYJ516" s="460"/>
      <c r="WYK516" s="460"/>
      <c r="WYL516" s="460"/>
      <c r="WYM516" s="460"/>
      <c r="WYN516" s="460"/>
      <c r="WYO516" s="460"/>
      <c r="WYP516" s="460"/>
      <c r="WYQ516" s="460"/>
      <c r="WYR516" s="460"/>
      <c r="WYS516" s="460"/>
      <c r="WYT516" s="460"/>
      <c r="WYU516" s="460"/>
      <c r="WYV516" s="460"/>
      <c r="WYW516" s="460"/>
      <c r="WYX516" s="460"/>
      <c r="WYY516" s="460"/>
      <c r="WYZ516" s="460"/>
      <c r="WZA516" s="460"/>
      <c r="WZB516" s="460"/>
      <c r="WZC516" s="460"/>
      <c r="WZD516" s="460"/>
      <c r="WZE516" s="460"/>
      <c r="WZF516" s="460"/>
      <c r="WZG516" s="460"/>
      <c r="WZH516" s="460"/>
      <c r="WZI516" s="460"/>
      <c r="WZJ516" s="460"/>
      <c r="WZK516" s="460"/>
      <c r="WZL516" s="460"/>
      <c r="WZM516" s="460"/>
      <c r="WZN516" s="460"/>
      <c r="WZO516" s="460"/>
      <c r="WZP516" s="460"/>
      <c r="WZQ516" s="460"/>
      <c r="WZR516" s="460"/>
      <c r="WZS516" s="460"/>
      <c r="WZT516" s="460"/>
      <c r="WZU516" s="460"/>
      <c r="WZV516" s="460"/>
      <c r="WZW516" s="460"/>
      <c r="WZX516" s="460"/>
      <c r="WZY516" s="460"/>
      <c r="WZZ516" s="460"/>
      <c r="XAA516" s="460"/>
      <c r="XAB516" s="460"/>
      <c r="XAC516" s="460"/>
      <c r="XAD516" s="460"/>
      <c r="XAE516" s="460"/>
      <c r="XAF516" s="460"/>
      <c r="XAG516" s="460"/>
      <c r="XAH516" s="460"/>
      <c r="XAI516" s="460"/>
      <c r="XAJ516" s="460"/>
      <c r="XAK516" s="460"/>
      <c r="XAL516" s="460"/>
      <c r="XAM516" s="460"/>
      <c r="XAN516" s="460"/>
      <c r="XAO516" s="460"/>
      <c r="XAP516" s="460"/>
      <c r="XAQ516" s="460"/>
      <c r="XAR516" s="460"/>
      <c r="XAS516" s="460"/>
      <c r="XAT516" s="460"/>
      <c r="XAU516" s="460"/>
      <c r="XAV516" s="460"/>
      <c r="XAW516" s="460"/>
      <c r="XAX516" s="460"/>
      <c r="XAY516" s="460"/>
      <c r="XAZ516" s="460"/>
      <c r="XBA516" s="460"/>
      <c r="XBB516" s="460"/>
      <c r="XBC516" s="460"/>
      <c r="XBD516" s="460"/>
      <c r="XBE516" s="460"/>
      <c r="XBF516" s="460"/>
      <c r="XBG516" s="460"/>
      <c r="XBH516" s="460"/>
      <c r="XBI516" s="460"/>
      <c r="XBJ516" s="460"/>
      <c r="XBK516" s="460"/>
      <c r="XBL516" s="460"/>
      <c r="XBM516" s="460"/>
      <c r="XBN516" s="460"/>
      <c r="XBO516" s="460"/>
      <c r="XBP516" s="460"/>
      <c r="XBQ516" s="460"/>
      <c r="XBR516" s="460"/>
      <c r="XBS516" s="460"/>
      <c r="XBT516" s="460"/>
      <c r="XBU516" s="460"/>
      <c r="XBV516" s="460"/>
      <c r="XBW516" s="460"/>
      <c r="XBX516" s="460"/>
      <c r="XBY516" s="460"/>
      <c r="XBZ516" s="460"/>
      <c r="XCA516" s="460"/>
      <c r="XCB516" s="460"/>
      <c r="XCC516" s="460"/>
      <c r="XCD516" s="460"/>
      <c r="XCE516" s="460"/>
      <c r="XCF516" s="460"/>
      <c r="XCG516" s="460"/>
      <c r="XCH516" s="460"/>
      <c r="XCI516" s="460"/>
      <c r="XCJ516" s="460"/>
      <c r="XCK516" s="460"/>
      <c r="XCL516" s="460"/>
      <c r="XCM516" s="460"/>
      <c r="XCN516" s="460"/>
      <c r="XCO516" s="460"/>
      <c r="XCP516" s="460"/>
      <c r="XCQ516" s="460"/>
      <c r="XCR516" s="460"/>
      <c r="XCS516" s="460"/>
      <c r="XCT516" s="460"/>
      <c r="XCU516" s="460"/>
      <c r="XCV516" s="460"/>
      <c r="XCW516" s="460"/>
      <c r="XCX516" s="460"/>
      <c r="XCY516" s="460"/>
      <c r="XCZ516" s="460"/>
      <c r="XDA516" s="460"/>
      <c r="XDB516" s="460"/>
      <c r="XDC516" s="460"/>
      <c r="XDD516" s="460"/>
      <c r="XDE516" s="460"/>
      <c r="XDF516" s="460"/>
      <c r="XDG516" s="460"/>
      <c r="XDH516" s="460"/>
      <c r="XDI516" s="460"/>
      <c r="XDJ516" s="460"/>
      <c r="XDK516" s="460"/>
      <c r="XDL516" s="460"/>
      <c r="XDM516" s="460"/>
      <c r="XDN516" s="460"/>
      <c r="XDO516" s="460"/>
      <c r="XDP516" s="460"/>
      <c r="XDQ516" s="460"/>
      <c r="XDR516" s="460"/>
      <c r="XDS516" s="460"/>
      <c r="XDT516" s="460"/>
      <c r="XDU516" s="460"/>
      <c r="XDV516" s="460"/>
      <c r="XDW516" s="460"/>
      <c r="XDX516" s="460"/>
      <c r="XDY516" s="460"/>
      <c r="XDZ516" s="460"/>
      <c r="XEA516" s="460"/>
      <c r="XEB516" s="460"/>
      <c r="XEC516" s="460"/>
      <c r="XED516" s="460"/>
      <c r="XEE516" s="460"/>
      <c r="XEF516" s="460"/>
      <c r="XEG516" s="460"/>
      <c r="XEH516" s="460"/>
      <c r="XEI516" s="460"/>
      <c r="XEJ516" s="460"/>
      <c r="XEK516" s="460"/>
      <c r="XEL516" s="460"/>
      <c r="XEM516" s="460"/>
      <c r="XEN516" s="460"/>
      <c r="XEO516" s="460"/>
      <c r="XEP516" s="460"/>
      <c r="XEQ516" s="460"/>
      <c r="XER516" s="460"/>
      <c r="XES516" s="460"/>
      <c r="XET516" s="460"/>
      <c r="XEU516" s="460"/>
      <c r="XEV516" s="460"/>
      <c r="XEW516" s="460"/>
      <c r="XEX516" s="460"/>
      <c r="XEY516" s="460"/>
      <c r="XEZ516" s="460"/>
      <c r="XFA516" s="460"/>
      <c r="XFB516" s="460"/>
      <c r="XFC516" s="460"/>
      <c r="XFD516" s="387"/>
    </row>
    <row r="517" spans="1:16384" s="271" customFormat="1" ht="10.5" customHeight="1" x14ac:dyDescent="0.15">
      <c r="A517" s="111" t="s">
        <v>3405</v>
      </c>
      <c r="B517" s="312" t="s">
        <v>1297</v>
      </c>
      <c r="C517" s="313" t="s">
        <v>2702</v>
      </c>
      <c r="D517" s="303">
        <f t="shared" si="69"/>
        <v>0</v>
      </c>
      <c r="E517" s="284">
        <f t="shared" si="70"/>
        <v>0</v>
      </c>
      <c r="F517" s="285"/>
      <c r="G517" s="285"/>
      <c r="H517" s="285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285"/>
      <c r="AC517" s="285"/>
      <c r="AD517" s="285"/>
      <c r="AE517" s="285"/>
      <c r="AF517" s="285"/>
      <c r="AG517" s="285"/>
      <c r="AH517" s="285"/>
      <c r="AI517" s="285"/>
      <c r="AJ517" s="285"/>
      <c r="AK517" s="285"/>
      <c r="AL517" s="315" t="s">
        <v>4052</v>
      </c>
      <c r="AM517" s="171">
        <v>5300</v>
      </c>
      <c r="AN517" s="316">
        <f t="shared" ref="AN517:AN534" si="76">AM517*F517</f>
        <v>0</v>
      </c>
      <c r="AO517" s="209"/>
      <c r="AP517" s="209"/>
      <c r="AQ517" s="209"/>
      <c r="AR517" s="209"/>
      <c r="AS517" s="209"/>
      <c r="AT517" s="209"/>
      <c r="AU517" s="209"/>
      <c r="AV517" s="270"/>
    </row>
    <row r="518" spans="1:16384" ht="36.75" customHeight="1" x14ac:dyDescent="0.15">
      <c r="A518" s="85" t="s">
        <v>3406</v>
      </c>
      <c r="B518" s="317" t="s">
        <v>1298</v>
      </c>
      <c r="C518" s="313" t="s">
        <v>2702</v>
      </c>
      <c r="D518" s="304">
        <f t="shared" si="69"/>
        <v>0</v>
      </c>
      <c r="E518" s="239">
        <f t="shared" si="70"/>
        <v>0</v>
      </c>
      <c r="F518" s="285"/>
      <c r="G518" s="285"/>
      <c r="H518" s="285"/>
      <c r="I518" s="319"/>
      <c r="J518" s="319"/>
      <c r="K518" s="319"/>
      <c r="L518" s="319"/>
      <c r="M518" s="319"/>
      <c r="N518" s="319"/>
      <c r="O518" s="319"/>
      <c r="P518" s="319"/>
      <c r="Q518" s="319"/>
      <c r="R518" s="319"/>
      <c r="S518" s="319"/>
      <c r="T518" s="319"/>
      <c r="U518" s="319"/>
      <c r="V518" s="319"/>
      <c r="W518" s="319"/>
      <c r="X518" s="319"/>
      <c r="Y518" s="319"/>
      <c r="Z518" s="319"/>
      <c r="AA518" s="319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320" t="s">
        <v>4052</v>
      </c>
      <c r="AM518" s="173">
        <v>4550</v>
      </c>
      <c r="AN518" s="321">
        <f t="shared" si="76"/>
        <v>0</v>
      </c>
      <c r="AO518" s="209"/>
      <c r="AP518" s="209"/>
      <c r="AQ518" s="209"/>
      <c r="AR518" s="209"/>
      <c r="AS518" s="209"/>
      <c r="AT518" s="209"/>
      <c r="AU518" s="209"/>
      <c r="AV518" s="210"/>
    </row>
    <row r="519" spans="1:16384" x14ac:dyDescent="0.15">
      <c r="A519" s="85" t="s">
        <v>3407</v>
      </c>
      <c r="B519" s="317" t="s">
        <v>1803</v>
      </c>
      <c r="C519" s="313" t="s">
        <v>2702</v>
      </c>
      <c r="D519" s="304">
        <f t="shared" si="69"/>
        <v>0</v>
      </c>
      <c r="E519" s="239">
        <f t="shared" si="70"/>
        <v>0</v>
      </c>
      <c r="F519" s="285"/>
      <c r="G519" s="285"/>
      <c r="H519" s="285"/>
      <c r="I519" s="319"/>
      <c r="J519" s="319"/>
      <c r="K519" s="319"/>
      <c r="L519" s="319"/>
      <c r="M519" s="319"/>
      <c r="N519" s="319"/>
      <c r="O519" s="319"/>
      <c r="P519" s="319"/>
      <c r="Q519" s="319"/>
      <c r="R519" s="319"/>
      <c r="S519" s="319"/>
      <c r="T519" s="319"/>
      <c r="U519" s="319"/>
      <c r="V519" s="319"/>
      <c r="W519" s="319"/>
      <c r="X519" s="319"/>
      <c r="Y519" s="319"/>
      <c r="Z519" s="319"/>
      <c r="AA519" s="319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320" t="s">
        <v>4052</v>
      </c>
      <c r="AM519" s="173">
        <v>4520</v>
      </c>
      <c r="AN519" s="321">
        <f t="shared" si="76"/>
        <v>0</v>
      </c>
      <c r="AO519" s="209"/>
      <c r="AP519" s="209"/>
      <c r="AQ519" s="209"/>
      <c r="AR519" s="209"/>
      <c r="AS519" s="209"/>
      <c r="AT519" s="209"/>
      <c r="AU519" s="209"/>
      <c r="AV519" s="210"/>
    </row>
    <row r="520" spans="1:16384" ht="30" customHeight="1" x14ac:dyDescent="0.15">
      <c r="A520" s="85" t="s">
        <v>3408</v>
      </c>
      <c r="B520" s="317" t="s">
        <v>2123</v>
      </c>
      <c r="C520" s="313" t="s">
        <v>2702</v>
      </c>
      <c r="D520" s="304">
        <f t="shared" si="69"/>
        <v>0</v>
      </c>
      <c r="E520" s="239">
        <f t="shared" si="70"/>
        <v>0</v>
      </c>
      <c r="F520" s="285"/>
      <c r="G520" s="285"/>
      <c r="H520" s="285"/>
      <c r="I520" s="319"/>
      <c r="J520" s="319"/>
      <c r="K520" s="319"/>
      <c r="L520" s="319"/>
      <c r="M520" s="319"/>
      <c r="N520" s="319"/>
      <c r="O520" s="319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320" t="s">
        <v>4052</v>
      </c>
      <c r="AM520" s="173">
        <v>4240</v>
      </c>
      <c r="AN520" s="321">
        <f t="shared" si="76"/>
        <v>0</v>
      </c>
      <c r="AO520" s="209"/>
      <c r="AP520" s="209"/>
      <c r="AQ520" s="209"/>
      <c r="AR520" s="209"/>
      <c r="AS520" s="209"/>
      <c r="AT520" s="209"/>
      <c r="AU520" s="209"/>
      <c r="AV520" s="210"/>
    </row>
    <row r="521" spans="1:16384" ht="21" x14ac:dyDescent="0.15">
      <c r="A521" s="85" t="s">
        <v>3409</v>
      </c>
      <c r="B521" s="317" t="s">
        <v>1812</v>
      </c>
      <c r="C521" s="313" t="s">
        <v>2702</v>
      </c>
      <c r="D521" s="304">
        <f t="shared" si="69"/>
        <v>0</v>
      </c>
      <c r="E521" s="239">
        <f t="shared" si="70"/>
        <v>0</v>
      </c>
      <c r="F521" s="285"/>
      <c r="G521" s="285"/>
      <c r="H521" s="285"/>
      <c r="I521" s="319"/>
      <c r="J521" s="319"/>
      <c r="K521" s="319"/>
      <c r="L521" s="319"/>
      <c r="M521" s="319"/>
      <c r="N521" s="319"/>
      <c r="O521" s="319"/>
      <c r="P521" s="319"/>
      <c r="Q521" s="319"/>
      <c r="R521" s="319"/>
      <c r="S521" s="319"/>
      <c r="T521" s="319"/>
      <c r="U521" s="319"/>
      <c r="V521" s="319"/>
      <c r="W521" s="319"/>
      <c r="X521" s="319"/>
      <c r="Y521" s="319"/>
      <c r="Z521" s="319"/>
      <c r="AA521" s="319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320" t="s">
        <v>4052</v>
      </c>
      <c r="AM521" s="173">
        <v>4240</v>
      </c>
      <c r="AN521" s="321">
        <f t="shared" si="76"/>
        <v>0</v>
      </c>
      <c r="AO521" s="209"/>
      <c r="AP521" s="209"/>
      <c r="AQ521" s="209"/>
      <c r="AR521" s="209"/>
      <c r="AS521" s="209"/>
      <c r="AT521" s="209"/>
      <c r="AU521" s="209"/>
      <c r="AV521" s="210"/>
    </row>
    <row r="522" spans="1:16384" ht="21" x14ac:dyDescent="0.15">
      <c r="A522" s="85" t="s">
        <v>3410</v>
      </c>
      <c r="B522" s="317" t="s">
        <v>1813</v>
      </c>
      <c r="C522" s="313" t="s">
        <v>2702</v>
      </c>
      <c r="D522" s="304">
        <f t="shared" si="69"/>
        <v>0</v>
      </c>
      <c r="E522" s="239">
        <f t="shared" si="70"/>
        <v>0</v>
      </c>
      <c r="F522" s="285"/>
      <c r="G522" s="285"/>
      <c r="H522" s="285"/>
      <c r="I522" s="319"/>
      <c r="J522" s="319"/>
      <c r="K522" s="319"/>
      <c r="L522" s="319"/>
      <c r="M522" s="319"/>
      <c r="N522" s="319"/>
      <c r="O522" s="319"/>
      <c r="P522" s="319"/>
      <c r="Q522" s="319"/>
      <c r="R522" s="319"/>
      <c r="S522" s="319"/>
      <c r="T522" s="319"/>
      <c r="U522" s="319"/>
      <c r="V522" s="319"/>
      <c r="W522" s="319"/>
      <c r="X522" s="319"/>
      <c r="Y522" s="319"/>
      <c r="Z522" s="319"/>
      <c r="AA522" s="319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320" t="s">
        <v>4052</v>
      </c>
      <c r="AM522" s="173">
        <v>4670</v>
      </c>
      <c r="AN522" s="321">
        <f t="shared" si="76"/>
        <v>0</v>
      </c>
      <c r="AO522" s="209"/>
      <c r="AP522" s="209"/>
      <c r="AQ522" s="209"/>
      <c r="AR522" s="209"/>
      <c r="AS522" s="209"/>
      <c r="AT522" s="209"/>
      <c r="AU522" s="209"/>
      <c r="AV522" s="210"/>
    </row>
    <row r="523" spans="1:16384" ht="10.5" customHeight="1" x14ac:dyDescent="0.15">
      <c r="A523" s="85" t="s">
        <v>3411</v>
      </c>
      <c r="B523" s="317" t="s">
        <v>2124</v>
      </c>
      <c r="C523" s="313" t="s">
        <v>2702</v>
      </c>
      <c r="D523" s="304">
        <f t="shared" si="69"/>
        <v>0</v>
      </c>
      <c r="E523" s="239">
        <f t="shared" si="70"/>
        <v>0</v>
      </c>
      <c r="F523" s="285"/>
      <c r="G523" s="285"/>
      <c r="H523" s="285"/>
      <c r="I523" s="319"/>
      <c r="J523" s="319"/>
      <c r="K523" s="319"/>
      <c r="L523" s="319"/>
      <c r="M523" s="319"/>
      <c r="N523" s="319"/>
      <c r="O523" s="319"/>
      <c r="P523" s="319"/>
      <c r="Q523" s="319"/>
      <c r="R523" s="319"/>
      <c r="S523" s="319"/>
      <c r="T523" s="319"/>
      <c r="U523" s="319"/>
      <c r="V523" s="319"/>
      <c r="W523" s="319"/>
      <c r="X523" s="319"/>
      <c r="Y523" s="319"/>
      <c r="Z523" s="319"/>
      <c r="AA523" s="319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320" t="s">
        <v>4052</v>
      </c>
      <c r="AM523" s="173">
        <v>3580</v>
      </c>
      <c r="AN523" s="321">
        <f t="shared" si="76"/>
        <v>0</v>
      </c>
      <c r="AO523" s="209"/>
      <c r="AP523" s="209"/>
      <c r="AQ523" s="209"/>
      <c r="AR523" s="209"/>
      <c r="AS523" s="209"/>
      <c r="AT523" s="209"/>
      <c r="AU523" s="209"/>
      <c r="AV523" s="210"/>
    </row>
    <row r="524" spans="1:16384" ht="21" x14ac:dyDescent="0.15">
      <c r="A524" s="85" t="s">
        <v>3412</v>
      </c>
      <c r="B524" s="317" t="s">
        <v>1814</v>
      </c>
      <c r="C524" s="313" t="s">
        <v>2702</v>
      </c>
      <c r="D524" s="304">
        <f t="shared" si="69"/>
        <v>0</v>
      </c>
      <c r="E524" s="239">
        <f t="shared" si="70"/>
        <v>0</v>
      </c>
      <c r="F524" s="285"/>
      <c r="G524" s="285"/>
      <c r="H524" s="285"/>
      <c r="I524" s="319"/>
      <c r="J524" s="319"/>
      <c r="K524" s="319"/>
      <c r="L524" s="319"/>
      <c r="M524" s="319"/>
      <c r="N524" s="319"/>
      <c r="O524" s="319"/>
      <c r="P524" s="319"/>
      <c r="Q524" s="319"/>
      <c r="R524" s="319"/>
      <c r="S524" s="319"/>
      <c r="T524" s="319"/>
      <c r="U524" s="319"/>
      <c r="V524" s="319"/>
      <c r="W524" s="319"/>
      <c r="X524" s="319"/>
      <c r="Y524" s="319"/>
      <c r="Z524" s="319"/>
      <c r="AA524" s="319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320" t="s">
        <v>4052</v>
      </c>
      <c r="AM524" s="173"/>
      <c r="AN524" s="321"/>
      <c r="AO524" s="209"/>
      <c r="AP524" s="209"/>
      <c r="AQ524" s="209"/>
      <c r="AR524" s="209"/>
      <c r="AS524" s="209"/>
      <c r="AT524" s="209"/>
      <c r="AU524" s="209"/>
      <c r="AV524" s="210"/>
    </row>
    <row r="525" spans="1:16384" x14ac:dyDescent="0.15">
      <c r="A525" s="85" t="s">
        <v>3413</v>
      </c>
      <c r="B525" s="317" t="s">
        <v>1815</v>
      </c>
      <c r="C525" s="313" t="s">
        <v>2702</v>
      </c>
      <c r="D525" s="304">
        <f t="shared" si="69"/>
        <v>0</v>
      </c>
      <c r="E525" s="239">
        <f t="shared" si="70"/>
        <v>0</v>
      </c>
      <c r="F525" s="285"/>
      <c r="G525" s="285"/>
      <c r="H525" s="285"/>
      <c r="I525" s="319"/>
      <c r="J525" s="319"/>
      <c r="K525" s="319"/>
      <c r="L525" s="319"/>
      <c r="M525" s="319"/>
      <c r="N525" s="319"/>
      <c r="O525" s="319"/>
      <c r="P525" s="319"/>
      <c r="Q525" s="319"/>
      <c r="R525" s="319"/>
      <c r="S525" s="319"/>
      <c r="T525" s="319"/>
      <c r="U525" s="319"/>
      <c r="V525" s="319"/>
      <c r="W525" s="319"/>
      <c r="X525" s="319"/>
      <c r="Y525" s="319"/>
      <c r="Z525" s="319"/>
      <c r="AA525" s="319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320" t="s">
        <v>4052</v>
      </c>
      <c r="AM525" s="173"/>
      <c r="AN525" s="321"/>
      <c r="AO525" s="209"/>
      <c r="AP525" s="209"/>
      <c r="AQ525" s="209"/>
      <c r="AR525" s="209"/>
      <c r="AS525" s="209"/>
      <c r="AT525" s="209"/>
      <c r="AU525" s="209"/>
      <c r="AV525" s="210"/>
    </row>
    <row r="526" spans="1:16384" x14ac:dyDescent="0.15">
      <c r="A526" s="85" t="s">
        <v>3414</v>
      </c>
      <c r="B526" s="317" t="s">
        <v>145</v>
      </c>
      <c r="C526" s="313" t="s">
        <v>2702</v>
      </c>
      <c r="D526" s="304">
        <f t="shared" si="69"/>
        <v>0</v>
      </c>
      <c r="E526" s="239">
        <f t="shared" si="70"/>
        <v>0</v>
      </c>
      <c r="F526" s="285"/>
      <c r="G526" s="285"/>
      <c r="H526" s="285"/>
      <c r="I526" s="319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9"/>
      <c r="AA526" s="319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320" t="s">
        <v>4052</v>
      </c>
      <c r="AM526" s="173">
        <v>6300</v>
      </c>
      <c r="AN526" s="321">
        <f t="shared" si="76"/>
        <v>0</v>
      </c>
      <c r="AO526" s="209"/>
      <c r="AP526" s="209"/>
      <c r="AQ526" s="209"/>
      <c r="AR526" s="209"/>
      <c r="AS526" s="209"/>
      <c r="AT526" s="209"/>
      <c r="AU526" s="209"/>
      <c r="AV526" s="210"/>
    </row>
    <row r="527" spans="1:16384" x14ac:dyDescent="0.15">
      <c r="A527" s="85" t="s">
        <v>3415</v>
      </c>
      <c r="B527" s="317" t="s">
        <v>146</v>
      </c>
      <c r="C527" s="313" t="s">
        <v>2702</v>
      </c>
      <c r="D527" s="304">
        <f t="shared" si="69"/>
        <v>0</v>
      </c>
      <c r="E527" s="239">
        <f t="shared" si="70"/>
        <v>0</v>
      </c>
      <c r="F527" s="285"/>
      <c r="G527" s="285"/>
      <c r="H527" s="285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320" t="s">
        <v>4052</v>
      </c>
      <c r="AM527" s="173">
        <v>5300</v>
      </c>
      <c r="AN527" s="321">
        <f t="shared" si="76"/>
        <v>0</v>
      </c>
      <c r="AO527" s="209"/>
      <c r="AP527" s="209"/>
      <c r="AQ527" s="209"/>
      <c r="AR527" s="209"/>
      <c r="AS527" s="209"/>
      <c r="AT527" s="209"/>
      <c r="AU527" s="209"/>
      <c r="AV527" s="210"/>
    </row>
    <row r="528" spans="1:16384" x14ac:dyDescent="0.15">
      <c r="A528" s="85" t="s">
        <v>3416</v>
      </c>
      <c r="B528" s="317" t="s">
        <v>852</v>
      </c>
      <c r="C528" s="313" t="s">
        <v>2702</v>
      </c>
      <c r="D528" s="304">
        <f t="shared" si="69"/>
        <v>0</v>
      </c>
      <c r="E528" s="239">
        <f t="shared" si="70"/>
        <v>0</v>
      </c>
      <c r="F528" s="285"/>
      <c r="G528" s="285"/>
      <c r="H528" s="285"/>
      <c r="I528" s="319"/>
      <c r="J528" s="319"/>
      <c r="K528" s="319"/>
      <c r="L528" s="319"/>
      <c r="M528" s="319"/>
      <c r="N528" s="319"/>
      <c r="O528" s="319"/>
      <c r="P528" s="319"/>
      <c r="Q528" s="319"/>
      <c r="R528" s="319"/>
      <c r="S528" s="319"/>
      <c r="T528" s="319"/>
      <c r="U528" s="319"/>
      <c r="V528" s="319"/>
      <c r="W528" s="319"/>
      <c r="X528" s="319"/>
      <c r="Y528" s="319"/>
      <c r="Z528" s="319"/>
      <c r="AA528" s="319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320" t="s">
        <v>4052</v>
      </c>
      <c r="AM528" s="173">
        <v>5810</v>
      </c>
      <c r="AN528" s="321">
        <f t="shared" si="76"/>
        <v>0</v>
      </c>
      <c r="AO528" s="209"/>
      <c r="AP528" s="209"/>
      <c r="AQ528" s="209"/>
      <c r="AR528" s="209"/>
      <c r="AS528" s="209"/>
      <c r="AT528" s="209"/>
      <c r="AU528" s="209"/>
      <c r="AV528" s="210"/>
    </row>
    <row r="529" spans="1:16384" ht="21" x14ac:dyDescent="0.15">
      <c r="A529" s="85" t="s">
        <v>3417</v>
      </c>
      <c r="B529" s="317" t="s">
        <v>853</v>
      </c>
      <c r="C529" s="313" t="s">
        <v>2702</v>
      </c>
      <c r="D529" s="304">
        <f t="shared" si="69"/>
        <v>0</v>
      </c>
      <c r="E529" s="239">
        <f t="shared" si="70"/>
        <v>0</v>
      </c>
      <c r="F529" s="285"/>
      <c r="G529" s="285"/>
      <c r="H529" s="285"/>
      <c r="I529" s="319"/>
      <c r="J529" s="319"/>
      <c r="K529" s="319"/>
      <c r="L529" s="319"/>
      <c r="M529" s="319"/>
      <c r="N529" s="319"/>
      <c r="O529" s="319"/>
      <c r="P529" s="319"/>
      <c r="Q529" s="319"/>
      <c r="R529" s="319"/>
      <c r="S529" s="319"/>
      <c r="T529" s="319"/>
      <c r="U529" s="319"/>
      <c r="V529" s="319"/>
      <c r="W529" s="319"/>
      <c r="X529" s="319"/>
      <c r="Y529" s="319"/>
      <c r="Z529" s="319"/>
      <c r="AA529" s="319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320" t="s">
        <v>4052</v>
      </c>
      <c r="AM529" s="173">
        <v>4340</v>
      </c>
      <c r="AN529" s="321">
        <f t="shared" si="76"/>
        <v>0</v>
      </c>
      <c r="AO529" s="209"/>
      <c r="AP529" s="209"/>
      <c r="AQ529" s="209"/>
      <c r="AR529" s="209"/>
      <c r="AS529" s="209"/>
      <c r="AT529" s="209"/>
      <c r="AU529" s="209"/>
      <c r="AV529" s="210"/>
    </row>
    <row r="530" spans="1:16384" x14ac:dyDescent="0.15">
      <c r="A530" s="85" t="s">
        <v>3418</v>
      </c>
      <c r="B530" s="317" t="s">
        <v>1913</v>
      </c>
      <c r="C530" s="313" t="s">
        <v>2702</v>
      </c>
      <c r="D530" s="304">
        <f t="shared" si="69"/>
        <v>0</v>
      </c>
      <c r="E530" s="239">
        <f t="shared" si="70"/>
        <v>0</v>
      </c>
      <c r="F530" s="285"/>
      <c r="G530" s="285"/>
      <c r="H530" s="285"/>
      <c r="I530" s="319"/>
      <c r="J530" s="319"/>
      <c r="K530" s="319"/>
      <c r="L530" s="319"/>
      <c r="M530" s="319"/>
      <c r="N530" s="319"/>
      <c r="O530" s="319"/>
      <c r="P530" s="319"/>
      <c r="Q530" s="319"/>
      <c r="R530" s="319"/>
      <c r="S530" s="319"/>
      <c r="T530" s="319"/>
      <c r="U530" s="319"/>
      <c r="V530" s="319"/>
      <c r="W530" s="319"/>
      <c r="X530" s="319"/>
      <c r="Y530" s="319"/>
      <c r="Z530" s="319"/>
      <c r="AA530" s="319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320" t="s">
        <v>4052</v>
      </c>
      <c r="AM530" s="173">
        <v>5300</v>
      </c>
      <c r="AN530" s="321">
        <f t="shared" si="76"/>
        <v>0</v>
      </c>
      <c r="AO530" s="209"/>
      <c r="AP530" s="209"/>
      <c r="AQ530" s="209"/>
      <c r="AR530" s="209"/>
      <c r="AS530" s="209"/>
      <c r="AT530" s="209"/>
      <c r="AU530" s="209"/>
      <c r="AV530" s="210"/>
    </row>
    <row r="531" spans="1:16384" x14ac:dyDescent="0.15">
      <c r="A531" s="85" t="s">
        <v>3419</v>
      </c>
      <c r="B531" s="317" t="s">
        <v>497</v>
      </c>
      <c r="C531" s="313" t="s">
        <v>2702</v>
      </c>
      <c r="D531" s="304">
        <f t="shared" si="69"/>
        <v>0</v>
      </c>
      <c r="E531" s="239">
        <f t="shared" si="70"/>
        <v>0</v>
      </c>
      <c r="F531" s="285"/>
      <c r="G531" s="285"/>
      <c r="H531" s="285"/>
      <c r="I531" s="319"/>
      <c r="J531" s="319"/>
      <c r="K531" s="319"/>
      <c r="L531" s="319"/>
      <c r="M531" s="319"/>
      <c r="N531" s="319"/>
      <c r="O531" s="319"/>
      <c r="P531" s="319"/>
      <c r="Q531" s="319"/>
      <c r="R531" s="319"/>
      <c r="S531" s="319"/>
      <c r="T531" s="319"/>
      <c r="U531" s="319"/>
      <c r="V531" s="319"/>
      <c r="W531" s="319"/>
      <c r="X531" s="319"/>
      <c r="Y531" s="319"/>
      <c r="Z531" s="319"/>
      <c r="AA531" s="319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320" t="s">
        <v>4052</v>
      </c>
      <c r="AM531" s="173">
        <v>4390</v>
      </c>
      <c r="AN531" s="321">
        <f t="shared" si="76"/>
        <v>0</v>
      </c>
      <c r="AO531" s="209"/>
      <c r="AP531" s="209"/>
      <c r="AQ531" s="209"/>
      <c r="AR531" s="209"/>
      <c r="AS531" s="209"/>
      <c r="AT531" s="209"/>
      <c r="AU531" s="209"/>
      <c r="AV531" s="210"/>
    </row>
    <row r="532" spans="1:16384" x14ac:dyDescent="0.15">
      <c r="A532" s="85" t="s">
        <v>3420</v>
      </c>
      <c r="B532" s="317" t="s">
        <v>1606</v>
      </c>
      <c r="C532" s="313" t="s">
        <v>2702</v>
      </c>
      <c r="D532" s="304">
        <f t="shared" si="69"/>
        <v>0</v>
      </c>
      <c r="E532" s="239">
        <f t="shared" si="70"/>
        <v>0</v>
      </c>
      <c r="F532" s="285"/>
      <c r="G532" s="285"/>
      <c r="H532" s="285"/>
      <c r="I532" s="319"/>
      <c r="J532" s="319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  <c r="V532" s="319"/>
      <c r="W532" s="319"/>
      <c r="X532" s="319"/>
      <c r="Y532" s="319"/>
      <c r="Z532" s="319"/>
      <c r="AA532" s="319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320" t="s">
        <v>4052</v>
      </c>
      <c r="AM532" s="173">
        <v>6000</v>
      </c>
      <c r="AN532" s="321">
        <f t="shared" si="76"/>
        <v>0</v>
      </c>
      <c r="AO532" s="209"/>
      <c r="AP532" s="209"/>
      <c r="AQ532" s="209"/>
      <c r="AR532" s="209"/>
      <c r="AS532" s="209"/>
      <c r="AT532" s="209"/>
      <c r="AU532" s="209"/>
      <c r="AV532" s="210"/>
    </row>
    <row r="533" spans="1:16384" x14ac:dyDescent="0.15">
      <c r="A533" s="85" t="s">
        <v>3421</v>
      </c>
      <c r="B533" s="317" t="s">
        <v>1480</v>
      </c>
      <c r="C533" s="313" t="s">
        <v>2702</v>
      </c>
      <c r="D533" s="304">
        <f t="shared" si="69"/>
        <v>0</v>
      </c>
      <c r="E533" s="239">
        <f t="shared" si="70"/>
        <v>0</v>
      </c>
      <c r="F533" s="285"/>
      <c r="G533" s="285"/>
      <c r="H533" s="285"/>
      <c r="I533" s="319"/>
      <c r="J533" s="319"/>
      <c r="K533" s="319"/>
      <c r="L533" s="319"/>
      <c r="M533" s="319"/>
      <c r="N533" s="319"/>
      <c r="O533" s="319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320" t="s">
        <v>4052</v>
      </c>
      <c r="AM533" s="173">
        <v>6660</v>
      </c>
      <c r="AN533" s="321">
        <f t="shared" si="76"/>
        <v>0</v>
      </c>
      <c r="AO533" s="209"/>
      <c r="AP533" s="209"/>
      <c r="AQ533" s="209"/>
      <c r="AR533" s="209"/>
      <c r="AS533" s="209"/>
      <c r="AT533" s="209"/>
      <c r="AU533" s="209"/>
      <c r="AV533" s="210"/>
    </row>
    <row r="534" spans="1:16384" s="254" customFormat="1" ht="42" x14ac:dyDescent="0.15">
      <c r="A534" s="107" t="s">
        <v>4153</v>
      </c>
      <c r="B534" s="322" t="s">
        <v>2144</v>
      </c>
      <c r="C534" s="323" t="s">
        <v>2702</v>
      </c>
      <c r="D534" s="305">
        <f t="shared" si="69"/>
        <v>0</v>
      </c>
      <c r="E534" s="247">
        <f t="shared" si="70"/>
        <v>0</v>
      </c>
      <c r="F534" s="285"/>
      <c r="G534" s="285"/>
      <c r="H534" s="285"/>
      <c r="I534" s="324"/>
      <c r="J534" s="324"/>
      <c r="K534" s="324"/>
      <c r="L534" s="324"/>
      <c r="M534" s="324"/>
      <c r="N534" s="324"/>
      <c r="O534" s="324"/>
      <c r="P534" s="324"/>
      <c r="Q534" s="324"/>
      <c r="R534" s="324"/>
      <c r="S534" s="324"/>
      <c r="T534" s="324"/>
      <c r="U534" s="324"/>
      <c r="V534" s="324"/>
      <c r="W534" s="324"/>
      <c r="X534" s="324"/>
      <c r="Y534" s="324"/>
      <c r="Z534" s="324"/>
      <c r="AA534" s="324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325" t="s">
        <v>4052</v>
      </c>
      <c r="AM534" s="174">
        <v>25170</v>
      </c>
      <c r="AN534" s="326">
        <f t="shared" si="76"/>
        <v>0</v>
      </c>
      <c r="AO534" s="209"/>
      <c r="AP534" s="209"/>
      <c r="AQ534" s="209"/>
      <c r="AR534" s="209"/>
      <c r="AS534" s="209"/>
      <c r="AT534" s="209"/>
      <c r="AU534" s="209"/>
      <c r="AV534" s="253"/>
    </row>
    <row r="535" spans="1:16384" s="257" customFormat="1" x14ac:dyDescent="0.15">
      <c r="A535" s="65"/>
      <c r="B535" s="255" t="s">
        <v>728</v>
      </c>
      <c r="C535" s="296"/>
      <c r="D535" s="385">
        <f>SUM(D517:D534)</f>
        <v>0</v>
      </c>
      <c r="E535" s="385">
        <f>SUM(E517:E534)</f>
        <v>0</v>
      </c>
      <c r="F535" s="385">
        <f>SUM(F517:F534)</f>
        <v>0</v>
      </c>
      <c r="G535" s="385">
        <f>SUM(G517:G534)</f>
        <v>0</v>
      </c>
      <c r="H535" s="385">
        <f>SUM(H517:H534)</f>
        <v>0</v>
      </c>
      <c r="I535" s="385"/>
      <c r="J535" s="385"/>
      <c r="K535" s="385"/>
      <c r="L535" s="385"/>
      <c r="M535" s="385"/>
      <c r="N535" s="385"/>
      <c r="O535" s="385"/>
      <c r="P535" s="385"/>
      <c r="Q535" s="385"/>
      <c r="R535" s="385"/>
      <c r="S535" s="385"/>
      <c r="T535" s="385"/>
      <c r="U535" s="385"/>
      <c r="V535" s="385"/>
      <c r="W535" s="385"/>
      <c r="X535" s="385"/>
      <c r="Y535" s="385"/>
      <c r="Z535" s="385"/>
      <c r="AA535" s="385"/>
      <c r="AB535" s="437">
        <f t="shared" ref="AB535:AD535" si="77">SUM(AB517:AB534)</f>
        <v>0</v>
      </c>
      <c r="AC535" s="437">
        <f t="shared" si="77"/>
        <v>0</v>
      </c>
      <c r="AD535" s="437">
        <f t="shared" si="77"/>
        <v>0</v>
      </c>
      <c r="AE535" s="385">
        <f t="shared" ref="AE535:AN535" si="78">SUM(AE517:AE534)</f>
        <v>0</v>
      </c>
      <c r="AF535" s="385">
        <f t="shared" si="78"/>
        <v>0</v>
      </c>
      <c r="AG535" s="385">
        <f t="shared" si="78"/>
        <v>0</v>
      </c>
      <c r="AH535" s="385">
        <f t="shared" si="78"/>
        <v>0</v>
      </c>
      <c r="AI535" s="385">
        <f t="shared" si="78"/>
        <v>0</v>
      </c>
      <c r="AJ535" s="385">
        <f t="shared" si="78"/>
        <v>0</v>
      </c>
      <c r="AK535" s="385">
        <f t="shared" si="78"/>
        <v>0</v>
      </c>
      <c r="AL535" s="385">
        <f t="shared" si="78"/>
        <v>0</v>
      </c>
      <c r="AM535" s="167">
        <f t="shared" si="78"/>
        <v>100370</v>
      </c>
      <c r="AN535" s="385">
        <f t="shared" si="78"/>
        <v>0</v>
      </c>
      <c r="AO535" s="278"/>
      <c r="AP535" s="278"/>
      <c r="AQ535" s="278"/>
      <c r="AR535" s="278"/>
      <c r="AS535" s="278"/>
      <c r="AT535" s="278"/>
      <c r="AU535" s="278"/>
      <c r="AV535" s="279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6"/>
      <c r="BL535" s="256"/>
      <c r="BM535" s="256"/>
      <c r="BN535" s="256"/>
      <c r="BO535" s="256"/>
      <c r="BP535" s="256"/>
      <c r="BQ535" s="256"/>
      <c r="BR535" s="256"/>
      <c r="BS535" s="256"/>
      <c r="BT535" s="256"/>
      <c r="BU535" s="256"/>
      <c r="BV535" s="256"/>
      <c r="BW535" s="256"/>
      <c r="BX535" s="256"/>
      <c r="BY535" s="256"/>
      <c r="BZ535" s="256"/>
      <c r="CA535" s="256"/>
      <c r="CB535" s="256"/>
      <c r="CC535" s="256"/>
      <c r="CD535" s="256"/>
      <c r="CE535" s="256"/>
      <c r="CF535" s="256"/>
      <c r="CG535" s="256"/>
      <c r="CH535" s="256"/>
      <c r="CI535" s="256"/>
      <c r="CJ535" s="256"/>
      <c r="CK535" s="256"/>
      <c r="CL535" s="256"/>
      <c r="CM535" s="256"/>
      <c r="CN535" s="256"/>
      <c r="CO535" s="256"/>
      <c r="CP535" s="256"/>
      <c r="CQ535" s="256"/>
      <c r="CR535" s="256"/>
      <c r="CS535" s="256"/>
      <c r="CT535" s="256"/>
      <c r="CU535" s="256"/>
      <c r="CV535" s="256"/>
      <c r="CW535" s="256"/>
      <c r="CX535" s="256"/>
      <c r="CY535" s="256"/>
      <c r="CZ535" s="256"/>
      <c r="DA535" s="256"/>
      <c r="DB535" s="256"/>
      <c r="DC535" s="256"/>
      <c r="DD535" s="256"/>
      <c r="DE535" s="256"/>
      <c r="DF535" s="256"/>
      <c r="DG535" s="256"/>
      <c r="DH535" s="256"/>
      <c r="DI535" s="256"/>
      <c r="DJ535" s="256"/>
      <c r="DK535" s="256"/>
      <c r="DL535" s="256"/>
      <c r="DM535" s="256"/>
      <c r="DN535" s="256"/>
      <c r="DO535" s="256"/>
      <c r="DP535" s="256"/>
      <c r="DQ535" s="256"/>
      <c r="DR535" s="256"/>
      <c r="DS535" s="256"/>
      <c r="DT535" s="256"/>
      <c r="DU535" s="256"/>
      <c r="DV535" s="256"/>
      <c r="DW535" s="256"/>
      <c r="DX535" s="256"/>
      <c r="DY535" s="256"/>
      <c r="DZ535" s="256"/>
      <c r="EA535" s="256"/>
      <c r="EB535" s="256"/>
      <c r="EC535" s="256"/>
      <c r="ED535" s="256"/>
      <c r="EE535" s="256"/>
      <c r="EF535" s="256"/>
      <c r="EG535" s="256"/>
      <c r="EH535" s="256"/>
      <c r="EI535" s="256"/>
      <c r="EJ535" s="256"/>
      <c r="EK535" s="256"/>
      <c r="EL535" s="256"/>
      <c r="EM535" s="256"/>
      <c r="EN535" s="256"/>
      <c r="EO535" s="256"/>
      <c r="EP535" s="256"/>
      <c r="EQ535" s="256"/>
      <c r="ER535" s="256"/>
      <c r="ES535" s="256"/>
      <c r="ET535" s="256"/>
      <c r="EU535" s="256"/>
      <c r="EV535" s="256"/>
      <c r="EW535" s="256"/>
      <c r="EX535" s="256"/>
      <c r="EY535" s="256"/>
      <c r="EZ535" s="256"/>
      <c r="FA535" s="256"/>
      <c r="FB535" s="256"/>
      <c r="FC535" s="256"/>
      <c r="FD535" s="256"/>
      <c r="FE535" s="256"/>
      <c r="FF535" s="256"/>
      <c r="FG535" s="256"/>
      <c r="FH535" s="256"/>
      <c r="FI535" s="256"/>
      <c r="FJ535" s="256"/>
      <c r="FK535" s="256"/>
      <c r="FL535" s="256"/>
      <c r="FM535" s="256"/>
      <c r="FN535" s="256"/>
      <c r="FO535" s="256"/>
      <c r="FP535" s="256"/>
      <c r="FQ535" s="256"/>
      <c r="FR535" s="256"/>
      <c r="FS535" s="256"/>
      <c r="FT535" s="256"/>
      <c r="FU535" s="256"/>
      <c r="FV535" s="256"/>
      <c r="FW535" s="256"/>
      <c r="FX535" s="256"/>
      <c r="FY535" s="256"/>
      <c r="FZ535" s="256"/>
      <c r="GA535" s="256"/>
      <c r="GB535" s="256"/>
      <c r="GC535" s="256"/>
      <c r="GD535" s="256"/>
      <c r="GE535" s="256"/>
      <c r="GF535" s="256"/>
      <c r="GG535" s="256"/>
      <c r="GH535" s="256"/>
      <c r="GI535" s="256"/>
      <c r="GJ535" s="256"/>
      <c r="GK535" s="256"/>
      <c r="GL535" s="256"/>
      <c r="GM535" s="256"/>
      <c r="GN535" s="256"/>
      <c r="GO535" s="256"/>
      <c r="GP535" s="256"/>
      <c r="GQ535" s="256"/>
      <c r="GR535" s="256"/>
      <c r="GS535" s="256"/>
      <c r="GT535" s="256"/>
      <c r="GU535" s="256"/>
      <c r="GV535" s="256"/>
      <c r="GW535" s="256"/>
      <c r="GX535" s="256"/>
      <c r="GY535" s="256"/>
      <c r="GZ535" s="256"/>
      <c r="HA535" s="256"/>
      <c r="HB535" s="256"/>
      <c r="HC535" s="256"/>
      <c r="HD535" s="256"/>
      <c r="HE535" s="256"/>
      <c r="HF535" s="256"/>
      <c r="HG535" s="256"/>
      <c r="HH535" s="256"/>
      <c r="HI535" s="256"/>
      <c r="HJ535" s="256"/>
      <c r="HK535" s="256"/>
      <c r="HL535" s="256"/>
      <c r="HM535" s="256"/>
      <c r="HN535" s="256"/>
      <c r="HO535" s="256"/>
      <c r="HP535" s="256"/>
      <c r="HQ535" s="256"/>
      <c r="HR535" s="256"/>
      <c r="HS535" s="256"/>
      <c r="HT535" s="256"/>
      <c r="HU535" s="256"/>
      <c r="HV535" s="256"/>
      <c r="HW535" s="256"/>
      <c r="HX535" s="256"/>
      <c r="HY535" s="256"/>
      <c r="HZ535" s="256"/>
      <c r="IA535" s="256"/>
      <c r="IB535" s="256"/>
      <c r="IC535" s="256"/>
      <c r="ID535" s="256"/>
      <c r="IE535" s="256"/>
      <c r="IF535" s="256"/>
      <c r="IG535" s="256"/>
      <c r="IH535" s="256"/>
      <c r="II535" s="256"/>
      <c r="IJ535" s="256"/>
      <c r="IK535" s="256"/>
      <c r="IL535" s="256"/>
      <c r="IM535" s="256"/>
      <c r="IN535" s="256"/>
      <c r="IO535" s="256"/>
      <c r="IP535" s="256"/>
      <c r="IQ535" s="256"/>
      <c r="IR535" s="256"/>
      <c r="IS535" s="256"/>
      <c r="IT535" s="256"/>
      <c r="IU535" s="256"/>
      <c r="IV535" s="256"/>
      <c r="IW535" s="256"/>
      <c r="IX535" s="256"/>
      <c r="IY535" s="256"/>
      <c r="IZ535" s="256"/>
      <c r="JA535" s="256"/>
      <c r="JB535" s="256"/>
      <c r="JC535" s="256"/>
      <c r="JD535" s="256"/>
      <c r="JE535" s="256"/>
      <c r="JF535" s="256"/>
      <c r="JG535" s="256"/>
      <c r="JH535" s="256"/>
      <c r="JI535" s="256"/>
      <c r="JJ535" s="256"/>
      <c r="JK535" s="256"/>
      <c r="JL535" s="256"/>
      <c r="JM535" s="256"/>
      <c r="JN535" s="256"/>
      <c r="JO535" s="256"/>
      <c r="JP535" s="256"/>
      <c r="JQ535" s="256"/>
      <c r="JR535" s="256"/>
      <c r="JS535" s="256"/>
      <c r="JT535" s="256"/>
      <c r="JU535" s="256"/>
      <c r="JV535" s="256"/>
      <c r="JW535" s="256"/>
      <c r="JX535" s="256"/>
      <c r="JY535" s="256"/>
      <c r="JZ535" s="256"/>
      <c r="KA535" s="256"/>
      <c r="KB535" s="256"/>
      <c r="KC535" s="256"/>
      <c r="KD535" s="256"/>
      <c r="KE535" s="256"/>
      <c r="KF535" s="256"/>
      <c r="KG535" s="256"/>
      <c r="KH535" s="256"/>
      <c r="KI535" s="256"/>
      <c r="KJ535" s="256"/>
      <c r="KK535" s="256"/>
      <c r="KL535" s="256"/>
      <c r="KM535" s="256"/>
      <c r="KN535" s="256"/>
      <c r="KO535" s="256"/>
      <c r="KP535" s="256"/>
      <c r="KQ535" s="256"/>
      <c r="KR535" s="256"/>
      <c r="KS535" s="256"/>
      <c r="KT535" s="256"/>
      <c r="KU535" s="256"/>
      <c r="KV535" s="256"/>
      <c r="KW535" s="256"/>
      <c r="KX535" s="256"/>
      <c r="KY535" s="256"/>
      <c r="KZ535" s="256"/>
      <c r="LA535" s="256"/>
      <c r="LB535" s="256"/>
      <c r="LC535" s="256"/>
      <c r="LD535" s="256"/>
      <c r="LE535" s="256"/>
      <c r="LF535" s="256"/>
      <c r="LG535" s="256"/>
      <c r="LH535" s="256"/>
      <c r="LI535" s="256"/>
      <c r="LJ535" s="256"/>
      <c r="LK535" s="256"/>
      <c r="LL535" s="256"/>
      <c r="LM535" s="256"/>
      <c r="LN535" s="256"/>
      <c r="LO535" s="256"/>
      <c r="LP535" s="256"/>
      <c r="LQ535" s="256"/>
      <c r="LR535" s="256"/>
      <c r="LS535" s="256"/>
      <c r="LT535" s="256"/>
      <c r="LU535" s="256"/>
      <c r="LV535" s="256"/>
      <c r="LW535" s="256"/>
      <c r="LX535" s="256"/>
      <c r="LY535" s="256"/>
      <c r="LZ535" s="256"/>
      <c r="MA535" s="256"/>
      <c r="MB535" s="256"/>
      <c r="MC535" s="256"/>
      <c r="MD535" s="256"/>
      <c r="ME535" s="256"/>
      <c r="MF535" s="256"/>
      <c r="MG535" s="256"/>
      <c r="MH535" s="256"/>
      <c r="MI535" s="256"/>
      <c r="MJ535" s="256"/>
      <c r="MK535" s="256"/>
      <c r="ML535" s="256"/>
      <c r="MM535" s="256"/>
      <c r="MN535" s="256"/>
      <c r="MO535" s="256"/>
      <c r="MP535" s="256"/>
      <c r="MQ535" s="256"/>
      <c r="MR535" s="256"/>
      <c r="MS535" s="256"/>
      <c r="MT535" s="256"/>
      <c r="MU535" s="256"/>
      <c r="MV535" s="256"/>
      <c r="MW535" s="256"/>
      <c r="MX535" s="256"/>
      <c r="MY535" s="256"/>
      <c r="MZ535" s="256"/>
      <c r="NA535" s="256"/>
      <c r="NB535" s="256"/>
      <c r="NC535" s="256"/>
      <c r="ND535" s="256"/>
      <c r="NE535" s="256"/>
      <c r="NF535" s="256"/>
      <c r="NG535" s="256"/>
      <c r="NH535" s="256"/>
      <c r="NI535" s="256"/>
      <c r="NJ535" s="256"/>
      <c r="NK535" s="256"/>
      <c r="NL535" s="256"/>
      <c r="NM535" s="256"/>
      <c r="NN535" s="256"/>
      <c r="NO535" s="256"/>
      <c r="NP535" s="256"/>
      <c r="NQ535" s="256"/>
      <c r="NR535" s="256"/>
      <c r="NS535" s="256"/>
      <c r="NT535" s="256"/>
      <c r="NU535" s="256"/>
      <c r="NV535" s="256"/>
      <c r="NW535" s="256"/>
      <c r="NX535" s="256"/>
      <c r="NY535" s="256"/>
      <c r="NZ535" s="256"/>
      <c r="OA535" s="256"/>
      <c r="OB535" s="256"/>
      <c r="OC535" s="256"/>
      <c r="OD535" s="256"/>
      <c r="OE535" s="256"/>
      <c r="OF535" s="256"/>
      <c r="OG535" s="256"/>
      <c r="OH535" s="256"/>
      <c r="OI535" s="256"/>
      <c r="OJ535" s="256"/>
      <c r="OK535" s="256"/>
      <c r="OL535" s="256"/>
      <c r="OM535" s="256"/>
      <c r="ON535" s="256"/>
      <c r="OO535" s="256"/>
      <c r="OP535" s="256"/>
      <c r="OQ535" s="256"/>
      <c r="OR535" s="256"/>
      <c r="OS535" s="256"/>
      <c r="OT535" s="256"/>
      <c r="OU535" s="256"/>
      <c r="OV535" s="256"/>
      <c r="OW535" s="256"/>
      <c r="OX535" s="256"/>
      <c r="OY535" s="256"/>
      <c r="OZ535" s="256"/>
      <c r="PA535" s="256"/>
      <c r="PB535" s="256"/>
      <c r="PC535" s="256"/>
      <c r="PD535" s="256"/>
      <c r="PE535" s="256"/>
      <c r="PF535" s="256"/>
      <c r="PG535" s="256"/>
      <c r="PH535" s="256"/>
      <c r="PI535" s="256"/>
      <c r="PJ535" s="256"/>
      <c r="PK535" s="256"/>
      <c r="PL535" s="256"/>
      <c r="PM535" s="256"/>
      <c r="PN535" s="256"/>
      <c r="PO535" s="256"/>
      <c r="PP535" s="256"/>
      <c r="PQ535" s="256"/>
      <c r="PR535" s="256"/>
      <c r="PS535" s="256"/>
      <c r="PT535" s="256"/>
      <c r="PU535" s="256"/>
      <c r="PV535" s="256"/>
      <c r="PW535" s="256"/>
      <c r="PX535" s="256"/>
      <c r="PY535" s="256"/>
      <c r="PZ535" s="256"/>
      <c r="QA535" s="256"/>
      <c r="QB535" s="256"/>
      <c r="QC535" s="256"/>
      <c r="QD535" s="256"/>
      <c r="QE535" s="256"/>
      <c r="QF535" s="256"/>
      <c r="QG535" s="256"/>
      <c r="QH535" s="256"/>
      <c r="QI535" s="256"/>
      <c r="QJ535" s="256"/>
      <c r="QK535" s="256"/>
      <c r="QL535" s="256"/>
      <c r="QM535" s="256"/>
      <c r="QN535" s="256"/>
      <c r="QO535" s="256"/>
      <c r="QP535" s="256"/>
      <c r="QQ535" s="256"/>
      <c r="QR535" s="256"/>
      <c r="QS535" s="256"/>
      <c r="QT535" s="256"/>
      <c r="QU535" s="256"/>
      <c r="QV535" s="256"/>
      <c r="QW535" s="256"/>
      <c r="QX535" s="256"/>
      <c r="QY535" s="256"/>
      <c r="QZ535" s="256"/>
      <c r="RA535" s="256"/>
      <c r="RB535" s="256"/>
      <c r="RC535" s="256"/>
      <c r="RD535" s="256"/>
      <c r="RE535" s="256"/>
      <c r="RF535" s="256"/>
      <c r="RG535" s="256"/>
      <c r="RH535" s="256"/>
      <c r="RI535" s="256"/>
      <c r="RJ535" s="256"/>
      <c r="RK535" s="256"/>
      <c r="RL535" s="256"/>
      <c r="RM535" s="256"/>
      <c r="RN535" s="256"/>
      <c r="RO535" s="256"/>
      <c r="RP535" s="256"/>
      <c r="RQ535" s="256"/>
      <c r="RR535" s="256"/>
      <c r="RS535" s="256"/>
      <c r="RT535" s="256"/>
      <c r="RU535" s="256"/>
      <c r="RV535" s="256"/>
      <c r="RW535" s="256"/>
      <c r="RX535" s="256"/>
      <c r="RY535" s="256"/>
      <c r="RZ535" s="256"/>
      <c r="SA535" s="256"/>
      <c r="SB535" s="256"/>
      <c r="SC535" s="256"/>
      <c r="SD535" s="256"/>
      <c r="SE535" s="256"/>
      <c r="SF535" s="256"/>
      <c r="SG535" s="256"/>
      <c r="SH535" s="256"/>
      <c r="SI535" s="256"/>
      <c r="SJ535" s="256"/>
      <c r="SK535" s="256"/>
      <c r="SL535" s="256"/>
      <c r="SM535" s="256"/>
      <c r="SN535" s="256"/>
      <c r="SO535" s="256"/>
      <c r="SP535" s="256"/>
      <c r="SQ535" s="256"/>
      <c r="SR535" s="256"/>
      <c r="SS535" s="256"/>
      <c r="ST535" s="256"/>
      <c r="SU535" s="256"/>
      <c r="SV535" s="256"/>
      <c r="SW535" s="256"/>
      <c r="SX535" s="256"/>
      <c r="SY535" s="256"/>
      <c r="SZ535" s="256"/>
      <c r="TA535" s="256"/>
      <c r="TB535" s="256"/>
      <c r="TC535" s="256"/>
      <c r="TD535" s="256"/>
      <c r="TE535" s="256"/>
      <c r="TF535" s="256"/>
      <c r="TG535" s="256"/>
      <c r="TH535" s="256"/>
      <c r="TI535" s="256"/>
      <c r="TJ535" s="256"/>
      <c r="TK535" s="256"/>
      <c r="TL535" s="256"/>
      <c r="TM535" s="256"/>
      <c r="TN535" s="256"/>
      <c r="TO535" s="256"/>
      <c r="TP535" s="256"/>
      <c r="TQ535" s="256"/>
      <c r="TR535" s="256"/>
      <c r="TS535" s="256"/>
      <c r="TT535" s="256"/>
      <c r="TU535" s="256"/>
      <c r="TV535" s="256"/>
      <c r="TW535" s="256"/>
      <c r="TX535" s="256"/>
      <c r="TY535" s="256"/>
      <c r="TZ535" s="256"/>
      <c r="UA535" s="256"/>
      <c r="UB535" s="256"/>
      <c r="UC535" s="256"/>
      <c r="UD535" s="256"/>
      <c r="UE535" s="256"/>
      <c r="UF535" s="256"/>
      <c r="UG535" s="256"/>
      <c r="UH535" s="256"/>
      <c r="UI535" s="256"/>
      <c r="UJ535" s="256"/>
      <c r="UK535" s="256"/>
      <c r="UL535" s="256"/>
      <c r="UM535" s="256"/>
      <c r="UN535" s="256"/>
      <c r="UO535" s="256"/>
      <c r="UP535" s="256"/>
      <c r="UQ535" s="256"/>
      <c r="UR535" s="256"/>
      <c r="US535" s="256"/>
      <c r="UT535" s="256"/>
      <c r="UU535" s="256"/>
      <c r="UV535" s="256"/>
      <c r="UW535" s="256"/>
      <c r="UX535" s="256"/>
      <c r="UY535" s="256"/>
      <c r="UZ535" s="256"/>
      <c r="VA535" s="256"/>
      <c r="VB535" s="256"/>
      <c r="VC535" s="256"/>
      <c r="VD535" s="256"/>
      <c r="VE535" s="256"/>
      <c r="VF535" s="256"/>
      <c r="VG535" s="256"/>
      <c r="VH535" s="256"/>
      <c r="VI535" s="256"/>
      <c r="VJ535" s="256"/>
      <c r="VK535" s="256"/>
      <c r="VL535" s="256"/>
      <c r="VM535" s="256"/>
      <c r="VN535" s="256"/>
      <c r="VO535" s="256"/>
      <c r="VP535" s="256"/>
      <c r="VQ535" s="256"/>
      <c r="VR535" s="256"/>
      <c r="VS535" s="256"/>
      <c r="VT535" s="256"/>
      <c r="VU535" s="256"/>
      <c r="VV535" s="256"/>
      <c r="VW535" s="256"/>
      <c r="VX535" s="256"/>
      <c r="VY535" s="256"/>
      <c r="VZ535" s="256"/>
      <c r="WA535" s="256"/>
      <c r="WB535" s="256"/>
      <c r="WC535" s="256"/>
      <c r="WD535" s="256"/>
      <c r="WE535" s="256"/>
      <c r="WF535" s="256"/>
      <c r="WG535" s="256"/>
      <c r="WH535" s="256"/>
      <c r="WI535" s="256"/>
      <c r="WJ535" s="256"/>
      <c r="WK535" s="256"/>
      <c r="WL535" s="256"/>
      <c r="WM535" s="256"/>
      <c r="WN535" s="256"/>
      <c r="WO535" s="256"/>
      <c r="WP535" s="256"/>
      <c r="WQ535" s="256"/>
      <c r="WR535" s="256"/>
      <c r="WS535" s="256"/>
      <c r="WT535" s="256"/>
      <c r="WU535" s="256"/>
      <c r="WV535" s="256"/>
      <c r="WW535" s="256"/>
      <c r="WX535" s="256"/>
      <c r="WY535" s="256"/>
      <c r="WZ535" s="256"/>
      <c r="XA535" s="256"/>
      <c r="XB535" s="256"/>
      <c r="XC535" s="256"/>
      <c r="XD535" s="256"/>
      <c r="XE535" s="256"/>
      <c r="XF535" s="256"/>
      <c r="XG535" s="256"/>
      <c r="XH535" s="256"/>
      <c r="XI535" s="256"/>
      <c r="XJ535" s="256"/>
      <c r="XK535" s="256"/>
      <c r="XL535" s="256"/>
      <c r="XM535" s="256"/>
      <c r="XN535" s="256"/>
      <c r="XO535" s="256"/>
      <c r="XP535" s="256"/>
      <c r="XQ535" s="256"/>
      <c r="XR535" s="256"/>
      <c r="XS535" s="256"/>
      <c r="XT535" s="256"/>
      <c r="XU535" s="256"/>
      <c r="XV535" s="256"/>
      <c r="XW535" s="256"/>
      <c r="XX535" s="256"/>
      <c r="XY535" s="256"/>
      <c r="XZ535" s="256"/>
      <c r="YA535" s="256"/>
      <c r="YB535" s="256"/>
      <c r="YC535" s="256"/>
      <c r="YD535" s="256"/>
      <c r="YE535" s="256"/>
      <c r="YF535" s="256"/>
      <c r="YG535" s="256"/>
      <c r="YH535" s="256"/>
      <c r="YI535" s="256"/>
      <c r="YJ535" s="256"/>
      <c r="YK535" s="256"/>
      <c r="YL535" s="256"/>
      <c r="YM535" s="256"/>
      <c r="YN535" s="256"/>
      <c r="YO535" s="256"/>
      <c r="YP535" s="256"/>
      <c r="YQ535" s="256"/>
      <c r="YR535" s="256"/>
      <c r="YS535" s="256"/>
      <c r="YT535" s="256"/>
      <c r="YU535" s="256"/>
      <c r="YV535" s="256"/>
      <c r="YW535" s="256"/>
      <c r="YX535" s="256"/>
      <c r="YY535" s="256"/>
      <c r="YZ535" s="256"/>
      <c r="ZA535" s="256"/>
      <c r="ZB535" s="256"/>
      <c r="ZC535" s="256"/>
      <c r="ZD535" s="256"/>
      <c r="ZE535" s="256"/>
      <c r="ZF535" s="256"/>
      <c r="ZG535" s="256"/>
      <c r="ZH535" s="256"/>
      <c r="ZI535" s="256"/>
      <c r="ZJ535" s="256"/>
      <c r="ZK535" s="256"/>
      <c r="ZL535" s="256"/>
      <c r="ZM535" s="256"/>
      <c r="ZN535" s="256"/>
      <c r="ZO535" s="256"/>
      <c r="ZP535" s="256"/>
      <c r="ZQ535" s="256"/>
      <c r="ZR535" s="256"/>
      <c r="ZS535" s="256"/>
      <c r="ZT535" s="256"/>
      <c r="ZU535" s="256"/>
      <c r="ZV535" s="256"/>
      <c r="ZW535" s="256"/>
      <c r="ZX535" s="256"/>
      <c r="ZY535" s="256"/>
      <c r="ZZ535" s="256"/>
      <c r="AAA535" s="256"/>
      <c r="AAB535" s="256"/>
      <c r="AAC535" s="256"/>
      <c r="AAD535" s="256"/>
      <c r="AAE535" s="256"/>
      <c r="AAF535" s="256"/>
      <c r="AAG535" s="256"/>
      <c r="AAH535" s="256"/>
      <c r="AAI535" s="256"/>
      <c r="AAJ535" s="256"/>
      <c r="AAK535" s="256"/>
      <c r="AAL535" s="256"/>
      <c r="AAM535" s="256"/>
      <c r="AAN535" s="256"/>
      <c r="AAO535" s="256"/>
      <c r="AAP535" s="256"/>
      <c r="AAQ535" s="256"/>
      <c r="AAR535" s="256"/>
      <c r="AAS535" s="256"/>
      <c r="AAT535" s="256"/>
      <c r="AAU535" s="256"/>
      <c r="AAV535" s="256"/>
      <c r="AAW535" s="256"/>
      <c r="AAX535" s="256"/>
      <c r="AAY535" s="256"/>
      <c r="AAZ535" s="256"/>
      <c r="ABA535" s="256"/>
      <c r="ABB535" s="256"/>
      <c r="ABC535" s="256"/>
      <c r="ABD535" s="256"/>
      <c r="ABE535" s="256"/>
      <c r="ABF535" s="256"/>
      <c r="ABG535" s="256"/>
      <c r="ABH535" s="256"/>
      <c r="ABI535" s="256"/>
      <c r="ABJ535" s="256"/>
      <c r="ABK535" s="256"/>
      <c r="ABL535" s="256"/>
      <c r="ABM535" s="256"/>
      <c r="ABN535" s="256"/>
      <c r="ABO535" s="256"/>
      <c r="ABP535" s="256"/>
      <c r="ABQ535" s="256"/>
      <c r="ABR535" s="256"/>
      <c r="ABS535" s="256"/>
      <c r="ABT535" s="256"/>
      <c r="ABU535" s="256"/>
      <c r="ABV535" s="256"/>
      <c r="ABW535" s="256"/>
      <c r="ABX535" s="256"/>
      <c r="ABY535" s="256"/>
      <c r="ABZ535" s="256"/>
      <c r="ACA535" s="256"/>
      <c r="ACB535" s="256"/>
      <c r="ACC535" s="256"/>
      <c r="ACD535" s="256"/>
      <c r="ACE535" s="256"/>
      <c r="ACF535" s="256"/>
      <c r="ACG535" s="256"/>
      <c r="ACH535" s="256"/>
      <c r="ACI535" s="256"/>
      <c r="ACJ535" s="256"/>
      <c r="ACK535" s="256"/>
      <c r="ACL535" s="256"/>
      <c r="ACM535" s="256"/>
      <c r="ACN535" s="256"/>
      <c r="ACO535" s="256"/>
      <c r="ACP535" s="256"/>
      <c r="ACQ535" s="256"/>
      <c r="ACR535" s="256"/>
      <c r="ACS535" s="256"/>
      <c r="ACT535" s="256"/>
      <c r="ACU535" s="256"/>
      <c r="ACV535" s="256"/>
      <c r="ACW535" s="256"/>
      <c r="ACX535" s="256"/>
      <c r="ACY535" s="256"/>
      <c r="ACZ535" s="256"/>
      <c r="ADA535" s="256"/>
      <c r="ADB535" s="256"/>
      <c r="ADC535" s="256"/>
      <c r="ADD535" s="256"/>
      <c r="ADE535" s="256"/>
      <c r="ADF535" s="256"/>
      <c r="ADG535" s="256"/>
      <c r="ADH535" s="256"/>
      <c r="ADI535" s="256"/>
      <c r="ADJ535" s="256"/>
      <c r="ADK535" s="256"/>
      <c r="ADL535" s="256"/>
      <c r="ADM535" s="256"/>
      <c r="ADN535" s="256"/>
      <c r="ADO535" s="256"/>
      <c r="ADP535" s="256"/>
      <c r="ADQ535" s="256"/>
      <c r="ADR535" s="256"/>
      <c r="ADS535" s="256"/>
      <c r="ADT535" s="256"/>
      <c r="ADU535" s="256"/>
      <c r="ADV535" s="256"/>
      <c r="ADW535" s="256"/>
      <c r="ADX535" s="256"/>
      <c r="ADY535" s="256"/>
      <c r="ADZ535" s="256"/>
      <c r="AEA535" s="256"/>
      <c r="AEB535" s="256"/>
      <c r="AEC535" s="256"/>
      <c r="AED535" s="256"/>
      <c r="AEE535" s="256"/>
      <c r="AEF535" s="256"/>
      <c r="AEG535" s="256"/>
      <c r="AEH535" s="256"/>
      <c r="AEI535" s="256"/>
      <c r="AEJ535" s="256"/>
      <c r="AEK535" s="256"/>
      <c r="AEL535" s="256"/>
      <c r="AEM535" s="256"/>
      <c r="AEN535" s="256"/>
      <c r="AEO535" s="256"/>
      <c r="AEP535" s="256"/>
      <c r="AEQ535" s="256"/>
      <c r="AER535" s="256"/>
      <c r="AES535" s="256"/>
      <c r="AET535" s="256"/>
      <c r="AEU535" s="256"/>
      <c r="AEV535" s="256"/>
      <c r="AEW535" s="256"/>
      <c r="AEX535" s="256"/>
      <c r="AEY535" s="256"/>
      <c r="AEZ535" s="256"/>
      <c r="AFA535" s="256"/>
      <c r="AFB535" s="256"/>
      <c r="AFC535" s="256"/>
      <c r="AFD535" s="256"/>
      <c r="AFE535" s="256"/>
      <c r="AFF535" s="256"/>
      <c r="AFG535" s="256"/>
      <c r="AFH535" s="256"/>
      <c r="AFI535" s="256"/>
      <c r="AFJ535" s="256"/>
      <c r="AFK535" s="256"/>
      <c r="AFL535" s="256"/>
      <c r="AFM535" s="256"/>
      <c r="AFN535" s="256"/>
      <c r="AFO535" s="256"/>
      <c r="AFP535" s="256"/>
      <c r="AFQ535" s="256"/>
      <c r="AFR535" s="256"/>
      <c r="AFS535" s="256"/>
      <c r="AFT535" s="256"/>
      <c r="AFU535" s="256"/>
      <c r="AFV535" s="256"/>
      <c r="AFW535" s="256"/>
      <c r="AFX535" s="256"/>
      <c r="AFY535" s="256"/>
      <c r="AFZ535" s="256"/>
      <c r="AGA535" s="256"/>
      <c r="AGB535" s="256"/>
      <c r="AGC535" s="256"/>
      <c r="AGD535" s="256"/>
      <c r="AGE535" s="256"/>
      <c r="AGF535" s="256"/>
      <c r="AGG535" s="256"/>
      <c r="AGH535" s="256"/>
      <c r="AGI535" s="256"/>
      <c r="AGJ535" s="256"/>
      <c r="AGK535" s="256"/>
      <c r="AGL535" s="256"/>
      <c r="AGM535" s="256"/>
      <c r="AGN535" s="256"/>
      <c r="AGO535" s="256"/>
      <c r="AGP535" s="256"/>
      <c r="AGQ535" s="256"/>
      <c r="AGR535" s="256"/>
      <c r="AGS535" s="256"/>
      <c r="AGT535" s="256"/>
      <c r="AGU535" s="256"/>
      <c r="AGV535" s="256"/>
      <c r="AGW535" s="256"/>
      <c r="AGX535" s="256"/>
      <c r="AGY535" s="256"/>
      <c r="AGZ535" s="256"/>
      <c r="AHA535" s="256"/>
      <c r="AHB535" s="256"/>
      <c r="AHC535" s="256"/>
      <c r="AHD535" s="256"/>
      <c r="AHE535" s="256"/>
      <c r="AHF535" s="256"/>
      <c r="AHG535" s="256"/>
      <c r="AHH535" s="256"/>
      <c r="AHI535" s="256"/>
      <c r="AHJ535" s="256"/>
      <c r="AHK535" s="256"/>
      <c r="AHL535" s="256"/>
      <c r="AHM535" s="256"/>
      <c r="AHN535" s="256"/>
      <c r="AHO535" s="256"/>
      <c r="AHP535" s="256"/>
      <c r="AHQ535" s="256"/>
      <c r="AHR535" s="256"/>
      <c r="AHS535" s="256"/>
      <c r="AHT535" s="256"/>
      <c r="AHU535" s="256"/>
      <c r="AHV535" s="256"/>
      <c r="AHW535" s="256"/>
      <c r="AHX535" s="256"/>
      <c r="AHY535" s="256"/>
      <c r="AHZ535" s="256"/>
      <c r="AIA535" s="256"/>
      <c r="AIB535" s="256"/>
      <c r="AIC535" s="256"/>
      <c r="AID535" s="256"/>
      <c r="AIE535" s="256"/>
      <c r="AIF535" s="256"/>
      <c r="AIG535" s="256"/>
      <c r="AIH535" s="256"/>
      <c r="AII535" s="256"/>
      <c r="AIJ535" s="256"/>
      <c r="AIK535" s="256"/>
      <c r="AIL535" s="256"/>
      <c r="AIM535" s="256"/>
      <c r="AIN535" s="256"/>
      <c r="AIO535" s="256"/>
      <c r="AIP535" s="256"/>
      <c r="AIQ535" s="256"/>
      <c r="AIR535" s="256"/>
      <c r="AIS535" s="256"/>
      <c r="AIT535" s="256"/>
      <c r="AIU535" s="256"/>
      <c r="AIV535" s="256"/>
      <c r="AIW535" s="256"/>
      <c r="AIX535" s="256"/>
      <c r="AIY535" s="256"/>
      <c r="AIZ535" s="256"/>
      <c r="AJA535" s="256"/>
      <c r="AJB535" s="256"/>
      <c r="AJC535" s="256"/>
      <c r="AJD535" s="256"/>
      <c r="AJE535" s="256"/>
      <c r="AJF535" s="256"/>
      <c r="AJG535" s="256"/>
      <c r="AJH535" s="256"/>
      <c r="AJI535" s="256"/>
      <c r="AJJ535" s="256"/>
      <c r="AJK535" s="256"/>
      <c r="AJL535" s="256"/>
      <c r="AJM535" s="256"/>
      <c r="AJN535" s="256"/>
      <c r="AJO535" s="256"/>
      <c r="AJP535" s="256"/>
      <c r="AJQ535" s="256"/>
      <c r="AJR535" s="256"/>
      <c r="AJS535" s="256"/>
      <c r="AJT535" s="256"/>
      <c r="AJU535" s="256"/>
      <c r="AJV535" s="256"/>
      <c r="AJW535" s="256"/>
      <c r="AJX535" s="256"/>
      <c r="AJY535" s="256"/>
      <c r="AJZ535" s="256"/>
      <c r="AKA535" s="256"/>
      <c r="AKB535" s="256"/>
      <c r="AKC535" s="256"/>
      <c r="AKD535" s="256"/>
      <c r="AKE535" s="256"/>
      <c r="AKF535" s="256"/>
      <c r="AKG535" s="256"/>
      <c r="AKH535" s="256"/>
      <c r="AKI535" s="256"/>
      <c r="AKJ535" s="256"/>
      <c r="AKK535" s="256"/>
      <c r="AKL535" s="256"/>
      <c r="AKM535" s="256"/>
      <c r="AKN535" s="256"/>
      <c r="AKO535" s="256"/>
      <c r="AKP535" s="256"/>
      <c r="AKQ535" s="256"/>
      <c r="AKR535" s="256"/>
      <c r="AKS535" s="256"/>
      <c r="AKT535" s="256"/>
      <c r="AKU535" s="256"/>
      <c r="AKV535" s="256"/>
      <c r="AKW535" s="256"/>
      <c r="AKX535" s="256"/>
      <c r="AKY535" s="256"/>
      <c r="AKZ535" s="256"/>
      <c r="ALA535" s="256"/>
      <c r="ALB535" s="256"/>
      <c r="ALC535" s="256"/>
      <c r="ALD535" s="256"/>
      <c r="ALE535" s="256"/>
      <c r="ALF535" s="256"/>
      <c r="ALG535" s="256"/>
      <c r="ALH535" s="256"/>
      <c r="ALI535" s="256"/>
      <c r="ALJ535" s="256"/>
      <c r="ALK535" s="256"/>
      <c r="ALL535" s="256"/>
      <c r="ALM535" s="256"/>
      <c r="ALN535" s="256"/>
      <c r="ALO535" s="256"/>
      <c r="ALP535" s="256"/>
      <c r="ALQ535" s="256"/>
      <c r="ALR535" s="256"/>
      <c r="ALS535" s="256"/>
      <c r="ALT535" s="256"/>
      <c r="ALU535" s="256"/>
      <c r="ALV535" s="256"/>
      <c r="ALW535" s="256"/>
      <c r="ALX535" s="256"/>
      <c r="ALY535" s="256"/>
      <c r="ALZ535" s="256"/>
      <c r="AMA535" s="256"/>
      <c r="AMB535" s="256"/>
      <c r="AMC535" s="256"/>
      <c r="AMD535" s="256"/>
      <c r="AME535" s="256"/>
      <c r="AMF535" s="256"/>
      <c r="AMG535" s="256"/>
      <c r="AMH535" s="256"/>
      <c r="AMI535" s="256"/>
      <c r="AMJ535" s="256"/>
      <c r="AMK535" s="256"/>
      <c r="AML535" s="256"/>
      <c r="AMM535" s="256"/>
      <c r="AMN535" s="256"/>
      <c r="AMO535" s="256"/>
      <c r="AMP535" s="256"/>
      <c r="AMQ535" s="256"/>
      <c r="AMR535" s="256"/>
      <c r="AMS535" s="256"/>
      <c r="AMT535" s="256"/>
      <c r="AMU535" s="256"/>
      <c r="AMV535" s="256"/>
      <c r="AMW535" s="256"/>
      <c r="AMX535" s="256"/>
      <c r="AMY535" s="256"/>
      <c r="AMZ535" s="256"/>
      <c r="ANA535" s="256"/>
      <c r="ANB535" s="256"/>
      <c r="ANC535" s="256"/>
      <c r="AND535" s="256"/>
      <c r="ANE535" s="256"/>
      <c r="ANF535" s="256"/>
      <c r="ANG535" s="256"/>
      <c r="ANH535" s="256"/>
      <c r="ANI535" s="256"/>
      <c r="ANJ535" s="256"/>
      <c r="ANK535" s="256"/>
      <c r="ANL535" s="256"/>
      <c r="ANM535" s="256"/>
      <c r="ANN535" s="256"/>
      <c r="ANO535" s="256"/>
      <c r="ANP535" s="256"/>
      <c r="ANQ535" s="256"/>
      <c r="ANR535" s="256"/>
      <c r="ANS535" s="256"/>
      <c r="ANT535" s="256"/>
      <c r="ANU535" s="256"/>
      <c r="ANV535" s="256"/>
      <c r="ANW535" s="256"/>
      <c r="ANX535" s="256"/>
      <c r="ANY535" s="256"/>
      <c r="ANZ535" s="256"/>
      <c r="AOA535" s="256"/>
      <c r="AOB535" s="256"/>
      <c r="AOC535" s="256"/>
      <c r="AOD535" s="256"/>
      <c r="AOE535" s="256"/>
      <c r="AOF535" s="256"/>
      <c r="AOG535" s="256"/>
      <c r="AOH535" s="256"/>
      <c r="AOI535" s="256"/>
      <c r="AOJ535" s="256"/>
      <c r="AOK535" s="256"/>
      <c r="AOL535" s="256"/>
      <c r="AOM535" s="256"/>
      <c r="AON535" s="256"/>
      <c r="AOO535" s="256"/>
      <c r="AOP535" s="256"/>
      <c r="AOQ535" s="256"/>
      <c r="AOR535" s="256"/>
      <c r="AOS535" s="256"/>
      <c r="AOT535" s="256"/>
      <c r="AOU535" s="256"/>
      <c r="AOV535" s="256"/>
      <c r="AOW535" s="256"/>
      <c r="AOX535" s="256"/>
      <c r="AOY535" s="256"/>
      <c r="AOZ535" s="256"/>
      <c r="APA535" s="256"/>
      <c r="APB535" s="256"/>
      <c r="APC535" s="256"/>
      <c r="APD535" s="256"/>
      <c r="APE535" s="256"/>
      <c r="APF535" s="256"/>
      <c r="APG535" s="256"/>
      <c r="APH535" s="256"/>
      <c r="API535" s="256"/>
      <c r="APJ535" s="256"/>
      <c r="APK535" s="256"/>
      <c r="APL535" s="256"/>
      <c r="APM535" s="256"/>
      <c r="APN535" s="256"/>
      <c r="APO535" s="256"/>
      <c r="APP535" s="256"/>
      <c r="APQ535" s="256"/>
      <c r="APR535" s="256"/>
      <c r="APS535" s="256"/>
      <c r="APT535" s="256"/>
      <c r="APU535" s="256"/>
      <c r="APV535" s="256"/>
      <c r="APW535" s="256"/>
      <c r="APX535" s="256"/>
      <c r="APY535" s="256"/>
      <c r="APZ535" s="256"/>
      <c r="AQA535" s="256"/>
      <c r="AQB535" s="256"/>
      <c r="AQC535" s="256"/>
      <c r="AQD535" s="256"/>
      <c r="AQE535" s="256"/>
      <c r="AQF535" s="256"/>
      <c r="AQG535" s="256"/>
      <c r="AQH535" s="256"/>
      <c r="AQI535" s="256"/>
      <c r="AQJ535" s="256"/>
      <c r="AQK535" s="256"/>
      <c r="AQL535" s="256"/>
      <c r="AQM535" s="256"/>
      <c r="AQN535" s="256"/>
      <c r="AQO535" s="256"/>
      <c r="AQP535" s="256"/>
      <c r="AQQ535" s="256"/>
      <c r="AQR535" s="256"/>
      <c r="AQS535" s="256"/>
      <c r="AQT535" s="256"/>
      <c r="AQU535" s="256"/>
      <c r="AQV535" s="256"/>
      <c r="AQW535" s="256"/>
      <c r="AQX535" s="256"/>
      <c r="AQY535" s="256"/>
      <c r="AQZ535" s="256"/>
      <c r="ARA535" s="256"/>
      <c r="ARB535" s="256"/>
      <c r="ARC535" s="256"/>
      <c r="ARD535" s="256"/>
      <c r="ARE535" s="256"/>
      <c r="ARF535" s="256"/>
      <c r="ARG535" s="256"/>
      <c r="ARH535" s="256"/>
      <c r="ARI535" s="256"/>
      <c r="ARJ535" s="256"/>
      <c r="ARK535" s="256"/>
      <c r="ARL535" s="256"/>
      <c r="ARM535" s="256"/>
      <c r="ARN535" s="256"/>
      <c r="ARO535" s="256"/>
      <c r="ARP535" s="256"/>
      <c r="ARQ535" s="256"/>
      <c r="ARR535" s="256"/>
      <c r="ARS535" s="256"/>
      <c r="ART535" s="256"/>
      <c r="ARU535" s="256"/>
      <c r="ARV535" s="256"/>
      <c r="ARW535" s="256"/>
      <c r="ARX535" s="256"/>
      <c r="ARY535" s="256"/>
      <c r="ARZ535" s="256"/>
      <c r="ASA535" s="256"/>
      <c r="ASB535" s="256"/>
      <c r="ASC535" s="256"/>
      <c r="ASD535" s="256"/>
      <c r="ASE535" s="256"/>
      <c r="ASF535" s="256"/>
      <c r="ASG535" s="256"/>
      <c r="ASH535" s="256"/>
      <c r="ASI535" s="256"/>
      <c r="ASJ535" s="256"/>
      <c r="ASK535" s="256"/>
      <c r="ASL535" s="256"/>
      <c r="ASM535" s="256"/>
      <c r="ASN535" s="256"/>
      <c r="ASO535" s="256"/>
      <c r="ASP535" s="256"/>
      <c r="ASQ535" s="256"/>
      <c r="ASR535" s="256"/>
      <c r="ASS535" s="256"/>
      <c r="AST535" s="256"/>
      <c r="ASU535" s="256"/>
      <c r="ASV535" s="256"/>
      <c r="ASW535" s="256"/>
      <c r="ASX535" s="256"/>
      <c r="ASY535" s="256"/>
      <c r="ASZ535" s="256"/>
      <c r="ATA535" s="256"/>
      <c r="ATB535" s="256"/>
      <c r="ATC535" s="256"/>
      <c r="ATD535" s="256"/>
      <c r="ATE535" s="256"/>
      <c r="ATF535" s="256"/>
      <c r="ATG535" s="256"/>
      <c r="ATH535" s="256"/>
      <c r="ATI535" s="256"/>
      <c r="ATJ535" s="256"/>
      <c r="ATK535" s="256"/>
      <c r="ATL535" s="256"/>
      <c r="ATM535" s="256"/>
      <c r="ATN535" s="256"/>
      <c r="ATO535" s="256"/>
      <c r="ATP535" s="256"/>
      <c r="ATQ535" s="256"/>
      <c r="ATR535" s="256"/>
      <c r="ATS535" s="256"/>
      <c r="ATT535" s="256"/>
      <c r="ATU535" s="256"/>
      <c r="ATV535" s="256"/>
      <c r="ATW535" s="256"/>
      <c r="ATX535" s="256"/>
      <c r="ATY535" s="256"/>
      <c r="ATZ535" s="256"/>
      <c r="AUA535" s="256"/>
      <c r="AUB535" s="256"/>
      <c r="AUC535" s="256"/>
      <c r="AUD535" s="256"/>
      <c r="AUE535" s="256"/>
      <c r="AUF535" s="256"/>
      <c r="AUG535" s="256"/>
      <c r="AUH535" s="256"/>
      <c r="AUI535" s="256"/>
      <c r="AUJ535" s="256"/>
      <c r="AUK535" s="256"/>
      <c r="AUL535" s="256"/>
      <c r="AUM535" s="256"/>
      <c r="AUN535" s="256"/>
      <c r="AUO535" s="256"/>
      <c r="AUP535" s="256"/>
      <c r="AUQ535" s="256"/>
      <c r="AUR535" s="256"/>
      <c r="AUS535" s="256"/>
      <c r="AUT535" s="256"/>
      <c r="AUU535" s="256"/>
      <c r="AUV535" s="256"/>
      <c r="AUW535" s="256"/>
      <c r="AUX535" s="256"/>
      <c r="AUY535" s="256"/>
      <c r="AUZ535" s="256"/>
      <c r="AVA535" s="256"/>
      <c r="AVB535" s="256"/>
      <c r="AVC535" s="256"/>
      <c r="AVD535" s="256"/>
      <c r="AVE535" s="256"/>
      <c r="AVF535" s="256"/>
      <c r="AVG535" s="256"/>
      <c r="AVH535" s="256"/>
      <c r="AVI535" s="256"/>
      <c r="AVJ535" s="256"/>
      <c r="AVK535" s="256"/>
      <c r="AVL535" s="256"/>
      <c r="AVM535" s="256"/>
      <c r="AVN535" s="256"/>
      <c r="AVO535" s="256"/>
      <c r="AVP535" s="256"/>
      <c r="AVQ535" s="256"/>
      <c r="AVR535" s="256"/>
      <c r="AVS535" s="256"/>
      <c r="AVT535" s="256"/>
      <c r="AVU535" s="256"/>
      <c r="AVV535" s="256"/>
      <c r="AVW535" s="256"/>
      <c r="AVX535" s="256"/>
      <c r="AVY535" s="256"/>
      <c r="AVZ535" s="256"/>
      <c r="AWA535" s="256"/>
      <c r="AWB535" s="256"/>
      <c r="AWC535" s="256"/>
      <c r="AWD535" s="256"/>
      <c r="AWE535" s="256"/>
      <c r="AWF535" s="256"/>
      <c r="AWG535" s="256"/>
      <c r="AWH535" s="256"/>
      <c r="AWI535" s="256"/>
      <c r="AWJ535" s="256"/>
      <c r="AWK535" s="256"/>
      <c r="AWL535" s="256"/>
      <c r="AWM535" s="256"/>
      <c r="AWN535" s="256"/>
      <c r="AWO535" s="256"/>
      <c r="AWP535" s="256"/>
      <c r="AWQ535" s="256"/>
      <c r="AWR535" s="256"/>
      <c r="AWS535" s="256"/>
      <c r="AWT535" s="256"/>
      <c r="AWU535" s="256"/>
      <c r="AWV535" s="256"/>
      <c r="AWW535" s="256"/>
      <c r="AWX535" s="256"/>
      <c r="AWY535" s="256"/>
      <c r="AWZ535" s="256"/>
      <c r="AXA535" s="256"/>
      <c r="AXB535" s="256"/>
      <c r="AXC535" s="256"/>
      <c r="AXD535" s="256"/>
      <c r="AXE535" s="256"/>
      <c r="AXF535" s="256"/>
      <c r="AXG535" s="256"/>
      <c r="AXH535" s="256"/>
      <c r="AXI535" s="256"/>
      <c r="AXJ535" s="256"/>
      <c r="AXK535" s="256"/>
      <c r="AXL535" s="256"/>
      <c r="AXM535" s="256"/>
      <c r="AXN535" s="256"/>
      <c r="AXO535" s="256"/>
      <c r="AXP535" s="256"/>
      <c r="AXQ535" s="256"/>
      <c r="AXR535" s="256"/>
      <c r="AXS535" s="256"/>
      <c r="AXT535" s="256"/>
      <c r="AXU535" s="256"/>
      <c r="AXV535" s="256"/>
      <c r="AXW535" s="256"/>
      <c r="AXX535" s="256"/>
      <c r="AXY535" s="256"/>
      <c r="AXZ535" s="256"/>
      <c r="AYA535" s="256"/>
      <c r="AYB535" s="256"/>
      <c r="AYC535" s="256"/>
      <c r="AYD535" s="256"/>
      <c r="AYE535" s="256"/>
      <c r="AYF535" s="256"/>
      <c r="AYG535" s="256"/>
      <c r="AYH535" s="256"/>
      <c r="AYI535" s="256"/>
      <c r="AYJ535" s="256"/>
      <c r="AYK535" s="256"/>
      <c r="AYL535" s="256"/>
      <c r="AYM535" s="256"/>
      <c r="AYN535" s="256"/>
      <c r="AYO535" s="256"/>
      <c r="AYP535" s="256"/>
      <c r="AYQ535" s="256"/>
      <c r="AYR535" s="256"/>
      <c r="AYS535" s="256"/>
      <c r="AYT535" s="256"/>
      <c r="AYU535" s="256"/>
      <c r="AYV535" s="256"/>
      <c r="AYW535" s="256"/>
      <c r="AYX535" s="256"/>
      <c r="AYY535" s="256"/>
      <c r="AYZ535" s="256"/>
      <c r="AZA535" s="256"/>
      <c r="AZB535" s="256"/>
      <c r="AZC535" s="256"/>
      <c r="AZD535" s="256"/>
      <c r="AZE535" s="256"/>
      <c r="AZF535" s="256"/>
      <c r="AZG535" s="256"/>
      <c r="AZH535" s="256"/>
      <c r="AZI535" s="256"/>
      <c r="AZJ535" s="256"/>
      <c r="AZK535" s="256"/>
      <c r="AZL535" s="256"/>
      <c r="AZM535" s="256"/>
      <c r="AZN535" s="256"/>
      <c r="AZO535" s="256"/>
      <c r="AZP535" s="256"/>
      <c r="AZQ535" s="256"/>
      <c r="AZR535" s="256"/>
      <c r="AZS535" s="256"/>
      <c r="AZT535" s="256"/>
      <c r="AZU535" s="256"/>
      <c r="AZV535" s="256"/>
      <c r="AZW535" s="256"/>
      <c r="AZX535" s="256"/>
      <c r="AZY535" s="256"/>
      <c r="AZZ535" s="256"/>
      <c r="BAA535" s="256"/>
      <c r="BAB535" s="256"/>
      <c r="BAC535" s="256"/>
      <c r="BAD535" s="256"/>
      <c r="BAE535" s="256"/>
      <c r="BAF535" s="256"/>
      <c r="BAG535" s="256"/>
      <c r="BAH535" s="256"/>
      <c r="BAI535" s="256"/>
      <c r="BAJ535" s="256"/>
      <c r="BAK535" s="256"/>
      <c r="BAL535" s="256"/>
      <c r="BAM535" s="256"/>
      <c r="BAN535" s="256"/>
      <c r="BAO535" s="256"/>
      <c r="BAP535" s="256"/>
      <c r="BAQ535" s="256"/>
      <c r="BAR535" s="256"/>
      <c r="BAS535" s="256"/>
      <c r="BAT535" s="256"/>
      <c r="BAU535" s="256"/>
      <c r="BAV535" s="256"/>
      <c r="BAW535" s="256"/>
      <c r="BAX535" s="256"/>
      <c r="BAY535" s="256"/>
      <c r="BAZ535" s="256"/>
      <c r="BBA535" s="256"/>
      <c r="BBB535" s="256"/>
      <c r="BBC535" s="256"/>
      <c r="BBD535" s="256"/>
      <c r="BBE535" s="256"/>
      <c r="BBF535" s="256"/>
      <c r="BBG535" s="256"/>
      <c r="BBH535" s="256"/>
      <c r="BBI535" s="256"/>
      <c r="BBJ535" s="256"/>
      <c r="BBK535" s="256"/>
      <c r="BBL535" s="256"/>
      <c r="BBM535" s="256"/>
      <c r="BBN535" s="256"/>
      <c r="BBO535" s="256"/>
      <c r="BBP535" s="256"/>
      <c r="BBQ535" s="256"/>
      <c r="BBR535" s="256"/>
      <c r="BBS535" s="256"/>
      <c r="BBT535" s="256"/>
      <c r="BBU535" s="256"/>
      <c r="BBV535" s="256"/>
      <c r="BBW535" s="256"/>
      <c r="BBX535" s="256"/>
      <c r="BBY535" s="256"/>
      <c r="BBZ535" s="256"/>
      <c r="BCA535" s="256"/>
      <c r="BCB535" s="256"/>
      <c r="BCC535" s="256"/>
      <c r="BCD535" s="256"/>
      <c r="BCE535" s="256"/>
      <c r="BCF535" s="256"/>
      <c r="BCG535" s="256"/>
      <c r="BCH535" s="256"/>
      <c r="BCI535" s="256"/>
      <c r="BCJ535" s="256"/>
      <c r="BCK535" s="256"/>
      <c r="BCL535" s="256"/>
      <c r="BCM535" s="256"/>
      <c r="BCN535" s="256"/>
      <c r="BCO535" s="256"/>
      <c r="BCP535" s="256"/>
      <c r="BCQ535" s="256"/>
      <c r="BCR535" s="256"/>
      <c r="BCS535" s="256"/>
      <c r="BCT535" s="256"/>
      <c r="BCU535" s="256"/>
      <c r="BCV535" s="256"/>
      <c r="BCW535" s="256"/>
      <c r="BCX535" s="256"/>
      <c r="BCY535" s="256"/>
      <c r="BCZ535" s="256"/>
      <c r="BDA535" s="256"/>
      <c r="BDB535" s="256"/>
      <c r="BDC535" s="256"/>
      <c r="BDD535" s="256"/>
      <c r="BDE535" s="256"/>
      <c r="BDF535" s="256"/>
      <c r="BDG535" s="256"/>
      <c r="BDH535" s="256"/>
      <c r="BDI535" s="256"/>
      <c r="BDJ535" s="256"/>
      <c r="BDK535" s="256"/>
      <c r="BDL535" s="256"/>
      <c r="BDM535" s="256"/>
      <c r="BDN535" s="256"/>
      <c r="BDO535" s="256"/>
      <c r="BDP535" s="256"/>
      <c r="BDQ535" s="256"/>
      <c r="BDR535" s="256"/>
      <c r="BDS535" s="256"/>
      <c r="BDT535" s="256"/>
      <c r="BDU535" s="256"/>
      <c r="BDV535" s="256"/>
      <c r="BDW535" s="256"/>
      <c r="BDX535" s="256"/>
      <c r="BDY535" s="256"/>
      <c r="BDZ535" s="256"/>
      <c r="BEA535" s="256"/>
      <c r="BEB535" s="256"/>
      <c r="BEC535" s="256"/>
      <c r="BED535" s="256"/>
      <c r="BEE535" s="256"/>
      <c r="BEF535" s="256"/>
      <c r="BEG535" s="256"/>
      <c r="BEH535" s="256"/>
      <c r="BEI535" s="256"/>
      <c r="BEJ535" s="256"/>
      <c r="BEK535" s="256"/>
      <c r="BEL535" s="256"/>
      <c r="BEM535" s="256"/>
      <c r="BEN535" s="256"/>
      <c r="BEO535" s="256"/>
      <c r="BEP535" s="256"/>
      <c r="BEQ535" s="256"/>
      <c r="BER535" s="256"/>
      <c r="BES535" s="256"/>
      <c r="BET535" s="256"/>
      <c r="BEU535" s="256"/>
      <c r="BEV535" s="256"/>
      <c r="BEW535" s="256"/>
      <c r="BEX535" s="256"/>
      <c r="BEY535" s="256"/>
      <c r="BEZ535" s="256"/>
      <c r="BFA535" s="256"/>
      <c r="BFB535" s="256"/>
      <c r="BFC535" s="256"/>
      <c r="BFD535" s="256"/>
      <c r="BFE535" s="256"/>
      <c r="BFF535" s="256"/>
      <c r="BFG535" s="256"/>
      <c r="BFH535" s="256"/>
      <c r="BFI535" s="256"/>
      <c r="BFJ535" s="256"/>
      <c r="BFK535" s="256"/>
      <c r="BFL535" s="256"/>
      <c r="BFM535" s="256"/>
      <c r="BFN535" s="256"/>
      <c r="BFO535" s="256"/>
      <c r="BFP535" s="256"/>
      <c r="BFQ535" s="256"/>
      <c r="BFR535" s="256"/>
      <c r="BFS535" s="256"/>
      <c r="BFT535" s="256"/>
      <c r="BFU535" s="256"/>
      <c r="BFV535" s="256"/>
      <c r="BFW535" s="256"/>
      <c r="BFX535" s="256"/>
      <c r="BFY535" s="256"/>
      <c r="BFZ535" s="256"/>
      <c r="BGA535" s="256"/>
      <c r="BGB535" s="256"/>
      <c r="BGC535" s="256"/>
      <c r="BGD535" s="256"/>
      <c r="BGE535" s="256"/>
      <c r="BGF535" s="256"/>
      <c r="BGG535" s="256"/>
      <c r="BGH535" s="256"/>
      <c r="BGI535" s="256"/>
      <c r="BGJ535" s="256"/>
      <c r="BGK535" s="256"/>
      <c r="BGL535" s="256"/>
      <c r="BGM535" s="256"/>
      <c r="BGN535" s="256"/>
      <c r="BGO535" s="256"/>
      <c r="BGP535" s="256"/>
      <c r="BGQ535" s="256"/>
      <c r="BGR535" s="256"/>
      <c r="BGS535" s="256"/>
      <c r="BGT535" s="256"/>
      <c r="BGU535" s="256"/>
      <c r="BGV535" s="256"/>
      <c r="BGW535" s="256"/>
      <c r="BGX535" s="256"/>
      <c r="BGY535" s="256"/>
      <c r="BGZ535" s="256"/>
      <c r="BHA535" s="256"/>
      <c r="BHB535" s="256"/>
      <c r="BHC535" s="256"/>
      <c r="BHD535" s="256"/>
      <c r="BHE535" s="256"/>
      <c r="BHF535" s="256"/>
      <c r="BHG535" s="256"/>
      <c r="BHH535" s="256"/>
      <c r="BHI535" s="256"/>
      <c r="BHJ535" s="256"/>
      <c r="BHK535" s="256"/>
      <c r="BHL535" s="256"/>
      <c r="BHM535" s="256"/>
      <c r="BHN535" s="256"/>
      <c r="BHO535" s="256"/>
      <c r="BHP535" s="256"/>
      <c r="BHQ535" s="256"/>
      <c r="BHR535" s="256"/>
      <c r="BHS535" s="256"/>
      <c r="BHT535" s="256"/>
      <c r="BHU535" s="256"/>
      <c r="BHV535" s="256"/>
      <c r="BHW535" s="256"/>
      <c r="BHX535" s="256"/>
      <c r="BHY535" s="256"/>
      <c r="BHZ535" s="256"/>
      <c r="BIA535" s="256"/>
      <c r="BIB535" s="256"/>
      <c r="BIC535" s="256"/>
      <c r="BID535" s="256"/>
      <c r="BIE535" s="256"/>
      <c r="BIF535" s="256"/>
      <c r="BIG535" s="256"/>
      <c r="BIH535" s="256"/>
      <c r="BII535" s="256"/>
      <c r="BIJ535" s="256"/>
      <c r="BIK535" s="256"/>
      <c r="BIL535" s="256"/>
      <c r="BIM535" s="256"/>
      <c r="BIN535" s="256"/>
      <c r="BIO535" s="256"/>
      <c r="BIP535" s="256"/>
      <c r="BIQ535" s="256"/>
      <c r="BIR535" s="256"/>
      <c r="BIS535" s="256"/>
      <c r="BIT535" s="256"/>
      <c r="BIU535" s="256"/>
      <c r="BIV535" s="256"/>
      <c r="BIW535" s="256"/>
      <c r="BIX535" s="256"/>
      <c r="BIY535" s="256"/>
      <c r="BIZ535" s="256"/>
      <c r="BJA535" s="256"/>
      <c r="BJB535" s="256"/>
      <c r="BJC535" s="256"/>
      <c r="BJD535" s="256"/>
      <c r="BJE535" s="256"/>
      <c r="BJF535" s="256"/>
      <c r="BJG535" s="256"/>
      <c r="BJH535" s="256"/>
      <c r="BJI535" s="256"/>
      <c r="BJJ535" s="256"/>
      <c r="BJK535" s="256"/>
      <c r="BJL535" s="256"/>
      <c r="BJM535" s="256"/>
      <c r="BJN535" s="256"/>
      <c r="BJO535" s="256"/>
      <c r="BJP535" s="256"/>
      <c r="BJQ535" s="256"/>
      <c r="BJR535" s="256"/>
      <c r="BJS535" s="256"/>
      <c r="BJT535" s="256"/>
      <c r="BJU535" s="256"/>
      <c r="BJV535" s="256"/>
      <c r="BJW535" s="256"/>
      <c r="BJX535" s="256"/>
      <c r="BJY535" s="256"/>
      <c r="BJZ535" s="256"/>
      <c r="BKA535" s="256"/>
      <c r="BKB535" s="256"/>
      <c r="BKC535" s="256"/>
      <c r="BKD535" s="256"/>
      <c r="BKE535" s="256"/>
      <c r="BKF535" s="256"/>
      <c r="BKG535" s="256"/>
      <c r="BKH535" s="256"/>
      <c r="BKI535" s="256"/>
      <c r="BKJ535" s="256"/>
      <c r="BKK535" s="256"/>
      <c r="BKL535" s="256"/>
      <c r="BKM535" s="256"/>
      <c r="BKN535" s="256"/>
      <c r="BKO535" s="256"/>
      <c r="BKP535" s="256"/>
      <c r="BKQ535" s="256"/>
      <c r="BKR535" s="256"/>
      <c r="BKS535" s="256"/>
      <c r="BKT535" s="256"/>
      <c r="BKU535" s="256"/>
      <c r="BKV535" s="256"/>
      <c r="BKW535" s="256"/>
      <c r="BKX535" s="256"/>
      <c r="BKY535" s="256"/>
      <c r="BKZ535" s="256"/>
      <c r="BLA535" s="256"/>
      <c r="BLB535" s="256"/>
      <c r="BLC535" s="256"/>
      <c r="BLD535" s="256"/>
      <c r="BLE535" s="256"/>
      <c r="BLF535" s="256"/>
      <c r="BLG535" s="256"/>
      <c r="BLH535" s="256"/>
      <c r="BLI535" s="256"/>
      <c r="BLJ535" s="256"/>
      <c r="BLK535" s="256"/>
      <c r="BLL535" s="256"/>
      <c r="BLM535" s="256"/>
      <c r="BLN535" s="256"/>
      <c r="BLO535" s="256"/>
      <c r="BLP535" s="256"/>
      <c r="BLQ535" s="256"/>
      <c r="BLR535" s="256"/>
      <c r="BLS535" s="256"/>
      <c r="BLT535" s="256"/>
      <c r="BLU535" s="256"/>
      <c r="BLV535" s="256"/>
      <c r="BLW535" s="256"/>
      <c r="BLX535" s="256"/>
      <c r="BLY535" s="256"/>
      <c r="BLZ535" s="256"/>
      <c r="BMA535" s="256"/>
      <c r="BMB535" s="256"/>
      <c r="BMC535" s="256"/>
      <c r="BMD535" s="256"/>
      <c r="BME535" s="256"/>
      <c r="BMF535" s="256"/>
      <c r="BMG535" s="256"/>
      <c r="BMH535" s="256"/>
      <c r="BMI535" s="256"/>
      <c r="BMJ535" s="256"/>
      <c r="BMK535" s="256"/>
      <c r="BML535" s="256"/>
      <c r="BMM535" s="256"/>
      <c r="BMN535" s="256"/>
      <c r="BMO535" s="256"/>
      <c r="BMP535" s="256"/>
      <c r="BMQ535" s="256"/>
      <c r="BMR535" s="256"/>
      <c r="BMS535" s="256"/>
      <c r="BMT535" s="256"/>
      <c r="BMU535" s="256"/>
      <c r="BMV535" s="256"/>
      <c r="BMW535" s="256"/>
      <c r="BMX535" s="256"/>
      <c r="BMY535" s="256"/>
      <c r="BMZ535" s="256"/>
      <c r="BNA535" s="256"/>
      <c r="BNB535" s="256"/>
      <c r="BNC535" s="256"/>
      <c r="BND535" s="256"/>
      <c r="BNE535" s="256"/>
      <c r="BNF535" s="256"/>
      <c r="BNG535" s="256"/>
      <c r="BNH535" s="256"/>
      <c r="BNI535" s="256"/>
      <c r="BNJ535" s="256"/>
      <c r="BNK535" s="256"/>
      <c r="BNL535" s="256"/>
      <c r="BNM535" s="256"/>
      <c r="BNN535" s="256"/>
      <c r="BNO535" s="256"/>
      <c r="BNP535" s="256"/>
      <c r="BNQ535" s="256"/>
      <c r="BNR535" s="256"/>
      <c r="BNS535" s="256"/>
      <c r="BNT535" s="256"/>
      <c r="BNU535" s="256"/>
      <c r="BNV535" s="256"/>
      <c r="BNW535" s="256"/>
      <c r="BNX535" s="256"/>
      <c r="BNY535" s="256"/>
      <c r="BNZ535" s="256"/>
      <c r="BOA535" s="256"/>
      <c r="BOB535" s="256"/>
      <c r="BOC535" s="256"/>
      <c r="BOD535" s="256"/>
      <c r="BOE535" s="256"/>
      <c r="BOF535" s="256"/>
      <c r="BOG535" s="256"/>
      <c r="BOH535" s="256"/>
      <c r="BOI535" s="256"/>
      <c r="BOJ535" s="256"/>
      <c r="BOK535" s="256"/>
      <c r="BOL535" s="256"/>
      <c r="BOM535" s="256"/>
      <c r="BON535" s="256"/>
      <c r="BOO535" s="256"/>
      <c r="BOP535" s="256"/>
      <c r="BOQ535" s="256"/>
      <c r="BOR535" s="256"/>
      <c r="BOS535" s="256"/>
      <c r="BOT535" s="256"/>
      <c r="BOU535" s="256"/>
      <c r="BOV535" s="256"/>
      <c r="BOW535" s="256"/>
      <c r="BOX535" s="256"/>
      <c r="BOY535" s="256"/>
      <c r="BOZ535" s="256"/>
      <c r="BPA535" s="256"/>
      <c r="BPB535" s="256"/>
      <c r="BPC535" s="256"/>
      <c r="BPD535" s="256"/>
      <c r="BPE535" s="256"/>
      <c r="BPF535" s="256"/>
      <c r="BPG535" s="256"/>
      <c r="BPH535" s="256"/>
      <c r="BPI535" s="256"/>
      <c r="BPJ535" s="256"/>
      <c r="BPK535" s="256"/>
      <c r="BPL535" s="256"/>
      <c r="BPM535" s="256"/>
      <c r="BPN535" s="256"/>
      <c r="BPO535" s="256"/>
      <c r="BPP535" s="256"/>
      <c r="BPQ535" s="256"/>
      <c r="BPR535" s="256"/>
      <c r="BPS535" s="256"/>
      <c r="BPT535" s="256"/>
      <c r="BPU535" s="256"/>
      <c r="BPV535" s="256"/>
      <c r="BPW535" s="256"/>
      <c r="BPX535" s="256"/>
      <c r="BPY535" s="256"/>
      <c r="BPZ535" s="256"/>
      <c r="BQA535" s="256"/>
      <c r="BQB535" s="256"/>
      <c r="BQC535" s="256"/>
      <c r="BQD535" s="256"/>
      <c r="BQE535" s="256"/>
      <c r="BQF535" s="256"/>
      <c r="BQG535" s="256"/>
      <c r="BQH535" s="256"/>
      <c r="BQI535" s="256"/>
      <c r="BQJ535" s="256"/>
      <c r="BQK535" s="256"/>
      <c r="BQL535" s="256"/>
      <c r="BQM535" s="256"/>
      <c r="BQN535" s="256"/>
      <c r="BQO535" s="256"/>
      <c r="BQP535" s="256"/>
      <c r="BQQ535" s="256"/>
      <c r="BQR535" s="256"/>
      <c r="BQS535" s="256"/>
      <c r="BQT535" s="256"/>
      <c r="BQU535" s="256"/>
      <c r="BQV535" s="256"/>
      <c r="BQW535" s="256"/>
      <c r="BQX535" s="256"/>
      <c r="BQY535" s="256"/>
      <c r="BQZ535" s="256"/>
      <c r="BRA535" s="256"/>
      <c r="BRB535" s="256"/>
      <c r="BRC535" s="256"/>
      <c r="BRD535" s="256"/>
      <c r="BRE535" s="256"/>
      <c r="BRF535" s="256"/>
      <c r="BRG535" s="256"/>
      <c r="BRH535" s="256"/>
      <c r="BRI535" s="256"/>
      <c r="BRJ535" s="256"/>
      <c r="BRK535" s="256"/>
      <c r="BRL535" s="256"/>
      <c r="BRM535" s="256"/>
      <c r="BRN535" s="256"/>
      <c r="BRO535" s="256"/>
      <c r="BRP535" s="256"/>
      <c r="BRQ535" s="256"/>
      <c r="BRR535" s="256"/>
      <c r="BRS535" s="256"/>
      <c r="BRT535" s="256"/>
      <c r="BRU535" s="256"/>
      <c r="BRV535" s="256"/>
      <c r="BRW535" s="256"/>
      <c r="BRX535" s="256"/>
      <c r="BRY535" s="256"/>
      <c r="BRZ535" s="256"/>
      <c r="BSA535" s="256"/>
      <c r="BSB535" s="256"/>
      <c r="BSC535" s="256"/>
      <c r="BSD535" s="256"/>
      <c r="BSE535" s="256"/>
      <c r="BSF535" s="256"/>
      <c r="BSG535" s="256"/>
      <c r="BSH535" s="256"/>
      <c r="BSI535" s="256"/>
      <c r="BSJ535" s="256"/>
      <c r="BSK535" s="256"/>
      <c r="BSL535" s="256"/>
      <c r="BSM535" s="256"/>
      <c r="BSN535" s="256"/>
      <c r="BSO535" s="256"/>
      <c r="BSP535" s="256"/>
      <c r="BSQ535" s="256"/>
      <c r="BSR535" s="256"/>
      <c r="BSS535" s="256"/>
      <c r="BST535" s="256"/>
      <c r="BSU535" s="256"/>
      <c r="BSV535" s="256"/>
      <c r="BSW535" s="256"/>
      <c r="BSX535" s="256"/>
      <c r="BSY535" s="256"/>
      <c r="BSZ535" s="256"/>
      <c r="BTA535" s="256"/>
      <c r="BTB535" s="256"/>
      <c r="BTC535" s="256"/>
      <c r="BTD535" s="256"/>
      <c r="BTE535" s="256"/>
      <c r="BTF535" s="256"/>
      <c r="BTG535" s="256"/>
      <c r="BTH535" s="256"/>
      <c r="BTI535" s="256"/>
      <c r="BTJ535" s="256"/>
      <c r="BTK535" s="256"/>
      <c r="BTL535" s="256"/>
      <c r="BTM535" s="256"/>
      <c r="BTN535" s="256"/>
      <c r="BTO535" s="256"/>
      <c r="BTP535" s="256"/>
      <c r="BTQ535" s="256"/>
      <c r="BTR535" s="256"/>
      <c r="BTS535" s="256"/>
      <c r="BTT535" s="256"/>
      <c r="BTU535" s="256"/>
      <c r="BTV535" s="256"/>
      <c r="BTW535" s="256"/>
      <c r="BTX535" s="256"/>
      <c r="BTY535" s="256"/>
      <c r="BTZ535" s="256"/>
      <c r="BUA535" s="256"/>
      <c r="BUB535" s="256"/>
      <c r="BUC535" s="256"/>
      <c r="BUD535" s="256"/>
      <c r="BUE535" s="256"/>
      <c r="BUF535" s="256"/>
      <c r="BUG535" s="256"/>
      <c r="BUH535" s="256"/>
      <c r="BUI535" s="256"/>
      <c r="BUJ535" s="256"/>
      <c r="BUK535" s="256"/>
      <c r="BUL535" s="256"/>
      <c r="BUM535" s="256"/>
      <c r="BUN535" s="256"/>
      <c r="BUO535" s="256"/>
      <c r="BUP535" s="256"/>
      <c r="BUQ535" s="256"/>
      <c r="BUR535" s="256"/>
      <c r="BUS535" s="256"/>
      <c r="BUT535" s="256"/>
      <c r="BUU535" s="256"/>
      <c r="BUV535" s="256"/>
      <c r="BUW535" s="256"/>
      <c r="BUX535" s="256"/>
      <c r="BUY535" s="256"/>
      <c r="BUZ535" s="256"/>
      <c r="BVA535" s="256"/>
      <c r="BVB535" s="256"/>
      <c r="BVC535" s="256"/>
      <c r="BVD535" s="256"/>
      <c r="BVE535" s="256"/>
      <c r="BVF535" s="256"/>
      <c r="BVG535" s="256"/>
      <c r="BVH535" s="256"/>
      <c r="BVI535" s="256"/>
      <c r="BVJ535" s="256"/>
      <c r="BVK535" s="256"/>
      <c r="BVL535" s="256"/>
      <c r="BVM535" s="256"/>
      <c r="BVN535" s="256"/>
      <c r="BVO535" s="256"/>
      <c r="BVP535" s="256"/>
      <c r="BVQ535" s="256"/>
      <c r="BVR535" s="256"/>
      <c r="BVS535" s="256"/>
      <c r="BVT535" s="256"/>
      <c r="BVU535" s="256"/>
      <c r="BVV535" s="256"/>
      <c r="BVW535" s="256"/>
      <c r="BVX535" s="256"/>
      <c r="BVY535" s="256"/>
      <c r="BVZ535" s="256"/>
      <c r="BWA535" s="256"/>
      <c r="BWB535" s="256"/>
      <c r="BWC535" s="256"/>
      <c r="BWD535" s="256"/>
      <c r="BWE535" s="256"/>
      <c r="BWF535" s="256"/>
      <c r="BWG535" s="256"/>
      <c r="BWH535" s="256"/>
      <c r="BWI535" s="256"/>
      <c r="BWJ535" s="256"/>
      <c r="BWK535" s="256"/>
      <c r="BWL535" s="256"/>
      <c r="BWM535" s="256"/>
      <c r="BWN535" s="256"/>
      <c r="BWO535" s="256"/>
      <c r="BWP535" s="256"/>
      <c r="BWQ535" s="256"/>
      <c r="BWR535" s="256"/>
      <c r="BWS535" s="256"/>
      <c r="BWT535" s="256"/>
      <c r="BWU535" s="256"/>
      <c r="BWV535" s="256"/>
      <c r="BWW535" s="256"/>
      <c r="BWX535" s="256"/>
      <c r="BWY535" s="256"/>
      <c r="BWZ535" s="256"/>
      <c r="BXA535" s="256"/>
      <c r="BXB535" s="256"/>
      <c r="BXC535" s="256"/>
      <c r="BXD535" s="256"/>
      <c r="BXE535" s="256"/>
      <c r="BXF535" s="256"/>
      <c r="BXG535" s="256"/>
      <c r="BXH535" s="256"/>
      <c r="BXI535" s="256"/>
      <c r="BXJ535" s="256"/>
      <c r="BXK535" s="256"/>
      <c r="BXL535" s="256"/>
      <c r="BXM535" s="256"/>
      <c r="BXN535" s="256"/>
      <c r="BXO535" s="256"/>
      <c r="BXP535" s="256"/>
      <c r="BXQ535" s="256"/>
      <c r="BXR535" s="256"/>
      <c r="BXS535" s="256"/>
      <c r="BXT535" s="256"/>
      <c r="BXU535" s="256"/>
      <c r="BXV535" s="256"/>
      <c r="BXW535" s="256"/>
      <c r="BXX535" s="256"/>
      <c r="BXY535" s="256"/>
      <c r="BXZ535" s="256"/>
      <c r="BYA535" s="256"/>
      <c r="BYB535" s="256"/>
      <c r="BYC535" s="256"/>
      <c r="BYD535" s="256"/>
      <c r="BYE535" s="256"/>
      <c r="BYF535" s="256"/>
      <c r="BYG535" s="256"/>
      <c r="BYH535" s="256"/>
      <c r="BYI535" s="256"/>
      <c r="BYJ535" s="256"/>
      <c r="BYK535" s="256"/>
      <c r="BYL535" s="256"/>
      <c r="BYM535" s="256"/>
      <c r="BYN535" s="256"/>
      <c r="BYO535" s="256"/>
      <c r="BYP535" s="256"/>
      <c r="BYQ535" s="256"/>
      <c r="BYR535" s="256"/>
      <c r="BYS535" s="256"/>
      <c r="BYT535" s="256"/>
      <c r="BYU535" s="256"/>
      <c r="BYV535" s="256"/>
      <c r="BYW535" s="256"/>
      <c r="BYX535" s="256"/>
      <c r="BYY535" s="256"/>
      <c r="BYZ535" s="256"/>
      <c r="BZA535" s="256"/>
      <c r="BZB535" s="256"/>
      <c r="BZC535" s="256"/>
      <c r="BZD535" s="256"/>
      <c r="BZE535" s="256"/>
      <c r="BZF535" s="256"/>
      <c r="BZG535" s="256"/>
      <c r="BZH535" s="256"/>
      <c r="BZI535" s="256"/>
      <c r="BZJ535" s="256"/>
      <c r="BZK535" s="256"/>
      <c r="BZL535" s="256"/>
      <c r="BZM535" s="256"/>
      <c r="BZN535" s="256"/>
      <c r="BZO535" s="256"/>
      <c r="BZP535" s="256"/>
      <c r="BZQ535" s="256"/>
      <c r="BZR535" s="256"/>
      <c r="BZS535" s="256"/>
      <c r="BZT535" s="256"/>
      <c r="BZU535" s="256"/>
      <c r="BZV535" s="256"/>
      <c r="BZW535" s="256"/>
      <c r="BZX535" s="256"/>
      <c r="BZY535" s="256"/>
      <c r="BZZ535" s="256"/>
      <c r="CAA535" s="256"/>
      <c r="CAB535" s="256"/>
      <c r="CAC535" s="256"/>
      <c r="CAD535" s="256"/>
      <c r="CAE535" s="256"/>
      <c r="CAF535" s="256"/>
      <c r="CAG535" s="256"/>
      <c r="CAH535" s="256"/>
      <c r="CAI535" s="256"/>
      <c r="CAJ535" s="256"/>
      <c r="CAK535" s="256"/>
      <c r="CAL535" s="256"/>
      <c r="CAM535" s="256"/>
      <c r="CAN535" s="256"/>
      <c r="CAO535" s="256"/>
      <c r="CAP535" s="256"/>
      <c r="CAQ535" s="256"/>
      <c r="CAR535" s="256"/>
      <c r="CAS535" s="256"/>
      <c r="CAT535" s="256"/>
      <c r="CAU535" s="256"/>
      <c r="CAV535" s="256"/>
      <c r="CAW535" s="256"/>
      <c r="CAX535" s="256"/>
      <c r="CAY535" s="256"/>
      <c r="CAZ535" s="256"/>
      <c r="CBA535" s="256"/>
      <c r="CBB535" s="256"/>
      <c r="CBC535" s="256"/>
      <c r="CBD535" s="256"/>
      <c r="CBE535" s="256"/>
      <c r="CBF535" s="256"/>
      <c r="CBG535" s="256"/>
      <c r="CBH535" s="256"/>
      <c r="CBI535" s="256"/>
      <c r="CBJ535" s="256"/>
      <c r="CBK535" s="256"/>
      <c r="CBL535" s="256"/>
      <c r="CBM535" s="256"/>
      <c r="CBN535" s="256"/>
      <c r="CBO535" s="256"/>
      <c r="CBP535" s="256"/>
      <c r="CBQ535" s="256"/>
      <c r="CBR535" s="256"/>
      <c r="CBS535" s="256"/>
      <c r="CBT535" s="256"/>
      <c r="CBU535" s="256"/>
      <c r="CBV535" s="256"/>
      <c r="CBW535" s="256"/>
      <c r="CBX535" s="256"/>
      <c r="CBY535" s="256"/>
      <c r="CBZ535" s="256"/>
      <c r="CCA535" s="256"/>
      <c r="CCB535" s="256"/>
      <c r="CCC535" s="256"/>
      <c r="CCD535" s="256"/>
      <c r="CCE535" s="256"/>
      <c r="CCF535" s="256"/>
      <c r="CCG535" s="256"/>
      <c r="CCH535" s="256"/>
      <c r="CCI535" s="256"/>
      <c r="CCJ535" s="256"/>
      <c r="CCK535" s="256"/>
      <c r="CCL535" s="256"/>
      <c r="CCM535" s="256"/>
      <c r="CCN535" s="256"/>
      <c r="CCO535" s="256"/>
      <c r="CCP535" s="256"/>
      <c r="CCQ535" s="256"/>
      <c r="CCR535" s="256"/>
      <c r="CCS535" s="256"/>
      <c r="CCT535" s="256"/>
      <c r="CCU535" s="256"/>
      <c r="CCV535" s="256"/>
      <c r="CCW535" s="256"/>
      <c r="CCX535" s="256"/>
      <c r="CCY535" s="256"/>
      <c r="CCZ535" s="256"/>
      <c r="CDA535" s="256"/>
      <c r="CDB535" s="256"/>
      <c r="CDC535" s="256"/>
      <c r="CDD535" s="256"/>
      <c r="CDE535" s="256"/>
      <c r="CDF535" s="256"/>
      <c r="CDG535" s="256"/>
      <c r="CDH535" s="256"/>
      <c r="CDI535" s="256"/>
      <c r="CDJ535" s="256"/>
      <c r="CDK535" s="256"/>
      <c r="CDL535" s="256"/>
      <c r="CDM535" s="256"/>
      <c r="CDN535" s="256"/>
      <c r="CDO535" s="256"/>
      <c r="CDP535" s="256"/>
      <c r="CDQ535" s="256"/>
      <c r="CDR535" s="256"/>
      <c r="CDS535" s="256"/>
      <c r="CDT535" s="256"/>
      <c r="CDU535" s="256"/>
      <c r="CDV535" s="256"/>
      <c r="CDW535" s="256"/>
      <c r="CDX535" s="256"/>
      <c r="CDY535" s="256"/>
      <c r="CDZ535" s="256"/>
      <c r="CEA535" s="256"/>
      <c r="CEB535" s="256"/>
      <c r="CEC535" s="256"/>
      <c r="CED535" s="256"/>
      <c r="CEE535" s="256"/>
      <c r="CEF535" s="256"/>
      <c r="CEG535" s="256"/>
      <c r="CEH535" s="256"/>
      <c r="CEI535" s="256"/>
      <c r="CEJ535" s="256"/>
      <c r="CEK535" s="256"/>
      <c r="CEL535" s="256"/>
      <c r="CEM535" s="256"/>
      <c r="CEN535" s="256"/>
      <c r="CEO535" s="256"/>
      <c r="CEP535" s="256"/>
      <c r="CEQ535" s="256"/>
      <c r="CER535" s="256"/>
      <c r="CES535" s="256"/>
      <c r="CET535" s="256"/>
      <c r="CEU535" s="256"/>
      <c r="CEV535" s="256"/>
      <c r="CEW535" s="256"/>
      <c r="CEX535" s="256"/>
      <c r="CEY535" s="256"/>
      <c r="CEZ535" s="256"/>
      <c r="CFA535" s="256"/>
      <c r="CFB535" s="256"/>
      <c r="CFC535" s="256"/>
      <c r="CFD535" s="256"/>
      <c r="CFE535" s="256"/>
      <c r="CFF535" s="256"/>
      <c r="CFG535" s="256"/>
      <c r="CFH535" s="256"/>
      <c r="CFI535" s="256"/>
      <c r="CFJ535" s="256"/>
      <c r="CFK535" s="256"/>
      <c r="CFL535" s="256"/>
      <c r="CFM535" s="256"/>
      <c r="CFN535" s="256"/>
      <c r="CFO535" s="256"/>
      <c r="CFP535" s="256"/>
      <c r="CFQ535" s="256"/>
      <c r="CFR535" s="256"/>
      <c r="CFS535" s="256"/>
      <c r="CFT535" s="256"/>
      <c r="CFU535" s="256"/>
      <c r="CFV535" s="256"/>
      <c r="CFW535" s="256"/>
      <c r="CFX535" s="256"/>
      <c r="CFY535" s="256"/>
      <c r="CFZ535" s="256"/>
      <c r="CGA535" s="256"/>
      <c r="CGB535" s="256"/>
      <c r="CGC535" s="256"/>
      <c r="CGD535" s="256"/>
      <c r="CGE535" s="256"/>
      <c r="CGF535" s="256"/>
      <c r="CGG535" s="256"/>
      <c r="CGH535" s="256"/>
      <c r="CGI535" s="256"/>
      <c r="CGJ535" s="256"/>
      <c r="CGK535" s="256"/>
      <c r="CGL535" s="256"/>
      <c r="CGM535" s="256"/>
      <c r="CGN535" s="256"/>
      <c r="CGO535" s="256"/>
      <c r="CGP535" s="256"/>
      <c r="CGQ535" s="256"/>
      <c r="CGR535" s="256"/>
      <c r="CGS535" s="256"/>
      <c r="CGT535" s="256"/>
      <c r="CGU535" s="256"/>
      <c r="CGV535" s="256"/>
      <c r="CGW535" s="256"/>
      <c r="CGX535" s="256"/>
      <c r="CGY535" s="256"/>
      <c r="CGZ535" s="256"/>
      <c r="CHA535" s="256"/>
      <c r="CHB535" s="256"/>
      <c r="CHC535" s="256"/>
      <c r="CHD535" s="256"/>
      <c r="CHE535" s="256"/>
      <c r="CHF535" s="256"/>
      <c r="CHG535" s="256"/>
      <c r="CHH535" s="256"/>
      <c r="CHI535" s="256"/>
      <c r="CHJ535" s="256"/>
      <c r="CHK535" s="256"/>
      <c r="CHL535" s="256"/>
      <c r="CHM535" s="256"/>
      <c r="CHN535" s="256"/>
      <c r="CHO535" s="256"/>
      <c r="CHP535" s="256"/>
      <c r="CHQ535" s="256"/>
      <c r="CHR535" s="256"/>
      <c r="CHS535" s="256"/>
      <c r="CHT535" s="256"/>
      <c r="CHU535" s="256"/>
      <c r="CHV535" s="256"/>
      <c r="CHW535" s="256"/>
      <c r="CHX535" s="256"/>
      <c r="CHY535" s="256"/>
      <c r="CHZ535" s="256"/>
      <c r="CIA535" s="256"/>
      <c r="CIB535" s="256"/>
      <c r="CIC535" s="256"/>
      <c r="CID535" s="256"/>
      <c r="CIE535" s="256"/>
      <c r="CIF535" s="256"/>
      <c r="CIG535" s="256"/>
      <c r="CIH535" s="256"/>
      <c r="CII535" s="256"/>
      <c r="CIJ535" s="256"/>
      <c r="CIK535" s="256"/>
      <c r="CIL535" s="256"/>
      <c r="CIM535" s="256"/>
      <c r="CIN535" s="256"/>
      <c r="CIO535" s="256"/>
      <c r="CIP535" s="256"/>
      <c r="CIQ535" s="256"/>
      <c r="CIR535" s="256"/>
      <c r="CIS535" s="256"/>
      <c r="CIT535" s="256"/>
      <c r="CIU535" s="256"/>
      <c r="CIV535" s="256"/>
      <c r="CIW535" s="256"/>
      <c r="CIX535" s="256"/>
      <c r="CIY535" s="256"/>
      <c r="CIZ535" s="256"/>
      <c r="CJA535" s="256"/>
      <c r="CJB535" s="256"/>
      <c r="CJC535" s="256"/>
      <c r="CJD535" s="256"/>
      <c r="CJE535" s="256"/>
      <c r="CJF535" s="256"/>
      <c r="CJG535" s="256"/>
      <c r="CJH535" s="256"/>
      <c r="CJI535" s="256"/>
      <c r="CJJ535" s="256"/>
      <c r="CJK535" s="256"/>
      <c r="CJL535" s="256"/>
      <c r="CJM535" s="256"/>
      <c r="CJN535" s="256"/>
      <c r="CJO535" s="256"/>
      <c r="CJP535" s="256"/>
      <c r="CJQ535" s="256"/>
      <c r="CJR535" s="256"/>
      <c r="CJS535" s="256"/>
      <c r="CJT535" s="256"/>
      <c r="CJU535" s="256"/>
      <c r="CJV535" s="256"/>
      <c r="CJW535" s="256"/>
      <c r="CJX535" s="256"/>
      <c r="CJY535" s="256"/>
      <c r="CJZ535" s="256"/>
      <c r="CKA535" s="256"/>
      <c r="CKB535" s="256"/>
      <c r="CKC535" s="256"/>
      <c r="CKD535" s="256"/>
      <c r="CKE535" s="256"/>
      <c r="CKF535" s="256"/>
      <c r="CKG535" s="256"/>
      <c r="CKH535" s="256"/>
      <c r="CKI535" s="256"/>
      <c r="CKJ535" s="256"/>
      <c r="CKK535" s="256"/>
      <c r="CKL535" s="256"/>
      <c r="CKM535" s="256"/>
      <c r="CKN535" s="256"/>
      <c r="CKO535" s="256"/>
      <c r="CKP535" s="256"/>
      <c r="CKQ535" s="256"/>
      <c r="CKR535" s="256"/>
      <c r="CKS535" s="256"/>
      <c r="CKT535" s="256"/>
      <c r="CKU535" s="256"/>
      <c r="CKV535" s="256"/>
      <c r="CKW535" s="256"/>
      <c r="CKX535" s="256"/>
      <c r="CKY535" s="256"/>
      <c r="CKZ535" s="256"/>
      <c r="CLA535" s="256"/>
      <c r="CLB535" s="256"/>
      <c r="CLC535" s="256"/>
      <c r="CLD535" s="256"/>
      <c r="CLE535" s="256"/>
      <c r="CLF535" s="256"/>
      <c r="CLG535" s="256"/>
      <c r="CLH535" s="256"/>
      <c r="CLI535" s="256"/>
      <c r="CLJ535" s="256"/>
      <c r="CLK535" s="256"/>
      <c r="CLL535" s="256"/>
      <c r="CLM535" s="256"/>
      <c r="CLN535" s="256"/>
      <c r="CLO535" s="256"/>
      <c r="CLP535" s="256"/>
      <c r="CLQ535" s="256"/>
      <c r="CLR535" s="256"/>
      <c r="CLS535" s="256"/>
      <c r="CLT535" s="256"/>
      <c r="CLU535" s="256"/>
      <c r="CLV535" s="256"/>
      <c r="CLW535" s="256"/>
      <c r="CLX535" s="256"/>
      <c r="CLY535" s="256"/>
      <c r="CLZ535" s="256"/>
      <c r="CMA535" s="256"/>
      <c r="CMB535" s="256"/>
      <c r="CMC535" s="256"/>
      <c r="CMD535" s="256"/>
      <c r="CME535" s="256"/>
      <c r="CMF535" s="256"/>
      <c r="CMG535" s="256"/>
      <c r="CMH535" s="256"/>
      <c r="CMI535" s="256"/>
      <c r="CMJ535" s="256"/>
      <c r="CMK535" s="256"/>
      <c r="CML535" s="256"/>
      <c r="CMM535" s="256"/>
      <c r="CMN535" s="256"/>
      <c r="CMO535" s="256"/>
      <c r="CMP535" s="256"/>
      <c r="CMQ535" s="256"/>
      <c r="CMR535" s="256"/>
      <c r="CMS535" s="256"/>
      <c r="CMT535" s="256"/>
      <c r="CMU535" s="256"/>
      <c r="CMV535" s="256"/>
      <c r="CMW535" s="256"/>
      <c r="CMX535" s="256"/>
      <c r="CMY535" s="256"/>
      <c r="CMZ535" s="256"/>
      <c r="CNA535" s="256"/>
      <c r="CNB535" s="256"/>
      <c r="CNC535" s="256"/>
      <c r="CND535" s="256"/>
      <c r="CNE535" s="256"/>
      <c r="CNF535" s="256"/>
      <c r="CNG535" s="256"/>
      <c r="CNH535" s="256"/>
      <c r="CNI535" s="256"/>
      <c r="CNJ535" s="256"/>
      <c r="CNK535" s="256"/>
      <c r="CNL535" s="256"/>
      <c r="CNM535" s="256"/>
      <c r="CNN535" s="256"/>
      <c r="CNO535" s="256"/>
      <c r="CNP535" s="256"/>
      <c r="CNQ535" s="256"/>
      <c r="CNR535" s="256"/>
      <c r="CNS535" s="256"/>
      <c r="CNT535" s="256"/>
      <c r="CNU535" s="256"/>
      <c r="CNV535" s="256"/>
      <c r="CNW535" s="256"/>
      <c r="CNX535" s="256"/>
      <c r="CNY535" s="256"/>
      <c r="CNZ535" s="256"/>
      <c r="COA535" s="256"/>
      <c r="COB535" s="256"/>
      <c r="COC535" s="256"/>
      <c r="COD535" s="256"/>
      <c r="COE535" s="256"/>
      <c r="COF535" s="256"/>
      <c r="COG535" s="256"/>
      <c r="COH535" s="256"/>
      <c r="COI535" s="256"/>
      <c r="COJ535" s="256"/>
      <c r="COK535" s="256"/>
      <c r="COL535" s="256"/>
      <c r="COM535" s="256"/>
      <c r="CON535" s="256"/>
      <c r="COO535" s="256"/>
      <c r="COP535" s="256"/>
      <c r="COQ535" s="256"/>
      <c r="COR535" s="256"/>
      <c r="COS535" s="256"/>
      <c r="COT535" s="256"/>
      <c r="COU535" s="256"/>
      <c r="COV535" s="256"/>
      <c r="COW535" s="256"/>
      <c r="COX535" s="256"/>
      <c r="COY535" s="256"/>
      <c r="COZ535" s="256"/>
      <c r="CPA535" s="256"/>
      <c r="CPB535" s="256"/>
      <c r="CPC535" s="256"/>
      <c r="CPD535" s="256"/>
      <c r="CPE535" s="256"/>
      <c r="CPF535" s="256"/>
      <c r="CPG535" s="256"/>
      <c r="CPH535" s="256"/>
      <c r="CPI535" s="256"/>
      <c r="CPJ535" s="256"/>
      <c r="CPK535" s="256"/>
      <c r="CPL535" s="256"/>
      <c r="CPM535" s="256"/>
      <c r="CPN535" s="256"/>
      <c r="CPO535" s="256"/>
      <c r="CPP535" s="256"/>
      <c r="CPQ535" s="256"/>
      <c r="CPR535" s="256"/>
      <c r="CPS535" s="256"/>
      <c r="CPT535" s="256"/>
      <c r="CPU535" s="256"/>
      <c r="CPV535" s="256"/>
      <c r="CPW535" s="256"/>
      <c r="CPX535" s="256"/>
      <c r="CPY535" s="256"/>
      <c r="CPZ535" s="256"/>
      <c r="CQA535" s="256"/>
      <c r="CQB535" s="256"/>
      <c r="CQC535" s="256"/>
      <c r="CQD535" s="256"/>
      <c r="CQE535" s="256"/>
      <c r="CQF535" s="256"/>
      <c r="CQG535" s="256"/>
      <c r="CQH535" s="256"/>
      <c r="CQI535" s="256"/>
      <c r="CQJ535" s="256"/>
      <c r="CQK535" s="256"/>
      <c r="CQL535" s="256"/>
      <c r="CQM535" s="256"/>
      <c r="CQN535" s="256"/>
      <c r="CQO535" s="256"/>
      <c r="CQP535" s="256"/>
      <c r="CQQ535" s="256"/>
      <c r="CQR535" s="256"/>
      <c r="CQS535" s="256"/>
      <c r="CQT535" s="256"/>
      <c r="CQU535" s="256"/>
      <c r="CQV535" s="256"/>
      <c r="CQW535" s="256"/>
      <c r="CQX535" s="256"/>
      <c r="CQY535" s="256"/>
      <c r="CQZ535" s="256"/>
      <c r="CRA535" s="256"/>
      <c r="CRB535" s="256"/>
      <c r="CRC535" s="256"/>
      <c r="CRD535" s="256"/>
      <c r="CRE535" s="256"/>
      <c r="CRF535" s="256"/>
      <c r="CRG535" s="256"/>
      <c r="CRH535" s="256"/>
      <c r="CRI535" s="256"/>
      <c r="CRJ535" s="256"/>
      <c r="CRK535" s="256"/>
      <c r="CRL535" s="256"/>
      <c r="CRM535" s="256"/>
      <c r="CRN535" s="256"/>
      <c r="CRO535" s="256"/>
      <c r="CRP535" s="256"/>
      <c r="CRQ535" s="256"/>
      <c r="CRR535" s="256"/>
      <c r="CRS535" s="256"/>
      <c r="CRT535" s="256"/>
      <c r="CRU535" s="256"/>
      <c r="CRV535" s="256"/>
      <c r="CRW535" s="256"/>
      <c r="CRX535" s="256"/>
      <c r="CRY535" s="256"/>
      <c r="CRZ535" s="256"/>
      <c r="CSA535" s="256"/>
      <c r="CSB535" s="256"/>
      <c r="CSC535" s="256"/>
      <c r="CSD535" s="256"/>
      <c r="CSE535" s="256"/>
      <c r="CSF535" s="256"/>
      <c r="CSG535" s="256"/>
      <c r="CSH535" s="256"/>
      <c r="CSI535" s="256"/>
      <c r="CSJ535" s="256"/>
      <c r="CSK535" s="256"/>
      <c r="CSL535" s="256"/>
      <c r="CSM535" s="256"/>
      <c r="CSN535" s="256"/>
      <c r="CSO535" s="256"/>
      <c r="CSP535" s="256"/>
      <c r="CSQ535" s="256"/>
      <c r="CSR535" s="256"/>
      <c r="CSS535" s="256"/>
      <c r="CST535" s="256"/>
      <c r="CSU535" s="256"/>
      <c r="CSV535" s="256"/>
      <c r="CSW535" s="256"/>
      <c r="CSX535" s="256"/>
      <c r="CSY535" s="256"/>
      <c r="CSZ535" s="256"/>
      <c r="CTA535" s="256"/>
      <c r="CTB535" s="256"/>
      <c r="CTC535" s="256"/>
      <c r="CTD535" s="256"/>
      <c r="CTE535" s="256"/>
      <c r="CTF535" s="256"/>
      <c r="CTG535" s="256"/>
      <c r="CTH535" s="256"/>
      <c r="CTI535" s="256"/>
      <c r="CTJ535" s="256"/>
      <c r="CTK535" s="256"/>
      <c r="CTL535" s="256"/>
      <c r="CTM535" s="256"/>
      <c r="CTN535" s="256"/>
      <c r="CTO535" s="256"/>
      <c r="CTP535" s="256"/>
      <c r="CTQ535" s="256"/>
      <c r="CTR535" s="256"/>
      <c r="CTS535" s="256"/>
      <c r="CTT535" s="256"/>
      <c r="CTU535" s="256"/>
      <c r="CTV535" s="256"/>
      <c r="CTW535" s="256"/>
      <c r="CTX535" s="256"/>
      <c r="CTY535" s="256"/>
      <c r="CTZ535" s="256"/>
      <c r="CUA535" s="256"/>
      <c r="CUB535" s="256"/>
      <c r="CUC535" s="256"/>
      <c r="CUD535" s="256"/>
      <c r="CUE535" s="256"/>
      <c r="CUF535" s="256"/>
      <c r="CUG535" s="256"/>
      <c r="CUH535" s="256"/>
      <c r="CUI535" s="256"/>
      <c r="CUJ535" s="256"/>
      <c r="CUK535" s="256"/>
      <c r="CUL535" s="256"/>
      <c r="CUM535" s="256"/>
      <c r="CUN535" s="256"/>
      <c r="CUO535" s="256"/>
      <c r="CUP535" s="256"/>
      <c r="CUQ535" s="256"/>
      <c r="CUR535" s="256"/>
      <c r="CUS535" s="256"/>
      <c r="CUT535" s="256"/>
      <c r="CUU535" s="256"/>
      <c r="CUV535" s="256"/>
      <c r="CUW535" s="256"/>
      <c r="CUX535" s="256"/>
      <c r="CUY535" s="256"/>
      <c r="CUZ535" s="256"/>
      <c r="CVA535" s="256"/>
      <c r="CVB535" s="256"/>
      <c r="CVC535" s="256"/>
      <c r="CVD535" s="256"/>
      <c r="CVE535" s="256"/>
      <c r="CVF535" s="256"/>
      <c r="CVG535" s="256"/>
      <c r="CVH535" s="256"/>
      <c r="CVI535" s="256"/>
      <c r="CVJ535" s="256"/>
      <c r="CVK535" s="256"/>
      <c r="CVL535" s="256"/>
      <c r="CVM535" s="256"/>
      <c r="CVN535" s="256"/>
      <c r="CVO535" s="256"/>
      <c r="CVP535" s="256"/>
      <c r="CVQ535" s="256"/>
      <c r="CVR535" s="256"/>
      <c r="CVS535" s="256"/>
      <c r="CVT535" s="256"/>
      <c r="CVU535" s="256"/>
      <c r="CVV535" s="256"/>
      <c r="CVW535" s="256"/>
      <c r="CVX535" s="256"/>
      <c r="CVY535" s="256"/>
      <c r="CVZ535" s="256"/>
      <c r="CWA535" s="256"/>
      <c r="CWB535" s="256"/>
      <c r="CWC535" s="256"/>
      <c r="CWD535" s="256"/>
      <c r="CWE535" s="256"/>
      <c r="CWF535" s="256"/>
      <c r="CWG535" s="256"/>
      <c r="CWH535" s="256"/>
      <c r="CWI535" s="256"/>
      <c r="CWJ535" s="256"/>
      <c r="CWK535" s="256"/>
      <c r="CWL535" s="256"/>
      <c r="CWM535" s="256"/>
      <c r="CWN535" s="256"/>
      <c r="CWO535" s="256"/>
      <c r="CWP535" s="256"/>
      <c r="CWQ535" s="256"/>
      <c r="CWR535" s="256"/>
      <c r="CWS535" s="256"/>
      <c r="CWT535" s="256"/>
      <c r="CWU535" s="256"/>
      <c r="CWV535" s="256"/>
      <c r="CWW535" s="256"/>
      <c r="CWX535" s="256"/>
      <c r="CWY535" s="256"/>
      <c r="CWZ535" s="256"/>
      <c r="CXA535" s="256"/>
      <c r="CXB535" s="256"/>
      <c r="CXC535" s="256"/>
      <c r="CXD535" s="256"/>
      <c r="CXE535" s="256"/>
      <c r="CXF535" s="256"/>
      <c r="CXG535" s="256"/>
      <c r="CXH535" s="256"/>
      <c r="CXI535" s="256"/>
      <c r="CXJ535" s="256"/>
      <c r="CXK535" s="256"/>
      <c r="CXL535" s="256"/>
      <c r="CXM535" s="256"/>
      <c r="CXN535" s="256"/>
      <c r="CXO535" s="256"/>
      <c r="CXP535" s="256"/>
      <c r="CXQ535" s="256"/>
      <c r="CXR535" s="256"/>
      <c r="CXS535" s="256"/>
      <c r="CXT535" s="256"/>
      <c r="CXU535" s="256"/>
      <c r="CXV535" s="256"/>
      <c r="CXW535" s="256"/>
      <c r="CXX535" s="256"/>
      <c r="CXY535" s="256"/>
      <c r="CXZ535" s="256"/>
      <c r="CYA535" s="256"/>
      <c r="CYB535" s="256"/>
      <c r="CYC535" s="256"/>
      <c r="CYD535" s="256"/>
      <c r="CYE535" s="256"/>
      <c r="CYF535" s="256"/>
      <c r="CYG535" s="256"/>
      <c r="CYH535" s="256"/>
      <c r="CYI535" s="256"/>
      <c r="CYJ535" s="256"/>
      <c r="CYK535" s="256"/>
      <c r="CYL535" s="256"/>
      <c r="CYM535" s="256"/>
      <c r="CYN535" s="256"/>
      <c r="CYO535" s="256"/>
      <c r="CYP535" s="256"/>
      <c r="CYQ535" s="256"/>
      <c r="CYR535" s="256"/>
      <c r="CYS535" s="256"/>
      <c r="CYT535" s="256"/>
      <c r="CYU535" s="256"/>
      <c r="CYV535" s="256"/>
      <c r="CYW535" s="256"/>
      <c r="CYX535" s="256"/>
      <c r="CYY535" s="256"/>
      <c r="CYZ535" s="256"/>
      <c r="CZA535" s="256"/>
      <c r="CZB535" s="256"/>
      <c r="CZC535" s="256"/>
      <c r="CZD535" s="256"/>
      <c r="CZE535" s="256"/>
      <c r="CZF535" s="256"/>
      <c r="CZG535" s="256"/>
      <c r="CZH535" s="256"/>
      <c r="CZI535" s="256"/>
      <c r="CZJ535" s="256"/>
      <c r="CZK535" s="256"/>
      <c r="CZL535" s="256"/>
      <c r="CZM535" s="256"/>
      <c r="CZN535" s="256"/>
      <c r="CZO535" s="256"/>
      <c r="CZP535" s="256"/>
      <c r="CZQ535" s="256"/>
      <c r="CZR535" s="256"/>
      <c r="CZS535" s="256"/>
      <c r="CZT535" s="256"/>
      <c r="CZU535" s="256"/>
      <c r="CZV535" s="256"/>
      <c r="CZW535" s="256"/>
      <c r="CZX535" s="256"/>
      <c r="CZY535" s="256"/>
      <c r="CZZ535" s="256"/>
      <c r="DAA535" s="256"/>
      <c r="DAB535" s="256"/>
      <c r="DAC535" s="256"/>
      <c r="DAD535" s="256"/>
      <c r="DAE535" s="256"/>
      <c r="DAF535" s="256"/>
      <c r="DAG535" s="256"/>
      <c r="DAH535" s="256"/>
      <c r="DAI535" s="256"/>
      <c r="DAJ535" s="256"/>
      <c r="DAK535" s="256"/>
      <c r="DAL535" s="256"/>
      <c r="DAM535" s="256"/>
      <c r="DAN535" s="256"/>
      <c r="DAO535" s="256"/>
      <c r="DAP535" s="256"/>
      <c r="DAQ535" s="256"/>
      <c r="DAR535" s="256"/>
      <c r="DAS535" s="256"/>
      <c r="DAT535" s="256"/>
      <c r="DAU535" s="256"/>
      <c r="DAV535" s="256"/>
      <c r="DAW535" s="256"/>
      <c r="DAX535" s="256"/>
      <c r="DAY535" s="256"/>
      <c r="DAZ535" s="256"/>
      <c r="DBA535" s="256"/>
      <c r="DBB535" s="256"/>
      <c r="DBC535" s="256"/>
      <c r="DBD535" s="256"/>
      <c r="DBE535" s="256"/>
      <c r="DBF535" s="256"/>
      <c r="DBG535" s="256"/>
      <c r="DBH535" s="256"/>
      <c r="DBI535" s="256"/>
      <c r="DBJ535" s="256"/>
      <c r="DBK535" s="256"/>
      <c r="DBL535" s="256"/>
      <c r="DBM535" s="256"/>
      <c r="DBN535" s="256"/>
      <c r="DBO535" s="256"/>
      <c r="DBP535" s="256"/>
      <c r="DBQ535" s="256"/>
      <c r="DBR535" s="256"/>
      <c r="DBS535" s="256"/>
      <c r="DBT535" s="256"/>
      <c r="DBU535" s="256"/>
      <c r="DBV535" s="256"/>
      <c r="DBW535" s="256"/>
      <c r="DBX535" s="256"/>
      <c r="DBY535" s="256"/>
      <c r="DBZ535" s="256"/>
      <c r="DCA535" s="256"/>
      <c r="DCB535" s="256"/>
      <c r="DCC535" s="256"/>
      <c r="DCD535" s="256"/>
      <c r="DCE535" s="256"/>
      <c r="DCF535" s="256"/>
      <c r="DCG535" s="256"/>
      <c r="DCH535" s="256"/>
      <c r="DCI535" s="256"/>
      <c r="DCJ535" s="256"/>
      <c r="DCK535" s="256"/>
      <c r="DCL535" s="256"/>
      <c r="DCM535" s="256"/>
      <c r="DCN535" s="256"/>
      <c r="DCO535" s="256"/>
      <c r="DCP535" s="256"/>
      <c r="DCQ535" s="256"/>
      <c r="DCR535" s="256"/>
      <c r="DCS535" s="256"/>
      <c r="DCT535" s="256"/>
      <c r="DCU535" s="256"/>
      <c r="DCV535" s="256"/>
      <c r="DCW535" s="256"/>
      <c r="DCX535" s="256"/>
      <c r="DCY535" s="256"/>
      <c r="DCZ535" s="256"/>
      <c r="DDA535" s="256"/>
      <c r="DDB535" s="256"/>
      <c r="DDC535" s="256"/>
      <c r="DDD535" s="256"/>
      <c r="DDE535" s="256"/>
      <c r="DDF535" s="256"/>
      <c r="DDG535" s="256"/>
      <c r="DDH535" s="256"/>
      <c r="DDI535" s="256"/>
      <c r="DDJ535" s="256"/>
      <c r="DDK535" s="256"/>
      <c r="DDL535" s="256"/>
      <c r="DDM535" s="256"/>
      <c r="DDN535" s="256"/>
      <c r="DDO535" s="256"/>
      <c r="DDP535" s="256"/>
      <c r="DDQ535" s="256"/>
      <c r="DDR535" s="256"/>
      <c r="DDS535" s="256"/>
      <c r="DDT535" s="256"/>
      <c r="DDU535" s="256"/>
      <c r="DDV535" s="256"/>
      <c r="DDW535" s="256"/>
      <c r="DDX535" s="256"/>
      <c r="DDY535" s="256"/>
      <c r="DDZ535" s="256"/>
      <c r="DEA535" s="256"/>
      <c r="DEB535" s="256"/>
      <c r="DEC535" s="256"/>
      <c r="DED535" s="256"/>
      <c r="DEE535" s="256"/>
      <c r="DEF535" s="256"/>
      <c r="DEG535" s="256"/>
      <c r="DEH535" s="256"/>
      <c r="DEI535" s="256"/>
      <c r="DEJ535" s="256"/>
      <c r="DEK535" s="256"/>
      <c r="DEL535" s="256"/>
      <c r="DEM535" s="256"/>
      <c r="DEN535" s="256"/>
      <c r="DEO535" s="256"/>
      <c r="DEP535" s="256"/>
      <c r="DEQ535" s="256"/>
      <c r="DER535" s="256"/>
      <c r="DES535" s="256"/>
      <c r="DET535" s="256"/>
      <c r="DEU535" s="256"/>
      <c r="DEV535" s="256"/>
      <c r="DEW535" s="256"/>
      <c r="DEX535" s="256"/>
      <c r="DEY535" s="256"/>
      <c r="DEZ535" s="256"/>
      <c r="DFA535" s="256"/>
      <c r="DFB535" s="256"/>
      <c r="DFC535" s="256"/>
      <c r="DFD535" s="256"/>
      <c r="DFE535" s="256"/>
      <c r="DFF535" s="256"/>
      <c r="DFG535" s="256"/>
      <c r="DFH535" s="256"/>
      <c r="DFI535" s="256"/>
      <c r="DFJ535" s="256"/>
      <c r="DFK535" s="256"/>
      <c r="DFL535" s="256"/>
      <c r="DFM535" s="256"/>
      <c r="DFN535" s="256"/>
      <c r="DFO535" s="256"/>
      <c r="DFP535" s="256"/>
      <c r="DFQ535" s="256"/>
      <c r="DFR535" s="256"/>
      <c r="DFS535" s="256"/>
      <c r="DFT535" s="256"/>
      <c r="DFU535" s="256"/>
      <c r="DFV535" s="256"/>
      <c r="DFW535" s="256"/>
      <c r="DFX535" s="256"/>
      <c r="DFY535" s="256"/>
      <c r="DFZ535" s="256"/>
      <c r="DGA535" s="256"/>
      <c r="DGB535" s="256"/>
      <c r="DGC535" s="256"/>
      <c r="DGD535" s="256"/>
      <c r="DGE535" s="256"/>
      <c r="DGF535" s="256"/>
      <c r="DGG535" s="256"/>
      <c r="DGH535" s="256"/>
      <c r="DGI535" s="256"/>
      <c r="DGJ535" s="256"/>
      <c r="DGK535" s="256"/>
      <c r="DGL535" s="256"/>
      <c r="DGM535" s="256"/>
      <c r="DGN535" s="256"/>
      <c r="DGO535" s="256"/>
      <c r="DGP535" s="256"/>
      <c r="DGQ535" s="256"/>
      <c r="DGR535" s="256"/>
      <c r="DGS535" s="256"/>
      <c r="DGT535" s="256"/>
      <c r="DGU535" s="256"/>
      <c r="DGV535" s="256"/>
      <c r="DGW535" s="256"/>
      <c r="DGX535" s="256"/>
      <c r="DGY535" s="256"/>
      <c r="DGZ535" s="256"/>
      <c r="DHA535" s="256"/>
      <c r="DHB535" s="256"/>
      <c r="DHC535" s="256"/>
      <c r="DHD535" s="256"/>
      <c r="DHE535" s="256"/>
      <c r="DHF535" s="256"/>
      <c r="DHG535" s="256"/>
      <c r="DHH535" s="256"/>
      <c r="DHI535" s="256"/>
      <c r="DHJ535" s="256"/>
      <c r="DHK535" s="256"/>
      <c r="DHL535" s="256"/>
      <c r="DHM535" s="256"/>
      <c r="DHN535" s="256"/>
      <c r="DHO535" s="256"/>
      <c r="DHP535" s="256"/>
      <c r="DHQ535" s="256"/>
      <c r="DHR535" s="256"/>
      <c r="DHS535" s="256"/>
      <c r="DHT535" s="256"/>
      <c r="DHU535" s="256"/>
      <c r="DHV535" s="256"/>
      <c r="DHW535" s="256"/>
      <c r="DHX535" s="256"/>
      <c r="DHY535" s="256"/>
      <c r="DHZ535" s="256"/>
      <c r="DIA535" s="256"/>
      <c r="DIB535" s="256"/>
      <c r="DIC535" s="256"/>
      <c r="DID535" s="256"/>
      <c r="DIE535" s="256"/>
      <c r="DIF535" s="256"/>
      <c r="DIG535" s="256"/>
      <c r="DIH535" s="256"/>
      <c r="DII535" s="256"/>
      <c r="DIJ535" s="256"/>
      <c r="DIK535" s="256"/>
      <c r="DIL535" s="256"/>
      <c r="DIM535" s="256"/>
      <c r="DIN535" s="256"/>
      <c r="DIO535" s="256"/>
      <c r="DIP535" s="256"/>
      <c r="DIQ535" s="256"/>
      <c r="DIR535" s="256"/>
      <c r="DIS535" s="256"/>
      <c r="DIT535" s="256"/>
      <c r="DIU535" s="256"/>
      <c r="DIV535" s="256"/>
      <c r="DIW535" s="256"/>
      <c r="DIX535" s="256"/>
      <c r="DIY535" s="256"/>
      <c r="DIZ535" s="256"/>
      <c r="DJA535" s="256"/>
      <c r="DJB535" s="256"/>
      <c r="DJC535" s="256"/>
      <c r="DJD535" s="256"/>
      <c r="DJE535" s="256"/>
      <c r="DJF535" s="256"/>
      <c r="DJG535" s="256"/>
      <c r="DJH535" s="256"/>
      <c r="DJI535" s="256"/>
      <c r="DJJ535" s="256"/>
      <c r="DJK535" s="256"/>
      <c r="DJL535" s="256"/>
      <c r="DJM535" s="256"/>
      <c r="DJN535" s="256"/>
      <c r="DJO535" s="256"/>
      <c r="DJP535" s="256"/>
      <c r="DJQ535" s="256"/>
      <c r="DJR535" s="256"/>
      <c r="DJS535" s="256"/>
      <c r="DJT535" s="256"/>
      <c r="DJU535" s="256"/>
      <c r="DJV535" s="256"/>
      <c r="DJW535" s="256"/>
      <c r="DJX535" s="256"/>
      <c r="DJY535" s="256"/>
      <c r="DJZ535" s="256"/>
      <c r="DKA535" s="256"/>
      <c r="DKB535" s="256"/>
      <c r="DKC535" s="256"/>
      <c r="DKD535" s="256"/>
      <c r="DKE535" s="256"/>
      <c r="DKF535" s="256"/>
      <c r="DKG535" s="256"/>
      <c r="DKH535" s="256"/>
      <c r="DKI535" s="256"/>
      <c r="DKJ535" s="256"/>
      <c r="DKK535" s="256"/>
      <c r="DKL535" s="256"/>
      <c r="DKM535" s="256"/>
      <c r="DKN535" s="256"/>
      <c r="DKO535" s="256"/>
      <c r="DKP535" s="256"/>
      <c r="DKQ535" s="256"/>
      <c r="DKR535" s="256"/>
      <c r="DKS535" s="256"/>
      <c r="DKT535" s="256"/>
      <c r="DKU535" s="256"/>
      <c r="DKV535" s="256"/>
      <c r="DKW535" s="256"/>
      <c r="DKX535" s="256"/>
      <c r="DKY535" s="256"/>
      <c r="DKZ535" s="256"/>
      <c r="DLA535" s="256"/>
      <c r="DLB535" s="256"/>
      <c r="DLC535" s="256"/>
      <c r="DLD535" s="256"/>
      <c r="DLE535" s="256"/>
      <c r="DLF535" s="256"/>
      <c r="DLG535" s="256"/>
      <c r="DLH535" s="256"/>
      <c r="DLI535" s="256"/>
      <c r="DLJ535" s="256"/>
      <c r="DLK535" s="256"/>
      <c r="DLL535" s="256"/>
      <c r="DLM535" s="256"/>
      <c r="DLN535" s="256"/>
      <c r="DLO535" s="256"/>
      <c r="DLP535" s="256"/>
      <c r="DLQ535" s="256"/>
      <c r="DLR535" s="256"/>
      <c r="DLS535" s="256"/>
      <c r="DLT535" s="256"/>
      <c r="DLU535" s="256"/>
      <c r="DLV535" s="256"/>
      <c r="DLW535" s="256"/>
      <c r="DLX535" s="256"/>
      <c r="DLY535" s="256"/>
      <c r="DLZ535" s="256"/>
      <c r="DMA535" s="256"/>
      <c r="DMB535" s="256"/>
      <c r="DMC535" s="256"/>
      <c r="DMD535" s="256"/>
      <c r="DME535" s="256"/>
      <c r="DMF535" s="256"/>
      <c r="DMG535" s="256"/>
      <c r="DMH535" s="256"/>
      <c r="DMI535" s="256"/>
      <c r="DMJ535" s="256"/>
      <c r="DMK535" s="256"/>
      <c r="DML535" s="256"/>
      <c r="DMM535" s="256"/>
      <c r="DMN535" s="256"/>
      <c r="DMO535" s="256"/>
      <c r="DMP535" s="256"/>
      <c r="DMQ535" s="256"/>
      <c r="DMR535" s="256"/>
      <c r="DMS535" s="256"/>
      <c r="DMT535" s="256"/>
      <c r="DMU535" s="256"/>
      <c r="DMV535" s="256"/>
      <c r="DMW535" s="256"/>
      <c r="DMX535" s="256"/>
      <c r="DMY535" s="256"/>
      <c r="DMZ535" s="256"/>
      <c r="DNA535" s="256"/>
      <c r="DNB535" s="256"/>
      <c r="DNC535" s="256"/>
      <c r="DND535" s="256"/>
      <c r="DNE535" s="256"/>
      <c r="DNF535" s="256"/>
      <c r="DNG535" s="256"/>
      <c r="DNH535" s="256"/>
      <c r="DNI535" s="256"/>
      <c r="DNJ535" s="256"/>
      <c r="DNK535" s="256"/>
      <c r="DNL535" s="256"/>
      <c r="DNM535" s="256"/>
      <c r="DNN535" s="256"/>
      <c r="DNO535" s="256"/>
      <c r="DNP535" s="256"/>
      <c r="DNQ535" s="256"/>
      <c r="DNR535" s="256"/>
      <c r="DNS535" s="256"/>
      <c r="DNT535" s="256"/>
      <c r="DNU535" s="256"/>
      <c r="DNV535" s="256"/>
      <c r="DNW535" s="256"/>
      <c r="DNX535" s="256"/>
      <c r="DNY535" s="256"/>
      <c r="DNZ535" s="256"/>
      <c r="DOA535" s="256"/>
      <c r="DOB535" s="256"/>
      <c r="DOC535" s="256"/>
      <c r="DOD535" s="256"/>
      <c r="DOE535" s="256"/>
      <c r="DOF535" s="256"/>
      <c r="DOG535" s="256"/>
      <c r="DOH535" s="256"/>
      <c r="DOI535" s="256"/>
      <c r="DOJ535" s="256"/>
      <c r="DOK535" s="256"/>
      <c r="DOL535" s="256"/>
      <c r="DOM535" s="256"/>
      <c r="DON535" s="256"/>
      <c r="DOO535" s="256"/>
      <c r="DOP535" s="256"/>
      <c r="DOQ535" s="256"/>
      <c r="DOR535" s="256"/>
      <c r="DOS535" s="256"/>
      <c r="DOT535" s="256"/>
      <c r="DOU535" s="256"/>
      <c r="DOV535" s="256"/>
      <c r="DOW535" s="256"/>
      <c r="DOX535" s="256"/>
      <c r="DOY535" s="256"/>
      <c r="DOZ535" s="256"/>
      <c r="DPA535" s="256"/>
      <c r="DPB535" s="256"/>
      <c r="DPC535" s="256"/>
      <c r="DPD535" s="256"/>
      <c r="DPE535" s="256"/>
      <c r="DPF535" s="256"/>
      <c r="DPG535" s="256"/>
      <c r="DPH535" s="256"/>
      <c r="DPI535" s="256"/>
      <c r="DPJ535" s="256"/>
      <c r="DPK535" s="256"/>
      <c r="DPL535" s="256"/>
      <c r="DPM535" s="256"/>
      <c r="DPN535" s="256"/>
      <c r="DPO535" s="256"/>
      <c r="DPP535" s="256"/>
      <c r="DPQ535" s="256"/>
      <c r="DPR535" s="256"/>
      <c r="DPS535" s="256"/>
      <c r="DPT535" s="256"/>
      <c r="DPU535" s="256"/>
      <c r="DPV535" s="256"/>
      <c r="DPW535" s="256"/>
      <c r="DPX535" s="256"/>
      <c r="DPY535" s="256"/>
      <c r="DPZ535" s="256"/>
      <c r="DQA535" s="256"/>
      <c r="DQB535" s="256"/>
      <c r="DQC535" s="256"/>
      <c r="DQD535" s="256"/>
      <c r="DQE535" s="256"/>
      <c r="DQF535" s="256"/>
      <c r="DQG535" s="256"/>
      <c r="DQH535" s="256"/>
      <c r="DQI535" s="256"/>
      <c r="DQJ535" s="256"/>
      <c r="DQK535" s="256"/>
      <c r="DQL535" s="256"/>
      <c r="DQM535" s="256"/>
      <c r="DQN535" s="256"/>
      <c r="DQO535" s="256"/>
      <c r="DQP535" s="256"/>
      <c r="DQQ535" s="256"/>
      <c r="DQR535" s="256"/>
      <c r="DQS535" s="256"/>
      <c r="DQT535" s="256"/>
      <c r="DQU535" s="256"/>
      <c r="DQV535" s="256"/>
      <c r="DQW535" s="256"/>
      <c r="DQX535" s="256"/>
      <c r="DQY535" s="256"/>
      <c r="DQZ535" s="256"/>
      <c r="DRA535" s="256"/>
      <c r="DRB535" s="256"/>
      <c r="DRC535" s="256"/>
      <c r="DRD535" s="256"/>
      <c r="DRE535" s="256"/>
      <c r="DRF535" s="256"/>
      <c r="DRG535" s="256"/>
      <c r="DRH535" s="256"/>
      <c r="DRI535" s="256"/>
      <c r="DRJ535" s="256"/>
      <c r="DRK535" s="256"/>
      <c r="DRL535" s="256"/>
      <c r="DRM535" s="256"/>
      <c r="DRN535" s="256"/>
      <c r="DRO535" s="256"/>
      <c r="DRP535" s="256"/>
      <c r="DRQ535" s="256"/>
      <c r="DRR535" s="256"/>
      <c r="DRS535" s="256"/>
      <c r="DRT535" s="256"/>
      <c r="DRU535" s="256"/>
      <c r="DRV535" s="256"/>
      <c r="DRW535" s="256"/>
      <c r="DRX535" s="256"/>
      <c r="DRY535" s="256"/>
      <c r="DRZ535" s="256"/>
      <c r="DSA535" s="256"/>
      <c r="DSB535" s="256"/>
      <c r="DSC535" s="256"/>
      <c r="DSD535" s="256"/>
      <c r="DSE535" s="256"/>
      <c r="DSF535" s="256"/>
      <c r="DSG535" s="256"/>
      <c r="DSH535" s="256"/>
      <c r="DSI535" s="256"/>
      <c r="DSJ535" s="256"/>
      <c r="DSK535" s="256"/>
      <c r="DSL535" s="256"/>
      <c r="DSM535" s="256"/>
      <c r="DSN535" s="256"/>
      <c r="DSO535" s="256"/>
      <c r="DSP535" s="256"/>
      <c r="DSQ535" s="256"/>
      <c r="DSR535" s="256"/>
      <c r="DSS535" s="256"/>
      <c r="DST535" s="256"/>
      <c r="DSU535" s="256"/>
      <c r="DSV535" s="256"/>
      <c r="DSW535" s="256"/>
      <c r="DSX535" s="256"/>
      <c r="DSY535" s="256"/>
      <c r="DSZ535" s="256"/>
      <c r="DTA535" s="256"/>
      <c r="DTB535" s="256"/>
      <c r="DTC535" s="256"/>
      <c r="DTD535" s="256"/>
      <c r="DTE535" s="256"/>
      <c r="DTF535" s="256"/>
      <c r="DTG535" s="256"/>
      <c r="DTH535" s="256"/>
      <c r="DTI535" s="256"/>
      <c r="DTJ535" s="256"/>
      <c r="DTK535" s="256"/>
      <c r="DTL535" s="256"/>
      <c r="DTM535" s="256"/>
      <c r="DTN535" s="256"/>
      <c r="DTO535" s="256"/>
      <c r="DTP535" s="256"/>
      <c r="DTQ535" s="256"/>
      <c r="DTR535" s="256"/>
      <c r="DTS535" s="256"/>
      <c r="DTT535" s="256"/>
      <c r="DTU535" s="256"/>
      <c r="DTV535" s="256"/>
      <c r="DTW535" s="256"/>
      <c r="DTX535" s="256"/>
      <c r="DTY535" s="256"/>
      <c r="DTZ535" s="256"/>
      <c r="DUA535" s="256"/>
      <c r="DUB535" s="256"/>
      <c r="DUC535" s="256"/>
      <c r="DUD535" s="256"/>
      <c r="DUE535" s="256"/>
      <c r="DUF535" s="256"/>
      <c r="DUG535" s="256"/>
      <c r="DUH535" s="256"/>
      <c r="DUI535" s="256"/>
      <c r="DUJ535" s="256"/>
      <c r="DUK535" s="256"/>
      <c r="DUL535" s="256"/>
      <c r="DUM535" s="256"/>
      <c r="DUN535" s="256"/>
      <c r="DUO535" s="256"/>
      <c r="DUP535" s="256"/>
      <c r="DUQ535" s="256"/>
      <c r="DUR535" s="256"/>
      <c r="DUS535" s="256"/>
      <c r="DUT535" s="256"/>
      <c r="DUU535" s="256"/>
      <c r="DUV535" s="256"/>
      <c r="DUW535" s="256"/>
      <c r="DUX535" s="256"/>
      <c r="DUY535" s="256"/>
      <c r="DUZ535" s="256"/>
      <c r="DVA535" s="256"/>
      <c r="DVB535" s="256"/>
      <c r="DVC535" s="256"/>
      <c r="DVD535" s="256"/>
      <c r="DVE535" s="256"/>
      <c r="DVF535" s="256"/>
      <c r="DVG535" s="256"/>
      <c r="DVH535" s="256"/>
      <c r="DVI535" s="256"/>
      <c r="DVJ535" s="256"/>
      <c r="DVK535" s="256"/>
      <c r="DVL535" s="256"/>
      <c r="DVM535" s="256"/>
      <c r="DVN535" s="256"/>
      <c r="DVO535" s="256"/>
      <c r="DVP535" s="256"/>
      <c r="DVQ535" s="256"/>
      <c r="DVR535" s="256"/>
      <c r="DVS535" s="256"/>
      <c r="DVT535" s="256"/>
      <c r="DVU535" s="256"/>
      <c r="DVV535" s="256"/>
      <c r="DVW535" s="256"/>
      <c r="DVX535" s="256"/>
      <c r="DVY535" s="256"/>
      <c r="DVZ535" s="256"/>
      <c r="DWA535" s="256"/>
      <c r="DWB535" s="256"/>
      <c r="DWC535" s="256"/>
      <c r="DWD535" s="256"/>
      <c r="DWE535" s="256"/>
      <c r="DWF535" s="256"/>
      <c r="DWG535" s="256"/>
      <c r="DWH535" s="256"/>
      <c r="DWI535" s="256"/>
      <c r="DWJ535" s="256"/>
      <c r="DWK535" s="256"/>
      <c r="DWL535" s="256"/>
      <c r="DWM535" s="256"/>
      <c r="DWN535" s="256"/>
      <c r="DWO535" s="256"/>
      <c r="DWP535" s="256"/>
      <c r="DWQ535" s="256"/>
      <c r="DWR535" s="256"/>
      <c r="DWS535" s="256"/>
      <c r="DWT535" s="256"/>
      <c r="DWU535" s="256"/>
      <c r="DWV535" s="256"/>
      <c r="DWW535" s="256"/>
      <c r="DWX535" s="256"/>
      <c r="DWY535" s="256"/>
      <c r="DWZ535" s="256"/>
      <c r="DXA535" s="256"/>
      <c r="DXB535" s="256"/>
      <c r="DXC535" s="256"/>
      <c r="DXD535" s="256"/>
      <c r="DXE535" s="256"/>
      <c r="DXF535" s="256"/>
      <c r="DXG535" s="256"/>
      <c r="DXH535" s="256"/>
      <c r="DXI535" s="256"/>
      <c r="DXJ535" s="256"/>
      <c r="DXK535" s="256"/>
      <c r="DXL535" s="256"/>
      <c r="DXM535" s="256"/>
      <c r="DXN535" s="256"/>
      <c r="DXO535" s="256"/>
      <c r="DXP535" s="256"/>
      <c r="DXQ535" s="256"/>
      <c r="DXR535" s="256"/>
      <c r="DXS535" s="256"/>
      <c r="DXT535" s="256"/>
      <c r="DXU535" s="256"/>
      <c r="DXV535" s="256"/>
      <c r="DXW535" s="256"/>
      <c r="DXX535" s="256"/>
      <c r="DXY535" s="256"/>
      <c r="DXZ535" s="256"/>
      <c r="DYA535" s="256"/>
      <c r="DYB535" s="256"/>
      <c r="DYC535" s="256"/>
      <c r="DYD535" s="256"/>
      <c r="DYE535" s="256"/>
      <c r="DYF535" s="256"/>
      <c r="DYG535" s="256"/>
      <c r="DYH535" s="256"/>
      <c r="DYI535" s="256"/>
      <c r="DYJ535" s="256"/>
      <c r="DYK535" s="256"/>
      <c r="DYL535" s="256"/>
      <c r="DYM535" s="256"/>
      <c r="DYN535" s="256"/>
      <c r="DYO535" s="256"/>
      <c r="DYP535" s="256"/>
      <c r="DYQ535" s="256"/>
      <c r="DYR535" s="256"/>
      <c r="DYS535" s="256"/>
      <c r="DYT535" s="256"/>
      <c r="DYU535" s="256"/>
      <c r="DYV535" s="256"/>
      <c r="DYW535" s="256"/>
      <c r="DYX535" s="256"/>
      <c r="DYY535" s="256"/>
      <c r="DYZ535" s="256"/>
      <c r="DZA535" s="256"/>
      <c r="DZB535" s="256"/>
      <c r="DZC535" s="256"/>
      <c r="DZD535" s="256"/>
      <c r="DZE535" s="256"/>
      <c r="DZF535" s="256"/>
      <c r="DZG535" s="256"/>
      <c r="DZH535" s="256"/>
      <c r="DZI535" s="256"/>
      <c r="DZJ535" s="256"/>
      <c r="DZK535" s="256"/>
      <c r="DZL535" s="256"/>
      <c r="DZM535" s="256"/>
      <c r="DZN535" s="256"/>
      <c r="DZO535" s="256"/>
      <c r="DZP535" s="256"/>
      <c r="DZQ535" s="256"/>
      <c r="DZR535" s="256"/>
      <c r="DZS535" s="256"/>
      <c r="DZT535" s="256"/>
      <c r="DZU535" s="256"/>
      <c r="DZV535" s="256"/>
      <c r="DZW535" s="256"/>
      <c r="DZX535" s="256"/>
      <c r="DZY535" s="256"/>
      <c r="DZZ535" s="256"/>
      <c r="EAA535" s="256"/>
      <c r="EAB535" s="256"/>
      <c r="EAC535" s="256"/>
      <c r="EAD535" s="256"/>
      <c r="EAE535" s="256"/>
      <c r="EAF535" s="256"/>
      <c r="EAG535" s="256"/>
      <c r="EAH535" s="256"/>
      <c r="EAI535" s="256"/>
      <c r="EAJ535" s="256"/>
      <c r="EAK535" s="256"/>
      <c r="EAL535" s="256"/>
      <c r="EAM535" s="256"/>
      <c r="EAN535" s="256"/>
      <c r="EAO535" s="256"/>
      <c r="EAP535" s="256"/>
      <c r="EAQ535" s="256"/>
      <c r="EAR535" s="256"/>
      <c r="EAS535" s="256"/>
      <c r="EAT535" s="256"/>
      <c r="EAU535" s="256"/>
      <c r="EAV535" s="256"/>
      <c r="EAW535" s="256"/>
      <c r="EAX535" s="256"/>
      <c r="EAY535" s="256"/>
      <c r="EAZ535" s="256"/>
      <c r="EBA535" s="256"/>
      <c r="EBB535" s="256"/>
      <c r="EBC535" s="256"/>
      <c r="EBD535" s="256"/>
      <c r="EBE535" s="256"/>
      <c r="EBF535" s="256"/>
      <c r="EBG535" s="256"/>
      <c r="EBH535" s="256"/>
      <c r="EBI535" s="256"/>
      <c r="EBJ535" s="256"/>
      <c r="EBK535" s="256"/>
      <c r="EBL535" s="256"/>
      <c r="EBM535" s="256"/>
      <c r="EBN535" s="256"/>
      <c r="EBO535" s="256"/>
      <c r="EBP535" s="256"/>
      <c r="EBQ535" s="256"/>
      <c r="EBR535" s="256"/>
      <c r="EBS535" s="256"/>
      <c r="EBT535" s="256"/>
      <c r="EBU535" s="256"/>
      <c r="EBV535" s="256"/>
      <c r="EBW535" s="256"/>
      <c r="EBX535" s="256"/>
      <c r="EBY535" s="256"/>
      <c r="EBZ535" s="256"/>
      <c r="ECA535" s="256"/>
      <c r="ECB535" s="256"/>
      <c r="ECC535" s="256"/>
      <c r="ECD535" s="256"/>
      <c r="ECE535" s="256"/>
      <c r="ECF535" s="256"/>
      <c r="ECG535" s="256"/>
      <c r="ECH535" s="256"/>
      <c r="ECI535" s="256"/>
      <c r="ECJ535" s="256"/>
      <c r="ECK535" s="256"/>
      <c r="ECL535" s="256"/>
      <c r="ECM535" s="256"/>
      <c r="ECN535" s="256"/>
      <c r="ECO535" s="256"/>
      <c r="ECP535" s="256"/>
      <c r="ECQ535" s="256"/>
      <c r="ECR535" s="256"/>
      <c r="ECS535" s="256"/>
      <c r="ECT535" s="256"/>
      <c r="ECU535" s="256"/>
      <c r="ECV535" s="256"/>
      <c r="ECW535" s="256"/>
      <c r="ECX535" s="256"/>
      <c r="ECY535" s="256"/>
      <c r="ECZ535" s="256"/>
      <c r="EDA535" s="256"/>
      <c r="EDB535" s="256"/>
      <c r="EDC535" s="256"/>
      <c r="EDD535" s="256"/>
      <c r="EDE535" s="256"/>
      <c r="EDF535" s="256"/>
      <c r="EDG535" s="256"/>
      <c r="EDH535" s="256"/>
      <c r="EDI535" s="256"/>
      <c r="EDJ535" s="256"/>
      <c r="EDK535" s="256"/>
      <c r="EDL535" s="256"/>
      <c r="EDM535" s="256"/>
      <c r="EDN535" s="256"/>
      <c r="EDO535" s="256"/>
      <c r="EDP535" s="256"/>
      <c r="EDQ535" s="256"/>
      <c r="EDR535" s="256"/>
      <c r="EDS535" s="256"/>
      <c r="EDT535" s="256"/>
      <c r="EDU535" s="256"/>
      <c r="EDV535" s="256"/>
      <c r="EDW535" s="256"/>
      <c r="EDX535" s="256"/>
      <c r="EDY535" s="256"/>
      <c r="EDZ535" s="256"/>
      <c r="EEA535" s="256"/>
      <c r="EEB535" s="256"/>
      <c r="EEC535" s="256"/>
      <c r="EED535" s="256"/>
      <c r="EEE535" s="256"/>
      <c r="EEF535" s="256"/>
      <c r="EEG535" s="256"/>
      <c r="EEH535" s="256"/>
      <c r="EEI535" s="256"/>
      <c r="EEJ535" s="256"/>
      <c r="EEK535" s="256"/>
      <c r="EEL535" s="256"/>
      <c r="EEM535" s="256"/>
      <c r="EEN535" s="256"/>
      <c r="EEO535" s="256"/>
      <c r="EEP535" s="256"/>
      <c r="EEQ535" s="256"/>
      <c r="EER535" s="256"/>
      <c r="EES535" s="256"/>
      <c r="EET535" s="256"/>
      <c r="EEU535" s="256"/>
      <c r="EEV535" s="256"/>
      <c r="EEW535" s="256"/>
      <c r="EEX535" s="256"/>
      <c r="EEY535" s="256"/>
      <c r="EEZ535" s="256"/>
      <c r="EFA535" s="256"/>
      <c r="EFB535" s="256"/>
      <c r="EFC535" s="256"/>
      <c r="EFD535" s="256"/>
      <c r="EFE535" s="256"/>
      <c r="EFF535" s="256"/>
      <c r="EFG535" s="256"/>
      <c r="EFH535" s="256"/>
      <c r="EFI535" s="256"/>
      <c r="EFJ535" s="256"/>
      <c r="EFK535" s="256"/>
      <c r="EFL535" s="256"/>
      <c r="EFM535" s="256"/>
      <c r="EFN535" s="256"/>
      <c r="EFO535" s="256"/>
      <c r="EFP535" s="256"/>
      <c r="EFQ535" s="256"/>
      <c r="EFR535" s="256"/>
      <c r="EFS535" s="256"/>
      <c r="EFT535" s="256"/>
      <c r="EFU535" s="256"/>
      <c r="EFV535" s="256"/>
      <c r="EFW535" s="256"/>
      <c r="EFX535" s="256"/>
      <c r="EFY535" s="256"/>
      <c r="EFZ535" s="256"/>
      <c r="EGA535" s="256"/>
      <c r="EGB535" s="256"/>
      <c r="EGC535" s="256"/>
      <c r="EGD535" s="256"/>
      <c r="EGE535" s="256"/>
      <c r="EGF535" s="256"/>
      <c r="EGG535" s="256"/>
      <c r="EGH535" s="256"/>
      <c r="EGI535" s="256"/>
      <c r="EGJ535" s="256"/>
      <c r="EGK535" s="256"/>
      <c r="EGL535" s="256"/>
      <c r="EGM535" s="256"/>
      <c r="EGN535" s="256"/>
      <c r="EGO535" s="256"/>
      <c r="EGP535" s="256"/>
      <c r="EGQ535" s="256"/>
      <c r="EGR535" s="256"/>
      <c r="EGS535" s="256"/>
      <c r="EGT535" s="256"/>
      <c r="EGU535" s="256"/>
      <c r="EGV535" s="256"/>
      <c r="EGW535" s="256"/>
      <c r="EGX535" s="256"/>
      <c r="EGY535" s="256"/>
      <c r="EGZ535" s="256"/>
      <c r="EHA535" s="256"/>
      <c r="EHB535" s="256"/>
      <c r="EHC535" s="256"/>
      <c r="EHD535" s="256"/>
      <c r="EHE535" s="256"/>
      <c r="EHF535" s="256"/>
      <c r="EHG535" s="256"/>
      <c r="EHH535" s="256"/>
      <c r="EHI535" s="256"/>
      <c r="EHJ535" s="256"/>
      <c r="EHK535" s="256"/>
      <c r="EHL535" s="256"/>
      <c r="EHM535" s="256"/>
      <c r="EHN535" s="256"/>
      <c r="EHO535" s="256"/>
      <c r="EHP535" s="256"/>
      <c r="EHQ535" s="256"/>
      <c r="EHR535" s="256"/>
      <c r="EHS535" s="256"/>
      <c r="EHT535" s="256"/>
      <c r="EHU535" s="256"/>
      <c r="EHV535" s="256"/>
      <c r="EHW535" s="256"/>
      <c r="EHX535" s="256"/>
      <c r="EHY535" s="256"/>
      <c r="EHZ535" s="256"/>
      <c r="EIA535" s="256"/>
      <c r="EIB535" s="256"/>
      <c r="EIC535" s="256"/>
      <c r="EID535" s="256"/>
      <c r="EIE535" s="256"/>
      <c r="EIF535" s="256"/>
      <c r="EIG535" s="256"/>
      <c r="EIH535" s="256"/>
      <c r="EII535" s="256"/>
      <c r="EIJ535" s="256"/>
      <c r="EIK535" s="256"/>
      <c r="EIL535" s="256"/>
      <c r="EIM535" s="256"/>
      <c r="EIN535" s="256"/>
      <c r="EIO535" s="256"/>
      <c r="EIP535" s="256"/>
      <c r="EIQ535" s="256"/>
      <c r="EIR535" s="256"/>
      <c r="EIS535" s="256"/>
      <c r="EIT535" s="256"/>
      <c r="EIU535" s="256"/>
      <c r="EIV535" s="256"/>
      <c r="EIW535" s="256"/>
      <c r="EIX535" s="256"/>
      <c r="EIY535" s="256"/>
      <c r="EIZ535" s="256"/>
      <c r="EJA535" s="256"/>
      <c r="EJB535" s="256"/>
      <c r="EJC535" s="256"/>
      <c r="EJD535" s="256"/>
      <c r="EJE535" s="256"/>
      <c r="EJF535" s="256"/>
      <c r="EJG535" s="256"/>
      <c r="EJH535" s="256"/>
      <c r="EJI535" s="256"/>
      <c r="EJJ535" s="256"/>
      <c r="EJK535" s="256"/>
      <c r="EJL535" s="256"/>
      <c r="EJM535" s="256"/>
      <c r="EJN535" s="256"/>
      <c r="EJO535" s="256"/>
      <c r="EJP535" s="256"/>
      <c r="EJQ535" s="256"/>
      <c r="EJR535" s="256"/>
      <c r="EJS535" s="256"/>
      <c r="EJT535" s="256"/>
      <c r="EJU535" s="256"/>
      <c r="EJV535" s="256"/>
      <c r="EJW535" s="256"/>
      <c r="EJX535" s="256"/>
      <c r="EJY535" s="256"/>
      <c r="EJZ535" s="256"/>
      <c r="EKA535" s="256"/>
      <c r="EKB535" s="256"/>
      <c r="EKC535" s="256"/>
      <c r="EKD535" s="256"/>
      <c r="EKE535" s="256"/>
      <c r="EKF535" s="256"/>
      <c r="EKG535" s="256"/>
      <c r="EKH535" s="256"/>
      <c r="EKI535" s="256"/>
      <c r="EKJ535" s="256"/>
      <c r="EKK535" s="256"/>
      <c r="EKL535" s="256"/>
      <c r="EKM535" s="256"/>
      <c r="EKN535" s="256"/>
      <c r="EKO535" s="256"/>
      <c r="EKP535" s="256"/>
      <c r="EKQ535" s="256"/>
      <c r="EKR535" s="256"/>
      <c r="EKS535" s="256"/>
      <c r="EKT535" s="256"/>
      <c r="EKU535" s="256"/>
      <c r="EKV535" s="256"/>
      <c r="EKW535" s="256"/>
      <c r="EKX535" s="256"/>
      <c r="EKY535" s="256"/>
      <c r="EKZ535" s="256"/>
      <c r="ELA535" s="256"/>
      <c r="ELB535" s="256"/>
      <c r="ELC535" s="256"/>
      <c r="ELD535" s="256"/>
      <c r="ELE535" s="256"/>
      <c r="ELF535" s="256"/>
      <c r="ELG535" s="256"/>
      <c r="ELH535" s="256"/>
      <c r="ELI535" s="256"/>
      <c r="ELJ535" s="256"/>
      <c r="ELK535" s="256"/>
      <c r="ELL535" s="256"/>
      <c r="ELM535" s="256"/>
      <c r="ELN535" s="256"/>
      <c r="ELO535" s="256"/>
      <c r="ELP535" s="256"/>
      <c r="ELQ535" s="256"/>
      <c r="ELR535" s="256"/>
      <c r="ELS535" s="256"/>
      <c r="ELT535" s="256"/>
      <c r="ELU535" s="256"/>
      <c r="ELV535" s="256"/>
      <c r="ELW535" s="256"/>
      <c r="ELX535" s="256"/>
      <c r="ELY535" s="256"/>
      <c r="ELZ535" s="256"/>
      <c r="EMA535" s="256"/>
      <c r="EMB535" s="256"/>
      <c r="EMC535" s="256"/>
      <c r="EMD535" s="256"/>
      <c r="EME535" s="256"/>
      <c r="EMF535" s="256"/>
      <c r="EMG535" s="256"/>
      <c r="EMH535" s="256"/>
      <c r="EMI535" s="256"/>
      <c r="EMJ535" s="256"/>
      <c r="EMK535" s="256"/>
      <c r="EML535" s="256"/>
      <c r="EMM535" s="256"/>
      <c r="EMN535" s="256"/>
      <c r="EMO535" s="256"/>
      <c r="EMP535" s="256"/>
      <c r="EMQ535" s="256"/>
      <c r="EMR535" s="256"/>
      <c r="EMS535" s="256"/>
      <c r="EMT535" s="256"/>
      <c r="EMU535" s="256"/>
      <c r="EMV535" s="256"/>
      <c r="EMW535" s="256"/>
      <c r="EMX535" s="256"/>
      <c r="EMY535" s="256"/>
      <c r="EMZ535" s="256"/>
      <c r="ENA535" s="256"/>
      <c r="ENB535" s="256"/>
      <c r="ENC535" s="256"/>
      <c r="END535" s="256"/>
      <c r="ENE535" s="256"/>
      <c r="ENF535" s="256"/>
      <c r="ENG535" s="256"/>
      <c r="ENH535" s="256"/>
      <c r="ENI535" s="256"/>
      <c r="ENJ535" s="256"/>
      <c r="ENK535" s="256"/>
      <c r="ENL535" s="256"/>
      <c r="ENM535" s="256"/>
      <c r="ENN535" s="256"/>
      <c r="ENO535" s="256"/>
      <c r="ENP535" s="256"/>
      <c r="ENQ535" s="256"/>
      <c r="ENR535" s="256"/>
      <c r="ENS535" s="256"/>
      <c r="ENT535" s="256"/>
      <c r="ENU535" s="256"/>
      <c r="ENV535" s="256"/>
      <c r="ENW535" s="256"/>
      <c r="ENX535" s="256"/>
      <c r="ENY535" s="256"/>
      <c r="ENZ535" s="256"/>
      <c r="EOA535" s="256"/>
      <c r="EOB535" s="256"/>
      <c r="EOC535" s="256"/>
      <c r="EOD535" s="256"/>
      <c r="EOE535" s="256"/>
      <c r="EOF535" s="256"/>
      <c r="EOG535" s="256"/>
      <c r="EOH535" s="256"/>
      <c r="EOI535" s="256"/>
      <c r="EOJ535" s="256"/>
      <c r="EOK535" s="256"/>
      <c r="EOL535" s="256"/>
      <c r="EOM535" s="256"/>
      <c r="EON535" s="256"/>
      <c r="EOO535" s="256"/>
      <c r="EOP535" s="256"/>
      <c r="EOQ535" s="256"/>
      <c r="EOR535" s="256"/>
      <c r="EOS535" s="256"/>
      <c r="EOT535" s="256"/>
      <c r="EOU535" s="256"/>
      <c r="EOV535" s="256"/>
      <c r="EOW535" s="256"/>
      <c r="EOX535" s="256"/>
      <c r="EOY535" s="256"/>
      <c r="EOZ535" s="256"/>
      <c r="EPA535" s="256"/>
      <c r="EPB535" s="256"/>
      <c r="EPC535" s="256"/>
      <c r="EPD535" s="256"/>
      <c r="EPE535" s="256"/>
      <c r="EPF535" s="256"/>
      <c r="EPG535" s="256"/>
      <c r="EPH535" s="256"/>
      <c r="EPI535" s="256"/>
      <c r="EPJ535" s="256"/>
      <c r="EPK535" s="256"/>
      <c r="EPL535" s="256"/>
      <c r="EPM535" s="256"/>
      <c r="EPN535" s="256"/>
      <c r="EPO535" s="256"/>
      <c r="EPP535" s="256"/>
      <c r="EPQ535" s="256"/>
      <c r="EPR535" s="256"/>
      <c r="EPS535" s="256"/>
      <c r="EPT535" s="256"/>
      <c r="EPU535" s="256"/>
      <c r="EPV535" s="256"/>
      <c r="EPW535" s="256"/>
      <c r="EPX535" s="256"/>
      <c r="EPY535" s="256"/>
      <c r="EPZ535" s="256"/>
      <c r="EQA535" s="256"/>
      <c r="EQB535" s="256"/>
      <c r="EQC535" s="256"/>
      <c r="EQD535" s="256"/>
      <c r="EQE535" s="256"/>
      <c r="EQF535" s="256"/>
      <c r="EQG535" s="256"/>
      <c r="EQH535" s="256"/>
      <c r="EQI535" s="256"/>
      <c r="EQJ535" s="256"/>
      <c r="EQK535" s="256"/>
      <c r="EQL535" s="256"/>
      <c r="EQM535" s="256"/>
      <c r="EQN535" s="256"/>
      <c r="EQO535" s="256"/>
      <c r="EQP535" s="256"/>
      <c r="EQQ535" s="256"/>
      <c r="EQR535" s="256"/>
      <c r="EQS535" s="256"/>
      <c r="EQT535" s="256"/>
      <c r="EQU535" s="256"/>
      <c r="EQV535" s="256"/>
      <c r="EQW535" s="256"/>
      <c r="EQX535" s="256"/>
      <c r="EQY535" s="256"/>
      <c r="EQZ535" s="256"/>
      <c r="ERA535" s="256"/>
      <c r="ERB535" s="256"/>
      <c r="ERC535" s="256"/>
      <c r="ERD535" s="256"/>
      <c r="ERE535" s="256"/>
      <c r="ERF535" s="256"/>
      <c r="ERG535" s="256"/>
      <c r="ERH535" s="256"/>
      <c r="ERI535" s="256"/>
      <c r="ERJ535" s="256"/>
      <c r="ERK535" s="256"/>
      <c r="ERL535" s="256"/>
      <c r="ERM535" s="256"/>
      <c r="ERN535" s="256"/>
      <c r="ERO535" s="256"/>
      <c r="ERP535" s="256"/>
      <c r="ERQ535" s="256"/>
      <c r="ERR535" s="256"/>
      <c r="ERS535" s="256"/>
      <c r="ERT535" s="256"/>
      <c r="ERU535" s="256"/>
      <c r="ERV535" s="256"/>
      <c r="ERW535" s="256"/>
      <c r="ERX535" s="256"/>
      <c r="ERY535" s="256"/>
      <c r="ERZ535" s="256"/>
      <c r="ESA535" s="256"/>
      <c r="ESB535" s="256"/>
      <c r="ESC535" s="256"/>
      <c r="ESD535" s="256"/>
      <c r="ESE535" s="256"/>
      <c r="ESF535" s="256"/>
      <c r="ESG535" s="256"/>
      <c r="ESH535" s="256"/>
      <c r="ESI535" s="256"/>
      <c r="ESJ535" s="256"/>
      <c r="ESK535" s="256"/>
      <c r="ESL535" s="256"/>
      <c r="ESM535" s="256"/>
      <c r="ESN535" s="256"/>
      <c r="ESO535" s="256"/>
      <c r="ESP535" s="256"/>
      <c r="ESQ535" s="256"/>
      <c r="ESR535" s="256"/>
      <c r="ESS535" s="256"/>
      <c r="EST535" s="256"/>
      <c r="ESU535" s="256"/>
      <c r="ESV535" s="256"/>
      <c r="ESW535" s="256"/>
      <c r="ESX535" s="256"/>
      <c r="ESY535" s="256"/>
      <c r="ESZ535" s="256"/>
      <c r="ETA535" s="256"/>
      <c r="ETB535" s="256"/>
      <c r="ETC535" s="256"/>
      <c r="ETD535" s="256"/>
      <c r="ETE535" s="256"/>
      <c r="ETF535" s="256"/>
      <c r="ETG535" s="256"/>
      <c r="ETH535" s="256"/>
      <c r="ETI535" s="256"/>
      <c r="ETJ535" s="256"/>
      <c r="ETK535" s="256"/>
      <c r="ETL535" s="256"/>
      <c r="ETM535" s="256"/>
      <c r="ETN535" s="256"/>
      <c r="ETO535" s="256"/>
      <c r="ETP535" s="256"/>
      <c r="ETQ535" s="256"/>
      <c r="ETR535" s="256"/>
      <c r="ETS535" s="256"/>
      <c r="ETT535" s="256"/>
      <c r="ETU535" s="256"/>
      <c r="ETV535" s="256"/>
      <c r="ETW535" s="256"/>
      <c r="ETX535" s="256"/>
      <c r="ETY535" s="256"/>
      <c r="ETZ535" s="256"/>
      <c r="EUA535" s="256"/>
      <c r="EUB535" s="256"/>
      <c r="EUC535" s="256"/>
      <c r="EUD535" s="256"/>
      <c r="EUE535" s="256"/>
      <c r="EUF535" s="256"/>
      <c r="EUG535" s="256"/>
      <c r="EUH535" s="256"/>
      <c r="EUI535" s="256"/>
      <c r="EUJ535" s="256"/>
      <c r="EUK535" s="256"/>
      <c r="EUL535" s="256"/>
      <c r="EUM535" s="256"/>
      <c r="EUN535" s="256"/>
      <c r="EUO535" s="256"/>
      <c r="EUP535" s="256"/>
      <c r="EUQ535" s="256"/>
      <c r="EUR535" s="256"/>
      <c r="EUS535" s="256"/>
      <c r="EUT535" s="256"/>
      <c r="EUU535" s="256"/>
      <c r="EUV535" s="256"/>
      <c r="EUW535" s="256"/>
      <c r="EUX535" s="256"/>
      <c r="EUY535" s="256"/>
      <c r="EUZ535" s="256"/>
      <c r="EVA535" s="256"/>
      <c r="EVB535" s="256"/>
      <c r="EVC535" s="256"/>
      <c r="EVD535" s="256"/>
      <c r="EVE535" s="256"/>
      <c r="EVF535" s="256"/>
      <c r="EVG535" s="256"/>
      <c r="EVH535" s="256"/>
      <c r="EVI535" s="256"/>
      <c r="EVJ535" s="256"/>
      <c r="EVK535" s="256"/>
      <c r="EVL535" s="256"/>
      <c r="EVM535" s="256"/>
      <c r="EVN535" s="256"/>
      <c r="EVO535" s="256"/>
      <c r="EVP535" s="256"/>
      <c r="EVQ535" s="256"/>
      <c r="EVR535" s="256"/>
      <c r="EVS535" s="256"/>
      <c r="EVT535" s="256"/>
      <c r="EVU535" s="256"/>
      <c r="EVV535" s="256"/>
      <c r="EVW535" s="256"/>
      <c r="EVX535" s="256"/>
      <c r="EVY535" s="256"/>
      <c r="EVZ535" s="256"/>
      <c r="EWA535" s="256"/>
      <c r="EWB535" s="256"/>
      <c r="EWC535" s="256"/>
      <c r="EWD535" s="256"/>
      <c r="EWE535" s="256"/>
      <c r="EWF535" s="256"/>
      <c r="EWG535" s="256"/>
      <c r="EWH535" s="256"/>
      <c r="EWI535" s="256"/>
      <c r="EWJ535" s="256"/>
      <c r="EWK535" s="256"/>
      <c r="EWL535" s="256"/>
      <c r="EWM535" s="256"/>
      <c r="EWN535" s="256"/>
      <c r="EWO535" s="256"/>
      <c r="EWP535" s="256"/>
      <c r="EWQ535" s="256"/>
      <c r="EWR535" s="256"/>
      <c r="EWS535" s="256"/>
      <c r="EWT535" s="256"/>
      <c r="EWU535" s="256"/>
      <c r="EWV535" s="256"/>
      <c r="EWW535" s="256"/>
      <c r="EWX535" s="256"/>
      <c r="EWY535" s="256"/>
      <c r="EWZ535" s="256"/>
      <c r="EXA535" s="256"/>
      <c r="EXB535" s="256"/>
      <c r="EXC535" s="256"/>
      <c r="EXD535" s="256"/>
      <c r="EXE535" s="256"/>
      <c r="EXF535" s="256"/>
      <c r="EXG535" s="256"/>
      <c r="EXH535" s="256"/>
      <c r="EXI535" s="256"/>
      <c r="EXJ535" s="256"/>
      <c r="EXK535" s="256"/>
      <c r="EXL535" s="256"/>
      <c r="EXM535" s="256"/>
      <c r="EXN535" s="256"/>
      <c r="EXO535" s="256"/>
      <c r="EXP535" s="256"/>
      <c r="EXQ535" s="256"/>
      <c r="EXR535" s="256"/>
      <c r="EXS535" s="256"/>
      <c r="EXT535" s="256"/>
      <c r="EXU535" s="256"/>
      <c r="EXV535" s="256"/>
      <c r="EXW535" s="256"/>
      <c r="EXX535" s="256"/>
      <c r="EXY535" s="256"/>
      <c r="EXZ535" s="256"/>
      <c r="EYA535" s="256"/>
      <c r="EYB535" s="256"/>
      <c r="EYC535" s="256"/>
      <c r="EYD535" s="256"/>
      <c r="EYE535" s="256"/>
      <c r="EYF535" s="256"/>
      <c r="EYG535" s="256"/>
      <c r="EYH535" s="256"/>
      <c r="EYI535" s="256"/>
      <c r="EYJ535" s="256"/>
      <c r="EYK535" s="256"/>
      <c r="EYL535" s="256"/>
      <c r="EYM535" s="256"/>
      <c r="EYN535" s="256"/>
      <c r="EYO535" s="256"/>
      <c r="EYP535" s="256"/>
      <c r="EYQ535" s="256"/>
      <c r="EYR535" s="256"/>
      <c r="EYS535" s="256"/>
      <c r="EYT535" s="256"/>
      <c r="EYU535" s="256"/>
      <c r="EYV535" s="256"/>
      <c r="EYW535" s="256"/>
      <c r="EYX535" s="256"/>
      <c r="EYY535" s="256"/>
      <c r="EYZ535" s="256"/>
      <c r="EZA535" s="256"/>
      <c r="EZB535" s="256"/>
      <c r="EZC535" s="256"/>
      <c r="EZD535" s="256"/>
      <c r="EZE535" s="256"/>
      <c r="EZF535" s="256"/>
      <c r="EZG535" s="256"/>
      <c r="EZH535" s="256"/>
      <c r="EZI535" s="256"/>
      <c r="EZJ535" s="256"/>
      <c r="EZK535" s="256"/>
      <c r="EZL535" s="256"/>
      <c r="EZM535" s="256"/>
      <c r="EZN535" s="256"/>
      <c r="EZO535" s="256"/>
      <c r="EZP535" s="256"/>
      <c r="EZQ535" s="256"/>
      <c r="EZR535" s="256"/>
      <c r="EZS535" s="256"/>
      <c r="EZT535" s="256"/>
      <c r="EZU535" s="256"/>
      <c r="EZV535" s="256"/>
      <c r="EZW535" s="256"/>
      <c r="EZX535" s="256"/>
      <c r="EZY535" s="256"/>
      <c r="EZZ535" s="256"/>
      <c r="FAA535" s="256"/>
      <c r="FAB535" s="256"/>
      <c r="FAC535" s="256"/>
      <c r="FAD535" s="256"/>
      <c r="FAE535" s="256"/>
      <c r="FAF535" s="256"/>
      <c r="FAG535" s="256"/>
      <c r="FAH535" s="256"/>
      <c r="FAI535" s="256"/>
      <c r="FAJ535" s="256"/>
      <c r="FAK535" s="256"/>
      <c r="FAL535" s="256"/>
      <c r="FAM535" s="256"/>
      <c r="FAN535" s="256"/>
      <c r="FAO535" s="256"/>
      <c r="FAP535" s="256"/>
      <c r="FAQ535" s="256"/>
      <c r="FAR535" s="256"/>
      <c r="FAS535" s="256"/>
      <c r="FAT535" s="256"/>
      <c r="FAU535" s="256"/>
      <c r="FAV535" s="256"/>
      <c r="FAW535" s="256"/>
      <c r="FAX535" s="256"/>
      <c r="FAY535" s="256"/>
      <c r="FAZ535" s="256"/>
      <c r="FBA535" s="256"/>
      <c r="FBB535" s="256"/>
      <c r="FBC535" s="256"/>
      <c r="FBD535" s="256"/>
      <c r="FBE535" s="256"/>
      <c r="FBF535" s="256"/>
      <c r="FBG535" s="256"/>
      <c r="FBH535" s="256"/>
      <c r="FBI535" s="256"/>
      <c r="FBJ535" s="256"/>
      <c r="FBK535" s="256"/>
      <c r="FBL535" s="256"/>
      <c r="FBM535" s="256"/>
      <c r="FBN535" s="256"/>
      <c r="FBO535" s="256"/>
      <c r="FBP535" s="256"/>
      <c r="FBQ535" s="256"/>
      <c r="FBR535" s="256"/>
      <c r="FBS535" s="256"/>
      <c r="FBT535" s="256"/>
      <c r="FBU535" s="256"/>
      <c r="FBV535" s="256"/>
      <c r="FBW535" s="256"/>
      <c r="FBX535" s="256"/>
      <c r="FBY535" s="256"/>
      <c r="FBZ535" s="256"/>
      <c r="FCA535" s="256"/>
      <c r="FCB535" s="256"/>
      <c r="FCC535" s="256"/>
      <c r="FCD535" s="256"/>
      <c r="FCE535" s="256"/>
      <c r="FCF535" s="256"/>
      <c r="FCG535" s="256"/>
      <c r="FCH535" s="256"/>
      <c r="FCI535" s="256"/>
      <c r="FCJ535" s="256"/>
      <c r="FCK535" s="256"/>
      <c r="FCL535" s="256"/>
      <c r="FCM535" s="256"/>
      <c r="FCN535" s="256"/>
      <c r="FCO535" s="256"/>
      <c r="FCP535" s="256"/>
      <c r="FCQ535" s="256"/>
      <c r="FCR535" s="256"/>
      <c r="FCS535" s="256"/>
      <c r="FCT535" s="256"/>
      <c r="FCU535" s="256"/>
      <c r="FCV535" s="256"/>
      <c r="FCW535" s="256"/>
      <c r="FCX535" s="256"/>
      <c r="FCY535" s="256"/>
      <c r="FCZ535" s="256"/>
      <c r="FDA535" s="256"/>
      <c r="FDB535" s="256"/>
      <c r="FDC535" s="256"/>
      <c r="FDD535" s="256"/>
      <c r="FDE535" s="256"/>
      <c r="FDF535" s="256"/>
      <c r="FDG535" s="256"/>
      <c r="FDH535" s="256"/>
      <c r="FDI535" s="256"/>
      <c r="FDJ535" s="256"/>
      <c r="FDK535" s="256"/>
      <c r="FDL535" s="256"/>
      <c r="FDM535" s="256"/>
      <c r="FDN535" s="256"/>
      <c r="FDO535" s="256"/>
      <c r="FDP535" s="256"/>
      <c r="FDQ535" s="256"/>
      <c r="FDR535" s="256"/>
      <c r="FDS535" s="256"/>
      <c r="FDT535" s="256"/>
      <c r="FDU535" s="256"/>
      <c r="FDV535" s="256"/>
      <c r="FDW535" s="256"/>
      <c r="FDX535" s="256"/>
      <c r="FDY535" s="256"/>
      <c r="FDZ535" s="256"/>
      <c r="FEA535" s="256"/>
      <c r="FEB535" s="256"/>
      <c r="FEC535" s="256"/>
      <c r="FED535" s="256"/>
      <c r="FEE535" s="256"/>
      <c r="FEF535" s="256"/>
      <c r="FEG535" s="256"/>
      <c r="FEH535" s="256"/>
      <c r="FEI535" s="256"/>
      <c r="FEJ535" s="256"/>
      <c r="FEK535" s="256"/>
      <c r="FEL535" s="256"/>
      <c r="FEM535" s="256"/>
      <c r="FEN535" s="256"/>
      <c r="FEO535" s="256"/>
      <c r="FEP535" s="256"/>
      <c r="FEQ535" s="256"/>
      <c r="FER535" s="256"/>
      <c r="FES535" s="256"/>
      <c r="FET535" s="256"/>
      <c r="FEU535" s="256"/>
      <c r="FEV535" s="256"/>
      <c r="FEW535" s="256"/>
      <c r="FEX535" s="256"/>
      <c r="FEY535" s="256"/>
      <c r="FEZ535" s="256"/>
      <c r="FFA535" s="256"/>
      <c r="FFB535" s="256"/>
      <c r="FFC535" s="256"/>
      <c r="FFD535" s="256"/>
      <c r="FFE535" s="256"/>
      <c r="FFF535" s="256"/>
      <c r="FFG535" s="256"/>
      <c r="FFH535" s="256"/>
      <c r="FFI535" s="256"/>
      <c r="FFJ535" s="256"/>
      <c r="FFK535" s="256"/>
      <c r="FFL535" s="256"/>
      <c r="FFM535" s="256"/>
      <c r="FFN535" s="256"/>
      <c r="FFO535" s="256"/>
      <c r="FFP535" s="256"/>
      <c r="FFQ535" s="256"/>
      <c r="FFR535" s="256"/>
      <c r="FFS535" s="256"/>
      <c r="FFT535" s="256"/>
      <c r="FFU535" s="256"/>
      <c r="FFV535" s="256"/>
      <c r="FFW535" s="256"/>
      <c r="FFX535" s="256"/>
      <c r="FFY535" s="256"/>
      <c r="FFZ535" s="256"/>
      <c r="FGA535" s="256"/>
      <c r="FGB535" s="256"/>
      <c r="FGC535" s="256"/>
      <c r="FGD535" s="256"/>
      <c r="FGE535" s="256"/>
      <c r="FGF535" s="256"/>
      <c r="FGG535" s="256"/>
      <c r="FGH535" s="256"/>
      <c r="FGI535" s="256"/>
      <c r="FGJ535" s="256"/>
      <c r="FGK535" s="256"/>
      <c r="FGL535" s="256"/>
      <c r="FGM535" s="256"/>
      <c r="FGN535" s="256"/>
      <c r="FGO535" s="256"/>
      <c r="FGP535" s="256"/>
      <c r="FGQ535" s="256"/>
      <c r="FGR535" s="256"/>
      <c r="FGS535" s="256"/>
      <c r="FGT535" s="256"/>
      <c r="FGU535" s="256"/>
      <c r="FGV535" s="256"/>
      <c r="FGW535" s="256"/>
      <c r="FGX535" s="256"/>
      <c r="FGY535" s="256"/>
      <c r="FGZ535" s="256"/>
      <c r="FHA535" s="256"/>
      <c r="FHB535" s="256"/>
      <c r="FHC535" s="256"/>
      <c r="FHD535" s="256"/>
      <c r="FHE535" s="256"/>
      <c r="FHF535" s="256"/>
      <c r="FHG535" s="256"/>
      <c r="FHH535" s="256"/>
      <c r="FHI535" s="256"/>
      <c r="FHJ535" s="256"/>
      <c r="FHK535" s="256"/>
      <c r="FHL535" s="256"/>
      <c r="FHM535" s="256"/>
      <c r="FHN535" s="256"/>
      <c r="FHO535" s="256"/>
      <c r="FHP535" s="256"/>
      <c r="FHQ535" s="256"/>
      <c r="FHR535" s="256"/>
      <c r="FHS535" s="256"/>
      <c r="FHT535" s="256"/>
      <c r="FHU535" s="256"/>
      <c r="FHV535" s="256"/>
      <c r="FHW535" s="256"/>
      <c r="FHX535" s="256"/>
      <c r="FHY535" s="256"/>
      <c r="FHZ535" s="256"/>
      <c r="FIA535" s="256"/>
      <c r="FIB535" s="256"/>
      <c r="FIC535" s="256"/>
      <c r="FID535" s="256"/>
      <c r="FIE535" s="256"/>
      <c r="FIF535" s="256"/>
      <c r="FIG535" s="256"/>
      <c r="FIH535" s="256"/>
      <c r="FII535" s="256"/>
      <c r="FIJ535" s="256"/>
      <c r="FIK535" s="256"/>
      <c r="FIL535" s="256"/>
      <c r="FIM535" s="256"/>
      <c r="FIN535" s="256"/>
      <c r="FIO535" s="256"/>
      <c r="FIP535" s="256"/>
      <c r="FIQ535" s="256"/>
      <c r="FIR535" s="256"/>
      <c r="FIS535" s="256"/>
      <c r="FIT535" s="256"/>
      <c r="FIU535" s="256"/>
      <c r="FIV535" s="256"/>
      <c r="FIW535" s="256"/>
      <c r="FIX535" s="256"/>
      <c r="FIY535" s="256"/>
      <c r="FIZ535" s="256"/>
      <c r="FJA535" s="256"/>
      <c r="FJB535" s="256"/>
      <c r="FJC535" s="256"/>
      <c r="FJD535" s="256"/>
      <c r="FJE535" s="256"/>
      <c r="FJF535" s="256"/>
      <c r="FJG535" s="256"/>
      <c r="FJH535" s="256"/>
      <c r="FJI535" s="256"/>
      <c r="FJJ535" s="256"/>
      <c r="FJK535" s="256"/>
      <c r="FJL535" s="256"/>
      <c r="FJM535" s="256"/>
      <c r="FJN535" s="256"/>
      <c r="FJO535" s="256"/>
      <c r="FJP535" s="256"/>
      <c r="FJQ535" s="256"/>
      <c r="FJR535" s="256"/>
      <c r="FJS535" s="256"/>
      <c r="FJT535" s="256"/>
      <c r="FJU535" s="256"/>
      <c r="FJV535" s="256"/>
      <c r="FJW535" s="256"/>
      <c r="FJX535" s="256"/>
      <c r="FJY535" s="256"/>
      <c r="FJZ535" s="256"/>
      <c r="FKA535" s="256"/>
      <c r="FKB535" s="256"/>
      <c r="FKC535" s="256"/>
      <c r="FKD535" s="256"/>
      <c r="FKE535" s="256"/>
      <c r="FKF535" s="256"/>
      <c r="FKG535" s="256"/>
      <c r="FKH535" s="256"/>
      <c r="FKI535" s="256"/>
      <c r="FKJ535" s="256"/>
      <c r="FKK535" s="256"/>
      <c r="FKL535" s="256"/>
      <c r="FKM535" s="256"/>
      <c r="FKN535" s="256"/>
      <c r="FKO535" s="256"/>
      <c r="FKP535" s="256"/>
      <c r="FKQ535" s="256"/>
      <c r="FKR535" s="256"/>
      <c r="FKS535" s="256"/>
      <c r="FKT535" s="256"/>
      <c r="FKU535" s="256"/>
      <c r="FKV535" s="256"/>
      <c r="FKW535" s="256"/>
      <c r="FKX535" s="256"/>
      <c r="FKY535" s="256"/>
      <c r="FKZ535" s="256"/>
      <c r="FLA535" s="256"/>
      <c r="FLB535" s="256"/>
      <c r="FLC535" s="256"/>
      <c r="FLD535" s="256"/>
      <c r="FLE535" s="256"/>
      <c r="FLF535" s="256"/>
      <c r="FLG535" s="256"/>
      <c r="FLH535" s="256"/>
      <c r="FLI535" s="256"/>
      <c r="FLJ535" s="256"/>
      <c r="FLK535" s="256"/>
      <c r="FLL535" s="256"/>
      <c r="FLM535" s="256"/>
      <c r="FLN535" s="256"/>
      <c r="FLO535" s="256"/>
      <c r="FLP535" s="256"/>
      <c r="FLQ535" s="256"/>
      <c r="FLR535" s="256"/>
      <c r="FLS535" s="256"/>
      <c r="FLT535" s="256"/>
      <c r="FLU535" s="256"/>
      <c r="FLV535" s="256"/>
      <c r="FLW535" s="256"/>
      <c r="FLX535" s="256"/>
      <c r="FLY535" s="256"/>
      <c r="FLZ535" s="256"/>
      <c r="FMA535" s="256"/>
      <c r="FMB535" s="256"/>
      <c r="FMC535" s="256"/>
      <c r="FMD535" s="256"/>
      <c r="FME535" s="256"/>
      <c r="FMF535" s="256"/>
      <c r="FMG535" s="256"/>
      <c r="FMH535" s="256"/>
      <c r="FMI535" s="256"/>
      <c r="FMJ535" s="256"/>
      <c r="FMK535" s="256"/>
      <c r="FML535" s="256"/>
      <c r="FMM535" s="256"/>
      <c r="FMN535" s="256"/>
      <c r="FMO535" s="256"/>
      <c r="FMP535" s="256"/>
      <c r="FMQ535" s="256"/>
      <c r="FMR535" s="256"/>
      <c r="FMS535" s="256"/>
      <c r="FMT535" s="256"/>
      <c r="FMU535" s="256"/>
      <c r="FMV535" s="256"/>
      <c r="FMW535" s="256"/>
      <c r="FMX535" s="256"/>
      <c r="FMY535" s="256"/>
      <c r="FMZ535" s="256"/>
      <c r="FNA535" s="256"/>
      <c r="FNB535" s="256"/>
      <c r="FNC535" s="256"/>
      <c r="FND535" s="256"/>
      <c r="FNE535" s="256"/>
      <c r="FNF535" s="256"/>
      <c r="FNG535" s="256"/>
      <c r="FNH535" s="256"/>
      <c r="FNI535" s="256"/>
      <c r="FNJ535" s="256"/>
      <c r="FNK535" s="256"/>
      <c r="FNL535" s="256"/>
      <c r="FNM535" s="256"/>
      <c r="FNN535" s="256"/>
      <c r="FNO535" s="256"/>
      <c r="FNP535" s="256"/>
      <c r="FNQ535" s="256"/>
      <c r="FNR535" s="256"/>
      <c r="FNS535" s="256"/>
      <c r="FNT535" s="256"/>
      <c r="FNU535" s="256"/>
      <c r="FNV535" s="256"/>
      <c r="FNW535" s="256"/>
      <c r="FNX535" s="256"/>
      <c r="FNY535" s="256"/>
      <c r="FNZ535" s="256"/>
      <c r="FOA535" s="256"/>
      <c r="FOB535" s="256"/>
      <c r="FOC535" s="256"/>
      <c r="FOD535" s="256"/>
      <c r="FOE535" s="256"/>
      <c r="FOF535" s="256"/>
      <c r="FOG535" s="256"/>
      <c r="FOH535" s="256"/>
      <c r="FOI535" s="256"/>
      <c r="FOJ535" s="256"/>
      <c r="FOK535" s="256"/>
      <c r="FOL535" s="256"/>
      <c r="FOM535" s="256"/>
      <c r="FON535" s="256"/>
      <c r="FOO535" s="256"/>
      <c r="FOP535" s="256"/>
      <c r="FOQ535" s="256"/>
      <c r="FOR535" s="256"/>
      <c r="FOS535" s="256"/>
      <c r="FOT535" s="256"/>
      <c r="FOU535" s="256"/>
      <c r="FOV535" s="256"/>
      <c r="FOW535" s="256"/>
      <c r="FOX535" s="256"/>
      <c r="FOY535" s="256"/>
      <c r="FOZ535" s="256"/>
      <c r="FPA535" s="256"/>
      <c r="FPB535" s="256"/>
      <c r="FPC535" s="256"/>
      <c r="FPD535" s="256"/>
      <c r="FPE535" s="256"/>
      <c r="FPF535" s="256"/>
      <c r="FPG535" s="256"/>
      <c r="FPH535" s="256"/>
      <c r="FPI535" s="256"/>
      <c r="FPJ535" s="256"/>
      <c r="FPK535" s="256"/>
      <c r="FPL535" s="256"/>
      <c r="FPM535" s="256"/>
      <c r="FPN535" s="256"/>
      <c r="FPO535" s="256"/>
      <c r="FPP535" s="256"/>
      <c r="FPQ535" s="256"/>
      <c r="FPR535" s="256"/>
      <c r="FPS535" s="256"/>
      <c r="FPT535" s="256"/>
      <c r="FPU535" s="256"/>
      <c r="FPV535" s="256"/>
      <c r="FPW535" s="256"/>
      <c r="FPX535" s="256"/>
      <c r="FPY535" s="256"/>
      <c r="FPZ535" s="256"/>
      <c r="FQA535" s="256"/>
      <c r="FQB535" s="256"/>
      <c r="FQC535" s="256"/>
      <c r="FQD535" s="256"/>
      <c r="FQE535" s="256"/>
      <c r="FQF535" s="256"/>
      <c r="FQG535" s="256"/>
      <c r="FQH535" s="256"/>
      <c r="FQI535" s="256"/>
      <c r="FQJ535" s="256"/>
      <c r="FQK535" s="256"/>
      <c r="FQL535" s="256"/>
      <c r="FQM535" s="256"/>
      <c r="FQN535" s="256"/>
      <c r="FQO535" s="256"/>
      <c r="FQP535" s="256"/>
      <c r="FQQ535" s="256"/>
      <c r="FQR535" s="256"/>
      <c r="FQS535" s="256"/>
      <c r="FQT535" s="256"/>
      <c r="FQU535" s="256"/>
      <c r="FQV535" s="256"/>
      <c r="FQW535" s="256"/>
      <c r="FQX535" s="256"/>
      <c r="FQY535" s="256"/>
      <c r="FQZ535" s="256"/>
      <c r="FRA535" s="256"/>
      <c r="FRB535" s="256"/>
      <c r="FRC535" s="256"/>
      <c r="FRD535" s="256"/>
      <c r="FRE535" s="256"/>
      <c r="FRF535" s="256"/>
      <c r="FRG535" s="256"/>
      <c r="FRH535" s="256"/>
      <c r="FRI535" s="256"/>
      <c r="FRJ535" s="256"/>
      <c r="FRK535" s="256"/>
      <c r="FRL535" s="256"/>
      <c r="FRM535" s="256"/>
      <c r="FRN535" s="256"/>
      <c r="FRO535" s="256"/>
      <c r="FRP535" s="256"/>
      <c r="FRQ535" s="256"/>
      <c r="FRR535" s="256"/>
      <c r="FRS535" s="256"/>
      <c r="FRT535" s="256"/>
      <c r="FRU535" s="256"/>
      <c r="FRV535" s="256"/>
      <c r="FRW535" s="256"/>
      <c r="FRX535" s="256"/>
      <c r="FRY535" s="256"/>
      <c r="FRZ535" s="256"/>
      <c r="FSA535" s="256"/>
      <c r="FSB535" s="256"/>
      <c r="FSC535" s="256"/>
      <c r="FSD535" s="256"/>
      <c r="FSE535" s="256"/>
      <c r="FSF535" s="256"/>
      <c r="FSG535" s="256"/>
      <c r="FSH535" s="256"/>
      <c r="FSI535" s="256"/>
      <c r="FSJ535" s="256"/>
      <c r="FSK535" s="256"/>
      <c r="FSL535" s="256"/>
      <c r="FSM535" s="256"/>
      <c r="FSN535" s="256"/>
      <c r="FSO535" s="256"/>
      <c r="FSP535" s="256"/>
      <c r="FSQ535" s="256"/>
      <c r="FSR535" s="256"/>
      <c r="FSS535" s="256"/>
      <c r="FST535" s="256"/>
      <c r="FSU535" s="256"/>
      <c r="FSV535" s="256"/>
      <c r="FSW535" s="256"/>
      <c r="FSX535" s="256"/>
      <c r="FSY535" s="256"/>
      <c r="FSZ535" s="256"/>
      <c r="FTA535" s="256"/>
      <c r="FTB535" s="256"/>
      <c r="FTC535" s="256"/>
      <c r="FTD535" s="256"/>
      <c r="FTE535" s="256"/>
      <c r="FTF535" s="256"/>
      <c r="FTG535" s="256"/>
      <c r="FTH535" s="256"/>
      <c r="FTI535" s="256"/>
      <c r="FTJ535" s="256"/>
      <c r="FTK535" s="256"/>
      <c r="FTL535" s="256"/>
      <c r="FTM535" s="256"/>
      <c r="FTN535" s="256"/>
      <c r="FTO535" s="256"/>
      <c r="FTP535" s="256"/>
      <c r="FTQ535" s="256"/>
      <c r="FTR535" s="256"/>
      <c r="FTS535" s="256"/>
      <c r="FTT535" s="256"/>
      <c r="FTU535" s="256"/>
      <c r="FTV535" s="256"/>
      <c r="FTW535" s="256"/>
      <c r="FTX535" s="256"/>
      <c r="FTY535" s="256"/>
      <c r="FTZ535" s="256"/>
      <c r="FUA535" s="256"/>
      <c r="FUB535" s="256"/>
      <c r="FUC535" s="256"/>
      <c r="FUD535" s="256"/>
      <c r="FUE535" s="256"/>
      <c r="FUF535" s="256"/>
      <c r="FUG535" s="256"/>
      <c r="FUH535" s="256"/>
      <c r="FUI535" s="256"/>
      <c r="FUJ535" s="256"/>
      <c r="FUK535" s="256"/>
      <c r="FUL535" s="256"/>
      <c r="FUM535" s="256"/>
      <c r="FUN535" s="256"/>
      <c r="FUO535" s="256"/>
      <c r="FUP535" s="256"/>
      <c r="FUQ535" s="256"/>
      <c r="FUR535" s="256"/>
      <c r="FUS535" s="256"/>
      <c r="FUT535" s="256"/>
      <c r="FUU535" s="256"/>
      <c r="FUV535" s="256"/>
      <c r="FUW535" s="256"/>
      <c r="FUX535" s="256"/>
      <c r="FUY535" s="256"/>
      <c r="FUZ535" s="256"/>
      <c r="FVA535" s="256"/>
      <c r="FVB535" s="256"/>
      <c r="FVC535" s="256"/>
      <c r="FVD535" s="256"/>
      <c r="FVE535" s="256"/>
      <c r="FVF535" s="256"/>
      <c r="FVG535" s="256"/>
      <c r="FVH535" s="256"/>
      <c r="FVI535" s="256"/>
      <c r="FVJ535" s="256"/>
      <c r="FVK535" s="256"/>
      <c r="FVL535" s="256"/>
      <c r="FVM535" s="256"/>
      <c r="FVN535" s="256"/>
      <c r="FVO535" s="256"/>
      <c r="FVP535" s="256"/>
      <c r="FVQ535" s="256"/>
      <c r="FVR535" s="256"/>
      <c r="FVS535" s="256"/>
      <c r="FVT535" s="256"/>
      <c r="FVU535" s="256"/>
      <c r="FVV535" s="256"/>
      <c r="FVW535" s="256"/>
      <c r="FVX535" s="256"/>
      <c r="FVY535" s="256"/>
      <c r="FVZ535" s="256"/>
      <c r="FWA535" s="256"/>
      <c r="FWB535" s="256"/>
      <c r="FWC535" s="256"/>
      <c r="FWD535" s="256"/>
      <c r="FWE535" s="256"/>
      <c r="FWF535" s="256"/>
      <c r="FWG535" s="256"/>
      <c r="FWH535" s="256"/>
      <c r="FWI535" s="256"/>
      <c r="FWJ535" s="256"/>
      <c r="FWK535" s="256"/>
      <c r="FWL535" s="256"/>
      <c r="FWM535" s="256"/>
      <c r="FWN535" s="256"/>
      <c r="FWO535" s="256"/>
      <c r="FWP535" s="256"/>
      <c r="FWQ535" s="256"/>
      <c r="FWR535" s="256"/>
      <c r="FWS535" s="256"/>
      <c r="FWT535" s="256"/>
      <c r="FWU535" s="256"/>
      <c r="FWV535" s="256"/>
      <c r="FWW535" s="256"/>
      <c r="FWX535" s="256"/>
      <c r="FWY535" s="256"/>
      <c r="FWZ535" s="256"/>
      <c r="FXA535" s="256"/>
      <c r="FXB535" s="256"/>
      <c r="FXC535" s="256"/>
      <c r="FXD535" s="256"/>
      <c r="FXE535" s="256"/>
      <c r="FXF535" s="256"/>
      <c r="FXG535" s="256"/>
      <c r="FXH535" s="256"/>
      <c r="FXI535" s="256"/>
      <c r="FXJ535" s="256"/>
      <c r="FXK535" s="256"/>
      <c r="FXL535" s="256"/>
      <c r="FXM535" s="256"/>
      <c r="FXN535" s="256"/>
      <c r="FXO535" s="256"/>
      <c r="FXP535" s="256"/>
      <c r="FXQ535" s="256"/>
      <c r="FXR535" s="256"/>
      <c r="FXS535" s="256"/>
      <c r="FXT535" s="256"/>
      <c r="FXU535" s="256"/>
      <c r="FXV535" s="256"/>
      <c r="FXW535" s="256"/>
      <c r="FXX535" s="256"/>
      <c r="FXY535" s="256"/>
      <c r="FXZ535" s="256"/>
      <c r="FYA535" s="256"/>
      <c r="FYB535" s="256"/>
      <c r="FYC535" s="256"/>
      <c r="FYD535" s="256"/>
      <c r="FYE535" s="256"/>
      <c r="FYF535" s="256"/>
      <c r="FYG535" s="256"/>
      <c r="FYH535" s="256"/>
      <c r="FYI535" s="256"/>
      <c r="FYJ535" s="256"/>
      <c r="FYK535" s="256"/>
      <c r="FYL535" s="256"/>
      <c r="FYM535" s="256"/>
      <c r="FYN535" s="256"/>
      <c r="FYO535" s="256"/>
      <c r="FYP535" s="256"/>
      <c r="FYQ535" s="256"/>
      <c r="FYR535" s="256"/>
      <c r="FYS535" s="256"/>
      <c r="FYT535" s="256"/>
      <c r="FYU535" s="256"/>
      <c r="FYV535" s="256"/>
      <c r="FYW535" s="256"/>
      <c r="FYX535" s="256"/>
      <c r="FYY535" s="256"/>
      <c r="FYZ535" s="256"/>
      <c r="FZA535" s="256"/>
      <c r="FZB535" s="256"/>
      <c r="FZC535" s="256"/>
      <c r="FZD535" s="256"/>
      <c r="FZE535" s="256"/>
      <c r="FZF535" s="256"/>
      <c r="FZG535" s="256"/>
      <c r="FZH535" s="256"/>
      <c r="FZI535" s="256"/>
      <c r="FZJ535" s="256"/>
      <c r="FZK535" s="256"/>
      <c r="FZL535" s="256"/>
      <c r="FZM535" s="256"/>
      <c r="FZN535" s="256"/>
      <c r="FZO535" s="256"/>
      <c r="FZP535" s="256"/>
      <c r="FZQ535" s="256"/>
      <c r="FZR535" s="256"/>
      <c r="FZS535" s="256"/>
      <c r="FZT535" s="256"/>
      <c r="FZU535" s="256"/>
      <c r="FZV535" s="256"/>
      <c r="FZW535" s="256"/>
      <c r="FZX535" s="256"/>
      <c r="FZY535" s="256"/>
      <c r="FZZ535" s="256"/>
      <c r="GAA535" s="256"/>
      <c r="GAB535" s="256"/>
      <c r="GAC535" s="256"/>
      <c r="GAD535" s="256"/>
      <c r="GAE535" s="256"/>
      <c r="GAF535" s="256"/>
      <c r="GAG535" s="256"/>
      <c r="GAH535" s="256"/>
      <c r="GAI535" s="256"/>
      <c r="GAJ535" s="256"/>
      <c r="GAK535" s="256"/>
      <c r="GAL535" s="256"/>
      <c r="GAM535" s="256"/>
      <c r="GAN535" s="256"/>
      <c r="GAO535" s="256"/>
      <c r="GAP535" s="256"/>
      <c r="GAQ535" s="256"/>
      <c r="GAR535" s="256"/>
      <c r="GAS535" s="256"/>
      <c r="GAT535" s="256"/>
      <c r="GAU535" s="256"/>
      <c r="GAV535" s="256"/>
      <c r="GAW535" s="256"/>
      <c r="GAX535" s="256"/>
      <c r="GAY535" s="256"/>
      <c r="GAZ535" s="256"/>
      <c r="GBA535" s="256"/>
      <c r="GBB535" s="256"/>
      <c r="GBC535" s="256"/>
      <c r="GBD535" s="256"/>
      <c r="GBE535" s="256"/>
      <c r="GBF535" s="256"/>
      <c r="GBG535" s="256"/>
      <c r="GBH535" s="256"/>
      <c r="GBI535" s="256"/>
      <c r="GBJ535" s="256"/>
      <c r="GBK535" s="256"/>
      <c r="GBL535" s="256"/>
      <c r="GBM535" s="256"/>
      <c r="GBN535" s="256"/>
      <c r="GBO535" s="256"/>
      <c r="GBP535" s="256"/>
      <c r="GBQ535" s="256"/>
      <c r="GBR535" s="256"/>
      <c r="GBS535" s="256"/>
      <c r="GBT535" s="256"/>
      <c r="GBU535" s="256"/>
      <c r="GBV535" s="256"/>
      <c r="GBW535" s="256"/>
      <c r="GBX535" s="256"/>
      <c r="GBY535" s="256"/>
      <c r="GBZ535" s="256"/>
      <c r="GCA535" s="256"/>
      <c r="GCB535" s="256"/>
      <c r="GCC535" s="256"/>
      <c r="GCD535" s="256"/>
      <c r="GCE535" s="256"/>
      <c r="GCF535" s="256"/>
      <c r="GCG535" s="256"/>
      <c r="GCH535" s="256"/>
      <c r="GCI535" s="256"/>
      <c r="GCJ535" s="256"/>
      <c r="GCK535" s="256"/>
      <c r="GCL535" s="256"/>
      <c r="GCM535" s="256"/>
      <c r="GCN535" s="256"/>
      <c r="GCO535" s="256"/>
      <c r="GCP535" s="256"/>
      <c r="GCQ535" s="256"/>
      <c r="GCR535" s="256"/>
      <c r="GCS535" s="256"/>
      <c r="GCT535" s="256"/>
      <c r="GCU535" s="256"/>
      <c r="GCV535" s="256"/>
      <c r="GCW535" s="256"/>
      <c r="GCX535" s="256"/>
      <c r="GCY535" s="256"/>
      <c r="GCZ535" s="256"/>
      <c r="GDA535" s="256"/>
      <c r="GDB535" s="256"/>
      <c r="GDC535" s="256"/>
      <c r="GDD535" s="256"/>
      <c r="GDE535" s="256"/>
      <c r="GDF535" s="256"/>
      <c r="GDG535" s="256"/>
      <c r="GDH535" s="256"/>
      <c r="GDI535" s="256"/>
      <c r="GDJ535" s="256"/>
      <c r="GDK535" s="256"/>
      <c r="GDL535" s="256"/>
      <c r="GDM535" s="256"/>
      <c r="GDN535" s="256"/>
      <c r="GDO535" s="256"/>
      <c r="GDP535" s="256"/>
      <c r="GDQ535" s="256"/>
      <c r="GDR535" s="256"/>
      <c r="GDS535" s="256"/>
      <c r="GDT535" s="256"/>
      <c r="GDU535" s="256"/>
      <c r="GDV535" s="256"/>
      <c r="GDW535" s="256"/>
      <c r="GDX535" s="256"/>
      <c r="GDY535" s="256"/>
      <c r="GDZ535" s="256"/>
      <c r="GEA535" s="256"/>
      <c r="GEB535" s="256"/>
      <c r="GEC535" s="256"/>
      <c r="GED535" s="256"/>
      <c r="GEE535" s="256"/>
      <c r="GEF535" s="256"/>
      <c r="GEG535" s="256"/>
      <c r="GEH535" s="256"/>
      <c r="GEI535" s="256"/>
      <c r="GEJ535" s="256"/>
      <c r="GEK535" s="256"/>
      <c r="GEL535" s="256"/>
      <c r="GEM535" s="256"/>
      <c r="GEN535" s="256"/>
      <c r="GEO535" s="256"/>
      <c r="GEP535" s="256"/>
      <c r="GEQ535" s="256"/>
      <c r="GER535" s="256"/>
      <c r="GES535" s="256"/>
      <c r="GET535" s="256"/>
      <c r="GEU535" s="256"/>
      <c r="GEV535" s="256"/>
      <c r="GEW535" s="256"/>
      <c r="GEX535" s="256"/>
      <c r="GEY535" s="256"/>
      <c r="GEZ535" s="256"/>
      <c r="GFA535" s="256"/>
      <c r="GFB535" s="256"/>
      <c r="GFC535" s="256"/>
      <c r="GFD535" s="256"/>
      <c r="GFE535" s="256"/>
      <c r="GFF535" s="256"/>
      <c r="GFG535" s="256"/>
      <c r="GFH535" s="256"/>
      <c r="GFI535" s="256"/>
      <c r="GFJ535" s="256"/>
      <c r="GFK535" s="256"/>
      <c r="GFL535" s="256"/>
      <c r="GFM535" s="256"/>
      <c r="GFN535" s="256"/>
      <c r="GFO535" s="256"/>
      <c r="GFP535" s="256"/>
      <c r="GFQ535" s="256"/>
      <c r="GFR535" s="256"/>
      <c r="GFS535" s="256"/>
      <c r="GFT535" s="256"/>
      <c r="GFU535" s="256"/>
      <c r="GFV535" s="256"/>
      <c r="GFW535" s="256"/>
      <c r="GFX535" s="256"/>
      <c r="GFY535" s="256"/>
      <c r="GFZ535" s="256"/>
      <c r="GGA535" s="256"/>
      <c r="GGB535" s="256"/>
      <c r="GGC535" s="256"/>
      <c r="GGD535" s="256"/>
      <c r="GGE535" s="256"/>
      <c r="GGF535" s="256"/>
      <c r="GGG535" s="256"/>
      <c r="GGH535" s="256"/>
      <c r="GGI535" s="256"/>
      <c r="GGJ535" s="256"/>
      <c r="GGK535" s="256"/>
      <c r="GGL535" s="256"/>
      <c r="GGM535" s="256"/>
      <c r="GGN535" s="256"/>
      <c r="GGO535" s="256"/>
      <c r="GGP535" s="256"/>
      <c r="GGQ535" s="256"/>
      <c r="GGR535" s="256"/>
      <c r="GGS535" s="256"/>
      <c r="GGT535" s="256"/>
      <c r="GGU535" s="256"/>
      <c r="GGV535" s="256"/>
      <c r="GGW535" s="256"/>
      <c r="GGX535" s="256"/>
      <c r="GGY535" s="256"/>
      <c r="GGZ535" s="256"/>
      <c r="GHA535" s="256"/>
      <c r="GHB535" s="256"/>
      <c r="GHC535" s="256"/>
      <c r="GHD535" s="256"/>
      <c r="GHE535" s="256"/>
      <c r="GHF535" s="256"/>
      <c r="GHG535" s="256"/>
      <c r="GHH535" s="256"/>
      <c r="GHI535" s="256"/>
      <c r="GHJ535" s="256"/>
      <c r="GHK535" s="256"/>
      <c r="GHL535" s="256"/>
      <c r="GHM535" s="256"/>
      <c r="GHN535" s="256"/>
      <c r="GHO535" s="256"/>
      <c r="GHP535" s="256"/>
      <c r="GHQ535" s="256"/>
      <c r="GHR535" s="256"/>
      <c r="GHS535" s="256"/>
      <c r="GHT535" s="256"/>
      <c r="GHU535" s="256"/>
      <c r="GHV535" s="256"/>
      <c r="GHW535" s="256"/>
      <c r="GHX535" s="256"/>
      <c r="GHY535" s="256"/>
      <c r="GHZ535" s="256"/>
      <c r="GIA535" s="256"/>
      <c r="GIB535" s="256"/>
      <c r="GIC535" s="256"/>
      <c r="GID535" s="256"/>
      <c r="GIE535" s="256"/>
      <c r="GIF535" s="256"/>
      <c r="GIG535" s="256"/>
      <c r="GIH535" s="256"/>
      <c r="GII535" s="256"/>
      <c r="GIJ535" s="256"/>
      <c r="GIK535" s="256"/>
      <c r="GIL535" s="256"/>
      <c r="GIM535" s="256"/>
      <c r="GIN535" s="256"/>
      <c r="GIO535" s="256"/>
      <c r="GIP535" s="256"/>
      <c r="GIQ535" s="256"/>
      <c r="GIR535" s="256"/>
      <c r="GIS535" s="256"/>
      <c r="GIT535" s="256"/>
      <c r="GIU535" s="256"/>
      <c r="GIV535" s="256"/>
      <c r="GIW535" s="256"/>
      <c r="GIX535" s="256"/>
      <c r="GIY535" s="256"/>
      <c r="GIZ535" s="256"/>
      <c r="GJA535" s="256"/>
      <c r="GJB535" s="256"/>
      <c r="GJC535" s="256"/>
      <c r="GJD535" s="256"/>
      <c r="GJE535" s="256"/>
      <c r="GJF535" s="256"/>
      <c r="GJG535" s="256"/>
      <c r="GJH535" s="256"/>
      <c r="GJI535" s="256"/>
      <c r="GJJ535" s="256"/>
      <c r="GJK535" s="256"/>
      <c r="GJL535" s="256"/>
      <c r="GJM535" s="256"/>
      <c r="GJN535" s="256"/>
      <c r="GJO535" s="256"/>
      <c r="GJP535" s="256"/>
      <c r="GJQ535" s="256"/>
      <c r="GJR535" s="256"/>
      <c r="GJS535" s="256"/>
      <c r="GJT535" s="256"/>
      <c r="GJU535" s="256"/>
      <c r="GJV535" s="256"/>
      <c r="GJW535" s="256"/>
      <c r="GJX535" s="256"/>
      <c r="GJY535" s="256"/>
      <c r="GJZ535" s="256"/>
      <c r="GKA535" s="256"/>
      <c r="GKB535" s="256"/>
      <c r="GKC535" s="256"/>
      <c r="GKD535" s="256"/>
      <c r="GKE535" s="256"/>
      <c r="GKF535" s="256"/>
      <c r="GKG535" s="256"/>
      <c r="GKH535" s="256"/>
      <c r="GKI535" s="256"/>
      <c r="GKJ535" s="256"/>
      <c r="GKK535" s="256"/>
      <c r="GKL535" s="256"/>
      <c r="GKM535" s="256"/>
      <c r="GKN535" s="256"/>
      <c r="GKO535" s="256"/>
      <c r="GKP535" s="256"/>
      <c r="GKQ535" s="256"/>
      <c r="GKR535" s="256"/>
      <c r="GKS535" s="256"/>
      <c r="GKT535" s="256"/>
      <c r="GKU535" s="256"/>
      <c r="GKV535" s="256"/>
      <c r="GKW535" s="256"/>
      <c r="GKX535" s="256"/>
      <c r="GKY535" s="256"/>
      <c r="GKZ535" s="256"/>
      <c r="GLA535" s="256"/>
      <c r="GLB535" s="256"/>
      <c r="GLC535" s="256"/>
      <c r="GLD535" s="256"/>
      <c r="GLE535" s="256"/>
      <c r="GLF535" s="256"/>
      <c r="GLG535" s="256"/>
      <c r="GLH535" s="256"/>
      <c r="GLI535" s="256"/>
      <c r="GLJ535" s="256"/>
      <c r="GLK535" s="256"/>
      <c r="GLL535" s="256"/>
      <c r="GLM535" s="256"/>
      <c r="GLN535" s="256"/>
      <c r="GLO535" s="256"/>
      <c r="GLP535" s="256"/>
      <c r="GLQ535" s="256"/>
      <c r="GLR535" s="256"/>
      <c r="GLS535" s="256"/>
      <c r="GLT535" s="256"/>
      <c r="GLU535" s="256"/>
      <c r="GLV535" s="256"/>
      <c r="GLW535" s="256"/>
      <c r="GLX535" s="256"/>
      <c r="GLY535" s="256"/>
      <c r="GLZ535" s="256"/>
      <c r="GMA535" s="256"/>
      <c r="GMB535" s="256"/>
      <c r="GMC535" s="256"/>
      <c r="GMD535" s="256"/>
      <c r="GME535" s="256"/>
      <c r="GMF535" s="256"/>
      <c r="GMG535" s="256"/>
      <c r="GMH535" s="256"/>
      <c r="GMI535" s="256"/>
      <c r="GMJ535" s="256"/>
      <c r="GMK535" s="256"/>
      <c r="GML535" s="256"/>
      <c r="GMM535" s="256"/>
      <c r="GMN535" s="256"/>
      <c r="GMO535" s="256"/>
      <c r="GMP535" s="256"/>
      <c r="GMQ535" s="256"/>
      <c r="GMR535" s="256"/>
      <c r="GMS535" s="256"/>
      <c r="GMT535" s="256"/>
      <c r="GMU535" s="256"/>
      <c r="GMV535" s="256"/>
      <c r="GMW535" s="256"/>
      <c r="GMX535" s="256"/>
      <c r="GMY535" s="256"/>
      <c r="GMZ535" s="256"/>
      <c r="GNA535" s="256"/>
      <c r="GNB535" s="256"/>
      <c r="GNC535" s="256"/>
      <c r="GND535" s="256"/>
      <c r="GNE535" s="256"/>
      <c r="GNF535" s="256"/>
      <c r="GNG535" s="256"/>
      <c r="GNH535" s="256"/>
      <c r="GNI535" s="256"/>
      <c r="GNJ535" s="256"/>
      <c r="GNK535" s="256"/>
      <c r="GNL535" s="256"/>
      <c r="GNM535" s="256"/>
      <c r="GNN535" s="256"/>
      <c r="GNO535" s="256"/>
      <c r="GNP535" s="256"/>
      <c r="GNQ535" s="256"/>
      <c r="GNR535" s="256"/>
      <c r="GNS535" s="256"/>
      <c r="GNT535" s="256"/>
      <c r="GNU535" s="256"/>
      <c r="GNV535" s="256"/>
      <c r="GNW535" s="256"/>
      <c r="GNX535" s="256"/>
      <c r="GNY535" s="256"/>
      <c r="GNZ535" s="256"/>
      <c r="GOA535" s="256"/>
      <c r="GOB535" s="256"/>
      <c r="GOC535" s="256"/>
      <c r="GOD535" s="256"/>
      <c r="GOE535" s="256"/>
      <c r="GOF535" s="256"/>
      <c r="GOG535" s="256"/>
      <c r="GOH535" s="256"/>
      <c r="GOI535" s="256"/>
      <c r="GOJ535" s="256"/>
      <c r="GOK535" s="256"/>
      <c r="GOL535" s="256"/>
      <c r="GOM535" s="256"/>
      <c r="GON535" s="256"/>
      <c r="GOO535" s="256"/>
      <c r="GOP535" s="256"/>
      <c r="GOQ535" s="256"/>
      <c r="GOR535" s="256"/>
      <c r="GOS535" s="256"/>
      <c r="GOT535" s="256"/>
      <c r="GOU535" s="256"/>
      <c r="GOV535" s="256"/>
      <c r="GOW535" s="256"/>
      <c r="GOX535" s="256"/>
      <c r="GOY535" s="256"/>
      <c r="GOZ535" s="256"/>
      <c r="GPA535" s="256"/>
      <c r="GPB535" s="256"/>
      <c r="GPC535" s="256"/>
      <c r="GPD535" s="256"/>
      <c r="GPE535" s="256"/>
      <c r="GPF535" s="256"/>
      <c r="GPG535" s="256"/>
      <c r="GPH535" s="256"/>
      <c r="GPI535" s="256"/>
      <c r="GPJ535" s="256"/>
      <c r="GPK535" s="256"/>
      <c r="GPL535" s="256"/>
      <c r="GPM535" s="256"/>
      <c r="GPN535" s="256"/>
      <c r="GPO535" s="256"/>
      <c r="GPP535" s="256"/>
      <c r="GPQ535" s="256"/>
      <c r="GPR535" s="256"/>
      <c r="GPS535" s="256"/>
      <c r="GPT535" s="256"/>
      <c r="GPU535" s="256"/>
      <c r="GPV535" s="256"/>
      <c r="GPW535" s="256"/>
      <c r="GPX535" s="256"/>
      <c r="GPY535" s="256"/>
      <c r="GPZ535" s="256"/>
      <c r="GQA535" s="256"/>
      <c r="GQB535" s="256"/>
      <c r="GQC535" s="256"/>
      <c r="GQD535" s="256"/>
      <c r="GQE535" s="256"/>
      <c r="GQF535" s="256"/>
      <c r="GQG535" s="256"/>
      <c r="GQH535" s="256"/>
      <c r="GQI535" s="256"/>
      <c r="GQJ535" s="256"/>
      <c r="GQK535" s="256"/>
      <c r="GQL535" s="256"/>
      <c r="GQM535" s="256"/>
      <c r="GQN535" s="256"/>
      <c r="GQO535" s="256"/>
      <c r="GQP535" s="256"/>
      <c r="GQQ535" s="256"/>
      <c r="GQR535" s="256"/>
      <c r="GQS535" s="256"/>
      <c r="GQT535" s="256"/>
      <c r="GQU535" s="256"/>
      <c r="GQV535" s="256"/>
      <c r="GQW535" s="256"/>
      <c r="GQX535" s="256"/>
      <c r="GQY535" s="256"/>
      <c r="GQZ535" s="256"/>
      <c r="GRA535" s="256"/>
      <c r="GRB535" s="256"/>
      <c r="GRC535" s="256"/>
      <c r="GRD535" s="256"/>
      <c r="GRE535" s="256"/>
      <c r="GRF535" s="256"/>
      <c r="GRG535" s="256"/>
      <c r="GRH535" s="256"/>
      <c r="GRI535" s="256"/>
      <c r="GRJ535" s="256"/>
      <c r="GRK535" s="256"/>
      <c r="GRL535" s="256"/>
      <c r="GRM535" s="256"/>
      <c r="GRN535" s="256"/>
      <c r="GRO535" s="256"/>
      <c r="GRP535" s="256"/>
      <c r="GRQ535" s="256"/>
      <c r="GRR535" s="256"/>
      <c r="GRS535" s="256"/>
      <c r="GRT535" s="256"/>
      <c r="GRU535" s="256"/>
      <c r="GRV535" s="256"/>
      <c r="GRW535" s="256"/>
      <c r="GRX535" s="256"/>
      <c r="GRY535" s="256"/>
      <c r="GRZ535" s="256"/>
      <c r="GSA535" s="256"/>
      <c r="GSB535" s="256"/>
      <c r="GSC535" s="256"/>
      <c r="GSD535" s="256"/>
      <c r="GSE535" s="256"/>
      <c r="GSF535" s="256"/>
      <c r="GSG535" s="256"/>
      <c r="GSH535" s="256"/>
      <c r="GSI535" s="256"/>
      <c r="GSJ535" s="256"/>
      <c r="GSK535" s="256"/>
      <c r="GSL535" s="256"/>
      <c r="GSM535" s="256"/>
      <c r="GSN535" s="256"/>
      <c r="GSO535" s="256"/>
      <c r="GSP535" s="256"/>
      <c r="GSQ535" s="256"/>
      <c r="GSR535" s="256"/>
      <c r="GSS535" s="256"/>
      <c r="GST535" s="256"/>
      <c r="GSU535" s="256"/>
      <c r="GSV535" s="256"/>
      <c r="GSW535" s="256"/>
      <c r="GSX535" s="256"/>
      <c r="GSY535" s="256"/>
      <c r="GSZ535" s="256"/>
      <c r="GTA535" s="256"/>
      <c r="GTB535" s="256"/>
      <c r="GTC535" s="256"/>
      <c r="GTD535" s="256"/>
      <c r="GTE535" s="256"/>
      <c r="GTF535" s="256"/>
      <c r="GTG535" s="256"/>
      <c r="GTH535" s="256"/>
      <c r="GTI535" s="256"/>
      <c r="GTJ535" s="256"/>
      <c r="GTK535" s="256"/>
      <c r="GTL535" s="256"/>
      <c r="GTM535" s="256"/>
      <c r="GTN535" s="256"/>
      <c r="GTO535" s="256"/>
      <c r="GTP535" s="256"/>
      <c r="GTQ535" s="256"/>
      <c r="GTR535" s="256"/>
      <c r="GTS535" s="256"/>
      <c r="GTT535" s="256"/>
      <c r="GTU535" s="256"/>
      <c r="GTV535" s="256"/>
      <c r="GTW535" s="256"/>
      <c r="GTX535" s="256"/>
      <c r="GTY535" s="256"/>
      <c r="GTZ535" s="256"/>
      <c r="GUA535" s="256"/>
      <c r="GUB535" s="256"/>
      <c r="GUC535" s="256"/>
      <c r="GUD535" s="256"/>
      <c r="GUE535" s="256"/>
      <c r="GUF535" s="256"/>
      <c r="GUG535" s="256"/>
      <c r="GUH535" s="256"/>
      <c r="GUI535" s="256"/>
      <c r="GUJ535" s="256"/>
      <c r="GUK535" s="256"/>
      <c r="GUL535" s="256"/>
      <c r="GUM535" s="256"/>
      <c r="GUN535" s="256"/>
      <c r="GUO535" s="256"/>
      <c r="GUP535" s="256"/>
      <c r="GUQ535" s="256"/>
      <c r="GUR535" s="256"/>
      <c r="GUS535" s="256"/>
      <c r="GUT535" s="256"/>
      <c r="GUU535" s="256"/>
      <c r="GUV535" s="256"/>
      <c r="GUW535" s="256"/>
      <c r="GUX535" s="256"/>
      <c r="GUY535" s="256"/>
      <c r="GUZ535" s="256"/>
      <c r="GVA535" s="256"/>
      <c r="GVB535" s="256"/>
      <c r="GVC535" s="256"/>
      <c r="GVD535" s="256"/>
      <c r="GVE535" s="256"/>
      <c r="GVF535" s="256"/>
      <c r="GVG535" s="256"/>
      <c r="GVH535" s="256"/>
      <c r="GVI535" s="256"/>
      <c r="GVJ535" s="256"/>
      <c r="GVK535" s="256"/>
      <c r="GVL535" s="256"/>
      <c r="GVM535" s="256"/>
      <c r="GVN535" s="256"/>
      <c r="GVO535" s="256"/>
      <c r="GVP535" s="256"/>
      <c r="GVQ535" s="256"/>
      <c r="GVR535" s="256"/>
      <c r="GVS535" s="256"/>
      <c r="GVT535" s="256"/>
      <c r="GVU535" s="256"/>
      <c r="GVV535" s="256"/>
      <c r="GVW535" s="256"/>
      <c r="GVX535" s="256"/>
      <c r="GVY535" s="256"/>
      <c r="GVZ535" s="256"/>
      <c r="GWA535" s="256"/>
      <c r="GWB535" s="256"/>
      <c r="GWC535" s="256"/>
      <c r="GWD535" s="256"/>
      <c r="GWE535" s="256"/>
      <c r="GWF535" s="256"/>
      <c r="GWG535" s="256"/>
      <c r="GWH535" s="256"/>
      <c r="GWI535" s="256"/>
      <c r="GWJ535" s="256"/>
      <c r="GWK535" s="256"/>
      <c r="GWL535" s="256"/>
      <c r="GWM535" s="256"/>
      <c r="GWN535" s="256"/>
      <c r="GWO535" s="256"/>
      <c r="GWP535" s="256"/>
      <c r="GWQ535" s="256"/>
      <c r="GWR535" s="256"/>
      <c r="GWS535" s="256"/>
      <c r="GWT535" s="256"/>
      <c r="GWU535" s="256"/>
      <c r="GWV535" s="256"/>
      <c r="GWW535" s="256"/>
      <c r="GWX535" s="256"/>
      <c r="GWY535" s="256"/>
      <c r="GWZ535" s="256"/>
      <c r="GXA535" s="256"/>
      <c r="GXB535" s="256"/>
      <c r="GXC535" s="256"/>
      <c r="GXD535" s="256"/>
      <c r="GXE535" s="256"/>
      <c r="GXF535" s="256"/>
      <c r="GXG535" s="256"/>
      <c r="GXH535" s="256"/>
      <c r="GXI535" s="256"/>
      <c r="GXJ535" s="256"/>
      <c r="GXK535" s="256"/>
      <c r="GXL535" s="256"/>
      <c r="GXM535" s="256"/>
      <c r="GXN535" s="256"/>
      <c r="GXO535" s="256"/>
      <c r="GXP535" s="256"/>
      <c r="GXQ535" s="256"/>
      <c r="GXR535" s="256"/>
      <c r="GXS535" s="256"/>
      <c r="GXT535" s="256"/>
      <c r="GXU535" s="256"/>
      <c r="GXV535" s="256"/>
      <c r="GXW535" s="256"/>
      <c r="GXX535" s="256"/>
      <c r="GXY535" s="256"/>
      <c r="GXZ535" s="256"/>
      <c r="GYA535" s="256"/>
      <c r="GYB535" s="256"/>
      <c r="GYC535" s="256"/>
      <c r="GYD535" s="256"/>
      <c r="GYE535" s="256"/>
      <c r="GYF535" s="256"/>
      <c r="GYG535" s="256"/>
      <c r="GYH535" s="256"/>
      <c r="GYI535" s="256"/>
      <c r="GYJ535" s="256"/>
      <c r="GYK535" s="256"/>
      <c r="GYL535" s="256"/>
      <c r="GYM535" s="256"/>
      <c r="GYN535" s="256"/>
      <c r="GYO535" s="256"/>
      <c r="GYP535" s="256"/>
      <c r="GYQ535" s="256"/>
      <c r="GYR535" s="256"/>
      <c r="GYS535" s="256"/>
      <c r="GYT535" s="256"/>
      <c r="GYU535" s="256"/>
      <c r="GYV535" s="256"/>
      <c r="GYW535" s="256"/>
      <c r="GYX535" s="256"/>
      <c r="GYY535" s="256"/>
      <c r="GYZ535" s="256"/>
      <c r="GZA535" s="256"/>
      <c r="GZB535" s="256"/>
      <c r="GZC535" s="256"/>
      <c r="GZD535" s="256"/>
      <c r="GZE535" s="256"/>
      <c r="GZF535" s="256"/>
      <c r="GZG535" s="256"/>
      <c r="GZH535" s="256"/>
      <c r="GZI535" s="256"/>
      <c r="GZJ535" s="256"/>
      <c r="GZK535" s="256"/>
      <c r="GZL535" s="256"/>
      <c r="GZM535" s="256"/>
      <c r="GZN535" s="256"/>
      <c r="GZO535" s="256"/>
      <c r="GZP535" s="256"/>
      <c r="GZQ535" s="256"/>
      <c r="GZR535" s="256"/>
      <c r="GZS535" s="256"/>
      <c r="GZT535" s="256"/>
      <c r="GZU535" s="256"/>
      <c r="GZV535" s="256"/>
      <c r="GZW535" s="256"/>
      <c r="GZX535" s="256"/>
      <c r="GZY535" s="256"/>
      <c r="GZZ535" s="256"/>
      <c r="HAA535" s="256"/>
      <c r="HAB535" s="256"/>
      <c r="HAC535" s="256"/>
      <c r="HAD535" s="256"/>
      <c r="HAE535" s="256"/>
      <c r="HAF535" s="256"/>
      <c r="HAG535" s="256"/>
      <c r="HAH535" s="256"/>
      <c r="HAI535" s="256"/>
      <c r="HAJ535" s="256"/>
      <c r="HAK535" s="256"/>
      <c r="HAL535" s="256"/>
      <c r="HAM535" s="256"/>
      <c r="HAN535" s="256"/>
      <c r="HAO535" s="256"/>
      <c r="HAP535" s="256"/>
      <c r="HAQ535" s="256"/>
      <c r="HAR535" s="256"/>
      <c r="HAS535" s="256"/>
      <c r="HAT535" s="256"/>
      <c r="HAU535" s="256"/>
      <c r="HAV535" s="256"/>
      <c r="HAW535" s="256"/>
      <c r="HAX535" s="256"/>
      <c r="HAY535" s="256"/>
      <c r="HAZ535" s="256"/>
      <c r="HBA535" s="256"/>
      <c r="HBB535" s="256"/>
      <c r="HBC535" s="256"/>
      <c r="HBD535" s="256"/>
      <c r="HBE535" s="256"/>
      <c r="HBF535" s="256"/>
      <c r="HBG535" s="256"/>
      <c r="HBH535" s="256"/>
      <c r="HBI535" s="256"/>
      <c r="HBJ535" s="256"/>
      <c r="HBK535" s="256"/>
      <c r="HBL535" s="256"/>
      <c r="HBM535" s="256"/>
      <c r="HBN535" s="256"/>
      <c r="HBO535" s="256"/>
      <c r="HBP535" s="256"/>
      <c r="HBQ535" s="256"/>
      <c r="HBR535" s="256"/>
      <c r="HBS535" s="256"/>
      <c r="HBT535" s="256"/>
      <c r="HBU535" s="256"/>
      <c r="HBV535" s="256"/>
      <c r="HBW535" s="256"/>
      <c r="HBX535" s="256"/>
      <c r="HBY535" s="256"/>
      <c r="HBZ535" s="256"/>
      <c r="HCA535" s="256"/>
      <c r="HCB535" s="256"/>
      <c r="HCC535" s="256"/>
      <c r="HCD535" s="256"/>
      <c r="HCE535" s="256"/>
      <c r="HCF535" s="256"/>
      <c r="HCG535" s="256"/>
      <c r="HCH535" s="256"/>
      <c r="HCI535" s="256"/>
      <c r="HCJ535" s="256"/>
      <c r="HCK535" s="256"/>
      <c r="HCL535" s="256"/>
      <c r="HCM535" s="256"/>
      <c r="HCN535" s="256"/>
      <c r="HCO535" s="256"/>
      <c r="HCP535" s="256"/>
      <c r="HCQ535" s="256"/>
      <c r="HCR535" s="256"/>
      <c r="HCS535" s="256"/>
      <c r="HCT535" s="256"/>
      <c r="HCU535" s="256"/>
      <c r="HCV535" s="256"/>
      <c r="HCW535" s="256"/>
      <c r="HCX535" s="256"/>
      <c r="HCY535" s="256"/>
      <c r="HCZ535" s="256"/>
      <c r="HDA535" s="256"/>
      <c r="HDB535" s="256"/>
      <c r="HDC535" s="256"/>
      <c r="HDD535" s="256"/>
      <c r="HDE535" s="256"/>
      <c r="HDF535" s="256"/>
      <c r="HDG535" s="256"/>
      <c r="HDH535" s="256"/>
      <c r="HDI535" s="256"/>
      <c r="HDJ535" s="256"/>
      <c r="HDK535" s="256"/>
      <c r="HDL535" s="256"/>
      <c r="HDM535" s="256"/>
      <c r="HDN535" s="256"/>
      <c r="HDO535" s="256"/>
      <c r="HDP535" s="256"/>
      <c r="HDQ535" s="256"/>
      <c r="HDR535" s="256"/>
      <c r="HDS535" s="256"/>
      <c r="HDT535" s="256"/>
      <c r="HDU535" s="256"/>
      <c r="HDV535" s="256"/>
      <c r="HDW535" s="256"/>
      <c r="HDX535" s="256"/>
      <c r="HDY535" s="256"/>
      <c r="HDZ535" s="256"/>
      <c r="HEA535" s="256"/>
      <c r="HEB535" s="256"/>
      <c r="HEC535" s="256"/>
      <c r="HED535" s="256"/>
      <c r="HEE535" s="256"/>
      <c r="HEF535" s="256"/>
      <c r="HEG535" s="256"/>
      <c r="HEH535" s="256"/>
      <c r="HEI535" s="256"/>
      <c r="HEJ535" s="256"/>
      <c r="HEK535" s="256"/>
      <c r="HEL535" s="256"/>
      <c r="HEM535" s="256"/>
      <c r="HEN535" s="256"/>
      <c r="HEO535" s="256"/>
      <c r="HEP535" s="256"/>
      <c r="HEQ535" s="256"/>
      <c r="HER535" s="256"/>
      <c r="HES535" s="256"/>
      <c r="HET535" s="256"/>
      <c r="HEU535" s="256"/>
      <c r="HEV535" s="256"/>
      <c r="HEW535" s="256"/>
      <c r="HEX535" s="256"/>
      <c r="HEY535" s="256"/>
      <c r="HEZ535" s="256"/>
      <c r="HFA535" s="256"/>
      <c r="HFB535" s="256"/>
      <c r="HFC535" s="256"/>
      <c r="HFD535" s="256"/>
      <c r="HFE535" s="256"/>
      <c r="HFF535" s="256"/>
      <c r="HFG535" s="256"/>
      <c r="HFH535" s="256"/>
      <c r="HFI535" s="256"/>
      <c r="HFJ535" s="256"/>
      <c r="HFK535" s="256"/>
      <c r="HFL535" s="256"/>
      <c r="HFM535" s="256"/>
      <c r="HFN535" s="256"/>
      <c r="HFO535" s="256"/>
      <c r="HFP535" s="256"/>
      <c r="HFQ535" s="256"/>
      <c r="HFR535" s="256"/>
      <c r="HFS535" s="256"/>
      <c r="HFT535" s="256"/>
      <c r="HFU535" s="256"/>
      <c r="HFV535" s="256"/>
      <c r="HFW535" s="256"/>
      <c r="HFX535" s="256"/>
      <c r="HFY535" s="256"/>
      <c r="HFZ535" s="256"/>
      <c r="HGA535" s="256"/>
      <c r="HGB535" s="256"/>
      <c r="HGC535" s="256"/>
      <c r="HGD535" s="256"/>
      <c r="HGE535" s="256"/>
      <c r="HGF535" s="256"/>
      <c r="HGG535" s="256"/>
      <c r="HGH535" s="256"/>
      <c r="HGI535" s="256"/>
      <c r="HGJ535" s="256"/>
      <c r="HGK535" s="256"/>
      <c r="HGL535" s="256"/>
      <c r="HGM535" s="256"/>
      <c r="HGN535" s="256"/>
      <c r="HGO535" s="256"/>
      <c r="HGP535" s="256"/>
      <c r="HGQ535" s="256"/>
      <c r="HGR535" s="256"/>
      <c r="HGS535" s="256"/>
      <c r="HGT535" s="256"/>
      <c r="HGU535" s="256"/>
      <c r="HGV535" s="256"/>
      <c r="HGW535" s="256"/>
      <c r="HGX535" s="256"/>
      <c r="HGY535" s="256"/>
      <c r="HGZ535" s="256"/>
      <c r="HHA535" s="256"/>
      <c r="HHB535" s="256"/>
      <c r="HHC535" s="256"/>
      <c r="HHD535" s="256"/>
      <c r="HHE535" s="256"/>
      <c r="HHF535" s="256"/>
      <c r="HHG535" s="256"/>
      <c r="HHH535" s="256"/>
      <c r="HHI535" s="256"/>
      <c r="HHJ535" s="256"/>
      <c r="HHK535" s="256"/>
      <c r="HHL535" s="256"/>
      <c r="HHM535" s="256"/>
      <c r="HHN535" s="256"/>
      <c r="HHO535" s="256"/>
      <c r="HHP535" s="256"/>
      <c r="HHQ535" s="256"/>
      <c r="HHR535" s="256"/>
      <c r="HHS535" s="256"/>
      <c r="HHT535" s="256"/>
      <c r="HHU535" s="256"/>
      <c r="HHV535" s="256"/>
      <c r="HHW535" s="256"/>
      <c r="HHX535" s="256"/>
      <c r="HHY535" s="256"/>
      <c r="HHZ535" s="256"/>
      <c r="HIA535" s="256"/>
      <c r="HIB535" s="256"/>
      <c r="HIC535" s="256"/>
      <c r="HID535" s="256"/>
      <c r="HIE535" s="256"/>
      <c r="HIF535" s="256"/>
      <c r="HIG535" s="256"/>
      <c r="HIH535" s="256"/>
      <c r="HII535" s="256"/>
      <c r="HIJ535" s="256"/>
      <c r="HIK535" s="256"/>
      <c r="HIL535" s="256"/>
      <c r="HIM535" s="256"/>
      <c r="HIN535" s="256"/>
      <c r="HIO535" s="256"/>
      <c r="HIP535" s="256"/>
      <c r="HIQ535" s="256"/>
      <c r="HIR535" s="256"/>
      <c r="HIS535" s="256"/>
      <c r="HIT535" s="256"/>
      <c r="HIU535" s="256"/>
      <c r="HIV535" s="256"/>
      <c r="HIW535" s="256"/>
      <c r="HIX535" s="256"/>
      <c r="HIY535" s="256"/>
      <c r="HIZ535" s="256"/>
      <c r="HJA535" s="256"/>
      <c r="HJB535" s="256"/>
      <c r="HJC535" s="256"/>
      <c r="HJD535" s="256"/>
      <c r="HJE535" s="256"/>
      <c r="HJF535" s="256"/>
      <c r="HJG535" s="256"/>
      <c r="HJH535" s="256"/>
      <c r="HJI535" s="256"/>
      <c r="HJJ535" s="256"/>
      <c r="HJK535" s="256"/>
      <c r="HJL535" s="256"/>
      <c r="HJM535" s="256"/>
      <c r="HJN535" s="256"/>
      <c r="HJO535" s="256"/>
      <c r="HJP535" s="256"/>
      <c r="HJQ535" s="256"/>
      <c r="HJR535" s="256"/>
      <c r="HJS535" s="256"/>
      <c r="HJT535" s="256"/>
      <c r="HJU535" s="256"/>
      <c r="HJV535" s="256"/>
      <c r="HJW535" s="256"/>
      <c r="HJX535" s="256"/>
      <c r="HJY535" s="256"/>
      <c r="HJZ535" s="256"/>
      <c r="HKA535" s="256"/>
      <c r="HKB535" s="256"/>
      <c r="HKC535" s="256"/>
      <c r="HKD535" s="256"/>
      <c r="HKE535" s="256"/>
      <c r="HKF535" s="256"/>
      <c r="HKG535" s="256"/>
      <c r="HKH535" s="256"/>
      <c r="HKI535" s="256"/>
      <c r="HKJ535" s="256"/>
      <c r="HKK535" s="256"/>
      <c r="HKL535" s="256"/>
      <c r="HKM535" s="256"/>
      <c r="HKN535" s="256"/>
      <c r="HKO535" s="256"/>
      <c r="HKP535" s="256"/>
      <c r="HKQ535" s="256"/>
      <c r="HKR535" s="256"/>
      <c r="HKS535" s="256"/>
      <c r="HKT535" s="256"/>
      <c r="HKU535" s="256"/>
      <c r="HKV535" s="256"/>
      <c r="HKW535" s="256"/>
      <c r="HKX535" s="256"/>
      <c r="HKY535" s="256"/>
      <c r="HKZ535" s="256"/>
      <c r="HLA535" s="256"/>
      <c r="HLB535" s="256"/>
      <c r="HLC535" s="256"/>
      <c r="HLD535" s="256"/>
      <c r="HLE535" s="256"/>
      <c r="HLF535" s="256"/>
      <c r="HLG535" s="256"/>
      <c r="HLH535" s="256"/>
      <c r="HLI535" s="256"/>
      <c r="HLJ535" s="256"/>
      <c r="HLK535" s="256"/>
      <c r="HLL535" s="256"/>
      <c r="HLM535" s="256"/>
      <c r="HLN535" s="256"/>
      <c r="HLO535" s="256"/>
      <c r="HLP535" s="256"/>
      <c r="HLQ535" s="256"/>
      <c r="HLR535" s="256"/>
      <c r="HLS535" s="256"/>
      <c r="HLT535" s="256"/>
      <c r="HLU535" s="256"/>
      <c r="HLV535" s="256"/>
      <c r="HLW535" s="256"/>
      <c r="HLX535" s="256"/>
      <c r="HLY535" s="256"/>
      <c r="HLZ535" s="256"/>
      <c r="HMA535" s="256"/>
      <c r="HMB535" s="256"/>
      <c r="HMC535" s="256"/>
      <c r="HMD535" s="256"/>
      <c r="HME535" s="256"/>
      <c r="HMF535" s="256"/>
      <c r="HMG535" s="256"/>
      <c r="HMH535" s="256"/>
      <c r="HMI535" s="256"/>
      <c r="HMJ535" s="256"/>
      <c r="HMK535" s="256"/>
      <c r="HML535" s="256"/>
      <c r="HMM535" s="256"/>
      <c r="HMN535" s="256"/>
      <c r="HMO535" s="256"/>
      <c r="HMP535" s="256"/>
      <c r="HMQ535" s="256"/>
      <c r="HMR535" s="256"/>
      <c r="HMS535" s="256"/>
      <c r="HMT535" s="256"/>
      <c r="HMU535" s="256"/>
      <c r="HMV535" s="256"/>
      <c r="HMW535" s="256"/>
      <c r="HMX535" s="256"/>
      <c r="HMY535" s="256"/>
      <c r="HMZ535" s="256"/>
      <c r="HNA535" s="256"/>
      <c r="HNB535" s="256"/>
      <c r="HNC535" s="256"/>
      <c r="HND535" s="256"/>
      <c r="HNE535" s="256"/>
      <c r="HNF535" s="256"/>
      <c r="HNG535" s="256"/>
      <c r="HNH535" s="256"/>
      <c r="HNI535" s="256"/>
      <c r="HNJ535" s="256"/>
      <c r="HNK535" s="256"/>
      <c r="HNL535" s="256"/>
      <c r="HNM535" s="256"/>
      <c r="HNN535" s="256"/>
      <c r="HNO535" s="256"/>
      <c r="HNP535" s="256"/>
      <c r="HNQ535" s="256"/>
      <c r="HNR535" s="256"/>
      <c r="HNS535" s="256"/>
      <c r="HNT535" s="256"/>
      <c r="HNU535" s="256"/>
      <c r="HNV535" s="256"/>
      <c r="HNW535" s="256"/>
      <c r="HNX535" s="256"/>
      <c r="HNY535" s="256"/>
      <c r="HNZ535" s="256"/>
      <c r="HOA535" s="256"/>
      <c r="HOB535" s="256"/>
      <c r="HOC535" s="256"/>
      <c r="HOD535" s="256"/>
      <c r="HOE535" s="256"/>
      <c r="HOF535" s="256"/>
      <c r="HOG535" s="256"/>
      <c r="HOH535" s="256"/>
      <c r="HOI535" s="256"/>
      <c r="HOJ535" s="256"/>
      <c r="HOK535" s="256"/>
      <c r="HOL535" s="256"/>
      <c r="HOM535" s="256"/>
      <c r="HON535" s="256"/>
      <c r="HOO535" s="256"/>
      <c r="HOP535" s="256"/>
      <c r="HOQ535" s="256"/>
      <c r="HOR535" s="256"/>
      <c r="HOS535" s="256"/>
      <c r="HOT535" s="256"/>
      <c r="HOU535" s="256"/>
      <c r="HOV535" s="256"/>
      <c r="HOW535" s="256"/>
      <c r="HOX535" s="256"/>
      <c r="HOY535" s="256"/>
      <c r="HOZ535" s="256"/>
      <c r="HPA535" s="256"/>
      <c r="HPB535" s="256"/>
      <c r="HPC535" s="256"/>
      <c r="HPD535" s="256"/>
      <c r="HPE535" s="256"/>
      <c r="HPF535" s="256"/>
      <c r="HPG535" s="256"/>
      <c r="HPH535" s="256"/>
      <c r="HPI535" s="256"/>
      <c r="HPJ535" s="256"/>
      <c r="HPK535" s="256"/>
      <c r="HPL535" s="256"/>
      <c r="HPM535" s="256"/>
      <c r="HPN535" s="256"/>
      <c r="HPO535" s="256"/>
      <c r="HPP535" s="256"/>
      <c r="HPQ535" s="256"/>
      <c r="HPR535" s="256"/>
      <c r="HPS535" s="256"/>
      <c r="HPT535" s="256"/>
      <c r="HPU535" s="256"/>
      <c r="HPV535" s="256"/>
      <c r="HPW535" s="256"/>
      <c r="HPX535" s="256"/>
      <c r="HPY535" s="256"/>
      <c r="HPZ535" s="256"/>
      <c r="HQA535" s="256"/>
      <c r="HQB535" s="256"/>
      <c r="HQC535" s="256"/>
      <c r="HQD535" s="256"/>
      <c r="HQE535" s="256"/>
      <c r="HQF535" s="256"/>
      <c r="HQG535" s="256"/>
      <c r="HQH535" s="256"/>
      <c r="HQI535" s="256"/>
      <c r="HQJ535" s="256"/>
      <c r="HQK535" s="256"/>
      <c r="HQL535" s="256"/>
      <c r="HQM535" s="256"/>
      <c r="HQN535" s="256"/>
      <c r="HQO535" s="256"/>
      <c r="HQP535" s="256"/>
      <c r="HQQ535" s="256"/>
      <c r="HQR535" s="256"/>
      <c r="HQS535" s="256"/>
      <c r="HQT535" s="256"/>
      <c r="HQU535" s="256"/>
      <c r="HQV535" s="256"/>
      <c r="HQW535" s="256"/>
      <c r="HQX535" s="256"/>
      <c r="HQY535" s="256"/>
      <c r="HQZ535" s="256"/>
      <c r="HRA535" s="256"/>
      <c r="HRB535" s="256"/>
      <c r="HRC535" s="256"/>
      <c r="HRD535" s="256"/>
      <c r="HRE535" s="256"/>
      <c r="HRF535" s="256"/>
      <c r="HRG535" s="256"/>
      <c r="HRH535" s="256"/>
      <c r="HRI535" s="256"/>
      <c r="HRJ535" s="256"/>
      <c r="HRK535" s="256"/>
      <c r="HRL535" s="256"/>
      <c r="HRM535" s="256"/>
      <c r="HRN535" s="256"/>
      <c r="HRO535" s="256"/>
      <c r="HRP535" s="256"/>
      <c r="HRQ535" s="256"/>
      <c r="HRR535" s="256"/>
      <c r="HRS535" s="256"/>
      <c r="HRT535" s="256"/>
      <c r="HRU535" s="256"/>
      <c r="HRV535" s="256"/>
      <c r="HRW535" s="256"/>
      <c r="HRX535" s="256"/>
      <c r="HRY535" s="256"/>
      <c r="HRZ535" s="256"/>
      <c r="HSA535" s="256"/>
      <c r="HSB535" s="256"/>
      <c r="HSC535" s="256"/>
      <c r="HSD535" s="256"/>
      <c r="HSE535" s="256"/>
      <c r="HSF535" s="256"/>
      <c r="HSG535" s="256"/>
      <c r="HSH535" s="256"/>
      <c r="HSI535" s="256"/>
      <c r="HSJ535" s="256"/>
      <c r="HSK535" s="256"/>
      <c r="HSL535" s="256"/>
      <c r="HSM535" s="256"/>
      <c r="HSN535" s="256"/>
      <c r="HSO535" s="256"/>
      <c r="HSP535" s="256"/>
      <c r="HSQ535" s="256"/>
      <c r="HSR535" s="256"/>
      <c r="HSS535" s="256"/>
      <c r="HST535" s="256"/>
      <c r="HSU535" s="256"/>
      <c r="HSV535" s="256"/>
      <c r="HSW535" s="256"/>
      <c r="HSX535" s="256"/>
      <c r="HSY535" s="256"/>
      <c r="HSZ535" s="256"/>
      <c r="HTA535" s="256"/>
      <c r="HTB535" s="256"/>
      <c r="HTC535" s="256"/>
      <c r="HTD535" s="256"/>
      <c r="HTE535" s="256"/>
      <c r="HTF535" s="256"/>
      <c r="HTG535" s="256"/>
      <c r="HTH535" s="256"/>
      <c r="HTI535" s="256"/>
      <c r="HTJ535" s="256"/>
      <c r="HTK535" s="256"/>
      <c r="HTL535" s="256"/>
      <c r="HTM535" s="256"/>
      <c r="HTN535" s="256"/>
      <c r="HTO535" s="256"/>
      <c r="HTP535" s="256"/>
      <c r="HTQ535" s="256"/>
      <c r="HTR535" s="256"/>
      <c r="HTS535" s="256"/>
      <c r="HTT535" s="256"/>
      <c r="HTU535" s="256"/>
      <c r="HTV535" s="256"/>
      <c r="HTW535" s="256"/>
      <c r="HTX535" s="256"/>
      <c r="HTY535" s="256"/>
      <c r="HTZ535" s="256"/>
      <c r="HUA535" s="256"/>
      <c r="HUB535" s="256"/>
      <c r="HUC535" s="256"/>
      <c r="HUD535" s="256"/>
      <c r="HUE535" s="256"/>
      <c r="HUF535" s="256"/>
      <c r="HUG535" s="256"/>
      <c r="HUH535" s="256"/>
      <c r="HUI535" s="256"/>
      <c r="HUJ535" s="256"/>
      <c r="HUK535" s="256"/>
      <c r="HUL535" s="256"/>
      <c r="HUM535" s="256"/>
      <c r="HUN535" s="256"/>
      <c r="HUO535" s="256"/>
      <c r="HUP535" s="256"/>
      <c r="HUQ535" s="256"/>
      <c r="HUR535" s="256"/>
      <c r="HUS535" s="256"/>
      <c r="HUT535" s="256"/>
      <c r="HUU535" s="256"/>
      <c r="HUV535" s="256"/>
      <c r="HUW535" s="256"/>
      <c r="HUX535" s="256"/>
      <c r="HUY535" s="256"/>
      <c r="HUZ535" s="256"/>
      <c r="HVA535" s="256"/>
      <c r="HVB535" s="256"/>
      <c r="HVC535" s="256"/>
      <c r="HVD535" s="256"/>
      <c r="HVE535" s="256"/>
      <c r="HVF535" s="256"/>
      <c r="HVG535" s="256"/>
      <c r="HVH535" s="256"/>
      <c r="HVI535" s="256"/>
      <c r="HVJ535" s="256"/>
      <c r="HVK535" s="256"/>
      <c r="HVL535" s="256"/>
      <c r="HVM535" s="256"/>
      <c r="HVN535" s="256"/>
      <c r="HVO535" s="256"/>
      <c r="HVP535" s="256"/>
      <c r="HVQ535" s="256"/>
      <c r="HVR535" s="256"/>
      <c r="HVS535" s="256"/>
      <c r="HVT535" s="256"/>
      <c r="HVU535" s="256"/>
      <c r="HVV535" s="256"/>
      <c r="HVW535" s="256"/>
      <c r="HVX535" s="256"/>
      <c r="HVY535" s="256"/>
      <c r="HVZ535" s="256"/>
      <c r="HWA535" s="256"/>
      <c r="HWB535" s="256"/>
      <c r="HWC535" s="256"/>
      <c r="HWD535" s="256"/>
      <c r="HWE535" s="256"/>
      <c r="HWF535" s="256"/>
      <c r="HWG535" s="256"/>
      <c r="HWH535" s="256"/>
      <c r="HWI535" s="256"/>
      <c r="HWJ535" s="256"/>
      <c r="HWK535" s="256"/>
      <c r="HWL535" s="256"/>
      <c r="HWM535" s="256"/>
      <c r="HWN535" s="256"/>
      <c r="HWO535" s="256"/>
      <c r="HWP535" s="256"/>
      <c r="HWQ535" s="256"/>
      <c r="HWR535" s="256"/>
      <c r="HWS535" s="256"/>
      <c r="HWT535" s="256"/>
      <c r="HWU535" s="256"/>
      <c r="HWV535" s="256"/>
      <c r="HWW535" s="256"/>
      <c r="HWX535" s="256"/>
      <c r="HWY535" s="256"/>
      <c r="HWZ535" s="256"/>
      <c r="HXA535" s="256"/>
      <c r="HXB535" s="256"/>
      <c r="HXC535" s="256"/>
      <c r="HXD535" s="256"/>
      <c r="HXE535" s="256"/>
      <c r="HXF535" s="256"/>
      <c r="HXG535" s="256"/>
      <c r="HXH535" s="256"/>
      <c r="HXI535" s="256"/>
      <c r="HXJ535" s="256"/>
      <c r="HXK535" s="256"/>
      <c r="HXL535" s="256"/>
      <c r="HXM535" s="256"/>
      <c r="HXN535" s="256"/>
      <c r="HXO535" s="256"/>
      <c r="HXP535" s="256"/>
      <c r="HXQ535" s="256"/>
      <c r="HXR535" s="256"/>
      <c r="HXS535" s="256"/>
      <c r="HXT535" s="256"/>
      <c r="HXU535" s="256"/>
      <c r="HXV535" s="256"/>
      <c r="HXW535" s="256"/>
      <c r="HXX535" s="256"/>
      <c r="HXY535" s="256"/>
      <c r="HXZ535" s="256"/>
      <c r="HYA535" s="256"/>
      <c r="HYB535" s="256"/>
      <c r="HYC535" s="256"/>
      <c r="HYD535" s="256"/>
      <c r="HYE535" s="256"/>
      <c r="HYF535" s="256"/>
      <c r="HYG535" s="256"/>
      <c r="HYH535" s="256"/>
      <c r="HYI535" s="256"/>
      <c r="HYJ535" s="256"/>
      <c r="HYK535" s="256"/>
      <c r="HYL535" s="256"/>
      <c r="HYM535" s="256"/>
      <c r="HYN535" s="256"/>
      <c r="HYO535" s="256"/>
      <c r="HYP535" s="256"/>
      <c r="HYQ535" s="256"/>
      <c r="HYR535" s="256"/>
      <c r="HYS535" s="256"/>
      <c r="HYT535" s="256"/>
      <c r="HYU535" s="256"/>
      <c r="HYV535" s="256"/>
      <c r="HYW535" s="256"/>
      <c r="HYX535" s="256"/>
      <c r="HYY535" s="256"/>
      <c r="HYZ535" s="256"/>
      <c r="HZA535" s="256"/>
      <c r="HZB535" s="256"/>
      <c r="HZC535" s="256"/>
      <c r="HZD535" s="256"/>
      <c r="HZE535" s="256"/>
      <c r="HZF535" s="256"/>
      <c r="HZG535" s="256"/>
      <c r="HZH535" s="256"/>
      <c r="HZI535" s="256"/>
      <c r="HZJ535" s="256"/>
      <c r="HZK535" s="256"/>
      <c r="HZL535" s="256"/>
      <c r="HZM535" s="256"/>
      <c r="HZN535" s="256"/>
      <c r="HZO535" s="256"/>
      <c r="HZP535" s="256"/>
      <c r="HZQ535" s="256"/>
      <c r="HZR535" s="256"/>
      <c r="HZS535" s="256"/>
      <c r="HZT535" s="256"/>
      <c r="HZU535" s="256"/>
      <c r="HZV535" s="256"/>
      <c r="HZW535" s="256"/>
      <c r="HZX535" s="256"/>
      <c r="HZY535" s="256"/>
      <c r="HZZ535" s="256"/>
      <c r="IAA535" s="256"/>
      <c r="IAB535" s="256"/>
      <c r="IAC535" s="256"/>
      <c r="IAD535" s="256"/>
      <c r="IAE535" s="256"/>
      <c r="IAF535" s="256"/>
      <c r="IAG535" s="256"/>
      <c r="IAH535" s="256"/>
      <c r="IAI535" s="256"/>
      <c r="IAJ535" s="256"/>
      <c r="IAK535" s="256"/>
      <c r="IAL535" s="256"/>
      <c r="IAM535" s="256"/>
      <c r="IAN535" s="256"/>
      <c r="IAO535" s="256"/>
      <c r="IAP535" s="256"/>
      <c r="IAQ535" s="256"/>
      <c r="IAR535" s="256"/>
      <c r="IAS535" s="256"/>
      <c r="IAT535" s="256"/>
      <c r="IAU535" s="256"/>
      <c r="IAV535" s="256"/>
      <c r="IAW535" s="256"/>
      <c r="IAX535" s="256"/>
      <c r="IAY535" s="256"/>
      <c r="IAZ535" s="256"/>
      <c r="IBA535" s="256"/>
      <c r="IBB535" s="256"/>
      <c r="IBC535" s="256"/>
      <c r="IBD535" s="256"/>
      <c r="IBE535" s="256"/>
      <c r="IBF535" s="256"/>
      <c r="IBG535" s="256"/>
      <c r="IBH535" s="256"/>
      <c r="IBI535" s="256"/>
      <c r="IBJ535" s="256"/>
      <c r="IBK535" s="256"/>
      <c r="IBL535" s="256"/>
      <c r="IBM535" s="256"/>
      <c r="IBN535" s="256"/>
      <c r="IBO535" s="256"/>
      <c r="IBP535" s="256"/>
      <c r="IBQ535" s="256"/>
      <c r="IBR535" s="256"/>
      <c r="IBS535" s="256"/>
      <c r="IBT535" s="256"/>
      <c r="IBU535" s="256"/>
      <c r="IBV535" s="256"/>
      <c r="IBW535" s="256"/>
      <c r="IBX535" s="256"/>
      <c r="IBY535" s="256"/>
      <c r="IBZ535" s="256"/>
      <c r="ICA535" s="256"/>
      <c r="ICB535" s="256"/>
      <c r="ICC535" s="256"/>
      <c r="ICD535" s="256"/>
      <c r="ICE535" s="256"/>
      <c r="ICF535" s="256"/>
      <c r="ICG535" s="256"/>
      <c r="ICH535" s="256"/>
      <c r="ICI535" s="256"/>
      <c r="ICJ535" s="256"/>
      <c r="ICK535" s="256"/>
      <c r="ICL535" s="256"/>
      <c r="ICM535" s="256"/>
      <c r="ICN535" s="256"/>
      <c r="ICO535" s="256"/>
      <c r="ICP535" s="256"/>
      <c r="ICQ535" s="256"/>
      <c r="ICR535" s="256"/>
      <c r="ICS535" s="256"/>
      <c r="ICT535" s="256"/>
      <c r="ICU535" s="256"/>
      <c r="ICV535" s="256"/>
      <c r="ICW535" s="256"/>
      <c r="ICX535" s="256"/>
      <c r="ICY535" s="256"/>
      <c r="ICZ535" s="256"/>
      <c r="IDA535" s="256"/>
      <c r="IDB535" s="256"/>
      <c r="IDC535" s="256"/>
      <c r="IDD535" s="256"/>
      <c r="IDE535" s="256"/>
      <c r="IDF535" s="256"/>
      <c r="IDG535" s="256"/>
      <c r="IDH535" s="256"/>
      <c r="IDI535" s="256"/>
      <c r="IDJ535" s="256"/>
      <c r="IDK535" s="256"/>
      <c r="IDL535" s="256"/>
      <c r="IDM535" s="256"/>
      <c r="IDN535" s="256"/>
      <c r="IDO535" s="256"/>
      <c r="IDP535" s="256"/>
      <c r="IDQ535" s="256"/>
      <c r="IDR535" s="256"/>
      <c r="IDS535" s="256"/>
      <c r="IDT535" s="256"/>
      <c r="IDU535" s="256"/>
      <c r="IDV535" s="256"/>
      <c r="IDW535" s="256"/>
      <c r="IDX535" s="256"/>
      <c r="IDY535" s="256"/>
      <c r="IDZ535" s="256"/>
      <c r="IEA535" s="256"/>
      <c r="IEB535" s="256"/>
      <c r="IEC535" s="256"/>
      <c r="IED535" s="256"/>
      <c r="IEE535" s="256"/>
      <c r="IEF535" s="256"/>
      <c r="IEG535" s="256"/>
      <c r="IEH535" s="256"/>
      <c r="IEI535" s="256"/>
      <c r="IEJ535" s="256"/>
      <c r="IEK535" s="256"/>
      <c r="IEL535" s="256"/>
      <c r="IEM535" s="256"/>
      <c r="IEN535" s="256"/>
      <c r="IEO535" s="256"/>
      <c r="IEP535" s="256"/>
      <c r="IEQ535" s="256"/>
      <c r="IER535" s="256"/>
      <c r="IES535" s="256"/>
      <c r="IET535" s="256"/>
      <c r="IEU535" s="256"/>
      <c r="IEV535" s="256"/>
      <c r="IEW535" s="256"/>
      <c r="IEX535" s="256"/>
      <c r="IEY535" s="256"/>
      <c r="IEZ535" s="256"/>
      <c r="IFA535" s="256"/>
      <c r="IFB535" s="256"/>
      <c r="IFC535" s="256"/>
      <c r="IFD535" s="256"/>
      <c r="IFE535" s="256"/>
      <c r="IFF535" s="256"/>
      <c r="IFG535" s="256"/>
      <c r="IFH535" s="256"/>
      <c r="IFI535" s="256"/>
      <c r="IFJ535" s="256"/>
      <c r="IFK535" s="256"/>
      <c r="IFL535" s="256"/>
      <c r="IFM535" s="256"/>
      <c r="IFN535" s="256"/>
      <c r="IFO535" s="256"/>
      <c r="IFP535" s="256"/>
      <c r="IFQ535" s="256"/>
      <c r="IFR535" s="256"/>
      <c r="IFS535" s="256"/>
      <c r="IFT535" s="256"/>
      <c r="IFU535" s="256"/>
      <c r="IFV535" s="256"/>
      <c r="IFW535" s="256"/>
      <c r="IFX535" s="256"/>
      <c r="IFY535" s="256"/>
      <c r="IFZ535" s="256"/>
      <c r="IGA535" s="256"/>
      <c r="IGB535" s="256"/>
      <c r="IGC535" s="256"/>
      <c r="IGD535" s="256"/>
      <c r="IGE535" s="256"/>
      <c r="IGF535" s="256"/>
      <c r="IGG535" s="256"/>
      <c r="IGH535" s="256"/>
      <c r="IGI535" s="256"/>
      <c r="IGJ535" s="256"/>
      <c r="IGK535" s="256"/>
      <c r="IGL535" s="256"/>
      <c r="IGM535" s="256"/>
      <c r="IGN535" s="256"/>
      <c r="IGO535" s="256"/>
      <c r="IGP535" s="256"/>
      <c r="IGQ535" s="256"/>
      <c r="IGR535" s="256"/>
      <c r="IGS535" s="256"/>
      <c r="IGT535" s="256"/>
      <c r="IGU535" s="256"/>
      <c r="IGV535" s="256"/>
      <c r="IGW535" s="256"/>
      <c r="IGX535" s="256"/>
      <c r="IGY535" s="256"/>
      <c r="IGZ535" s="256"/>
      <c r="IHA535" s="256"/>
      <c r="IHB535" s="256"/>
      <c r="IHC535" s="256"/>
      <c r="IHD535" s="256"/>
      <c r="IHE535" s="256"/>
      <c r="IHF535" s="256"/>
      <c r="IHG535" s="256"/>
      <c r="IHH535" s="256"/>
      <c r="IHI535" s="256"/>
      <c r="IHJ535" s="256"/>
      <c r="IHK535" s="256"/>
      <c r="IHL535" s="256"/>
      <c r="IHM535" s="256"/>
      <c r="IHN535" s="256"/>
      <c r="IHO535" s="256"/>
      <c r="IHP535" s="256"/>
      <c r="IHQ535" s="256"/>
      <c r="IHR535" s="256"/>
      <c r="IHS535" s="256"/>
      <c r="IHT535" s="256"/>
      <c r="IHU535" s="256"/>
      <c r="IHV535" s="256"/>
      <c r="IHW535" s="256"/>
      <c r="IHX535" s="256"/>
      <c r="IHY535" s="256"/>
      <c r="IHZ535" s="256"/>
      <c r="IIA535" s="256"/>
      <c r="IIB535" s="256"/>
      <c r="IIC535" s="256"/>
      <c r="IID535" s="256"/>
      <c r="IIE535" s="256"/>
      <c r="IIF535" s="256"/>
      <c r="IIG535" s="256"/>
      <c r="IIH535" s="256"/>
      <c r="III535" s="256"/>
      <c r="IIJ535" s="256"/>
      <c r="IIK535" s="256"/>
      <c r="IIL535" s="256"/>
      <c r="IIM535" s="256"/>
      <c r="IIN535" s="256"/>
      <c r="IIO535" s="256"/>
      <c r="IIP535" s="256"/>
      <c r="IIQ535" s="256"/>
      <c r="IIR535" s="256"/>
      <c r="IIS535" s="256"/>
      <c r="IIT535" s="256"/>
      <c r="IIU535" s="256"/>
      <c r="IIV535" s="256"/>
      <c r="IIW535" s="256"/>
      <c r="IIX535" s="256"/>
      <c r="IIY535" s="256"/>
      <c r="IIZ535" s="256"/>
      <c r="IJA535" s="256"/>
      <c r="IJB535" s="256"/>
      <c r="IJC535" s="256"/>
      <c r="IJD535" s="256"/>
      <c r="IJE535" s="256"/>
      <c r="IJF535" s="256"/>
      <c r="IJG535" s="256"/>
      <c r="IJH535" s="256"/>
      <c r="IJI535" s="256"/>
      <c r="IJJ535" s="256"/>
      <c r="IJK535" s="256"/>
      <c r="IJL535" s="256"/>
      <c r="IJM535" s="256"/>
      <c r="IJN535" s="256"/>
      <c r="IJO535" s="256"/>
      <c r="IJP535" s="256"/>
      <c r="IJQ535" s="256"/>
      <c r="IJR535" s="256"/>
      <c r="IJS535" s="256"/>
      <c r="IJT535" s="256"/>
      <c r="IJU535" s="256"/>
      <c r="IJV535" s="256"/>
      <c r="IJW535" s="256"/>
      <c r="IJX535" s="256"/>
      <c r="IJY535" s="256"/>
      <c r="IJZ535" s="256"/>
      <c r="IKA535" s="256"/>
      <c r="IKB535" s="256"/>
      <c r="IKC535" s="256"/>
      <c r="IKD535" s="256"/>
      <c r="IKE535" s="256"/>
      <c r="IKF535" s="256"/>
      <c r="IKG535" s="256"/>
      <c r="IKH535" s="256"/>
      <c r="IKI535" s="256"/>
      <c r="IKJ535" s="256"/>
      <c r="IKK535" s="256"/>
      <c r="IKL535" s="256"/>
      <c r="IKM535" s="256"/>
      <c r="IKN535" s="256"/>
      <c r="IKO535" s="256"/>
      <c r="IKP535" s="256"/>
      <c r="IKQ535" s="256"/>
      <c r="IKR535" s="256"/>
      <c r="IKS535" s="256"/>
      <c r="IKT535" s="256"/>
      <c r="IKU535" s="256"/>
      <c r="IKV535" s="256"/>
      <c r="IKW535" s="256"/>
      <c r="IKX535" s="256"/>
      <c r="IKY535" s="256"/>
      <c r="IKZ535" s="256"/>
      <c r="ILA535" s="256"/>
      <c r="ILB535" s="256"/>
      <c r="ILC535" s="256"/>
      <c r="ILD535" s="256"/>
      <c r="ILE535" s="256"/>
      <c r="ILF535" s="256"/>
      <c r="ILG535" s="256"/>
      <c r="ILH535" s="256"/>
      <c r="ILI535" s="256"/>
      <c r="ILJ535" s="256"/>
      <c r="ILK535" s="256"/>
      <c r="ILL535" s="256"/>
      <c r="ILM535" s="256"/>
      <c r="ILN535" s="256"/>
      <c r="ILO535" s="256"/>
      <c r="ILP535" s="256"/>
      <c r="ILQ535" s="256"/>
      <c r="ILR535" s="256"/>
      <c r="ILS535" s="256"/>
      <c r="ILT535" s="256"/>
      <c r="ILU535" s="256"/>
      <c r="ILV535" s="256"/>
      <c r="ILW535" s="256"/>
      <c r="ILX535" s="256"/>
      <c r="ILY535" s="256"/>
      <c r="ILZ535" s="256"/>
      <c r="IMA535" s="256"/>
      <c r="IMB535" s="256"/>
      <c r="IMC535" s="256"/>
      <c r="IMD535" s="256"/>
      <c r="IME535" s="256"/>
      <c r="IMF535" s="256"/>
      <c r="IMG535" s="256"/>
      <c r="IMH535" s="256"/>
      <c r="IMI535" s="256"/>
      <c r="IMJ535" s="256"/>
      <c r="IMK535" s="256"/>
      <c r="IML535" s="256"/>
      <c r="IMM535" s="256"/>
      <c r="IMN535" s="256"/>
      <c r="IMO535" s="256"/>
      <c r="IMP535" s="256"/>
      <c r="IMQ535" s="256"/>
      <c r="IMR535" s="256"/>
      <c r="IMS535" s="256"/>
      <c r="IMT535" s="256"/>
      <c r="IMU535" s="256"/>
      <c r="IMV535" s="256"/>
      <c r="IMW535" s="256"/>
      <c r="IMX535" s="256"/>
      <c r="IMY535" s="256"/>
      <c r="IMZ535" s="256"/>
      <c r="INA535" s="256"/>
      <c r="INB535" s="256"/>
      <c r="INC535" s="256"/>
      <c r="IND535" s="256"/>
      <c r="INE535" s="256"/>
      <c r="INF535" s="256"/>
      <c r="ING535" s="256"/>
      <c r="INH535" s="256"/>
      <c r="INI535" s="256"/>
      <c r="INJ535" s="256"/>
      <c r="INK535" s="256"/>
      <c r="INL535" s="256"/>
      <c r="INM535" s="256"/>
      <c r="INN535" s="256"/>
      <c r="INO535" s="256"/>
      <c r="INP535" s="256"/>
      <c r="INQ535" s="256"/>
      <c r="INR535" s="256"/>
      <c r="INS535" s="256"/>
      <c r="INT535" s="256"/>
      <c r="INU535" s="256"/>
      <c r="INV535" s="256"/>
      <c r="INW535" s="256"/>
      <c r="INX535" s="256"/>
      <c r="INY535" s="256"/>
      <c r="INZ535" s="256"/>
      <c r="IOA535" s="256"/>
      <c r="IOB535" s="256"/>
      <c r="IOC535" s="256"/>
      <c r="IOD535" s="256"/>
      <c r="IOE535" s="256"/>
      <c r="IOF535" s="256"/>
      <c r="IOG535" s="256"/>
      <c r="IOH535" s="256"/>
      <c r="IOI535" s="256"/>
      <c r="IOJ535" s="256"/>
      <c r="IOK535" s="256"/>
      <c r="IOL535" s="256"/>
      <c r="IOM535" s="256"/>
      <c r="ION535" s="256"/>
      <c r="IOO535" s="256"/>
      <c r="IOP535" s="256"/>
      <c r="IOQ535" s="256"/>
      <c r="IOR535" s="256"/>
      <c r="IOS535" s="256"/>
      <c r="IOT535" s="256"/>
      <c r="IOU535" s="256"/>
      <c r="IOV535" s="256"/>
      <c r="IOW535" s="256"/>
      <c r="IOX535" s="256"/>
      <c r="IOY535" s="256"/>
      <c r="IOZ535" s="256"/>
      <c r="IPA535" s="256"/>
      <c r="IPB535" s="256"/>
      <c r="IPC535" s="256"/>
      <c r="IPD535" s="256"/>
      <c r="IPE535" s="256"/>
      <c r="IPF535" s="256"/>
      <c r="IPG535" s="256"/>
      <c r="IPH535" s="256"/>
      <c r="IPI535" s="256"/>
      <c r="IPJ535" s="256"/>
      <c r="IPK535" s="256"/>
      <c r="IPL535" s="256"/>
      <c r="IPM535" s="256"/>
      <c r="IPN535" s="256"/>
      <c r="IPO535" s="256"/>
      <c r="IPP535" s="256"/>
      <c r="IPQ535" s="256"/>
      <c r="IPR535" s="256"/>
      <c r="IPS535" s="256"/>
      <c r="IPT535" s="256"/>
      <c r="IPU535" s="256"/>
      <c r="IPV535" s="256"/>
      <c r="IPW535" s="256"/>
      <c r="IPX535" s="256"/>
      <c r="IPY535" s="256"/>
      <c r="IPZ535" s="256"/>
      <c r="IQA535" s="256"/>
      <c r="IQB535" s="256"/>
      <c r="IQC535" s="256"/>
      <c r="IQD535" s="256"/>
      <c r="IQE535" s="256"/>
      <c r="IQF535" s="256"/>
      <c r="IQG535" s="256"/>
      <c r="IQH535" s="256"/>
      <c r="IQI535" s="256"/>
      <c r="IQJ535" s="256"/>
      <c r="IQK535" s="256"/>
      <c r="IQL535" s="256"/>
      <c r="IQM535" s="256"/>
      <c r="IQN535" s="256"/>
      <c r="IQO535" s="256"/>
      <c r="IQP535" s="256"/>
      <c r="IQQ535" s="256"/>
      <c r="IQR535" s="256"/>
      <c r="IQS535" s="256"/>
      <c r="IQT535" s="256"/>
      <c r="IQU535" s="256"/>
      <c r="IQV535" s="256"/>
      <c r="IQW535" s="256"/>
      <c r="IQX535" s="256"/>
      <c r="IQY535" s="256"/>
      <c r="IQZ535" s="256"/>
      <c r="IRA535" s="256"/>
      <c r="IRB535" s="256"/>
      <c r="IRC535" s="256"/>
      <c r="IRD535" s="256"/>
      <c r="IRE535" s="256"/>
      <c r="IRF535" s="256"/>
      <c r="IRG535" s="256"/>
      <c r="IRH535" s="256"/>
      <c r="IRI535" s="256"/>
      <c r="IRJ535" s="256"/>
      <c r="IRK535" s="256"/>
      <c r="IRL535" s="256"/>
      <c r="IRM535" s="256"/>
      <c r="IRN535" s="256"/>
      <c r="IRO535" s="256"/>
      <c r="IRP535" s="256"/>
      <c r="IRQ535" s="256"/>
      <c r="IRR535" s="256"/>
      <c r="IRS535" s="256"/>
      <c r="IRT535" s="256"/>
      <c r="IRU535" s="256"/>
      <c r="IRV535" s="256"/>
      <c r="IRW535" s="256"/>
      <c r="IRX535" s="256"/>
      <c r="IRY535" s="256"/>
      <c r="IRZ535" s="256"/>
      <c r="ISA535" s="256"/>
      <c r="ISB535" s="256"/>
      <c r="ISC535" s="256"/>
      <c r="ISD535" s="256"/>
      <c r="ISE535" s="256"/>
      <c r="ISF535" s="256"/>
      <c r="ISG535" s="256"/>
      <c r="ISH535" s="256"/>
      <c r="ISI535" s="256"/>
      <c r="ISJ535" s="256"/>
      <c r="ISK535" s="256"/>
      <c r="ISL535" s="256"/>
      <c r="ISM535" s="256"/>
      <c r="ISN535" s="256"/>
      <c r="ISO535" s="256"/>
      <c r="ISP535" s="256"/>
      <c r="ISQ535" s="256"/>
      <c r="ISR535" s="256"/>
      <c r="ISS535" s="256"/>
      <c r="IST535" s="256"/>
      <c r="ISU535" s="256"/>
      <c r="ISV535" s="256"/>
      <c r="ISW535" s="256"/>
      <c r="ISX535" s="256"/>
      <c r="ISY535" s="256"/>
      <c r="ISZ535" s="256"/>
      <c r="ITA535" s="256"/>
      <c r="ITB535" s="256"/>
      <c r="ITC535" s="256"/>
      <c r="ITD535" s="256"/>
      <c r="ITE535" s="256"/>
      <c r="ITF535" s="256"/>
      <c r="ITG535" s="256"/>
      <c r="ITH535" s="256"/>
      <c r="ITI535" s="256"/>
      <c r="ITJ535" s="256"/>
      <c r="ITK535" s="256"/>
      <c r="ITL535" s="256"/>
      <c r="ITM535" s="256"/>
      <c r="ITN535" s="256"/>
      <c r="ITO535" s="256"/>
      <c r="ITP535" s="256"/>
      <c r="ITQ535" s="256"/>
      <c r="ITR535" s="256"/>
      <c r="ITS535" s="256"/>
      <c r="ITT535" s="256"/>
      <c r="ITU535" s="256"/>
      <c r="ITV535" s="256"/>
      <c r="ITW535" s="256"/>
      <c r="ITX535" s="256"/>
      <c r="ITY535" s="256"/>
      <c r="ITZ535" s="256"/>
      <c r="IUA535" s="256"/>
      <c r="IUB535" s="256"/>
      <c r="IUC535" s="256"/>
      <c r="IUD535" s="256"/>
      <c r="IUE535" s="256"/>
      <c r="IUF535" s="256"/>
      <c r="IUG535" s="256"/>
      <c r="IUH535" s="256"/>
      <c r="IUI535" s="256"/>
      <c r="IUJ535" s="256"/>
      <c r="IUK535" s="256"/>
      <c r="IUL535" s="256"/>
      <c r="IUM535" s="256"/>
      <c r="IUN535" s="256"/>
      <c r="IUO535" s="256"/>
      <c r="IUP535" s="256"/>
      <c r="IUQ535" s="256"/>
      <c r="IUR535" s="256"/>
      <c r="IUS535" s="256"/>
      <c r="IUT535" s="256"/>
      <c r="IUU535" s="256"/>
      <c r="IUV535" s="256"/>
      <c r="IUW535" s="256"/>
      <c r="IUX535" s="256"/>
      <c r="IUY535" s="256"/>
      <c r="IUZ535" s="256"/>
      <c r="IVA535" s="256"/>
      <c r="IVB535" s="256"/>
      <c r="IVC535" s="256"/>
      <c r="IVD535" s="256"/>
      <c r="IVE535" s="256"/>
      <c r="IVF535" s="256"/>
      <c r="IVG535" s="256"/>
      <c r="IVH535" s="256"/>
      <c r="IVI535" s="256"/>
      <c r="IVJ535" s="256"/>
      <c r="IVK535" s="256"/>
      <c r="IVL535" s="256"/>
      <c r="IVM535" s="256"/>
      <c r="IVN535" s="256"/>
      <c r="IVO535" s="256"/>
      <c r="IVP535" s="256"/>
      <c r="IVQ535" s="256"/>
      <c r="IVR535" s="256"/>
      <c r="IVS535" s="256"/>
      <c r="IVT535" s="256"/>
      <c r="IVU535" s="256"/>
      <c r="IVV535" s="256"/>
      <c r="IVW535" s="256"/>
      <c r="IVX535" s="256"/>
      <c r="IVY535" s="256"/>
      <c r="IVZ535" s="256"/>
      <c r="IWA535" s="256"/>
      <c r="IWB535" s="256"/>
      <c r="IWC535" s="256"/>
      <c r="IWD535" s="256"/>
      <c r="IWE535" s="256"/>
      <c r="IWF535" s="256"/>
      <c r="IWG535" s="256"/>
      <c r="IWH535" s="256"/>
      <c r="IWI535" s="256"/>
      <c r="IWJ535" s="256"/>
      <c r="IWK535" s="256"/>
      <c r="IWL535" s="256"/>
      <c r="IWM535" s="256"/>
      <c r="IWN535" s="256"/>
      <c r="IWO535" s="256"/>
      <c r="IWP535" s="256"/>
      <c r="IWQ535" s="256"/>
      <c r="IWR535" s="256"/>
      <c r="IWS535" s="256"/>
      <c r="IWT535" s="256"/>
      <c r="IWU535" s="256"/>
      <c r="IWV535" s="256"/>
      <c r="IWW535" s="256"/>
      <c r="IWX535" s="256"/>
      <c r="IWY535" s="256"/>
      <c r="IWZ535" s="256"/>
      <c r="IXA535" s="256"/>
      <c r="IXB535" s="256"/>
      <c r="IXC535" s="256"/>
      <c r="IXD535" s="256"/>
      <c r="IXE535" s="256"/>
      <c r="IXF535" s="256"/>
      <c r="IXG535" s="256"/>
      <c r="IXH535" s="256"/>
      <c r="IXI535" s="256"/>
      <c r="IXJ535" s="256"/>
      <c r="IXK535" s="256"/>
      <c r="IXL535" s="256"/>
      <c r="IXM535" s="256"/>
      <c r="IXN535" s="256"/>
      <c r="IXO535" s="256"/>
      <c r="IXP535" s="256"/>
      <c r="IXQ535" s="256"/>
      <c r="IXR535" s="256"/>
      <c r="IXS535" s="256"/>
      <c r="IXT535" s="256"/>
      <c r="IXU535" s="256"/>
      <c r="IXV535" s="256"/>
      <c r="IXW535" s="256"/>
      <c r="IXX535" s="256"/>
      <c r="IXY535" s="256"/>
      <c r="IXZ535" s="256"/>
      <c r="IYA535" s="256"/>
      <c r="IYB535" s="256"/>
      <c r="IYC535" s="256"/>
      <c r="IYD535" s="256"/>
      <c r="IYE535" s="256"/>
      <c r="IYF535" s="256"/>
      <c r="IYG535" s="256"/>
      <c r="IYH535" s="256"/>
      <c r="IYI535" s="256"/>
      <c r="IYJ535" s="256"/>
      <c r="IYK535" s="256"/>
      <c r="IYL535" s="256"/>
      <c r="IYM535" s="256"/>
      <c r="IYN535" s="256"/>
      <c r="IYO535" s="256"/>
      <c r="IYP535" s="256"/>
      <c r="IYQ535" s="256"/>
      <c r="IYR535" s="256"/>
      <c r="IYS535" s="256"/>
      <c r="IYT535" s="256"/>
      <c r="IYU535" s="256"/>
      <c r="IYV535" s="256"/>
      <c r="IYW535" s="256"/>
      <c r="IYX535" s="256"/>
      <c r="IYY535" s="256"/>
      <c r="IYZ535" s="256"/>
      <c r="IZA535" s="256"/>
      <c r="IZB535" s="256"/>
      <c r="IZC535" s="256"/>
      <c r="IZD535" s="256"/>
      <c r="IZE535" s="256"/>
      <c r="IZF535" s="256"/>
      <c r="IZG535" s="256"/>
      <c r="IZH535" s="256"/>
      <c r="IZI535" s="256"/>
      <c r="IZJ535" s="256"/>
      <c r="IZK535" s="256"/>
      <c r="IZL535" s="256"/>
      <c r="IZM535" s="256"/>
      <c r="IZN535" s="256"/>
      <c r="IZO535" s="256"/>
      <c r="IZP535" s="256"/>
      <c r="IZQ535" s="256"/>
      <c r="IZR535" s="256"/>
      <c r="IZS535" s="256"/>
      <c r="IZT535" s="256"/>
      <c r="IZU535" s="256"/>
      <c r="IZV535" s="256"/>
      <c r="IZW535" s="256"/>
      <c r="IZX535" s="256"/>
      <c r="IZY535" s="256"/>
      <c r="IZZ535" s="256"/>
      <c r="JAA535" s="256"/>
      <c r="JAB535" s="256"/>
      <c r="JAC535" s="256"/>
      <c r="JAD535" s="256"/>
      <c r="JAE535" s="256"/>
      <c r="JAF535" s="256"/>
      <c r="JAG535" s="256"/>
      <c r="JAH535" s="256"/>
      <c r="JAI535" s="256"/>
      <c r="JAJ535" s="256"/>
      <c r="JAK535" s="256"/>
      <c r="JAL535" s="256"/>
      <c r="JAM535" s="256"/>
      <c r="JAN535" s="256"/>
      <c r="JAO535" s="256"/>
      <c r="JAP535" s="256"/>
      <c r="JAQ535" s="256"/>
      <c r="JAR535" s="256"/>
      <c r="JAS535" s="256"/>
      <c r="JAT535" s="256"/>
      <c r="JAU535" s="256"/>
      <c r="JAV535" s="256"/>
      <c r="JAW535" s="256"/>
      <c r="JAX535" s="256"/>
      <c r="JAY535" s="256"/>
      <c r="JAZ535" s="256"/>
      <c r="JBA535" s="256"/>
      <c r="JBB535" s="256"/>
      <c r="JBC535" s="256"/>
      <c r="JBD535" s="256"/>
      <c r="JBE535" s="256"/>
      <c r="JBF535" s="256"/>
      <c r="JBG535" s="256"/>
      <c r="JBH535" s="256"/>
      <c r="JBI535" s="256"/>
      <c r="JBJ535" s="256"/>
      <c r="JBK535" s="256"/>
      <c r="JBL535" s="256"/>
      <c r="JBM535" s="256"/>
      <c r="JBN535" s="256"/>
      <c r="JBO535" s="256"/>
      <c r="JBP535" s="256"/>
      <c r="JBQ535" s="256"/>
      <c r="JBR535" s="256"/>
      <c r="JBS535" s="256"/>
      <c r="JBT535" s="256"/>
      <c r="JBU535" s="256"/>
      <c r="JBV535" s="256"/>
      <c r="JBW535" s="256"/>
      <c r="JBX535" s="256"/>
      <c r="JBY535" s="256"/>
      <c r="JBZ535" s="256"/>
      <c r="JCA535" s="256"/>
      <c r="JCB535" s="256"/>
      <c r="JCC535" s="256"/>
      <c r="JCD535" s="256"/>
      <c r="JCE535" s="256"/>
      <c r="JCF535" s="256"/>
      <c r="JCG535" s="256"/>
      <c r="JCH535" s="256"/>
      <c r="JCI535" s="256"/>
      <c r="JCJ535" s="256"/>
      <c r="JCK535" s="256"/>
      <c r="JCL535" s="256"/>
      <c r="JCM535" s="256"/>
      <c r="JCN535" s="256"/>
      <c r="JCO535" s="256"/>
      <c r="JCP535" s="256"/>
      <c r="JCQ535" s="256"/>
      <c r="JCR535" s="256"/>
      <c r="JCS535" s="256"/>
      <c r="JCT535" s="256"/>
      <c r="JCU535" s="256"/>
      <c r="JCV535" s="256"/>
      <c r="JCW535" s="256"/>
      <c r="JCX535" s="256"/>
      <c r="JCY535" s="256"/>
      <c r="JCZ535" s="256"/>
      <c r="JDA535" s="256"/>
      <c r="JDB535" s="256"/>
      <c r="JDC535" s="256"/>
      <c r="JDD535" s="256"/>
      <c r="JDE535" s="256"/>
      <c r="JDF535" s="256"/>
      <c r="JDG535" s="256"/>
      <c r="JDH535" s="256"/>
      <c r="JDI535" s="256"/>
      <c r="JDJ535" s="256"/>
      <c r="JDK535" s="256"/>
      <c r="JDL535" s="256"/>
      <c r="JDM535" s="256"/>
      <c r="JDN535" s="256"/>
      <c r="JDO535" s="256"/>
      <c r="JDP535" s="256"/>
      <c r="JDQ535" s="256"/>
      <c r="JDR535" s="256"/>
      <c r="JDS535" s="256"/>
      <c r="JDT535" s="256"/>
      <c r="JDU535" s="256"/>
      <c r="JDV535" s="256"/>
      <c r="JDW535" s="256"/>
      <c r="JDX535" s="256"/>
      <c r="JDY535" s="256"/>
      <c r="JDZ535" s="256"/>
      <c r="JEA535" s="256"/>
      <c r="JEB535" s="256"/>
      <c r="JEC535" s="256"/>
      <c r="JED535" s="256"/>
      <c r="JEE535" s="256"/>
      <c r="JEF535" s="256"/>
      <c r="JEG535" s="256"/>
      <c r="JEH535" s="256"/>
      <c r="JEI535" s="256"/>
      <c r="JEJ535" s="256"/>
      <c r="JEK535" s="256"/>
      <c r="JEL535" s="256"/>
      <c r="JEM535" s="256"/>
      <c r="JEN535" s="256"/>
      <c r="JEO535" s="256"/>
      <c r="JEP535" s="256"/>
      <c r="JEQ535" s="256"/>
      <c r="JER535" s="256"/>
      <c r="JES535" s="256"/>
      <c r="JET535" s="256"/>
      <c r="JEU535" s="256"/>
      <c r="JEV535" s="256"/>
      <c r="JEW535" s="256"/>
      <c r="JEX535" s="256"/>
      <c r="JEY535" s="256"/>
      <c r="JEZ535" s="256"/>
      <c r="JFA535" s="256"/>
      <c r="JFB535" s="256"/>
      <c r="JFC535" s="256"/>
      <c r="JFD535" s="256"/>
      <c r="JFE535" s="256"/>
      <c r="JFF535" s="256"/>
      <c r="JFG535" s="256"/>
      <c r="JFH535" s="256"/>
      <c r="JFI535" s="256"/>
      <c r="JFJ535" s="256"/>
      <c r="JFK535" s="256"/>
      <c r="JFL535" s="256"/>
      <c r="JFM535" s="256"/>
      <c r="JFN535" s="256"/>
      <c r="JFO535" s="256"/>
      <c r="JFP535" s="256"/>
      <c r="JFQ535" s="256"/>
      <c r="JFR535" s="256"/>
      <c r="JFS535" s="256"/>
      <c r="JFT535" s="256"/>
      <c r="JFU535" s="256"/>
      <c r="JFV535" s="256"/>
      <c r="JFW535" s="256"/>
      <c r="JFX535" s="256"/>
      <c r="JFY535" s="256"/>
      <c r="JFZ535" s="256"/>
      <c r="JGA535" s="256"/>
      <c r="JGB535" s="256"/>
      <c r="JGC535" s="256"/>
      <c r="JGD535" s="256"/>
      <c r="JGE535" s="256"/>
      <c r="JGF535" s="256"/>
      <c r="JGG535" s="256"/>
      <c r="JGH535" s="256"/>
      <c r="JGI535" s="256"/>
      <c r="JGJ535" s="256"/>
      <c r="JGK535" s="256"/>
      <c r="JGL535" s="256"/>
      <c r="JGM535" s="256"/>
      <c r="JGN535" s="256"/>
      <c r="JGO535" s="256"/>
      <c r="JGP535" s="256"/>
      <c r="JGQ535" s="256"/>
      <c r="JGR535" s="256"/>
      <c r="JGS535" s="256"/>
      <c r="JGT535" s="256"/>
      <c r="JGU535" s="256"/>
      <c r="JGV535" s="256"/>
      <c r="JGW535" s="256"/>
      <c r="JGX535" s="256"/>
      <c r="JGY535" s="256"/>
      <c r="JGZ535" s="256"/>
      <c r="JHA535" s="256"/>
      <c r="JHB535" s="256"/>
      <c r="JHC535" s="256"/>
      <c r="JHD535" s="256"/>
      <c r="JHE535" s="256"/>
      <c r="JHF535" s="256"/>
      <c r="JHG535" s="256"/>
      <c r="JHH535" s="256"/>
      <c r="JHI535" s="256"/>
      <c r="JHJ535" s="256"/>
      <c r="JHK535" s="256"/>
      <c r="JHL535" s="256"/>
      <c r="JHM535" s="256"/>
      <c r="JHN535" s="256"/>
      <c r="JHO535" s="256"/>
      <c r="JHP535" s="256"/>
      <c r="JHQ535" s="256"/>
      <c r="JHR535" s="256"/>
      <c r="JHS535" s="256"/>
      <c r="JHT535" s="256"/>
      <c r="JHU535" s="256"/>
      <c r="JHV535" s="256"/>
      <c r="JHW535" s="256"/>
      <c r="JHX535" s="256"/>
      <c r="JHY535" s="256"/>
      <c r="JHZ535" s="256"/>
      <c r="JIA535" s="256"/>
      <c r="JIB535" s="256"/>
      <c r="JIC535" s="256"/>
      <c r="JID535" s="256"/>
      <c r="JIE535" s="256"/>
      <c r="JIF535" s="256"/>
      <c r="JIG535" s="256"/>
      <c r="JIH535" s="256"/>
      <c r="JII535" s="256"/>
      <c r="JIJ535" s="256"/>
      <c r="JIK535" s="256"/>
      <c r="JIL535" s="256"/>
      <c r="JIM535" s="256"/>
      <c r="JIN535" s="256"/>
      <c r="JIO535" s="256"/>
      <c r="JIP535" s="256"/>
      <c r="JIQ535" s="256"/>
      <c r="JIR535" s="256"/>
      <c r="JIS535" s="256"/>
      <c r="JIT535" s="256"/>
      <c r="JIU535" s="256"/>
      <c r="JIV535" s="256"/>
      <c r="JIW535" s="256"/>
      <c r="JIX535" s="256"/>
      <c r="JIY535" s="256"/>
      <c r="JIZ535" s="256"/>
      <c r="JJA535" s="256"/>
      <c r="JJB535" s="256"/>
      <c r="JJC535" s="256"/>
      <c r="JJD535" s="256"/>
      <c r="JJE535" s="256"/>
      <c r="JJF535" s="256"/>
      <c r="JJG535" s="256"/>
      <c r="JJH535" s="256"/>
      <c r="JJI535" s="256"/>
      <c r="JJJ535" s="256"/>
      <c r="JJK535" s="256"/>
      <c r="JJL535" s="256"/>
      <c r="JJM535" s="256"/>
      <c r="JJN535" s="256"/>
      <c r="JJO535" s="256"/>
      <c r="JJP535" s="256"/>
      <c r="JJQ535" s="256"/>
      <c r="JJR535" s="256"/>
      <c r="JJS535" s="256"/>
      <c r="JJT535" s="256"/>
      <c r="JJU535" s="256"/>
      <c r="JJV535" s="256"/>
      <c r="JJW535" s="256"/>
      <c r="JJX535" s="256"/>
      <c r="JJY535" s="256"/>
      <c r="JJZ535" s="256"/>
      <c r="JKA535" s="256"/>
      <c r="JKB535" s="256"/>
      <c r="JKC535" s="256"/>
      <c r="JKD535" s="256"/>
      <c r="JKE535" s="256"/>
      <c r="JKF535" s="256"/>
      <c r="JKG535" s="256"/>
      <c r="JKH535" s="256"/>
      <c r="JKI535" s="256"/>
      <c r="JKJ535" s="256"/>
      <c r="JKK535" s="256"/>
      <c r="JKL535" s="256"/>
      <c r="JKM535" s="256"/>
      <c r="JKN535" s="256"/>
      <c r="JKO535" s="256"/>
      <c r="JKP535" s="256"/>
      <c r="JKQ535" s="256"/>
      <c r="JKR535" s="256"/>
      <c r="JKS535" s="256"/>
      <c r="JKT535" s="256"/>
      <c r="JKU535" s="256"/>
      <c r="JKV535" s="256"/>
      <c r="JKW535" s="256"/>
      <c r="JKX535" s="256"/>
      <c r="JKY535" s="256"/>
      <c r="JKZ535" s="256"/>
      <c r="JLA535" s="256"/>
      <c r="JLB535" s="256"/>
      <c r="JLC535" s="256"/>
      <c r="JLD535" s="256"/>
      <c r="JLE535" s="256"/>
      <c r="JLF535" s="256"/>
      <c r="JLG535" s="256"/>
      <c r="JLH535" s="256"/>
      <c r="JLI535" s="256"/>
      <c r="JLJ535" s="256"/>
      <c r="JLK535" s="256"/>
      <c r="JLL535" s="256"/>
      <c r="JLM535" s="256"/>
      <c r="JLN535" s="256"/>
      <c r="JLO535" s="256"/>
      <c r="JLP535" s="256"/>
      <c r="JLQ535" s="256"/>
      <c r="JLR535" s="256"/>
      <c r="JLS535" s="256"/>
      <c r="JLT535" s="256"/>
      <c r="JLU535" s="256"/>
      <c r="JLV535" s="256"/>
      <c r="JLW535" s="256"/>
      <c r="JLX535" s="256"/>
      <c r="JLY535" s="256"/>
      <c r="JLZ535" s="256"/>
      <c r="JMA535" s="256"/>
      <c r="JMB535" s="256"/>
      <c r="JMC535" s="256"/>
      <c r="JMD535" s="256"/>
      <c r="JME535" s="256"/>
      <c r="JMF535" s="256"/>
      <c r="JMG535" s="256"/>
      <c r="JMH535" s="256"/>
      <c r="JMI535" s="256"/>
      <c r="JMJ535" s="256"/>
      <c r="JMK535" s="256"/>
      <c r="JML535" s="256"/>
      <c r="JMM535" s="256"/>
      <c r="JMN535" s="256"/>
      <c r="JMO535" s="256"/>
      <c r="JMP535" s="256"/>
      <c r="JMQ535" s="256"/>
      <c r="JMR535" s="256"/>
      <c r="JMS535" s="256"/>
      <c r="JMT535" s="256"/>
      <c r="JMU535" s="256"/>
      <c r="JMV535" s="256"/>
      <c r="JMW535" s="256"/>
      <c r="JMX535" s="256"/>
      <c r="JMY535" s="256"/>
      <c r="JMZ535" s="256"/>
      <c r="JNA535" s="256"/>
      <c r="JNB535" s="256"/>
      <c r="JNC535" s="256"/>
      <c r="JND535" s="256"/>
      <c r="JNE535" s="256"/>
      <c r="JNF535" s="256"/>
      <c r="JNG535" s="256"/>
      <c r="JNH535" s="256"/>
      <c r="JNI535" s="256"/>
      <c r="JNJ535" s="256"/>
      <c r="JNK535" s="256"/>
      <c r="JNL535" s="256"/>
      <c r="JNM535" s="256"/>
      <c r="JNN535" s="256"/>
      <c r="JNO535" s="256"/>
      <c r="JNP535" s="256"/>
      <c r="JNQ535" s="256"/>
      <c r="JNR535" s="256"/>
      <c r="JNS535" s="256"/>
      <c r="JNT535" s="256"/>
      <c r="JNU535" s="256"/>
      <c r="JNV535" s="256"/>
      <c r="JNW535" s="256"/>
      <c r="JNX535" s="256"/>
      <c r="JNY535" s="256"/>
      <c r="JNZ535" s="256"/>
      <c r="JOA535" s="256"/>
      <c r="JOB535" s="256"/>
      <c r="JOC535" s="256"/>
      <c r="JOD535" s="256"/>
      <c r="JOE535" s="256"/>
      <c r="JOF535" s="256"/>
      <c r="JOG535" s="256"/>
      <c r="JOH535" s="256"/>
      <c r="JOI535" s="256"/>
      <c r="JOJ535" s="256"/>
      <c r="JOK535" s="256"/>
      <c r="JOL535" s="256"/>
      <c r="JOM535" s="256"/>
      <c r="JON535" s="256"/>
      <c r="JOO535" s="256"/>
      <c r="JOP535" s="256"/>
      <c r="JOQ535" s="256"/>
      <c r="JOR535" s="256"/>
      <c r="JOS535" s="256"/>
      <c r="JOT535" s="256"/>
      <c r="JOU535" s="256"/>
      <c r="JOV535" s="256"/>
      <c r="JOW535" s="256"/>
      <c r="JOX535" s="256"/>
      <c r="JOY535" s="256"/>
      <c r="JOZ535" s="256"/>
      <c r="JPA535" s="256"/>
      <c r="JPB535" s="256"/>
      <c r="JPC535" s="256"/>
      <c r="JPD535" s="256"/>
      <c r="JPE535" s="256"/>
      <c r="JPF535" s="256"/>
      <c r="JPG535" s="256"/>
      <c r="JPH535" s="256"/>
      <c r="JPI535" s="256"/>
      <c r="JPJ535" s="256"/>
      <c r="JPK535" s="256"/>
      <c r="JPL535" s="256"/>
      <c r="JPM535" s="256"/>
      <c r="JPN535" s="256"/>
      <c r="JPO535" s="256"/>
      <c r="JPP535" s="256"/>
      <c r="JPQ535" s="256"/>
      <c r="JPR535" s="256"/>
      <c r="JPS535" s="256"/>
      <c r="JPT535" s="256"/>
      <c r="JPU535" s="256"/>
      <c r="JPV535" s="256"/>
      <c r="JPW535" s="256"/>
      <c r="JPX535" s="256"/>
      <c r="JPY535" s="256"/>
      <c r="JPZ535" s="256"/>
      <c r="JQA535" s="256"/>
      <c r="JQB535" s="256"/>
      <c r="JQC535" s="256"/>
      <c r="JQD535" s="256"/>
      <c r="JQE535" s="256"/>
      <c r="JQF535" s="256"/>
      <c r="JQG535" s="256"/>
      <c r="JQH535" s="256"/>
      <c r="JQI535" s="256"/>
      <c r="JQJ535" s="256"/>
      <c r="JQK535" s="256"/>
      <c r="JQL535" s="256"/>
      <c r="JQM535" s="256"/>
      <c r="JQN535" s="256"/>
      <c r="JQO535" s="256"/>
      <c r="JQP535" s="256"/>
      <c r="JQQ535" s="256"/>
      <c r="JQR535" s="256"/>
      <c r="JQS535" s="256"/>
      <c r="JQT535" s="256"/>
      <c r="JQU535" s="256"/>
      <c r="JQV535" s="256"/>
      <c r="JQW535" s="256"/>
      <c r="JQX535" s="256"/>
      <c r="JQY535" s="256"/>
      <c r="JQZ535" s="256"/>
      <c r="JRA535" s="256"/>
      <c r="JRB535" s="256"/>
      <c r="JRC535" s="256"/>
      <c r="JRD535" s="256"/>
      <c r="JRE535" s="256"/>
      <c r="JRF535" s="256"/>
      <c r="JRG535" s="256"/>
      <c r="JRH535" s="256"/>
      <c r="JRI535" s="256"/>
      <c r="JRJ535" s="256"/>
      <c r="JRK535" s="256"/>
      <c r="JRL535" s="256"/>
      <c r="JRM535" s="256"/>
      <c r="JRN535" s="256"/>
      <c r="JRO535" s="256"/>
      <c r="JRP535" s="256"/>
      <c r="JRQ535" s="256"/>
      <c r="JRR535" s="256"/>
      <c r="JRS535" s="256"/>
      <c r="JRT535" s="256"/>
      <c r="JRU535" s="256"/>
      <c r="JRV535" s="256"/>
      <c r="JRW535" s="256"/>
      <c r="JRX535" s="256"/>
      <c r="JRY535" s="256"/>
      <c r="JRZ535" s="256"/>
      <c r="JSA535" s="256"/>
      <c r="JSB535" s="256"/>
      <c r="JSC535" s="256"/>
      <c r="JSD535" s="256"/>
      <c r="JSE535" s="256"/>
      <c r="JSF535" s="256"/>
      <c r="JSG535" s="256"/>
      <c r="JSH535" s="256"/>
      <c r="JSI535" s="256"/>
      <c r="JSJ535" s="256"/>
      <c r="JSK535" s="256"/>
      <c r="JSL535" s="256"/>
      <c r="JSM535" s="256"/>
      <c r="JSN535" s="256"/>
      <c r="JSO535" s="256"/>
      <c r="JSP535" s="256"/>
      <c r="JSQ535" s="256"/>
      <c r="JSR535" s="256"/>
      <c r="JSS535" s="256"/>
      <c r="JST535" s="256"/>
      <c r="JSU535" s="256"/>
      <c r="JSV535" s="256"/>
      <c r="JSW535" s="256"/>
      <c r="JSX535" s="256"/>
      <c r="JSY535" s="256"/>
      <c r="JSZ535" s="256"/>
      <c r="JTA535" s="256"/>
      <c r="JTB535" s="256"/>
      <c r="JTC535" s="256"/>
      <c r="JTD535" s="256"/>
      <c r="JTE535" s="256"/>
      <c r="JTF535" s="256"/>
      <c r="JTG535" s="256"/>
      <c r="JTH535" s="256"/>
      <c r="JTI535" s="256"/>
      <c r="JTJ535" s="256"/>
      <c r="JTK535" s="256"/>
      <c r="JTL535" s="256"/>
      <c r="JTM535" s="256"/>
      <c r="JTN535" s="256"/>
      <c r="JTO535" s="256"/>
      <c r="JTP535" s="256"/>
      <c r="JTQ535" s="256"/>
      <c r="JTR535" s="256"/>
      <c r="JTS535" s="256"/>
      <c r="JTT535" s="256"/>
      <c r="JTU535" s="256"/>
      <c r="JTV535" s="256"/>
      <c r="JTW535" s="256"/>
      <c r="JTX535" s="256"/>
      <c r="JTY535" s="256"/>
      <c r="JTZ535" s="256"/>
      <c r="JUA535" s="256"/>
      <c r="JUB535" s="256"/>
      <c r="JUC535" s="256"/>
      <c r="JUD535" s="256"/>
      <c r="JUE535" s="256"/>
      <c r="JUF535" s="256"/>
      <c r="JUG535" s="256"/>
      <c r="JUH535" s="256"/>
      <c r="JUI535" s="256"/>
      <c r="JUJ535" s="256"/>
      <c r="JUK535" s="256"/>
      <c r="JUL535" s="256"/>
      <c r="JUM535" s="256"/>
      <c r="JUN535" s="256"/>
      <c r="JUO535" s="256"/>
      <c r="JUP535" s="256"/>
      <c r="JUQ535" s="256"/>
      <c r="JUR535" s="256"/>
      <c r="JUS535" s="256"/>
      <c r="JUT535" s="256"/>
      <c r="JUU535" s="256"/>
      <c r="JUV535" s="256"/>
      <c r="JUW535" s="256"/>
      <c r="JUX535" s="256"/>
      <c r="JUY535" s="256"/>
      <c r="JUZ535" s="256"/>
      <c r="JVA535" s="256"/>
      <c r="JVB535" s="256"/>
      <c r="JVC535" s="256"/>
      <c r="JVD535" s="256"/>
      <c r="JVE535" s="256"/>
      <c r="JVF535" s="256"/>
      <c r="JVG535" s="256"/>
      <c r="JVH535" s="256"/>
      <c r="JVI535" s="256"/>
      <c r="JVJ535" s="256"/>
      <c r="JVK535" s="256"/>
      <c r="JVL535" s="256"/>
      <c r="JVM535" s="256"/>
      <c r="JVN535" s="256"/>
      <c r="JVO535" s="256"/>
      <c r="JVP535" s="256"/>
      <c r="JVQ535" s="256"/>
      <c r="JVR535" s="256"/>
      <c r="JVS535" s="256"/>
      <c r="JVT535" s="256"/>
      <c r="JVU535" s="256"/>
      <c r="JVV535" s="256"/>
      <c r="JVW535" s="256"/>
      <c r="JVX535" s="256"/>
      <c r="JVY535" s="256"/>
      <c r="JVZ535" s="256"/>
      <c r="JWA535" s="256"/>
      <c r="JWB535" s="256"/>
      <c r="JWC535" s="256"/>
      <c r="JWD535" s="256"/>
      <c r="JWE535" s="256"/>
      <c r="JWF535" s="256"/>
      <c r="JWG535" s="256"/>
      <c r="JWH535" s="256"/>
      <c r="JWI535" s="256"/>
      <c r="JWJ535" s="256"/>
      <c r="JWK535" s="256"/>
      <c r="JWL535" s="256"/>
      <c r="JWM535" s="256"/>
      <c r="JWN535" s="256"/>
      <c r="JWO535" s="256"/>
      <c r="JWP535" s="256"/>
      <c r="JWQ535" s="256"/>
      <c r="JWR535" s="256"/>
      <c r="JWS535" s="256"/>
      <c r="JWT535" s="256"/>
      <c r="JWU535" s="256"/>
      <c r="JWV535" s="256"/>
      <c r="JWW535" s="256"/>
      <c r="JWX535" s="256"/>
      <c r="JWY535" s="256"/>
      <c r="JWZ535" s="256"/>
      <c r="JXA535" s="256"/>
      <c r="JXB535" s="256"/>
      <c r="JXC535" s="256"/>
      <c r="JXD535" s="256"/>
      <c r="JXE535" s="256"/>
      <c r="JXF535" s="256"/>
      <c r="JXG535" s="256"/>
      <c r="JXH535" s="256"/>
      <c r="JXI535" s="256"/>
      <c r="JXJ535" s="256"/>
      <c r="JXK535" s="256"/>
      <c r="JXL535" s="256"/>
      <c r="JXM535" s="256"/>
      <c r="JXN535" s="256"/>
      <c r="JXO535" s="256"/>
      <c r="JXP535" s="256"/>
      <c r="JXQ535" s="256"/>
      <c r="JXR535" s="256"/>
      <c r="JXS535" s="256"/>
      <c r="JXT535" s="256"/>
      <c r="JXU535" s="256"/>
      <c r="JXV535" s="256"/>
      <c r="JXW535" s="256"/>
      <c r="JXX535" s="256"/>
      <c r="JXY535" s="256"/>
      <c r="JXZ535" s="256"/>
      <c r="JYA535" s="256"/>
      <c r="JYB535" s="256"/>
      <c r="JYC535" s="256"/>
      <c r="JYD535" s="256"/>
      <c r="JYE535" s="256"/>
      <c r="JYF535" s="256"/>
      <c r="JYG535" s="256"/>
      <c r="JYH535" s="256"/>
      <c r="JYI535" s="256"/>
      <c r="JYJ535" s="256"/>
      <c r="JYK535" s="256"/>
      <c r="JYL535" s="256"/>
      <c r="JYM535" s="256"/>
      <c r="JYN535" s="256"/>
      <c r="JYO535" s="256"/>
      <c r="JYP535" s="256"/>
      <c r="JYQ535" s="256"/>
      <c r="JYR535" s="256"/>
      <c r="JYS535" s="256"/>
      <c r="JYT535" s="256"/>
      <c r="JYU535" s="256"/>
      <c r="JYV535" s="256"/>
      <c r="JYW535" s="256"/>
      <c r="JYX535" s="256"/>
      <c r="JYY535" s="256"/>
      <c r="JYZ535" s="256"/>
      <c r="JZA535" s="256"/>
      <c r="JZB535" s="256"/>
      <c r="JZC535" s="256"/>
      <c r="JZD535" s="256"/>
      <c r="JZE535" s="256"/>
      <c r="JZF535" s="256"/>
      <c r="JZG535" s="256"/>
      <c r="JZH535" s="256"/>
      <c r="JZI535" s="256"/>
      <c r="JZJ535" s="256"/>
      <c r="JZK535" s="256"/>
      <c r="JZL535" s="256"/>
      <c r="JZM535" s="256"/>
      <c r="JZN535" s="256"/>
      <c r="JZO535" s="256"/>
      <c r="JZP535" s="256"/>
      <c r="JZQ535" s="256"/>
      <c r="JZR535" s="256"/>
      <c r="JZS535" s="256"/>
      <c r="JZT535" s="256"/>
      <c r="JZU535" s="256"/>
      <c r="JZV535" s="256"/>
      <c r="JZW535" s="256"/>
      <c r="JZX535" s="256"/>
      <c r="JZY535" s="256"/>
      <c r="JZZ535" s="256"/>
      <c r="KAA535" s="256"/>
      <c r="KAB535" s="256"/>
      <c r="KAC535" s="256"/>
      <c r="KAD535" s="256"/>
      <c r="KAE535" s="256"/>
      <c r="KAF535" s="256"/>
      <c r="KAG535" s="256"/>
      <c r="KAH535" s="256"/>
      <c r="KAI535" s="256"/>
      <c r="KAJ535" s="256"/>
      <c r="KAK535" s="256"/>
      <c r="KAL535" s="256"/>
      <c r="KAM535" s="256"/>
      <c r="KAN535" s="256"/>
      <c r="KAO535" s="256"/>
      <c r="KAP535" s="256"/>
      <c r="KAQ535" s="256"/>
      <c r="KAR535" s="256"/>
      <c r="KAS535" s="256"/>
      <c r="KAT535" s="256"/>
      <c r="KAU535" s="256"/>
      <c r="KAV535" s="256"/>
      <c r="KAW535" s="256"/>
      <c r="KAX535" s="256"/>
      <c r="KAY535" s="256"/>
      <c r="KAZ535" s="256"/>
      <c r="KBA535" s="256"/>
      <c r="KBB535" s="256"/>
      <c r="KBC535" s="256"/>
      <c r="KBD535" s="256"/>
      <c r="KBE535" s="256"/>
      <c r="KBF535" s="256"/>
      <c r="KBG535" s="256"/>
      <c r="KBH535" s="256"/>
      <c r="KBI535" s="256"/>
      <c r="KBJ535" s="256"/>
      <c r="KBK535" s="256"/>
      <c r="KBL535" s="256"/>
      <c r="KBM535" s="256"/>
      <c r="KBN535" s="256"/>
      <c r="KBO535" s="256"/>
      <c r="KBP535" s="256"/>
      <c r="KBQ535" s="256"/>
      <c r="KBR535" s="256"/>
      <c r="KBS535" s="256"/>
      <c r="KBT535" s="256"/>
      <c r="KBU535" s="256"/>
      <c r="KBV535" s="256"/>
      <c r="KBW535" s="256"/>
      <c r="KBX535" s="256"/>
      <c r="KBY535" s="256"/>
      <c r="KBZ535" s="256"/>
      <c r="KCA535" s="256"/>
      <c r="KCB535" s="256"/>
      <c r="KCC535" s="256"/>
      <c r="KCD535" s="256"/>
      <c r="KCE535" s="256"/>
      <c r="KCF535" s="256"/>
      <c r="KCG535" s="256"/>
      <c r="KCH535" s="256"/>
      <c r="KCI535" s="256"/>
      <c r="KCJ535" s="256"/>
      <c r="KCK535" s="256"/>
      <c r="KCL535" s="256"/>
      <c r="KCM535" s="256"/>
      <c r="KCN535" s="256"/>
      <c r="KCO535" s="256"/>
      <c r="KCP535" s="256"/>
      <c r="KCQ535" s="256"/>
      <c r="KCR535" s="256"/>
      <c r="KCS535" s="256"/>
      <c r="KCT535" s="256"/>
      <c r="KCU535" s="256"/>
      <c r="KCV535" s="256"/>
      <c r="KCW535" s="256"/>
      <c r="KCX535" s="256"/>
      <c r="KCY535" s="256"/>
      <c r="KCZ535" s="256"/>
      <c r="KDA535" s="256"/>
      <c r="KDB535" s="256"/>
      <c r="KDC535" s="256"/>
      <c r="KDD535" s="256"/>
      <c r="KDE535" s="256"/>
      <c r="KDF535" s="256"/>
      <c r="KDG535" s="256"/>
      <c r="KDH535" s="256"/>
      <c r="KDI535" s="256"/>
      <c r="KDJ535" s="256"/>
      <c r="KDK535" s="256"/>
      <c r="KDL535" s="256"/>
      <c r="KDM535" s="256"/>
      <c r="KDN535" s="256"/>
      <c r="KDO535" s="256"/>
      <c r="KDP535" s="256"/>
      <c r="KDQ535" s="256"/>
      <c r="KDR535" s="256"/>
      <c r="KDS535" s="256"/>
      <c r="KDT535" s="256"/>
      <c r="KDU535" s="256"/>
      <c r="KDV535" s="256"/>
      <c r="KDW535" s="256"/>
      <c r="KDX535" s="256"/>
      <c r="KDY535" s="256"/>
      <c r="KDZ535" s="256"/>
      <c r="KEA535" s="256"/>
      <c r="KEB535" s="256"/>
      <c r="KEC535" s="256"/>
      <c r="KED535" s="256"/>
      <c r="KEE535" s="256"/>
      <c r="KEF535" s="256"/>
      <c r="KEG535" s="256"/>
      <c r="KEH535" s="256"/>
      <c r="KEI535" s="256"/>
      <c r="KEJ535" s="256"/>
      <c r="KEK535" s="256"/>
      <c r="KEL535" s="256"/>
      <c r="KEM535" s="256"/>
      <c r="KEN535" s="256"/>
      <c r="KEO535" s="256"/>
      <c r="KEP535" s="256"/>
      <c r="KEQ535" s="256"/>
      <c r="KER535" s="256"/>
      <c r="KES535" s="256"/>
      <c r="KET535" s="256"/>
      <c r="KEU535" s="256"/>
      <c r="KEV535" s="256"/>
      <c r="KEW535" s="256"/>
      <c r="KEX535" s="256"/>
      <c r="KEY535" s="256"/>
      <c r="KEZ535" s="256"/>
      <c r="KFA535" s="256"/>
      <c r="KFB535" s="256"/>
      <c r="KFC535" s="256"/>
      <c r="KFD535" s="256"/>
      <c r="KFE535" s="256"/>
      <c r="KFF535" s="256"/>
      <c r="KFG535" s="256"/>
      <c r="KFH535" s="256"/>
      <c r="KFI535" s="256"/>
      <c r="KFJ535" s="256"/>
      <c r="KFK535" s="256"/>
      <c r="KFL535" s="256"/>
      <c r="KFM535" s="256"/>
      <c r="KFN535" s="256"/>
      <c r="KFO535" s="256"/>
      <c r="KFP535" s="256"/>
      <c r="KFQ535" s="256"/>
      <c r="KFR535" s="256"/>
      <c r="KFS535" s="256"/>
      <c r="KFT535" s="256"/>
      <c r="KFU535" s="256"/>
      <c r="KFV535" s="256"/>
      <c r="KFW535" s="256"/>
      <c r="KFX535" s="256"/>
      <c r="KFY535" s="256"/>
      <c r="KFZ535" s="256"/>
      <c r="KGA535" s="256"/>
      <c r="KGB535" s="256"/>
      <c r="KGC535" s="256"/>
      <c r="KGD535" s="256"/>
      <c r="KGE535" s="256"/>
      <c r="KGF535" s="256"/>
      <c r="KGG535" s="256"/>
      <c r="KGH535" s="256"/>
      <c r="KGI535" s="256"/>
      <c r="KGJ535" s="256"/>
      <c r="KGK535" s="256"/>
      <c r="KGL535" s="256"/>
      <c r="KGM535" s="256"/>
      <c r="KGN535" s="256"/>
      <c r="KGO535" s="256"/>
      <c r="KGP535" s="256"/>
      <c r="KGQ535" s="256"/>
      <c r="KGR535" s="256"/>
      <c r="KGS535" s="256"/>
      <c r="KGT535" s="256"/>
      <c r="KGU535" s="256"/>
      <c r="KGV535" s="256"/>
      <c r="KGW535" s="256"/>
      <c r="KGX535" s="256"/>
      <c r="KGY535" s="256"/>
      <c r="KGZ535" s="256"/>
      <c r="KHA535" s="256"/>
      <c r="KHB535" s="256"/>
      <c r="KHC535" s="256"/>
      <c r="KHD535" s="256"/>
      <c r="KHE535" s="256"/>
      <c r="KHF535" s="256"/>
      <c r="KHG535" s="256"/>
      <c r="KHH535" s="256"/>
      <c r="KHI535" s="256"/>
      <c r="KHJ535" s="256"/>
      <c r="KHK535" s="256"/>
      <c r="KHL535" s="256"/>
      <c r="KHM535" s="256"/>
      <c r="KHN535" s="256"/>
      <c r="KHO535" s="256"/>
      <c r="KHP535" s="256"/>
      <c r="KHQ535" s="256"/>
      <c r="KHR535" s="256"/>
      <c r="KHS535" s="256"/>
      <c r="KHT535" s="256"/>
      <c r="KHU535" s="256"/>
      <c r="KHV535" s="256"/>
      <c r="KHW535" s="256"/>
      <c r="KHX535" s="256"/>
      <c r="KHY535" s="256"/>
      <c r="KHZ535" s="256"/>
      <c r="KIA535" s="256"/>
      <c r="KIB535" s="256"/>
      <c r="KIC535" s="256"/>
      <c r="KID535" s="256"/>
      <c r="KIE535" s="256"/>
      <c r="KIF535" s="256"/>
      <c r="KIG535" s="256"/>
      <c r="KIH535" s="256"/>
      <c r="KII535" s="256"/>
      <c r="KIJ535" s="256"/>
      <c r="KIK535" s="256"/>
      <c r="KIL535" s="256"/>
      <c r="KIM535" s="256"/>
      <c r="KIN535" s="256"/>
      <c r="KIO535" s="256"/>
      <c r="KIP535" s="256"/>
      <c r="KIQ535" s="256"/>
      <c r="KIR535" s="256"/>
      <c r="KIS535" s="256"/>
      <c r="KIT535" s="256"/>
      <c r="KIU535" s="256"/>
      <c r="KIV535" s="256"/>
      <c r="KIW535" s="256"/>
      <c r="KIX535" s="256"/>
      <c r="KIY535" s="256"/>
      <c r="KIZ535" s="256"/>
      <c r="KJA535" s="256"/>
      <c r="KJB535" s="256"/>
      <c r="KJC535" s="256"/>
      <c r="KJD535" s="256"/>
      <c r="KJE535" s="256"/>
      <c r="KJF535" s="256"/>
      <c r="KJG535" s="256"/>
      <c r="KJH535" s="256"/>
      <c r="KJI535" s="256"/>
      <c r="KJJ535" s="256"/>
      <c r="KJK535" s="256"/>
      <c r="KJL535" s="256"/>
      <c r="KJM535" s="256"/>
      <c r="KJN535" s="256"/>
      <c r="KJO535" s="256"/>
      <c r="KJP535" s="256"/>
      <c r="KJQ535" s="256"/>
      <c r="KJR535" s="256"/>
      <c r="KJS535" s="256"/>
      <c r="KJT535" s="256"/>
      <c r="KJU535" s="256"/>
      <c r="KJV535" s="256"/>
      <c r="KJW535" s="256"/>
      <c r="KJX535" s="256"/>
      <c r="KJY535" s="256"/>
      <c r="KJZ535" s="256"/>
      <c r="KKA535" s="256"/>
      <c r="KKB535" s="256"/>
      <c r="KKC535" s="256"/>
      <c r="KKD535" s="256"/>
      <c r="KKE535" s="256"/>
      <c r="KKF535" s="256"/>
      <c r="KKG535" s="256"/>
      <c r="KKH535" s="256"/>
      <c r="KKI535" s="256"/>
      <c r="KKJ535" s="256"/>
      <c r="KKK535" s="256"/>
      <c r="KKL535" s="256"/>
      <c r="KKM535" s="256"/>
      <c r="KKN535" s="256"/>
      <c r="KKO535" s="256"/>
      <c r="KKP535" s="256"/>
      <c r="KKQ535" s="256"/>
      <c r="KKR535" s="256"/>
      <c r="KKS535" s="256"/>
      <c r="KKT535" s="256"/>
      <c r="KKU535" s="256"/>
      <c r="KKV535" s="256"/>
      <c r="KKW535" s="256"/>
      <c r="KKX535" s="256"/>
      <c r="KKY535" s="256"/>
      <c r="KKZ535" s="256"/>
      <c r="KLA535" s="256"/>
      <c r="KLB535" s="256"/>
      <c r="KLC535" s="256"/>
      <c r="KLD535" s="256"/>
      <c r="KLE535" s="256"/>
      <c r="KLF535" s="256"/>
      <c r="KLG535" s="256"/>
      <c r="KLH535" s="256"/>
      <c r="KLI535" s="256"/>
      <c r="KLJ535" s="256"/>
      <c r="KLK535" s="256"/>
      <c r="KLL535" s="256"/>
      <c r="KLM535" s="256"/>
      <c r="KLN535" s="256"/>
      <c r="KLO535" s="256"/>
      <c r="KLP535" s="256"/>
      <c r="KLQ535" s="256"/>
      <c r="KLR535" s="256"/>
      <c r="KLS535" s="256"/>
      <c r="KLT535" s="256"/>
      <c r="KLU535" s="256"/>
      <c r="KLV535" s="256"/>
      <c r="KLW535" s="256"/>
      <c r="KLX535" s="256"/>
      <c r="KLY535" s="256"/>
      <c r="KLZ535" s="256"/>
      <c r="KMA535" s="256"/>
      <c r="KMB535" s="256"/>
      <c r="KMC535" s="256"/>
      <c r="KMD535" s="256"/>
      <c r="KME535" s="256"/>
      <c r="KMF535" s="256"/>
      <c r="KMG535" s="256"/>
      <c r="KMH535" s="256"/>
      <c r="KMI535" s="256"/>
      <c r="KMJ535" s="256"/>
      <c r="KMK535" s="256"/>
      <c r="KML535" s="256"/>
      <c r="KMM535" s="256"/>
      <c r="KMN535" s="256"/>
      <c r="KMO535" s="256"/>
      <c r="KMP535" s="256"/>
      <c r="KMQ535" s="256"/>
      <c r="KMR535" s="256"/>
      <c r="KMS535" s="256"/>
      <c r="KMT535" s="256"/>
      <c r="KMU535" s="256"/>
      <c r="KMV535" s="256"/>
      <c r="KMW535" s="256"/>
      <c r="KMX535" s="256"/>
      <c r="KMY535" s="256"/>
      <c r="KMZ535" s="256"/>
      <c r="KNA535" s="256"/>
      <c r="KNB535" s="256"/>
      <c r="KNC535" s="256"/>
      <c r="KND535" s="256"/>
      <c r="KNE535" s="256"/>
      <c r="KNF535" s="256"/>
      <c r="KNG535" s="256"/>
      <c r="KNH535" s="256"/>
      <c r="KNI535" s="256"/>
      <c r="KNJ535" s="256"/>
      <c r="KNK535" s="256"/>
      <c r="KNL535" s="256"/>
      <c r="KNM535" s="256"/>
      <c r="KNN535" s="256"/>
      <c r="KNO535" s="256"/>
      <c r="KNP535" s="256"/>
      <c r="KNQ535" s="256"/>
      <c r="KNR535" s="256"/>
      <c r="KNS535" s="256"/>
      <c r="KNT535" s="256"/>
      <c r="KNU535" s="256"/>
      <c r="KNV535" s="256"/>
      <c r="KNW535" s="256"/>
      <c r="KNX535" s="256"/>
      <c r="KNY535" s="256"/>
      <c r="KNZ535" s="256"/>
      <c r="KOA535" s="256"/>
      <c r="KOB535" s="256"/>
      <c r="KOC535" s="256"/>
      <c r="KOD535" s="256"/>
      <c r="KOE535" s="256"/>
      <c r="KOF535" s="256"/>
      <c r="KOG535" s="256"/>
      <c r="KOH535" s="256"/>
      <c r="KOI535" s="256"/>
      <c r="KOJ535" s="256"/>
      <c r="KOK535" s="256"/>
      <c r="KOL535" s="256"/>
      <c r="KOM535" s="256"/>
      <c r="KON535" s="256"/>
      <c r="KOO535" s="256"/>
      <c r="KOP535" s="256"/>
      <c r="KOQ535" s="256"/>
      <c r="KOR535" s="256"/>
      <c r="KOS535" s="256"/>
      <c r="KOT535" s="256"/>
      <c r="KOU535" s="256"/>
      <c r="KOV535" s="256"/>
      <c r="KOW535" s="256"/>
      <c r="KOX535" s="256"/>
      <c r="KOY535" s="256"/>
      <c r="KOZ535" s="256"/>
      <c r="KPA535" s="256"/>
      <c r="KPB535" s="256"/>
      <c r="KPC535" s="256"/>
      <c r="KPD535" s="256"/>
      <c r="KPE535" s="256"/>
      <c r="KPF535" s="256"/>
      <c r="KPG535" s="256"/>
      <c r="KPH535" s="256"/>
      <c r="KPI535" s="256"/>
      <c r="KPJ535" s="256"/>
      <c r="KPK535" s="256"/>
      <c r="KPL535" s="256"/>
      <c r="KPM535" s="256"/>
      <c r="KPN535" s="256"/>
      <c r="KPO535" s="256"/>
      <c r="KPP535" s="256"/>
      <c r="KPQ535" s="256"/>
      <c r="KPR535" s="256"/>
      <c r="KPS535" s="256"/>
      <c r="KPT535" s="256"/>
      <c r="KPU535" s="256"/>
      <c r="KPV535" s="256"/>
      <c r="KPW535" s="256"/>
      <c r="KPX535" s="256"/>
      <c r="KPY535" s="256"/>
      <c r="KPZ535" s="256"/>
      <c r="KQA535" s="256"/>
      <c r="KQB535" s="256"/>
      <c r="KQC535" s="256"/>
      <c r="KQD535" s="256"/>
      <c r="KQE535" s="256"/>
      <c r="KQF535" s="256"/>
      <c r="KQG535" s="256"/>
      <c r="KQH535" s="256"/>
      <c r="KQI535" s="256"/>
      <c r="KQJ535" s="256"/>
      <c r="KQK535" s="256"/>
      <c r="KQL535" s="256"/>
      <c r="KQM535" s="256"/>
      <c r="KQN535" s="256"/>
      <c r="KQO535" s="256"/>
      <c r="KQP535" s="256"/>
      <c r="KQQ535" s="256"/>
      <c r="KQR535" s="256"/>
      <c r="KQS535" s="256"/>
      <c r="KQT535" s="256"/>
      <c r="KQU535" s="256"/>
      <c r="KQV535" s="256"/>
      <c r="KQW535" s="256"/>
      <c r="KQX535" s="256"/>
      <c r="KQY535" s="256"/>
      <c r="KQZ535" s="256"/>
      <c r="KRA535" s="256"/>
      <c r="KRB535" s="256"/>
      <c r="KRC535" s="256"/>
      <c r="KRD535" s="256"/>
      <c r="KRE535" s="256"/>
      <c r="KRF535" s="256"/>
      <c r="KRG535" s="256"/>
      <c r="KRH535" s="256"/>
      <c r="KRI535" s="256"/>
      <c r="KRJ535" s="256"/>
      <c r="KRK535" s="256"/>
      <c r="KRL535" s="256"/>
      <c r="KRM535" s="256"/>
      <c r="KRN535" s="256"/>
      <c r="KRO535" s="256"/>
      <c r="KRP535" s="256"/>
      <c r="KRQ535" s="256"/>
      <c r="KRR535" s="256"/>
      <c r="KRS535" s="256"/>
      <c r="KRT535" s="256"/>
      <c r="KRU535" s="256"/>
      <c r="KRV535" s="256"/>
      <c r="KRW535" s="256"/>
      <c r="KRX535" s="256"/>
      <c r="KRY535" s="256"/>
      <c r="KRZ535" s="256"/>
      <c r="KSA535" s="256"/>
      <c r="KSB535" s="256"/>
      <c r="KSC535" s="256"/>
      <c r="KSD535" s="256"/>
      <c r="KSE535" s="256"/>
      <c r="KSF535" s="256"/>
      <c r="KSG535" s="256"/>
      <c r="KSH535" s="256"/>
      <c r="KSI535" s="256"/>
      <c r="KSJ535" s="256"/>
      <c r="KSK535" s="256"/>
      <c r="KSL535" s="256"/>
      <c r="KSM535" s="256"/>
      <c r="KSN535" s="256"/>
      <c r="KSO535" s="256"/>
      <c r="KSP535" s="256"/>
      <c r="KSQ535" s="256"/>
      <c r="KSR535" s="256"/>
      <c r="KSS535" s="256"/>
      <c r="KST535" s="256"/>
      <c r="KSU535" s="256"/>
      <c r="KSV535" s="256"/>
      <c r="KSW535" s="256"/>
      <c r="KSX535" s="256"/>
      <c r="KSY535" s="256"/>
      <c r="KSZ535" s="256"/>
      <c r="KTA535" s="256"/>
      <c r="KTB535" s="256"/>
      <c r="KTC535" s="256"/>
      <c r="KTD535" s="256"/>
      <c r="KTE535" s="256"/>
      <c r="KTF535" s="256"/>
      <c r="KTG535" s="256"/>
      <c r="KTH535" s="256"/>
      <c r="KTI535" s="256"/>
      <c r="KTJ535" s="256"/>
      <c r="KTK535" s="256"/>
      <c r="KTL535" s="256"/>
      <c r="KTM535" s="256"/>
      <c r="KTN535" s="256"/>
      <c r="KTO535" s="256"/>
      <c r="KTP535" s="256"/>
      <c r="KTQ535" s="256"/>
      <c r="KTR535" s="256"/>
      <c r="KTS535" s="256"/>
      <c r="KTT535" s="256"/>
      <c r="KTU535" s="256"/>
      <c r="KTV535" s="256"/>
      <c r="KTW535" s="256"/>
      <c r="KTX535" s="256"/>
      <c r="KTY535" s="256"/>
      <c r="KTZ535" s="256"/>
      <c r="KUA535" s="256"/>
      <c r="KUB535" s="256"/>
      <c r="KUC535" s="256"/>
      <c r="KUD535" s="256"/>
      <c r="KUE535" s="256"/>
      <c r="KUF535" s="256"/>
      <c r="KUG535" s="256"/>
      <c r="KUH535" s="256"/>
      <c r="KUI535" s="256"/>
      <c r="KUJ535" s="256"/>
      <c r="KUK535" s="256"/>
      <c r="KUL535" s="256"/>
      <c r="KUM535" s="256"/>
      <c r="KUN535" s="256"/>
      <c r="KUO535" s="256"/>
      <c r="KUP535" s="256"/>
      <c r="KUQ535" s="256"/>
      <c r="KUR535" s="256"/>
      <c r="KUS535" s="256"/>
      <c r="KUT535" s="256"/>
      <c r="KUU535" s="256"/>
      <c r="KUV535" s="256"/>
      <c r="KUW535" s="256"/>
      <c r="KUX535" s="256"/>
      <c r="KUY535" s="256"/>
      <c r="KUZ535" s="256"/>
      <c r="KVA535" s="256"/>
      <c r="KVB535" s="256"/>
      <c r="KVC535" s="256"/>
      <c r="KVD535" s="256"/>
      <c r="KVE535" s="256"/>
      <c r="KVF535" s="256"/>
      <c r="KVG535" s="256"/>
      <c r="KVH535" s="256"/>
      <c r="KVI535" s="256"/>
      <c r="KVJ535" s="256"/>
      <c r="KVK535" s="256"/>
      <c r="KVL535" s="256"/>
      <c r="KVM535" s="256"/>
      <c r="KVN535" s="256"/>
      <c r="KVO535" s="256"/>
      <c r="KVP535" s="256"/>
      <c r="KVQ535" s="256"/>
      <c r="KVR535" s="256"/>
      <c r="KVS535" s="256"/>
      <c r="KVT535" s="256"/>
      <c r="KVU535" s="256"/>
      <c r="KVV535" s="256"/>
      <c r="KVW535" s="256"/>
      <c r="KVX535" s="256"/>
      <c r="KVY535" s="256"/>
      <c r="KVZ535" s="256"/>
      <c r="KWA535" s="256"/>
      <c r="KWB535" s="256"/>
      <c r="KWC535" s="256"/>
      <c r="KWD535" s="256"/>
      <c r="KWE535" s="256"/>
      <c r="KWF535" s="256"/>
      <c r="KWG535" s="256"/>
      <c r="KWH535" s="256"/>
      <c r="KWI535" s="256"/>
      <c r="KWJ535" s="256"/>
      <c r="KWK535" s="256"/>
      <c r="KWL535" s="256"/>
      <c r="KWM535" s="256"/>
      <c r="KWN535" s="256"/>
      <c r="KWO535" s="256"/>
      <c r="KWP535" s="256"/>
      <c r="KWQ535" s="256"/>
      <c r="KWR535" s="256"/>
      <c r="KWS535" s="256"/>
      <c r="KWT535" s="256"/>
      <c r="KWU535" s="256"/>
      <c r="KWV535" s="256"/>
      <c r="KWW535" s="256"/>
      <c r="KWX535" s="256"/>
      <c r="KWY535" s="256"/>
      <c r="KWZ535" s="256"/>
      <c r="KXA535" s="256"/>
      <c r="KXB535" s="256"/>
      <c r="KXC535" s="256"/>
      <c r="KXD535" s="256"/>
      <c r="KXE535" s="256"/>
      <c r="KXF535" s="256"/>
      <c r="KXG535" s="256"/>
      <c r="KXH535" s="256"/>
      <c r="KXI535" s="256"/>
      <c r="KXJ535" s="256"/>
      <c r="KXK535" s="256"/>
      <c r="KXL535" s="256"/>
      <c r="KXM535" s="256"/>
      <c r="KXN535" s="256"/>
      <c r="KXO535" s="256"/>
      <c r="KXP535" s="256"/>
      <c r="KXQ535" s="256"/>
      <c r="KXR535" s="256"/>
      <c r="KXS535" s="256"/>
      <c r="KXT535" s="256"/>
      <c r="KXU535" s="256"/>
      <c r="KXV535" s="256"/>
      <c r="KXW535" s="256"/>
      <c r="KXX535" s="256"/>
      <c r="KXY535" s="256"/>
      <c r="KXZ535" s="256"/>
      <c r="KYA535" s="256"/>
      <c r="KYB535" s="256"/>
      <c r="KYC535" s="256"/>
      <c r="KYD535" s="256"/>
      <c r="KYE535" s="256"/>
      <c r="KYF535" s="256"/>
      <c r="KYG535" s="256"/>
      <c r="KYH535" s="256"/>
      <c r="KYI535" s="256"/>
      <c r="KYJ535" s="256"/>
      <c r="KYK535" s="256"/>
      <c r="KYL535" s="256"/>
      <c r="KYM535" s="256"/>
      <c r="KYN535" s="256"/>
      <c r="KYO535" s="256"/>
      <c r="KYP535" s="256"/>
      <c r="KYQ535" s="256"/>
      <c r="KYR535" s="256"/>
      <c r="KYS535" s="256"/>
      <c r="KYT535" s="256"/>
      <c r="KYU535" s="256"/>
      <c r="KYV535" s="256"/>
      <c r="KYW535" s="256"/>
      <c r="KYX535" s="256"/>
      <c r="KYY535" s="256"/>
      <c r="KYZ535" s="256"/>
      <c r="KZA535" s="256"/>
      <c r="KZB535" s="256"/>
      <c r="KZC535" s="256"/>
      <c r="KZD535" s="256"/>
      <c r="KZE535" s="256"/>
      <c r="KZF535" s="256"/>
      <c r="KZG535" s="256"/>
      <c r="KZH535" s="256"/>
      <c r="KZI535" s="256"/>
      <c r="KZJ535" s="256"/>
      <c r="KZK535" s="256"/>
      <c r="KZL535" s="256"/>
      <c r="KZM535" s="256"/>
      <c r="KZN535" s="256"/>
      <c r="KZO535" s="256"/>
      <c r="KZP535" s="256"/>
      <c r="KZQ535" s="256"/>
      <c r="KZR535" s="256"/>
      <c r="KZS535" s="256"/>
      <c r="KZT535" s="256"/>
      <c r="KZU535" s="256"/>
      <c r="KZV535" s="256"/>
      <c r="KZW535" s="256"/>
      <c r="KZX535" s="256"/>
      <c r="KZY535" s="256"/>
      <c r="KZZ535" s="256"/>
      <c r="LAA535" s="256"/>
      <c r="LAB535" s="256"/>
      <c r="LAC535" s="256"/>
      <c r="LAD535" s="256"/>
      <c r="LAE535" s="256"/>
      <c r="LAF535" s="256"/>
      <c r="LAG535" s="256"/>
      <c r="LAH535" s="256"/>
      <c r="LAI535" s="256"/>
      <c r="LAJ535" s="256"/>
      <c r="LAK535" s="256"/>
      <c r="LAL535" s="256"/>
      <c r="LAM535" s="256"/>
      <c r="LAN535" s="256"/>
      <c r="LAO535" s="256"/>
      <c r="LAP535" s="256"/>
      <c r="LAQ535" s="256"/>
      <c r="LAR535" s="256"/>
      <c r="LAS535" s="256"/>
      <c r="LAT535" s="256"/>
      <c r="LAU535" s="256"/>
      <c r="LAV535" s="256"/>
      <c r="LAW535" s="256"/>
      <c r="LAX535" s="256"/>
      <c r="LAY535" s="256"/>
      <c r="LAZ535" s="256"/>
      <c r="LBA535" s="256"/>
      <c r="LBB535" s="256"/>
      <c r="LBC535" s="256"/>
      <c r="LBD535" s="256"/>
      <c r="LBE535" s="256"/>
      <c r="LBF535" s="256"/>
      <c r="LBG535" s="256"/>
      <c r="LBH535" s="256"/>
      <c r="LBI535" s="256"/>
      <c r="LBJ535" s="256"/>
      <c r="LBK535" s="256"/>
      <c r="LBL535" s="256"/>
      <c r="LBM535" s="256"/>
      <c r="LBN535" s="256"/>
      <c r="LBO535" s="256"/>
      <c r="LBP535" s="256"/>
      <c r="LBQ535" s="256"/>
      <c r="LBR535" s="256"/>
      <c r="LBS535" s="256"/>
      <c r="LBT535" s="256"/>
      <c r="LBU535" s="256"/>
      <c r="LBV535" s="256"/>
      <c r="LBW535" s="256"/>
      <c r="LBX535" s="256"/>
      <c r="LBY535" s="256"/>
      <c r="LBZ535" s="256"/>
      <c r="LCA535" s="256"/>
      <c r="LCB535" s="256"/>
      <c r="LCC535" s="256"/>
      <c r="LCD535" s="256"/>
      <c r="LCE535" s="256"/>
      <c r="LCF535" s="256"/>
      <c r="LCG535" s="256"/>
      <c r="LCH535" s="256"/>
      <c r="LCI535" s="256"/>
      <c r="LCJ535" s="256"/>
      <c r="LCK535" s="256"/>
      <c r="LCL535" s="256"/>
      <c r="LCM535" s="256"/>
      <c r="LCN535" s="256"/>
      <c r="LCO535" s="256"/>
      <c r="LCP535" s="256"/>
      <c r="LCQ535" s="256"/>
      <c r="LCR535" s="256"/>
      <c r="LCS535" s="256"/>
      <c r="LCT535" s="256"/>
      <c r="LCU535" s="256"/>
      <c r="LCV535" s="256"/>
      <c r="LCW535" s="256"/>
      <c r="LCX535" s="256"/>
      <c r="LCY535" s="256"/>
      <c r="LCZ535" s="256"/>
      <c r="LDA535" s="256"/>
      <c r="LDB535" s="256"/>
      <c r="LDC535" s="256"/>
      <c r="LDD535" s="256"/>
      <c r="LDE535" s="256"/>
      <c r="LDF535" s="256"/>
      <c r="LDG535" s="256"/>
      <c r="LDH535" s="256"/>
      <c r="LDI535" s="256"/>
      <c r="LDJ535" s="256"/>
      <c r="LDK535" s="256"/>
      <c r="LDL535" s="256"/>
      <c r="LDM535" s="256"/>
      <c r="LDN535" s="256"/>
      <c r="LDO535" s="256"/>
      <c r="LDP535" s="256"/>
      <c r="LDQ535" s="256"/>
      <c r="LDR535" s="256"/>
      <c r="LDS535" s="256"/>
      <c r="LDT535" s="256"/>
      <c r="LDU535" s="256"/>
      <c r="LDV535" s="256"/>
      <c r="LDW535" s="256"/>
      <c r="LDX535" s="256"/>
      <c r="LDY535" s="256"/>
      <c r="LDZ535" s="256"/>
      <c r="LEA535" s="256"/>
      <c r="LEB535" s="256"/>
      <c r="LEC535" s="256"/>
      <c r="LED535" s="256"/>
      <c r="LEE535" s="256"/>
      <c r="LEF535" s="256"/>
      <c r="LEG535" s="256"/>
      <c r="LEH535" s="256"/>
      <c r="LEI535" s="256"/>
      <c r="LEJ535" s="256"/>
      <c r="LEK535" s="256"/>
      <c r="LEL535" s="256"/>
      <c r="LEM535" s="256"/>
      <c r="LEN535" s="256"/>
      <c r="LEO535" s="256"/>
      <c r="LEP535" s="256"/>
      <c r="LEQ535" s="256"/>
      <c r="LER535" s="256"/>
      <c r="LES535" s="256"/>
      <c r="LET535" s="256"/>
      <c r="LEU535" s="256"/>
      <c r="LEV535" s="256"/>
      <c r="LEW535" s="256"/>
      <c r="LEX535" s="256"/>
      <c r="LEY535" s="256"/>
      <c r="LEZ535" s="256"/>
      <c r="LFA535" s="256"/>
      <c r="LFB535" s="256"/>
      <c r="LFC535" s="256"/>
      <c r="LFD535" s="256"/>
      <c r="LFE535" s="256"/>
      <c r="LFF535" s="256"/>
      <c r="LFG535" s="256"/>
      <c r="LFH535" s="256"/>
      <c r="LFI535" s="256"/>
      <c r="LFJ535" s="256"/>
      <c r="LFK535" s="256"/>
      <c r="LFL535" s="256"/>
      <c r="LFM535" s="256"/>
      <c r="LFN535" s="256"/>
      <c r="LFO535" s="256"/>
      <c r="LFP535" s="256"/>
      <c r="LFQ535" s="256"/>
      <c r="LFR535" s="256"/>
      <c r="LFS535" s="256"/>
      <c r="LFT535" s="256"/>
      <c r="LFU535" s="256"/>
      <c r="LFV535" s="256"/>
      <c r="LFW535" s="256"/>
      <c r="LFX535" s="256"/>
      <c r="LFY535" s="256"/>
      <c r="LFZ535" s="256"/>
      <c r="LGA535" s="256"/>
      <c r="LGB535" s="256"/>
      <c r="LGC535" s="256"/>
      <c r="LGD535" s="256"/>
      <c r="LGE535" s="256"/>
      <c r="LGF535" s="256"/>
      <c r="LGG535" s="256"/>
      <c r="LGH535" s="256"/>
      <c r="LGI535" s="256"/>
      <c r="LGJ535" s="256"/>
      <c r="LGK535" s="256"/>
      <c r="LGL535" s="256"/>
      <c r="LGM535" s="256"/>
      <c r="LGN535" s="256"/>
      <c r="LGO535" s="256"/>
      <c r="LGP535" s="256"/>
      <c r="LGQ535" s="256"/>
      <c r="LGR535" s="256"/>
      <c r="LGS535" s="256"/>
      <c r="LGT535" s="256"/>
      <c r="LGU535" s="256"/>
      <c r="LGV535" s="256"/>
      <c r="LGW535" s="256"/>
      <c r="LGX535" s="256"/>
      <c r="LGY535" s="256"/>
      <c r="LGZ535" s="256"/>
      <c r="LHA535" s="256"/>
      <c r="LHB535" s="256"/>
      <c r="LHC535" s="256"/>
      <c r="LHD535" s="256"/>
      <c r="LHE535" s="256"/>
      <c r="LHF535" s="256"/>
      <c r="LHG535" s="256"/>
      <c r="LHH535" s="256"/>
      <c r="LHI535" s="256"/>
      <c r="LHJ535" s="256"/>
      <c r="LHK535" s="256"/>
      <c r="LHL535" s="256"/>
      <c r="LHM535" s="256"/>
      <c r="LHN535" s="256"/>
      <c r="LHO535" s="256"/>
      <c r="LHP535" s="256"/>
      <c r="LHQ535" s="256"/>
      <c r="LHR535" s="256"/>
      <c r="LHS535" s="256"/>
      <c r="LHT535" s="256"/>
      <c r="LHU535" s="256"/>
      <c r="LHV535" s="256"/>
      <c r="LHW535" s="256"/>
      <c r="LHX535" s="256"/>
      <c r="LHY535" s="256"/>
      <c r="LHZ535" s="256"/>
      <c r="LIA535" s="256"/>
      <c r="LIB535" s="256"/>
      <c r="LIC535" s="256"/>
      <c r="LID535" s="256"/>
      <c r="LIE535" s="256"/>
      <c r="LIF535" s="256"/>
      <c r="LIG535" s="256"/>
      <c r="LIH535" s="256"/>
      <c r="LII535" s="256"/>
      <c r="LIJ535" s="256"/>
      <c r="LIK535" s="256"/>
      <c r="LIL535" s="256"/>
      <c r="LIM535" s="256"/>
      <c r="LIN535" s="256"/>
      <c r="LIO535" s="256"/>
      <c r="LIP535" s="256"/>
      <c r="LIQ535" s="256"/>
      <c r="LIR535" s="256"/>
      <c r="LIS535" s="256"/>
      <c r="LIT535" s="256"/>
      <c r="LIU535" s="256"/>
      <c r="LIV535" s="256"/>
      <c r="LIW535" s="256"/>
      <c r="LIX535" s="256"/>
      <c r="LIY535" s="256"/>
      <c r="LIZ535" s="256"/>
      <c r="LJA535" s="256"/>
      <c r="LJB535" s="256"/>
      <c r="LJC535" s="256"/>
      <c r="LJD535" s="256"/>
      <c r="LJE535" s="256"/>
      <c r="LJF535" s="256"/>
      <c r="LJG535" s="256"/>
      <c r="LJH535" s="256"/>
      <c r="LJI535" s="256"/>
      <c r="LJJ535" s="256"/>
      <c r="LJK535" s="256"/>
      <c r="LJL535" s="256"/>
      <c r="LJM535" s="256"/>
      <c r="LJN535" s="256"/>
      <c r="LJO535" s="256"/>
      <c r="LJP535" s="256"/>
      <c r="LJQ535" s="256"/>
      <c r="LJR535" s="256"/>
      <c r="LJS535" s="256"/>
      <c r="LJT535" s="256"/>
      <c r="LJU535" s="256"/>
      <c r="LJV535" s="256"/>
      <c r="LJW535" s="256"/>
      <c r="LJX535" s="256"/>
      <c r="LJY535" s="256"/>
      <c r="LJZ535" s="256"/>
      <c r="LKA535" s="256"/>
      <c r="LKB535" s="256"/>
      <c r="LKC535" s="256"/>
      <c r="LKD535" s="256"/>
      <c r="LKE535" s="256"/>
      <c r="LKF535" s="256"/>
      <c r="LKG535" s="256"/>
      <c r="LKH535" s="256"/>
      <c r="LKI535" s="256"/>
      <c r="LKJ535" s="256"/>
      <c r="LKK535" s="256"/>
      <c r="LKL535" s="256"/>
      <c r="LKM535" s="256"/>
      <c r="LKN535" s="256"/>
      <c r="LKO535" s="256"/>
      <c r="LKP535" s="256"/>
      <c r="LKQ535" s="256"/>
      <c r="LKR535" s="256"/>
      <c r="LKS535" s="256"/>
      <c r="LKT535" s="256"/>
      <c r="LKU535" s="256"/>
      <c r="LKV535" s="256"/>
      <c r="LKW535" s="256"/>
      <c r="LKX535" s="256"/>
      <c r="LKY535" s="256"/>
      <c r="LKZ535" s="256"/>
      <c r="LLA535" s="256"/>
      <c r="LLB535" s="256"/>
      <c r="LLC535" s="256"/>
      <c r="LLD535" s="256"/>
      <c r="LLE535" s="256"/>
      <c r="LLF535" s="256"/>
      <c r="LLG535" s="256"/>
      <c r="LLH535" s="256"/>
      <c r="LLI535" s="256"/>
      <c r="LLJ535" s="256"/>
      <c r="LLK535" s="256"/>
      <c r="LLL535" s="256"/>
      <c r="LLM535" s="256"/>
      <c r="LLN535" s="256"/>
      <c r="LLO535" s="256"/>
      <c r="LLP535" s="256"/>
      <c r="LLQ535" s="256"/>
      <c r="LLR535" s="256"/>
      <c r="LLS535" s="256"/>
      <c r="LLT535" s="256"/>
      <c r="LLU535" s="256"/>
      <c r="LLV535" s="256"/>
      <c r="LLW535" s="256"/>
      <c r="LLX535" s="256"/>
      <c r="LLY535" s="256"/>
      <c r="LLZ535" s="256"/>
      <c r="LMA535" s="256"/>
      <c r="LMB535" s="256"/>
      <c r="LMC535" s="256"/>
      <c r="LMD535" s="256"/>
      <c r="LME535" s="256"/>
      <c r="LMF535" s="256"/>
      <c r="LMG535" s="256"/>
      <c r="LMH535" s="256"/>
      <c r="LMI535" s="256"/>
      <c r="LMJ535" s="256"/>
      <c r="LMK535" s="256"/>
      <c r="LML535" s="256"/>
      <c r="LMM535" s="256"/>
      <c r="LMN535" s="256"/>
      <c r="LMO535" s="256"/>
      <c r="LMP535" s="256"/>
      <c r="LMQ535" s="256"/>
      <c r="LMR535" s="256"/>
      <c r="LMS535" s="256"/>
      <c r="LMT535" s="256"/>
      <c r="LMU535" s="256"/>
      <c r="LMV535" s="256"/>
      <c r="LMW535" s="256"/>
      <c r="LMX535" s="256"/>
      <c r="LMY535" s="256"/>
      <c r="LMZ535" s="256"/>
      <c r="LNA535" s="256"/>
      <c r="LNB535" s="256"/>
      <c r="LNC535" s="256"/>
      <c r="LND535" s="256"/>
      <c r="LNE535" s="256"/>
      <c r="LNF535" s="256"/>
      <c r="LNG535" s="256"/>
      <c r="LNH535" s="256"/>
      <c r="LNI535" s="256"/>
      <c r="LNJ535" s="256"/>
      <c r="LNK535" s="256"/>
      <c r="LNL535" s="256"/>
      <c r="LNM535" s="256"/>
      <c r="LNN535" s="256"/>
      <c r="LNO535" s="256"/>
      <c r="LNP535" s="256"/>
      <c r="LNQ535" s="256"/>
      <c r="LNR535" s="256"/>
      <c r="LNS535" s="256"/>
      <c r="LNT535" s="256"/>
      <c r="LNU535" s="256"/>
      <c r="LNV535" s="256"/>
      <c r="LNW535" s="256"/>
      <c r="LNX535" s="256"/>
      <c r="LNY535" s="256"/>
      <c r="LNZ535" s="256"/>
      <c r="LOA535" s="256"/>
      <c r="LOB535" s="256"/>
      <c r="LOC535" s="256"/>
      <c r="LOD535" s="256"/>
      <c r="LOE535" s="256"/>
      <c r="LOF535" s="256"/>
      <c r="LOG535" s="256"/>
      <c r="LOH535" s="256"/>
      <c r="LOI535" s="256"/>
      <c r="LOJ535" s="256"/>
      <c r="LOK535" s="256"/>
      <c r="LOL535" s="256"/>
      <c r="LOM535" s="256"/>
      <c r="LON535" s="256"/>
      <c r="LOO535" s="256"/>
      <c r="LOP535" s="256"/>
      <c r="LOQ535" s="256"/>
      <c r="LOR535" s="256"/>
      <c r="LOS535" s="256"/>
      <c r="LOT535" s="256"/>
      <c r="LOU535" s="256"/>
      <c r="LOV535" s="256"/>
      <c r="LOW535" s="256"/>
      <c r="LOX535" s="256"/>
      <c r="LOY535" s="256"/>
      <c r="LOZ535" s="256"/>
      <c r="LPA535" s="256"/>
      <c r="LPB535" s="256"/>
      <c r="LPC535" s="256"/>
      <c r="LPD535" s="256"/>
      <c r="LPE535" s="256"/>
      <c r="LPF535" s="256"/>
      <c r="LPG535" s="256"/>
      <c r="LPH535" s="256"/>
      <c r="LPI535" s="256"/>
      <c r="LPJ535" s="256"/>
      <c r="LPK535" s="256"/>
      <c r="LPL535" s="256"/>
      <c r="LPM535" s="256"/>
      <c r="LPN535" s="256"/>
      <c r="LPO535" s="256"/>
      <c r="LPP535" s="256"/>
      <c r="LPQ535" s="256"/>
      <c r="LPR535" s="256"/>
      <c r="LPS535" s="256"/>
      <c r="LPT535" s="256"/>
      <c r="LPU535" s="256"/>
      <c r="LPV535" s="256"/>
      <c r="LPW535" s="256"/>
      <c r="LPX535" s="256"/>
      <c r="LPY535" s="256"/>
      <c r="LPZ535" s="256"/>
      <c r="LQA535" s="256"/>
      <c r="LQB535" s="256"/>
      <c r="LQC535" s="256"/>
      <c r="LQD535" s="256"/>
      <c r="LQE535" s="256"/>
      <c r="LQF535" s="256"/>
      <c r="LQG535" s="256"/>
      <c r="LQH535" s="256"/>
      <c r="LQI535" s="256"/>
      <c r="LQJ535" s="256"/>
      <c r="LQK535" s="256"/>
      <c r="LQL535" s="256"/>
      <c r="LQM535" s="256"/>
      <c r="LQN535" s="256"/>
      <c r="LQO535" s="256"/>
      <c r="LQP535" s="256"/>
      <c r="LQQ535" s="256"/>
      <c r="LQR535" s="256"/>
      <c r="LQS535" s="256"/>
      <c r="LQT535" s="256"/>
      <c r="LQU535" s="256"/>
      <c r="LQV535" s="256"/>
      <c r="LQW535" s="256"/>
      <c r="LQX535" s="256"/>
      <c r="LQY535" s="256"/>
      <c r="LQZ535" s="256"/>
      <c r="LRA535" s="256"/>
      <c r="LRB535" s="256"/>
      <c r="LRC535" s="256"/>
      <c r="LRD535" s="256"/>
      <c r="LRE535" s="256"/>
      <c r="LRF535" s="256"/>
      <c r="LRG535" s="256"/>
      <c r="LRH535" s="256"/>
      <c r="LRI535" s="256"/>
      <c r="LRJ535" s="256"/>
      <c r="LRK535" s="256"/>
      <c r="LRL535" s="256"/>
      <c r="LRM535" s="256"/>
      <c r="LRN535" s="256"/>
      <c r="LRO535" s="256"/>
      <c r="LRP535" s="256"/>
      <c r="LRQ535" s="256"/>
      <c r="LRR535" s="256"/>
      <c r="LRS535" s="256"/>
      <c r="LRT535" s="256"/>
      <c r="LRU535" s="256"/>
      <c r="LRV535" s="256"/>
      <c r="LRW535" s="256"/>
      <c r="LRX535" s="256"/>
      <c r="LRY535" s="256"/>
      <c r="LRZ535" s="256"/>
      <c r="LSA535" s="256"/>
      <c r="LSB535" s="256"/>
      <c r="LSC535" s="256"/>
      <c r="LSD535" s="256"/>
      <c r="LSE535" s="256"/>
      <c r="LSF535" s="256"/>
      <c r="LSG535" s="256"/>
      <c r="LSH535" s="256"/>
      <c r="LSI535" s="256"/>
      <c r="LSJ535" s="256"/>
      <c r="LSK535" s="256"/>
      <c r="LSL535" s="256"/>
      <c r="LSM535" s="256"/>
      <c r="LSN535" s="256"/>
      <c r="LSO535" s="256"/>
      <c r="LSP535" s="256"/>
      <c r="LSQ535" s="256"/>
      <c r="LSR535" s="256"/>
      <c r="LSS535" s="256"/>
      <c r="LST535" s="256"/>
      <c r="LSU535" s="256"/>
      <c r="LSV535" s="256"/>
      <c r="LSW535" s="256"/>
      <c r="LSX535" s="256"/>
      <c r="LSY535" s="256"/>
      <c r="LSZ535" s="256"/>
      <c r="LTA535" s="256"/>
      <c r="LTB535" s="256"/>
      <c r="LTC535" s="256"/>
      <c r="LTD535" s="256"/>
      <c r="LTE535" s="256"/>
      <c r="LTF535" s="256"/>
      <c r="LTG535" s="256"/>
      <c r="LTH535" s="256"/>
      <c r="LTI535" s="256"/>
      <c r="LTJ535" s="256"/>
      <c r="LTK535" s="256"/>
      <c r="LTL535" s="256"/>
      <c r="LTM535" s="256"/>
      <c r="LTN535" s="256"/>
      <c r="LTO535" s="256"/>
      <c r="LTP535" s="256"/>
      <c r="LTQ535" s="256"/>
      <c r="LTR535" s="256"/>
      <c r="LTS535" s="256"/>
      <c r="LTT535" s="256"/>
      <c r="LTU535" s="256"/>
      <c r="LTV535" s="256"/>
      <c r="LTW535" s="256"/>
      <c r="LTX535" s="256"/>
      <c r="LTY535" s="256"/>
      <c r="LTZ535" s="256"/>
      <c r="LUA535" s="256"/>
      <c r="LUB535" s="256"/>
      <c r="LUC535" s="256"/>
      <c r="LUD535" s="256"/>
      <c r="LUE535" s="256"/>
      <c r="LUF535" s="256"/>
      <c r="LUG535" s="256"/>
      <c r="LUH535" s="256"/>
      <c r="LUI535" s="256"/>
      <c r="LUJ535" s="256"/>
      <c r="LUK535" s="256"/>
      <c r="LUL535" s="256"/>
      <c r="LUM535" s="256"/>
      <c r="LUN535" s="256"/>
      <c r="LUO535" s="256"/>
      <c r="LUP535" s="256"/>
      <c r="LUQ535" s="256"/>
      <c r="LUR535" s="256"/>
      <c r="LUS535" s="256"/>
      <c r="LUT535" s="256"/>
      <c r="LUU535" s="256"/>
      <c r="LUV535" s="256"/>
      <c r="LUW535" s="256"/>
      <c r="LUX535" s="256"/>
      <c r="LUY535" s="256"/>
      <c r="LUZ535" s="256"/>
      <c r="LVA535" s="256"/>
      <c r="LVB535" s="256"/>
      <c r="LVC535" s="256"/>
      <c r="LVD535" s="256"/>
      <c r="LVE535" s="256"/>
      <c r="LVF535" s="256"/>
      <c r="LVG535" s="256"/>
      <c r="LVH535" s="256"/>
      <c r="LVI535" s="256"/>
      <c r="LVJ535" s="256"/>
      <c r="LVK535" s="256"/>
      <c r="LVL535" s="256"/>
      <c r="LVM535" s="256"/>
      <c r="LVN535" s="256"/>
      <c r="LVO535" s="256"/>
      <c r="LVP535" s="256"/>
      <c r="LVQ535" s="256"/>
      <c r="LVR535" s="256"/>
      <c r="LVS535" s="256"/>
      <c r="LVT535" s="256"/>
      <c r="LVU535" s="256"/>
      <c r="LVV535" s="256"/>
      <c r="LVW535" s="256"/>
      <c r="LVX535" s="256"/>
      <c r="LVY535" s="256"/>
      <c r="LVZ535" s="256"/>
      <c r="LWA535" s="256"/>
      <c r="LWB535" s="256"/>
      <c r="LWC535" s="256"/>
      <c r="LWD535" s="256"/>
      <c r="LWE535" s="256"/>
      <c r="LWF535" s="256"/>
      <c r="LWG535" s="256"/>
      <c r="LWH535" s="256"/>
      <c r="LWI535" s="256"/>
      <c r="LWJ535" s="256"/>
      <c r="LWK535" s="256"/>
      <c r="LWL535" s="256"/>
      <c r="LWM535" s="256"/>
      <c r="LWN535" s="256"/>
      <c r="LWO535" s="256"/>
      <c r="LWP535" s="256"/>
      <c r="LWQ535" s="256"/>
      <c r="LWR535" s="256"/>
      <c r="LWS535" s="256"/>
      <c r="LWT535" s="256"/>
      <c r="LWU535" s="256"/>
      <c r="LWV535" s="256"/>
      <c r="LWW535" s="256"/>
      <c r="LWX535" s="256"/>
      <c r="LWY535" s="256"/>
      <c r="LWZ535" s="256"/>
      <c r="LXA535" s="256"/>
      <c r="LXB535" s="256"/>
      <c r="LXC535" s="256"/>
      <c r="LXD535" s="256"/>
      <c r="LXE535" s="256"/>
      <c r="LXF535" s="256"/>
      <c r="LXG535" s="256"/>
      <c r="LXH535" s="256"/>
      <c r="LXI535" s="256"/>
      <c r="LXJ535" s="256"/>
      <c r="LXK535" s="256"/>
      <c r="LXL535" s="256"/>
      <c r="LXM535" s="256"/>
      <c r="LXN535" s="256"/>
      <c r="LXO535" s="256"/>
      <c r="LXP535" s="256"/>
      <c r="LXQ535" s="256"/>
      <c r="LXR535" s="256"/>
      <c r="LXS535" s="256"/>
      <c r="LXT535" s="256"/>
      <c r="LXU535" s="256"/>
      <c r="LXV535" s="256"/>
      <c r="LXW535" s="256"/>
      <c r="LXX535" s="256"/>
      <c r="LXY535" s="256"/>
      <c r="LXZ535" s="256"/>
      <c r="LYA535" s="256"/>
      <c r="LYB535" s="256"/>
      <c r="LYC535" s="256"/>
      <c r="LYD535" s="256"/>
      <c r="LYE535" s="256"/>
      <c r="LYF535" s="256"/>
      <c r="LYG535" s="256"/>
      <c r="LYH535" s="256"/>
      <c r="LYI535" s="256"/>
      <c r="LYJ535" s="256"/>
      <c r="LYK535" s="256"/>
      <c r="LYL535" s="256"/>
      <c r="LYM535" s="256"/>
      <c r="LYN535" s="256"/>
      <c r="LYO535" s="256"/>
      <c r="LYP535" s="256"/>
      <c r="LYQ535" s="256"/>
      <c r="LYR535" s="256"/>
      <c r="LYS535" s="256"/>
      <c r="LYT535" s="256"/>
      <c r="LYU535" s="256"/>
      <c r="LYV535" s="256"/>
      <c r="LYW535" s="256"/>
      <c r="LYX535" s="256"/>
      <c r="LYY535" s="256"/>
      <c r="LYZ535" s="256"/>
      <c r="LZA535" s="256"/>
      <c r="LZB535" s="256"/>
      <c r="LZC535" s="256"/>
      <c r="LZD535" s="256"/>
      <c r="LZE535" s="256"/>
      <c r="LZF535" s="256"/>
      <c r="LZG535" s="256"/>
      <c r="LZH535" s="256"/>
      <c r="LZI535" s="256"/>
      <c r="LZJ535" s="256"/>
      <c r="LZK535" s="256"/>
      <c r="LZL535" s="256"/>
      <c r="LZM535" s="256"/>
      <c r="LZN535" s="256"/>
      <c r="LZO535" s="256"/>
      <c r="LZP535" s="256"/>
      <c r="LZQ535" s="256"/>
      <c r="LZR535" s="256"/>
      <c r="LZS535" s="256"/>
      <c r="LZT535" s="256"/>
      <c r="LZU535" s="256"/>
      <c r="LZV535" s="256"/>
      <c r="LZW535" s="256"/>
      <c r="LZX535" s="256"/>
      <c r="LZY535" s="256"/>
      <c r="LZZ535" s="256"/>
      <c r="MAA535" s="256"/>
      <c r="MAB535" s="256"/>
      <c r="MAC535" s="256"/>
      <c r="MAD535" s="256"/>
      <c r="MAE535" s="256"/>
      <c r="MAF535" s="256"/>
      <c r="MAG535" s="256"/>
      <c r="MAH535" s="256"/>
      <c r="MAI535" s="256"/>
      <c r="MAJ535" s="256"/>
      <c r="MAK535" s="256"/>
      <c r="MAL535" s="256"/>
      <c r="MAM535" s="256"/>
      <c r="MAN535" s="256"/>
      <c r="MAO535" s="256"/>
      <c r="MAP535" s="256"/>
      <c r="MAQ535" s="256"/>
      <c r="MAR535" s="256"/>
      <c r="MAS535" s="256"/>
      <c r="MAT535" s="256"/>
      <c r="MAU535" s="256"/>
      <c r="MAV535" s="256"/>
      <c r="MAW535" s="256"/>
      <c r="MAX535" s="256"/>
      <c r="MAY535" s="256"/>
      <c r="MAZ535" s="256"/>
      <c r="MBA535" s="256"/>
      <c r="MBB535" s="256"/>
      <c r="MBC535" s="256"/>
      <c r="MBD535" s="256"/>
      <c r="MBE535" s="256"/>
      <c r="MBF535" s="256"/>
      <c r="MBG535" s="256"/>
      <c r="MBH535" s="256"/>
      <c r="MBI535" s="256"/>
      <c r="MBJ535" s="256"/>
      <c r="MBK535" s="256"/>
      <c r="MBL535" s="256"/>
      <c r="MBM535" s="256"/>
      <c r="MBN535" s="256"/>
      <c r="MBO535" s="256"/>
      <c r="MBP535" s="256"/>
      <c r="MBQ535" s="256"/>
      <c r="MBR535" s="256"/>
      <c r="MBS535" s="256"/>
      <c r="MBT535" s="256"/>
      <c r="MBU535" s="256"/>
      <c r="MBV535" s="256"/>
      <c r="MBW535" s="256"/>
      <c r="MBX535" s="256"/>
      <c r="MBY535" s="256"/>
      <c r="MBZ535" s="256"/>
      <c r="MCA535" s="256"/>
      <c r="MCB535" s="256"/>
      <c r="MCC535" s="256"/>
      <c r="MCD535" s="256"/>
      <c r="MCE535" s="256"/>
      <c r="MCF535" s="256"/>
      <c r="MCG535" s="256"/>
      <c r="MCH535" s="256"/>
      <c r="MCI535" s="256"/>
      <c r="MCJ535" s="256"/>
      <c r="MCK535" s="256"/>
      <c r="MCL535" s="256"/>
      <c r="MCM535" s="256"/>
      <c r="MCN535" s="256"/>
      <c r="MCO535" s="256"/>
      <c r="MCP535" s="256"/>
      <c r="MCQ535" s="256"/>
      <c r="MCR535" s="256"/>
      <c r="MCS535" s="256"/>
      <c r="MCT535" s="256"/>
      <c r="MCU535" s="256"/>
      <c r="MCV535" s="256"/>
      <c r="MCW535" s="256"/>
      <c r="MCX535" s="256"/>
      <c r="MCY535" s="256"/>
      <c r="MCZ535" s="256"/>
      <c r="MDA535" s="256"/>
      <c r="MDB535" s="256"/>
      <c r="MDC535" s="256"/>
      <c r="MDD535" s="256"/>
      <c r="MDE535" s="256"/>
      <c r="MDF535" s="256"/>
      <c r="MDG535" s="256"/>
      <c r="MDH535" s="256"/>
      <c r="MDI535" s="256"/>
      <c r="MDJ535" s="256"/>
      <c r="MDK535" s="256"/>
      <c r="MDL535" s="256"/>
      <c r="MDM535" s="256"/>
      <c r="MDN535" s="256"/>
      <c r="MDO535" s="256"/>
      <c r="MDP535" s="256"/>
      <c r="MDQ535" s="256"/>
      <c r="MDR535" s="256"/>
      <c r="MDS535" s="256"/>
      <c r="MDT535" s="256"/>
      <c r="MDU535" s="256"/>
      <c r="MDV535" s="256"/>
      <c r="MDW535" s="256"/>
      <c r="MDX535" s="256"/>
      <c r="MDY535" s="256"/>
      <c r="MDZ535" s="256"/>
      <c r="MEA535" s="256"/>
      <c r="MEB535" s="256"/>
      <c r="MEC535" s="256"/>
      <c r="MED535" s="256"/>
      <c r="MEE535" s="256"/>
      <c r="MEF535" s="256"/>
      <c r="MEG535" s="256"/>
      <c r="MEH535" s="256"/>
      <c r="MEI535" s="256"/>
      <c r="MEJ535" s="256"/>
      <c r="MEK535" s="256"/>
      <c r="MEL535" s="256"/>
      <c r="MEM535" s="256"/>
      <c r="MEN535" s="256"/>
      <c r="MEO535" s="256"/>
      <c r="MEP535" s="256"/>
      <c r="MEQ535" s="256"/>
      <c r="MER535" s="256"/>
      <c r="MES535" s="256"/>
      <c r="MET535" s="256"/>
      <c r="MEU535" s="256"/>
      <c r="MEV535" s="256"/>
      <c r="MEW535" s="256"/>
      <c r="MEX535" s="256"/>
      <c r="MEY535" s="256"/>
      <c r="MEZ535" s="256"/>
      <c r="MFA535" s="256"/>
      <c r="MFB535" s="256"/>
      <c r="MFC535" s="256"/>
      <c r="MFD535" s="256"/>
      <c r="MFE535" s="256"/>
      <c r="MFF535" s="256"/>
      <c r="MFG535" s="256"/>
      <c r="MFH535" s="256"/>
      <c r="MFI535" s="256"/>
      <c r="MFJ535" s="256"/>
      <c r="MFK535" s="256"/>
      <c r="MFL535" s="256"/>
      <c r="MFM535" s="256"/>
      <c r="MFN535" s="256"/>
      <c r="MFO535" s="256"/>
      <c r="MFP535" s="256"/>
      <c r="MFQ535" s="256"/>
      <c r="MFR535" s="256"/>
      <c r="MFS535" s="256"/>
      <c r="MFT535" s="256"/>
      <c r="MFU535" s="256"/>
      <c r="MFV535" s="256"/>
      <c r="MFW535" s="256"/>
      <c r="MFX535" s="256"/>
      <c r="MFY535" s="256"/>
      <c r="MFZ535" s="256"/>
      <c r="MGA535" s="256"/>
      <c r="MGB535" s="256"/>
      <c r="MGC535" s="256"/>
      <c r="MGD535" s="256"/>
      <c r="MGE535" s="256"/>
      <c r="MGF535" s="256"/>
      <c r="MGG535" s="256"/>
      <c r="MGH535" s="256"/>
      <c r="MGI535" s="256"/>
      <c r="MGJ535" s="256"/>
      <c r="MGK535" s="256"/>
      <c r="MGL535" s="256"/>
      <c r="MGM535" s="256"/>
      <c r="MGN535" s="256"/>
      <c r="MGO535" s="256"/>
      <c r="MGP535" s="256"/>
      <c r="MGQ535" s="256"/>
      <c r="MGR535" s="256"/>
      <c r="MGS535" s="256"/>
      <c r="MGT535" s="256"/>
      <c r="MGU535" s="256"/>
      <c r="MGV535" s="256"/>
      <c r="MGW535" s="256"/>
      <c r="MGX535" s="256"/>
      <c r="MGY535" s="256"/>
      <c r="MGZ535" s="256"/>
      <c r="MHA535" s="256"/>
      <c r="MHB535" s="256"/>
      <c r="MHC535" s="256"/>
      <c r="MHD535" s="256"/>
      <c r="MHE535" s="256"/>
      <c r="MHF535" s="256"/>
      <c r="MHG535" s="256"/>
      <c r="MHH535" s="256"/>
      <c r="MHI535" s="256"/>
      <c r="MHJ535" s="256"/>
      <c r="MHK535" s="256"/>
      <c r="MHL535" s="256"/>
      <c r="MHM535" s="256"/>
      <c r="MHN535" s="256"/>
      <c r="MHO535" s="256"/>
      <c r="MHP535" s="256"/>
      <c r="MHQ535" s="256"/>
      <c r="MHR535" s="256"/>
      <c r="MHS535" s="256"/>
      <c r="MHT535" s="256"/>
      <c r="MHU535" s="256"/>
      <c r="MHV535" s="256"/>
      <c r="MHW535" s="256"/>
      <c r="MHX535" s="256"/>
      <c r="MHY535" s="256"/>
      <c r="MHZ535" s="256"/>
      <c r="MIA535" s="256"/>
      <c r="MIB535" s="256"/>
      <c r="MIC535" s="256"/>
      <c r="MID535" s="256"/>
      <c r="MIE535" s="256"/>
      <c r="MIF535" s="256"/>
      <c r="MIG535" s="256"/>
      <c r="MIH535" s="256"/>
      <c r="MII535" s="256"/>
      <c r="MIJ535" s="256"/>
      <c r="MIK535" s="256"/>
      <c r="MIL535" s="256"/>
      <c r="MIM535" s="256"/>
      <c r="MIN535" s="256"/>
      <c r="MIO535" s="256"/>
      <c r="MIP535" s="256"/>
      <c r="MIQ535" s="256"/>
      <c r="MIR535" s="256"/>
      <c r="MIS535" s="256"/>
      <c r="MIT535" s="256"/>
      <c r="MIU535" s="256"/>
      <c r="MIV535" s="256"/>
      <c r="MIW535" s="256"/>
      <c r="MIX535" s="256"/>
      <c r="MIY535" s="256"/>
      <c r="MIZ535" s="256"/>
      <c r="MJA535" s="256"/>
      <c r="MJB535" s="256"/>
      <c r="MJC535" s="256"/>
      <c r="MJD535" s="256"/>
      <c r="MJE535" s="256"/>
      <c r="MJF535" s="256"/>
      <c r="MJG535" s="256"/>
      <c r="MJH535" s="256"/>
      <c r="MJI535" s="256"/>
      <c r="MJJ535" s="256"/>
      <c r="MJK535" s="256"/>
      <c r="MJL535" s="256"/>
      <c r="MJM535" s="256"/>
      <c r="MJN535" s="256"/>
      <c r="MJO535" s="256"/>
      <c r="MJP535" s="256"/>
      <c r="MJQ535" s="256"/>
      <c r="MJR535" s="256"/>
      <c r="MJS535" s="256"/>
      <c r="MJT535" s="256"/>
      <c r="MJU535" s="256"/>
      <c r="MJV535" s="256"/>
      <c r="MJW535" s="256"/>
      <c r="MJX535" s="256"/>
      <c r="MJY535" s="256"/>
      <c r="MJZ535" s="256"/>
      <c r="MKA535" s="256"/>
      <c r="MKB535" s="256"/>
      <c r="MKC535" s="256"/>
      <c r="MKD535" s="256"/>
      <c r="MKE535" s="256"/>
      <c r="MKF535" s="256"/>
      <c r="MKG535" s="256"/>
      <c r="MKH535" s="256"/>
      <c r="MKI535" s="256"/>
      <c r="MKJ535" s="256"/>
      <c r="MKK535" s="256"/>
      <c r="MKL535" s="256"/>
      <c r="MKM535" s="256"/>
      <c r="MKN535" s="256"/>
      <c r="MKO535" s="256"/>
      <c r="MKP535" s="256"/>
      <c r="MKQ535" s="256"/>
      <c r="MKR535" s="256"/>
      <c r="MKS535" s="256"/>
      <c r="MKT535" s="256"/>
      <c r="MKU535" s="256"/>
      <c r="MKV535" s="256"/>
      <c r="MKW535" s="256"/>
      <c r="MKX535" s="256"/>
      <c r="MKY535" s="256"/>
      <c r="MKZ535" s="256"/>
      <c r="MLA535" s="256"/>
      <c r="MLB535" s="256"/>
      <c r="MLC535" s="256"/>
      <c r="MLD535" s="256"/>
      <c r="MLE535" s="256"/>
      <c r="MLF535" s="256"/>
      <c r="MLG535" s="256"/>
      <c r="MLH535" s="256"/>
      <c r="MLI535" s="256"/>
      <c r="MLJ535" s="256"/>
      <c r="MLK535" s="256"/>
      <c r="MLL535" s="256"/>
      <c r="MLM535" s="256"/>
      <c r="MLN535" s="256"/>
      <c r="MLO535" s="256"/>
      <c r="MLP535" s="256"/>
      <c r="MLQ535" s="256"/>
      <c r="MLR535" s="256"/>
      <c r="MLS535" s="256"/>
      <c r="MLT535" s="256"/>
      <c r="MLU535" s="256"/>
      <c r="MLV535" s="256"/>
      <c r="MLW535" s="256"/>
      <c r="MLX535" s="256"/>
      <c r="MLY535" s="256"/>
      <c r="MLZ535" s="256"/>
      <c r="MMA535" s="256"/>
      <c r="MMB535" s="256"/>
      <c r="MMC535" s="256"/>
      <c r="MMD535" s="256"/>
      <c r="MME535" s="256"/>
      <c r="MMF535" s="256"/>
      <c r="MMG535" s="256"/>
      <c r="MMH535" s="256"/>
      <c r="MMI535" s="256"/>
      <c r="MMJ535" s="256"/>
      <c r="MMK535" s="256"/>
      <c r="MML535" s="256"/>
      <c r="MMM535" s="256"/>
      <c r="MMN535" s="256"/>
      <c r="MMO535" s="256"/>
      <c r="MMP535" s="256"/>
      <c r="MMQ535" s="256"/>
      <c r="MMR535" s="256"/>
      <c r="MMS535" s="256"/>
      <c r="MMT535" s="256"/>
      <c r="MMU535" s="256"/>
      <c r="MMV535" s="256"/>
      <c r="MMW535" s="256"/>
      <c r="MMX535" s="256"/>
      <c r="MMY535" s="256"/>
      <c r="MMZ535" s="256"/>
      <c r="MNA535" s="256"/>
      <c r="MNB535" s="256"/>
      <c r="MNC535" s="256"/>
      <c r="MND535" s="256"/>
      <c r="MNE535" s="256"/>
      <c r="MNF535" s="256"/>
      <c r="MNG535" s="256"/>
      <c r="MNH535" s="256"/>
      <c r="MNI535" s="256"/>
      <c r="MNJ535" s="256"/>
      <c r="MNK535" s="256"/>
      <c r="MNL535" s="256"/>
      <c r="MNM535" s="256"/>
      <c r="MNN535" s="256"/>
      <c r="MNO535" s="256"/>
      <c r="MNP535" s="256"/>
      <c r="MNQ535" s="256"/>
      <c r="MNR535" s="256"/>
      <c r="MNS535" s="256"/>
      <c r="MNT535" s="256"/>
      <c r="MNU535" s="256"/>
      <c r="MNV535" s="256"/>
      <c r="MNW535" s="256"/>
      <c r="MNX535" s="256"/>
      <c r="MNY535" s="256"/>
      <c r="MNZ535" s="256"/>
      <c r="MOA535" s="256"/>
      <c r="MOB535" s="256"/>
      <c r="MOC535" s="256"/>
      <c r="MOD535" s="256"/>
      <c r="MOE535" s="256"/>
      <c r="MOF535" s="256"/>
      <c r="MOG535" s="256"/>
      <c r="MOH535" s="256"/>
      <c r="MOI535" s="256"/>
      <c r="MOJ535" s="256"/>
      <c r="MOK535" s="256"/>
      <c r="MOL535" s="256"/>
      <c r="MOM535" s="256"/>
      <c r="MON535" s="256"/>
      <c r="MOO535" s="256"/>
      <c r="MOP535" s="256"/>
      <c r="MOQ535" s="256"/>
      <c r="MOR535" s="256"/>
      <c r="MOS535" s="256"/>
      <c r="MOT535" s="256"/>
      <c r="MOU535" s="256"/>
      <c r="MOV535" s="256"/>
      <c r="MOW535" s="256"/>
      <c r="MOX535" s="256"/>
      <c r="MOY535" s="256"/>
      <c r="MOZ535" s="256"/>
      <c r="MPA535" s="256"/>
      <c r="MPB535" s="256"/>
      <c r="MPC535" s="256"/>
      <c r="MPD535" s="256"/>
      <c r="MPE535" s="256"/>
      <c r="MPF535" s="256"/>
      <c r="MPG535" s="256"/>
      <c r="MPH535" s="256"/>
      <c r="MPI535" s="256"/>
      <c r="MPJ535" s="256"/>
      <c r="MPK535" s="256"/>
      <c r="MPL535" s="256"/>
      <c r="MPM535" s="256"/>
      <c r="MPN535" s="256"/>
      <c r="MPO535" s="256"/>
      <c r="MPP535" s="256"/>
      <c r="MPQ535" s="256"/>
      <c r="MPR535" s="256"/>
      <c r="MPS535" s="256"/>
      <c r="MPT535" s="256"/>
      <c r="MPU535" s="256"/>
      <c r="MPV535" s="256"/>
      <c r="MPW535" s="256"/>
      <c r="MPX535" s="256"/>
      <c r="MPY535" s="256"/>
      <c r="MPZ535" s="256"/>
      <c r="MQA535" s="256"/>
      <c r="MQB535" s="256"/>
      <c r="MQC535" s="256"/>
      <c r="MQD535" s="256"/>
      <c r="MQE535" s="256"/>
      <c r="MQF535" s="256"/>
      <c r="MQG535" s="256"/>
      <c r="MQH535" s="256"/>
      <c r="MQI535" s="256"/>
      <c r="MQJ535" s="256"/>
      <c r="MQK535" s="256"/>
      <c r="MQL535" s="256"/>
      <c r="MQM535" s="256"/>
      <c r="MQN535" s="256"/>
      <c r="MQO535" s="256"/>
      <c r="MQP535" s="256"/>
      <c r="MQQ535" s="256"/>
      <c r="MQR535" s="256"/>
      <c r="MQS535" s="256"/>
      <c r="MQT535" s="256"/>
      <c r="MQU535" s="256"/>
      <c r="MQV535" s="256"/>
      <c r="MQW535" s="256"/>
      <c r="MQX535" s="256"/>
      <c r="MQY535" s="256"/>
      <c r="MQZ535" s="256"/>
      <c r="MRA535" s="256"/>
      <c r="MRB535" s="256"/>
      <c r="MRC535" s="256"/>
      <c r="MRD535" s="256"/>
      <c r="MRE535" s="256"/>
      <c r="MRF535" s="256"/>
      <c r="MRG535" s="256"/>
      <c r="MRH535" s="256"/>
      <c r="MRI535" s="256"/>
      <c r="MRJ535" s="256"/>
      <c r="MRK535" s="256"/>
      <c r="MRL535" s="256"/>
      <c r="MRM535" s="256"/>
      <c r="MRN535" s="256"/>
      <c r="MRO535" s="256"/>
      <c r="MRP535" s="256"/>
      <c r="MRQ535" s="256"/>
      <c r="MRR535" s="256"/>
      <c r="MRS535" s="256"/>
      <c r="MRT535" s="256"/>
      <c r="MRU535" s="256"/>
      <c r="MRV535" s="256"/>
      <c r="MRW535" s="256"/>
      <c r="MRX535" s="256"/>
      <c r="MRY535" s="256"/>
      <c r="MRZ535" s="256"/>
      <c r="MSA535" s="256"/>
      <c r="MSB535" s="256"/>
      <c r="MSC535" s="256"/>
      <c r="MSD535" s="256"/>
      <c r="MSE535" s="256"/>
      <c r="MSF535" s="256"/>
      <c r="MSG535" s="256"/>
      <c r="MSH535" s="256"/>
      <c r="MSI535" s="256"/>
      <c r="MSJ535" s="256"/>
      <c r="MSK535" s="256"/>
      <c r="MSL535" s="256"/>
      <c r="MSM535" s="256"/>
      <c r="MSN535" s="256"/>
      <c r="MSO535" s="256"/>
      <c r="MSP535" s="256"/>
      <c r="MSQ535" s="256"/>
      <c r="MSR535" s="256"/>
      <c r="MSS535" s="256"/>
      <c r="MST535" s="256"/>
      <c r="MSU535" s="256"/>
      <c r="MSV535" s="256"/>
      <c r="MSW535" s="256"/>
      <c r="MSX535" s="256"/>
      <c r="MSY535" s="256"/>
      <c r="MSZ535" s="256"/>
      <c r="MTA535" s="256"/>
      <c r="MTB535" s="256"/>
      <c r="MTC535" s="256"/>
      <c r="MTD535" s="256"/>
      <c r="MTE535" s="256"/>
      <c r="MTF535" s="256"/>
      <c r="MTG535" s="256"/>
      <c r="MTH535" s="256"/>
      <c r="MTI535" s="256"/>
      <c r="MTJ535" s="256"/>
      <c r="MTK535" s="256"/>
      <c r="MTL535" s="256"/>
      <c r="MTM535" s="256"/>
      <c r="MTN535" s="256"/>
      <c r="MTO535" s="256"/>
      <c r="MTP535" s="256"/>
      <c r="MTQ535" s="256"/>
      <c r="MTR535" s="256"/>
      <c r="MTS535" s="256"/>
      <c r="MTT535" s="256"/>
      <c r="MTU535" s="256"/>
      <c r="MTV535" s="256"/>
      <c r="MTW535" s="256"/>
      <c r="MTX535" s="256"/>
      <c r="MTY535" s="256"/>
      <c r="MTZ535" s="256"/>
      <c r="MUA535" s="256"/>
      <c r="MUB535" s="256"/>
      <c r="MUC535" s="256"/>
      <c r="MUD535" s="256"/>
      <c r="MUE535" s="256"/>
      <c r="MUF535" s="256"/>
      <c r="MUG535" s="256"/>
      <c r="MUH535" s="256"/>
      <c r="MUI535" s="256"/>
      <c r="MUJ535" s="256"/>
      <c r="MUK535" s="256"/>
      <c r="MUL535" s="256"/>
      <c r="MUM535" s="256"/>
      <c r="MUN535" s="256"/>
      <c r="MUO535" s="256"/>
      <c r="MUP535" s="256"/>
      <c r="MUQ535" s="256"/>
      <c r="MUR535" s="256"/>
      <c r="MUS535" s="256"/>
      <c r="MUT535" s="256"/>
      <c r="MUU535" s="256"/>
      <c r="MUV535" s="256"/>
      <c r="MUW535" s="256"/>
      <c r="MUX535" s="256"/>
      <c r="MUY535" s="256"/>
      <c r="MUZ535" s="256"/>
      <c r="MVA535" s="256"/>
      <c r="MVB535" s="256"/>
      <c r="MVC535" s="256"/>
      <c r="MVD535" s="256"/>
      <c r="MVE535" s="256"/>
      <c r="MVF535" s="256"/>
      <c r="MVG535" s="256"/>
      <c r="MVH535" s="256"/>
      <c r="MVI535" s="256"/>
      <c r="MVJ535" s="256"/>
      <c r="MVK535" s="256"/>
      <c r="MVL535" s="256"/>
      <c r="MVM535" s="256"/>
      <c r="MVN535" s="256"/>
      <c r="MVO535" s="256"/>
      <c r="MVP535" s="256"/>
      <c r="MVQ535" s="256"/>
      <c r="MVR535" s="256"/>
      <c r="MVS535" s="256"/>
      <c r="MVT535" s="256"/>
      <c r="MVU535" s="256"/>
      <c r="MVV535" s="256"/>
      <c r="MVW535" s="256"/>
      <c r="MVX535" s="256"/>
      <c r="MVY535" s="256"/>
      <c r="MVZ535" s="256"/>
      <c r="MWA535" s="256"/>
      <c r="MWB535" s="256"/>
      <c r="MWC535" s="256"/>
      <c r="MWD535" s="256"/>
      <c r="MWE535" s="256"/>
      <c r="MWF535" s="256"/>
      <c r="MWG535" s="256"/>
      <c r="MWH535" s="256"/>
      <c r="MWI535" s="256"/>
      <c r="MWJ535" s="256"/>
      <c r="MWK535" s="256"/>
      <c r="MWL535" s="256"/>
      <c r="MWM535" s="256"/>
      <c r="MWN535" s="256"/>
      <c r="MWO535" s="256"/>
      <c r="MWP535" s="256"/>
      <c r="MWQ535" s="256"/>
      <c r="MWR535" s="256"/>
      <c r="MWS535" s="256"/>
      <c r="MWT535" s="256"/>
      <c r="MWU535" s="256"/>
      <c r="MWV535" s="256"/>
      <c r="MWW535" s="256"/>
      <c r="MWX535" s="256"/>
      <c r="MWY535" s="256"/>
      <c r="MWZ535" s="256"/>
      <c r="MXA535" s="256"/>
      <c r="MXB535" s="256"/>
      <c r="MXC535" s="256"/>
      <c r="MXD535" s="256"/>
      <c r="MXE535" s="256"/>
      <c r="MXF535" s="256"/>
      <c r="MXG535" s="256"/>
      <c r="MXH535" s="256"/>
      <c r="MXI535" s="256"/>
      <c r="MXJ535" s="256"/>
      <c r="MXK535" s="256"/>
      <c r="MXL535" s="256"/>
      <c r="MXM535" s="256"/>
      <c r="MXN535" s="256"/>
      <c r="MXO535" s="256"/>
      <c r="MXP535" s="256"/>
      <c r="MXQ535" s="256"/>
      <c r="MXR535" s="256"/>
      <c r="MXS535" s="256"/>
      <c r="MXT535" s="256"/>
      <c r="MXU535" s="256"/>
      <c r="MXV535" s="256"/>
      <c r="MXW535" s="256"/>
      <c r="MXX535" s="256"/>
      <c r="MXY535" s="256"/>
      <c r="MXZ535" s="256"/>
      <c r="MYA535" s="256"/>
      <c r="MYB535" s="256"/>
      <c r="MYC535" s="256"/>
      <c r="MYD535" s="256"/>
      <c r="MYE535" s="256"/>
      <c r="MYF535" s="256"/>
      <c r="MYG535" s="256"/>
      <c r="MYH535" s="256"/>
      <c r="MYI535" s="256"/>
      <c r="MYJ535" s="256"/>
      <c r="MYK535" s="256"/>
      <c r="MYL535" s="256"/>
      <c r="MYM535" s="256"/>
      <c r="MYN535" s="256"/>
      <c r="MYO535" s="256"/>
      <c r="MYP535" s="256"/>
      <c r="MYQ535" s="256"/>
      <c r="MYR535" s="256"/>
      <c r="MYS535" s="256"/>
      <c r="MYT535" s="256"/>
      <c r="MYU535" s="256"/>
      <c r="MYV535" s="256"/>
      <c r="MYW535" s="256"/>
      <c r="MYX535" s="256"/>
      <c r="MYY535" s="256"/>
      <c r="MYZ535" s="256"/>
      <c r="MZA535" s="256"/>
      <c r="MZB535" s="256"/>
      <c r="MZC535" s="256"/>
      <c r="MZD535" s="256"/>
      <c r="MZE535" s="256"/>
      <c r="MZF535" s="256"/>
      <c r="MZG535" s="256"/>
      <c r="MZH535" s="256"/>
      <c r="MZI535" s="256"/>
      <c r="MZJ535" s="256"/>
      <c r="MZK535" s="256"/>
      <c r="MZL535" s="256"/>
      <c r="MZM535" s="256"/>
      <c r="MZN535" s="256"/>
      <c r="MZO535" s="256"/>
      <c r="MZP535" s="256"/>
      <c r="MZQ535" s="256"/>
      <c r="MZR535" s="256"/>
      <c r="MZS535" s="256"/>
      <c r="MZT535" s="256"/>
      <c r="MZU535" s="256"/>
      <c r="MZV535" s="256"/>
      <c r="MZW535" s="256"/>
      <c r="MZX535" s="256"/>
      <c r="MZY535" s="256"/>
      <c r="MZZ535" s="256"/>
      <c r="NAA535" s="256"/>
      <c r="NAB535" s="256"/>
      <c r="NAC535" s="256"/>
      <c r="NAD535" s="256"/>
      <c r="NAE535" s="256"/>
      <c r="NAF535" s="256"/>
      <c r="NAG535" s="256"/>
      <c r="NAH535" s="256"/>
      <c r="NAI535" s="256"/>
      <c r="NAJ535" s="256"/>
      <c r="NAK535" s="256"/>
      <c r="NAL535" s="256"/>
      <c r="NAM535" s="256"/>
      <c r="NAN535" s="256"/>
      <c r="NAO535" s="256"/>
      <c r="NAP535" s="256"/>
      <c r="NAQ535" s="256"/>
      <c r="NAR535" s="256"/>
      <c r="NAS535" s="256"/>
      <c r="NAT535" s="256"/>
      <c r="NAU535" s="256"/>
      <c r="NAV535" s="256"/>
      <c r="NAW535" s="256"/>
      <c r="NAX535" s="256"/>
      <c r="NAY535" s="256"/>
      <c r="NAZ535" s="256"/>
      <c r="NBA535" s="256"/>
      <c r="NBB535" s="256"/>
      <c r="NBC535" s="256"/>
      <c r="NBD535" s="256"/>
      <c r="NBE535" s="256"/>
      <c r="NBF535" s="256"/>
      <c r="NBG535" s="256"/>
      <c r="NBH535" s="256"/>
      <c r="NBI535" s="256"/>
      <c r="NBJ535" s="256"/>
      <c r="NBK535" s="256"/>
      <c r="NBL535" s="256"/>
      <c r="NBM535" s="256"/>
      <c r="NBN535" s="256"/>
      <c r="NBO535" s="256"/>
      <c r="NBP535" s="256"/>
      <c r="NBQ535" s="256"/>
      <c r="NBR535" s="256"/>
      <c r="NBS535" s="256"/>
      <c r="NBT535" s="256"/>
      <c r="NBU535" s="256"/>
      <c r="NBV535" s="256"/>
      <c r="NBW535" s="256"/>
      <c r="NBX535" s="256"/>
      <c r="NBY535" s="256"/>
      <c r="NBZ535" s="256"/>
      <c r="NCA535" s="256"/>
      <c r="NCB535" s="256"/>
      <c r="NCC535" s="256"/>
      <c r="NCD535" s="256"/>
      <c r="NCE535" s="256"/>
      <c r="NCF535" s="256"/>
      <c r="NCG535" s="256"/>
      <c r="NCH535" s="256"/>
      <c r="NCI535" s="256"/>
      <c r="NCJ535" s="256"/>
      <c r="NCK535" s="256"/>
      <c r="NCL535" s="256"/>
      <c r="NCM535" s="256"/>
      <c r="NCN535" s="256"/>
      <c r="NCO535" s="256"/>
      <c r="NCP535" s="256"/>
      <c r="NCQ535" s="256"/>
      <c r="NCR535" s="256"/>
      <c r="NCS535" s="256"/>
      <c r="NCT535" s="256"/>
      <c r="NCU535" s="256"/>
      <c r="NCV535" s="256"/>
      <c r="NCW535" s="256"/>
      <c r="NCX535" s="256"/>
      <c r="NCY535" s="256"/>
      <c r="NCZ535" s="256"/>
      <c r="NDA535" s="256"/>
      <c r="NDB535" s="256"/>
      <c r="NDC535" s="256"/>
      <c r="NDD535" s="256"/>
      <c r="NDE535" s="256"/>
      <c r="NDF535" s="256"/>
      <c r="NDG535" s="256"/>
      <c r="NDH535" s="256"/>
      <c r="NDI535" s="256"/>
      <c r="NDJ535" s="256"/>
      <c r="NDK535" s="256"/>
      <c r="NDL535" s="256"/>
      <c r="NDM535" s="256"/>
      <c r="NDN535" s="256"/>
      <c r="NDO535" s="256"/>
      <c r="NDP535" s="256"/>
      <c r="NDQ535" s="256"/>
      <c r="NDR535" s="256"/>
      <c r="NDS535" s="256"/>
      <c r="NDT535" s="256"/>
      <c r="NDU535" s="256"/>
      <c r="NDV535" s="256"/>
      <c r="NDW535" s="256"/>
      <c r="NDX535" s="256"/>
      <c r="NDY535" s="256"/>
      <c r="NDZ535" s="256"/>
      <c r="NEA535" s="256"/>
      <c r="NEB535" s="256"/>
      <c r="NEC535" s="256"/>
      <c r="NED535" s="256"/>
      <c r="NEE535" s="256"/>
      <c r="NEF535" s="256"/>
      <c r="NEG535" s="256"/>
      <c r="NEH535" s="256"/>
      <c r="NEI535" s="256"/>
      <c r="NEJ535" s="256"/>
      <c r="NEK535" s="256"/>
      <c r="NEL535" s="256"/>
      <c r="NEM535" s="256"/>
      <c r="NEN535" s="256"/>
      <c r="NEO535" s="256"/>
      <c r="NEP535" s="256"/>
      <c r="NEQ535" s="256"/>
      <c r="NER535" s="256"/>
      <c r="NES535" s="256"/>
      <c r="NET535" s="256"/>
      <c r="NEU535" s="256"/>
      <c r="NEV535" s="256"/>
      <c r="NEW535" s="256"/>
      <c r="NEX535" s="256"/>
      <c r="NEY535" s="256"/>
      <c r="NEZ535" s="256"/>
      <c r="NFA535" s="256"/>
      <c r="NFB535" s="256"/>
      <c r="NFC535" s="256"/>
      <c r="NFD535" s="256"/>
      <c r="NFE535" s="256"/>
      <c r="NFF535" s="256"/>
      <c r="NFG535" s="256"/>
      <c r="NFH535" s="256"/>
      <c r="NFI535" s="256"/>
      <c r="NFJ535" s="256"/>
      <c r="NFK535" s="256"/>
      <c r="NFL535" s="256"/>
      <c r="NFM535" s="256"/>
      <c r="NFN535" s="256"/>
      <c r="NFO535" s="256"/>
      <c r="NFP535" s="256"/>
      <c r="NFQ535" s="256"/>
      <c r="NFR535" s="256"/>
      <c r="NFS535" s="256"/>
      <c r="NFT535" s="256"/>
      <c r="NFU535" s="256"/>
      <c r="NFV535" s="256"/>
      <c r="NFW535" s="256"/>
      <c r="NFX535" s="256"/>
      <c r="NFY535" s="256"/>
      <c r="NFZ535" s="256"/>
      <c r="NGA535" s="256"/>
      <c r="NGB535" s="256"/>
      <c r="NGC535" s="256"/>
      <c r="NGD535" s="256"/>
      <c r="NGE535" s="256"/>
      <c r="NGF535" s="256"/>
      <c r="NGG535" s="256"/>
      <c r="NGH535" s="256"/>
      <c r="NGI535" s="256"/>
      <c r="NGJ535" s="256"/>
      <c r="NGK535" s="256"/>
      <c r="NGL535" s="256"/>
      <c r="NGM535" s="256"/>
      <c r="NGN535" s="256"/>
      <c r="NGO535" s="256"/>
      <c r="NGP535" s="256"/>
      <c r="NGQ535" s="256"/>
      <c r="NGR535" s="256"/>
      <c r="NGS535" s="256"/>
      <c r="NGT535" s="256"/>
      <c r="NGU535" s="256"/>
      <c r="NGV535" s="256"/>
      <c r="NGW535" s="256"/>
      <c r="NGX535" s="256"/>
      <c r="NGY535" s="256"/>
      <c r="NGZ535" s="256"/>
      <c r="NHA535" s="256"/>
      <c r="NHB535" s="256"/>
      <c r="NHC535" s="256"/>
      <c r="NHD535" s="256"/>
      <c r="NHE535" s="256"/>
      <c r="NHF535" s="256"/>
      <c r="NHG535" s="256"/>
      <c r="NHH535" s="256"/>
      <c r="NHI535" s="256"/>
      <c r="NHJ535" s="256"/>
      <c r="NHK535" s="256"/>
      <c r="NHL535" s="256"/>
      <c r="NHM535" s="256"/>
      <c r="NHN535" s="256"/>
      <c r="NHO535" s="256"/>
      <c r="NHP535" s="256"/>
      <c r="NHQ535" s="256"/>
      <c r="NHR535" s="256"/>
      <c r="NHS535" s="256"/>
      <c r="NHT535" s="256"/>
      <c r="NHU535" s="256"/>
      <c r="NHV535" s="256"/>
      <c r="NHW535" s="256"/>
      <c r="NHX535" s="256"/>
      <c r="NHY535" s="256"/>
      <c r="NHZ535" s="256"/>
      <c r="NIA535" s="256"/>
      <c r="NIB535" s="256"/>
      <c r="NIC535" s="256"/>
      <c r="NID535" s="256"/>
      <c r="NIE535" s="256"/>
      <c r="NIF535" s="256"/>
      <c r="NIG535" s="256"/>
      <c r="NIH535" s="256"/>
      <c r="NII535" s="256"/>
      <c r="NIJ535" s="256"/>
      <c r="NIK535" s="256"/>
      <c r="NIL535" s="256"/>
      <c r="NIM535" s="256"/>
      <c r="NIN535" s="256"/>
      <c r="NIO535" s="256"/>
      <c r="NIP535" s="256"/>
      <c r="NIQ535" s="256"/>
      <c r="NIR535" s="256"/>
      <c r="NIS535" s="256"/>
      <c r="NIT535" s="256"/>
      <c r="NIU535" s="256"/>
      <c r="NIV535" s="256"/>
      <c r="NIW535" s="256"/>
      <c r="NIX535" s="256"/>
      <c r="NIY535" s="256"/>
      <c r="NIZ535" s="256"/>
      <c r="NJA535" s="256"/>
      <c r="NJB535" s="256"/>
      <c r="NJC535" s="256"/>
      <c r="NJD535" s="256"/>
      <c r="NJE535" s="256"/>
      <c r="NJF535" s="256"/>
      <c r="NJG535" s="256"/>
      <c r="NJH535" s="256"/>
      <c r="NJI535" s="256"/>
      <c r="NJJ535" s="256"/>
      <c r="NJK535" s="256"/>
      <c r="NJL535" s="256"/>
      <c r="NJM535" s="256"/>
      <c r="NJN535" s="256"/>
      <c r="NJO535" s="256"/>
      <c r="NJP535" s="256"/>
      <c r="NJQ535" s="256"/>
      <c r="NJR535" s="256"/>
      <c r="NJS535" s="256"/>
      <c r="NJT535" s="256"/>
      <c r="NJU535" s="256"/>
      <c r="NJV535" s="256"/>
      <c r="NJW535" s="256"/>
      <c r="NJX535" s="256"/>
      <c r="NJY535" s="256"/>
      <c r="NJZ535" s="256"/>
      <c r="NKA535" s="256"/>
      <c r="NKB535" s="256"/>
      <c r="NKC535" s="256"/>
      <c r="NKD535" s="256"/>
      <c r="NKE535" s="256"/>
      <c r="NKF535" s="256"/>
      <c r="NKG535" s="256"/>
      <c r="NKH535" s="256"/>
      <c r="NKI535" s="256"/>
      <c r="NKJ535" s="256"/>
      <c r="NKK535" s="256"/>
      <c r="NKL535" s="256"/>
      <c r="NKM535" s="256"/>
      <c r="NKN535" s="256"/>
      <c r="NKO535" s="256"/>
      <c r="NKP535" s="256"/>
      <c r="NKQ535" s="256"/>
      <c r="NKR535" s="256"/>
      <c r="NKS535" s="256"/>
      <c r="NKT535" s="256"/>
      <c r="NKU535" s="256"/>
      <c r="NKV535" s="256"/>
      <c r="NKW535" s="256"/>
      <c r="NKX535" s="256"/>
      <c r="NKY535" s="256"/>
      <c r="NKZ535" s="256"/>
      <c r="NLA535" s="256"/>
      <c r="NLB535" s="256"/>
      <c r="NLC535" s="256"/>
      <c r="NLD535" s="256"/>
      <c r="NLE535" s="256"/>
      <c r="NLF535" s="256"/>
      <c r="NLG535" s="256"/>
      <c r="NLH535" s="256"/>
      <c r="NLI535" s="256"/>
      <c r="NLJ535" s="256"/>
      <c r="NLK535" s="256"/>
      <c r="NLL535" s="256"/>
      <c r="NLM535" s="256"/>
      <c r="NLN535" s="256"/>
      <c r="NLO535" s="256"/>
      <c r="NLP535" s="256"/>
      <c r="NLQ535" s="256"/>
      <c r="NLR535" s="256"/>
      <c r="NLS535" s="256"/>
      <c r="NLT535" s="256"/>
      <c r="NLU535" s="256"/>
      <c r="NLV535" s="256"/>
      <c r="NLW535" s="256"/>
      <c r="NLX535" s="256"/>
      <c r="NLY535" s="256"/>
      <c r="NLZ535" s="256"/>
      <c r="NMA535" s="256"/>
      <c r="NMB535" s="256"/>
      <c r="NMC535" s="256"/>
      <c r="NMD535" s="256"/>
      <c r="NME535" s="256"/>
      <c r="NMF535" s="256"/>
      <c r="NMG535" s="256"/>
      <c r="NMH535" s="256"/>
      <c r="NMI535" s="256"/>
      <c r="NMJ535" s="256"/>
      <c r="NMK535" s="256"/>
      <c r="NML535" s="256"/>
      <c r="NMM535" s="256"/>
      <c r="NMN535" s="256"/>
      <c r="NMO535" s="256"/>
      <c r="NMP535" s="256"/>
      <c r="NMQ535" s="256"/>
      <c r="NMR535" s="256"/>
      <c r="NMS535" s="256"/>
      <c r="NMT535" s="256"/>
      <c r="NMU535" s="256"/>
      <c r="NMV535" s="256"/>
      <c r="NMW535" s="256"/>
      <c r="NMX535" s="256"/>
      <c r="NMY535" s="256"/>
      <c r="NMZ535" s="256"/>
      <c r="NNA535" s="256"/>
      <c r="NNB535" s="256"/>
      <c r="NNC535" s="256"/>
      <c r="NND535" s="256"/>
      <c r="NNE535" s="256"/>
      <c r="NNF535" s="256"/>
      <c r="NNG535" s="256"/>
      <c r="NNH535" s="256"/>
      <c r="NNI535" s="256"/>
      <c r="NNJ535" s="256"/>
      <c r="NNK535" s="256"/>
      <c r="NNL535" s="256"/>
      <c r="NNM535" s="256"/>
      <c r="NNN535" s="256"/>
      <c r="NNO535" s="256"/>
      <c r="NNP535" s="256"/>
      <c r="NNQ535" s="256"/>
      <c r="NNR535" s="256"/>
      <c r="NNS535" s="256"/>
      <c r="NNT535" s="256"/>
      <c r="NNU535" s="256"/>
      <c r="NNV535" s="256"/>
      <c r="NNW535" s="256"/>
      <c r="NNX535" s="256"/>
      <c r="NNY535" s="256"/>
      <c r="NNZ535" s="256"/>
      <c r="NOA535" s="256"/>
      <c r="NOB535" s="256"/>
      <c r="NOC535" s="256"/>
      <c r="NOD535" s="256"/>
      <c r="NOE535" s="256"/>
      <c r="NOF535" s="256"/>
      <c r="NOG535" s="256"/>
      <c r="NOH535" s="256"/>
      <c r="NOI535" s="256"/>
      <c r="NOJ535" s="256"/>
      <c r="NOK535" s="256"/>
      <c r="NOL535" s="256"/>
      <c r="NOM535" s="256"/>
      <c r="NON535" s="256"/>
      <c r="NOO535" s="256"/>
      <c r="NOP535" s="256"/>
      <c r="NOQ535" s="256"/>
      <c r="NOR535" s="256"/>
      <c r="NOS535" s="256"/>
      <c r="NOT535" s="256"/>
      <c r="NOU535" s="256"/>
      <c r="NOV535" s="256"/>
      <c r="NOW535" s="256"/>
      <c r="NOX535" s="256"/>
      <c r="NOY535" s="256"/>
      <c r="NOZ535" s="256"/>
      <c r="NPA535" s="256"/>
      <c r="NPB535" s="256"/>
      <c r="NPC535" s="256"/>
      <c r="NPD535" s="256"/>
      <c r="NPE535" s="256"/>
      <c r="NPF535" s="256"/>
      <c r="NPG535" s="256"/>
      <c r="NPH535" s="256"/>
      <c r="NPI535" s="256"/>
      <c r="NPJ535" s="256"/>
      <c r="NPK535" s="256"/>
      <c r="NPL535" s="256"/>
      <c r="NPM535" s="256"/>
      <c r="NPN535" s="256"/>
      <c r="NPO535" s="256"/>
      <c r="NPP535" s="256"/>
      <c r="NPQ535" s="256"/>
      <c r="NPR535" s="256"/>
      <c r="NPS535" s="256"/>
      <c r="NPT535" s="256"/>
      <c r="NPU535" s="256"/>
      <c r="NPV535" s="256"/>
      <c r="NPW535" s="256"/>
      <c r="NPX535" s="256"/>
      <c r="NPY535" s="256"/>
      <c r="NPZ535" s="256"/>
      <c r="NQA535" s="256"/>
      <c r="NQB535" s="256"/>
      <c r="NQC535" s="256"/>
      <c r="NQD535" s="256"/>
      <c r="NQE535" s="256"/>
      <c r="NQF535" s="256"/>
      <c r="NQG535" s="256"/>
      <c r="NQH535" s="256"/>
      <c r="NQI535" s="256"/>
      <c r="NQJ535" s="256"/>
      <c r="NQK535" s="256"/>
      <c r="NQL535" s="256"/>
      <c r="NQM535" s="256"/>
      <c r="NQN535" s="256"/>
      <c r="NQO535" s="256"/>
      <c r="NQP535" s="256"/>
      <c r="NQQ535" s="256"/>
      <c r="NQR535" s="256"/>
      <c r="NQS535" s="256"/>
      <c r="NQT535" s="256"/>
      <c r="NQU535" s="256"/>
      <c r="NQV535" s="256"/>
      <c r="NQW535" s="256"/>
      <c r="NQX535" s="256"/>
      <c r="NQY535" s="256"/>
      <c r="NQZ535" s="256"/>
      <c r="NRA535" s="256"/>
      <c r="NRB535" s="256"/>
      <c r="NRC535" s="256"/>
      <c r="NRD535" s="256"/>
      <c r="NRE535" s="256"/>
      <c r="NRF535" s="256"/>
      <c r="NRG535" s="256"/>
      <c r="NRH535" s="256"/>
      <c r="NRI535" s="256"/>
      <c r="NRJ535" s="256"/>
      <c r="NRK535" s="256"/>
      <c r="NRL535" s="256"/>
      <c r="NRM535" s="256"/>
      <c r="NRN535" s="256"/>
      <c r="NRO535" s="256"/>
      <c r="NRP535" s="256"/>
      <c r="NRQ535" s="256"/>
      <c r="NRR535" s="256"/>
      <c r="NRS535" s="256"/>
      <c r="NRT535" s="256"/>
      <c r="NRU535" s="256"/>
      <c r="NRV535" s="256"/>
      <c r="NRW535" s="256"/>
      <c r="NRX535" s="256"/>
      <c r="NRY535" s="256"/>
      <c r="NRZ535" s="256"/>
      <c r="NSA535" s="256"/>
      <c r="NSB535" s="256"/>
      <c r="NSC535" s="256"/>
      <c r="NSD535" s="256"/>
      <c r="NSE535" s="256"/>
      <c r="NSF535" s="256"/>
      <c r="NSG535" s="256"/>
      <c r="NSH535" s="256"/>
      <c r="NSI535" s="256"/>
      <c r="NSJ535" s="256"/>
      <c r="NSK535" s="256"/>
      <c r="NSL535" s="256"/>
      <c r="NSM535" s="256"/>
      <c r="NSN535" s="256"/>
      <c r="NSO535" s="256"/>
      <c r="NSP535" s="256"/>
      <c r="NSQ535" s="256"/>
      <c r="NSR535" s="256"/>
      <c r="NSS535" s="256"/>
      <c r="NST535" s="256"/>
      <c r="NSU535" s="256"/>
      <c r="NSV535" s="256"/>
      <c r="NSW535" s="256"/>
      <c r="NSX535" s="256"/>
      <c r="NSY535" s="256"/>
      <c r="NSZ535" s="256"/>
      <c r="NTA535" s="256"/>
      <c r="NTB535" s="256"/>
      <c r="NTC535" s="256"/>
      <c r="NTD535" s="256"/>
      <c r="NTE535" s="256"/>
      <c r="NTF535" s="256"/>
      <c r="NTG535" s="256"/>
      <c r="NTH535" s="256"/>
      <c r="NTI535" s="256"/>
      <c r="NTJ535" s="256"/>
      <c r="NTK535" s="256"/>
      <c r="NTL535" s="256"/>
      <c r="NTM535" s="256"/>
      <c r="NTN535" s="256"/>
      <c r="NTO535" s="256"/>
      <c r="NTP535" s="256"/>
      <c r="NTQ535" s="256"/>
      <c r="NTR535" s="256"/>
      <c r="NTS535" s="256"/>
      <c r="NTT535" s="256"/>
      <c r="NTU535" s="256"/>
      <c r="NTV535" s="256"/>
      <c r="NTW535" s="256"/>
      <c r="NTX535" s="256"/>
      <c r="NTY535" s="256"/>
      <c r="NTZ535" s="256"/>
      <c r="NUA535" s="256"/>
      <c r="NUB535" s="256"/>
      <c r="NUC535" s="256"/>
      <c r="NUD535" s="256"/>
      <c r="NUE535" s="256"/>
      <c r="NUF535" s="256"/>
      <c r="NUG535" s="256"/>
      <c r="NUH535" s="256"/>
      <c r="NUI535" s="256"/>
      <c r="NUJ535" s="256"/>
      <c r="NUK535" s="256"/>
      <c r="NUL535" s="256"/>
      <c r="NUM535" s="256"/>
      <c r="NUN535" s="256"/>
      <c r="NUO535" s="256"/>
      <c r="NUP535" s="256"/>
      <c r="NUQ535" s="256"/>
      <c r="NUR535" s="256"/>
      <c r="NUS535" s="256"/>
      <c r="NUT535" s="256"/>
      <c r="NUU535" s="256"/>
      <c r="NUV535" s="256"/>
      <c r="NUW535" s="256"/>
      <c r="NUX535" s="256"/>
      <c r="NUY535" s="256"/>
      <c r="NUZ535" s="256"/>
      <c r="NVA535" s="256"/>
      <c r="NVB535" s="256"/>
      <c r="NVC535" s="256"/>
      <c r="NVD535" s="256"/>
      <c r="NVE535" s="256"/>
      <c r="NVF535" s="256"/>
      <c r="NVG535" s="256"/>
      <c r="NVH535" s="256"/>
      <c r="NVI535" s="256"/>
      <c r="NVJ535" s="256"/>
      <c r="NVK535" s="256"/>
      <c r="NVL535" s="256"/>
      <c r="NVM535" s="256"/>
      <c r="NVN535" s="256"/>
      <c r="NVO535" s="256"/>
      <c r="NVP535" s="256"/>
      <c r="NVQ535" s="256"/>
      <c r="NVR535" s="256"/>
      <c r="NVS535" s="256"/>
      <c r="NVT535" s="256"/>
      <c r="NVU535" s="256"/>
      <c r="NVV535" s="256"/>
      <c r="NVW535" s="256"/>
      <c r="NVX535" s="256"/>
      <c r="NVY535" s="256"/>
      <c r="NVZ535" s="256"/>
      <c r="NWA535" s="256"/>
      <c r="NWB535" s="256"/>
      <c r="NWC535" s="256"/>
      <c r="NWD535" s="256"/>
      <c r="NWE535" s="256"/>
      <c r="NWF535" s="256"/>
      <c r="NWG535" s="256"/>
      <c r="NWH535" s="256"/>
      <c r="NWI535" s="256"/>
      <c r="NWJ535" s="256"/>
      <c r="NWK535" s="256"/>
      <c r="NWL535" s="256"/>
      <c r="NWM535" s="256"/>
      <c r="NWN535" s="256"/>
      <c r="NWO535" s="256"/>
      <c r="NWP535" s="256"/>
      <c r="NWQ535" s="256"/>
      <c r="NWR535" s="256"/>
      <c r="NWS535" s="256"/>
      <c r="NWT535" s="256"/>
      <c r="NWU535" s="256"/>
      <c r="NWV535" s="256"/>
      <c r="NWW535" s="256"/>
      <c r="NWX535" s="256"/>
      <c r="NWY535" s="256"/>
      <c r="NWZ535" s="256"/>
      <c r="NXA535" s="256"/>
      <c r="NXB535" s="256"/>
      <c r="NXC535" s="256"/>
      <c r="NXD535" s="256"/>
      <c r="NXE535" s="256"/>
      <c r="NXF535" s="256"/>
      <c r="NXG535" s="256"/>
      <c r="NXH535" s="256"/>
      <c r="NXI535" s="256"/>
      <c r="NXJ535" s="256"/>
      <c r="NXK535" s="256"/>
      <c r="NXL535" s="256"/>
      <c r="NXM535" s="256"/>
      <c r="NXN535" s="256"/>
      <c r="NXO535" s="256"/>
      <c r="NXP535" s="256"/>
      <c r="NXQ535" s="256"/>
      <c r="NXR535" s="256"/>
      <c r="NXS535" s="256"/>
      <c r="NXT535" s="256"/>
      <c r="NXU535" s="256"/>
      <c r="NXV535" s="256"/>
      <c r="NXW535" s="256"/>
      <c r="NXX535" s="256"/>
      <c r="NXY535" s="256"/>
      <c r="NXZ535" s="256"/>
      <c r="NYA535" s="256"/>
      <c r="NYB535" s="256"/>
      <c r="NYC535" s="256"/>
      <c r="NYD535" s="256"/>
      <c r="NYE535" s="256"/>
      <c r="NYF535" s="256"/>
      <c r="NYG535" s="256"/>
      <c r="NYH535" s="256"/>
      <c r="NYI535" s="256"/>
      <c r="NYJ535" s="256"/>
      <c r="NYK535" s="256"/>
      <c r="NYL535" s="256"/>
      <c r="NYM535" s="256"/>
      <c r="NYN535" s="256"/>
      <c r="NYO535" s="256"/>
      <c r="NYP535" s="256"/>
      <c r="NYQ535" s="256"/>
      <c r="NYR535" s="256"/>
      <c r="NYS535" s="256"/>
      <c r="NYT535" s="256"/>
      <c r="NYU535" s="256"/>
      <c r="NYV535" s="256"/>
      <c r="NYW535" s="256"/>
      <c r="NYX535" s="256"/>
      <c r="NYY535" s="256"/>
      <c r="NYZ535" s="256"/>
      <c r="NZA535" s="256"/>
      <c r="NZB535" s="256"/>
      <c r="NZC535" s="256"/>
      <c r="NZD535" s="256"/>
      <c r="NZE535" s="256"/>
      <c r="NZF535" s="256"/>
      <c r="NZG535" s="256"/>
      <c r="NZH535" s="256"/>
      <c r="NZI535" s="256"/>
      <c r="NZJ535" s="256"/>
      <c r="NZK535" s="256"/>
      <c r="NZL535" s="256"/>
      <c r="NZM535" s="256"/>
      <c r="NZN535" s="256"/>
      <c r="NZO535" s="256"/>
      <c r="NZP535" s="256"/>
      <c r="NZQ535" s="256"/>
      <c r="NZR535" s="256"/>
      <c r="NZS535" s="256"/>
      <c r="NZT535" s="256"/>
      <c r="NZU535" s="256"/>
      <c r="NZV535" s="256"/>
      <c r="NZW535" s="256"/>
      <c r="NZX535" s="256"/>
      <c r="NZY535" s="256"/>
      <c r="NZZ535" s="256"/>
      <c r="OAA535" s="256"/>
      <c r="OAB535" s="256"/>
      <c r="OAC535" s="256"/>
      <c r="OAD535" s="256"/>
      <c r="OAE535" s="256"/>
      <c r="OAF535" s="256"/>
      <c r="OAG535" s="256"/>
      <c r="OAH535" s="256"/>
      <c r="OAI535" s="256"/>
      <c r="OAJ535" s="256"/>
      <c r="OAK535" s="256"/>
      <c r="OAL535" s="256"/>
      <c r="OAM535" s="256"/>
      <c r="OAN535" s="256"/>
      <c r="OAO535" s="256"/>
      <c r="OAP535" s="256"/>
      <c r="OAQ535" s="256"/>
      <c r="OAR535" s="256"/>
      <c r="OAS535" s="256"/>
      <c r="OAT535" s="256"/>
      <c r="OAU535" s="256"/>
      <c r="OAV535" s="256"/>
      <c r="OAW535" s="256"/>
      <c r="OAX535" s="256"/>
      <c r="OAY535" s="256"/>
      <c r="OAZ535" s="256"/>
      <c r="OBA535" s="256"/>
      <c r="OBB535" s="256"/>
      <c r="OBC535" s="256"/>
      <c r="OBD535" s="256"/>
      <c r="OBE535" s="256"/>
      <c r="OBF535" s="256"/>
      <c r="OBG535" s="256"/>
      <c r="OBH535" s="256"/>
      <c r="OBI535" s="256"/>
      <c r="OBJ535" s="256"/>
      <c r="OBK535" s="256"/>
      <c r="OBL535" s="256"/>
      <c r="OBM535" s="256"/>
      <c r="OBN535" s="256"/>
      <c r="OBO535" s="256"/>
      <c r="OBP535" s="256"/>
      <c r="OBQ535" s="256"/>
      <c r="OBR535" s="256"/>
      <c r="OBS535" s="256"/>
      <c r="OBT535" s="256"/>
      <c r="OBU535" s="256"/>
      <c r="OBV535" s="256"/>
      <c r="OBW535" s="256"/>
      <c r="OBX535" s="256"/>
      <c r="OBY535" s="256"/>
      <c r="OBZ535" s="256"/>
      <c r="OCA535" s="256"/>
      <c r="OCB535" s="256"/>
      <c r="OCC535" s="256"/>
      <c r="OCD535" s="256"/>
      <c r="OCE535" s="256"/>
      <c r="OCF535" s="256"/>
      <c r="OCG535" s="256"/>
      <c r="OCH535" s="256"/>
      <c r="OCI535" s="256"/>
      <c r="OCJ535" s="256"/>
      <c r="OCK535" s="256"/>
      <c r="OCL535" s="256"/>
      <c r="OCM535" s="256"/>
      <c r="OCN535" s="256"/>
      <c r="OCO535" s="256"/>
      <c r="OCP535" s="256"/>
      <c r="OCQ535" s="256"/>
      <c r="OCR535" s="256"/>
      <c r="OCS535" s="256"/>
      <c r="OCT535" s="256"/>
      <c r="OCU535" s="256"/>
      <c r="OCV535" s="256"/>
      <c r="OCW535" s="256"/>
      <c r="OCX535" s="256"/>
      <c r="OCY535" s="256"/>
      <c r="OCZ535" s="256"/>
      <c r="ODA535" s="256"/>
      <c r="ODB535" s="256"/>
      <c r="ODC535" s="256"/>
      <c r="ODD535" s="256"/>
      <c r="ODE535" s="256"/>
      <c r="ODF535" s="256"/>
      <c r="ODG535" s="256"/>
      <c r="ODH535" s="256"/>
      <c r="ODI535" s="256"/>
      <c r="ODJ535" s="256"/>
      <c r="ODK535" s="256"/>
      <c r="ODL535" s="256"/>
      <c r="ODM535" s="256"/>
      <c r="ODN535" s="256"/>
      <c r="ODO535" s="256"/>
      <c r="ODP535" s="256"/>
      <c r="ODQ535" s="256"/>
      <c r="ODR535" s="256"/>
      <c r="ODS535" s="256"/>
      <c r="ODT535" s="256"/>
      <c r="ODU535" s="256"/>
      <c r="ODV535" s="256"/>
      <c r="ODW535" s="256"/>
      <c r="ODX535" s="256"/>
      <c r="ODY535" s="256"/>
      <c r="ODZ535" s="256"/>
      <c r="OEA535" s="256"/>
      <c r="OEB535" s="256"/>
      <c r="OEC535" s="256"/>
      <c r="OED535" s="256"/>
      <c r="OEE535" s="256"/>
      <c r="OEF535" s="256"/>
      <c r="OEG535" s="256"/>
      <c r="OEH535" s="256"/>
      <c r="OEI535" s="256"/>
      <c r="OEJ535" s="256"/>
      <c r="OEK535" s="256"/>
      <c r="OEL535" s="256"/>
      <c r="OEM535" s="256"/>
      <c r="OEN535" s="256"/>
      <c r="OEO535" s="256"/>
      <c r="OEP535" s="256"/>
      <c r="OEQ535" s="256"/>
      <c r="OER535" s="256"/>
      <c r="OES535" s="256"/>
      <c r="OET535" s="256"/>
      <c r="OEU535" s="256"/>
      <c r="OEV535" s="256"/>
      <c r="OEW535" s="256"/>
      <c r="OEX535" s="256"/>
      <c r="OEY535" s="256"/>
      <c r="OEZ535" s="256"/>
      <c r="OFA535" s="256"/>
      <c r="OFB535" s="256"/>
      <c r="OFC535" s="256"/>
      <c r="OFD535" s="256"/>
      <c r="OFE535" s="256"/>
      <c r="OFF535" s="256"/>
      <c r="OFG535" s="256"/>
      <c r="OFH535" s="256"/>
      <c r="OFI535" s="256"/>
      <c r="OFJ535" s="256"/>
      <c r="OFK535" s="256"/>
      <c r="OFL535" s="256"/>
      <c r="OFM535" s="256"/>
      <c r="OFN535" s="256"/>
      <c r="OFO535" s="256"/>
      <c r="OFP535" s="256"/>
      <c r="OFQ535" s="256"/>
      <c r="OFR535" s="256"/>
      <c r="OFS535" s="256"/>
      <c r="OFT535" s="256"/>
      <c r="OFU535" s="256"/>
      <c r="OFV535" s="256"/>
      <c r="OFW535" s="256"/>
      <c r="OFX535" s="256"/>
      <c r="OFY535" s="256"/>
      <c r="OFZ535" s="256"/>
      <c r="OGA535" s="256"/>
      <c r="OGB535" s="256"/>
      <c r="OGC535" s="256"/>
      <c r="OGD535" s="256"/>
      <c r="OGE535" s="256"/>
      <c r="OGF535" s="256"/>
      <c r="OGG535" s="256"/>
      <c r="OGH535" s="256"/>
      <c r="OGI535" s="256"/>
      <c r="OGJ535" s="256"/>
      <c r="OGK535" s="256"/>
      <c r="OGL535" s="256"/>
      <c r="OGM535" s="256"/>
      <c r="OGN535" s="256"/>
      <c r="OGO535" s="256"/>
      <c r="OGP535" s="256"/>
      <c r="OGQ535" s="256"/>
      <c r="OGR535" s="256"/>
      <c r="OGS535" s="256"/>
      <c r="OGT535" s="256"/>
      <c r="OGU535" s="256"/>
      <c r="OGV535" s="256"/>
      <c r="OGW535" s="256"/>
      <c r="OGX535" s="256"/>
      <c r="OGY535" s="256"/>
      <c r="OGZ535" s="256"/>
      <c r="OHA535" s="256"/>
      <c r="OHB535" s="256"/>
      <c r="OHC535" s="256"/>
      <c r="OHD535" s="256"/>
      <c r="OHE535" s="256"/>
      <c r="OHF535" s="256"/>
      <c r="OHG535" s="256"/>
      <c r="OHH535" s="256"/>
      <c r="OHI535" s="256"/>
      <c r="OHJ535" s="256"/>
      <c r="OHK535" s="256"/>
      <c r="OHL535" s="256"/>
      <c r="OHM535" s="256"/>
      <c r="OHN535" s="256"/>
      <c r="OHO535" s="256"/>
      <c r="OHP535" s="256"/>
      <c r="OHQ535" s="256"/>
      <c r="OHR535" s="256"/>
      <c r="OHS535" s="256"/>
      <c r="OHT535" s="256"/>
      <c r="OHU535" s="256"/>
      <c r="OHV535" s="256"/>
      <c r="OHW535" s="256"/>
      <c r="OHX535" s="256"/>
      <c r="OHY535" s="256"/>
      <c r="OHZ535" s="256"/>
      <c r="OIA535" s="256"/>
      <c r="OIB535" s="256"/>
      <c r="OIC535" s="256"/>
      <c r="OID535" s="256"/>
      <c r="OIE535" s="256"/>
      <c r="OIF535" s="256"/>
      <c r="OIG535" s="256"/>
      <c r="OIH535" s="256"/>
      <c r="OII535" s="256"/>
      <c r="OIJ535" s="256"/>
      <c r="OIK535" s="256"/>
      <c r="OIL535" s="256"/>
      <c r="OIM535" s="256"/>
      <c r="OIN535" s="256"/>
      <c r="OIO535" s="256"/>
      <c r="OIP535" s="256"/>
      <c r="OIQ535" s="256"/>
      <c r="OIR535" s="256"/>
      <c r="OIS535" s="256"/>
      <c r="OIT535" s="256"/>
      <c r="OIU535" s="256"/>
      <c r="OIV535" s="256"/>
      <c r="OIW535" s="256"/>
      <c r="OIX535" s="256"/>
      <c r="OIY535" s="256"/>
      <c r="OIZ535" s="256"/>
      <c r="OJA535" s="256"/>
      <c r="OJB535" s="256"/>
      <c r="OJC535" s="256"/>
      <c r="OJD535" s="256"/>
      <c r="OJE535" s="256"/>
      <c r="OJF535" s="256"/>
      <c r="OJG535" s="256"/>
      <c r="OJH535" s="256"/>
      <c r="OJI535" s="256"/>
      <c r="OJJ535" s="256"/>
      <c r="OJK535" s="256"/>
      <c r="OJL535" s="256"/>
      <c r="OJM535" s="256"/>
      <c r="OJN535" s="256"/>
      <c r="OJO535" s="256"/>
      <c r="OJP535" s="256"/>
      <c r="OJQ535" s="256"/>
      <c r="OJR535" s="256"/>
      <c r="OJS535" s="256"/>
      <c r="OJT535" s="256"/>
      <c r="OJU535" s="256"/>
      <c r="OJV535" s="256"/>
      <c r="OJW535" s="256"/>
      <c r="OJX535" s="256"/>
      <c r="OJY535" s="256"/>
      <c r="OJZ535" s="256"/>
      <c r="OKA535" s="256"/>
      <c r="OKB535" s="256"/>
      <c r="OKC535" s="256"/>
      <c r="OKD535" s="256"/>
      <c r="OKE535" s="256"/>
      <c r="OKF535" s="256"/>
      <c r="OKG535" s="256"/>
      <c r="OKH535" s="256"/>
      <c r="OKI535" s="256"/>
      <c r="OKJ535" s="256"/>
      <c r="OKK535" s="256"/>
      <c r="OKL535" s="256"/>
      <c r="OKM535" s="256"/>
      <c r="OKN535" s="256"/>
      <c r="OKO535" s="256"/>
      <c r="OKP535" s="256"/>
      <c r="OKQ535" s="256"/>
      <c r="OKR535" s="256"/>
      <c r="OKS535" s="256"/>
      <c r="OKT535" s="256"/>
      <c r="OKU535" s="256"/>
      <c r="OKV535" s="256"/>
      <c r="OKW535" s="256"/>
      <c r="OKX535" s="256"/>
      <c r="OKY535" s="256"/>
      <c r="OKZ535" s="256"/>
      <c r="OLA535" s="256"/>
      <c r="OLB535" s="256"/>
      <c r="OLC535" s="256"/>
      <c r="OLD535" s="256"/>
      <c r="OLE535" s="256"/>
      <c r="OLF535" s="256"/>
      <c r="OLG535" s="256"/>
      <c r="OLH535" s="256"/>
      <c r="OLI535" s="256"/>
      <c r="OLJ535" s="256"/>
      <c r="OLK535" s="256"/>
      <c r="OLL535" s="256"/>
      <c r="OLM535" s="256"/>
      <c r="OLN535" s="256"/>
      <c r="OLO535" s="256"/>
      <c r="OLP535" s="256"/>
      <c r="OLQ535" s="256"/>
      <c r="OLR535" s="256"/>
      <c r="OLS535" s="256"/>
      <c r="OLT535" s="256"/>
      <c r="OLU535" s="256"/>
      <c r="OLV535" s="256"/>
      <c r="OLW535" s="256"/>
      <c r="OLX535" s="256"/>
      <c r="OLY535" s="256"/>
      <c r="OLZ535" s="256"/>
      <c r="OMA535" s="256"/>
      <c r="OMB535" s="256"/>
      <c r="OMC535" s="256"/>
      <c r="OMD535" s="256"/>
      <c r="OME535" s="256"/>
      <c r="OMF535" s="256"/>
      <c r="OMG535" s="256"/>
      <c r="OMH535" s="256"/>
      <c r="OMI535" s="256"/>
      <c r="OMJ535" s="256"/>
      <c r="OMK535" s="256"/>
      <c r="OML535" s="256"/>
      <c r="OMM535" s="256"/>
      <c r="OMN535" s="256"/>
      <c r="OMO535" s="256"/>
      <c r="OMP535" s="256"/>
      <c r="OMQ535" s="256"/>
      <c r="OMR535" s="256"/>
      <c r="OMS535" s="256"/>
      <c r="OMT535" s="256"/>
      <c r="OMU535" s="256"/>
      <c r="OMV535" s="256"/>
      <c r="OMW535" s="256"/>
      <c r="OMX535" s="256"/>
      <c r="OMY535" s="256"/>
      <c r="OMZ535" s="256"/>
      <c r="ONA535" s="256"/>
      <c r="ONB535" s="256"/>
      <c r="ONC535" s="256"/>
      <c r="OND535" s="256"/>
      <c r="ONE535" s="256"/>
      <c r="ONF535" s="256"/>
      <c r="ONG535" s="256"/>
      <c r="ONH535" s="256"/>
      <c r="ONI535" s="256"/>
      <c r="ONJ535" s="256"/>
      <c r="ONK535" s="256"/>
      <c r="ONL535" s="256"/>
      <c r="ONM535" s="256"/>
      <c r="ONN535" s="256"/>
      <c r="ONO535" s="256"/>
      <c r="ONP535" s="256"/>
      <c r="ONQ535" s="256"/>
      <c r="ONR535" s="256"/>
      <c r="ONS535" s="256"/>
      <c r="ONT535" s="256"/>
      <c r="ONU535" s="256"/>
      <c r="ONV535" s="256"/>
      <c r="ONW535" s="256"/>
      <c r="ONX535" s="256"/>
      <c r="ONY535" s="256"/>
      <c r="ONZ535" s="256"/>
      <c r="OOA535" s="256"/>
      <c r="OOB535" s="256"/>
      <c r="OOC535" s="256"/>
      <c r="OOD535" s="256"/>
      <c r="OOE535" s="256"/>
      <c r="OOF535" s="256"/>
      <c r="OOG535" s="256"/>
      <c r="OOH535" s="256"/>
      <c r="OOI535" s="256"/>
      <c r="OOJ535" s="256"/>
      <c r="OOK535" s="256"/>
      <c r="OOL535" s="256"/>
      <c r="OOM535" s="256"/>
      <c r="OON535" s="256"/>
      <c r="OOO535" s="256"/>
      <c r="OOP535" s="256"/>
      <c r="OOQ535" s="256"/>
      <c r="OOR535" s="256"/>
      <c r="OOS535" s="256"/>
      <c r="OOT535" s="256"/>
      <c r="OOU535" s="256"/>
      <c r="OOV535" s="256"/>
      <c r="OOW535" s="256"/>
      <c r="OOX535" s="256"/>
      <c r="OOY535" s="256"/>
      <c r="OOZ535" s="256"/>
      <c r="OPA535" s="256"/>
      <c r="OPB535" s="256"/>
      <c r="OPC535" s="256"/>
      <c r="OPD535" s="256"/>
      <c r="OPE535" s="256"/>
      <c r="OPF535" s="256"/>
      <c r="OPG535" s="256"/>
      <c r="OPH535" s="256"/>
      <c r="OPI535" s="256"/>
      <c r="OPJ535" s="256"/>
      <c r="OPK535" s="256"/>
      <c r="OPL535" s="256"/>
      <c r="OPM535" s="256"/>
      <c r="OPN535" s="256"/>
      <c r="OPO535" s="256"/>
      <c r="OPP535" s="256"/>
      <c r="OPQ535" s="256"/>
      <c r="OPR535" s="256"/>
      <c r="OPS535" s="256"/>
      <c r="OPT535" s="256"/>
      <c r="OPU535" s="256"/>
      <c r="OPV535" s="256"/>
      <c r="OPW535" s="256"/>
      <c r="OPX535" s="256"/>
      <c r="OPY535" s="256"/>
      <c r="OPZ535" s="256"/>
      <c r="OQA535" s="256"/>
      <c r="OQB535" s="256"/>
      <c r="OQC535" s="256"/>
      <c r="OQD535" s="256"/>
      <c r="OQE535" s="256"/>
      <c r="OQF535" s="256"/>
      <c r="OQG535" s="256"/>
      <c r="OQH535" s="256"/>
      <c r="OQI535" s="256"/>
      <c r="OQJ535" s="256"/>
      <c r="OQK535" s="256"/>
      <c r="OQL535" s="256"/>
      <c r="OQM535" s="256"/>
      <c r="OQN535" s="256"/>
      <c r="OQO535" s="256"/>
      <c r="OQP535" s="256"/>
      <c r="OQQ535" s="256"/>
      <c r="OQR535" s="256"/>
      <c r="OQS535" s="256"/>
      <c r="OQT535" s="256"/>
      <c r="OQU535" s="256"/>
      <c r="OQV535" s="256"/>
      <c r="OQW535" s="256"/>
      <c r="OQX535" s="256"/>
      <c r="OQY535" s="256"/>
      <c r="OQZ535" s="256"/>
      <c r="ORA535" s="256"/>
      <c r="ORB535" s="256"/>
      <c r="ORC535" s="256"/>
      <c r="ORD535" s="256"/>
      <c r="ORE535" s="256"/>
      <c r="ORF535" s="256"/>
      <c r="ORG535" s="256"/>
      <c r="ORH535" s="256"/>
      <c r="ORI535" s="256"/>
      <c r="ORJ535" s="256"/>
      <c r="ORK535" s="256"/>
      <c r="ORL535" s="256"/>
      <c r="ORM535" s="256"/>
      <c r="ORN535" s="256"/>
      <c r="ORO535" s="256"/>
      <c r="ORP535" s="256"/>
      <c r="ORQ535" s="256"/>
      <c r="ORR535" s="256"/>
      <c r="ORS535" s="256"/>
      <c r="ORT535" s="256"/>
      <c r="ORU535" s="256"/>
      <c r="ORV535" s="256"/>
      <c r="ORW535" s="256"/>
      <c r="ORX535" s="256"/>
      <c r="ORY535" s="256"/>
      <c r="ORZ535" s="256"/>
      <c r="OSA535" s="256"/>
      <c r="OSB535" s="256"/>
      <c r="OSC535" s="256"/>
      <c r="OSD535" s="256"/>
      <c r="OSE535" s="256"/>
      <c r="OSF535" s="256"/>
      <c r="OSG535" s="256"/>
      <c r="OSH535" s="256"/>
      <c r="OSI535" s="256"/>
      <c r="OSJ535" s="256"/>
      <c r="OSK535" s="256"/>
      <c r="OSL535" s="256"/>
      <c r="OSM535" s="256"/>
      <c r="OSN535" s="256"/>
      <c r="OSO535" s="256"/>
      <c r="OSP535" s="256"/>
      <c r="OSQ535" s="256"/>
      <c r="OSR535" s="256"/>
      <c r="OSS535" s="256"/>
      <c r="OST535" s="256"/>
      <c r="OSU535" s="256"/>
      <c r="OSV535" s="256"/>
      <c r="OSW535" s="256"/>
      <c r="OSX535" s="256"/>
      <c r="OSY535" s="256"/>
      <c r="OSZ535" s="256"/>
      <c r="OTA535" s="256"/>
      <c r="OTB535" s="256"/>
      <c r="OTC535" s="256"/>
      <c r="OTD535" s="256"/>
      <c r="OTE535" s="256"/>
      <c r="OTF535" s="256"/>
      <c r="OTG535" s="256"/>
      <c r="OTH535" s="256"/>
      <c r="OTI535" s="256"/>
      <c r="OTJ535" s="256"/>
      <c r="OTK535" s="256"/>
      <c r="OTL535" s="256"/>
      <c r="OTM535" s="256"/>
      <c r="OTN535" s="256"/>
      <c r="OTO535" s="256"/>
      <c r="OTP535" s="256"/>
      <c r="OTQ535" s="256"/>
      <c r="OTR535" s="256"/>
      <c r="OTS535" s="256"/>
      <c r="OTT535" s="256"/>
      <c r="OTU535" s="256"/>
      <c r="OTV535" s="256"/>
      <c r="OTW535" s="256"/>
      <c r="OTX535" s="256"/>
      <c r="OTY535" s="256"/>
      <c r="OTZ535" s="256"/>
      <c r="OUA535" s="256"/>
      <c r="OUB535" s="256"/>
      <c r="OUC535" s="256"/>
      <c r="OUD535" s="256"/>
      <c r="OUE535" s="256"/>
      <c r="OUF535" s="256"/>
      <c r="OUG535" s="256"/>
      <c r="OUH535" s="256"/>
      <c r="OUI535" s="256"/>
      <c r="OUJ535" s="256"/>
      <c r="OUK535" s="256"/>
      <c r="OUL535" s="256"/>
      <c r="OUM535" s="256"/>
      <c r="OUN535" s="256"/>
      <c r="OUO535" s="256"/>
      <c r="OUP535" s="256"/>
      <c r="OUQ535" s="256"/>
      <c r="OUR535" s="256"/>
      <c r="OUS535" s="256"/>
      <c r="OUT535" s="256"/>
      <c r="OUU535" s="256"/>
      <c r="OUV535" s="256"/>
      <c r="OUW535" s="256"/>
      <c r="OUX535" s="256"/>
      <c r="OUY535" s="256"/>
      <c r="OUZ535" s="256"/>
      <c r="OVA535" s="256"/>
      <c r="OVB535" s="256"/>
      <c r="OVC535" s="256"/>
      <c r="OVD535" s="256"/>
      <c r="OVE535" s="256"/>
      <c r="OVF535" s="256"/>
      <c r="OVG535" s="256"/>
      <c r="OVH535" s="256"/>
      <c r="OVI535" s="256"/>
      <c r="OVJ535" s="256"/>
      <c r="OVK535" s="256"/>
      <c r="OVL535" s="256"/>
      <c r="OVM535" s="256"/>
      <c r="OVN535" s="256"/>
      <c r="OVO535" s="256"/>
      <c r="OVP535" s="256"/>
      <c r="OVQ535" s="256"/>
      <c r="OVR535" s="256"/>
      <c r="OVS535" s="256"/>
      <c r="OVT535" s="256"/>
      <c r="OVU535" s="256"/>
      <c r="OVV535" s="256"/>
      <c r="OVW535" s="256"/>
      <c r="OVX535" s="256"/>
      <c r="OVY535" s="256"/>
      <c r="OVZ535" s="256"/>
      <c r="OWA535" s="256"/>
      <c r="OWB535" s="256"/>
      <c r="OWC535" s="256"/>
      <c r="OWD535" s="256"/>
      <c r="OWE535" s="256"/>
      <c r="OWF535" s="256"/>
      <c r="OWG535" s="256"/>
      <c r="OWH535" s="256"/>
      <c r="OWI535" s="256"/>
      <c r="OWJ535" s="256"/>
      <c r="OWK535" s="256"/>
      <c r="OWL535" s="256"/>
      <c r="OWM535" s="256"/>
      <c r="OWN535" s="256"/>
      <c r="OWO535" s="256"/>
      <c r="OWP535" s="256"/>
      <c r="OWQ535" s="256"/>
      <c r="OWR535" s="256"/>
      <c r="OWS535" s="256"/>
      <c r="OWT535" s="256"/>
      <c r="OWU535" s="256"/>
      <c r="OWV535" s="256"/>
      <c r="OWW535" s="256"/>
      <c r="OWX535" s="256"/>
      <c r="OWY535" s="256"/>
      <c r="OWZ535" s="256"/>
      <c r="OXA535" s="256"/>
      <c r="OXB535" s="256"/>
      <c r="OXC535" s="256"/>
      <c r="OXD535" s="256"/>
      <c r="OXE535" s="256"/>
      <c r="OXF535" s="256"/>
      <c r="OXG535" s="256"/>
      <c r="OXH535" s="256"/>
      <c r="OXI535" s="256"/>
      <c r="OXJ535" s="256"/>
      <c r="OXK535" s="256"/>
      <c r="OXL535" s="256"/>
      <c r="OXM535" s="256"/>
      <c r="OXN535" s="256"/>
      <c r="OXO535" s="256"/>
      <c r="OXP535" s="256"/>
      <c r="OXQ535" s="256"/>
      <c r="OXR535" s="256"/>
      <c r="OXS535" s="256"/>
      <c r="OXT535" s="256"/>
      <c r="OXU535" s="256"/>
      <c r="OXV535" s="256"/>
      <c r="OXW535" s="256"/>
      <c r="OXX535" s="256"/>
      <c r="OXY535" s="256"/>
      <c r="OXZ535" s="256"/>
      <c r="OYA535" s="256"/>
      <c r="OYB535" s="256"/>
      <c r="OYC535" s="256"/>
      <c r="OYD535" s="256"/>
      <c r="OYE535" s="256"/>
      <c r="OYF535" s="256"/>
      <c r="OYG535" s="256"/>
      <c r="OYH535" s="256"/>
      <c r="OYI535" s="256"/>
      <c r="OYJ535" s="256"/>
      <c r="OYK535" s="256"/>
      <c r="OYL535" s="256"/>
      <c r="OYM535" s="256"/>
      <c r="OYN535" s="256"/>
      <c r="OYO535" s="256"/>
      <c r="OYP535" s="256"/>
      <c r="OYQ535" s="256"/>
      <c r="OYR535" s="256"/>
      <c r="OYS535" s="256"/>
      <c r="OYT535" s="256"/>
      <c r="OYU535" s="256"/>
      <c r="OYV535" s="256"/>
      <c r="OYW535" s="256"/>
      <c r="OYX535" s="256"/>
      <c r="OYY535" s="256"/>
      <c r="OYZ535" s="256"/>
      <c r="OZA535" s="256"/>
      <c r="OZB535" s="256"/>
      <c r="OZC535" s="256"/>
      <c r="OZD535" s="256"/>
      <c r="OZE535" s="256"/>
      <c r="OZF535" s="256"/>
      <c r="OZG535" s="256"/>
      <c r="OZH535" s="256"/>
      <c r="OZI535" s="256"/>
      <c r="OZJ535" s="256"/>
      <c r="OZK535" s="256"/>
      <c r="OZL535" s="256"/>
      <c r="OZM535" s="256"/>
      <c r="OZN535" s="256"/>
      <c r="OZO535" s="256"/>
      <c r="OZP535" s="256"/>
      <c r="OZQ535" s="256"/>
      <c r="OZR535" s="256"/>
      <c r="OZS535" s="256"/>
      <c r="OZT535" s="256"/>
      <c r="OZU535" s="256"/>
      <c r="OZV535" s="256"/>
      <c r="OZW535" s="256"/>
      <c r="OZX535" s="256"/>
      <c r="OZY535" s="256"/>
      <c r="OZZ535" s="256"/>
      <c r="PAA535" s="256"/>
      <c r="PAB535" s="256"/>
      <c r="PAC535" s="256"/>
      <c r="PAD535" s="256"/>
      <c r="PAE535" s="256"/>
      <c r="PAF535" s="256"/>
      <c r="PAG535" s="256"/>
      <c r="PAH535" s="256"/>
      <c r="PAI535" s="256"/>
      <c r="PAJ535" s="256"/>
      <c r="PAK535" s="256"/>
      <c r="PAL535" s="256"/>
      <c r="PAM535" s="256"/>
      <c r="PAN535" s="256"/>
      <c r="PAO535" s="256"/>
      <c r="PAP535" s="256"/>
      <c r="PAQ535" s="256"/>
      <c r="PAR535" s="256"/>
      <c r="PAS535" s="256"/>
      <c r="PAT535" s="256"/>
      <c r="PAU535" s="256"/>
      <c r="PAV535" s="256"/>
      <c r="PAW535" s="256"/>
      <c r="PAX535" s="256"/>
      <c r="PAY535" s="256"/>
      <c r="PAZ535" s="256"/>
      <c r="PBA535" s="256"/>
      <c r="PBB535" s="256"/>
      <c r="PBC535" s="256"/>
      <c r="PBD535" s="256"/>
      <c r="PBE535" s="256"/>
      <c r="PBF535" s="256"/>
      <c r="PBG535" s="256"/>
      <c r="PBH535" s="256"/>
      <c r="PBI535" s="256"/>
      <c r="PBJ535" s="256"/>
      <c r="PBK535" s="256"/>
      <c r="PBL535" s="256"/>
      <c r="PBM535" s="256"/>
      <c r="PBN535" s="256"/>
      <c r="PBO535" s="256"/>
      <c r="PBP535" s="256"/>
      <c r="PBQ535" s="256"/>
      <c r="PBR535" s="256"/>
      <c r="PBS535" s="256"/>
      <c r="PBT535" s="256"/>
      <c r="PBU535" s="256"/>
      <c r="PBV535" s="256"/>
      <c r="PBW535" s="256"/>
      <c r="PBX535" s="256"/>
      <c r="PBY535" s="256"/>
      <c r="PBZ535" s="256"/>
      <c r="PCA535" s="256"/>
      <c r="PCB535" s="256"/>
      <c r="PCC535" s="256"/>
      <c r="PCD535" s="256"/>
      <c r="PCE535" s="256"/>
      <c r="PCF535" s="256"/>
      <c r="PCG535" s="256"/>
      <c r="PCH535" s="256"/>
      <c r="PCI535" s="256"/>
      <c r="PCJ535" s="256"/>
      <c r="PCK535" s="256"/>
      <c r="PCL535" s="256"/>
      <c r="PCM535" s="256"/>
      <c r="PCN535" s="256"/>
      <c r="PCO535" s="256"/>
      <c r="PCP535" s="256"/>
      <c r="PCQ535" s="256"/>
      <c r="PCR535" s="256"/>
      <c r="PCS535" s="256"/>
      <c r="PCT535" s="256"/>
      <c r="PCU535" s="256"/>
      <c r="PCV535" s="256"/>
      <c r="PCW535" s="256"/>
      <c r="PCX535" s="256"/>
      <c r="PCY535" s="256"/>
      <c r="PCZ535" s="256"/>
      <c r="PDA535" s="256"/>
      <c r="PDB535" s="256"/>
      <c r="PDC535" s="256"/>
      <c r="PDD535" s="256"/>
      <c r="PDE535" s="256"/>
      <c r="PDF535" s="256"/>
      <c r="PDG535" s="256"/>
      <c r="PDH535" s="256"/>
      <c r="PDI535" s="256"/>
      <c r="PDJ535" s="256"/>
      <c r="PDK535" s="256"/>
      <c r="PDL535" s="256"/>
      <c r="PDM535" s="256"/>
      <c r="PDN535" s="256"/>
      <c r="PDO535" s="256"/>
      <c r="PDP535" s="256"/>
      <c r="PDQ535" s="256"/>
      <c r="PDR535" s="256"/>
      <c r="PDS535" s="256"/>
      <c r="PDT535" s="256"/>
      <c r="PDU535" s="256"/>
      <c r="PDV535" s="256"/>
      <c r="PDW535" s="256"/>
      <c r="PDX535" s="256"/>
      <c r="PDY535" s="256"/>
      <c r="PDZ535" s="256"/>
      <c r="PEA535" s="256"/>
      <c r="PEB535" s="256"/>
      <c r="PEC535" s="256"/>
      <c r="PED535" s="256"/>
      <c r="PEE535" s="256"/>
      <c r="PEF535" s="256"/>
      <c r="PEG535" s="256"/>
      <c r="PEH535" s="256"/>
      <c r="PEI535" s="256"/>
      <c r="PEJ535" s="256"/>
      <c r="PEK535" s="256"/>
      <c r="PEL535" s="256"/>
      <c r="PEM535" s="256"/>
      <c r="PEN535" s="256"/>
      <c r="PEO535" s="256"/>
      <c r="PEP535" s="256"/>
      <c r="PEQ535" s="256"/>
      <c r="PER535" s="256"/>
      <c r="PES535" s="256"/>
      <c r="PET535" s="256"/>
      <c r="PEU535" s="256"/>
      <c r="PEV535" s="256"/>
      <c r="PEW535" s="256"/>
      <c r="PEX535" s="256"/>
      <c r="PEY535" s="256"/>
      <c r="PEZ535" s="256"/>
      <c r="PFA535" s="256"/>
      <c r="PFB535" s="256"/>
      <c r="PFC535" s="256"/>
      <c r="PFD535" s="256"/>
      <c r="PFE535" s="256"/>
      <c r="PFF535" s="256"/>
      <c r="PFG535" s="256"/>
      <c r="PFH535" s="256"/>
      <c r="PFI535" s="256"/>
      <c r="PFJ535" s="256"/>
      <c r="PFK535" s="256"/>
      <c r="PFL535" s="256"/>
      <c r="PFM535" s="256"/>
      <c r="PFN535" s="256"/>
      <c r="PFO535" s="256"/>
      <c r="PFP535" s="256"/>
      <c r="PFQ535" s="256"/>
      <c r="PFR535" s="256"/>
      <c r="PFS535" s="256"/>
      <c r="PFT535" s="256"/>
      <c r="PFU535" s="256"/>
      <c r="PFV535" s="256"/>
      <c r="PFW535" s="256"/>
      <c r="PFX535" s="256"/>
      <c r="PFY535" s="256"/>
      <c r="PFZ535" s="256"/>
      <c r="PGA535" s="256"/>
      <c r="PGB535" s="256"/>
      <c r="PGC535" s="256"/>
      <c r="PGD535" s="256"/>
      <c r="PGE535" s="256"/>
      <c r="PGF535" s="256"/>
      <c r="PGG535" s="256"/>
      <c r="PGH535" s="256"/>
      <c r="PGI535" s="256"/>
      <c r="PGJ535" s="256"/>
      <c r="PGK535" s="256"/>
      <c r="PGL535" s="256"/>
      <c r="PGM535" s="256"/>
      <c r="PGN535" s="256"/>
      <c r="PGO535" s="256"/>
      <c r="PGP535" s="256"/>
      <c r="PGQ535" s="256"/>
      <c r="PGR535" s="256"/>
      <c r="PGS535" s="256"/>
      <c r="PGT535" s="256"/>
      <c r="PGU535" s="256"/>
      <c r="PGV535" s="256"/>
      <c r="PGW535" s="256"/>
      <c r="PGX535" s="256"/>
      <c r="PGY535" s="256"/>
      <c r="PGZ535" s="256"/>
      <c r="PHA535" s="256"/>
      <c r="PHB535" s="256"/>
      <c r="PHC535" s="256"/>
      <c r="PHD535" s="256"/>
      <c r="PHE535" s="256"/>
      <c r="PHF535" s="256"/>
      <c r="PHG535" s="256"/>
      <c r="PHH535" s="256"/>
      <c r="PHI535" s="256"/>
      <c r="PHJ535" s="256"/>
      <c r="PHK535" s="256"/>
      <c r="PHL535" s="256"/>
      <c r="PHM535" s="256"/>
      <c r="PHN535" s="256"/>
      <c r="PHO535" s="256"/>
      <c r="PHP535" s="256"/>
      <c r="PHQ535" s="256"/>
      <c r="PHR535" s="256"/>
      <c r="PHS535" s="256"/>
      <c r="PHT535" s="256"/>
      <c r="PHU535" s="256"/>
      <c r="PHV535" s="256"/>
      <c r="PHW535" s="256"/>
      <c r="PHX535" s="256"/>
      <c r="PHY535" s="256"/>
      <c r="PHZ535" s="256"/>
      <c r="PIA535" s="256"/>
      <c r="PIB535" s="256"/>
      <c r="PIC535" s="256"/>
      <c r="PID535" s="256"/>
      <c r="PIE535" s="256"/>
      <c r="PIF535" s="256"/>
      <c r="PIG535" s="256"/>
      <c r="PIH535" s="256"/>
      <c r="PII535" s="256"/>
      <c r="PIJ535" s="256"/>
      <c r="PIK535" s="256"/>
      <c r="PIL535" s="256"/>
      <c r="PIM535" s="256"/>
      <c r="PIN535" s="256"/>
      <c r="PIO535" s="256"/>
      <c r="PIP535" s="256"/>
      <c r="PIQ535" s="256"/>
      <c r="PIR535" s="256"/>
      <c r="PIS535" s="256"/>
      <c r="PIT535" s="256"/>
      <c r="PIU535" s="256"/>
      <c r="PIV535" s="256"/>
      <c r="PIW535" s="256"/>
      <c r="PIX535" s="256"/>
      <c r="PIY535" s="256"/>
      <c r="PIZ535" s="256"/>
      <c r="PJA535" s="256"/>
      <c r="PJB535" s="256"/>
      <c r="PJC535" s="256"/>
      <c r="PJD535" s="256"/>
      <c r="PJE535" s="256"/>
      <c r="PJF535" s="256"/>
      <c r="PJG535" s="256"/>
      <c r="PJH535" s="256"/>
      <c r="PJI535" s="256"/>
      <c r="PJJ535" s="256"/>
      <c r="PJK535" s="256"/>
      <c r="PJL535" s="256"/>
      <c r="PJM535" s="256"/>
      <c r="PJN535" s="256"/>
      <c r="PJO535" s="256"/>
      <c r="PJP535" s="256"/>
      <c r="PJQ535" s="256"/>
      <c r="PJR535" s="256"/>
      <c r="PJS535" s="256"/>
      <c r="PJT535" s="256"/>
      <c r="PJU535" s="256"/>
      <c r="PJV535" s="256"/>
      <c r="PJW535" s="256"/>
      <c r="PJX535" s="256"/>
      <c r="PJY535" s="256"/>
      <c r="PJZ535" s="256"/>
      <c r="PKA535" s="256"/>
      <c r="PKB535" s="256"/>
      <c r="PKC535" s="256"/>
      <c r="PKD535" s="256"/>
      <c r="PKE535" s="256"/>
      <c r="PKF535" s="256"/>
      <c r="PKG535" s="256"/>
      <c r="PKH535" s="256"/>
      <c r="PKI535" s="256"/>
      <c r="PKJ535" s="256"/>
      <c r="PKK535" s="256"/>
      <c r="PKL535" s="256"/>
      <c r="PKM535" s="256"/>
      <c r="PKN535" s="256"/>
      <c r="PKO535" s="256"/>
      <c r="PKP535" s="256"/>
      <c r="PKQ535" s="256"/>
      <c r="PKR535" s="256"/>
      <c r="PKS535" s="256"/>
      <c r="PKT535" s="256"/>
      <c r="PKU535" s="256"/>
      <c r="PKV535" s="256"/>
      <c r="PKW535" s="256"/>
      <c r="PKX535" s="256"/>
      <c r="PKY535" s="256"/>
      <c r="PKZ535" s="256"/>
      <c r="PLA535" s="256"/>
      <c r="PLB535" s="256"/>
      <c r="PLC535" s="256"/>
      <c r="PLD535" s="256"/>
      <c r="PLE535" s="256"/>
      <c r="PLF535" s="256"/>
      <c r="PLG535" s="256"/>
      <c r="PLH535" s="256"/>
      <c r="PLI535" s="256"/>
      <c r="PLJ535" s="256"/>
      <c r="PLK535" s="256"/>
      <c r="PLL535" s="256"/>
      <c r="PLM535" s="256"/>
      <c r="PLN535" s="256"/>
      <c r="PLO535" s="256"/>
      <c r="PLP535" s="256"/>
      <c r="PLQ535" s="256"/>
      <c r="PLR535" s="256"/>
      <c r="PLS535" s="256"/>
      <c r="PLT535" s="256"/>
      <c r="PLU535" s="256"/>
      <c r="PLV535" s="256"/>
      <c r="PLW535" s="256"/>
      <c r="PLX535" s="256"/>
      <c r="PLY535" s="256"/>
      <c r="PLZ535" s="256"/>
      <c r="PMA535" s="256"/>
      <c r="PMB535" s="256"/>
      <c r="PMC535" s="256"/>
      <c r="PMD535" s="256"/>
      <c r="PME535" s="256"/>
      <c r="PMF535" s="256"/>
      <c r="PMG535" s="256"/>
      <c r="PMH535" s="256"/>
      <c r="PMI535" s="256"/>
      <c r="PMJ535" s="256"/>
      <c r="PMK535" s="256"/>
      <c r="PML535" s="256"/>
      <c r="PMM535" s="256"/>
      <c r="PMN535" s="256"/>
      <c r="PMO535" s="256"/>
      <c r="PMP535" s="256"/>
      <c r="PMQ535" s="256"/>
      <c r="PMR535" s="256"/>
      <c r="PMS535" s="256"/>
      <c r="PMT535" s="256"/>
      <c r="PMU535" s="256"/>
      <c r="PMV535" s="256"/>
      <c r="PMW535" s="256"/>
      <c r="PMX535" s="256"/>
      <c r="PMY535" s="256"/>
      <c r="PMZ535" s="256"/>
      <c r="PNA535" s="256"/>
      <c r="PNB535" s="256"/>
      <c r="PNC535" s="256"/>
      <c r="PND535" s="256"/>
      <c r="PNE535" s="256"/>
      <c r="PNF535" s="256"/>
      <c r="PNG535" s="256"/>
      <c r="PNH535" s="256"/>
      <c r="PNI535" s="256"/>
      <c r="PNJ535" s="256"/>
      <c r="PNK535" s="256"/>
      <c r="PNL535" s="256"/>
      <c r="PNM535" s="256"/>
      <c r="PNN535" s="256"/>
      <c r="PNO535" s="256"/>
      <c r="PNP535" s="256"/>
      <c r="PNQ535" s="256"/>
      <c r="PNR535" s="256"/>
      <c r="PNS535" s="256"/>
      <c r="PNT535" s="256"/>
      <c r="PNU535" s="256"/>
      <c r="PNV535" s="256"/>
      <c r="PNW535" s="256"/>
      <c r="PNX535" s="256"/>
      <c r="PNY535" s="256"/>
      <c r="PNZ535" s="256"/>
      <c r="POA535" s="256"/>
      <c r="POB535" s="256"/>
      <c r="POC535" s="256"/>
      <c r="POD535" s="256"/>
      <c r="POE535" s="256"/>
      <c r="POF535" s="256"/>
      <c r="POG535" s="256"/>
      <c r="POH535" s="256"/>
      <c r="POI535" s="256"/>
      <c r="POJ535" s="256"/>
      <c r="POK535" s="256"/>
      <c r="POL535" s="256"/>
      <c r="POM535" s="256"/>
      <c r="PON535" s="256"/>
      <c r="POO535" s="256"/>
      <c r="POP535" s="256"/>
      <c r="POQ535" s="256"/>
      <c r="POR535" s="256"/>
      <c r="POS535" s="256"/>
      <c r="POT535" s="256"/>
      <c r="POU535" s="256"/>
      <c r="POV535" s="256"/>
      <c r="POW535" s="256"/>
      <c r="POX535" s="256"/>
      <c r="POY535" s="256"/>
      <c r="POZ535" s="256"/>
      <c r="PPA535" s="256"/>
      <c r="PPB535" s="256"/>
      <c r="PPC535" s="256"/>
      <c r="PPD535" s="256"/>
      <c r="PPE535" s="256"/>
      <c r="PPF535" s="256"/>
      <c r="PPG535" s="256"/>
      <c r="PPH535" s="256"/>
      <c r="PPI535" s="256"/>
      <c r="PPJ535" s="256"/>
      <c r="PPK535" s="256"/>
      <c r="PPL535" s="256"/>
      <c r="PPM535" s="256"/>
      <c r="PPN535" s="256"/>
      <c r="PPO535" s="256"/>
      <c r="PPP535" s="256"/>
      <c r="PPQ535" s="256"/>
      <c r="PPR535" s="256"/>
      <c r="PPS535" s="256"/>
      <c r="PPT535" s="256"/>
      <c r="PPU535" s="256"/>
      <c r="PPV535" s="256"/>
      <c r="PPW535" s="256"/>
      <c r="PPX535" s="256"/>
      <c r="PPY535" s="256"/>
      <c r="PPZ535" s="256"/>
      <c r="PQA535" s="256"/>
      <c r="PQB535" s="256"/>
      <c r="PQC535" s="256"/>
      <c r="PQD535" s="256"/>
      <c r="PQE535" s="256"/>
      <c r="PQF535" s="256"/>
      <c r="PQG535" s="256"/>
      <c r="PQH535" s="256"/>
      <c r="PQI535" s="256"/>
      <c r="PQJ535" s="256"/>
      <c r="PQK535" s="256"/>
      <c r="PQL535" s="256"/>
      <c r="PQM535" s="256"/>
      <c r="PQN535" s="256"/>
      <c r="PQO535" s="256"/>
      <c r="PQP535" s="256"/>
      <c r="PQQ535" s="256"/>
      <c r="PQR535" s="256"/>
      <c r="PQS535" s="256"/>
      <c r="PQT535" s="256"/>
      <c r="PQU535" s="256"/>
      <c r="PQV535" s="256"/>
      <c r="PQW535" s="256"/>
      <c r="PQX535" s="256"/>
      <c r="PQY535" s="256"/>
      <c r="PQZ535" s="256"/>
      <c r="PRA535" s="256"/>
      <c r="PRB535" s="256"/>
      <c r="PRC535" s="256"/>
      <c r="PRD535" s="256"/>
      <c r="PRE535" s="256"/>
      <c r="PRF535" s="256"/>
      <c r="PRG535" s="256"/>
      <c r="PRH535" s="256"/>
      <c r="PRI535" s="256"/>
      <c r="PRJ535" s="256"/>
      <c r="PRK535" s="256"/>
      <c r="PRL535" s="256"/>
      <c r="PRM535" s="256"/>
      <c r="PRN535" s="256"/>
      <c r="PRO535" s="256"/>
      <c r="PRP535" s="256"/>
      <c r="PRQ535" s="256"/>
      <c r="PRR535" s="256"/>
      <c r="PRS535" s="256"/>
      <c r="PRT535" s="256"/>
      <c r="PRU535" s="256"/>
      <c r="PRV535" s="256"/>
      <c r="PRW535" s="256"/>
      <c r="PRX535" s="256"/>
      <c r="PRY535" s="256"/>
      <c r="PRZ535" s="256"/>
      <c r="PSA535" s="256"/>
      <c r="PSB535" s="256"/>
      <c r="PSC535" s="256"/>
      <c r="PSD535" s="256"/>
      <c r="PSE535" s="256"/>
      <c r="PSF535" s="256"/>
      <c r="PSG535" s="256"/>
      <c r="PSH535" s="256"/>
      <c r="PSI535" s="256"/>
      <c r="PSJ535" s="256"/>
      <c r="PSK535" s="256"/>
      <c r="PSL535" s="256"/>
      <c r="PSM535" s="256"/>
      <c r="PSN535" s="256"/>
      <c r="PSO535" s="256"/>
      <c r="PSP535" s="256"/>
      <c r="PSQ535" s="256"/>
      <c r="PSR535" s="256"/>
      <c r="PSS535" s="256"/>
      <c r="PST535" s="256"/>
      <c r="PSU535" s="256"/>
      <c r="PSV535" s="256"/>
      <c r="PSW535" s="256"/>
      <c r="PSX535" s="256"/>
      <c r="PSY535" s="256"/>
      <c r="PSZ535" s="256"/>
      <c r="PTA535" s="256"/>
      <c r="PTB535" s="256"/>
      <c r="PTC535" s="256"/>
      <c r="PTD535" s="256"/>
      <c r="PTE535" s="256"/>
      <c r="PTF535" s="256"/>
      <c r="PTG535" s="256"/>
      <c r="PTH535" s="256"/>
      <c r="PTI535" s="256"/>
      <c r="PTJ535" s="256"/>
      <c r="PTK535" s="256"/>
      <c r="PTL535" s="256"/>
      <c r="PTM535" s="256"/>
      <c r="PTN535" s="256"/>
      <c r="PTO535" s="256"/>
      <c r="PTP535" s="256"/>
      <c r="PTQ535" s="256"/>
      <c r="PTR535" s="256"/>
      <c r="PTS535" s="256"/>
      <c r="PTT535" s="256"/>
      <c r="PTU535" s="256"/>
      <c r="PTV535" s="256"/>
      <c r="PTW535" s="256"/>
      <c r="PTX535" s="256"/>
      <c r="PTY535" s="256"/>
      <c r="PTZ535" s="256"/>
      <c r="PUA535" s="256"/>
      <c r="PUB535" s="256"/>
      <c r="PUC535" s="256"/>
      <c r="PUD535" s="256"/>
      <c r="PUE535" s="256"/>
      <c r="PUF535" s="256"/>
      <c r="PUG535" s="256"/>
      <c r="PUH535" s="256"/>
      <c r="PUI535" s="256"/>
      <c r="PUJ535" s="256"/>
      <c r="PUK535" s="256"/>
      <c r="PUL535" s="256"/>
      <c r="PUM535" s="256"/>
      <c r="PUN535" s="256"/>
      <c r="PUO535" s="256"/>
      <c r="PUP535" s="256"/>
      <c r="PUQ535" s="256"/>
      <c r="PUR535" s="256"/>
      <c r="PUS535" s="256"/>
      <c r="PUT535" s="256"/>
      <c r="PUU535" s="256"/>
      <c r="PUV535" s="256"/>
      <c r="PUW535" s="256"/>
      <c r="PUX535" s="256"/>
      <c r="PUY535" s="256"/>
      <c r="PUZ535" s="256"/>
      <c r="PVA535" s="256"/>
      <c r="PVB535" s="256"/>
      <c r="PVC535" s="256"/>
      <c r="PVD535" s="256"/>
      <c r="PVE535" s="256"/>
      <c r="PVF535" s="256"/>
      <c r="PVG535" s="256"/>
      <c r="PVH535" s="256"/>
      <c r="PVI535" s="256"/>
      <c r="PVJ535" s="256"/>
      <c r="PVK535" s="256"/>
      <c r="PVL535" s="256"/>
      <c r="PVM535" s="256"/>
      <c r="PVN535" s="256"/>
      <c r="PVO535" s="256"/>
      <c r="PVP535" s="256"/>
      <c r="PVQ535" s="256"/>
      <c r="PVR535" s="256"/>
      <c r="PVS535" s="256"/>
      <c r="PVT535" s="256"/>
      <c r="PVU535" s="256"/>
      <c r="PVV535" s="256"/>
      <c r="PVW535" s="256"/>
      <c r="PVX535" s="256"/>
      <c r="PVY535" s="256"/>
      <c r="PVZ535" s="256"/>
      <c r="PWA535" s="256"/>
      <c r="PWB535" s="256"/>
      <c r="PWC535" s="256"/>
      <c r="PWD535" s="256"/>
      <c r="PWE535" s="256"/>
      <c r="PWF535" s="256"/>
      <c r="PWG535" s="256"/>
      <c r="PWH535" s="256"/>
      <c r="PWI535" s="256"/>
      <c r="PWJ535" s="256"/>
      <c r="PWK535" s="256"/>
      <c r="PWL535" s="256"/>
      <c r="PWM535" s="256"/>
      <c r="PWN535" s="256"/>
      <c r="PWO535" s="256"/>
      <c r="PWP535" s="256"/>
      <c r="PWQ535" s="256"/>
      <c r="PWR535" s="256"/>
      <c r="PWS535" s="256"/>
      <c r="PWT535" s="256"/>
      <c r="PWU535" s="256"/>
      <c r="PWV535" s="256"/>
      <c r="PWW535" s="256"/>
      <c r="PWX535" s="256"/>
      <c r="PWY535" s="256"/>
      <c r="PWZ535" s="256"/>
      <c r="PXA535" s="256"/>
      <c r="PXB535" s="256"/>
      <c r="PXC535" s="256"/>
      <c r="PXD535" s="256"/>
      <c r="PXE535" s="256"/>
      <c r="PXF535" s="256"/>
      <c r="PXG535" s="256"/>
      <c r="PXH535" s="256"/>
      <c r="PXI535" s="256"/>
      <c r="PXJ535" s="256"/>
      <c r="PXK535" s="256"/>
      <c r="PXL535" s="256"/>
      <c r="PXM535" s="256"/>
      <c r="PXN535" s="256"/>
      <c r="PXO535" s="256"/>
      <c r="PXP535" s="256"/>
      <c r="PXQ535" s="256"/>
      <c r="PXR535" s="256"/>
      <c r="PXS535" s="256"/>
      <c r="PXT535" s="256"/>
      <c r="PXU535" s="256"/>
      <c r="PXV535" s="256"/>
      <c r="PXW535" s="256"/>
      <c r="PXX535" s="256"/>
      <c r="PXY535" s="256"/>
      <c r="PXZ535" s="256"/>
      <c r="PYA535" s="256"/>
      <c r="PYB535" s="256"/>
      <c r="PYC535" s="256"/>
      <c r="PYD535" s="256"/>
      <c r="PYE535" s="256"/>
      <c r="PYF535" s="256"/>
      <c r="PYG535" s="256"/>
      <c r="PYH535" s="256"/>
      <c r="PYI535" s="256"/>
      <c r="PYJ535" s="256"/>
      <c r="PYK535" s="256"/>
      <c r="PYL535" s="256"/>
      <c r="PYM535" s="256"/>
      <c r="PYN535" s="256"/>
      <c r="PYO535" s="256"/>
      <c r="PYP535" s="256"/>
      <c r="PYQ535" s="256"/>
      <c r="PYR535" s="256"/>
      <c r="PYS535" s="256"/>
      <c r="PYT535" s="256"/>
      <c r="PYU535" s="256"/>
      <c r="PYV535" s="256"/>
      <c r="PYW535" s="256"/>
      <c r="PYX535" s="256"/>
      <c r="PYY535" s="256"/>
      <c r="PYZ535" s="256"/>
      <c r="PZA535" s="256"/>
      <c r="PZB535" s="256"/>
      <c r="PZC535" s="256"/>
      <c r="PZD535" s="256"/>
      <c r="PZE535" s="256"/>
      <c r="PZF535" s="256"/>
      <c r="PZG535" s="256"/>
      <c r="PZH535" s="256"/>
      <c r="PZI535" s="256"/>
      <c r="PZJ535" s="256"/>
      <c r="PZK535" s="256"/>
      <c r="PZL535" s="256"/>
      <c r="PZM535" s="256"/>
      <c r="PZN535" s="256"/>
      <c r="PZO535" s="256"/>
      <c r="PZP535" s="256"/>
      <c r="PZQ535" s="256"/>
      <c r="PZR535" s="256"/>
      <c r="PZS535" s="256"/>
      <c r="PZT535" s="256"/>
      <c r="PZU535" s="256"/>
      <c r="PZV535" s="256"/>
      <c r="PZW535" s="256"/>
      <c r="PZX535" s="256"/>
      <c r="PZY535" s="256"/>
      <c r="PZZ535" s="256"/>
      <c r="QAA535" s="256"/>
      <c r="QAB535" s="256"/>
      <c r="QAC535" s="256"/>
      <c r="QAD535" s="256"/>
      <c r="QAE535" s="256"/>
      <c r="QAF535" s="256"/>
      <c r="QAG535" s="256"/>
      <c r="QAH535" s="256"/>
      <c r="QAI535" s="256"/>
      <c r="QAJ535" s="256"/>
      <c r="QAK535" s="256"/>
      <c r="QAL535" s="256"/>
      <c r="QAM535" s="256"/>
      <c r="QAN535" s="256"/>
      <c r="QAO535" s="256"/>
      <c r="QAP535" s="256"/>
      <c r="QAQ535" s="256"/>
      <c r="QAR535" s="256"/>
      <c r="QAS535" s="256"/>
      <c r="QAT535" s="256"/>
      <c r="QAU535" s="256"/>
      <c r="QAV535" s="256"/>
      <c r="QAW535" s="256"/>
      <c r="QAX535" s="256"/>
      <c r="QAY535" s="256"/>
      <c r="QAZ535" s="256"/>
      <c r="QBA535" s="256"/>
      <c r="QBB535" s="256"/>
      <c r="QBC535" s="256"/>
      <c r="QBD535" s="256"/>
      <c r="QBE535" s="256"/>
      <c r="QBF535" s="256"/>
      <c r="QBG535" s="256"/>
      <c r="QBH535" s="256"/>
      <c r="QBI535" s="256"/>
      <c r="QBJ535" s="256"/>
      <c r="QBK535" s="256"/>
      <c r="QBL535" s="256"/>
      <c r="QBM535" s="256"/>
      <c r="QBN535" s="256"/>
      <c r="QBO535" s="256"/>
      <c r="QBP535" s="256"/>
      <c r="QBQ535" s="256"/>
      <c r="QBR535" s="256"/>
      <c r="QBS535" s="256"/>
      <c r="QBT535" s="256"/>
      <c r="QBU535" s="256"/>
      <c r="QBV535" s="256"/>
      <c r="QBW535" s="256"/>
      <c r="QBX535" s="256"/>
      <c r="QBY535" s="256"/>
      <c r="QBZ535" s="256"/>
      <c r="QCA535" s="256"/>
      <c r="QCB535" s="256"/>
      <c r="QCC535" s="256"/>
      <c r="QCD535" s="256"/>
      <c r="QCE535" s="256"/>
      <c r="QCF535" s="256"/>
      <c r="QCG535" s="256"/>
      <c r="QCH535" s="256"/>
      <c r="QCI535" s="256"/>
      <c r="QCJ535" s="256"/>
      <c r="QCK535" s="256"/>
      <c r="QCL535" s="256"/>
      <c r="QCM535" s="256"/>
      <c r="QCN535" s="256"/>
      <c r="QCO535" s="256"/>
      <c r="QCP535" s="256"/>
      <c r="QCQ535" s="256"/>
      <c r="QCR535" s="256"/>
      <c r="QCS535" s="256"/>
      <c r="QCT535" s="256"/>
      <c r="QCU535" s="256"/>
      <c r="QCV535" s="256"/>
      <c r="QCW535" s="256"/>
      <c r="QCX535" s="256"/>
      <c r="QCY535" s="256"/>
      <c r="QCZ535" s="256"/>
      <c r="QDA535" s="256"/>
      <c r="QDB535" s="256"/>
      <c r="QDC535" s="256"/>
      <c r="QDD535" s="256"/>
      <c r="QDE535" s="256"/>
      <c r="QDF535" s="256"/>
      <c r="QDG535" s="256"/>
      <c r="QDH535" s="256"/>
      <c r="QDI535" s="256"/>
      <c r="QDJ535" s="256"/>
      <c r="QDK535" s="256"/>
      <c r="QDL535" s="256"/>
      <c r="QDM535" s="256"/>
      <c r="QDN535" s="256"/>
      <c r="QDO535" s="256"/>
      <c r="QDP535" s="256"/>
      <c r="QDQ535" s="256"/>
      <c r="QDR535" s="256"/>
      <c r="QDS535" s="256"/>
      <c r="QDT535" s="256"/>
      <c r="QDU535" s="256"/>
      <c r="QDV535" s="256"/>
      <c r="QDW535" s="256"/>
      <c r="QDX535" s="256"/>
      <c r="QDY535" s="256"/>
      <c r="QDZ535" s="256"/>
      <c r="QEA535" s="256"/>
      <c r="QEB535" s="256"/>
      <c r="QEC535" s="256"/>
      <c r="QED535" s="256"/>
      <c r="QEE535" s="256"/>
      <c r="QEF535" s="256"/>
      <c r="QEG535" s="256"/>
      <c r="QEH535" s="256"/>
      <c r="QEI535" s="256"/>
      <c r="QEJ535" s="256"/>
      <c r="QEK535" s="256"/>
      <c r="QEL535" s="256"/>
      <c r="QEM535" s="256"/>
      <c r="QEN535" s="256"/>
      <c r="QEO535" s="256"/>
      <c r="QEP535" s="256"/>
      <c r="QEQ535" s="256"/>
      <c r="QER535" s="256"/>
      <c r="QES535" s="256"/>
      <c r="QET535" s="256"/>
      <c r="QEU535" s="256"/>
      <c r="QEV535" s="256"/>
      <c r="QEW535" s="256"/>
      <c r="QEX535" s="256"/>
      <c r="QEY535" s="256"/>
      <c r="QEZ535" s="256"/>
      <c r="QFA535" s="256"/>
      <c r="QFB535" s="256"/>
      <c r="QFC535" s="256"/>
      <c r="QFD535" s="256"/>
      <c r="QFE535" s="256"/>
      <c r="QFF535" s="256"/>
      <c r="QFG535" s="256"/>
      <c r="QFH535" s="256"/>
      <c r="QFI535" s="256"/>
      <c r="QFJ535" s="256"/>
      <c r="QFK535" s="256"/>
      <c r="QFL535" s="256"/>
      <c r="QFM535" s="256"/>
      <c r="QFN535" s="256"/>
      <c r="QFO535" s="256"/>
      <c r="QFP535" s="256"/>
      <c r="QFQ535" s="256"/>
      <c r="QFR535" s="256"/>
      <c r="QFS535" s="256"/>
      <c r="QFT535" s="256"/>
      <c r="QFU535" s="256"/>
      <c r="QFV535" s="256"/>
      <c r="QFW535" s="256"/>
      <c r="QFX535" s="256"/>
      <c r="QFY535" s="256"/>
      <c r="QFZ535" s="256"/>
      <c r="QGA535" s="256"/>
      <c r="QGB535" s="256"/>
      <c r="QGC535" s="256"/>
      <c r="QGD535" s="256"/>
      <c r="QGE535" s="256"/>
      <c r="QGF535" s="256"/>
      <c r="QGG535" s="256"/>
      <c r="QGH535" s="256"/>
      <c r="QGI535" s="256"/>
      <c r="QGJ535" s="256"/>
      <c r="QGK535" s="256"/>
      <c r="QGL535" s="256"/>
      <c r="QGM535" s="256"/>
      <c r="QGN535" s="256"/>
      <c r="QGO535" s="256"/>
      <c r="QGP535" s="256"/>
      <c r="QGQ535" s="256"/>
      <c r="QGR535" s="256"/>
      <c r="QGS535" s="256"/>
      <c r="QGT535" s="256"/>
      <c r="QGU535" s="256"/>
      <c r="QGV535" s="256"/>
      <c r="QGW535" s="256"/>
      <c r="QGX535" s="256"/>
      <c r="QGY535" s="256"/>
      <c r="QGZ535" s="256"/>
      <c r="QHA535" s="256"/>
      <c r="QHB535" s="256"/>
      <c r="QHC535" s="256"/>
      <c r="QHD535" s="256"/>
      <c r="QHE535" s="256"/>
      <c r="QHF535" s="256"/>
      <c r="QHG535" s="256"/>
      <c r="QHH535" s="256"/>
      <c r="QHI535" s="256"/>
      <c r="QHJ535" s="256"/>
      <c r="QHK535" s="256"/>
      <c r="QHL535" s="256"/>
      <c r="QHM535" s="256"/>
      <c r="QHN535" s="256"/>
      <c r="QHO535" s="256"/>
      <c r="QHP535" s="256"/>
      <c r="QHQ535" s="256"/>
      <c r="QHR535" s="256"/>
      <c r="QHS535" s="256"/>
      <c r="QHT535" s="256"/>
      <c r="QHU535" s="256"/>
      <c r="QHV535" s="256"/>
      <c r="QHW535" s="256"/>
      <c r="QHX535" s="256"/>
      <c r="QHY535" s="256"/>
      <c r="QHZ535" s="256"/>
      <c r="QIA535" s="256"/>
      <c r="QIB535" s="256"/>
      <c r="QIC535" s="256"/>
      <c r="QID535" s="256"/>
      <c r="QIE535" s="256"/>
      <c r="QIF535" s="256"/>
      <c r="QIG535" s="256"/>
      <c r="QIH535" s="256"/>
      <c r="QII535" s="256"/>
      <c r="QIJ535" s="256"/>
      <c r="QIK535" s="256"/>
      <c r="QIL535" s="256"/>
      <c r="QIM535" s="256"/>
      <c r="QIN535" s="256"/>
      <c r="QIO535" s="256"/>
      <c r="QIP535" s="256"/>
      <c r="QIQ535" s="256"/>
      <c r="QIR535" s="256"/>
      <c r="QIS535" s="256"/>
      <c r="QIT535" s="256"/>
      <c r="QIU535" s="256"/>
      <c r="QIV535" s="256"/>
      <c r="QIW535" s="256"/>
      <c r="QIX535" s="256"/>
      <c r="QIY535" s="256"/>
      <c r="QIZ535" s="256"/>
      <c r="QJA535" s="256"/>
      <c r="QJB535" s="256"/>
      <c r="QJC535" s="256"/>
      <c r="QJD535" s="256"/>
      <c r="QJE535" s="256"/>
      <c r="QJF535" s="256"/>
      <c r="QJG535" s="256"/>
      <c r="QJH535" s="256"/>
      <c r="QJI535" s="256"/>
      <c r="QJJ535" s="256"/>
      <c r="QJK535" s="256"/>
      <c r="QJL535" s="256"/>
      <c r="QJM535" s="256"/>
      <c r="QJN535" s="256"/>
      <c r="QJO535" s="256"/>
      <c r="QJP535" s="256"/>
      <c r="QJQ535" s="256"/>
      <c r="QJR535" s="256"/>
      <c r="QJS535" s="256"/>
      <c r="QJT535" s="256"/>
      <c r="QJU535" s="256"/>
      <c r="QJV535" s="256"/>
      <c r="QJW535" s="256"/>
      <c r="QJX535" s="256"/>
      <c r="QJY535" s="256"/>
      <c r="QJZ535" s="256"/>
      <c r="QKA535" s="256"/>
      <c r="QKB535" s="256"/>
      <c r="QKC535" s="256"/>
      <c r="QKD535" s="256"/>
      <c r="QKE535" s="256"/>
      <c r="QKF535" s="256"/>
      <c r="QKG535" s="256"/>
      <c r="QKH535" s="256"/>
      <c r="QKI535" s="256"/>
      <c r="QKJ535" s="256"/>
      <c r="QKK535" s="256"/>
      <c r="QKL535" s="256"/>
      <c r="QKM535" s="256"/>
      <c r="QKN535" s="256"/>
      <c r="QKO535" s="256"/>
      <c r="QKP535" s="256"/>
      <c r="QKQ535" s="256"/>
      <c r="QKR535" s="256"/>
      <c r="QKS535" s="256"/>
      <c r="QKT535" s="256"/>
      <c r="QKU535" s="256"/>
      <c r="QKV535" s="256"/>
      <c r="QKW535" s="256"/>
      <c r="QKX535" s="256"/>
      <c r="QKY535" s="256"/>
      <c r="QKZ535" s="256"/>
      <c r="QLA535" s="256"/>
      <c r="QLB535" s="256"/>
      <c r="QLC535" s="256"/>
      <c r="QLD535" s="256"/>
      <c r="QLE535" s="256"/>
      <c r="QLF535" s="256"/>
      <c r="QLG535" s="256"/>
      <c r="QLH535" s="256"/>
      <c r="QLI535" s="256"/>
      <c r="QLJ535" s="256"/>
      <c r="QLK535" s="256"/>
      <c r="QLL535" s="256"/>
      <c r="QLM535" s="256"/>
      <c r="QLN535" s="256"/>
      <c r="QLO535" s="256"/>
      <c r="QLP535" s="256"/>
      <c r="QLQ535" s="256"/>
      <c r="QLR535" s="256"/>
      <c r="QLS535" s="256"/>
      <c r="QLT535" s="256"/>
      <c r="QLU535" s="256"/>
      <c r="QLV535" s="256"/>
      <c r="QLW535" s="256"/>
      <c r="QLX535" s="256"/>
      <c r="QLY535" s="256"/>
      <c r="QLZ535" s="256"/>
      <c r="QMA535" s="256"/>
      <c r="QMB535" s="256"/>
      <c r="QMC535" s="256"/>
      <c r="QMD535" s="256"/>
      <c r="QME535" s="256"/>
      <c r="QMF535" s="256"/>
      <c r="QMG535" s="256"/>
      <c r="QMH535" s="256"/>
      <c r="QMI535" s="256"/>
      <c r="QMJ535" s="256"/>
      <c r="QMK535" s="256"/>
      <c r="QML535" s="256"/>
      <c r="QMM535" s="256"/>
      <c r="QMN535" s="256"/>
      <c r="QMO535" s="256"/>
      <c r="QMP535" s="256"/>
      <c r="QMQ535" s="256"/>
      <c r="QMR535" s="256"/>
      <c r="QMS535" s="256"/>
      <c r="QMT535" s="256"/>
      <c r="QMU535" s="256"/>
      <c r="QMV535" s="256"/>
      <c r="QMW535" s="256"/>
      <c r="QMX535" s="256"/>
      <c r="QMY535" s="256"/>
      <c r="QMZ535" s="256"/>
      <c r="QNA535" s="256"/>
      <c r="QNB535" s="256"/>
      <c r="QNC535" s="256"/>
      <c r="QND535" s="256"/>
      <c r="QNE535" s="256"/>
      <c r="QNF535" s="256"/>
      <c r="QNG535" s="256"/>
      <c r="QNH535" s="256"/>
      <c r="QNI535" s="256"/>
      <c r="QNJ535" s="256"/>
      <c r="QNK535" s="256"/>
      <c r="QNL535" s="256"/>
      <c r="QNM535" s="256"/>
      <c r="QNN535" s="256"/>
      <c r="QNO535" s="256"/>
      <c r="QNP535" s="256"/>
      <c r="QNQ535" s="256"/>
      <c r="QNR535" s="256"/>
      <c r="QNS535" s="256"/>
      <c r="QNT535" s="256"/>
      <c r="QNU535" s="256"/>
      <c r="QNV535" s="256"/>
      <c r="QNW535" s="256"/>
      <c r="QNX535" s="256"/>
      <c r="QNY535" s="256"/>
      <c r="QNZ535" s="256"/>
      <c r="QOA535" s="256"/>
      <c r="QOB535" s="256"/>
      <c r="QOC535" s="256"/>
      <c r="QOD535" s="256"/>
      <c r="QOE535" s="256"/>
      <c r="QOF535" s="256"/>
      <c r="QOG535" s="256"/>
      <c r="QOH535" s="256"/>
      <c r="QOI535" s="256"/>
      <c r="QOJ535" s="256"/>
      <c r="QOK535" s="256"/>
      <c r="QOL535" s="256"/>
      <c r="QOM535" s="256"/>
      <c r="QON535" s="256"/>
      <c r="QOO535" s="256"/>
      <c r="QOP535" s="256"/>
      <c r="QOQ535" s="256"/>
      <c r="QOR535" s="256"/>
      <c r="QOS535" s="256"/>
      <c r="QOT535" s="256"/>
      <c r="QOU535" s="256"/>
      <c r="QOV535" s="256"/>
      <c r="QOW535" s="256"/>
      <c r="QOX535" s="256"/>
      <c r="QOY535" s="256"/>
      <c r="QOZ535" s="256"/>
      <c r="QPA535" s="256"/>
      <c r="QPB535" s="256"/>
      <c r="QPC535" s="256"/>
      <c r="QPD535" s="256"/>
      <c r="QPE535" s="256"/>
      <c r="QPF535" s="256"/>
      <c r="QPG535" s="256"/>
      <c r="QPH535" s="256"/>
      <c r="QPI535" s="256"/>
      <c r="QPJ535" s="256"/>
      <c r="QPK535" s="256"/>
      <c r="QPL535" s="256"/>
      <c r="QPM535" s="256"/>
      <c r="QPN535" s="256"/>
      <c r="QPO535" s="256"/>
      <c r="QPP535" s="256"/>
      <c r="QPQ535" s="256"/>
      <c r="QPR535" s="256"/>
      <c r="QPS535" s="256"/>
      <c r="QPT535" s="256"/>
      <c r="QPU535" s="256"/>
      <c r="QPV535" s="256"/>
      <c r="QPW535" s="256"/>
      <c r="QPX535" s="256"/>
      <c r="QPY535" s="256"/>
      <c r="QPZ535" s="256"/>
      <c r="QQA535" s="256"/>
      <c r="QQB535" s="256"/>
      <c r="QQC535" s="256"/>
      <c r="QQD535" s="256"/>
      <c r="QQE535" s="256"/>
      <c r="QQF535" s="256"/>
      <c r="QQG535" s="256"/>
      <c r="QQH535" s="256"/>
      <c r="QQI535" s="256"/>
      <c r="QQJ535" s="256"/>
      <c r="QQK535" s="256"/>
      <c r="QQL535" s="256"/>
      <c r="QQM535" s="256"/>
      <c r="QQN535" s="256"/>
      <c r="QQO535" s="256"/>
      <c r="QQP535" s="256"/>
      <c r="QQQ535" s="256"/>
      <c r="QQR535" s="256"/>
      <c r="QQS535" s="256"/>
      <c r="QQT535" s="256"/>
      <c r="QQU535" s="256"/>
      <c r="QQV535" s="256"/>
      <c r="QQW535" s="256"/>
      <c r="QQX535" s="256"/>
      <c r="QQY535" s="256"/>
      <c r="QQZ535" s="256"/>
      <c r="QRA535" s="256"/>
      <c r="QRB535" s="256"/>
      <c r="QRC535" s="256"/>
      <c r="QRD535" s="256"/>
      <c r="QRE535" s="256"/>
      <c r="QRF535" s="256"/>
      <c r="QRG535" s="256"/>
      <c r="QRH535" s="256"/>
      <c r="QRI535" s="256"/>
      <c r="QRJ535" s="256"/>
      <c r="QRK535" s="256"/>
      <c r="QRL535" s="256"/>
      <c r="QRM535" s="256"/>
      <c r="QRN535" s="256"/>
      <c r="QRO535" s="256"/>
      <c r="QRP535" s="256"/>
      <c r="QRQ535" s="256"/>
      <c r="QRR535" s="256"/>
      <c r="QRS535" s="256"/>
      <c r="QRT535" s="256"/>
      <c r="QRU535" s="256"/>
      <c r="QRV535" s="256"/>
      <c r="QRW535" s="256"/>
      <c r="QRX535" s="256"/>
      <c r="QRY535" s="256"/>
      <c r="QRZ535" s="256"/>
      <c r="QSA535" s="256"/>
      <c r="QSB535" s="256"/>
      <c r="QSC535" s="256"/>
      <c r="QSD535" s="256"/>
      <c r="QSE535" s="256"/>
      <c r="QSF535" s="256"/>
      <c r="QSG535" s="256"/>
      <c r="QSH535" s="256"/>
      <c r="QSI535" s="256"/>
      <c r="QSJ535" s="256"/>
      <c r="QSK535" s="256"/>
      <c r="QSL535" s="256"/>
      <c r="QSM535" s="256"/>
      <c r="QSN535" s="256"/>
      <c r="QSO535" s="256"/>
      <c r="QSP535" s="256"/>
      <c r="QSQ535" s="256"/>
      <c r="QSR535" s="256"/>
      <c r="QSS535" s="256"/>
      <c r="QST535" s="256"/>
      <c r="QSU535" s="256"/>
      <c r="QSV535" s="256"/>
      <c r="QSW535" s="256"/>
      <c r="QSX535" s="256"/>
      <c r="QSY535" s="256"/>
      <c r="QSZ535" s="256"/>
      <c r="QTA535" s="256"/>
      <c r="QTB535" s="256"/>
      <c r="QTC535" s="256"/>
      <c r="QTD535" s="256"/>
      <c r="QTE535" s="256"/>
      <c r="QTF535" s="256"/>
      <c r="QTG535" s="256"/>
      <c r="QTH535" s="256"/>
      <c r="QTI535" s="256"/>
      <c r="QTJ535" s="256"/>
      <c r="QTK535" s="256"/>
      <c r="QTL535" s="256"/>
      <c r="QTM535" s="256"/>
      <c r="QTN535" s="256"/>
      <c r="QTO535" s="256"/>
      <c r="QTP535" s="256"/>
      <c r="QTQ535" s="256"/>
      <c r="QTR535" s="256"/>
      <c r="QTS535" s="256"/>
      <c r="QTT535" s="256"/>
      <c r="QTU535" s="256"/>
      <c r="QTV535" s="256"/>
      <c r="QTW535" s="256"/>
      <c r="QTX535" s="256"/>
      <c r="QTY535" s="256"/>
      <c r="QTZ535" s="256"/>
      <c r="QUA535" s="256"/>
      <c r="QUB535" s="256"/>
      <c r="QUC535" s="256"/>
      <c r="QUD535" s="256"/>
      <c r="QUE535" s="256"/>
      <c r="QUF535" s="256"/>
      <c r="QUG535" s="256"/>
      <c r="QUH535" s="256"/>
      <c r="QUI535" s="256"/>
      <c r="QUJ535" s="256"/>
      <c r="QUK535" s="256"/>
      <c r="QUL535" s="256"/>
      <c r="QUM535" s="256"/>
      <c r="QUN535" s="256"/>
      <c r="QUO535" s="256"/>
      <c r="QUP535" s="256"/>
      <c r="QUQ535" s="256"/>
      <c r="QUR535" s="256"/>
      <c r="QUS535" s="256"/>
      <c r="QUT535" s="256"/>
      <c r="QUU535" s="256"/>
      <c r="QUV535" s="256"/>
      <c r="QUW535" s="256"/>
      <c r="QUX535" s="256"/>
      <c r="QUY535" s="256"/>
      <c r="QUZ535" s="256"/>
      <c r="QVA535" s="256"/>
      <c r="QVB535" s="256"/>
      <c r="QVC535" s="256"/>
      <c r="QVD535" s="256"/>
      <c r="QVE535" s="256"/>
      <c r="QVF535" s="256"/>
      <c r="QVG535" s="256"/>
      <c r="QVH535" s="256"/>
      <c r="QVI535" s="256"/>
      <c r="QVJ535" s="256"/>
      <c r="QVK535" s="256"/>
      <c r="QVL535" s="256"/>
      <c r="QVM535" s="256"/>
      <c r="QVN535" s="256"/>
      <c r="QVO535" s="256"/>
      <c r="QVP535" s="256"/>
      <c r="QVQ535" s="256"/>
      <c r="QVR535" s="256"/>
      <c r="QVS535" s="256"/>
      <c r="QVT535" s="256"/>
      <c r="QVU535" s="256"/>
      <c r="QVV535" s="256"/>
      <c r="QVW535" s="256"/>
      <c r="QVX535" s="256"/>
      <c r="QVY535" s="256"/>
      <c r="QVZ535" s="256"/>
      <c r="QWA535" s="256"/>
      <c r="QWB535" s="256"/>
      <c r="QWC535" s="256"/>
      <c r="QWD535" s="256"/>
      <c r="QWE535" s="256"/>
      <c r="QWF535" s="256"/>
      <c r="QWG535" s="256"/>
      <c r="QWH535" s="256"/>
      <c r="QWI535" s="256"/>
      <c r="QWJ535" s="256"/>
      <c r="QWK535" s="256"/>
      <c r="QWL535" s="256"/>
      <c r="QWM535" s="256"/>
      <c r="QWN535" s="256"/>
      <c r="QWO535" s="256"/>
      <c r="QWP535" s="256"/>
      <c r="QWQ535" s="256"/>
      <c r="QWR535" s="256"/>
      <c r="QWS535" s="256"/>
      <c r="QWT535" s="256"/>
      <c r="QWU535" s="256"/>
      <c r="QWV535" s="256"/>
      <c r="QWW535" s="256"/>
      <c r="QWX535" s="256"/>
      <c r="QWY535" s="256"/>
      <c r="QWZ535" s="256"/>
      <c r="QXA535" s="256"/>
      <c r="QXB535" s="256"/>
      <c r="QXC535" s="256"/>
      <c r="QXD535" s="256"/>
      <c r="QXE535" s="256"/>
      <c r="QXF535" s="256"/>
      <c r="QXG535" s="256"/>
      <c r="QXH535" s="256"/>
      <c r="QXI535" s="256"/>
      <c r="QXJ535" s="256"/>
      <c r="QXK535" s="256"/>
      <c r="QXL535" s="256"/>
      <c r="QXM535" s="256"/>
      <c r="QXN535" s="256"/>
      <c r="QXO535" s="256"/>
      <c r="QXP535" s="256"/>
      <c r="QXQ535" s="256"/>
      <c r="QXR535" s="256"/>
      <c r="QXS535" s="256"/>
      <c r="QXT535" s="256"/>
      <c r="QXU535" s="256"/>
      <c r="QXV535" s="256"/>
      <c r="QXW535" s="256"/>
      <c r="QXX535" s="256"/>
      <c r="QXY535" s="256"/>
      <c r="QXZ535" s="256"/>
      <c r="QYA535" s="256"/>
      <c r="QYB535" s="256"/>
      <c r="QYC535" s="256"/>
      <c r="QYD535" s="256"/>
      <c r="QYE535" s="256"/>
      <c r="QYF535" s="256"/>
      <c r="QYG535" s="256"/>
      <c r="QYH535" s="256"/>
      <c r="QYI535" s="256"/>
      <c r="QYJ535" s="256"/>
      <c r="QYK535" s="256"/>
      <c r="QYL535" s="256"/>
      <c r="QYM535" s="256"/>
      <c r="QYN535" s="256"/>
      <c r="QYO535" s="256"/>
      <c r="QYP535" s="256"/>
      <c r="QYQ535" s="256"/>
      <c r="QYR535" s="256"/>
      <c r="QYS535" s="256"/>
      <c r="QYT535" s="256"/>
      <c r="QYU535" s="256"/>
      <c r="QYV535" s="256"/>
      <c r="QYW535" s="256"/>
      <c r="QYX535" s="256"/>
      <c r="QYY535" s="256"/>
      <c r="QYZ535" s="256"/>
      <c r="QZA535" s="256"/>
      <c r="QZB535" s="256"/>
      <c r="QZC535" s="256"/>
      <c r="QZD535" s="256"/>
      <c r="QZE535" s="256"/>
      <c r="QZF535" s="256"/>
      <c r="QZG535" s="256"/>
      <c r="QZH535" s="256"/>
      <c r="QZI535" s="256"/>
      <c r="QZJ535" s="256"/>
      <c r="QZK535" s="256"/>
      <c r="QZL535" s="256"/>
      <c r="QZM535" s="256"/>
      <c r="QZN535" s="256"/>
      <c r="QZO535" s="256"/>
      <c r="QZP535" s="256"/>
      <c r="QZQ535" s="256"/>
      <c r="QZR535" s="256"/>
      <c r="QZS535" s="256"/>
      <c r="QZT535" s="256"/>
      <c r="QZU535" s="256"/>
      <c r="QZV535" s="256"/>
      <c r="QZW535" s="256"/>
      <c r="QZX535" s="256"/>
      <c r="QZY535" s="256"/>
      <c r="QZZ535" s="256"/>
      <c r="RAA535" s="256"/>
      <c r="RAB535" s="256"/>
      <c r="RAC535" s="256"/>
      <c r="RAD535" s="256"/>
      <c r="RAE535" s="256"/>
      <c r="RAF535" s="256"/>
      <c r="RAG535" s="256"/>
      <c r="RAH535" s="256"/>
      <c r="RAI535" s="256"/>
      <c r="RAJ535" s="256"/>
      <c r="RAK535" s="256"/>
      <c r="RAL535" s="256"/>
      <c r="RAM535" s="256"/>
      <c r="RAN535" s="256"/>
      <c r="RAO535" s="256"/>
      <c r="RAP535" s="256"/>
      <c r="RAQ535" s="256"/>
      <c r="RAR535" s="256"/>
      <c r="RAS535" s="256"/>
      <c r="RAT535" s="256"/>
      <c r="RAU535" s="256"/>
      <c r="RAV535" s="256"/>
      <c r="RAW535" s="256"/>
      <c r="RAX535" s="256"/>
      <c r="RAY535" s="256"/>
      <c r="RAZ535" s="256"/>
      <c r="RBA535" s="256"/>
      <c r="RBB535" s="256"/>
      <c r="RBC535" s="256"/>
      <c r="RBD535" s="256"/>
      <c r="RBE535" s="256"/>
      <c r="RBF535" s="256"/>
      <c r="RBG535" s="256"/>
      <c r="RBH535" s="256"/>
      <c r="RBI535" s="256"/>
      <c r="RBJ535" s="256"/>
      <c r="RBK535" s="256"/>
      <c r="RBL535" s="256"/>
      <c r="RBM535" s="256"/>
      <c r="RBN535" s="256"/>
      <c r="RBO535" s="256"/>
      <c r="RBP535" s="256"/>
      <c r="RBQ535" s="256"/>
      <c r="RBR535" s="256"/>
      <c r="RBS535" s="256"/>
      <c r="RBT535" s="256"/>
      <c r="RBU535" s="256"/>
      <c r="RBV535" s="256"/>
      <c r="RBW535" s="256"/>
      <c r="RBX535" s="256"/>
      <c r="RBY535" s="256"/>
      <c r="RBZ535" s="256"/>
      <c r="RCA535" s="256"/>
      <c r="RCB535" s="256"/>
      <c r="RCC535" s="256"/>
      <c r="RCD535" s="256"/>
      <c r="RCE535" s="256"/>
      <c r="RCF535" s="256"/>
      <c r="RCG535" s="256"/>
      <c r="RCH535" s="256"/>
      <c r="RCI535" s="256"/>
      <c r="RCJ535" s="256"/>
      <c r="RCK535" s="256"/>
      <c r="RCL535" s="256"/>
      <c r="RCM535" s="256"/>
      <c r="RCN535" s="256"/>
      <c r="RCO535" s="256"/>
      <c r="RCP535" s="256"/>
      <c r="RCQ535" s="256"/>
      <c r="RCR535" s="256"/>
      <c r="RCS535" s="256"/>
      <c r="RCT535" s="256"/>
      <c r="RCU535" s="256"/>
      <c r="RCV535" s="256"/>
      <c r="RCW535" s="256"/>
      <c r="RCX535" s="256"/>
      <c r="RCY535" s="256"/>
      <c r="RCZ535" s="256"/>
      <c r="RDA535" s="256"/>
      <c r="RDB535" s="256"/>
      <c r="RDC535" s="256"/>
      <c r="RDD535" s="256"/>
      <c r="RDE535" s="256"/>
      <c r="RDF535" s="256"/>
      <c r="RDG535" s="256"/>
      <c r="RDH535" s="256"/>
      <c r="RDI535" s="256"/>
      <c r="RDJ535" s="256"/>
      <c r="RDK535" s="256"/>
      <c r="RDL535" s="256"/>
      <c r="RDM535" s="256"/>
      <c r="RDN535" s="256"/>
      <c r="RDO535" s="256"/>
      <c r="RDP535" s="256"/>
      <c r="RDQ535" s="256"/>
      <c r="RDR535" s="256"/>
      <c r="RDS535" s="256"/>
      <c r="RDT535" s="256"/>
      <c r="RDU535" s="256"/>
      <c r="RDV535" s="256"/>
      <c r="RDW535" s="256"/>
      <c r="RDX535" s="256"/>
      <c r="RDY535" s="256"/>
      <c r="RDZ535" s="256"/>
      <c r="REA535" s="256"/>
      <c r="REB535" s="256"/>
      <c r="REC535" s="256"/>
      <c r="RED535" s="256"/>
      <c r="REE535" s="256"/>
      <c r="REF535" s="256"/>
      <c r="REG535" s="256"/>
      <c r="REH535" s="256"/>
      <c r="REI535" s="256"/>
      <c r="REJ535" s="256"/>
      <c r="REK535" s="256"/>
      <c r="REL535" s="256"/>
      <c r="REM535" s="256"/>
      <c r="REN535" s="256"/>
      <c r="REO535" s="256"/>
      <c r="REP535" s="256"/>
      <c r="REQ535" s="256"/>
      <c r="RER535" s="256"/>
      <c r="RES535" s="256"/>
      <c r="RET535" s="256"/>
      <c r="REU535" s="256"/>
      <c r="REV535" s="256"/>
      <c r="REW535" s="256"/>
      <c r="REX535" s="256"/>
      <c r="REY535" s="256"/>
      <c r="REZ535" s="256"/>
      <c r="RFA535" s="256"/>
      <c r="RFB535" s="256"/>
      <c r="RFC535" s="256"/>
      <c r="RFD535" s="256"/>
      <c r="RFE535" s="256"/>
      <c r="RFF535" s="256"/>
      <c r="RFG535" s="256"/>
      <c r="RFH535" s="256"/>
      <c r="RFI535" s="256"/>
      <c r="RFJ535" s="256"/>
      <c r="RFK535" s="256"/>
      <c r="RFL535" s="256"/>
      <c r="RFM535" s="256"/>
      <c r="RFN535" s="256"/>
      <c r="RFO535" s="256"/>
      <c r="RFP535" s="256"/>
      <c r="RFQ535" s="256"/>
      <c r="RFR535" s="256"/>
      <c r="RFS535" s="256"/>
      <c r="RFT535" s="256"/>
      <c r="RFU535" s="256"/>
      <c r="RFV535" s="256"/>
      <c r="RFW535" s="256"/>
      <c r="RFX535" s="256"/>
      <c r="RFY535" s="256"/>
      <c r="RFZ535" s="256"/>
      <c r="RGA535" s="256"/>
      <c r="RGB535" s="256"/>
      <c r="RGC535" s="256"/>
      <c r="RGD535" s="256"/>
      <c r="RGE535" s="256"/>
      <c r="RGF535" s="256"/>
      <c r="RGG535" s="256"/>
      <c r="RGH535" s="256"/>
      <c r="RGI535" s="256"/>
      <c r="RGJ535" s="256"/>
      <c r="RGK535" s="256"/>
      <c r="RGL535" s="256"/>
      <c r="RGM535" s="256"/>
      <c r="RGN535" s="256"/>
      <c r="RGO535" s="256"/>
      <c r="RGP535" s="256"/>
      <c r="RGQ535" s="256"/>
      <c r="RGR535" s="256"/>
      <c r="RGS535" s="256"/>
      <c r="RGT535" s="256"/>
      <c r="RGU535" s="256"/>
      <c r="RGV535" s="256"/>
      <c r="RGW535" s="256"/>
      <c r="RGX535" s="256"/>
      <c r="RGY535" s="256"/>
      <c r="RGZ535" s="256"/>
      <c r="RHA535" s="256"/>
      <c r="RHB535" s="256"/>
      <c r="RHC535" s="256"/>
      <c r="RHD535" s="256"/>
      <c r="RHE535" s="256"/>
      <c r="RHF535" s="256"/>
      <c r="RHG535" s="256"/>
      <c r="RHH535" s="256"/>
      <c r="RHI535" s="256"/>
      <c r="RHJ535" s="256"/>
      <c r="RHK535" s="256"/>
      <c r="RHL535" s="256"/>
      <c r="RHM535" s="256"/>
      <c r="RHN535" s="256"/>
      <c r="RHO535" s="256"/>
      <c r="RHP535" s="256"/>
      <c r="RHQ535" s="256"/>
      <c r="RHR535" s="256"/>
      <c r="RHS535" s="256"/>
      <c r="RHT535" s="256"/>
      <c r="RHU535" s="256"/>
      <c r="RHV535" s="256"/>
      <c r="RHW535" s="256"/>
      <c r="RHX535" s="256"/>
      <c r="RHY535" s="256"/>
      <c r="RHZ535" s="256"/>
      <c r="RIA535" s="256"/>
      <c r="RIB535" s="256"/>
      <c r="RIC535" s="256"/>
      <c r="RID535" s="256"/>
      <c r="RIE535" s="256"/>
      <c r="RIF535" s="256"/>
      <c r="RIG535" s="256"/>
      <c r="RIH535" s="256"/>
      <c r="RII535" s="256"/>
      <c r="RIJ535" s="256"/>
      <c r="RIK535" s="256"/>
      <c r="RIL535" s="256"/>
      <c r="RIM535" s="256"/>
      <c r="RIN535" s="256"/>
      <c r="RIO535" s="256"/>
      <c r="RIP535" s="256"/>
      <c r="RIQ535" s="256"/>
      <c r="RIR535" s="256"/>
      <c r="RIS535" s="256"/>
      <c r="RIT535" s="256"/>
      <c r="RIU535" s="256"/>
      <c r="RIV535" s="256"/>
      <c r="RIW535" s="256"/>
      <c r="RIX535" s="256"/>
      <c r="RIY535" s="256"/>
      <c r="RIZ535" s="256"/>
      <c r="RJA535" s="256"/>
      <c r="RJB535" s="256"/>
      <c r="RJC535" s="256"/>
      <c r="RJD535" s="256"/>
      <c r="RJE535" s="256"/>
      <c r="RJF535" s="256"/>
      <c r="RJG535" s="256"/>
      <c r="RJH535" s="256"/>
      <c r="RJI535" s="256"/>
      <c r="RJJ535" s="256"/>
      <c r="RJK535" s="256"/>
      <c r="RJL535" s="256"/>
      <c r="RJM535" s="256"/>
      <c r="RJN535" s="256"/>
      <c r="RJO535" s="256"/>
      <c r="RJP535" s="256"/>
      <c r="RJQ535" s="256"/>
      <c r="RJR535" s="256"/>
      <c r="RJS535" s="256"/>
      <c r="RJT535" s="256"/>
      <c r="RJU535" s="256"/>
      <c r="RJV535" s="256"/>
      <c r="RJW535" s="256"/>
      <c r="RJX535" s="256"/>
      <c r="RJY535" s="256"/>
      <c r="RJZ535" s="256"/>
      <c r="RKA535" s="256"/>
      <c r="RKB535" s="256"/>
      <c r="RKC535" s="256"/>
      <c r="RKD535" s="256"/>
      <c r="RKE535" s="256"/>
      <c r="RKF535" s="256"/>
      <c r="RKG535" s="256"/>
      <c r="RKH535" s="256"/>
      <c r="RKI535" s="256"/>
      <c r="RKJ535" s="256"/>
      <c r="RKK535" s="256"/>
      <c r="RKL535" s="256"/>
      <c r="RKM535" s="256"/>
      <c r="RKN535" s="256"/>
      <c r="RKO535" s="256"/>
      <c r="RKP535" s="256"/>
      <c r="RKQ535" s="256"/>
      <c r="RKR535" s="256"/>
      <c r="RKS535" s="256"/>
      <c r="RKT535" s="256"/>
      <c r="RKU535" s="256"/>
      <c r="RKV535" s="256"/>
      <c r="RKW535" s="256"/>
      <c r="RKX535" s="256"/>
      <c r="RKY535" s="256"/>
      <c r="RKZ535" s="256"/>
      <c r="RLA535" s="256"/>
      <c r="RLB535" s="256"/>
      <c r="RLC535" s="256"/>
      <c r="RLD535" s="256"/>
      <c r="RLE535" s="256"/>
      <c r="RLF535" s="256"/>
      <c r="RLG535" s="256"/>
      <c r="RLH535" s="256"/>
      <c r="RLI535" s="256"/>
      <c r="RLJ535" s="256"/>
      <c r="RLK535" s="256"/>
      <c r="RLL535" s="256"/>
      <c r="RLM535" s="256"/>
      <c r="RLN535" s="256"/>
      <c r="RLO535" s="256"/>
      <c r="RLP535" s="256"/>
      <c r="RLQ535" s="256"/>
      <c r="RLR535" s="256"/>
      <c r="RLS535" s="256"/>
      <c r="RLT535" s="256"/>
      <c r="RLU535" s="256"/>
      <c r="RLV535" s="256"/>
      <c r="RLW535" s="256"/>
      <c r="RLX535" s="256"/>
      <c r="RLY535" s="256"/>
      <c r="RLZ535" s="256"/>
      <c r="RMA535" s="256"/>
      <c r="RMB535" s="256"/>
      <c r="RMC535" s="256"/>
      <c r="RMD535" s="256"/>
      <c r="RME535" s="256"/>
      <c r="RMF535" s="256"/>
      <c r="RMG535" s="256"/>
      <c r="RMH535" s="256"/>
      <c r="RMI535" s="256"/>
      <c r="RMJ535" s="256"/>
      <c r="RMK535" s="256"/>
      <c r="RML535" s="256"/>
      <c r="RMM535" s="256"/>
      <c r="RMN535" s="256"/>
      <c r="RMO535" s="256"/>
      <c r="RMP535" s="256"/>
      <c r="RMQ535" s="256"/>
      <c r="RMR535" s="256"/>
      <c r="RMS535" s="256"/>
      <c r="RMT535" s="256"/>
      <c r="RMU535" s="256"/>
      <c r="RMV535" s="256"/>
      <c r="RMW535" s="256"/>
      <c r="RMX535" s="256"/>
      <c r="RMY535" s="256"/>
      <c r="RMZ535" s="256"/>
      <c r="RNA535" s="256"/>
      <c r="RNB535" s="256"/>
      <c r="RNC535" s="256"/>
      <c r="RND535" s="256"/>
      <c r="RNE535" s="256"/>
      <c r="RNF535" s="256"/>
      <c r="RNG535" s="256"/>
      <c r="RNH535" s="256"/>
      <c r="RNI535" s="256"/>
      <c r="RNJ535" s="256"/>
      <c r="RNK535" s="256"/>
      <c r="RNL535" s="256"/>
      <c r="RNM535" s="256"/>
      <c r="RNN535" s="256"/>
      <c r="RNO535" s="256"/>
      <c r="RNP535" s="256"/>
      <c r="RNQ535" s="256"/>
      <c r="RNR535" s="256"/>
      <c r="RNS535" s="256"/>
      <c r="RNT535" s="256"/>
      <c r="RNU535" s="256"/>
      <c r="RNV535" s="256"/>
      <c r="RNW535" s="256"/>
      <c r="RNX535" s="256"/>
      <c r="RNY535" s="256"/>
      <c r="RNZ535" s="256"/>
      <c r="ROA535" s="256"/>
      <c r="ROB535" s="256"/>
      <c r="ROC535" s="256"/>
      <c r="ROD535" s="256"/>
      <c r="ROE535" s="256"/>
      <c r="ROF535" s="256"/>
      <c r="ROG535" s="256"/>
      <c r="ROH535" s="256"/>
      <c r="ROI535" s="256"/>
      <c r="ROJ535" s="256"/>
      <c r="ROK535" s="256"/>
      <c r="ROL535" s="256"/>
      <c r="ROM535" s="256"/>
      <c r="RON535" s="256"/>
      <c r="ROO535" s="256"/>
      <c r="ROP535" s="256"/>
      <c r="ROQ535" s="256"/>
      <c r="ROR535" s="256"/>
      <c r="ROS535" s="256"/>
      <c r="ROT535" s="256"/>
      <c r="ROU535" s="256"/>
      <c r="ROV535" s="256"/>
      <c r="ROW535" s="256"/>
      <c r="ROX535" s="256"/>
      <c r="ROY535" s="256"/>
      <c r="ROZ535" s="256"/>
      <c r="RPA535" s="256"/>
      <c r="RPB535" s="256"/>
      <c r="RPC535" s="256"/>
      <c r="RPD535" s="256"/>
      <c r="RPE535" s="256"/>
      <c r="RPF535" s="256"/>
      <c r="RPG535" s="256"/>
      <c r="RPH535" s="256"/>
      <c r="RPI535" s="256"/>
      <c r="RPJ535" s="256"/>
      <c r="RPK535" s="256"/>
      <c r="RPL535" s="256"/>
      <c r="RPM535" s="256"/>
      <c r="RPN535" s="256"/>
      <c r="RPO535" s="256"/>
      <c r="RPP535" s="256"/>
      <c r="RPQ535" s="256"/>
      <c r="RPR535" s="256"/>
      <c r="RPS535" s="256"/>
      <c r="RPT535" s="256"/>
      <c r="RPU535" s="256"/>
      <c r="RPV535" s="256"/>
      <c r="RPW535" s="256"/>
      <c r="RPX535" s="256"/>
      <c r="RPY535" s="256"/>
      <c r="RPZ535" s="256"/>
      <c r="RQA535" s="256"/>
      <c r="RQB535" s="256"/>
      <c r="RQC535" s="256"/>
      <c r="RQD535" s="256"/>
      <c r="RQE535" s="256"/>
      <c r="RQF535" s="256"/>
      <c r="RQG535" s="256"/>
      <c r="RQH535" s="256"/>
      <c r="RQI535" s="256"/>
      <c r="RQJ535" s="256"/>
      <c r="RQK535" s="256"/>
      <c r="RQL535" s="256"/>
      <c r="RQM535" s="256"/>
      <c r="RQN535" s="256"/>
      <c r="RQO535" s="256"/>
      <c r="RQP535" s="256"/>
      <c r="RQQ535" s="256"/>
      <c r="RQR535" s="256"/>
      <c r="RQS535" s="256"/>
      <c r="RQT535" s="256"/>
      <c r="RQU535" s="256"/>
      <c r="RQV535" s="256"/>
      <c r="RQW535" s="256"/>
      <c r="RQX535" s="256"/>
      <c r="RQY535" s="256"/>
      <c r="RQZ535" s="256"/>
      <c r="RRA535" s="256"/>
      <c r="RRB535" s="256"/>
      <c r="RRC535" s="256"/>
      <c r="RRD535" s="256"/>
      <c r="RRE535" s="256"/>
      <c r="RRF535" s="256"/>
      <c r="RRG535" s="256"/>
      <c r="RRH535" s="256"/>
      <c r="RRI535" s="256"/>
      <c r="RRJ535" s="256"/>
      <c r="RRK535" s="256"/>
      <c r="RRL535" s="256"/>
      <c r="RRM535" s="256"/>
      <c r="RRN535" s="256"/>
      <c r="RRO535" s="256"/>
      <c r="RRP535" s="256"/>
      <c r="RRQ535" s="256"/>
      <c r="RRR535" s="256"/>
      <c r="RRS535" s="256"/>
      <c r="RRT535" s="256"/>
      <c r="RRU535" s="256"/>
      <c r="RRV535" s="256"/>
      <c r="RRW535" s="256"/>
      <c r="RRX535" s="256"/>
      <c r="RRY535" s="256"/>
      <c r="RRZ535" s="256"/>
      <c r="RSA535" s="256"/>
      <c r="RSB535" s="256"/>
      <c r="RSC535" s="256"/>
      <c r="RSD535" s="256"/>
      <c r="RSE535" s="256"/>
      <c r="RSF535" s="256"/>
      <c r="RSG535" s="256"/>
      <c r="RSH535" s="256"/>
      <c r="RSI535" s="256"/>
      <c r="RSJ535" s="256"/>
      <c r="RSK535" s="256"/>
      <c r="RSL535" s="256"/>
      <c r="RSM535" s="256"/>
      <c r="RSN535" s="256"/>
      <c r="RSO535" s="256"/>
      <c r="RSP535" s="256"/>
      <c r="RSQ535" s="256"/>
      <c r="RSR535" s="256"/>
      <c r="RSS535" s="256"/>
      <c r="RST535" s="256"/>
      <c r="RSU535" s="256"/>
      <c r="RSV535" s="256"/>
      <c r="RSW535" s="256"/>
      <c r="RSX535" s="256"/>
      <c r="RSY535" s="256"/>
      <c r="RSZ535" s="256"/>
      <c r="RTA535" s="256"/>
      <c r="RTB535" s="256"/>
      <c r="RTC535" s="256"/>
      <c r="RTD535" s="256"/>
      <c r="RTE535" s="256"/>
      <c r="RTF535" s="256"/>
      <c r="RTG535" s="256"/>
      <c r="RTH535" s="256"/>
      <c r="RTI535" s="256"/>
      <c r="RTJ535" s="256"/>
      <c r="RTK535" s="256"/>
      <c r="RTL535" s="256"/>
      <c r="RTM535" s="256"/>
      <c r="RTN535" s="256"/>
      <c r="RTO535" s="256"/>
      <c r="RTP535" s="256"/>
      <c r="RTQ535" s="256"/>
      <c r="RTR535" s="256"/>
      <c r="RTS535" s="256"/>
      <c r="RTT535" s="256"/>
      <c r="RTU535" s="256"/>
      <c r="RTV535" s="256"/>
      <c r="RTW535" s="256"/>
      <c r="RTX535" s="256"/>
      <c r="RTY535" s="256"/>
      <c r="RTZ535" s="256"/>
      <c r="RUA535" s="256"/>
      <c r="RUB535" s="256"/>
      <c r="RUC535" s="256"/>
      <c r="RUD535" s="256"/>
      <c r="RUE535" s="256"/>
      <c r="RUF535" s="256"/>
      <c r="RUG535" s="256"/>
      <c r="RUH535" s="256"/>
      <c r="RUI535" s="256"/>
      <c r="RUJ535" s="256"/>
      <c r="RUK535" s="256"/>
      <c r="RUL535" s="256"/>
      <c r="RUM535" s="256"/>
      <c r="RUN535" s="256"/>
      <c r="RUO535" s="256"/>
      <c r="RUP535" s="256"/>
      <c r="RUQ535" s="256"/>
      <c r="RUR535" s="256"/>
      <c r="RUS535" s="256"/>
      <c r="RUT535" s="256"/>
      <c r="RUU535" s="256"/>
      <c r="RUV535" s="256"/>
      <c r="RUW535" s="256"/>
      <c r="RUX535" s="256"/>
      <c r="RUY535" s="256"/>
      <c r="RUZ535" s="256"/>
      <c r="RVA535" s="256"/>
      <c r="RVB535" s="256"/>
      <c r="RVC535" s="256"/>
      <c r="RVD535" s="256"/>
      <c r="RVE535" s="256"/>
      <c r="RVF535" s="256"/>
      <c r="RVG535" s="256"/>
      <c r="RVH535" s="256"/>
      <c r="RVI535" s="256"/>
      <c r="RVJ535" s="256"/>
      <c r="RVK535" s="256"/>
      <c r="RVL535" s="256"/>
      <c r="RVM535" s="256"/>
      <c r="RVN535" s="256"/>
      <c r="RVO535" s="256"/>
      <c r="RVP535" s="256"/>
      <c r="RVQ535" s="256"/>
      <c r="RVR535" s="256"/>
      <c r="RVS535" s="256"/>
      <c r="RVT535" s="256"/>
      <c r="RVU535" s="256"/>
      <c r="RVV535" s="256"/>
      <c r="RVW535" s="256"/>
      <c r="RVX535" s="256"/>
      <c r="RVY535" s="256"/>
      <c r="RVZ535" s="256"/>
      <c r="RWA535" s="256"/>
      <c r="RWB535" s="256"/>
      <c r="RWC535" s="256"/>
      <c r="RWD535" s="256"/>
      <c r="RWE535" s="256"/>
      <c r="RWF535" s="256"/>
      <c r="RWG535" s="256"/>
      <c r="RWH535" s="256"/>
      <c r="RWI535" s="256"/>
      <c r="RWJ535" s="256"/>
      <c r="RWK535" s="256"/>
      <c r="RWL535" s="256"/>
      <c r="RWM535" s="256"/>
      <c r="RWN535" s="256"/>
      <c r="RWO535" s="256"/>
      <c r="RWP535" s="256"/>
      <c r="RWQ535" s="256"/>
      <c r="RWR535" s="256"/>
      <c r="RWS535" s="256"/>
      <c r="RWT535" s="256"/>
      <c r="RWU535" s="256"/>
      <c r="RWV535" s="256"/>
      <c r="RWW535" s="256"/>
      <c r="RWX535" s="256"/>
      <c r="RWY535" s="256"/>
      <c r="RWZ535" s="256"/>
      <c r="RXA535" s="256"/>
      <c r="RXB535" s="256"/>
      <c r="RXC535" s="256"/>
      <c r="RXD535" s="256"/>
      <c r="RXE535" s="256"/>
      <c r="RXF535" s="256"/>
      <c r="RXG535" s="256"/>
      <c r="RXH535" s="256"/>
      <c r="RXI535" s="256"/>
      <c r="RXJ535" s="256"/>
      <c r="RXK535" s="256"/>
      <c r="RXL535" s="256"/>
      <c r="RXM535" s="256"/>
      <c r="RXN535" s="256"/>
      <c r="RXO535" s="256"/>
      <c r="RXP535" s="256"/>
      <c r="RXQ535" s="256"/>
      <c r="RXR535" s="256"/>
      <c r="RXS535" s="256"/>
      <c r="RXT535" s="256"/>
      <c r="RXU535" s="256"/>
      <c r="RXV535" s="256"/>
      <c r="RXW535" s="256"/>
      <c r="RXX535" s="256"/>
      <c r="RXY535" s="256"/>
      <c r="RXZ535" s="256"/>
      <c r="RYA535" s="256"/>
      <c r="RYB535" s="256"/>
      <c r="RYC535" s="256"/>
      <c r="RYD535" s="256"/>
      <c r="RYE535" s="256"/>
      <c r="RYF535" s="256"/>
      <c r="RYG535" s="256"/>
      <c r="RYH535" s="256"/>
      <c r="RYI535" s="256"/>
      <c r="RYJ535" s="256"/>
      <c r="RYK535" s="256"/>
      <c r="RYL535" s="256"/>
      <c r="RYM535" s="256"/>
      <c r="RYN535" s="256"/>
      <c r="RYO535" s="256"/>
      <c r="RYP535" s="256"/>
      <c r="RYQ535" s="256"/>
      <c r="RYR535" s="256"/>
      <c r="RYS535" s="256"/>
      <c r="RYT535" s="256"/>
      <c r="RYU535" s="256"/>
      <c r="RYV535" s="256"/>
      <c r="RYW535" s="256"/>
      <c r="RYX535" s="256"/>
      <c r="RYY535" s="256"/>
      <c r="RYZ535" s="256"/>
      <c r="RZA535" s="256"/>
      <c r="RZB535" s="256"/>
      <c r="RZC535" s="256"/>
      <c r="RZD535" s="256"/>
      <c r="RZE535" s="256"/>
      <c r="RZF535" s="256"/>
      <c r="RZG535" s="256"/>
      <c r="RZH535" s="256"/>
      <c r="RZI535" s="256"/>
      <c r="RZJ535" s="256"/>
      <c r="RZK535" s="256"/>
      <c r="RZL535" s="256"/>
      <c r="RZM535" s="256"/>
      <c r="RZN535" s="256"/>
      <c r="RZO535" s="256"/>
      <c r="RZP535" s="256"/>
      <c r="RZQ535" s="256"/>
      <c r="RZR535" s="256"/>
      <c r="RZS535" s="256"/>
      <c r="RZT535" s="256"/>
      <c r="RZU535" s="256"/>
      <c r="RZV535" s="256"/>
      <c r="RZW535" s="256"/>
      <c r="RZX535" s="256"/>
      <c r="RZY535" s="256"/>
      <c r="RZZ535" s="256"/>
      <c r="SAA535" s="256"/>
      <c r="SAB535" s="256"/>
      <c r="SAC535" s="256"/>
      <c r="SAD535" s="256"/>
      <c r="SAE535" s="256"/>
      <c r="SAF535" s="256"/>
      <c r="SAG535" s="256"/>
      <c r="SAH535" s="256"/>
      <c r="SAI535" s="256"/>
      <c r="SAJ535" s="256"/>
      <c r="SAK535" s="256"/>
      <c r="SAL535" s="256"/>
      <c r="SAM535" s="256"/>
      <c r="SAN535" s="256"/>
      <c r="SAO535" s="256"/>
      <c r="SAP535" s="256"/>
      <c r="SAQ535" s="256"/>
      <c r="SAR535" s="256"/>
      <c r="SAS535" s="256"/>
      <c r="SAT535" s="256"/>
      <c r="SAU535" s="256"/>
      <c r="SAV535" s="256"/>
      <c r="SAW535" s="256"/>
      <c r="SAX535" s="256"/>
      <c r="SAY535" s="256"/>
      <c r="SAZ535" s="256"/>
      <c r="SBA535" s="256"/>
      <c r="SBB535" s="256"/>
      <c r="SBC535" s="256"/>
      <c r="SBD535" s="256"/>
      <c r="SBE535" s="256"/>
      <c r="SBF535" s="256"/>
      <c r="SBG535" s="256"/>
      <c r="SBH535" s="256"/>
      <c r="SBI535" s="256"/>
      <c r="SBJ535" s="256"/>
      <c r="SBK535" s="256"/>
      <c r="SBL535" s="256"/>
      <c r="SBM535" s="256"/>
      <c r="SBN535" s="256"/>
      <c r="SBO535" s="256"/>
      <c r="SBP535" s="256"/>
      <c r="SBQ535" s="256"/>
      <c r="SBR535" s="256"/>
      <c r="SBS535" s="256"/>
      <c r="SBT535" s="256"/>
      <c r="SBU535" s="256"/>
      <c r="SBV535" s="256"/>
      <c r="SBW535" s="256"/>
      <c r="SBX535" s="256"/>
      <c r="SBY535" s="256"/>
      <c r="SBZ535" s="256"/>
      <c r="SCA535" s="256"/>
      <c r="SCB535" s="256"/>
      <c r="SCC535" s="256"/>
      <c r="SCD535" s="256"/>
      <c r="SCE535" s="256"/>
      <c r="SCF535" s="256"/>
      <c r="SCG535" s="256"/>
      <c r="SCH535" s="256"/>
      <c r="SCI535" s="256"/>
      <c r="SCJ535" s="256"/>
      <c r="SCK535" s="256"/>
      <c r="SCL535" s="256"/>
      <c r="SCM535" s="256"/>
      <c r="SCN535" s="256"/>
      <c r="SCO535" s="256"/>
      <c r="SCP535" s="256"/>
      <c r="SCQ535" s="256"/>
      <c r="SCR535" s="256"/>
      <c r="SCS535" s="256"/>
      <c r="SCT535" s="256"/>
      <c r="SCU535" s="256"/>
      <c r="SCV535" s="256"/>
      <c r="SCW535" s="256"/>
      <c r="SCX535" s="256"/>
      <c r="SCY535" s="256"/>
      <c r="SCZ535" s="256"/>
      <c r="SDA535" s="256"/>
      <c r="SDB535" s="256"/>
      <c r="SDC535" s="256"/>
      <c r="SDD535" s="256"/>
      <c r="SDE535" s="256"/>
      <c r="SDF535" s="256"/>
      <c r="SDG535" s="256"/>
      <c r="SDH535" s="256"/>
      <c r="SDI535" s="256"/>
      <c r="SDJ535" s="256"/>
      <c r="SDK535" s="256"/>
      <c r="SDL535" s="256"/>
      <c r="SDM535" s="256"/>
      <c r="SDN535" s="256"/>
      <c r="SDO535" s="256"/>
      <c r="SDP535" s="256"/>
      <c r="SDQ535" s="256"/>
      <c r="SDR535" s="256"/>
      <c r="SDS535" s="256"/>
      <c r="SDT535" s="256"/>
      <c r="SDU535" s="256"/>
      <c r="SDV535" s="256"/>
      <c r="SDW535" s="256"/>
      <c r="SDX535" s="256"/>
      <c r="SDY535" s="256"/>
      <c r="SDZ535" s="256"/>
      <c r="SEA535" s="256"/>
      <c r="SEB535" s="256"/>
      <c r="SEC535" s="256"/>
      <c r="SED535" s="256"/>
      <c r="SEE535" s="256"/>
      <c r="SEF535" s="256"/>
      <c r="SEG535" s="256"/>
      <c r="SEH535" s="256"/>
      <c r="SEI535" s="256"/>
      <c r="SEJ535" s="256"/>
      <c r="SEK535" s="256"/>
      <c r="SEL535" s="256"/>
      <c r="SEM535" s="256"/>
      <c r="SEN535" s="256"/>
      <c r="SEO535" s="256"/>
      <c r="SEP535" s="256"/>
      <c r="SEQ535" s="256"/>
      <c r="SER535" s="256"/>
      <c r="SES535" s="256"/>
      <c r="SET535" s="256"/>
      <c r="SEU535" s="256"/>
      <c r="SEV535" s="256"/>
      <c r="SEW535" s="256"/>
      <c r="SEX535" s="256"/>
      <c r="SEY535" s="256"/>
      <c r="SEZ535" s="256"/>
      <c r="SFA535" s="256"/>
      <c r="SFB535" s="256"/>
      <c r="SFC535" s="256"/>
      <c r="SFD535" s="256"/>
      <c r="SFE535" s="256"/>
      <c r="SFF535" s="256"/>
      <c r="SFG535" s="256"/>
      <c r="SFH535" s="256"/>
      <c r="SFI535" s="256"/>
      <c r="SFJ535" s="256"/>
      <c r="SFK535" s="256"/>
      <c r="SFL535" s="256"/>
      <c r="SFM535" s="256"/>
      <c r="SFN535" s="256"/>
      <c r="SFO535" s="256"/>
      <c r="SFP535" s="256"/>
      <c r="SFQ535" s="256"/>
      <c r="SFR535" s="256"/>
      <c r="SFS535" s="256"/>
      <c r="SFT535" s="256"/>
      <c r="SFU535" s="256"/>
      <c r="SFV535" s="256"/>
      <c r="SFW535" s="256"/>
      <c r="SFX535" s="256"/>
      <c r="SFY535" s="256"/>
      <c r="SFZ535" s="256"/>
      <c r="SGA535" s="256"/>
      <c r="SGB535" s="256"/>
      <c r="SGC535" s="256"/>
      <c r="SGD535" s="256"/>
      <c r="SGE535" s="256"/>
      <c r="SGF535" s="256"/>
      <c r="SGG535" s="256"/>
      <c r="SGH535" s="256"/>
      <c r="SGI535" s="256"/>
      <c r="SGJ535" s="256"/>
      <c r="SGK535" s="256"/>
      <c r="SGL535" s="256"/>
      <c r="SGM535" s="256"/>
      <c r="SGN535" s="256"/>
      <c r="SGO535" s="256"/>
      <c r="SGP535" s="256"/>
      <c r="SGQ535" s="256"/>
      <c r="SGR535" s="256"/>
      <c r="SGS535" s="256"/>
      <c r="SGT535" s="256"/>
      <c r="SGU535" s="256"/>
      <c r="SGV535" s="256"/>
      <c r="SGW535" s="256"/>
      <c r="SGX535" s="256"/>
      <c r="SGY535" s="256"/>
      <c r="SGZ535" s="256"/>
      <c r="SHA535" s="256"/>
      <c r="SHB535" s="256"/>
      <c r="SHC535" s="256"/>
      <c r="SHD535" s="256"/>
      <c r="SHE535" s="256"/>
      <c r="SHF535" s="256"/>
      <c r="SHG535" s="256"/>
      <c r="SHH535" s="256"/>
      <c r="SHI535" s="256"/>
      <c r="SHJ535" s="256"/>
      <c r="SHK535" s="256"/>
      <c r="SHL535" s="256"/>
      <c r="SHM535" s="256"/>
      <c r="SHN535" s="256"/>
      <c r="SHO535" s="256"/>
      <c r="SHP535" s="256"/>
      <c r="SHQ535" s="256"/>
      <c r="SHR535" s="256"/>
      <c r="SHS535" s="256"/>
      <c r="SHT535" s="256"/>
      <c r="SHU535" s="256"/>
      <c r="SHV535" s="256"/>
      <c r="SHW535" s="256"/>
      <c r="SHX535" s="256"/>
      <c r="SHY535" s="256"/>
      <c r="SHZ535" s="256"/>
      <c r="SIA535" s="256"/>
      <c r="SIB535" s="256"/>
      <c r="SIC535" s="256"/>
      <c r="SID535" s="256"/>
      <c r="SIE535" s="256"/>
      <c r="SIF535" s="256"/>
      <c r="SIG535" s="256"/>
      <c r="SIH535" s="256"/>
      <c r="SII535" s="256"/>
      <c r="SIJ535" s="256"/>
      <c r="SIK535" s="256"/>
      <c r="SIL535" s="256"/>
      <c r="SIM535" s="256"/>
      <c r="SIN535" s="256"/>
      <c r="SIO535" s="256"/>
      <c r="SIP535" s="256"/>
      <c r="SIQ535" s="256"/>
      <c r="SIR535" s="256"/>
      <c r="SIS535" s="256"/>
      <c r="SIT535" s="256"/>
      <c r="SIU535" s="256"/>
      <c r="SIV535" s="256"/>
      <c r="SIW535" s="256"/>
      <c r="SIX535" s="256"/>
      <c r="SIY535" s="256"/>
      <c r="SIZ535" s="256"/>
      <c r="SJA535" s="256"/>
      <c r="SJB535" s="256"/>
      <c r="SJC535" s="256"/>
      <c r="SJD535" s="256"/>
      <c r="SJE535" s="256"/>
      <c r="SJF535" s="256"/>
      <c r="SJG535" s="256"/>
      <c r="SJH535" s="256"/>
      <c r="SJI535" s="256"/>
      <c r="SJJ535" s="256"/>
      <c r="SJK535" s="256"/>
      <c r="SJL535" s="256"/>
      <c r="SJM535" s="256"/>
      <c r="SJN535" s="256"/>
      <c r="SJO535" s="256"/>
      <c r="SJP535" s="256"/>
      <c r="SJQ535" s="256"/>
      <c r="SJR535" s="256"/>
      <c r="SJS535" s="256"/>
      <c r="SJT535" s="256"/>
      <c r="SJU535" s="256"/>
      <c r="SJV535" s="256"/>
      <c r="SJW535" s="256"/>
      <c r="SJX535" s="256"/>
      <c r="SJY535" s="256"/>
      <c r="SJZ535" s="256"/>
      <c r="SKA535" s="256"/>
      <c r="SKB535" s="256"/>
      <c r="SKC535" s="256"/>
      <c r="SKD535" s="256"/>
      <c r="SKE535" s="256"/>
      <c r="SKF535" s="256"/>
      <c r="SKG535" s="256"/>
      <c r="SKH535" s="256"/>
      <c r="SKI535" s="256"/>
      <c r="SKJ535" s="256"/>
      <c r="SKK535" s="256"/>
      <c r="SKL535" s="256"/>
      <c r="SKM535" s="256"/>
      <c r="SKN535" s="256"/>
      <c r="SKO535" s="256"/>
      <c r="SKP535" s="256"/>
      <c r="SKQ535" s="256"/>
      <c r="SKR535" s="256"/>
      <c r="SKS535" s="256"/>
      <c r="SKT535" s="256"/>
      <c r="SKU535" s="256"/>
      <c r="SKV535" s="256"/>
      <c r="SKW535" s="256"/>
      <c r="SKX535" s="256"/>
      <c r="SKY535" s="256"/>
      <c r="SKZ535" s="256"/>
      <c r="SLA535" s="256"/>
      <c r="SLB535" s="256"/>
      <c r="SLC535" s="256"/>
      <c r="SLD535" s="256"/>
      <c r="SLE535" s="256"/>
      <c r="SLF535" s="256"/>
      <c r="SLG535" s="256"/>
      <c r="SLH535" s="256"/>
      <c r="SLI535" s="256"/>
      <c r="SLJ535" s="256"/>
      <c r="SLK535" s="256"/>
      <c r="SLL535" s="256"/>
      <c r="SLM535" s="256"/>
      <c r="SLN535" s="256"/>
      <c r="SLO535" s="256"/>
      <c r="SLP535" s="256"/>
      <c r="SLQ535" s="256"/>
      <c r="SLR535" s="256"/>
      <c r="SLS535" s="256"/>
      <c r="SLT535" s="256"/>
      <c r="SLU535" s="256"/>
      <c r="SLV535" s="256"/>
      <c r="SLW535" s="256"/>
      <c r="SLX535" s="256"/>
      <c r="SLY535" s="256"/>
      <c r="SLZ535" s="256"/>
      <c r="SMA535" s="256"/>
      <c r="SMB535" s="256"/>
      <c r="SMC535" s="256"/>
      <c r="SMD535" s="256"/>
      <c r="SME535" s="256"/>
      <c r="SMF535" s="256"/>
      <c r="SMG535" s="256"/>
      <c r="SMH535" s="256"/>
      <c r="SMI535" s="256"/>
      <c r="SMJ535" s="256"/>
      <c r="SMK535" s="256"/>
      <c r="SML535" s="256"/>
      <c r="SMM535" s="256"/>
      <c r="SMN535" s="256"/>
      <c r="SMO535" s="256"/>
      <c r="SMP535" s="256"/>
      <c r="SMQ535" s="256"/>
      <c r="SMR535" s="256"/>
      <c r="SMS535" s="256"/>
      <c r="SMT535" s="256"/>
      <c r="SMU535" s="256"/>
      <c r="SMV535" s="256"/>
      <c r="SMW535" s="256"/>
      <c r="SMX535" s="256"/>
      <c r="SMY535" s="256"/>
      <c r="SMZ535" s="256"/>
      <c r="SNA535" s="256"/>
      <c r="SNB535" s="256"/>
      <c r="SNC535" s="256"/>
      <c r="SND535" s="256"/>
      <c r="SNE535" s="256"/>
      <c r="SNF535" s="256"/>
      <c r="SNG535" s="256"/>
      <c r="SNH535" s="256"/>
      <c r="SNI535" s="256"/>
      <c r="SNJ535" s="256"/>
      <c r="SNK535" s="256"/>
      <c r="SNL535" s="256"/>
      <c r="SNM535" s="256"/>
      <c r="SNN535" s="256"/>
      <c r="SNO535" s="256"/>
      <c r="SNP535" s="256"/>
      <c r="SNQ535" s="256"/>
      <c r="SNR535" s="256"/>
      <c r="SNS535" s="256"/>
      <c r="SNT535" s="256"/>
      <c r="SNU535" s="256"/>
      <c r="SNV535" s="256"/>
      <c r="SNW535" s="256"/>
      <c r="SNX535" s="256"/>
      <c r="SNY535" s="256"/>
      <c r="SNZ535" s="256"/>
      <c r="SOA535" s="256"/>
      <c r="SOB535" s="256"/>
      <c r="SOC535" s="256"/>
      <c r="SOD535" s="256"/>
      <c r="SOE535" s="256"/>
      <c r="SOF535" s="256"/>
      <c r="SOG535" s="256"/>
      <c r="SOH535" s="256"/>
      <c r="SOI535" s="256"/>
      <c r="SOJ535" s="256"/>
      <c r="SOK535" s="256"/>
      <c r="SOL535" s="256"/>
      <c r="SOM535" s="256"/>
      <c r="SON535" s="256"/>
      <c r="SOO535" s="256"/>
      <c r="SOP535" s="256"/>
      <c r="SOQ535" s="256"/>
      <c r="SOR535" s="256"/>
      <c r="SOS535" s="256"/>
      <c r="SOT535" s="256"/>
      <c r="SOU535" s="256"/>
      <c r="SOV535" s="256"/>
      <c r="SOW535" s="256"/>
      <c r="SOX535" s="256"/>
      <c r="SOY535" s="256"/>
      <c r="SOZ535" s="256"/>
      <c r="SPA535" s="256"/>
      <c r="SPB535" s="256"/>
      <c r="SPC535" s="256"/>
      <c r="SPD535" s="256"/>
      <c r="SPE535" s="256"/>
      <c r="SPF535" s="256"/>
      <c r="SPG535" s="256"/>
      <c r="SPH535" s="256"/>
      <c r="SPI535" s="256"/>
      <c r="SPJ535" s="256"/>
      <c r="SPK535" s="256"/>
      <c r="SPL535" s="256"/>
      <c r="SPM535" s="256"/>
      <c r="SPN535" s="256"/>
      <c r="SPO535" s="256"/>
      <c r="SPP535" s="256"/>
      <c r="SPQ535" s="256"/>
      <c r="SPR535" s="256"/>
      <c r="SPS535" s="256"/>
      <c r="SPT535" s="256"/>
      <c r="SPU535" s="256"/>
      <c r="SPV535" s="256"/>
      <c r="SPW535" s="256"/>
      <c r="SPX535" s="256"/>
      <c r="SPY535" s="256"/>
      <c r="SPZ535" s="256"/>
      <c r="SQA535" s="256"/>
      <c r="SQB535" s="256"/>
      <c r="SQC535" s="256"/>
      <c r="SQD535" s="256"/>
      <c r="SQE535" s="256"/>
      <c r="SQF535" s="256"/>
      <c r="SQG535" s="256"/>
      <c r="SQH535" s="256"/>
      <c r="SQI535" s="256"/>
      <c r="SQJ535" s="256"/>
      <c r="SQK535" s="256"/>
      <c r="SQL535" s="256"/>
      <c r="SQM535" s="256"/>
      <c r="SQN535" s="256"/>
      <c r="SQO535" s="256"/>
      <c r="SQP535" s="256"/>
      <c r="SQQ535" s="256"/>
      <c r="SQR535" s="256"/>
      <c r="SQS535" s="256"/>
      <c r="SQT535" s="256"/>
      <c r="SQU535" s="256"/>
      <c r="SQV535" s="256"/>
      <c r="SQW535" s="256"/>
      <c r="SQX535" s="256"/>
      <c r="SQY535" s="256"/>
      <c r="SQZ535" s="256"/>
      <c r="SRA535" s="256"/>
      <c r="SRB535" s="256"/>
      <c r="SRC535" s="256"/>
      <c r="SRD535" s="256"/>
      <c r="SRE535" s="256"/>
      <c r="SRF535" s="256"/>
      <c r="SRG535" s="256"/>
      <c r="SRH535" s="256"/>
      <c r="SRI535" s="256"/>
      <c r="SRJ535" s="256"/>
      <c r="SRK535" s="256"/>
      <c r="SRL535" s="256"/>
      <c r="SRM535" s="256"/>
      <c r="SRN535" s="256"/>
      <c r="SRO535" s="256"/>
      <c r="SRP535" s="256"/>
      <c r="SRQ535" s="256"/>
      <c r="SRR535" s="256"/>
      <c r="SRS535" s="256"/>
      <c r="SRT535" s="256"/>
      <c r="SRU535" s="256"/>
      <c r="SRV535" s="256"/>
      <c r="SRW535" s="256"/>
      <c r="SRX535" s="256"/>
      <c r="SRY535" s="256"/>
      <c r="SRZ535" s="256"/>
      <c r="SSA535" s="256"/>
      <c r="SSB535" s="256"/>
      <c r="SSC535" s="256"/>
      <c r="SSD535" s="256"/>
      <c r="SSE535" s="256"/>
      <c r="SSF535" s="256"/>
      <c r="SSG535" s="256"/>
      <c r="SSH535" s="256"/>
      <c r="SSI535" s="256"/>
      <c r="SSJ535" s="256"/>
      <c r="SSK535" s="256"/>
      <c r="SSL535" s="256"/>
      <c r="SSM535" s="256"/>
      <c r="SSN535" s="256"/>
      <c r="SSO535" s="256"/>
      <c r="SSP535" s="256"/>
      <c r="SSQ535" s="256"/>
      <c r="SSR535" s="256"/>
      <c r="SSS535" s="256"/>
      <c r="SST535" s="256"/>
      <c r="SSU535" s="256"/>
      <c r="SSV535" s="256"/>
      <c r="SSW535" s="256"/>
      <c r="SSX535" s="256"/>
      <c r="SSY535" s="256"/>
      <c r="SSZ535" s="256"/>
      <c r="STA535" s="256"/>
      <c r="STB535" s="256"/>
      <c r="STC535" s="256"/>
      <c r="STD535" s="256"/>
      <c r="STE535" s="256"/>
      <c r="STF535" s="256"/>
      <c r="STG535" s="256"/>
      <c r="STH535" s="256"/>
      <c r="STI535" s="256"/>
      <c r="STJ535" s="256"/>
      <c r="STK535" s="256"/>
      <c r="STL535" s="256"/>
      <c r="STM535" s="256"/>
      <c r="STN535" s="256"/>
      <c r="STO535" s="256"/>
      <c r="STP535" s="256"/>
      <c r="STQ535" s="256"/>
      <c r="STR535" s="256"/>
      <c r="STS535" s="256"/>
      <c r="STT535" s="256"/>
      <c r="STU535" s="256"/>
      <c r="STV535" s="256"/>
      <c r="STW535" s="256"/>
      <c r="STX535" s="256"/>
      <c r="STY535" s="256"/>
      <c r="STZ535" s="256"/>
      <c r="SUA535" s="256"/>
      <c r="SUB535" s="256"/>
      <c r="SUC535" s="256"/>
      <c r="SUD535" s="256"/>
      <c r="SUE535" s="256"/>
      <c r="SUF535" s="256"/>
      <c r="SUG535" s="256"/>
      <c r="SUH535" s="256"/>
      <c r="SUI535" s="256"/>
      <c r="SUJ535" s="256"/>
      <c r="SUK535" s="256"/>
      <c r="SUL535" s="256"/>
      <c r="SUM535" s="256"/>
      <c r="SUN535" s="256"/>
      <c r="SUO535" s="256"/>
      <c r="SUP535" s="256"/>
      <c r="SUQ535" s="256"/>
      <c r="SUR535" s="256"/>
      <c r="SUS535" s="256"/>
      <c r="SUT535" s="256"/>
      <c r="SUU535" s="256"/>
      <c r="SUV535" s="256"/>
      <c r="SUW535" s="256"/>
      <c r="SUX535" s="256"/>
      <c r="SUY535" s="256"/>
      <c r="SUZ535" s="256"/>
      <c r="SVA535" s="256"/>
      <c r="SVB535" s="256"/>
      <c r="SVC535" s="256"/>
      <c r="SVD535" s="256"/>
      <c r="SVE535" s="256"/>
      <c r="SVF535" s="256"/>
      <c r="SVG535" s="256"/>
      <c r="SVH535" s="256"/>
      <c r="SVI535" s="256"/>
      <c r="SVJ535" s="256"/>
      <c r="SVK535" s="256"/>
      <c r="SVL535" s="256"/>
      <c r="SVM535" s="256"/>
      <c r="SVN535" s="256"/>
      <c r="SVO535" s="256"/>
      <c r="SVP535" s="256"/>
      <c r="SVQ535" s="256"/>
      <c r="SVR535" s="256"/>
      <c r="SVS535" s="256"/>
      <c r="SVT535" s="256"/>
      <c r="SVU535" s="256"/>
      <c r="SVV535" s="256"/>
      <c r="SVW535" s="256"/>
      <c r="SVX535" s="256"/>
      <c r="SVY535" s="256"/>
      <c r="SVZ535" s="256"/>
      <c r="SWA535" s="256"/>
      <c r="SWB535" s="256"/>
      <c r="SWC535" s="256"/>
      <c r="SWD535" s="256"/>
      <c r="SWE535" s="256"/>
      <c r="SWF535" s="256"/>
      <c r="SWG535" s="256"/>
      <c r="SWH535" s="256"/>
      <c r="SWI535" s="256"/>
      <c r="SWJ535" s="256"/>
      <c r="SWK535" s="256"/>
      <c r="SWL535" s="256"/>
      <c r="SWM535" s="256"/>
      <c r="SWN535" s="256"/>
      <c r="SWO535" s="256"/>
      <c r="SWP535" s="256"/>
      <c r="SWQ535" s="256"/>
      <c r="SWR535" s="256"/>
      <c r="SWS535" s="256"/>
      <c r="SWT535" s="256"/>
      <c r="SWU535" s="256"/>
      <c r="SWV535" s="256"/>
      <c r="SWW535" s="256"/>
      <c r="SWX535" s="256"/>
      <c r="SWY535" s="256"/>
      <c r="SWZ535" s="256"/>
      <c r="SXA535" s="256"/>
      <c r="SXB535" s="256"/>
      <c r="SXC535" s="256"/>
      <c r="SXD535" s="256"/>
      <c r="SXE535" s="256"/>
      <c r="SXF535" s="256"/>
      <c r="SXG535" s="256"/>
      <c r="SXH535" s="256"/>
      <c r="SXI535" s="256"/>
      <c r="SXJ535" s="256"/>
      <c r="SXK535" s="256"/>
      <c r="SXL535" s="256"/>
      <c r="SXM535" s="256"/>
      <c r="SXN535" s="256"/>
      <c r="SXO535" s="256"/>
      <c r="SXP535" s="256"/>
      <c r="SXQ535" s="256"/>
      <c r="SXR535" s="256"/>
      <c r="SXS535" s="256"/>
      <c r="SXT535" s="256"/>
      <c r="SXU535" s="256"/>
      <c r="SXV535" s="256"/>
      <c r="SXW535" s="256"/>
      <c r="SXX535" s="256"/>
      <c r="SXY535" s="256"/>
      <c r="SXZ535" s="256"/>
      <c r="SYA535" s="256"/>
      <c r="SYB535" s="256"/>
      <c r="SYC535" s="256"/>
      <c r="SYD535" s="256"/>
      <c r="SYE535" s="256"/>
      <c r="SYF535" s="256"/>
      <c r="SYG535" s="256"/>
      <c r="SYH535" s="256"/>
      <c r="SYI535" s="256"/>
      <c r="SYJ535" s="256"/>
      <c r="SYK535" s="256"/>
      <c r="SYL535" s="256"/>
      <c r="SYM535" s="256"/>
      <c r="SYN535" s="256"/>
      <c r="SYO535" s="256"/>
      <c r="SYP535" s="256"/>
      <c r="SYQ535" s="256"/>
      <c r="SYR535" s="256"/>
      <c r="SYS535" s="256"/>
      <c r="SYT535" s="256"/>
      <c r="SYU535" s="256"/>
      <c r="SYV535" s="256"/>
      <c r="SYW535" s="256"/>
      <c r="SYX535" s="256"/>
      <c r="SYY535" s="256"/>
      <c r="SYZ535" s="256"/>
      <c r="SZA535" s="256"/>
      <c r="SZB535" s="256"/>
      <c r="SZC535" s="256"/>
      <c r="SZD535" s="256"/>
      <c r="SZE535" s="256"/>
      <c r="SZF535" s="256"/>
      <c r="SZG535" s="256"/>
      <c r="SZH535" s="256"/>
      <c r="SZI535" s="256"/>
      <c r="SZJ535" s="256"/>
      <c r="SZK535" s="256"/>
      <c r="SZL535" s="256"/>
      <c r="SZM535" s="256"/>
      <c r="SZN535" s="256"/>
      <c r="SZO535" s="256"/>
      <c r="SZP535" s="256"/>
      <c r="SZQ535" s="256"/>
      <c r="SZR535" s="256"/>
      <c r="SZS535" s="256"/>
      <c r="SZT535" s="256"/>
      <c r="SZU535" s="256"/>
      <c r="SZV535" s="256"/>
      <c r="SZW535" s="256"/>
      <c r="SZX535" s="256"/>
      <c r="SZY535" s="256"/>
      <c r="SZZ535" s="256"/>
      <c r="TAA535" s="256"/>
      <c r="TAB535" s="256"/>
      <c r="TAC535" s="256"/>
      <c r="TAD535" s="256"/>
      <c r="TAE535" s="256"/>
      <c r="TAF535" s="256"/>
      <c r="TAG535" s="256"/>
      <c r="TAH535" s="256"/>
      <c r="TAI535" s="256"/>
      <c r="TAJ535" s="256"/>
      <c r="TAK535" s="256"/>
      <c r="TAL535" s="256"/>
      <c r="TAM535" s="256"/>
      <c r="TAN535" s="256"/>
      <c r="TAO535" s="256"/>
      <c r="TAP535" s="256"/>
      <c r="TAQ535" s="256"/>
      <c r="TAR535" s="256"/>
      <c r="TAS535" s="256"/>
      <c r="TAT535" s="256"/>
      <c r="TAU535" s="256"/>
      <c r="TAV535" s="256"/>
      <c r="TAW535" s="256"/>
      <c r="TAX535" s="256"/>
      <c r="TAY535" s="256"/>
      <c r="TAZ535" s="256"/>
      <c r="TBA535" s="256"/>
      <c r="TBB535" s="256"/>
      <c r="TBC535" s="256"/>
      <c r="TBD535" s="256"/>
      <c r="TBE535" s="256"/>
      <c r="TBF535" s="256"/>
      <c r="TBG535" s="256"/>
      <c r="TBH535" s="256"/>
      <c r="TBI535" s="256"/>
      <c r="TBJ535" s="256"/>
      <c r="TBK535" s="256"/>
      <c r="TBL535" s="256"/>
      <c r="TBM535" s="256"/>
      <c r="TBN535" s="256"/>
      <c r="TBO535" s="256"/>
      <c r="TBP535" s="256"/>
      <c r="TBQ535" s="256"/>
      <c r="TBR535" s="256"/>
      <c r="TBS535" s="256"/>
      <c r="TBT535" s="256"/>
      <c r="TBU535" s="256"/>
      <c r="TBV535" s="256"/>
      <c r="TBW535" s="256"/>
      <c r="TBX535" s="256"/>
      <c r="TBY535" s="256"/>
      <c r="TBZ535" s="256"/>
      <c r="TCA535" s="256"/>
      <c r="TCB535" s="256"/>
      <c r="TCC535" s="256"/>
      <c r="TCD535" s="256"/>
      <c r="TCE535" s="256"/>
      <c r="TCF535" s="256"/>
      <c r="TCG535" s="256"/>
      <c r="TCH535" s="256"/>
      <c r="TCI535" s="256"/>
      <c r="TCJ535" s="256"/>
      <c r="TCK535" s="256"/>
      <c r="TCL535" s="256"/>
      <c r="TCM535" s="256"/>
      <c r="TCN535" s="256"/>
      <c r="TCO535" s="256"/>
      <c r="TCP535" s="256"/>
      <c r="TCQ535" s="256"/>
      <c r="TCR535" s="256"/>
      <c r="TCS535" s="256"/>
      <c r="TCT535" s="256"/>
      <c r="TCU535" s="256"/>
      <c r="TCV535" s="256"/>
      <c r="TCW535" s="256"/>
      <c r="TCX535" s="256"/>
      <c r="TCY535" s="256"/>
      <c r="TCZ535" s="256"/>
      <c r="TDA535" s="256"/>
      <c r="TDB535" s="256"/>
      <c r="TDC535" s="256"/>
      <c r="TDD535" s="256"/>
      <c r="TDE535" s="256"/>
      <c r="TDF535" s="256"/>
      <c r="TDG535" s="256"/>
      <c r="TDH535" s="256"/>
      <c r="TDI535" s="256"/>
      <c r="TDJ535" s="256"/>
      <c r="TDK535" s="256"/>
      <c r="TDL535" s="256"/>
      <c r="TDM535" s="256"/>
      <c r="TDN535" s="256"/>
      <c r="TDO535" s="256"/>
      <c r="TDP535" s="256"/>
      <c r="TDQ535" s="256"/>
      <c r="TDR535" s="256"/>
      <c r="TDS535" s="256"/>
      <c r="TDT535" s="256"/>
      <c r="TDU535" s="256"/>
      <c r="TDV535" s="256"/>
      <c r="TDW535" s="256"/>
      <c r="TDX535" s="256"/>
      <c r="TDY535" s="256"/>
      <c r="TDZ535" s="256"/>
      <c r="TEA535" s="256"/>
      <c r="TEB535" s="256"/>
      <c r="TEC535" s="256"/>
      <c r="TED535" s="256"/>
      <c r="TEE535" s="256"/>
      <c r="TEF535" s="256"/>
      <c r="TEG535" s="256"/>
      <c r="TEH535" s="256"/>
      <c r="TEI535" s="256"/>
      <c r="TEJ535" s="256"/>
      <c r="TEK535" s="256"/>
      <c r="TEL535" s="256"/>
      <c r="TEM535" s="256"/>
      <c r="TEN535" s="256"/>
      <c r="TEO535" s="256"/>
      <c r="TEP535" s="256"/>
      <c r="TEQ535" s="256"/>
      <c r="TER535" s="256"/>
      <c r="TES535" s="256"/>
      <c r="TET535" s="256"/>
      <c r="TEU535" s="256"/>
      <c r="TEV535" s="256"/>
      <c r="TEW535" s="256"/>
      <c r="TEX535" s="256"/>
      <c r="TEY535" s="256"/>
      <c r="TEZ535" s="256"/>
      <c r="TFA535" s="256"/>
      <c r="TFB535" s="256"/>
      <c r="TFC535" s="256"/>
      <c r="TFD535" s="256"/>
      <c r="TFE535" s="256"/>
      <c r="TFF535" s="256"/>
      <c r="TFG535" s="256"/>
      <c r="TFH535" s="256"/>
      <c r="TFI535" s="256"/>
      <c r="TFJ535" s="256"/>
      <c r="TFK535" s="256"/>
      <c r="TFL535" s="256"/>
      <c r="TFM535" s="256"/>
      <c r="TFN535" s="256"/>
      <c r="TFO535" s="256"/>
      <c r="TFP535" s="256"/>
      <c r="TFQ535" s="256"/>
      <c r="TFR535" s="256"/>
      <c r="TFS535" s="256"/>
      <c r="TFT535" s="256"/>
      <c r="TFU535" s="256"/>
      <c r="TFV535" s="256"/>
      <c r="TFW535" s="256"/>
      <c r="TFX535" s="256"/>
      <c r="TFY535" s="256"/>
      <c r="TFZ535" s="256"/>
      <c r="TGA535" s="256"/>
      <c r="TGB535" s="256"/>
      <c r="TGC535" s="256"/>
      <c r="TGD535" s="256"/>
      <c r="TGE535" s="256"/>
      <c r="TGF535" s="256"/>
      <c r="TGG535" s="256"/>
      <c r="TGH535" s="256"/>
      <c r="TGI535" s="256"/>
      <c r="TGJ535" s="256"/>
      <c r="TGK535" s="256"/>
      <c r="TGL535" s="256"/>
      <c r="TGM535" s="256"/>
      <c r="TGN535" s="256"/>
      <c r="TGO535" s="256"/>
      <c r="TGP535" s="256"/>
      <c r="TGQ535" s="256"/>
      <c r="TGR535" s="256"/>
      <c r="TGS535" s="256"/>
      <c r="TGT535" s="256"/>
      <c r="TGU535" s="256"/>
      <c r="TGV535" s="256"/>
      <c r="TGW535" s="256"/>
      <c r="TGX535" s="256"/>
      <c r="TGY535" s="256"/>
      <c r="TGZ535" s="256"/>
      <c r="THA535" s="256"/>
      <c r="THB535" s="256"/>
      <c r="THC535" s="256"/>
      <c r="THD535" s="256"/>
      <c r="THE535" s="256"/>
      <c r="THF535" s="256"/>
      <c r="THG535" s="256"/>
      <c r="THH535" s="256"/>
      <c r="THI535" s="256"/>
      <c r="THJ535" s="256"/>
      <c r="THK535" s="256"/>
      <c r="THL535" s="256"/>
      <c r="THM535" s="256"/>
      <c r="THN535" s="256"/>
      <c r="THO535" s="256"/>
      <c r="THP535" s="256"/>
      <c r="THQ535" s="256"/>
      <c r="THR535" s="256"/>
      <c r="THS535" s="256"/>
      <c r="THT535" s="256"/>
      <c r="THU535" s="256"/>
      <c r="THV535" s="256"/>
      <c r="THW535" s="256"/>
      <c r="THX535" s="256"/>
      <c r="THY535" s="256"/>
      <c r="THZ535" s="256"/>
      <c r="TIA535" s="256"/>
      <c r="TIB535" s="256"/>
      <c r="TIC535" s="256"/>
      <c r="TID535" s="256"/>
      <c r="TIE535" s="256"/>
      <c r="TIF535" s="256"/>
      <c r="TIG535" s="256"/>
      <c r="TIH535" s="256"/>
      <c r="TII535" s="256"/>
      <c r="TIJ535" s="256"/>
      <c r="TIK535" s="256"/>
      <c r="TIL535" s="256"/>
      <c r="TIM535" s="256"/>
      <c r="TIN535" s="256"/>
      <c r="TIO535" s="256"/>
      <c r="TIP535" s="256"/>
      <c r="TIQ535" s="256"/>
      <c r="TIR535" s="256"/>
      <c r="TIS535" s="256"/>
      <c r="TIT535" s="256"/>
      <c r="TIU535" s="256"/>
      <c r="TIV535" s="256"/>
      <c r="TIW535" s="256"/>
      <c r="TIX535" s="256"/>
      <c r="TIY535" s="256"/>
      <c r="TIZ535" s="256"/>
      <c r="TJA535" s="256"/>
      <c r="TJB535" s="256"/>
      <c r="TJC535" s="256"/>
      <c r="TJD535" s="256"/>
      <c r="TJE535" s="256"/>
      <c r="TJF535" s="256"/>
      <c r="TJG535" s="256"/>
      <c r="TJH535" s="256"/>
      <c r="TJI535" s="256"/>
      <c r="TJJ535" s="256"/>
      <c r="TJK535" s="256"/>
      <c r="TJL535" s="256"/>
      <c r="TJM535" s="256"/>
      <c r="TJN535" s="256"/>
      <c r="TJO535" s="256"/>
      <c r="TJP535" s="256"/>
      <c r="TJQ535" s="256"/>
      <c r="TJR535" s="256"/>
      <c r="TJS535" s="256"/>
      <c r="TJT535" s="256"/>
      <c r="TJU535" s="256"/>
      <c r="TJV535" s="256"/>
      <c r="TJW535" s="256"/>
      <c r="TJX535" s="256"/>
      <c r="TJY535" s="256"/>
      <c r="TJZ535" s="256"/>
      <c r="TKA535" s="256"/>
      <c r="TKB535" s="256"/>
      <c r="TKC535" s="256"/>
      <c r="TKD535" s="256"/>
      <c r="TKE535" s="256"/>
      <c r="TKF535" s="256"/>
      <c r="TKG535" s="256"/>
      <c r="TKH535" s="256"/>
      <c r="TKI535" s="256"/>
      <c r="TKJ535" s="256"/>
      <c r="TKK535" s="256"/>
      <c r="TKL535" s="256"/>
      <c r="TKM535" s="256"/>
      <c r="TKN535" s="256"/>
      <c r="TKO535" s="256"/>
      <c r="TKP535" s="256"/>
      <c r="TKQ535" s="256"/>
      <c r="TKR535" s="256"/>
      <c r="TKS535" s="256"/>
      <c r="TKT535" s="256"/>
      <c r="TKU535" s="256"/>
      <c r="TKV535" s="256"/>
      <c r="TKW535" s="256"/>
      <c r="TKX535" s="256"/>
      <c r="TKY535" s="256"/>
      <c r="TKZ535" s="256"/>
      <c r="TLA535" s="256"/>
      <c r="TLB535" s="256"/>
      <c r="TLC535" s="256"/>
      <c r="TLD535" s="256"/>
      <c r="TLE535" s="256"/>
      <c r="TLF535" s="256"/>
      <c r="TLG535" s="256"/>
      <c r="TLH535" s="256"/>
      <c r="TLI535" s="256"/>
      <c r="TLJ535" s="256"/>
      <c r="TLK535" s="256"/>
      <c r="TLL535" s="256"/>
      <c r="TLM535" s="256"/>
      <c r="TLN535" s="256"/>
      <c r="TLO535" s="256"/>
      <c r="TLP535" s="256"/>
      <c r="TLQ535" s="256"/>
      <c r="TLR535" s="256"/>
      <c r="TLS535" s="256"/>
      <c r="TLT535" s="256"/>
      <c r="TLU535" s="256"/>
      <c r="TLV535" s="256"/>
      <c r="TLW535" s="256"/>
      <c r="TLX535" s="256"/>
      <c r="TLY535" s="256"/>
      <c r="TLZ535" s="256"/>
      <c r="TMA535" s="256"/>
      <c r="TMB535" s="256"/>
      <c r="TMC535" s="256"/>
      <c r="TMD535" s="256"/>
      <c r="TME535" s="256"/>
      <c r="TMF535" s="256"/>
      <c r="TMG535" s="256"/>
      <c r="TMH535" s="256"/>
      <c r="TMI535" s="256"/>
      <c r="TMJ535" s="256"/>
      <c r="TMK535" s="256"/>
      <c r="TML535" s="256"/>
      <c r="TMM535" s="256"/>
      <c r="TMN535" s="256"/>
      <c r="TMO535" s="256"/>
      <c r="TMP535" s="256"/>
      <c r="TMQ535" s="256"/>
      <c r="TMR535" s="256"/>
      <c r="TMS535" s="256"/>
      <c r="TMT535" s="256"/>
      <c r="TMU535" s="256"/>
      <c r="TMV535" s="256"/>
      <c r="TMW535" s="256"/>
      <c r="TMX535" s="256"/>
      <c r="TMY535" s="256"/>
      <c r="TMZ535" s="256"/>
      <c r="TNA535" s="256"/>
      <c r="TNB535" s="256"/>
      <c r="TNC535" s="256"/>
      <c r="TND535" s="256"/>
      <c r="TNE535" s="256"/>
      <c r="TNF535" s="256"/>
      <c r="TNG535" s="256"/>
      <c r="TNH535" s="256"/>
      <c r="TNI535" s="256"/>
      <c r="TNJ535" s="256"/>
      <c r="TNK535" s="256"/>
      <c r="TNL535" s="256"/>
      <c r="TNM535" s="256"/>
      <c r="TNN535" s="256"/>
      <c r="TNO535" s="256"/>
      <c r="TNP535" s="256"/>
      <c r="TNQ535" s="256"/>
      <c r="TNR535" s="256"/>
      <c r="TNS535" s="256"/>
      <c r="TNT535" s="256"/>
      <c r="TNU535" s="256"/>
      <c r="TNV535" s="256"/>
      <c r="TNW535" s="256"/>
      <c r="TNX535" s="256"/>
      <c r="TNY535" s="256"/>
      <c r="TNZ535" s="256"/>
      <c r="TOA535" s="256"/>
      <c r="TOB535" s="256"/>
      <c r="TOC535" s="256"/>
      <c r="TOD535" s="256"/>
      <c r="TOE535" s="256"/>
      <c r="TOF535" s="256"/>
      <c r="TOG535" s="256"/>
      <c r="TOH535" s="256"/>
      <c r="TOI535" s="256"/>
      <c r="TOJ535" s="256"/>
      <c r="TOK535" s="256"/>
      <c r="TOL535" s="256"/>
      <c r="TOM535" s="256"/>
      <c r="TON535" s="256"/>
      <c r="TOO535" s="256"/>
      <c r="TOP535" s="256"/>
      <c r="TOQ535" s="256"/>
      <c r="TOR535" s="256"/>
      <c r="TOS535" s="256"/>
      <c r="TOT535" s="256"/>
      <c r="TOU535" s="256"/>
      <c r="TOV535" s="256"/>
      <c r="TOW535" s="256"/>
      <c r="TOX535" s="256"/>
      <c r="TOY535" s="256"/>
      <c r="TOZ535" s="256"/>
      <c r="TPA535" s="256"/>
      <c r="TPB535" s="256"/>
      <c r="TPC535" s="256"/>
      <c r="TPD535" s="256"/>
      <c r="TPE535" s="256"/>
      <c r="TPF535" s="256"/>
      <c r="TPG535" s="256"/>
      <c r="TPH535" s="256"/>
      <c r="TPI535" s="256"/>
      <c r="TPJ535" s="256"/>
      <c r="TPK535" s="256"/>
      <c r="TPL535" s="256"/>
      <c r="TPM535" s="256"/>
      <c r="TPN535" s="256"/>
      <c r="TPO535" s="256"/>
      <c r="TPP535" s="256"/>
      <c r="TPQ535" s="256"/>
      <c r="TPR535" s="256"/>
      <c r="TPS535" s="256"/>
      <c r="TPT535" s="256"/>
      <c r="TPU535" s="256"/>
      <c r="TPV535" s="256"/>
      <c r="TPW535" s="256"/>
      <c r="TPX535" s="256"/>
      <c r="TPY535" s="256"/>
      <c r="TPZ535" s="256"/>
      <c r="TQA535" s="256"/>
      <c r="TQB535" s="256"/>
      <c r="TQC535" s="256"/>
      <c r="TQD535" s="256"/>
      <c r="TQE535" s="256"/>
      <c r="TQF535" s="256"/>
      <c r="TQG535" s="256"/>
      <c r="TQH535" s="256"/>
      <c r="TQI535" s="256"/>
      <c r="TQJ535" s="256"/>
      <c r="TQK535" s="256"/>
      <c r="TQL535" s="256"/>
      <c r="TQM535" s="256"/>
      <c r="TQN535" s="256"/>
      <c r="TQO535" s="256"/>
      <c r="TQP535" s="256"/>
      <c r="TQQ535" s="256"/>
      <c r="TQR535" s="256"/>
      <c r="TQS535" s="256"/>
      <c r="TQT535" s="256"/>
      <c r="TQU535" s="256"/>
      <c r="TQV535" s="256"/>
      <c r="TQW535" s="256"/>
      <c r="TQX535" s="256"/>
      <c r="TQY535" s="256"/>
      <c r="TQZ535" s="256"/>
      <c r="TRA535" s="256"/>
      <c r="TRB535" s="256"/>
      <c r="TRC535" s="256"/>
      <c r="TRD535" s="256"/>
      <c r="TRE535" s="256"/>
      <c r="TRF535" s="256"/>
      <c r="TRG535" s="256"/>
      <c r="TRH535" s="256"/>
      <c r="TRI535" s="256"/>
      <c r="TRJ535" s="256"/>
      <c r="TRK535" s="256"/>
      <c r="TRL535" s="256"/>
      <c r="TRM535" s="256"/>
      <c r="TRN535" s="256"/>
      <c r="TRO535" s="256"/>
      <c r="TRP535" s="256"/>
      <c r="TRQ535" s="256"/>
      <c r="TRR535" s="256"/>
      <c r="TRS535" s="256"/>
      <c r="TRT535" s="256"/>
      <c r="TRU535" s="256"/>
      <c r="TRV535" s="256"/>
      <c r="TRW535" s="256"/>
      <c r="TRX535" s="256"/>
      <c r="TRY535" s="256"/>
      <c r="TRZ535" s="256"/>
      <c r="TSA535" s="256"/>
      <c r="TSB535" s="256"/>
      <c r="TSC535" s="256"/>
      <c r="TSD535" s="256"/>
      <c r="TSE535" s="256"/>
      <c r="TSF535" s="256"/>
      <c r="TSG535" s="256"/>
      <c r="TSH535" s="256"/>
      <c r="TSI535" s="256"/>
      <c r="TSJ535" s="256"/>
      <c r="TSK535" s="256"/>
      <c r="TSL535" s="256"/>
      <c r="TSM535" s="256"/>
      <c r="TSN535" s="256"/>
      <c r="TSO535" s="256"/>
      <c r="TSP535" s="256"/>
      <c r="TSQ535" s="256"/>
      <c r="TSR535" s="256"/>
      <c r="TSS535" s="256"/>
      <c r="TST535" s="256"/>
      <c r="TSU535" s="256"/>
      <c r="TSV535" s="256"/>
      <c r="TSW535" s="256"/>
      <c r="TSX535" s="256"/>
      <c r="TSY535" s="256"/>
      <c r="TSZ535" s="256"/>
      <c r="TTA535" s="256"/>
      <c r="TTB535" s="256"/>
      <c r="TTC535" s="256"/>
      <c r="TTD535" s="256"/>
      <c r="TTE535" s="256"/>
      <c r="TTF535" s="256"/>
      <c r="TTG535" s="256"/>
      <c r="TTH535" s="256"/>
      <c r="TTI535" s="256"/>
      <c r="TTJ535" s="256"/>
      <c r="TTK535" s="256"/>
      <c r="TTL535" s="256"/>
      <c r="TTM535" s="256"/>
      <c r="TTN535" s="256"/>
      <c r="TTO535" s="256"/>
      <c r="TTP535" s="256"/>
      <c r="TTQ535" s="256"/>
      <c r="TTR535" s="256"/>
      <c r="TTS535" s="256"/>
      <c r="TTT535" s="256"/>
      <c r="TTU535" s="256"/>
      <c r="TTV535" s="256"/>
      <c r="TTW535" s="256"/>
      <c r="TTX535" s="256"/>
      <c r="TTY535" s="256"/>
      <c r="TTZ535" s="256"/>
      <c r="TUA535" s="256"/>
      <c r="TUB535" s="256"/>
      <c r="TUC535" s="256"/>
      <c r="TUD535" s="256"/>
      <c r="TUE535" s="256"/>
      <c r="TUF535" s="256"/>
      <c r="TUG535" s="256"/>
      <c r="TUH535" s="256"/>
      <c r="TUI535" s="256"/>
      <c r="TUJ535" s="256"/>
      <c r="TUK535" s="256"/>
      <c r="TUL535" s="256"/>
      <c r="TUM535" s="256"/>
      <c r="TUN535" s="256"/>
      <c r="TUO535" s="256"/>
      <c r="TUP535" s="256"/>
      <c r="TUQ535" s="256"/>
      <c r="TUR535" s="256"/>
      <c r="TUS535" s="256"/>
      <c r="TUT535" s="256"/>
      <c r="TUU535" s="256"/>
      <c r="TUV535" s="256"/>
      <c r="TUW535" s="256"/>
      <c r="TUX535" s="256"/>
      <c r="TUY535" s="256"/>
      <c r="TUZ535" s="256"/>
      <c r="TVA535" s="256"/>
      <c r="TVB535" s="256"/>
      <c r="TVC535" s="256"/>
      <c r="TVD535" s="256"/>
      <c r="TVE535" s="256"/>
      <c r="TVF535" s="256"/>
      <c r="TVG535" s="256"/>
      <c r="TVH535" s="256"/>
      <c r="TVI535" s="256"/>
      <c r="TVJ535" s="256"/>
      <c r="TVK535" s="256"/>
      <c r="TVL535" s="256"/>
      <c r="TVM535" s="256"/>
      <c r="TVN535" s="256"/>
      <c r="TVO535" s="256"/>
      <c r="TVP535" s="256"/>
      <c r="TVQ535" s="256"/>
      <c r="TVR535" s="256"/>
      <c r="TVS535" s="256"/>
      <c r="TVT535" s="256"/>
      <c r="TVU535" s="256"/>
      <c r="TVV535" s="256"/>
      <c r="TVW535" s="256"/>
      <c r="TVX535" s="256"/>
      <c r="TVY535" s="256"/>
      <c r="TVZ535" s="256"/>
      <c r="TWA535" s="256"/>
      <c r="TWB535" s="256"/>
      <c r="TWC535" s="256"/>
      <c r="TWD535" s="256"/>
      <c r="TWE535" s="256"/>
      <c r="TWF535" s="256"/>
      <c r="TWG535" s="256"/>
      <c r="TWH535" s="256"/>
      <c r="TWI535" s="256"/>
      <c r="TWJ535" s="256"/>
      <c r="TWK535" s="256"/>
      <c r="TWL535" s="256"/>
      <c r="TWM535" s="256"/>
      <c r="TWN535" s="256"/>
      <c r="TWO535" s="256"/>
      <c r="TWP535" s="256"/>
      <c r="TWQ535" s="256"/>
      <c r="TWR535" s="256"/>
      <c r="TWS535" s="256"/>
      <c r="TWT535" s="256"/>
      <c r="TWU535" s="256"/>
      <c r="TWV535" s="256"/>
      <c r="TWW535" s="256"/>
      <c r="TWX535" s="256"/>
      <c r="TWY535" s="256"/>
      <c r="TWZ535" s="256"/>
      <c r="TXA535" s="256"/>
      <c r="TXB535" s="256"/>
      <c r="TXC535" s="256"/>
      <c r="TXD535" s="256"/>
      <c r="TXE535" s="256"/>
      <c r="TXF535" s="256"/>
      <c r="TXG535" s="256"/>
      <c r="TXH535" s="256"/>
      <c r="TXI535" s="256"/>
      <c r="TXJ535" s="256"/>
      <c r="TXK535" s="256"/>
      <c r="TXL535" s="256"/>
      <c r="TXM535" s="256"/>
      <c r="TXN535" s="256"/>
      <c r="TXO535" s="256"/>
      <c r="TXP535" s="256"/>
      <c r="TXQ535" s="256"/>
      <c r="TXR535" s="256"/>
      <c r="TXS535" s="256"/>
      <c r="TXT535" s="256"/>
      <c r="TXU535" s="256"/>
      <c r="TXV535" s="256"/>
      <c r="TXW535" s="256"/>
      <c r="TXX535" s="256"/>
      <c r="TXY535" s="256"/>
      <c r="TXZ535" s="256"/>
      <c r="TYA535" s="256"/>
      <c r="TYB535" s="256"/>
      <c r="TYC535" s="256"/>
      <c r="TYD535" s="256"/>
      <c r="TYE535" s="256"/>
      <c r="TYF535" s="256"/>
      <c r="TYG535" s="256"/>
      <c r="TYH535" s="256"/>
      <c r="TYI535" s="256"/>
      <c r="TYJ535" s="256"/>
      <c r="TYK535" s="256"/>
      <c r="TYL535" s="256"/>
      <c r="TYM535" s="256"/>
      <c r="TYN535" s="256"/>
      <c r="TYO535" s="256"/>
      <c r="TYP535" s="256"/>
      <c r="TYQ535" s="256"/>
      <c r="TYR535" s="256"/>
      <c r="TYS535" s="256"/>
      <c r="TYT535" s="256"/>
      <c r="TYU535" s="256"/>
      <c r="TYV535" s="256"/>
      <c r="TYW535" s="256"/>
      <c r="TYX535" s="256"/>
      <c r="TYY535" s="256"/>
      <c r="TYZ535" s="256"/>
      <c r="TZA535" s="256"/>
      <c r="TZB535" s="256"/>
      <c r="TZC535" s="256"/>
      <c r="TZD535" s="256"/>
      <c r="TZE535" s="256"/>
      <c r="TZF535" s="256"/>
      <c r="TZG535" s="256"/>
      <c r="TZH535" s="256"/>
      <c r="TZI535" s="256"/>
      <c r="TZJ535" s="256"/>
      <c r="TZK535" s="256"/>
      <c r="TZL535" s="256"/>
      <c r="TZM535" s="256"/>
      <c r="TZN535" s="256"/>
      <c r="TZO535" s="256"/>
      <c r="TZP535" s="256"/>
      <c r="TZQ535" s="256"/>
      <c r="TZR535" s="256"/>
      <c r="TZS535" s="256"/>
      <c r="TZT535" s="256"/>
      <c r="TZU535" s="256"/>
      <c r="TZV535" s="256"/>
      <c r="TZW535" s="256"/>
      <c r="TZX535" s="256"/>
      <c r="TZY535" s="256"/>
      <c r="TZZ535" s="256"/>
      <c r="UAA535" s="256"/>
      <c r="UAB535" s="256"/>
      <c r="UAC535" s="256"/>
      <c r="UAD535" s="256"/>
      <c r="UAE535" s="256"/>
      <c r="UAF535" s="256"/>
      <c r="UAG535" s="256"/>
      <c r="UAH535" s="256"/>
      <c r="UAI535" s="256"/>
      <c r="UAJ535" s="256"/>
      <c r="UAK535" s="256"/>
      <c r="UAL535" s="256"/>
      <c r="UAM535" s="256"/>
      <c r="UAN535" s="256"/>
      <c r="UAO535" s="256"/>
      <c r="UAP535" s="256"/>
      <c r="UAQ535" s="256"/>
      <c r="UAR535" s="256"/>
      <c r="UAS535" s="256"/>
      <c r="UAT535" s="256"/>
      <c r="UAU535" s="256"/>
      <c r="UAV535" s="256"/>
      <c r="UAW535" s="256"/>
      <c r="UAX535" s="256"/>
      <c r="UAY535" s="256"/>
      <c r="UAZ535" s="256"/>
      <c r="UBA535" s="256"/>
      <c r="UBB535" s="256"/>
      <c r="UBC535" s="256"/>
      <c r="UBD535" s="256"/>
      <c r="UBE535" s="256"/>
      <c r="UBF535" s="256"/>
      <c r="UBG535" s="256"/>
      <c r="UBH535" s="256"/>
      <c r="UBI535" s="256"/>
      <c r="UBJ535" s="256"/>
      <c r="UBK535" s="256"/>
      <c r="UBL535" s="256"/>
      <c r="UBM535" s="256"/>
      <c r="UBN535" s="256"/>
      <c r="UBO535" s="256"/>
      <c r="UBP535" s="256"/>
      <c r="UBQ535" s="256"/>
      <c r="UBR535" s="256"/>
      <c r="UBS535" s="256"/>
      <c r="UBT535" s="256"/>
      <c r="UBU535" s="256"/>
      <c r="UBV535" s="256"/>
      <c r="UBW535" s="256"/>
      <c r="UBX535" s="256"/>
      <c r="UBY535" s="256"/>
      <c r="UBZ535" s="256"/>
      <c r="UCA535" s="256"/>
      <c r="UCB535" s="256"/>
      <c r="UCC535" s="256"/>
      <c r="UCD535" s="256"/>
      <c r="UCE535" s="256"/>
      <c r="UCF535" s="256"/>
      <c r="UCG535" s="256"/>
      <c r="UCH535" s="256"/>
      <c r="UCI535" s="256"/>
      <c r="UCJ535" s="256"/>
      <c r="UCK535" s="256"/>
      <c r="UCL535" s="256"/>
      <c r="UCM535" s="256"/>
      <c r="UCN535" s="256"/>
      <c r="UCO535" s="256"/>
      <c r="UCP535" s="256"/>
      <c r="UCQ535" s="256"/>
      <c r="UCR535" s="256"/>
      <c r="UCS535" s="256"/>
      <c r="UCT535" s="256"/>
      <c r="UCU535" s="256"/>
      <c r="UCV535" s="256"/>
      <c r="UCW535" s="256"/>
      <c r="UCX535" s="256"/>
      <c r="UCY535" s="256"/>
      <c r="UCZ535" s="256"/>
      <c r="UDA535" s="256"/>
      <c r="UDB535" s="256"/>
      <c r="UDC535" s="256"/>
      <c r="UDD535" s="256"/>
      <c r="UDE535" s="256"/>
      <c r="UDF535" s="256"/>
      <c r="UDG535" s="256"/>
      <c r="UDH535" s="256"/>
      <c r="UDI535" s="256"/>
      <c r="UDJ535" s="256"/>
      <c r="UDK535" s="256"/>
      <c r="UDL535" s="256"/>
      <c r="UDM535" s="256"/>
      <c r="UDN535" s="256"/>
      <c r="UDO535" s="256"/>
      <c r="UDP535" s="256"/>
      <c r="UDQ535" s="256"/>
      <c r="UDR535" s="256"/>
      <c r="UDS535" s="256"/>
      <c r="UDT535" s="256"/>
      <c r="UDU535" s="256"/>
      <c r="UDV535" s="256"/>
      <c r="UDW535" s="256"/>
      <c r="UDX535" s="256"/>
      <c r="UDY535" s="256"/>
      <c r="UDZ535" s="256"/>
      <c r="UEA535" s="256"/>
      <c r="UEB535" s="256"/>
      <c r="UEC535" s="256"/>
      <c r="UED535" s="256"/>
      <c r="UEE535" s="256"/>
      <c r="UEF535" s="256"/>
      <c r="UEG535" s="256"/>
      <c r="UEH535" s="256"/>
      <c r="UEI535" s="256"/>
      <c r="UEJ535" s="256"/>
      <c r="UEK535" s="256"/>
      <c r="UEL535" s="256"/>
      <c r="UEM535" s="256"/>
      <c r="UEN535" s="256"/>
      <c r="UEO535" s="256"/>
      <c r="UEP535" s="256"/>
      <c r="UEQ535" s="256"/>
      <c r="UER535" s="256"/>
      <c r="UES535" s="256"/>
      <c r="UET535" s="256"/>
      <c r="UEU535" s="256"/>
      <c r="UEV535" s="256"/>
      <c r="UEW535" s="256"/>
      <c r="UEX535" s="256"/>
      <c r="UEY535" s="256"/>
      <c r="UEZ535" s="256"/>
      <c r="UFA535" s="256"/>
      <c r="UFB535" s="256"/>
      <c r="UFC535" s="256"/>
      <c r="UFD535" s="256"/>
      <c r="UFE535" s="256"/>
      <c r="UFF535" s="256"/>
      <c r="UFG535" s="256"/>
      <c r="UFH535" s="256"/>
      <c r="UFI535" s="256"/>
      <c r="UFJ535" s="256"/>
      <c r="UFK535" s="256"/>
      <c r="UFL535" s="256"/>
      <c r="UFM535" s="256"/>
      <c r="UFN535" s="256"/>
      <c r="UFO535" s="256"/>
      <c r="UFP535" s="256"/>
      <c r="UFQ535" s="256"/>
      <c r="UFR535" s="256"/>
      <c r="UFS535" s="256"/>
      <c r="UFT535" s="256"/>
      <c r="UFU535" s="256"/>
      <c r="UFV535" s="256"/>
      <c r="UFW535" s="256"/>
      <c r="UFX535" s="256"/>
      <c r="UFY535" s="256"/>
      <c r="UFZ535" s="256"/>
      <c r="UGA535" s="256"/>
      <c r="UGB535" s="256"/>
      <c r="UGC535" s="256"/>
      <c r="UGD535" s="256"/>
      <c r="UGE535" s="256"/>
      <c r="UGF535" s="256"/>
      <c r="UGG535" s="256"/>
      <c r="UGH535" s="256"/>
      <c r="UGI535" s="256"/>
      <c r="UGJ535" s="256"/>
      <c r="UGK535" s="256"/>
      <c r="UGL535" s="256"/>
      <c r="UGM535" s="256"/>
      <c r="UGN535" s="256"/>
      <c r="UGO535" s="256"/>
      <c r="UGP535" s="256"/>
      <c r="UGQ535" s="256"/>
      <c r="UGR535" s="256"/>
      <c r="UGS535" s="256"/>
      <c r="UGT535" s="256"/>
      <c r="UGU535" s="256"/>
      <c r="UGV535" s="256"/>
      <c r="UGW535" s="256"/>
      <c r="UGX535" s="256"/>
      <c r="UGY535" s="256"/>
      <c r="UGZ535" s="256"/>
      <c r="UHA535" s="256"/>
      <c r="UHB535" s="256"/>
      <c r="UHC535" s="256"/>
      <c r="UHD535" s="256"/>
      <c r="UHE535" s="256"/>
      <c r="UHF535" s="256"/>
      <c r="UHG535" s="256"/>
      <c r="UHH535" s="256"/>
      <c r="UHI535" s="256"/>
      <c r="UHJ535" s="256"/>
      <c r="UHK535" s="256"/>
      <c r="UHL535" s="256"/>
      <c r="UHM535" s="256"/>
      <c r="UHN535" s="256"/>
      <c r="UHO535" s="256"/>
      <c r="UHP535" s="256"/>
      <c r="UHQ535" s="256"/>
      <c r="UHR535" s="256"/>
      <c r="UHS535" s="256"/>
      <c r="UHT535" s="256"/>
      <c r="UHU535" s="256"/>
      <c r="UHV535" s="256"/>
      <c r="UHW535" s="256"/>
      <c r="UHX535" s="256"/>
      <c r="UHY535" s="256"/>
      <c r="UHZ535" s="256"/>
      <c r="UIA535" s="256"/>
      <c r="UIB535" s="256"/>
      <c r="UIC535" s="256"/>
      <c r="UID535" s="256"/>
      <c r="UIE535" s="256"/>
      <c r="UIF535" s="256"/>
      <c r="UIG535" s="256"/>
      <c r="UIH535" s="256"/>
      <c r="UII535" s="256"/>
      <c r="UIJ535" s="256"/>
      <c r="UIK535" s="256"/>
      <c r="UIL535" s="256"/>
      <c r="UIM535" s="256"/>
      <c r="UIN535" s="256"/>
      <c r="UIO535" s="256"/>
      <c r="UIP535" s="256"/>
      <c r="UIQ535" s="256"/>
      <c r="UIR535" s="256"/>
      <c r="UIS535" s="256"/>
      <c r="UIT535" s="256"/>
      <c r="UIU535" s="256"/>
      <c r="UIV535" s="256"/>
      <c r="UIW535" s="256"/>
      <c r="UIX535" s="256"/>
      <c r="UIY535" s="256"/>
      <c r="UIZ535" s="256"/>
      <c r="UJA535" s="256"/>
      <c r="UJB535" s="256"/>
      <c r="UJC535" s="256"/>
      <c r="UJD535" s="256"/>
      <c r="UJE535" s="256"/>
      <c r="UJF535" s="256"/>
      <c r="UJG535" s="256"/>
      <c r="UJH535" s="256"/>
      <c r="UJI535" s="256"/>
      <c r="UJJ535" s="256"/>
      <c r="UJK535" s="256"/>
      <c r="UJL535" s="256"/>
      <c r="UJM535" s="256"/>
      <c r="UJN535" s="256"/>
      <c r="UJO535" s="256"/>
      <c r="UJP535" s="256"/>
      <c r="UJQ535" s="256"/>
      <c r="UJR535" s="256"/>
      <c r="UJS535" s="256"/>
      <c r="UJT535" s="256"/>
      <c r="UJU535" s="256"/>
      <c r="UJV535" s="256"/>
      <c r="UJW535" s="256"/>
      <c r="UJX535" s="256"/>
      <c r="UJY535" s="256"/>
      <c r="UJZ535" s="256"/>
      <c r="UKA535" s="256"/>
      <c r="UKB535" s="256"/>
      <c r="UKC535" s="256"/>
      <c r="UKD535" s="256"/>
      <c r="UKE535" s="256"/>
      <c r="UKF535" s="256"/>
      <c r="UKG535" s="256"/>
      <c r="UKH535" s="256"/>
      <c r="UKI535" s="256"/>
      <c r="UKJ535" s="256"/>
      <c r="UKK535" s="256"/>
      <c r="UKL535" s="256"/>
      <c r="UKM535" s="256"/>
      <c r="UKN535" s="256"/>
      <c r="UKO535" s="256"/>
      <c r="UKP535" s="256"/>
      <c r="UKQ535" s="256"/>
      <c r="UKR535" s="256"/>
      <c r="UKS535" s="256"/>
      <c r="UKT535" s="256"/>
      <c r="UKU535" s="256"/>
      <c r="UKV535" s="256"/>
      <c r="UKW535" s="256"/>
      <c r="UKX535" s="256"/>
      <c r="UKY535" s="256"/>
      <c r="UKZ535" s="256"/>
      <c r="ULA535" s="256"/>
      <c r="ULB535" s="256"/>
      <c r="ULC535" s="256"/>
      <c r="ULD535" s="256"/>
      <c r="ULE535" s="256"/>
      <c r="ULF535" s="256"/>
      <c r="ULG535" s="256"/>
      <c r="ULH535" s="256"/>
      <c r="ULI535" s="256"/>
      <c r="ULJ535" s="256"/>
      <c r="ULK535" s="256"/>
      <c r="ULL535" s="256"/>
      <c r="ULM535" s="256"/>
      <c r="ULN535" s="256"/>
      <c r="ULO535" s="256"/>
      <c r="ULP535" s="256"/>
      <c r="ULQ535" s="256"/>
      <c r="ULR535" s="256"/>
      <c r="ULS535" s="256"/>
      <c r="ULT535" s="256"/>
      <c r="ULU535" s="256"/>
      <c r="ULV535" s="256"/>
      <c r="ULW535" s="256"/>
      <c r="ULX535" s="256"/>
      <c r="ULY535" s="256"/>
      <c r="ULZ535" s="256"/>
      <c r="UMA535" s="256"/>
      <c r="UMB535" s="256"/>
      <c r="UMC535" s="256"/>
      <c r="UMD535" s="256"/>
      <c r="UME535" s="256"/>
      <c r="UMF535" s="256"/>
      <c r="UMG535" s="256"/>
      <c r="UMH535" s="256"/>
      <c r="UMI535" s="256"/>
      <c r="UMJ535" s="256"/>
      <c r="UMK535" s="256"/>
      <c r="UML535" s="256"/>
      <c r="UMM535" s="256"/>
      <c r="UMN535" s="256"/>
      <c r="UMO535" s="256"/>
      <c r="UMP535" s="256"/>
      <c r="UMQ535" s="256"/>
      <c r="UMR535" s="256"/>
      <c r="UMS535" s="256"/>
      <c r="UMT535" s="256"/>
      <c r="UMU535" s="256"/>
      <c r="UMV535" s="256"/>
      <c r="UMW535" s="256"/>
      <c r="UMX535" s="256"/>
      <c r="UMY535" s="256"/>
      <c r="UMZ535" s="256"/>
      <c r="UNA535" s="256"/>
      <c r="UNB535" s="256"/>
      <c r="UNC535" s="256"/>
      <c r="UND535" s="256"/>
      <c r="UNE535" s="256"/>
      <c r="UNF535" s="256"/>
      <c r="UNG535" s="256"/>
      <c r="UNH535" s="256"/>
      <c r="UNI535" s="256"/>
      <c r="UNJ535" s="256"/>
      <c r="UNK535" s="256"/>
      <c r="UNL535" s="256"/>
      <c r="UNM535" s="256"/>
      <c r="UNN535" s="256"/>
      <c r="UNO535" s="256"/>
      <c r="UNP535" s="256"/>
      <c r="UNQ535" s="256"/>
      <c r="UNR535" s="256"/>
      <c r="UNS535" s="256"/>
      <c r="UNT535" s="256"/>
      <c r="UNU535" s="256"/>
      <c r="UNV535" s="256"/>
      <c r="UNW535" s="256"/>
      <c r="UNX535" s="256"/>
      <c r="UNY535" s="256"/>
      <c r="UNZ535" s="256"/>
      <c r="UOA535" s="256"/>
      <c r="UOB535" s="256"/>
      <c r="UOC535" s="256"/>
      <c r="UOD535" s="256"/>
      <c r="UOE535" s="256"/>
      <c r="UOF535" s="256"/>
      <c r="UOG535" s="256"/>
      <c r="UOH535" s="256"/>
      <c r="UOI535" s="256"/>
      <c r="UOJ535" s="256"/>
      <c r="UOK535" s="256"/>
      <c r="UOL535" s="256"/>
      <c r="UOM535" s="256"/>
      <c r="UON535" s="256"/>
      <c r="UOO535" s="256"/>
      <c r="UOP535" s="256"/>
      <c r="UOQ535" s="256"/>
      <c r="UOR535" s="256"/>
      <c r="UOS535" s="256"/>
      <c r="UOT535" s="256"/>
      <c r="UOU535" s="256"/>
      <c r="UOV535" s="256"/>
      <c r="UOW535" s="256"/>
      <c r="UOX535" s="256"/>
      <c r="UOY535" s="256"/>
      <c r="UOZ535" s="256"/>
      <c r="UPA535" s="256"/>
      <c r="UPB535" s="256"/>
      <c r="UPC535" s="256"/>
      <c r="UPD535" s="256"/>
      <c r="UPE535" s="256"/>
      <c r="UPF535" s="256"/>
      <c r="UPG535" s="256"/>
      <c r="UPH535" s="256"/>
      <c r="UPI535" s="256"/>
      <c r="UPJ535" s="256"/>
      <c r="UPK535" s="256"/>
      <c r="UPL535" s="256"/>
      <c r="UPM535" s="256"/>
      <c r="UPN535" s="256"/>
      <c r="UPO535" s="256"/>
      <c r="UPP535" s="256"/>
      <c r="UPQ535" s="256"/>
      <c r="UPR535" s="256"/>
      <c r="UPS535" s="256"/>
      <c r="UPT535" s="256"/>
      <c r="UPU535" s="256"/>
      <c r="UPV535" s="256"/>
      <c r="UPW535" s="256"/>
      <c r="UPX535" s="256"/>
      <c r="UPY535" s="256"/>
      <c r="UPZ535" s="256"/>
      <c r="UQA535" s="256"/>
      <c r="UQB535" s="256"/>
      <c r="UQC535" s="256"/>
      <c r="UQD535" s="256"/>
      <c r="UQE535" s="256"/>
      <c r="UQF535" s="256"/>
      <c r="UQG535" s="256"/>
      <c r="UQH535" s="256"/>
      <c r="UQI535" s="256"/>
      <c r="UQJ535" s="256"/>
      <c r="UQK535" s="256"/>
      <c r="UQL535" s="256"/>
      <c r="UQM535" s="256"/>
      <c r="UQN535" s="256"/>
      <c r="UQO535" s="256"/>
      <c r="UQP535" s="256"/>
      <c r="UQQ535" s="256"/>
      <c r="UQR535" s="256"/>
      <c r="UQS535" s="256"/>
      <c r="UQT535" s="256"/>
      <c r="UQU535" s="256"/>
      <c r="UQV535" s="256"/>
      <c r="UQW535" s="256"/>
      <c r="UQX535" s="256"/>
      <c r="UQY535" s="256"/>
      <c r="UQZ535" s="256"/>
      <c r="URA535" s="256"/>
      <c r="URB535" s="256"/>
      <c r="URC535" s="256"/>
      <c r="URD535" s="256"/>
      <c r="URE535" s="256"/>
      <c r="URF535" s="256"/>
      <c r="URG535" s="256"/>
      <c r="URH535" s="256"/>
      <c r="URI535" s="256"/>
      <c r="URJ535" s="256"/>
      <c r="URK535" s="256"/>
      <c r="URL535" s="256"/>
      <c r="URM535" s="256"/>
      <c r="URN535" s="256"/>
      <c r="URO535" s="256"/>
      <c r="URP535" s="256"/>
      <c r="URQ535" s="256"/>
      <c r="URR535" s="256"/>
      <c r="URS535" s="256"/>
      <c r="URT535" s="256"/>
      <c r="URU535" s="256"/>
      <c r="URV535" s="256"/>
      <c r="URW535" s="256"/>
      <c r="URX535" s="256"/>
      <c r="URY535" s="256"/>
      <c r="URZ535" s="256"/>
      <c r="USA535" s="256"/>
      <c r="USB535" s="256"/>
      <c r="USC535" s="256"/>
      <c r="USD535" s="256"/>
      <c r="USE535" s="256"/>
      <c r="USF535" s="256"/>
      <c r="USG535" s="256"/>
      <c r="USH535" s="256"/>
      <c r="USI535" s="256"/>
      <c r="USJ535" s="256"/>
      <c r="USK535" s="256"/>
      <c r="USL535" s="256"/>
      <c r="USM535" s="256"/>
      <c r="USN535" s="256"/>
      <c r="USO535" s="256"/>
      <c r="USP535" s="256"/>
      <c r="USQ535" s="256"/>
      <c r="USR535" s="256"/>
      <c r="USS535" s="256"/>
      <c r="UST535" s="256"/>
      <c r="USU535" s="256"/>
      <c r="USV535" s="256"/>
      <c r="USW535" s="256"/>
      <c r="USX535" s="256"/>
      <c r="USY535" s="256"/>
      <c r="USZ535" s="256"/>
      <c r="UTA535" s="256"/>
      <c r="UTB535" s="256"/>
      <c r="UTC535" s="256"/>
      <c r="UTD535" s="256"/>
      <c r="UTE535" s="256"/>
      <c r="UTF535" s="256"/>
      <c r="UTG535" s="256"/>
      <c r="UTH535" s="256"/>
      <c r="UTI535" s="256"/>
      <c r="UTJ535" s="256"/>
      <c r="UTK535" s="256"/>
      <c r="UTL535" s="256"/>
      <c r="UTM535" s="256"/>
      <c r="UTN535" s="256"/>
      <c r="UTO535" s="256"/>
      <c r="UTP535" s="256"/>
      <c r="UTQ535" s="256"/>
      <c r="UTR535" s="256"/>
      <c r="UTS535" s="256"/>
      <c r="UTT535" s="256"/>
      <c r="UTU535" s="256"/>
      <c r="UTV535" s="256"/>
      <c r="UTW535" s="256"/>
      <c r="UTX535" s="256"/>
      <c r="UTY535" s="256"/>
      <c r="UTZ535" s="256"/>
      <c r="UUA535" s="256"/>
      <c r="UUB535" s="256"/>
      <c r="UUC535" s="256"/>
      <c r="UUD535" s="256"/>
      <c r="UUE535" s="256"/>
      <c r="UUF535" s="256"/>
      <c r="UUG535" s="256"/>
      <c r="UUH535" s="256"/>
      <c r="UUI535" s="256"/>
      <c r="UUJ535" s="256"/>
      <c r="UUK535" s="256"/>
      <c r="UUL535" s="256"/>
      <c r="UUM535" s="256"/>
      <c r="UUN535" s="256"/>
      <c r="UUO535" s="256"/>
      <c r="UUP535" s="256"/>
      <c r="UUQ535" s="256"/>
      <c r="UUR535" s="256"/>
      <c r="UUS535" s="256"/>
      <c r="UUT535" s="256"/>
      <c r="UUU535" s="256"/>
      <c r="UUV535" s="256"/>
      <c r="UUW535" s="256"/>
      <c r="UUX535" s="256"/>
      <c r="UUY535" s="256"/>
      <c r="UUZ535" s="256"/>
      <c r="UVA535" s="256"/>
      <c r="UVB535" s="256"/>
      <c r="UVC535" s="256"/>
      <c r="UVD535" s="256"/>
      <c r="UVE535" s="256"/>
      <c r="UVF535" s="256"/>
      <c r="UVG535" s="256"/>
      <c r="UVH535" s="256"/>
      <c r="UVI535" s="256"/>
      <c r="UVJ535" s="256"/>
      <c r="UVK535" s="256"/>
      <c r="UVL535" s="256"/>
      <c r="UVM535" s="256"/>
      <c r="UVN535" s="256"/>
      <c r="UVO535" s="256"/>
      <c r="UVP535" s="256"/>
      <c r="UVQ535" s="256"/>
      <c r="UVR535" s="256"/>
      <c r="UVS535" s="256"/>
      <c r="UVT535" s="256"/>
      <c r="UVU535" s="256"/>
      <c r="UVV535" s="256"/>
      <c r="UVW535" s="256"/>
      <c r="UVX535" s="256"/>
      <c r="UVY535" s="256"/>
      <c r="UVZ535" s="256"/>
      <c r="UWA535" s="256"/>
      <c r="UWB535" s="256"/>
      <c r="UWC535" s="256"/>
      <c r="UWD535" s="256"/>
      <c r="UWE535" s="256"/>
      <c r="UWF535" s="256"/>
      <c r="UWG535" s="256"/>
      <c r="UWH535" s="256"/>
      <c r="UWI535" s="256"/>
      <c r="UWJ535" s="256"/>
      <c r="UWK535" s="256"/>
      <c r="UWL535" s="256"/>
      <c r="UWM535" s="256"/>
      <c r="UWN535" s="256"/>
      <c r="UWO535" s="256"/>
      <c r="UWP535" s="256"/>
      <c r="UWQ535" s="256"/>
      <c r="UWR535" s="256"/>
      <c r="UWS535" s="256"/>
      <c r="UWT535" s="256"/>
      <c r="UWU535" s="256"/>
      <c r="UWV535" s="256"/>
      <c r="UWW535" s="256"/>
      <c r="UWX535" s="256"/>
      <c r="UWY535" s="256"/>
      <c r="UWZ535" s="256"/>
      <c r="UXA535" s="256"/>
      <c r="UXB535" s="256"/>
      <c r="UXC535" s="256"/>
      <c r="UXD535" s="256"/>
      <c r="UXE535" s="256"/>
      <c r="UXF535" s="256"/>
      <c r="UXG535" s="256"/>
      <c r="UXH535" s="256"/>
      <c r="UXI535" s="256"/>
      <c r="UXJ535" s="256"/>
      <c r="UXK535" s="256"/>
      <c r="UXL535" s="256"/>
      <c r="UXM535" s="256"/>
      <c r="UXN535" s="256"/>
      <c r="UXO535" s="256"/>
      <c r="UXP535" s="256"/>
      <c r="UXQ535" s="256"/>
      <c r="UXR535" s="256"/>
      <c r="UXS535" s="256"/>
      <c r="UXT535" s="256"/>
      <c r="UXU535" s="256"/>
      <c r="UXV535" s="256"/>
      <c r="UXW535" s="256"/>
      <c r="UXX535" s="256"/>
      <c r="UXY535" s="256"/>
      <c r="UXZ535" s="256"/>
      <c r="UYA535" s="256"/>
      <c r="UYB535" s="256"/>
      <c r="UYC535" s="256"/>
      <c r="UYD535" s="256"/>
      <c r="UYE535" s="256"/>
      <c r="UYF535" s="256"/>
      <c r="UYG535" s="256"/>
      <c r="UYH535" s="256"/>
      <c r="UYI535" s="256"/>
      <c r="UYJ535" s="256"/>
      <c r="UYK535" s="256"/>
      <c r="UYL535" s="256"/>
      <c r="UYM535" s="256"/>
      <c r="UYN535" s="256"/>
      <c r="UYO535" s="256"/>
      <c r="UYP535" s="256"/>
      <c r="UYQ535" s="256"/>
      <c r="UYR535" s="256"/>
      <c r="UYS535" s="256"/>
      <c r="UYT535" s="256"/>
      <c r="UYU535" s="256"/>
      <c r="UYV535" s="256"/>
      <c r="UYW535" s="256"/>
      <c r="UYX535" s="256"/>
      <c r="UYY535" s="256"/>
      <c r="UYZ535" s="256"/>
      <c r="UZA535" s="256"/>
      <c r="UZB535" s="256"/>
      <c r="UZC535" s="256"/>
      <c r="UZD535" s="256"/>
      <c r="UZE535" s="256"/>
      <c r="UZF535" s="256"/>
      <c r="UZG535" s="256"/>
      <c r="UZH535" s="256"/>
      <c r="UZI535" s="256"/>
      <c r="UZJ535" s="256"/>
      <c r="UZK535" s="256"/>
      <c r="UZL535" s="256"/>
      <c r="UZM535" s="256"/>
      <c r="UZN535" s="256"/>
      <c r="UZO535" s="256"/>
      <c r="UZP535" s="256"/>
      <c r="UZQ535" s="256"/>
      <c r="UZR535" s="256"/>
      <c r="UZS535" s="256"/>
      <c r="UZT535" s="256"/>
      <c r="UZU535" s="256"/>
      <c r="UZV535" s="256"/>
      <c r="UZW535" s="256"/>
      <c r="UZX535" s="256"/>
      <c r="UZY535" s="256"/>
      <c r="UZZ535" s="256"/>
      <c r="VAA535" s="256"/>
      <c r="VAB535" s="256"/>
      <c r="VAC535" s="256"/>
      <c r="VAD535" s="256"/>
      <c r="VAE535" s="256"/>
      <c r="VAF535" s="256"/>
      <c r="VAG535" s="256"/>
      <c r="VAH535" s="256"/>
      <c r="VAI535" s="256"/>
      <c r="VAJ535" s="256"/>
      <c r="VAK535" s="256"/>
      <c r="VAL535" s="256"/>
      <c r="VAM535" s="256"/>
      <c r="VAN535" s="256"/>
      <c r="VAO535" s="256"/>
      <c r="VAP535" s="256"/>
      <c r="VAQ535" s="256"/>
      <c r="VAR535" s="256"/>
      <c r="VAS535" s="256"/>
      <c r="VAT535" s="256"/>
      <c r="VAU535" s="256"/>
      <c r="VAV535" s="256"/>
      <c r="VAW535" s="256"/>
      <c r="VAX535" s="256"/>
      <c r="VAY535" s="256"/>
      <c r="VAZ535" s="256"/>
      <c r="VBA535" s="256"/>
      <c r="VBB535" s="256"/>
      <c r="VBC535" s="256"/>
      <c r="VBD535" s="256"/>
      <c r="VBE535" s="256"/>
      <c r="VBF535" s="256"/>
      <c r="VBG535" s="256"/>
      <c r="VBH535" s="256"/>
      <c r="VBI535" s="256"/>
      <c r="VBJ535" s="256"/>
      <c r="VBK535" s="256"/>
      <c r="VBL535" s="256"/>
      <c r="VBM535" s="256"/>
      <c r="VBN535" s="256"/>
      <c r="VBO535" s="256"/>
      <c r="VBP535" s="256"/>
      <c r="VBQ535" s="256"/>
      <c r="VBR535" s="256"/>
      <c r="VBS535" s="256"/>
      <c r="VBT535" s="256"/>
      <c r="VBU535" s="256"/>
      <c r="VBV535" s="256"/>
      <c r="VBW535" s="256"/>
      <c r="VBX535" s="256"/>
      <c r="VBY535" s="256"/>
      <c r="VBZ535" s="256"/>
      <c r="VCA535" s="256"/>
      <c r="VCB535" s="256"/>
      <c r="VCC535" s="256"/>
      <c r="VCD535" s="256"/>
      <c r="VCE535" s="256"/>
      <c r="VCF535" s="256"/>
      <c r="VCG535" s="256"/>
      <c r="VCH535" s="256"/>
      <c r="VCI535" s="256"/>
      <c r="VCJ535" s="256"/>
      <c r="VCK535" s="256"/>
      <c r="VCL535" s="256"/>
      <c r="VCM535" s="256"/>
      <c r="VCN535" s="256"/>
      <c r="VCO535" s="256"/>
      <c r="VCP535" s="256"/>
      <c r="VCQ535" s="256"/>
      <c r="VCR535" s="256"/>
      <c r="VCS535" s="256"/>
      <c r="VCT535" s="256"/>
      <c r="VCU535" s="256"/>
      <c r="VCV535" s="256"/>
      <c r="VCW535" s="256"/>
      <c r="VCX535" s="256"/>
      <c r="VCY535" s="256"/>
      <c r="VCZ535" s="256"/>
      <c r="VDA535" s="256"/>
      <c r="VDB535" s="256"/>
      <c r="VDC535" s="256"/>
      <c r="VDD535" s="256"/>
      <c r="VDE535" s="256"/>
      <c r="VDF535" s="256"/>
      <c r="VDG535" s="256"/>
      <c r="VDH535" s="256"/>
      <c r="VDI535" s="256"/>
      <c r="VDJ535" s="256"/>
      <c r="VDK535" s="256"/>
      <c r="VDL535" s="256"/>
      <c r="VDM535" s="256"/>
      <c r="VDN535" s="256"/>
      <c r="VDO535" s="256"/>
      <c r="VDP535" s="256"/>
      <c r="VDQ535" s="256"/>
      <c r="VDR535" s="256"/>
      <c r="VDS535" s="256"/>
      <c r="VDT535" s="256"/>
      <c r="VDU535" s="256"/>
      <c r="VDV535" s="256"/>
      <c r="VDW535" s="256"/>
      <c r="VDX535" s="256"/>
      <c r="VDY535" s="256"/>
      <c r="VDZ535" s="256"/>
      <c r="VEA535" s="256"/>
      <c r="VEB535" s="256"/>
      <c r="VEC535" s="256"/>
      <c r="VED535" s="256"/>
      <c r="VEE535" s="256"/>
      <c r="VEF535" s="256"/>
      <c r="VEG535" s="256"/>
      <c r="VEH535" s="256"/>
      <c r="VEI535" s="256"/>
      <c r="VEJ535" s="256"/>
      <c r="VEK535" s="256"/>
      <c r="VEL535" s="256"/>
      <c r="VEM535" s="256"/>
      <c r="VEN535" s="256"/>
      <c r="VEO535" s="256"/>
      <c r="VEP535" s="256"/>
      <c r="VEQ535" s="256"/>
      <c r="VER535" s="256"/>
      <c r="VES535" s="256"/>
      <c r="VET535" s="256"/>
      <c r="VEU535" s="256"/>
      <c r="VEV535" s="256"/>
      <c r="VEW535" s="256"/>
      <c r="VEX535" s="256"/>
      <c r="VEY535" s="256"/>
      <c r="VEZ535" s="256"/>
      <c r="VFA535" s="256"/>
      <c r="VFB535" s="256"/>
      <c r="VFC535" s="256"/>
      <c r="VFD535" s="256"/>
      <c r="VFE535" s="256"/>
      <c r="VFF535" s="256"/>
      <c r="VFG535" s="256"/>
      <c r="VFH535" s="256"/>
      <c r="VFI535" s="256"/>
      <c r="VFJ535" s="256"/>
      <c r="VFK535" s="256"/>
      <c r="VFL535" s="256"/>
      <c r="VFM535" s="256"/>
      <c r="VFN535" s="256"/>
      <c r="VFO535" s="256"/>
      <c r="VFP535" s="256"/>
      <c r="VFQ535" s="256"/>
      <c r="VFR535" s="256"/>
      <c r="VFS535" s="256"/>
      <c r="VFT535" s="256"/>
      <c r="VFU535" s="256"/>
      <c r="VFV535" s="256"/>
      <c r="VFW535" s="256"/>
      <c r="VFX535" s="256"/>
      <c r="VFY535" s="256"/>
      <c r="VFZ535" s="256"/>
      <c r="VGA535" s="256"/>
      <c r="VGB535" s="256"/>
      <c r="VGC535" s="256"/>
      <c r="VGD535" s="256"/>
      <c r="VGE535" s="256"/>
      <c r="VGF535" s="256"/>
      <c r="VGG535" s="256"/>
      <c r="VGH535" s="256"/>
      <c r="VGI535" s="256"/>
      <c r="VGJ535" s="256"/>
      <c r="VGK535" s="256"/>
      <c r="VGL535" s="256"/>
      <c r="VGM535" s="256"/>
      <c r="VGN535" s="256"/>
      <c r="VGO535" s="256"/>
      <c r="VGP535" s="256"/>
      <c r="VGQ535" s="256"/>
      <c r="VGR535" s="256"/>
      <c r="VGS535" s="256"/>
      <c r="VGT535" s="256"/>
      <c r="VGU535" s="256"/>
      <c r="VGV535" s="256"/>
      <c r="VGW535" s="256"/>
      <c r="VGX535" s="256"/>
      <c r="VGY535" s="256"/>
      <c r="VGZ535" s="256"/>
      <c r="VHA535" s="256"/>
      <c r="VHB535" s="256"/>
      <c r="VHC535" s="256"/>
      <c r="VHD535" s="256"/>
      <c r="VHE535" s="256"/>
      <c r="VHF535" s="256"/>
      <c r="VHG535" s="256"/>
      <c r="VHH535" s="256"/>
      <c r="VHI535" s="256"/>
      <c r="VHJ535" s="256"/>
      <c r="VHK535" s="256"/>
      <c r="VHL535" s="256"/>
      <c r="VHM535" s="256"/>
      <c r="VHN535" s="256"/>
      <c r="VHO535" s="256"/>
      <c r="VHP535" s="256"/>
      <c r="VHQ535" s="256"/>
      <c r="VHR535" s="256"/>
      <c r="VHS535" s="256"/>
      <c r="VHT535" s="256"/>
      <c r="VHU535" s="256"/>
      <c r="VHV535" s="256"/>
      <c r="VHW535" s="256"/>
      <c r="VHX535" s="256"/>
      <c r="VHY535" s="256"/>
      <c r="VHZ535" s="256"/>
      <c r="VIA535" s="256"/>
      <c r="VIB535" s="256"/>
      <c r="VIC535" s="256"/>
      <c r="VID535" s="256"/>
      <c r="VIE535" s="256"/>
      <c r="VIF535" s="256"/>
      <c r="VIG535" s="256"/>
      <c r="VIH535" s="256"/>
      <c r="VII535" s="256"/>
      <c r="VIJ535" s="256"/>
      <c r="VIK535" s="256"/>
      <c r="VIL535" s="256"/>
      <c r="VIM535" s="256"/>
      <c r="VIN535" s="256"/>
      <c r="VIO535" s="256"/>
      <c r="VIP535" s="256"/>
      <c r="VIQ535" s="256"/>
      <c r="VIR535" s="256"/>
      <c r="VIS535" s="256"/>
      <c r="VIT535" s="256"/>
      <c r="VIU535" s="256"/>
      <c r="VIV535" s="256"/>
      <c r="VIW535" s="256"/>
      <c r="VIX535" s="256"/>
      <c r="VIY535" s="256"/>
      <c r="VIZ535" s="256"/>
      <c r="VJA535" s="256"/>
      <c r="VJB535" s="256"/>
      <c r="VJC535" s="256"/>
      <c r="VJD535" s="256"/>
      <c r="VJE535" s="256"/>
      <c r="VJF535" s="256"/>
      <c r="VJG535" s="256"/>
      <c r="VJH535" s="256"/>
      <c r="VJI535" s="256"/>
      <c r="VJJ535" s="256"/>
      <c r="VJK535" s="256"/>
      <c r="VJL535" s="256"/>
      <c r="VJM535" s="256"/>
      <c r="VJN535" s="256"/>
      <c r="VJO535" s="256"/>
      <c r="VJP535" s="256"/>
      <c r="VJQ535" s="256"/>
      <c r="VJR535" s="256"/>
      <c r="VJS535" s="256"/>
      <c r="VJT535" s="256"/>
      <c r="VJU535" s="256"/>
      <c r="VJV535" s="256"/>
      <c r="VJW535" s="256"/>
      <c r="VJX535" s="256"/>
      <c r="VJY535" s="256"/>
      <c r="VJZ535" s="256"/>
      <c r="VKA535" s="256"/>
      <c r="VKB535" s="256"/>
      <c r="VKC535" s="256"/>
      <c r="VKD535" s="256"/>
      <c r="VKE535" s="256"/>
      <c r="VKF535" s="256"/>
      <c r="VKG535" s="256"/>
      <c r="VKH535" s="256"/>
      <c r="VKI535" s="256"/>
      <c r="VKJ535" s="256"/>
      <c r="VKK535" s="256"/>
      <c r="VKL535" s="256"/>
      <c r="VKM535" s="256"/>
      <c r="VKN535" s="256"/>
      <c r="VKO535" s="256"/>
      <c r="VKP535" s="256"/>
      <c r="VKQ535" s="256"/>
      <c r="VKR535" s="256"/>
      <c r="VKS535" s="256"/>
      <c r="VKT535" s="256"/>
      <c r="VKU535" s="256"/>
      <c r="VKV535" s="256"/>
      <c r="VKW535" s="256"/>
      <c r="VKX535" s="256"/>
      <c r="VKY535" s="256"/>
      <c r="VKZ535" s="256"/>
      <c r="VLA535" s="256"/>
      <c r="VLB535" s="256"/>
      <c r="VLC535" s="256"/>
      <c r="VLD535" s="256"/>
      <c r="VLE535" s="256"/>
      <c r="VLF535" s="256"/>
      <c r="VLG535" s="256"/>
      <c r="VLH535" s="256"/>
      <c r="VLI535" s="256"/>
      <c r="VLJ535" s="256"/>
      <c r="VLK535" s="256"/>
      <c r="VLL535" s="256"/>
      <c r="VLM535" s="256"/>
      <c r="VLN535" s="256"/>
      <c r="VLO535" s="256"/>
      <c r="VLP535" s="256"/>
      <c r="VLQ535" s="256"/>
      <c r="VLR535" s="256"/>
      <c r="VLS535" s="256"/>
      <c r="VLT535" s="256"/>
      <c r="VLU535" s="256"/>
      <c r="VLV535" s="256"/>
      <c r="VLW535" s="256"/>
      <c r="VLX535" s="256"/>
      <c r="VLY535" s="256"/>
      <c r="VLZ535" s="256"/>
      <c r="VMA535" s="256"/>
      <c r="VMB535" s="256"/>
      <c r="VMC535" s="256"/>
      <c r="VMD535" s="256"/>
      <c r="VME535" s="256"/>
      <c r="VMF535" s="256"/>
      <c r="VMG535" s="256"/>
      <c r="VMH535" s="256"/>
      <c r="VMI535" s="256"/>
      <c r="VMJ535" s="256"/>
      <c r="VMK535" s="256"/>
      <c r="VML535" s="256"/>
      <c r="VMM535" s="256"/>
      <c r="VMN535" s="256"/>
      <c r="VMO535" s="256"/>
      <c r="VMP535" s="256"/>
      <c r="VMQ535" s="256"/>
      <c r="VMR535" s="256"/>
      <c r="VMS535" s="256"/>
      <c r="VMT535" s="256"/>
      <c r="VMU535" s="256"/>
      <c r="VMV535" s="256"/>
      <c r="VMW535" s="256"/>
      <c r="VMX535" s="256"/>
      <c r="VMY535" s="256"/>
      <c r="VMZ535" s="256"/>
      <c r="VNA535" s="256"/>
      <c r="VNB535" s="256"/>
      <c r="VNC535" s="256"/>
      <c r="VND535" s="256"/>
      <c r="VNE535" s="256"/>
      <c r="VNF535" s="256"/>
      <c r="VNG535" s="256"/>
      <c r="VNH535" s="256"/>
      <c r="VNI535" s="256"/>
      <c r="VNJ535" s="256"/>
      <c r="VNK535" s="256"/>
      <c r="VNL535" s="256"/>
      <c r="VNM535" s="256"/>
      <c r="VNN535" s="256"/>
      <c r="VNO535" s="256"/>
      <c r="VNP535" s="256"/>
      <c r="VNQ535" s="256"/>
      <c r="VNR535" s="256"/>
      <c r="VNS535" s="256"/>
      <c r="VNT535" s="256"/>
      <c r="VNU535" s="256"/>
      <c r="VNV535" s="256"/>
      <c r="VNW535" s="256"/>
      <c r="VNX535" s="256"/>
      <c r="VNY535" s="256"/>
      <c r="VNZ535" s="256"/>
      <c r="VOA535" s="256"/>
      <c r="VOB535" s="256"/>
      <c r="VOC535" s="256"/>
      <c r="VOD535" s="256"/>
      <c r="VOE535" s="256"/>
      <c r="VOF535" s="256"/>
      <c r="VOG535" s="256"/>
      <c r="VOH535" s="256"/>
      <c r="VOI535" s="256"/>
      <c r="VOJ535" s="256"/>
      <c r="VOK535" s="256"/>
      <c r="VOL535" s="256"/>
      <c r="VOM535" s="256"/>
      <c r="VON535" s="256"/>
      <c r="VOO535" s="256"/>
      <c r="VOP535" s="256"/>
      <c r="VOQ535" s="256"/>
      <c r="VOR535" s="256"/>
      <c r="VOS535" s="256"/>
      <c r="VOT535" s="256"/>
      <c r="VOU535" s="256"/>
      <c r="VOV535" s="256"/>
      <c r="VOW535" s="256"/>
      <c r="VOX535" s="256"/>
      <c r="VOY535" s="256"/>
      <c r="VOZ535" s="256"/>
      <c r="VPA535" s="256"/>
      <c r="VPB535" s="256"/>
      <c r="VPC535" s="256"/>
      <c r="VPD535" s="256"/>
      <c r="VPE535" s="256"/>
      <c r="VPF535" s="256"/>
      <c r="VPG535" s="256"/>
      <c r="VPH535" s="256"/>
      <c r="VPI535" s="256"/>
      <c r="VPJ535" s="256"/>
      <c r="VPK535" s="256"/>
      <c r="VPL535" s="256"/>
      <c r="VPM535" s="256"/>
      <c r="VPN535" s="256"/>
      <c r="VPO535" s="256"/>
      <c r="VPP535" s="256"/>
      <c r="VPQ535" s="256"/>
      <c r="VPR535" s="256"/>
      <c r="VPS535" s="256"/>
      <c r="VPT535" s="256"/>
      <c r="VPU535" s="256"/>
      <c r="VPV535" s="256"/>
      <c r="VPW535" s="256"/>
      <c r="VPX535" s="256"/>
      <c r="VPY535" s="256"/>
      <c r="VPZ535" s="256"/>
      <c r="VQA535" s="256"/>
      <c r="VQB535" s="256"/>
      <c r="VQC535" s="256"/>
      <c r="VQD535" s="256"/>
      <c r="VQE535" s="256"/>
      <c r="VQF535" s="256"/>
      <c r="VQG535" s="256"/>
      <c r="VQH535" s="256"/>
      <c r="VQI535" s="256"/>
      <c r="VQJ535" s="256"/>
      <c r="VQK535" s="256"/>
      <c r="VQL535" s="256"/>
      <c r="VQM535" s="256"/>
      <c r="VQN535" s="256"/>
      <c r="VQO535" s="256"/>
      <c r="VQP535" s="256"/>
      <c r="VQQ535" s="256"/>
      <c r="VQR535" s="256"/>
      <c r="VQS535" s="256"/>
      <c r="VQT535" s="256"/>
      <c r="VQU535" s="256"/>
      <c r="VQV535" s="256"/>
      <c r="VQW535" s="256"/>
      <c r="VQX535" s="256"/>
      <c r="VQY535" s="256"/>
      <c r="VQZ535" s="256"/>
      <c r="VRA535" s="256"/>
      <c r="VRB535" s="256"/>
      <c r="VRC535" s="256"/>
      <c r="VRD535" s="256"/>
      <c r="VRE535" s="256"/>
      <c r="VRF535" s="256"/>
      <c r="VRG535" s="256"/>
      <c r="VRH535" s="256"/>
      <c r="VRI535" s="256"/>
      <c r="VRJ535" s="256"/>
      <c r="VRK535" s="256"/>
      <c r="VRL535" s="256"/>
      <c r="VRM535" s="256"/>
      <c r="VRN535" s="256"/>
      <c r="VRO535" s="256"/>
      <c r="VRP535" s="256"/>
      <c r="VRQ535" s="256"/>
      <c r="VRR535" s="256"/>
      <c r="VRS535" s="256"/>
      <c r="VRT535" s="256"/>
      <c r="VRU535" s="256"/>
      <c r="VRV535" s="256"/>
      <c r="VRW535" s="256"/>
      <c r="VRX535" s="256"/>
      <c r="VRY535" s="256"/>
      <c r="VRZ535" s="256"/>
      <c r="VSA535" s="256"/>
      <c r="VSB535" s="256"/>
      <c r="VSC535" s="256"/>
      <c r="VSD535" s="256"/>
      <c r="VSE535" s="256"/>
      <c r="VSF535" s="256"/>
      <c r="VSG535" s="256"/>
      <c r="VSH535" s="256"/>
      <c r="VSI535" s="256"/>
      <c r="VSJ535" s="256"/>
      <c r="VSK535" s="256"/>
      <c r="VSL535" s="256"/>
      <c r="VSM535" s="256"/>
      <c r="VSN535" s="256"/>
      <c r="VSO535" s="256"/>
      <c r="VSP535" s="256"/>
      <c r="VSQ535" s="256"/>
      <c r="VSR535" s="256"/>
      <c r="VSS535" s="256"/>
      <c r="VST535" s="256"/>
      <c r="VSU535" s="256"/>
      <c r="VSV535" s="256"/>
      <c r="VSW535" s="256"/>
      <c r="VSX535" s="256"/>
      <c r="VSY535" s="256"/>
      <c r="VSZ535" s="256"/>
      <c r="VTA535" s="256"/>
      <c r="VTB535" s="256"/>
      <c r="VTC535" s="256"/>
      <c r="VTD535" s="256"/>
      <c r="VTE535" s="256"/>
      <c r="VTF535" s="256"/>
      <c r="VTG535" s="256"/>
      <c r="VTH535" s="256"/>
      <c r="VTI535" s="256"/>
      <c r="VTJ535" s="256"/>
      <c r="VTK535" s="256"/>
      <c r="VTL535" s="256"/>
      <c r="VTM535" s="256"/>
      <c r="VTN535" s="256"/>
      <c r="VTO535" s="256"/>
      <c r="VTP535" s="256"/>
      <c r="VTQ535" s="256"/>
      <c r="VTR535" s="256"/>
      <c r="VTS535" s="256"/>
      <c r="VTT535" s="256"/>
      <c r="VTU535" s="256"/>
      <c r="VTV535" s="256"/>
      <c r="VTW535" s="256"/>
      <c r="VTX535" s="256"/>
      <c r="VTY535" s="256"/>
      <c r="VTZ535" s="256"/>
      <c r="VUA535" s="256"/>
      <c r="VUB535" s="256"/>
      <c r="VUC535" s="256"/>
      <c r="VUD535" s="256"/>
      <c r="VUE535" s="256"/>
      <c r="VUF535" s="256"/>
      <c r="VUG535" s="256"/>
      <c r="VUH535" s="256"/>
      <c r="VUI535" s="256"/>
      <c r="VUJ535" s="256"/>
      <c r="VUK535" s="256"/>
      <c r="VUL535" s="256"/>
      <c r="VUM535" s="256"/>
      <c r="VUN535" s="256"/>
      <c r="VUO535" s="256"/>
      <c r="VUP535" s="256"/>
      <c r="VUQ535" s="256"/>
      <c r="VUR535" s="256"/>
      <c r="VUS535" s="256"/>
      <c r="VUT535" s="256"/>
      <c r="VUU535" s="256"/>
      <c r="VUV535" s="256"/>
      <c r="VUW535" s="256"/>
      <c r="VUX535" s="256"/>
      <c r="VUY535" s="256"/>
      <c r="VUZ535" s="256"/>
      <c r="VVA535" s="256"/>
      <c r="VVB535" s="256"/>
      <c r="VVC535" s="256"/>
      <c r="VVD535" s="256"/>
      <c r="VVE535" s="256"/>
      <c r="VVF535" s="256"/>
      <c r="VVG535" s="256"/>
      <c r="VVH535" s="256"/>
      <c r="VVI535" s="256"/>
      <c r="VVJ535" s="256"/>
      <c r="VVK535" s="256"/>
      <c r="VVL535" s="256"/>
      <c r="VVM535" s="256"/>
      <c r="VVN535" s="256"/>
      <c r="VVO535" s="256"/>
      <c r="VVP535" s="256"/>
      <c r="VVQ535" s="256"/>
      <c r="VVR535" s="256"/>
      <c r="VVS535" s="256"/>
      <c r="VVT535" s="256"/>
      <c r="VVU535" s="256"/>
      <c r="VVV535" s="256"/>
      <c r="VVW535" s="256"/>
      <c r="VVX535" s="256"/>
      <c r="VVY535" s="256"/>
      <c r="VVZ535" s="256"/>
      <c r="VWA535" s="256"/>
      <c r="VWB535" s="256"/>
      <c r="VWC535" s="256"/>
      <c r="VWD535" s="256"/>
      <c r="VWE535" s="256"/>
      <c r="VWF535" s="256"/>
      <c r="VWG535" s="256"/>
      <c r="VWH535" s="256"/>
      <c r="VWI535" s="256"/>
      <c r="VWJ535" s="256"/>
      <c r="VWK535" s="256"/>
      <c r="VWL535" s="256"/>
      <c r="VWM535" s="256"/>
      <c r="VWN535" s="256"/>
      <c r="VWO535" s="256"/>
      <c r="VWP535" s="256"/>
      <c r="VWQ535" s="256"/>
      <c r="VWR535" s="256"/>
      <c r="VWS535" s="256"/>
      <c r="VWT535" s="256"/>
      <c r="VWU535" s="256"/>
      <c r="VWV535" s="256"/>
      <c r="VWW535" s="256"/>
      <c r="VWX535" s="256"/>
      <c r="VWY535" s="256"/>
      <c r="VWZ535" s="256"/>
      <c r="VXA535" s="256"/>
      <c r="VXB535" s="256"/>
      <c r="VXC535" s="256"/>
      <c r="VXD535" s="256"/>
      <c r="VXE535" s="256"/>
      <c r="VXF535" s="256"/>
      <c r="VXG535" s="256"/>
      <c r="VXH535" s="256"/>
      <c r="VXI535" s="256"/>
      <c r="VXJ535" s="256"/>
      <c r="VXK535" s="256"/>
      <c r="VXL535" s="256"/>
      <c r="VXM535" s="256"/>
      <c r="VXN535" s="256"/>
      <c r="VXO535" s="256"/>
      <c r="VXP535" s="256"/>
      <c r="VXQ535" s="256"/>
      <c r="VXR535" s="256"/>
      <c r="VXS535" s="256"/>
      <c r="VXT535" s="256"/>
      <c r="VXU535" s="256"/>
      <c r="VXV535" s="256"/>
      <c r="VXW535" s="256"/>
      <c r="VXX535" s="256"/>
      <c r="VXY535" s="256"/>
      <c r="VXZ535" s="256"/>
      <c r="VYA535" s="256"/>
      <c r="VYB535" s="256"/>
      <c r="VYC535" s="256"/>
      <c r="VYD535" s="256"/>
      <c r="VYE535" s="256"/>
      <c r="VYF535" s="256"/>
      <c r="VYG535" s="256"/>
      <c r="VYH535" s="256"/>
      <c r="VYI535" s="256"/>
      <c r="VYJ535" s="256"/>
      <c r="VYK535" s="256"/>
      <c r="VYL535" s="256"/>
      <c r="VYM535" s="256"/>
      <c r="VYN535" s="256"/>
      <c r="VYO535" s="256"/>
      <c r="VYP535" s="256"/>
      <c r="VYQ535" s="256"/>
      <c r="VYR535" s="256"/>
      <c r="VYS535" s="256"/>
      <c r="VYT535" s="256"/>
      <c r="VYU535" s="256"/>
      <c r="VYV535" s="256"/>
      <c r="VYW535" s="256"/>
      <c r="VYX535" s="256"/>
      <c r="VYY535" s="256"/>
      <c r="VYZ535" s="256"/>
      <c r="VZA535" s="256"/>
      <c r="VZB535" s="256"/>
      <c r="VZC535" s="256"/>
      <c r="VZD535" s="256"/>
      <c r="VZE535" s="256"/>
      <c r="VZF535" s="256"/>
      <c r="VZG535" s="256"/>
      <c r="VZH535" s="256"/>
      <c r="VZI535" s="256"/>
      <c r="VZJ535" s="256"/>
      <c r="VZK535" s="256"/>
      <c r="VZL535" s="256"/>
      <c r="VZM535" s="256"/>
      <c r="VZN535" s="256"/>
      <c r="VZO535" s="256"/>
      <c r="VZP535" s="256"/>
      <c r="VZQ535" s="256"/>
      <c r="VZR535" s="256"/>
      <c r="VZS535" s="256"/>
      <c r="VZT535" s="256"/>
      <c r="VZU535" s="256"/>
      <c r="VZV535" s="256"/>
      <c r="VZW535" s="256"/>
      <c r="VZX535" s="256"/>
      <c r="VZY535" s="256"/>
      <c r="VZZ535" s="256"/>
      <c r="WAA535" s="256"/>
      <c r="WAB535" s="256"/>
      <c r="WAC535" s="256"/>
      <c r="WAD535" s="256"/>
      <c r="WAE535" s="256"/>
      <c r="WAF535" s="256"/>
      <c r="WAG535" s="256"/>
      <c r="WAH535" s="256"/>
      <c r="WAI535" s="256"/>
      <c r="WAJ535" s="256"/>
      <c r="WAK535" s="256"/>
      <c r="WAL535" s="256"/>
      <c r="WAM535" s="256"/>
      <c r="WAN535" s="256"/>
      <c r="WAO535" s="256"/>
      <c r="WAP535" s="256"/>
      <c r="WAQ535" s="256"/>
      <c r="WAR535" s="256"/>
      <c r="WAS535" s="256"/>
      <c r="WAT535" s="256"/>
      <c r="WAU535" s="256"/>
      <c r="WAV535" s="256"/>
      <c r="WAW535" s="256"/>
      <c r="WAX535" s="256"/>
      <c r="WAY535" s="256"/>
      <c r="WAZ535" s="256"/>
      <c r="WBA535" s="256"/>
      <c r="WBB535" s="256"/>
      <c r="WBC535" s="256"/>
      <c r="WBD535" s="256"/>
      <c r="WBE535" s="256"/>
      <c r="WBF535" s="256"/>
      <c r="WBG535" s="256"/>
      <c r="WBH535" s="256"/>
      <c r="WBI535" s="256"/>
      <c r="WBJ535" s="256"/>
      <c r="WBK535" s="256"/>
      <c r="WBL535" s="256"/>
      <c r="WBM535" s="256"/>
      <c r="WBN535" s="256"/>
      <c r="WBO535" s="256"/>
      <c r="WBP535" s="256"/>
      <c r="WBQ535" s="256"/>
      <c r="WBR535" s="256"/>
      <c r="WBS535" s="256"/>
      <c r="WBT535" s="256"/>
      <c r="WBU535" s="256"/>
      <c r="WBV535" s="256"/>
      <c r="WBW535" s="256"/>
      <c r="WBX535" s="256"/>
      <c r="WBY535" s="256"/>
      <c r="WBZ535" s="256"/>
      <c r="WCA535" s="256"/>
      <c r="WCB535" s="256"/>
      <c r="WCC535" s="256"/>
      <c r="WCD535" s="256"/>
      <c r="WCE535" s="256"/>
      <c r="WCF535" s="256"/>
      <c r="WCG535" s="256"/>
      <c r="WCH535" s="256"/>
      <c r="WCI535" s="256"/>
      <c r="WCJ535" s="256"/>
      <c r="WCK535" s="256"/>
      <c r="WCL535" s="256"/>
      <c r="WCM535" s="256"/>
      <c r="WCN535" s="256"/>
      <c r="WCO535" s="256"/>
      <c r="WCP535" s="256"/>
      <c r="WCQ535" s="256"/>
      <c r="WCR535" s="256"/>
      <c r="WCS535" s="256"/>
      <c r="WCT535" s="256"/>
      <c r="WCU535" s="256"/>
      <c r="WCV535" s="256"/>
      <c r="WCW535" s="256"/>
      <c r="WCX535" s="256"/>
      <c r="WCY535" s="256"/>
      <c r="WCZ535" s="256"/>
      <c r="WDA535" s="256"/>
      <c r="WDB535" s="256"/>
      <c r="WDC535" s="256"/>
      <c r="WDD535" s="256"/>
      <c r="WDE535" s="256"/>
      <c r="WDF535" s="256"/>
      <c r="WDG535" s="256"/>
      <c r="WDH535" s="256"/>
      <c r="WDI535" s="256"/>
      <c r="WDJ535" s="256"/>
      <c r="WDK535" s="256"/>
      <c r="WDL535" s="256"/>
      <c r="WDM535" s="256"/>
      <c r="WDN535" s="256"/>
      <c r="WDO535" s="256"/>
      <c r="WDP535" s="256"/>
      <c r="WDQ535" s="256"/>
      <c r="WDR535" s="256"/>
      <c r="WDS535" s="256"/>
      <c r="WDT535" s="256"/>
      <c r="WDU535" s="256"/>
      <c r="WDV535" s="256"/>
      <c r="WDW535" s="256"/>
      <c r="WDX535" s="256"/>
      <c r="WDY535" s="256"/>
      <c r="WDZ535" s="256"/>
      <c r="WEA535" s="256"/>
      <c r="WEB535" s="256"/>
      <c r="WEC535" s="256"/>
      <c r="WED535" s="256"/>
      <c r="WEE535" s="256"/>
      <c r="WEF535" s="256"/>
      <c r="WEG535" s="256"/>
      <c r="WEH535" s="256"/>
      <c r="WEI535" s="256"/>
      <c r="WEJ535" s="256"/>
      <c r="WEK535" s="256"/>
      <c r="WEL535" s="256"/>
      <c r="WEM535" s="256"/>
      <c r="WEN535" s="256"/>
      <c r="WEO535" s="256"/>
      <c r="WEP535" s="256"/>
      <c r="WEQ535" s="256"/>
      <c r="WER535" s="256"/>
      <c r="WES535" s="256"/>
      <c r="WET535" s="256"/>
      <c r="WEU535" s="256"/>
      <c r="WEV535" s="256"/>
      <c r="WEW535" s="256"/>
      <c r="WEX535" s="256"/>
      <c r="WEY535" s="256"/>
      <c r="WEZ535" s="256"/>
      <c r="WFA535" s="256"/>
      <c r="WFB535" s="256"/>
      <c r="WFC535" s="256"/>
      <c r="WFD535" s="256"/>
      <c r="WFE535" s="256"/>
      <c r="WFF535" s="256"/>
      <c r="WFG535" s="256"/>
      <c r="WFH535" s="256"/>
      <c r="WFI535" s="256"/>
      <c r="WFJ535" s="256"/>
      <c r="WFK535" s="256"/>
      <c r="WFL535" s="256"/>
      <c r="WFM535" s="256"/>
      <c r="WFN535" s="256"/>
      <c r="WFO535" s="256"/>
      <c r="WFP535" s="256"/>
      <c r="WFQ535" s="256"/>
      <c r="WFR535" s="256"/>
      <c r="WFS535" s="256"/>
      <c r="WFT535" s="256"/>
      <c r="WFU535" s="256"/>
      <c r="WFV535" s="256"/>
      <c r="WFW535" s="256"/>
      <c r="WFX535" s="256"/>
      <c r="WFY535" s="256"/>
      <c r="WFZ535" s="256"/>
      <c r="WGA535" s="256"/>
      <c r="WGB535" s="256"/>
      <c r="WGC535" s="256"/>
      <c r="WGD535" s="256"/>
      <c r="WGE535" s="256"/>
      <c r="WGF535" s="256"/>
      <c r="WGG535" s="256"/>
      <c r="WGH535" s="256"/>
      <c r="WGI535" s="256"/>
      <c r="WGJ535" s="256"/>
      <c r="WGK535" s="256"/>
      <c r="WGL535" s="256"/>
      <c r="WGM535" s="256"/>
      <c r="WGN535" s="256"/>
      <c r="WGO535" s="256"/>
      <c r="WGP535" s="256"/>
      <c r="WGQ535" s="256"/>
      <c r="WGR535" s="256"/>
      <c r="WGS535" s="256"/>
      <c r="WGT535" s="256"/>
      <c r="WGU535" s="256"/>
      <c r="WGV535" s="256"/>
      <c r="WGW535" s="256"/>
      <c r="WGX535" s="256"/>
      <c r="WGY535" s="256"/>
      <c r="WGZ535" s="256"/>
      <c r="WHA535" s="256"/>
      <c r="WHB535" s="256"/>
      <c r="WHC535" s="256"/>
      <c r="WHD535" s="256"/>
      <c r="WHE535" s="256"/>
      <c r="WHF535" s="256"/>
      <c r="WHG535" s="256"/>
      <c r="WHH535" s="256"/>
      <c r="WHI535" s="256"/>
      <c r="WHJ535" s="256"/>
      <c r="WHK535" s="256"/>
      <c r="WHL535" s="256"/>
      <c r="WHM535" s="256"/>
      <c r="WHN535" s="256"/>
      <c r="WHO535" s="256"/>
      <c r="WHP535" s="256"/>
      <c r="WHQ535" s="256"/>
      <c r="WHR535" s="256"/>
      <c r="WHS535" s="256"/>
      <c r="WHT535" s="256"/>
      <c r="WHU535" s="256"/>
      <c r="WHV535" s="256"/>
      <c r="WHW535" s="256"/>
      <c r="WHX535" s="256"/>
      <c r="WHY535" s="256"/>
      <c r="WHZ535" s="256"/>
      <c r="WIA535" s="256"/>
      <c r="WIB535" s="256"/>
      <c r="WIC535" s="256"/>
      <c r="WID535" s="256"/>
      <c r="WIE535" s="256"/>
      <c r="WIF535" s="256"/>
      <c r="WIG535" s="256"/>
      <c r="WIH535" s="256"/>
      <c r="WII535" s="256"/>
      <c r="WIJ535" s="256"/>
      <c r="WIK535" s="256"/>
      <c r="WIL535" s="256"/>
      <c r="WIM535" s="256"/>
      <c r="WIN535" s="256"/>
      <c r="WIO535" s="256"/>
      <c r="WIP535" s="256"/>
      <c r="WIQ535" s="256"/>
      <c r="WIR535" s="256"/>
      <c r="WIS535" s="256"/>
      <c r="WIT535" s="256"/>
      <c r="WIU535" s="256"/>
      <c r="WIV535" s="256"/>
      <c r="WIW535" s="256"/>
      <c r="WIX535" s="256"/>
      <c r="WIY535" s="256"/>
      <c r="WIZ535" s="256"/>
      <c r="WJA535" s="256"/>
      <c r="WJB535" s="256"/>
      <c r="WJC535" s="256"/>
      <c r="WJD535" s="256"/>
      <c r="WJE535" s="256"/>
      <c r="WJF535" s="256"/>
      <c r="WJG535" s="256"/>
      <c r="WJH535" s="256"/>
      <c r="WJI535" s="256"/>
      <c r="WJJ535" s="256"/>
      <c r="WJK535" s="256"/>
      <c r="WJL535" s="256"/>
      <c r="WJM535" s="256"/>
      <c r="WJN535" s="256"/>
      <c r="WJO535" s="256"/>
      <c r="WJP535" s="256"/>
      <c r="WJQ535" s="256"/>
      <c r="WJR535" s="256"/>
      <c r="WJS535" s="256"/>
      <c r="WJT535" s="256"/>
      <c r="WJU535" s="256"/>
      <c r="WJV535" s="256"/>
      <c r="WJW535" s="256"/>
      <c r="WJX535" s="256"/>
      <c r="WJY535" s="256"/>
      <c r="WJZ535" s="256"/>
      <c r="WKA535" s="256"/>
      <c r="WKB535" s="256"/>
      <c r="WKC535" s="256"/>
      <c r="WKD535" s="256"/>
      <c r="WKE535" s="256"/>
      <c r="WKF535" s="256"/>
      <c r="WKG535" s="256"/>
      <c r="WKH535" s="256"/>
      <c r="WKI535" s="256"/>
      <c r="WKJ535" s="256"/>
      <c r="WKK535" s="256"/>
      <c r="WKL535" s="256"/>
      <c r="WKM535" s="256"/>
      <c r="WKN535" s="256"/>
      <c r="WKO535" s="256"/>
      <c r="WKP535" s="256"/>
      <c r="WKQ535" s="256"/>
      <c r="WKR535" s="256"/>
      <c r="WKS535" s="256"/>
      <c r="WKT535" s="256"/>
      <c r="WKU535" s="256"/>
      <c r="WKV535" s="256"/>
      <c r="WKW535" s="256"/>
      <c r="WKX535" s="256"/>
      <c r="WKY535" s="256"/>
      <c r="WKZ535" s="256"/>
      <c r="WLA535" s="256"/>
      <c r="WLB535" s="256"/>
      <c r="WLC535" s="256"/>
      <c r="WLD535" s="256"/>
      <c r="WLE535" s="256"/>
      <c r="WLF535" s="256"/>
      <c r="WLG535" s="256"/>
      <c r="WLH535" s="256"/>
      <c r="WLI535" s="256"/>
      <c r="WLJ535" s="256"/>
      <c r="WLK535" s="256"/>
      <c r="WLL535" s="256"/>
      <c r="WLM535" s="256"/>
      <c r="WLN535" s="256"/>
      <c r="WLO535" s="256"/>
      <c r="WLP535" s="256"/>
      <c r="WLQ535" s="256"/>
      <c r="WLR535" s="256"/>
      <c r="WLS535" s="256"/>
      <c r="WLT535" s="256"/>
      <c r="WLU535" s="256"/>
      <c r="WLV535" s="256"/>
      <c r="WLW535" s="256"/>
      <c r="WLX535" s="256"/>
      <c r="WLY535" s="256"/>
      <c r="WLZ535" s="256"/>
      <c r="WMA535" s="256"/>
      <c r="WMB535" s="256"/>
      <c r="WMC535" s="256"/>
      <c r="WMD535" s="256"/>
      <c r="WME535" s="256"/>
      <c r="WMF535" s="256"/>
      <c r="WMG535" s="256"/>
      <c r="WMH535" s="256"/>
      <c r="WMI535" s="256"/>
      <c r="WMJ535" s="256"/>
      <c r="WMK535" s="256"/>
      <c r="WML535" s="256"/>
      <c r="WMM535" s="256"/>
      <c r="WMN535" s="256"/>
      <c r="WMO535" s="256"/>
      <c r="WMP535" s="256"/>
      <c r="WMQ535" s="256"/>
      <c r="WMR535" s="256"/>
      <c r="WMS535" s="256"/>
      <c r="WMT535" s="256"/>
      <c r="WMU535" s="256"/>
      <c r="WMV535" s="256"/>
      <c r="WMW535" s="256"/>
      <c r="WMX535" s="256"/>
      <c r="WMY535" s="256"/>
      <c r="WMZ535" s="256"/>
      <c r="WNA535" s="256"/>
      <c r="WNB535" s="256"/>
      <c r="WNC535" s="256"/>
      <c r="WND535" s="256"/>
      <c r="WNE535" s="256"/>
      <c r="WNF535" s="256"/>
      <c r="WNG535" s="256"/>
      <c r="WNH535" s="256"/>
      <c r="WNI535" s="256"/>
      <c r="WNJ535" s="256"/>
      <c r="WNK535" s="256"/>
      <c r="WNL535" s="256"/>
      <c r="WNM535" s="256"/>
      <c r="WNN535" s="256"/>
      <c r="WNO535" s="256"/>
      <c r="WNP535" s="256"/>
      <c r="WNQ535" s="256"/>
      <c r="WNR535" s="256"/>
      <c r="WNS535" s="256"/>
      <c r="WNT535" s="256"/>
      <c r="WNU535" s="256"/>
      <c r="WNV535" s="256"/>
      <c r="WNW535" s="256"/>
      <c r="WNX535" s="256"/>
      <c r="WNY535" s="256"/>
      <c r="WNZ535" s="256"/>
      <c r="WOA535" s="256"/>
      <c r="WOB535" s="256"/>
      <c r="WOC535" s="256"/>
      <c r="WOD535" s="256"/>
      <c r="WOE535" s="256"/>
      <c r="WOF535" s="256"/>
      <c r="WOG535" s="256"/>
      <c r="WOH535" s="256"/>
      <c r="WOI535" s="256"/>
      <c r="WOJ535" s="256"/>
      <c r="WOK535" s="256"/>
      <c r="WOL535" s="256"/>
      <c r="WOM535" s="256"/>
      <c r="WON535" s="256"/>
      <c r="WOO535" s="256"/>
      <c r="WOP535" s="256"/>
      <c r="WOQ535" s="256"/>
      <c r="WOR535" s="256"/>
      <c r="WOS535" s="256"/>
      <c r="WOT535" s="256"/>
      <c r="WOU535" s="256"/>
      <c r="WOV535" s="256"/>
      <c r="WOW535" s="256"/>
      <c r="WOX535" s="256"/>
      <c r="WOY535" s="256"/>
      <c r="WOZ535" s="256"/>
      <c r="WPA535" s="256"/>
      <c r="WPB535" s="256"/>
      <c r="WPC535" s="256"/>
      <c r="WPD535" s="256"/>
      <c r="WPE535" s="256"/>
      <c r="WPF535" s="256"/>
      <c r="WPG535" s="256"/>
      <c r="WPH535" s="256"/>
      <c r="WPI535" s="256"/>
      <c r="WPJ535" s="256"/>
      <c r="WPK535" s="256"/>
      <c r="WPL535" s="256"/>
      <c r="WPM535" s="256"/>
      <c r="WPN535" s="256"/>
      <c r="WPO535" s="256"/>
      <c r="WPP535" s="256"/>
      <c r="WPQ535" s="256"/>
      <c r="WPR535" s="256"/>
      <c r="WPS535" s="256"/>
      <c r="WPT535" s="256"/>
      <c r="WPU535" s="256"/>
      <c r="WPV535" s="256"/>
      <c r="WPW535" s="256"/>
      <c r="WPX535" s="256"/>
      <c r="WPY535" s="256"/>
      <c r="WPZ535" s="256"/>
      <c r="WQA535" s="256"/>
      <c r="WQB535" s="256"/>
      <c r="WQC535" s="256"/>
      <c r="WQD535" s="256"/>
      <c r="WQE535" s="256"/>
      <c r="WQF535" s="256"/>
      <c r="WQG535" s="256"/>
      <c r="WQH535" s="256"/>
      <c r="WQI535" s="256"/>
      <c r="WQJ535" s="256"/>
      <c r="WQK535" s="256"/>
      <c r="WQL535" s="256"/>
      <c r="WQM535" s="256"/>
      <c r="WQN535" s="256"/>
      <c r="WQO535" s="256"/>
      <c r="WQP535" s="256"/>
      <c r="WQQ535" s="256"/>
      <c r="WQR535" s="256"/>
      <c r="WQS535" s="256"/>
      <c r="WQT535" s="256"/>
      <c r="WQU535" s="256"/>
      <c r="WQV535" s="256"/>
      <c r="WQW535" s="256"/>
      <c r="WQX535" s="256"/>
      <c r="WQY535" s="256"/>
      <c r="WQZ535" s="256"/>
      <c r="WRA535" s="256"/>
      <c r="WRB535" s="256"/>
      <c r="WRC535" s="256"/>
      <c r="WRD535" s="256"/>
      <c r="WRE535" s="256"/>
      <c r="WRF535" s="256"/>
      <c r="WRG535" s="256"/>
      <c r="WRH535" s="256"/>
      <c r="WRI535" s="256"/>
      <c r="WRJ535" s="256"/>
      <c r="WRK535" s="256"/>
      <c r="WRL535" s="256"/>
      <c r="WRM535" s="256"/>
      <c r="WRN535" s="256"/>
      <c r="WRO535" s="256"/>
      <c r="WRP535" s="256"/>
      <c r="WRQ535" s="256"/>
      <c r="WRR535" s="256"/>
      <c r="WRS535" s="256"/>
      <c r="WRT535" s="256"/>
      <c r="WRU535" s="256"/>
      <c r="WRV535" s="256"/>
      <c r="WRW535" s="256"/>
      <c r="WRX535" s="256"/>
      <c r="WRY535" s="256"/>
      <c r="WRZ535" s="256"/>
      <c r="WSA535" s="256"/>
      <c r="WSB535" s="256"/>
      <c r="WSC535" s="256"/>
      <c r="WSD535" s="256"/>
      <c r="WSE535" s="256"/>
      <c r="WSF535" s="256"/>
      <c r="WSG535" s="256"/>
      <c r="WSH535" s="256"/>
      <c r="WSI535" s="256"/>
      <c r="WSJ535" s="256"/>
      <c r="WSK535" s="256"/>
      <c r="WSL535" s="256"/>
      <c r="WSM535" s="256"/>
      <c r="WSN535" s="256"/>
      <c r="WSO535" s="256"/>
      <c r="WSP535" s="256"/>
      <c r="WSQ535" s="256"/>
      <c r="WSR535" s="256"/>
      <c r="WSS535" s="256"/>
      <c r="WST535" s="256"/>
      <c r="WSU535" s="256"/>
      <c r="WSV535" s="256"/>
      <c r="WSW535" s="256"/>
      <c r="WSX535" s="256"/>
      <c r="WSY535" s="256"/>
      <c r="WSZ535" s="256"/>
      <c r="WTA535" s="256"/>
      <c r="WTB535" s="256"/>
      <c r="WTC535" s="256"/>
      <c r="WTD535" s="256"/>
      <c r="WTE535" s="256"/>
      <c r="WTF535" s="256"/>
      <c r="WTG535" s="256"/>
      <c r="WTH535" s="256"/>
      <c r="WTI535" s="256"/>
      <c r="WTJ535" s="256"/>
      <c r="WTK535" s="256"/>
      <c r="WTL535" s="256"/>
      <c r="WTM535" s="256"/>
      <c r="WTN535" s="256"/>
      <c r="WTO535" s="256"/>
      <c r="WTP535" s="256"/>
      <c r="WTQ535" s="256"/>
      <c r="WTR535" s="256"/>
      <c r="WTS535" s="256"/>
      <c r="WTT535" s="256"/>
      <c r="WTU535" s="256"/>
      <c r="WTV535" s="256"/>
      <c r="WTW535" s="256"/>
      <c r="WTX535" s="256"/>
      <c r="WTY535" s="256"/>
      <c r="WTZ535" s="256"/>
      <c r="WUA535" s="256"/>
      <c r="WUB535" s="256"/>
      <c r="WUC535" s="256"/>
      <c r="WUD535" s="256"/>
      <c r="WUE535" s="256"/>
      <c r="WUF535" s="256"/>
      <c r="WUG535" s="256"/>
      <c r="WUH535" s="256"/>
      <c r="WUI535" s="256"/>
      <c r="WUJ535" s="256"/>
      <c r="WUK535" s="256"/>
      <c r="WUL535" s="256"/>
      <c r="WUM535" s="256"/>
      <c r="WUN535" s="256"/>
      <c r="WUO535" s="256"/>
      <c r="WUP535" s="256"/>
      <c r="WUQ535" s="256"/>
      <c r="WUR535" s="256"/>
      <c r="WUS535" s="256"/>
      <c r="WUT535" s="256"/>
      <c r="WUU535" s="256"/>
      <c r="WUV535" s="256"/>
      <c r="WUW535" s="256"/>
      <c r="WUX535" s="256"/>
      <c r="WUY535" s="256"/>
      <c r="WUZ535" s="256"/>
      <c r="WVA535" s="256"/>
      <c r="WVB535" s="256"/>
      <c r="WVC535" s="256"/>
      <c r="WVD535" s="256"/>
      <c r="WVE535" s="256"/>
      <c r="WVF535" s="256"/>
      <c r="WVG535" s="256"/>
      <c r="WVH535" s="256"/>
      <c r="WVI535" s="256"/>
      <c r="WVJ535" s="256"/>
      <c r="WVK535" s="256"/>
      <c r="WVL535" s="256"/>
      <c r="WVM535" s="256"/>
      <c r="WVN535" s="256"/>
      <c r="WVO535" s="256"/>
      <c r="WVP535" s="256"/>
      <c r="WVQ535" s="256"/>
      <c r="WVR535" s="256"/>
      <c r="WVS535" s="256"/>
      <c r="WVT535" s="256"/>
      <c r="WVU535" s="256"/>
      <c r="WVV535" s="256"/>
      <c r="WVW535" s="256"/>
      <c r="WVX535" s="256"/>
      <c r="WVY535" s="256"/>
      <c r="WVZ535" s="256"/>
      <c r="WWA535" s="256"/>
      <c r="WWB535" s="256"/>
      <c r="WWC535" s="256"/>
      <c r="WWD535" s="256"/>
      <c r="WWE535" s="256"/>
      <c r="WWF535" s="256"/>
      <c r="WWG535" s="256"/>
      <c r="WWH535" s="256"/>
      <c r="WWI535" s="256"/>
      <c r="WWJ535" s="256"/>
      <c r="WWK535" s="256"/>
      <c r="WWL535" s="256"/>
      <c r="WWM535" s="256"/>
      <c r="WWN535" s="256"/>
      <c r="WWO535" s="256"/>
      <c r="WWP535" s="256"/>
      <c r="WWQ535" s="256"/>
      <c r="WWR535" s="256"/>
      <c r="WWS535" s="256"/>
      <c r="WWT535" s="256"/>
      <c r="WWU535" s="256"/>
      <c r="WWV535" s="256"/>
      <c r="WWW535" s="256"/>
      <c r="WWX535" s="256"/>
      <c r="WWY535" s="256"/>
      <c r="WWZ535" s="256"/>
      <c r="WXA535" s="256"/>
      <c r="WXB535" s="256"/>
      <c r="WXC535" s="256"/>
      <c r="WXD535" s="256"/>
      <c r="WXE535" s="256"/>
      <c r="WXF535" s="256"/>
      <c r="WXG535" s="256"/>
      <c r="WXH535" s="256"/>
      <c r="WXI535" s="256"/>
      <c r="WXJ535" s="256"/>
      <c r="WXK535" s="256"/>
      <c r="WXL535" s="256"/>
      <c r="WXM535" s="256"/>
      <c r="WXN535" s="256"/>
      <c r="WXO535" s="256"/>
      <c r="WXP535" s="256"/>
      <c r="WXQ535" s="256"/>
      <c r="WXR535" s="256"/>
      <c r="WXS535" s="256"/>
      <c r="WXT535" s="256"/>
      <c r="WXU535" s="256"/>
      <c r="WXV535" s="256"/>
      <c r="WXW535" s="256"/>
      <c r="WXX535" s="256"/>
      <c r="WXY535" s="256"/>
      <c r="WXZ535" s="256"/>
      <c r="WYA535" s="256"/>
      <c r="WYB535" s="256"/>
      <c r="WYC535" s="256"/>
      <c r="WYD535" s="256"/>
      <c r="WYE535" s="256"/>
      <c r="WYF535" s="256"/>
      <c r="WYG535" s="256"/>
      <c r="WYH535" s="256"/>
      <c r="WYI535" s="256"/>
      <c r="WYJ535" s="256"/>
      <c r="WYK535" s="256"/>
      <c r="WYL535" s="256"/>
      <c r="WYM535" s="256"/>
      <c r="WYN535" s="256"/>
      <c r="WYO535" s="256"/>
      <c r="WYP535" s="256"/>
      <c r="WYQ535" s="256"/>
      <c r="WYR535" s="256"/>
      <c r="WYS535" s="256"/>
      <c r="WYT535" s="256"/>
      <c r="WYU535" s="256"/>
      <c r="WYV535" s="256"/>
      <c r="WYW535" s="256"/>
      <c r="WYX535" s="256"/>
      <c r="WYY535" s="256"/>
      <c r="WYZ535" s="256"/>
      <c r="WZA535" s="256"/>
      <c r="WZB535" s="256"/>
      <c r="WZC535" s="256"/>
      <c r="WZD535" s="256"/>
      <c r="WZE535" s="256"/>
      <c r="WZF535" s="256"/>
      <c r="WZG535" s="256"/>
      <c r="WZH535" s="256"/>
      <c r="WZI535" s="256"/>
      <c r="WZJ535" s="256"/>
      <c r="WZK535" s="256"/>
      <c r="WZL535" s="256"/>
      <c r="WZM535" s="256"/>
      <c r="WZN535" s="256"/>
      <c r="WZO535" s="256"/>
      <c r="WZP535" s="256"/>
      <c r="WZQ535" s="256"/>
      <c r="WZR535" s="256"/>
      <c r="WZS535" s="256"/>
      <c r="WZT535" s="256"/>
      <c r="WZU535" s="256"/>
      <c r="WZV535" s="256"/>
      <c r="WZW535" s="256"/>
      <c r="WZX535" s="256"/>
      <c r="WZY535" s="256"/>
      <c r="WZZ535" s="256"/>
      <c r="XAA535" s="256"/>
      <c r="XAB535" s="256"/>
      <c r="XAC535" s="256"/>
      <c r="XAD535" s="256"/>
      <c r="XAE535" s="256"/>
      <c r="XAF535" s="256"/>
      <c r="XAG535" s="256"/>
      <c r="XAH535" s="256"/>
      <c r="XAI535" s="256"/>
      <c r="XAJ535" s="256"/>
      <c r="XAK535" s="256"/>
      <c r="XAL535" s="256"/>
      <c r="XAM535" s="256"/>
      <c r="XAN535" s="256"/>
      <c r="XAO535" s="256"/>
      <c r="XAP535" s="256"/>
      <c r="XAQ535" s="256"/>
      <c r="XAR535" s="256"/>
      <c r="XAS535" s="256"/>
      <c r="XAT535" s="256"/>
      <c r="XAU535" s="256"/>
      <c r="XAV535" s="256"/>
      <c r="XAW535" s="256"/>
      <c r="XAX535" s="256"/>
      <c r="XAY535" s="256"/>
      <c r="XAZ535" s="256"/>
      <c r="XBA535" s="256"/>
      <c r="XBB535" s="256"/>
      <c r="XBC535" s="256"/>
      <c r="XBD535" s="256"/>
      <c r="XBE535" s="256"/>
      <c r="XBF535" s="256"/>
      <c r="XBG535" s="256"/>
      <c r="XBH535" s="256"/>
      <c r="XBI535" s="256"/>
      <c r="XBJ535" s="256"/>
      <c r="XBK535" s="256"/>
      <c r="XBL535" s="256"/>
      <c r="XBM535" s="256"/>
      <c r="XBN535" s="256"/>
      <c r="XBO535" s="256"/>
      <c r="XBP535" s="256"/>
      <c r="XBQ535" s="256"/>
      <c r="XBR535" s="256"/>
      <c r="XBS535" s="256"/>
      <c r="XBT535" s="256"/>
      <c r="XBU535" s="256"/>
      <c r="XBV535" s="256"/>
      <c r="XBW535" s="256"/>
      <c r="XBX535" s="256"/>
      <c r="XBY535" s="256"/>
      <c r="XBZ535" s="256"/>
      <c r="XCA535" s="256"/>
      <c r="XCB535" s="256"/>
      <c r="XCC535" s="256"/>
      <c r="XCD535" s="256"/>
      <c r="XCE535" s="256"/>
      <c r="XCF535" s="256"/>
      <c r="XCG535" s="256"/>
      <c r="XCH535" s="256"/>
      <c r="XCI535" s="256"/>
      <c r="XCJ535" s="256"/>
      <c r="XCK535" s="256"/>
      <c r="XCL535" s="256"/>
      <c r="XCM535" s="256"/>
      <c r="XCN535" s="256"/>
      <c r="XCO535" s="256"/>
      <c r="XCP535" s="256"/>
      <c r="XCQ535" s="256"/>
      <c r="XCR535" s="256"/>
      <c r="XCS535" s="256"/>
      <c r="XCT535" s="256"/>
      <c r="XCU535" s="256"/>
      <c r="XCV535" s="256"/>
      <c r="XCW535" s="256"/>
      <c r="XCX535" s="256"/>
      <c r="XCY535" s="256"/>
      <c r="XCZ535" s="256"/>
      <c r="XDA535" s="256"/>
      <c r="XDB535" s="256"/>
      <c r="XDC535" s="256"/>
      <c r="XDD535" s="256"/>
      <c r="XDE535" s="256"/>
      <c r="XDF535" s="256"/>
      <c r="XDG535" s="256"/>
      <c r="XDH535" s="256"/>
      <c r="XDI535" s="256"/>
      <c r="XDJ535" s="256"/>
      <c r="XDK535" s="256"/>
      <c r="XDL535" s="256"/>
      <c r="XDM535" s="256"/>
      <c r="XDN535" s="256"/>
      <c r="XDO535" s="256"/>
      <c r="XDP535" s="256"/>
      <c r="XDQ535" s="256"/>
      <c r="XDR535" s="256"/>
      <c r="XDS535" s="256"/>
      <c r="XDT535" s="256"/>
      <c r="XDU535" s="256"/>
      <c r="XDV535" s="256"/>
      <c r="XDW535" s="256"/>
      <c r="XDX535" s="256"/>
      <c r="XDY535" s="256"/>
      <c r="XDZ535" s="256"/>
      <c r="XEA535" s="256"/>
      <c r="XEB535" s="256"/>
      <c r="XEC535" s="256"/>
      <c r="XED535" s="256"/>
      <c r="XEE535" s="256"/>
      <c r="XEF535" s="256"/>
      <c r="XEG535" s="256"/>
      <c r="XEH535" s="256"/>
      <c r="XEI535" s="256"/>
      <c r="XEJ535" s="256"/>
      <c r="XEK535" s="256"/>
      <c r="XEL535" s="256"/>
      <c r="XEM535" s="256"/>
      <c r="XEN535" s="256"/>
      <c r="XEO535" s="256"/>
      <c r="XEP535" s="256"/>
      <c r="XEQ535" s="256"/>
      <c r="XER535" s="256"/>
      <c r="XES535" s="256"/>
      <c r="XET535" s="256"/>
      <c r="XEU535" s="256"/>
      <c r="XEV535" s="256"/>
      <c r="XEW535" s="256"/>
      <c r="XEX535" s="256"/>
      <c r="XEY535" s="256"/>
      <c r="XEZ535" s="256"/>
      <c r="XFA535" s="256"/>
      <c r="XFB535" s="256"/>
      <c r="XFC535" s="256"/>
      <c r="XFD535" s="256"/>
    </row>
    <row r="536" spans="1:16384" s="311" customFormat="1" ht="12.75" customHeight="1" x14ac:dyDescent="0.15">
      <c r="A536" s="1373" t="s">
        <v>3041</v>
      </c>
      <c r="B536" s="1373"/>
      <c r="C536" s="416"/>
      <c r="D536" s="1304"/>
      <c r="E536" s="1304"/>
      <c r="F536" s="1304"/>
      <c r="G536" s="1304"/>
      <c r="H536" s="1304"/>
      <c r="I536" s="1304"/>
      <c r="J536" s="1304"/>
      <c r="K536" s="1304"/>
      <c r="L536" s="1304"/>
      <c r="M536" s="1304"/>
      <c r="N536" s="1304"/>
      <c r="O536" s="1304"/>
      <c r="P536" s="1304"/>
      <c r="Q536" s="1304"/>
      <c r="R536" s="1304"/>
      <c r="S536" s="1304"/>
      <c r="T536" s="1304"/>
      <c r="U536" s="1304"/>
      <c r="V536" s="1304"/>
      <c r="W536" s="1304"/>
      <c r="X536" s="1304"/>
      <c r="Y536" s="1304"/>
      <c r="Z536" s="1304"/>
      <c r="AA536" s="1304"/>
      <c r="AB536" s="418"/>
      <c r="AC536" s="419"/>
      <c r="AD536" s="420"/>
      <c r="AE536" s="1304"/>
      <c r="AF536" s="1304"/>
      <c r="AG536" s="1304"/>
      <c r="AH536" s="1304"/>
      <c r="AI536" s="1304"/>
      <c r="AJ536" s="1304"/>
      <c r="AK536" s="1304"/>
      <c r="AL536" s="1304"/>
      <c r="AM536" s="1304"/>
      <c r="AN536" s="1305"/>
      <c r="AO536" s="335"/>
      <c r="AP536" s="335"/>
      <c r="AQ536" s="335"/>
      <c r="AR536" s="335"/>
      <c r="AS536" s="335"/>
      <c r="AT536" s="335"/>
      <c r="AU536" s="335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  <c r="DE536" s="421"/>
      <c r="DF536" s="421"/>
      <c r="DG536" s="421"/>
      <c r="DH536" s="421"/>
      <c r="DI536" s="421"/>
      <c r="DJ536" s="421"/>
      <c r="DK536" s="421"/>
      <c r="DL536" s="421"/>
      <c r="DM536" s="421"/>
      <c r="DN536" s="421"/>
      <c r="DO536" s="421"/>
      <c r="DP536" s="421"/>
      <c r="DQ536" s="421"/>
      <c r="DR536" s="421"/>
      <c r="DS536" s="421"/>
      <c r="DT536" s="421"/>
      <c r="DU536" s="421"/>
      <c r="DV536" s="421"/>
      <c r="DW536" s="421"/>
      <c r="DX536" s="421"/>
      <c r="DY536" s="421"/>
      <c r="DZ536" s="421"/>
      <c r="EA536" s="421"/>
      <c r="EB536" s="421"/>
      <c r="EC536" s="421"/>
      <c r="ED536" s="421"/>
      <c r="EE536" s="421"/>
      <c r="EF536" s="421"/>
      <c r="EG536" s="421"/>
      <c r="EH536" s="421"/>
      <c r="EI536" s="421"/>
      <c r="EJ536" s="421"/>
      <c r="EK536" s="421"/>
      <c r="EL536" s="421"/>
      <c r="EM536" s="421"/>
      <c r="EN536" s="421"/>
      <c r="EO536" s="421"/>
      <c r="EP536" s="421"/>
      <c r="EQ536" s="421"/>
      <c r="ER536" s="421"/>
      <c r="ES536" s="421"/>
      <c r="ET536" s="421"/>
      <c r="EU536" s="421"/>
      <c r="EV536" s="421"/>
      <c r="EW536" s="421"/>
      <c r="EX536" s="421"/>
      <c r="EY536" s="421"/>
      <c r="EZ536" s="421"/>
      <c r="FA536" s="421"/>
      <c r="FB536" s="421"/>
      <c r="FC536" s="421"/>
      <c r="FD536" s="421"/>
      <c r="FE536" s="421"/>
      <c r="FF536" s="421"/>
      <c r="FG536" s="421"/>
      <c r="FH536" s="421"/>
      <c r="FI536" s="421"/>
      <c r="FJ536" s="421"/>
      <c r="FK536" s="421"/>
      <c r="FL536" s="421"/>
      <c r="FM536" s="421"/>
      <c r="FN536" s="421"/>
      <c r="FO536" s="421"/>
      <c r="FP536" s="421"/>
      <c r="FQ536" s="421"/>
      <c r="FR536" s="421"/>
      <c r="FS536" s="421"/>
      <c r="FT536" s="421"/>
      <c r="FU536" s="421"/>
      <c r="FV536" s="421"/>
      <c r="FW536" s="421"/>
      <c r="FX536" s="421"/>
      <c r="FY536" s="421"/>
      <c r="FZ536" s="421"/>
      <c r="GA536" s="421"/>
      <c r="GB536" s="421"/>
      <c r="GC536" s="421"/>
      <c r="GD536" s="421"/>
      <c r="GE536" s="421"/>
      <c r="GF536" s="421"/>
      <c r="GG536" s="421"/>
      <c r="GH536" s="421"/>
      <c r="GI536" s="421"/>
      <c r="GJ536" s="421"/>
      <c r="GK536" s="421"/>
      <c r="GL536" s="421"/>
      <c r="GM536" s="421"/>
      <c r="GN536" s="421"/>
      <c r="GO536" s="421"/>
      <c r="GP536" s="421"/>
      <c r="GQ536" s="421"/>
      <c r="GR536" s="421"/>
      <c r="GS536" s="421"/>
      <c r="GT536" s="421"/>
      <c r="GU536" s="421"/>
      <c r="GV536" s="421"/>
      <c r="GW536" s="421"/>
      <c r="GX536" s="421"/>
      <c r="GY536" s="421"/>
      <c r="GZ536" s="421"/>
      <c r="HA536" s="421"/>
      <c r="HB536" s="421"/>
      <c r="HC536" s="421"/>
      <c r="HD536" s="421"/>
      <c r="HE536" s="421"/>
      <c r="HF536" s="421"/>
      <c r="HG536" s="421"/>
      <c r="HH536" s="421"/>
      <c r="HI536" s="421"/>
      <c r="HJ536" s="421"/>
      <c r="HK536" s="421"/>
      <c r="HL536" s="421"/>
      <c r="HM536" s="421"/>
      <c r="HN536" s="421"/>
      <c r="HO536" s="421"/>
      <c r="HP536" s="421"/>
      <c r="HQ536" s="421"/>
      <c r="HR536" s="421"/>
      <c r="HS536" s="421"/>
      <c r="HT536" s="421"/>
      <c r="HU536" s="421"/>
      <c r="HV536" s="421"/>
      <c r="HW536" s="421"/>
      <c r="HX536" s="421"/>
      <c r="HY536" s="421"/>
      <c r="HZ536" s="421"/>
      <c r="IA536" s="421"/>
      <c r="IB536" s="421"/>
      <c r="IC536" s="421"/>
      <c r="ID536" s="421"/>
      <c r="IE536" s="421"/>
      <c r="IF536" s="421"/>
      <c r="IG536" s="421"/>
      <c r="IH536" s="421"/>
      <c r="II536" s="421"/>
      <c r="IJ536" s="421"/>
      <c r="IK536" s="421"/>
      <c r="IL536" s="421"/>
      <c r="IM536" s="421"/>
      <c r="IN536" s="421"/>
      <c r="IO536" s="421"/>
      <c r="IP536" s="421"/>
      <c r="IQ536" s="421"/>
      <c r="IR536" s="421"/>
      <c r="IS536" s="421"/>
      <c r="IT536" s="421"/>
      <c r="IU536" s="421"/>
      <c r="IV536" s="421"/>
      <c r="IW536" s="421"/>
      <c r="IX536" s="421"/>
      <c r="IY536" s="421"/>
      <c r="IZ536" s="421"/>
      <c r="JA536" s="421"/>
      <c r="JB536" s="421"/>
      <c r="JC536" s="421"/>
      <c r="JD536" s="421"/>
      <c r="JE536" s="421"/>
      <c r="JF536" s="421"/>
      <c r="JG536" s="421"/>
      <c r="JH536" s="421"/>
      <c r="JI536" s="421"/>
      <c r="JJ536" s="421"/>
      <c r="JK536" s="421"/>
      <c r="JL536" s="421"/>
      <c r="JM536" s="421"/>
      <c r="JN536" s="421"/>
      <c r="JO536" s="421"/>
      <c r="JP536" s="421"/>
      <c r="JQ536" s="421"/>
      <c r="JR536" s="421"/>
      <c r="JS536" s="421"/>
      <c r="JT536" s="421"/>
      <c r="JU536" s="421"/>
      <c r="JV536" s="421"/>
      <c r="JW536" s="421"/>
      <c r="JX536" s="421"/>
      <c r="JY536" s="421"/>
      <c r="JZ536" s="421"/>
      <c r="KA536" s="421"/>
      <c r="KB536" s="421"/>
      <c r="KC536" s="421"/>
      <c r="KD536" s="421"/>
      <c r="KE536" s="421"/>
      <c r="KF536" s="421"/>
      <c r="KG536" s="421"/>
      <c r="KH536" s="421"/>
      <c r="KI536" s="421"/>
      <c r="KJ536" s="421"/>
      <c r="KK536" s="421"/>
      <c r="KL536" s="421"/>
      <c r="KM536" s="421"/>
      <c r="KN536" s="421"/>
      <c r="KO536" s="421"/>
      <c r="KP536" s="421"/>
      <c r="KQ536" s="421"/>
      <c r="KR536" s="421"/>
      <c r="KS536" s="421"/>
      <c r="KT536" s="421"/>
      <c r="KU536" s="421"/>
      <c r="KV536" s="421"/>
      <c r="KW536" s="421"/>
      <c r="KX536" s="421"/>
      <c r="KY536" s="421"/>
      <c r="KZ536" s="421"/>
      <c r="LA536" s="421"/>
      <c r="LB536" s="421"/>
      <c r="LC536" s="421"/>
      <c r="LD536" s="421"/>
      <c r="LE536" s="421"/>
      <c r="LF536" s="421"/>
      <c r="LG536" s="421"/>
      <c r="LH536" s="421"/>
      <c r="LI536" s="421"/>
      <c r="LJ536" s="421"/>
      <c r="LK536" s="421"/>
      <c r="LL536" s="421"/>
      <c r="LM536" s="421"/>
      <c r="LN536" s="421"/>
      <c r="LO536" s="421"/>
      <c r="LP536" s="421"/>
      <c r="LQ536" s="421"/>
      <c r="LR536" s="421"/>
      <c r="LS536" s="421"/>
      <c r="LT536" s="421"/>
      <c r="LU536" s="421"/>
      <c r="LV536" s="421"/>
      <c r="LW536" s="421"/>
      <c r="LX536" s="421"/>
      <c r="LY536" s="421"/>
      <c r="LZ536" s="421"/>
      <c r="MA536" s="421"/>
      <c r="MB536" s="421"/>
      <c r="MC536" s="421"/>
      <c r="MD536" s="421"/>
      <c r="ME536" s="421"/>
      <c r="MF536" s="421"/>
      <c r="MG536" s="421"/>
      <c r="MH536" s="421"/>
      <c r="MI536" s="421"/>
      <c r="MJ536" s="421"/>
      <c r="MK536" s="421"/>
      <c r="ML536" s="421"/>
      <c r="MM536" s="421"/>
      <c r="MN536" s="421"/>
      <c r="MO536" s="421"/>
      <c r="MP536" s="421"/>
      <c r="MQ536" s="421"/>
      <c r="MR536" s="421"/>
      <c r="MS536" s="421"/>
      <c r="MT536" s="421"/>
      <c r="MU536" s="421"/>
      <c r="MV536" s="421"/>
      <c r="MW536" s="421"/>
      <c r="MX536" s="421"/>
      <c r="MY536" s="421"/>
      <c r="MZ536" s="421"/>
      <c r="NA536" s="421"/>
      <c r="NB536" s="421"/>
      <c r="NC536" s="421"/>
      <c r="ND536" s="421"/>
      <c r="NE536" s="421"/>
      <c r="NF536" s="421"/>
      <c r="NG536" s="421"/>
      <c r="NH536" s="421"/>
      <c r="NI536" s="421"/>
      <c r="NJ536" s="421"/>
      <c r="NK536" s="421"/>
      <c r="NL536" s="421"/>
      <c r="NM536" s="421"/>
      <c r="NN536" s="421"/>
      <c r="NO536" s="421"/>
      <c r="NP536" s="421"/>
      <c r="NQ536" s="421"/>
      <c r="NR536" s="421"/>
      <c r="NS536" s="421"/>
      <c r="NT536" s="421"/>
      <c r="NU536" s="421"/>
      <c r="NV536" s="421"/>
      <c r="NW536" s="421"/>
      <c r="NX536" s="421"/>
      <c r="NY536" s="421"/>
      <c r="NZ536" s="421"/>
      <c r="OA536" s="421"/>
      <c r="OB536" s="421"/>
      <c r="OC536" s="421"/>
      <c r="OD536" s="421"/>
      <c r="OE536" s="421"/>
      <c r="OF536" s="421"/>
      <c r="OG536" s="421"/>
      <c r="OH536" s="421"/>
      <c r="OI536" s="421"/>
      <c r="OJ536" s="421"/>
      <c r="OK536" s="421"/>
      <c r="OL536" s="421"/>
      <c r="OM536" s="421"/>
      <c r="ON536" s="421"/>
      <c r="OO536" s="421"/>
      <c r="OP536" s="421"/>
      <c r="OQ536" s="421"/>
      <c r="OR536" s="421"/>
      <c r="OS536" s="421"/>
      <c r="OT536" s="421"/>
      <c r="OU536" s="421"/>
      <c r="OV536" s="421"/>
      <c r="OW536" s="421"/>
      <c r="OX536" s="421"/>
      <c r="OY536" s="421"/>
      <c r="OZ536" s="421"/>
      <c r="PA536" s="421"/>
      <c r="PB536" s="421"/>
      <c r="PC536" s="421"/>
      <c r="PD536" s="421"/>
      <c r="PE536" s="421"/>
      <c r="PF536" s="421"/>
      <c r="PG536" s="421"/>
      <c r="PH536" s="421"/>
      <c r="PI536" s="421"/>
      <c r="PJ536" s="421"/>
      <c r="PK536" s="421"/>
      <c r="PL536" s="421"/>
      <c r="PM536" s="421"/>
      <c r="PN536" s="421"/>
      <c r="PO536" s="421"/>
      <c r="PP536" s="421"/>
      <c r="PQ536" s="421"/>
      <c r="PR536" s="421"/>
      <c r="PS536" s="421"/>
      <c r="PT536" s="421"/>
      <c r="PU536" s="421"/>
      <c r="PV536" s="421"/>
      <c r="PW536" s="421"/>
      <c r="PX536" s="421"/>
      <c r="PY536" s="421"/>
      <c r="PZ536" s="421"/>
      <c r="QA536" s="421"/>
      <c r="QB536" s="421"/>
      <c r="QC536" s="421"/>
      <c r="QD536" s="421"/>
      <c r="QE536" s="421"/>
      <c r="QF536" s="421"/>
      <c r="QG536" s="421"/>
      <c r="QH536" s="421"/>
      <c r="QI536" s="421"/>
      <c r="QJ536" s="421"/>
      <c r="QK536" s="421"/>
      <c r="QL536" s="421"/>
      <c r="QM536" s="421"/>
      <c r="QN536" s="421"/>
      <c r="QO536" s="421"/>
      <c r="QP536" s="421"/>
      <c r="QQ536" s="421"/>
      <c r="QR536" s="421"/>
      <c r="QS536" s="421"/>
      <c r="QT536" s="421"/>
      <c r="QU536" s="421"/>
      <c r="QV536" s="421"/>
      <c r="QW536" s="421"/>
      <c r="QX536" s="421"/>
      <c r="QY536" s="421"/>
      <c r="QZ536" s="421"/>
      <c r="RA536" s="421"/>
      <c r="RB536" s="421"/>
      <c r="RC536" s="421"/>
      <c r="RD536" s="421"/>
      <c r="RE536" s="421"/>
      <c r="RF536" s="421"/>
      <c r="RG536" s="421"/>
      <c r="RH536" s="421"/>
      <c r="RI536" s="421"/>
      <c r="RJ536" s="421"/>
      <c r="RK536" s="421"/>
      <c r="RL536" s="421"/>
      <c r="RM536" s="421"/>
      <c r="RN536" s="421"/>
      <c r="RO536" s="421"/>
      <c r="RP536" s="421"/>
      <c r="RQ536" s="421"/>
      <c r="RR536" s="421"/>
      <c r="RS536" s="421"/>
      <c r="RT536" s="421"/>
      <c r="RU536" s="421"/>
      <c r="RV536" s="421"/>
      <c r="RW536" s="421"/>
      <c r="RX536" s="421"/>
      <c r="RY536" s="421"/>
      <c r="RZ536" s="421"/>
      <c r="SA536" s="421"/>
      <c r="SB536" s="421"/>
      <c r="SC536" s="421"/>
      <c r="SD536" s="421"/>
      <c r="SE536" s="421"/>
      <c r="SF536" s="421"/>
      <c r="SG536" s="421"/>
      <c r="SH536" s="421"/>
      <c r="SI536" s="421"/>
      <c r="SJ536" s="421"/>
      <c r="SK536" s="421"/>
      <c r="SL536" s="421"/>
      <c r="SM536" s="421"/>
      <c r="SN536" s="421"/>
      <c r="SO536" s="421"/>
      <c r="SP536" s="421"/>
      <c r="SQ536" s="421"/>
      <c r="SR536" s="421"/>
      <c r="SS536" s="421"/>
      <c r="ST536" s="421"/>
      <c r="SU536" s="421"/>
      <c r="SV536" s="421"/>
      <c r="SW536" s="421"/>
      <c r="SX536" s="421"/>
      <c r="SY536" s="421"/>
      <c r="SZ536" s="421"/>
      <c r="TA536" s="421"/>
      <c r="TB536" s="421"/>
      <c r="TC536" s="421"/>
      <c r="TD536" s="421"/>
      <c r="TE536" s="421"/>
      <c r="TF536" s="421"/>
      <c r="TG536" s="421"/>
      <c r="TH536" s="421"/>
      <c r="TI536" s="421"/>
      <c r="TJ536" s="421"/>
      <c r="TK536" s="421"/>
      <c r="TL536" s="421"/>
      <c r="TM536" s="421"/>
      <c r="TN536" s="421"/>
      <c r="TO536" s="421"/>
      <c r="TP536" s="421"/>
      <c r="TQ536" s="421"/>
      <c r="TR536" s="421"/>
      <c r="TS536" s="421"/>
      <c r="TT536" s="421"/>
      <c r="TU536" s="421"/>
      <c r="TV536" s="421"/>
      <c r="TW536" s="421"/>
      <c r="TX536" s="421"/>
      <c r="TY536" s="421"/>
      <c r="TZ536" s="421"/>
      <c r="UA536" s="421"/>
      <c r="UB536" s="421"/>
      <c r="UC536" s="421"/>
      <c r="UD536" s="421"/>
      <c r="UE536" s="421"/>
      <c r="UF536" s="421"/>
      <c r="UG536" s="421"/>
      <c r="UH536" s="421"/>
      <c r="UI536" s="421"/>
      <c r="UJ536" s="421"/>
      <c r="UK536" s="421"/>
      <c r="UL536" s="421"/>
      <c r="UM536" s="421"/>
      <c r="UN536" s="421"/>
      <c r="UO536" s="421"/>
      <c r="UP536" s="421"/>
      <c r="UQ536" s="421"/>
      <c r="UR536" s="421"/>
      <c r="US536" s="421"/>
      <c r="UT536" s="421"/>
      <c r="UU536" s="421"/>
      <c r="UV536" s="421"/>
      <c r="UW536" s="421"/>
      <c r="UX536" s="421"/>
      <c r="UY536" s="421"/>
      <c r="UZ536" s="421"/>
      <c r="VA536" s="421"/>
      <c r="VB536" s="421"/>
      <c r="VC536" s="421"/>
      <c r="VD536" s="421"/>
      <c r="VE536" s="421"/>
      <c r="VF536" s="421"/>
      <c r="VG536" s="421"/>
      <c r="VH536" s="421"/>
      <c r="VI536" s="421"/>
      <c r="VJ536" s="421"/>
      <c r="VK536" s="421"/>
      <c r="VL536" s="421"/>
      <c r="VM536" s="421"/>
      <c r="VN536" s="421"/>
      <c r="VO536" s="421"/>
      <c r="VP536" s="421"/>
      <c r="VQ536" s="421"/>
      <c r="VR536" s="421"/>
      <c r="VS536" s="421"/>
      <c r="VT536" s="421"/>
      <c r="VU536" s="421"/>
      <c r="VV536" s="421"/>
      <c r="VW536" s="421"/>
      <c r="VX536" s="421"/>
      <c r="VY536" s="421"/>
      <c r="VZ536" s="421"/>
      <c r="WA536" s="421"/>
      <c r="WB536" s="421"/>
      <c r="WC536" s="421"/>
      <c r="WD536" s="421"/>
      <c r="WE536" s="421"/>
      <c r="WF536" s="421"/>
      <c r="WG536" s="421"/>
      <c r="WH536" s="421"/>
      <c r="WI536" s="421"/>
      <c r="WJ536" s="421"/>
      <c r="WK536" s="421"/>
      <c r="WL536" s="421"/>
      <c r="WM536" s="421"/>
      <c r="WN536" s="421"/>
      <c r="WO536" s="421"/>
      <c r="WP536" s="421"/>
      <c r="WQ536" s="421"/>
      <c r="WR536" s="421"/>
      <c r="WS536" s="421"/>
      <c r="WT536" s="421"/>
      <c r="WU536" s="421"/>
      <c r="WV536" s="421"/>
      <c r="WW536" s="421"/>
      <c r="WX536" s="421"/>
      <c r="WY536" s="421"/>
      <c r="WZ536" s="421"/>
      <c r="XA536" s="421"/>
      <c r="XB536" s="421"/>
      <c r="XC536" s="421"/>
      <c r="XD536" s="421"/>
      <c r="XE536" s="421"/>
      <c r="XF536" s="421"/>
      <c r="XG536" s="421"/>
      <c r="XH536" s="421"/>
      <c r="XI536" s="421"/>
      <c r="XJ536" s="421"/>
      <c r="XK536" s="421"/>
      <c r="XL536" s="421"/>
      <c r="XM536" s="421"/>
      <c r="XN536" s="421"/>
      <c r="XO536" s="421"/>
      <c r="XP536" s="421"/>
      <c r="XQ536" s="421"/>
      <c r="XR536" s="421"/>
      <c r="XS536" s="421"/>
      <c r="XT536" s="421"/>
      <c r="XU536" s="421"/>
      <c r="XV536" s="421"/>
      <c r="XW536" s="421"/>
      <c r="XX536" s="421"/>
      <c r="XY536" s="421"/>
      <c r="XZ536" s="421"/>
      <c r="YA536" s="421"/>
      <c r="YB536" s="421"/>
      <c r="YC536" s="421"/>
      <c r="YD536" s="421"/>
      <c r="YE536" s="421"/>
      <c r="YF536" s="421"/>
      <c r="YG536" s="421"/>
      <c r="YH536" s="421"/>
      <c r="YI536" s="421"/>
      <c r="YJ536" s="421"/>
      <c r="YK536" s="421"/>
      <c r="YL536" s="421"/>
      <c r="YM536" s="421"/>
      <c r="YN536" s="421"/>
      <c r="YO536" s="421"/>
      <c r="YP536" s="421"/>
      <c r="YQ536" s="421"/>
      <c r="YR536" s="421"/>
      <c r="YS536" s="421"/>
      <c r="YT536" s="421"/>
      <c r="YU536" s="421"/>
      <c r="YV536" s="421"/>
      <c r="YW536" s="421"/>
      <c r="YX536" s="421"/>
      <c r="YY536" s="421"/>
      <c r="YZ536" s="421"/>
      <c r="ZA536" s="421"/>
      <c r="ZB536" s="421"/>
      <c r="ZC536" s="421"/>
      <c r="ZD536" s="421"/>
      <c r="ZE536" s="421"/>
      <c r="ZF536" s="421"/>
      <c r="ZG536" s="421"/>
      <c r="ZH536" s="421"/>
      <c r="ZI536" s="421"/>
      <c r="ZJ536" s="421"/>
      <c r="ZK536" s="421"/>
      <c r="ZL536" s="421"/>
      <c r="ZM536" s="421"/>
      <c r="ZN536" s="421"/>
      <c r="ZO536" s="421"/>
      <c r="ZP536" s="421"/>
      <c r="ZQ536" s="421"/>
      <c r="ZR536" s="421"/>
      <c r="ZS536" s="421"/>
      <c r="ZT536" s="421"/>
      <c r="ZU536" s="421"/>
      <c r="ZV536" s="421"/>
      <c r="ZW536" s="421"/>
      <c r="ZX536" s="421"/>
      <c r="ZY536" s="421"/>
      <c r="ZZ536" s="421"/>
      <c r="AAA536" s="421"/>
      <c r="AAB536" s="421"/>
      <c r="AAC536" s="421"/>
      <c r="AAD536" s="421"/>
      <c r="AAE536" s="421"/>
      <c r="AAF536" s="421"/>
      <c r="AAG536" s="421"/>
      <c r="AAH536" s="421"/>
      <c r="AAI536" s="421"/>
      <c r="AAJ536" s="421"/>
      <c r="AAK536" s="421"/>
      <c r="AAL536" s="421"/>
      <c r="AAM536" s="421"/>
      <c r="AAN536" s="421"/>
      <c r="AAO536" s="421"/>
      <c r="AAP536" s="421"/>
      <c r="AAQ536" s="421"/>
      <c r="AAR536" s="421"/>
      <c r="AAS536" s="421"/>
      <c r="AAT536" s="421"/>
      <c r="AAU536" s="421"/>
      <c r="AAV536" s="421"/>
      <c r="AAW536" s="421"/>
      <c r="AAX536" s="421"/>
      <c r="AAY536" s="421"/>
      <c r="AAZ536" s="421"/>
      <c r="ABA536" s="421"/>
      <c r="ABB536" s="421"/>
      <c r="ABC536" s="421"/>
      <c r="ABD536" s="421"/>
      <c r="ABE536" s="421"/>
      <c r="ABF536" s="421"/>
      <c r="ABG536" s="421"/>
      <c r="ABH536" s="421"/>
      <c r="ABI536" s="421"/>
      <c r="ABJ536" s="421"/>
      <c r="ABK536" s="421"/>
      <c r="ABL536" s="421"/>
      <c r="ABM536" s="421"/>
      <c r="ABN536" s="421"/>
      <c r="ABO536" s="421"/>
      <c r="ABP536" s="421"/>
      <c r="ABQ536" s="421"/>
      <c r="ABR536" s="421"/>
      <c r="ABS536" s="421"/>
      <c r="ABT536" s="421"/>
      <c r="ABU536" s="421"/>
      <c r="ABV536" s="421"/>
      <c r="ABW536" s="421"/>
      <c r="ABX536" s="421"/>
      <c r="ABY536" s="421"/>
      <c r="ABZ536" s="421"/>
      <c r="ACA536" s="421"/>
      <c r="ACB536" s="421"/>
      <c r="ACC536" s="421"/>
      <c r="ACD536" s="421"/>
      <c r="ACE536" s="421"/>
      <c r="ACF536" s="421"/>
      <c r="ACG536" s="421"/>
      <c r="ACH536" s="421"/>
      <c r="ACI536" s="421"/>
      <c r="ACJ536" s="421"/>
      <c r="ACK536" s="421"/>
      <c r="ACL536" s="421"/>
      <c r="ACM536" s="421"/>
      <c r="ACN536" s="421"/>
      <c r="ACO536" s="421"/>
      <c r="ACP536" s="421"/>
      <c r="ACQ536" s="421"/>
      <c r="ACR536" s="421"/>
      <c r="ACS536" s="421"/>
      <c r="ACT536" s="421"/>
      <c r="ACU536" s="421"/>
      <c r="ACV536" s="421"/>
      <c r="ACW536" s="421"/>
      <c r="ACX536" s="421"/>
      <c r="ACY536" s="421"/>
      <c r="ACZ536" s="421"/>
      <c r="ADA536" s="421"/>
      <c r="ADB536" s="421"/>
      <c r="ADC536" s="421"/>
      <c r="ADD536" s="421"/>
      <c r="ADE536" s="421"/>
      <c r="ADF536" s="421"/>
      <c r="ADG536" s="421"/>
      <c r="ADH536" s="421"/>
      <c r="ADI536" s="421"/>
      <c r="ADJ536" s="421"/>
      <c r="ADK536" s="421"/>
      <c r="ADL536" s="421"/>
      <c r="ADM536" s="421"/>
      <c r="ADN536" s="421"/>
      <c r="ADO536" s="421"/>
      <c r="ADP536" s="421"/>
      <c r="ADQ536" s="421"/>
      <c r="ADR536" s="421"/>
      <c r="ADS536" s="421"/>
      <c r="ADT536" s="421"/>
      <c r="ADU536" s="421"/>
      <c r="ADV536" s="421"/>
      <c r="ADW536" s="421"/>
      <c r="ADX536" s="421"/>
      <c r="ADY536" s="421"/>
      <c r="ADZ536" s="421"/>
      <c r="AEA536" s="421"/>
      <c r="AEB536" s="421"/>
      <c r="AEC536" s="421"/>
      <c r="AED536" s="421"/>
      <c r="AEE536" s="421"/>
      <c r="AEF536" s="421"/>
      <c r="AEG536" s="421"/>
      <c r="AEH536" s="421"/>
      <c r="AEI536" s="421"/>
      <c r="AEJ536" s="421"/>
      <c r="AEK536" s="421"/>
      <c r="AEL536" s="421"/>
      <c r="AEM536" s="421"/>
      <c r="AEN536" s="421"/>
      <c r="AEO536" s="421"/>
      <c r="AEP536" s="421"/>
      <c r="AEQ536" s="421"/>
      <c r="AER536" s="421"/>
      <c r="AES536" s="421"/>
      <c r="AET536" s="421"/>
      <c r="AEU536" s="421"/>
      <c r="AEV536" s="421"/>
      <c r="AEW536" s="421"/>
      <c r="AEX536" s="421"/>
      <c r="AEY536" s="421"/>
      <c r="AEZ536" s="421"/>
      <c r="AFA536" s="421"/>
      <c r="AFB536" s="421"/>
      <c r="AFC536" s="421"/>
      <c r="AFD536" s="421"/>
      <c r="AFE536" s="421"/>
      <c r="AFF536" s="421"/>
      <c r="AFG536" s="421"/>
      <c r="AFH536" s="421"/>
      <c r="AFI536" s="421"/>
      <c r="AFJ536" s="421"/>
      <c r="AFK536" s="421"/>
      <c r="AFL536" s="421"/>
      <c r="AFM536" s="421"/>
      <c r="AFN536" s="421"/>
      <c r="AFO536" s="421"/>
      <c r="AFP536" s="421"/>
      <c r="AFQ536" s="421"/>
      <c r="AFR536" s="421"/>
      <c r="AFS536" s="421"/>
      <c r="AFT536" s="421"/>
      <c r="AFU536" s="421"/>
      <c r="AFV536" s="421"/>
      <c r="AFW536" s="421"/>
      <c r="AFX536" s="421"/>
      <c r="AFY536" s="421"/>
      <c r="AFZ536" s="421"/>
      <c r="AGA536" s="421"/>
      <c r="AGB536" s="421"/>
      <c r="AGC536" s="421"/>
      <c r="AGD536" s="421"/>
      <c r="AGE536" s="421"/>
      <c r="AGF536" s="421"/>
      <c r="AGG536" s="421"/>
      <c r="AGH536" s="421"/>
      <c r="AGI536" s="421"/>
      <c r="AGJ536" s="421"/>
      <c r="AGK536" s="421"/>
      <c r="AGL536" s="421"/>
      <c r="AGM536" s="421"/>
      <c r="AGN536" s="421"/>
      <c r="AGO536" s="421"/>
      <c r="AGP536" s="421"/>
      <c r="AGQ536" s="421"/>
      <c r="AGR536" s="421"/>
      <c r="AGS536" s="421"/>
      <c r="AGT536" s="421"/>
      <c r="AGU536" s="421"/>
      <c r="AGV536" s="421"/>
      <c r="AGW536" s="421"/>
      <c r="AGX536" s="421"/>
      <c r="AGY536" s="421"/>
      <c r="AGZ536" s="421"/>
      <c r="AHA536" s="421"/>
      <c r="AHB536" s="421"/>
      <c r="AHC536" s="421"/>
      <c r="AHD536" s="421"/>
      <c r="AHE536" s="421"/>
      <c r="AHF536" s="421"/>
      <c r="AHG536" s="421"/>
      <c r="AHH536" s="421"/>
      <c r="AHI536" s="421"/>
      <c r="AHJ536" s="421"/>
      <c r="AHK536" s="421"/>
      <c r="AHL536" s="421"/>
      <c r="AHM536" s="421"/>
      <c r="AHN536" s="421"/>
      <c r="AHO536" s="421"/>
      <c r="AHP536" s="421"/>
      <c r="AHQ536" s="421"/>
      <c r="AHR536" s="421"/>
      <c r="AHS536" s="421"/>
      <c r="AHT536" s="421"/>
      <c r="AHU536" s="421"/>
      <c r="AHV536" s="421"/>
      <c r="AHW536" s="421"/>
      <c r="AHX536" s="421"/>
      <c r="AHY536" s="421"/>
      <c r="AHZ536" s="421"/>
      <c r="AIA536" s="421"/>
      <c r="AIB536" s="421"/>
      <c r="AIC536" s="421"/>
      <c r="AID536" s="421"/>
      <c r="AIE536" s="421"/>
      <c r="AIF536" s="421"/>
      <c r="AIG536" s="421"/>
      <c r="AIH536" s="421"/>
      <c r="AII536" s="421"/>
      <c r="AIJ536" s="421"/>
      <c r="AIK536" s="421"/>
      <c r="AIL536" s="421"/>
      <c r="AIM536" s="421"/>
      <c r="AIN536" s="421"/>
      <c r="AIO536" s="421"/>
      <c r="AIP536" s="421"/>
      <c r="AIQ536" s="421"/>
      <c r="AIR536" s="421"/>
      <c r="AIS536" s="421"/>
      <c r="AIT536" s="421"/>
      <c r="AIU536" s="421"/>
      <c r="AIV536" s="421"/>
      <c r="AIW536" s="421"/>
      <c r="AIX536" s="421"/>
      <c r="AIY536" s="421"/>
      <c r="AIZ536" s="421"/>
      <c r="AJA536" s="421"/>
      <c r="AJB536" s="421"/>
      <c r="AJC536" s="421"/>
      <c r="AJD536" s="421"/>
      <c r="AJE536" s="421"/>
      <c r="AJF536" s="421"/>
      <c r="AJG536" s="421"/>
      <c r="AJH536" s="421"/>
      <c r="AJI536" s="421"/>
      <c r="AJJ536" s="421"/>
      <c r="AJK536" s="421"/>
      <c r="AJL536" s="421"/>
      <c r="AJM536" s="421"/>
      <c r="AJN536" s="421"/>
      <c r="AJO536" s="421"/>
      <c r="AJP536" s="421"/>
      <c r="AJQ536" s="421"/>
      <c r="AJR536" s="421"/>
      <c r="AJS536" s="421"/>
      <c r="AJT536" s="421"/>
      <c r="AJU536" s="421"/>
      <c r="AJV536" s="421"/>
      <c r="AJW536" s="421"/>
      <c r="AJX536" s="421"/>
      <c r="AJY536" s="421"/>
      <c r="AJZ536" s="421"/>
      <c r="AKA536" s="421"/>
      <c r="AKB536" s="421"/>
      <c r="AKC536" s="421"/>
      <c r="AKD536" s="421"/>
      <c r="AKE536" s="421"/>
      <c r="AKF536" s="421"/>
      <c r="AKG536" s="421"/>
      <c r="AKH536" s="421"/>
      <c r="AKI536" s="421"/>
      <c r="AKJ536" s="421"/>
      <c r="AKK536" s="421"/>
      <c r="AKL536" s="421"/>
      <c r="AKM536" s="421"/>
      <c r="AKN536" s="421"/>
      <c r="AKO536" s="421"/>
      <c r="AKP536" s="421"/>
      <c r="AKQ536" s="421"/>
      <c r="AKR536" s="421"/>
      <c r="AKS536" s="421"/>
      <c r="AKT536" s="421"/>
      <c r="AKU536" s="421"/>
      <c r="AKV536" s="421"/>
      <c r="AKW536" s="421"/>
      <c r="AKX536" s="421"/>
      <c r="AKY536" s="421"/>
      <c r="AKZ536" s="421"/>
      <c r="ALA536" s="421"/>
      <c r="ALB536" s="421"/>
      <c r="ALC536" s="421"/>
      <c r="ALD536" s="421"/>
      <c r="ALE536" s="421"/>
      <c r="ALF536" s="421"/>
      <c r="ALG536" s="421"/>
      <c r="ALH536" s="421"/>
      <c r="ALI536" s="421"/>
      <c r="ALJ536" s="421"/>
      <c r="ALK536" s="421"/>
      <c r="ALL536" s="421"/>
      <c r="ALM536" s="421"/>
      <c r="ALN536" s="421"/>
      <c r="ALO536" s="421"/>
      <c r="ALP536" s="421"/>
      <c r="ALQ536" s="421"/>
      <c r="ALR536" s="421"/>
      <c r="ALS536" s="421"/>
      <c r="ALT536" s="421"/>
      <c r="ALU536" s="421"/>
      <c r="ALV536" s="421"/>
      <c r="ALW536" s="421"/>
      <c r="ALX536" s="421"/>
      <c r="ALY536" s="421"/>
      <c r="ALZ536" s="421"/>
      <c r="AMA536" s="421"/>
      <c r="AMB536" s="421"/>
      <c r="AMC536" s="421"/>
      <c r="AMD536" s="421"/>
      <c r="AME536" s="421"/>
      <c r="AMF536" s="421"/>
      <c r="AMG536" s="421"/>
      <c r="AMH536" s="421"/>
      <c r="AMI536" s="421"/>
      <c r="AMJ536" s="421"/>
      <c r="AMK536" s="421"/>
      <c r="AML536" s="421"/>
      <c r="AMM536" s="421"/>
      <c r="AMN536" s="421"/>
      <c r="AMO536" s="421"/>
      <c r="AMP536" s="421"/>
      <c r="AMQ536" s="421"/>
      <c r="AMR536" s="421"/>
      <c r="AMS536" s="421"/>
      <c r="AMT536" s="421"/>
      <c r="AMU536" s="421"/>
      <c r="AMV536" s="421"/>
      <c r="AMW536" s="421"/>
      <c r="AMX536" s="421"/>
      <c r="AMY536" s="421"/>
      <c r="AMZ536" s="421"/>
      <c r="ANA536" s="421"/>
      <c r="ANB536" s="421"/>
      <c r="ANC536" s="421"/>
      <c r="AND536" s="421"/>
      <c r="ANE536" s="421"/>
      <c r="ANF536" s="421"/>
      <c r="ANG536" s="421"/>
      <c r="ANH536" s="421"/>
      <c r="ANI536" s="421"/>
      <c r="ANJ536" s="421"/>
      <c r="ANK536" s="421"/>
      <c r="ANL536" s="421"/>
      <c r="ANM536" s="421"/>
      <c r="ANN536" s="421"/>
      <c r="ANO536" s="421"/>
      <c r="ANP536" s="421"/>
      <c r="ANQ536" s="421"/>
      <c r="ANR536" s="421"/>
      <c r="ANS536" s="421"/>
      <c r="ANT536" s="421"/>
      <c r="ANU536" s="421"/>
      <c r="ANV536" s="421"/>
      <c r="ANW536" s="421"/>
      <c r="ANX536" s="421"/>
      <c r="ANY536" s="421"/>
      <c r="ANZ536" s="421"/>
      <c r="AOA536" s="421"/>
      <c r="AOB536" s="421"/>
      <c r="AOC536" s="421"/>
      <c r="AOD536" s="421"/>
      <c r="AOE536" s="421"/>
      <c r="AOF536" s="421"/>
      <c r="AOG536" s="421"/>
      <c r="AOH536" s="421"/>
      <c r="AOI536" s="421"/>
      <c r="AOJ536" s="421"/>
      <c r="AOK536" s="421"/>
      <c r="AOL536" s="421"/>
      <c r="AOM536" s="421"/>
      <c r="AON536" s="421"/>
      <c r="AOO536" s="421"/>
      <c r="AOP536" s="421"/>
      <c r="AOQ536" s="421"/>
      <c r="AOR536" s="421"/>
      <c r="AOS536" s="421"/>
      <c r="AOT536" s="421"/>
      <c r="AOU536" s="421"/>
      <c r="AOV536" s="421"/>
      <c r="AOW536" s="421"/>
      <c r="AOX536" s="421"/>
      <c r="AOY536" s="421"/>
      <c r="AOZ536" s="421"/>
      <c r="APA536" s="421"/>
      <c r="APB536" s="421"/>
      <c r="APC536" s="421"/>
      <c r="APD536" s="421"/>
      <c r="APE536" s="421"/>
      <c r="APF536" s="421"/>
      <c r="APG536" s="421"/>
      <c r="APH536" s="421"/>
      <c r="API536" s="421"/>
      <c r="APJ536" s="421"/>
      <c r="APK536" s="421"/>
      <c r="APL536" s="421"/>
      <c r="APM536" s="421"/>
      <c r="APN536" s="421"/>
      <c r="APO536" s="421"/>
      <c r="APP536" s="421"/>
      <c r="APQ536" s="421"/>
      <c r="APR536" s="421"/>
      <c r="APS536" s="421"/>
      <c r="APT536" s="421"/>
      <c r="APU536" s="421"/>
      <c r="APV536" s="421"/>
      <c r="APW536" s="421"/>
      <c r="APX536" s="421"/>
      <c r="APY536" s="421"/>
      <c r="APZ536" s="421"/>
      <c r="AQA536" s="421"/>
      <c r="AQB536" s="421"/>
      <c r="AQC536" s="421"/>
      <c r="AQD536" s="421"/>
      <c r="AQE536" s="421"/>
      <c r="AQF536" s="421"/>
      <c r="AQG536" s="421"/>
      <c r="AQH536" s="421"/>
      <c r="AQI536" s="421"/>
      <c r="AQJ536" s="421"/>
      <c r="AQK536" s="421"/>
      <c r="AQL536" s="421"/>
      <c r="AQM536" s="421"/>
      <c r="AQN536" s="421"/>
      <c r="AQO536" s="421"/>
      <c r="AQP536" s="421"/>
      <c r="AQQ536" s="421"/>
      <c r="AQR536" s="421"/>
      <c r="AQS536" s="421"/>
      <c r="AQT536" s="421"/>
      <c r="AQU536" s="421"/>
      <c r="AQV536" s="421"/>
      <c r="AQW536" s="421"/>
      <c r="AQX536" s="421"/>
      <c r="AQY536" s="421"/>
      <c r="AQZ536" s="421"/>
      <c r="ARA536" s="421"/>
      <c r="ARB536" s="421"/>
      <c r="ARC536" s="421"/>
      <c r="ARD536" s="421"/>
      <c r="ARE536" s="421"/>
      <c r="ARF536" s="421"/>
      <c r="ARG536" s="421"/>
      <c r="ARH536" s="421"/>
      <c r="ARI536" s="421"/>
      <c r="ARJ536" s="421"/>
      <c r="ARK536" s="421"/>
      <c r="ARL536" s="421"/>
      <c r="ARM536" s="421"/>
      <c r="ARN536" s="421"/>
      <c r="ARO536" s="421"/>
      <c r="ARP536" s="421"/>
      <c r="ARQ536" s="421"/>
      <c r="ARR536" s="421"/>
      <c r="ARS536" s="421"/>
      <c r="ART536" s="421"/>
      <c r="ARU536" s="421"/>
      <c r="ARV536" s="421"/>
      <c r="ARW536" s="421"/>
      <c r="ARX536" s="421"/>
      <c r="ARY536" s="421"/>
      <c r="ARZ536" s="421"/>
      <c r="ASA536" s="421"/>
      <c r="ASB536" s="421"/>
      <c r="ASC536" s="421"/>
      <c r="ASD536" s="421"/>
      <c r="ASE536" s="421"/>
      <c r="ASF536" s="421"/>
      <c r="ASG536" s="421"/>
      <c r="ASH536" s="421"/>
      <c r="ASI536" s="421"/>
      <c r="ASJ536" s="421"/>
      <c r="ASK536" s="421"/>
      <c r="ASL536" s="421"/>
      <c r="ASM536" s="421"/>
      <c r="ASN536" s="421"/>
      <c r="ASO536" s="421"/>
      <c r="ASP536" s="421"/>
      <c r="ASQ536" s="421"/>
      <c r="ASR536" s="421"/>
      <c r="ASS536" s="421"/>
      <c r="AST536" s="421"/>
      <c r="ASU536" s="421"/>
      <c r="ASV536" s="421"/>
      <c r="ASW536" s="421"/>
      <c r="ASX536" s="421"/>
      <c r="ASY536" s="421"/>
      <c r="ASZ536" s="421"/>
      <c r="ATA536" s="421"/>
      <c r="ATB536" s="421"/>
      <c r="ATC536" s="421"/>
      <c r="ATD536" s="421"/>
      <c r="ATE536" s="421"/>
      <c r="ATF536" s="421"/>
      <c r="ATG536" s="421"/>
      <c r="ATH536" s="421"/>
      <c r="ATI536" s="421"/>
      <c r="ATJ536" s="421"/>
      <c r="ATK536" s="421"/>
      <c r="ATL536" s="421"/>
      <c r="ATM536" s="421"/>
      <c r="ATN536" s="421"/>
      <c r="ATO536" s="421"/>
      <c r="ATP536" s="421"/>
      <c r="ATQ536" s="421"/>
      <c r="ATR536" s="421"/>
      <c r="ATS536" s="421"/>
      <c r="ATT536" s="421"/>
      <c r="ATU536" s="421"/>
      <c r="ATV536" s="421"/>
      <c r="ATW536" s="421"/>
      <c r="ATX536" s="421"/>
      <c r="ATY536" s="421"/>
      <c r="ATZ536" s="421"/>
      <c r="AUA536" s="421"/>
      <c r="AUB536" s="421"/>
      <c r="AUC536" s="421"/>
      <c r="AUD536" s="421"/>
      <c r="AUE536" s="421"/>
      <c r="AUF536" s="421"/>
      <c r="AUG536" s="421"/>
      <c r="AUH536" s="421"/>
      <c r="AUI536" s="421"/>
      <c r="AUJ536" s="421"/>
      <c r="AUK536" s="421"/>
      <c r="AUL536" s="421"/>
      <c r="AUM536" s="421"/>
      <c r="AUN536" s="421"/>
      <c r="AUO536" s="421"/>
      <c r="AUP536" s="421"/>
      <c r="AUQ536" s="421"/>
      <c r="AUR536" s="421"/>
      <c r="AUS536" s="421"/>
      <c r="AUT536" s="421"/>
      <c r="AUU536" s="421"/>
      <c r="AUV536" s="421"/>
      <c r="AUW536" s="421"/>
      <c r="AUX536" s="421"/>
      <c r="AUY536" s="421"/>
      <c r="AUZ536" s="421"/>
      <c r="AVA536" s="421"/>
      <c r="AVB536" s="421"/>
      <c r="AVC536" s="421"/>
      <c r="AVD536" s="421"/>
      <c r="AVE536" s="421"/>
      <c r="AVF536" s="421"/>
      <c r="AVG536" s="421"/>
      <c r="AVH536" s="421"/>
      <c r="AVI536" s="421"/>
      <c r="AVJ536" s="421"/>
      <c r="AVK536" s="421"/>
      <c r="AVL536" s="421"/>
      <c r="AVM536" s="421"/>
      <c r="AVN536" s="421"/>
      <c r="AVO536" s="421"/>
      <c r="AVP536" s="421"/>
      <c r="AVQ536" s="421"/>
      <c r="AVR536" s="421"/>
      <c r="AVS536" s="421"/>
      <c r="AVT536" s="421"/>
      <c r="AVU536" s="421"/>
      <c r="AVV536" s="421"/>
      <c r="AVW536" s="421"/>
      <c r="AVX536" s="421"/>
      <c r="AVY536" s="421"/>
      <c r="AVZ536" s="421"/>
      <c r="AWA536" s="421"/>
      <c r="AWB536" s="421"/>
      <c r="AWC536" s="421"/>
      <c r="AWD536" s="421"/>
      <c r="AWE536" s="421"/>
      <c r="AWF536" s="421"/>
      <c r="AWG536" s="421"/>
      <c r="AWH536" s="421"/>
      <c r="AWI536" s="421"/>
      <c r="AWJ536" s="421"/>
      <c r="AWK536" s="421"/>
      <c r="AWL536" s="421"/>
      <c r="AWM536" s="421"/>
      <c r="AWN536" s="421"/>
      <c r="AWO536" s="421"/>
      <c r="AWP536" s="421"/>
      <c r="AWQ536" s="421"/>
      <c r="AWR536" s="421"/>
      <c r="AWS536" s="421"/>
      <c r="AWT536" s="421"/>
      <c r="AWU536" s="421"/>
      <c r="AWV536" s="421"/>
      <c r="AWW536" s="421"/>
      <c r="AWX536" s="421"/>
      <c r="AWY536" s="421"/>
      <c r="AWZ536" s="421"/>
      <c r="AXA536" s="421"/>
      <c r="AXB536" s="421"/>
      <c r="AXC536" s="421"/>
      <c r="AXD536" s="421"/>
      <c r="AXE536" s="421"/>
      <c r="AXF536" s="421"/>
      <c r="AXG536" s="421"/>
      <c r="AXH536" s="421"/>
      <c r="AXI536" s="421"/>
      <c r="AXJ536" s="421"/>
      <c r="AXK536" s="421"/>
      <c r="AXL536" s="421"/>
      <c r="AXM536" s="421"/>
      <c r="AXN536" s="421"/>
      <c r="AXO536" s="421"/>
      <c r="AXP536" s="421"/>
      <c r="AXQ536" s="421"/>
      <c r="AXR536" s="421"/>
      <c r="AXS536" s="421"/>
      <c r="AXT536" s="421"/>
      <c r="AXU536" s="421"/>
      <c r="AXV536" s="421"/>
      <c r="AXW536" s="421"/>
      <c r="AXX536" s="421"/>
      <c r="AXY536" s="421"/>
      <c r="AXZ536" s="421"/>
      <c r="AYA536" s="421"/>
      <c r="AYB536" s="421"/>
      <c r="AYC536" s="421"/>
      <c r="AYD536" s="421"/>
      <c r="AYE536" s="421"/>
      <c r="AYF536" s="421"/>
      <c r="AYG536" s="421"/>
      <c r="AYH536" s="421"/>
      <c r="AYI536" s="421"/>
      <c r="AYJ536" s="421"/>
      <c r="AYK536" s="421"/>
      <c r="AYL536" s="421"/>
      <c r="AYM536" s="421"/>
      <c r="AYN536" s="421"/>
      <c r="AYO536" s="421"/>
      <c r="AYP536" s="421"/>
      <c r="AYQ536" s="421"/>
      <c r="AYR536" s="421"/>
      <c r="AYS536" s="421"/>
      <c r="AYT536" s="421"/>
      <c r="AYU536" s="421"/>
      <c r="AYV536" s="421"/>
      <c r="AYW536" s="421"/>
      <c r="AYX536" s="421"/>
      <c r="AYY536" s="421"/>
      <c r="AYZ536" s="421"/>
      <c r="AZA536" s="421"/>
      <c r="AZB536" s="421"/>
      <c r="AZC536" s="421"/>
      <c r="AZD536" s="421"/>
      <c r="AZE536" s="421"/>
      <c r="AZF536" s="421"/>
      <c r="AZG536" s="421"/>
      <c r="AZH536" s="421"/>
      <c r="AZI536" s="421"/>
      <c r="AZJ536" s="421"/>
      <c r="AZK536" s="421"/>
      <c r="AZL536" s="421"/>
      <c r="AZM536" s="421"/>
      <c r="AZN536" s="421"/>
      <c r="AZO536" s="421"/>
      <c r="AZP536" s="421"/>
      <c r="AZQ536" s="421"/>
      <c r="AZR536" s="421"/>
      <c r="AZS536" s="421"/>
      <c r="AZT536" s="421"/>
      <c r="AZU536" s="421"/>
      <c r="AZV536" s="421"/>
      <c r="AZW536" s="421"/>
      <c r="AZX536" s="421"/>
      <c r="AZY536" s="421"/>
      <c r="AZZ536" s="421"/>
      <c r="BAA536" s="421"/>
      <c r="BAB536" s="421"/>
      <c r="BAC536" s="421"/>
      <c r="BAD536" s="421"/>
      <c r="BAE536" s="421"/>
      <c r="BAF536" s="421"/>
      <c r="BAG536" s="421"/>
      <c r="BAH536" s="421"/>
      <c r="BAI536" s="421"/>
      <c r="BAJ536" s="421"/>
      <c r="BAK536" s="421"/>
      <c r="BAL536" s="421"/>
      <c r="BAM536" s="421"/>
      <c r="BAN536" s="421"/>
      <c r="BAO536" s="421"/>
      <c r="BAP536" s="421"/>
      <c r="BAQ536" s="421"/>
      <c r="BAR536" s="421"/>
      <c r="BAS536" s="421"/>
      <c r="BAT536" s="421"/>
      <c r="BAU536" s="421"/>
      <c r="BAV536" s="421"/>
      <c r="BAW536" s="421"/>
      <c r="BAX536" s="421"/>
      <c r="BAY536" s="421"/>
      <c r="BAZ536" s="421"/>
      <c r="BBA536" s="421"/>
      <c r="BBB536" s="421"/>
      <c r="BBC536" s="421"/>
      <c r="BBD536" s="421"/>
      <c r="BBE536" s="421"/>
      <c r="BBF536" s="421"/>
      <c r="BBG536" s="421"/>
      <c r="BBH536" s="421"/>
      <c r="BBI536" s="421"/>
      <c r="BBJ536" s="421"/>
      <c r="BBK536" s="421"/>
      <c r="BBL536" s="421"/>
      <c r="BBM536" s="421"/>
      <c r="BBN536" s="421"/>
      <c r="BBO536" s="421"/>
      <c r="BBP536" s="421"/>
      <c r="BBQ536" s="421"/>
      <c r="BBR536" s="421"/>
      <c r="BBS536" s="421"/>
      <c r="BBT536" s="421"/>
      <c r="BBU536" s="421"/>
      <c r="BBV536" s="421"/>
      <c r="BBW536" s="421"/>
      <c r="BBX536" s="421"/>
      <c r="BBY536" s="421"/>
      <c r="BBZ536" s="421"/>
      <c r="BCA536" s="421"/>
      <c r="BCB536" s="421"/>
      <c r="BCC536" s="421"/>
      <c r="BCD536" s="421"/>
      <c r="BCE536" s="421"/>
      <c r="BCF536" s="421"/>
      <c r="BCG536" s="421"/>
      <c r="BCH536" s="421"/>
      <c r="BCI536" s="421"/>
      <c r="BCJ536" s="421"/>
      <c r="BCK536" s="421"/>
      <c r="BCL536" s="421"/>
      <c r="BCM536" s="421"/>
      <c r="BCN536" s="421"/>
      <c r="BCO536" s="421"/>
      <c r="BCP536" s="421"/>
      <c r="BCQ536" s="421"/>
      <c r="BCR536" s="421"/>
      <c r="BCS536" s="421"/>
      <c r="BCT536" s="421"/>
      <c r="BCU536" s="421"/>
      <c r="BCV536" s="421"/>
      <c r="BCW536" s="421"/>
      <c r="BCX536" s="421"/>
      <c r="BCY536" s="421"/>
      <c r="BCZ536" s="421"/>
      <c r="BDA536" s="421"/>
      <c r="BDB536" s="421"/>
      <c r="BDC536" s="421"/>
      <c r="BDD536" s="421"/>
      <c r="BDE536" s="421"/>
      <c r="BDF536" s="421"/>
      <c r="BDG536" s="421"/>
      <c r="BDH536" s="421"/>
      <c r="BDI536" s="421"/>
      <c r="BDJ536" s="421"/>
      <c r="BDK536" s="421"/>
      <c r="BDL536" s="421"/>
      <c r="BDM536" s="421"/>
      <c r="BDN536" s="421"/>
      <c r="BDO536" s="421"/>
      <c r="BDP536" s="421"/>
      <c r="BDQ536" s="421"/>
      <c r="BDR536" s="421"/>
      <c r="BDS536" s="421"/>
      <c r="BDT536" s="421"/>
      <c r="BDU536" s="421"/>
      <c r="BDV536" s="421"/>
      <c r="BDW536" s="421"/>
      <c r="BDX536" s="421"/>
      <c r="BDY536" s="421"/>
      <c r="BDZ536" s="421"/>
      <c r="BEA536" s="421"/>
      <c r="BEB536" s="421"/>
      <c r="BEC536" s="421"/>
      <c r="BED536" s="421"/>
      <c r="BEE536" s="421"/>
      <c r="BEF536" s="421"/>
      <c r="BEG536" s="421"/>
      <c r="BEH536" s="421"/>
      <c r="BEI536" s="421"/>
      <c r="BEJ536" s="421"/>
      <c r="BEK536" s="421"/>
      <c r="BEL536" s="421"/>
      <c r="BEM536" s="421"/>
      <c r="BEN536" s="421"/>
      <c r="BEO536" s="421"/>
      <c r="BEP536" s="421"/>
      <c r="BEQ536" s="421"/>
      <c r="BER536" s="421"/>
      <c r="BES536" s="421"/>
      <c r="BET536" s="421"/>
      <c r="BEU536" s="421"/>
      <c r="BEV536" s="421"/>
      <c r="BEW536" s="421"/>
      <c r="BEX536" s="421"/>
      <c r="BEY536" s="421"/>
      <c r="BEZ536" s="421"/>
      <c r="BFA536" s="421"/>
      <c r="BFB536" s="421"/>
      <c r="BFC536" s="421"/>
      <c r="BFD536" s="421"/>
      <c r="BFE536" s="421"/>
      <c r="BFF536" s="421"/>
      <c r="BFG536" s="421"/>
      <c r="BFH536" s="421"/>
      <c r="BFI536" s="421"/>
      <c r="BFJ536" s="421"/>
      <c r="BFK536" s="421"/>
      <c r="BFL536" s="421"/>
      <c r="BFM536" s="421"/>
      <c r="BFN536" s="421"/>
      <c r="BFO536" s="421"/>
      <c r="BFP536" s="421"/>
      <c r="BFQ536" s="421"/>
      <c r="BFR536" s="421"/>
      <c r="BFS536" s="421"/>
      <c r="BFT536" s="421"/>
      <c r="BFU536" s="421"/>
      <c r="BFV536" s="421"/>
      <c r="BFW536" s="421"/>
      <c r="BFX536" s="421"/>
      <c r="BFY536" s="421"/>
      <c r="BFZ536" s="421"/>
      <c r="BGA536" s="421"/>
      <c r="BGB536" s="421"/>
      <c r="BGC536" s="421"/>
      <c r="BGD536" s="421"/>
      <c r="BGE536" s="421"/>
      <c r="BGF536" s="421"/>
      <c r="BGG536" s="421"/>
      <c r="BGH536" s="421"/>
      <c r="BGI536" s="421"/>
      <c r="BGJ536" s="421"/>
      <c r="BGK536" s="421"/>
      <c r="BGL536" s="421"/>
      <c r="BGM536" s="421"/>
      <c r="BGN536" s="421"/>
      <c r="BGO536" s="421"/>
      <c r="BGP536" s="421"/>
      <c r="BGQ536" s="421"/>
      <c r="BGR536" s="421"/>
      <c r="BGS536" s="421"/>
      <c r="BGT536" s="421"/>
      <c r="BGU536" s="421"/>
      <c r="BGV536" s="421"/>
      <c r="BGW536" s="421"/>
      <c r="BGX536" s="421"/>
      <c r="BGY536" s="421"/>
      <c r="BGZ536" s="421"/>
      <c r="BHA536" s="421"/>
      <c r="BHB536" s="421"/>
      <c r="BHC536" s="421"/>
      <c r="BHD536" s="421"/>
      <c r="BHE536" s="421"/>
      <c r="BHF536" s="421"/>
      <c r="BHG536" s="421"/>
      <c r="BHH536" s="421"/>
      <c r="BHI536" s="421"/>
      <c r="BHJ536" s="421"/>
      <c r="BHK536" s="421"/>
      <c r="BHL536" s="421"/>
      <c r="BHM536" s="421"/>
      <c r="BHN536" s="421"/>
      <c r="BHO536" s="421"/>
      <c r="BHP536" s="421"/>
      <c r="BHQ536" s="421"/>
      <c r="BHR536" s="421"/>
      <c r="BHS536" s="421"/>
      <c r="BHT536" s="421"/>
      <c r="BHU536" s="421"/>
      <c r="BHV536" s="421"/>
      <c r="BHW536" s="421"/>
      <c r="BHX536" s="421"/>
      <c r="BHY536" s="421"/>
      <c r="BHZ536" s="421"/>
      <c r="BIA536" s="421"/>
      <c r="BIB536" s="421"/>
      <c r="BIC536" s="421"/>
      <c r="BID536" s="421"/>
      <c r="BIE536" s="421"/>
      <c r="BIF536" s="421"/>
      <c r="BIG536" s="421"/>
      <c r="BIH536" s="421"/>
      <c r="BII536" s="421"/>
      <c r="BIJ536" s="421"/>
      <c r="BIK536" s="421"/>
      <c r="BIL536" s="421"/>
      <c r="BIM536" s="421"/>
      <c r="BIN536" s="421"/>
      <c r="BIO536" s="421"/>
      <c r="BIP536" s="421"/>
      <c r="BIQ536" s="421"/>
      <c r="BIR536" s="421"/>
      <c r="BIS536" s="421"/>
      <c r="BIT536" s="421"/>
      <c r="BIU536" s="421"/>
      <c r="BIV536" s="421"/>
      <c r="BIW536" s="421"/>
      <c r="BIX536" s="421"/>
      <c r="BIY536" s="421"/>
      <c r="BIZ536" s="421"/>
      <c r="BJA536" s="421"/>
      <c r="BJB536" s="421"/>
      <c r="BJC536" s="421"/>
      <c r="BJD536" s="421"/>
      <c r="BJE536" s="421"/>
      <c r="BJF536" s="421"/>
      <c r="BJG536" s="421"/>
      <c r="BJH536" s="421"/>
      <c r="BJI536" s="421"/>
      <c r="BJJ536" s="421"/>
      <c r="BJK536" s="421"/>
      <c r="BJL536" s="421"/>
      <c r="BJM536" s="421"/>
      <c r="BJN536" s="421"/>
      <c r="BJO536" s="421"/>
      <c r="BJP536" s="421"/>
      <c r="BJQ536" s="421"/>
      <c r="BJR536" s="421"/>
      <c r="BJS536" s="421"/>
      <c r="BJT536" s="421"/>
      <c r="BJU536" s="421"/>
      <c r="BJV536" s="421"/>
      <c r="BJW536" s="421"/>
      <c r="BJX536" s="421"/>
      <c r="BJY536" s="421"/>
      <c r="BJZ536" s="421"/>
      <c r="BKA536" s="421"/>
      <c r="BKB536" s="421"/>
      <c r="BKC536" s="421"/>
      <c r="BKD536" s="421"/>
      <c r="BKE536" s="421"/>
      <c r="BKF536" s="421"/>
      <c r="BKG536" s="421"/>
      <c r="BKH536" s="421"/>
      <c r="BKI536" s="421"/>
      <c r="BKJ536" s="421"/>
      <c r="BKK536" s="421"/>
      <c r="BKL536" s="421"/>
      <c r="BKM536" s="421"/>
      <c r="BKN536" s="421"/>
      <c r="BKO536" s="421"/>
      <c r="BKP536" s="421"/>
      <c r="BKQ536" s="421"/>
      <c r="BKR536" s="421"/>
      <c r="BKS536" s="421"/>
      <c r="BKT536" s="421"/>
      <c r="BKU536" s="421"/>
      <c r="BKV536" s="421"/>
      <c r="BKW536" s="421"/>
      <c r="BKX536" s="421"/>
      <c r="BKY536" s="421"/>
      <c r="BKZ536" s="421"/>
      <c r="BLA536" s="421"/>
      <c r="BLB536" s="421"/>
      <c r="BLC536" s="421"/>
      <c r="BLD536" s="421"/>
      <c r="BLE536" s="421"/>
      <c r="BLF536" s="421"/>
      <c r="BLG536" s="421"/>
      <c r="BLH536" s="421"/>
      <c r="BLI536" s="421"/>
      <c r="BLJ536" s="421"/>
      <c r="BLK536" s="421"/>
      <c r="BLL536" s="421"/>
      <c r="BLM536" s="421"/>
      <c r="BLN536" s="421"/>
      <c r="BLO536" s="421"/>
      <c r="BLP536" s="421"/>
      <c r="BLQ536" s="421"/>
      <c r="BLR536" s="421"/>
      <c r="BLS536" s="421"/>
      <c r="BLT536" s="421"/>
      <c r="BLU536" s="421"/>
      <c r="BLV536" s="421"/>
      <c r="BLW536" s="421"/>
      <c r="BLX536" s="421"/>
      <c r="BLY536" s="421"/>
      <c r="BLZ536" s="421"/>
      <c r="BMA536" s="421"/>
      <c r="BMB536" s="421"/>
      <c r="BMC536" s="421"/>
      <c r="BMD536" s="421"/>
      <c r="BME536" s="421"/>
      <c r="BMF536" s="421"/>
      <c r="BMG536" s="421"/>
      <c r="BMH536" s="421"/>
      <c r="BMI536" s="421"/>
      <c r="BMJ536" s="421"/>
      <c r="BMK536" s="421"/>
      <c r="BML536" s="421"/>
      <c r="BMM536" s="421"/>
      <c r="BMN536" s="421"/>
      <c r="BMO536" s="421"/>
      <c r="BMP536" s="421"/>
      <c r="BMQ536" s="421"/>
      <c r="BMR536" s="421"/>
      <c r="BMS536" s="421"/>
      <c r="BMT536" s="421"/>
      <c r="BMU536" s="421"/>
      <c r="BMV536" s="421"/>
      <c r="BMW536" s="421"/>
      <c r="BMX536" s="421"/>
      <c r="BMY536" s="421"/>
      <c r="BMZ536" s="421"/>
      <c r="BNA536" s="421"/>
      <c r="BNB536" s="421"/>
      <c r="BNC536" s="421"/>
      <c r="BND536" s="421"/>
      <c r="BNE536" s="421"/>
      <c r="BNF536" s="421"/>
      <c r="BNG536" s="421"/>
      <c r="BNH536" s="421"/>
      <c r="BNI536" s="421"/>
      <c r="BNJ536" s="421"/>
      <c r="BNK536" s="421"/>
      <c r="BNL536" s="421"/>
      <c r="BNM536" s="421"/>
      <c r="BNN536" s="421"/>
      <c r="BNO536" s="421"/>
      <c r="BNP536" s="421"/>
      <c r="BNQ536" s="421"/>
      <c r="BNR536" s="421"/>
      <c r="BNS536" s="421"/>
      <c r="BNT536" s="421"/>
      <c r="BNU536" s="421"/>
      <c r="BNV536" s="421"/>
      <c r="BNW536" s="421"/>
      <c r="BNX536" s="421"/>
      <c r="BNY536" s="421"/>
      <c r="BNZ536" s="421"/>
      <c r="BOA536" s="421"/>
      <c r="BOB536" s="421"/>
      <c r="BOC536" s="421"/>
      <c r="BOD536" s="421"/>
      <c r="BOE536" s="421"/>
      <c r="BOF536" s="421"/>
      <c r="BOG536" s="421"/>
      <c r="BOH536" s="421"/>
      <c r="BOI536" s="421"/>
      <c r="BOJ536" s="421"/>
      <c r="BOK536" s="421"/>
      <c r="BOL536" s="421"/>
      <c r="BOM536" s="421"/>
      <c r="BON536" s="421"/>
      <c r="BOO536" s="421"/>
      <c r="BOP536" s="421"/>
      <c r="BOQ536" s="421"/>
      <c r="BOR536" s="421"/>
      <c r="BOS536" s="421"/>
      <c r="BOT536" s="421"/>
      <c r="BOU536" s="421"/>
      <c r="BOV536" s="421"/>
      <c r="BOW536" s="421"/>
      <c r="BOX536" s="421"/>
      <c r="BOY536" s="421"/>
      <c r="BOZ536" s="421"/>
      <c r="BPA536" s="421"/>
      <c r="BPB536" s="421"/>
      <c r="BPC536" s="421"/>
      <c r="BPD536" s="421"/>
      <c r="BPE536" s="421"/>
      <c r="BPF536" s="421"/>
      <c r="BPG536" s="421"/>
      <c r="BPH536" s="421"/>
      <c r="BPI536" s="421"/>
      <c r="BPJ536" s="421"/>
      <c r="BPK536" s="421"/>
      <c r="BPL536" s="421"/>
      <c r="BPM536" s="421"/>
      <c r="BPN536" s="421"/>
      <c r="BPO536" s="421"/>
      <c r="BPP536" s="421"/>
      <c r="BPQ536" s="421"/>
      <c r="BPR536" s="421"/>
      <c r="BPS536" s="421"/>
      <c r="BPT536" s="421"/>
      <c r="BPU536" s="421"/>
      <c r="BPV536" s="421"/>
      <c r="BPW536" s="421"/>
      <c r="BPX536" s="421"/>
      <c r="BPY536" s="421"/>
      <c r="BPZ536" s="421"/>
      <c r="BQA536" s="421"/>
      <c r="BQB536" s="421"/>
      <c r="BQC536" s="421"/>
      <c r="BQD536" s="421"/>
      <c r="BQE536" s="421"/>
      <c r="BQF536" s="421"/>
      <c r="BQG536" s="421"/>
      <c r="BQH536" s="421"/>
      <c r="BQI536" s="421"/>
      <c r="BQJ536" s="421"/>
      <c r="BQK536" s="421"/>
      <c r="BQL536" s="421"/>
      <c r="BQM536" s="421"/>
      <c r="BQN536" s="421"/>
      <c r="BQO536" s="421"/>
      <c r="BQP536" s="421"/>
      <c r="BQQ536" s="421"/>
      <c r="BQR536" s="421"/>
      <c r="BQS536" s="421"/>
      <c r="BQT536" s="421"/>
      <c r="BQU536" s="421"/>
      <c r="BQV536" s="421"/>
      <c r="BQW536" s="421"/>
      <c r="BQX536" s="421"/>
      <c r="BQY536" s="421"/>
      <c r="BQZ536" s="421"/>
      <c r="BRA536" s="421"/>
      <c r="BRB536" s="421"/>
      <c r="BRC536" s="421"/>
      <c r="BRD536" s="421"/>
      <c r="BRE536" s="421"/>
      <c r="BRF536" s="421"/>
      <c r="BRG536" s="421"/>
      <c r="BRH536" s="421"/>
      <c r="BRI536" s="421"/>
      <c r="BRJ536" s="421"/>
      <c r="BRK536" s="421"/>
      <c r="BRL536" s="421"/>
      <c r="BRM536" s="421"/>
      <c r="BRN536" s="421"/>
      <c r="BRO536" s="421"/>
      <c r="BRP536" s="421"/>
      <c r="BRQ536" s="421"/>
      <c r="BRR536" s="421"/>
      <c r="BRS536" s="421"/>
      <c r="BRT536" s="421"/>
      <c r="BRU536" s="421"/>
      <c r="BRV536" s="421"/>
      <c r="BRW536" s="421"/>
      <c r="BRX536" s="421"/>
      <c r="BRY536" s="421"/>
      <c r="BRZ536" s="421"/>
      <c r="BSA536" s="421"/>
      <c r="BSB536" s="421"/>
      <c r="BSC536" s="421"/>
      <c r="BSD536" s="421"/>
      <c r="BSE536" s="421"/>
      <c r="BSF536" s="421"/>
      <c r="BSG536" s="421"/>
      <c r="BSH536" s="421"/>
      <c r="BSI536" s="421"/>
      <c r="BSJ536" s="421"/>
      <c r="BSK536" s="421"/>
      <c r="BSL536" s="421"/>
      <c r="BSM536" s="421"/>
      <c r="BSN536" s="421"/>
      <c r="BSO536" s="421"/>
      <c r="BSP536" s="421"/>
      <c r="BSQ536" s="421"/>
      <c r="BSR536" s="421"/>
      <c r="BSS536" s="421"/>
      <c r="BST536" s="421"/>
      <c r="BSU536" s="421"/>
      <c r="BSV536" s="421"/>
      <c r="BSW536" s="421"/>
      <c r="BSX536" s="421"/>
      <c r="BSY536" s="421"/>
      <c r="BSZ536" s="421"/>
      <c r="BTA536" s="421"/>
      <c r="BTB536" s="421"/>
      <c r="BTC536" s="421"/>
      <c r="BTD536" s="421"/>
      <c r="BTE536" s="421"/>
      <c r="BTF536" s="421"/>
      <c r="BTG536" s="421"/>
      <c r="BTH536" s="421"/>
      <c r="BTI536" s="421"/>
      <c r="BTJ536" s="421"/>
      <c r="BTK536" s="421"/>
      <c r="BTL536" s="421"/>
      <c r="BTM536" s="421"/>
      <c r="BTN536" s="421"/>
      <c r="BTO536" s="421"/>
      <c r="BTP536" s="421"/>
      <c r="BTQ536" s="421"/>
      <c r="BTR536" s="421"/>
      <c r="BTS536" s="421"/>
      <c r="BTT536" s="421"/>
      <c r="BTU536" s="421"/>
      <c r="BTV536" s="421"/>
      <c r="BTW536" s="421"/>
      <c r="BTX536" s="421"/>
      <c r="BTY536" s="421"/>
      <c r="BTZ536" s="421"/>
      <c r="BUA536" s="421"/>
      <c r="BUB536" s="421"/>
      <c r="BUC536" s="421"/>
      <c r="BUD536" s="421"/>
      <c r="BUE536" s="421"/>
      <c r="BUF536" s="421"/>
      <c r="BUG536" s="421"/>
      <c r="BUH536" s="421"/>
      <c r="BUI536" s="421"/>
      <c r="BUJ536" s="421"/>
      <c r="BUK536" s="421"/>
      <c r="BUL536" s="421"/>
      <c r="BUM536" s="421"/>
      <c r="BUN536" s="421"/>
      <c r="BUO536" s="421"/>
      <c r="BUP536" s="421"/>
      <c r="BUQ536" s="421"/>
      <c r="BUR536" s="421"/>
      <c r="BUS536" s="421"/>
      <c r="BUT536" s="421"/>
      <c r="BUU536" s="421"/>
      <c r="BUV536" s="421"/>
      <c r="BUW536" s="421"/>
      <c r="BUX536" s="421"/>
      <c r="BUY536" s="421"/>
      <c r="BUZ536" s="421"/>
      <c r="BVA536" s="421"/>
      <c r="BVB536" s="421"/>
      <c r="BVC536" s="421"/>
      <c r="BVD536" s="421"/>
      <c r="BVE536" s="421"/>
      <c r="BVF536" s="421"/>
      <c r="BVG536" s="421"/>
      <c r="BVH536" s="421"/>
      <c r="BVI536" s="421"/>
      <c r="BVJ536" s="421"/>
      <c r="BVK536" s="421"/>
      <c r="BVL536" s="421"/>
      <c r="BVM536" s="421"/>
      <c r="BVN536" s="421"/>
      <c r="BVO536" s="421"/>
      <c r="BVP536" s="421"/>
      <c r="BVQ536" s="421"/>
      <c r="BVR536" s="421"/>
      <c r="BVS536" s="421"/>
      <c r="BVT536" s="421"/>
      <c r="BVU536" s="421"/>
      <c r="BVV536" s="421"/>
      <c r="BVW536" s="421"/>
      <c r="BVX536" s="421"/>
      <c r="BVY536" s="421"/>
      <c r="BVZ536" s="421"/>
      <c r="BWA536" s="421"/>
      <c r="BWB536" s="421"/>
      <c r="BWC536" s="421"/>
      <c r="BWD536" s="421"/>
      <c r="BWE536" s="421"/>
      <c r="BWF536" s="421"/>
      <c r="BWG536" s="421"/>
      <c r="BWH536" s="421"/>
      <c r="BWI536" s="421"/>
      <c r="BWJ536" s="421"/>
      <c r="BWK536" s="421"/>
      <c r="BWL536" s="421"/>
      <c r="BWM536" s="421"/>
      <c r="BWN536" s="421"/>
      <c r="BWO536" s="421"/>
      <c r="BWP536" s="421"/>
      <c r="BWQ536" s="421"/>
      <c r="BWR536" s="421"/>
      <c r="BWS536" s="421"/>
      <c r="BWT536" s="421"/>
      <c r="BWU536" s="421"/>
      <c r="BWV536" s="421"/>
      <c r="BWW536" s="421"/>
      <c r="BWX536" s="421"/>
      <c r="BWY536" s="421"/>
      <c r="BWZ536" s="421"/>
      <c r="BXA536" s="421"/>
      <c r="BXB536" s="421"/>
      <c r="BXC536" s="421"/>
      <c r="BXD536" s="421"/>
      <c r="BXE536" s="421"/>
      <c r="BXF536" s="421"/>
      <c r="BXG536" s="421"/>
      <c r="BXH536" s="421"/>
      <c r="BXI536" s="421"/>
      <c r="BXJ536" s="421"/>
      <c r="BXK536" s="421"/>
      <c r="BXL536" s="421"/>
      <c r="BXM536" s="421"/>
      <c r="BXN536" s="421"/>
      <c r="BXO536" s="421"/>
      <c r="BXP536" s="421"/>
      <c r="BXQ536" s="421"/>
      <c r="BXR536" s="421"/>
      <c r="BXS536" s="421"/>
      <c r="BXT536" s="421"/>
      <c r="BXU536" s="421"/>
      <c r="BXV536" s="421"/>
      <c r="BXW536" s="421"/>
      <c r="BXX536" s="421"/>
      <c r="BXY536" s="421"/>
      <c r="BXZ536" s="421"/>
      <c r="BYA536" s="421"/>
      <c r="BYB536" s="421"/>
      <c r="BYC536" s="421"/>
      <c r="BYD536" s="421"/>
      <c r="BYE536" s="421"/>
      <c r="BYF536" s="421"/>
      <c r="BYG536" s="421"/>
      <c r="BYH536" s="421"/>
      <c r="BYI536" s="421"/>
      <c r="BYJ536" s="421"/>
      <c r="BYK536" s="421"/>
      <c r="BYL536" s="421"/>
      <c r="BYM536" s="421"/>
      <c r="BYN536" s="421"/>
      <c r="BYO536" s="421"/>
      <c r="BYP536" s="421"/>
      <c r="BYQ536" s="421"/>
      <c r="BYR536" s="421"/>
      <c r="BYS536" s="421"/>
      <c r="BYT536" s="421"/>
      <c r="BYU536" s="421"/>
      <c r="BYV536" s="421"/>
      <c r="BYW536" s="421"/>
      <c r="BYX536" s="421"/>
      <c r="BYY536" s="421"/>
      <c r="BYZ536" s="421"/>
      <c r="BZA536" s="421"/>
      <c r="BZB536" s="421"/>
      <c r="BZC536" s="421"/>
      <c r="BZD536" s="421"/>
      <c r="BZE536" s="421"/>
      <c r="BZF536" s="421"/>
      <c r="BZG536" s="421"/>
      <c r="BZH536" s="421"/>
      <c r="BZI536" s="421"/>
      <c r="BZJ536" s="421"/>
      <c r="BZK536" s="421"/>
      <c r="BZL536" s="421"/>
      <c r="BZM536" s="421"/>
      <c r="BZN536" s="421"/>
      <c r="BZO536" s="421"/>
      <c r="BZP536" s="421"/>
      <c r="BZQ536" s="421"/>
      <c r="BZR536" s="421"/>
      <c r="BZS536" s="421"/>
      <c r="BZT536" s="421"/>
      <c r="BZU536" s="421"/>
      <c r="BZV536" s="421"/>
      <c r="BZW536" s="421"/>
      <c r="BZX536" s="421"/>
      <c r="BZY536" s="421"/>
      <c r="BZZ536" s="421"/>
      <c r="CAA536" s="421"/>
      <c r="CAB536" s="421"/>
      <c r="CAC536" s="421"/>
      <c r="CAD536" s="421"/>
      <c r="CAE536" s="421"/>
      <c r="CAF536" s="421"/>
      <c r="CAG536" s="421"/>
      <c r="CAH536" s="421"/>
      <c r="CAI536" s="421"/>
      <c r="CAJ536" s="421"/>
      <c r="CAK536" s="421"/>
      <c r="CAL536" s="421"/>
      <c r="CAM536" s="421"/>
      <c r="CAN536" s="421"/>
      <c r="CAO536" s="421"/>
      <c r="CAP536" s="421"/>
      <c r="CAQ536" s="421"/>
      <c r="CAR536" s="421"/>
      <c r="CAS536" s="421"/>
      <c r="CAT536" s="421"/>
      <c r="CAU536" s="421"/>
      <c r="CAV536" s="421"/>
      <c r="CAW536" s="421"/>
      <c r="CAX536" s="421"/>
      <c r="CAY536" s="421"/>
      <c r="CAZ536" s="421"/>
      <c r="CBA536" s="421"/>
      <c r="CBB536" s="421"/>
      <c r="CBC536" s="421"/>
      <c r="CBD536" s="421"/>
      <c r="CBE536" s="421"/>
      <c r="CBF536" s="421"/>
      <c r="CBG536" s="421"/>
      <c r="CBH536" s="421"/>
      <c r="CBI536" s="421"/>
      <c r="CBJ536" s="421"/>
      <c r="CBK536" s="421"/>
      <c r="CBL536" s="421"/>
      <c r="CBM536" s="421"/>
      <c r="CBN536" s="421"/>
      <c r="CBO536" s="421"/>
      <c r="CBP536" s="421"/>
      <c r="CBQ536" s="421"/>
      <c r="CBR536" s="421"/>
      <c r="CBS536" s="421"/>
      <c r="CBT536" s="421"/>
      <c r="CBU536" s="421"/>
      <c r="CBV536" s="421"/>
      <c r="CBW536" s="421"/>
      <c r="CBX536" s="421"/>
      <c r="CBY536" s="421"/>
      <c r="CBZ536" s="421"/>
      <c r="CCA536" s="421"/>
      <c r="CCB536" s="421"/>
      <c r="CCC536" s="421"/>
      <c r="CCD536" s="421"/>
      <c r="CCE536" s="421"/>
      <c r="CCF536" s="421"/>
      <c r="CCG536" s="421"/>
      <c r="CCH536" s="421"/>
      <c r="CCI536" s="421"/>
      <c r="CCJ536" s="421"/>
      <c r="CCK536" s="421"/>
      <c r="CCL536" s="421"/>
      <c r="CCM536" s="421"/>
      <c r="CCN536" s="421"/>
      <c r="CCO536" s="421"/>
      <c r="CCP536" s="421"/>
      <c r="CCQ536" s="421"/>
      <c r="CCR536" s="421"/>
      <c r="CCS536" s="421"/>
      <c r="CCT536" s="421"/>
      <c r="CCU536" s="421"/>
      <c r="CCV536" s="421"/>
      <c r="CCW536" s="421"/>
      <c r="CCX536" s="421"/>
      <c r="CCY536" s="421"/>
      <c r="CCZ536" s="421"/>
      <c r="CDA536" s="421"/>
      <c r="CDB536" s="421"/>
      <c r="CDC536" s="421"/>
      <c r="CDD536" s="421"/>
      <c r="CDE536" s="421"/>
      <c r="CDF536" s="421"/>
      <c r="CDG536" s="421"/>
      <c r="CDH536" s="421"/>
      <c r="CDI536" s="421"/>
      <c r="CDJ536" s="421"/>
      <c r="CDK536" s="421"/>
      <c r="CDL536" s="421"/>
      <c r="CDM536" s="421"/>
      <c r="CDN536" s="421"/>
      <c r="CDO536" s="421"/>
      <c r="CDP536" s="421"/>
      <c r="CDQ536" s="421"/>
      <c r="CDR536" s="421"/>
      <c r="CDS536" s="421"/>
      <c r="CDT536" s="421"/>
      <c r="CDU536" s="421"/>
      <c r="CDV536" s="421"/>
      <c r="CDW536" s="421"/>
      <c r="CDX536" s="421"/>
      <c r="CDY536" s="421"/>
      <c r="CDZ536" s="421"/>
      <c r="CEA536" s="421"/>
      <c r="CEB536" s="421"/>
      <c r="CEC536" s="421"/>
      <c r="CED536" s="421"/>
      <c r="CEE536" s="421"/>
      <c r="CEF536" s="421"/>
      <c r="CEG536" s="421"/>
      <c r="CEH536" s="421"/>
      <c r="CEI536" s="421"/>
      <c r="CEJ536" s="421"/>
      <c r="CEK536" s="421"/>
      <c r="CEL536" s="421"/>
      <c r="CEM536" s="421"/>
      <c r="CEN536" s="421"/>
      <c r="CEO536" s="421"/>
      <c r="CEP536" s="421"/>
      <c r="CEQ536" s="421"/>
      <c r="CER536" s="421"/>
      <c r="CES536" s="421"/>
      <c r="CET536" s="421"/>
      <c r="CEU536" s="421"/>
      <c r="CEV536" s="421"/>
      <c r="CEW536" s="421"/>
      <c r="CEX536" s="421"/>
      <c r="CEY536" s="421"/>
      <c r="CEZ536" s="421"/>
      <c r="CFA536" s="421"/>
      <c r="CFB536" s="421"/>
      <c r="CFC536" s="421"/>
      <c r="CFD536" s="421"/>
      <c r="CFE536" s="421"/>
      <c r="CFF536" s="421"/>
      <c r="CFG536" s="421"/>
      <c r="CFH536" s="421"/>
      <c r="CFI536" s="421"/>
      <c r="CFJ536" s="421"/>
      <c r="CFK536" s="421"/>
      <c r="CFL536" s="421"/>
      <c r="CFM536" s="421"/>
      <c r="CFN536" s="421"/>
      <c r="CFO536" s="421"/>
      <c r="CFP536" s="421"/>
      <c r="CFQ536" s="421"/>
      <c r="CFR536" s="421"/>
      <c r="CFS536" s="421"/>
      <c r="CFT536" s="421"/>
      <c r="CFU536" s="421"/>
      <c r="CFV536" s="421"/>
      <c r="CFW536" s="421"/>
      <c r="CFX536" s="421"/>
      <c r="CFY536" s="421"/>
      <c r="CFZ536" s="421"/>
      <c r="CGA536" s="421"/>
      <c r="CGB536" s="421"/>
      <c r="CGC536" s="421"/>
      <c r="CGD536" s="421"/>
      <c r="CGE536" s="421"/>
      <c r="CGF536" s="421"/>
      <c r="CGG536" s="421"/>
      <c r="CGH536" s="421"/>
      <c r="CGI536" s="421"/>
      <c r="CGJ536" s="421"/>
      <c r="CGK536" s="421"/>
      <c r="CGL536" s="421"/>
      <c r="CGM536" s="421"/>
      <c r="CGN536" s="421"/>
      <c r="CGO536" s="421"/>
      <c r="CGP536" s="421"/>
      <c r="CGQ536" s="421"/>
      <c r="CGR536" s="421"/>
      <c r="CGS536" s="421"/>
      <c r="CGT536" s="421"/>
      <c r="CGU536" s="421"/>
      <c r="CGV536" s="421"/>
      <c r="CGW536" s="421"/>
      <c r="CGX536" s="421"/>
      <c r="CGY536" s="421"/>
      <c r="CGZ536" s="421"/>
      <c r="CHA536" s="421"/>
      <c r="CHB536" s="421"/>
      <c r="CHC536" s="421"/>
      <c r="CHD536" s="421"/>
      <c r="CHE536" s="421"/>
      <c r="CHF536" s="421"/>
      <c r="CHG536" s="421"/>
      <c r="CHH536" s="421"/>
      <c r="CHI536" s="421"/>
      <c r="CHJ536" s="421"/>
      <c r="CHK536" s="421"/>
      <c r="CHL536" s="421"/>
      <c r="CHM536" s="421"/>
      <c r="CHN536" s="421"/>
      <c r="CHO536" s="421"/>
      <c r="CHP536" s="421"/>
      <c r="CHQ536" s="421"/>
      <c r="CHR536" s="421"/>
      <c r="CHS536" s="421"/>
      <c r="CHT536" s="421"/>
      <c r="CHU536" s="421"/>
      <c r="CHV536" s="421"/>
      <c r="CHW536" s="421"/>
      <c r="CHX536" s="421"/>
      <c r="CHY536" s="421"/>
      <c r="CHZ536" s="421"/>
      <c r="CIA536" s="421"/>
      <c r="CIB536" s="421"/>
      <c r="CIC536" s="421"/>
      <c r="CID536" s="421"/>
      <c r="CIE536" s="421"/>
      <c r="CIF536" s="421"/>
      <c r="CIG536" s="421"/>
      <c r="CIH536" s="421"/>
      <c r="CII536" s="421"/>
      <c r="CIJ536" s="421"/>
      <c r="CIK536" s="421"/>
      <c r="CIL536" s="421"/>
      <c r="CIM536" s="421"/>
      <c r="CIN536" s="421"/>
      <c r="CIO536" s="421"/>
      <c r="CIP536" s="421"/>
      <c r="CIQ536" s="421"/>
      <c r="CIR536" s="421"/>
      <c r="CIS536" s="421"/>
      <c r="CIT536" s="421"/>
      <c r="CIU536" s="421"/>
      <c r="CIV536" s="421"/>
      <c r="CIW536" s="421"/>
      <c r="CIX536" s="421"/>
      <c r="CIY536" s="421"/>
      <c r="CIZ536" s="421"/>
      <c r="CJA536" s="421"/>
      <c r="CJB536" s="421"/>
      <c r="CJC536" s="421"/>
      <c r="CJD536" s="421"/>
      <c r="CJE536" s="421"/>
      <c r="CJF536" s="421"/>
      <c r="CJG536" s="421"/>
      <c r="CJH536" s="421"/>
      <c r="CJI536" s="421"/>
      <c r="CJJ536" s="421"/>
      <c r="CJK536" s="421"/>
      <c r="CJL536" s="421"/>
      <c r="CJM536" s="421"/>
      <c r="CJN536" s="421"/>
      <c r="CJO536" s="421"/>
      <c r="CJP536" s="421"/>
      <c r="CJQ536" s="421"/>
      <c r="CJR536" s="421"/>
      <c r="CJS536" s="421"/>
      <c r="CJT536" s="421"/>
      <c r="CJU536" s="421"/>
      <c r="CJV536" s="421"/>
      <c r="CJW536" s="421"/>
      <c r="CJX536" s="421"/>
      <c r="CJY536" s="421"/>
      <c r="CJZ536" s="421"/>
      <c r="CKA536" s="421"/>
      <c r="CKB536" s="421"/>
      <c r="CKC536" s="421"/>
      <c r="CKD536" s="421"/>
      <c r="CKE536" s="421"/>
      <c r="CKF536" s="421"/>
      <c r="CKG536" s="421"/>
      <c r="CKH536" s="421"/>
      <c r="CKI536" s="421"/>
      <c r="CKJ536" s="421"/>
      <c r="CKK536" s="421"/>
      <c r="CKL536" s="421"/>
      <c r="CKM536" s="421"/>
      <c r="CKN536" s="421"/>
      <c r="CKO536" s="421"/>
      <c r="CKP536" s="421"/>
      <c r="CKQ536" s="421"/>
      <c r="CKR536" s="421"/>
      <c r="CKS536" s="421"/>
      <c r="CKT536" s="421"/>
      <c r="CKU536" s="421"/>
      <c r="CKV536" s="421"/>
      <c r="CKW536" s="421"/>
      <c r="CKX536" s="421"/>
      <c r="CKY536" s="421"/>
      <c r="CKZ536" s="421"/>
      <c r="CLA536" s="421"/>
      <c r="CLB536" s="421"/>
      <c r="CLC536" s="421"/>
      <c r="CLD536" s="421"/>
      <c r="CLE536" s="421"/>
      <c r="CLF536" s="421"/>
      <c r="CLG536" s="421"/>
      <c r="CLH536" s="421"/>
      <c r="CLI536" s="421"/>
      <c r="CLJ536" s="421"/>
      <c r="CLK536" s="421"/>
      <c r="CLL536" s="421"/>
      <c r="CLM536" s="421"/>
      <c r="CLN536" s="421"/>
      <c r="CLO536" s="421"/>
      <c r="CLP536" s="421"/>
      <c r="CLQ536" s="421"/>
      <c r="CLR536" s="421"/>
      <c r="CLS536" s="421"/>
      <c r="CLT536" s="421"/>
      <c r="CLU536" s="421"/>
      <c r="CLV536" s="421"/>
      <c r="CLW536" s="421"/>
      <c r="CLX536" s="421"/>
      <c r="CLY536" s="421"/>
      <c r="CLZ536" s="421"/>
      <c r="CMA536" s="421"/>
      <c r="CMB536" s="421"/>
      <c r="CMC536" s="421"/>
      <c r="CMD536" s="421"/>
      <c r="CME536" s="421"/>
      <c r="CMF536" s="421"/>
      <c r="CMG536" s="421"/>
      <c r="CMH536" s="421"/>
      <c r="CMI536" s="421"/>
      <c r="CMJ536" s="421"/>
      <c r="CMK536" s="421"/>
      <c r="CML536" s="421"/>
      <c r="CMM536" s="421"/>
      <c r="CMN536" s="421"/>
      <c r="CMO536" s="421"/>
      <c r="CMP536" s="421"/>
      <c r="CMQ536" s="421"/>
      <c r="CMR536" s="421"/>
      <c r="CMS536" s="421"/>
      <c r="CMT536" s="421"/>
      <c r="CMU536" s="421"/>
      <c r="CMV536" s="421"/>
      <c r="CMW536" s="421"/>
      <c r="CMX536" s="421"/>
      <c r="CMY536" s="421"/>
      <c r="CMZ536" s="421"/>
      <c r="CNA536" s="421"/>
      <c r="CNB536" s="421"/>
      <c r="CNC536" s="421"/>
      <c r="CND536" s="421"/>
      <c r="CNE536" s="421"/>
      <c r="CNF536" s="421"/>
      <c r="CNG536" s="421"/>
      <c r="CNH536" s="421"/>
      <c r="CNI536" s="421"/>
      <c r="CNJ536" s="421"/>
      <c r="CNK536" s="421"/>
      <c r="CNL536" s="421"/>
      <c r="CNM536" s="421"/>
      <c r="CNN536" s="421"/>
      <c r="CNO536" s="421"/>
      <c r="CNP536" s="421"/>
      <c r="CNQ536" s="421"/>
      <c r="CNR536" s="421"/>
      <c r="CNS536" s="421"/>
      <c r="CNT536" s="421"/>
      <c r="CNU536" s="421"/>
      <c r="CNV536" s="421"/>
      <c r="CNW536" s="421"/>
      <c r="CNX536" s="421"/>
      <c r="CNY536" s="421"/>
      <c r="CNZ536" s="421"/>
      <c r="COA536" s="421"/>
      <c r="COB536" s="421"/>
      <c r="COC536" s="421"/>
      <c r="COD536" s="421"/>
      <c r="COE536" s="421"/>
      <c r="COF536" s="421"/>
      <c r="COG536" s="421"/>
      <c r="COH536" s="421"/>
      <c r="COI536" s="421"/>
      <c r="COJ536" s="421"/>
      <c r="COK536" s="421"/>
      <c r="COL536" s="421"/>
      <c r="COM536" s="421"/>
      <c r="CON536" s="421"/>
      <c r="COO536" s="421"/>
      <c r="COP536" s="421"/>
      <c r="COQ536" s="421"/>
      <c r="COR536" s="421"/>
      <c r="COS536" s="421"/>
      <c r="COT536" s="421"/>
      <c r="COU536" s="421"/>
      <c r="COV536" s="421"/>
      <c r="COW536" s="421"/>
      <c r="COX536" s="421"/>
      <c r="COY536" s="421"/>
      <c r="COZ536" s="421"/>
      <c r="CPA536" s="421"/>
      <c r="CPB536" s="421"/>
      <c r="CPC536" s="421"/>
      <c r="CPD536" s="421"/>
      <c r="CPE536" s="421"/>
      <c r="CPF536" s="421"/>
      <c r="CPG536" s="421"/>
      <c r="CPH536" s="421"/>
      <c r="CPI536" s="421"/>
      <c r="CPJ536" s="421"/>
      <c r="CPK536" s="421"/>
      <c r="CPL536" s="421"/>
      <c r="CPM536" s="421"/>
      <c r="CPN536" s="421"/>
      <c r="CPO536" s="421"/>
      <c r="CPP536" s="421"/>
      <c r="CPQ536" s="421"/>
      <c r="CPR536" s="421"/>
      <c r="CPS536" s="421"/>
      <c r="CPT536" s="421"/>
      <c r="CPU536" s="421"/>
      <c r="CPV536" s="421"/>
      <c r="CPW536" s="421"/>
      <c r="CPX536" s="421"/>
      <c r="CPY536" s="421"/>
      <c r="CPZ536" s="421"/>
      <c r="CQA536" s="421"/>
      <c r="CQB536" s="421"/>
      <c r="CQC536" s="421"/>
      <c r="CQD536" s="421"/>
      <c r="CQE536" s="421"/>
      <c r="CQF536" s="421"/>
      <c r="CQG536" s="421"/>
      <c r="CQH536" s="421"/>
      <c r="CQI536" s="421"/>
      <c r="CQJ536" s="421"/>
      <c r="CQK536" s="421"/>
      <c r="CQL536" s="421"/>
      <c r="CQM536" s="421"/>
      <c r="CQN536" s="421"/>
      <c r="CQO536" s="421"/>
      <c r="CQP536" s="421"/>
      <c r="CQQ536" s="421"/>
      <c r="CQR536" s="421"/>
      <c r="CQS536" s="421"/>
      <c r="CQT536" s="421"/>
      <c r="CQU536" s="421"/>
      <c r="CQV536" s="421"/>
      <c r="CQW536" s="421"/>
      <c r="CQX536" s="421"/>
      <c r="CQY536" s="421"/>
      <c r="CQZ536" s="421"/>
      <c r="CRA536" s="421"/>
      <c r="CRB536" s="421"/>
      <c r="CRC536" s="421"/>
      <c r="CRD536" s="421"/>
      <c r="CRE536" s="421"/>
      <c r="CRF536" s="421"/>
      <c r="CRG536" s="421"/>
      <c r="CRH536" s="421"/>
      <c r="CRI536" s="421"/>
      <c r="CRJ536" s="421"/>
      <c r="CRK536" s="421"/>
      <c r="CRL536" s="421"/>
      <c r="CRM536" s="421"/>
      <c r="CRN536" s="421"/>
      <c r="CRO536" s="421"/>
      <c r="CRP536" s="421"/>
      <c r="CRQ536" s="421"/>
      <c r="CRR536" s="421"/>
      <c r="CRS536" s="421"/>
      <c r="CRT536" s="421"/>
      <c r="CRU536" s="421"/>
      <c r="CRV536" s="421"/>
      <c r="CRW536" s="421"/>
      <c r="CRX536" s="421"/>
      <c r="CRY536" s="421"/>
      <c r="CRZ536" s="421"/>
      <c r="CSA536" s="421"/>
      <c r="CSB536" s="421"/>
      <c r="CSC536" s="421"/>
      <c r="CSD536" s="421"/>
      <c r="CSE536" s="421"/>
      <c r="CSF536" s="421"/>
      <c r="CSG536" s="421"/>
      <c r="CSH536" s="421"/>
      <c r="CSI536" s="421"/>
      <c r="CSJ536" s="421"/>
      <c r="CSK536" s="421"/>
      <c r="CSL536" s="421"/>
      <c r="CSM536" s="421"/>
      <c r="CSN536" s="421"/>
      <c r="CSO536" s="421"/>
      <c r="CSP536" s="421"/>
      <c r="CSQ536" s="421"/>
      <c r="CSR536" s="421"/>
      <c r="CSS536" s="421"/>
      <c r="CST536" s="421"/>
      <c r="CSU536" s="421"/>
      <c r="CSV536" s="421"/>
      <c r="CSW536" s="421"/>
      <c r="CSX536" s="421"/>
      <c r="CSY536" s="421"/>
      <c r="CSZ536" s="421"/>
      <c r="CTA536" s="421"/>
      <c r="CTB536" s="421"/>
      <c r="CTC536" s="421"/>
      <c r="CTD536" s="421"/>
      <c r="CTE536" s="421"/>
      <c r="CTF536" s="421"/>
      <c r="CTG536" s="421"/>
      <c r="CTH536" s="421"/>
      <c r="CTI536" s="421"/>
      <c r="CTJ536" s="421"/>
      <c r="CTK536" s="421"/>
      <c r="CTL536" s="421"/>
      <c r="CTM536" s="421"/>
      <c r="CTN536" s="421"/>
      <c r="CTO536" s="421"/>
      <c r="CTP536" s="421"/>
      <c r="CTQ536" s="421"/>
      <c r="CTR536" s="421"/>
      <c r="CTS536" s="421"/>
      <c r="CTT536" s="421"/>
      <c r="CTU536" s="421"/>
      <c r="CTV536" s="421"/>
      <c r="CTW536" s="421"/>
      <c r="CTX536" s="421"/>
      <c r="CTY536" s="421"/>
      <c r="CTZ536" s="421"/>
      <c r="CUA536" s="421"/>
      <c r="CUB536" s="421"/>
      <c r="CUC536" s="421"/>
      <c r="CUD536" s="421"/>
      <c r="CUE536" s="421"/>
      <c r="CUF536" s="421"/>
      <c r="CUG536" s="421"/>
      <c r="CUH536" s="421"/>
      <c r="CUI536" s="421"/>
      <c r="CUJ536" s="421"/>
      <c r="CUK536" s="421"/>
      <c r="CUL536" s="421"/>
      <c r="CUM536" s="421"/>
      <c r="CUN536" s="421"/>
      <c r="CUO536" s="421"/>
      <c r="CUP536" s="421"/>
      <c r="CUQ536" s="421"/>
      <c r="CUR536" s="421"/>
      <c r="CUS536" s="421"/>
      <c r="CUT536" s="421"/>
      <c r="CUU536" s="421"/>
      <c r="CUV536" s="421"/>
      <c r="CUW536" s="421"/>
      <c r="CUX536" s="421"/>
      <c r="CUY536" s="421"/>
      <c r="CUZ536" s="421"/>
      <c r="CVA536" s="421"/>
      <c r="CVB536" s="421"/>
      <c r="CVC536" s="421"/>
      <c r="CVD536" s="421"/>
      <c r="CVE536" s="421"/>
      <c r="CVF536" s="421"/>
      <c r="CVG536" s="421"/>
      <c r="CVH536" s="421"/>
      <c r="CVI536" s="421"/>
      <c r="CVJ536" s="421"/>
      <c r="CVK536" s="421"/>
      <c r="CVL536" s="421"/>
      <c r="CVM536" s="421"/>
      <c r="CVN536" s="421"/>
      <c r="CVO536" s="421"/>
      <c r="CVP536" s="421"/>
      <c r="CVQ536" s="421"/>
      <c r="CVR536" s="421"/>
      <c r="CVS536" s="421"/>
      <c r="CVT536" s="421"/>
      <c r="CVU536" s="421"/>
      <c r="CVV536" s="421"/>
      <c r="CVW536" s="421"/>
      <c r="CVX536" s="421"/>
      <c r="CVY536" s="421"/>
      <c r="CVZ536" s="421"/>
      <c r="CWA536" s="421"/>
      <c r="CWB536" s="421"/>
      <c r="CWC536" s="421"/>
      <c r="CWD536" s="421"/>
      <c r="CWE536" s="421"/>
      <c r="CWF536" s="421"/>
      <c r="CWG536" s="421"/>
      <c r="CWH536" s="421"/>
      <c r="CWI536" s="421"/>
      <c r="CWJ536" s="421"/>
      <c r="CWK536" s="421"/>
      <c r="CWL536" s="421"/>
      <c r="CWM536" s="421"/>
      <c r="CWN536" s="421"/>
      <c r="CWO536" s="421"/>
      <c r="CWP536" s="421"/>
      <c r="CWQ536" s="421"/>
      <c r="CWR536" s="421"/>
      <c r="CWS536" s="421"/>
      <c r="CWT536" s="421"/>
      <c r="CWU536" s="421"/>
      <c r="CWV536" s="421"/>
      <c r="CWW536" s="421"/>
      <c r="CWX536" s="421"/>
      <c r="CWY536" s="421"/>
      <c r="CWZ536" s="421"/>
      <c r="CXA536" s="421"/>
      <c r="CXB536" s="421"/>
      <c r="CXC536" s="421"/>
      <c r="CXD536" s="421"/>
      <c r="CXE536" s="421"/>
      <c r="CXF536" s="421"/>
      <c r="CXG536" s="421"/>
      <c r="CXH536" s="421"/>
      <c r="CXI536" s="421"/>
      <c r="CXJ536" s="421"/>
      <c r="CXK536" s="421"/>
      <c r="CXL536" s="421"/>
      <c r="CXM536" s="421"/>
      <c r="CXN536" s="421"/>
      <c r="CXO536" s="421"/>
      <c r="CXP536" s="421"/>
      <c r="CXQ536" s="421"/>
      <c r="CXR536" s="421"/>
      <c r="CXS536" s="421"/>
      <c r="CXT536" s="421"/>
      <c r="CXU536" s="421"/>
      <c r="CXV536" s="421"/>
      <c r="CXW536" s="421"/>
      <c r="CXX536" s="421"/>
      <c r="CXY536" s="421"/>
      <c r="CXZ536" s="421"/>
      <c r="CYA536" s="421"/>
      <c r="CYB536" s="421"/>
      <c r="CYC536" s="421"/>
      <c r="CYD536" s="421"/>
      <c r="CYE536" s="421"/>
      <c r="CYF536" s="421"/>
      <c r="CYG536" s="421"/>
      <c r="CYH536" s="421"/>
      <c r="CYI536" s="421"/>
      <c r="CYJ536" s="421"/>
      <c r="CYK536" s="421"/>
      <c r="CYL536" s="421"/>
      <c r="CYM536" s="421"/>
      <c r="CYN536" s="421"/>
      <c r="CYO536" s="421"/>
      <c r="CYP536" s="421"/>
      <c r="CYQ536" s="421"/>
      <c r="CYR536" s="421"/>
      <c r="CYS536" s="421"/>
      <c r="CYT536" s="421"/>
      <c r="CYU536" s="421"/>
      <c r="CYV536" s="421"/>
      <c r="CYW536" s="421"/>
      <c r="CYX536" s="421"/>
      <c r="CYY536" s="421"/>
      <c r="CYZ536" s="421"/>
      <c r="CZA536" s="421"/>
      <c r="CZB536" s="421"/>
      <c r="CZC536" s="421"/>
      <c r="CZD536" s="421"/>
      <c r="CZE536" s="421"/>
      <c r="CZF536" s="421"/>
      <c r="CZG536" s="421"/>
      <c r="CZH536" s="421"/>
      <c r="CZI536" s="421"/>
      <c r="CZJ536" s="421"/>
      <c r="CZK536" s="421"/>
      <c r="CZL536" s="421"/>
      <c r="CZM536" s="421"/>
      <c r="CZN536" s="421"/>
      <c r="CZO536" s="421"/>
      <c r="CZP536" s="421"/>
      <c r="CZQ536" s="421"/>
      <c r="CZR536" s="421"/>
      <c r="CZS536" s="421"/>
      <c r="CZT536" s="421"/>
      <c r="CZU536" s="421"/>
      <c r="CZV536" s="421"/>
      <c r="CZW536" s="421"/>
      <c r="CZX536" s="421"/>
      <c r="CZY536" s="421"/>
      <c r="CZZ536" s="421"/>
      <c r="DAA536" s="421"/>
      <c r="DAB536" s="421"/>
      <c r="DAC536" s="421"/>
      <c r="DAD536" s="421"/>
      <c r="DAE536" s="421"/>
      <c r="DAF536" s="421"/>
      <c r="DAG536" s="421"/>
      <c r="DAH536" s="421"/>
      <c r="DAI536" s="421"/>
      <c r="DAJ536" s="421"/>
      <c r="DAK536" s="421"/>
      <c r="DAL536" s="421"/>
      <c r="DAM536" s="421"/>
      <c r="DAN536" s="421"/>
      <c r="DAO536" s="421"/>
      <c r="DAP536" s="421"/>
      <c r="DAQ536" s="421"/>
      <c r="DAR536" s="421"/>
      <c r="DAS536" s="421"/>
      <c r="DAT536" s="421"/>
      <c r="DAU536" s="421"/>
      <c r="DAV536" s="421"/>
      <c r="DAW536" s="421"/>
      <c r="DAX536" s="421"/>
      <c r="DAY536" s="421"/>
      <c r="DAZ536" s="421"/>
      <c r="DBA536" s="421"/>
      <c r="DBB536" s="421"/>
      <c r="DBC536" s="421"/>
      <c r="DBD536" s="421"/>
      <c r="DBE536" s="421"/>
      <c r="DBF536" s="421"/>
      <c r="DBG536" s="421"/>
      <c r="DBH536" s="421"/>
      <c r="DBI536" s="421"/>
      <c r="DBJ536" s="421"/>
      <c r="DBK536" s="421"/>
      <c r="DBL536" s="421"/>
      <c r="DBM536" s="421"/>
      <c r="DBN536" s="421"/>
      <c r="DBO536" s="421"/>
      <c r="DBP536" s="421"/>
      <c r="DBQ536" s="421"/>
      <c r="DBR536" s="421"/>
      <c r="DBS536" s="421"/>
      <c r="DBT536" s="421"/>
      <c r="DBU536" s="421"/>
      <c r="DBV536" s="421"/>
      <c r="DBW536" s="421"/>
      <c r="DBX536" s="421"/>
      <c r="DBY536" s="421"/>
      <c r="DBZ536" s="421"/>
      <c r="DCA536" s="421"/>
      <c r="DCB536" s="421"/>
      <c r="DCC536" s="421"/>
      <c r="DCD536" s="421"/>
      <c r="DCE536" s="421"/>
      <c r="DCF536" s="421"/>
      <c r="DCG536" s="421"/>
      <c r="DCH536" s="421"/>
      <c r="DCI536" s="421"/>
      <c r="DCJ536" s="421"/>
      <c r="DCK536" s="421"/>
      <c r="DCL536" s="421"/>
      <c r="DCM536" s="421"/>
      <c r="DCN536" s="421"/>
      <c r="DCO536" s="421"/>
      <c r="DCP536" s="421"/>
      <c r="DCQ536" s="421"/>
      <c r="DCR536" s="421"/>
      <c r="DCS536" s="421"/>
      <c r="DCT536" s="421"/>
      <c r="DCU536" s="421"/>
      <c r="DCV536" s="421"/>
      <c r="DCW536" s="421"/>
      <c r="DCX536" s="421"/>
      <c r="DCY536" s="421"/>
      <c r="DCZ536" s="421"/>
      <c r="DDA536" s="421"/>
      <c r="DDB536" s="421"/>
      <c r="DDC536" s="421"/>
      <c r="DDD536" s="421"/>
      <c r="DDE536" s="421"/>
      <c r="DDF536" s="421"/>
      <c r="DDG536" s="421"/>
      <c r="DDH536" s="421"/>
      <c r="DDI536" s="421"/>
      <c r="DDJ536" s="421"/>
      <c r="DDK536" s="421"/>
      <c r="DDL536" s="421"/>
      <c r="DDM536" s="421"/>
      <c r="DDN536" s="421"/>
      <c r="DDO536" s="421"/>
      <c r="DDP536" s="421"/>
      <c r="DDQ536" s="421"/>
      <c r="DDR536" s="421"/>
      <c r="DDS536" s="421"/>
      <c r="DDT536" s="421"/>
      <c r="DDU536" s="421"/>
      <c r="DDV536" s="421"/>
      <c r="DDW536" s="421"/>
      <c r="DDX536" s="421"/>
      <c r="DDY536" s="421"/>
      <c r="DDZ536" s="421"/>
      <c r="DEA536" s="421"/>
      <c r="DEB536" s="421"/>
      <c r="DEC536" s="421"/>
      <c r="DED536" s="421"/>
      <c r="DEE536" s="421"/>
      <c r="DEF536" s="421"/>
      <c r="DEG536" s="421"/>
      <c r="DEH536" s="421"/>
      <c r="DEI536" s="421"/>
      <c r="DEJ536" s="421"/>
      <c r="DEK536" s="421"/>
      <c r="DEL536" s="421"/>
      <c r="DEM536" s="421"/>
      <c r="DEN536" s="421"/>
      <c r="DEO536" s="421"/>
      <c r="DEP536" s="421"/>
      <c r="DEQ536" s="421"/>
      <c r="DER536" s="421"/>
      <c r="DES536" s="421"/>
      <c r="DET536" s="421"/>
      <c r="DEU536" s="421"/>
      <c r="DEV536" s="421"/>
      <c r="DEW536" s="421"/>
      <c r="DEX536" s="421"/>
      <c r="DEY536" s="421"/>
      <c r="DEZ536" s="421"/>
      <c r="DFA536" s="421"/>
      <c r="DFB536" s="421"/>
      <c r="DFC536" s="421"/>
      <c r="DFD536" s="421"/>
      <c r="DFE536" s="421"/>
      <c r="DFF536" s="421"/>
      <c r="DFG536" s="421"/>
      <c r="DFH536" s="421"/>
      <c r="DFI536" s="421"/>
      <c r="DFJ536" s="421"/>
      <c r="DFK536" s="421"/>
      <c r="DFL536" s="421"/>
      <c r="DFM536" s="421"/>
      <c r="DFN536" s="421"/>
      <c r="DFO536" s="421"/>
      <c r="DFP536" s="421"/>
      <c r="DFQ536" s="421"/>
      <c r="DFR536" s="421"/>
      <c r="DFS536" s="421"/>
      <c r="DFT536" s="421"/>
      <c r="DFU536" s="421"/>
      <c r="DFV536" s="421"/>
      <c r="DFW536" s="421"/>
      <c r="DFX536" s="421"/>
      <c r="DFY536" s="421"/>
      <c r="DFZ536" s="421"/>
      <c r="DGA536" s="421"/>
      <c r="DGB536" s="421"/>
      <c r="DGC536" s="421"/>
      <c r="DGD536" s="421"/>
      <c r="DGE536" s="421"/>
      <c r="DGF536" s="421"/>
      <c r="DGG536" s="421"/>
      <c r="DGH536" s="421"/>
      <c r="DGI536" s="421"/>
      <c r="DGJ536" s="421"/>
      <c r="DGK536" s="421"/>
      <c r="DGL536" s="421"/>
      <c r="DGM536" s="421"/>
      <c r="DGN536" s="421"/>
      <c r="DGO536" s="421"/>
      <c r="DGP536" s="421"/>
      <c r="DGQ536" s="421"/>
      <c r="DGR536" s="421"/>
      <c r="DGS536" s="421"/>
      <c r="DGT536" s="421"/>
      <c r="DGU536" s="421"/>
      <c r="DGV536" s="421"/>
      <c r="DGW536" s="421"/>
      <c r="DGX536" s="421"/>
      <c r="DGY536" s="421"/>
      <c r="DGZ536" s="421"/>
      <c r="DHA536" s="421"/>
      <c r="DHB536" s="421"/>
      <c r="DHC536" s="421"/>
      <c r="DHD536" s="421"/>
      <c r="DHE536" s="421"/>
      <c r="DHF536" s="421"/>
      <c r="DHG536" s="421"/>
      <c r="DHH536" s="421"/>
      <c r="DHI536" s="421"/>
      <c r="DHJ536" s="421"/>
      <c r="DHK536" s="421"/>
      <c r="DHL536" s="421"/>
      <c r="DHM536" s="421"/>
      <c r="DHN536" s="421"/>
      <c r="DHO536" s="421"/>
      <c r="DHP536" s="421"/>
      <c r="DHQ536" s="421"/>
      <c r="DHR536" s="421"/>
      <c r="DHS536" s="421"/>
      <c r="DHT536" s="421"/>
      <c r="DHU536" s="421"/>
      <c r="DHV536" s="421"/>
      <c r="DHW536" s="421"/>
      <c r="DHX536" s="421"/>
      <c r="DHY536" s="421"/>
      <c r="DHZ536" s="421"/>
      <c r="DIA536" s="421"/>
      <c r="DIB536" s="421"/>
      <c r="DIC536" s="421"/>
      <c r="DID536" s="421"/>
      <c r="DIE536" s="421"/>
      <c r="DIF536" s="421"/>
      <c r="DIG536" s="421"/>
      <c r="DIH536" s="421"/>
      <c r="DII536" s="421"/>
      <c r="DIJ536" s="421"/>
      <c r="DIK536" s="421"/>
      <c r="DIL536" s="421"/>
      <c r="DIM536" s="421"/>
      <c r="DIN536" s="421"/>
      <c r="DIO536" s="421"/>
      <c r="DIP536" s="421"/>
      <c r="DIQ536" s="421"/>
      <c r="DIR536" s="421"/>
      <c r="DIS536" s="421"/>
      <c r="DIT536" s="421"/>
      <c r="DIU536" s="421"/>
      <c r="DIV536" s="421"/>
      <c r="DIW536" s="421"/>
      <c r="DIX536" s="421"/>
      <c r="DIY536" s="421"/>
      <c r="DIZ536" s="421"/>
      <c r="DJA536" s="421"/>
      <c r="DJB536" s="421"/>
      <c r="DJC536" s="421"/>
      <c r="DJD536" s="421"/>
      <c r="DJE536" s="421"/>
      <c r="DJF536" s="421"/>
      <c r="DJG536" s="421"/>
      <c r="DJH536" s="421"/>
      <c r="DJI536" s="421"/>
      <c r="DJJ536" s="421"/>
      <c r="DJK536" s="421"/>
      <c r="DJL536" s="421"/>
      <c r="DJM536" s="421"/>
      <c r="DJN536" s="421"/>
      <c r="DJO536" s="421"/>
      <c r="DJP536" s="421"/>
      <c r="DJQ536" s="421"/>
      <c r="DJR536" s="421"/>
      <c r="DJS536" s="421"/>
      <c r="DJT536" s="421"/>
      <c r="DJU536" s="421"/>
      <c r="DJV536" s="421"/>
      <c r="DJW536" s="421"/>
      <c r="DJX536" s="421"/>
      <c r="DJY536" s="421"/>
      <c r="DJZ536" s="421"/>
      <c r="DKA536" s="421"/>
      <c r="DKB536" s="421"/>
      <c r="DKC536" s="421"/>
      <c r="DKD536" s="421"/>
      <c r="DKE536" s="421"/>
      <c r="DKF536" s="421"/>
      <c r="DKG536" s="421"/>
      <c r="DKH536" s="421"/>
      <c r="DKI536" s="421"/>
      <c r="DKJ536" s="421"/>
      <c r="DKK536" s="421"/>
      <c r="DKL536" s="421"/>
      <c r="DKM536" s="421"/>
      <c r="DKN536" s="421"/>
      <c r="DKO536" s="421"/>
      <c r="DKP536" s="421"/>
      <c r="DKQ536" s="421"/>
      <c r="DKR536" s="421"/>
      <c r="DKS536" s="421"/>
      <c r="DKT536" s="421"/>
      <c r="DKU536" s="421"/>
      <c r="DKV536" s="421"/>
      <c r="DKW536" s="421"/>
      <c r="DKX536" s="421"/>
      <c r="DKY536" s="421"/>
      <c r="DKZ536" s="421"/>
      <c r="DLA536" s="421"/>
      <c r="DLB536" s="421"/>
      <c r="DLC536" s="421"/>
      <c r="DLD536" s="421"/>
      <c r="DLE536" s="421"/>
      <c r="DLF536" s="421"/>
      <c r="DLG536" s="421"/>
      <c r="DLH536" s="421"/>
      <c r="DLI536" s="421"/>
      <c r="DLJ536" s="421"/>
      <c r="DLK536" s="421"/>
      <c r="DLL536" s="421"/>
      <c r="DLM536" s="421"/>
      <c r="DLN536" s="421"/>
      <c r="DLO536" s="421"/>
      <c r="DLP536" s="421"/>
      <c r="DLQ536" s="421"/>
      <c r="DLR536" s="421"/>
      <c r="DLS536" s="421"/>
      <c r="DLT536" s="421"/>
      <c r="DLU536" s="421"/>
      <c r="DLV536" s="421"/>
      <c r="DLW536" s="421"/>
      <c r="DLX536" s="421"/>
      <c r="DLY536" s="421"/>
      <c r="DLZ536" s="421"/>
      <c r="DMA536" s="421"/>
      <c r="DMB536" s="421"/>
      <c r="DMC536" s="421"/>
      <c r="DMD536" s="421"/>
      <c r="DME536" s="421"/>
      <c r="DMF536" s="421"/>
      <c r="DMG536" s="421"/>
      <c r="DMH536" s="421"/>
      <c r="DMI536" s="421"/>
      <c r="DMJ536" s="421"/>
      <c r="DMK536" s="421"/>
      <c r="DML536" s="421"/>
      <c r="DMM536" s="421"/>
      <c r="DMN536" s="421"/>
      <c r="DMO536" s="421"/>
      <c r="DMP536" s="421"/>
      <c r="DMQ536" s="421"/>
      <c r="DMR536" s="421"/>
      <c r="DMS536" s="421"/>
      <c r="DMT536" s="421"/>
      <c r="DMU536" s="421"/>
      <c r="DMV536" s="421"/>
      <c r="DMW536" s="421"/>
      <c r="DMX536" s="421"/>
      <c r="DMY536" s="421"/>
      <c r="DMZ536" s="421"/>
      <c r="DNA536" s="421"/>
      <c r="DNB536" s="421"/>
      <c r="DNC536" s="421"/>
      <c r="DND536" s="421"/>
      <c r="DNE536" s="421"/>
      <c r="DNF536" s="421"/>
      <c r="DNG536" s="421"/>
      <c r="DNH536" s="421"/>
      <c r="DNI536" s="421"/>
      <c r="DNJ536" s="421"/>
      <c r="DNK536" s="421"/>
      <c r="DNL536" s="421"/>
      <c r="DNM536" s="421"/>
      <c r="DNN536" s="421"/>
      <c r="DNO536" s="421"/>
      <c r="DNP536" s="421"/>
      <c r="DNQ536" s="421"/>
      <c r="DNR536" s="421"/>
      <c r="DNS536" s="421"/>
      <c r="DNT536" s="421"/>
      <c r="DNU536" s="421"/>
      <c r="DNV536" s="421"/>
      <c r="DNW536" s="421"/>
      <c r="DNX536" s="421"/>
      <c r="DNY536" s="421"/>
      <c r="DNZ536" s="421"/>
      <c r="DOA536" s="421"/>
      <c r="DOB536" s="421"/>
      <c r="DOC536" s="421"/>
      <c r="DOD536" s="421"/>
      <c r="DOE536" s="421"/>
      <c r="DOF536" s="421"/>
      <c r="DOG536" s="421"/>
      <c r="DOH536" s="421"/>
      <c r="DOI536" s="421"/>
      <c r="DOJ536" s="421"/>
      <c r="DOK536" s="421"/>
      <c r="DOL536" s="421"/>
      <c r="DOM536" s="421"/>
      <c r="DON536" s="421"/>
      <c r="DOO536" s="421"/>
      <c r="DOP536" s="421"/>
      <c r="DOQ536" s="421"/>
      <c r="DOR536" s="421"/>
      <c r="DOS536" s="421"/>
      <c r="DOT536" s="421"/>
      <c r="DOU536" s="421"/>
      <c r="DOV536" s="421"/>
      <c r="DOW536" s="421"/>
      <c r="DOX536" s="421"/>
      <c r="DOY536" s="421"/>
      <c r="DOZ536" s="421"/>
      <c r="DPA536" s="421"/>
      <c r="DPB536" s="421"/>
      <c r="DPC536" s="421"/>
      <c r="DPD536" s="421"/>
      <c r="DPE536" s="421"/>
      <c r="DPF536" s="421"/>
      <c r="DPG536" s="421"/>
      <c r="DPH536" s="421"/>
      <c r="DPI536" s="421"/>
      <c r="DPJ536" s="421"/>
      <c r="DPK536" s="421"/>
      <c r="DPL536" s="421"/>
      <c r="DPM536" s="421"/>
      <c r="DPN536" s="421"/>
      <c r="DPO536" s="421"/>
      <c r="DPP536" s="421"/>
      <c r="DPQ536" s="421"/>
      <c r="DPR536" s="421"/>
      <c r="DPS536" s="421"/>
      <c r="DPT536" s="421"/>
      <c r="DPU536" s="421"/>
      <c r="DPV536" s="421"/>
      <c r="DPW536" s="421"/>
      <c r="DPX536" s="421"/>
      <c r="DPY536" s="421"/>
      <c r="DPZ536" s="421"/>
      <c r="DQA536" s="421"/>
      <c r="DQB536" s="421"/>
      <c r="DQC536" s="421"/>
      <c r="DQD536" s="421"/>
      <c r="DQE536" s="421"/>
      <c r="DQF536" s="421"/>
      <c r="DQG536" s="421"/>
      <c r="DQH536" s="421"/>
      <c r="DQI536" s="421"/>
      <c r="DQJ536" s="421"/>
      <c r="DQK536" s="421"/>
      <c r="DQL536" s="421"/>
      <c r="DQM536" s="421"/>
      <c r="DQN536" s="421"/>
      <c r="DQO536" s="421"/>
      <c r="DQP536" s="421"/>
      <c r="DQQ536" s="421"/>
      <c r="DQR536" s="421"/>
      <c r="DQS536" s="421"/>
      <c r="DQT536" s="421"/>
      <c r="DQU536" s="421"/>
      <c r="DQV536" s="421"/>
      <c r="DQW536" s="421"/>
      <c r="DQX536" s="421"/>
      <c r="DQY536" s="421"/>
      <c r="DQZ536" s="421"/>
      <c r="DRA536" s="421"/>
      <c r="DRB536" s="421"/>
      <c r="DRC536" s="421"/>
      <c r="DRD536" s="421"/>
      <c r="DRE536" s="421"/>
      <c r="DRF536" s="421"/>
      <c r="DRG536" s="421"/>
      <c r="DRH536" s="421"/>
      <c r="DRI536" s="421"/>
      <c r="DRJ536" s="421"/>
      <c r="DRK536" s="421"/>
      <c r="DRL536" s="421"/>
      <c r="DRM536" s="421"/>
      <c r="DRN536" s="421"/>
      <c r="DRO536" s="421"/>
      <c r="DRP536" s="421"/>
      <c r="DRQ536" s="421"/>
      <c r="DRR536" s="421"/>
      <c r="DRS536" s="421"/>
      <c r="DRT536" s="421"/>
      <c r="DRU536" s="421"/>
      <c r="DRV536" s="421"/>
      <c r="DRW536" s="421"/>
      <c r="DRX536" s="421"/>
      <c r="DRY536" s="421"/>
      <c r="DRZ536" s="421"/>
      <c r="DSA536" s="421"/>
      <c r="DSB536" s="421"/>
      <c r="DSC536" s="421"/>
      <c r="DSD536" s="421"/>
      <c r="DSE536" s="421"/>
      <c r="DSF536" s="421"/>
      <c r="DSG536" s="421"/>
      <c r="DSH536" s="421"/>
      <c r="DSI536" s="421"/>
      <c r="DSJ536" s="421"/>
      <c r="DSK536" s="421"/>
      <c r="DSL536" s="421"/>
      <c r="DSM536" s="421"/>
      <c r="DSN536" s="421"/>
      <c r="DSO536" s="421"/>
      <c r="DSP536" s="421"/>
      <c r="DSQ536" s="421"/>
      <c r="DSR536" s="421"/>
      <c r="DSS536" s="421"/>
      <c r="DST536" s="421"/>
      <c r="DSU536" s="421"/>
      <c r="DSV536" s="421"/>
      <c r="DSW536" s="421"/>
      <c r="DSX536" s="421"/>
      <c r="DSY536" s="421"/>
      <c r="DSZ536" s="421"/>
      <c r="DTA536" s="421"/>
      <c r="DTB536" s="421"/>
      <c r="DTC536" s="421"/>
      <c r="DTD536" s="421"/>
      <c r="DTE536" s="421"/>
      <c r="DTF536" s="421"/>
      <c r="DTG536" s="421"/>
      <c r="DTH536" s="421"/>
      <c r="DTI536" s="421"/>
      <c r="DTJ536" s="421"/>
      <c r="DTK536" s="421"/>
      <c r="DTL536" s="421"/>
      <c r="DTM536" s="421"/>
      <c r="DTN536" s="421"/>
      <c r="DTO536" s="421"/>
      <c r="DTP536" s="421"/>
      <c r="DTQ536" s="421"/>
      <c r="DTR536" s="421"/>
      <c r="DTS536" s="421"/>
      <c r="DTT536" s="421"/>
      <c r="DTU536" s="421"/>
      <c r="DTV536" s="421"/>
      <c r="DTW536" s="421"/>
      <c r="DTX536" s="421"/>
      <c r="DTY536" s="421"/>
      <c r="DTZ536" s="421"/>
      <c r="DUA536" s="421"/>
      <c r="DUB536" s="421"/>
      <c r="DUC536" s="421"/>
      <c r="DUD536" s="421"/>
      <c r="DUE536" s="421"/>
      <c r="DUF536" s="421"/>
      <c r="DUG536" s="421"/>
      <c r="DUH536" s="421"/>
      <c r="DUI536" s="421"/>
      <c r="DUJ536" s="421"/>
      <c r="DUK536" s="421"/>
      <c r="DUL536" s="421"/>
      <c r="DUM536" s="421"/>
      <c r="DUN536" s="421"/>
      <c r="DUO536" s="421"/>
      <c r="DUP536" s="421"/>
      <c r="DUQ536" s="421"/>
      <c r="DUR536" s="421"/>
      <c r="DUS536" s="421"/>
      <c r="DUT536" s="421"/>
      <c r="DUU536" s="421"/>
      <c r="DUV536" s="421"/>
      <c r="DUW536" s="421"/>
      <c r="DUX536" s="421"/>
      <c r="DUY536" s="421"/>
      <c r="DUZ536" s="421"/>
      <c r="DVA536" s="421"/>
      <c r="DVB536" s="421"/>
      <c r="DVC536" s="421"/>
      <c r="DVD536" s="421"/>
      <c r="DVE536" s="421"/>
      <c r="DVF536" s="421"/>
      <c r="DVG536" s="421"/>
      <c r="DVH536" s="421"/>
      <c r="DVI536" s="421"/>
      <c r="DVJ536" s="421"/>
      <c r="DVK536" s="421"/>
      <c r="DVL536" s="421"/>
      <c r="DVM536" s="421"/>
      <c r="DVN536" s="421"/>
      <c r="DVO536" s="421"/>
      <c r="DVP536" s="421"/>
      <c r="DVQ536" s="421"/>
      <c r="DVR536" s="421"/>
      <c r="DVS536" s="421"/>
      <c r="DVT536" s="421"/>
      <c r="DVU536" s="421"/>
      <c r="DVV536" s="421"/>
      <c r="DVW536" s="421"/>
      <c r="DVX536" s="421"/>
      <c r="DVY536" s="421"/>
      <c r="DVZ536" s="421"/>
      <c r="DWA536" s="421"/>
      <c r="DWB536" s="421"/>
      <c r="DWC536" s="421"/>
      <c r="DWD536" s="421"/>
      <c r="DWE536" s="421"/>
      <c r="DWF536" s="421"/>
      <c r="DWG536" s="421"/>
      <c r="DWH536" s="421"/>
      <c r="DWI536" s="421"/>
      <c r="DWJ536" s="421"/>
      <c r="DWK536" s="421"/>
      <c r="DWL536" s="421"/>
      <c r="DWM536" s="421"/>
      <c r="DWN536" s="421"/>
      <c r="DWO536" s="421"/>
      <c r="DWP536" s="421"/>
      <c r="DWQ536" s="421"/>
      <c r="DWR536" s="421"/>
      <c r="DWS536" s="421"/>
      <c r="DWT536" s="421"/>
      <c r="DWU536" s="421"/>
      <c r="DWV536" s="421"/>
      <c r="DWW536" s="421"/>
      <c r="DWX536" s="421"/>
      <c r="DWY536" s="421"/>
      <c r="DWZ536" s="421"/>
      <c r="DXA536" s="421"/>
      <c r="DXB536" s="421"/>
      <c r="DXC536" s="421"/>
      <c r="DXD536" s="421"/>
      <c r="DXE536" s="421"/>
      <c r="DXF536" s="421"/>
      <c r="DXG536" s="421"/>
      <c r="DXH536" s="421"/>
      <c r="DXI536" s="421"/>
      <c r="DXJ536" s="421"/>
      <c r="DXK536" s="421"/>
      <c r="DXL536" s="421"/>
      <c r="DXM536" s="421"/>
      <c r="DXN536" s="421"/>
      <c r="DXO536" s="421"/>
      <c r="DXP536" s="421"/>
      <c r="DXQ536" s="421"/>
      <c r="DXR536" s="421"/>
      <c r="DXS536" s="421"/>
      <c r="DXT536" s="421"/>
      <c r="DXU536" s="421"/>
      <c r="DXV536" s="421"/>
      <c r="DXW536" s="421"/>
      <c r="DXX536" s="421"/>
      <c r="DXY536" s="421"/>
      <c r="DXZ536" s="421"/>
      <c r="DYA536" s="421"/>
      <c r="DYB536" s="421"/>
      <c r="DYC536" s="421"/>
      <c r="DYD536" s="421"/>
      <c r="DYE536" s="421"/>
      <c r="DYF536" s="421"/>
      <c r="DYG536" s="421"/>
      <c r="DYH536" s="421"/>
      <c r="DYI536" s="421"/>
      <c r="DYJ536" s="421"/>
      <c r="DYK536" s="421"/>
      <c r="DYL536" s="421"/>
      <c r="DYM536" s="421"/>
      <c r="DYN536" s="421"/>
      <c r="DYO536" s="421"/>
      <c r="DYP536" s="421"/>
      <c r="DYQ536" s="421"/>
      <c r="DYR536" s="421"/>
      <c r="DYS536" s="421"/>
      <c r="DYT536" s="421"/>
      <c r="DYU536" s="421"/>
      <c r="DYV536" s="421"/>
      <c r="DYW536" s="421"/>
      <c r="DYX536" s="421"/>
      <c r="DYY536" s="421"/>
      <c r="DYZ536" s="421"/>
      <c r="DZA536" s="421"/>
      <c r="DZB536" s="421"/>
      <c r="DZC536" s="421"/>
      <c r="DZD536" s="421"/>
      <c r="DZE536" s="421"/>
      <c r="DZF536" s="421"/>
      <c r="DZG536" s="421"/>
      <c r="DZH536" s="421"/>
      <c r="DZI536" s="421"/>
      <c r="DZJ536" s="421"/>
      <c r="DZK536" s="421"/>
      <c r="DZL536" s="421"/>
      <c r="DZM536" s="421"/>
      <c r="DZN536" s="421"/>
      <c r="DZO536" s="421"/>
      <c r="DZP536" s="421"/>
      <c r="DZQ536" s="421"/>
      <c r="DZR536" s="421"/>
      <c r="DZS536" s="421"/>
      <c r="DZT536" s="421"/>
      <c r="DZU536" s="421"/>
      <c r="DZV536" s="421"/>
      <c r="DZW536" s="421"/>
      <c r="DZX536" s="421"/>
      <c r="DZY536" s="421"/>
      <c r="DZZ536" s="421"/>
      <c r="EAA536" s="421"/>
      <c r="EAB536" s="421"/>
      <c r="EAC536" s="421"/>
      <c r="EAD536" s="421"/>
      <c r="EAE536" s="421"/>
      <c r="EAF536" s="421"/>
      <c r="EAG536" s="421"/>
      <c r="EAH536" s="421"/>
      <c r="EAI536" s="421"/>
      <c r="EAJ536" s="421"/>
      <c r="EAK536" s="421"/>
      <c r="EAL536" s="421"/>
      <c r="EAM536" s="421"/>
      <c r="EAN536" s="421"/>
      <c r="EAO536" s="421"/>
      <c r="EAP536" s="421"/>
      <c r="EAQ536" s="421"/>
      <c r="EAR536" s="421"/>
      <c r="EAS536" s="421"/>
      <c r="EAT536" s="421"/>
      <c r="EAU536" s="421"/>
      <c r="EAV536" s="421"/>
      <c r="EAW536" s="421"/>
      <c r="EAX536" s="421"/>
      <c r="EAY536" s="421"/>
      <c r="EAZ536" s="421"/>
      <c r="EBA536" s="421"/>
      <c r="EBB536" s="421"/>
      <c r="EBC536" s="421"/>
      <c r="EBD536" s="421"/>
      <c r="EBE536" s="421"/>
      <c r="EBF536" s="421"/>
      <c r="EBG536" s="421"/>
      <c r="EBH536" s="421"/>
      <c r="EBI536" s="421"/>
      <c r="EBJ536" s="421"/>
      <c r="EBK536" s="421"/>
      <c r="EBL536" s="421"/>
      <c r="EBM536" s="421"/>
      <c r="EBN536" s="421"/>
      <c r="EBO536" s="421"/>
      <c r="EBP536" s="421"/>
      <c r="EBQ536" s="421"/>
      <c r="EBR536" s="421"/>
      <c r="EBS536" s="421"/>
      <c r="EBT536" s="421"/>
      <c r="EBU536" s="421"/>
      <c r="EBV536" s="421"/>
      <c r="EBW536" s="421"/>
      <c r="EBX536" s="421"/>
      <c r="EBY536" s="421"/>
      <c r="EBZ536" s="421"/>
      <c r="ECA536" s="421"/>
      <c r="ECB536" s="421"/>
      <c r="ECC536" s="421"/>
      <c r="ECD536" s="421"/>
      <c r="ECE536" s="421"/>
      <c r="ECF536" s="421"/>
      <c r="ECG536" s="421"/>
      <c r="ECH536" s="421"/>
      <c r="ECI536" s="421"/>
      <c r="ECJ536" s="421"/>
      <c r="ECK536" s="421"/>
      <c r="ECL536" s="421"/>
      <c r="ECM536" s="421"/>
      <c r="ECN536" s="421"/>
      <c r="ECO536" s="421"/>
      <c r="ECP536" s="421"/>
      <c r="ECQ536" s="421"/>
      <c r="ECR536" s="421"/>
      <c r="ECS536" s="421"/>
      <c r="ECT536" s="421"/>
      <c r="ECU536" s="421"/>
      <c r="ECV536" s="421"/>
      <c r="ECW536" s="421"/>
      <c r="ECX536" s="421"/>
      <c r="ECY536" s="421"/>
      <c r="ECZ536" s="421"/>
      <c r="EDA536" s="421"/>
      <c r="EDB536" s="421"/>
      <c r="EDC536" s="421"/>
      <c r="EDD536" s="421"/>
      <c r="EDE536" s="421"/>
      <c r="EDF536" s="421"/>
      <c r="EDG536" s="421"/>
      <c r="EDH536" s="421"/>
      <c r="EDI536" s="421"/>
      <c r="EDJ536" s="421"/>
      <c r="EDK536" s="421"/>
      <c r="EDL536" s="421"/>
      <c r="EDM536" s="421"/>
      <c r="EDN536" s="421"/>
      <c r="EDO536" s="421"/>
      <c r="EDP536" s="421"/>
      <c r="EDQ536" s="421"/>
      <c r="EDR536" s="421"/>
      <c r="EDS536" s="421"/>
      <c r="EDT536" s="421"/>
      <c r="EDU536" s="421"/>
      <c r="EDV536" s="421"/>
      <c r="EDW536" s="421"/>
      <c r="EDX536" s="421"/>
      <c r="EDY536" s="421"/>
      <c r="EDZ536" s="421"/>
      <c r="EEA536" s="421"/>
      <c r="EEB536" s="421"/>
      <c r="EEC536" s="421"/>
      <c r="EED536" s="421"/>
      <c r="EEE536" s="421"/>
      <c r="EEF536" s="421"/>
      <c r="EEG536" s="421"/>
      <c r="EEH536" s="421"/>
      <c r="EEI536" s="421"/>
      <c r="EEJ536" s="421"/>
      <c r="EEK536" s="421"/>
      <c r="EEL536" s="421"/>
      <c r="EEM536" s="421"/>
      <c r="EEN536" s="421"/>
      <c r="EEO536" s="421"/>
      <c r="EEP536" s="421"/>
      <c r="EEQ536" s="421"/>
      <c r="EER536" s="421"/>
      <c r="EES536" s="421"/>
      <c r="EET536" s="421"/>
      <c r="EEU536" s="421"/>
      <c r="EEV536" s="421"/>
      <c r="EEW536" s="421"/>
      <c r="EEX536" s="421"/>
      <c r="EEY536" s="421"/>
      <c r="EEZ536" s="421"/>
      <c r="EFA536" s="421"/>
      <c r="EFB536" s="421"/>
      <c r="EFC536" s="421"/>
      <c r="EFD536" s="421"/>
      <c r="EFE536" s="421"/>
      <c r="EFF536" s="421"/>
      <c r="EFG536" s="421"/>
      <c r="EFH536" s="421"/>
      <c r="EFI536" s="421"/>
      <c r="EFJ536" s="421"/>
      <c r="EFK536" s="421"/>
      <c r="EFL536" s="421"/>
      <c r="EFM536" s="421"/>
      <c r="EFN536" s="421"/>
      <c r="EFO536" s="421"/>
      <c r="EFP536" s="421"/>
      <c r="EFQ536" s="421"/>
      <c r="EFR536" s="421"/>
      <c r="EFS536" s="421"/>
      <c r="EFT536" s="421"/>
      <c r="EFU536" s="421"/>
      <c r="EFV536" s="421"/>
      <c r="EFW536" s="421"/>
      <c r="EFX536" s="421"/>
      <c r="EFY536" s="421"/>
      <c r="EFZ536" s="421"/>
      <c r="EGA536" s="421"/>
      <c r="EGB536" s="421"/>
      <c r="EGC536" s="421"/>
      <c r="EGD536" s="421"/>
      <c r="EGE536" s="421"/>
      <c r="EGF536" s="421"/>
      <c r="EGG536" s="421"/>
      <c r="EGH536" s="421"/>
      <c r="EGI536" s="421"/>
      <c r="EGJ536" s="421"/>
      <c r="EGK536" s="421"/>
      <c r="EGL536" s="421"/>
      <c r="EGM536" s="421"/>
      <c r="EGN536" s="421"/>
      <c r="EGO536" s="421"/>
      <c r="EGP536" s="421"/>
      <c r="EGQ536" s="421"/>
      <c r="EGR536" s="421"/>
      <c r="EGS536" s="421"/>
      <c r="EGT536" s="421"/>
      <c r="EGU536" s="421"/>
      <c r="EGV536" s="421"/>
      <c r="EGW536" s="421"/>
      <c r="EGX536" s="421"/>
      <c r="EGY536" s="421"/>
      <c r="EGZ536" s="421"/>
      <c r="EHA536" s="421"/>
      <c r="EHB536" s="421"/>
      <c r="EHC536" s="421"/>
      <c r="EHD536" s="421"/>
      <c r="EHE536" s="421"/>
      <c r="EHF536" s="421"/>
      <c r="EHG536" s="421"/>
      <c r="EHH536" s="421"/>
      <c r="EHI536" s="421"/>
      <c r="EHJ536" s="421"/>
      <c r="EHK536" s="421"/>
      <c r="EHL536" s="421"/>
      <c r="EHM536" s="421"/>
      <c r="EHN536" s="421"/>
      <c r="EHO536" s="421"/>
      <c r="EHP536" s="421"/>
      <c r="EHQ536" s="421"/>
      <c r="EHR536" s="421"/>
      <c r="EHS536" s="421"/>
      <c r="EHT536" s="421"/>
      <c r="EHU536" s="421"/>
      <c r="EHV536" s="421"/>
      <c r="EHW536" s="421"/>
      <c r="EHX536" s="421"/>
      <c r="EHY536" s="421"/>
      <c r="EHZ536" s="421"/>
      <c r="EIA536" s="421"/>
      <c r="EIB536" s="421"/>
      <c r="EIC536" s="421"/>
      <c r="EID536" s="421"/>
      <c r="EIE536" s="421"/>
      <c r="EIF536" s="421"/>
      <c r="EIG536" s="421"/>
      <c r="EIH536" s="421"/>
      <c r="EII536" s="421"/>
      <c r="EIJ536" s="421"/>
      <c r="EIK536" s="421"/>
      <c r="EIL536" s="421"/>
      <c r="EIM536" s="421"/>
      <c r="EIN536" s="421"/>
      <c r="EIO536" s="421"/>
      <c r="EIP536" s="421"/>
      <c r="EIQ536" s="421"/>
      <c r="EIR536" s="421"/>
      <c r="EIS536" s="421"/>
      <c r="EIT536" s="421"/>
      <c r="EIU536" s="421"/>
      <c r="EIV536" s="421"/>
      <c r="EIW536" s="421"/>
      <c r="EIX536" s="421"/>
      <c r="EIY536" s="421"/>
      <c r="EIZ536" s="421"/>
      <c r="EJA536" s="421"/>
      <c r="EJB536" s="421"/>
      <c r="EJC536" s="421"/>
      <c r="EJD536" s="421"/>
      <c r="EJE536" s="421"/>
      <c r="EJF536" s="421"/>
      <c r="EJG536" s="421"/>
      <c r="EJH536" s="421"/>
      <c r="EJI536" s="421"/>
      <c r="EJJ536" s="421"/>
      <c r="EJK536" s="421"/>
      <c r="EJL536" s="421"/>
      <c r="EJM536" s="421"/>
      <c r="EJN536" s="421"/>
      <c r="EJO536" s="421"/>
      <c r="EJP536" s="421"/>
      <c r="EJQ536" s="421"/>
      <c r="EJR536" s="421"/>
      <c r="EJS536" s="421"/>
      <c r="EJT536" s="421"/>
      <c r="EJU536" s="421"/>
      <c r="EJV536" s="421"/>
      <c r="EJW536" s="421"/>
      <c r="EJX536" s="421"/>
      <c r="EJY536" s="421"/>
      <c r="EJZ536" s="421"/>
      <c r="EKA536" s="421"/>
      <c r="EKB536" s="421"/>
      <c r="EKC536" s="421"/>
      <c r="EKD536" s="421"/>
      <c r="EKE536" s="421"/>
      <c r="EKF536" s="421"/>
      <c r="EKG536" s="421"/>
      <c r="EKH536" s="421"/>
      <c r="EKI536" s="421"/>
      <c r="EKJ536" s="421"/>
      <c r="EKK536" s="421"/>
      <c r="EKL536" s="421"/>
      <c r="EKM536" s="421"/>
      <c r="EKN536" s="421"/>
      <c r="EKO536" s="421"/>
      <c r="EKP536" s="421"/>
      <c r="EKQ536" s="421"/>
      <c r="EKR536" s="421"/>
      <c r="EKS536" s="421"/>
      <c r="EKT536" s="421"/>
      <c r="EKU536" s="421"/>
      <c r="EKV536" s="421"/>
      <c r="EKW536" s="421"/>
      <c r="EKX536" s="421"/>
      <c r="EKY536" s="421"/>
      <c r="EKZ536" s="421"/>
      <c r="ELA536" s="421"/>
      <c r="ELB536" s="421"/>
      <c r="ELC536" s="421"/>
      <c r="ELD536" s="421"/>
      <c r="ELE536" s="421"/>
      <c r="ELF536" s="421"/>
      <c r="ELG536" s="421"/>
      <c r="ELH536" s="421"/>
      <c r="ELI536" s="421"/>
      <c r="ELJ536" s="421"/>
      <c r="ELK536" s="421"/>
      <c r="ELL536" s="421"/>
      <c r="ELM536" s="421"/>
      <c r="ELN536" s="421"/>
      <c r="ELO536" s="421"/>
      <c r="ELP536" s="421"/>
      <c r="ELQ536" s="421"/>
      <c r="ELR536" s="421"/>
      <c r="ELS536" s="421"/>
      <c r="ELT536" s="421"/>
      <c r="ELU536" s="421"/>
      <c r="ELV536" s="421"/>
      <c r="ELW536" s="421"/>
      <c r="ELX536" s="421"/>
      <c r="ELY536" s="421"/>
      <c r="ELZ536" s="421"/>
      <c r="EMA536" s="421"/>
      <c r="EMB536" s="421"/>
      <c r="EMC536" s="421"/>
      <c r="EMD536" s="421"/>
      <c r="EME536" s="421"/>
      <c r="EMF536" s="421"/>
      <c r="EMG536" s="421"/>
      <c r="EMH536" s="421"/>
      <c r="EMI536" s="421"/>
      <c r="EMJ536" s="421"/>
      <c r="EMK536" s="421"/>
      <c r="EML536" s="421"/>
      <c r="EMM536" s="421"/>
      <c r="EMN536" s="421"/>
      <c r="EMO536" s="421"/>
      <c r="EMP536" s="421"/>
      <c r="EMQ536" s="421"/>
      <c r="EMR536" s="421"/>
      <c r="EMS536" s="421"/>
      <c r="EMT536" s="421"/>
      <c r="EMU536" s="421"/>
      <c r="EMV536" s="421"/>
      <c r="EMW536" s="421"/>
      <c r="EMX536" s="421"/>
      <c r="EMY536" s="421"/>
      <c r="EMZ536" s="421"/>
      <c r="ENA536" s="421"/>
      <c r="ENB536" s="421"/>
      <c r="ENC536" s="421"/>
      <c r="END536" s="421"/>
      <c r="ENE536" s="421"/>
      <c r="ENF536" s="421"/>
      <c r="ENG536" s="421"/>
      <c r="ENH536" s="421"/>
      <c r="ENI536" s="421"/>
      <c r="ENJ536" s="421"/>
      <c r="ENK536" s="421"/>
      <c r="ENL536" s="421"/>
      <c r="ENM536" s="421"/>
      <c r="ENN536" s="421"/>
      <c r="ENO536" s="421"/>
      <c r="ENP536" s="421"/>
      <c r="ENQ536" s="421"/>
      <c r="ENR536" s="421"/>
      <c r="ENS536" s="421"/>
      <c r="ENT536" s="421"/>
      <c r="ENU536" s="421"/>
      <c r="ENV536" s="421"/>
      <c r="ENW536" s="421"/>
      <c r="ENX536" s="421"/>
      <c r="ENY536" s="421"/>
      <c r="ENZ536" s="421"/>
      <c r="EOA536" s="421"/>
      <c r="EOB536" s="421"/>
      <c r="EOC536" s="421"/>
      <c r="EOD536" s="421"/>
      <c r="EOE536" s="421"/>
      <c r="EOF536" s="421"/>
      <c r="EOG536" s="421"/>
      <c r="EOH536" s="421"/>
      <c r="EOI536" s="421"/>
      <c r="EOJ536" s="421"/>
      <c r="EOK536" s="421"/>
      <c r="EOL536" s="421"/>
      <c r="EOM536" s="421"/>
      <c r="EON536" s="421"/>
      <c r="EOO536" s="421"/>
      <c r="EOP536" s="421"/>
      <c r="EOQ536" s="421"/>
      <c r="EOR536" s="421"/>
      <c r="EOS536" s="421"/>
      <c r="EOT536" s="421"/>
      <c r="EOU536" s="421"/>
      <c r="EOV536" s="421"/>
      <c r="EOW536" s="421"/>
      <c r="EOX536" s="421"/>
      <c r="EOY536" s="421"/>
      <c r="EOZ536" s="421"/>
      <c r="EPA536" s="421"/>
      <c r="EPB536" s="421"/>
      <c r="EPC536" s="421"/>
      <c r="EPD536" s="421"/>
      <c r="EPE536" s="421"/>
      <c r="EPF536" s="421"/>
      <c r="EPG536" s="421"/>
      <c r="EPH536" s="421"/>
      <c r="EPI536" s="421"/>
      <c r="EPJ536" s="421"/>
      <c r="EPK536" s="421"/>
      <c r="EPL536" s="421"/>
      <c r="EPM536" s="421"/>
      <c r="EPN536" s="421"/>
      <c r="EPO536" s="421"/>
      <c r="EPP536" s="421"/>
      <c r="EPQ536" s="421"/>
      <c r="EPR536" s="421"/>
      <c r="EPS536" s="421"/>
      <c r="EPT536" s="421"/>
      <c r="EPU536" s="421"/>
      <c r="EPV536" s="421"/>
      <c r="EPW536" s="421"/>
      <c r="EPX536" s="421"/>
      <c r="EPY536" s="421"/>
      <c r="EPZ536" s="421"/>
      <c r="EQA536" s="421"/>
      <c r="EQB536" s="421"/>
      <c r="EQC536" s="421"/>
      <c r="EQD536" s="421"/>
      <c r="EQE536" s="421"/>
      <c r="EQF536" s="421"/>
      <c r="EQG536" s="421"/>
      <c r="EQH536" s="421"/>
      <c r="EQI536" s="421"/>
      <c r="EQJ536" s="421"/>
      <c r="EQK536" s="421"/>
      <c r="EQL536" s="421"/>
      <c r="EQM536" s="421"/>
      <c r="EQN536" s="421"/>
      <c r="EQO536" s="421"/>
      <c r="EQP536" s="421"/>
      <c r="EQQ536" s="421"/>
      <c r="EQR536" s="421"/>
      <c r="EQS536" s="421"/>
      <c r="EQT536" s="421"/>
      <c r="EQU536" s="421"/>
      <c r="EQV536" s="421"/>
      <c r="EQW536" s="421"/>
      <c r="EQX536" s="421"/>
      <c r="EQY536" s="421"/>
      <c r="EQZ536" s="421"/>
      <c r="ERA536" s="421"/>
      <c r="ERB536" s="421"/>
      <c r="ERC536" s="421"/>
      <c r="ERD536" s="421"/>
      <c r="ERE536" s="421"/>
      <c r="ERF536" s="421"/>
      <c r="ERG536" s="421"/>
      <c r="ERH536" s="421"/>
      <c r="ERI536" s="421"/>
      <c r="ERJ536" s="421"/>
      <c r="ERK536" s="421"/>
      <c r="ERL536" s="421"/>
      <c r="ERM536" s="421"/>
      <c r="ERN536" s="421"/>
      <c r="ERO536" s="421"/>
      <c r="ERP536" s="421"/>
      <c r="ERQ536" s="421"/>
      <c r="ERR536" s="421"/>
      <c r="ERS536" s="421"/>
      <c r="ERT536" s="421"/>
      <c r="ERU536" s="421"/>
      <c r="ERV536" s="421"/>
      <c r="ERW536" s="421"/>
      <c r="ERX536" s="421"/>
      <c r="ERY536" s="421"/>
      <c r="ERZ536" s="421"/>
      <c r="ESA536" s="421"/>
      <c r="ESB536" s="421"/>
      <c r="ESC536" s="421"/>
      <c r="ESD536" s="421"/>
      <c r="ESE536" s="421"/>
      <c r="ESF536" s="421"/>
      <c r="ESG536" s="421"/>
      <c r="ESH536" s="421"/>
      <c r="ESI536" s="421"/>
      <c r="ESJ536" s="421"/>
      <c r="ESK536" s="421"/>
      <c r="ESL536" s="421"/>
      <c r="ESM536" s="421"/>
      <c r="ESN536" s="421"/>
      <c r="ESO536" s="421"/>
      <c r="ESP536" s="421"/>
      <c r="ESQ536" s="421"/>
      <c r="ESR536" s="421"/>
      <c r="ESS536" s="421"/>
      <c r="EST536" s="421"/>
      <c r="ESU536" s="421"/>
      <c r="ESV536" s="421"/>
      <c r="ESW536" s="421"/>
      <c r="ESX536" s="421"/>
      <c r="ESY536" s="421"/>
      <c r="ESZ536" s="421"/>
      <c r="ETA536" s="421"/>
      <c r="ETB536" s="421"/>
      <c r="ETC536" s="421"/>
      <c r="ETD536" s="421"/>
      <c r="ETE536" s="421"/>
      <c r="ETF536" s="421"/>
      <c r="ETG536" s="421"/>
      <c r="ETH536" s="421"/>
      <c r="ETI536" s="421"/>
      <c r="ETJ536" s="421"/>
      <c r="ETK536" s="421"/>
      <c r="ETL536" s="421"/>
      <c r="ETM536" s="421"/>
      <c r="ETN536" s="421"/>
      <c r="ETO536" s="421"/>
      <c r="ETP536" s="421"/>
      <c r="ETQ536" s="421"/>
      <c r="ETR536" s="421"/>
      <c r="ETS536" s="421"/>
      <c r="ETT536" s="421"/>
      <c r="ETU536" s="421"/>
      <c r="ETV536" s="421"/>
      <c r="ETW536" s="421"/>
      <c r="ETX536" s="421"/>
      <c r="ETY536" s="421"/>
      <c r="ETZ536" s="421"/>
      <c r="EUA536" s="421"/>
      <c r="EUB536" s="421"/>
      <c r="EUC536" s="421"/>
      <c r="EUD536" s="421"/>
      <c r="EUE536" s="421"/>
      <c r="EUF536" s="421"/>
      <c r="EUG536" s="421"/>
      <c r="EUH536" s="421"/>
      <c r="EUI536" s="421"/>
      <c r="EUJ536" s="421"/>
      <c r="EUK536" s="421"/>
      <c r="EUL536" s="421"/>
      <c r="EUM536" s="421"/>
      <c r="EUN536" s="421"/>
      <c r="EUO536" s="421"/>
      <c r="EUP536" s="421"/>
      <c r="EUQ536" s="421"/>
      <c r="EUR536" s="421"/>
      <c r="EUS536" s="421"/>
      <c r="EUT536" s="421"/>
      <c r="EUU536" s="421"/>
      <c r="EUV536" s="421"/>
      <c r="EUW536" s="421"/>
      <c r="EUX536" s="421"/>
      <c r="EUY536" s="421"/>
      <c r="EUZ536" s="421"/>
      <c r="EVA536" s="421"/>
      <c r="EVB536" s="421"/>
      <c r="EVC536" s="421"/>
      <c r="EVD536" s="421"/>
      <c r="EVE536" s="421"/>
      <c r="EVF536" s="421"/>
      <c r="EVG536" s="421"/>
      <c r="EVH536" s="421"/>
      <c r="EVI536" s="421"/>
      <c r="EVJ536" s="421"/>
      <c r="EVK536" s="421"/>
      <c r="EVL536" s="421"/>
      <c r="EVM536" s="421"/>
      <c r="EVN536" s="421"/>
      <c r="EVO536" s="421"/>
      <c r="EVP536" s="421"/>
      <c r="EVQ536" s="421"/>
      <c r="EVR536" s="421"/>
      <c r="EVS536" s="421"/>
      <c r="EVT536" s="421"/>
      <c r="EVU536" s="421"/>
      <c r="EVV536" s="421"/>
      <c r="EVW536" s="421"/>
      <c r="EVX536" s="421"/>
      <c r="EVY536" s="421"/>
      <c r="EVZ536" s="421"/>
      <c r="EWA536" s="421"/>
      <c r="EWB536" s="421"/>
      <c r="EWC536" s="421"/>
      <c r="EWD536" s="421"/>
      <c r="EWE536" s="421"/>
      <c r="EWF536" s="421"/>
      <c r="EWG536" s="421"/>
      <c r="EWH536" s="421"/>
      <c r="EWI536" s="421"/>
      <c r="EWJ536" s="421"/>
      <c r="EWK536" s="421"/>
      <c r="EWL536" s="421"/>
      <c r="EWM536" s="421"/>
      <c r="EWN536" s="421"/>
      <c r="EWO536" s="421"/>
      <c r="EWP536" s="421"/>
      <c r="EWQ536" s="421"/>
      <c r="EWR536" s="421"/>
      <c r="EWS536" s="421"/>
      <c r="EWT536" s="421"/>
      <c r="EWU536" s="421"/>
      <c r="EWV536" s="421"/>
      <c r="EWW536" s="421"/>
      <c r="EWX536" s="421"/>
      <c r="EWY536" s="421"/>
      <c r="EWZ536" s="421"/>
      <c r="EXA536" s="421"/>
      <c r="EXB536" s="421"/>
      <c r="EXC536" s="421"/>
      <c r="EXD536" s="421"/>
      <c r="EXE536" s="421"/>
      <c r="EXF536" s="421"/>
      <c r="EXG536" s="421"/>
      <c r="EXH536" s="421"/>
      <c r="EXI536" s="421"/>
      <c r="EXJ536" s="421"/>
      <c r="EXK536" s="421"/>
      <c r="EXL536" s="421"/>
      <c r="EXM536" s="421"/>
      <c r="EXN536" s="421"/>
      <c r="EXO536" s="421"/>
      <c r="EXP536" s="421"/>
      <c r="EXQ536" s="421"/>
      <c r="EXR536" s="421"/>
      <c r="EXS536" s="421"/>
      <c r="EXT536" s="421"/>
      <c r="EXU536" s="421"/>
      <c r="EXV536" s="421"/>
      <c r="EXW536" s="421"/>
      <c r="EXX536" s="421"/>
      <c r="EXY536" s="421"/>
      <c r="EXZ536" s="421"/>
      <c r="EYA536" s="421"/>
      <c r="EYB536" s="421"/>
      <c r="EYC536" s="421"/>
      <c r="EYD536" s="421"/>
      <c r="EYE536" s="421"/>
      <c r="EYF536" s="421"/>
      <c r="EYG536" s="421"/>
      <c r="EYH536" s="421"/>
      <c r="EYI536" s="421"/>
      <c r="EYJ536" s="421"/>
      <c r="EYK536" s="421"/>
      <c r="EYL536" s="421"/>
      <c r="EYM536" s="421"/>
      <c r="EYN536" s="421"/>
      <c r="EYO536" s="421"/>
      <c r="EYP536" s="421"/>
      <c r="EYQ536" s="421"/>
      <c r="EYR536" s="421"/>
      <c r="EYS536" s="421"/>
      <c r="EYT536" s="421"/>
      <c r="EYU536" s="421"/>
      <c r="EYV536" s="421"/>
      <c r="EYW536" s="421"/>
      <c r="EYX536" s="421"/>
      <c r="EYY536" s="421"/>
      <c r="EYZ536" s="421"/>
      <c r="EZA536" s="421"/>
      <c r="EZB536" s="421"/>
      <c r="EZC536" s="421"/>
      <c r="EZD536" s="421"/>
      <c r="EZE536" s="421"/>
      <c r="EZF536" s="421"/>
      <c r="EZG536" s="421"/>
      <c r="EZH536" s="421"/>
      <c r="EZI536" s="421"/>
      <c r="EZJ536" s="421"/>
      <c r="EZK536" s="421"/>
      <c r="EZL536" s="421"/>
      <c r="EZM536" s="421"/>
      <c r="EZN536" s="421"/>
      <c r="EZO536" s="421"/>
      <c r="EZP536" s="421"/>
      <c r="EZQ536" s="421"/>
      <c r="EZR536" s="421"/>
      <c r="EZS536" s="421"/>
      <c r="EZT536" s="421"/>
      <c r="EZU536" s="421"/>
      <c r="EZV536" s="421"/>
      <c r="EZW536" s="421"/>
      <c r="EZX536" s="421"/>
      <c r="EZY536" s="421"/>
      <c r="EZZ536" s="421"/>
      <c r="FAA536" s="421"/>
      <c r="FAB536" s="421"/>
      <c r="FAC536" s="421"/>
      <c r="FAD536" s="421"/>
      <c r="FAE536" s="421"/>
      <c r="FAF536" s="421"/>
      <c r="FAG536" s="421"/>
      <c r="FAH536" s="421"/>
      <c r="FAI536" s="421"/>
      <c r="FAJ536" s="421"/>
      <c r="FAK536" s="421"/>
      <c r="FAL536" s="421"/>
      <c r="FAM536" s="421"/>
      <c r="FAN536" s="421"/>
      <c r="FAO536" s="421"/>
      <c r="FAP536" s="421"/>
      <c r="FAQ536" s="421"/>
      <c r="FAR536" s="421"/>
      <c r="FAS536" s="421"/>
      <c r="FAT536" s="421"/>
      <c r="FAU536" s="421"/>
      <c r="FAV536" s="421"/>
      <c r="FAW536" s="421"/>
      <c r="FAX536" s="421"/>
      <c r="FAY536" s="421"/>
      <c r="FAZ536" s="421"/>
      <c r="FBA536" s="421"/>
      <c r="FBB536" s="421"/>
      <c r="FBC536" s="421"/>
      <c r="FBD536" s="421"/>
      <c r="FBE536" s="421"/>
      <c r="FBF536" s="421"/>
      <c r="FBG536" s="421"/>
      <c r="FBH536" s="421"/>
      <c r="FBI536" s="421"/>
      <c r="FBJ536" s="421"/>
      <c r="FBK536" s="421"/>
      <c r="FBL536" s="421"/>
      <c r="FBM536" s="421"/>
      <c r="FBN536" s="421"/>
      <c r="FBO536" s="421"/>
      <c r="FBP536" s="421"/>
      <c r="FBQ536" s="421"/>
      <c r="FBR536" s="421"/>
      <c r="FBS536" s="421"/>
      <c r="FBT536" s="421"/>
      <c r="FBU536" s="421"/>
      <c r="FBV536" s="421"/>
      <c r="FBW536" s="421"/>
      <c r="FBX536" s="421"/>
      <c r="FBY536" s="421"/>
      <c r="FBZ536" s="421"/>
      <c r="FCA536" s="421"/>
      <c r="FCB536" s="421"/>
      <c r="FCC536" s="421"/>
      <c r="FCD536" s="421"/>
      <c r="FCE536" s="421"/>
      <c r="FCF536" s="421"/>
      <c r="FCG536" s="421"/>
      <c r="FCH536" s="421"/>
      <c r="FCI536" s="421"/>
      <c r="FCJ536" s="421"/>
      <c r="FCK536" s="421"/>
      <c r="FCL536" s="421"/>
      <c r="FCM536" s="421"/>
      <c r="FCN536" s="421"/>
      <c r="FCO536" s="421"/>
      <c r="FCP536" s="421"/>
      <c r="FCQ536" s="421"/>
      <c r="FCR536" s="421"/>
      <c r="FCS536" s="421"/>
      <c r="FCT536" s="421"/>
      <c r="FCU536" s="421"/>
      <c r="FCV536" s="421"/>
      <c r="FCW536" s="421"/>
      <c r="FCX536" s="421"/>
      <c r="FCY536" s="421"/>
      <c r="FCZ536" s="421"/>
      <c r="FDA536" s="421"/>
      <c r="FDB536" s="421"/>
      <c r="FDC536" s="421"/>
      <c r="FDD536" s="421"/>
      <c r="FDE536" s="421"/>
      <c r="FDF536" s="421"/>
      <c r="FDG536" s="421"/>
      <c r="FDH536" s="421"/>
      <c r="FDI536" s="421"/>
      <c r="FDJ536" s="421"/>
      <c r="FDK536" s="421"/>
      <c r="FDL536" s="421"/>
      <c r="FDM536" s="421"/>
      <c r="FDN536" s="421"/>
      <c r="FDO536" s="421"/>
      <c r="FDP536" s="421"/>
      <c r="FDQ536" s="421"/>
      <c r="FDR536" s="421"/>
      <c r="FDS536" s="421"/>
      <c r="FDT536" s="421"/>
      <c r="FDU536" s="421"/>
      <c r="FDV536" s="421"/>
      <c r="FDW536" s="421"/>
      <c r="FDX536" s="421"/>
      <c r="FDY536" s="421"/>
      <c r="FDZ536" s="421"/>
      <c r="FEA536" s="421"/>
      <c r="FEB536" s="421"/>
      <c r="FEC536" s="421"/>
      <c r="FED536" s="421"/>
      <c r="FEE536" s="421"/>
      <c r="FEF536" s="421"/>
      <c r="FEG536" s="421"/>
      <c r="FEH536" s="421"/>
      <c r="FEI536" s="421"/>
      <c r="FEJ536" s="421"/>
      <c r="FEK536" s="421"/>
      <c r="FEL536" s="421"/>
      <c r="FEM536" s="421"/>
      <c r="FEN536" s="421"/>
      <c r="FEO536" s="421"/>
      <c r="FEP536" s="421"/>
      <c r="FEQ536" s="421"/>
      <c r="FER536" s="421"/>
      <c r="FES536" s="421"/>
      <c r="FET536" s="421"/>
      <c r="FEU536" s="421"/>
      <c r="FEV536" s="421"/>
      <c r="FEW536" s="421"/>
      <c r="FEX536" s="421"/>
      <c r="FEY536" s="421"/>
      <c r="FEZ536" s="421"/>
      <c r="FFA536" s="421"/>
      <c r="FFB536" s="421"/>
      <c r="FFC536" s="421"/>
      <c r="FFD536" s="421"/>
      <c r="FFE536" s="421"/>
      <c r="FFF536" s="421"/>
      <c r="FFG536" s="421"/>
      <c r="FFH536" s="421"/>
      <c r="FFI536" s="421"/>
      <c r="FFJ536" s="421"/>
      <c r="FFK536" s="421"/>
      <c r="FFL536" s="421"/>
      <c r="FFM536" s="421"/>
      <c r="FFN536" s="421"/>
      <c r="FFO536" s="421"/>
      <c r="FFP536" s="421"/>
      <c r="FFQ536" s="421"/>
      <c r="FFR536" s="421"/>
      <c r="FFS536" s="421"/>
      <c r="FFT536" s="421"/>
      <c r="FFU536" s="421"/>
      <c r="FFV536" s="421"/>
      <c r="FFW536" s="421"/>
      <c r="FFX536" s="421"/>
      <c r="FFY536" s="421"/>
      <c r="FFZ536" s="421"/>
      <c r="FGA536" s="421"/>
      <c r="FGB536" s="421"/>
      <c r="FGC536" s="421"/>
      <c r="FGD536" s="421"/>
      <c r="FGE536" s="421"/>
      <c r="FGF536" s="421"/>
      <c r="FGG536" s="421"/>
      <c r="FGH536" s="421"/>
      <c r="FGI536" s="421"/>
      <c r="FGJ536" s="421"/>
      <c r="FGK536" s="421"/>
      <c r="FGL536" s="421"/>
      <c r="FGM536" s="421"/>
      <c r="FGN536" s="421"/>
      <c r="FGO536" s="421"/>
      <c r="FGP536" s="421"/>
      <c r="FGQ536" s="421"/>
      <c r="FGR536" s="421"/>
      <c r="FGS536" s="421"/>
      <c r="FGT536" s="421"/>
      <c r="FGU536" s="421"/>
      <c r="FGV536" s="421"/>
      <c r="FGW536" s="421"/>
      <c r="FGX536" s="421"/>
      <c r="FGY536" s="421"/>
      <c r="FGZ536" s="421"/>
      <c r="FHA536" s="421"/>
      <c r="FHB536" s="421"/>
      <c r="FHC536" s="421"/>
      <c r="FHD536" s="421"/>
      <c r="FHE536" s="421"/>
      <c r="FHF536" s="421"/>
      <c r="FHG536" s="421"/>
      <c r="FHH536" s="421"/>
      <c r="FHI536" s="421"/>
      <c r="FHJ536" s="421"/>
      <c r="FHK536" s="421"/>
      <c r="FHL536" s="421"/>
      <c r="FHM536" s="421"/>
      <c r="FHN536" s="421"/>
      <c r="FHO536" s="421"/>
      <c r="FHP536" s="421"/>
      <c r="FHQ536" s="421"/>
      <c r="FHR536" s="421"/>
      <c r="FHS536" s="421"/>
      <c r="FHT536" s="421"/>
      <c r="FHU536" s="421"/>
      <c r="FHV536" s="421"/>
      <c r="FHW536" s="421"/>
      <c r="FHX536" s="421"/>
      <c r="FHY536" s="421"/>
      <c r="FHZ536" s="421"/>
      <c r="FIA536" s="421"/>
      <c r="FIB536" s="421"/>
      <c r="FIC536" s="421"/>
      <c r="FID536" s="421"/>
      <c r="FIE536" s="421"/>
      <c r="FIF536" s="421"/>
      <c r="FIG536" s="421"/>
      <c r="FIH536" s="421"/>
      <c r="FII536" s="421"/>
      <c r="FIJ536" s="421"/>
      <c r="FIK536" s="421"/>
      <c r="FIL536" s="421"/>
      <c r="FIM536" s="421"/>
      <c r="FIN536" s="421"/>
      <c r="FIO536" s="421"/>
      <c r="FIP536" s="421"/>
      <c r="FIQ536" s="421"/>
      <c r="FIR536" s="421"/>
      <c r="FIS536" s="421"/>
      <c r="FIT536" s="421"/>
      <c r="FIU536" s="421"/>
      <c r="FIV536" s="421"/>
      <c r="FIW536" s="421"/>
      <c r="FIX536" s="421"/>
      <c r="FIY536" s="421"/>
      <c r="FIZ536" s="421"/>
      <c r="FJA536" s="421"/>
      <c r="FJB536" s="421"/>
      <c r="FJC536" s="421"/>
      <c r="FJD536" s="421"/>
      <c r="FJE536" s="421"/>
      <c r="FJF536" s="421"/>
      <c r="FJG536" s="421"/>
      <c r="FJH536" s="421"/>
      <c r="FJI536" s="421"/>
      <c r="FJJ536" s="421"/>
      <c r="FJK536" s="421"/>
      <c r="FJL536" s="421"/>
      <c r="FJM536" s="421"/>
      <c r="FJN536" s="421"/>
      <c r="FJO536" s="421"/>
      <c r="FJP536" s="421"/>
      <c r="FJQ536" s="421"/>
      <c r="FJR536" s="421"/>
      <c r="FJS536" s="421"/>
      <c r="FJT536" s="421"/>
      <c r="FJU536" s="421"/>
      <c r="FJV536" s="421"/>
      <c r="FJW536" s="421"/>
      <c r="FJX536" s="421"/>
      <c r="FJY536" s="421"/>
      <c r="FJZ536" s="421"/>
      <c r="FKA536" s="421"/>
      <c r="FKB536" s="421"/>
      <c r="FKC536" s="421"/>
      <c r="FKD536" s="421"/>
      <c r="FKE536" s="421"/>
      <c r="FKF536" s="421"/>
      <c r="FKG536" s="421"/>
      <c r="FKH536" s="421"/>
      <c r="FKI536" s="421"/>
      <c r="FKJ536" s="421"/>
      <c r="FKK536" s="421"/>
      <c r="FKL536" s="421"/>
      <c r="FKM536" s="421"/>
      <c r="FKN536" s="421"/>
      <c r="FKO536" s="421"/>
      <c r="FKP536" s="421"/>
      <c r="FKQ536" s="421"/>
      <c r="FKR536" s="421"/>
      <c r="FKS536" s="421"/>
      <c r="FKT536" s="421"/>
      <c r="FKU536" s="421"/>
      <c r="FKV536" s="421"/>
      <c r="FKW536" s="421"/>
      <c r="FKX536" s="421"/>
      <c r="FKY536" s="421"/>
      <c r="FKZ536" s="421"/>
      <c r="FLA536" s="421"/>
      <c r="FLB536" s="421"/>
      <c r="FLC536" s="421"/>
      <c r="FLD536" s="421"/>
      <c r="FLE536" s="421"/>
      <c r="FLF536" s="421"/>
      <c r="FLG536" s="421"/>
      <c r="FLH536" s="421"/>
      <c r="FLI536" s="421"/>
      <c r="FLJ536" s="421"/>
      <c r="FLK536" s="421"/>
      <c r="FLL536" s="421"/>
      <c r="FLM536" s="421"/>
      <c r="FLN536" s="421"/>
      <c r="FLO536" s="421"/>
      <c r="FLP536" s="421"/>
      <c r="FLQ536" s="421"/>
      <c r="FLR536" s="421"/>
      <c r="FLS536" s="421"/>
      <c r="FLT536" s="421"/>
      <c r="FLU536" s="421"/>
      <c r="FLV536" s="421"/>
      <c r="FLW536" s="421"/>
      <c r="FLX536" s="421"/>
      <c r="FLY536" s="421"/>
      <c r="FLZ536" s="421"/>
      <c r="FMA536" s="421"/>
      <c r="FMB536" s="421"/>
      <c r="FMC536" s="421"/>
      <c r="FMD536" s="421"/>
      <c r="FME536" s="421"/>
      <c r="FMF536" s="421"/>
      <c r="FMG536" s="421"/>
      <c r="FMH536" s="421"/>
      <c r="FMI536" s="421"/>
      <c r="FMJ536" s="421"/>
      <c r="FMK536" s="421"/>
      <c r="FML536" s="421"/>
      <c r="FMM536" s="421"/>
      <c r="FMN536" s="421"/>
      <c r="FMO536" s="421"/>
      <c r="FMP536" s="421"/>
      <c r="FMQ536" s="421"/>
      <c r="FMR536" s="421"/>
      <c r="FMS536" s="421"/>
      <c r="FMT536" s="421"/>
      <c r="FMU536" s="421"/>
      <c r="FMV536" s="421"/>
      <c r="FMW536" s="421"/>
      <c r="FMX536" s="421"/>
      <c r="FMY536" s="421"/>
      <c r="FMZ536" s="421"/>
      <c r="FNA536" s="421"/>
      <c r="FNB536" s="421"/>
      <c r="FNC536" s="421"/>
      <c r="FND536" s="421"/>
      <c r="FNE536" s="421"/>
      <c r="FNF536" s="421"/>
      <c r="FNG536" s="421"/>
      <c r="FNH536" s="421"/>
      <c r="FNI536" s="421"/>
      <c r="FNJ536" s="421"/>
      <c r="FNK536" s="421"/>
      <c r="FNL536" s="421"/>
      <c r="FNM536" s="421"/>
      <c r="FNN536" s="421"/>
      <c r="FNO536" s="421"/>
      <c r="FNP536" s="421"/>
      <c r="FNQ536" s="421"/>
      <c r="FNR536" s="421"/>
      <c r="FNS536" s="421"/>
      <c r="FNT536" s="421"/>
      <c r="FNU536" s="421"/>
      <c r="FNV536" s="421"/>
      <c r="FNW536" s="421"/>
      <c r="FNX536" s="421"/>
      <c r="FNY536" s="421"/>
      <c r="FNZ536" s="421"/>
      <c r="FOA536" s="421"/>
      <c r="FOB536" s="421"/>
      <c r="FOC536" s="421"/>
      <c r="FOD536" s="421"/>
      <c r="FOE536" s="421"/>
      <c r="FOF536" s="421"/>
      <c r="FOG536" s="421"/>
      <c r="FOH536" s="421"/>
      <c r="FOI536" s="421"/>
      <c r="FOJ536" s="421"/>
      <c r="FOK536" s="421"/>
      <c r="FOL536" s="421"/>
      <c r="FOM536" s="421"/>
      <c r="FON536" s="421"/>
      <c r="FOO536" s="421"/>
      <c r="FOP536" s="421"/>
      <c r="FOQ536" s="421"/>
      <c r="FOR536" s="421"/>
      <c r="FOS536" s="421"/>
      <c r="FOT536" s="421"/>
      <c r="FOU536" s="421"/>
      <c r="FOV536" s="421"/>
      <c r="FOW536" s="421"/>
      <c r="FOX536" s="421"/>
      <c r="FOY536" s="421"/>
      <c r="FOZ536" s="421"/>
      <c r="FPA536" s="421"/>
      <c r="FPB536" s="421"/>
      <c r="FPC536" s="421"/>
      <c r="FPD536" s="421"/>
      <c r="FPE536" s="421"/>
      <c r="FPF536" s="421"/>
      <c r="FPG536" s="421"/>
      <c r="FPH536" s="421"/>
      <c r="FPI536" s="421"/>
      <c r="FPJ536" s="421"/>
      <c r="FPK536" s="421"/>
      <c r="FPL536" s="421"/>
      <c r="FPM536" s="421"/>
      <c r="FPN536" s="421"/>
      <c r="FPO536" s="421"/>
      <c r="FPP536" s="421"/>
      <c r="FPQ536" s="421"/>
      <c r="FPR536" s="421"/>
      <c r="FPS536" s="421"/>
      <c r="FPT536" s="421"/>
      <c r="FPU536" s="421"/>
      <c r="FPV536" s="421"/>
      <c r="FPW536" s="421"/>
      <c r="FPX536" s="421"/>
      <c r="FPY536" s="421"/>
      <c r="FPZ536" s="421"/>
      <c r="FQA536" s="421"/>
      <c r="FQB536" s="421"/>
      <c r="FQC536" s="421"/>
      <c r="FQD536" s="421"/>
      <c r="FQE536" s="421"/>
      <c r="FQF536" s="421"/>
      <c r="FQG536" s="421"/>
      <c r="FQH536" s="421"/>
      <c r="FQI536" s="421"/>
      <c r="FQJ536" s="421"/>
      <c r="FQK536" s="421"/>
      <c r="FQL536" s="421"/>
      <c r="FQM536" s="421"/>
      <c r="FQN536" s="421"/>
      <c r="FQO536" s="421"/>
      <c r="FQP536" s="421"/>
      <c r="FQQ536" s="421"/>
      <c r="FQR536" s="421"/>
      <c r="FQS536" s="421"/>
      <c r="FQT536" s="421"/>
      <c r="FQU536" s="421"/>
      <c r="FQV536" s="421"/>
      <c r="FQW536" s="421"/>
      <c r="FQX536" s="421"/>
      <c r="FQY536" s="421"/>
      <c r="FQZ536" s="421"/>
      <c r="FRA536" s="421"/>
      <c r="FRB536" s="421"/>
      <c r="FRC536" s="421"/>
      <c r="FRD536" s="421"/>
      <c r="FRE536" s="421"/>
      <c r="FRF536" s="421"/>
      <c r="FRG536" s="421"/>
      <c r="FRH536" s="421"/>
      <c r="FRI536" s="421"/>
      <c r="FRJ536" s="421"/>
      <c r="FRK536" s="421"/>
      <c r="FRL536" s="421"/>
      <c r="FRM536" s="421"/>
      <c r="FRN536" s="421"/>
      <c r="FRO536" s="421"/>
      <c r="FRP536" s="421"/>
      <c r="FRQ536" s="421"/>
      <c r="FRR536" s="421"/>
      <c r="FRS536" s="421"/>
      <c r="FRT536" s="421"/>
      <c r="FRU536" s="421"/>
      <c r="FRV536" s="421"/>
      <c r="FRW536" s="421"/>
      <c r="FRX536" s="421"/>
      <c r="FRY536" s="421"/>
      <c r="FRZ536" s="421"/>
      <c r="FSA536" s="421"/>
      <c r="FSB536" s="421"/>
      <c r="FSC536" s="421"/>
      <c r="FSD536" s="421"/>
      <c r="FSE536" s="421"/>
      <c r="FSF536" s="421"/>
      <c r="FSG536" s="421"/>
      <c r="FSH536" s="421"/>
      <c r="FSI536" s="421"/>
      <c r="FSJ536" s="421"/>
      <c r="FSK536" s="421"/>
      <c r="FSL536" s="421"/>
      <c r="FSM536" s="421"/>
      <c r="FSN536" s="421"/>
      <c r="FSO536" s="421"/>
      <c r="FSP536" s="421"/>
      <c r="FSQ536" s="421"/>
      <c r="FSR536" s="421"/>
      <c r="FSS536" s="421"/>
      <c r="FST536" s="421"/>
      <c r="FSU536" s="421"/>
      <c r="FSV536" s="421"/>
      <c r="FSW536" s="421"/>
      <c r="FSX536" s="421"/>
      <c r="FSY536" s="421"/>
      <c r="FSZ536" s="421"/>
      <c r="FTA536" s="421"/>
      <c r="FTB536" s="421"/>
      <c r="FTC536" s="421"/>
      <c r="FTD536" s="421"/>
      <c r="FTE536" s="421"/>
      <c r="FTF536" s="421"/>
      <c r="FTG536" s="421"/>
      <c r="FTH536" s="421"/>
      <c r="FTI536" s="421"/>
      <c r="FTJ536" s="421"/>
      <c r="FTK536" s="421"/>
      <c r="FTL536" s="421"/>
      <c r="FTM536" s="421"/>
      <c r="FTN536" s="421"/>
      <c r="FTO536" s="421"/>
      <c r="FTP536" s="421"/>
      <c r="FTQ536" s="421"/>
      <c r="FTR536" s="421"/>
      <c r="FTS536" s="421"/>
      <c r="FTT536" s="421"/>
      <c r="FTU536" s="421"/>
      <c r="FTV536" s="421"/>
      <c r="FTW536" s="421"/>
      <c r="FTX536" s="421"/>
      <c r="FTY536" s="421"/>
      <c r="FTZ536" s="421"/>
      <c r="FUA536" s="421"/>
      <c r="FUB536" s="421"/>
      <c r="FUC536" s="421"/>
      <c r="FUD536" s="421"/>
      <c r="FUE536" s="421"/>
      <c r="FUF536" s="421"/>
      <c r="FUG536" s="421"/>
      <c r="FUH536" s="421"/>
      <c r="FUI536" s="421"/>
      <c r="FUJ536" s="421"/>
      <c r="FUK536" s="421"/>
      <c r="FUL536" s="421"/>
      <c r="FUM536" s="421"/>
      <c r="FUN536" s="421"/>
      <c r="FUO536" s="421"/>
      <c r="FUP536" s="421"/>
      <c r="FUQ536" s="421"/>
      <c r="FUR536" s="421"/>
      <c r="FUS536" s="421"/>
      <c r="FUT536" s="421"/>
      <c r="FUU536" s="421"/>
      <c r="FUV536" s="421"/>
      <c r="FUW536" s="421"/>
      <c r="FUX536" s="421"/>
      <c r="FUY536" s="421"/>
      <c r="FUZ536" s="421"/>
      <c r="FVA536" s="421"/>
      <c r="FVB536" s="421"/>
      <c r="FVC536" s="421"/>
      <c r="FVD536" s="421"/>
      <c r="FVE536" s="421"/>
      <c r="FVF536" s="421"/>
      <c r="FVG536" s="421"/>
      <c r="FVH536" s="421"/>
      <c r="FVI536" s="421"/>
      <c r="FVJ536" s="421"/>
      <c r="FVK536" s="421"/>
      <c r="FVL536" s="421"/>
      <c r="FVM536" s="421"/>
      <c r="FVN536" s="421"/>
      <c r="FVO536" s="421"/>
      <c r="FVP536" s="421"/>
      <c r="FVQ536" s="421"/>
      <c r="FVR536" s="421"/>
      <c r="FVS536" s="421"/>
      <c r="FVT536" s="421"/>
      <c r="FVU536" s="421"/>
      <c r="FVV536" s="421"/>
      <c r="FVW536" s="421"/>
      <c r="FVX536" s="421"/>
      <c r="FVY536" s="421"/>
      <c r="FVZ536" s="421"/>
      <c r="FWA536" s="421"/>
      <c r="FWB536" s="421"/>
      <c r="FWC536" s="421"/>
      <c r="FWD536" s="421"/>
      <c r="FWE536" s="421"/>
      <c r="FWF536" s="421"/>
      <c r="FWG536" s="421"/>
      <c r="FWH536" s="421"/>
      <c r="FWI536" s="421"/>
      <c r="FWJ536" s="421"/>
      <c r="FWK536" s="421"/>
      <c r="FWL536" s="421"/>
      <c r="FWM536" s="421"/>
      <c r="FWN536" s="421"/>
      <c r="FWO536" s="421"/>
      <c r="FWP536" s="421"/>
      <c r="FWQ536" s="421"/>
      <c r="FWR536" s="421"/>
      <c r="FWS536" s="421"/>
      <c r="FWT536" s="421"/>
      <c r="FWU536" s="421"/>
      <c r="FWV536" s="421"/>
      <c r="FWW536" s="421"/>
      <c r="FWX536" s="421"/>
      <c r="FWY536" s="421"/>
      <c r="FWZ536" s="421"/>
      <c r="FXA536" s="421"/>
      <c r="FXB536" s="421"/>
      <c r="FXC536" s="421"/>
      <c r="FXD536" s="421"/>
      <c r="FXE536" s="421"/>
      <c r="FXF536" s="421"/>
      <c r="FXG536" s="421"/>
      <c r="FXH536" s="421"/>
      <c r="FXI536" s="421"/>
      <c r="FXJ536" s="421"/>
      <c r="FXK536" s="421"/>
      <c r="FXL536" s="421"/>
      <c r="FXM536" s="421"/>
      <c r="FXN536" s="421"/>
      <c r="FXO536" s="421"/>
      <c r="FXP536" s="421"/>
      <c r="FXQ536" s="421"/>
      <c r="FXR536" s="421"/>
      <c r="FXS536" s="421"/>
      <c r="FXT536" s="421"/>
      <c r="FXU536" s="421"/>
      <c r="FXV536" s="421"/>
      <c r="FXW536" s="421"/>
      <c r="FXX536" s="421"/>
      <c r="FXY536" s="421"/>
      <c r="FXZ536" s="421"/>
      <c r="FYA536" s="421"/>
      <c r="FYB536" s="421"/>
      <c r="FYC536" s="421"/>
      <c r="FYD536" s="421"/>
      <c r="FYE536" s="421"/>
      <c r="FYF536" s="421"/>
      <c r="FYG536" s="421"/>
      <c r="FYH536" s="421"/>
      <c r="FYI536" s="421"/>
      <c r="FYJ536" s="421"/>
      <c r="FYK536" s="421"/>
      <c r="FYL536" s="421"/>
      <c r="FYM536" s="421"/>
      <c r="FYN536" s="421"/>
      <c r="FYO536" s="421"/>
      <c r="FYP536" s="421"/>
      <c r="FYQ536" s="421"/>
      <c r="FYR536" s="421"/>
      <c r="FYS536" s="421"/>
      <c r="FYT536" s="421"/>
      <c r="FYU536" s="421"/>
      <c r="FYV536" s="421"/>
      <c r="FYW536" s="421"/>
      <c r="FYX536" s="421"/>
      <c r="FYY536" s="421"/>
      <c r="FYZ536" s="421"/>
      <c r="FZA536" s="421"/>
      <c r="FZB536" s="421"/>
      <c r="FZC536" s="421"/>
      <c r="FZD536" s="421"/>
      <c r="FZE536" s="421"/>
      <c r="FZF536" s="421"/>
      <c r="FZG536" s="421"/>
      <c r="FZH536" s="421"/>
      <c r="FZI536" s="421"/>
      <c r="FZJ536" s="421"/>
      <c r="FZK536" s="421"/>
      <c r="FZL536" s="421"/>
      <c r="FZM536" s="421"/>
      <c r="FZN536" s="421"/>
      <c r="FZO536" s="421"/>
      <c r="FZP536" s="421"/>
      <c r="FZQ536" s="421"/>
      <c r="FZR536" s="421"/>
      <c r="FZS536" s="421"/>
      <c r="FZT536" s="421"/>
      <c r="FZU536" s="421"/>
      <c r="FZV536" s="421"/>
      <c r="FZW536" s="421"/>
      <c r="FZX536" s="421"/>
      <c r="FZY536" s="421"/>
      <c r="FZZ536" s="421"/>
      <c r="GAA536" s="421"/>
      <c r="GAB536" s="421"/>
      <c r="GAC536" s="421"/>
      <c r="GAD536" s="421"/>
      <c r="GAE536" s="421"/>
      <c r="GAF536" s="421"/>
      <c r="GAG536" s="421"/>
      <c r="GAH536" s="421"/>
      <c r="GAI536" s="421"/>
      <c r="GAJ536" s="421"/>
      <c r="GAK536" s="421"/>
      <c r="GAL536" s="421"/>
      <c r="GAM536" s="421"/>
      <c r="GAN536" s="421"/>
      <c r="GAO536" s="421"/>
      <c r="GAP536" s="421"/>
      <c r="GAQ536" s="421"/>
      <c r="GAR536" s="421"/>
      <c r="GAS536" s="421"/>
      <c r="GAT536" s="421"/>
      <c r="GAU536" s="421"/>
      <c r="GAV536" s="421"/>
      <c r="GAW536" s="421"/>
      <c r="GAX536" s="421"/>
      <c r="GAY536" s="421"/>
      <c r="GAZ536" s="421"/>
      <c r="GBA536" s="421"/>
      <c r="GBB536" s="421"/>
      <c r="GBC536" s="421"/>
      <c r="GBD536" s="421"/>
      <c r="GBE536" s="421"/>
      <c r="GBF536" s="421"/>
      <c r="GBG536" s="421"/>
      <c r="GBH536" s="421"/>
      <c r="GBI536" s="421"/>
      <c r="GBJ536" s="421"/>
      <c r="GBK536" s="421"/>
      <c r="GBL536" s="421"/>
      <c r="GBM536" s="421"/>
      <c r="GBN536" s="421"/>
      <c r="GBO536" s="421"/>
      <c r="GBP536" s="421"/>
      <c r="GBQ536" s="421"/>
      <c r="GBR536" s="421"/>
      <c r="GBS536" s="421"/>
      <c r="GBT536" s="421"/>
      <c r="GBU536" s="421"/>
      <c r="GBV536" s="421"/>
      <c r="GBW536" s="421"/>
      <c r="GBX536" s="421"/>
      <c r="GBY536" s="421"/>
      <c r="GBZ536" s="421"/>
      <c r="GCA536" s="421"/>
      <c r="GCB536" s="421"/>
      <c r="GCC536" s="421"/>
      <c r="GCD536" s="421"/>
      <c r="GCE536" s="421"/>
      <c r="GCF536" s="421"/>
      <c r="GCG536" s="421"/>
      <c r="GCH536" s="421"/>
      <c r="GCI536" s="421"/>
      <c r="GCJ536" s="421"/>
      <c r="GCK536" s="421"/>
      <c r="GCL536" s="421"/>
      <c r="GCM536" s="421"/>
      <c r="GCN536" s="421"/>
      <c r="GCO536" s="421"/>
      <c r="GCP536" s="421"/>
      <c r="GCQ536" s="421"/>
      <c r="GCR536" s="421"/>
      <c r="GCS536" s="421"/>
      <c r="GCT536" s="421"/>
      <c r="GCU536" s="421"/>
      <c r="GCV536" s="421"/>
      <c r="GCW536" s="421"/>
      <c r="GCX536" s="421"/>
      <c r="GCY536" s="421"/>
      <c r="GCZ536" s="421"/>
      <c r="GDA536" s="421"/>
      <c r="GDB536" s="421"/>
      <c r="GDC536" s="421"/>
      <c r="GDD536" s="421"/>
      <c r="GDE536" s="421"/>
      <c r="GDF536" s="421"/>
      <c r="GDG536" s="421"/>
      <c r="GDH536" s="421"/>
      <c r="GDI536" s="421"/>
      <c r="GDJ536" s="421"/>
      <c r="GDK536" s="421"/>
      <c r="GDL536" s="421"/>
      <c r="GDM536" s="421"/>
      <c r="GDN536" s="421"/>
      <c r="GDO536" s="421"/>
      <c r="GDP536" s="421"/>
      <c r="GDQ536" s="421"/>
      <c r="GDR536" s="421"/>
      <c r="GDS536" s="421"/>
      <c r="GDT536" s="421"/>
      <c r="GDU536" s="421"/>
      <c r="GDV536" s="421"/>
      <c r="GDW536" s="421"/>
      <c r="GDX536" s="421"/>
      <c r="GDY536" s="421"/>
      <c r="GDZ536" s="421"/>
      <c r="GEA536" s="421"/>
      <c r="GEB536" s="421"/>
      <c r="GEC536" s="421"/>
      <c r="GED536" s="421"/>
      <c r="GEE536" s="421"/>
      <c r="GEF536" s="421"/>
      <c r="GEG536" s="421"/>
      <c r="GEH536" s="421"/>
      <c r="GEI536" s="421"/>
      <c r="GEJ536" s="421"/>
      <c r="GEK536" s="421"/>
      <c r="GEL536" s="421"/>
      <c r="GEM536" s="421"/>
      <c r="GEN536" s="421"/>
      <c r="GEO536" s="421"/>
      <c r="GEP536" s="421"/>
      <c r="GEQ536" s="421"/>
      <c r="GER536" s="421"/>
      <c r="GES536" s="421"/>
      <c r="GET536" s="421"/>
      <c r="GEU536" s="421"/>
      <c r="GEV536" s="421"/>
      <c r="GEW536" s="421"/>
      <c r="GEX536" s="421"/>
      <c r="GEY536" s="421"/>
      <c r="GEZ536" s="421"/>
      <c r="GFA536" s="421"/>
      <c r="GFB536" s="421"/>
      <c r="GFC536" s="421"/>
      <c r="GFD536" s="421"/>
      <c r="GFE536" s="421"/>
      <c r="GFF536" s="421"/>
      <c r="GFG536" s="421"/>
      <c r="GFH536" s="421"/>
      <c r="GFI536" s="421"/>
      <c r="GFJ536" s="421"/>
      <c r="GFK536" s="421"/>
      <c r="GFL536" s="421"/>
      <c r="GFM536" s="421"/>
      <c r="GFN536" s="421"/>
      <c r="GFO536" s="421"/>
      <c r="GFP536" s="421"/>
      <c r="GFQ536" s="421"/>
      <c r="GFR536" s="421"/>
      <c r="GFS536" s="421"/>
      <c r="GFT536" s="421"/>
      <c r="GFU536" s="421"/>
      <c r="GFV536" s="421"/>
      <c r="GFW536" s="421"/>
      <c r="GFX536" s="421"/>
      <c r="GFY536" s="421"/>
      <c r="GFZ536" s="421"/>
      <c r="GGA536" s="421"/>
      <c r="GGB536" s="421"/>
      <c r="GGC536" s="421"/>
      <c r="GGD536" s="421"/>
      <c r="GGE536" s="421"/>
      <c r="GGF536" s="421"/>
      <c r="GGG536" s="421"/>
      <c r="GGH536" s="421"/>
      <c r="GGI536" s="421"/>
      <c r="GGJ536" s="421"/>
      <c r="GGK536" s="421"/>
      <c r="GGL536" s="421"/>
      <c r="GGM536" s="421"/>
      <c r="GGN536" s="421"/>
      <c r="GGO536" s="421"/>
      <c r="GGP536" s="421"/>
      <c r="GGQ536" s="421"/>
      <c r="GGR536" s="421"/>
      <c r="GGS536" s="421"/>
      <c r="GGT536" s="421"/>
      <c r="GGU536" s="421"/>
      <c r="GGV536" s="421"/>
      <c r="GGW536" s="421"/>
      <c r="GGX536" s="421"/>
      <c r="GGY536" s="421"/>
      <c r="GGZ536" s="421"/>
      <c r="GHA536" s="421"/>
      <c r="GHB536" s="421"/>
      <c r="GHC536" s="421"/>
      <c r="GHD536" s="421"/>
      <c r="GHE536" s="421"/>
      <c r="GHF536" s="421"/>
      <c r="GHG536" s="421"/>
      <c r="GHH536" s="421"/>
      <c r="GHI536" s="421"/>
      <c r="GHJ536" s="421"/>
      <c r="GHK536" s="421"/>
      <c r="GHL536" s="421"/>
      <c r="GHM536" s="421"/>
      <c r="GHN536" s="421"/>
      <c r="GHO536" s="421"/>
      <c r="GHP536" s="421"/>
      <c r="GHQ536" s="421"/>
      <c r="GHR536" s="421"/>
      <c r="GHS536" s="421"/>
      <c r="GHT536" s="421"/>
      <c r="GHU536" s="421"/>
      <c r="GHV536" s="421"/>
      <c r="GHW536" s="421"/>
      <c r="GHX536" s="421"/>
      <c r="GHY536" s="421"/>
      <c r="GHZ536" s="421"/>
      <c r="GIA536" s="421"/>
      <c r="GIB536" s="421"/>
      <c r="GIC536" s="421"/>
      <c r="GID536" s="421"/>
      <c r="GIE536" s="421"/>
      <c r="GIF536" s="421"/>
      <c r="GIG536" s="421"/>
      <c r="GIH536" s="421"/>
      <c r="GII536" s="421"/>
      <c r="GIJ536" s="421"/>
      <c r="GIK536" s="421"/>
      <c r="GIL536" s="421"/>
      <c r="GIM536" s="421"/>
      <c r="GIN536" s="421"/>
      <c r="GIO536" s="421"/>
      <c r="GIP536" s="421"/>
      <c r="GIQ536" s="421"/>
      <c r="GIR536" s="421"/>
      <c r="GIS536" s="421"/>
      <c r="GIT536" s="421"/>
      <c r="GIU536" s="421"/>
      <c r="GIV536" s="421"/>
      <c r="GIW536" s="421"/>
      <c r="GIX536" s="421"/>
      <c r="GIY536" s="421"/>
      <c r="GIZ536" s="421"/>
      <c r="GJA536" s="421"/>
      <c r="GJB536" s="421"/>
      <c r="GJC536" s="421"/>
      <c r="GJD536" s="421"/>
      <c r="GJE536" s="421"/>
      <c r="GJF536" s="421"/>
      <c r="GJG536" s="421"/>
      <c r="GJH536" s="421"/>
      <c r="GJI536" s="421"/>
      <c r="GJJ536" s="421"/>
      <c r="GJK536" s="421"/>
      <c r="GJL536" s="421"/>
      <c r="GJM536" s="421"/>
      <c r="GJN536" s="421"/>
      <c r="GJO536" s="421"/>
      <c r="GJP536" s="421"/>
      <c r="GJQ536" s="421"/>
      <c r="GJR536" s="421"/>
      <c r="GJS536" s="421"/>
      <c r="GJT536" s="421"/>
      <c r="GJU536" s="421"/>
      <c r="GJV536" s="421"/>
      <c r="GJW536" s="421"/>
      <c r="GJX536" s="421"/>
      <c r="GJY536" s="421"/>
      <c r="GJZ536" s="421"/>
      <c r="GKA536" s="421"/>
      <c r="GKB536" s="421"/>
      <c r="GKC536" s="421"/>
      <c r="GKD536" s="421"/>
      <c r="GKE536" s="421"/>
      <c r="GKF536" s="421"/>
      <c r="GKG536" s="421"/>
      <c r="GKH536" s="421"/>
      <c r="GKI536" s="421"/>
      <c r="GKJ536" s="421"/>
      <c r="GKK536" s="421"/>
      <c r="GKL536" s="421"/>
      <c r="GKM536" s="421"/>
      <c r="GKN536" s="421"/>
      <c r="GKO536" s="421"/>
      <c r="GKP536" s="421"/>
      <c r="GKQ536" s="421"/>
      <c r="GKR536" s="421"/>
      <c r="GKS536" s="421"/>
      <c r="GKT536" s="421"/>
      <c r="GKU536" s="421"/>
      <c r="GKV536" s="421"/>
      <c r="GKW536" s="421"/>
      <c r="GKX536" s="421"/>
      <c r="GKY536" s="421"/>
      <c r="GKZ536" s="421"/>
      <c r="GLA536" s="421"/>
      <c r="GLB536" s="421"/>
      <c r="GLC536" s="421"/>
      <c r="GLD536" s="421"/>
      <c r="GLE536" s="421"/>
      <c r="GLF536" s="421"/>
      <c r="GLG536" s="421"/>
      <c r="GLH536" s="421"/>
      <c r="GLI536" s="421"/>
      <c r="GLJ536" s="421"/>
      <c r="GLK536" s="421"/>
      <c r="GLL536" s="421"/>
      <c r="GLM536" s="421"/>
      <c r="GLN536" s="421"/>
      <c r="GLO536" s="421"/>
      <c r="GLP536" s="421"/>
      <c r="GLQ536" s="421"/>
      <c r="GLR536" s="421"/>
      <c r="GLS536" s="421"/>
      <c r="GLT536" s="421"/>
      <c r="GLU536" s="421"/>
      <c r="GLV536" s="421"/>
      <c r="GLW536" s="421"/>
      <c r="GLX536" s="421"/>
      <c r="GLY536" s="421"/>
      <c r="GLZ536" s="421"/>
      <c r="GMA536" s="421"/>
      <c r="GMB536" s="421"/>
      <c r="GMC536" s="421"/>
      <c r="GMD536" s="421"/>
      <c r="GME536" s="421"/>
      <c r="GMF536" s="421"/>
      <c r="GMG536" s="421"/>
      <c r="GMH536" s="421"/>
      <c r="GMI536" s="421"/>
      <c r="GMJ536" s="421"/>
      <c r="GMK536" s="421"/>
      <c r="GML536" s="421"/>
      <c r="GMM536" s="421"/>
      <c r="GMN536" s="421"/>
      <c r="GMO536" s="421"/>
      <c r="GMP536" s="421"/>
      <c r="GMQ536" s="421"/>
      <c r="GMR536" s="421"/>
      <c r="GMS536" s="421"/>
      <c r="GMT536" s="421"/>
      <c r="GMU536" s="421"/>
      <c r="GMV536" s="421"/>
      <c r="GMW536" s="421"/>
      <c r="GMX536" s="421"/>
      <c r="GMY536" s="421"/>
      <c r="GMZ536" s="421"/>
      <c r="GNA536" s="421"/>
      <c r="GNB536" s="421"/>
      <c r="GNC536" s="421"/>
      <c r="GND536" s="421"/>
      <c r="GNE536" s="421"/>
      <c r="GNF536" s="421"/>
      <c r="GNG536" s="421"/>
      <c r="GNH536" s="421"/>
      <c r="GNI536" s="421"/>
      <c r="GNJ536" s="421"/>
      <c r="GNK536" s="421"/>
      <c r="GNL536" s="421"/>
      <c r="GNM536" s="421"/>
      <c r="GNN536" s="421"/>
      <c r="GNO536" s="421"/>
      <c r="GNP536" s="421"/>
      <c r="GNQ536" s="421"/>
      <c r="GNR536" s="421"/>
      <c r="GNS536" s="421"/>
      <c r="GNT536" s="421"/>
      <c r="GNU536" s="421"/>
      <c r="GNV536" s="421"/>
      <c r="GNW536" s="421"/>
      <c r="GNX536" s="421"/>
      <c r="GNY536" s="421"/>
      <c r="GNZ536" s="421"/>
      <c r="GOA536" s="421"/>
      <c r="GOB536" s="421"/>
      <c r="GOC536" s="421"/>
      <c r="GOD536" s="421"/>
      <c r="GOE536" s="421"/>
      <c r="GOF536" s="421"/>
      <c r="GOG536" s="421"/>
      <c r="GOH536" s="421"/>
      <c r="GOI536" s="421"/>
      <c r="GOJ536" s="421"/>
      <c r="GOK536" s="421"/>
      <c r="GOL536" s="421"/>
      <c r="GOM536" s="421"/>
      <c r="GON536" s="421"/>
      <c r="GOO536" s="421"/>
      <c r="GOP536" s="421"/>
      <c r="GOQ536" s="421"/>
      <c r="GOR536" s="421"/>
      <c r="GOS536" s="421"/>
      <c r="GOT536" s="421"/>
      <c r="GOU536" s="421"/>
      <c r="GOV536" s="421"/>
      <c r="GOW536" s="421"/>
      <c r="GOX536" s="421"/>
      <c r="GOY536" s="421"/>
      <c r="GOZ536" s="421"/>
      <c r="GPA536" s="421"/>
      <c r="GPB536" s="421"/>
      <c r="GPC536" s="421"/>
      <c r="GPD536" s="421"/>
      <c r="GPE536" s="421"/>
      <c r="GPF536" s="421"/>
      <c r="GPG536" s="421"/>
      <c r="GPH536" s="421"/>
      <c r="GPI536" s="421"/>
      <c r="GPJ536" s="421"/>
      <c r="GPK536" s="421"/>
      <c r="GPL536" s="421"/>
      <c r="GPM536" s="421"/>
      <c r="GPN536" s="421"/>
      <c r="GPO536" s="421"/>
      <c r="GPP536" s="421"/>
      <c r="GPQ536" s="421"/>
      <c r="GPR536" s="421"/>
      <c r="GPS536" s="421"/>
      <c r="GPT536" s="421"/>
      <c r="GPU536" s="421"/>
      <c r="GPV536" s="421"/>
      <c r="GPW536" s="421"/>
      <c r="GPX536" s="421"/>
      <c r="GPY536" s="421"/>
      <c r="GPZ536" s="421"/>
      <c r="GQA536" s="421"/>
      <c r="GQB536" s="421"/>
      <c r="GQC536" s="421"/>
      <c r="GQD536" s="421"/>
      <c r="GQE536" s="421"/>
      <c r="GQF536" s="421"/>
      <c r="GQG536" s="421"/>
      <c r="GQH536" s="421"/>
      <c r="GQI536" s="421"/>
      <c r="GQJ536" s="421"/>
      <c r="GQK536" s="421"/>
      <c r="GQL536" s="421"/>
      <c r="GQM536" s="421"/>
      <c r="GQN536" s="421"/>
      <c r="GQO536" s="421"/>
      <c r="GQP536" s="421"/>
      <c r="GQQ536" s="421"/>
      <c r="GQR536" s="421"/>
      <c r="GQS536" s="421"/>
      <c r="GQT536" s="421"/>
      <c r="GQU536" s="421"/>
      <c r="GQV536" s="421"/>
      <c r="GQW536" s="421"/>
      <c r="GQX536" s="421"/>
      <c r="GQY536" s="421"/>
      <c r="GQZ536" s="421"/>
      <c r="GRA536" s="421"/>
      <c r="GRB536" s="421"/>
      <c r="GRC536" s="421"/>
      <c r="GRD536" s="421"/>
      <c r="GRE536" s="421"/>
      <c r="GRF536" s="421"/>
      <c r="GRG536" s="421"/>
      <c r="GRH536" s="421"/>
      <c r="GRI536" s="421"/>
      <c r="GRJ536" s="421"/>
      <c r="GRK536" s="421"/>
      <c r="GRL536" s="421"/>
      <c r="GRM536" s="421"/>
      <c r="GRN536" s="421"/>
      <c r="GRO536" s="421"/>
      <c r="GRP536" s="421"/>
      <c r="GRQ536" s="421"/>
      <c r="GRR536" s="421"/>
      <c r="GRS536" s="421"/>
      <c r="GRT536" s="421"/>
      <c r="GRU536" s="421"/>
      <c r="GRV536" s="421"/>
      <c r="GRW536" s="421"/>
      <c r="GRX536" s="421"/>
      <c r="GRY536" s="421"/>
      <c r="GRZ536" s="421"/>
      <c r="GSA536" s="421"/>
      <c r="GSB536" s="421"/>
      <c r="GSC536" s="421"/>
      <c r="GSD536" s="421"/>
      <c r="GSE536" s="421"/>
      <c r="GSF536" s="421"/>
      <c r="GSG536" s="421"/>
      <c r="GSH536" s="421"/>
      <c r="GSI536" s="421"/>
      <c r="GSJ536" s="421"/>
      <c r="GSK536" s="421"/>
      <c r="GSL536" s="421"/>
      <c r="GSM536" s="421"/>
      <c r="GSN536" s="421"/>
      <c r="GSO536" s="421"/>
      <c r="GSP536" s="421"/>
      <c r="GSQ536" s="421"/>
      <c r="GSR536" s="421"/>
      <c r="GSS536" s="421"/>
      <c r="GST536" s="421"/>
      <c r="GSU536" s="421"/>
      <c r="GSV536" s="421"/>
      <c r="GSW536" s="421"/>
      <c r="GSX536" s="421"/>
      <c r="GSY536" s="421"/>
      <c r="GSZ536" s="421"/>
      <c r="GTA536" s="421"/>
      <c r="GTB536" s="421"/>
      <c r="GTC536" s="421"/>
      <c r="GTD536" s="421"/>
      <c r="GTE536" s="421"/>
      <c r="GTF536" s="421"/>
      <c r="GTG536" s="421"/>
      <c r="GTH536" s="421"/>
      <c r="GTI536" s="421"/>
      <c r="GTJ536" s="421"/>
      <c r="GTK536" s="421"/>
      <c r="GTL536" s="421"/>
      <c r="GTM536" s="421"/>
      <c r="GTN536" s="421"/>
      <c r="GTO536" s="421"/>
      <c r="GTP536" s="421"/>
      <c r="GTQ536" s="421"/>
      <c r="GTR536" s="421"/>
      <c r="GTS536" s="421"/>
      <c r="GTT536" s="421"/>
      <c r="GTU536" s="421"/>
      <c r="GTV536" s="421"/>
      <c r="GTW536" s="421"/>
      <c r="GTX536" s="421"/>
      <c r="GTY536" s="421"/>
      <c r="GTZ536" s="421"/>
      <c r="GUA536" s="421"/>
      <c r="GUB536" s="421"/>
      <c r="GUC536" s="421"/>
      <c r="GUD536" s="421"/>
      <c r="GUE536" s="421"/>
      <c r="GUF536" s="421"/>
      <c r="GUG536" s="421"/>
      <c r="GUH536" s="421"/>
      <c r="GUI536" s="421"/>
      <c r="GUJ536" s="421"/>
      <c r="GUK536" s="421"/>
      <c r="GUL536" s="421"/>
      <c r="GUM536" s="421"/>
      <c r="GUN536" s="421"/>
      <c r="GUO536" s="421"/>
      <c r="GUP536" s="421"/>
      <c r="GUQ536" s="421"/>
      <c r="GUR536" s="421"/>
      <c r="GUS536" s="421"/>
      <c r="GUT536" s="421"/>
      <c r="GUU536" s="421"/>
      <c r="GUV536" s="421"/>
      <c r="GUW536" s="421"/>
      <c r="GUX536" s="421"/>
      <c r="GUY536" s="421"/>
      <c r="GUZ536" s="421"/>
      <c r="GVA536" s="421"/>
      <c r="GVB536" s="421"/>
      <c r="GVC536" s="421"/>
      <c r="GVD536" s="421"/>
      <c r="GVE536" s="421"/>
      <c r="GVF536" s="421"/>
      <c r="GVG536" s="421"/>
      <c r="GVH536" s="421"/>
      <c r="GVI536" s="421"/>
      <c r="GVJ536" s="421"/>
      <c r="GVK536" s="421"/>
      <c r="GVL536" s="421"/>
      <c r="GVM536" s="421"/>
      <c r="GVN536" s="421"/>
      <c r="GVO536" s="421"/>
      <c r="GVP536" s="421"/>
      <c r="GVQ536" s="421"/>
      <c r="GVR536" s="421"/>
      <c r="GVS536" s="421"/>
      <c r="GVT536" s="421"/>
      <c r="GVU536" s="421"/>
      <c r="GVV536" s="421"/>
      <c r="GVW536" s="421"/>
      <c r="GVX536" s="421"/>
      <c r="GVY536" s="421"/>
      <c r="GVZ536" s="421"/>
      <c r="GWA536" s="421"/>
      <c r="GWB536" s="421"/>
      <c r="GWC536" s="421"/>
      <c r="GWD536" s="421"/>
      <c r="GWE536" s="421"/>
      <c r="GWF536" s="421"/>
      <c r="GWG536" s="421"/>
      <c r="GWH536" s="421"/>
      <c r="GWI536" s="421"/>
      <c r="GWJ536" s="421"/>
      <c r="GWK536" s="421"/>
      <c r="GWL536" s="421"/>
      <c r="GWM536" s="421"/>
      <c r="GWN536" s="421"/>
      <c r="GWO536" s="421"/>
      <c r="GWP536" s="421"/>
      <c r="GWQ536" s="421"/>
      <c r="GWR536" s="421"/>
      <c r="GWS536" s="421"/>
      <c r="GWT536" s="421"/>
      <c r="GWU536" s="421"/>
      <c r="GWV536" s="421"/>
      <c r="GWW536" s="421"/>
      <c r="GWX536" s="421"/>
      <c r="GWY536" s="421"/>
      <c r="GWZ536" s="421"/>
      <c r="GXA536" s="421"/>
      <c r="GXB536" s="421"/>
      <c r="GXC536" s="421"/>
      <c r="GXD536" s="421"/>
      <c r="GXE536" s="421"/>
      <c r="GXF536" s="421"/>
      <c r="GXG536" s="421"/>
      <c r="GXH536" s="421"/>
      <c r="GXI536" s="421"/>
      <c r="GXJ536" s="421"/>
      <c r="GXK536" s="421"/>
      <c r="GXL536" s="421"/>
      <c r="GXM536" s="421"/>
      <c r="GXN536" s="421"/>
      <c r="GXO536" s="421"/>
      <c r="GXP536" s="421"/>
      <c r="GXQ536" s="421"/>
      <c r="GXR536" s="421"/>
      <c r="GXS536" s="421"/>
      <c r="GXT536" s="421"/>
      <c r="GXU536" s="421"/>
      <c r="GXV536" s="421"/>
      <c r="GXW536" s="421"/>
      <c r="GXX536" s="421"/>
      <c r="GXY536" s="421"/>
      <c r="GXZ536" s="421"/>
      <c r="GYA536" s="421"/>
      <c r="GYB536" s="421"/>
      <c r="GYC536" s="421"/>
      <c r="GYD536" s="421"/>
      <c r="GYE536" s="421"/>
      <c r="GYF536" s="421"/>
      <c r="GYG536" s="421"/>
      <c r="GYH536" s="421"/>
      <c r="GYI536" s="421"/>
      <c r="GYJ536" s="421"/>
      <c r="GYK536" s="421"/>
      <c r="GYL536" s="421"/>
      <c r="GYM536" s="421"/>
      <c r="GYN536" s="421"/>
      <c r="GYO536" s="421"/>
      <c r="GYP536" s="421"/>
      <c r="GYQ536" s="421"/>
      <c r="GYR536" s="421"/>
      <c r="GYS536" s="421"/>
      <c r="GYT536" s="421"/>
      <c r="GYU536" s="421"/>
      <c r="GYV536" s="421"/>
      <c r="GYW536" s="421"/>
      <c r="GYX536" s="421"/>
      <c r="GYY536" s="421"/>
      <c r="GYZ536" s="421"/>
      <c r="GZA536" s="421"/>
      <c r="GZB536" s="421"/>
      <c r="GZC536" s="421"/>
      <c r="GZD536" s="421"/>
      <c r="GZE536" s="421"/>
      <c r="GZF536" s="421"/>
      <c r="GZG536" s="421"/>
      <c r="GZH536" s="421"/>
      <c r="GZI536" s="421"/>
      <c r="GZJ536" s="421"/>
      <c r="GZK536" s="421"/>
      <c r="GZL536" s="421"/>
      <c r="GZM536" s="421"/>
      <c r="GZN536" s="421"/>
      <c r="GZO536" s="421"/>
      <c r="GZP536" s="421"/>
      <c r="GZQ536" s="421"/>
      <c r="GZR536" s="421"/>
      <c r="GZS536" s="421"/>
      <c r="GZT536" s="421"/>
      <c r="GZU536" s="421"/>
      <c r="GZV536" s="421"/>
      <c r="GZW536" s="421"/>
      <c r="GZX536" s="421"/>
      <c r="GZY536" s="421"/>
      <c r="GZZ536" s="421"/>
      <c r="HAA536" s="421"/>
      <c r="HAB536" s="421"/>
      <c r="HAC536" s="421"/>
      <c r="HAD536" s="421"/>
      <c r="HAE536" s="421"/>
      <c r="HAF536" s="421"/>
      <c r="HAG536" s="421"/>
      <c r="HAH536" s="421"/>
      <c r="HAI536" s="421"/>
      <c r="HAJ536" s="421"/>
      <c r="HAK536" s="421"/>
      <c r="HAL536" s="421"/>
      <c r="HAM536" s="421"/>
      <c r="HAN536" s="421"/>
      <c r="HAO536" s="421"/>
      <c r="HAP536" s="421"/>
      <c r="HAQ536" s="421"/>
      <c r="HAR536" s="421"/>
      <c r="HAS536" s="421"/>
      <c r="HAT536" s="421"/>
      <c r="HAU536" s="421"/>
      <c r="HAV536" s="421"/>
      <c r="HAW536" s="421"/>
      <c r="HAX536" s="421"/>
      <c r="HAY536" s="421"/>
      <c r="HAZ536" s="421"/>
      <c r="HBA536" s="421"/>
      <c r="HBB536" s="421"/>
      <c r="HBC536" s="421"/>
      <c r="HBD536" s="421"/>
      <c r="HBE536" s="421"/>
      <c r="HBF536" s="421"/>
      <c r="HBG536" s="421"/>
      <c r="HBH536" s="421"/>
      <c r="HBI536" s="421"/>
      <c r="HBJ536" s="421"/>
      <c r="HBK536" s="421"/>
      <c r="HBL536" s="421"/>
      <c r="HBM536" s="421"/>
      <c r="HBN536" s="421"/>
      <c r="HBO536" s="421"/>
      <c r="HBP536" s="421"/>
      <c r="HBQ536" s="421"/>
      <c r="HBR536" s="421"/>
      <c r="HBS536" s="421"/>
      <c r="HBT536" s="421"/>
      <c r="HBU536" s="421"/>
      <c r="HBV536" s="421"/>
      <c r="HBW536" s="421"/>
      <c r="HBX536" s="421"/>
      <c r="HBY536" s="421"/>
      <c r="HBZ536" s="421"/>
      <c r="HCA536" s="421"/>
      <c r="HCB536" s="421"/>
      <c r="HCC536" s="421"/>
      <c r="HCD536" s="421"/>
      <c r="HCE536" s="421"/>
      <c r="HCF536" s="421"/>
      <c r="HCG536" s="421"/>
      <c r="HCH536" s="421"/>
      <c r="HCI536" s="421"/>
      <c r="HCJ536" s="421"/>
      <c r="HCK536" s="421"/>
      <c r="HCL536" s="421"/>
      <c r="HCM536" s="421"/>
      <c r="HCN536" s="421"/>
      <c r="HCO536" s="421"/>
      <c r="HCP536" s="421"/>
      <c r="HCQ536" s="421"/>
      <c r="HCR536" s="421"/>
      <c r="HCS536" s="421"/>
      <c r="HCT536" s="421"/>
      <c r="HCU536" s="421"/>
      <c r="HCV536" s="421"/>
      <c r="HCW536" s="421"/>
      <c r="HCX536" s="421"/>
      <c r="HCY536" s="421"/>
      <c r="HCZ536" s="421"/>
      <c r="HDA536" s="421"/>
      <c r="HDB536" s="421"/>
      <c r="HDC536" s="421"/>
      <c r="HDD536" s="421"/>
      <c r="HDE536" s="421"/>
      <c r="HDF536" s="421"/>
      <c r="HDG536" s="421"/>
      <c r="HDH536" s="421"/>
      <c r="HDI536" s="421"/>
      <c r="HDJ536" s="421"/>
      <c r="HDK536" s="421"/>
      <c r="HDL536" s="421"/>
      <c r="HDM536" s="421"/>
      <c r="HDN536" s="421"/>
      <c r="HDO536" s="421"/>
      <c r="HDP536" s="421"/>
      <c r="HDQ536" s="421"/>
      <c r="HDR536" s="421"/>
      <c r="HDS536" s="421"/>
      <c r="HDT536" s="421"/>
      <c r="HDU536" s="421"/>
      <c r="HDV536" s="421"/>
      <c r="HDW536" s="421"/>
      <c r="HDX536" s="421"/>
      <c r="HDY536" s="421"/>
      <c r="HDZ536" s="421"/>
      <c r="HEA536" s="421"/>
      <c r="HEB536" s="421"/>
      <c r="HEC536" s="421"/>
      <c r="HED536" s="421"/>
      <c r="HEE536" s="421"/>
      <c r="HEF536" s="421"/>
      <c r="HEG536" s="421"/>
      <c r="HEH536" s="421"/>
      <c r="HEI536" s="421"/>
      <c r="HEJ536" s="421"/>
      <c r="HEK536" s="421"/>
      <c r="HEL536" s="421"/>
      <c r="HEM536" s="421"/>
      <c r="HEN536" s="421"/>
      <c r="HEO536" s="421"/>
      <c r="HEP536" s="421"/>
      <c r="HEQ536" s="421"/>
      <c r="HER536" s="421"/>
      <c r="HES536" s="421"/>
      <c r="HET536" s="421"/>
      <c r="HEU536" s="421"/>
      <c r="HEV536" s="421"/>
      <c r="HEW536" s="421"/>
      <c r="HEX536" s="421"/>
      <c r="HEY536" s="421"/>
      <c r="HEZ536" s="421"/>
      <c r="HFA536" s="421"/>
      <c r="HFB536" s="421"/>
      <c r="HFC536" s="421"/>
      <c r="HFD536" s="421"/>
      <c r="HFE536" s="421"/>
      <c r="HFF536" s="421"/>
      <c r="HFG536" s="421"/>
      <c r="HFH536" s="421"/>
      <c r="HFI536" s="421"/>
      <c r="HFJ536" s="421"/>
      <c r="HFK536" s="421"/>
      <c r="HFL536" s="421"/>
      <c r="HFM536" s="421"/>
      <c r="HFN536" s="421"/>
      <c r="HFO536" s="421"/>
      <c r="HFP536" s="421"/>
      <c r="HFQ536" s="421"/>
      <c r="HFR536" s="421"/>
      <c r="HFS536" s="421"/>
      <c r="HFT536" s="421"/>
      <c r="HFU536" s="421"/>
      <c r="HFV536" s="421"/>
      <c r="HFW536" s="421"/>
      <c r="HFX536" s="421"/>
      <c r="HFY536" s="421"/>
      <c r="HFZ536" s="421"/>
      <c r="HGA536" s="421"/>
      <c r="HGB536" s="421"/>
      <c r="HGC536" s="421"/>
      <c r="HGD536" s="421"/>
      <c r="HGE536" s="421"/>
      <c r="HGF536" s="421"/>
      <c r="HGG536" s="421"/>
      <c r="HGH536" s="421"/>
      <c r="HGI536" s="421"/>
      <c r="HGJ536" s="421"/>
      <c r="HGK536" s="421"/>
      <c r="HGL536" s="421"/>
      <c r="HGM536" s="421"/>
      <c r="HGN536" s="421"/>
      <c r="HGO536" s="421"/>
      <c r="HGP536" s="421"/>
      <c r="HGQ536" s="421"/>
      <c r="HGR536" s="421"/>
      <c r="HGS536" s="421"/>
      <c r="HGT536" s="421"/>
      <c r="HGU536" s="421"/>
      <c r="HGV536" s="421"/>
      <c r="HGW536" s="421"/>
      <c r="HGX536" s="421"/>
      <c r="HGY536" s="421"/>
      <c r="HGZ536" s="421"/>
      <c r="HHA536" s="421"/>
      <c r="HHB536" s="421"/>
      <c r="HHC536" s="421"/>
      <c r="HHD536" s="421"/>
      <c r="HHE536" s="421"/>
      <c r="HHF536" s="421"/>
      <c r="HHG536" s="421"/>
      <c r="HHH536" s="421"/>
      <c r="HHI536" s="421"/>
      <c r="HHJ536" s="421"/>
      <c r="HHK536" s="421"/>
      <c r="HHL536" s="421"/>
      <c r="HHM536" s="421"/>
      <c r="HHN536" s="421"/>
      <c r="HHO536" s="421"/>
      <c r="HHP536" s="421"/>
      <c r="HHQ536" s="421"/>
      <c r="HHR536" s="421"/>
      <c r="HHS536" s="421"/>
      <c r="HHT536" s="421"/>
      <c r="HHU536" s="421"/>
      <c r="HHV536" s="421"/>
      <c r="HHW536" s="421"/>
      <c r="HHX536" s="421"/>
      <c r="HHY536" s="421"/>
      <c r="HHZ536" s="421"/>
      <c r="HIA536" s="421"/>
      <c r="HIB536" s="421"/>
      <c r="HIC536" s="421"/>
      <c r="HID536" s="421"/>
      <c r="HIE536" s="421"/>
      <c r="HIF536" s="421"/>
      <c r="HIG536" s="421"/>
      <c r="HIH536" s="421"/>
      <c r="HII536" s="421"/>
      <c r="HIJ536" s="421"/>
      <c r="HIK536" s="421"/>
      <c r="HIL536" s="421"/>
      <c r="HIM536" s="421"/>
      <c r="HIN536" s="421"/>
      <c r="HIO536" s="421"/>
      <c r="HIP536" s="421"/>
      <c r="HIQ536" s="421"/>
      <c r="HIR536" s="421"/>
      <c r="HIS536" s="421"/>
      <c r="HIT536" s="421"/>
      <c r="HIU536" s="421"/>
      <c r="HIV536" s="421"/>
      <c r="HIW536" s="421"/>
      <c r="HIX536" s="421"/>
      <c r="HIY536" s="421"/>
      <c r="HIZ536" s="421"/>
      <c r="HJA536" s="421"/>
      <c r="HJB536" s="421"/>
      <c r="HJC536" s="421"/>
      <c r="HJD536" s="421"/>
      <c r="HJE536" s="421"/>
      <c r="HJF536" s="421"/>
      <c r="HJG536" s="421"/>
      <c r="HJH536" s="421"/>
      <c r="HJI536" s="421"/>
      <c r="HJJ536" s="421"/>
      <c r="HJK536" s="421"/>
      <c r="HJL536" s="421"/>
      <c r="HJM536" s="421"/>
      <c r="HJN536" s="421"/>
      <c r="HJO536" s="421"/>
      <c r="HJP536" s="421"/>
      <c r="HJQ536" s="421"/>
      <c r="HJR536" s="421"/>
      <c r="HJS536" s="421"/>
      <c r="HJT536" s="421"/>
      <c r="HJU536" s="421"/>
      <c r="HJV536" s="421"/>
      <c r="HJW536" s="421"/>
      <c r="HJX536" s="421"/>
      <c r="HJY536" s="421"/>
      <c r="HJZ536" s="421"/>
      <c r="HKA536" s="421"/>
      <c r="HKB536" s="421"/>
      <c r="HKC536" s="421"/>
      <c r="HKD536" s="421"/>
      <c r="HKE536" s="421"/>
      <c r="HKF536" s="421"/>
      <c r="HKG536" s="421"/>
      <c r="HKH536" s="421"/>
      <c r="HKI536" s="421"/>
      <c r="HKJ536" s="421"/>
      <c r="HKK536" s="421"/>
      <c r="HKL536" s="421"/>
      <c r="HKM536" s="421"/>
      <c r="HKN536" s="421"/>
      <c r="HKO536" s="421"/>
      <c r="HKP536" s="421"/>
      <c r="HKQ536" s="421"/>
      <c r="HKR536" s="421"/>
      <c r="HKS536" s="421"/>
      <c r="HKT536" s="421"/>
      <c r="HKU536" s="421"/>
      <c r="HKV536" s="421"/>
      <c r="HKW536" s="421"/>
      <c r="HKX536" s="421"/>
      <c r="HKY536" s="421"/>
      <c r="HKZ536" s="421"/>
      <c r="HLA536" s="421"/>
      <c r="HLB536" s="421"/>
      <c r="HLC536" s="421"/>
      <c r="HLD536" s="421"/>
      <c r="HLE536" s="421"/>
      <c r="HLF536" s="421"/>
      <c r="HLG536" s="421"/>
      <c r="HLH536" s="421"/>
      <c r="HLI536" s="421"/>
      <c r="HLJ536" s="421"/>
      <c r="HLK536" s="421"/>
      <c r="HLL536" s="421"/>
      <c r="HLM536" s="421"/>
      <c r="HLN536" s="421"/>
      <c r="HLO536" s="421"/>
      <c r="HLP536" s="421"/>
      <c r="HLQ536" s="421"/>
      <c r="HLR536" s="421"/>
      <c r="HLS536" s="421"/>
      <c r="HLT536" s="421"/>
      <c r="HLU536" s="421"/>
      <c r="HLV536" s="421"/>
      <c r="HLW536" s="421"/>
      <c r="HLX536" s="421"/>
      <c r="HLY536" s="421"/>
      <c r="HLZ536" s="421"/>
      <c r="HMA536" s="421"/>
      <c r="HMB536" s="421"/>
      <c r="HMC536" s="421"/>
      <c r="HMD536" s="421"/>
      <c r="HME536" s="421"/>
      <c r="HMF536" s="421"/>
      <c r="HMG536" s="421"/>
      <c r="HMH536" s="421"/>
      <c r="HMI536" s="421"/>
      <c r="HMJ536" s="421"/>
      <c r="HMK536" s="421"/>
      <c r="HML536" s="421"/>
      <c r="HMM536" s="421"/>
      <c r="HMN536" s="421"/>
      <c r="HMO536" s="421"/>
      <c r="HMP536" s="421"/>
      <c r="HMQ536" s="421"/>
      <c r="HMR536" s="421"/>
      <c r="HMS536" s="421"/>
      <c r="HMT536" s="421"/>
      <c r="HMU536" s="421"/>
      <c r="HMV536" s="421"/>
      <c r="HMW536" s="421"/>
      <c r="HMX536" s="421"/>
      <c r="HMY536" s="421"/>
      <c r="HMZ536" s="421"/>
      <c r="HNA536" s="421"/>
      <c r="HNB536" s="421"/>
      <c r="HNC536" s="421"/>
      <c r="HND536" s="421"/>
      <c r="HNE536" s="421"/>
      <c r="HNF536" s="421"/>
      <c r="HNG536" s="421"/>
      <c r="HNH536" s="421"/>
      <c r="HNI536" s="421"/>
      <c r="HNJ536" s="421"/>
      <c r="HNK536" s="421"/>
      <c r="HNL536" s="421"/>
      <c r="HNM536" s="421"/>
      <c r="HNN536" s="421"/>
      <c r="HNO536" s="421"/>
      <c r="HNP536" s="421"/>
      <c r="HNQ536" s="421"/>
      <c r="HNR536" s="421"/>
      <c r="HNS536" s="421"/>
      <c r="HNT536" s="421"/>
      <c r="HNU536" s="421"/>
      <c r="HNV536" s="421"/>
      <c r="HNW536" s="421"/>
      <c r="HNX536" s="421"/>
      <c r="HNY536" s="421"/>
      <c r="HNZ536" s="421"/>
      <c r="HOA536" s="421"/>
      <c r="HOB536" s="421"/>
      <c r="HOC536" s="421"/>
      <c r="HOD536" s="421"/>
      <c r="HOE536" s="421"/>
      <c r="HOF536" s="421"/>
      <c r="HOG536" s="421"/>
      <c r="HOH536" s="421"/>
      <c r="HOI536" s="421"/>
      <c r="HOJ536" s="421"/>
      <c r="HOK536" s="421"/>
      <c r="HOL536" s="421"/>
      <c r="HOM536" s="421"/>
      <c r="HON536" s="421"/>
      <c r="HOO536" s="421"/>
      <c r="HOP536" s="421"/>
      <c r="HOQ536" s="421"/>
      <c r="HOR536" s="421"/>
      <c r="HOS536" s="421"/>
      <c r="HOT536" s="421"/>
      <c r="HOU536" s="421"/>
      <c r="HOV536" s="421"/>
      <c r="HOW536" s="421"/>
      <c r="HOX536" s="421"/>
      <c r="HOY536" s="421"/>
      <c r="HOZ536" s="421"/>
      <c r="HPA536" s="421"/>
      <c r="HPB536" s="421"/>
      <c r="HPC536" s="421"/>
      <c r="HPD536" s="421"/>
      <c r="HPE536" s="421"/>
      <c r="HPF536" s="421"/>
      <c r="HPG536" s="421"/>
      <c r="HPH536" s="421"/>
      <c r="HPI536" s="421"/>
      <c r="HPJ536" s="421"/>
      <c r="HPK536" s="421"/>
      <c r="HPL536" s="421"/>
      <c r="HPM536" s="421"/>
      <c r="HPN536" s="421"/>
      <c r="HPO536" s="421"/>
      <c r="HPP536" s="421"/>
      <c r="HPQ536" s="421"/>
      <c r="HPR536" s="421"/>
      <c r="HPS536" s="421"/>
      <c r="HPT536" s="421"/>
      <c r="HPU536" s="421"/>
      <c r="HPV536" s="421"/>
      <c r="HPW536" s="421"/>
      <c r="HPX536" s="421"/>
      <c r="HPY536" s="421"/>
      <c r="HPZ536" s="421"/>
      <c r="HQA536" s="421"/>
      <c r="HQB536" s="421"/>
      <c r="HQC536" s="421"/>
      <c r="HQD536" s="421"/>
      <c r="HQE536" s="421"/>
      <c r="HQF536" s="421"/>
      <c r="HQG536" s="421"/>
      <c r="HQH536" s="421"/>
      <c r="HQI536" s="421"/>
      <c r="HQJ536" s="421"/>
      <c r="HQK536" s="421"/>
      <c r="HQL536" s="421"/>
      <c r="HQM536" s="421"/>
      <c r="HQN536" s="421"/>
      <c r="HQO536" s="421"/>
      <c r="HQP536" s="421"/>
      <c r="HQQ536" s="421"/>
      <c r="HQR536" s="421"/>
      <c r="HQS536" s="421"/>
      <c r="HQT536" s="421"/>
      <c r="HQU536" s="421"/>
      <c r="HQV536" s="421"/>
      <c r="HQW536" s="421"/>
      <c r="HQX536" s="421"/>
      <c r="HQY536" s="421"/>
      <c r="HQZ536" s="421"/>
      <c r="HRA536" s="421"/>
      <c r="HRB536" s="421"/>
      <c r="HRC536" s="421"/>
      <c r="HRD536" s="421"/>
      <c r="HRE536" s="421"/>
      <c r="HRF536" s="421"/>
      <c r="HRG536" s="421"/>
      <c r="HRH536" s="421"/>
      <c r="HRI536" s="421"/>
      <c r="HRJ536" s="421"/>
      <c r="HRK536" s="421"/>
      <c r="HRL536" s="421"/>
      <c r="HRM536" s="421"/>
      <c r="HRN536" s="421"/>
      <c r="HRO536" s="421"/>
      <c r="HRP536" s="421"/>
      <c r="HRQ536" s="421"/>
      <c r="HRR536" s="421"/>
      <c r="HRS536" s="421"/>
      <c r="HRT536" s="421"/>
      <c r="HRU536" s="421"/>
      <c r="HRV536" s="421"/>
      <c r="HRW536" s="421"/>
      <c r="HRX536" s="421"/>
      <c r="HRY536" s="421"/>
      <c r="HRZ536" s="421"/>
      <c r="HSA536" s="421"/>
      <c r="HSB536" s="421"/>
      <c r="HSC536" s="421"/>
      <c r="HSD536" s="421"/>
      <c r="HSE536" s="421"/>
      <c r="HSF536" s="421"/>
      <c r="HSG536" s="421"/>
      <c r="HSH536" s="421"/>
      <c r="HSI536" s="421"/>
      <c r="HSJ536" s="421"/>
      <c r="HSK536" s="421"/>
      <c r="HSL536" s="421"/>
      <c r="HSM536" s="421"/>
      <c r="HSN536" s="421"/>
      <c r="HSO536" s="421"/>
      <c r="HSP536" s="421"/>
      <c r="HSQ536" s="421"/>
      <c r="HSR536" s="421"/>
      <c r="HSS536" s="421"/>
      <c r="HST536" s="421"/>
      <c r="HSU536" s="421"/>
      <c r="HSV536" s="421"/>
      <c r="HSW536" s="421"/>
      <c r="HSX536" s="421"/>
      <c r="HSY536" s="421"/>
      <c r="HSZ536" s="421"/>
      <c r="HTA536" s="421"/>
      <c r="HTB536" s="421"/>
      <c r="HTC536" s="421"/>
      <c r="HTD536" s="421"/>
      <c r="HTE536" s="421"/>
      <c r="HTF536" s="421"/>
      <c r="HTG536" s="421"/>
      <c r="HTH536" s="421"/>
      <c r="HTI536" s="421"/>
      <c r="HTJ536" s="421"/>
      <c r="HTK536" s="421"/>
      <c r="HTL536" s="421"/>
      <c r="HTM536" s="421"/>
      <c r="HTN536" s="421"/>
      <c r="HTO536" s="421"/>
      <c r="HTP536" s="421"/>
      <c r="HTQ536" s="421"/>
      <c r="HTR536" s="421"/>
      <c r="HTS536" s="421"/>
      <c r="HTT536" s="421"/>
      <c r="HTU536" s="421"/>
      <c r="HTV536" s="421"/>
      <c r="HTW536" s="421"/>
      <c r="HTX536" s="421"/>
      <c r="HTY536" s="421"/>
      <c r="HTZ536" s="421"/>
      <c r="HUA536" s="421"/>
      <c r="HUB536" s="421"/>
      <c r="HUC536" s="421"/>
      <c r="HUD536" s="421"/>
      <c r="HUE536" s="421"/>
      <c r="HUF536" s="421"/>
      <c r="HUG536" s="421"/>
      <c r="HUH536" s="421"/>
      <c r="HUI536" s="421"/>
      <c r="HUJ536" s="421"/>
      <c r="HUK536" s="421"/>
      <c r="HUL536" s="421"/>
      <c r="HUM536" s="421"/>
      <c r="HUN536" s="421"/>
      <c r="HUO536" s="421"/>
      <c r="HUP536" s="421"/>
      <c r="HUQ536" s="421"/>
      <c r="HUR536" s="421"/>
      <c r="HUS536" s="421"/>
      <c r="HUT536" s="421"/>
      <c r="HUU536" s="421"/>
      <c r="HUV536" s="421"/>
      <c r="HUW536" s="421"/>
      <c r="HUX536" s="421"/>
      <c r="HUY536" s="421"/>
      <c r="HUZ536" s="421"/>
      <c r="HVA536" s="421"/>
      <c r="HVB536" s="421"/>
      <c r="HVC536" s="421"/>
      <c r="HVD536" s="421"/>
      <c r="HVE536" s="421"/>
      <c r="HVF536" s="421"/>
      <c r="HVG536" s="421"/>
      <c r="HVH536" s="421"/>
      <c r="HVI536" s="421"/>
      <c r="HVJ536" s="421"/>
      <c r="HVK536" s="421"/>
      <c r="HVL536" s="421"/>
      <c r="HVM536" s="421"/>
      <c r="HVN536" s="421"/>
      <c r="HVO536" s="421"/>
      <c r="HVP536" s="421"/>
      <c r="HVQ536" s="421"/>
      <c r="HVR536" s="421"/>
      <c r="HVS536" s="421"/>
      <c r="HVT536" s="421"/>
      <c r="HVU536" s="421"/>
      <c r="HVV536" s="421"/>
      <c r="HVW536" s="421"/>
      <c r="HVX536" s="421"/>
      <c r="HVY536" s="421"/>
      <c r="HVZ536" s="421"/>
      <c r="HWA536" s="421"/>
      <c r="HWB536" s="421"/>
      <c r="HWC536" s="421"/>
      <c r="HWD536" s="421"/>
      <c r="HWE536" s="421"/>
      <c r="HWF536" s="421"/>
      <c r="HWG536" s="421"/>
      <c r="HWH536" s="421"/>
      <c r="HWI536" s="421"/>
      <c r="HWJ536" s="421"/>
      <c r="HWK536" s="421"/>
      <c r="HWL536" s="421"/>
      <c r="HWM536" s="421"/>
      <c r="HWN536" s="421"/>
      <c r="HWO536" s="421"/>
      <c r="HWP536" s="421"/>
      <c r="HWQ536" s="421"/>
      <c r="HWR536" s="421"/>
      <c r="HWS536" s="421"/>
      <c r="HWT536" s="421"/>
      <c r="HWU536" s="421"/>
      <c r="HWV536" s="421"/>
      <c r="HWW536" s="421"/>
      <c r="HWX536" s="421"/>
      <c r="HWY536" s="421"/>
      <c r="HWZ536" s="421"/>
      <c r="HXA536" s="421"/>
      <c r="HXB536" s="421"/>
      <c r="HXC536" s="421"/>
      <c r="HXD536" s="421"/>
      <c r="HXE536" s="421"/>
      <c r="HXF536" s="421"/>
      <c r="HXG536" s="421"/>
      <c r="HXH536" s="421"/>
      <c r="HXI536" s="421"/>
      <c r="HXJ536" s="421"/>
      <c r="HXK536" s="421"/>
      <c r="HXL536" s="421"/>
      <c r="HXM536" s="421"/>
      <c r="HXN536" s="421"/>
      <c r="HXO536" s="421"/>
      <c r="HXP536" s="421"/>
      <c r="HXQ536" s="421"/>
      <c r="HXR536" s="421"/>
      <c r="HXS536" s="421"/>
      <c r="HXT536" s="421"/>
      <c r="HXU536" s="421"/>
      <c r="HXV536" s="421"/>
      <c r="HXW536" s="421"/>
      <c r="HXX536" s="421"/>
      <c r="HXY536" s="421"/>
      <c r="HXZ536" s="421"/>
      <c r="HYA536" s="421"/>
      <c r="HYB536" s="421"/>
      <c r="HYC536" s="421"/>
      <c r="HYD536" s="421"/>
      <c r="HYE536" s="421"/>
      <c r="HYF536" s="421"/>
      <c r="HYG536" s="421"/>
      <c r="HYH536" s="421"/>
      <c r="HYI536" s="421"/>
      <c r="HYJ536" s="421"/>
      <c r="HYK536" s="421"/>
      <c r="HYL536" s="421"/>
      <c r="HYM536" s="421"/>
      <c r="HYN536" s="421"/>
      <c r="HYO536" s="421"/>
      <c r="HYP536" s="421"/>
      <c r="HYQ536" s="421"/>
      <c r="HYR536" s="421"/>
      <c r="HYS536" s="421"/>
      <c r="HYT536" s="421"/>
      <c r="HYU536" s="421"/>
      <c r="HYV536" s="421"/>
      <c r="HYW536" s="421"/>
      <c r="HYX536" s="421"/>
      <c r="HYY536" s="421"/>
      <c r="HYZ536" s="421"/>
      <c r="HZA536" s="421"/>
      <c r="HZB536" s="421"/>
      <c r="HZC536" s="421"/>
      <c r="HZD536" s="421"/>
      <c r="HZE536" s="421"/>
      <c r="HZF536" s="421"/>
      <c r="HZG536" s="421"/>
      <c r="HZH536" s="421"/>
      <c r="HZI536" s="421"/>
      <c r="HZJ536" s="421"/>
      <c r="HZK536" s="421"/>
      <c r="HZL536" s="421"/>
      <c r="HZM536" s="421"/>
      <c r="HZN536" s="421"/>
      <c r="HZO536" s="421"/>
      <c r="HZP536" s="421"/>
      <c r="HZQ536" s="421"/>
      <c r="HZR536" s="421"/>
      <c r="HZS536" s="421"/>
      <c r="HZT536" s="421"/>
      <c r="HZU536" s="421"/>
      <c r="HZV536" s="421"/>
      <c r="HZW536" s="421"/>
      <c r="HZX536" s="421"/>
      <c r="HZY536" s="421"/>
      <c r="HZZ536" s="421"/>
      <c r="IAA536" s="421"/>
      <c r="IAB536" s="421"/>
      <c r="IAC536" s="421"/>
      <c r="IAD536" s="421"/>
      <c r="IAE536" s="421"/>
      <c r="IAF536" s="421"/>
      <c r="IAG536" s="421"/>
      <c r="IAH536" s="421"/>
      <c r="IAI536" s="421"/>
      <c r="IAJ536" s="421"/>
      <c r="IAK536" s="421"/>
      <c r="IAL536" s="421"/>
      <c r="IAM536" s="421"/>
      <c r="IAN536" s="421"/>
      <c r="IAO536" s="421"/>
      <c r="IAP536" s="421"/>
      <c r="IAQ536" s="421"/>
      <c r="IAR536" s="421"/>
      <c r="IAS536" s="421"/>
      <c r="IAT536" s="421"/>
      <c r="IAU536" s="421"/>
      <c r="IAV536" s="421"/>
      <c r="IAW536" s="421"/>
      <c r="IAX536" s="421"/>
      <c r="IAY536" s="421"/>
      <c r="IAZ536" s="421"/>
      <c r="IBA536" s="421"/>
      <c r="IBB536" s="421"/>
      <c r="IBC536" s="421"/>
      <c r="IBD536" s="421"/>
      <c r="IBE536" s="421"/>
      <c r="IBF536" s="421"/>
      <c r="IBG536" s="421"/>
      <c r="IBH536" s="421"/>
      <c r="IBI536" s="421"/>
      <c r="IBJ536" s="421"/>
      <c r="IBK536" s="421"/>
      <c r="IBL536" s="421"/>
      <c r="IBM536" s="421"/>
      <c r="IBN536" s="421"/>
      <c r="IBO536" s="421"/>
      <c r="IBP536" s="421"/>
      <c r="IBQ536" s="421"/>
      <c r="IBR536" s="421"/>
      <c r="IBS536" s="421"/>
      <c r="IBT536" s="421"/>
      <c r="IBU536" s="421"/>
      <c r="IBV536" s="421"/>
      <c r="IBW536" s="421"/>
      <c r="IBX536" s="421"/>
      <c r="IBY536" s="421"/>
      <c r="IBZ536" s="421"/>
      <c r="ICA536" s="421"/>
      <c r="ICB536" s="421"/>
      <c r="ICC536" s="421"/>
      <c r="ICD536" s="421"/>
      <c r="ICE536" s="421"/>
      <c r="ICF536" s="421"/>
      <c r="ICG536" s="421"/>
      <c r="ICH536" s="421"/>
      <c r="ICI536" s="421"/>
      <c r="ICJ536" s="421"/>
      <c r="ICK536" s="421"/>
      <c r="ICL536" s="421"/>
      <c r="ICM536" s="421"/>
      <c r="ICN536" s="421"/>
      <c r="ICO536" s="421"/>
      <c r="ICP536" s="421"/>
      <c r="ICQ536" s="421"/>
      <c r="ICR536" s="421"/>
      <c r="ICS536" s="421"/>
      <c r="ICT536" s="421"/>
      <c r="ICU536" s="421"/>
      <c r="ICV536" s="421"/>
      <c r="ICW536" s="421"/>
      <c r="ICX536" s="421"/>
      <c r="ICY536" s="421"/>
      <c r="ICZ536" s="421"/>
      <c r="IDA536" s="421"/>
      <c r="IDB536" s="421"/>
      <c r="IDC536" s="421"/>
      <c r="IDD536" s="421"/>
      <c r="IDE536" s="421"/>
      <c r="IDF536" s="421"/>
      <c r="IDG536" s="421"/>
      <c r="IDH536" s="421"/>
      <c r="IDI536" s="421"/>
      <c r="IDJ536" s="421"/>
      <c r="IDK536" s="421"/>
      <c r="IDL536" s="421"/>
      <c r="IDM536" s="421"/>
      <c r="IDN536" s="421"/>
      <c r="IDO536" s="421"/>
      <c r="IDP536" s="421"/>
      <c r="IDQ536" s="421"/>
      <c r="IDR536" s="421"/>
      <c r="IDS536" s="421"/>
      <c r="IDT536" s="421"/>
      <c r="IDU536" s="421"/>
      <c r="IDV536" s="421"/>
      <c r="IDW536" s="421"/>
      <c r="IDX536" s="421"/>
      <c r="IDY536" s="421"/>
      <c r="IDZ536" s="421"/>
      <c r="IEA536" s="421"/>
      <c r="IEB536" s="421"/>
      <c r="IEC536" s="421"/>
      <c r="IED536" s="421"/>
      <c r="IEE536" s="421"/>
      <c r="IEF536" s="421"/>
      <c r="IEG536" s="421"/>
      <c r="IEH536" s="421"/>
      <c r="IEI536" s="421"/>
      <c r="IEJ536" s="421"/>
      <c r="IEK536" s="421"/>
      <c r="IEL536" s="421"/>
      <c r="IEM536" s="421"/>
      <c r="IEN536" s="421"/>
      <c r="IEO536" s="421"/>
      <c r="IEP536" s="421"/>
      <c r="IEQ536" s="421"/>
      <c r="IER536" s="421"/>
      <c r="IES536" s="421"/>
      <c r="IET536" s="421"/>
      <c r="IEU536" s="421"/>
      <c r="IEV536" s="421"/>
      <c r="IEW536" s="421"/>
      <c r="IEX536" s="421"/>
      <c r="IEY536" s="421"/>
      <c r="IEZ536" s="421"/>
      <c r="IFA536" s="421"/>
      <c r="IFB536" s="421"/>
      <c r="IFC536" s="421"/>
      <c r="IFD536" s="421"/>
      <c r="IFE536" s="421"/>
      <c r="IFF536" s="421"/>
      <c r="IFG536" s="421"/>
      <c r="IFH536" s="421"/>
      <c r="IFI536" s="421"/>
      <c r="IFJ536" s="421"/>
      <c r="IFK536" s="421"/>
      <c r="IFL536" s="421"/>
      <c r="IFM536" s="421"/>
      <c r="IFN536" s="421"/>
      <c r="IFO536" s="421"/>
      <c r="IFP536" s="421"/>
      <c r="IFQ536" s="421"/>
      <c r="IFR536" s="421"/>
      <c r="IFS536" s="421"/>
      <c r="IFT536" s="421"/>
      <c r="IFU536" s="421"/>
      <c r="IFV536" s="421"/>
      <c r="IFW536" s="421"/>
      <c r="IFX536" s="421"/>
      <c r="IFY536" s="421"/>
      <c r="IFZ536" s="421"/>
      <c r="IGA536" s="421"/>
      <c r="IGB536" s="421"/>
      <c r="IGC536" s="421"/>
      <c r="IGD536" s="421"/>
      <c r="IGE536" s="421"/>
      <c r="IGF536" s="421"/>
      <c r="IGG536" s="421"/>
      <c r="IGH536" s="421"/>
      <c r="IGI536" s="421"/>
      <c r="IGJ536" s="421"/>
      <c r="IGK536" s="421"/>
      <c r="IGL536" s="421"/>
      <c r="IGM536" s="421"/>
      <c r="IGN536" s="421"/>
      <c r="IGO536" s="421"/>
      <c r="IGP536" s="421"/>
      <c r="IGQ536" s="421"/>
      <c r="IGR536" s="421"/>
      <c r="IGS536" s="421"/>
      <c r="IGT536" s="421"/>
      <c r="IGU536" s="421"/>
      <c r="IGV536" s="421"/>
      <c r="IGW536" s="421"/>
      <c r="IGX536" s="421"/>
      <c r="IGY536" s="421"/>
      <c r="IGZ536" s="421"/>
      <c r="IHA536" s="421"/>
      <c r="IHB536" s="421"/>
      <c r="IHC536" s="421"/>
      <c r="IHD536" s="421"/>
      <c r="IHE536" s="421"/>
      <c r="IHF536" s="421"/>
      <c r="IHG536" s="421"/>
      <c r="IHH536" s="421"/>
      <c r="IHI536" s="421"/>
      <c r="IHJ536" s="421"/>
      <c r="IHK536" s="421"/>
      <c r="IHL536" s="421"/>
      <c r="IHM536" s="421"/>
      <c r="IHN536" s="421"/>
      <c r="IHO536" s="421"/>
      <c r="IHP536" s="421"/>
      <c r="IHQ536" s="421"/>
      <c r="IHR536" s="421"/>
      <c r="IHS536" s="421"/>
      <c r="IHT536" s="421"/>
      <c r="IHU536" s="421"/>
      <c r="IHV536" s="421"/>
      <c r="IHW536" s="421"/>
      <c r="IHX536" s="421"/>
      <c r="IHY536" s="421"/>
      <c r="IHZ536" s="421"/>
      <c r="IIA536" s="421"/>
      <c r="IIB536" s="421"/>
      <c r="IIC536" s="421"/>
      <c r="IID536" s="421"/>
      <c r="IIE536" s="421"/>
      <c r="IIF536" s="421"/>
      <c r="IIG536" s="421"/>
      <c r="IIH536" s="421"/>
      <c r="III536" s="421"/>
      <c r="IIJ536" s="421"/>
      <c r="IIK536" s="421"/>
      <c r="IIL536" s="421"/>
      <c r="IIM536" s="421"/>
      <c r="IIN536" s="421"/>
      <c r="IIO536" s="421"/>
      <c r="IIP536" s="421"/>
      <c r="IIQ536" s="421"/>
      <c r="IIR536" s="421"/>
      <c r="IIS536" s="421"/>
      <c r="IIT536" s="421"/>
      <c r="IIU536" s="421"/>
      <c r="IIV536" s="421"/>
      <c r="IIW536" s="421"/>
      <c r="IIX536" s="421"/>
      <c r="IIY536" s="421"/>
      <c r="IIZ536" s="421"/>
      <c r="IJA536" s="421"/>
      <c r="IJB536" s="421"/>
      <c r="IJC536" s="421"/>
      <c r="IJD536" s="421"/>
      <c r="IJE536" s="421"/>
      <c r="IJF536" s="421"/>
      <c r="IJG536" s="421"/>
      <c r="IJH536" s="421"/>
      <c r="IJI536" s="421"/>
      <c r="IJJ536" s="421"/>
      <c r="IJK536" s="421"/>
      <c r="IJL536" s="421"/>
      <c r="IJM536" s="421"/>
      <c r="IJN536" s="421"/>
      <c r="IJO536" s="421"/>
      <c r="IJP536" s="421"/>
      <c r="IJQ536" s="421"/>
      <c r="IJR536" s="421"/>
      <c r="IJS536" s="421"/>
      <c r="IJT536" s="421"/>
      <c r="IJU536" s="421"/>
      <c r="IJV536" s="421"/>
      <c r="IJW536" s="421"/>
      <c r="IJX536" s="421"/>
      <c r="IJY536" s="421"/>
      <c r="IJZ536" s="421"/>
      <c r="IKA536" s="421"/>
      <c r="IKB536" s="421"/>
      <c r="IKC536" s="421"/>
      <c r="IKD536" s="421"/>
      <c r="IKE536" s="421"/>
      <c r="IKF536" s="421"/>
      <c r="IKG536" s="421"/>
      <c r="IKH536" s="421"/>
      <c r="IKI536" s="421"/>
      <c r="IKJ536" s="421"/>
      <c r="IKK536" s="421"/>
      <c r="IKL536" s="421"/>
      <c r="IKM536" s="421"/>
      <c r="IKN536" s="421"/>
      <c r="IKO536" s="421"/>
      <c r="IKP536" s="421"/>
      <c r="IKQ536" s="421"/>
      <c r="IKR536" s="421"/>
      <c r="IKS536" s="421"/>
      <c r="IKT536" s="421"/>
      <c r="IKU536" s="421"/>
      <c r="IKV536" s="421"/>
      <c r="IKW536" s="421"/>
      <c r="IKX536" s="421"/>
      <c r="IKY536" s="421"/>
      <c r="IKZ536" s="421"/>
      <c r="ILA536" s="421"/>
      <c r="ILB536" s="421"/>
      <c r="ILC536" s="421"/>
      <c r="ILD536" s="421"/>
      <c r="ILE536" s="421"/>
      <c r="ILF536" s="421"/>
      <c r="ILG536" s="421"/>
      <c r="ILH536" s="421"/>
      <c r="ILI536" s="421"/>
      <c r="ILJ536" s="421"/>
      <c r="ILK536" s="421"/>
      <c r="ILL536" s="421"/>
      <c r="ILM536" s="421"/>
      <c r="ILN536" s="421"/>
      <c r="ILO536" s="421"/>
      <c r="ILP536" s="421"/>
      <c r="ILQ536" s="421"/>
      <c r="ILR536" s="421"/>
      <c r="ILS536" s="421"/>
      <c r="ILT536" s="421"/>
      <c r="ILU536" s="421"/>
      <c r="ILV536" s="421"/>
      <c r="ILW536" s="421"/>
      <c r="ILX536" s="421"/>
      <c r="ILY536" s="421"/>
      <c r="ILZ536" s="421"/>
      <c r="IMA536" s="421"/>
      <c r="IMB536" s="421"/>
      <c r="IMC536" s="421"/>
      <c r="IMD536" s="421"/>
      <c r="IME536" s="421"/>
      <c r="IMF536" s="421"/>
      <c r="IMG536" s="421"/>
      <c r="IMH536" s="421"/>
      <c r="IMI536" s="421"/>
      <c r="IMJ536" s="421"/>
      <c r="IMK536" s="421"/>
      <c r="IML536" s="421"/>
      <c r="IMM536" s="421"/>
      <c r="IMN536" s="421"/>
      <c r="IMO536" s="421"/>
      <c r="IMP536" s="421"/>
      <c r="IMQ536" s="421"/>
      <c r="IMR536" s="421"/>
      <c r="IMS536" s="421"/>
      <c r="IMT536" s="421"/>
      <c r="IMU536" s="421"/>
      <c r="IMV536" s="421"/>
      <c r="IMW536" s="421"/>
      <c r="IMX536" s="421"/>
      <c r="IMY536" s="421"/>
      <c r="IMZ536" s="421"/>
      <c r="INA536" s="421"/>
      <c r="INB536" s="421"/>
      <c r="INC536" s="421"/>
      <c r="IND536" s="421"/>
      <c r="INE536" s="421"/>
      <c r="INF536" s="421"/>
      <c r="ING536" s="421"/>
      <c r="INH536" s="421"/>
      <c r="INI536" s="421"/>
      <c r="INJ536" s="421"/>
      <c r="INK536" s="421"/>
      <c r="INL536" s="421"/>
      <c r="INM536" s="421"/>
      <c r="INN536" s="421"/>
      <c r="INO536" s="421"/>
      <c r="INP536" s="421"/>
      <c r="INQ536" s="421"/>
      <c r="INR536" s="421"/>
      <c r="INS536" s="421"/>
      <c r="INT536" s="421"/>
      <c r="INU536" s="421"/>
      <c r="INV536" s="421"/>
      <c r="INW536" s="421"/>
      <c r="INX536" s="421"/>
      <c r="INY536" s="421"/>
      <c r="INZ536" s="421"/>
      <c r="IOA536" s="421"/>
      <c r="IOB536" s="421"/>
      <c r="IOC536" s="421"/>
      <c r="IOD536" s="421"/>
      <c r="IOE536" s="421"/>
      <c r="IOF536" s="421"/>
      <c r="IOG536" s="421"/>
      <c r="IOH536" s="421"/>
      <c r="IOI536" s="421"/>
      <c r="IOJ536" s="421"/>
      <c r="IOK536" s="421"/>
      <c r="IOL536" s="421"/>
      <c r="IOM536" s="421"/>
      <c r="ION536" s="421"/>
      <c r="IOO536" s="421"/>
      <c r="IOP536" s="421"/>
      <c r="IOQ536" s="421"/>
      <c r="IOR536" s="421"/>
      <c r="IOS536" s="421"/>
      <c r="IOT536" s="421"/>
      <c r="IOU536" s="421"/>
      <c r="IOV536" s="421"/>
      <c r="IOW536" s="421"/>
      <c r="IOX536" s="421"/>
      <c r="IOY536" s="421"/>
      <c r="IOZ536" s="421"/>
      <c r="IPA536" s="421"/>
      <c r="IPB536" s="421"/>
      <c r="IPC536" s="421"/>
      <c r="IPD536" s="421"/>
      <c r="IPE536" s="421"/>
      <c r="IPF536" s="421"/>
      <c r="IPG536" s="421"/>
      <c r="IPH536" s="421"/>
      <c r="IPI536" s="421"/>
      <c r="IPJ536" s="421"/>
      <c r="IPK536" s="421"/>
      <c r="IPL536" s="421"/>
      <c r="IPM536" s="421"/>
      <c r="IPN536" s="421"/>
      <c r="IPO536" s="421"/>
      <c r="IPP536" s="421"/>
      <c r="IPQ536" s="421"/>
      <c r="IPR536" s="421"/>
      <c r="IPS536" s="421"/>
      <c r="IPT536" s="421"/>
      <c r="IPU536" s="421"/>
      <c r="IPV536" s="421"/>
      <c r="IPW536" s="421"/>
      <c r="IPX536" s="421"/>
      <c r="IPY536" s="421"/>
      <c r="IPZ536" s="421"/>
      <c r="IQA536" s="421"/>
      <c r="IQB536" s="421"/>
      <c r="IQC536" s="421"/>
      <c r="IQD536" s="421"/>
      <c r="IQE536" s="421"/>
      <c r="IQF536" s="421"/>
      <c r="IQG536" s="421"/>
      <c r="IQH536" s="421"/>
      <c r="IQI536" s="421"/>
      <c r="IQJ536" s="421"/>
      <c r="IQK536" s="421"/>
      <c r="IQL536" s="421"/>
      <c r="IQM536" s="421"/>
      <c r="IQN536" s="421"/>
      <c r="IQO536" s="421"/>
      <c r="IQP536" s="421"/>
      <c r="IQQ536" s="421"/>
      <c r="IQR536" s="421"/>
      <c r="IQS536" s="421"/>
      <c r="IQT536" s="421"/>
      <c r="IQU536" s="421"/>
      <c r="IQV536" s="421"/>
      <c r="IQW536" s="421"/>
      <c r="IQX536" s="421"/>
      <c r="IQY536" s="421"/>
      <c r="IQZ536" s="421"/>
      <c r="IRA536" s="421"/>
      <c r="IRB536" s="421"/>
      <c r="IRC536" s="421"/>
      <c r="IRD536" s="421"/>
      <c r="IRE536" s="421"/>
      <c r="IRF536" s="421"/>
      <c r="IRG536" s="421"/>
      <c r="IRH536" s="421"/>
      <c r="IRI536" s="421"/>
      <c r="IRJ536" s="421"/>
      <c r="IRK536" s="421"/>
      <c r="IRL536" s="421"/>
      <c r="IRM536" s="421"/>
      <c r="IRN536" s="421"/>
      <c r="IRO536" s="421"/>
      <c r="IRP536" s="421"/>
      <c r="IRQ536" s="421"/>
      <c r="IRR536" s="421"/>
      <c r="IRS536" s="421"/>
      <c r="IRT536" s="421"/>
      <c r="IRU536" s="421"/>
      <c r="IRV536" s="421"/>
      <c r="IRW536" s="421"/>
      <c r="IRX536" s="421"/>
      <c r="IRY536" s="421"/>
      <c r="IRZ536" s="421"/>
      <c r="ISA536" s="421"/>
      <c r="ISB536" s="421"/>
      <c r="ISC536" s="421"/>
      <c r="ISD536" s="421"/>
      <c r="ISE536" s="421"/>
      <c r="ISF536" s="421"/>
      <c r="ISG536" s="421"/>
      <c r="ISH536" s="421"/>
      <c r="ISI536" s="421"/>
      <c r="ISJ536" s="421"/>
      <c r="ISK536" s="421"/>
      <c r="ISL536" s="421"/>
      <c r="ISM536" s="421"/>
      <c r="ISN536" s="421"/>
      <c r="ISO536" s="421"/>
      <c r="ISP536" s="421"/>
      <c r="ISQ536" s="421"/>
      <c r="ISR536" s="421"/>
      <c r="ISS536" s="421"/>
      <c r="IST536" s="421"/>
      <c r="ISU536" s="421"/>
      <c r="ISV536" s="421"/>
      <c r="ISW536" s="421"/>
      <c r="ISX536" s="421"/>
      <c r="ISY536" s="421"/>
      <c r="ISZ536" s="421"/>
      <c r="ITA536" s="421"/>
      <c r="ITB536" s="421"/>
      <c r="ITC536" s="421"/>
      <c r="ITD536" s="421"/>
      <c r="ITE536" s="421"/>
      <c r="ITF536" s="421"/>
      <c r="ITG536" s="421"/>
      <c r="ITH536" s="421"/>
      <c r="ITI536" s="421"/>
      <c r="ITJ536" s="421"/>
      <c r="ITK536" s="421"/>
      <c r="ITL536" s="421"/>
      <c r="ITM536" s="421"/>
      <c r="ITN536" s="421"/>
      <c r="ITO536" s="421"/>
      <c r="ITP536" s="421"/>
      <c r="ITQ536" s="421"/>
      <c r="ITR536" s="421"/>
      <c r="ITS536" s="421"/>
      <c r="ITT536" s="421"/>
      <c r="ITU536" s="421"/>
      <c r="ITV536" s="421"/>
      <c r="ITW536" s="421"/>
      <c r="ITX536" s="421"/>
      <c r="ITY536" s="421"/>
      <c r="ITZ536" s="421"/>
      <c r="IUA536" s="421"/>
      <c r="IUB536" s="421"/>
      <c r="IUC536" s="421"/>
      <c r="IUD536" s="421"/>
      <c r="IUE536" s="421"/>
      <c r="IUF536" s="421"/>
      <c r="IUG536" s="421"/>
      <c r="IUH536" s="421"/>
      <c r="IUI536" s="421"/>
      <c r="IUJ536" s="421"/>
      <c r="IUK536" s="421"/>
      <c r="IUL536" s="421"/>
      <c r="IUM536" s="421"/>
      <c r="IUN536" s="421"/>
      <c r="IUO536" s="421"/>
      <c r="IUP536" s="421"/>
      <c r="IUQ536" s="421"/>
      <c r="IUR536" s="421"/>
      <c r="IUS536" s="421"/>
      <c r="IUT536" s="421"/>
      <c r="IUU536" s="421"/>
      <c r="IUV536" s="421"/>
      <c r="IUW536" s="421"/>
      <c r="IUX536" s="421"/>
      <c r="IUY536" s="421"/>
      <c r="IUZ536" s="421"/>
      <c r="IVA536" s="421"/>
      <c r="IVB536" s="421"/>
      <c r="IVC536" s="421"/>
      <c r="IVD536" s="421"/>
      <c r="IVE536" s="421"/>
      <c r="IVF536" s="421"/>
      <c r="IVG536" s="421"/>
      <c r="IVH536" s="421"/>
      <c r="IVI536" s="421"/>
      <c r="IVJ536" s="421"/>
      <c r="IVK536" s="421"/>
      <c r="IVL536" s="421"/>
      <c r="IVM536" s="421"/>
      <c r="IVN536" s="421"/>
      <c r="IVO536" s="421"/>
      <c r="IVP536" s="421"/>
      <c r="IVQ536" s="421"/>
      <c r="IVR536" s="421"/>
      <c r="IVS536" s="421"/>
      <c r="IVT536" s="421"/>
      <c r="IVU536" s="421"/>
      <c r="IVV536" s="421"/>
      <c r="IVW536" s="421"/>
      <c r="IVX536" s="421"/>
      <c r="IVY536" s="421"/>
      <c r="IVZ536" s="421"/>
      <c r="IWA536" s="421"/>
      <c r="IWB536" s="421"/>
      <c r="IWC536" s="421"/>
      <c r="IWD536" s="421"/>
      <c r="IWE536" s="421"/>
      <c r="IWF536" s="421"/>
      <c r="IWG536" s="421"/>
      <c r="IWH536" s="421"/>
      <c r="IWI536" s="421"/>
      <c r="IWJ536" s="421"/>
      <c r="IWK536" s="421"/>
      <c r="IWL536" s="421"/>
      <c r="IWM536" s="421"/>
      <c r="IWN536" s="421"/>
      <c r="IWO536" s="421"/>
      <c r="IWP536" s="421"/>
      <c r="IWQ536" s="421"/>
      <c r="IWR536" s="421"/>
      <c r="IWS536" s="421"/>
      <c r="IWT536" s="421"/>
      <c r="IWU536" s="421"/>
      <c r="IWV536" s="421"/>
      <c r="IWW536" s="421"/>
      <c r="IWX536" s="421"/>
      <c r="IWY536" s="421"/>
      <c r="IWZ536" s="421"/>
      <c r="IXA536" s="421"/>
      <c r="IXB536" s="421"/>
      <c r="IXC536" s="421"/>
      <c r="IXD536" s="421"/>
      <c r="IXE536" s="421"/>
      <c r="IXF536" s="421"/>
      <c r="IXG536" s="421"/>
      <c r="IXH536" s="421"/>
      <c r="IXI536" s="421"/>
      <c r="IXJ536" s="421"/>
      <c r="IXK536" s="421"/>
      <c r="IXL536" s="421"/>
      <c r="IXM536" s="421"/>
      <c r="IXN536" s="421"/>
      <c r="IXO536" s="421"/>
      <c r="IXP536" s="421"/>
      <c r="IXQ536" s="421"/>
      <c r="IXR536" s="421"/>
      <c r="IXS536" s="421"/>
      <c r="IXT536" s="421"/>
      <c r="IXU536" s="421"/>
      <c r="IXV536" s="421"/>
      <c r="IXW536" s="421"/>
      <c r="IXX536" s="421"/>
      <c r="IXY536" s="421"/>
      <c r="IXZ536" s="421"/>
      <c r="IYA536" s="421"/>
      <c r="IYB536" s="421"/>
      <c r="IYC536" s="421"/>
      <c r="IYD536" s="421"/>
      <c r="IYE536" s="421"/>
      <c r="IYF536" s="421"/>
      <c r="IYG536" s="421"/>
      <c r="IYH536" s="421"/>
      <c r="IYI536" s="421"/>
      <c r="IYJ536" s="421"/>
      <c r="IYK536" s="421"/>
      <c r="IYL536" s="421"/>
      <c r="IYM536" s="421"/>
      <c r="IYN536" s="421"/>
      <c r="IYO536" s="421"/>
      <c r="IYP536" s="421"/>
      <c r="IYQ536" s="421"/>
      <c r="IYR536" s="421"/>
      <c r="IYS536" s="421"/>
      <c r="IYT536" s="421"/>
      <c r="IYU536" s="421"/>
      <c r="IYV536" s="421"/>
      <c r="IYW536" s="421"/>
      <c r="IYX536" s="421"/>
      <c r="IYY536" s="421"/>
      <c r="IYZ536" s="421"/>
      <c r="IZA536" s="421"/>
      <c r="IZB536" s="421"/>
      <c r="IZC536" s="421"/>
      <c r="IZD536" s="421"/>
      <c r="IZE536" s="421"/>
      <c r="IZF536" s="421"/>
      <c r="IZG536" s="421"/>
      <c r="IZH536" s="421"/>
      <c r="IZI536" s="421"/>
      <c r="IZJ536" s="421"/>
      <c r="IZK536" s="421"/>
      <c r="IZL536" s="421"/>
      <c r="IZM536" s="421"/>
      <c r="IZN536" s="421"/>
      <c r="IZO536" s="421"/>
      <c r="IZP536" s="421"/>
      <c r="IZQ536" s="421"/>
      <c r="IZR536" s="421"/>
      <c r="IZS536" s="421"/>
      <c r="IZT536" s="421"/>
      <c r="IZU536" s="421"/>
      <c r="IZV536" s="421"/>
      <c r="IZW536" s="421"/>
      <c r="IZX536" s="421"/>
      <c r="IZY536" s="421"/>
      <c r="IZZ536" s="421"/>
      <c r="JAA536" s="421"/>
      <c r="JAB536" s="421"/>
      <c r="JAC536" s="421"/>
      <c r="JAD536" s="421"/>
      <c r="JAE536" s="421"/>
      <c r="JAF536" s="421"/>
      <c r="JAG536" s="421"/>
      <c r="JAH536" s="421"/>
      <c r="JAI536" s="421"/>
      <c r="JAJ536" s="421"/>
      <c r="JAK536" s="421"/>
      <c r="JAL536" s="421"/>
      <c r="JAM536" s="421"/>
      <c r="JAN536" s="421"/>
      <c r="JAO536" s="421"/>
      <c r="JAP536" s="421"/>
      <c r="JAQ536" s="421"/>
      <c r="JAR536" s="421"/>
      <c r="JAS536" s="421"/>
      <c r="JAT536" s="421"/>
      <c r="JAU536" s="421"/>
      <c r="JAV536" s="421"/>
      <c r="JAW536" s="421"/>
      <c r="JAX536" s="421"/>
      <c r="JAY536" s="421"/>
      <c r="JAZ536" s="421"/>
      <c r="JBA536" s="421"/>
      <c r="JBB536" s="421"/>
      <c r="JBC536" s="421"/>
      <c r="JBD536" s="421"/>
      <c r="JBE536" s="421"/>
      <c r="JBF536" s="421"/>
      <c r="JBG536" s="421"/>
      <c r="JBH536" s="421"/>
      <c r="JBI536" s="421"/>
      <c r="JBJ536" s="421"/>
      <c r="JBK536" s="421"/>
      <c r="JBL536" s="421"/>
      <c r="JBM536" s="421"/>
      <c r="JBN536" s="421"/>
      <c r="JBO536" s="421"/>
      <c r="JBP536" s="421"/>
      <c r="JBQ536" s="421"/>
      <c r="JBR536" s="421"/>
      <c r="JBS536" s="421"/>
      <c r="JBT536" s="421"/>
      <c r="JBU536" s="421"/>
      <c r="JBV536" s="421"/>
      <c r="JBW536" s="421"/>
      <c r="JBX536" s="421"/>
      <c r="JBY536" s="421"/>
      <c r="JBZ536" s="421"/>
      <c r="JCA536" s="421"/>
      <c r="JCB536" s="421"/>
      <c r="JCC536" s="421"/>
      <c r="JCD536" s="421"/>
      <c r="JCE536" s="421"/>
      <c r="JCF536" s="421"/>
      <c r="JCG536" s="421"/>
      <c r="JCH536" s="421"/>
      <c r="JCI536" s="421"/>
      <c r="JCJ536" s="421"/>
      <c r="JCK536" s="421"/>
      <c r="JCL536" s="421"/>
      <c r="JCM536" s="421"/>
      <c r="JCN536" s="421"/>
      <c r="JCO536" s="421"/>
      <c r="JCP536" s="421"/>
      <c r="JCQ536" s="421"/>
      <c r="JCR536" s="421"/>
      <c r="JCS536" s="421"/>
      <c r="JCT536" s="421"/>
      <c r="JCU536" s="421"/>
      <c r="JCV536" s="421"/>
      <c r="JCW536" s="421"/>
      <c r="JCX536" s="421"/>
      <c r="JCY536" s="421"/>
      <c r="JCZ536" s="421"/>
      <c r="JDA536" s="421"/>
      <c r="JDB536" s="421"/>
      <c r="JDC536" s="421"/>
      <c r="JDD536" s="421"/>
      <c r="JDE536" s="421"/>
      <c r="JDF536" s="421"/>
      <c r="JDG536" s="421"/>
      <c r="JDH536" s="421"/>
      <c r="JDI536" s="421"/>
      <c r="JDJ536" s="421"/>
      <c r="JDK536" s="421"/>
      <c r="JDL536" s="421"/>
      <c r="JDM536" s="421"/>
      <c r="JDN536" s="421"/>
      <c r="JDO536" s="421"/>
      <c r="JDP536" s="421"/>
      <c r="JDQ536" s="421"/>
      <c r="JDR536" s="421"/>
      <c r="JDS536" s="421"/>
      <c r="JDT536" s="421"/>
      <c r="JDU536" s="421"/>
      <c r="JDV536" s="421"/>
      <c r="JDW536" s="421"/>
      <c r="JDX536" s="421"/>
      <c r="JDY536" s="421"/>
      <c r="JDZ536" s="421"/>
      <c r="JEA536" s="421"/>
      <c r="JEB536" s="421"/>
      <c r="JEC536" s="421"/>
      <c r="JED536" s="421"/>
      <c r="JEE536" s="421"/>
      <c r="JEF536" s="421"/>
      <c r="JEG536" s="421"/>
      <c r="JEH536" s="421"/>
      <c r="JEI536" s="421"/>
      <c r="JEJ536" s="421"/>
      <c r="JEK536" s="421"/>
      <c r="JEL536" s="421"/>
      <c r="JEM536" s="421"/>
      <c r="JEN536" s="421"/>
      <c r="JEO536" s="421"/>
      <c r="JEP536" s="421"/>
      <c r="JEQ536" s="421"/>
      <c r="JER536" s="421"/>
      <c r="JES536" s="421"/>
      <c r="JET536" s="421"/>
      <c r="JEU536" s="421"/>
      <c r="JEV536" s="421"/>
      <c r="JEW536" s="421"/>
      <c r="JEX536" s="421"/>
      <c r="JEY536" s="421"/>
      <c r="JEZ536" s="421"/>
      <c r="JFA536" s="421"/>
      <c r="JFB536" s="421"/>
      <c r="JFC536" s="421"/>
      <c r="JFD536" s="421"/>
      <c r="JFE536" s="421"/>
      <c r="JFF536" s="421"/>
      <c r="JFG536" s="421"/>
      <c r="JFH536" s="421"/>
      <c r="JFI536" s="421"/>
      <c r="JFJ536" s="421"/>
      <c r="JFK536" s="421"/>
      <c r="JFL536" s="421"/>
      <c r="JFM536" s="421"/>
      <c r="JFN536" s="421"/>
      <c r="JFO536" s="421"/>
      <c r="JFP536" s="421"/>
      <c r="JFQ536" s="421"/>
      <c r="JFR536" s="421"/>
      <c r="JFS536" s="421"/>
      <c r="JFT536" s="421"/>
      <c r="JFU536" s="421"/>
      <c r="JFV536" s="421"/>
      <c r="JFW536" s="421"/>
      <c r="JFX536" s="421"/>
      <c r="JFY536" s="421"/>
      <c r="JFZ536" s="421"/>
      <c r="JGA536" s="421"/>
      <c r="JGB536" s="421"/>
      <c r="JGC536" s="421"/>
      <c r="JGD536" s="421"/>
      <c r="JGE536" s="421"/>
      <c r="JGF536" s="421"/>
      <c r="JGG536" s="421"/>
      <c r="JGH536" s="421"/>
      <c r="JGI536" s="421"/>
      <c r="JGJ536" s="421"/>
      <c r="JGK536" s="421"/>
      <c r="JGL536" s="421"/>
      <c r="JGM536" s="421"/>
      <c r="JGN536" s="421"/>
      <c r="JGO536" s="421"/>
      <c r="JGP536" s="421"/>
      <c r="JGQ536" s="421"/>
      <c r="JGR536" s="421"/>
      <c r="JGS536" s="421"/>
      <c r="JGT536" s="421"/>
      <c r="JGU536" s="421"/>
      <c r="JGV536" s="421"/>
      <c r="JGW536" s="421"/>
      <c r="JGX536" s="421"/>
      <c r="JGY536" s="421"/>
      <c r="JGZ536" s="421"/>
      <c r="JHA536" s="421"/>
      <c r="JHB536" s="421"/>
      <c r="JHC536" s="421"/>
      <c r="JHD536" s="421"/>
      <c r="JHE536" s="421"/>
      <c r="JHF536" s="421"/>
      <c r="JHG536" s="421"/>
      <c r="JHH536" s="421"/>
      <c r="JHI536" s="421"/>
      <c r="JHJ536" s="421"/>
      <c r="JHK536" s="421"/>
      <c r="JHL536" s="421"/>
      <c r="JHM536" s="421"/>
      <c r="JHN536" s="421"/>
      <c r="JHO536" s="421"/>
      <c r="JHP536" s="421"/>
      <c r="JHQ536" s="421"/>
      <c r="JHR536" s="421"/>
      <c r="JHS536" s="421"/>
      <c r="JHT536" s="421"/>
      <c r="JHU536" s="421"/>
      <c r="JHV536" s="421"/>
      <c r="JHW536" s="421"/>
      <c r="JHX536" s="421"/>
      <c r="JHY536" s="421"/>
      <c r="JHZ536" s="421"/>
      <c r="JIA536" s="421"/>
      <c r="JIB536" s="421"/>
      <c r="JIC536" s="421"/>
      <c r="JID536" s="421"/>
      <c r="JIE536" s="421"/>
      <c r="JIF536" s="421"/>
      <c r="JIG536" s="421"/>
      <c r="JIH536" s="421"/>
      <c r="JII536" s="421"/>
      <c r="JIJ536" s="421"/>
      <c r="JIK536" s="421"/>
      <c r="JIL536" s="421"/>
      <c r="JIM536" s="421"/>
      <c r="JIN536" s="421"/>
      <c r="JIO536" s="421"/>
      <c r="JIP536" s="421"/>
      <c r="JIQ536" s="421"/>
      <c r="JIR536" s="421"/>
      <c r="JIS536" s="421"/>
      <c r="JIT536" s="421"/>
      <c r="JIU536" s="421"/>
      <c r="JIV536" s="421"/>
      <c r="JIW536" s="421"/>
      <c r="JIX536" s="421"/>
      <c r="JIY536" s="421"/>
      <c r="JIZ536" s="421"/>
      <c r="JJA536" s="421"/>
      <c r="JJB536" s="421"/>
      <c r="JJC536" s="421"/>
      <c r="JJD536" s="421"/>
      <c r="JJE536" s="421"/>
      <c r="JJF536" s="421"/>
      <c r="JJG536" s="421"/>
      <c r="JJH536" s="421"/>
      <c r="JJI536" s="421"/>
      <c r="JJJ536" s="421"/>
      <c r="JJK536" s="421"/>
      <c r="JJL536" s="421"/>
      <c r="JJM536" s="421"/>
      <c r="JJN536" s="421"/>
      <c r="JJO536" s="421"/>
      <c r="JJP536" s="421"/>
      <c r="JJQ536" s="421"/>
      <c r="JJR536" s="421"/>
      <c r="JJS536" s="421"/>
      <c r="JJT536" s="421"/>
      <c r="JJU536" s="421"/>
      <c r="JJV536" s="421"/>
      <c r="JJW536" s="421"/>
      <c r="JJX536" s="421"/>
      <c r="JJY536" s="421"/>
      <c r="JJZ536" s="421"/>
      <c r="JKA536" s="421"/>
      <c r="JKB536" s="421"/>
      <c r="JKC536" s="421"/>
      <c r="JKD536" s="421"/>
      <c r="JKE536" s="421"/>
      <c r="JKF536" s="421"/>
      <c r="JKG536" s="421"/>
      <c r="JKH536" s="421"/>
      <c r="JKI536" s="421"/>
      <c r="JKJ536" s="421"/>
      <c r="JKK536" s="421"/>
      <c r="JKL536" s="421"/>
      <c r="JKM536" s="421"/>
      <c r="JKN536" s="421"/>
      <c r="JKO536" s="421"/>
      <c r="JKP536" s="421"/>
      <c r="JKQ536" s="421"/>
      <c r="JKR536" s="421"/>
      <c r="JKS536" s="421"/>
      <c r="JKT536" s="421"/>
      <c r="JKU536" s="421"/>
      <c r="JKV536" s="421"/>
      <c r="JKW536" s="421"/>
      <c r="JKX536" s="421"/>
      <c r="JKY536" s="421"/>
      <c r="JKZ536" s="421"/>
      <c r="JLA536" s="421"/>
      <c r="JLB536" s="421"/>
      <c r="JLC536" s="421"/>
      <c r="JLD536" s="421"/>
      <c r="JLE536" s="421"/>
      <c r="JLF536" s="421"/>
      <c r="JLG536" s="421"/>
      <c r="JLH536" s="421"/>
      <c r="JLI536" s="421"/>
      <c r="JLJ536" s="421"/>
      <c r="JLK536" s="421"/>
      <c r="JLL536" s="421"/>
      <c r="JLM536" s="421"/>
      <c r="JLN536" s="421"/>
      <c r="JLO536" s="421"/>
      <c r="JLP536" s="421"/>
      <c r="JLQ536" s="421"/>
      <c r="JLR536" s="421"/>
      <c r="JLS536" s="421"/>
      <c r="JLT536" s="421"/>
      <c r="JLU536" s="421"/>
      <c r="JLV536" s="421"/>
      <c r="JLW536" s="421"/>
      <c r="JLX536" s="421"/>
      <c r="JLY536" s="421"/>
      <c r="JLZ536" s="421"/>
      <c r="JMA536" s="421"/>
      <c r="JMB536" s="421"/>
      <c r="JMC536" s="421"/>
      <c r="JMD536" s="421"/>
      <c r="JME536" s="421"/>
      <c r="JMF536" s="421"/>
      <c r="JMG536" s="421"/>
      <c r="JMH536" s="421"/>
      <c r="JMI536" s="421"/>
      <c r="JMJ536" s="421"/>
      <c r="JMK536" s="421"/>
      <c r="JML536" s="421"/>
      <c r="JMM536" s="421"/>
      <c r="JMN536" s="421"/>
      <c r="JMO536" s="421"/>
      <c r="JMP536" s="421"/>
      <c r="JMQ536" s="421"/>
      <c r="JMR536" s="421"/>
      <c r="JMS536" s="421"/>
      <c r="JMT536" s="421"/>
      <c r="JMU536" s="421"/>
      <c r="JMV536" s="421"/>
      <c r="JMW536" s="421"/>
      <c r="JMX536" s="421"/>
      <c r="JMY536" s="421"/>
      <c r="JMZ536" s="421"/>
      <c r="JNA536" s="421"/>
      <c r="JNB536" s="421"/>
      <c r="JNC536" s="421"/>
      <c r="JND536" s="421"/>
      <c r="JNE536" s="421"/>
      <c r="JNF536" s="421"/>
      <c r="JNG536" s="421"/>
      <c r="JNH536" s="421"/>
      <c r="JNI536" s="421"/>
      <c r="JNJ536" s="421"/>
      <c r="JNK536" s="421"/>
      <c r="JNL536" s="421"/>
      <c r="JNM536" s="421"/>
      <c r="JNN536" s="421"/>
      <c r="JNO536" s="421"/>
      <c r="JNP536" s="421"/>
      <c r="JNQ536" s="421"/>
      <c r="JNR536" s="421"/>
      <c r="JNS536" s="421"/>
      <c r="JNT536" s="421"/>
      <c r="JNU536" s="421"/>
      <c r="JNV536" s="421"/>
      <c r="JNW536" s="421"/>
      <c r="JNX536" s="421"/>
      <c r="JNY536" s="421"/>
      <c r="JNZ536" s="421"/>
      <c r="JOA536" s="421"/>
      <c r="JOB536" s="421"/>
      <c r="JOC536" s="421"/>
      <c r="JOD536" s="421"/>
      <c r="JOE536" s="421"/>
      <c r="JOF536" s="421"/>
      <c r="JOG536" s="421"/>
      <c r="JOH536" s="421"/>
      <c r="JOI536" s="421"/>
      <c r="JOJ536" s="421"/>
      <c r="JOK536" s="421"/>
      <c r="JOL536" s="421"/>
      <c r="JOM536" s="421"/>
      <c r="JON536" s="421"/>
      <c r="JOO536" s="421"/>
      <c r="JOP536" s="421"/>
      <c r="JOQ536" s="421"/>
      <c r="JOR536" s="421"/>
      <c r="JOS536" s="421"/>
      <c r="JOT536" s="421"/>
      <c r="JOU536" s="421"/>
      <c r="JOV536" s="421"/>
      <c r="JOW536" s="421"/>
      <c r="JOX536" s="421"/>
      <c r="JOY536" s="421"/>
      <c r="JOZ536" s="421"/>
      <c r="JPA536" s="421"/>
      <c r="JPB536" s="421"/>
      <c r="JPC536" s="421"/>
      <c r="JPD536" s="421"/>
      <c r="JPE536" s="421"/>
      <c r="JPF536" s="421"/>
      <c r="JPG536" s="421"/>
      <c r="JPH536" s="421"/>
      <c r="JPI536" s="421"/>
      <c r="JPJ536" s="421"/>
      <c r="JPK536" s="421"/>
      <c r="JPL536" s="421"/>
      <c r="JPM536" s="421"/>
      <c r="JPN536" s="421"/>
      <c r="JPO536" s="421"/>
      <c r="JPP536" s="421"/>
      <c r="JPQ536" s="421"/>
      <c r="JPR536" s="421"/>
      <c r="JPS536" s="421"/>
      <c r="JPT536" s="421"/>
      <c r="JPU536" s="421"/>
      <c r="JPV536" s="421"/>
      <c r="JPW536" s="421"/>
      <c r="JPX536" s="421"/>
      <c r="JPY536" s="421"/>
      <c r="JPZ536" s="421"/>
      <c r="JQA536" s="421"/>
      <c r="JQB536" s="421"/>
      <c r="JQC536" s="421"/>
      <c r="JQD536" s="421"/>
      <c r="JQE536" s="421"/>
      <c r="JQF536" s="421"/>
      <c r="JQG536" s="421"/>
      <c r="JQH536" s="421"/>
      <c r="JQI536" s="421"/>
      <c r="JQJ536" s="421"/>
      <c r="JQK536" s="421"/>
      <c r="JQL536" s="421"/>
      <c r="JQM536" s="421"/>
      <c r="JQN536" s="421"/>
      <c r="JQO536" s="421"/>
      <c r="JQP536" s="421"/>
      <c r="JQQ536" s="421"/>
      <c r="JQR536" s="421"/>
      <c r="JQS536" s="421"/>
      <c r="JQT536" s="421"/>
      <c r="JQU536" s="421"/>
      <c r="JQV536" s="421"/>
      <c r="JQW536" s="421"/>
      <c r="JQX536" s="421"/>
      <c r="JQY536" s="421"/>
      <c r="JQZ536" s="421"/>
      <c r="JRA536" s="421"/>
      <c r="JRB536" s="421"/>
      <c r="JRC536" s="421"/>
      <c r="JRD536" s="421"/>
      <c r="JRE536" s="421"/>
      <c r="JRF536" s="421"/>
      <c r="JRG536" s="421"/>
      <c r="JRH536" s="421"/>
      <c r="JRI536" s="421"/>
      <c r="JRJ536" s="421"/>
      <c r="JRK536" s="421"/>
      <c r="JRL536" s="421"/>
      <c r="JRM536" s="421"/>
      <c r="JRN536" s="421"/>
      <c r="JRO536" s="421"/>
      <c r="JRP536" s="421"/>
      <c r="JRQ536" s="421"/>
      <c r="JRR536" s="421"/>
      <c r="JRS536" s="421"/>
      <c r="JRT536" s="421"/>
      <c r="JRU536" s="421"/>
      <c r="JRV536" s="421"/>
      <c r="JRW536" s="421"/>
      <c r="JRX536" s="421"/>
      <c r="JRY536" s="421"/>
      <c r="JRZ536" s="421"/>
      <c r="JSA536" s="421"/>
      <c r="JSB536" s="421"/>
      <c r="JSC536" s="421"/>
      <c r="JSD536" s="421"/>
      <c r="JSE536" s="421"/>
      <c r="JSF536" s="421"/>
      <c r="JSG536" s="421"/>
      <c r="JSH536" s="421"/>
      <c r="JSI536" s="421"/>
      <c r="JSJ536" s="421"/>
      <c r="JSK536" s="421"/>
      <c r="JSL536" s="421"/>
      <c r="JSM536" s="421"/>
      <c r="JSN536" s="421"/>
      <c r="JSO536" s="421"/>
      <c r="JSP536" s="421"/>
      <c r="JSQ536" s="421"/>
      <c r="JSR536" s="421"/>
      <c r="JSS536" s="421"/>
      <c r="JST536" s="421"/>
      <c r="JSU536" s="421"/>
      <c r="JSV536" s="421"/>
      <c r="JSW536" s="421"/>
      <c r="JSX536" s="421"/>
      <c r="JSY536" s="421"/>
      <c r="JSZ536" s="421"/>
      <c r="JTA536" s="421"/>
      <c r="JTB536" s="421"/>
      <c r="JTC536" s="421"/>
      <c r="JTD536" s="421"/>
      <c r="JTE536" s="421"/>
      <c r="JTF536" s="421"/>
      <c r="JTG536" s="421"/>
      <c r="JTH536" s="421"/>
      <c r="JTI536" s="421"/>
      <c r="JTJ536" s="421"/>
      <c r="JTK536" s="421"/>
      <c r="JTL536" s="421"/>
      <c r="JTM536" s="421"/>
      <c r="JTN536" s="421"/>
      <c r="JTO536" s="421"/>
      <c r="JTP536" s="421"/>
      <c r="JTQ536" s="421"/>
      <c r="JTR536" s="421"/>
      <c r="JTS536" s="421"/>
      <c r="JTT536" s="421"/>
      <c r="JTU536" s="421"/>
      <c r="JTV536" s="421"/>
      <c r="JTW536" s="421"/>
      <c r="JTX536" s="421"/>
      <c r="JTY536" s="421"/>
      <c r="JTZ536" s="421"/>
      <c r="JUA536" s="421"/>
      <c r="JUB536" s="421"/>
      <c r="JUC536" s="421"/>
      <c r="JUD536" s="421"/>
      <c r="JUE536" s="421"/>
      <c r="JUF536" s="421"/>
      <c r="JUG536" s="421"/>
      <c r="JUH536" s="421"/>
      <c r="JUI536" s="421"/>
      <c r="JUJ536" s="421"/>
      <c r="JUK536" s="421"/>
      <c r="JUL536" s="421"/>
      <c r="JUM536" s="421"/>
      <c r="JUN536" s="421"/>
      <c r="JUO536" s="421"/>
      <c r="JUP536" s="421"/>
      <c r="JUQ536" s="421"/>
      <c r="JUR536" s="421"/>
      <c r="JUS536" s="421"/>
      <c r="JUT536" s="421"/>
      <c r="JUU536" s="421"/>
      <c r="JUV536" s="421"/>
      <c r="JUW536" s="421"/>
      <c r="JUX536" s="421"/>
      <c r="JUY536" s="421"/>
      <c r="JUZ536" s="421"/>
      <c r="JVA536" s="421"/>
      <c r="JVB536" s="421"/>
      <c r="JVC536" s="421"/>
      <c r="JVD536" s="421"/>
      <c r="JVE536" s="421"/>
      <c r="JVF536" s="421"/>
      <c r="JVG536" s="421"/>
      <c r="JVH536" s="421"/>
      <c r="JVI536" s="421"/>
      <c r="JVJ536" s="421"/>
      <c r="JVK536" s="421"/>
      <c r="JVL536" s="421"/>
      <c r="JVM536" s="421"/>
      <c r="JVN536" s="421"/>
      <c r="JVO536" s="421"/>
      <c r="JVP536" s="421"/>
      <c r="JVQ536" s="421"/>
      <c r="JVR536" s="421"/>
      <c r="JVS536" s="421"/>
      <c r="JVT536" s="421"/>
      <c r="JVU536" s="421"/>
      <c r="JVV536" s="421"/>
      <c r="JVW536" s="421"/>
      <c r="JVX536" s="421"/>
      <c r="JVY536" s="421"/>
      <c r="JVZ536" s="421"/>
      <c r="JWA536" s="421"/>
      <c r="JWB536" s="421"/>
      <c r="JWC536" s="421"/>
      <c r="JWD536" s="421"/>
      <c r="JWE536" s="421"/>
      <c r="JWF536" s="421"/>
      <c r="JWG536" s="421"/>
      <c r="JWH536" s="421"/>
      <c r="JWI536" s="421"/>
      <c r="JWJ536" s="421"/>
      <c r="JWK536" s="421"/>
      <c r="JWL536" s="421"/>
      <c r="JWM536" s="421"/>
      <c r="JWN536" s="421"/>
      <c r="JWO536" s="421"/>
      <c r="JWP536" s="421"/>
      <c r="JWQ536" s="421"/>
      <c r="JWR536" s="421"/>
      <c r="JWS536" s="421"/>
      <c r="JWT536" s="421"/>
      <c r="JWU536" s="421"/>
      <c r="JWV536" s="421"/>
      <c r="JWW536" s="421"/>
      <c r="JWX536" s="421"/>
      <c r="JWY536" s="421"/>
      <c r="JWZ536" s="421"/>
      <c r="JXA536" s="421"/>
      <c r="JXB536" s="421"/>
      <c r="JXC536" s="421"/>
      <c r="JXD536" s="421"/>
      <c r="JXE536" s="421"/>
      <c r="JXF536" s="421"/>
      <c r="JXG536" s="421"/>
      <c r="JXH536" s="421"/>
      <c r="JXI536" s="421"/>
      <c r="JXJ536" s="421"/>
      <c r="JXK536" s="421"/>
      <c r="JXL536" s="421"/>
      <c r="JXM536" s="421"/>
      <c r="JXN536" s="421"/>
      <c r="JXO536" s="421"/>
      <c r="JXP536" s="421"/>
      <c r="JXQ536" s="421"/>
      <c r="JXR536" s="421"/>
      <c r="JXS536" s="421"/>
      <c r="JXT536" s="421"/>
      <c r="JXU536" s="421"/>
      <c r="JXV536" s="421"/>
      <c r="JXW536" s="421"/>
      <c r="JXX536" s="421"/>
      <c r="JXY536" s="421"/>
      <c r="JXZ536" s="421"/>
      <c r="JYA536" s="421"/>
      <c r="JYB536" s="421"/>
      <c r="JYC536" s="421"/>
      <c r="JYD536" s="421"/>
      <c r="JYE536" s="421"/>
      <c r="JYF536" s="421"/>
      <c r="JYG536" s="421"/>
      <c r="JYH536" s="421"/>
      <c r="JYI536" s="421"/>
      <c r="JYJ536" s="421"/>
      <c r="JYK536" s="421"/>
      <c r="JYL536" s="421"/>
      <c r="JYM536" s="421"/>
      <c r="JYN536" s="421"/>
      <c r="JYO536" s="421"/>
      <c r="JYP536" s="421"/>
      <c r="JYQ536" s="421"/>
      <c r="JYR536" s="421"/>
      <c r="JYS536" s="421"/>
      <c r="JYT536" s="421"/>
      <c r="JYU536" s="421"/>
      <c r="JYV536" s="421"/>
      <c r="JYW536" s="421"/>
      <c r="JYX536" s="421"/>
      <c r="JYY536" s="421"/>
      <c r="JYZ536" s="421"/>
      <c r="JZA536" s="421"/>
      <c r="JZB536" s="421"/>
      <c r="JZC536" s="421"/>
      <c r="JZD536" s="421"/>
      <c r="JZE536" s="421"/>
      <c r="JZF536" s="421"/>
      <c r="JZG536" s="421"/>
      <c r="JZH536" s="421"/>
      <c r="JZI536" s="421"/>
      <c r="JZJ536" s="421"/>
      <c r="JZK536" s="421"/>
      <c r="JZL536" s="421"/>
      <c r="JZM536" s="421"/>
      <c r="JZN536" s="421"/>
      <c r="JZO536" s="421"/>
      <c r="JZP536" s="421"/>
      <c r="JZQ536" s="421"/>
      <c r="JZR536" s="421"/>
      <c r="JZS536" s="421"/>
      <c r="JZT536" s="421"/>
      <c r="JZU536" s="421"/>
      <c r="JZV536" s="421"/>
      <c r="JZW536" s="421"/>
      <c r="JZX536" s="421"/>
      <c r="JZY536" s="421"/>
      <c r="JZZ536" s="421"/>
      <c r="KAA536" s="421"/>
      <c r="KAB536" s="421"/>
      <c r="KAC536" s="421"/>
      <c r="KAD536" s="421"/>
      <c r="KAE536" s="421"/>
      <c r="KAF536" s="421"/>
      <c r="KAG536" s="421"/>
      <c r="KAH536" s="421"/>
      <c r="KAI536" s="421"/>
      <c r="KAJ536" s="421"/>
      <c r="KAK536" s="421"/>
      <c r="KAL536" s="421"/>
      <c r="KAM536" s="421"/>
      <c r="KAN536" s="421"/>
      <c r="KAO536" s="421"/>
      <c r="KAP536" s="421"/>
      <c r="KAQ536" s="421"/>
      <c r="KAR536" s="421"/>
      <c r="KAS536" s="421"/>
      <c r="KAT536" s="421"/>
      <c r="KAU536" s="421"/>
      <c r="KAV536" s="421"/>
      <c r="KAW536" s="421"/>
      <c r="KAX536" s="421"/>
      <c r="KAY536" s="421"/>
      <c r="KAZ536" s="421"/>
      <c r="KBA536" s="421"/>
      <c r="KBB536" s="421"/>
      <c r="KBC536" s="421"/>
      <c r="KBD536" s="421"/>
      <c r="KBE536" s="421"/>
      <c r="KBF536" s="421"/>
      <c r="KBG536" s="421"/>
      <c r="KBH536" s="421"/>
      <c r="KBI536" s="421"/>
      <c r="KBJ536" s="421"/>
      <c r="KBK536" s="421"/>
      <c r="KBL536" s="421"/>
      <c r="KBM536" s="421"/>
      <c r="KBN536" s="421"/>
      <c r="KBO536" s="421"/>
      <c r="KBP536" s="421"/>
      <c r="KBQ536" s="421"/>
      <c r="KBR536" s="421"/>
      <c r="KBS536" s="421"/>
      <c r="KBT536" s="421"/>
      <c r="KBU536" s="421"/>
      <c r="KBV536" s="421"/>
      <c r="KBW536" s="421"/>
      <c r="KBX536" s="421"/>
      <c r="KBY536" s="421"/>
      <c r="KBZ536" s="421"/>
      <c r="KCA536" s="421"/>
      <c r="KCB536" s="421"/>
      <c r="KCC536" s="421"/>
      <c r="KCD536" s="421"/>
      <c r="KCE536" s="421"/>
      <c r="KCF536" s="421"/>
      <c r="KCG536" s="421"/>
      <c r="KCH536" s="421"/>
      <c r="KCI536" s="421"/>
      <c r="KCJ536" s="421"/>
      <c r="KCK536" s="421"/>
      <c r="KCL536" s="421"/>
      <c r="KCM536" s="421"/>
      <c r="KCN536" s="421"/>
      <c r="KCO536" s="421"/>
      <c r="KCP536" s="421"/>
      <c r="KCQ536" s="421"/>
      <c r="KCR536" s="421"/>
      <c r="KCS536" s="421"/>
      <c r="KCT536" s="421"/>
      <c r="KCU536" s="421"/>
      <c r="KCV536" s="421"/>
      <c r="KCW536" s="421"/>
      <c r="KCX536" s="421"/>
      <c r="KCY536" s="421"/>
      <c r="KCZ536" s="421"/>
      <c r="KDA536" s="421"/>
      <c r="KDB536" s="421"/>
      <c r="KDC536" s="421"/>
      <c r="KDD536" s="421"/>
      <c r="KDE536" s="421"/>
      <c r="KDF536" s="421"/>
      <c r="KDG536" s="421"/>
      <c r="KDH536" s="421"/>
      <c r="KDI536" s="421"/>
      <c r="KDJ536" s="421"/>
      <c r="KDK536" s="421"/>
      <c r="KDL536" s="421"/>
      <c r="KDM536" s="421"/>
      <c r="KDN536" s="421"/>
      <c r="KDO536" s="421"/>
      <c r="KDP536" s="421"/>
      <c r="KDQ536" s="421"/>
      <c r="KDR536" s="421"/>
      <c r="KDS536" s="421"/>
      <c r="KDT536" s="421"/>
      <c r="KDU536" s="421"/>
      <c r="KDV536" s="421"/>
      <c r="KDW536" s="421"/>
      <c r="KDX536" s="421"/>
      <c r="KDY536" s="421"/>
      <c r="KDZ536" s="421"/>
      <c r="KEA536" s="421"/>
      <c r="KEB536" s="421"/>
      <c r="KEC536" s="421"/>
      <c r="KED536" s="421"/>
      <c r="KEE536" s="421"/>
      <c r="KEF536" s="421"/>
      <c r="KEG536" s="421"/>
      <c r="KEH536" s="421"/>
      <c r="KEI536" s="421"/>
      <c r="KEJ536" s="421"/>
      <c r="KEK536" s="421"/>
      <c r="KEL536" s="421"/>
      <c r="KEM536" s="421"/>
      <c r="KEN536" s="421"/>
      <c r="KEO536" s="421"/>
      <c r="KEP536" s="421"/>
      <c r="KEQ536" s="421"/>
      <c r="KER536" s="421"/>
      <c r="KES536" s="421"/>
      <c r="KET536" s="421"/>
      <c r="KEU536" s="421"/>
      <c r="KEV536" s="421"/>
      <c r="KEW536" s="421"/>
      <c r="KEX536" s="421"/>
      <c r="KEY536" s="421"/>
      <c r="KEZ536" s="421"/>
      <c r="KFA536" s="421"/>
      <c r="KFB536" s="421"/>
      <c r="KFC536" s="421"/>
      <c r="KFD536" s="421"/>
      <c r="KFE536" s="421"/>
      <c r="KFF536" s="421"/>
      <c r="KFG536" s="421"/>
      <c r="KFH536" s="421"/>
      <c r="KFI536" s="421"/>
      <c r="KFJ536" s="421"/>
      <c r="KFK536" s="421"/>
      <c r="KFL536" s="421"/>
      <c r="KFM536" s="421"/>
      <c r="KFN536" s="421"/>
      <c r="KFO536" s="421"/>
      <c r="KFP536" s="421"/>
      <c r="KFQ536" s="421"/>
      <c r="KFR536" s="421"/>
      <c r="KFS536" s="421"/>
      <c r="KFT536" s="421"/>
      <c r="KFU536" s="421"/>
      <c r="KFV536" s="421"/>
      <c r="KFW536" s="421"/>
      <c r="KFX536" s="421"/>
      <c r="KFY536" s="421"/>
      <c r="KFZ536" s="421"/>
      <c r="KGA536" s="421"/>
      <c r="KGB536" s="421"/>
      <c r="KGC536" s="421"/>
      <c r="KGD536" s="421"/>
      <c r="KGE536" s="421"/>
      <c r="KGF536" s="421"/>
      <c r="KGG536" s="421"/>
      <c r="KGH536" s="421"/>
      <c r="KGI536" s="421"/>
      <c r="KGJ536" s="421"/>
      <c r="KGK536" s="421"/>
      <c r="KGL536" s="421"/>
      <c r="KGM536" s="421"/>
      <c r="KGN536" s="421"/>
      <c r="KGO536" s="421"/>
      <c r="KGP536" s="421"/>
      <c r="KGQ536" s="421"/>
      <c r="KGR536" s="421"/>
      <c r="KGS536" s="421"/>
      <c r="KGT536" s="421"/>
      <c r="KGU536" s="421"/>
      <c r="KGV536" s="421"/>
      <c r="KGW536" s="421"/>
      <c r="KGX536" s="421"/>
      <c r="KGY536" s="421"/>
      <c r="KGZ536" s="421"/>
      <c r="KHA536" s="421"/>
      <c r="KHB536" s="421"/>
      <c r="KHC536" s="421"/>
      <c r="KHD536" s="421"/>
      <c r="KHE536" s="421"/>
      <c r="KHF536" s="421"/>
      <c r="KHG536" s="421"/>
      <c r="KHH536" s="421"/>
      <c r="KHI536" s="421"/>
      <c r="KHJ536" s="421"/>
      <c r="KHK536" s="421"/>
      <c r="KHL536" s="421"/>
      <c r="KHM536" s="421"/>
      <c r="KHN536" s="421"/>
      <c r="KHO536" s="421"/>
      <c r="KHP536" s="421"/>
      <c r="KHQ536" s="421"/>
      <c r="KHR536" s="421"/>
      <c r="KHS536" s="421"/>
      <c r="KHT536" s="421"/>
      <c r="KHU536" s="421"/>
      <c r="KHV536" s="421"/>
      <c r="KHW536" s="421"/>
      <c r="KHX536" s="421"/>
      <c r="KHY536" s="421"/>
      <c r="KHZ536" s="421"/>
      <c r="KIA536" s="421"/>
      <c r="KIB536" s="421"/>
      <c r="KIC536" s="421"/>
      <c r="KID536" s="421"/>
      <c r="KIE536" s="421"/>
      <c r="KIF536" s="421"/>
      <c r="KIG536" s="421"/>
      <c r="KIH536" s="421"/>
      <c r="KII536" s="421"/>
      <c r="KIJ536" s="421"/>
      <c r="KIK536" s="421"/>
      <c r="KIL536" s="421"/>
      <c r="KIM536" s="421"/>
      <c r="KIN536" s="421"/>
      <c r="KIO536" s="421"/>
      <c r="KIP536" s="421"/>
      <c r="KIQ536" s="421"/>
      <c r="KIR536" s="421"/>
      <c r="KIS536" s="421"/>
      <c r="KIT536" s="421"/>
      <c r="KIU536" s="421"/>
      <c r="KIV536" s="421"/>
      <c r="KIW536" s="421"/>
      <c r="KIX536" s="421"/>
      <c r="KIY536" s="421"/>
      <c r="KIZ536" s="421"/>
      <c r="KJA536" s="421"/>
      <c r="KJB536" s="421"/>
      <c r="KJC536" s="421"/>
      <c r="KJD536" s="421"/>
      <c r="KJE536" s="421"/>
      <c r="KJF536" s="421"/>
      <c r="KJG536" s="421"/>
      <c r="KJH536" s="421"/>
      <c r="KJI536" s="421"/>
      <c r="KJJ536" s="421"/>
      <c r="KJK536" s="421"/>
      <c r="KJL536" s="421"/>
      <c r="KJM536" s="421"/>
      <c r="KJN536" s="421"/>
      <c r="KJO536" s="421"/>
      <c r="KJP536" s="421"/>
      <c r="KJQ536" s="421"/>
      <c r="KJR536" s="421"/>
      <c r="KJS536" s="421"/>
      <c r="KJT536" s="421"/>
      <c r="KJU536" s="421"/>
      <c r="KJV536" s="421"/>
      <c r="KJW536" s="421"/>
      <c r="KJX536" s="421"/>
      <c r="KJY536" s="421"/>
      <c r="KJZ536" s="421"/>
      <c r="KKA536" s="421"/>
      <c r="KKB536" s="421"/>
      <c r="KKC536" s="421"/>
      <c r="KKD536" s="421"/>
      <c r="KKE536" s="421"/>
      <c r="KKF536" s="421"/>
      <c r="KKG536" s="421"/>
      <c r="KKH536" s="421"/>
      <c r="KKI536" s="421"/>
      <c r="KKJ536" s="421"/>
      <c r="KKK536" s="421"/>
      <c r="KKL536" s="421"/>
      <c r="KKM536" s="421"/>
      <c r="KKN536" s="421"/>
      <c r="KKO536" s="421"/>
      <c r="KKP536" s="421"/>
      <c r="KKQ536" s="421"/>
      <c r="KKR536" s="421"/>
      <c r="KKS536" s="421"/>
      <c r="KKT536" s="421"/>
      <c r="KKU536" s="421"/>
      <c r="KKV536" s="421"/>
      <c r="KKW536" s="421"/>
      <c r="KKX536" s="421"/>
      <c r="KKY536" s="421"/>
      <c r="KKZ536" s="421"/>
      <c r="KLA536" s="421"/>
      <c r="KLB536" s="421"/>
      <c r="KLC536" s="421"/>
      <c r="KLD536" s="421"/>
      <c r="KLE536" s="421"/>
      <c r="KLF536" s="421"/>
      <c r="KLG536" s="421"/>
      <c r="KLH536" s="421"/>
      <c r="KLI536" s="421"/>
      <c r="KLJ536" s="421"/>
      <c r="KLK536" s="421"/>
      <c r="KLL536" s="421"/>
      <c r="KLM536" s="421"/>
      <c r="KLN536" s="421"/>
      <c r="KLO536" s="421"/>
      <c r="KLP536" s="421"/>
      <c r="KLQ536" s="421"/>
      <c r="KLR536" s="421"/>
      <c r="KLS536" s="421"/>
      <c r="KLT536" s="421"/>
      <c r="KLU536" s="421"/>
      <c r="KLV536" s="421"/>
      <c r="KLW536" s="421"/>
      <c r="KLX536" s="421"/>
      <c r="KLY536" s="421"/>
      <c r="KLZ536" s="421"/>
      <c r="KMA536" s="421"/>
      <c r="KMB536" s="421"/>
      <c r="KMC536" s="421"/>
      <c r="KMD536" s="421"/>
      <c r="KME536" s="421"/>
      <c r="KMF536" s="421"/>
      <c r="KMG536" s="421"/>
      <c r="KMH536" s="421"/>
      <c r="KMI536" s="421"/>
      <c r="KMJ536" s="421"/>
      <c r="KMK536" s="421"/>
      <c r="KML536" s="421"/>
      <c r="KMM536" s="421"/>
      <c r="KMN536" s="421"/>
      <c r="KMO536" s="421"/>
      <c r="KMP536" s="421"/>
      <c r="KMQ536" s="421"/>
      <c r="KMR536" s="421"/>
      <c r="KMS536" s="421"/>
      <c r="KMT536" s="421"/>
      <c r="KMU536" s="421"/>
      <c r="KMV536" s="421"/>
      <c r="KMW536" s="421"/>
      <c r="KMX536" s="421"/>
      <c r="KMY536" s="421"/>
      <c r="KMZ536" s="421"/>
      <c r="KNA536" s="421"/>
      <c r="KNB536" s="421"/>
      <c r="KNC536" s="421"/>
      <c r="KND536" s="421"/>
      <c r="KNE536" s="421"/>
      <c r="KNF536" s="421"/>
      <c r="KNG536" s="421"/>
      <c r="KNH536" s="421"/>
      <c r="KNI536" s="421"/>
      <c r="KNJ536" s="421"/>
      <c r="KNK536" s="421"/>
      <c r="KNL536" s="421"/>
      <c r="KNM536" s="421"/>
      <c r="KNN536" s="421"/>
      <c r="KNO536" s="421"/>
      <c r="KNP536" s="421"/>
      <c r="KNQ536" s="421"/>
      <c r="KNR536" s="421"/>
      <c r="KNS536" s="421"/>
      <c r="KNT536" s="421"/>
      <c r="KNU536" s="421"/>
      <c r="KNV536" s="421"/>
      <c r="KNW536" s="421"/>
      <c r="KNX536" s="421"/>
      <c r="KNY536" s="421"/>
      <c r="KNZ536" s="421"/>
      <c r="KOA536" s="421"/>
      <c r="KOB536" s="421"/>
      <c r="KOC536" s="421"/>
      <c r="KOD536" s="421"/>
      <c r="KOE536" s="421"/>
      <c r="KOF536" s="421"/>
      <c r="KOG536" s="421"/>
      <c r="KOH536" s="421"/>
      <c r="KOI536" s="421"/>
      <c r="KOJ536" s="421"/>
      <c r="KOK536" s="421"/>
      <c r="KOL536" s="421"/>
      <c r="KOM536" s="421"/>
      <c r="KON536" s="421"/>
      <c r="KOO536" s="421"/>
      <c r="KOP536" s="421"/>
      <c r="KOQ536" s="421"/>
      <c r="KOR536" s="421"/>
      <c r="KOS536" s="421"/>
      <c r="KOT536" s="421"/>
      <c r="KOU536" s="421"/>
      <c r="KOV536" s="421"/>
      <c r="KOW536" s="421"/>
      <c r="KOX536" s="421"/>
      <c r="KOY536" s="421"/>
      <c r="KOZ536" s="421"/>
      <c r="KPA536" s="421"/>
      <c r="KPB536" s="421"/>
      <c r="KPC536" s="421"/>
      <c r="KPD536" s="421"/>
      <c r="KPE536" s="421"/>
      <c r="KPF536" s="421"/>
      <c r="KPG536" s="421"/>
      <c r="KPH536" s="421"/>
      <c r="KPI536" s="421"/>
      <c r="KPJ536" s="421"/>
      <c r="KPK536" s="421"/>
      <c r="KPL536" s="421"/>
      <c r="KPM536" s="421"/>
      <c r="KPN536" s="421"/>
      <c r="KPO536" s="421"/>
      <c r="KPP536" s="421"/>
      <c r="KPQ536" s="421"/>
      <c r="KPR536" s="421"/>
      <c r="KPS536" s="421"/>
      <c r="KPT536" s="421"/>
      <c r="KPU536" s="421"/>
      <c r="KPV536" s="421"/>
      <c r="KPW536" s="421"/>
      <c r="KPX536" s="421"/>
      <c r="KPY536" s="421"/>
      <c r="KPZ536" s="421"/>
      <c r="KQA536" s="421"/>
      <c r="KQB536" s="421"/>
      <c r="KQC536" s="421"/>
      <c r="KQD536" s="421"/>
      <c r="KQE536" s="421"/>
      <c r="KQF536" s="421"/>
      <c r="KQG536" s="421"/>
      <c r="KQH536" s="421"/>
      <c r="KQI536" s="421"/>
      <c r="KQJ536" s="421"/>
      <c r="KQK536" s="421"/>
      <c r="KQL536" s="421"/>
      <c r="KQM536" s="421"/>
      <c r="KQN536" s="421"/>
      <c r="KQO536" s="421"/>
      <c r="KQP536" s="421"/>
      <c r="KQQ536" s="421"/>
      <c r="KQR536" s="421"/>
      <c r="KQS536" s="421"/>
      <c r="KQT536" s="421"/>
      <c r="KQU536" s="421"/>
      <c r="KQV536" s="421"/>
      <c r="KQW536" s="421"/>
      <c r="KQX536" s="421"/>
      <c r="KQY536" s="421"/>
      <c r="KQZ536" s="421"/>
      <c r="KRA536" s="421"/>
      <c r="KRB536" s="421"/>
      <c r="KRC536" s="421"/>
      <c r="KRD536" s="421"/>
      <c r="KRE536" s="421"/>
      <c r="KRF536" s="421"/>
      <c r="KRG536" s="421"/>
      <c r="KRH536" s="421"/>
      <c r="KRI536" s="421"/>
      <c r="KRJ536" s="421"/>
      <c r="KRK536" s="421"/>
      <c r="KRL536" s="421"/>
      <c r="KRM536" s="421"/>
      <c r="KRN536" s="421"/>
      <c r="KRO536" s="421"/>
      <c r="KRP536" s="421"/>
      <c r="KRQ536" s="421"/>
      <c r="KRR536" s="421"/>
      <c r="KRS536" s="421"/>
      <c r="KRT536" s="421"/>
      <c r="KRU536" s="421"/>
      <c r="KRV536" s="421"/>
      <c r="KRW536" s="421"/>
      <c r="KRX536" s="421"/>
      <c r="KRY536" s="421"/>
      <c r="KRZ536" s="421"/>
      <c r="KSA536" s="421"/>
      <c r="KSB536" s="421"/>
      <c r="KSC536" s="421"/>
      <c r="KSD536" s="421"/>
      <c r="KSE536" s="421"/>
      <c r="KSF536" s="421"/>
      <c r="KSG536" s="421"/>
      <c r="KSH536" s="421"/>
      <c r="KSI536" s="421"/>
      <c r="KSJ536" s="421"/>
      <c r="KSK536" s="421"/>
      <c r="KSL536" s="421"/>
      <c r="KSM536" s="421"/>
      <c r="KSN536" s="421"/>
      <c r="KSO536" s="421"/>
      <c r="KSP536" s="421"/>
      <c r="KSQ536" s="421"/>
      <c r="KSR536" s="421"/>
      <c r="KSS536" s="421"/>
      <c r="KST536" s="421"/>
      <c r="KSU536" s="421"/>
      <c r="KSV536" s="421"/>
      <c r="KSW536" s="421"/>
      <c r="KSX536" s="421"/>
      <c r="KSY536" s="421"/>
      <c r="KSZ536" s="421"/>
      <c r="KTA536" s="421"/>
      <c r="KTB536" s="421"/>
      <c r="KTC536" s="421"/>
      <c r="KTD536" s="421"/>
      <c r="KTE536" s="421"/>
      <c r="KTF536" s="421"/>
      <c r="KTG536" s="421"/>
      <c r="KTH536" s="421"/>
      <c r="KTI536" s="421"/>
      <c r="KTJ536" s="421"/>
      <c r="KTK536" s="421"/>
      <c r="KTL536" s="421"/>
      <c r="KTM536" s="421"/>
      <c r="KTN536" s="421"/>
      <c r="KTO536" s="421"/>
      <c r="KTP536" s="421"/>
      <c r="KTQ536" s="421"/>
      <c r="KTR536" s="421"/>
      <c r="KTS536" s="421"/>
      <c r="KTT536" s="421"/>
      <c r="KTU536" s="421"/>
      <c r="KTV536" s="421"/>
      <c r="KTW536" s="421"/>
      <c r="KTX536" s="421"/>
      <c r="KTY536" s="421"/>
      <c r="KTZ536" s="421"/>
      <c r="KUA536" s="421"/>
      <c r="KUB536" s="421"/>
      <c r="KUC536" s="421"/>
      <c r="KUD536" s="421"/>
      <c r="KUE536" s="421"/>
      <c r="KUF536" s="421"/>
      <c r="KUG536" s="421"/>
      <c r="KUH536" s="421"/>
      <c r="KUI536" s="421"/>
      <c r="KUJ536" s="421"/>
      <c r="KUK536" s="421"/>
      <c r="KUL536" s="421"/>
      <c r="KUM536" s="421"/>
      <c r="KUN536" s="421"/>
      <c r="KUO536" s="421"/>
      <c r="KUP536" s="421"/>
      <c r="KUQ536" s="421"/>
      <c r="KUR536" s="421"/>
      <c r="KUS536" s="421"/>
      <c r="KUT536" s="421"/>
      <c r="KUU536" s="421"/>
      <c r="KUV536" s="421"/>
      <c r="KUW536" s="421"/>
      <c r="KUX536" s="421"/>
      <c r="KUY536" s="421"/>
      <c r="KUZ536" s="421"/>
      <c r="KVA536" s="421"/>
      <c r="KVB536" s="421"/>
      <c r="KVC536" s="421"/>
      <c r="KVD536" s="421"/>
      <c r="KVE536" s="421"/>
      <c r="KVF536" s="421"/>
      <c r="KVG536" s="421"/>
      <c r="KVH536" s="421"/>
      <c r="KVI536" s="421"/>
      <c r="KVJ536" s="421"/>
      <c r="KVK536" s="421"/>
      <c r="KVL536" s="421"/>
      <c r="KVM536" s="421"/>
      <c r="KVN536" s="421"/>
      <c r="KVO536" s="421"/>
      <c r="KVP536" s="421"/>
      <c r="KVQ536" s="421"/>
      <c r="KVR536" s="421"/>
      <c r="KVS536" s="421"/>
      <c r="KVT536" s="421"/>
      <c r="KVU536" s="421"/>
      <c r="KVV536" s="421"/>
      <c r="KVW536" s="421"/>
      <c r="KVX536" s="421"/>
      <c r="KVY536" s="421"/>
      <c r="KVZ536" s="421"/>
      <c r="KWA536" s="421"/>
      <c r="KWB536" s="421"/>
      <c r="KWC536" s="421"/>
      <c r="KWD536" s="421"/>
      <c r="KWE536" s="421"/>
      <c r="KWF536" s="421"/>
      <c r="KWG536" s="421"/>
      <c r="KWH536" s="421"/>
      <c r="KWI536" s="421"/>
      <c r="KWJ536" s="421"/>
      <c r="KWK536" s="421"/>
      <c r="KWL536" s="421"/>
      <c r="KWM536" s="421"/>
      <c r="KWN536" s="421"/>
      <c r="KWO536" s="421"/>
      <c r="KWP536" s="421"/>
      <c r="KWQ536" s="421"/>
      <c r="KWR536" s="421"/>
      <c r="KWS536" s="421"/>
      <c r="KWT536" s="421"/>
      <c r="KWU536" s="421"/>
      <c r="KWV536" s="421"/>
      <c r="KWW536" s="421"/>
      <c r="KWX536" s="421"/>
      <c r="KWY536" s="421"/>
      <c r="KWZ536" s="421"/>
      <c r="KXA536" s="421"/>
      <c r="KXB536" s="421"/>
      <c r="KXC536" s="421"/>
      <c r="KXD536" s="421"/>
      <c r="KXE536" s="421"/>
      <c r="KXF536" s="421"/>
      <c r="KXG536" s="421"/>
      <c r="KXH536" s="421"/>
      <c r="KXI536" s="421"/>
      <c r="KXJ536" s="421"/>
      <c r="KXK536" s="421"/>
      <c r="KXL536" s="421"/>
      <c r="KXM536" s="421"/>
      <c r="KXN536" s="421"/>
      <c r="KXO536" s="421"/>
      <c r="KXP536" s="421"/>
      <c r="KXQ536" s="421"/>
      <c r="KXR536" s="421"/>
      <c r="KXS536" s="421"/>
      <c r="KXT536" s="421"/>
      <c r="KXU536" s="421"/>
      <c r="KXV536" s="421"/>
      <c r="KXW536" s="421"/>
      <c r="KXX536" s="421"/>
      <c r="KXY536" s="421"/>
      <c r="KXZ536" s="421"/>
      <c r="KYA536" s="421"/>
      <c r="KYB536" s="421"/>
      <c r="KYC536" s="421"/>
      <c r="KYD536" s="421"/>
      <c r="KYE536" s="421"/>
      <c r="KYF536" s="421"/>
      <c r="KYG536" s="421"/>
      <c r="KYH536" s="421"/>
      <c r="KYI536" s="421"/>
      <c r="KYJ536" s="421"/>
      <c r="KYK536" s="421"/>
      <c r="KYL536" s="421"/>
      <c r="KYM536" s="421"/>
      <c r="KYN536" s="421"/>
      <c r="KYO536" s="421"/>
      <c r="KYP536" s="421"/>
      <c r="KYQ536" s="421"/>
      <c r="KYR536" s="421"/>
      <c r="KYS536" s="421"/>
      <c r="KYT536" s="421"/>
      <c r="KYU536" s="421"/>
      <c r="KYV536" s="421"/>
      <c r="KYW536" s="421"/>
      <c r="KYX536" s="421"/>
      <c r="KYY536" s="421"/>
      <c r="KYZ536" s="421"/>
      <c r="KZA536" s="421"/>
      <c r="KZB536" s="421"/>
      <c r="KZC536" s="421"/>
      <c r="KZD536" s="421"/>
      <c r="KZE536" s="421"/>
      <c r="KZF536" s="421"/>
      <c r="KZG536" s="421"/>
      <c r="KZH536" s="421"/>
      <c r="KZI536" s="421"/>
      <c r="KZJ536" s="421"/>
      <c r="KZK536" s="421"/>
      <c r="KZL536" s="421"/>
      <c r="KZM536" s="421"/>
      <c r="KZN536" s="421"/>
      <c r="KZO536" s="421"/>
      <c r="KZP536" s="421"/>
      <c r="KZQ536" s="421"/>
      <c r="KZR536" s="421"/>
      <c r="KZS536" s="421"/>
      <c r="KZT536" s="421"/>
      <c r="KZU536" s="421"/>
      <c r="KZV536" s="421"/>
      <c r="KZW536" s="421"/>
      <c r="KZX536" s="421"/>
      <c r="KZY536" s="421"/>
      <c r="KZZ536" s="421"/>
      <c r="LAA536" s="421"/>
      <c r="LAB536" s="421"/>
      <c r="LAC536" s="421"/>
      <c r="LAD536" s="421"/>
      <c r="LAE536" s="421"/>
      <c r="LAF536" s="421"/>
      <c r="LAG536" s="421"/>
      <c r="LAH536" s="421"/>
      <c r="LAI536" s="421"/>
      <c r="LAJ536" s="421"/>
      <c r="LAK536" s="421"/>
      <c r="LAL536" s="421"/>
      <c r="LAM536" s="421"/>
      <c r="LAN536" s="421"/>
      <c r="LAO536" s="421"/>
      <c r="LAP536" s="421"/>
      <c r="LAQ536" s="421"/>
      <c r="LAR536" s="421"/>
      <c r="LAS536" s="421"/>
      <c r="LAT536" s="421"/>
      <c r="LAU536" s="421"/>
      <c r="LAV536" s="421"/>
      <c r="LAW536" s="421"/>
      <c r="LAX536" s="421"/>
      <c r="LAY536" s="421"/>
      <c r="LAZ536" s="421"/>
      <c r="LBA536" s="421"/>
      <c r="LBB536" s="421"/>
      <c r="LBC536" s="421"/>
      <c r="LBD536" s="421"/>
      <c r="LBE536" s="421"/>
      <c r="LBF536" s="421"/>
      <c r="LBG536" s="421"/>
      <c r="LBH536" s="421"/>
      <c r="LBI536" s="421"/>
      <c r="LBJ536" s="421"/>
      <c r="LBK536" s="421"/>
      <c r="LBL536" s="421"/>
      <c r="LBM536" s="421"/>
      <c r="LBN536" s="421"/>
      <c r="LBO536" s="421"/>
      <c r="LBP536" s="421"/>
      <c r="LBQ536" s="421"/>
      <c r="LBR536" s="421"/>
      <c r="LBS536" s="421"/>
      <c r="LBT536" s="421"/>
      <c r="LBU536" s="421"/>
      <c r="LBV536" s="421"/>
      <c r="LBW536" s="421"/>
      <c r="LBX536" s="421"/>
      <c r="LBY536" s="421"/>
      <c r="LBZ536" s="421"/>
      <c r="LCA536" s="421"/>
      <c r="LCB536" s="421"/>
      <c r="LCC536" s="421"/>
      <c r="LCD536" s="421"/>
      <c r="LCE536" s="421"/>
      <c r="LCF536" s="421"/>
      <c r="LCG536" s="421"/>
      <c r="LCH536" s="421"/>
      <c r="LCI536" s="421"/>
      <c r="LCJ536" s="421"/>
      <c r="LCK536" s="421"/>
      <c r="LCL536" s="421"/>
      <c r="LCM536" s="421"/>
      <c r="LCN536" s="421"/>
      <c r="LCO536" s="421"/>
      <c r="LCP536" s="421"/>
      <c r="LCQ536" s="421"/>
      <c r="LCR536" s="421"/>
      <c r="LCS536" s="421"/>
      <c r="LCT536" s="421"/>
      <c r="LCU536" s="421"/>
      <c r="LCV536" s="421"/>
      <c r="LCW536" s="421"/>
      <c r="LCX536" s="421"/>
      <c r="LCY536" s="421"/>
      <c r="LCZ536" s="421"/>
      <c r="LDA536" s="421"/>
      <c r="LDB536" s="421"/>
      <c r="LDC536" s="421"/>
      <c r="LDD536" s="421"/>
      <c r="LDE536" s="421"/>
      <c r="LDF536" s="421"/>
      <c r="LDG536" s="421"/>
      <c r="LDH536" s="421"/>
      <c r="LDI536" s="421"/>
      <c r="LDJ536" s="421"/>
      <c r="LDK536" s="421"/>
      <c r="LDL536" s="421"/>
      <c r="LDM536" s="421"/>
      <c r="LDN536" s="421"/>
      <c r="LDO536" s="421"/>
      <c r="LDP536" s="421"/>
      <c r="LDQ536" s="421"/>
      <c r="LDR536" s="421"/>
      <c r="LDS536" s="421"/>
      <c r="LDT536" s="421"/>
      <c r="LDU536" s="421"/>
      <c r="LDV536" s="421"/>
      <c r="LDW536" s="421"/>
      <c r="LDX536" s="421"/>
      <c r="LDY536" s="421"/>
      <c r="LDZ536" s="421"/>
      <c r="LEA536" s="421"/>
      <c r="LEB536" s="421"/>
      <c r="LEC536" s="421"/>
      <c r="LED536" s="421"/>
      <c r="LEE536" s="421"/>
      <c r="LEF536" s="421"/>
      <c r="LEG536" s="421"/>
      <c r="LEH536" s="421"/>
      <c r="LEI536" s="421"/>
      <c r="LEJ536" s="421"/>
      <c r="LEK536" s="421"/>
      <c r="LEL536" s="421"/>
      <c r="LEM536" s="421"/>
      <c r="LEN536" s="421"/>
      <c r="LEO536" s="421"/>
      <c r="LEP536" s="421"/>
      <c r="LEQ536" s="421"/>
      <c r="LER536" s="421"/>
      <c r="LES536" s="421"/>
      <c r="LET536" s="421"/>
      <c r="LEU536" s="421"/>
      <c r="LEV536" s="421"/>
      <c r="LEW536" s="421"/>
      <c r="LEX536" s="421"/>
      <c r="LEY536" s="421"/>
      <c r="LEZ536" s="421"/>
      <c r="LFA536" s="421"/>
      <c r="LFB536" s="421"/>
      <c r="LFC536" s="421"/>
      <c r="LFD536" s="421"/>
      <c r="LFE536" s="421"/>
      <c r="LFF536" s="421"/>
      <c r="LFG536" s="421"/>
      <c r="LFH536" s="421"/>
      <c r="LFI536" s="421"/>
      <c r="LFJ536" s="421"/>
      <c r="LFK536" s="421"/>
      <c r="LFL536" s="421"/>
      <c r="LFM536" s="421"/>
      <c r="LFN536" s="421"/>
      <c r="LFO536" s="421"/>
      <c r="LFP536" s="421"/>
      <c r="LFQ536" s="421"/>
      <c r="LFR536" s="421"/>
      <c r="LFS536" s="421"/>
      <c r="LFT536" s="421"/>
      <c r="LFU536" s="421"/>
      <c r="LFV536" s="421"/>
      <c r="LFW536" s="421"/>
      <c r="LFX536" s="421"/>
      <c r="LFY536" s="421"/>
      <c r="LFZ536" s="421"/>
      <c r="LGA536" s="421"/>
      <c r="LGB536" s="421"/>
      <c r="LGC536" s="421"/>
      <c r="LGD536" s="421"/>
      <c r="LGE536" s="421"/>
      <c r="LGF536" s="421"/>
      <c r="LGG536" s="421"/>
      <c r="LGH536" s="421"/>
      <c r="LGI536" s="421"/>
      <c r="LGJ536" s="421"/>
      <c r="LGK536" s="421"/>
      <c r="LGL536" s="421"/>
      <c r="LGM536" s="421"/>
      <c r="LGN536" s="421"/>
      <c r="LGO536" s="421"/>
      <c r="LGP536" s="421"/>
      <c r="LGQ536" s="421"/>
      <c r="LGR536" s="421"/>
      <c r="LGS536" s="421"/>
      <c r="LGT536" s="421"/>
      <c r="LGU536" s="421"/>
      <c r="LGV536" s="421"/>
      <c r="LGW536" s="421"/>
      <c r="LGX536" s="421"/>
      <c r="LGY536" s="421"/>
      <c r="LGZ536" s="421"/>
      <c r="LHA536" s="421"/>
      <c r="LHB536" s="421"/>
      <c r="LHC536" s="421"/>
      <c r="LHD536" s="421"/>
      <c r="LHE536" s="421"/>
      <c r="LHF536" s="421"/>
      <c r="LHG536" s="421"/>
      <c r="LHH536" s="421"/>
      <c r="LHI536" s="421"/>
      <c r="LHJ536" s="421"/>
      <c r="LHK536" s="421"/>
      <c r="LHL536" s="421"/>
      <c r="LHM536" s="421"/>
      <c r="LHN536" s="421"/>
      <c r="LHO536" s="421"/>
      <c r="LHP536" s="421"/>
      <c r="LHQ536" s="421"/>
      <c r="LHR536" s="421"/>
      <c r="LHS536" s="421"/>
      <c r="LHT536" s="421"/>
      <c r="LHU536" s="421"/>
      <c r="LHV536" s="421"/>
      <c r="LHW536" s="421"/>
      <c r="LHX536" s="421"/>
      <c r="LHY536" s="421"/>
      <c r="LHZ536" s="421"/>
      <c r="LIA536" s="421"/>
      <c r="LIB536" s="421"/>
      <c r="LIC536" s="421"/>
      <c r="LID536" s="421"/>
      <c r="LIE536" s="421"/>
      <c r="LIF536" s="421"/>
      <c r="LIG536" s="421"/>
      <c r="LIH536" s="421"/>
      <c r="LII536" s="421"/>
      <c r="LIJ536" s="421"/>
      <c r="LIK536" s="421"/>
      <c r="LIL536" s="421"/>
      <c r="LIM536" s="421"/>
      <c r="LIN536" s="421"/>
      <c r="LIO536" s="421"/>
      <c r="LIP536" s="421"/>
      <c r="LIQ536" s="421"/>
      <c r="LIR536" s="421"/>
      <c r="LIS536" s="421"/>
      <c r="LIT536" s="421"/>
      <c r="LIU536" s="421"/>
      <c r="LIV536" s="421"/>
      <c r="LIW536" s="421"/>
      <c r="LIX536" s="421"/>
      <c r="LIY536" s="421"/>
      <c r="LIZ536" s="421"/>
      <c r="LJA536" s="421"/>
      <c r="LJB536" s="421"/>
      <c r="LJC536" s="421"/>
      <c r="LJD536" s="421"/>
      <c r="LJE536" s="421"/>
      <c r="LJF536" s="421"/>
      <c r="LJG536" s="421"/>
      <c r="LJH536" s="421"/>
      <c r="LJI536" s="421"/>
      <c r="LJJ536" s="421"/>
      <c r="LJK536" s="421"/>
      <c r="LJL536" s="421"/>
      <c r="LJM536" s="421"/>
      <c r="LJN536" s="421"/>
      <c r="LJO536" s="421"/>
      <c r="LJP536" s="421"/>
      <c r="LJQ536" s="421"/>
      <c r="LJR536" s="421"/>
      <c r="LJS536" s="421"/>
      <c r="LJT536" s="421"/>
      <c r="LJU536" s="421"/>
      <c r="LJV536" s="421"/>
      <c r="LJW536" s="421"/>
      <c r="LJX536" s="421"/>
      <c r="LJY536" s="421"/>
      <c r="LJZ536" s="421"/>
      <c r="LKA536" s="421"/>
      <c r="LKB536" s="421"/>
      <c r="LKC536" s="421"/>
      <c r="LKD536" s="421"/>
      <c r="LKE536" s="421"/>
      <c r="LKF536" s="421"/>
      <c r="LKG536" s="421"/>
      <c r="LKH536" s="421"/>
      <c r="LKI536" s="421"/>
      <c r="LKJ536" s="421"/>
      <c r="LKK536" s="421"/>
      <c r="LKL536" s="421"/>
      <c r="LKM536" s="421"/>
      <c r="LKN536" s="421"/>
      <c r="LKO536" s="421"/>
      <c r="LKP536" s="421"/>
      <c r="LKQ536" s="421"/>
      <c r="LKR536" s="421"/>
      <c r="LKS536" s="421"/>
      <c r="LKT536" s="421"/>
      <c r="LKU536" s="421"/>
      <c r="LKV536" s="421"/>
      <c r="LKW536" s="421"/>
      <c r="LKX536" s="421"/>
      <c r="LKY536" s="421"/>
      <c r="LKZ536" s="421"/>
      <c r="LLA536" s="421"/>
      <c r="LLB536" s="421"/>
      <c r="LLC536" s="421"/>
      <c r="LLD536" s="421"/>
      <c r="LLE536" s="421"/>
      <c r="LLF536" s="421"/>
      <c r="LLG536" s="421"/>
      <c r="LLH536" s="421"/>
      <c r="LLI536" s="421"/>
      <c r="LLJ536" s="421"/>
      <c r="LLK536" s="421"/>
      <c r="LLL536" s="421"/>
      <c r="LLM536" s="421"/>
      <c r="LLN536" s="421"/>
      <c r="LLO536" s="421"/>
      <c r="LLP536" s="421"/>
      <c r="LLQ536" s="421"/>
      <c r="LLR536" s="421"/>
      <c r="LLS536" s="421"/>
      <c r="LLT536" s="421"/>
      <c r="LLU536" s="421"/>
      <c r="LLV536" s="421"/>
      <c r="LLW536" s="421"/>
      <c r="LLX536" s="421"/>
      <c r="LLY536" s="421"/>
      <c r="LLZ536" s="421"/>
      <c r="LMA536" s="421"/>
      <c r="LMB536" s="421"/>
      <c r="LMC536" s="421"/>
      <c r="LMD536" s="421"/>
      <c r="LME536" s="421"/>
      <c r="LMF536" s="421"/>
      <c r="LMG536" s="421"/>
      <c r="LMH536" s="421"/>
      <c r="LMI536" s="421"/>
      <c r="LMJ536" s="421"/>
      <c r="LMK536" s="421"/>
      <c r="LML536" s="421"/>
      <c r="LMM536" s="421"/>
      <c r="LMN536" s="421"/>
      <c r="LMO536" s="421"/>
      <c r="LMP536" s="421"/>
      <c r="LMQ536" s="421"/>
      <c r="LMR536" s="421"/>
      <c r="LMS536" s="421"/>
      <c r="LMT536" s="421"/>
      <c r="LMU536" s="421"/>
      <c r="LMV536" s="421"/>
      <c r="LMW536" s="421"/>
      <c r="LMX536" s="421"/>
      <c r="LMY536" s="421"/>
      <c r="LMZ536" s="421"/>
      <c r="LNA536" s="421"/>
      <c r="LNB536" s="421"/>
      <c r="LNC536" s="421"/>
      <c r="LND536" s="421"/>
      <c r="LNE536" s="421"/>
      <c r="LNF536" s="421"/>
      <c r="LNG536" s="421"/>
      <c r="LNH536" s="421"/>
      <c r="LNI536" s="421"/>
      <c r="LNJ536" s="421"/>
      <c r="LNK536" s="421"/>
      <c r="LNL536" s="421"/>
      <c r="LNM536" s="421"/>
      <c r="LNN536" s="421"/>
      <c r="LNO536" s="421"/>
      <c r="LNP536" s="421"/>
      <c r="LNQ536" s="421"/>
      <c r="LNR536" s="421"/>
      <c r="LNS536" s="421"/>
      <c r="LNT536" s="421"/>
      <c r="LNU536" s="421"/>
      <c r="LNV536" s="421"/>
      <c r="LNW536" s="421"/>
      <c r="LNX536" s="421"/>
      <c r="LNY536" s="421"/>
      <c r="LNZ536" s="421"/>
      <c r="LOA536" s="421"/>
      <c r="LOB536" s="421"/>
      <c r="LOC536" s="421"/>
      <c r="LOD536" s="421"/>
      <c r="LOE536" s="421"/>
      <c r="LOF536" s="421"/>
      <c r="LOG536" s="421"/>
      <c r="LOH536" s="421"/>
      <c r="LOI536" s="421"/>
      <c r="LOJ536" s="421"/>
      <c r="LOK536" s="421"/>
      <c r="LOL536" s="421"/>
      <c r="LOM536" s="421"/>
      <c r="LON536" s="421"/>
      <c r="LOO536" s="421"/>
      <c r="LOP536" s="421"/>
      <c r="LOQ536" s="421"/>
      <c r="LOR536" s="421"/>
      <c r="LOS536" s="421"/>
      <c r="LOT536" s="421"/>
      <c r="LOU536" s="421"/>
      <c r="LOV536" s="421"/>
      <c r="LOW536" s="421"/>
      <c r="LOX536" s="421"/>
      <c r="LOY536" s="421"/>
      <c r="LOZ536" s="421"/>
      <c r="LPA536" s="421"/>
      <c r="LPB536" s="421"/>
      <c r="LPC536" s="421"/>
      <c r="LPD536" s="421"/>
      <c r="LPE536" s="421"/>
      <c r="LPF536" s="421"/>
      <c r="LPG536" s="421"/>
      <c r="LPH536" s="421"/>
      <c r="LPI536" s="421"/>
      <c r="LPJ536" s="421"/>
      <c r="LPK536" s="421"/>
      <c r="LPL536" s="421"/>
      <c r="LPM536" s="421"/>
      <c r="LPN536" s="421"/>
      <c r="LPO536" s="421"/>
      <c r="LPP536" s="421"/>
      <c r="LPQ536" s="421"/>
      <c r="LPR536" s="421"/>
      <c r="LPS536" s="421"/>
      <c r="LPT536" s="421"/>
      <c r="LPU536" s="421"/>
      <c r="LPV536" s="421"/>
      <c r="LPW536" s="421"/>
      <c r="LPX536" s="421"/>
      <c r="LPY536" s="421"/>
      <c r="LPZ536" s="421"/>
      <c r="LQA536" s="421"/>
      <c r="LQB536" s="421"/>
      <c r="LQC536" s="421"/>
      <c r="LQD536" s="421"/>
      <c r="LQE536" s="421"/>
      <c r="LQF536" s="421"/>
      <c r="LQG536" s="421"/>
      <c r="LQH536" s="421"/>
      <c r="LQI536" s="421"/>
      <c r="LQJ536" s="421"/>
      <c r="LQK536" s="421"/>
      <c r="LQL536" s="421"/>
      <c r="LQM536" s="421"/>
      <c r="LQN536" s="421"/>
      <c r="LQO536" s="421"/>
      <c r="LQP536" s="421"/>
      <c r="LQQ536" s="421"/>
      <c r="LQR536" s="421"/>
      <c r="LQS536" s="421"/>
      <c r="LQT536" s="421"/>
      <c r="LQU536" s="421"/>
      <c r="LQV536" s="421"/>
      <c r="LQW536" s="421"/>
      <c r="LQX536" s="421"/>
      <c r="LQY536" s="421"/>
      <c r="LQZ536" s="421"/>
      <c r="LRA536" s="421"/>
      <c r="LRB536" s="421"/>
      <c r="LRC536" s="421"/>
      <c r="LRD536" s="421"/>
      <c r="LRE536" s="421"/>
      <c r="LRF536" s="421"/>
      <c r="LRG536" s="421"/>
      <c r="LRH536" s="421"/>
      <c r="LRI536" s="421"/>
      <c r="LRJ536" s="421"/>
      <c r="LRK536" s="421"/>
      <c r="LRL536" s="421"/>
      <c r="LRM536" s="421"/>
      <c r="LRN536" s="421"/>
      <c r="LRO536" s="421"/>
      <c r="LRP536" s="421"/>
      <c r="LRQ536" s="421"/>
      <c r="LRR536" s="421"/>
      <c r="LRS536" s="421"/>
      <c r="LRT536" s="421"/>
      <c r="LRU536" s="421"/>
      <c r="LRV536" s="421"/>
      <c r="LRW536" s="421"/>
      <c r="LRX536" s="421"/>
      <c r="LRY536" s="421"/>
      <c r="LRZ536" s="421"/>
      <c r="LSA536" s="421"/>
      <c r="LSB536" s="421"/>
      <c r="LSC536" s="421"/>
      <c r="LSD536" s="421"/>
      <c r="LSE536" s="421"/>
      <c r="LSF536" s="421"/>
      <c r="LSG536" s="421"/>
      <c r="LSH536" s="421"/>
      <c r="LSI536" s="421"/>
      <c r="LSJ536" s="421"/>
      <c r="LSK536" s="421"/>
      <c r="LSL536" s="421"/>
      <c r="LSM536" s="421"/>
      <c r="LSN536" s="421"/>
      <c r="LSO536" s="421"/>
      <c r="LSP536" s="421"/>
      <c r="LSQ536" s="421"/>
      <c r="LSR536" s="421"/>
      <c r="LSS536" s="421"/>
      <c r="LST536" s="421"/>
      <c r="LSU536" s="421"/>
      <c r="LSV536" s="421"/>
      <c r="LSW536" s="421"/>
      <c r="LSX536" s="421"/>
      <c r="LSY536" s="421"/>
      <c r="LSZ536" s="421"/>
      <c r="LTA536" s="421"/>
      <c r="LTB536" s="421"/>
      <c r="LTC536" s="421"/>
      <c r="LTD536" s="421"/>
      <c r="LTE536" s="421"/>
      <c r="LTF536" s="421"/>
      <c r="LTG536" s="421"/>
      <c r="LTH536" s="421"/>
      <c r="LTI536" s="421"/>
      <c r="LTJ536" s="421"/>
      <c r="LTK536" s="421"/>
      <c r="LTL536" s="421"/>
      <c r="LTM536" s="421"/>
      <c r="LTN536" s="421"/>
      <c r="LTO536" s="421"/>
      <c r="LTP536" s="421"/>
      <c r="LTQ536" s="421"/>
      <c r="LTR536" s="421"/>
      <c r="LTS536" s="421"/>
      <c r="LTT536" s="421"/>
      <c r="LTU536" s="421"/>
      <c r="LTV536" s="421"/>
      <c r="LTW536" s="421"/>
      <c r="LTX536" s="421"/>
      <c r="LTY536" s="421"/>
      <c r="LTZ536" s="421"/>
      <c r="LUA536" s="421"/>
      <c r="LUB536" s="421"/>
      <c r="LUC536" s="421"/>
      <c r="LUD536" s="421"/>
      <c r="LUE536" s="421"/>
      <c r="LUF536" s="421"/>
      <c r="LUG536" s="421"/>
      <c r="LUH536" s="421"/>
      <c r="LUI536" s="421"/>
      <c r="LUJ536" s="421"/>
      <c r="LUK536" s="421"/>
      <c r="LUL536" s="421"/>
      <c r="LUM536" s="421"/>
      <c r="LUN536" s="421"/>
      <c r="LUO536" s="421"/>
      <c r="LUP536" s="421"/>
      <c r="LUQ536" s="421"/>
      <c r="LUR536" s="421"/>
      <c r="LUS536" s="421"/>
      <c r="LUT536" s="421"/>
      <c r="LUU536" s="421"/>
      <c r="LUV536" s="421"/>
      <c r="LUW536" s="421"/>
      <c r="LUX536" s="421"/>
      <c r="LUY536" s="421"/>
      <c r="LUZ536" s="421"/>
      <c r="LVA536" s="421"/>
      <c r="LVB536" s="421"/>
      <c r="LVC536" s="421"/>
      <c r="LVD536" s="421"/>
      <c r="LVE536" s="421"/>
      <c r="LVF536" s="421"/>
      <c r="LVG536" s="421"/>
      <c r="LVH536" s="421"/>
      <c r="LVI536" s="421"/>
      <c r="LVJ536" s="421"/>
      <c r="LVK536" s="421"/>
      <c r="LVL536" s="421"/>
      <c r="LVM536" s="421"/>
      <c r="LVN536" s="421"/>
      <c r="LVO536" s="421"/>
      <c r="LVP536" s="421"/>
      <c r="LVQ536" s="421"/>
      <c r="LVR536" s="421"/>
      <c r="LVS536" s="421"/>
      <c r="LVT536" s="421"/>
      <c r="LVU536" s="421"/>
      <c r="LVV536" s="421"/>
      <c r="LVW536" s="421"/>
      <c r="LVX536" s="421"/>
      <c r="LVY536" s="421"/>
      <c r="LVZ536" s="421"/>
      <c r="LWA536" s="421"/>
      <c r="LWB536" s="421"/>
      <c r="LWC536" s="421"/>
      <c r="LWD536" s="421"/>
      <c r="LWE536" s="421"/>
      <c r="LWF536" s="421"/>
      <c r="LWG536" s="421"/>
      <c r="LWH536" s="421"/>
      <c r="LWI536" s="421"/>
      <c r="LWJ536" s="421"/>
      <c r="LWK536" s="421"/>
      <c r="LWL536" s="421"/>
      <c r="LWM536" s="421"/>
      <c r="LWN536" s="421"/>
      <c r="LWO536" s="421"/>
      <c r="LWP536" s="421"/>
      <c r="LWQ536" s="421"/>
      <c r="LWR536" s="421"/>
      <c r="LWS536" s="421"/>
      <c r="LWT536" s="421"/>
      <c r="LWU536" s="421"/>
      <c r="LWV536" s="421"/>
      <c r="LWW536" s="421"/>
      <c r="LWX536" s="421"/>
      <c r="LWY536" s="421"/>
      <c r="LWZ536" s="421"/>
      <c r="LXA536" s="421"/>
      <c r="LXB536" s="421"/>
      <c r="LXC536" s="421"/>
      <c r="LXD536" s="421"/>
      <c r="LXE536" s="421"/>
      <c r="LXF536" s="421"/>
      <c r="LXG536" s="421"/>
      <c r="LXH536" s="421"/>
      <c r="LXI536" s="421"/>
      <c r="LXJ536" s="421"/>
      <c r="LXK536" s="421"/>
      <c r="LXL536" s="421"/>
      <c r="LXM536" s="421"/>
      <c r="LXN536" s="421"/>
      <c r="LXO536" s="421"/>
      <c r="LXP536" s="421"/>
      <c r="LXQ536" s="421"/>
      <c r="LXR536" s="421"/>
      <c r="LXS536" s="421"/>
      <c r="LXT536" s="421"/>
      <c r="LXU536" s="421"/>
      <c r="LXV536" s="421"/>
      <c r="LXW536" s="421"/>
      <c r="LXX536" s="421"/>
      <c r="LXY536" s="421"/>
      <c r="LXZ536" s="421"/>
      <c r="LYA536" s="421"/>
      <c r="LYB536" s="421"/>
      <c r="LYC536" s="421"/>
      <c r="LYD536" s="421"/>
      <c r="LYE536" s="421"/>
      <c r="LYF536" s="421"/>
      <c r="LYG536" s="421"/>
      <c r="LYH536" s="421"/>
      <c r="LYI536" s="421"/>
      <c r="LYJ536" s="421"/>
      <c r="LYK536" s="421"/>
      <c r="LYL536" s="421"/>
      <c r="LYM536" s="421"/>
      <c r="LYN536" s="421"/>
      <c r="LYO536" s="421"/>
      <c r="LYP536" s="421"/>
      <c r="LYQ536" s="421"/>
      <c r="LYR536" s="421"/>
      <c r="LYS536" s="421"/>
      <c r="LYT536" s="421"/>
      <c r="LYU536" s="421"/>
      <c r="LYV536" s="421"/>
      <c r="LYW536" s="421"/>
      <c r="LYX536" s="421"/>
      <c r="LYY536" s="421"/>
      <c r="LYZ536" s="421"/>
      <c r="LZA536" s="421"/>
      <c r="LZB536" s="421"/>
      <c r="LZC536" s="421"/>
      <c r="LZD536" s="421"/>
      <c r="LZE536" s="421"/>
      <c r="LZF536" s="421"/>
      <c r="LZG536" s="421"/>
      <c r="LZH536" s="421"/>
      <c r="LZI536" s="421"/>
      <c r="LZJ536" s="421"/>
      <c r="LZK536" s="421"/>
      <c r="LZL536" s="421"/>
      <c r="LZM536" s="421"/>
      <c r="LZN536" s="421"/>
      <c r="LZO536" s="421"/>
      <c r="LZP536" s="421"/>
      <c r="LZQ536" s="421"/>
      <c r="LZR536" s="421"/>
      <c r="LZS536" s="421"/>
      <c r="LZT536" s="421"/>
      <c r="LZU536" s="421"/>
      <c r="LZV536" s="421"/>
      <c r="LZW536" s="421"/>
      <c r="LZX536" s="421"/>
      <c r="LZY536" s="421"/>
      <c r="LZZ536" s="421"/>
      <c r="MAA536" s="421"/>
      <c r="MAB536" s="421"/>
      <c r="MAC536" s="421"/>
      <c r="MAD536" s="421"/>
      <c r="MAE536" s="421"/>
      <c r="MAF536" s="421"/>
      <c r="MAG536" s="421"/>
      <c r="MAH536" s="421"/>
      <c r="MAI536" s="421"/>
      <c r="MAJ536" s="421"/>
      <c r="MAK536" s="421"/>
      <c r="MAL536" s="421"/>
      <c r="MAM536" s="421"/>
      <c r="MAN536" s="421"/>
      <c r="MAO536" s="421"/>
      <c r="MAP536" s="421"/>
      <c r="MAQ536" s="421"/>
      <c r="MAR536" s="421"/>
      <c r="MAS536" s="421"/>
      <c r="MAT536" s="421"/>
      <c r="MAU536" s="421"/>
      <c r="MAV536" s="421"/>
      <c r="MAW536" s="421"/>
      <c r="MAX536" s="421"/>
      <c r="MAY536" s="421"/>
      <c r="MAZ536" s="421"/>
      <c r="MBA536" s="421"/>
      <c r="MBB536" s="421"/>
      <c r="MBC536" s="421"/>
      <c r="MBD536" s="421"/>
      <c r="MBE536" s="421"/>
      <c r="MBF536" s="421"/>
      <c r="MBG536" s="421"/>
      <c r="MBH536" s="421"/>
      <c r="MBI536" s="421"/>
      <c r="MBJ536" s="421"/>
      <c r="MBK536" s="421"/>
      <c r="MBL536" s="421"/>
      <c r="MBM536" s="421"/>
      <c r="MBN536" s="421"/>
      <c r="MBO536" s="421"/>
      <c r="MBP536" s="421"/>
      <c r="MBQ536" s="421"/>
      <c r="MBR536" s="421"/>
      <c r="MBS536" s="421"/>
      <c r="MBT536" s="421"/>
      <c r="MBU536" s="421"/>
      <c r="MBV536" s="421"/>
      <c r="MBW536" s="421"/>
      <c r="MBX536" s="421"/>
      <c r="MBY536" s="421"/>
      <c r="MBZ536" s="421"/>
      <c r="MCA536" s="421"/>
      <c r="MCB536" s="421"/>
      <c r="MCC536" s="421"/>
      <c r="MCD536" s="421"/>
      <c r="MCE536" s="421"/>
      <c r="MCF536" s="421"/>
      <c r="MCG536" s="421"/>
      <c r="MCH536" s="421"/>
      <c r="MCI536" s="421"/>
      <c r="MCJ536" s="421"/>
      <c r="MCK536" s="421"/>
      <c r="MCL536" s="421"/>
      <c r="MCM536" s="421"/>
      <c r="MCN536" s="421"/>
      <c r="MCO536" s="421"/>
      <c r="MCP536" s="421"/>
      <c r="MCQ536" s="421"/>
      <c r="MCR536" s="421"/>
      <c r="MCS536" s="421"/>
      <c r="MCT536" s="421"/>
      <c r="MCU536" s="421"/>
      <c r="MCV536" s="421"/>
      <c r="MCW536" s="421"/>
      <c r="MCX536" s="421"/>
      <c r="MCY536" s="421"/>
      <c r="MCZ536" s="421"/>
      <c r="MDA536" s="421"/>
      <c r="MDB536" s="421"/>
      <c r="MDC536" s="421"/>
      <c r="MDD536" s="421"/>
      <c r="MDE536" s="421"/>
      <c r="MDF536" s="421"/>
      <c r="MDG536" s="421"/>
      <c r="MDH536" s="421"/>
      <c r="MDI536" s="421"/>
      <c r="MDJ536" s="421"/>
      <c r="MDK536" s="421"/>
      <c r="MDL536" s="421"/>
      <c r="MDM536" s="421"/>
      <c r="MDN536" s="421"/>
      <c r="MDO536" s="421"/>
      <c r="MDP536" s="421"/>
      <c r="MDQ536" s="421"/>
      <c r="MDR536" s="421"/>
      <c r="MDS536" s="421"/>
      <c r="MDT536" s="421"/>
      <c r="MDU536" s="421"/>
      <c r="MDV536" s="421"/>
      <c r="MDW536" s="421"/>
      <c r="MDX536" s="421"/>
      <c r="MDY536" s="421"/>
      <c r="MDZ536" s="421"/>
      <c r="MEA536" s="421"/>
      <c r="MEB536" s="421"/>
      <c r="MEC536" s="421"/>
      <c r="MED536" s="421"/>
      <c r="MEE536" s="421"/>
      <c r="MEF536" s="421"/>
      <c r="MEG536" s="421"/>
      <c r="MEH536" s="421"/>
      <c r="MEI536" s="421"/>
      <c r="MEJ536" s="421"/>
      <c r="MEK536" s="421"/>
      <c r="MEL536" s="421"/>
      <c r="MEM536" s="421"/>
      <c r="MEN536" s="421"/>
      <c r="MEO536" s="421"/>
      <c r="MEP536" s="421"/>
      <c r="MEQ536" s="421"/>
      <c r="MER536" s="421"/>
      <c r="MES536" s="421"/>
      <c r="MET536" s="421"/>
      <c r="MEU536" s="421"/>
      <c r="MEV536" s="421"/>
      <c r="MEW536" s="421"/>
      <c r="MEX536" s="421"/>
      <c r="MEY536" s="421"/>
      <c r="MEZ536" s="421"/>
      <c r="MFA536" s="421"/>
      <c r="MFB536" s="421"/>
      <c r="MFC536" s="421"/>
      <c r="MFD536" s="421"/>
      <c r="MFE536" s="421"/>
      <c r="MFF536" s="421"/>
      <c r="MFG536" s="421"/>
      <c r="MFH536" s="421"/>
      <c r="MFI536" s="421"/>
      <c r="MFJ536" s="421"/>
      <c r="MFK536" s="421"/>
      <c r="MFL536" s="421"/>
      <c r="MFM536" s="421"/>
      <c r="MFN536" s="421"/>
      <c r="MFO536" s="421"/>
      <c r="MFP536" s="421"/>
      <c r="MFQ536" s="421"/>
      <c r="MFR536" s="421"/>
      <c r="MFS536" s="421"/>
      <c r="MFT536" s="421"/>
      <c r="MFU536" s="421"/>
      <c r="MFV536" s="421"/>
      <c r="MFW536" s="421"/>
      <c r="MFX536" s="421"/>
      <c r="MFY536" s="421"/>
      <c r="MFZ536" s="421"/>
      <c r="MGA536" s="421"/>
      <c r="MGB536" s="421"/>
      <c r="MGC536" s="421"/>
      <c r="MGD536" s="421"/>
      <c r="MGE536" s="421"/>
      <c r="MGF536" s="421"/>
      <c r="MGG536" s="421"/>
      <c r="MGH536" s="421"/>
      <c r="MGI536" s="421"/>
      <c r="MGJ536" s="421"/>
      <c r="MGK536" s="421"/>
      <c r="MGL536" s="421"/>
      <c r="MGM536" s="421"/>
      <c r="MGN536" s="421"/>
      <c r="MGO536" s="421"/>
      <c r="MGP536" s="421"/>
      <c r="MGQ536" s="421"/>
      <c r="MGR536" s="421"/>
      <c r="MGS536" s="421"/>
      <c r="MGT536" s="421"/>
      <c r="MGU536" s="421"/>
      <c r="MGV536" s="421"/>
      <c r="MGW536" s="421"/>
      <c r="MGX536" s="421"/>
      <c r="MGY536" s="421"/>
      <c r="MGZ536" s="421"/>
      <c r="MHA536" s="421"/>
      <c r="MHB536" s="421"/>
      <c r="MHC536" s="421"/>
      <c r="MHD536" s="421"/>
      <c r="MHE536" s="421"/>
      <c r="MHF536" s="421"/>
      <c r="MHG536" s="421"/>
      <c r="MHH536" s="421"/>
      <c r="MHI536" s="421"/>
      <c r="MHJ536" s="421"/>
      <c r="MHK536" s="421"/>
      <c r="MHL536" s="421"/>
      <c r="MHM536" s="421"/>
      <c r="MHN536" s="421"/>
      <c r="MHO536" s="421"/>
      <c r="MHP536" s="421"/>
      <c r="MHQ536" s="421"/>
      <c r="MHR536" s="421"/>
      <c r="MHS536" s="421"/>
      <c r="MHT536" s="421"/>
      <c r="MHU536" s="421"/>
      <c r="MHV536" s="421"/>
      <c r="MHW536" s="421"/>
      <c r="MHX536" s="421"/>
      <c r="MHY536" s="421"/>
      <c r="MHZ536" s="421"/>
      <c r="MIA536" s="421"/>
      <c r="MIB536" s="421"/>
      <c r="MIC536" s="421"/>
      <c r="MID536" s="421"/>
      <c r="MIE536" s="421"/>
      <c r="MIF536" s="421"/>
      <c r="MIG536" s="421"/>
      <c r="MIH536" s="421"/>
      <c r="MII536" s="421"/>
      <c r="MIJ536" s="421"/>
      <c r="MIK536" s="421"/>
      <c r="MIL536" s="421"/>
      <c r="MIM536" s="421"/>
      <c r="MIN536" s="421"/>
      <c r="MIO536" s="421"/>
      <c r="MIP536" s="421"/>
      <c r="MIQ536" s="421"/>
      <c r="MIR536" s="421"/>
      <c r="MIS536" s="421"/>
      <c r="MIT536" s="421"/>
      <c r="MIU536" s="421"/>
      <c r="MIV536" s="421"/>
      <c r="MIW536" s="421"/>
      <c r="MIX536" s="421"/>
      <c r="MIY536" s="421"/>
      <c r="MIZ536" s="421"/>
      <c r="MJA536" s="421"/>
      <c r="MJB536" s="421"/>
      <c r="MJC536" s="421"/>
      <c r="MJD536" s="421"/>
      <c r="MJE536" s="421"/>
      <c r="MJF536" s="421"/>
      <c r="MJG536" s="421"/>
      <c r="MJH536" s="421"/>
      <c r="MJI536" s="421"/>
      <c r="MJJ536" s="421"/>
      <c r="MJK536" s="421"/>
      <c r="MJL536" s="421"/>
      <c r="MJM536" s="421"/>
      <c r="MJN536" s="421"/>
      <c r="MJO536" s="421"/>
      <c r="MJP536" s="421"/>
      <c r="MJQ536" s="421"/>
      <c r="MJR536" s="421"/>
      <c r="MJS536" s="421"/>
      <c r="MJT536" s="421"/>
      <c r="MJU536" s="421"/>
      <c r="MJV536" s="421"/>
      <c r="MJW536" s="421"/>
      <c r="MJX536" s="421"/>
      <c r="MJY536" s="421"/>
      <c r="MJZ536" s="421"/>
      <c r="MKA536" s="421"/>
      <c r="MKB536" s="421"/>
      <c r="MKC536" s="421"/>
      <c r="MKD536" s="421"/>
      <c r="MKE536" s="421"/>
      <c r="MKF536" s="421"/>
      <c r="MKG536" s="421"/>
      <c r="MKH536" s="421"/>
      <c r="MKI536" s="421"/>
      <c r="MKJ536" s="421"/>
      <c r="MKK536" s="421"/>
      <c r="MKL536" s="421"/>
      <c r="MKM536" s="421"/>
      <c r="MKN536" s="421"/>
      <c r="MKO536" s="421"/>
      <c r="MKP536" s="421"/>
      <c r="MKQ536" s="421"/>
      <c r="MKR536" s="421"/>
      <c r="MKS536" s="421"/>
      <c r="MKT536" s="421"/>
      <c r="MKU536" s="421"/>
      <c r="MKV536" s="421"/>
      <c r="MKW536" s="421"/>
      <c r="MKX536" s="421"/>
      <c r="MKY536" s="421"/>
      <c r="MKZ536" s="421"/>
      <c r="MLA536" s="421"/>
      <c r="MLB536" s="421"/>
      <c r="MLC536" s="421"/>
      <c r="MLD536" s="421"/>
      <c r="MLE536" s="421"/>
      <c r="MLF536" s="421"/>
      <c r="MLG536" s="421"/>
      <c r="MLH536" s="421"/>
      <c r="MLI536" s="421"/>
      <c r="MLJ536" s="421"/>
      <c r="MLK536" s="421"/>
      <c r="MLL536" s="421"/>
      <c r="MLM536" s="421"/>
      <c r="MLN536" s="421"/>
      <c r="MLO536" s="421"/>
      <c r="MLP536" s="421"/>
      <c r="MLQ536" s="421"/>
      <c r="MLR536" s="421"/>
      <c r="MLS536" s="421"/>
      <c r="MLT536" s="421"/>
      <c r="MLU536" s="421"/>
      <c r="MLV536" s="421"/>
      <c r="MLW536" s="421"/>
      <c r="MLX536" s="421"/>
      <c r="MLY536" s="421"/>
      <c r="MLZ536" s="421"/>
      <c r="MMA536" s="421"/>
      <c r="MMB536" s="421"/>
      <c r="MMC536" s="421"/>
      <c r="MMD536" s="421"/>
      <c r="MME536" s="421"/>
      <c r="MMF536" s="421"/>
      <c r="MMG536" s="421"/>
      <c r="MMH536" s="421"/>
      <c r="MMI536" s="421"/>
      <c r="MMJ536" s="421"/>
      <c r="MMK536" s="421"/>
      <c r="MML536" s="421"/>
      <c r="MMM536" s="421"/>
      <c r="MMN536" s="421"/>
      <c r="MMO536" s="421"/>
      <c r="MMP536" s="421"/>
      <c r="MMQ536" s="421"/>
      <c r="MMR536" s="421"/>
      <c r="MMS536" s="421"/>
      <c r="MMT536" s="421"/>
      <c r="MMU536" s="421"/>
      <c r="MMV536" s="421"/>
      <c r="MMW536" s="421"/>
      <c r="MMX536" s="421"/>
      <c r="MMY536" s="421"/>
      <c r="MMZ536" s="421"/>
      <c r="MNA536" s="421"/>
      <c r="MNB536" s="421"/>
      <c r="MNC536" s="421"/>
      <c r="MND536" s="421"/>
      <c r="MNE536" s="421"/>
      <c r="MNF536" s="421"/>
      <c r="MNG536" s="421"/>
      <c r="MNH536" s="421"/>
      <c r="MNI536" s="421"/>
      <c r="MNJ536" s="421"/>
      <c r="MNK536" s="421"/>
      <c r="MNL536" s="421"/>
      <c r="MNM536" s="421"/>
      <c r="MNN536" s="421"/>
      <c r="MNO536" s="421"/>
      <c r="MNP536" s="421"/>
      <c r="MNQ536" s="421"/>
      <c r="MNR536" s="421"/>
      <c r="MNS536" s="421"/>
      <c r="MNT536" s="421"/>
      <c r="MNU536" s="421"/>
      <c r="MNV536" s="421"/>
      <c r="MNW536" s="421"/>
      <c r="MNX536" s="421"/>
      <c r="MNY536" s="421"/>
      <c r="MNZ536" s="421"/>
      <c r="MOA536" s="421"/>
      <c r="MOB536" s="421"/>
      <c r="MOC536" s="421"/>
      <c r="MOD536" s="421"/>
      <c r="MOE536" s="421"/>
      <c r="MOF536" s="421"/>
      <c r="MOG536" s="421"/>
      <c r="MOH536" s="421"/>
      <c r="MOI536" s="421"/>
      <c r="MOJ536" s="421"/>
      <c r="MOK536" s="421"/>
      <c r="MOL536" s="421"/>
      <c r="MOM536" s="421"/>
      <c r="MON536" s="421"/>
      <c r="MOO536" s="421"/>
      <c r="MOP536" s="421"/>
      <c r="MOQ536" s="421"/>
      <c r="MOR536" s="421"/>
      <c r="MOS536" s="421"/>
      <c r="MOT536" s="421"/>
      <c r="MOU536" s="421"/>
      <c r="MOV536" s="421"/>
      <c r="MOW536" s="421"/>
      <c r="MOX536" s="421"/>
      <c r="MOY536" s="421"/>
      <c r="MOZ536" s="421"/>
      <c r="MPA536" s="421"/>
      <c r="MPB536" s="421"/>
      <c r="MPC536" s="421"/>
      <c r="MPD536" s="421"/>
      <c r="MPE536" s="421"/>
      <c r="MPF536" s="421"/>
      <c r="MPG536" s="421"/>
      <c r="MPH536" s="421"/>
      <c r="MPI536" s="421"/>
      <c r="MPJ536" s="421"/>
      <c r="MPK536" s="421"/>
      <c r="MPL536" s="421"/>
      <c r="MPM536" s="421"/>
      <c r="MPN536" s="421"/>
      <c r="MPO536" s="421"/>
      <c r="MPP536" s="421"/>
      <c r="MPQ536" s="421"/>
      <c r="MPR536" s="421"/>
      <c r="MPS536" s="421"/>
      <c r="MPT536" s="421"/>
      <c r="MPU536" s="421"/>
      <c r="MPV536" s="421"/>
      <c r="MPW536" s="421"/>
      <c r="MPX536" s="421"/>
      <c r="MPY536" s="421"/>
      <c r="MPZ536" s="421"/>
      <c r="MQA536" s="421"/>
      <c r="MQB536" s="421"/>
      <c r="MQC536" s="421"/>
      <c r="MQD536" s="421"/>
      <c r="MQE536" s="421"/>
      <c r="MQF536" s="421"/>
      <c r="MQG536" s="421"/>
      <c r="MQH536" s="421"/>
      <c r="MQI536" s="421"/>
      <c r="MQJ536" s="421"/>
      <c r="MQK536" s="421"/>
      <c r="MQL536" s="421"/>
      <c r="MQM536" s="421"/>
      <c r="MQN536" s="421"/>
      <c r="MQO536" s="421"/>
      <c r="MQP536" s="421"/>
      <c r="MQQ536" s="421"/>
      <c r="MQR536" s="421"/>
      <c r="MQS536" s="421"/>
      <c r="MQT536" s="421"/>
      <c r="MQU536" s="421"/>
      <c r="MQV536" s="421"/>
      <c r="MQW536" s="421"/>
      <c r="MQX536" s="421"/>
      <c r="MQY536" s="421"/>
      <c r="MQZ536" s="421"/>
      <c r="MRA536" s="421"/>
      <c r="MRB536" s="421"/>
      <c r="MRC536" s="421"/>
      <c r="MRD536" s="421"/>
      <c r="MRE536" s="421"/>
      <c r="MRF536" s="421"/>
      <c r="MRG536" s="421"/>
      <c r="MRH536" s="421"/>
      <c r="MRI536" s="421"/>
      <c r="MRJ536" s="421"/>
      <c r="MRK536" s="421"/>
      <c r="MRL536" s="421"/>
      <c r="MRM536" s="421"/>
      <c r="MRN536" s="421"/>
      <c r="MRO536" s="421"/>
      <c r="MRP536" s="421"/>
      <c r="MRQ536" s="421"/>
      <c r="MRR536" s="421"/>
      <c r="MRS536" s="421"/>
      <c r="MRT536" s="421"/>
      <c r="MRU536" s="421"/>
      <c r="MRV536" s="421"/>
      <c r="MRW536" s="421"/>
      <c r="MRX536" s="421"/>
      <c r="MRY536" s="421"/>
      <c r="MRZ536" s="421"/>
      <c r="MSA536" s="421"/>
      <c r="MSB536" s="421"/>
      <c r="MSC536" s="421"/>
      <c r="MSD536" s="421"/>
      <c r="MSE536" s="421"/>
      <c r="MSF536" s="421"/>
      <c r="MSG536" s="421"/>
      <c r="MSH536" s="421"/>
      <c r="MSI536" s="421"/>
      <c r="MSJ536" s="421"/>
      <c r="MSK536" s="421"/>
      <c r="MSL536" s="421"/>
      <c r="MSM536" s="421"/>
      <c r="MSN536" s="421"/>
      <c r="MSO536" s="421"/>
      <c r="MSP536" s="421"/>
      <c r="MSQ536" s="421"/>
      <c r="MSR536" s="421"/>
      <c r="MSS536" s="421"/>
      <c r="MST536" s="421"/>
      <c r="MSU536" s="421"/>
      <c r="MSV536" s="421"/>
      <c r="MSW536" s="421"/>
      <c r="MSX536" s="421"/>
      <c r="MSY536" s="421"/>
      <c r="MSZ536" s="421"/>
      <c r="MTA536" s="421"/>
      <c r="MTB536" s="421"/>
      <c r="MTC536" s="421"/>
      <c r="MTD536" s="421"/>
      <c r="MTE536" s="421"/>
      <c r="MTF536" s="421"/>
      <c r="MTG536" s="421"/>
      <c r="MTH536" s="421"/>
      <c r="MTI536" s="421"/>
      <c r="MTJ536" s="421"/>
      <c r="MTK536" s="421"/>
      <c r="MTL536" s="421"/>
      <c r="MTM536" s="421"/>
      <c r="MTN536" s="421"/>
      <c r="MTO536" s="421"/>
      <c r="MTP536" s="421"/>
      <c r="MTQ536" s="421"/>
      <c r="MTR536" s="421"/>
      <c r="MTS536" s="421"/>
      <c r="MTT536" s="421"/>
      <c r="MTU536" s="421"/>
      <c r="MTV536" s="421"/>
      <c r="MTW536" s="421"/>
      <c r="MTX536" s="421"/>
      <c r="MTY536" s="421"/>
      <c r="MTZ536" s="421"/>
      <c r="MUA536" s="421"/>
      <c r="MUB536" s="421"/>
      <c r="MUC536" s="421"/>
      <c r="MUD536" s="421"/>
      <c r="MUE536" s="421"/>
      <c r="MUF536" s="421"/>
      <c r="MUG536" s="421"/>
      <c r="MUH536" s="421"/>
      <c r="MUI536" s="421"/>
      <c r="MUJ536" s="421"/>
      <c r="MUK536" s="421"/>
      <c r="MUL536" s="421"/>
      <c r="MUM536" s="421"/>
      <c r="MUN536" s="421"/>
      <c r="MUO536" s="421"/>
      <c r="MUP536" s="421"/>
      <c r="MUQ536" s="421"/>
      <c r="MUR536" s="421"/>
      <c r="MUS536" s="421"/>
      <c r="MUT536" s="421"/>
      <c r="MUU536" s="421"/>
      <c r="MUV536" s="421"/>
      <c r="MUW536" s="421"/>
      <c r="MUX536" s="421"/>
      <c r="MUY536" s="421"/>
      <c r="MUZ536" s="421"/>
      <c r="MVA536" s="421"/>
      <c r="MVB536" s="421"/>
      <c r="MVC536" s="421"/>
      <c r="MVD536" s="421"/>
      <c r="MVE536" s="421"/>
      <c r="MVF536" s="421"/>
      <c r="MVG536" s="421"/>
      <c r="MVH536" s="421"/>
      <c r="MVI536" s="421"/>
      <c r="MVJ536" s="421"/>
      <c r="MVK536" s="421"/>
      <c r="MVL536" s="421"/>
      <c r="MVM536" s="421"/>
      <c r="MVN536" s="421"/>
      <c r="MVO536" s="421"/>
      <c r="MVP536" s="421"/>
      <c r="MVQ536" s="421"/>
      <c r="MVR536" s="421"/>
      <c r="MVS536" s="421"/>
      <c r="MVT536" s="421"/>
      <c r="MVU536" s="421"/>
      <c r="MVV536" s="421"/>
      <c r="MVW536" s="421"/>
      <c r="MVX536" s="421"/>
      <c r="MVY536" s="421"/>
      <c r="MVZ536" s="421"/>
      <c r="MWA536" s="421"/>
      <c r="MWB536" s="421"/>
      <c r="MWC536" s="421"/>
      <c r="MWD536" s="421"/>
      <c r="MWE536" s="421"/>
      <c r="MWF536" s="421"/>
      <c r="MWG536" s="421"/>
      <c r="MWH536" s="421"/>
      <c r="MWI536" s="421"/>
      <c r="MWJ536" s="421"/>
      <c r="MWK536" s="421"/>
      <c r="MWL536" s="421"/>
      <c r="MWM536" s="421"/>
      <c r="MWN536" s="421"/>
      <c r="MWO536" s="421"/>
      <c r="MWP536" s="421"/>
      <c r="MWQ536" s="421"/>
      <c r="MWR536" s="421"/>
      <c r="MWS536" s="421"/>
      <c r="MWT536" s="421"/>
      <c r="MWU536" s="421"/>
      <c r="MWV536" s="421"/>
      <c r="MWW536" s="421"/>
      <c r="MWX536" s="421"/>
      <c r="MWY536" s="421"/>
      <c r="MWZ536" s="421"/>
      <c r="MXA536" s="421"/>
      <c r="MXB536" s="421"/>
      <c r="MXC536" s="421"/>
      <c r="MXD536" s="421"/>
      <c r="MXE536" s="421"/>
      <c r="MXF536" s="421"/>
      <c r="MXG536" s="421"/>
      <c r="MXH536" s="421"/>
      <c r="MXI536" s="421"/>
      <c r="MXJ536" s="421"/>
      <c r="MXK536" s="421"/>
      <c r="MXL536" s="421"/>
      <c r="MXM536" s="421"/>
      <c r="MXN536" s="421"/>
      <c r="MXO536" s="421"/>
      <c r="MXP536" s="421"/>
      <c r="MXQ536" s="421"/>
      <c r="MXR536" s="421"/>
      <c r="MXS536" s="421"/>
      <c r="MXT536" s="421"/>
      <c r="MXU536" s="421"/>
      <c r="MXV536" s="421"/>
      <c r="MXW536" s="421"/>
      <c r="MXX536" s="421"/>
      <c r="MXY536" s="421"/>
      <c r="MXZ536" s="421"/>
      <c r="MYA536" s="421"/>
      <c r="MYB536" s="421"/>
      <c r="MYC536" s="421"/>
      <c r="MYD536" s="421"/>
      <c r="MYE536" s="421"/>
      <c r="MYF536" s="421"/>
      <c r="MYG536" s="421"/>
      <c r="MYH536" s="421"/>
      <c r="MYI536" s="421"/>
      <c r="MYJ536" s="421"/>
      <c r="MYK536" s="421"/>
      <c r="MYL536" s="421"/>
      <c r="MYM536" s="421"/>
      <c r="MYN536" s="421"/>
      <c r="MYO536" s="421"/>
      <c r="MYP536" s="421"/>
      <c r="MYQ536" s="421"/>
      <c r="MYR536" s="421"/>
      <c r="MYS536" s="421"/>
      <c r="MYT536" s="421"/>
      <c r="MYU536" s="421"/>
      <c r="MYV536" s="421"/>
      <c r="MYW536" s="421"/>
      <c r="MYX536" s="421"/>
      <c r="MYY536" s="421"/>
      <c r="MYZ536" s="421"/>
      <c r="MZA536" s="421"/>
      <c r="MZB536" s="421"/>
      <c r="MZC536" s="421"/>
      <c r="MZD536" s="421"/>
      <c r="MZE536" s="421"/>
      <c r="MZF536" s="421"/>
      <c r="MZG536" s="421"/>
      <c r="MZH536" s="421"/>
      <c r="MZI536" s="421"/>
      <c r="MZJ536" s="421"/>
      <c r="MZK536" s="421"/>
      <c r="MZL536" s="421"/>
      <c r="MZM536" s="421"/>
      <c r="MZN536" s="421"/>
      <c r="MZO536" s="421"/>
      <c r="MZP536" s="421"/>
      <c r="MZQ536" s="421"/>
      <c r="MZR536" s="421"/>
      <c r="MZS536" s="421"/>
      <c r="MZT536" s="421"/>
      <c r="MZU536" s="421"/>
      <c r="MZV536" s="421"/>
      <c r="MZW536" s="421"/>
      <c r="MZX536" s="421"/>
      <c r="MZY536" s="421"/>
      <c r="MZZ536" s="421"/>
      <c r="NAA536" s="421"/>
      <c r="NAB536" s="421"/>
      <c r="NAC536" s="421"/>
      <c r="NAD536" s="421"/>
      <c r="NAE536" s="421"/>
      <c r="NAF536" s="421"/>
      <c r="NAG536" s="421"/>
      <c r="NAH536" s="421"/>
      <c r="NAI536" s="421"/>
      <c r="NAJ536" s="421"/>
      <c r="NAK536" s="421"/>
      <c r="NAL536" s="421"/>
      <c r="NAM536" s="421"/>
      <c r="NAN536" s="421"/>
      <c r="NAO536" s="421"/>
      <c r="NAP536" s="421"/>
      <c r="NAQ536" s="421"/>
      <c r="NAR536" s="421"/>
      <c r="NAS536" s="421"/>
      <c r="NAT536" s="421"/>
      <c r="NAU536" s="421"/>
      <c r="NAV536" s="421"/>
      <c r="NAW536" s="421"/>
      <c r="NAX536" s="421"/>
      <c r="NAY536" s="421"/>
      <c r="NAZ536" s="421"/>
      <c r="NBA536" s="421"/>
      <c r="NBB536" s="421"/>
      <c r="NBC536" s="421"/>
      <c r="NBD536" s="421"/>
      <c r="NBE536" s="421"/>
      <c r="NBF536" s="421"/>
      <c r="NBG536" s="421"/>
      <c r="NBH536" s="421"/>
      <c r="NBI536" s="421"/>
      <c r="NBJ536" s="421"/>
      <c r="NBK536" s="421"/>
      <c r="NBL536" s="421"/>
      <c r="NBM536" s="421"/>
      <c r="NBN536" s="421"/>
      <c r="NBO536" s="421"/>
      <c r="NBP536" s="421"/>
      <c r="NBQ536" s="421"/>
      <c r="NBR536" s="421"/>
      <c r="NBS536" s="421"/>
      <c r="NBT536" s="421"/>
      <c r="NBU536" s="421"/>
      <c r="NBV536" s="421"/>
      <c r="NBW536" s="421"/>
      <c r="NBX536" s="421"/>
      <c r="NBY536" s="421"/>
      <c r="NBZ536" s="421"/>
      <c r="NCA536" s="421"/>
      <c r="NCB536" s="421"/>
      <c r="NCC536" s="421"/>
      <c r="NCD536" s="421"/>
      <c r="NCE536" s="421"/>
      <c r="NCF536" s="421"/>
      <c r="NCG536" s="421"/>
      <c r="NCH536" s="421"/>
      <c r="NCI536" s="421"/>
      <c r="NCJ536" s="421"/>
      <c r="NCK536" s="421"/>
      <c r="NCL536" s="421"/>
      <c r="NCM536" s="421"/>
      <c r="NCN536" s="421"/>
      <c r="NCO536" s="421"/>
      <c r="NCP536" s="421"/>
      <c r="NCQ536" s="421"/>
      <c r="NCR536" s="421"/>
      <c r="NCS536" s="421"/>
      <c r="NCT536" s="421"/>
      <c r="NCU536" s="421"/>
      <c r="NCV536" s="421"/>
      <c r="NCW536" s="421"/>
      <c r="NCX536" s="421"/>
      <c r="NCY536" s="421"/>
      <c r="NCZ536" s="421"/>
      <c r="NDA536" s="421"/>
      <c r="NDB536" s="421"/>
      <c r="NDC536" s="421"/>
      <c r="NDD536" s="421"/>
      <c r="NDE536" s="421"/>
      <c r="NDF536" s="421"/>
      <c r="NDG536" s="421"/>
      <c r="NDH536" s="421"/>
      <c r="NDI536" s="421"/>
      <c r="NDJ536" s="421"/>
      <c r="NDK536" s="421"/>
      <c r="NDL536" s="421"/>
      <c r="NDM536" s="421"/>
      <c r="NDN536" s="421"/>
      <c r="NDO536" s="421"/>
      <c r="NDP536" s="421"/>
      <c r="NDQ536" s="421"/>
      <c r="NDR536" s="421"/>
      <c r="NDS536" s="421"/>
      <c r="NDT536" s="421"/>
      <c r="NDU536" s="421"/>
      <c r="NDV536" s="421"/>
      <c r="NDW536" s="421"/>
      <c r="NDX536" s="421"/>
      <c r="NDY536" s="421"/>
      <c r="NDZ536" s="421"/>
      <c r="NEA536" s="421"/>
      <c r="NEB536" s="421"/>
      <c r="NEC536" s="421"/>
      <c r="NED536" s="421"/>
      <c r="NEE536" s="421"/>
      <c r="NEF536" s="421"/>
      <c r="NEG536" s="421"/>
      <c r="NEH536" s="421"/>
      <c r="NEI536" s="421"/>
      <c r="NEJ536" s="421"/>
      <c r="NEK536" s="421"/>
      <c r="NEL536" s="421"/>
      <c r="NEM536" s="421"/>
      <c r="NEN536" s="421"/>
      <c r="NEO536" s="421"/>
      <c r="NEP536" s="421"/>
      <c r="NEQ536" s="421"/>
      <c r="NER536" s="421"/>
      <c r="NES536" s="421"/>
      <c r="NET536" s="421"/>
      <c r="NEU536" s="421"/>
      <c r="NEV536" s="421"/>
      <c r="NEW536" s="421"/>
      <c r="NEX536" s="421"/>
      <c r="NEY536" s="421"/>
      <c r="NEZ536" s="421"/>
      <c r="NFA536" s="421"/>
      <c r="NFB536" s="421"/>
      <c r="NFC536" s="421"/>
      <c r="NFD536" s="421"/>
      <c r="NFE536" s="421"/>
      <c r="NFF536" s="421"/>
      <c r="NFG536" s="421"/>
      <c r="NFH536" s="421"/>
      <c r="NFI536" s="421"/>
      <c r="NFJ536" s="421"/>
      <c r="NFK536" s="421"/>
      <c r="NFL536" s="421"/>
      <c r="NFM536" s="421"/>
      <c r="NFN536" s="421"/>
      <c r="NFO536" s="421"/>
      <c r="NFP536" s="421"/>
      <c r="NFQ536" s="421"/>
      <c r="NFR536" s="421"/>
      <c r="NFS536" s="421"/>
      <c r="NFT536" s="421"/>
      <c r="NFU536" s="421"/>
      <c r="NFV536" s="421"/>
      <c r="NFW536" s="421"/>
      <c r="NFX536" s="421"/>
      <c r="NFY536" s="421"/>
      <c r="NFZ536" s="421"/>
      <c r="NGA536" s="421"/>
      <c r="NGB536" s="421"/>
      <c r="NGC536" s="421"/>
      <c r="NGD536" s="421"/>
      <c r="NGE536" s="421"/>
      <c r="NGF536" s="421"/>
      <c r="NGG536" s="421"/>
      <c r="NGH536" s="421"/>
      <c r="NGI536" s="421"/>
      <c r="NGJ536" s="421"/>
      <c r="NGK536" s="421"/>
      <c r="NGL536" s="421"/>
      <c r="NGM536" s="421"/>
      <c r="NGN536" s="421"/>
      <c r="NGO536" s="421"/>
      <c r="NGP536" s="421"/>
      <c r="NGQ536" s="421"/>
      <c r="NGR536" s="421"/>
      <c r="NGS536" s="421"/>
      <c r="NGT536" s="421"/>
      <c r="NGU536" s="421"/>
      <c r="NGV536" s="421"/>
      <c r="NGW536" s="421"/>
      <c r="NGX536" s="421"/>
      <c r="NGY536" s="421"/>
      <c r="NGZ536" s="421"/>
      <c r="NHA536" s="421"/>
      <c r="NHB536" s="421"/>
      <c r="NHC536" s="421"/>
      <c r="NHD536" s="421"/>
      <c r="NHE536" s="421"/>
      <c r="NHF536" s="421"/>
      <c r="NHG536" s="421"/>
      <c r="NHH536" s="421"/>
      <c r="NHI536" s="421"/>
      <c r="NHJ536" s="421"/>
      <c r="NHK536" s="421"/>
      <c r="NHL536" s="421"/>
      <c r="NHM536" s="421"/>
      <c r="NHN536" s="421"/>
      <c r="NHO536" s="421"/>
      <c r="NHP536" s="421"/>
      <c r="NHQ536" s="421"/>
      <c r="NHR536" s="421"/>
      <c r="NHS536" s="421"/>
      <c r="NHT536" s="421"/>
      <c r="NHU536" s="421"/>
      <c r="NHV536" s="421"/>
      <c r="NHW536" s="421"/>
      <c r="NHX536" s="421"/>
      <c r="NHY536" s="421"/>
      <c r="NHZ536" s="421"/>
      <c r="NIA536" s="421"/>
      <c r="NIB536" s="421"/>
      <c r="NIC536" s="421"/>
      <c r="NID536" s="421"/>
      <c r="NIE536" s="421"/>
      <c r="NIF536" s="421"/>
      <c r="NIG536" s="421"/>
      <c r="NIH536" s="421"/>
      <c r="NII536" s="421"/>
      <c r="NIJ536" s="421"/>
      <c r="NIK536" s="421"/>
      <c r="NIL536" s="421"/>
      <c r="NIM536" s="421"/>
      <c r="NIN536" s="421"/>
      <c r="NIO536" s="421"/>
      <c r="NIP536" s="421"/>
      <c r="NIQ536" s="421"/>
      <c r="NIR536" s="421"/>
      <c r="NIS536" s="421"/>
      <c r="NIT536" s="421"/>
      <c r="NIU536" s="421"/>
      <c r="NIV536" s="421"/>
      <c r="NIW536" s="421"/>
      <c r="NIX536" s="421"/>
      <c r="NIY536" s="421"/>
      <c r="NIZ536" s="421"/>
      <c r="NJA536" s="421"/>
      <c r="NJB536" s="421"/>
      <c r="NJC536" s="421"/>
      <c r="NJD536" s="421"/>
      <c r="NJE536" s="421"/>
      <c r="NJF536" s="421"/>
      <c r="NJG536" s="421"/>
      <c r="NJH536" s="421"/>
      <c r="NJI536" s="421"/>
      <c r="NJJ536" s="421"/>
      <c r="NJK536" s="421"/>
      <c r="NJL536" s="421"/>
      <c r="NJM536" s="421"/>
      <c r="NJN536" s="421"/>
      <c r="NJO536" s="421"/>
      <c r="NJP536" s="421"/>
      <c r="NJQ536" s="421"/>
      <c r="NJR536" s="421"/>
      <c r="NJS536" s="421"/>
      <c r="NJT536" s="421"/>
      <c r="NJU536" s="421"/>
      <c r="NJV536" s="421"/>
      <c r="NJW536" s="421"/>
      <c r="NJX536" s="421"/>
      <c r="NJY536" s="421"/>
      <c r="NJZ536" s="421"/>
      <c r="NKA536" s="421"/>
      <c r="NKB536" s="421"/>
      <c r="NKC536" s="421"/>
      <c r="NKD536" s="421"/>
      <c r="NKE536" s="421"/>
      <c r="NKF536" s="421"/>
      <c r="NKG536" s="421"/>
      <c r="NKH536" s="421"/>
      <c r="NKI536" s="421"/>
      <c r="NKJ536" s="421"/>
      <c r="NKK536" s="421"/>
      <c r="NKL536" s="421"/>
      <c r="NKM536" s="421"/>
      <c r="NKN536" s="421"/>
      <c r="NKO536" s="421"/>
      <c r="NKP536" s="421"/>
      <c r="NKQ536" s="421"/>
      <c r="NKR536" s="421"/>
      <c r="NKS536" s="421"/>
      <c r="NKT536" s="421"/>
      <c r="NKU536" s="421"/>
      <c r="NKV536" s="421"/>
      <c r="NKW536" s="421"/>
      <c r="NKX536" s="421"/>
      <c r="NKY536" s="421"/>
      <c r="NKZ536" s="421"/>
      <c r="NLA536" s="421"/>
      <c r="NLB536" s="421"/>
      <c r="NLC536" s="421"/>
      <c r="NLD536" s="421"/>
      <c r="NLE536" s="421"/>
      <c r="NLF536" s="421"/>
      <c r="NLG536" s="421"/>
      <c r="NLH536" s="421"/>
      <c r="NLI536" s="421"/>
      <c r="NLJ536" s="421"/>
      <c r="NLK536" s="421"/>
      <c r="NLL536" s="421"/>
      <c r="NLM536" s="421"/>
      <c r="NLN536" s="421"/>
      <c r="NLO536" s="421"/>
      <c r="NLP536" s="421"/>
      <c r="NLQ536" s="421"/>
      <c r="NLR536" s="421"/>
      <c r="NLS536" s="421"/>
      <c r="NLT536" s="421"/>
      <c r="NLU536" s="421"/>
      <c r="NLV536" s="421"/>
      <c r="NLW536" s="421"/>
      <c r="NLX536" s="421"/>
      <c r="NLY536" s="421"/>
      <c r="NLZ536" s="421"/>
      <c r="NMA536" s="421"/>
      <c r="NMB536" s="421"/>
      <c r="NMC536" s="421"/>
      <c r="NMD536" s="421"/>
      <c r="NME536" s="421"/>
      <c r="NMF536" s="421"/>
      <c r="NMG536" s="421"/>
      <c r="NMH536" s="421"/>
      <c r="NMI536" s="421"/>
      <c r="NMJ536" s="421"/>
      <c r="NMK536" s="421"/>
      <c r="NML536" s="421"/>
      <c r="NMM536" s="421"/>
      <c r="NMN536" s="421"/>
      <c r="NMO536" s="421"/>
      <c r="NMP536" s="421"/>
      <c r="NMQ536" s="421"/>
      <c r="NMR536" s="421"/>
      <c r="NMS536" s="421"/>
      <c r="NMT536" s="421"/>
      <c r="NMU536" s="421"/>
      <c r="NMV536" s="421"/>
      <c r="NMW536" s="421"/>
      <c r="NMX536" s="421"/>
      <c r="NMY536" s="421"/>
      <c r="NMZ536" s="421"/>
      <c r="NNA536" s="421"/>
      <c r="NNB536" s="421"/>
      <c r="NNC536" s="421"/>
      <c r="NND536" s="421"/>
      <c r="NNE536" s="421"/>
      <c r="NNF536" s="421"/>
      <c r="NNG536" s="421"/>
      <c r="NNH536" s="421"/>
      <c r="NNI536" s="421"/>
      <c r="NNJ536" s="421"/>
      <c r="NNK536" s="421"/>
      <c r="NNL536" s="421"/>
      <c r="NNM536" s="421"/>
      <c r="NNN536" s="421"/>
      <c r="NNO536" s="421"/>
      <c r="NNP536" s="421"/>
      <c r="NNQ536" s="421"/>
      <c r="NNR536" s="421"/>
      <c r="NNS536" s="421"/>
      <c r="NNT536" s="421"/>
      <c r="NNU536" s="421"/>
      <c r="NNV536" s="421"/>
      <c r="NNW536" s="421"/>
      <c r="NNX536" s="421"/>
      <c r="NNY536" s="421"/>
      <c r="NNZ536" s="421"/>
      <c r="NOA536" s="421"/>
      <c r="NOB536" s="421"/>
      <c r="NOC536" s="421"/>
      <c r="NOD536" s="421"/>
      <c r="NOE536" s="421"/>
      <c r="NOF536" s="421"/>
      <c r="NOG536" s="421"/>
      <c r="NOH536" s="421"/>
      <c r="NOI536" s="421"/>
      <c r="NOJ536" s="421"/>
      <c r="NOK536" s="421"/>
      <c r="NOL536" s="421"/>
      <c r="NOM536" s="421"/>
      <c r="NON536" s="421"/>
      <c r="NOO536" s="421"/>
      <c r="NOP536" s="421"/>
      <c r="NOQ536" s="421"/>
      <c r="NOR536" s="421"/>
      <c r="NOS536" s="421"/>
      <c r="NOT536" s="421"/>
      <c r="NOU536" s="421"/>
      <c r="NOV536" s="421"/>
      <c r="NOW536" s="421"/>
      <c r="NOX536" s="421"/>
      <c r="NOY536" s="421"/>
      <c r="NOZ536" s="421"/>
      <c r="NPA536" s="421"/>
      <c r="NPB536" s="421"/>
      <c r="NPC536" s="421"/>
      <c r="NPD536" s="421"/>
      <c r="NPE536" s="421"/>
      <c r="NPF536" s="421"/>
      <c r="NPG536" s="421"/>
      <c r="NPH536" s="421"/>
      <c r="NPI536" s="421"/>
      <c r="NPJ536" s="421"/>
      <c r="NPK536" s="421"/>
      <c r="NPL536" s="421"/>
      <c r="NPM536" s="421"/>
      <c r="NPN536" s="421"/>
      <c r="NPO536" s="421"/>
      <c r="NPP536" s="421"/>
      <c r="NPQ536" s="421"/>
      <c r="NPR536" s="421"/>
      <c r="NPS536" s="421"/>
      <c r="NPT536" s="421"/>
      <c r="NPU536" s="421"/>
      <c r="NPV536" s="421"/>
      <c r="NPW536" s="421"/>
      <c r="NPX536" s="421"/>
      <c r="NPY536" s="421"/>
      <c r="NPZ536" s="421"/>
      <c r="NQA536" s="421"/>
      <c r="NQB536" s="421"/>
      <c r="NQC536" s="421"/>
      <c r="NQD536" s="421"/>
      <c r="NQE536" s="421"/>
      <c r="NQF536" s="421"/>
      <c r="NQG536" s="421"/>
      <c r="NQH536" s="421"/>
      <c r="NQI536" s="421"/>
      <c r="NQJ536" s="421"/>
      <c r="NQK536" s="421"/>
      <c r="NQL536" s="421"/>
      <c r="NQM536" s="421"/>
      <c r="NQN536" s="421"/>
      <c r="NQO536" s="421"/>
      <c r="NQP536" s="421"/>
      <c r="NQQ536" s="421"/>
      <c r="NQR536" s="421"/>
      <c r="NQS536" s="421"/>
      <c r="NQT536" s="421"/>
      <c r="NQU536" s="421"/>
      <c r="NQV536" s="421"/>
      <c r="NQW536" s="421"/>
      <c r="NQX536" s="421"/>
      <c r="NQY536" s="421"/>
      <c r="NQZ536" s="421"/>
      <c r="NRA536" s="421"/>
      <c r="NRB536" s="421"/>
      <c r="NRC536" s="421"/>
      <c r="NRD536" s="421"/>
      <c r="NRE536" s="421"/>
      <c r="NRF536" s="421"/>
      <c r="NRG536" s="421"/>
      <c r="NRH536" s="421"/>
      <c r="NRI536" s="421"/>
      <c r="NRJ536" s="421"/>
      <c r="NRK536" s="421"/>
      <c r="NRL536" s="421"/>
      <c r="NRM536" s="421"/>
      <c r="NRN536" s="421"/>
      <c r="NRO536" s="421"/>
      <c r="NRP536" s="421"/>
      <c r="NRQ536" s="421"/>
      <c r="NRR536" s="421"/>
      <c r="NRS536" s="421"/>
      <c r="NRT536" s="421"/>
      <c r="NRU536" s="421"/>
      <c r="NRV536" s="421"/>
      <c r="NRW536" s="421"/>
      <c r="NRX536" s="421"/>
      <c r="NRY536" s="421"/>
      <c r="NRZ536" s="421"/>
      <c r="NSA536" s="421"/>
      <c r="NSB536" s="421"/>
      <c r="NSC536" s="421"/>
      <c r="NSD536" s="421"/>
      <c r="NSE536" s="421"/>
      <c r="NSF536" s="421"/>
      <c r="NSG536" s="421"/>
      <c r="NSH536" s="421"/>
      <c r="NSI536" s="421"/>
      <c r="NSJ536" s="421"/>
      <c r="NSK536" s="421"/>
      <c r="NSL536" s="421"/>
      <c r="NSM536" s="421"/>
      <c r="NSN536" s="421"/>
      <c r="NSO536" s="421"/>
      <c r="NSP536" s="421"/>
      <c r="NSQ536" s="421"/>
      <c r="NSR536" s="421"/>
      <c r="NSS536" s="421"/>
      <c r="NST536" s="421"/>
      <c r="NSU536" s="421"/>
      <c r="NSV536" s="421"/>
      <c r="NSW536" s="421"/>
      <c r="NSX536" s="421"/>
      <c r="NSY536" s="421"/>
      <c r="NSZ536" s="421"/>
      <c r="NTA536" s="421"/>
      <c r="NTB536" s="421"/>
      <c r="NTC536" s="421"/>
      <c r="NTD536" s="421"/>
      <c r="NTE536" s="421"/>
      <c r="NTF536" s="421"/>
      <c r="NTG536" s="421"/>
      <c r="NTH536" s="421"/>
      <c r="NTI536" s="421"/>
      <c r="NTJ536" s="421"/>
      <c r="NTK536" s="421"/>
      <c r="NTL536" s="421"/>
      <c r="NTM536" s="421"/>
      <c r="NTN536" s="421"/>
      <c r="NTO536" s="421"/>
      <c r="NTP536" s="421"/>
      <c r="NTQ536" s="421"/>
      <c r="NTR536" s="421"/>
      <c r="NTS536" s="421"/>
      <c r="NTT536" s="421"/>
      <c r="NTU536" s="421"/>
      <c r="NTV536" s="421"/>
      <c r="NTW536" s="421"/>
      <c r="NTX536" s="421"/>
      <c r="NTY536" s="421"/>
      <c r="NTZ536" s="421"/>
      <c r="NUA536" s="421"/>
      <c r="NUB536" s="421"/>
      <c r="NUC536" s="421"/>
      <c r="NUD536" s="421"/>
      <c r="NUE536" s="421"/>
      <c r="NUF536" s="421"/>
      <c r="NUG536" s="421"/>
      <c r="NUH536" s="421"/>
      <c r="NUI536" s="421"/>
      <c r="NUJ536" s="421"/>
      <c r="NUK536" s="421"/>
      <c r="NUL536" s="421"/>
      <c r="NUM536" s="421"/>
      <c r="NUN536" s="421"/>
      <c r="NUO536" s="421"/>
      <c r="NUP536" s="421"/>
      <c r="NUQ536" s="421"/>
      <c r="NUR536" s="421"/>
      <c r="NUS536" s="421"/>
      <c r="NUT536" s="421"/>
      <c r="NUU536" s="421"/>
      <c r="NUV536" s="421"/>
      <c r="NUW536" s="421"/>
      <c r="NUX536" s="421"/>
      <c r="NUY536" s="421"/>
      <c r="NUZ536" s="421"/>
      <c r="NVA536" s="421"/>
      <c r="NVB536" s="421"/>
      <c r="NVC536" s="421"/>
      <c r="NVD536" s="421"/>
      <c r="NVE536" s="421"/>
      <c r="NVF536" s="421"/>
      <c r="NVG536" s="421"/>
      <c r="NVH536" s="421"/>
      <c r="NVI536" s="421"/>
      <c r="NVJ536" s="421"/>
      <c r="NVK536" s="421"/>
      <c r="NVL536" s="421"/>
      <c r="NVM536" s="421"/>
      <c r="NVN536" s="421"/>
      <c r="NVO536" s="421"/>
      <c r="NVP536" s="421"/>
      <c r="NVQ536" s="421"/>
      <c r="NVR536" s="421"/>
      <c r="NVS536" s="421"/>
      <c r="NVT536" s="421"/>
      <c r="NVU536" s="421"/>
      <c r="NVV536" s="421"/>
      <c r="NVW536" s="421"/>
      <c r="NVX536" s="421"/>
      <c r="NVY536" s="421"/>
      <c r="NVZ536" s="421"/>
      <c r="NWA536" s="421"/>
      <c r="NWB536" s="421"/>
      <c r="NWC536" s="421"/>
      <c r="NWD536" s="421"/>
      <c r="NWE536" s="421"/>
      <c r="NWF536" s="421"/>
      <c r="NWG536" s="421"/>
      <c r="NWH536" s="421"/>
      <c r="NWI536" s="421"/>
      <c r="NWJ536" s="421"/>
      <c r="NWK536" s="421"/>
      <c r="NWL536" s="421"/>
      <c r="NWM536" s="421"/>
      <c r="NWN536" s="421"/>
      <c r="NWO536" s="421"/>
      <c r="NWP536" s="421"/>
      <c r="NWQ536" s="421"/>
      <c r="NWR536" s="421"/>
      <c r="NWS536" s="421"/>
      <c r="NWT536" s="421"/>
      <c r="NWU536" s="421"/>
      <c r="NWV536" s="421"/>
      <c r="NWW536" s="421"/>
      <c r="NWX536" s="421"/>
      <c r="NWY536" s="421"/>
      <c r="NWZ536" s="421"/>
      <c r="NXA536" s="421"/>
      <c r="NXB536" s="421"/>
      <c r="NXC536" s="421"/>
      <c r="NXD536" s="421"/>
      <c r="NXE536" s="421"/>
      <c r="NXF536" s="421"/>
      <c r="NXG536" s="421"/>
      <c r="NXH536" s="421"/>
      <c r="NXI536" s="421"/>
      <c r="NXJ536" s="421"/>
      <c r="NXK536" s="421"/>
      <c r="NXL536" s="421"/>
      <c r="NXM536" s="421"/>
      <c r="NXN536" s="421"/>
      <c r="NXO536" s="421"/>
      <c r="NXP536" s="421"/>
      <c r="NXQ536" s="421"/>
      <c r="NXR536" s="421"/>
      <c r="NXS536" s="421"/>
      <c r="NXT536" s="421"/>
      <c r="NXU536" s="421"/>
      <c r="NXV536" s="421"/>
      <c r="NXW536" s="421"/>
      <c r="NXX536" s="421"/>
      <c r="NXY536" s="421"/>
      <c r="NXZ536" s="421"/>
      <c r="NYA536" s="421"/>
      <c r="NYB536" s="421"/>
      <c r="NYC536" s="421"/>
      <c r="NYD536" s="421"/>
      <c r="NYE536" s="421"/>
      <c r="NYF536" s="421"/>
      <c r="NYG536" s="421"/>
      <c r="NYH536" s="421"/>
      <c r="NYI536" s="421"/>
      <c r="NYJ536" s="421"/>
      <c r="NYK536" s="421"/>
      <c r="NYL536" s="421"/>
      <c r="NYM536" s="421"/>
      <c r="NYN536" s="421"/>
      <c r="NYO536" s="421"/>
      <c r="NYP536" s="421"/>
      <c r="NYQ536" s="421"/>
      <c r="NYR536" s="421"/>
      <c r="NYS536" s="421"/>
      <c r="NYT536" s="421"/>
      <c r="NYU536" s="421"/>
      <c r="NYV536" s="421"/>
      <c r="NYW536" s="421"/>
      <c r="NYX536" s="421"/>
      <c r="NYY536" s="421"/>
      <c r="NYZ536" s="421"/>
      <c r="NZA536" s="421"/>
      <c r="NZB536" s="421"/>
      <c r="NZC536" s="421"/>
      <c r="NZD536" s="421"/>
      <c r="NZE536" s="421"/>
      <c r="NZF536" s="421"/>
      <c r="NZG536" s="421"/>
      <c r="NZH536" s="421"/>
      <c r="NZI536" s="421"/>
      <c r="NZJ536" s="421"/>
      <c r="NZK536" s="421"/>
      <c r="NZL536" s="421"/>
      <c r="NZM536" s="421"/>
      <c r="NZN536" s="421"/>
      <c r="NZO536" s="421"/>
      <c r="NZP536" s="421"/>
      <c r="NZQ536" s="421"/>
      <c r="NZR536" s="421"/>
      <c r="NZS536" s="421"/>
      <c r="NZT536" s="421"/>
      <c r="NZU536" s="421"/>
      <c r="NZV536" s="421"/>
      <c r="NZW536" s="421"/>
      <c r="NZX536" s="421"/>
      <c r="NZY536" s="421"/>
      <c r="NZZ536" s="421"/>
      <c r="OAA536" s="421"/>
      <c r="OAB536" s="421"/>
      <c r="OAC536" s="421"/>
      <c r="OAD536" s="421"/>
      <c r="OAE536" s="421"/>
      <c r="OAF536" s="421"/>
      <c r="OAG536" s="421"/>
      <c r="OAH536" s="421"/>
      <c r="OAI536" s="421"/>
      <c r="OAJ536" s="421"/>
      <c r="OAK536" s="421"/>
      <c r="OAL536" s="421"/>
      <c r="OAM536" s="421"/>
      <c r="OAN536" s="421"/>
      <c r="OAO536" s="421"/>
      <c r="OAP536" s="421"/>
      <c r="OAQ536" s="421"/>
      <c r="OAR536" s="421"/>
      <c r="OAS536" s="421"/>
      <c r="OAT536" s="421"/>
      <c r="OAU536" s="421"/>
      <c r="OAV536" s="421"/>
      <c r="OAW536" s="421"/>
      <c r="OAX536" s="421"/>
      <c r="OAY536" s="421"/>
      <c r="OAZ536" s="421"/>
      <c r="OBA536" s="421"/>
      <c r="OBB536" s="421"/>
      <c r="OBC536" s="421"/>
      <c r="OBD536" s="421"/>
      <c r="OBE536" s="421"/>
      <c r="OBF536" s="421"/>
      <c r="OBG536" s="421"/>
      <c r="OBH536" s="421"/>
      <c r="OBI536" s="421"/>
      <c r="OBJ536" s="421"/>
      <c r="OBK536" s="421"/>
      <c r="OBL536" s="421"/>
      <c r="OBM536" s="421"/>
      <c r="OBN536" s="421"/>
      <c r="OBO536" s="421"/>
      <c r="OBP536" s="421"/>
      <c r="OBQ536" s="421"/>
      <c r="OBR536" s="421"/>
      <c r="OBS536" s="421"/>
      <c r="OBT536" s="421"/>
      <c r="OBU536" s="421"/>
      <c r="OBV536" s="421"/>
      <c r="OBW536" s="421"/>
      <c r="OBX536" s="421"/>
      <c r="OBY536" s="421"/>
      <c r="OBZ536" s="421"/>
      <c r="OCA536" s="421"/>
      <c r="OCB536" s="421"/>
      <c r="OCC536" s="421"/>
      <c r="OCD536" s="421"/>
      <c r="OCE536" s="421"/>
      <c r="OCF536" s="421"/>
      <c r="OCG536" s="421"/>
      <c r="OCH536" s="421"/>
      <c r="OCI536" s="421"/>
      <c r="OCJ536" s="421"/>
      <c r="OCK536" s="421"/>
      <c r="OCL536" s="421"/>
      <c r="OCM536" s="421"/>
      <c r="OCN536" s="421"/>
      <c r="OCO536" s="421"/>
      <c r="OCP536" s="421"/>
      <c r="OCQ536" s="421"/>
      <c r="OCR536" s="421"/>
      <c r="OCS536" s="421"/>
      <c r="OCT536" s="421"/>
      <c r="OCU536" s="421"/>
      <c r="OCV536" s="421"/>
      <c r="OCW536" s="421"/>
      <c r="OCX536" s="421"/>
      <c r="OCY536" s="421"/>
      <c r="OCZ536" s="421"/>
      <c r="ODA536" s="421"/>
      <c r="ODB536" s="421"/>
      <c r="ODC536" s="421"/>
      <c r="ODD536" s="421"/>
      <c r="ODE536" s="421"/>
      <c r="ODF536" s="421"/>
      <c r="ODG536" s="421"/>
      <c r="ODH536" s="421"/>
      <c r="ODI536" s="421"/>
      <c r="ODJ536" s="421"/>
      <c r="ODK536" s="421"/>
      <c r="ODL536" s="421"/>
      <c r="ODM536" s="421"/>
      <c r="ODN536" s="421"/>
      <c r="ODO536" s="421"/>
      <c r="ODP536" s="421"/>
      <c r="ODQ536" s="421"/>
      <c r="ODR536" s="421"/>
      <c r="ODS536" s="421"/>
      <c r="ODT536" s="421"/>
      <c r="ODU536" s="421"/>
      <c r="ODV536" s="421"/>
      <c r="ODW536" s="421"/>
      <c r="ODX536" s="421"/>
      <c r="ODY536" s="421"/>
      <c r="ODZ536" s="421"/>
      <c r="OEA536" s="421"/>
      <c r="OEB536" s="421"/>
      <c r="OEC536" s="421"/>
      <c r="OED536" s="421"/>
      <c r="OEE536" s="421"/>
      <c r="OEF536" s="421"/>
      <c r="OEG536" s="421"/>
      <c r="OEH536" s="421"/>
      <c r="OEI536" s="421"/>
      <c r="OEJ536" s="421"/>
      <c r="OEK536" s="421"/>
      <c r="OEL536" s="421"/>
      <c r="OEM536" s="421"/>
      <c r="OEN536" s="421"/>
      <c r="OEO536" s="421"/>
      <c r="OEP536" s="421"/>
      <c r="OEQ536" s="421"/>
      <c r="OER536" s="421"/>
      <c r="OES536" s="421"/>
      <c r="OET536" s="421"/>
      <c r="OEU536" s="421"/>
      <c r="OEV536" s="421"/>
      <c r="OEW536" s="421"/>
      <c r="OEX536" s="421"/>
      <c r="OEY536" s="421"/>
      <c r="OEZ536" s="421"/>
      <c r="OFA536" s="421"/>
      <c r="OFB536" s="421"/>
      <c r="OFC536" s="421"/>
      <c r="OFD536" s="421"/>
      <c r="OFE536" s="421"/>
      <c r="OFF536" s="421"/>
      <c r="OFG536" s="421"/>
      <c r="OFH536" s="421"/>
      <c r="OFI536" s="421"/>
      <c r="OFJ536" s="421"/>
      <c r="OFK536" s="421"/>
      <c r="OFL536" s="421"/>
      <c r="OFM536" s="421"/>
      <c r="OFN536" s="421"/>
      <c r="OFO536" s="421"/>
      <c r="OFP536" s="421"/>
      <c r="OFQ536" s="421"/>
      <c r="OFR536" s="421"/>
      <c r="OFS536" s="421"/>
      <c r="OFT536" s="421"/>
      <c r="OFU536" s="421"/>
      <c r="OFV536" s="421"/>
      <c r="OFW536" s="421"/>
      <c r="OFX536" s="421"/>
      <c r="OFY536" s="421"/>
      <c r="OFZ536" s="421"/>
      <c r="OGA536" s="421"/>
      <c r="OGB536" s="421"/>
      <c r="OGC536" s="421"/>
      <c r="OGD536" s="421"/>
      <c r="OGE536" s="421"/>
      <c r="OGF536" s="421"/>
      <c r="OGG536" s="421"/>
      <c r="OGH536" s="421"/>
      <c r="OGI536" s="421"/>
      <c r="OGJ536" s="421"/>
      <c r="OGK536" s="421"/>
      <c r="OGL536" s="421"/>
      <c r="OGM536" s="421"/>
      <c r="OGN536" s="421"/>
      <c r="OGO536" s="421"/>
      <c r="OGP536" s="421"/>
      <c r="OGQ536" s="421"/>
      <c r="OGR536" s="421"/>
      <c r="OGS536" s="421"/>
      <c r="OGT536" s="421"/>
      <c r="OGU536" s="421"/>
      <c r="OGV536" s="421"/>
      <c r="OGW536" s="421"/>
      <c r="OGX536" s="421"/>
      <c r="OGY536" s="421"/>
      <c r="OGZ536" s="421"/>
      <c r="OHA536" s="421"/>
      <c r="OHB536" s="421"/>
      <c r="OHC536" s="421"/>
      <c r="OHD536" s="421"/>
      <c r="OHE536" s="421"/>
      <c r="OHF536" s="421"/>
      <c r="OHG536" s="421"/>
      <c r="OHH536" s="421"/>
      <c r="OHI536" s="421"/>
      <c r="OHJ536" s="421"/>
      <c r="OHK536" s="421"/>
      <c r="OHL536" s="421"/>
      <c r="OHM536" s="421"/>
      <c r="OHN536" s="421"/>
      <c r="OHO536" s="421"/>
      <c r="OHP536" s="421"/>
      <c r="OHQ536" s="421"/>
      <c r="OHR536" s="421"/>
      <c r="OHS536" s="421"/>
      <c r="OHT536" s="421"/>
      <c r="OHU536" s="421"/>
      <c r="OHV536" s="421"/>
      <c r="OHW536" s="421"/>
      <c r="OHX536" s="421"/>
      <c r="OHY536" s="421"/>
      <c r="OHZ536" s="421"/>
      <c r="OIA536" s="421"/>
      <c r="OIB536" s="421"/>
      <c r="OIC536" s="421"/>
      <c r="OID536" s="421"/>
      <c r="OIE536" s="421"/>
      <c r="OIF536" s="421"/>
      <c r="OIG536" s="421"/>
      <c r="OIH536" s="421"/>
      <c r="OII536" s="421"/>
      <c r="OIJ536" s="421"/>
      <c r="OIK536" s="421"/>
      <c r="OIL536" s="421"/>
      <c r="OIM536" s="421"/>
      <c r="OIN536" s="421"/>
      <c r="OIO536" s="421"/>
      <c r="OIP536" s="421"/>
      <c r="OIQ536" s="421"/>
      <c r="OIR536" s="421"/>
      <c r="OIS536" s="421"/>
      <c r="OIT536" s="421"/>
      <c r="OIU536" s="421"/>
      <c r="OIV536" s="421"/>
      <c r="OIW536" s="421"/>
      <c r="OIX536" s="421"/>
      <c r="OIY536" s="421"/>
      <c r="OIZ536" s="421"/>
      <c r="OJA536" s="421"/>
      <c r="OJB536" s="421"/>
      <c r="OJC536" s="421"/>
      <c r="OJD536" s="421"/>
      <c r="OJE536" s="421"/>
      <c r="OJF536" s="421"/>
      <c r="OJG536" s="421"/>
      <c r="OJH536" s="421"/>
      <c r="OJI536" s="421"/>
      <c r="OJJ536" s="421"/>
      <c r="OJK536" s="421"/>
      <c r="OJL536" s="421"/>
      <c r="OJM536" s="421"/>
      <c r="OJN536" s="421"/>
      <c r="OJO536" s="421"/>
      <c r="OJP536" s="421"/>
      <c r="OJQ536" s="421"/>
      <c r="OJR536" s="421"/>
      <c r="OJS536" s="421"/>
      <c r="OJT536" s="421"/>
      <c r="OJU536" s="421"/>
      <c r="OJV536" s="421"/>
      <c r="OJW536" s="421"/>
      <c r="OJX536" s="421"/>
      <c r="OJY536" s="421"/>
      <c r="OJZ536" s="421"/>
      <c r="OKA536" s="421"/>
      <c r="OKB536" s="421"/>
      <c r="OKC536" s="421"/>
      <c r="OKD536" s="421"/>
      <c r="OKE536" s="421"/>
      <c r="OKF536" s="421"/>
      <c r="OKG536" s="421"/>
      <c r="OKH536" s="421"/>
      <c r="OKI536" s="421"/>
      <c r="OKJ536" s="421"/>
      <c r="OKK536" s="421"/>
      <c r="OKL536" s="421"/>
      <c r="OKM536" s="421"/>
      <c r="OKN536" s="421"/>
      <c r="OKO536" s="421"/>
      <c r="OKP536" s="421"/>
      <c r="OKQ536" s="421"/>
      <c r="OKR536" s="421"/>
      <c r="OKS536" s="421"/>
      <c r="OKT536" s="421"/>
      <c r="OKU536" s="421"/>
      <c r="OKV536" s="421"/>
      <c r="OKW536" s="421"/>
      <c r="OKX536" s="421"/>
      <c r="OKY536" s="421"/>
      <c r="OKZ536" s="421"/>
      <c r="OLA536" s="421"/>
      <c r="OLB536" s="421"/>
      <c r="OLC536" s="421"/>
      <c r="OLD536" s="421"/>
      <c r="OLE536" s="421"/>
      <c r="OLF536" s="421"/>
      <c r="OLG536" s="421"/>
      <c r="OLH536" s="421"/>
      <c r="OLI536" s="421"/>
      <c r="OLJ536" s="421"/>
      <c r="OLK536" s="421"/>
      <c r="OLL536" s="421"/>
      <c r="OLM536" s="421"/>
      <c r="OLN536" s="421"/>
      <c r="OLO536" s="421"/>
      <c r="OLP536" s="421"/>
      <c r="OLQ536" s="421"/>
      <c r="OLR536" s="421"/>
      <c r="OLS536" s="421"/>
      <c r="OLT536" s="421"/>
      <c r="OLU536" s="421"/>
      <c r="OLV536" s="421"/>
      <c r="OLW536" s="421"/>
      <c r="OLX536" s="421"/>
      <c r="OLY536" s="421"/>
      <c r="OLZ536" s="421"/>
      <c r="OMA536" s="421"/>
      <c r="OMB536" s="421"/>
      <c r="OMC536" s="421"/>
      <c r="OMD536" s="421"/>
      <c r="OME536" s="421"/>
      <c r="OMF536" s="421"/>
      <c r="OMG536" s="421"/>
      <c r="OMH536" s="421"/>
      <c r="OMI536" s="421"/>
      <c r="OMJ536" s="421"/>
      <c r="OMK536" s="421"/>
      <c r="OML536" s="421"/>
      <c r="OMM536" s="421"/>
      <c r="OMN536" s="421"/>
      <c r="OMO536" s="421"/>
      <c r="OMP536" s="421"/>
      <c r="OMQ536" s="421"/>
      <c r="OMR536" s="421"/>
      <c r="OMS536" s="421"/>
      <c r="OMT536" s="421"/>
      <c r="OMU536" s="421"/>
      <c r="OMV536" s="421"/>
      <c r="OMW536" s="421"/>
      <c r="OMX536" s="421"/>
      <c r="OMY536" s="421"/>
      <c r="OMZ536" s="421"/>
      <c r="ONA536" s="421"/>
      <c r="ONB536" s="421"/>
      <c r="ONC536" s="421"/>
      <c r="OND536" s="421"/>
      <c r="ONE536" s="421"/>
      <c r="ONF536" s="421"/>
      <c r="ONG536" s="421"/>
      <c r="ONH536" s="421"/>
      <c r="ONI536" s="421"/>
      <c r="ONJ536" s="421"/>
      <c r="ONK536" s="421"/>
      <c r="ONL536" s="421"/>
      <c r="ONM536" s="421"/>
      <c r="ONN536" s="421"/>
      <c r="ONO536" s="421"/>
      <c r="ONP536" s="421"/>
      <c r="ONQ536" s="421"/>
      <c r="ONR536" s="421"/>
      <c r="ONS536" s="421"/>
      <c r="ONT536" s="421"/>
      <c r="ONU536" s="421"/>
      <c r="ONV536" s="421"/>
      <c r="ONW536" s="421"/>
      <c r="ONX536" s="421"/>
      <c r="ONY536" s="421"/>
      <c r="ONZ536" s="421"/>
      <c r="OOA536" s="421"/>
      <c r="OOB536" s="421"/>
      <c r="OOC536" s="421"/>
      <c r="OOD536" s="421"/>
      <c r="OOE536" s="421"/>
      <c r="OOF536" s="421"/>
      <c r="OOG536" s="421"/>
      <c r="OOH536" s="421"/>
      <c r="OOI536" s="421"/>
      <c r="OOJ536" s="421"/>
      <c r="OOK536" s="421"/>
      <c r="OOL536" s="421"/>
      <c r="OOM536" s="421"/>
      <c r="OON536" s="421"/>
      <c r="OOO536" s="421"/>
      <c r="OOP536" s="421"/>
      <c r="OOQ536" s="421"/>
      <c r="OOR536" s="421"/>
      <c r="OOS536" s="421"/>
      <c r="OOT536" s="421"/>
      <c r="OOU536" s="421"/>
      <c r="OOV536" s="421"/>
      <c r="OOW536" s="421"/>
      <c r="OOX536" s="421"/>
      <c r="OOY536" s="421"/>
      <c r="OOZ536" s="421"/>
      <c r="OPA536" s="421"/>
      <c r="OPB536" s="421"/>
      <c r="OPC536" s="421"/>
      <c r="OPD536" s="421"/>
      <c r="OPE536" s="421"/>
      <c r="OPF536" s="421"/>
      <c r="OPG536" s="421"/>
      <c r="OPH536" s="421"/>
      <c r="OPI536" s="421"/>
      <c r="OPJ536" s="421"/>
      <c r="OPK536" s="421"/>
      <c r="OPL536" s="421"/>
      <c r="OPM536" s="421"/>
      <c r="OPN536" s="421"/>
      <c r="OPO536" s="421"/>
      <c r="OPP536" s="421"/>
      <c r="OPQ536" s="421"/>
      <c r="OPR536" s="421"/>
      <c r="OPS536" s="421"/>
      <c r="OPT536" s="421"/>
      <c r="OPU536" s="421"/>
      <c r="OPV536" s="421"/>
      <c r="OPW536" s="421"/>
      <c r="OPX536" s="421"/>
      <c r="OPY536" s="421"/>
      <c r="OPZ536" s="421"/>
      <c r="OQA536" s="421"/>
      <c r="OQB536" s="421"/>
      <c r="OQC536" s="421"/>
      <c r="OQD536" s="421"/>
      <c r="OQE536" s="421"/>
      <c r="OQF536" s="421"/>
      <c r="OQG536" s="421"/>
      <c r="OQH536" s="421"/>
      <c r="OQI536" s="421"/>
      <c r="OQJ536" s="421"/>
      <c r="OQK536" s="421"/>
      <c r="OQL536" s="421"/>
      <c r="OQM536" s="421"/>
      <c r="OQN536" s="421"/>
      <c r="OQO536" s="421"/>
      <c r="OQP536" s="421"/>
      <c r="OQQ536" s="421"/>
      <c r="OQR536" s="421"/>
      <c r="OQS536" s="421"/>
      <c r="OQT536" s="421"/>
      <c r="OQU536" s="421"/>
      <c r="OQV536" s="421"/>
      <c r="OQW536" s="421"/>
      <c r="OQX536" s="421"/>
      <c r="OQY536" s="421"/>
      <c r="OQZ536" s="421"/>
      <c r="ORA536" s="421"/>
      <c r="ORB536" s="421"/>
      <c r="ORC536" s="421"/>
      <c r="ORD536" s="421"/>
      <c r="ORE536" s="421"/>
      <c r="ORF536" s="421"/>
      <c r="ORG536" s="421"/>
      <c r="ORH536" s="421"/>
      <c r="ORI536" s="421"/>
      <c r="ORJ536" s="421"/>
      <c r="ORK536" s="421"/>
      <c r="ORL536" s="421"/>
      <c r="ORM536" s="421"/>
      <c r="ORN536" s="421"/>
      <c r="ORO536" s="421"/>
      <c r="ORP536" s="421"/>
      <c r="ORQ536" s="421"/>
      <c r="ORR536" s="421"/>
      <c r="ORS536" s="421"/>
      <c r="ORT536" s="421"/>
      <c r="ORU536" s="421"/>
      <c r="ORV536" s="421"/>
      <c r="ORW536" s="421"/>
      <c r="ORX536" s="421"/>
      <c r="ORY536" s="421"/>
      <c r="ORZ536" s="421"/>
      <c r="OSA536" s="421"/>
      <c r="OSB536" s="421"/>
      <c r="OSC536" s="421"/>
      <c r="OSD536" s="421"/>
      <c r="OSE536" s="421"/>
      <c r="OSF536" s="421"/>
      <c r="OSG536" s="421"/>
      <c r="OSH536" s="421"/>
      <c r="OSI536" s="421"/>
      <c r="OSJ536" s="421"/>
      <c r="OSK536" s="421"/>
      <c r="OSL536" s="421"/>
      <c r="OSM536" s="421"/>
      <c r="OSN536" s="421"/>
      <c r="OSO536" s="421"/>
      <c r="OSP536" s="421"/>
      <c r="OSQ536" s="421"/>
      <c r="OSR536" s="421"/>
      <c r="OSS536" s="421"/>
      <c r="OST536" s="421"/>
      <c r="OSU536" s="421"/>
      <c r="OSV536" s="421"/>
      <c r="OSW536" s="421"/>
      <c r="OSX536" s="421"/>
      <c r="OSY536" s="421"/>
      <c r="OSZ536" s="421"/>
      <c r="OTA536" s="421"/>
      <c r="OTB536" s="421"/>
      <c r="OTC536" s="421"/>
      <c r="OTD536" s="421"/>
      <c r="OTE536" s="421"/>
      <c r="OTF536" s="421"/>
      <c r="OTG536" s="421"/>
      <c r="OTH536" s="421"/>
      <c r="OTI536" s="421"/>
      <c r="OTJ536" s="421"/>
      <c r="OTK536" s="421"/>
      <c r="OTL536" s="421"/>
      <c r="OTM536" s="421"/>
      <c r="OTN536" s="421"/>
      <c r="OTO536" s="421"/>
      <c r="OTP536" s="421"/>
      <c r="OTQ536" s="421"/>
      <c r="OTR536" s="421"/>
      <c r="OTS536" s="421"/>
      <c r="OTT536" s="421"/>
      <c r="OTU536" s="421"/>
      <c r="OTV536" s="421"/>
      <c r="OTW536" s="421"/>
      <c r="OTX536" s="421"/>
      <c r="OTY536" s="421"/>
      <c r="OTZ536" s="421"/>
      <c r="OUA536" s="421"/>
      <c r="OUB536" s="421"/>
      <c r="OUC536" s="421"/>
      <c r="OUD536" s="421"/>
      <c r="OUE536" s="421"/>
      <c r="OUF536" s="421"/>
      <c r="OUG536" s="421"/>
      <c r="OUH536" s="421"/>
      <c r="OUI536" s="421"/>
      <c r="OUJ536" s="421"/>
      <c r="OUK536" s="421"/>
      <c r="OUL536" s="421"/>
      <c r="OUM536" s="421"/>
      <c r="OUN536" s="421"/>
      <c r="OUO536" s="421"/>
      <c r="OUP536" s="421"/>
      <c r="OUQ536" s="421"/>
      <c r="OUR536" s="421"/>
      <c r="OUS536" s="421"/>
      <c r="OUT536" s="421"/>
      <c r="OUU536" s="421"/>
      <c r="OUV536" s="421"/>
      <c r="OUW536" s="421"/>
      <c r="OUX536" s="421"/>
      <c r="OUY536" s="421"/>
      <c r="OUZ536" s="421"/>
      <c r="OVA536" s="421"/>
      <c r="OVB536" s="421"/>
      <c r="OVC536" s="421"/>
      <c r="OVD536" s="421"/>
      <c r="OVE536" s="421"/>
      <c r="OVF536" s="421"/>
      <c r="OVG536" s="421"/>
      <c r="OVH536" s="421"/>
      <c r="OVI536" s="421"/>
      <c r="OVJ536" s="421"/>
      <c r="OVK536" s="421"/>
      <c r="OVL536" s="421"/>
      <c r="OVM536" s="421"/>
      <c r="OVN536" s="421"/>
      <c r="OVO536" s="421"/>
      <c r="OVP536" s="421"/>
      <c r="OVQ536" s="421"/>
      <c r="OVR536" s="421"/>
      <c r="OVS536" s="421"/>
      <c r="OVT536" s="421"/>
      <c r="OVU536" s="421"/>
      <c r="OVV536" s="421"/>
      <c r="OVW536" s="421"/>
      <c r="OVX536" s="421"/>
      <c r="OVY536" s="421"/>
      <c r="OVZ536" s="421"/>
      <c r="OWA536" s="421"/>
      <c r="OWB536" s="421"/>
      <c r="OWC536" s="421"/>
      <c r="OWD536" s="421"/>
      <c r="OWE536" s="421"/>
      <c r="OWF536" s="421"/>
      <c r="OWG536" s="421"/>
      <c r="OWH536" s="421"/>
      <c r="OWI536" s="421"/>
      <c r="OWJ536" s="421"/>
      <c r="OWK536" s="421"/>
      <c r="OWL536" s="421"/>
      <c r="OWM536" s="421"/>
      <c r="OWN536" s="421"/>
      <c r="OWO536" s="421"/>
      <c r="OWP536" s="421"/>
      <c r="OWQ536" s="421"/>
      <c r="OWR536" s="421"/>
      <c r="OWS536" s="421"/>
      <c r="OWT536" s="421"/>
      <c r="OWU536" s="421"/>
      <c r="OWV536" s="421"/>
      <c r="OWW536" s="421"/>
      <c r="OWX536" s="421"/>
      <c r="OWY536" s="421"/>
      <c r="OWZ536" s="421"/>
      <c r="OXA536" s="421"/>
      <c r="OXB536" s="421"/>
      <c r="OXC536" s="421"/>
      <c r="OXD536" s="421"/>
      <c r="OXE536" s="421"/>
      <c r="OXF536" s="421"/>
      <c r="OXG536" s="421"/>
      <c r="OXH536" s="421"/>
      <c r="OXI536" s="421"/>
      <c r="OXJ536" s="421"/>
      <c r="OXK536" s="421"/>
      <c r="OXL536" s="421"/>
      <c r="OXM536" s="421"/>
      <c r="OXN536" s="421"/>
      <c r="OXO536" s="421"/>
      <c r="OXP536" s="421"/>
      <c r="OXQ536" s="421"/>
      <c r="OXR536" s="421"/>
      <c r="OXS536" s="421"/>
      <c r="OXT536" s="421"/>
      <c r="OXU536" s="421"/>
      <c r="OXV536" s="421"/>
      <c r="OXW536" s="421"/>
      <c r="OXX536" s="421"/>
      <c r="OXY536" s="421"/>
      <c r="OXZ536" s="421"/>
      <c r="OYA536" s="421"/>
      <c r="OYB536" s="421"/>
      <c r="OYC536" s="421"/>
      <c r="OYD536" s="421"/>
      <c r="OYE536" s="421"/>
      <c r="OYF536" s="421"/>
      <c r="OYG536" s="421"/>
      <c r="OYH536" s="421"/>
      <c r="OYI536" s="421"/>
      <c r="OYJ536" s="421"/>
      <c r="OYK536" s="421"/>
      <c r="OYL536" s="421"/>
      <c r="OYM536" s="421"/>
      <c r="OYN536" s="421"/>
      <c r="OYO536" s="421"/>
      <c r="OYP536" s="421"/>
      <c r="OYQ536" s="421"/>
      <c r="OYR536" s="421"/>
      <c r="OYS536" s="421"/>
      <c r="OYT536" s="421"/>
      <c r="OYU536" s="421"/>
      <c r="OYV536" s="421"/>
      <c r="OYW536" s="421"/>
      <c r="OYX536" s="421"/>
      <c r="OYY536" s="421"/>
      <c r="OYZ536" s="421"/>
      <c r="OZA536" s="421"/>
      <c r="OZB536" s="421"/>
      <c r="OZC536" s="421"/>
      <c r="OZD536" s="421"/>
      <c r="OZE536" s="421"/>
      <c r="OZF536" s="421"/>
      <c r="OZG536" s="421"/>
      <c r="OZH536" s="421"/>
      <c r="OZI536" s="421"/>
      <c r="OZJ536" s="421"/>
      <c r="OZK536" s="421"/>
      <c r="OZL536" s="421"/>
      <c r="OZM536" s="421"/>
      <c r="OZN536" s="421"/>
      <c r="OZO536" s="421"/>
      <c r="OZP536" s="421"/>
      <c r="OZQ536" s="421"/>
      <c r="OZR536" s="421"/>
      <c r="OZS536" s="421"/>
      <c r="OZT536" s="421"/>
      <c r="OZU536" s="421"/>
      <c r="OZV536" s="421"/>
      <c r="OZW536" s="421"/>
      <c r="OZX536" s="421"/>
      <c r="OZY536" s="421"/>
      <c r="OZZ536" s="421"/>
      <c r="PAA536" s="421"/>
      <c r="PAB536" s="421"/>
      <c r="PAC536" s="421"/>
      <c r="PAD536" s="421"/>
      <c r="PAE536" s="421"/>
      <c r="PAF536" s="421"/>
      <c r="PAG536" s="421"/>
      <c r="PAH536" s="421"/>
      <c r="PAI536" s="421"/>
      <c r="PAJ536" s="421"/>
      <c r="PAK536" s="421"/>
      <c r="PAL536" s="421"/>
      <c r="PAM536" s="421"/>
      <c r="PAN536" s="421"/>
      <c r="PAO536" s="421"/>
      <c r="PAP536" s="421"/>
      <c r="PAQ536" s="421"/>
      <c r="PAR536" s="421"/>
      <c r="PAS536" s="421"/>
      <c r="PAT536" s="421"/>
      <c r="PAU536" s="421"/>
      <c r="PAV536" s="421"/>
      <c r="PAW536" s="421"/>
      <c r="PAX536" s="421"/>
      <c r="PAY536" s="421"/>
      <c r="PAZ536" s="421"/>
      <c r="PBA536" s="421"/>
      <c r="PBB536" s="421"/>
      <c r="PBC536" s="421"/>
      <c r="PBD536" s="421"/>
      <c r="PBE536" s="421"/>
      <c r="PBF536" s="421"/>
      <c r="PBG536" s="421"/>
      <c r="PBH536" s="421"/>
      <c r="PBI536" s="421"/>
      <c r="PBJ536" s="421"/>
      <c r="PBK536" s="421"/>
      <c r="PBL536" s="421"/>
      <c r="PBM536" s="421"/>
      <c r="PBN536" s="421"/>
      <c r="PBO536" s="421"/>
      <c r="PBP536" s="421"/>
      <c r="PBQ536" s="421"/>
      <c r="PBR536" s="421"/>
      <c r="PBS536" s="421"/>
      <c r="PBT536" s="421"/>
      <c r="PBU536" s="421"/>
      <c r="PBV536" s="421"/>
      <c r="PBW536" s="421"/>
      <c r="PBX536" s="421"/>
      <c r="PBY536" s="421"/>
      <c r="PBZ536" s="421"/>
      <c r="PCA536" s="421"/>
      <c r="PCB536" s="421"/>
      <c r="PCC536" s="421"/>
      <c r="PCD536" s="421"/>
      <c r="PCE536" s="421"/>
      <c r="PCF536" s="421"/>
      <c r="PCG536" s="421"/>
      <c r="PCH536" s="421"/>
      <c r="PCI536" s="421"/>
      <c r="PCJ536" s="421"/>
      <c r="PCK536" s="421"/>
      <c r="PCL536" s="421"/>
      <c r="PCM536" s="421"/>
      <c r="PCN536" s="421"/>
      <c r="PCO536" s="421"/>
      <c r="PCP536" s="421"/>
      <c r="PCQ536" s="421"/>
      <c r="PCR536" s="421"/>
      <c r="PCS536" s="421"/>
      <c r="PCT536" s="421"/>
      <c r="PCU536" s="421"/>
      <c r="PCV536" s="421"/>
      <c r="PCW536" s="421"/>
      <c r="PCX536" s="421"/>
      <c r="PCY536" s="421"/>
      <c r="PCZ536" s="421"/>
      <c r="PDA536" s="421"/>
      <c r="PDB536" s="421"/>
      <c r="PDC536" s="421"/>
      <c r="PDD536" s="421"/>
      <c r="PDE536" s="421"/>
      <c r="PDF536" s="421"/>
      <c r="PDG536" s="421"/>
      <c r="PDH536" s="421"/>
      <c r="PDI536" s="421"/>
      <c r="PDJ536" s="421"/>
      <c r="PDK536" s="421"/>
      <c r="PDL536" s="421"/>
      <c r="PDM536" s="421"/>
      <c r="PDN536" s="421"/>
      <c r="PDO536" s="421"/>
      <c r="PDP536" s="421"/>
      <c r="PDQ536" s="421"/>
      <c r="PDR536" s="421"/>
      <c r="PDS536" s="421"/>
      <c r="PDT536" s="421"/>
      <c r="PDU536" s="421"/>
      <c r="PDV536" s="421"/>
      <c r="PDW536" s="421"/>
      <c r="PDX536" s="421"/>
      <c r="PDY536" s="421"/>
      <c r="PDZ536" s="421"/>
      <c r="PEA536" s="421"/>
      <c r="PEB536" s="421"/>
      <c r="PEC536" s="421"/>
      <c r="PED536" s="421"/>
      <c r="PEE536" s="421"/>
      <c r="PEF536" s="421"/>
      <c r="PEG536" s="421"/>
      <c r="PEH536" s="421"/>
      <c r="PEI536" s="421"/>
      <c r="PEJ536" s="421"/>
      <c r="PEK536" s="421"/>
      <c r="PEL536" s="421"/>
      <c r="PEM536" s="421"/>
      <c r="PEN536" s="421"/>
      <c r="PEO536" s="421"/>
      <c r="PEP536" s="421"/>
      <c r="PEQ536" s="421"/>
      <c r="PER536" s="421"/>
      <c r="PES536" s="421"/>
      <c r="PET536" s="421"/>
      <c r="PEU536" s="421"/>
      <c r="PEV536" s="421"/>
      <c r="PEW536" s="421"/>
      <c r="PEX536" s="421"/>
      <c r="PEY536" s="421"/>
      <c r="PEZ536" s="421"/>
      <c r="PFA536" s="421"/>
      <c r="PFB536" s="421"/>
      <c r="PFC536" s="421"/>
      <c r="PFD536" s="421"/>
      <c r="PFE536" s="421"/>
      <c r="PFF536" s="421"/>
      <c r="PFG536" s="421"/>
      <c r="PFH536" s="421"/>
      <c r="PFI536" s="421"/>
      <c r="PFJ536" s="421"/>
      <c r="PFK536" s="421"/>
      <c r="PFL536" s="421"/>
      <c r="PFM536" s="421"/>
      <c r="PFN536" s="421"/>
      <c r="PFO536" s="421"/>
      <c r="PFP536" s="421"/>
      <c r="PFQ536" s="421"/>
      <c r="PFR536" s="421"/>
      <c r="PFS536" s="421"/>
      <c r="PFT536" s="421"/>
      <c r="PFU536" s="421"/>
      <c r="PFV536" s="421"/>
      <c r="PFW536" s="421"/>
      <c r="PFX536" s="421"/>
      <c r="PFY536" s="421"/>
      <c r="PFZ536" s="421"/>
      <c r="PGA536" s="421"/>
      <c r="PGB536" s="421"/>
      <c r="PGC536" s="421"/>
      <c r="PGD536" s="421"/>
      <c r="PGE536" s="421"/>
      <c r="PGF536" s="421"/>
      <c r="PGG536" s="421"/>
      <c r="PGH536" s="421"/>
      <c r="PGI536" s="421"/>
      <c r="PGJ536" s="421"/>
      <c r="PGK536" s="421"/>
      <c r="PGL536" s="421"/>
      <c r="PGM536" s="421"/>
      <c r="PGN536" s="421"/>
      <c r="PGO536" s="421"/>
      <c r="PGP536" s="421"/>
      <c r="PGQ536" s="421"/>
      <c r="PGR536" s="421"/>
      <c r="PGS536" s="421"/>
      <c r="PGT536" s="421"/>
      <c r="PGU536" s="421"/>
      <c r="PGV536" s="421"/>
      <c r="PGW536" s="421"/>
      <c r="PGX536" s="421"/>
      <c r="PGY536" s="421"/>
      <c r="PGZ536" s="421"/>
      <c r="PHA536" s="421"/>
      <c r="PHB536" s="421"/>
      <c r="PHC536" s="421"/>
      <c r="PHD536" s="421"/>
      <c r="PHE536" s="421"/>
      <c r="PHF536" s="421"/>
      <c r="PHG536" s="421"/>
      <c r="PHH536" s="421"/>
      <c r="PHI536" s="421"/>
      <c r="PHJ536" s="421"/>
      <c r="PHK536" s="421"/>
      <c r="PHL536" s="421"/>
      <c r="PHM536" s="421"/>
      <c r="PHN536" s="421"/>
      <c r="PHO536" s="421"/>
      <c r="PHP536" s="421"/>
      <c r="PHQ536" s="421"/>
      <c r="PHR536" s="421"/>
      <c r="PHS536" s="421"/>
      <c r="PHT536" s="421"/>
      <c r="PHU536" s="421"/>
      <c r="PHV536" s="421"/>
      <c r="PHW536" s="421"/>
      <c r="PHX536" s="421"/>
      <c r="PHY536" s="421"/>
      <c r="PHZ536" s="421"/>
      <c r="PIA536" s="421"/>
      <c r="PIB536" s="421"/>
      <c r="PIC536" s="421"/>
      <c r="PID536" s="421"/>
      <c r="PIE536" s="421"/>
      <c r="PIF536" s="421"/>
      <c r="PIG536" s="421"/>
      <c r="PIH536" s="421"/>
      <c r="PII536" s="421"/>
      <c r="PIJ536" s="421"/>
      <c r="PIK536" s="421"/>
      <c r="PIL536" s="421"/>
      <c r="PIM536" s="421"/>
      <c r="PIN536" s="421"/>
      <c r="PIO536" s="421"/>
      <c r="PIP536" s="421"/>
      <c r="PIQ536" s="421"/>
      <c r="PIR536" s="421"/>
      <c r="PIS536" s="421"/>
      <c r="PIT536" s="421"/>
      <c r="PIU536" s="421"/>
      <c r="PIV536" s="421"/>
      <c r="PIW536" s="421"/>
      <c r="PIX536" s="421"/>
      <c r="PIY536" s="421"/>
      <c r="PIZ536" s="421"/>
      <c r="PJA536" s="421"/>
      <c r="PJB536" s="421"/>
      <c r="PJC536" s="421"/>
      <c r="PJD536" s="421"/>
      <c r="PJE536" s="421"/>
      <c r="PJF536" s="421"/>
      <c r="PJG536" s="421"/>
      <c r="PJH536" s="421"/>
      <c r="PJI536" s="421"/>
      <c r="PJJ536" s="421"/>
      <c r="PJK536" s="421"/>
      <c r="PJL536" s="421"/>
      <c r="PJM536" s="421"/>
      <c r="PJN536" s="421"/>
      <c r="PJO536" s="421"/>
      <c r="PJP536" s="421"/>
      <c r="PJQ536" s="421"/>
      <c r="PJR536" s="421"/>
      <c r="PJS536" s="421"/>
      <c r="PJT536" s="421"/>
      <c r="PJU536" s="421"/>
      <c r="PJV536" s="421"/>
      <c r="PJW536" s="421"/>
      <c r="PJX536" s="421"/>
      <c r="PJY536" s="421"/>
      <c r="PJZ536" s="421"/>
      <c r="PKA536" s="421"/>
      <c r="PKB536" s="421"/>
      <c r="PKC536" s="421"/>
      <c r="PKD536" s="421"/>
      <c r="PKE536" s="421"/>
      <c r="PKF536" s="421"/>
      <c r="PKG536" s="421"/>
      <c r="PKH536" s="421"/>
      <c r="PKI536" s="421"/>
      <c r="PKJ536" s="421"/>
      <c r="PKK536" s="421"/>
      <c r="PKL536" s="421"/>
      <c r="PKM536" s="421"/>
      <c r="PKN536" s="421"/>
      <c r="PKO536" s="421"/>
      <c r="PKP536" s="421"/>
      <c r="PKQ536" s="421"/>
      <c r="PKR536" s="421"/>
      <c r="PKS536" s="421"/>
      <c r="PKT536" s="421"/>
      <c r="PKU536" s="421"/>
      <c r="PKV536" s="421"/>
      <c r="PKW536" s="421"/>
      <c r="PKX536" s="421"/>
      <c r="PKY536" s="421"/>
      <c r="PKZ536" s="421"/>
      <c r="PLA536" s="421"/>
      <c r="PLB536" s="421"/>
      <c r="PLC536" s="421"/>
      <c r="PLD536" s="421"/>
      <c r="PLE536" s="421"/>
      <c r="PLF536" s="421"/>
      <c r="PLG536" s="421"/>
      <c r="PLH536" s="421"/>
      <c r="PLI536" s="421"/>
      <c r="PLJ536" s="421"/>
      <c r="PLK536" s="421"/>
      <c r="PLL536" s="421"/>
      <c r="PLM536" s="421"/>
      <c r="PLN536" s="421"/>
      <c r="PLO536" s="421"/>
      <c r="PLP536" s="421"/>
      <c r="PLQ536" s="421"/>
      <c r="PLR536" s="421"/>
      <c r="PLS536" s="421"/>
      <c r="PLT536" s="421"/>
      <c r="PLU536" s="421"/>
      <c r="PLV536" s="421"/>
      <c r="PLW536" s="421"/>
      <c r="PLX536" s="421"/>
      <c r="PLY536" s="421"/>
      <c r="PLZ536" s="421"/>
      <c r="PMA536" s="421"/>
      <c r="PMB536" s="421"/>
      <c r="PMC536" s="421"/>
      <c r="PMD536" s="421"/>
      <c r="PME536" s="421"/>
      <c r="PMF536" s="421"/>
      <c r="PMG536" s="421"/>
      <c r="PMH536" s="421"/>
      <c r="PMI536" s="421"/>
      <c r="PMJ536" s="421"/>
      <c r="PMK536" s="421"/>
      <c r="PML536" s="421"/>
      <c r="PMM536" s="421"/>
      <c r="PMN536" s="421"/>
      <c r="PMO536" s="421"/>
      <c r="PMP536" s="421"/>
      <c r="PMQ536" s="421"/>
      <c r="PMR536" s="421"/>
      <c r="PMS536" s="421"/>
      <c r="PMT536" s="421"/>
      <c r="PMU536" s="421"/>
      <c r="PMV536" s="421"/>
      <c r="PMW536" s="421"/>
      <c r="PMX536" s="421"/>
      <c r="PMY536" s="421"/>
      <c r="PMZ536" s="421"/>
      <c r="PNA536" s="421"/>
      <c r="PNB536" s="421"/>
      <c r="PNC536" s="421"/>
      <c r="PND536" s="421"/>
      <c r="PNE536" s="421"/>
      <c r="PNF536" s="421"/>
      <c r="PNG536" s="421"/>
      <c r="PNH536" s="421"/>
      <c r="PNI536" s="421"/>
      <c r="PNJ536" s="421"/>
      <c r="PNK536" s="421"/>
      <c r="PNL536" s="421"/>
      <c r="PNM536" s="421"/>
      <c r="PNN536" s="421"/>
      <c r="PNO536" s="421"/>
      <c r="PNP536" s="421"/>
      <c r="PNQ536" s="421"/>
      <c r="PNR536" s="421"/>
      <c r="PNS536" s="421"/>
      <c r="PNT536" s="421"/>
      <c r="PNU536" s="421"/>
      <c r="PNV536" s="421"/>
      <c r="PNW536" s="421"/>
      <c r="PNX536" s="421"/>
      <c r="PNY536" s="421"/>
      <c r="PNZ536" s="421"/>
      <c r="POA536" s="421"/>
      <c r="POB536" s="421"/>
      <c r="POC536" s="421"/>
      <c r="POD536" s="421"/>
      <c r="POE536" s="421"/>
      <c r="POF536" s="421"/>
      <c r="POG536" s="421"/>
      <c r="POH536" s="421"/>
      <c r="POI536" s="421"/>
      <c r="POJ536" s="421"/>
      <c r="POK536" s="421"/>
      <c r="POL536" s="421"/>
      <c r="POM536" s="421"/>
      <c r="PON536" s="421"/>
      <c r="POO536" s="421"/>
      <c r="POP536" s="421"/>
      <c r="POQ536" s="421"/>
      <c r="POR536" s="421"/>
      <c r="POS536" s="421"/>
      <c r="POT536" s="421"/>
      <c r="POU536" s="421"/>
      <c r="POV536" s="421"/>
      <c r="POW536" s="421"/>
      <c r="POX536" s="421"/>
      <c r="POY536" s="421"/>
      <c r="POZ536" s="421"/>
      <c r="PPA536" s="421"/>
      <c r="PPB536" s="421"/>
      <c r="PPC536" s="421"/>
      <c r="PPD536" s="421"/>
      <c r="PPE536" s="421"/>
      <c r="PPF536" s="421"/>
      <c r="PPG536" s="421"/>
      <c r="PPH536" s="421"/>
      <c r="PPI536" s="421"/>
      <c r="PPJ536" s="421"/>
      <c r="PPK536" s="421"/>
      <c r="PPL536" s="421"/>
      <c r="PPM536" s="421"/>
      <c r="PPN536" s="421"/>
      <c r="PPO536" s="421"/>
      <c r="PPP536" s="421"/>
      <c r="PPQ536" s="421"/>
      <c r="PPR536" s="421"/>
      <c r="PPS536" s="421"/>
      <c r="PPT536" s="421"/>
      <c r="PPU536" s="421"/>
      <c r="PPV536" s="421"/>
      <c r="PPW536" s="421"/>
      <c r="PPX536" s="421"/>
      <c r="PPY536" s="421"/>
      <c r="PPZ536" s="421"/>
      <c r="PQA536" s="421"/>
      <c r="PQB536" s="421"/>
      <c r="PQC536" s="421"/>
      <c r="PQD536" s="421"/>
      <c r="PQE536" s="421"/>
      <c r="PQF536" s="421"/>
      <c r="PQG536" s="421"/>
      <c r="PQH536" s="421"/>
      <c r="PQI536" s="421"/>
      <c r="PQJ536" s="421"/>
      <c r="PQK536" s="421"/>
      <c r="PQL536" s="421"/>
      <c r="PQM536" s="421"/>
      <c r="PQN536" s="421"/>
      <c r="PQO536" s="421"/>
      <c r="PQP536" s="421"/>
      <c r="PQQ536" s="421"/>
      <c r="PQR536" s="421"/>
      <c r="PQS536" s="421"/>
      <c r="PQT536" s="421"/>
      <c r="PQU536" s="421"/>
      <c r="PQV536" s="421"/>
      <c r="PQW536" s="421"/>
      <c r="PQX536" s="421"/>
      <c r="PQY536" s="421"/>
      <c r="PQZ536" s="421"/>
      <c r="PRA536" s="421"/>
      <c r="PRB536" s="421"/>
      <c r="PRC536" s="421"/>
      <c r="PRD536" s="421"/>
      <c r="PRE536" s="421"/>
      <c r="PRF536" s="421"/>
      <c r="PRG536" s="421"/>
      <c r="PRH536" s="421"/>
      <c r="PRI536" s="421"/>
      <c r="PRJ536" s="421"/>
      <c r="PRK536" s="421"/>
      <c r="PRL536" s="421"/>
      <c r="PRM536" s="421"/>
      <c r="PRN536" s="421"/>
      <c r="PRO536" s="421"/>
      <c r="PRP536" s="421"/>
      <c r="PRQ536" s="421"/>
      <c r="PRR536" s="421"/>
      <c r="PRS536" s="421"/>
      <c r="PRT536" s="421"/>
      <c r="PRU536" s="421"/>
      <c r="PRV536" s="421"/>
      <c r="PRW536" s="421"/>
      <c r="PRX536" s="421"/>
      <c r="PRY536" s="421"/>
      <c r="PRZ536" s="421"/>
      <c r="PSA536" s="421"/>
      <c r="PSB536" s="421"/>
      <c r="PSC536" s="421"/>
      <c r="PSD536" s="421"/>
      <c r="PSE536" s="421"/>
      <c r="PSF536" s="421"/>
      <c r="PSG536" s="421"/>
      <c r="PSH536" s="421"/>
      <c r="PSI536" s="421"/>
      <c r="PSJ536" s="421"/>
      <c r="PSK536" s="421"/>
      <c r="PSL536" s="421"/>
      <c r="PSM536" s="421"/>
      <c r="PSN536" s="421"/>
      <c r="PSO536" s="421"/>
      <c r="PSP536" s="421"/>
      <c r="PSQ536" s="421"/>
      <c r="PSR536" s="421"/>
      <c r="PSS536" s="421"/>
      <c r="PST536" s="421"/>
      <c r="PSU536" s="421"/>
      <c r="PSV536" s="421"/>
      <c r="PSW536" s="421"/>
      <c r="PSX536" s="421"/>
      <c r="PSY536" s="421"/>
      <c r="PSZ536" s="421"/>
      <c r="PTA536" s="421"/>
      <c r="PTB536" s="421"/>
      <c r="PTC536" s="421"/>
      <c r="PTD536" s="421"/>
      <c r="PTE536" s="421"/>
      <c r="PTF536" s="421"/>
      <c r="PTG536" s="421"/>
      <c r="PTH536" s="421"/>
      <c r="PTI536" s="421"/>
      <c r="PTJ536" s="421"/>
      <c r="PTK536" s="421"/>
      <c r="PTL536" s="421"/>
      <c r="PTM536" s="421"/>
      <c r="PTN536" s="421"/>
      <c r="PTO536" s="421"/>
      <c r="PTP536" s="421"/>
      <c r="PTQ536" s="421"/>
      <c r="PTR536" s="421"/>
      <c r="PTS536" s="421"/>
      <c r="PTT536" s="421"/>
      <c r="PTU536" s="421"/>
      <c r="PTV536" s="421"/>
      <c r="PTW536" s="421"/>
      <c r="PTX536" s="421"/>
      <c r="PTY536" s="421"/>
      <c r="PTZ536" s="421"/>
      <c r="PUA536" s="421"/>
      <c r="PUB536" s="421"/>
      <c r="PUC536" s="421"/>
      <c r="PUD536" s="421"/>
      <c r="PUE536" s="421"/>
      <c r="PUF536" s="421"/>
      <c r="PUG536" s="421"/>
      <c r="PUH536" s="421"/>
      <c r="PUI536" s="421"/>
      <c r="PUJ536" s="421"/>
      <c r="PUK536" s="421"/>
      <c r="PUL536" s="421"/>
      <c r="PUM536" s="421"/>
      <c r="PUN536" s="421"/>
      <c r="PUO536" s="421"/>
      <c r="PUP536" s="421"/>
      <c r="PUQ536" s="421"/>
      <c r="PUR536" s="421"/>
      <c r="PUS536" s="421"/>
      <c r="PUT536" s="421"/>
      <c r="PUU536" s="421"/>
      <c r="PUV536" s="421"/>
      <c r="PUW536" s="421"/>
      <c r="PUX536" s="421"/>
      <c r="PUY536" s="421"/>
      <c r="PUZ536" s="421"/>
      <c r="PVA536" s="421"/>
      <c r="PVB536" s="421"/>
      <c r="PVC536" s="421"/>
      <c r="PVD536" s="421"/>
      <c r="PVE536" s="421"/>
      <c r="PVF536" s="421"/>
      <c r="PVG536" s="421"/>
      <c r="PVH536" s="421"/>
      <c r="PVI536" s="421"/>
      <c r="PVJ536" s="421"/>
      <c r="PVK536" s="421"/>
      <c r="PVL536" s="421"/>
      <c r="PVM536" s="421"/>
      <c r="PVN536" s="421"/>
      <c r="PVO536" s="421"/>
      <c r="PVP536" s="421"/>
      <c r="PVQ536" s="421"/>
      <c r="PVR536" s="421"/>
      <c r="PVS536" s="421"/>
      <c r="PVT536" s="421"/>
      <c r="PVU536" s="421"/>
      <c r="PVV536" s="421"/>
      <c r="PVW536" s="421"/>
      <c r="PVX536" s="421"/>
      <c r="PVY536" s="421"/>
      <c r="PVZ536" s="421"/>
      <c r="PWA536" s="421"/>
      <c r="PWB536" s="421"/>
      <c r="PWC536" s="421"/>
      <c r="PWD536" s="421"/>
      <c r="PWE536" s="421"/>
      <c r="PWF536" s="421"/>
      <c r="PWG536" s="421"/>
      <c r="PWH536" s="421"/>
      <c r="PWI536" s="421"/>
      <c r="PWJ536" s="421"/>
      <c r="PWK536" s="421"/>
      <c r="PWL536" s="421"/>
      <c r="PWM536" s="421"/>
      <c r="PWN536" s="421"/>
      <c r="PWO536" s="421"/>
      <c r="PWP536" s="421"/>
      <c r="PWQ536" s="421"/>
      <c r="PWR536" s="421"/>
      <c r="PWS536" s="421"/>
      <c r="PWT536" s="421"/>
      <c r="PWU536" s="421"/>
      <c r="PWV536" s="421"/>
      <c r="PWW536" s="421"/>
      <c r="PWX536" s="421"/>
      <c r="PWY536" s="421"/>
      <c r="PWZ536" s="421"/>
      <c r="PXA536" s="421"/>
      <c r="PXB536" s="421"/>
      <c r="PXC536" s="421"/>
      <c r="PXD536" s="421"/>
      <c r="PXE536" s="421"/>
      <c r="PXF536" s="421"/>
      <c r="PXG536" s="421"/>
      <c r="PXH536" s="421"/>
      <c r="PXI536" s="421"/>
      <c r="PXJ536" s="421"/>
      <c r="PXK536" s="421"/>
      <c r="PXL536" s="421"/>
      <c r="PXM536" s="421"/>
      <c r="PXN536" s="421"/>
      <c r="PXO536" s="421"/>
      <c r="PXP536" s="421"/>
      <c r="PXQ536" s="421"/>
      <c r="PXR536" s="421"/>
      <c r="PXS536" s="421"/>
      <c r="PXT536" s="421"/>
      <c r="PXU536" s="421"/>
      <c r="PXV536" s="421"/>
      <c r="PXW536" s="421"/>
      <c r="PXX536" s="421"/>
      <c r="PXY536" s="421"/>
      <c r="PXZ536" s="421"/>
      <c r="PYA536" s="421"/>
      <c r="PYB536" s="421"/>
      <c r="PYC536" s="421"/>
      <c r="PYD536" s="421"/>
      <c r="PYE536" s="421"/>
      <c r="PYF536" s="421"/>
      <c r="PYG536" s="421"/>
      <c r="PYH536" s="421"/>
      <c r="PYI536" s="421"/>
      <c r="PYJ536" s="421"/>
      <c r="PYK536" s="421"/>
      <c r="PYL536" s="421"/>
      <c r="PYM536" s="421"/>
      <c r="PYN536" s="421"/>
      <c r="PYO536" s="421"/>
      <c r="PYP536" s="421"/>
      <c r="PYQ536" s="421"/>
      <c r="PYR536" s="421"/>
      <c r="PYS536" s="421"/>
      <c r="PYT536" s="421"/>
      <c r="PYU536" s="421"/>
      <c r="PYV536" s="421"/>
      <c r="PYW536" s="421"/>
      <c r="PYX536" s="421"/>
      <c r="PYY536" s="421"/>
      <c r="PYZ536" s="421"/>
      <c r="PZA536" s="421"/>
      <c r="PZB536" s="421"/>
      <c r="PZC536" s="421"/>
      <c r="PZD536" s="421"/>
      <c r="PZE536" s="421"/>
      <c r="PZF536" s="421"/>
      <c r="PZG536" s="421"/>
      <c r="PZH536" s="421"/>
      <c r="PZI536" s="421"/>
      <c r="PZJ536" s="421"/>
      <c r="PZK536" s="421"/>
      <c r="PZL536" s="421"/>
      <c r="PZM536" s="421"/>
      <c r="PZN536" s="421"/>
      <c r="PZO536" s="421"/>
      <c r="PZP536" s="421"/>
      <c r="PZQ536" s="421"/>
      <c r="PZR536" s="421"/>
      <c r="PZS536" s="421"/>
      <c r="PZT536" s="421"/>
      <c r="PZU536" s="421"/>
      <c r="PZV536" s="421"/>
      <c r="PZW536" s="421"/>
      <c r="PZX536" s="421"/>
      <c r="PZY536" s="421"/>
      <c r="PZZ536" s="421"/>
      <c r="QAA536" s="421"/>
      <c r="QAB536" s="421"/>
      <c r="QAC536" s="421"/>
      <c r="QAD536" s="421"/>
      <c r="QAE536" s="421"/>
      <c r="QAF536" s="421"/>
      <c r="QAG536" s="421"/>
      <c r="QAH536" s="421"/>
      <c r="QAI536" s="421"/>
      <c r="QAJ536" s="421"/>
      <c r="QAK536" s="421"/>
      <c r="QAL536" s="421"/>
      <c r="QAM536" s="421"/>
      <c r="QAN536" s="421"/>
      <c r="QAO536" s="421"/>
      <c r="QAP536" s="421"/>
      <c r="QAQ536" s="421"/>
      <c r="QAR536" s="421"/>
      <c r="QAS536" s="421"/>
      <c r="QAT536" s="421"/>
      <c r="QAU536" s="421"/>
      <c r="QAV536" s="421"/>
      <c r="QAW536" s="421"/>
      <c r="QAX536" s="421"/>
      <c r="QAY536" s="421"/>
      <c r="QAZ536" s="421"/>
      <c r="QBA536" s="421"/>
      <c r="QBB536" s="421"/>
      <c r="QBC536" s="421"/>
      <c r="QBD536" s="421"/>
      <c r="QBE536" s="421"/>
      <c r="QBF536" s="421"/>
      <c r="QBG536" s="421"/>
      <c r="QBH536" s="421"/>
      <c r="QBI536" s="421"/>
      <c r="QBJ536" s="421"/>
      <c r="QBK536" s="421"/>
      <c r="QBL536" s="421"/>
      <c r="QBM536" s="421"/>
      <c r="QBN536" s="421"/>
      <c r="QBO536" s="421"/>
      <c r="QBP536" s="421"/>
      <c r="QBQ536" s="421"/>
      <c r="QBR536" s="421"/>
      <c r="QBS536" s="421"/>
      <c r="QBT536" s="421"/>
      <c r="QBU536" s="421"/>
      <c r="QBV536" s="421"/>
      <c r="QBW536" s="421"/>
      <c r="QBX536" s="421"/>
      <c r="QBY536" s="421"/>
      <c r="QBZ536" s="421"/>
      <c r="QCA536" s="421"/>
      <c r="QCB536" s="421"/>
      <c r="QCC536" s="421"/>
      <c r="QCD536" s="421"/>
      <c r="QCE536" s="421"/>
      <c r="QCF536" s="421"/>
      <c r="QCG536" s="421"/>
      <c r="QCH536" s="421"/>
      <c r="QCI536" s="421"/>
      <c r="QCJ536" s="421"/>
      <c r="QCK536" s="421"/>
      <c r="QCL536" s="421"/>
      <c r="QCM536" s="421"/>
      <c r="QCN536" s="421"/>
      <c r="QCO536" s="421"/>
      <c r="QCP536" s="421"/>
      <c r="QCQ536" s="421"/>
      <c r="QCR536" s="421"/>
      <c r="QCS536" s="421"/>
      <c r="QCT536" s="421"/>
      <c r="QCU536" s="421"/>
      <c r="QCV536" s="421"/>
      <c r="QCW536" s="421"/>
      <c r="QCX536" s="421"/>
      <c r="QCY536" s="421"/>
      <c r="QCZ536" s="421"/>
      <c r="QDA536" s="421"/>
      <c r="QDB536" s="421"/>
      <c r="QDC536" s="421"/>
      <c r="QDD536" s="421"/>
      <c r="QDE536" s="421"/>
      <c r="QDF536" s="421"/>
      <c r="QDG536" s="421"/>
      <c r="QDH536" s="421"/>
      <c r="QDI536" s="421"/>
      <c r="QDJ536" s="421"/>
      <c r="QDK536" s="421"/>
      <c r="QDL536" s="421"/>
      <c r="QDM536" s="421"/>
      <c r="QDN536" s="421"/>
      <c r="QDO536" s="421"/>
      <c r="QDP536" s="421"/>
      <c r="QDQ536" s="421"/>
      <c r="QDR536" s="421"/>
      <c r="QDS536" s="421"/>
      <c r="QDT536" s="421"/>
      <c r="QDU536" s="421"/>
      <c r="QDV536" s="421"/>
      <c r="QDW536" s="421"/>
      <c r="QDX536" s="421"/>
      <c r="QDY536" s="421"/>
      <c r="QDZ536" s="421"/>
      <c r="QEA536" s="421"/>
      <c r="QEB536" s="421"/>
      <c r="QEC536" s="421"/>
      <c r="QED536" s="421"/>
      <c r="QEE536" s="421"/>
      <c r="QEF536" s="421"/>
      <c r="QEG536" s="421"/>
      <c r="QEH536" s="421"/>
      <c r="QEI536" s="421"/>
      <c r="QEJ536" s="421"/>
      <c r="QEK536" s="421"/>
      <c r="QEL536" s="421"/>
      <c r="QEM536" s="421"/>
      <c r="QEN536" s="421"/>
      <c r="QEO536" s="421"/>
      <c r="QEP536" s="421"/>
      <c r="QEQ536" s="421"/>
      <c r="QER536" s="421"/>
      <c r="QES536" s="421"/>
      <c r="QET536" s="421"/>
      <c r="QEU536" s="421"/>
      <c r="QEV536" s="421"/>
      <c r="QEW536" s="421"/>
      <c r="QEX536" s="421"/>
      <c r="QEY536" s="421"/>
      <c r="QEZ536" s="421"/>
      <c r="QFA536" s="421"/>
      <c r="QFB536" s="421"/>
      <c r="QFC536" s="421"/>
      <c r="QFD536" s="421"/>
      <c r="QFE536" s="421"/>
      <c r="QFF536" s="421"/>
      <c r="QFG536" s="421"/>
      <c r="QFH536" s="421"/>
      <c r="QFI536" s="421"/>
      <c r="QFJ536" s="421"/>
      <c r="QFK536" s="421"/>
      <c r="QFL536" s="421"/>
      <c r="QFM536" s="421"/>
      <c r="QFN536" s="421"/>
      <c r="QFO536" s="421"/>
      <c r="QFP536" s="421"/>
      <c r="QFQ536" s="421"/>
      <c r="QFR536" s="421"/>
      <c r="QFS536" s="421"/>
      <c r="QFT536" s="421"/>
      <c r="QFU536" s="421"/>
      <c r="QFV536" s="421"/>
      <c r="QFW536" s="421"/>
      <c r="QFX536" s="421"/>
      <c r="QFY536" s="421"/>
      <c r="QFZ536" s="421"/>
      <c r="QGA536" s="421"/>
      <c r="QGB536" s="421"/>
      <c r="QGC536" s="421"/>
      <c r="QGD536" s="421"/>
      <c r="QGE536" s="421"/>
      <c r="QGF536" s="421"/>
      <c r="QGG536" s="421"/>
      <c r="QGH536" s="421"/>
      <c r="QGI536" s="421"/>
      <c r="QGJ536" s="421"/>
      <c r="QGK536" s="421"/>
      <c r="QGL536" s="421"/>
      <c r="QGM536" s="421"/>
      <c r="QGN536" s="421"/>
      <c r="QGO536" s="421"/>
      <c r="QGP536" s="421"/>
      <c r="QGQ536" s="421"/>
      <c r="QGR536" s="421"/>
      <c r="QGS536" s="421"/>
      <c r="QGT536" s="421"/>
      <c r="QGU536" s="421"/>
      <c r="QGV536" s="421"/>
      <c r="QGW536" s="421"/>
      <c r="QGX536" s="421"/>
      <c r="QGY536" s="421"/>
      <c r="QGZ536" s="421"/>
      <c r="QHA536" s="421"/>
      <c r="QHB536" s="421"/>
      <c r="QHC536" s="421"/>
      <c r="QHD536" s="421"/>
      <c r="QHE536" s="421"/>
      <c r="QHF536" s="421"/>
      <c r="QHG536" s="421"/>
      <c r="QHH536" s="421"/>
      <c r="QHI536" s="421"/>
      <c r="QHJ536" s="421"/>
      <c r="QHK536" s="421"/>
      <c r="QHL536" s="421"/>
      <c r="QHM536" s="421"/>
      <c r="QHN536" s="421"/>
      <c r="QHO536" s="421"/>
      <c r="QHP536" s="421"/>
      <c r="QHQ536" s="421"/>
      <c r="QHR536" s="421"/>
      <c r="QHS536" s="421"/>
      <c r="QHT536" s="421"/>
      <c r="QHU536" s="421"/>
      <c r="QHV536" s="421"/>
      <c r="QHW536" s="421"/>
      <c r="QHX536" s="421"/>
      <c r="QHY536" s="421"/>
      <c r="QHZ536" s="421"/>
      <c r="QIA536" s="421"/>
      <c r="QIB536" s="421"/>
      <c r="QIC536" s="421"/>
      <c r="QID536" s="421"/>
      <c r="QIE536" s="421"/>
      <c r="QIF536" s="421"/>
      <c r="QIG536" s="421"/>
      <c r="QIH536" s="421"/>
      <c r="QII536" s="421"/>
      <c r="QIJ536" s="421"/>
      <c r="QIK536" s="421"/>
      <c r="QIL536" s="421"/>
      <c r="QIM536" s="421"/>
      <c r="QIN536" s="421"/>
      <c r="QIO536" s="421"/>
      <c r="QIP536" s="421"/>
      <c r="QIQ536" s="421"/>
      <c r="QIR536" s="421"/>
      <c r="QIS536" s="421"/>
      <c r="QIT536" s="421"/>
      <c r="QIU536" s="421"/>
      <c r="QIV536" s="421"/>
      <c r="QIW536" s="421"/>
      <c r="QIX536" s="421"/>
      <c r="QIY536" s="421"/>
      <c r="QIZ536" s="421"/>
      <c r="QJA536" s="421"/>
      <c r="QJB536" s="421"/>
      <c r="QJC536" s="421"/>
      <c r="QJD536" s="421"/>
      <c r="QJE536" s="421"/>
      <c r="QJF536" s="421"/>
      <c r="QJG536" s="421"/>
      <c r="QJH536" s="421"/>
      <c r="QJI536" s="421"/>
      <c r="QJJ536" s="421"/>
      <c r="QJK536" s="421"/>
      <c r="QJL536" s="421"/>
      <c r="QJM536" s="421"/>
      <c r="QJN536" s="421"/>
      <c r="QJO536" s="421"/>
      <c r="QJP536" s="421"/>
      <c r="QJQ536" s="421"/>
      <c r="QJR536" s="421"/>
      <c r="QJS536" s="421"/>
      <c r="QJT536" s="421"/>
      <c r="QJU536" s="421"/>
      <c r="QJV536" s="421"/>
      <c r="QJW536" s="421"/>
      <c r="QJX536" s="421"/>
      <c r="QJY536" s="421"/>
      <c r="QJZ536" s="421"/>
      <c r="QKA536" s="421"/>
      <c r="QKB536" s="421"/>
      <c r="QKC536" s="421"/>
      <c r="QKD536" s="421"/>
      <c r="QKE536" s="421"/>
      <c r="QKF536" s="421"/>
      <c r="QKG536" s="421"/>
      <c r="QKH536" s="421"/>
      <c r="QKI536" s="421"/>
      <c r="QKJ536" s="421"/>
      <c r="QKK536" s="421"/>
      <c r="QKL536" s="421"/>
      <c r="QKM536" s="421"/>
      <c r="QKN536" s="421"/>
      <c r="QKO536" s="421"/>
      <c r="QKP536" s="421"/>
      <c r="QKQ536" s="421"/>
      <c r="QKR536" s="421"/>
      <c r="QKS536" s="421"/>
      <c r="QKT536" s="421"/>
      <c r="QKU536" s="421"/>
      <c r="QKV536" s="421"/>
      <c r="QKW536" s="421"/>
      <c r="QKX536" s="421"/>
      <c r="QKY536" s="421"/>
      <c r="QKZ536" s="421"/>
      <c r="QLA536" s="421"/>
      <c r="QLB536" s="421"/>
      <c r="QLC536" s="421"/>
      <c r="QLD536" s="421"/>
      <c r="QLE536" s="421"/>
      <c r="QLF536" s="421"/>
      <c r="QLG536" s="421"/>
      <c r="QLH536" s="421"/>
      <c r="QLI536" s="421"/>
      <c r="QLJ536" s="421"/>
      <c r="QLK536" s="421"/>
      <c r="QLL536" s="421"/>
      <c r="QLM536" s="421"/>
      <c r="QLN536" s="421"/>
      <c r="QLO536" s="421"/>
      <c r="QLP536" s="421"/>
      <c r="QLQ536" s="421"/>
      <c r="QLR536" s="421"/>
      <c r="QLS536" s="421"/>
      <c r="QLT536" s="421"/>
      <c r="QLU536" s="421"/>
      <c r="QLV536" s="421"/>
      <c r="QLW536" s="421"/>
      <c r="QLX536" s="421"/>
      <c r="QLY536" s="421"/>
      <c r="QLZ536" s="421"/>
      <c r="QMA536" s="421"/>
      <c r="QMB536" s="421"/>
      <c r="QMC536" s="421"/>
      <c r="QMD536" s="421"/>
      <c r="QME536" s="421"/>
      <c r="QMF536" s="421"/>
      <c r="QMG536" s="421"/>
      <c r="QMH536" s="421"/>
      <c r="QMI536" s="421"/>
      <c r="QMJ536" s="421"/>
      <c r="QMK536" s="421"/>
      <c r="QML536" s="421"/>
      <c r="QMM536" s="421"/>
      <c r="QMN536" s="421"/>
      <c r="QMO536" s="421"/>
      <c r="QMP536" s="421"/>
      <c r="QMQ536" s="421"/>
      <c r="QMR536" s="421"/>
      <c r="QMS536" s="421"/>
      <c r="QMT536" s="421"/>
      <c r="QMU536" s="421"/>
      <c r="QMV536" s="421"/>
      <c r="QMW536" s="421"/>
      <c r="QMX536" s="421"/>
      <c r="QMY536" s="421"/>
      <c r="QMZ536" s="421"/>
      <c r="QNA536" s="421"/>
      <c r="QNB536" s="421"/>
      <c r="QNC536" s="421"/>
      <c r="QND536" s="421"/>
      <c r="QNE536" s="421"/>
      <c r="QNF536" s="421"/>
      <c r="QNG536" s="421"/>
      <c r="QNH536" s="421"/>
      <c r="QNI536" s="421"/>
      <c r="QNJ536" s="421"/>
      <c r="QNK536" s="421"/>
      <c r="QNL536" s="421"/>
      <c r="QNM536" s="421"/>
      <c r="QNN536" s="421"/>
      <c r="QNO536" s="421"/>
      <c r="QNP536" s="421"/>
      <c r="QNQ536" s="421"/>
      <c r="QNR536" s="421"/>
      <c r="QNS536" s="421"/>
      <c r="QNT536" s="421"/>
      <c r="QNU536" s="421"/>
      <c r="QNV536" s="421"/>
      <c r="QNW536" s="421"/>
      <c r="QNX536" s="421"/>
      <c r="QNY536" s="421"/>
      <c r="QNZ536" s="421"/>
      <c r="QOA536" s="421"/>
      <c r="QOB536" s="421"/>
      <c r="QOC536" s="421"/>
      <c r="QOD536" s="421"/>
      <c r="QOE536" s="421"/>
      <c r="QOF536" s="421"/>
      <c r="QOG536" s="421"/>
      <c r="QOH536" s="421"/>
      <c r="QOI536" s="421"/>
      <c r="QOJ536" s="421"/>
      <c r="QOK536" s="421"/>
      <c r="QOL536" s="421"/>
      <c r="QOM536" s="421"/>
      <c r="QON536" s="421"/>
      <c r="QOO536" s="421"/>
      <c r="QOP536" s="421"/>
      <c r="QOQ536" s="421"/>
      <c r="QOR536" s="421"/>
      <c r="QOS536" s="421"/>
      <c r="QOT536" s="421"/>
      <c r="QOU536" s="421"/>
      <c r="QOV536" s="421"/>
      <c r="QOW536" s="421"/>
      <c r="QOX536" s="421"/>
      <c r="QOY536" s="421"/>
      <c r="QOZ536" s="421"/>
      <c r="QPA536" s="421"/>
      <c r="QPB536" s="421"/>
      <c r="QPC536" s="421"/>
      <c r="QPD536" s="421"/>
      <c r="QPE536" s="421"/>
      <c r="QPF536" s="421"/>
      <c r="QPG536" s="421"/>
      <c r="QPH536" s="421"/>
      <c r="QPI536" s="421"/>
      <c r="QPJ536" s="421"/>
      <c r="QPK536" s="421"/>
      <c r="QPL536" s="421"/>
      <c r="QPM536" s="421"/>
      <c r="QPN536" s="421"/>
      <c r="QPO536" s="421"/>
      <c r="QPP536" s="421"/>
      <c r="QPQ536" s="421"/>
      <c r="QPR536" s="421"/>
      <c r="QPS536" s="421"/>
      <c r="QPT536" s="421"/>
      <c r="QPU536" s="421"/>
      <c r="QPV536" s="421"/>
      <c r="QPW536" s="421"/>
      <c r="QPX536" s="421"/>
      <c r="QPY536" s="421"/>
      <c r="QPZ536" s="421"/>
      <c r="QQA536" s="421"/>
      <c r="QQB536" s="421"/>
      <c r="QQC536" s="421"/>
      <c r="QQD536" s="421"/>
      <c r="QQE536" s="421"/>
      <c r="QQF536" s="421"/>
      <c r="QQG536" s="421"/>
      <c r="QQH536" s="421"/>
      <c r="QQI536" s="421"/>
      <c r="QQJ536" s="421"/>
      <c r="QQK536" s="421"/>
      <c r="QQL536" s="421"/>
      <c r="QQM536" s="421"/>
      <c r="QQN536" s="421"/>
      <c r="QQO536" s="421"/>
      <c r="QQP536" s="421"/>
      <c r="QQQ536" s="421"/>
      <c r="QQR536" s="421"/>
      <c r="QQS536" s="421"/>
      <c r="QQT536" s="421"/>
      <c r="QQU536" s="421"/>
      <c r="QQV536" s="421"/>
      <c r="QQW536" s="421"/>
      <c r="QQX536" s="421"/>
      <c r="QQY536" s="421"/>
      <c r="QQZ536" s="421"/>
      <c r="QRA536" s="421"/>
      <c r="QRB536" s="421"/>
      <c r="QRC536" s="421"/>
      <c r="QRD536" s="421"/>
      <c r="QRE536" s="421"/>
      <c r="QRF536" s="421"/>
      <c r="QRG536" s="421"/>
      <c r="QRH536" s="421"/>
      <c r="QRI536" s="421"/>
      <c r="QRJ536" s="421"/>
      <c r="QRK536" s="421"/>
      <c r="QRL536" s="421"/>
      <c r="QRM536" s="421"/>
      <c r="QRN536" s="421"/>
      <c r="QRO536" s="421"/>
      <c r="QRP536" s="421"/>
      <c r="QRQ536" s="421"/>
      <c r="QRR536" s="421"/>
      <c r="QRS536" s="421"/>
      <c r="QRT536" s="421"/>
      <c r="QRU536" s="421"/>
      <c r="QRV536" s="421"/>
      <c r="QRW536" s="421"/>
      <c r="QRX536" s="421"/>
      <c r="QRY536" s="421"/>
      <c r="QRZ536" s="421"/>
      <c r="QSA536" s="421"/>
      <c r="QSB536" s="421"/>
      <c r="QSC536" s="421"/>
      <c r="QSD536" s="421"/>
      <c r="QSE536" s="421"/>
      <c r="QSF536" s="421"/>
      <c r="QSG536" s="421"/>
      <c r="QSH536" s="421"/>
      <c r="QSI536" s="421"/>
      <c r="QSJ536" s="421"/>
      <c r="QSK536" s="421"/>
      <c r="QSL536" s="421"/>
      <c r="QSM536" s="421"/>
      <c r="QSN536" s="421"/>
      <c r="QSO536" s="421"/>
      <c r="QSP536" s="421"/>
      <c r="QSQ536" s="421"/>
      <c r="QSR536" s="421"/>
      <c r="QSS536" s="421"/>
      <c r="QST536" s="421"/>
      <c r="QSU536" s="421"/>
      <c r="QSV536" s="421"/>
      <c r="QSW536" s="421"/>
      <c r="QSX536" s="421"/>
      <c r="QSY536" s="421"/>
      <c r="QSZ536" s="421"/>
      <c r="QTA536" s="421"/>
      <c r="QTB536" s="421"/>
      <c r="QTC536" s="421"/>
      <c r="QTD536" s="421"/>
      <c r="QTE536" s="421"/>
      <c r="QTF536" s="421"/>
      <c r="QTG536" s="421"/>
      <c r="QTH536" s="421"/>
      <c r="QTI536" s="421"/>
      <c r="QTJ536" s="421"/>
      <c r="QTK536" s="421"/>
      <c r="QTL536" s="421"/>
      <c r="QTM536" s="421"/>
      <c r="QTN536" s="421"/>
      <c r="QTO536" s="421"/>
      <c r="QTP536" s="421"/>
      <c r="QTQ536" s="421"/>
      <c r="QTR536" s="421"/>
      <c r="QTS536" s="421"/>
      <c r="QTT536" s="421"/>
      <c r="QTU536" s="421"/>
      <c r="QTV536" s="421"/>
      <c r="QTW536" s="421"/>
      <c r="QTX536" s="421"/>
      <c r="QTY536" s="421"/>
      <c r="QTZ536" s="421"/>
      <c r="QUA536" s="421"/>
      <c r="QUB536" s="421"/>
      <c r="QUC536" s="421"/>
      <c r="QUD536" s="421"/>
      <c r="QUE536" s="421"/>
      <c r="QUF536" s="421"/>
      <c r="QUG536" s="421"/>
      <c r="QUH536" s="421"/>
      <c r="QUI536" s="421"/>
      <c r="QUJ536" s="421"/>
      <c r="QUK536" s="421"/>
      <c r="QUL536" s="421"/>
      <c r="QUM536" s="421"/>
      <c r="QUN536" s="421"/>
      <c r="QUO536" s="421"/>
      <c r="QUP536" s="421"/>
      <c r="QUQ536" s="421"/>
      <c r="QUR536" s="421"/>
      <c r="QUS536" s="421"/>
      <c r="QUT536" s="421"/>
      <c r="QUU536" s="421"/>
      <c r="QUV536" s="421"/>
      <c r="QUW536" s="421"/>
      <c r="QUX536" s="421"/>
      <c r="QUY536" s="421"/>
      <c r="QUZ536" s="421"/>
      <c r="QVA536" s="421"/>
      <c r="QVB536" s="421"/>
      <c r="QVC536" s="421"/>
      <c r="QVD536" s="421"/>
      <c r="QVE536" s="421"/>
      <c r="QVF536" s="421"/>
      <c r="QVG536" s="421"/>
      <c r="QVH536" s="421"/>
      <c r="QVI536" s="421"/>
      <c r="QVJ536" s="421"/>
      <c r="QVK536" s="421"/>
      <c r="QVL536" s="421"/>
      <c r="QVM536" s="421"/>
      <c r="QVN536" s="421"/>
      <c r="QVO536" s="421"/>
      <c r="QVP536" s="421"/>
      <c r="QVQ536" s="421"/>
      <c r="QVR536" s="421"/>
      <c r="QVS536" s="421"/>
      <c r="QVT536" s="421"/>
      <c r="QVU536" s="421"/>
      <c r="QVV536" s="421"/>
      <c r="QVW536" s="421"/>
      <c r="QVX536" s="421"/>
      <c r="QVY536" s="421"/>
      <c r="QVZ536" s="421"/>
      <c r="QWA536" s="421"/>
      <c r="QWB536" s="421"/>
      <c r="QWC536" s="421"/>
      <c r="QWD536" s="421"/>
      <c r="QWE536" s="421"/>
      <c r="QWF536" s="421"/>
      <c r="QWG536" s="421"/>
      <c r="QWH536" s="421"/>
      <c r="QWI536" s="421"/>
      <c r="QWJ536" s="421"/>
      <c r="QWK536" s="421"/>
      <c r="QWL536" s="421"/>
      <c r="QWM536" s="421"/>
      <c r="QWN536" s="421"/>
      <c r="QWO536" s="421"/>
      <c r="QWP536" s="421"/>
      <c r="QWQ536" s="421"/>
      <c r="QWR536" s="421"/>
      <c r="QWS536" s="421"/>
      <c r="QWT536" s="421"/>
      <c r="QWU536" s="421"/>
      <c r="QWV536" s="421"/>
      <c r="QWW536" s="421"/>
      <c r="QWX536" s="421"/>
      <c r="QWY536" s="421"/>
      <c r="QWZ536" s="421"/>
      <c r="QXA536" s="421"/>
      <c r="QXB536" s="421"/>
      <c r="QXC536" s="421"/>
      <c r="QXD536" s="421"/>
      <c r="QXE536" s="421"/>
      <c r="QXF536" s="421"/>
      <c r="QXG536" s="421"/>
      <c r="QXH536" s="421"/>
      <c r="QXI536" s="421"/>
      <c r="QXJ536" s="421"/>
      <c r="QXK536" s="421"/>
      <c r="QXL536" s="421"/>
      <c r="QXM536" s="421"/>
      <c r="QXN536" s="421"/>
      <c r="QXO536" s="421"/>
      <c r="QXP536" s="421"/>
      <c r="QXQ536" s="421"/>
      <c r="QXR536" s="421"/>
      <c r="QXS536" s="421"/>
      <c r="QXT536" s="421"/>
      <c r="QXU536" s="421"/>
      <c r="QXV536" s="421"/>
      <c r="QXW536" s="421"/>
      <c r="QXX536" s="421"/>
      <c r="QXY536" s="421"/>
      <c r="QXZ536" s="421"/>
      <c r="QYA536" s="421"/>
      <c r="QYB536" s="421"/>
      <c r="QYC536" s="421"/>
      <c r="QYD536" s="421"/>
      <c r="QYE536" s="421"/>
      <c r="QYF536" s="421"/>
      <c r="QYG536" s="421"/>
      <c r="QYH536" s="421"/>
      <c r="QYI536" s="421"/>
      <c r="QYJ536" s="421"/>
      <c r="QYK536" s="421"/>
      <c r="QYL536" s="421"/>
      <c r="QYM536" s="421"/>
      <c r="QYN536" s="421"/>
      <c r="QYO536" s="421"/>
      <c r="QYP536" s="421"/>
      <c r="QYQ536" s="421"/>
      <c r="QYR536" s="421"/>
      <c r="QYS536" s="421"/>
      <c r="QYT536" s="421"/>
      <c r="QYU536" s="421"/>
      <c r="QYV536" s="421"/>
      <c r="QYW536" s="421"/>
      <c r="QYX536" s="421"/>
      <c r="QYY536" s="421"/>
      <c r="QYZ536" s="421"/>
      <c r="QZA536" s="421"/>
      <c r="QZB536" s="421"/>
      <c r="QZC536" s="421"/>
      <c r="QZD536" s="421"/>
      <c r="QZE536" s="421"/>
      <c r="QZF536" s="421"/>
      <c r="QZG536" s="421"/>
      <c r="QZH536" s="421"/>
      <c r="QZI536" s="421"/>
      <c r="QZJ536" s="421"/>
      <c r="QZK536" s="421"/>
      <c r="QZL536" s="421"/>
      <c r="QZM536" s="421"/>
      <c r="QZN536" s="421"/>
      <c r="QZO536" s="421"/>
      <c r="QZP536" s="421"/>
      <c r="QZQ536" s="421"/>
      <c r="QZR536" s="421"/>
      <c r="QZS536" s="421"/>
      <c r="QZT536" s="421"/>
      <c r="QZU536" s="421"/>
      <c r="QZV536" s="421"/>
      <c r="QZW536" s="421"/>
      <c r="QZX536" s="421"/>
      <c r="QZY536" s="421"/>
      <c r="QZZ536" s="421"/>
      <c r="RAA536" s="421"/>
      <c r="RAB536" s="421"/>
      <c r="RAC536" s="421"/>
      <c r="RAD536" s="421"/>
      <c r="RAE536" s="421"/>
      <c r="RAF536" s="421"/>
      <c r="RAG536" s="421"/>
      <c r="RAH536" s="421"/>
      <c r="RAI536" s="421"/>
      <c r="RAJ536" s="421"/>
      <c r="RAK536" s="421"/>
      <c r="RAL536" s="421"/>
      <c r="RAM536" s="421"/>
      <c r="RAN536" s="421"/>
      <c r="RAO536" s="421"/>
      <c r="RAP536" s="421"/>
      <c r="RAQ536" s="421"/>
      <c r="RAR536" s="421"/>
      <c r="RAS536" s="421"/>
      <c r="RAT536" s="421"/>
      <c r="RAU536" s="421"/>
      <c r="RAV536" s="421"/>
      <c r="RAW536" s="421"/>
      <c r="RAX536" s="421"/>
      <c r="RAY536" s="421"/>
      <c r="RAZ536" s="421"/>
      <c r="RBA536" s="421"/>
      <c r="RBB536" s="421"/>
      <c r="RBC536" s="421"/>
      <c r="RBD536" s="421"/>
      <c r="RBE536" s="421"/>
      <c r="RBF536" s="421"/>
      <c r="RBG536" s="421"/>
      <c r="RBH536" s="421"/>
      <c r="RBI536" s="421"/>
      <c r="RBJ536" s="421"/>
      <c r="RBK536" s="421"/>
      <c r="RBL536" s="421"/>
      <c r="RBM536" s="421"/>
      <c r="RBN536" s="421"/>
      <c r="RBO536" s="421"/>
      <c r="RBP536" s="421"/>
      <c r="RBQ536" s="421"/>
      <c r="RBR536" s="421"/>
      <c r="RBS536" s="421"/>
      <c r="RBT536" s="421"/>
      <c r="RBU536" s="421"/>
      <c r="RBV536" s="421"/>
      <c r="RBW536" s="421"/>
      <c r="RBX536" s="421"/>
      <c r="RBY536" s="421"/>
      <c r="RBZ536" s="421"/>
      <c r="RCA536" s="421"/>
      <c r="RCB536" s="421"/>
      <c r="RCC536" s="421"/>
      <c r="RCD536" s="421"/>
      <c r="RCE536" s="421"/>
      <c r="RCF536" s="421"/>
      <c r="RCG536" s="421"/>
      <c r="RCH536" s="421"/>
      <c r="RCI536" s="421"/>
      <c r="RCJ536" s="421"/>
      <c r="RCK536" s="421"/>
      <c r="RCL536" s="421"/>
      <c r="RCM536" s="421"/>
      <c r="RCN536" s="421"/>
      <c r="RCO536" s="421"/>
      <c r="RCP536" s="421"/>
      <c r="RCQ536" s="421"/>
      <c r="RCR536" s="421"/>
      <c r="RCS536" s="421"/>
      <c r="RCT536" s="421"/>
      <c r="RCU536" s="421"/>
      <c r="RCV536" s="421"/>
      <c r="RCW536" s="421"/>
      <c r="RCX536" s="421"/>
      <c r="RCY536" s="421"/>
      <c r="RCZ536" s="421"/>
      <c r="RDA536" s="421"/>
      <c r="RDB536" s="421"/>
      <c r="RDC536" s="421"/>
      <c r="RDD536" s="421"/>
      <c r="RDE536" s="421"/>
      <c r="RDF536" s="421"/>
      <c r="RDG536" s="421"/>
      <c r="RDH536" s="421"/>
      <c r="RDI536" s="421"/>
      <c r="RDJ536" s="421"/>
      <c r="RDK536" s="421"/>
      <c r="RDL536" s="421"/>
      <c r="RDM536" s="421"/>
      <c r="RDN536" s="421"/>
      <c r="RDO536" s="421"/>
      <c r="RDP536" s="421"/>
      <c r="RDQ536" s="421"/>
      <c r="RDR536" s="421"/>
      <c r="RDS536" s="421"/>
      <c r="RDT536" s="421"/>
      <c r="RDU536" s="421"/>
      <c r="RDV536" s="421"/>
      <c r="RDW536" s="421"/>
      <c r="RDX536" s="421"/>
      <c r="RDY536" s="421"/>
      <c r="RDZ536" s="421"/>
      <c r="REA536" s="421"/>
      <c r="REB536" s="421"/>
      <c r="REC536" s="421"/>
      <c r="RED536" s="421"/>
      <c r="REE536" s="421"/>
      <c r="REF536" s="421"/>
      <c r="REG536" s="421"/>
      <c r="REH536" s="421"/>
      <c r="REI536" s="421"/>
      <c r="REJ536" s="421"/>
      <c r="REK536" s="421"/>
      <c r="REL536" s="421"/>
      <c r="REM536" s="421"/>
      <c r="REN536" s="421"/>
      <c r="REO536" s="421"/>
      <c r="REP536" s="421"/>
      <c r="REQ536" s="421"/>
      <c r="RER536" s="421"/>
      <c r="RES536" s="421"/>
      <c r="RET536" s="421"/>
      <c r="REU536" s="421"/>
      <c r="REV536" s="421"/>
      <c r="REW536" s="421"/>
      <c r="REX536" s="421"/>
      <c r="REY536" s="421"/>
      <c r="REZ536" s="421"/>
      <c r="RFA536" s="421"/>
      <c r="RFB536" s="421"/>
      <c r="RFC536" s="421"/>
      <c r="RFD536" s="421"/>
      <c r="RFE536" s="421"/>
      <c r="RFF536" s="421"/>
      <c r="RFG536" s="421"/>
      <c r="RFH536" s="421"/>
      <c r="RFI536" s="421"/>
      <c r="RFJ536" s="421"/>
      <c r="RFK536" s="421"/>
      <c r="RFL536" s="421"/>
      <c r="RFM536" s="421"/>
      <c r="RFN536" s="421"/>
      <c r="RFO536" s="421"/>
      <c r="RFP536" s="421"/>
      <c r="RFQ536" s="421"/>
      <c r="RFR536" s="421"/>
      <c r="RFS536" s="421"/>
      <c r="RFT536" s="421"/>
      <c r="RFU536" s="421"/>
      <c r="RFV536" s="421"/>
      <c r="RFW536" s="421"/>
      <c r="RFX536" s="421"/>
      <c r="RFY536" s="421"/>
      <c r="RFZ536" s="421"/>
      <c r="RGA536" s="421"/>
      <c r="RGB536" s="421"/>
      <c r="RGC536" s="421"/>
      <c r="RGD536" s="421"/>
      <c r="RGE536" s="421"/>
      <c r="RGF536" s="421"/>
      <c r="RGG536" s="421"/>
      <c r="RGH536" s="421"/>
      <c r="RGI536" s="421"/>
      <c r="RGJ536" s="421"/>
      <c r="RGK536" s="421"/>
      <c r="RGL536" s="421"/>
      <c r="RGM536" s="421"/>
      <c r="RGN536" s="421"/>
      <c r="RGO536" s="421"/>
      <c r="RGP536" s="421"/>
      <c r="RGQ536" s="421"/>
      <c r="RGR536" s="421"/>
      <c r="RGS536" s="421"/>
      <c r="RGT536" s="421"/>
      <c r="RGU536" s="421"/>
      <c r="RGV536" s="421"/>
      <c r="RGW536" s="421"/>
      <c r="RGX536" s="421"/>
      <c r="RGY536" s="421"/>
      <c r="RGZ536" s="421"/>
      <c r="RHA536" s="421"/>
      <c r="RHB536" s="421"/>
      <c r="RHC536" s="421"/>
      <c r="RHD536" s="421"/>
      <c r="RHE536" s="421"/>
      <c r="RHF536" s="421"/>
      <c r="RHG536" s="421"/>
      <c r="RHH536" s="421"/>
      <c r="RHI536" s="421"/>
      <c r="RHJ536" s="421"/>
      <c r="RHK536" s="421"/>
      <c r="RHL536" s="421"/>
      <c r="RHM536" s="421"/>
      <c r="RHN536" s="421"/>
      <c r="RHO536" s="421"/>
      <c r="RHP536" s="421"/>
      <c r="RHQ536" s="421"/>
      <c r="RHR536" s="421"/>
      <c r="RHS536" s="421"/>
      <c r="RHT536" s="421"/>
      <c r="RHU536" s="421"/>
      <c r="RHV536" s="421"/>
      <c r="RHW536" s="421"/>
      <c r="RHX536" s="421"/>
      <c r="RHY536" s="421"/>
      <c r="RHZ536" s="421"/>
      <c r="RIA536" s="421"/>
      <c r="RIB536" s="421"/>
      <c r="RIC536" s="421"/>
      <c r="RID536" s="421"/>
      <c r="RIE536" s="421"/>
      <c r="RIF536" s="421"/>
      <c r="RIG536" s="421"/>
      <c r="RIH536" s="421"/>
      <c r="RII536" s="421"/>
      <c r="RIJ536" s="421"/>
      <c r="RIK536" s="421"/>
      <c r="RIL536" s="421"/>
      <c r="RIM536" s="421"/>
      <c r="RIN536" s="421"/>
      <c r="RIO536" s="421"/>
      <c r="RIP536" s="421"/>
      <c r="RIQ536" s="421"/>
      <c r="RIR536" s="421"/>
      <c r="RIS536" s="421"/>
      <c r="RIT536" s="421"/>
      <c r="RIU536" s="421"/>
      <c r="RIV536" s="421"/>
      <c r="RIW536" s="421"/>
      <c r="RIX536" s="421"/>
      <c r="RIY536" s="421"/>
      <c r="RIZ536" s="421"/>
      <c r="RJA536" s="421"/>
      <c r="RJB536" s="421"/>
      <c r="RJC536" s="421"/>
      <c r="RJD536" s="421"/>
      <c r="RJE536" s="421"/>
      <c r="RJF536" s="421"/>
      <c r="RJG536" s="421"/>
      <c r="RJH536" s="421"/>
      <c r="RJI536" s="421"/>
      <c r="RJJ536" s="421"/>
      <c r="RJK536" s="421"/>
      <c r="RJL536" s="421"/>
      <c r="RJM536" s="421"/>
      <c r="RJN536" s="421"/>
      <c r="RJO536" s="421"/>
      <c r="RJP536" s="421"/>
      <c r="RJQ536" s="421"/>
      <c r="RJR536" s="421"/>
      <c r="RJS536" s="421"/>
      <c r="RJT536" s="421"/>
      <c r="RJU536" s="421"/>
      <c r="RJV536" s="421"/>
      <c r="RJW536" s="421"/>
      <c r="RJX536" s="421"/>
      <c r="RJY536" s="421"/>
      <c r="RJZ536" s="421"/>
      <c r="RKA536" s="421"/>
      <c r="RKB536" s="421"/>
      <c r="RKC536" s="421"/>
      <c r="RKD536" s="421"/>
      <c r="RKE536" s="421"/>
      <c r="RKF536" s="421"/>
      <c r="RKG536" s="421"/>
      <c r="RKH536" s="421"/>
      <c r="RKI536" s="421"/>
      <c r="RKJ536" s="421"/>
      <c r="RKK536" s="421"/>
      <c r="RKL536" s="421"/>
      <c r="RKM536" s="421"/>
      <c r="RKN536" s="421"/>
      <c r="RKO536" s="421"/>
      <c r="RKP536" s="421"/>
      <c r="RKQ536" s="421"/>
      <c r="RKR536" s="421"/>
      <c r="RKS536" s="421"/>
      <c r="RKT536" s="421"/>
      <c r="RKU536" s="421"/>
      <c r="RKV536" s="421"/>
      <c r="RKW536" s="421"/>
      <c r="RKX536" s="421"/>
      <c r="RKY536" s="421"/>
      <c r="RKZ536" s="421"/>
      <c r="RLA536" s="421"/>
      <c r="RLB536" s="421"/>
      <c r="RLC536" s="421"/>
      <c r="RLD536" s="421"/>
      <c r="RLE536" s="421"/>
      <c r="RLF536" s="421"/>
      <c r="RLG536" s="421"/>
      <c r="RLH536" s="421"/>
      <c r="RLI536" s="421"/>
      <c r="RLJ536" s="421"/>
      <c r="RLK536" s="421"/>
      <c r="RLL536" s="421"/>
      <c r="RLM536" s="421"/>
      <c r="RLN536" s="421"/>
      <c r="RLO536" s="421"/>
      <c r="RLP536" s="421"/>
      <c r="RLQ536" s="421"/>
      <c r="RLR536" s="421"/>
      <c r="RLS536" s="421"/>
      <c r="RLT536" s="421"/>
      <c r="RLU536" s="421"/>
      <c r="RLV536" s="421"/>
      <c r="RLW536" s="421"/>
      <c r="RLX536" s="421"/>
      <c r="RLY536" s="421"/>
      <c r="RLZ536" s="421"/>
      <c r="RMA536" s="421"/>
      <c r="RMB536" s="421"/>
      <c r="RMC536" s="421"/>
      <c r="RMD536" s="421"/>
      <c r="RME536" s="421"/>
      <c r="RMF536" s="421"/>
      <c r="RMG536" s="421"/>
      <c r="RMH536" s="421"/>
      <c r="RMI536" s="421"/>
      <c r="RMJ536" s="421"/>
      <c r="RMK536" s="421"/>
      <c r="RML536" s="421"/>
      <c r="RMM536" s="421"/>
      <c r="RMN536" s="421"/>
      <c r="RMO536" s="421"/>
      <c r="RMP536" s="421"/>
      <c r="RMQ536" s="421"/>
      <c r="RMR536" s="421"/>
      <c r="RMS536" s="421"/>
      <c r="RMT536" s="421"/>
      <c r="RMU536" s="421"/>
      <c r="RMV536" s="421"/>
      <c r="RMW536" s="421"/>
      <c r="RMX536" s="421"/>
      <c r="RMY536" s="421"/>
      <c r="RMZ536" s="421"/>
      <c r="RNA536" s="421"/>
      <c r="RNB536" s="421"/>
      <c r="RNC536" s="421"/>
      <c r="RND536" s="421"/>
      <c r="RNE536" s="421"/>
      <c r="RNF536" s="421"/>
      <c r="RNG536" s="421"/>
      <c r="RNH536" s="421"/>
      <c r="RNI536" s="421"/>
      <c r="RNJ536" s="421"/>
      <c r="RNK536" s="421"/>
      <c r="RNL536" s="421"/>
      <c r="RNM536" s="421"/>
      <c r="RNN536" s="421"/>
      <c r="RNO536" s="421"/>
      <c r="RNP536" s="421"/>
      <c r="RNQ536" s="421"/>
      <c r="RNR536" s="421"/>
      <c r="RNS536" s="421"/>
      <c r="RNT536" s="421"/>
      <c r="RNU536" s="421"/>
      <c r="RNV536" s="421"/>
      <c r="RNW536" s="421"/>
      <c r="RNX536" s="421"/>
      <c r="RNY536" s="421"/>
      <c r="RNZ536" s="421"/>
      <c r="ROA536" s="421"/>
      <c r="ROB536" s="421"/>
      <c r="ROC536" s="421"/>
      <c r="ROD536" s="421"/>
      <c r="ROE536" s="421"/>
      <c r="ROF536" s="421"/>
      <c r="ROG536" s="421"/>
      <c r="ROH536" s="421"/>
      <c r="ROI536" s="421"/>
      <c r="ROJ536" s="421"/>
      <c r="ROK536" s="421"/>
      <c r="ROL536" s="421"/>
      <c r="ROM536" s="421"/>
      <c r="RON536" s="421"/>
      <c r="ROO536" s="421"/>
      <c r="ROP536" s="421"/>
      <c r="ROQ536" s="421"/>
      <c r="ROR536" s="421"/>
      <c r="ROS536" s="421"/>
      <c r="ROT536" s="421"/>
      <c r="ROU536" s="421"/>
      <c r="ROV536" s="421"/>
      <c r="ROW536" s="421"/>
      <c r="ROX536" s="421"/>
      <c r="ROY536" s="421"/>
      <c r="ROZ536" s="421"/>
      <c r="RPA536" s="421"/>
      <c r="RPB536" s="421"/>
      <c r="RPC536" s="421"/>
      <c r="RPD536" s="421"/>
      <c r="RPE536" s="421"/>
      <c r="RPF536" s="421"/>
      <c r="RPG536" s="421"/>
      <c r="RPH536" s="421"/>
      <c r="RPI536" s="421"/>
      <c r="RPJ536" s="421"/>
      <c r="RPK536" s="421"/>
      <c r="RPL536" s="421"/>
      <c r="RPM536" s="421"/>
      <c r="RPN536" s="421"/>
      <c r="RPO536" s="421"/>
      <c r="RPP536" s="421"/>
      <c r="RPQ536" s="421"/>
      <c r="RPR536" s="421"/>
      <c r="RPS536" s="421"/>
      <c r="RPT536" s="421"/>
      <c r="RPU536" s="421"/>
      <c r="RPV536" s="421"/>
      <c r="RPW536" s="421"/>
      <c r="RPX536" s="421"/>
      <c r="RPY536" s="421"/>
      <c r="RPZ536" s="421"/>
      <c r="RQA536" s="421"/>
      <c r="RQB536" s="421"/>
      <c r="RQC536" s="421"/>
      <c r="RQD536" s="421"/>
      <c r="RQE536" s="421"/>
      <c r="RQF536" s="421"/>
      <c r="RQG536" s="421"/>
      <c r="RQH536" s="421"/>
      <c r="RQI536" s="421"/>
      <c r="RQJ536" s="421"/>
      <c r="RQK536" s="421"/>
      <c r="RQL536" s="421"/>
      <c r="RQM536" s="421"/>
      <c r="RQN536" s="421"/>
      <c r="RQO536" s="421"/>
      <c r="RQP536" s="421"/>
      <c r="RQQ536" s="421"/>
      <c r="RQR536" s="421"/>
      <c r="RQS536" s="421"/>
      <c r="RQT536" s="421"/>
      <c r="RQU536" s="421"/>
      <c r="RQV536" s="421"/>
      <c r="RQW536" s="421"/>
      <c r="RQX536" s="421"/>
      <c r="RQY536" s="421"/>
      <c r="RQZ536" s="421"/>
      <c r="RRA536" s="421"/>
      <c r="RRB536" s="421"/>
      <c r="RRC536" s="421"/>
      <c r="RRD536" s="421"/>
      <c r="RRE536" s="421"/>
      <c r="RRF536" s="421"/>
      <c r="RRG536" s="421"/>
      <c r="RRH536" s="421"/>
      <c r="RRI536" s="421"/>
      <c r="RRJ536" s="421"/>
      <c r="RRK536" s="421"/>
      <c r="RRL536" s="421"/>
      <c r="RRM536" s="421"/>
      <c r="RRN536" s="421"/>
      <c r="RRO536" s="421"/>
      <c r="RRP536" s="421"/>
      <c r="RRQ536" s="421"/>
      <c r="RRR536" s="421"/>
      <c r="RRS536" s="421"/>
      <c r="RRT536" s="421"/>
      <c r="RRU536" s="421"/>
      <c r="RRV536" s="421"/>
      <c r="RRW536" s="421"/>
      <c r="RRX536" s="421"/>
      <c r="RRY536" s="421"/>
      <c r="RRZ536" s="421"/>
      <c r="RSA536" s="421"/>
      <c r="RSB536" s="421"/>
      <c r="RSC536" s="421"/>
      <c r="RSD536" s="421"/>
      <c r="RSE536" s="421"/>
      <c r="RSF536" s="421"/>
      <c r="RSG536" s="421"/>
      <c r="RSH536" s="421"/>
      <c r="RSI536" s="421"/>
      <c r="RSJ536" s="421"/>
      <c r="RSK536" s="421"/>
      <c r="RSL536" s="421"/>
      <c r="RSM536" s="421"/>
      <c r="RSN536" s="421"/>
      <c r="RSO536" s="421"/>
      <c r="RSP536" s="421"/>
      <c r="RSQ536" s="421"/>
      <c r="RSR536" s="421"/>
      <c r="RSS536" s="421"/>
      <c r="RST536" s="421"/>
      <c r="RSU536" s="421"/>
      <c r="RSV536" s="421"/>
      <c r="RSW536" s="421"/>
      <c r="RSX536" s="421"/>
      <c r="RSY536" s="421"/>
      <c r="RSZ536" s="421"/>
      <c r="RTA536" s="421"/>
      <c r="RTB536" s="421"/>
      <c r="RTC536" s="421"/>
      <c r="RTD536" s="421"/>
      <c r="RTE536" s="421"/>
      <c r="RTF536" s="421"/>
      <c r="RTG536" s="421"/>
      <c r="RTH536" s="421"/>
      <c r="RTI536" s="421"/>
      <c r="RTJ536" s="421"/>
      <c r="RTK536" s="421"/>
      <c r="RTL536" s="421"/>
      <c r="RTM536" s="421"/>
      <c r="RTN536" s="421"/>
      <c r="RTO536" s="421"/>
      <c r="RTP536" s="421"/>
      <c r="RTQ536" s="421"/>
      <c r="RTR536" s="421"/>
      <c r="RTS536" s="421"/>
      <c r="RTT536" s="421"/>
      <c r="RTU536" s="421"/>
      <c r="RTV536" s="421"/>
      <c r="RTW536" s="421"/>
      <c r="RTX536" s="421"/>
      <c r="RTY536" s="421"/>
      <c r="RTZ536" s="421"/>
      <c r="RUA536" s="421"/>
      <c r="RUB536" s="421"/>
      <c r="RUC536" s="421"/>
      <c r="RUD536" s="421"/>
      <c r="RUE536" s="421"/>
      <c r="RUF536" s="421"/>
      <c r="RUG536" s="421"/>
      <c r="RUH536" s="421"/>
      <c r="RUI536" s="421"/>
      <c r="RUJ536" s="421"/>
      <c r="RUK536" s="421"/>
      <c r="RUL536" s="421"/>
      <c r="RUM536" s="421"/>
      <c r="RUN536" s="421"/>
      <c r="RUO536" s="421"/>
      <c r="RUP536" s="421"/>
      <c r="RUQ536" s="421"/>
      <c r="RUR536" s="421"/>
      <c r="RUS536" s="421"/>
      <c r="RUT536" s="421"/>
      <c r="RUU536" s="421"/>
      <c r="RUV536" s="421"/>
      <c r="RUW536" s="421"/>
      <c r="RUX536" s="421"/>
      <c r="RUY536" s="421"/>
      <c r="RUZ536" s="421"/>
      <c r="RVA536" s="421"/>
      <c r="RVB536" s="421"/>
      <c r="RVC536" s="421"/>
      <c r="RVD536" s="421"/>
      <c r="RVE536" s="421"/>
      <c r="RVF536" s="421"/>
      <c r="RVG536" s="421"/>
      <c r="RVH536" s="421"/>
      <c r="RVI536" s="421"/>
      <c r="RVJ536" s="421"/>
      <c r="RVK536" s="421"/>
      <c r="RVL536" s="421"/>
      <c r="RVM536" s="421"/>
      <c r="RVN536" s="421"/>
      <c r="RVO536" s="421"/>
      <c r="RVP536" s="421"/>
      <c r="RVQ536" s="421"/>
      <c r="RVR536" s="421"/>
      <c r="RVS536" s="421"/>
      <c r="RVT536" s="421"/>
      <c r="RVU536" s="421"/>
      <c r="RVV536" s="421"/>
      <c r="RVW536" s="421"/>
      <c r="RVX536" s="421"/>
      <c r="RVY536" s="421"/>
      <c r="RVZ536" s="421"/>
      <c r="RWA536" s="421"/>
      <c r="RWB536" s="421"/>
      <c r="RWC536" s="421"/>
      <c r="RWD536" s="421"/>
      <c r="RWE536" s="421"/>
      <c r="RWF536" s="421"/>
      <c r="RWG536" s="421"/>
      <c r="RWH536" s="421"/>
      <c r="RWI536" s="421"/>
      <c r="RWJ536" s="421"/>
      <c r="RWK536" s="421"/>
      <c r="RWL536" s="421"/>
      <c r="RWM536" s="421"/>
      <c r="RWN536" s="421"/>
      <c r="RWO536" s="421"/>
      <c r="RWP536" s="421"/>
      <c r="RWQ536" s="421"/>
      <c r="RWR536" s="421"/>
      <c r="RWS536" s="421"/>
      <c r="RWT536" s="421"/>
      <c r="RWU536" s="421"/>
      <c r="RWV536" s="421"/>
      <c r="RWW536" s="421"/>
      <c r="RWX536" s="421"/>
      <c r="RWY536" s="421"/>
      <c r="RWZ536" s="421"/>
      <c r="RXA536" s="421"/>
      <c r="RXB536" s="421"/>
      <c r="RXC536" s="421"/>
      <c r="RXD536" s="421"/>
      <c r="RXE536" s="421"/>
      <c r="RXF536" s="421"/>
      <c r="RXG536" s="421"/>
      <c r="RXH536" s="421"/>
      <c r="RXI536" s="421"/>
      <c r="RXJ536" s="421"/>
      <c r="RXK536" s="421"/>
      <c r="RXL536" s="421"/>
      <c r="RXM536" s="421"/>
      <c r="RXN536" s="421"/>
      <c r="RXO536" s="421"/>
      <c r="RXP536" s="421"/>
      <c r="RXQ536" s="421"/>
      <c r="RXR536" s="421"/>
      <c r="RXS536" s="421"/>
      <c r="RXT536" s="421"/>
      <c r="RXU536" s="421"/>
      <c r="RXV536" s="421"/>
      <c r="RXW536" s="421"/>
      <c r="RXX536" s="421"/>
      <c r="RXY536" s="421"/>
      <c r="RXZ536" s="421"/>
      <c r="RYA536" s="421"/>
      <c r="RYB536" s="421"/>
      <c r="RYC536" s="421"/>
      <c r="RYD536" s="421"/>
      <c r="RYE536" s="421"/>
      <c r="RYF536" s="421"/>
      <c r="RYG536" s="421"/>
      <c r="RYH536" s="421"/>
      <c r="RYI536" s="421"/>
      <c r="RYJ536" s="421"/>
      <c r="RYK536" s="421"/>
      <c r="RYL536" s="421"/>
      <c r="RYM536" s="421"/>
      <c r="RYN536" s="421"/>
      <c r="RYO536" s="421"/>
      <c r="RYP536" s="421"/>
      <c r="RYQ536" s="421"/>
      <c r="RYR536" s="421"/>
      <c r="RYS536" s="421"/>
      <c r="RYT536" s="421"/>
      <c r="RYU536" s="421"/>
      <c r="RYV536" s="421"/>
      <c r="RYW536" s="421"/>
      <c r="RYX536" s="421"/>
      <c r="RYY536" s="421"/>
      <c r="RYZ536" s="421"/>
      <c r="RZA536" s="421"/>
      <c r="RZB536" s="421"/>
      <c r="RZC536" s="421"/>
      <c r="RZD536" s="421"/>
      <c r="RZE536" s="421"/>
      <c r="RZF536" s="421"/>
      <c r="RZG536" s="421"/>
      <c r="RZH536" s="421"/>
      <c r="RZI536" s="421"/>
      <c r="RZJ536" s="421"/>
      <c r="RZK536" s="421"/>
      <c r="RZL536" s="421"/>
      <c r="RZM536" s="421"/>
      <c r="RZN536" s="421"/>
      <c r="RZO536" s="421"/>
      <c r="RZP536" s="421"/>
      <c r="RZQ536" s="421"/>
      <c r="RZR536" s="421"/>
      <c r="RZS536" s="421"/>
      <c r="RZT536" s="421"/>
      <c r="RZU536" s="421"/>
      <c r="RZV536" s="421"/>
      <c r="RZW536" s="421"/>
      <c r="RZX536" s="421"/>
      <c r="RZY536" s="421"/>
      <c r="RZZ536" s="421"/>
      <c r="SAA536" s="421"/>
      <c r="SAB536" s="421"/>
      <c r="SAC536" s="421"/>
      <c r="SAD536" s="421"/>
      <c r="SAE536" s="421"/>
      <c r="SAF536" s="421"/>
      <c r="SAG536" s="421"/>
      <c r="SAH536" s="421"/>
      <c r="SAI536" s="421"/>
      <c r="SAJ536" s="421"/>
      <c r="SAK536" s="421"/>
      <c r="SAL536" s="421"/>
      <c r="SAM536" s="421"/>
      <c r="SAN536" s="421"/>
      <c r="SAO536" s="421"/>
      <c r="SAP536" s="421"/>
      <c r="SAQ536" s="421"/>
      <c r="SAR536" s="421"/>
      <c r="SAS536" s="421"/>
      <c r="SAT536" s="421"/>
      <c r="SAU536" s="421"/>
      <c r="SAV536" s="421"/>
      <c r="SAW536" s="421"/>
      <c r="SAX536" s="421"/>
      <c r="SAY536" s="421"/>
      <c r="SAZ536" s="421"/>
      <c r="SBA536" s="421"/>
      <c r="SBB536" s="421"/>
      <c r="SBC536" s="421"/>
      <c r="SBD536" s="421"/>
      <c r="SBE536" s="421"/>
      <c r="SBF536" s="421"/>
      <c r="SBG536" s="421"/>
      <c r="SBH536" s="421"/>
      <c r="SBI536" s="421"/>
      <c r="SBJ536" s="421"/>
      <c r="SBK536" s="421"/>
      <c r="SBL536" s="421"/>
      <c r="SBM536" s="421"/>
      <c r="SBN536" s="421"/>
      <c r="SBO536" s="421"/>
      <c r="SBP536" s="421"/>
      <c r="SBQ536" s="421"/>
      <c r="SBR536" s="421"/>
      <c r="SBS536" s="421"/>
      <c r="SBT536" s="421"/>
      <c r="SBU536" s="421"/>
      <c r="SBV536" s="421"/>
      <c r="SBW536" s="421"/>
      <c r="SBX536" s="421"/>
      <c r="SBY536" s="421"/>
      <c r="SBZ536" s="421"/>
      <c r="SCA536" s="421"/>
      <c r="SCB536" s="421"/>
      <c r="SCC536" s="421"/>
      <c r="SCD536" s="421"/>
      <c r="SCE536" s="421"/>
      <c r="SCF536" s="421"/>
      <c r="SCG536" s="421"/>
      <c r="SCH536" s="421"/>
      <c r="SCI536" s="421"/>
      <c r="SCJ536" s="421"/>
      <c r="SCK536" s="421"/>
      <c r="SCL536" s="421"/>
      <c r="SCM536" s="421"/>
      <c r="SCN536" s="421"/>
      <c r="SCO536" s="421"/>
      <c r="SCP536" s="421"/>
      <c r="SCQ536" s="421"/>
      <c r="SCR536" s="421"/>
      <c r="SCS536" s="421"/>
      <c r="SCT536" s="421"/>
      <c r="SCU536" s="421"/>
      <c r="SCV536" s="421"/>
      <c r="SCW536" s="421"/>
      <c r="SCX536" s="421"/>
      <c r="SCY536" s="421"/>
      <c r="SCZ536" s="421"/>
      <c r="SDA536" s="421"/>
      <c r="SDB536" s="421"/>
      <c r="SDC536" s="421"/>
      <c r="SDD536" s="421"/>
      <c r="SDE536" s="421"/>
      <c r="SDF536" s="421"/>
      <c r="SDG536" s="421"/>
      <c r="SDH536" s="421"/>
      <c r="SDI536" s="421"/>
      <c r="SDJ536" s="421"/>
      <c r="SDK536" s="421"/>
      <c r="SDL536" s="421"/>
      <c r="SDM536" s="421"/>
      <c r="SDN536" s="421"/>
      <c r="SDO536" s="421"/>
      <c r="SDP536" s="421"/>
      <c r="SDQ536" s="421"/>
      <c r="SDR536" s="421"/>
      <c r="SDS536" s="421"/>
      <c r="SDT536" s="421"/>
      <c r="SDU536" s="421"/>
      <c r="SDV536" s="421"/>
      <c r="SDW536" s="421"/>
      <c r="SDX536" s="421"/>
      <c r="SDY536" s="421"/>
      <c r="SDZ536" s="421"/>
      <c r="SEA536" s="421"/>
      <c r="SEB536" s="421"/>
      <c r="SEC536" s="421"/>
      <c r="SED536" s="421"/>
      <c r="SEE536" s="421"/>
      <c r="SEF536" s="421"/>
      <c r="SEG536" s="421"/>
      <c r="SEH536" s="421"/>
      <c r="SEI536" s="421"/>
      <c r="SEJ536" s="421"/>
      <c r="SEK536" s="421"/>
      <c r="SEL536" s="421"/>
      <c r="SEM536" s="421"/>
      <c r="SEN536" s="421"/>
      <c r="SEO536" s="421"/>
      <c r="SEP536" s="421"/>
      <c r="SEQ536" s="421"/>
      <c r="SER536" s="421"/>
      <c r="SES536" s="421"/>
      <c r="SET536" s="421"/>
      <c r="SEU536" s="421"/>
      <c r="SEV536" s="421"/>
      <c r="SEW536" s="421"/>
      <c r="SEX536" s="421"/>
      <c r="SEY536" s="421"/>
      <c r="SEZ536" s="421"/>
      <c r="SFA536" s="421"/>
      <c r="SFB536" s="421"/>
      <c r="SFC536" s="421"/>
      <c r="SFD536" s="421"/>
      <c r="SFE536" s="421"/>
      <c r="SFF536" s="421"/>
      <c r="SFG536" s="421"/>
      <c r="SFH536" s="421"/>
      <c r="SFI536" s="421"/>
      <c r="SFJ536" s="421"/>
      <c r="SFK536" s="421"/>
      <c r="SFL536" s="421"/>
      <c r="SFM536" s="421"/>
      <c r="SFN536" s="421"/>
      <c r="SFO536" s="421"/>
      <c r="SFP536" s="421"/>
      <c r="SFQ536" s="421"/>
      <c r="SFR536" s="421"/>
      <c r="SFS536" s="421"/>
      <c r="SFT536" s="421"/>
      <c r="SFU536" s="421"/>
      <c r="SFV536" s="421"/>
      <c r="SFW536" s="421"/>
      <c r="SFX536" s="421"/>
      <c r="SFY536" s="421"/>
      <c r="SFZ536" s="421"/>
      <c r="SGA536" s="421"/>
      <c r="SGB536" s="421"/>
      <c r="SGC536" s="421"/>
      <c r="SGD536" s="421"/>
      <c r="SGE536" s="421"/>
      <c r="SGF536" s="421"/>
      <c r="SGG536" s="421"/>
      <c r="SGH536" s="421"/>
      <c r="SGI536" s="421"/>
      <c r="SGJ536" s="421"/>
      <c r="SGK536" s="421"/>
      <c r="SGL536" s="421"/>
      <c r="SGM536" s="421"/>
      <c r="SGN536" s="421"/>
      <c r="SGO536" s="421"/>
      <c r="SGP536" s="421"/>
      <c r="SGQ536" s="421"/>
      <c r="SGR536" s="421"/>
      <c r="SGS536" s="421"/>
      <c r="SGT536" s="421"/>
      <c r="SGU536" s="421"/>
      <c r="SGV536" s="421"/>
      <c r="SGW536" s="421"/>
      <c r="SGX536" s="421"/>
      <c r="SGY536" s="421"/>
      <c r="SGZ536" s="421"/>
      <c r="SHA536" s="421"/>
      <c r="SHB536" s="421"/>
      <c r="SHC536" s="421"/>
      <c r="SHD536" s="421"/>
      <c r="SHE536" s="421"/>
      <c r="SHF536" s="421"/>
      <c r="SHG536" s="421"/>
      <c r="SHH536" s="421"/>
      <c r="SHI536" s="421"/>
      <c r="SHJ536" s="421"/>
      <c r="SHK536" s="421"/>
      <c r="SHL536" s="421"/>
      <c r="SHM536" s="421"/>
      <c r="SHN536" s="421"/>
      <c r="SHO536" s="421"/>
      <c r="SHP536" s="421"/>
      <c r="SHQ536" s="421"/>
      <c r="SHR536" s="421"/>
      <c r="SHS536" s="421"/>
      <c r="SHT536" s="421"/>
      <c r="SHU536" s="421"/>
      <c r="SHV536" s="421"/>
      <c r="SHW536" s="421"/>
      <c r="SHX536" s="421"/>
      <c r="SHY536" s="421"/>
      <c r="SHZ536" s="421"/>
      <c r="SIA536" s="421"/>
      <c r="SIB536" s="421"/>
      <c r="SIC536" s="421"/>
      <c r="SID536" s="421"/>
      <c r="SIE536" s="421"/>
      <c r="SIF536" s="421"/>
      <c r="SIG536" s="421"/>
      <c r="SIH536" s="421"/>
      <c r="SII536" s="421"/>
      <c r="SIJ536" s="421"/>
      <c r="SIK536" s="421"/>
      <c r="SIL536" s="421"/>
      <c r="SIM536" s="421"/>
      <c r="SIN536" s="421"/>
      <c r="SIO536" s="421"/>
      <c r="SIP536" s="421"/>
      <c r="SIQ536" s="421"/>
      <c r="SIR536" s="421"/>
      <c r="SIS536" s="421"/>
      <c r="SIT536" s="421"/>
      <c r="SIU536" s="421"/>
      <c r="SIV536" s="421"/>
      <c r="SIW536" s="421"/>
      <c r="SIX536" s="421"/>
      <c r="SIY536" s="421"/>
      <c r="SIZ536" s="421"/>
      <c r="SJA536" s="421"/>
      <c r="SJB536" s="421"/>
      <c r="SJC536" s="421"/>
      <c r="SJD536" s="421"/>
      <c r="SJE536" s="421"/>
      <c r="SJF536" s="421"/>
      <c r="SJG536" s="421"/>
      <c r="SJH536" s="421"/>
      <c r="SJI536" s="421"/>
      <c r="SJJ536" s="421"/>
      <c r="SJK536" s="421"/>
      <c r="SJL536" s="421"/>
      <c r="SJM536" s="421"/>
      <c r="SJN536" s="421"/>
      <c r="SJO536" s="421"/>
      <c r="SJP536" s="421"/>
      <c r="SJQ536" s="421"/>
      <c r="SJR536" s="421"/>
      <c r="SJS536" s="421"/>
      <c r="SJT536" s="421"/>
      <c r="SJU536" s="421"/>
      <c r="SJV536" s="421"/>
      <c r="SJW536" s="421"/>
      <c r="SJX536" s="421"/>
      <c r="SJY536" s="421"/>
      <c r="SJZ536" s="421"/>
      <c r="SKA536" s="421"/>
      <c r="SKB536" s="421"/>
      <c r="SKC536" s="421"/>
      <c r="SKD536" s="421"/>
      <c r="SKE536" s="421"/>
      <c r="SKF536" s="421"/>
      <c r="SKG536" s="421"/>
      <c r="SKH536" s="421"/>
      <c r="SKI536" s="421"/>
      <c r="SKJ536" s="421"/>
      <c r="SKK536" s="421"/>
      <c r="SKL536" s="421"/>
      <c r="SKM536" s="421"/>
      <c r="SKN536" s="421"/>
      <c r="SKO536" s="421"/>
      <c r="SKP536" s="421"/>
      <c r="SKQ536" s="421"/>
      <c r="SKR536" s="421"/>
      <c r="SKS536" s="421"/>
      <c r="SKT536" s="421"/>
      <c r="SKU536" s="421"/>
      <c r="SKV536" s="421"/>
      <c r="SKW536" s="421"/>
      <c r="SKX536" s="421"/>
      <c r="SKY536" s="421"/>
      <c r="SKZ536" s="421"/>
      <c r="SLA536" s="421"/>
      <c r="SLB536" s="421"/>
      <c r="SLC536" s="421"/>
      <c r="SLD536" s="421"/>
      <c r="SLE536" s="421"/>
      <c r="SLF536" s="421"/>
      <c r="SLG536" s="421"/>
      <c r="SLH536" s="421"/>
      <c r="SLI536" s="421"/>
      <c r="SLJ536" s="421"/>
      <c r="SLK536" s="421"/>
      <c r="SLL536" s="421"/>
      <c r="SLM536" s="421"/>
      <c r="SLN536" s="421"/>
      <c r="SLO536" s="421"/>
      <c r="SLP536" s="421"/>
      <c r="SLQ536" s="421"/>
      <c r="SLR536" s="421"/>
      <c r="SLS536" s="421"/>
      <c r="SLT536" s="421"/>
      <c r="SLU536" s="421"/>
      <c r="SLV536" s="421"/>
      <c r="SLW536" s="421"/>
      <c r="SLX536" s="421"/>
      <c r="SLY536" s="421"/>
      <c r="SLZ536" s="421"/>
      <c r="SMA536" s="421"/>
      <c r="SMB536" s="421"/>
      <c r="SMC536" s="421"/>
      <c r="SMD536" s="421"/>
      <c r="SME536" s="421"/>
      <c r="SMF536" s="421"/>
      <c r="SMG536" s="421"/>
      <c r="SMH536" s="421"/>
      <c r="SMI536" s="421"/>
      <c r="SMJ536" s="421"/>
      <c r="SMK536" s="421"/>
      <c r="SML536" s="421"/>
      <c r="SMM536" s="421"/>
      <c r="SMN536" s="421"/>
      <c r="SMO536" s="421"/>
      <c r="SMP536" s="421"/>
      <c r="SMQ536" s="421"/>
      <c r="SMR536" s="421"/>
      <c r="SMS536" s="421"/>
      <c r="SMT536" s="421"/>
      <c r="SMU536" s="421"/>
      <c r="SMV536" s="421"/>
      <c r="SMW536" s="421"/>
      <c r="SMX536" s="421"/>
      <c r="SMY536" s="421"/>
      <c r="SMZ536" s="421"/>
      <c r="SNA536" s="421"/>
      <c r="SNB536" s="421"/>
      <c r="SNC536" s="421"/>
      <c r="SND536" s="421"/>
      <c r="SNE536" s="421"/>
      <c r="SNF536" s="421"/>
      <c r="SNG536" s="421"/>
      <c r="SNH536" s="421"/>
      <c r="SNI536" s="421"/>
      <c r="SNJ536" s="421"/>
      <c r="SNK536" s="421"/>
      <c r="SNL536" s="421"/>
      <c r="SNM536" s="421"/>
      <c r="SNN536" s="421"/>
      <c r="SNO536" s="421"/>
      <c r="SNP536" s="421"/>
      <c r="SNQ536" s="421"/>
      <c r="SNR536" s="421"/>
      <c r="SNS536" s="421"/>
      <c r="SNT536" s="421"/>
      <c r="SNU536" s="421"/>
      <c r="SNV536" s="421"/>
      <c r="SNW536" s="421"/>
      <c r="SNX536" s="421"/>
      <c r="SNY536" s="421"/>
      <c r="SNZ536" s="421"/>
      <c r="SOA536" s="421"/>
      <c r="SOB536" s="421"/>
      <c r="SOC536" s="421"/>
      <c r="SOD536" s="421"/>
      <c r="SOE536" s="421"/>
      <c r="SOF536" s="421"/>
      <c r="SOG536" s="421"/>
      <c r="SOH536" s="421"/>
      <c r="SOI536" s="421"/>
      <c r="SOJ536" s="421"/>
      <c r="SOK536" s="421"/>
      <c r="SOL536" s="421"/>
      <c r="SOM536" s="421"/>
      <c r="SON536" s="421"/>
      <c r="SOO536" s="421"/>
      <c r="SOP536" s="421"/>
      <c r="SOQ536" s="421"/>
      <c r="SOR536" s="421"/>
      <c r="SOS536" s="421"/>
      <c r="SOT536" s="421"/>
      <c r="SOU536" s="421"/>
      <c r="SOV536" s="421"/>
      <c r="SOW536" s="421"/>
      <c r="SOX536" s="421"/>
      <c r="SOY536" s="421"/>
      <c r="SOZ536" s="421"/>
      <c r="SPA536" s="421"/>
      <c r="SPB536" s="421"/>
      <c r="SPC536" s="421"/>
      <c r="SPD536" s="421"/>
      <c r="SPE536" s="421"/>
      <c r="SPF536" s="421"/>
      <c r="SPG536" s="421"/>
      <c r="SPH536" s="421"/>
      <c r="SPI536" s="421"/>
      <c r="SPJ536" s="421"/>
      <c r="SPK536" s="421"/>
      <c r="SPL536" s="421"/>
      <c r="SPM536" s="421"/>
      <c r="SPN536" s="421"/>
      <c r="SPO536" s="421"/>
      <c r="SPP536" s="421"/>
      <c r="SPQ536" s="421"/>
      <c r="SPR536" s="421"/>
      <c r="SPS536" s="421"/>
      <c r="SPT536" s="421"/>
      <c r="SPU536" s="421"/>
      <c r="SPV536" s="421"/>
      <c r="SPW536" s="421"/>
      <c r="SPX536" s="421"/>
      <c r="SPY536" s="421"/>
      <c r="SPZ536" s="421"/>
      <c r="SQA536" s="421"/>
      <c r="SQB536" s="421"/>
      <c r="SQC536" s="421"/>
      <c r="SQD536" s="421"/>
      <c r="SQE536" s="421"/>
      <c r="SQF536" s="421"/>
      <c r="SQG536" s="421"/>
      <c r="SQH536" s="421"/>
      <c r="SQI536" s="421"/>
      <c r="SQJ536" s="421"/>
      <c r="SQK536" s="421"/>
      <c r="SQL536" s="421"/>
      <c r="SQM536" s="421"/>
      <c r="SQN536" s="421"/>
      <c r="SQO536" s="421"/>
      <c r="SQP536" s="421"/>
      <c r="SQQ536" s="421"/>
      <c r="SQR536" s="421"/>
      <c r="SQS536" s="421"/>
      <c r="SQT536" s="421"/>
      <c r="SQU536" s="421"/>
      <c r="SQV536" s="421"/>
      <c r="SQW536" s="421"/>
      <c r="SQX536" s="421"/>
      <c r="SQY536" s="421"/>
      <c r="SQZ536" s="421"/>
      <c r="SRA536" s="421"/>
      <c r="SRB536" s="421"/>
      <c r="SRC536" s="421"/>
      <c r="SRD536" s="421"/>
      <c r="SRE536" s="421"/>
      <c r="SRF536" s="421"/>
      <c r="SRG536" s="421"/>
      <c r="SRH536" s="421"/>
      <c r="SRI536" s="421"/>
      <c r="SRJ536" s="421"/>
      <c r="SRK536" s="421"/>
      <c r="SRL536" s="421"/>
      <c r="SRM536" s="421"/>
      <c r="SRN536" s="421"/>
      <c r="SRO536" s="421"/>
      <c r="SRP536" s="421"/>
      <c r="SRQ536" s="421"/>
      <c r="SRR536" s="421"/>
      <c r="SRS536" s="421"/>
      <c r="SRT536" s="421"/>
      <c r="SRU536" s="421"/>
      <c r="SRV536" s="421"/>
      <c r="SRW536" s="421"/>
      <c r="SRX536" s="421"/>
      <c r="SRY536" s="421"/>
      <c r="SRZ536" s="421"/>
      <c r="SSA536" s="421"/>
      <c r="SSB536" s="421"/>
      <c r="SSC536" s="421"/>
      <c r="SSD536" s="421"/>
      <c r="SSE536" s="421"/>
      <c r="SSF536" s="421"/>
      <c r="SSG536" s="421"/>
      <c r="SSH536" s="421"/>
      <c r="SSI536" s="421"/>
      <c r="SSJ536" s="421"/>
      <c r="SSK536" s="421"/>
      <c r="SSL536" s="421"/>
      <c r="SSM536" s="421"/>
      <c r="SSN536" s="421"/>
      <c r="SSO536" s="421"/>
      <c r="SSP536" s="421"/>
      <c r="SSQ536" s="421"/>
      <c r="SSR536" s="421"/>
      <c r="SSS536" s="421"/>
      <c r="SST536" s="421"/>
      <c r="SSU536" s="421"/>
      <c r="SSV536" s="421"/>
      <c r="SSW536" s="421"/>
      <c r="SSX536" s="421"/>
      <c r="SSY536" s="421"/>
      <c r="SSZ536" s="421"/>
      <c r="STA536" s="421"/>
      <c r="STB536" s="421"/>
      <c r="STC536" s="421"/>
      <c r="STD536" s="421"/>
      <c r="STE536" s="421"/>
      <c r="STF536" s="421"/>
      <c r="STG536" s="421"/>
      <c r="STH536" s="421"/>
      <c r="STI536" s="421"/>
      <c r="STJ536" s="421"/>
      <c r="STK536" s="421"/>
      <c r="STL536" s="421"/>
      <c r="STM536" s="421"/>
      <c r="STN536" s="421"/>
      <c r="STO536" s="421"/>
      <c r="STP536" s="421"/>
      <c r="STQ536" s="421"/>
      <c r="STR536" s="421"/>
      <c r="STS536" s="421"/>
      <c r="STT536" s="421"/>
      <c r="STU536" s="421"/>
      <c r="STV536" s="421"/>
      <c r="STW536" s="421"/>
      <c r="STX536" s="421"/>
      <c r="STY536" s="421"/>
      <c r="STZ536" s="421"/>
      <c r="SUA536" s="421"/>
      <c r="SUB536" s="421"/>
      <c r="SUC536" s="421"/>
      <c r="SUD536" s="421"/>
      <c r="SUE536" s="421"/>
      <c r="SUF536" s="421"/>
      <c r="SUG536" s="421"/>
      <c r="SUH536" s="421"/>
      <c r="SUI536" s="421"/>
      <c r="SUJ536" s="421"/>
      <c r="SUK536" s="421"/>
      <c r="SUL536" s="421"/>
      <c r="SUM536" s="421"/>
      <c r="SUN536" s="421"/>
      <c r="SUO536" s="421"/>
      <c r="SUP536" s="421"/>
      <c r="SUQ536" s="421"/>
      <c r="SUR536" s="421"/>
      <c r="SUS536" s="421"/>
      <c r="SUT536" s="421"/>
      <c r="SUU536" s="421"/>
      <c r="SUV536" s="421"/>
      <c r="SUW536" s="421"/>
      <c r="SUX536" s="421"/>
      <c r="SUY536" s="421"/>
      <c r="SUZ536" s="421"/>
      <c r="SVA536" s="421"/>
      <c r="SVB536" s="421"/>
      <c r="SVC536" s="421"/>
      <c r="SVD536" s="421"/>
      <c r="SVE536" s="421"/>
      <c r="SVF536" s="421"/>
      <c r="SVG536" s="421"/>
      <c r="SVH536" s="421"/>
      <c r="SVI536" s="421"/>
      <c r="SVJ536" s="421"/>
      <c r="SVK536" s="421"/>
      <c r="SVL536" s="421"/>
      <c r="SVM536" s="421"/>
      <c r="SVN536" s="421"/>
      <c r="SVO536" s="421"/>
      <c r="SVP536" s="421"/>
      <c r="SVQ536" s="421"/>
      <c r="SVR536" s="421"/>
      <c r="SVS536" s="421"/>
      <c r="SVT536" s="421"/>
      <c r="SVU536" s="421"/>
      <c r="SVV536" s="421"/>
      <c r="SVW536" s="421"/>
      <c r="SVX536" s="421"/>
      <c r="SVY536" s="421"/>
      <c r="SVZ536" s="421"/>
      <c r="SWA536" s="421"/>
      <c r="SWB536" s="421"/>
      <c r="SWC536" s="421"/>
      <c r="SWD536" s="421"/>
      <c r="SWE536" s="421"/>
      <c r="SWF536" s="421"/>
      <c r="SWG536" s="421"/>
      <c r="SWH536" s="421"/>
      <c r="SWI536" s="421"/>
      <c r="SWJ536" s="421"/>
      <c r="SWK536" s="421"/>
      <c r="SWL536" s="421"/>
      <c r="SWM536" s="421"/>
      <c r="SWN536" s="421"/>
      <c r="SWO536" s="421"/>
      <c r="SWP536" s="421"/>
      <c r="SWQ536" s="421"/>
      <c r="SWR536" s="421"/>
      <c r="SWS536" s="421"/>
      <c r="SWT536" s="421"/>
      <c r="SWU536" s="421"/>
      <c r="SWV536" s="421"/>
      <c r="SWW536" s="421"/>
      <c r="SWX536" s="421"/>
      <c r="SWY536" s="421"/>
      <c r="SWZ536" s="421"/>
      <c r="SXA536" s="421"/>
      <c r="SXB536" s="421"/>
      <c r="SXC536" s="421"/>
      <c r="SXD536" s="421"/>
      <c r="SXE536" s="421"/>
      <c r="SXF536" s="421"/>
      <c r="SXG536" s="421"/>
      <c r="SXH536" s="421"/>
      <c r="SXI536" s="421"/>
      <c r="SXJ536" s="421"/>
      <c r="SXK536" s="421"/>
      <c r="SXL536" s="421"/>
      <c r="SXM536" s="421"/>
      <c r="SXN536" s="421"/>
      <c r="SXO536" s="421"/>
      <c r="SXP536" s="421"/>
      <c r="SXQ536" s="421"/>
      <c r="SXR536" s="421"/>
      <c r="SXS536" s="421"/>
      <c r="SXT536" s="421"/>
      <c r="SXU536" s="421"/>
      <c r="SXV536" s="421"/>
      <c r="SXW536" s="421"/>
      <c r="SXX536" s="421"/>
      <c r="SXY536" s="421"/>
      <c r="SXZ536" s="421"/>
      <c r="SYA536" s="421"/>
      <c r="SYB536" s="421"/>
      <c r="SYC536" s="421"/>
      <c r="SYD536" s="421"/>
      <c r="SYE536" s="421"/>
      <c r="SYF536" s="421"/>
      <c r="SYG536" s="421"/>
      <c r="SYH536" s="421"/>
      <c r="SYI536" s="421"/>
      <c r="SYJ536" s="421"/>
      <c r="SYK536" s="421"/>
      <c r="SYL536" s="421"/>
      <c r="SYM536" s="421"/>
      <c r="SYN536" s="421"/>
      <c r="SYO536" s="421"/>
      <c r="SYP536" s="421"/>
      <c r="SYQ536" s="421"/>
      <c r="SYR536" s="421"/>
      <c r="SYS536" s="421"/>
      <c r="SYT536" s="421"/>
      <c r="SYU536" s="421"/>
      <c r="SYV536" s="421"/>
      <c r="SYW536" s="421"/>
      <c r="SYX536" s="421"/>
      <c r="SYY536" s="421"/>
      <c r="SYZ536" s="421"/>
      <c r="SZA536" s="421"/>
      <c r="SZB536" s="421"/>
      <c r="SZC536" s="421"/>
      <c r="SZD536" s="421"/>
      <c r="SZE536" s="421"/>
      <c r="SZF536" s="421"/>
      <c r="SZG536" s="421"/>
      <c r="SZH536" s="421"/>
      <c r="SZI536" s="421"/>
      <c r="SZJ536" s="421"/>
      <c r="SZK536" s="421"/>
      <c r="SZL536" s="421"/>
      <c r="SZM536" s="421"/>
      <c r="SZN536" s="421"/>
      <c r="SZO536" s="421"/>
      <c r="SZP536" s="421"/>
      <c r="SZQ536" s="421"/>
      <c r="SZR536" s="421"/>
      <c r="SZS536" s="421"/>
      <c r="SZT536" s="421"/>
      <c r="SZU536" s="421"/>
      <c r="SZV536" s="421"/>
      <c r="SZW536" s="421"/>
      <c r="SZX536" s="421"/>
      <c r="SZY536" s="421"/>
      <c r="SZZ536" s="421"/>
      <c r="TAA536" s="421"/>
      <c r="TAB536" s="421"/>
      <c r="TAC536" s="421"/>
      <c r="TAD536" s="421"/>
      <c r="TAE536" s="421"/>
      <c r="TAF536" s="421"/>
      <c r="TAG536" s="421"/>
      <c r="TAH536" s="421"/>
      <c r="TAI536" s="421"/>
      <c r="TAJ536" s="421"/>
      <c r="TAK536" s="421"/>
      <c r="TAL536" s="421"/>
      <c r="TAM536" s="421"/>
      <c r="TAN536" s="421"/>
      <c r="TAO536" s="421"/>
      <c r="TAP536" s="421"/>
      <c r="TAQ536" s="421"/>
      <c r="TAR536" s="421"/>
      <c r="TAS536" s="421"/>
      <c r="TAT536" s="421"/>
      <c r="TAU536" s="421"/>
      <c r="TAV536" s="421"/>
      <c r="TAW536" s="421"/>
      <c r="TAX536" s="421"/>
      <c r="TAY536" s="421"/>
      <c r="TAZ536" s="421"/>
      <c r="TBA536" s="421"/>
      <c r="TBB536" s="421"/>
      <c r="TBC536" s="421"/>
      <c r="TBD536" s="421"/>
      <c r="TBE536" s="421"/>
      <c r="TBF536" s="421"/>
      <c r="TBG536" s="421"/>
      <c r="TBH536" s="421"/>
      <c r="TBI536" s="421"/>
      <c r="TBJ536" s="421"/>
      <c r="TBK536" s="421"/>
      <c r="TBL536" s="421"/>
      <c r="TBM536" s="421"/>
      <c r="TBN536" s="421"/>
      <c r="TBO536" s="421"/>
      <c r="TBP536" s="421"/>
      <c r="TBQ536" s="421"/>
      <c r="TBR536" s="421"/>
      <c r="TBS536" s="421"/>
      <c r="TBT536" s="421"/>
      <c r="TBU536" s="421"/>
      <c r="TBV536" s="421"/>
      <c r="TBW536" s="421"/>
      <c r="TBX536" s="421"/>
      <c r="TBY536" s="421"/>
      <c r="TBZ536" s="421"/>
      <c r="TCA536" s="421"/>
      <c r="TCB536" s="421"/>
      <c r="TCC536" s="421"/>
      <c r="TCD536" s="421"/>
      <c r="TCE536" s="421"/>
      <c r="TCF536" s="421"/>
      <c r="TCG536" s="421"/>
      <c r="TCH536" s="421"/>
      <c r="TCI536" s="421"/>
      <c r="TCJ536" s="421"/>
      <c r="TCK536" s="421"/>
      <c r="TCL536" s="421"/>
      <c r="TCM536" s="421"/>
      <c r="TCN536" s="421"/>
      <c r="TCO536" s="421"/>
      <c r="TCP536" s="421"/>
      <c r="TCQ536" s="421"/>
      <c r="TCR536" s="421"/>
      <c r="TCS536" s="421"/>
      <c r="TCT536" s="421"/>
      <c r="TCU536" s="421"/>
      <c r="TCV536" s="421"/>
      <c r="TCW536" s="421"/>
      <c r="TCX536" s="421"/>
      <c r="TCY536" s="421"/>
      <c r="TCZ536" s="421"/>
      <c r="TDA536" s="421"/>
      <c r="TDB536" s="421"/>
      <c r="TDC536" s="421"/>
      <c r="TDD536" s="421"/>
      <c r="TDE536" s="421"/>
      <c r="TDF536" s="421"/>
      <c r="TDG536" s="421"/>
      <c r="TDH536" s="421"/>
      <c r="TDI536" s="421"/>
      <c r="TDJ536" s="421"/>
      <c r="TDK536" s="421"/>
      <c r="TDL536" s="421"/>
      <c r="TDM536" s="421"/>
      <c r="TDN536" s="421"/>
      <c r="TDO536" s="421"/>
      <c r="TDP536" s="421"/>
      <c r="TDQ536" s="421"/>
      <c r="TDR536" s="421"/>
      <c r="TDS536" s="421"/>
      <c r="TDT536" s="421"/>
      <c r="TDU536" s="421"/>
      <c r="TDV536" s="421"/>
      <c r="TDW536" s="421"/>
      <c r="TDX536" s="421"/>
      <c r="TDY536" s="421"/>
      <c r="TDZ536" s="421"/>
      <c r="TEA536" s="421"/>
      <c r="TEB536" s="421"/>
      <c r="TEC536" s="421"/>
      <c r="TED536" s="421"/>
      <c r="TEE536" s="421"/>
      <c r="TEF536" s="421"/>
      <c r="TEG536" s="421"/>
      <c r="TEH536" s="421"/>
      <c r="TEI536" s="421"/>
      <c r="TEJ536" s="421"/>
      <c r="TEK536" s="421"/>
      <c r="TEL536" s="421"/>
      <c r="TEM536" s="421"/>
      <c r="TEN536" s="421"/>
      <c r="TEO536" s="421"/>
      <c r="TEP536" s="421"/>
      <c r="TEQ536" s="421"/>
      <c r="TER536" s="421"/>
      <c r="TES536" s="421"/>
      <c r="TET536" s="421"/>
      <c r="TEU536" s="421"/>
      <c r="TEV536" s="421"/>
      <c r="TEW536" s="421"/>
      <c r="TEX536" s="421"/>
      <c r="TEY536" s="421"/>
      <c r="TEZ536" s="421"/>
      <c r="TFA536" s="421"/>
      <c r="TFB536" s="421"/>
      <c r="TFC536" s="421"/>
      <c r="TFD536" s="421"/>
      <c r="TFE536" s="421"/>
      <c r="TFF536" s="421"/>
      <c r="TFG536" s="421"/>
      <c r="TFH536" s="421"/>
      <c r="TFI536" s="421"/>
      <c r="TFJ536" s="421"/>
      <c r="TFK536" s="421"/>
      <c r="TFL536" s="421"/>
      <c r="TFM536" s="421"/>
      <c r="TFN536" s="421"/>
      <c r="TFO536" s="421"/>
      <c r="TFP536" s="421"/>
      <c r="TFQ536" s="421"/>
      <c r="TFR536" s="421"/>
      <c r="TFS536" s="421"/>
      <c r="TFT536" s="421"/>
      <c r="TFU536" s="421"/>
      <c r="TFV536" s="421"/>
      <c r="TFW536" s="421"/>
      <c r="TFX536" s="421"/>
      <c r="TFY536" s="421"/>
      <c r="TFZ536" s="421"/>
      <c r="TGA536" s="421"/>
      <c r="TGB536" s="421"/>
      <c r="TGC536" s="421"/>
      <c r="TGD536" s="421"/>
      <c r="TGE536" s="421"/>
      <c r="TGF536" s="421"/>
      <c r="TGG536" s="421"/>
      <c r="TGH536" s="421"/>
      <c r="TGI536" s="421"/>
      <c r="TGJ536" s="421"/>
      <c r="TGK536" s="421"/>
      <c r="TGL536" s="421"/>
      <c r="TGM536" s="421"/>
      <c r="TGN536" s="421"/>
      <c r="TGO536" s="421"/>
      <c r="TGP536" s="421"/>
      <c r="TGQ536" s="421"/>
      <c r="TGR536" s="421"/>
      <c r="TGS536" s="421"/>
      <c r="TGT536" s="421"/>
      <c r="TGU536" s="421"/>
      <c r="TGV536" s="421"/>
      <c r="TGW536" s="421"/>
      <c r="TGX536" s="421"/>
      <c r="TGY536" s="421"/>
      <c r="TGZ536" s="421"/>
      <c r="THA536" s="421"/>
      <c r="THB536" s="421"/>
      <c r="THC536" s="421"/>
      <c r="THD536" s="421"/>
      <c r="THE536" s="421"/>
      <c r="THF536" s="421"/>
      <c r="THG536" s="421"/>
      <c r="THH536" s="421"/>
      <c r="THI536" s="421"/>
      <c r="THJ536" s="421"/>
      <c r="THK536" s="421"/>
      <c r="THL536" s="421"/>
      <c r="THM536" s="421"/>
      <c r="THN536" s="421"/>
      <c r="THO536" s="421"/>
      <c r="THP536" s="421"/>
      <c r="THQ536" s="421"/>
      <c r="THR536" s="421"/>
      <c r="THS536" s="421"/>
      <c r="THT536" s="421"/>
      <c r="THU536" s="421"/>
      <c r="THV536" s="421"/>
      <c r="THW536" s="421"/>
      <c r="THX536" s="421"/>
      <c r="THY536" s="421"/>
      <c r="THZ536" s="421"/>
      <c r="TIA536" s="421"/>
      <c r="TIB536" s="421"/>
      <c r="TIC536" s="421"/>
      <c r="TID536" s="421"/>
      <c r="TIE536" s="421"/>
      <c r="TIF536" s="421"/>
      <c r="TIG536" s="421"/>
      <c r="TIH536" s="421"/>
      <c r="TII536" s="421"/>
      <c r="TIJ536" s="421"/>
      <c r="TIK536" s="421"/>
      <c r="TIL536" s="421"/>
      <c r="TIM536" s="421"/>
      <c r="TIN536" s="421"/>
      <c r="TIO536" s="421"/>
      <c r="TIP536" s="421"/>
      <c r="TIQ536" s="421"/>
      <c r="TIR536" s="421"/>
      <c r="TIS536" s="421"/>
      <c r="TIT536" s="421"/>
      <c r="TIU536" s="421"/>
      <c r="TIV536" s="421"/>
      <c r="TIW536" s="421"/>
      <c r="TIX536" s="421"/>
      <c r="TIY536" s="421"/>
      <c r="TIZ536" s="421"/>
      <c r="TJA536" s="421"/>
      <c r="TJB536" s="421"/>
      <c r="TJC536" s="421"/>
      <c r="TJD536" s="421"/>
      <c r="TJE536" s="421"/>
      <c r="TJF536" s="421"/>
      <c r="TJG536" s="421"/>
      <c r="TJH536" s="421"/>
      <c r="TJI536" s="421"/>
      <c r="TJJ536" s="421"/>
      <c r="TJK536" s="421"/>
      <c r="TJL536" s="421"/>
      <c r="TJM536" s="421"/>
      <c r="TJN536" s="421"/>
      <c r="TJO536" s="421"/>
      <c r="TJP536" s="421"/>
      <c r="TJQ536" s="421"/>
      <c r="TJR536" s="421"/>
      <c r="TJS536" s="421"/>
      <c r="TJT536" s="421"/>
      <c r="TJU536" s="421"/>
      <c r="TJV536" s="421"/>
      <c r="TJW536" s="421"/>
      <c r="TJX536" s="421"/>
      <c r="TJY536" s="421"/>
      <c r="TJZ536" s="421"/>
      <c r="TKA536" s="421"/>
      <c r="TKB536" s="421"/>
      <c r="TKC536" s="421"/>
      <c r="TKD536" s="421"/>
      <c r="TKE536" s="421"/>
      <c r="TKF536" s="421"/>
      <c r="TKG536" s="421"/>
      <c r="TKH536" s="421"/>
      <c r="TKI536" s="421"/>
      <c r="TKJ536" s="421"/>
      <c r="TKK536" s="421"/>
      <c r="TKL536" s="421"/>
      <c r="TKM536" s="421"/>
      <c r="TKN536" s="421"/>
      <c r="TKO536" s="421"/>
      <c r="TKP536" s="421"/>
      <c r="TKQ536" s="421"/>
      <c r="TKR536" s="421"/>
      <c r="TKS536" s="421"/>
      <c r="TKT536" s="421"/>
      <c r="TKU536" s="421"/>
      <c r="TKV536" s="421"/>
      <c r="TKW536" s="421"/>
      <c r="TKX536" s="421"/>
      <c r="TKY536" s="421"/>
      <c r="TKZ536" s="421"/>
      <c r="TLA536" s="421"/>
      <c r="TLB536" s="421"/>
      <c r="TLC536" s="421"/>
      <c r="TLD536" s="421"/>
      <c r="TLE536" s="421"/>
      <c r="TLF536" s="421"/>
      <c r="TLG536" s="421"/>
      <c r="TLH536" s="421"/>
      <c r="TLI536" s="421"/>
      <c r="TLJ536" s="421"/>
      <c r="TLK536" s="421"/>
      <c r="TLL536" s="421"/>
      <c r="TLM536" s="421"/>
      <c r="TLN536" s="421"/>
      <c r="TLO536" s="421"/>
      <c r="TLP536" s="421"/>
      <c r="TLQ536" s="421"/>
      <c r="TLR536" s="421"/>
      <c r="TLS536" s="421"/>
      <c r="TLT536" s="421"/>
      <c r="TLU536" s="421"/>
      <c r="TLV536" s="421"/>
      <c r="TLW536" s="421"/>
      <c r="TLX536" s="421"/>
      <c r="TLY536" s="421"/>
      <c r="TLZ536" s="421"/>
      <c r="TMA536" s="421"/>
      <c r="TMB536" s="421"/>
      <c r="TMC536" s="421"/>
      <c r="TMD536" s="421"/>
      <c r="TME536" s="421"/>
      <c r="TMF536" s="421"/>
      <c r="TMG536" s="421"/>
      <c r="TMH536" s="421"/>
      <c r="TMI536" s="421"/>
      <c r="TMJ536" s="421"/>
      <c r="TMK536" s="421"/>
      <c r="TML536" s="421"/>
      <c r="TMM536" s="421"/>
      <c r="TMN536" s="421"/>
      <c r="TMO536" s="421"/>
      <c r="TMP536" s="421"/>
      <c r="TMQ536" s="421"/>
      <c r="TMR536" s="421"/>
      <c r="TMS536" s="421"/>
      <c r="TMT536" s="421"/>
      <c r="TMU536" s="421"/>
      <c r="TMV536" s="421"/>
      <c r="TMW536" s="421"/>
      <c r="TMX536" s="421"/>
      <c r="TMY536" s="421"/>
      <c r="TMZ536" s="421"/>
      <c r="TNA536" s="421"/>
      <c r="TNB536" s="421"/>
      <c r="TNC536" s="421"/>
      <c r="TND536" s="421"/>
      <c r="TNE536" s="421"/>
      <c r="TNF536" s="421"/>
      <c r="TNG536" s="421"/>
      <c r="TNH536" s="421"/>
      <c r="TNI536" s="421"/>
      <c r="TNJ536" s="421"/>
      <c r="TNK536" s="421"/>
      <c r="TNL536" s="421"/>
      <c r="TNM536" s="421"/>
      <c r="TNN536" s="421"/>
      <c r="TNO536" s="421"/>
      <c r="TNP536" s="421"/>
      <c r="TNQ536" s="421"/>
      <c r="TNR536" s="421"/>
      <c r="TNS536" s="421"/>
      <c r="TNT536" s="421"/>
      <c r="TNU536" s="421"/>
      <c r="TNV536" s="421"/>
      <c r="TNW536" s="421"/>
      <c r="TNX536" s="421"/>
      <c r="TNY536" s="421"/>
      <c r="TNZ536" s="421"/>
      <c r="TOA536" s="421"/>
      <c r="TOB536" s="421"/>
      <c r="TOC536" s="421"/>
      <c r="TOD536" s="421"/>
      <c r="TOE536" s="421"/>
      <c r="TOF536" s="421"/>
      <c r="TOG536" s="421"/>
      <c r="TOH536" s="421"/>
      <c r="TOI536" s="421"/>
      <c r="TOJ536" s="421"/>
      <c r="TOK536" s="421"/>
      <c r="TOL536" s="421"/>
      <c r="TOM536" s="421"/>
      <c r="TON536" s="421"/>
      <c r="TOO536" s="421"/>
      <c r="TOP536" s="421"/>
      <c r="TOQ536" s="421"/>
      <c r="TOR536" s="421"/>
      <c r="TOS536" s="421"/>
      <c r="TOT536" s="421"/>
      <c r="TOU536" s="421"/>
      <c r="TOV536" s="421"/>
      <c r="TOW536" s="421"/>
      <c r="TOX536" s="421"/>
      <c r="TOY536" s="421"/>
      <c r="TOZ536" s="421"/>
      <c r="TPA536" s="421"/>
      <c r="TPB536" s="421"/>
      <c r="TPC536" s="421"/>
      <c r="TPD536" s="421"/>
      <c r="TPE536" s="421"/>
      <c r="TPF536" s="421"/>
      <c r="TPG536" s="421"/>
      <c r="TPH536" s="421"/>
      <c r="TPI536" s="421"/>
      <c r="TPJ536" s="421"/>
      <c r="TPK536" s="421"/>
      <c r="TPL536" s="421"/>
      <c r="TPM536" s="421"/>
      <c r="TPN536" s="421"/>
      <c r="TPO536" s="421"/>
      <c r="TPP536" s="421"/>
      <c r="TPQ536" s="421"/>
      <c r="TPR536" s="421"/>
      <c r="TPS536" s="421"/>
      <c r="TPT536" s="421"/>
      <c r="TPU536" s="421"/>
      <c r="TPV536" s="421"/>
      <c r="TPW536" s="421"/>
      <c r="TPX536" s="421"/>
      <c r="TPY536" s="421"/>
      <c r="TPZ536" s="421"/>
      <c r="TQA536" s="421"/>
      <c r="TQB536" s="421"/>
      <c r="TQC536" s="421"/>
      <c r="TQD536" s="421"/>
      <c r="TQE536" s="421"/>
      <c r="TQF536" s="421"/>
      <c r="TQG536" s="421"/>
      <c r="TQH536" s="421"/>
      <c r="TQI536" s="421"/>
      <c r="TQJ536" s="421"/>
      <c r="TQK536" s="421"/>
      <c r="TQL536" s="421"/>
      <c r="TQM536" s="421"/>
      <c r="TQN536" s="421"/>
      <c r="TQO536" s="421"/>
      <c r="TQP536" s="421"/>
      <c r="TQQ536" s="421"/>
      <c r="TQR536" s="421"/>
      <c r="TQS536" s="421"/>
      <c r="TQT536" s="421"/>
      <c r="TQU536" s="421"/>
      <c r="TQV536" s="421"/>
      <c r="TQW536" s="421"/>
      <c r="TQX536" s="421"/>
      <c r="TQY536" s="421"/>
      <c r="TQZ536" s="421"/>
      <c r="TRA536" s="421"/>
      <c r="TRB536" s="421"/>
      <c r="TRC536" s="421"/>
      <c r="TRD536" s="421"/>
      <c r="TRE536" s="421"/>
      <c r="TRF536" s="421"/>
      <c r="TRG536" s="421"/>
      <c r="TRH536" s="421"/>
      <c r="TRI536" s="421"/>
      <c r="TRJ536" s="421"/>
      <c r="TRK536" s="421"/>
      <c r="TRL536" s="421"/>
      <c r="TRM536" s="421"/>
      <c r="TRN536" s="421"/>
      <c r="TRO536" s="421"/>
      <c r="TRP536" s="421"/>
      <c r="TRQ536" s="421"/>
      <c r="TRR536" s="421"/>
      <c r="TRS536" s="421"/>
      <c r="TRT536" s="421"/>
      <c r="TRU536" s="421"/>
      <c r="TRV536" s="421"/>
      <c r="TRW536" s="421"/>
      <c r="TRX536" s="421"/>
      <c r="TRY536" s="421"/>
      <c r="TRZ536" s="421"/>
      <c r="TSA536" s="421"/>
      <c r="TSB536" s="421"/>
      <c r="TSC536" s="421"/>
      <c r="TSD536" s="421"/>
      <c r="TSE536" s="421"/>
      <c r="TSF536" s="421"/>
      <c r="TSG536" s="421"/>
      <c r="TSH536" s="421"/>
      <c r="TSI536" s="421"/>
      <c r="TSJ536" s="421"/>
      <c r="TSK536" s="421"/>
      <c r="TSL536" s="421"/>
      <c r="TSM536" s="421"/>
      <c r="TSN536" s="421"/>
      <c r="TSO536" s="421"/>
      <c r="TSP536" s="421"/>
      <c r="TSQ536" s="421"/>
      <c r="TSR536" s="421"/>
      <c r="TSS536" s="421"/>
      <c r="TST536" s="421"/>
      <c r="TSU536" s="421"/>
      <c r="TSV536" s="421"/>
      <c r="TSW536" s="421"/>
      <c r="TSX536" s="421"/>
      <c r="TSY536" s="421"/>
      <c r="TSZ536" s="421"/>
      <c r="TTA536" s="421"/>
      <c r="TTB536" s="421"/>
      <c r="TTC536" s="421"/>
      <c r="TTD536" s="421"/>
      <c r="TTE536" s="421"/>
      <c r="TTF536" s="421"/>
      <c r="TTG536" s="421"/>
      <c r="TTH536" s="421"/>
      <c r="TTI536" s="421"/>
      <c r="TTJ536" s="421"/>
      <c r="TTK536" s="421"/>
      <c r="TTL536" s="421"/>
      <c r="TTM536" s="421"/>
      <c r="TTN536" s="421"/>
      <c r="TTO536" s="421"/>
      <c r="TTP536" s="421"/>
      <c r="TTQ536" s="421"/>
      <c r="TTR536" s="421"/>
      <c r="TTS536" s="421"/>
      <c r="TTT536" s="421"/>
      <c r="TTU536" s="421"/>
      <c r="TTV536" s="421"/>
      <c r="TTW536" s="421"/>
      <c r="TTX536" s="421"/>
      <c r="TTY536" s="421"/>
      <c r="TTZ536" s="421"/>
      <c r="TUA536" s="421"/>
      <c r="TUB536" s="421"/>
      <c r="TUC536" s="421"/>
      <c r="TUD536" s="421"/>
      <c r="TUE536" s="421"/>
      <c r="TUF536" s="421"/>
      <c r="TUG536" s="421"/>
      <c r="TUH536" s="421"/>
      <c r="TUI536" s="421"/>
      <c r="TUJ536" s="421"/>
      <c r="TUK536" s="421"/>
      <c r="TUL536" s="421"/>
      <c r="TUM536" s="421"/>
      <c r="TUN536" s="421"/>
      <c r="TUO536" s="421"/>
      <c r="TUP536" s="421"/>
      <c r="TUQ536" s="421"/>
      <c r="TUR536" s="421"/>
      <c r="TUS536" s="421"/>
      <c r="TUT536" s="421"/>
      <c r="TUU536" s="421"/>
      <c r="TUV536" s="421"/>
      <c r="TUW536" s="421"/>
      <c r="TUX536" s="421"/>
      <c r="TUY536" s="421"/>
      <c r="TUZ536" s="421"/>
      <c r="TVA536" s="421"/>
      <c r="TVB536" s="421"/>
      <c r="TVC536" s="421"/>
      <c r="TVD536" s="421"/>
      <c r="TVE536" s="421"/>
      <c r="TVF536" s="421"/>
      <c r="TVG536" s="421"/>
      <c r="TVH536" s="421"/>
      <c r="TVI536" s="421"/>
      <c r="TVJ536" s="421"/>
      <c r="TVK536" s="421"/>
      <c r="TVL536" s="421"/>
      <c r="TVM536" s="421"/>
      <c r="TVN536" s="421"/>
      <c r="TVO536" s="421"/>
      <c r="TVP536" s="421"/>
      <c r="TVQ536" s="421"/>
      <c r="TVR536" s="421"/>
      <c r="TVS536" s="421"/>
      <c r="TVT536" s="421"/>
      <c r="TVU536" s="421"/>
      <c r="TVV536" s="421"/>
      <c r="TVW536" s="421"/>
      <c r="TVX536" s="421"/>
      <c r="TVY536" s="421"/>
      <c r="TVZ536" s="421"/>
      <c r="TWA536" s="421"/>
      <c r="TWB536" s="421"/>
      <c r="TWC536" s="421"/>
      <c r="TWD536" s="421"/>
      <c r="TWE536" s="421"/>
      <c r="TWF536" s="421"/>
      <c r="TWG536" s="421"/>
      <c r="TWH536" s="421"/>
      <c r="TWI536" s="421"/>
      <c r="TWJ536" s="421"/>
      <c r="TWK536" s="421"/>
      <c r="TWL536" s="421"/>
      <c r="TWM536" s="421"/>
      <c r="TWN536" s="421"/>
      <c r="TWO536" s="421"/>
      <c r="TWP536" s="421"/>
      <c r="TWQ536" s="421"/>
      <c r="TWR536" s="421"/>
      <c r="TWS536" s="421"/>
      <c r="TWT536" s="421"/>
      <c r="TWU536" s="421"/>
      <c r="TWV536" s="421"/>
      <c r="TWW536" s="421"/>
      <c r="TWX536" s="421"/>
      <c r="TWY536" s="421"/>
      <c r="TWZ536" s="421"/>
      <c r="TXA536" s="421"/>
      <c r="TXB536" s="421"/>
      <c r="TXC536" s="421"/>
      <c r="TXD536" s="421"/>
      <c r="TXE536" s="421"/>
      <c r="TXF536" s="421"/>
      <c r="TXG536" s="421"/>
      <c r="TXH536" s="421"/>
      <c r="TXI536" s="421"/>
      <c r="TXJ536" s="421"/>
      <c r="TXK536" s="421"/>
      <c r="TXL536" s="421"/>
      <c r="TXM536" s="421"/>
      <c r="TXN536" s="421"/>
      <c r="TXO536" s="421"/>
      <c r="TXP536" s="421"/>
      <c r="TXQ536" s="421"/>
      <c r="TXR536" s="421"/>
      <c r="TXS536" s="421"/>
      <c r="TXT536" s="421"/>
      <c r="TXU536" s="421"/>
      <c r="TXV536" s="421"/>
      <c r="TXW536" s="421"/>
      <c r="TXX536" s="421"/>
      <c r="TXY536" s="421"/>
      <c r="TXZ536" s="421"/>
      <c r="TYA536" s="421"/>
      <c r="TYB536" s="421"/>
      <c r="TYC536" s="421"/>
      <c r="TYD536" s="421"/>
      <c r="TYE536" s="421"/>
      <c r="TYF536" s="421"/>
      <c r="TYG536" s="421"/>
      <c r="TYH536" s="421"/>
      <c r="TYI536" s="421"/>
      <c r="TYJ536" s="421"/>
      <c r="TYK536" s="421"/>
      <c r="TYL536" s="421"/>
      <c r="TYM536" s="421"/>
      <c r="TYN536" s="421"/>
      <c r="TYO536" s="421"/>
      <c r="TYP536" s="421"/>
      <c r="TYQ536" s="421"/>
      <c r="TYR536" s="421"/>
      <c r="TYS536" s="421"/>
      <c r="TYT536" s="421"/>
      <c r="TYU536" s="421"/>
      <c r="TYV536" s="421"/>
      <c r="TYW536" s="421"/>
      <c r="TYX536" s="421"/>
      <c r="TYY536" s="421"/>
      <c r="TYZ536" s="421"/>
      <c r="TZA536" s="421"/>
      <c r="TZB536" s="421"/>
      <c r="TZC536" s="421"/>
      <c r="TZD536" s="421"/>
      <c r="TZE536" s="421"/>
      <c r="TZF536" s="421"/>
      <c r="TZG536" s="421"/>
      <c r="TZH536" s="421"/>
      <c r="TZI536" s="421"/>
      <c r="TZJ536" s="421"/>
      <c r="TZK536" s="421"/>
      <c r="TZL536" s="421"/>
      <c r="TZM536" s="421"/>
      <c r="TZN536" s="421"/>
      <c r="TZO536" s="421"/>
      <c r="TZP536" s="421"/>
      <c r="TZQ536" s="421"/>
      <c r="TZR536" s="421"/>
      <c r="TZS536" s="421"/>
      <c r="TZT536" s="421"/>
      <c r="TZU536" s="421"/>
      <c r="TZV536" s="421"/>
      <c r="TZW536" s="421"/>
      <c r="TZX536" s="421"/>
      <c r="TZY536" s="421"/>
      <c r="TZZ536" s="421"/>
      <c r="UAA536" s="421"/>
      <c r="UAB536" s="421"/>
      <c r="UAC536" s="421"/>
      <c r="UAD536" s="421"/>
      <c r="UAE536" s="421"/>
      <c r="UAF536" s="421"/>
      <c r="UAG536" s="421"/>
      <c r="UAH536" s="421"/>
      <c r="UAI536" s="421"/>
      <c r="UAJ536" s="421"/>
      <c r="UAK536" s="421"/>
      <c r="UAL536" s="421"/>
      <c r="UAM536" s="421"/>
      <c r="UAN536" s="421"/>
      <c r="UAO536" s="421"/>
      <c r="UAP536" s="421"/>
      <c r="UAQ536" s="421"/>
      <c r="UAR536" s="421"/>
      <c r="UAS536" s="421"/>
      <c r="UAT536" s="421"/>
      <c r="UAU536" s="421"/>
      <c r="UAV536" s="421"/>
      <c r="UAW536" s="421"/>
      <c r="UAX536" s="421"/>
      <c r="UAY536" s="421"/>
      <c r="UAZ536" s="421"/>
      <c r="UBA536" s="421"/>
      <c r="UBB536" s="421"/>
      <c r="UBC536" s="421"/>
      <c r="UBD536" s="421"/>
      <c r="UBE536" s="421"/>
      <c r="UBF536" s="421"/>
      <c r="UBG536" s="421"/>
      <c r="UBH536" s="421"/>
      <c r="UBI536" s="421"/>
      <c r="UBJ536" s="421"/>
      <c r="UBK536" s="421"/>
      <c r="UBL536" s="421"/>
      <c r="UBM536" s="421"/>
      <c r="UBN536" s="421"/>
      <c r="UBO536" s="421"/>
      <c r="UBP536" s="421"/>
      <c r="UBQ536" s="421"/>
      <c r="UBR536" s="421"/>
      <c r="UBS536" s="421"/>
      <c r="UBT536" s="421"/>
      <c r="UBU536" s="421"/>
      <c r="UBV536" s="421"/>
      <c r="UBW536" s="421"/>
      <c r="UBX536" s="421"/>
      <c r="UBY536" s="421"/>
      <c r="UBZ536" s="421"/>
      <c r="UCA536" s="421"/>
      <c r="UCB536" s="421"/>
      <c r="UCC536" s="421"/>
      <c r="UCD536" s="421"/>
      <c r="UCE536" s="421"/>
      <c r="UCF536" s="421"/>
      <c r="UCG536" s="421"/>
      <c r="UCH536" s="421"/>
      <c r="UCI536" s="421"/>
      <c r="UCJ536" s="421"/>
      <c r="UCK536" s="421"/>
      <c r="UCL536" s="421"/>
      <c r="UCM536" s="421"/>
      <c r="UCN536" s="421"/>
      <c r="UCO536" s="421"/>
      <c r="UCP536" s="421"/>
      <c r="UCQ536" s="421"/>
      <c r="UCR536" s="421"/>
      <c r="UCS536" s="421"/>
      <c r="UCT536" s="421"/>
      <c r="UCU536" s="421"/>
      <c r="UCV536" s="421"/>
      <c r="UCW536" s="421"/>
      <c r="UCX536" s="421"/>
      <c r="UCY536" s="421"/>
      <c r="UCZ536" s="421"/>
      <c r="UDA536" s="421"/>
      <c r="UDB536" s="421"/>
      <c r="UDC536" s="421"/>
      <c r="UDD536" s="421"/>
      <c r="UDE536" s="421"/>
      <c r="UDF536" s="421"/>
      <c r="UDG536" s="421"/>
      <c r="UDH536" s="421"/>
      <c r="UDI536" s="421"/>
      <c r="UDJ536" s="421"/>
      <c r="UDK536" s="421"/>
      <c r="UDL536" s="421"/>
      <c r="UDM536" s="421"/>
      <c r="UDN536" s="421"/>
      <c r="UDO536" s="421"/>
      <c r="UDP536" s="421"/>
      <c r="UDQ536" s="421"/>
      <c r="UDR536" s="421"/>
      <c r="UDS536" s="421"/>
      <c r="UDT536" s="421"/>
      <c r="UDU536" s="421"/>
      <c r="UDV536" s="421"/>
      <c r="UDW536" s="421"/>
      <c r="UDX536" s="421"/>
      <c r="UDY536" s="421"/>
      <c r="UDZ536" s="421"/>
      <c r="UEA536" s="421"/>
      <c r="UEB536" s="421"/>
      <c r="UEC536" s="421"/>
      <c r="UED536" s="421"/>
      <c r="UEE536" s="421"/>
      <c r="UEF536" s="421"/>
      <c r="UEG536" s="421"/>
      <c r="UEH536" s="421"/>
      <c r="UEI536" s="421"/>
      <c r="UEJ536" s="421"/>
      <c r="UEK536" s="421"/>
      <c r="UEL536" s="421"/>
      <c r="UEM536" s="421"/>
      <c r="UEN536" s="421"/>
      <c r="UEO536" s="421"/>
      <c r="UEP536" s="421"/>
      <c r="UEQ536" s="421"/>
      <c r="UER536" s="421"/>
      <c r="UES536" s="421"/>
      <c r="UET536" s="421"/>
      <c r="UEU536" s="421"/>
      <c r="UEV536" s="421"/>
      <c r="UEW536" s="421"/>
      <c r="UEX536" s="421"/>
      <c r="UEY536" s="421"/>
      <c r="UEZ536" s="421"/>
      <c r="UFA536" s="421"/>
      <c r="UFB536" s="421"/>
      <c r="UFC536" s="421"/>
      <c r="UFD536" s="421"/>
      <c r="UFE536" s="421"/>
      <c r="UFF536" s="421"/>
      <c r="UFG536" s="421"/>
      <c r="UFH536" s="421"/>
      <c r="UFI536" s="421"/>
      <c r="UFJ536" s="421"/>
      <c r="UFK536" s="421"/>
      <c r="UFL536" s="421"/>
      <c r="UFM536" s="421"/>
      <c r="UFN536" s="421"/>
      <c r="UFO536" s="421"/>
      <c r="UFP536" s="421"/>
      <c r="UFQ536" s="421"/>
      <c r="UFR536" s="421"/>
      <c r="UFS536" s="421"/>
      <c r="UFT536" s="421"/>
      <c r="UFU536" s="421"/>
      <c r="UFV536" s="421"/>
      <c r="UFW536" s="421"/>
      <c r="UFX536" s="421"/>
      <c r="UFY536" s="421"/>
      <c r="UFZ536" s="421"/>
      <c r="UGA536" s="421"/>
      <c r="UGB536" s="421"/>
      <c r="UGC536" s="421"/>
      <c r="UGD536" s="421"/>
      <c r="UGE536" s="421"/>
      <c r="UGF536" s="421"/>
      <c r="UGG536" s="421"/>
      <c r="UGH536" s="421"/>
      <c r="UGI536" s="421"/>
      <c r="UGJ536" s="421"/>
      <c r="UGK536" s="421"/>
      <c r="UGL536" s="421"/>
      <c r="UGM536" s="421"/>
      <c r="UGN536" s="421"/>
      <c r="UGO536" s="421"/>
      <c r="UGP536" s="421"/>
      <c r="UGQ536" s="421"/>
      <c r="UGR536" s="421"/>
      <c r="UGS536" s="421"/>
      <c r="UGT536" s="421"/>
      <c r="UGU536" s="421"/>
      <c r="UGV536" s="421"/>
      <c r="UGW536" s="421"/>
      <c r="UGX536" s="421"/>
      <c r="UGY536" s="421"/>
      <c r="UGZ536" s="421"/>
      <c r="UHA536" s="421"/>
      <c r="UHB536" s="421"/>
      <c r="UHC536" s="421"/>
      <c r="UHD536" s="421"/>
      <c r="UHE536" s="421"/>
      <c r="UHF536" s="421"/>
      <c r="UHG536" s="421"/>
      <c r="UHH536" s="421"/>
      <c r="UHI536" s="421"/>
      <c r="UHJ536" s="421"/>
      <c r="UHK536" s="421"/>
      <c r="UHL536" s="421"/>
      <c r="UHM536" s="421"/>
      <c r="UHN536" s="421"/>
      <c r="UHO536" s="421"/>
      <c r="UHP536" s="421"/>
      <c r="UHQ536" s="421"/>
      <c r="UHR536" s="421"/>
      <c r="UHS536" s="421"/>
      <c r="UHT536" s="421"/>
      <c r="UHU536" s="421"/>
      <c r="UHV536" s="421"/>
      <c r="UHW536" s="421"/>
      <c r="UHX536" s="421"/>
      <c r="UHY536" s="421"/>
      <c r="UHZ536" s="421"/>
      <c r="UIA536" s="421"/>
      <c r="UIB536" s="421"/>
      <c r="UIC536" s="421"/>
      <c r="UID536" s="421"/>
      <c r="UIE536" s="421"/>
      <c r="UIF536" s="421"/>
      <c r="UIG536" s="421"/>
      <c r="UIH536" s="421"/>
      <c r="UII536" s="421"/>
      <c r="UIJ536" s="421"/>
      <c r="UIK536" s="421"/>
      <c r="UIL536" s="421"/>
      <c r="UIM536" s="421"/>
      <c r="UIN536" s="421"/>
      <c r="UIO536" s="421"/>
      <c r="UIP536" s="421"/>
      <c r="UIQ536" s="421"/>
      <c r="UIR536" s="421"/>
      <c r="UIS536" s="421"/>
      <c r="UIT536" s="421"/>
      <c r="UIU536" s="421"/>
      <c r="UIV536" s="421"/>
      <c r="UIW536" s="421"/>
      <c r="UIX536" s="421"/>
      <c r="UIY536" s="421"/>
      <c r="UIZ536" s="421"/>
      <c r="UJA536" s="421"/>
      <c r="UJB536" s="421"/>
      <c r="UJC536" s="421"/>
      <c r="UJD536" s="421"/>
      <c r="UJE536" s="421"/>
      <c r="UJF536" s="421"/>
      <c r="UJG536" s="421"/>
      <c r="UJH536" s="421"/>
      <c r="UJI536" s="421"/>
      <c r="UJJ536" s="421"/>
      <c r="UJK536" s="421"/>
      <c r="UJL536" s="421"/>
      <c r="UJM536" s="421"/>
      <c r="UJN536" s="421"/>
      <c r="UJO536" s="421"/>
      <c r="UJP536" s="421"/>
      <c r="UJQ536" s="421"/>
      <c r="UJR536" s="421"/>
      <c r="UJS536" s="421"/>
      <c r="UJT536" s="421"/>
      <c r="UJU536" s="421"/>
      <c r="UJV536" s="421"/>
      <c r="UJW536" s="421"/>
      <c r="UJX536" s="421"/>
      <c r="UJY536" s="421"/>
      <c r="UJZ536" s="421"/>
      <c r="UKA536" s="421"/>
      <c r="UKB536" s="421"/>
      <c r="UKC536" s="421"/>
      <c r="UKD536" s="421"/>
      <c r="UKE536" s="421"/>
      <c r="UKF536" s="421"/>
      <c r="UKG536" s="421"/>
      <c r="UKH536" s="421"/>
      <c r="UKI536" s="421"/>
      <c r="UKJ536" s="421"/>
      <c r="UKK536" s="421"/>
      <c r="UKL536" s="421"/>
      <c r="UKM536" s="421"/>
      <c r="UKN536" s="421"/>
      <c r="UKO536" s="421"/>
      <c r="UKP536" s="421"/>
      <c r="UKQ536" s="421"/>
      <c r="UKR536" s="421"/>
      <c r="UKS536" s="421"/>
      <c r="UKT536" s="421"/>
      <c r="UKU536" s="421"/>
      <c r="UKV536" s="421"/>
      <c r="UKW536" s="421"/>
      <c r="UKX536" s="421"/>
      <c r="UKY536" s="421"/>
      <c r="UKZ536" s="421"/>
      <c r="ULA536" s="421"/>
      <c r="ULB536" s="421"/>
      <c r="ULC536" s="421"/>
      <c r="ULD536" s="421"/>
      <c r="ULE536" s="421"/>
      <c r="ULF536" s="421"/>
      <c r="ULG536" s="421"/>
      <c r="ULH536" s="421"/>
      <c r="ULI536" s="421"/>
      <c r="ULJ536" s="421"/>
      <c r="ULK536" s="421"/>
      <c r="ULL536" s="421"/>
      <c r="ULM536" s="421"/>
      <c r="ULN536" s="421"/>
      <c r="ULO536" s="421"/>
      <c r="ULP536" s="421"/>
      <c r="ULQ536" s="421"/>
      <c r="ULR536" s="421"/>
      <c r="ULS536" s="421"/>
      <c r="ULT536" s="421"/>
      <c r="ULU536" s="421"/>
      <c r="ULV536" s="421"/>
      <c r="ULW536" s="421"/>
      <c r="ULX536" s="421"/>
      <c r="ULY536" s="421"/>
      <c r="ULZ536" s="421"/>
      <c r="UMA536" s="421"/>
      <c r="UMB536" s="421"/>
      <c r="UMC536" s="421"/>
      <c r="UMD536" s="421"/>
      <c r="UME536" s="421"/>
      <c r="UMF536" s="421"/>
      <c r="UMG536" s="421"/>
      <c r="UMH536" s="421"/>
      <c r="UMI536" s="421"/>
      <c r="UMJ536" s="421"/>
      <c r="UMK536" s="421"/>
      <c r="UML536" s="421"/>
      <c r="UMM536" s="421"/>
      <c r="UMN536" s="421"/>
      <c r="UMO536" s="421"/>
      <c r="UMP536" s="421"/>
      <c r="UMQ536" s="421"/>
      <c r="UMR536" s="421"/>
      <c r="UMS536" s="421"/>
      <c r="UMT536" s="421"/>
      <c r="UMU536" s="421"/>
      <c r="UMV536" s="421"/>
      <c r="UMW536" s="421"/>
      <c r="UMX536" s="421"/>
      <c r="UMY536" s="421"/>
      <c r="UMZ536" s="421"/>
      <c r="UNA536" s="421"/>
      <c r="UNB536" s="421"/>
      <c r="UNC536" s="421"/>
      <c r="UND536" s="421"/>
      <c r="UNE536" s="421"/>
      <c r="UNF536" s="421"/>
      <c r="UNG536" s="421"/>
      <c r="UNH536" s="421"/>
      <c r="UNI536" s="421"/>
      <c r="UNJ536" s="421"/>
      <c r="UNK536" s="421"/>
      <c r="UNL536" s="421"/>
      <c r="UNM536" s="421"/>
      <c r="UNN536" s="421"/>
      <c r="UNO536" s="421"/>
      <c r="UNP536" s="421"/>
      <c r="UNQ536" s="421"/>
      <c r="UNR536" s="421"/>
      <c r="UNS536" s="421"/>
      <c r="UNT536" s="421"/>
      <c r="UNU536" s="421"/>
      <c r="UNV536" s="421"/>
      <c r="UNW536" s="421"/>
      <c r="UNX536" s="421"/>
      <c r="UNY536" s="421"/>
      <c r="UNZ536" s="421"/>
      <c r="UOA536" s="421"/>
      <c r="UOB536" s="421"/>
      <c r="UOC536" s="421"/>
      <c r="UOD536" s="421"/>
      <c r="UOE536" s="421"/>
      <c r="UOF536" s="421"/>
      <c r="UOG536" s="421"/>
      <c r="UOH536" s="421"/>
      <c r="UOI536" s="421"/>
      <c r="UOJ536" s="421"/>
      <c r="UOK536" s="421"/>
      <c r="UOL536" s="421"/>
      <c r="UOM536" s="421"/>
      <c r="UON536" s="421"/>
      <c r="UOO536" s="421"/>
      <c r="UOP536" s="421"/>
      <c r="UOQ536" s="421"/>
      <c r="UOR536" s="421"/>
      <c r="UOS536" s="421"/>
      <c r="UOT536" s="421"/>
      <c r="UOU536" s="421"/>
      <c r="UOV536" s="421"/>
      <c r="UOW536" s="421"/>
      <c r="UOX536" s="421"/>
      <c r="UOY536" s="421"/>
      <c r="UOZ536" s="421"/>
      <c r="UPA536" s="421"/>
      <c r="UPB536" s="421"/>
      <c r="UPC536" s="421"/>
      <c r="UPD536" s="421"/>
      <c r="UPE536" s="421"/>
      <c r="UPF536" s="421"/>
      <c r="UPG536" s="421"/>
      <c r="UPH536" s="421"/>
      <c r="UPI536" s="421"/>
      <c r="UPJ536" s="421"/>
      <c r="UPK536" s="421"/>
      <c r="UPL536" s="421"/>
      <c r="UPM536" s="421"/>
      <c r="UPN536" s="421"/>
      <c r="UPO536" s="421"/>
      <c r="UPP536" s="421"/>
      <c r="UPQ536" s="421"/>
      <c r="UPR536" s="421"/>
      <c r="UPS536" s="421"/>
      <c r="UPT536" s="421"/>
      <c r="UPU536" s="421"/>
      <c r="UPV536" s="421"/>
      <c r="UPW536" s="421"/>
      <c r="UPX536" s="421"/>
      <c r="UPY536" s="421"/>
      <c r="UPZ536" s="421"/>
      <c r="UQA536" s="421"/>
      <c r="UQB536" s="421"/>
      <c r="UQC536" s="421"/>
      <c r="UQD536" s="421"/>
      <c r="UQE536" s="421"/>
      <c r="UQF536" s="421"/>
      <c r="UQG536" s="421"/>
      <c r="UQH536" s="421"/>
      <c r="UQI536" s="421"/>
      <c r="UQJ536" s="421"/>
      <c r="UQK536" s="421"/>
      <c r="UQL536" s="421"/>
      <c r="UQM536" s="421"/>
      <c r="UQN536" s="421"/>
      <c r="UQO536" s="421"/>
      <c r="UQP536" s="421"/>
      <c r="UQQ536" s="421"/>
      <c r="UQR536" s="421"/>
      <c r="UQS536" s="421"/>
      <c r="UQT536" s="421"/>
      <c r="UQU536" s="421"/>
      <c r="UQV536" s="421"/>
      <c r="UQW536" s="421"/>
      <c r="UQX536" s="421"/>
      <c r="UQY536" s="421"/>
      <c r="UQZ536" s="421"/>
      <c r="URA536" s="421"/>
      <c r="URB536" s="421"/>
      <c r="URC536" s="421"/>
      <c r="URD536" s="421"/>
      <c r="URE536" s="421"/>
      <c r="URF536" s="421"/>
      <c r="URG536" s="421"/>
      <c r="URH536" s="421"/>
      <c r="URI536" s="421"/>
      <c r="URJ536" s="421"/>
      <c r="URK536" s="421"/>
      <c r="URL536" s="421"/>
      <c r="URM536" s="421"/>
      <c r="URN536" s="421"/>
      <c r="URO536" s="421"/>
      <c r="URP536" s="421"/>
      <c r="URQ536" s="421"/>
      <c r="URR536" s="421"/>
      <c r="URS536" s="421"/>
      <c r="URT536" s="421"/>
      <c r="URU536" s="421"/>
      <c r="URV536" s="421"/>
      <c r="URW536" s="421"/>
      <c r="URX536" s="421"/>
      <c r="URY536" s="421"/>
      <c r="URZ536" s="421"/>
      <c r="USA536" s="421"/>
      <c r="USB536" s="421"/>
      <c r="USC536" s="421"/>
      <c r="USD536" s="421"/>
      <c r="USE536" s="421"/>
      <c r="USF536" s="421"/>
      <c r="USG536" s="421"/>
      <c r="USH536" s="421"/>
      <c r="USI536" s="421"/>
      <c r="USJ536" s="421"/>
      <c r="USK536" s="421"/>
      <c r="USL536" s="421"/>
      <c r="USM536" s="421"/>
      <c r="USN536" s="421"/>
      <c r="USO536" s="421"/>
      <c r="USP536" s="421"/>
      <c r="USQ536" s="421"/>
      <c r="USR536" s="421"/>
      <c r="USS536" s="421"/>
      <c r="UST536" s="421"/>
      <c r="USU536" s="421"/>
      <c r="USV536" s="421"/>
      <c r="USW536" s="421"/>
      <c r="USX536" s="421"/>
      <c r="USY536" s="421"/>
      <c r="USZ536" s="421"/>
      <c r="UTA536" s="421"/>
      <c r="UTB536" s="421"/>
      <c r="UTC536" s="421"/>
      <c r="UTD536" s="421"/>
      <c r="UTE536" s="421"/>
      <c r="UTF536" s="421"/>
      <c r="UTG536" s="421"/>
      <c r="UTH536" s="421"/>
      <c r="UTI536" s="421"/>
      <c r="UTJ536" s="421"/>
      <c r="UTK536" s="421"/>
      <c r="UTL536" s="421"/>
      <c r="UTM536" s="421"/>
      <c r="UTN536" s="421"/>
      <c r="UTO536" s="421"/>
      <c r="UTP536" s="421"/>
      <c r="UTQ536" s="421"/>
      <c r="UTR536" s="421"/>
      <c r="UTS536" s="421"/>
      <c r="UTT536" s="421"/>
      <c r="UTU536" s="421"/>
      <c r="UTV536" s="421"/>
      <c r="UTW536" s="421"/>
      <c r="UTX536" s="421"/>
      <c r="UTY536" s="421"/>
      <c r="UTZ536" s="421"/>
      <c r="UUA536" s="421"/>
      <c r="UUB536" s="421"/>
      <c r="UUC536" s="421"/>
      <c r="UUD536" s="421"/>
      <c r="UUE536" s="421"/>
      <c r="UUF536" s="421"/>
      <c r="UUG536" s="421"/>
      <c r="UUH536" s="421"/>
      <c r="UUI536" s="421"/>
      <c r="UUJ536" s="421"/>
      <c r="UUK536" s="421"/>
      <c r="UUL536" s="421"/>
      <c r="UUM536" s="421"/>
      <c r="UUN536" s="421"/>
      <c r="UUO536" s="421"/>
      <c r="UUP536" s="421"/>
      <c r="UUQ536" s="421"/>
      <c r="UUR536" s="421"/>
      <c r="UUS536" s="421"/>
      <c r="UUT536" s="421"/>
      <c r="UUU536" s="421"/>
      <c r="UUV536" s="421"/>
      <c r="UUW536" s="421"/>
      <c r="UUX536" s="421"/>
      <c r="UUY536" s="421"/>
      <c r="UUZ536" s="421"/>
      <c r="UVA536" s="421"/>
      <c r="UVB536" s="421"/>
      <c r="UVC536" s="421"/>
      <c r="UVD536" s="421"/>
      <c r="UVE536" s="421"/>
      <c r="UVF536" s="421"/>
      <c r="UVG536" s="421"/>
      <c r="UVH536" s="421"/>
      <c r="UVI536" s="421"/>
      <c r="UVJ536" s="421"/>
      <c r="UVK536" s="421"/>
      <c r="UVL536" s="421"/>
      <c r="UVM536" s="421"/>
      <c r="UVN536" s="421"/>
      <c r="UVO536" s="421"/>
      <c r="UVP536" s="421"/>
      <c r="UVQ536" s="421"/>
      <c r="UVR536" s="421"/>
      <c r="UVS536" s="421"/>
      <c r="UVT536" s="421"/>
      <c r="UVU536" s="421"/>
      <c r="UVV536" s="421"/>
      <c r="UVW536" s="421"/>
      <c r="UVX536" s="421"/>
      <c r="UVY536" s="421"/>
      <c r="UVZ536" s="421"/>
      <c r="UWA536" s="421"/>
      <c r="UWB536" s="421"/>
      <c r="UWC536" s="421"/>
      <c r="UWD536" s="421"/>
      <c r="UWE536" s="421"/>
      <c r="UWF536" s="421"/>
      <c r="UWG536" s="421"/>
      <c r="UWH536" s="421"/>
      <c r="UWI536" s="421"/>
      <c r="UWJ536" s="421"/>
      <c r="UWK536" s="421"/>
      <c r="UWL536" s="421"/>
      <c r="UWM536" s="421"/>
      <c r="UWN536" s="421"/>
      <c r="UWO536" s="421"/>
      <c r="UWP536" s="421"/>
      <c r="UWQ536" s="421"/>
      <c r="UWR536" s="421"/>
      <c r="UWS536" s="421"/>
      <c r="UWT536" s="421"/>
      <c r="UWU536" s="421"/>
      <c r="UWV536" s="421"/>
      <c r="UWW536" s="421"/>
      <c r="UWX536" s="421"/>
      <c r="UWY536" s="421"/>
      <c r="UWZ536" s="421"/>
      <c r="UXA536" s="421"/>
      <c r="UXB536" s="421"/>
      <c r="UXC536" s="421"/>
      <c r="UXD536" s="421"/>
      <c r="UXE536" s="421"/>
      <c r="UXF536" s="421"/>
      <c r="UXG536" s="421"/>
      <c r="UXH536" s="421"/>
      <c r="UXI536" s="421"/>
      <c r="UXJ536" s="421"/>
      <c r="UXK536" s="421"/>
      <c r="UXL536" s="421"/>
      <c r="UXM536" s="421"/>
      <c r="UXN536" s="421"/>
      <c r="UXO536" s="421"/>
      <c r="UXP536" s="421"/>
      <c r="UXQ536" s="421"/>
      <c r="UXR536" s="421"/>
      <c r="UXS536" s="421"/>
      <c r="UXT536" s="421"/>
      <c r="UXU536" s="421"/>
      <c r="UXV536" s="421"/>
      <c r="UXW536" s="421"/>
      <c r="UXX536" s="421"/>
      <c r="UXY536" s="421"/>
      <c r="UXZ536" s="421"/>
      <c r="UYA536" s="421"/>
      <c r="UYB536" s="421"/>
      <c r="UYC536" s="421"/>
      <c r="UYD536" s="421"/>
      <c r="UYE536" s="421"/>
      <c r="UYF536" s="421"/>
      <c r="UYG536" s="421"/>
      <c r="UYH536" s="421"/>
      <c r="UYI536" s="421"/>
      <c r="UYJ536" s="421"/>
      <c r="UYK536" s="421"/>
      <c r="UYL536" s="421"/>
      <c r="UYM536" s="421"/>
      <c r="UYN536" s="421"/>
      <c r="UYO536" s="421"/>
      <c r="UYP536" s="421"/>
      <c r="UYQ536" s="421"/>
      <c r="UYR536" s="421"/>
      <c r="UYS536" s="421"/>
      <c r="UYT536" s="421"/>
      <c r="UYU536" s="421"/>
      <c r="UYV536" s="421"/>
      <c r="UYW536" s="421"/>
      <c r="UYX536" s="421"/>
      <c r="UYY536" s="421"/>
      <c r="UYZ536" s="421"/>
      <c r="UZA536" s="421"/>
      <c r="UZB536" s="421"/>
      <c r="UZC536" s="421"/>
      <c r="UZD536" s="421"/>
      <c r="UZE536" s="421"/>
      <c r="UZF536" s="421"/>
      <c r="UZG536" s="421"/>
      <c r="UZH536" s="421"/>
      <c r="UZI536" s="421"/>
      <c r="UZJ536" s="421"/>
      <c r="UZK536" s="421"/>
      <c r="UZL536" s="421"/>
      <c r="UZM536" s="421"/>
      <c r="UZN536" s="421"/>
      <c r="UZO536" s="421"/>
      <c r="UZP536" s="421"/>
      <c r="UZQ536" s="421"/>
      <c r="UZR536" s="421"/>
      <c r="UZS536" s="421"/>
      <c r="UZT536" s="421"/>
      <c r="UZU536" s="421"/>
      <c r="UZV536" s="421"/>
      <c r="UZW536" s="421"/>
      <c r="UZX536" s="421"/>
      <c r="UZY536" s="421"/>
      <c r="UZZ536" s="421"/>
      <c r="VAA536" s="421"/>
      <c r="VAB536" s="421"/>
      <c r="VAC536" s="421"/>
      <c r="VAD536" s="421"/>
      <c r="VAE536" s="421"/>
      <c r="VAF536" s="421"/>
      <c r="VAG536" s="421"/>
      <c r="VAH536" s="421"/>
      <c r="VAI536" s="421"/>
      <c r="VAJ536" s="421"/>
      <c r="VAK536" s="421"/>
      <c r="VAL536" s="421"/>
      <c r="VAM536" s="421"/>
      <c r="VAN536" s="421"/>
      <c r="VAO536" s="421"/>
      <c r="VAP536" s="421"/>
      <c r="VAQ536" s="421"/>
      <c r="VAR536" s="421"/>
      <c r="VAS536" s="421"/>
      <c r="VAT536" s="421"/>
      <c r="VAU536" s="421"/>
      <c r="VAV536" s="421"/>
      <c r="VAW536" s="421"/>
      <c r="VAX536" s="421"/>
      <c r="VAY536" s="421"/>
      <c r="VAZ536" s="421"/>
      <c r="VBA536" s="421"/>
      <c r="VBB536" s="421"/>
      <c r="VBC536" s="421"/>
      <c r="VBD536" s="421"/>
      <c r="VBE536" s="421"/>
      <c r="VBF536" s="421"/>
      <c r="VBG536" s="421"/>
      <c r="VBH536" s="421"/>
      <c r="VBI536" s="421"/>
      <c r="VBJ536" s="421"/>
      <c r="VBK536" s="421"/>
      <c r="VBL536" s="421"/>
      <c r="VBM536" s="421"/>
      <c r="VBN536" s="421"/>
      <c r="VBO536" s="421"/>
      <c r="VBP536" s="421"/>
      <c r="VBQ536" s="421"/>
      <c r="VBR536" s="421"/>
      <c r="VBS536" s="421"/>
      <c r="VBT536" s="421"/>
      <c r="VBU536" s="421"/>
      <c r="VBV536" s="421"/>
      <c r="VBW536" s="421"/>
      <c r="VBX536" s="421"/>
      <c r="VBY536" s="421"/>
      <c r="VBZ536" s="421"/>
      <c r="VCA536" s="421"/>
      <c r="VCB536" s="421"/>
      <c r="VCC536" s="421"/>
      <c r="VCD536" s="421"/>
      <c r="VCE536" s="421"/>
      <c r="VCF536" s="421"/>
      <c r="VCG536" s="421"/>
      <c r="VCH536" s="421"/>
      <c r="VCI536" s="421"/>
      <c r="VCJ536" s="421"/>
      <c r="VCK536" s="421"/>
      <c r="VCL536" s="421"/>
      <c r="VCM536" s="421"/>
      <c r="VCN536" s="421"/>
      <c r="VCO536" s="421"/>
      <c r="VCP536" s="421"/>
      <c r="VCQ536" s="421"/>
      <c r="VCR536" s="421"/>
      <c r="VCS536" s="421"/>
      <c r="VCT536" s="421"/>
      <c r="VCU536" s="421"/>
      <c r="VCV536" s="421"/>
      <c r="VCW536" s="421"/>
      <c r="VCX536" s="421"/>
      <c r="VCY536" s="421"/>
      <c r="VCZ536" s="421"/>
      <c r="VDA536" s="421"/>
      <c r="VDB536" s="421"/>
      <c r="VDC536" s="421"/>
      <c r="VDD536" s="421"/>
      <c r="VDE536" s="421"/>
      <c r="VDF536" s="421"/>
      <c r="VDG536" s="421"/>
      <c r="VDH536" s="421"/>
      <c r="VDI536" s="421"/>
      <c r="VDJ536" s="421"/>
      <c r="VDK536" s="421"/>
      <c r="VDL536" s="421"/>
      <c r="VDM536" s="421"/>
      <c r="VDN536" s="421"/>
      <c r="VDO536" s="421"/>
      <c r="VDP536" s="421"/>
      <c r="VDQ536" s="421"/>
      <c r="VDR536" s="421"/>
      <c r="VDS536" s="421"/>
      <c r="VDT536" s="421"/>
      <c r="VDU536" s="421"/>
      <c r="VDV536" s="421"/>
      <c r="VDW536" s="421"/>
      <c r="VDX536" s="421"/>
      <c r="VDY536" s="421"/>
      <c r="VDZ536" s="421"/>
      <c r="VEA536" s="421"/>
      <c r="VEB536" s="421"/>
      <c r="VEC536" s="421"/>
      <c r="VED536" s="421"/>
      <c r="VEE536" s="421"/>
      <c r="VEF536" s="421"/>
      <c r="VEG536" s="421"/>
      <c r="VEH536" s="421"/>
      <c r="VEI536" s="421"/>
      <c r="VEJ536" s="421"/>
      <c r="VEK536" s="421"/>
      <c r="VEL536" s="421"/>
      <c r="VEM536" s="421"/>
      <c r="VEN536" s="421"/>
      <c r="VEO536" s="421"/>
      <c r="VEP536" s="421"/>
      <c r="VEQ536" s="421"/>
      <c r="VER536" s="421"/>
      <c r="VES536" s="421"/>
      <c r="VET536" s="421"/>
      <c r="VEU536" s="421"/>
      <c r="VEV536" s="421"/>
      <c r="VEW536" s="421"/>
      <c r="VEX536" s="421"/>
      <c r="VEY536" s="421"/>
      <c r="VEZ536" s="421"/>
      <c r="VFA536" s="421"/>
      <c r="VFB536" s="421"/>
      <c r="VFC536" s="421"/>
      <c r="VFD536" s="421"/>
      <c r="VFE536" s="421"/>
      <c r="VFF536" s="421"/>
      <c r="VFG536" s="421"/>
      <c r="VFH536" s="421"/>
      <c r="VFI536" s="421"/>
      <c r="VFJ536" s="421"/>
      <c r="VFK536" s="421"/>
      <c r="VFL536" s="421"/>
      <c r="VFM536" s="421"/>
      <c r="VFN536" s="421"/>
      <c r="VFO536" s="421"/>
      <c r="VFP536" s="421"/>
      <c r="VFQ536" s="421"/>
      <c r="VFR536" s="421"/>
      <c r="VFS536" s="421"/>
      <c r="VFT536" s="421"/>
      <c r="VFU536" s="421"/>
      <c r="VFV536" s="421"/>
      <c r="VFW536" s="421"/>
      <c r="VFX536" s="421"/>
      <c r="VFY536" s="421"/>
      <c r="VFZ536" s="421"/>
      <c r="VGA536" s="421"/>
      <c r="VGB536" s="421"/>
      <c r="VGC536" s="421"/>
      <c r="VGD536" s="421"/>
      <c r="VGE536" s="421"/>
      <c r="VGF536" s="421"/>
      <c r="VGG536" s="421"/>
      <c r="VGH536" s="421"/>
      <c r="VGI536" s="421"/>
      <c r="VGJ536" s="421"/>
      <c r="VGK536" s="421"/>
      <c r="VGL536" s="421"/>
      <c r="VGM536" s="421"/>
      <c r="VGN536" s="421"/>
      <c r="VGO536" s="421"/>
      <c r="VGP536" s="421"/>
      <c r="VGQ536" s="421"/>
      <c r="VGR536" s="421"/>
      <c r="VGS536" s="421"/>
      <c r="VGT536" s="421"/>
      <c r="VGU536" s="421"/>
      <c r="VGV536" s="421"/>
      <c r="VGW536" s="421"/>
      <c r="VGX536" s="421"/>
      <c r="VGY536" s="421"/>
      <c r="VGZ536" s="421"/>
      <c r="VHA536" s="421"/>
      <c r="VHB536" s="421"/>
      <c r="VHC536" s="421"/>
      <c r="VHD536" s="421"/>
      <c r="VHE536" s="421"/>
      <c r="VHF536" s="421"/>
      <c r="VHG536" s="421"/>
      <c r="VHH536" s="421"/>
      <c r="VHI536" s="421"/>
      <c r="VHJ536" s="421"/>
      <c r="VHK536" s="421"/>
      <c r="VHL536" s="421"/>
      <c r="VHM536" s="421"/>
      <c r="VHN536" s="421"/>
      <c r="VHO536" s="421"/>
      <c r="VHP536" s="421"/>
      <c r="VHQ536" s="421"/>
      <c r="VHR536" s="421"/>
      <c r="VHS536" s="421"/>
      <c r="VHT536" s="421"/>
      <c r="VHU536" s="421"/>
      <c r="VHV536" s="421"/>
      <c r="VHW536" s="421"/>
      <c r="VHX536" s="421"/>
      <c r="VHY536" s="421"/>
      <c r="VHZ536" s="421"/>
      <c r="VIA536" s="421"/>
      <c r="VIB536" s="421"/>
      <c r="VIC536" s="421"/>
      <c r="VID536" s="421"/>
      <c r="VIE536" s="421"/>
      <c r="VIF536" s="421"/>
      <c r="VIG536" s="421"/>
      <c r="VIH536" s="421"/>
      <c r="VII536" s="421"/>
      <c r="VIJ536" s="421"/>
      <c r="VIK536" s="421"/>
      <c r="VIL536" s="421"/>
      <c r="VIM536" s="421"/>
      <c r="VIN536" s="421"/>
      <c r="VIO536" s="421"/>
      <c r="VIP536" s="421"/>
      <c r="VIQ536" s="421"/>
      <c r="VIR536" s="421"/>
      <c r="VIS536" s="421"/>
      <c r="VIT536" s="421"/>
      <c r="VIU536" s="421"/>
      <c r="VIV536" s="421"/>
      <c r="VIW536" s="421"/>
      <c r="VIX536" s="421"/>
      <c r="VIY536" s="421"/>
      <c r="VIZ536" s="421"/>
      <c r="VJA536" s="421"/>
      <c r="VJB536" s="421"/>
      <c r="VJC536" s="421"/>
      <c r="VJD536" s="421"/>
      <c r="VJE536" s="421"/>
      <c r="VJF536" s="421"/>
      <c r="VJG536" s="421"/>
      <c r="VJH536" s="421"/>
      <c r="VJI536" s="421"/>
      <c r="VJJ536" s="421"/>
      <c r="VJK536" s="421"/>
      <c r="VJL536" s="421"/>
      <c r="VJM536" s="421"/>
      <c r="VJN536" s="421"/>
      <c r="VJO536" s="421"/>
      <c r="VJP536" s="421"/>
      <c r="VJQ536" s="421"/>
      <c r="VJR536" s="421"/>
      <c r="VJS536" s="421"/>
      <c r="VJT536" s="421"/>
      <c r="VJU536" s="421"/>
      <c r="VJV536" s="421"/>
      <c r="VJW536" s="421"/>
      <c r="VJX536" s="421"/>
      <c r="VJY536" s="421"/>
      <c r="VJZ536" s="421"/>
      <c r="VKA536" s="421"/>
      <c r="VKB536" s="421"/>
      <c r="VKC536" s="421"/>
      <c r="VKD536" s="421"/>
      <c r="VKE536" s="421"/>
      <c r="VKF536" s="421"/>
      <c r="VKG536" s="421"/>
      <c r="VKH536" s="421"/>
      <c r="VKI536" s="421"/>
      <c r="VKJ536" s="421"/>
      <c r="VKK536" s="421"/>
      <c r="VKL536" s="421"/>
      <c r="VKM536" s="421"/>
      <c r="VKN536" s="421"/>
      <c r="VKO536" s="421"/>
      <c r="VKP536" s="421"/>
      <c r="VKQ536" s="421"/>
      <c r="VKR536" s="421"/>
      <c r="VKS536" s="421"/>
      <c r="VKT536" s="421"/>
      <c r="VKU536" s="421"/>
      <c r="VKV536" s="421"/>
      <c r="VKW536" s="421"/>
      <c r="VKX536" s="421"/>
      <c r="VKY536" s="421"/>
      <c r="VKZ536" s="421"/>
      <c r="VLA536" s="421"/>
      <c r="VLB536" s="421"/>
      <c r="VLC536" s="421"/>
      <c r="VLD536" s="421"/>
      <c r="VLE536" s="421"/>
      <c r="VLF536" s="421"/>
      <c r="VLG536" s="421"/>
      <c r="VLH536" s="421"/>
      <c r="VLI536" s="421"/>
      <c r="VLJ536" s="421"/>
      <c r="VLK536" s="421"/>
      <c r="VLL536" s="421"/>
      <c r="VLM536" s="421"/>
      <c r="VLN536" s="421"/>
      <c r="VLO536" s="421"/>
      <c r="VLP536" s="421"/>
      <c r="VLQ536" s="421"/>
      <c r="VLR536" s="421"/>
      <c r="VLS536" s="421"/>
      <c r="VLT536" s="421"/>
      <c r="VLU536" s="421"/>
      <c r="VLV536" s="421"/>
      <c r="VLW536" s="421"/>
      <c r="VLX536" s="421"/>
      <c r="VLY536" s="421"/>
      <c r="VLZ536" s="421"/>
      <c r="VMA536" s="421"/>
      <c r="VMB536" s="421"/>
      <c r="VMC536" s="421"/>
      <c r="VMD536" s="421"/>
      <c r="VME536" s="421"/>
      <c r="VMF536" s="421"/>
      <c r="VMG536" s="421"/>
      <c r="VMH536" s="421"/>
      <c r="VMI536" s="421"/>
      <c r="VMJ536" s="421"/>
      <c r="VMK536" s="421"/>
      <c r="VML536" s="421"/>
      <c r="VMM536" s="421"/>
      <c r="VMN536" s="421"/>
      <c r="VMO536" s="421"/>
      <c r="VMP536" s="421"/>
      <c r="VMQ536" s="421"/>
      <c r="VMR536" s="421"/>
      <c r="VMS536" s="421"/>
      <c r="VMT536" s="421"/>
      <c r="VMU536" s="421"/>
      <c r="VMV536" s="421"/>
      <c r="VMW536" s="421"/>
      <c r="VMX536" s="421"/>
      <c r="VMY536" s="421"/>
      <c r="VMZ536" s="421"/>
      <c r="VNA536" s="421"/>
      <c r="VNB536" s="421"/>
      <c r="VNC536" s="421"/>
      <c r="VND536" s="421"/>
      <c r="VNE536" s="421"/>
      <c r="VNF536" s="421"/>
      <c r="VNG536" s="421"/>
      <c r="VNH536" s="421"/>
      <c r="VNI536" s="421"/>
      <c r="VNJ536" s="421"/>
      <c r="VNK536" s="421"/>
      <c r="VNL536" s="421"/>
      <c r="VNM536" s="421"/>
      <c r="VNN536" s="421"/>
      <c r="VNO536" s="421"/>
      <c r="VNP536" s="421"/>
      <c r="VNQ536" s="421"/>
      <c r="VNR536" s="421"/>
      <c r="VNS536" s="421"/>
      <c r="VNT536" s="421"/>
      <c r="VNU536" s="421"/>
      <c r="VNV536" s="421"/>
      <c r="VNW536" s="421"/>
      <c r="VNX536" s="421"/>
      <c r="VNY536" s="421"/>
      <c r="VNZ536" s="421"/>
      <c r="VOA536" s="421"/>
      <c r="VOB536" s="421"/>
      <c r="VOC536" s="421"/>
      <c r="VOD536" s="421"/>
      <c r="VOE536" s="421"/>
      <c r="VOF536" s="421"/>
      <c r="VOG536" s="421"/>
      <c r="VOH536" s="421"/>
      <c r="VOI536" s="421"/>
      <c r="VOJ536" s="421"/>
      <c r="VOK536" s="421"/>
      <c r="VOL536" s="421"/>
      <c r="VOM536" s="421"/>
      <c r="VON536" s="421"/>
      <c r="VOO536" s="421"/>
      <c r="VOP536" s="421"/>
      <c r="VOQ536" s="421"/>
      <c r="VOR536" s="421"/>
      <c r="VOS536" s="421"/>
      <c r="VOT536" s="421"/>
      <c r="VOU536" s="421"/>
      <c r="VOV536" s="421"/>
      <c r="VOW536" s="421"/>
      <c r="VOX536" s="421"/>
      <c r="VOY536" s="421"/>
      <c r="VOZ536" s="421"/>
      <c r="VPA536" s="421"/>
      <c r="VPB536" s="421"/>
      <c r="VPC536" s="421"/>
      <c r="VPD536" s="421"/>
      <c r="VPE536" s="421"/>
      <c r="VPF536" s="421"/>
      <c r="VPG536" s="421"/>
      <c r="VPH536" s="421"/>
      <c r="VPI536" s="421"/>
      <c r="VPJ536" s="421"/>
      <c r="VPK536" s="421"/>
      <c r="VPL536" s="421"/>
      <c r="VPM536" s="421"/>
      <c r="VPN536" s="421"/>
      <c r="VPO536" s="421"/>
      <c r="VPP536" s="421"/>
      <c r="VPQ536" s="421"/>
      <c r="VPR536" s="421"/>
      <c r="VPS536" s="421"/>
      <c r="VPT536" s="421"/>
      <c r="VPU536" s="421"/>
      <c r="VPV536" s="421"/>
      <c r="VPW536" s="421"/>
      <c r="VPX536" s="421"/>
      <c r="VPY536" s="421"/>
      <c r="VPZ536" s="421"/>
      <c r="VQA536" s="421"/>
      <c r="VQB536" s="421"/>
      <c r="VQC536" s="421"/>
      <c r="VQD536" s="421"/>
      <c r="VQE536" s="421"/>
      <c r="VQF536" s="421"/>
      <c r="VQG536" s="421"/>
      <c r="VQH536" s="421"/>
      <c r="VQI536" s="421"/>
      <c r="VQJ536" s="421"/>
      <c r="VQK536" s="421"/>
      <c r="VQL536" s="421"/>
      <c r="VQM536" s="421"/>
      <c r="VQN536" s="421"/>
      <c r="VQO536" s="421"/>
      <c r="VQP536" s="421"/>
      <c r="VQQ536" s="421"/>
      <c r="VQR536" s="421"/>
      <c r="VQS536" s="421"/>
      <c r="VQT536" s="421"/>
      <c r="VQU536" s="421"/>
      <c r="VQV536" s="421"/>
      <c r="VQW536" s="421"/>
      <c r="VQX536" s="421"/>
      <c r="VQY536" s="421"/>
      <c r="VQZ536" s="421"/>
      <c r="VRA536" s="421"/>
      <c r="VRB536" s="421"/>
      <c r="VRC536" s="421"/>
      <c r="VRD536" s="421"/>
      <c r="VRE536" s="421"/>
      <c r="VRF536" s="421"/>
      <c r="VRG536" s="421"/>
      <c r="VRH536" s="421"/>
      <c r="VRI536" s="421"/>
      <c r="VRJ536" s="421"/>
      <c r="VRK536" s="421"/>
      <c r="VRL536" s="421"/>
      <c r="VRM536" s="421"/>
      <c r="VRN536" s="421"/>
      <c r="VRO536" s="421"/>
      <c r="VRP536" s="421"/>
      <c r="VRQ536" s="421"/>
      <c r="VRR536" s="421"/>
      <c r="VRS536" s="421"/>
      <c r="VRT536" s="421"/>
      <c r="VRU536" s="421"/>
      <c r="VRV536" s="421"/>
      <c r="VRW536" s="421"/>
      <c r="VRX536" s="421"/>
      <c r="VRY536" s="421"/>
      <c r="VRZ536" s="421"/>
      <c r="VSA536" s="421"/>
      <c r="VSB536" s="421"/>
      <c r="VSC536" s="421"/>
      <c r="VSD536" s="421"/>
      <c r="VSE536" s="421"/>
      <c r="VSF536" s="421"/>
      <c r="VSG536" s="421"/>
      <c r="VSH536" s="421"/>
      <c r="VSI536" s="421"/>
      <c r="VSJ536" s="421"/>
      <c r="VSK536" s="421"/>
      <c r="VSL536" s="421"/>
      <c r="VSM536" s="421"/>
      <c r="VSN536" s="421"/>
      <c r="VSO536" s="421"/>
      <c r="VSP536" s="421"/>
      <c r="VSQ536" s="421"/>
      <c r="VSR536" s="421"/>
      <c r="VSS536" s="421"/>
      <c r="VST536" s="421"/>
      <c r="VSU536" s="421"/>
      <c r="VSV536" s="421"/>
      <c r="VSW536" s="421"/>
      <c r="VSX536" s="421"/>
      <c r="VSY536" s="421"/>
      <c r="VSZ536" s="421"/>
      <c r="VTA536" s="421"/>
      <c r="VTB536" s="421"/>
      <c r="VTC536" s="421"/>
      <c r="VTD536" s="421"/>
      <c r="VTE536" s="421"/>
      <c r="VTF536" s="421"/>
      <c r="VTG536" s="421"/>
      <c r="VTH536" s="421"/>
      <c r="VTI536" s="421"/>
      <c r="VTJ536" s="421"/>
      <c r="VTK536" s="421"/>
      <c r="VTL536" s="421"/>
      <c r="VTM536" s="421"/>
      <c r="VTN536" s="421"/>
      <c r="VTO536" s="421"/>
      <c r="VTP536" s="421"/>
      <c r="VTQ536" s="421"/>
      <c r="VTR536" s="421"/>
      <c r="VTS536" s="421"/>
      <c r="VTT536" s="421"/>
      <c r="VTU536" s="421"/>
      <c r="VTV536" s="421"/>
      <c r="VTW536" s="421"/>
      <c r="VTX536" s="421"/>
      <c r="VTY536" s="421"/>
      <c r="VTZ536" s="421"/>
      <c r="VUA536" s="421"/>
      <c r="VUB536" s="421"/>
      <c r="VUC536" s="421"/>
      <c r="VUD536" s="421"/>
      <c r="VUE536" s="421"/>
      <c r="VUF536" s="421"/>
      <c r="VUG536" s="421"/>
      <c r="VUH536" s="421"/>
      <c r="VUI536" s="421"/>
      <c r="VUJ536" s="421"/>
      <c r="VUK536" s="421"/>
      <c r="VUL536" s="421"/>
      <c r="VUM536" s="421"/>
      <c r="VUN536" s="421"/>
      <c r="VUO536" s="421"/>
      <c r="VUP536" s="421"/>
      <c r="VUQ536" s="421"/>
      <c r="VUR536" s="421"/>
      <c r="VUS536" s="421"/>
      <c r="VUT536" s="421"/>
      <c r="VUU536" s="421"/>
      <c r="VUV536" s="421"/>
      <c r="VUW536" s="421"/>
      <c r="VUX536" s="421"/>
      <c r="VUY536" s="421"/>
      <c r="VUZ536" s="421"/>
      <c r="VVA536" s="421"/>
      <c r="VVB536" s="421"/>
      <c r="VVC536" s="421"/>
      <c r="VVD536" s="421"/>
      <c r="VVE536" s="421"/>
      <c r="VVF536" s="421"/>
      <c r="VVG536" s="421"/>
      <c r="VVH536" s="421"/>
      <c r="VVI536" s="421"/>
      <c r="VVJ536" s="421"/>
      <c r="VVK536" s="421"/>
      <c r="VVL536" s="421"/>
      <c r="VVM536" s="421"/>
      <c r="VVN536" s="421"/>
      <c r="VVO536" s="421"/>
      <c r="VVP536" s="421"/>
      <c r="VVQ536" s="421"/>
      <c r="VVR536" s="421"/>
      <c r="VVS536" s="421"/>
      <c r="VVT536" s="421"/>
      <c r="VVU536" s="421"/>
      <c r="VVV536" s="421"/>
      <c r="VVW536" s="421"/>
      <c r="VVX536" s="421"/>
      <c r="VVY536" s="421"/>
      <c r="VVZ536" s="421"/>
      <c r="VWA536" s="421"/>
      <c r="VWB536" s="421"/>
      <c r="VWC536" s="421"/>
      <c r="VWD536" s="421"/>
      <c r="VWE536" s="421"/>
      <c r="VWF536" s="421"/>
      <c r="VWG536" s="421"/>
      <c r="VWH536" s="421"/>
      <c r="VWI536" s="421"/>
      <c r="VWJ536" s="421"/>
      <c r="VWK536" s="421"/>
      <c r="VWL536" s="421"/>
      <c r="VWM536" s="421"/>
      <c r="VWN536" s="421"/>
      <c r="VWO536" s="421"/>
      <c r="VWP536" s="421"/>
      <c r="VWQ536" s="421"/>
      <c r="VWR536" s="421"/>
      <c r="VWS536" s="421"/>
      <c r="VWT536" s="421"/>
      <c r="VWU536" s="421"/>
      <c r="VWV536" s="421"/>
      <c r="VWW536" s="421"/>
      <c r="VWX536" s="421"/>
      <c r="VWY536" s="421"/>
      <c r="VWZ536" s="421"/>
      <c r="VXA536" s="421"/>
      <c r="VXB536" s="421"/>
      <c r="VXC536" s="421"/>
      <c r="VXD536" s="421"/>
      <c r="VXE536" s="421"/>
      <c r="VXF536" s="421"/>
      <c r="VXG536" s="421"/>
      <c r="VXH536" s="421"/>
      <c r="VXI536" s="421"/>
      <c r="VXJ536" s="421"/>
      <c r="VXK536" s="421"/>
      <c r="VXL536" s="421"/>
      <c r="VXM536" s="421"/>
      <c r="VXN536" s="421"/>
      <c r="VXO536" s="421"/>
      <c r="VXP536" s="421"/>
      <c r="VXQ536" s="421"/>
      <c r="VXR536" s="421"/>
      <c r="VXS536" s="421"/>
      <c r="VXT536" s="421"/>
      <c r="VXU536" s="421"/>
      <c r="VXV536" s="421"/>
      <c r="VXW536" s="421"/>
      <c r="VXX536" s="421"/>
      <c r="VXY536" s="421"/>
      <c r="VXZ536" s="421"/>
      <c r="VYA536" s="421"/>
      <c r="VYB536" s="421"/>
      <c r="VYC536" s="421"/>
      <c r="VYD536" s="421"/>
      <c r="VYE536" s="421"/>
      <c r="VYF536" s="421"/>
      <c r="VYG536" s="421"/>
      <c r="VYH536" s="421"/>
      <c r="VYI536" s="421"/>
      <c r="VYJ536" s="421"/>
      <c r="VYK536" s="421"/>
      <c r="VYL536" s="421"/>
      <c r="VYM536" s="421"/>
      <c r="VYN536" s="421"/>
      <c r="VYO536" s="421"/>
      <c r="VYP536" s="421"/>
      <c r="VYQ536" s="421"/>
      <c r="VYR536" s="421"/>
      <c r="VYS536" s="421"/>
      <c r="VYT536" s="421"/>
      <c r="VYU536" s="421"/>
      <c r="VYV536" s="421"/>
      <c r="VYW536" s="421"/>
      <c r="VYX536" s="421"/>
      <c r="VYY536" s="421"/>
      <c r="VYZ536" s="421"/>
      <c r="VZA536" s="421"/>
      <c r="VZB536" s="421"/>
      <c r="VZC536" s="421"/>
      <c r="VZD536" s="421"/>
      <c r="VZE536" s="421"/>
      <c r="VZF536" s="421"/>
      <c r="VZG536" s="421"/>
      <c r="VZH536" s="421"/>
      <c r="VZI536" s="421"/>
      <c r="VZJ536" s="421"/>
      <c r="VZK536" s="421"/>
      <c r="VZL536" s="421"/>
      <c r="VZM536" s="421"/>
      <c r="VZN536" s="421"/>
      <c r="VZO536" s="421"/>
      <c r="VZP536" s="421"/>
      <c r="VZQ536" s="421"/>
      <c r="VZR536" s="421"/>
      <c r="VZS536" s="421"/>
      <c r="VZT536" s="421"/>
      <c r="VZU536" s="421"/>
      <c r="VZV536" s="421"/>
      <c r="VZW536" s="421"/>
      <c r="VZX536" s="421"/>
      <c r="VZY536" s="421"/>
      <c r="VZZ536" s="421"/>
      <c r="WAA536" s="421"/>
      <c r="WAB536" s="421"/>
      <c r="WAC536" s="421"/>
      <c r="WAD536" s="421"/>
      <c r="WAE536" s="421"/>
      <c r="WAF536" s="421"/>
      <c r="WAG536" s="421"/>
      <c r="WAH536" s="421"/>
      <c r="WAI536" s="421"/>
      <c r="WAJ536" s="421"/>
      <c r="WAK536" s="421"/>
      <c r="WAL536" s="421"/>
      <c r="WAM536" s="421"/>
      <c r="WAN536" s="421"/>
      <c r="WAO536" s="421"/>
      <c r="WAP536" s="421"/>
      <c r="WAQ536" s="421"/>
      <c r="WAR536" s="421"/>
      <c r="WAS536" s="421"/>
      <c r="WAT536" s="421"/>
      <c r="WAU536" s="421"/>
      <c r="WAV536" s="421"/>
      <c r="WAW536" s="421"/>
      <c r="WAX536" s="421"/>
      <c r="WAY536" s="421"/>
      <c r="WAZ536" s="421"/>
      <c r="WBA536" s="421"/>
      <c r="WBB536" s="421"/>
      <c r="WBC536" s="421"/>
      <c r="WBD536" s="421"/>
      <c r="WBE536" s="421"/>
      <c r="WBF536" s="421"/>
      <c r="WBG536" s="421"/>
      <c r="WBH536" s="421"/>
      <c r="WBI536" s="421"/>
      <c r="WBJ536" s="421"/>
      <c r="WBK536" s="421"/>
      <c r="WBL536" s="421"/>
      <c r="WBM536" s="421"/>
      <c r="WBN536" s="421"/>
      <c r="WBO536" s="421"/>
      <c r="WBP536" s="421"/>
      <c r="WBQ536" s="421"/>
      <c r="WBR536" s="421"/>
      <c r="WBS536" s="421"/>
      <c r="WBT536" s="421"/>
      <c r="WBU536" s="421"/>
      <c r="WBV536" s="421"/>
      <c r="WBW536" s="421"/>
      <c r="WBX536" s="421"/>
      <c r="WBY536" s="421"/>
      <c r="WBZ536" s="421"/>
      <c r="WCA536" s="421"/>
      <c r="WCB536" s="421"/>
      <c r="WCC536" s="421"/>
      <c r="WCD536" s="421"/>
      <c r="WCE536" s="421"/>
      <c r="WCF536" s="421"/>
      <c r="WCG536" s="421"/>
      <c r="WCH536" s="421"/>
      <c r="WCI536" s="421"/>
      <c r="WCJ536" s="421"/>
      <c r="WCK536" s="421"/>
      <c r="WCL536" s="421"/>
      <c r="WCM536" s="421"/>
      <c r="WCN536" s="421"/>
      <c r="WCO536" s="421"/>
      <c r="WCP536" s="421"/>
      <c r="WCQ536" s="421"/>
      <c r="WCR536" s="421"/>
      <c r="WCS536" s="421"/>
      <c r="WCT536" s="421"/>
      <c r="WCU536" s="421"/>
      <c r="WCV536" s="421"/>
      <c r="WCW536" s="421"/>
      <c r="WCX536" s="421"/>
      <c r="WCY536" s="421"/>
      <c r="WCZ536" s="421"/>
      <c r="WDA536" s="421"/>
      <c r="WDB536" s="421"/>
      <c r="WDC536" s="421"/>
      <c r="WDD536" s="421"/>
      <c r="WDE536" s="421"/>
      <c r="WDF536" s="421"/>
      <c r="WDG536" s="421"/>
      <c r="WDH536" s="421"/>
      <c r="WDI536" s="421"/>
      <c r="WDJ536" s="421"/>
      <c r="WDK536" s="421"/>
      <c r="WDL536" s="421"/>
      <c r="WDM536" s="421"/>
      <c r="WDN536" s="421"/>
      <c r="WDO536" s="421"/>
      <c r="WDP536" s="421"/>
      <c r="WDQ536" s="421"/>
      <c r="WDR536" s="421"/>
      <c r="WDS536" s="421"/>
      <c r="WDT536" s="421"/>
      <c r="WDU536" s="421"/>
      <c r="WDV536" s="421"/>
      <c r="WDW536" s="421"/>
      <c r="WDX536" s="421"/>
      <c r="WDY536" s="421"/>
      <c r="WDZ536" s="421"/>
      <c r="WEA536" s="421"/>
      <c r="WEB536" s="421"/>
      <c r="WEC536" s="421"/>
      <c r="WED536" s="421"/>
      <c r="WEE536" s="421"/>
      <c r="WEF536" s="421"/>
      <c r="WEG536" s="421"/>
      <c r="WEH536" s="421"/>
      <c r="WEI536" s="421"/>
      <c r="WEJ536" s="421"/>
      <c r="WEK536" s="421"/>
      <c r="WEL536" s="421"/>
      <c r="WEM536" s="421"/>
      <c r="WEN536" s="421"/>
      <c r="WEO536" s="421"/>
      <c r="WEP536" s="421"/>
      <c r="WEQ536" s="421"/>
      <c r="WER536" s="421"/>
      <c r="WES536" s="421"/>
      <c r="WET536" s="421"/>
      <c r="WEU536" s="421"/>
      <c r="WEV536" s="421"/>
      <c r="WEW536" s="421"/>
      <c r="WEX536" s="421"/>
      <c r="WEY536" s="421"/>
      <c r="WEZ536" s="421"/>
      <c r="WFA536" s="421"/>
      <c r="WFB536" s="421"/>
      <c r="WFC536" s="421"/>
      <c r="WFD536" s="421"/>
      <c r="WFE536" s="421"/>
      <c r="WFF536" s="421"/>
      <c r="WFG536" s="421"/>
      <c r="WFH536" s="421"/>
      <c r="WFI536" s="421"/>
      <c r="WFJ536" s="421"/>
      <c r="WFK536" s="421"/>
      <c r="WFL536" s="421"/>
      <c r="WFM536" s="421"/>
      <c r="WFN536" s="421"/>
      <c r="WFO536" s="421"/>
      <c r="WFP536" s="421"/>
      <c r="WFQ536" s="421"/>
      <c r="WFR536" s="421"/>
      <c r="WFS536" s="421"/>
      <c r="WFT536" s="421"/>
      <c r="WFU536" s="421"/>
      <c r="WFV536" s="421"/>
      <c r="WFW536" s="421"/>
      <c r="WFX536" s="421"/>
      <c r="WFY536" s="421"/>
      <c r="WFZ536" s="421"/>
      <c r="WGA536" s="421"/>
      <c r="WGB536" s="421"/>
      <c r="WGC536" s="421"/>
      <c r="WGD536" s="421"/>
      <c r="WGE536" s="421"/>
      <c r="WGF536" s="421"/>
      <c r="WGG536" s="421"/>
      <c r="WGH536" s="421"/>
      <c r="WGI536" s="421"/>
      <c r="WGJ536" s="421"/>
      <c r="WGK536" s="421"/>
      <c r="WGL536" s="421"/>
      <c r="WGM536" s="421"/>
      <c r="WGN536" s="421"/>
      <c r="WGO536" s="421"/>
      <c r="WGP536" s="421"/>
      <c r="WGQ536" s="421"/>
      <c r="WGR536" s="421"/>
      <c r="WGS536" s="421"/>
      <c r="WGT536" s="421"/>
      <c r="WGU536" s="421"/>
      <c r="WGV536" s="421"/>
      <c r="WGW536" s="421"/>
      <c r="WGX536" s="421"/>
      <c r="WGY536" s="421"/>
      <c r="WGZ536" s="421"/>
      <c r="WHA536" s="421"/>
      <c r="WHB536" s="421"/>
      <c r="WHC536" s="421"/>
      <c r="WHD536" s="421"/>
      <c r="WHE536" s="421"/>
      <c r="WHF536" s="421"/>
      <c r="WHG536" s="421"/>
      <c r="WHH536" s="421"/>
      <c r="WHI536" s="421"/>
      <c r="WHJ536" s="421"/>
      <c r="WHK536" s="421"/>
      <c r="WHL536" s="421"/>
      <c r="WHM536" s="421"/>
      <c r="WHN536" s="421"/>
      <c r="WHO536" s="421"/>
      <c r="WHP536" s="421"/>
      <c r="WHQ536" s="421"/>
      <c r="WHR536" s="421"/>
      <c r="WHS536" s="421"/>
      <c r="WHT536" s="421"/>
      <c r="WHU536" s="421"/>
      <c r="WHV536" s="421"/>
      <c r="WHW536" s="421"/>
      <c r="WHX536" s="421"/>
      <c r="WHY536" s="421"/>
      <c r="WHZ536" s="421"/>
      <c r="WIA536" s="421"/>
      <c r="WIB536" s="421"/>
      <c r="WIC536" s="421"/>
      <c r="WID536" s="421"/>
      <c r="WIE536" s="421"/>
      <c r="WIF536" s="421"/>
      <c r="WIG536" s="421"/>
      <c r="WIH536" s="421"/>
      <c r="WII536" s="421"/>
      <c r="WIJ536" s="421"/>
      <c r="WIK536" s="421"/>
      <c r="WIL536" s="421"/>
      <c r="WIM536" s="421"/>
      <c r="WIN536" s="421"/>
      <c r="WIO536" s="421"/>
      <c r="WIP536" s="421"/>
      <c r="WIQ536" s="421"/>
      <c r="WIR536" s="421"/>
      <c r="WIS536" s="421"/>
      <c r="WIT536" s="421"/>
      <c r="WIU536" s="421"/>
      <c r="WIV536" s="421"/>
      <c r="WIW536" s="421"/>
      <c r="WIX536" s="421"/>
      <c r="WIY536" s="421"/>
      <c r="WIZ536" s="421"/>
      <c r="WJA536" s="421"/>
      <c r="WJB536" s="421"/>
      <c r="WJC536" s="421"/>
      <c r="WJD536" s="421"/>
      <c r="WJE536" s="421"/>
      <c r="WJF536" s="421"/>
      <c r="WJG536" s="421"/>
      <c r="WJH536" s="421"/>
      <c r="WJI536" s="421"/>
      <c r="WJJ536" s="421"/>
      <c r="WJK536" s="421"/>
      <c r="WJL536" s="421"/>
      <c r="WJM536" s="421"/>
      <c r="WJN536" s="421"/>
      <c r="WJO536" s="421"/>
      <c r="WJP536" s="421"/>
      <c r="WJQ536" s="421"/>
      <c r="WJR536" s="421"/>
      <c r="WJS536" s="421"/>
      <c r="WJT536" s="421"/>
      <c r="WJU536" s="421"/>
      <c r="WJV536" s="421"/>
      <c r="WJW536" s="421"/>
      <c r="WJX536" s="421"/>
      <c r="WJY536" s="421"/>
      <c r="WJZ536" s="421"/>
      <c r="WKA536" s="421"/>
      <c r="WKB536" s="421"/>
      <c r="WKC536" s="421"/>
      <c r="WKD536" s="421"/>
      <c r="WKE536" s="421"/>
      <c r="WKF536" s="421"/>
      <c r="WKG536" s="421"/>
      <c r="WKH536" s="421"/>
      <c r="WKI536" s="421"/>
      <c r="WKJ536" s="421"/>
      <c r="WKK536" s="421"/>
      <c r="WKL536" s="421"/>
      <c r="WKM536" s="421"/>
      <c r="WKN536" s="421"/>
      <c r="WKO536" s="421"/>
      <c r="WKP536" s="421"/>
      <c r="WKQ536" s="421"/>
      <c r="WKR536" s="421"/>
      <c r="WKS536" s="421"/>
      <c r="WKT536" s="421"/>
      <c r="WKU536" s="421"/>
      <c r="WKV536" s="421"/>
      <c r="WKW536" s="421"/>
      <c r="WKX536" s="421"/>
      <c r="WKY536" s="421"/>
      <c r="WKZ536" s="421"/>
      <c r="WLA536" s="421"/>
      <c r="WLB536" s="421"/>
      <c r="WLC536" s="421"/>
      <c r="WLD536" s="421"/>
      <c r="WLE536" s="421"/>
      <c r="WLF536" s="421"/>
      <c r="WLG536" s="421"/>
      <c r="WLH536" s="421"/>
      <c r="WLI536" s="421"/>
      <c r="WLJ536" s="421"/>
      <c r="WLK536" s="421"/>
      <c r="WLL536" s="421"/>
      <c r="WLM536" s="421"/>
      <c r="WLN536" s="421"/>
      <c r="WLO536" s="421"/>
      <c r="WLP536" s="421"/>
      <c r="WLQ536" s="421"/>
      <c r="WLR536" s="421"/>
      <c r="WLS536" s="421"/>
      <c r="WLT536" s="421"/>
      <c r="WLU536" s="421"/>
      <c r="WLV536" s="421"/>
      <c r="WLW536" s="421"/>
      <c r="WLX536" s="421"/>
      <c r="WLY536" s="421"/>
      <c r="WLZ536" s="421"/>
      <c r="WMA536" s="421"/>
      <c r="WMB536" s="421"/>
      <c r="WMC536" s="421"/>
      <c r="WMD536" s="421"/>
      <c r="WME536" s="421"/>
      <c r="WMF536" s="421"/>
      <c r="WMG536" s="421"/>
      <c r="WMH536" s="421"/>
      <c r="WMI536" s="421"/>
      <c r="WMJ536" s="421"/>
      <c r="WMK536" s="421"/>
      <c r="WML536" s="421"/>
      <c r="WMM536" s="421"/>
      <c r="WMN536" s="421"/>
      <c r="WMO536" s="421"/>
      <c r="WMP536" s="421"/>
      <c r="WMQ536" s="421"/>
      <c r="WMR536" s="421"/>
      <c r="WMS536" s="421"/>
      <c r="WMT536" s="421"/>
      <c r="WMU536" s="421"/>
      <c r="WMV536" s="421"/>
      <c r="WMW536" s="421"/>
      <c r="WMX536" s="421"/>
      <c r="WMY536" s="421"/>
      <c r="WMZ536" s="421"/>
      <c r="WNA536" s="421"/>
      <c r="WNB536" s="421"/>
      <c r="WNC536" s="421"/>
      <c r="WND536" s="421"/>
      <c r="WNE536" s="421"/>
      <c r="WNF536" s="421"/>
      <c r="WNG536" s="421"/>
      <c r="WNH536" s="421"/>
      <c r="WNI536" s="421"/>
      <c r="WNJ536" s="421"/>
      <c r="WNK536" s="421"/>
      <c r="WNL536" s="421"/>
      <c r="WNM536" s="421"/>
      <c r="WNN536" s="421"/>
      <c r="WNO536" s="421"/>
      <c r="WNP536" s="421"/>
      <c r="WNQ536" s="421"/>
      <c r="WNR536" s="421"/>
      <c r="WNS536" s="421"/>
      <c r="WNT536" s="421"/>
      <c r="WNU536" s="421"/>
      <c r="WNV536" s="421"/>
      <c r="WNW536" s="421"/>
      <c r="WNX536" s="421"/>
      <c r="WNY536" s="421"/>
      <c r="WNZ536" s="421"/>
      <c r="WOA536" s="421"/>
      <c r="WOB536" s="421"/>
      <c r="WOC536" s="421"/>
      <c r="WOD536" s="421"/>
      <c r="WOE536" s="421"/>
      <c r="WOF536" s="421"/>
      <c r="WOG536" s="421"/>
      <c r="WOH536" s="421"/>
      <c r="WOI536" s="421"/>
      <c r="WOJ536" s="421"/>
      <c r="WOK536" s="421"/>
      <c r="WOL536" s="421"/>
      <c r="WOM536" s="421"/>
      <c r="WON536" s="421"/>
      <c r="WOO536" s="421"/>
      <c r="WOP536" s="421"/>
      <c r="WOQ536" s="421"/>
      <c r="WOR536" s="421"/>
      <c r="WOS536" s="421"/>
      <c r="WOT536" s="421"/>
      <c r="WOU536" s="421"/>
      <c r="WOV536" s="421"/>
      <c r="WOW536" s="421"/>
      <c r="WOX536" s="421"/>
      <c r="WOY536" s="421"/>
      <c r="WOZ536" s="421"/>
      <c r="WPA536" s="421"/>
      <c r="WPB536" s="421"/>
      <c r="WPC536" s="421"/>
      <c r="WPD536" s="421"/>
      <c r="WPE536" s="421"/>
      <c r="WPF536" s="421"/>
      <c r="WPG536" s="421"/>
      <c r="WPH536" s="421"/>
      <c r="WPI536" s="421"/>
      <c r="WPJ536" s="421"/>
      <c r="WPK536" s="421"/>
      <c r="WPL536" s="421"/>
      <c r="WPM536" s="421"/>
      <c r="WPN536" s="421"/>
      <c r="WPO536" s="421"/>
      <c r="WPP536" s="421"/>
      <c r="WPQ536" s="421"/>
      <c r="WPR536" s="421"/>
      <c r="WPS536" s="421"/>
      <c r="WPT536" s="421"/>
      <c r="WPU536" s="421"/>
      <c r="WPV536" s="421"/>
      <c r="WPW536" s="421"/>
      <c r="WPX536" s="421"/>
      <c r="WPY536" s="421"/>
      <c r="WPZ536" s="421"/>
      <c r="WQA536" s="421"/>
      <c r="WQB536" s="421"/>
      <c r="WQC536" s="421"/>
      <c r="WQD536" s="421"/>
      <c r="WQE536" s="421"/>
      <c r="WQF536" s="421"/>
      <c r="WQG536" s="421"/>
      <c r="WQH536" s="421"/>
      <c r="WQI536" s="421"/>
      <c r="WQJ536" s="421"/>
      <c r="WQK536" s="421"/>
      <c r="WQL536" s="421"/>
      <c r="WQM536" s="421"/>
      <c r="WQN536" s="421"/>
      <c r="WQO536" s="421"/>
      <c r="WQP536" s="421"/>
      <c r="WQQ536" s="421"/>
      <c r="WQR536" s="421"/>
      <c r="WQS536" s="421"/>
      <c r="WQT536" s="421"/>
      <c r="WQU536" s="421"/>
      <c r="WQV536" s="421"/>
      <c r="WQW536" s="421"/>
      <c r="WQX536" s="421"/>
      <c r="WQY536" s="421"/>
      <c r="WQZ536" s="421"/>
      <c r="WRA536" s="421"/>
      <c r="WRB536" s="421"/>
      <c r="WRC536" s="421"/>
      <c r="WRD536" s="421"/>
      <c r="WRE536" s="421"/>
      <c r="WRF536" s="421"/>
      <c r="WRG536" s="421"/>
      <c r="WRH536" s="421"/>
      <c r="WRI536" s="421"/>
      <c r="WRJ536" s="421"/>
      <c r="WRK536" s="421"/>
      <c r="WRL536" s="421"/>
      <c r="WRM536" s="421"/>
      <c r="WRN536" s="421"/>
      <c r="WRO536" s="421"/>
      <c r="WRP536" s="421"/>
      <c r="WRQ536" s="421"/>
      <c r="WRR536" s="421"/>
      <c r="WRS536" s="421"/>
      <c r="WRT536" s="421"/>
      <c r="WRU536" s="421"/>
      <c r="WRV536" s="421"/>
      <c r="WRW536" s="421"/>
      <c r="WRX536" s="421"/>
      <c r="WRY536" s="421"/>
      <c r="WRZ536" s="421"/>
      <c r="WSA536" s="421"/>
      <c r="WSB536" s="421"/>
      <c r="WSC536" s="421"/>
      <c r="WSD536" s="421"/>
      <c r="WSE536" s="421"/>
      <c r="WSF536" s="421"/>
      <c r="WSG536" s="421"/>
      <c r="WSH536" s="421"/>
      <c r="WSI536" s="421"/>
      <c r="WSJ536" s="421"/>
      <c r="WSK536" s="421"/>
      <c r="WSL536" s="421"/>
      <c r="WSM536" s="421"/>
      <c r="WSN536" s="421"/>
      <c r="WSO536" s="421"/>
      <c r="WSP536" s="421"/>
      <c r="WSQ536" s="421"/>
      <c r="WSR536" s="421"/>
      <c r="WSS536" s="421"/>
      <c r="WST536" s="421"/>
      <c r="WSU536" s="421"/>
      <c r="WSV536" s="421"/>
      <c r="WSW536" s="421"/>
      <c r="WSX536" s="421"/>
      <c r="WSY536" s="421"/>
      <c r="WSZ536" s="421"/>
      <c r="WTA536" s="421"/>
      <c r="WTB536" s="421"/>
      <c r="WTC536" s="421"/>
      <c r="WTD536" s="421"/>
      <c r="WTE536" s="421"/>
      <c r="WTF536" s="421"/>
      <c r="WTG536" s="421"/>
      <c r="WTH536" s="421"/>
      <c r="WTI536" s="421"/>
      <c r="WTJ536" s="421"/>
      <c r="WTK536" s="421"/>
      <c r="WTL536" s="421"/>
      <c r="WTM536" s="421"/>
      <c r="WTN536" s="421"/>
      <c r="WTO536" s="421"/>
      <c r="WTP536" s="421"/>
      <c r="WTQ536" s="421"/>
      <c r="WTR536" s="421"/>
      <c r="WTS536" s="421"/>
      <c r="WTT536" s="421"/>
      <c r="WTU536" s="421"/>
      <c r="WTV536" s="421"/>
      <c r="WTW536" s="421"/>
      <c r="WTX536" s="421"/>
      <c r="WTY536" s="421"/>
      <c r="WTZ536" s="421"/>
      <c r="WUA536" s="421"/>
      <c r="WUB536" s="421"/>
      <c r="WUC536" s="421"/>
      <c r="WUD536" s="421"/>
      <c r="WUE536" s="421"/>
      <c r="WUF536" s="421"/>
      <c r="WUG536" s="421"/>
      <c r="WUH536" s="421"/>
      <c r="WUI536" s="421"/>
      <c r="WUJ536" s="421"/>
      <c r="WUK536" s="421"/>
      <c r="WUL536" s="421"/>
      <c r="WUM536" s="421"/>
      <c r="WUN536" s="421"/>
      <c r="WUO536" s="421"/>
      <c r="WUP536" s="421"/>
      <c r="WUQ536" s="421"/>
      <c r="WUR536" s="421"/>
      <c r="WUS536" s="421"/>
      <c r="WUT536" s="421"/>
      <c r="WUU536" s="421"/>
      <c r="WUV536" s="421"/>
      <c r="WUW536" s="421"/>
      <c r="WUX536" s="421"/>
      <c r="WUY536" s="421"/>
      <c r="WUZ536" s="421"/>
      <c r="WVA536" s="421"/>
      <c r="WVB536" s="421"/>
      <c r="WVC536" s="421"/>
      <c r="WVD536" s="421"/>
      <c r="WVE536" s="421"/>
      <c r="WVF536" s="421"/>
      <c r="WVG536" s="421"/>
      <c r="WVH536" s="421"/>
      <c r="WVI536" s="421"/>
      <c r="WVJ536" s="421"/>
      <c r="WVK536" s="421"/>
      <c r="WVL536" s="421"/>
      <c r="WVM536" s="421"/>
      <c r="WVN536" s="421"/>
      <c r="WVO536" s="421"/>
      <c r="WVP536" s="421"/>
      <c r="WVQ536" s="421"/>
      <c r="WVR536" s="421"/>
      <c r="WVS536" s="421"/>
      <c r="WVT536" s="421"/>
      <c r="WVU536" s="421"/>
      <c r="WVV536" s="421"/>
      <c r="WVW536" s="421"/>
      <c r="WVX536" s="421"/>
      <c r="WVY536" s="421"/>
      <c r="WVZ536" s="421"/>
      <c r="WWA536" s="421"/>
      <c r="WWB536" s="421"/>
      <c r="WWC536" s="421"/>
      <c r="WWD536" s="421"/>
      <c r="WWE536" s="421"/>
      <c r="WWF536" s="421"/>
      <c r="WWG536" s="421"/>
      <c r="WWH536" s="421"/>
      <c r="WWI536" s="421"/>
      <c r="WWJ536" s="421"/>
      <c r="WWK536" s="421"/>
      <c r="WWL536" s="421"/>
      <c r="WWM536" s="421"/>
      <c r="WWN536" s="421"/>
      <c r="WWO536" s="421"/>
      <c r="WWP536" s="421"/>
      <c r="WWQ536" s="421"/>
      <c r="WWR536" s="421"/>
      <c r="WWS536" s="421"/>
      <c r="WWT536" s="421"/>
      <c r="WWU536" s="421"/>
      <c r="WWV536" s="421"/>
      <c r="WWW536" s="421"/>
      <c r="WWX536" s="421"/>
      <c r="WWY536" s="421"/>
      <c r="WWZ536" s="421"/>
      <c r="WXA536" s="421"/>
      <c r="WXB536" s="421"/>
      <c r="WXC536" s="421"/>
      <c r="WXD536" s="421"/>
      <c r="WXE536" s="421"/>
      <c r="WXF536" s="421"/>
      <c r="WXG536" s="421"/>
      <c r="WXH536" s="421"/>
      <c r="WXI536" s="421"/>
      <c r="WXJ536" s="421"/>
      <c r="WXK536" s="421"/>
      <c r="WXL536" s="421"/>
      <c r="WXM536" s="421"/>
      <c r="WXN536" s="421"/>
      <c r="WXO536" s="421"/>
      <c r="WXP536" s="421"/>
      <c r="WXQ536" s="421"/>
      <c r="WXR536" s="421"/>
      <c r="WXS536" s="421"/>
      <c r="WXT536" s="421"/>
      <c r="WXU536" s="421"/>
      <c r="WXV536" s="421"/>
      <c r="WXW536" s="421"/>
      <c r="WXX536" s="421"/>
      <c r="WXY536" s="421"/>
      <c r="WXZ536" s="421"/>
      <c r="WYA536" s="421"/>
      <c r="WYB536" s="421"/>
      <c r="WYC536" s="421"/>
      <c r="WYD536" s="421"/>
      <c r="WYE536" s="421"/>
      <c r="WYF536" s="421"/>
      <c r="WYG536" s="421"/>
      <c r="WYH536" s="421"/>
      <c r="WYI536" s="421"/>
      <c r="WYJ536" s="421"/>
      <c r="WYK536" s="421"/>
      <c r="WYL536" s="421"/>
      <c r="WYM536" s="421"/>
      <c r="WYN536" s="421"/>
      <c r="WYO536" s="421"/>
      <c r="WYP536" s="421"/>
      <c r="WYQ536" s="421"/>
      <c r="WYR536" s="421"/>
      <c r="WYS536" s="421"/>
      <c r="WYT536" s="421"/>
      <c r="WYU536" s="421"/>
      <c r="WYV536" s="421"/>
      <c r="WYW536" s="421"/>
      <c r="WYX536" s="421"/>
      <c r="WYY536" s="421"/>
      <c r="WYZ536" s="421"/>
      <c r="WZA536" s="421"/>
      <c r="WZB536" s="421"/>
      <c r="WZC536" s="421"/>
      <c r="WZD536" s="421"/>
      <c r="WZE536" s="421"/>
      <c r="WZF536" s="421"/>
      <c r="WZG536" s="421"/>
      <c r="WZH536" s="421"/>
      <c r="WZI536" s="421"/>
      <c r="WZJ536" s="421"/>
      <c r="WZK536" s="421"/>
      <c r="WZL536" s="421"/>
      <c r="WZM536" s="421"/>
      <c r="WZN536" s="421"/>
      <c r="WZO536" s="421"/>
      <c r="WZP536" s="421"/>
      <c r="WZQ536" s="421"/>
      <c r="WZR536" s="421"/>
      <c r="WZS536" s="421"/>
      <c r="WZT536" s="421"/>
      <c r="WZU536" s="421"/>
      <c r="WZV536" s="421"/>
      <c r="WZW536" s="421"/>
      <c r="WZX536" s="421"/>
      <c r="WZY536" s="421"/>
      <c r="WZZ536" s="421"/>
      <c r="XAA536" s="421"/>
      <c r="XAB536" s="421"/>
      <c r="XAC536" s="421"/>
      <c r="XAD536" s="421"/>
      <c r="XAE536" s="421"/>
      <c r="XAF536" s="421"/>
      <c r="XAG536" s="421"/>
      <c r="XAH536" s="421"/>
      <c r="XAI536" s="421"/>
      <c r="XAJ536" s="421"/>
      <c r="XAK536" s="421"/>
      <c r="XAL536" s="421"/>
      <c r="XAM536" s="421"/>
      <c r="XAN536" s="421"/>
      <c r="XAO536" s="421"/>
      <c r="XAP536" s="421"/>
      <c r="XAQ536" s="421"/>
      <c r="XAR536" s="421"/>
      <c r="XAS536" s="421"/>
      <c r="XAT536" s="421"/>
      <c r="XAU536" s="421"/>
      <c r="XAV536" s="421"/>
      <c r="XAW536" s="421"/>
      <c r="XAX536" s="421"/>
      <c r="XAY536" s="421"/>
      <c r="XAZ536" s="421"/>
      <c r="XBA536" s="421"/>
      <c r="XBB536" s="421"/>
      <c r="XBC536" s="421"/>
      <c r="XBD536" s="421"/>
      <c r="XBE536" s="421"/>
      <c r="XBF536" s="421"/>
      <c r="XBG536" s="421"/>
      <c r="XBH536" s="421"/>
      <c r="XBI536" s="421"/>
      <c r="XBJ536" s="421"/>
      <c r="XBK536" s="421"/>
      <c r="XBL536" s="421"/>
      <c r="XBM536" s="421"/>
      <c r="XBN536" s="421"/>
      <c r="XBO536" s="421"/>
      <c r="XBP536" s="421"/>
      <c r="XBQ536" s="421"/>
      <c r="XBR536" s="421"/>
      <c r="XBS536" s="421"/>
      <c r="XBT536" s="421"/>
      <c r="XBU536" s="421"/>
      <c r="XBV536" s="421"/>
      <c r="XBW536" s="421"/>
      <c r="XBX536" s="421"/>
      <c r="XBY536" s="421"/>
      <c r="XBZ536" s="421"/>
      <c r="XCA536" s="421"/>
      <c r="XCB536" s="421"/>
      <c r="XCC536" s="421"/>
      <c r="XCD536" s="421"/>
      <c r="XCE536" s="421"/>
      <c r="XCF536" s="421"/>
      <c r="XCG536" s="421"/>
      <c r="XCH536" s="421"/>
      <c r="XCI536" s="421"/>
      <c r="XCJ536" s="421"/>
      <c r="XCK536" s="421"/>
      <c r="XCL536" s="421"/>
      <c r="XCM536" s="421"/>
      <c r="XCN536" s="421"/>
      <c r="XCO536" s="421"/>
      <c r="XCP536" s="421"/>
      <c r="XCQ536" s="421"/>
      <c r="XCR536" s="421"/>
      <c r="XCS536" s="421"/>
      <c r="XCT536" s="421"/>
      <c r="XCU536" s="421"/>
      <c r="XCV536" s="421"/>
      <c r="XCW536" s="421"/>
      <c r="XCX536" s="421"/>
      <c r="XCY536" s="421"/>
      <c r="XCZ536" s="421"/>
      <c r="XDA536" s="421"/>
      <c r="XDB536" s="421"/>
      <c r="XDC536" s="421"/>
      <c r="XDD536" s="421"/>
      <c r="XDE536" s="421"/>
      <c r="XDF536" s="421"/>
      <c r="XDG536" s="421"/>
      <c r="XDH536" s="421"/>
      <c r="XDI536" s="421"/>
      <c r="XDJ536" s="421"/>
      <c r="XDK536" s="421"/>
      <c r="XDL536" s="421"/>
      <c r="XDM536" s="421"/>
      <c r="XDN536" s="421"/>
      <c r="XDO536" s="421"/>
      <c r="XDP536" s="421"/>
      <c r="XDQ536" s="421"/>
      <c r="XDR536" s="421"/>
      <c r="XDS536" s="421"/>
      <c r="XDT536" s="421"/>
      <c r="XDU536" s="421"/>
      <c r="XDV536" s="421"/>
      <c r="XDW536" s="421"/>
      <c r="XDX536" s="421"/>
      <c r="XDY536" s="421"/>
      <c r="XDZ536" s="421"/>
      <c r="XEA536" s="421"/>
      <c r="XEB536" s="421"/>
      <c r="XEC536" s="421"/>
      <c r="XED536" s="421"/>
      <c r="XEE536" s="421"/>
      <c r="XEF536" s="421"/>
      <c r="XEG536" s="421"/>
      <c r="XEH536" s="421"/>
      <c r="XEI536" s="421"/>
      <c r="XEJ536" s="421"/>
      <c r="XEK536" s="421"/>
      <c r="XEL536" s="421"/>
      <c r="XEM536" s="421"/>
      <c r="XEN536" s="421"/>
      <c r="XEO536" s="421"/>
      <c r="XEP536" s="421"/>
      <c r="XEQ536" s="421"/>
      <c r="XER536" s="421"/>
      <c r="XES536" s="421"/>
      <c r="XET536" s="421"/>
      <c r="XEU536" s="421"/>
      <c r="XEV536" s="421"/>
      <c r="XEW536" s="421"/>
      <c r="XEX536" s="421"/>
      <c r="XEY536" s="421"/>
      <c r="XEZ536" s="421"/>
      <c r="XFA536" s="421"/>
      <c r="XFB536" s="421"/>
      <c r="XFC536" s="421"/>
      <c r="XFD536" s="336"/>
    </row>
    <row r="537" spans="1:16384" s="271" customFormat="1" ht="21" x14ac:dyDescent="0.15">
      <c r="A537" s="110" t="s">
        <v>3422</v>
      </c>
      <c r="B537" s="422" t="s">
        <v>1481</v>
      </c>
      <c r="C537" s="423" t="s">
        <v>2702</v>
      </c>
      <c r="D537" s="303">
        <f t="shared" si="69"/>
        <v>0</v>
      </c>
      <c r="E537" s="284">
        <f t="shared" si="70"/>
        <v>0</v>
      </c>
      <c r="F537" s="285"/>
      <c r="G537" s="285"/>
      <c r="H537" s="285"/>
      <c r="I537" s="314"/>
      <c r="J537" s="314"/>
      <c r="K537" s="314"/>
      <c r="L537" s="314"/>
      <c r="M537" s="314"/>
      <c r="N537" s="314"/>
      <c r="O537" s="314"/>
      <c r="P537" s="314"/>
      <c r="Q537" s="314"/>
      <c r="R537" s="314"/>
      <c r="S537" s="314"/>
      <c r="T537" s="314"/>
      <c r="U537" s="314"/>
      <c r="V537" s="314"/>
      <c r="W537" s="314"/>
      <c r="X537" s="314"/>
      <c r="Y537" s="314"/>
      <c r="Z537" s="314"/>
      <c r="AA537" s="314"/>
      <c r="AB537" s="285"/>
      <c r="AC537" s="285"/>
      <c r="AD537" s="285"/>
      <c r="AE537" s="285"/>
      <c r="AF537" s="285"/>
      <c r="AG537" s="285"/>
      <c r="AH537" s="285"/>
      <c r="AI537" s="285"/>
      <c r="AJ537" s="285"/>
      <c r="AK537" s="285"/>
      <c r="AL537" s="424" t="s">
        <v>4052</v>
      </c>
      <c r="AM537" s="171">
        <v>4800</v>
      </c>
      <c r="AN537" s="316">
        <f t="shared" ref="AN537:AN546" si="79">AM537*F537</f>
        <v>0</v>
      </c>
      <c r="AO537" s="209"/>
      <c r="AP537" s="209"/>
      <c r="AQ537" s="209"/>
      <c r="AR537" s="209"/>
      <c r="AS537" s="209"/>
      <c r="AT537" s="209"/>
      <c r="AU537" s="209"/>
      <c r="AV537" s="270"/>
    </row>
    <row r="538" spans="1:16384" ht="21" x14ac:dyDescent="0.15">
      <c r="A538" s="72" t="s">
        <v>3423</v>
      </c>
      <c r="B538" s="425" t="s">
        <v>1482</v>
      </c>
      <c r="C538" s="423" t="s">
        <v>2702</v>
      </c>
      <c r="D538" s="304">
        <f t="shared" ref="D538:D602" si="80">SUM(E538+H538)</f>
        <v>0</v>
      </c>
      <c r="E538" s="239">
        <f t="shared" ref="E538:E602" si="81">SUM(F538:G538)</f>
        <v>0</v>
      </c>
      <c r="F538" s="285"/>
      <c r="G538" s="285"/>
      <c r="H538" s="285"/>
      <c r="I538" s="319"/>
      <c r="J538" s="319"/>
      <c r="K538" s="319"/>
      <c r="L538" s="319"/>
      <c r="M538" s="319"/>
      <c r="N538" s="319"/>
      <c r="O538" s="319"/>
      <c r="P538" s="319"/>
      <c r="Q538" s="319"/>
      <c r="R538" s="319"/>
      <c r="S538" s="319"/>
      <c r="T538" s="319"/>
      <c r="U538" s="319"/>
      <c r="V538" s="319"/>
      <c r="W538" s="319"/>
      <c r="X538" s="319"/>
      <c r="Y538" s="319"/>
      <c r="Z538" s="319"/>
      <c r="AA538" s="319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426" t="s">
        <v>4052</v>
      </c>
      <c r="AM538" s="173">
        <v>4270</v>
      </c>
      <c r="AN538" s="321">
        <f t="shared" si="79"/>
        <v>0</v>
      </c>
      <c r="AO538" s="209"/>
      <c r="AP538" s="209"/>
      <c r="AQ538" s="209"/>
      <c r="AR538" s="209"/>
      <c r="AS538" s="209"/>
      <c r="AT538" s="209"/>
      <c r="AU538" s="209"/>
      <c r="AV538" s="210"/>
    </row>
    <row r="539" spans="1:16384" x14ac:dyDescent="0.15">
      <c r="A539" s="72" t="s">
        <v>3424</v>
      </c>
      <c r="B539" s="425" t="s">
        <v>1483</v>
      </c>
      <c r="C539" s="423" t="s">
        <v>2702</v>
      </c>
      <c r="D539" s="304">
        <f t="shared" si="80"/>
        <v>0</v>
      </c>
      <c r="E539" s="239">
        <f t="shared" si="81"/>
        <v>0</v>
      </c>
      <c r="F539" s="285"/>
      <c r="G539" s="285"/>
      <c r="H539" s="285"/>
      <c r="I539" s="319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19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426" t="s">
        <v>4052</v>
      </c>
      <c r="AM539" s="173">
        <v>2650</v>
      </c>
      <c r="AN539" s="321">
        <f t="shared" si="79"/>
        <v>0</v>
      </c>
      <c r="AO539" s="209"/>
      <c r="AP539" s="209"/>
      <c r="AQ539" s="209"/>
      <c r="AR539" s="209"/>
      <c r="AS539" s="209"/>
      <c r="AT539" s="209"/>
      <c r="AU539" s="209"/>
      <c r="AV539" s="210"/>
    </row>
    <row r="540" spans="1:16384" x14ac:dyDescent="0.15">
      <c r="A540" s="72" t="s">
        <v>3425</v>
      </c>
      <c r="B540" s="425" t="s">
        <v>1484</v>
      </c>
      <c r="C540" s="423" t="s">
        <v>2702</v>
      </c>
      <c r="D540" s="304">
        <f t="shared" si="80"/>
        <v>0</v>
      </c>
      <c r="E540" s="239">
        <f t="shared" si="81"/>
        <v>0</v>
      </c>
      <c r="F540" s="285"/>
      <c r="G540" s="285"/>
      <c r="H540" s="285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426" t="s">
        <v>4052</v>
      </c>
      <c r="AM540" s="173">
        <v>3610</v>
      </c>
      <c r="AN540" s="321">
        <f t="shared" si="79"/>
        <v>0</v>
      </c>
      <c r="AO540" s="209"/>
      <c r="AP540" s="209"/>
      <c r="AQ540" s="209"/>
      <c r="AR540" s="209"/>
      <c r="AS540" s="209"/>
      <c r="AT540" s="209"/>
      <c r="AU540" s="209"/>
      <c r="AV540" s="210"/>
    </row>
    <row r="541" spans="1:16384" x14ac:dyDescent="0.15">
      <c r="A541" s="72" t="s">
        <v>3426</v>
      </c>
      <c r="B541" s="425" t="s">
        <v>1485</v>
      </c>
      <c r="C541" s="423" t="s">
        <v>2702</v>
      </c>
      <c r="D541" s="304">
        <f t="shared" si="80"/>
        <v>0</v>
      </c>
      <c r="E541" s="239">
        <f t="shared" si="81"/>
        <v>0</v>
      </c>
      <c r="F541" s="285"/>
      <c r="G541" s="285"/>
      <c r="H541" s="285"/>
      <c r="I541" s="319"/>
      <c r="J541" s="319"/>
      <c r="K541" s="319"/>
      <c r="L541" s="319"/>
      <c r="M541" s="319"/>
      <c r="N541" s="319"/>
      <c r="O541" s="319"/>
      <c r="P541" s="319"/>
      <c r="Q541" s="319"/>
      <c r="R541" s="319"/>
      <c r="S541" s="319"/>
      <c r="T541" s="319"/>
      <c r="U541" s="319"/>
      <c r="V541" s="319"/>
      <c r="W541" s="319"/>
      <c r="X541" s="319"/>
      <c r="Y541" s="319"/>
      <c r="Z541" s="319"/>
      <c r="AA541" s="319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426" t="s">
        <v>4052</v>
      </c>
      <c r="AM541" s="173">
        <v>540</v>
      </c>
      <c r="AN541" s="321">
        <f t="shared" si="79"/>
        <v>0</v>
      </c>
      <c r="AO541" s="209"/>
      <c r="AP541" s="209"/>
      <c r="AQ541" s="209"/>
      <c r="AR541" s="209"/>
      <c r="AS541" s="209"/>
      <c r="AT541" s="209"/>
      <c r="AU541" s="209"/>
      <c r="AV541" s="210"/>
    </row>
    <row r="542" spans="1:16384" x14ac:dyDescent="0.15">
      <c r="A542" s="72" t="s">
        <v>3427</v>
      </c>
      <c r="B542" s="425" t="s">
        <v>1486</v>
      </c>
      <c r="C542" s="423" t="s">
        <v>2702</v>
      </c>
      <c r="D542" s="304">
        <f t="shared" si="80"/>
        <v>0</v>
      </c>
      <c r="E542" s="239">
        <f t="shared" si="81"/>
        <v>0</v>
      </c>
      <c r="F542" s="285"/>
      <c r="G542" s="285"/>
      <c r="H542" s="285"/>
      <c r="I542" s="319"/>
      <c r="J542" s="319"/>
      <c r="K542" s="319"/>
      <c r="L542" s="319"/>
      <c r="M542" s="319"/>
      <c r="N542" s="319"/>
      <c r="O542" s="319"/>
      <c r="P542" s="319"/>
      <c r="Q542" s="319"/>
      <c r="R542" s="319"/>
      <c r="S542" s="319"/>
      <c r="T542" s="319"/>
      <c r="U542" s="319"/>
      <c r="V542" s="319"/>
      <c r="W542" s="319"/>
      <c r="X542" s="319"/>
      <c r="Y542" s="319"/>
      <c r="Z542" s="319"/>
      <c r="AA542" s="319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426" t="s">
        <v>4052</v>
      </c>
      <c r="AM542" s="173">
        <v>1190</v>
      </c>
      <c r="AN542" s="321">
        <f t="shared" si="79"/>
        <v>0</v>
      </c>
      <c r="AO542" s="209"/>
      <c r="AP542" s="209"/>
      <c r="AQ542" s="209"/>
      <c r="AR542" s="209"/>
      <c r="AS542" s="209"/>
      <c r="AT542" s="209"/>
      <c r="AU542" s="209"/>
      <c r="AV542" s="210"/>
    </row>
    <row r="543" spans="1:16384" x14ac:dyDescent="0.15">
      <c r="A543" s="72" t="s">
        <v>3428</v>
      </c>
      <c r="B543" s="425" t="s">
        <v>1487</v>
      </c>
      <c r="C543" s="423" t="s">
        <v>2702</v>
      </c>
      <c r="D543" s="304">
        <f t="shared" si="80"/>
        <v>0</v>
      </c>
      <c r="E543" s="239">
        <f t="shared" si="81"/>
        <v>0</v>
      </c>
      <c r="F543" s="285"/>
      <c r="G543" s="285"/>
      <c r="H543" s="285"/>
      <c r="I543" s="319"/>
      <c r="J543" s="319"/>
      <c r="K543" s="319"/>
      <c r="L543" s="319"/>
      <c r="M543" s="319"/>
      <c r="N543" s="319"/>
      <c r="O543" s="319"/>
      <c r="P543" s="319"/>
      <c r="Q543" s="319"/>
      <c r="R543" s="319"/>
      <c r="S543" s="319"/>
      <c r="T543" s="319"/>
      <c r="U543" s="319"/>
      <c r="V543" s="319"/>
      <c r="W543" s="319"/>
      <c r="X543" s="319"/>
      <c r="Y543" s="319"/>
      <c r="Z543" s="319"/>
      <c r="AA543" s="319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426" t="s">
        <v>4052</v>
      </c>
      <c r="AM543" s="173">
        <v>11290</v>
      </c>
      <c r="AN543" s="321">
        <f t="shared" si="79"/>
        <v>0</v>
      </c>
      <c r="AO543" s="209"/>
      <c r="AP543" s="209"/>
      <c r="AQ543" s="209"/>
      <c r="AR543" s="209"/>
      <c r="AS543" s="209"/>
      <c r="AT543" s="209"/>
      <c r="AU543" s="209"/>
      <c r="AV543" s="210"/>
    </row>
    <row r="544" spans="1:16384" ht="21" x14ac:dyDescent="0.15">
      <c r="A544" s="72" t="s">
        <v>3429</v>
      </c>
      <c r="B544" s="425" t="s">
        <v>1488</v>
      </c>
      <c r="C544" s="423" t="s">
        <v>2702</v>
      </c>
      <c r="D544" s="304">
        <f t="shared" si="80"/>
        <v>0</v>
      </c>
      <c r="E544" s="239">
        <f t="shared" si="81"/>
        <v>0</v>
      </c>
      <c r="F544" s="285"/>
      <c r="G544" s="285"/>
      <c r="H544" s="285"/>
      <c r="I544" s="319"/>
      <c r="J544" s="319"/>
      <c r="K544" s="319"/>
      <c r="L544" s="319"/>
      <c r="M544" s="319"/>
      <c r="N544" s="319"/>
      <c r="O544" s="319"/>
      <c r="P544" s="319"/>
      <c r="Q544" s="319"/>
      <c r="R544" s="319"/>
      <c r="S544" s="319"/>
      <c r="T544" s="319"/>
      <c r="U544" s="319"/>
      <c r="V544" s="319"/>
      <c r="W544" s="319"/>
      <c r="X544" s="319"/>
      <c r="Y544" s="319"/>
      <c r="Z544" s="319"/>
      <c r="AA544" s="319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426" t="s">
        <v>4052</v>
      </c>
      <c r="AM544" s="173">
        <v>3610</v>
      </c>
      <c r="AN544" s="321">
        <f t="shared" si="79"/>
        <v>0</v>
      </c>
      <c r="AO544" s="209"/>
      <c r="AP544" s="209"/>
      <c r="AQ544" s="209"/>
      <c r="AR544" s="209"/>
      <c r="AS544" s="209"/>
      <c r="AT544" s="209"/>
      <c r="AU544" s="209"/>
      <c r="AV544" s="210"/>
    </row>
    <row r="545" spans="1:48" x14ac:dyDescent="0.15">
      <c r="A545" s="72" t="s">
        <v>2904</v>
      </c>
      <c r="B545" s="425" t="s">
        <v>2125</v>
      </c>
      <c r="C545" s="423" t="s">
        <v>2702</v>
      </c>
      <c r="D545" s="304">
        <f t="shared" si="80"/>
        <v>0</v>
      </c>
      <c r="E545" s="239">
        <f t="shared" si="81"/>
        <v>0</v>
      </c>
      <c r="F545" s="285"/>
      <c r="G545" s="285"/>
      <c r="H545" s="285"/>
      <c r="I545" s="319"/>
      <c r="J545" s="319"/>
      <c r="K545" s="319"/>
      <c r="L545" s="319"/>
      <c r="M545" s="319"/>
      <c r="N545" s="319"/>
      <c r="O545" s="319"/>
      <c r="P545" s="319"/>
      <c r="Q545" s="319"/>
      <c r="R545" s="319"/>
      <c r="S545" s="319"/>
      <c r="T545" s="319"/>
      <c r="U545" s="319"/>
      <c r="V545" s="319"/>
      <c r="W545" s="319"/>
      <c r="X545" s="319"/>
      <c r="Y545" s="319"/>
      <c r="Z545" s="319"/>
      <c r="AA545" s="319"/>
      <c r="AB545" s="240"/>
      <c r="AC545" s="240"/>
      <c r="AD545" s="240"/>
      <c r="AE545" s="240"/>
      <c r="AF545" s="240"/>
      <c r="AG545" s="240"/>
      <c r="AH545" s="240"/>
      <c r="AI545" s="240"/>
      <c r="AJ545" s="240"/>
      <c r="AK545" s="240"/>
      <c r="AL545" s="426" t="s">
        <v>4052</v>
      </c>
      <c r="AM545" s="173">
        <v>1880</v>
      </c>
      <c r="AN545" s="321">
        <f t="shared" si="79"/>
        <v>0</v>
      </c>
      <c r="AO545" s="209"/>
      <c r="AP545" s="209"/>
      <c r="AQ545" s="209"/>
      <c r="AR545" s="209"/>
      <c r="AS545" s="209"/>
      <c r="AT545" s="209"/>
      <c r="AU545" s="209"/>
      <c r="AV545" s="210"/>
    </row>
    <row r="546" spans="1:48" s="254" customFormat="1" ht="21" x14ac:dyDescent="0.15">
      <c r="A546" s="106" t="s">
        <v>4154</v>
      </c>
      <c r="B546" s="428" t="s">
        <v>4155</v>
      </c>
      <c r="C546" s="429" t="s">
        <v>2702</v>
      </c>
      <c r="D546" s="305">
        <f t="shared" si="80"/>
        <v>0</v>
      </c>
      <c r="E546" s="247">
        <f t="shared" si="81"/>
        <v>0</v>
      </c>
      <c r="F546" s="285"/>
      <c r="G546" s="285"/>
      <c r="H546" s="285"/>
      <c r="I546" s="324"/>
      <c r="J546" s="324"/>
      <c r="K546" s="324"/>
      <c r="L546" s="324"/>
      <c r="M546" s="324"/>
      <c r="N546" s="324"/>
      <c r="O546" s="324"/>
      <c r="P546" s="324"/>
      <c r="Q546" s="324"/>
      <c r="R546" s="324"/>
      <c r="S546" s="324"/>
      <c r="T546" s="324"/>
      <c r="U546" s="324"/>
      <c r="V546" s="324"/>
      <c r="W546" s="324"/>
      <c r="X546" s="324"/>
      <c r="Y546" s="324"/>
      <c r="Z546" s="324"/>
      <c r="AA546" s="324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430" t="s">
        <v>4052</v>
      </c>
      <c r="AM546" s="174">
        <v>4800</v>
      </c>
      <c r="AN546" s="326">
        <f t="shared" si="79"/>
        <v>0</v>
      </c>
      <c r="AO546" s="209"/>
      <c r="AP546" s="209"/>
      <c r="AQ546" s="209"/>
      <c r="AR546" s="209"/>
      <c r="AS546" s="209"/>
      <c r="AT546" s="209"/>
      <c r="AU546" s="209"/>
      <c r="AV546" s="253"/>
    </row>
    <row r="547" spans="1:48" x14ac:dyDescent="0.15">
      <c r="A547" s="136"/>
      <c r="B547" s="255" t="s">
        <v>728</v>
      </c>
      <c r="C547" s="356"/>
      <c r="D547" s="275">
        <f>SUM(D537:D546)</f>
        <v>0</v>
      </c>
      <c r="E547" s="275">
        <f t="shared" ref="E547:AN547" si="82">SUM(E537:E546)</f>
        <v>0</v>
      </c>
      <c r="F547" s="275">
        <f t="shared" si="82"/>
        <v>0</v>
      </c>
      <c r="G547" s="275">
        <f t="shared" si="82"/>
        <v>0</v>
      </c>
      <c r="H547" s="275">
        <f t="shared" si="82"/>
        <v>0</v>
      </c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  <c r="Z547" s="275"/>
      <c r="AA547" s="275"/>
      <c r="AB547" s="415">
        <f t="shared" si="82"/>
        <v>0</v>
      </c>
      <c r="AC547" s="415">
        <f t="shared" si="82"/>
        <v>0</v>
      </c>
      <c r="AD547" s="415">
        <f t="shared" si="82"/>
        <v>0</v>
      </c>
      <c r="AE547" s="275">
        <f t="shared" si="82"/>
        <v>0</v>
      </c>
      <c r="AF547" s="275">
        <f t="shared" si="82"/>
        <v>0</v>
      </c>
      <c r="AG547" s="275">
        <f t="shared" si="82"/>
        <v>0</v>
      </c>
      <c r="AH547" s="275">
        <f t="shared" si="82"/>
        <v>0</v>
      </c>
      <c r="AI547" s="275">
        <f t="shared" si="82"/>
        <v>0</v>
      </c>
      <c r="AJ547" s="275">
        <f t="shared" si="82"/>
        <v>0</v>
      </c>
      <c r="AK547" s="275">
        <f t="shared" si="82"/>
        <v>0</v>
      </c>
      <c r="AL547" s="275">
        <f t="shared" si="82"/>
        <v>0</v>
      </c>
      <c r="AM547" s="158">
        <f t="shared" si="82"/>
        <v>38640</v>
      </c>
      <c r="AN547" s="275">
        <f t="shared" si="82"/>
        <v>0</v>
      </c>
      <c r="AO547" s="209"/>
      <c r="AP547" s="209"/>
      <c r="AQ547" s="209"/>
      <c r="AR547" s="209"/>
      <c r="AS547" s="209"/>
      <c r="AT547" s="209"/>
      <c r="AU547" s="209"/>
      <c r="AV547" s="210"/>
    </row>
    <row r="548" spans="1:48" s="311" customFormat="1" x14ac:dyDescent="0.15">
      <c r="A548" s="136"/>
      <c r="B548" s="461" t="s">
        <v>3978</v>
      </c>
      <c r="C548" s="1303"/>
      <c r="D548" s="1304"/>
      <c r="E548" s="1304"/>
      <c r="F548" s="1304"/>
      <c r="G548" s="1304"/>
      <c r="H548" s="1304"/>
      <c r="I548" s="1304"/>
      <c r="J548" s="1304"/>
      <c r="K548" s="1304"/>
      <c r="L548" s="1304"/>
      <c r="M548" s="1304"/>
      <c r="N548" s="1304"/>
      <c r="O548" s="1304"/>
      <c r="P548" s="1304"/>
      <c r="Q548" s="1304"/>
      <c r="R548" s="1304"/>
      <c r="S548" s="1304"/>
      <c r="T548" s="1304"/>
      <c r="U548" s="1304"/>
      <c r="V548" s="1304"/>
      <c r="W548" s="1304"/>
      <c r="X548" s="1304"/>
      <c r="Y548" s="1304"/>
      <c r="Z548" s="1304"/>
      <c r="AA548" s="1304"/>
      <c r="AB548" s="1304"/>
      <c r="AC548" s="1304"/>
      <c r="AD548" s="1304"/>
      <c r="AE548" s="1304"/>
      <c r="AF548" s="1304"/>
      <c r="AG548" s="1304"/>
      <c r="AH548" s="1304"/>
      <c r="AI548" s="1304"/>
      <c r="AJ548" s="1304"/>
      <c r="AK548" s="1304"/>
      <c r="AL548" s="1304"/>
      <c r="AM548" s="1304"/>
      <c r="AN548" s="1305"/>
      <c r="AO548" s="335"/>
      <c r="AP548" s="335"/>
      <c r="AQ548" s="335"/>
      <c r="AR548" s="335"/>
      <c r="AS548" s="335"/>
      <c r="AT548" s="335"/>
      <c r="AU548" s="335"/>
      <c r="AV548" s="336"/>
    </row>
    <row r="549" spans="1:48" s="271" customFormat="1" x14ac:dyDescent="0.15">
      <c r="A549" s="462" t="s">
        <v>3968</v>
      </c>
      <c r="B549" s="463" t="s">
        <v>3972</v>
      </c>
      <c r="C549" s="464" t="s">
        <v>2703</v>
      </c>
      <c r="D549" s="303">
        <f t="shared" si="80"/>
        <v>0</v>
      </c>
      <c r="E549" s="284">
        <f t="shared" si="81"/>
        <v>0</v>
      </c>
      <c r="F549" s="285"/>
      <c r="G549" s="285"/>
      <c r="H549" s="285"/>
      <c r="I549" s="314"/>
      <c r="J549" s="314"/>
      <c r="K549" s="314"/>
      <c r="L549" s="314"/>
      <c r="M549" s="314"/>
      <c r="N549" s="314"/>
      <c r="O549" s="314"/>
      <c r="P549" s="314"/>
      <c r="Q549" s="314"/>
      <c r="R549" s="314"/>
      <c r="S549" s="314"/>
      <c r="T549" s="314"/>
      <c r="U549" s="314"/>
      <c r="V549" s="314"/>
      <c r="W549" s="314"/>
      <c r="X549" s="314"/>
      <c r="Y549" s="314"/>
      <c r="Z549" s="314"/>
      <c r="AA549" s="314"/>
      <c r="AB549" s="285"/>
      <c r="AC549" s="285"/>
      <c r="AD549" s="285"/>
      <c r="AE549" s="285"/>
      <c r="AF549" s="285"/>
      <c r="AG549" s="285"/>
      <c r="AH549" s="285"/>
      <c r="AI549" s="285"/>
      <c r="AJ549" s="285"/>
      <c r="AK549" s="285"/>
      <c r="AL549" s="465" t="s">
        <v>4044</v>
      </c>
      <c r="AM549" s="178"/>
      <c r="AN549" s="371"/>
      <c r="AO549" s="209"/>
      <c r="AP549" s="209"/>
      <c r="AQ549" s="209"/>
      <c r="AR549" s="209"/>
      <c r="AS549" s="209"/>
      <c r="AT549" s="209"/>
      <c r="AU549" s="209"/>
      <c r="AV549" s="270"/>
    </row>
    <row r="550" spans="1:48" x14ac:dyDescent="0.15">
      <c r="A550" s="466" t="s">
        <v>3969</v>
      </c>
      <c r="B550" s="467" t="s">
        <v>3973</v>
      </c>
      <c r="C550" s="468" t="s">
        <v>2703</v>
      </c>
      <c r="D550" s="304">
        <f t="shared" si="80"/>
        <v>0</v>
      </c>
      <c r="E550" s="239">
        <f t="shared" si="81"/>
        <v>0</v>
      </c>
      <c r="F550" s="285"/>
      <c r="G550" s="285"/>
      <c r="H550" s="285"/>
      <c r="I550" s="319"/>
      <c r="J550" s="319"/>
      <c r="K550" s="319"/>
      <c r="L550" s="319"/>
      <c r="M550" s="319"/>
      <c r="N550" s="319"/>
      <c r="O550" s="319"/>
      <c r="P550" s="319"/>
      <c r="Q550" s="319"/>
      <c r="R550" s="319"/>
      <c r="S550" s="319"/>
      <c r="T550" s="319"/>
      <c r="U550" s="319"/>
      <c r="V550" s="319"/>
      <c r="W550" s="319"/>
      <c r="X550" s="319"/>
      <c r="Y550" s="319"/>
      <c r="Z550" s="319"/>
      <c r="AA550" s="319"/>
      <c r="AB550" s="240"/>
      <c r="AC550" s="240"/>
      <c r="AD550" s="240"/>
      <c r="AE550" s="240"/>
      <c r="AF550" s="240"/>
      <c r="AG550" s="240"/>
      <c r="AH550" s="240"/>
      <c r="AI550" s="240"/>
      <c r="AJ550" s="240"/>
      <c r="AK550" s="240"/>
      <c r="AL550" s="469" t="s">
        <v>4044</v>
      </c>
      <c r="AM550" s="177"/>
      <c r="AN550" s="359"/>
      <c r="AO550" s="209"/>
      <c r="AP550" s="209"/>
      <c r="AQ550" s="209"/>
      <c r="AR550" s="209"/>
      <c r="AS550" s="209"/>
      <c r="AT550" s="209"/>
      <c r="AU550" s="209"/>
      <c r="AV550" s="210"/>
    </row>
    <row r="551" spans="1:48" x14ac:dyDescent="0.15">
      <c r="A551" s="466" t="s">
        <v>2452</v>
      </c>
      <c r="B551" s="467" t="s">
        <v>3974</v>
      </c>
      <c r="C551" s="468" t="s">
        <v>2703</v>
      </c>
      <c r="D551" s="304">
        <f t="shared" si="80"/>
        <v>0</v>
      </c>
      <c r="E551" s="239">
        <f t="shared" si="81"/>
        <v>0</v>
      </c>
      <c r="F551" s="285"/>
      <c r="G551" s="285"/>
      <c r="H551" s="285"/>
      <c r="I551" s="319"/>
      <c r="J551" s="319"/>
      <c r="K551" s="319"/>
      <c r="L551" s="319"/>
      <c r="M551" s="319"/>
      <c r="N551" s="319"/>
      <c r="O551" s="319"/>
      <c r="P551" s="319"/>
      <c r="Q551" s="319"/>
      <c r="R551" s="319"/>
      <c r="S551" s="319"/>
      <c r="T551" s="319"/>
      <c r="U551" s="319"/>
      <c r="V551" s="319"/>
      <c r="W551" s="319"/>
      <c r="X551" s="319"/>
      <c r="Y551" s="319"/>
      <c r="Z551" s="319"/>
      <c r="AA551" s="319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469" t="s">
        <v>4044</v>
      </c>
      <c r="AM551" s="177"/>
      <c r="AN551" s="359"/>
      <c r="AO551" s="209"/>
      <c r="AP551" s="209"/>
      <c r="AQ551" s="209"/>
      <c r="AR551" s="209"/>
      <c r="AS551" s="209"/>
      <c r="AT551" s="209"/>
      <c r="AU551" s="209"/>
      <c r="AV551" s="210"/>
    </row>
    <row r="552" spans="1:48" x14ac:dyDescent="0.15">
      <c r="A552" s="466" t="s">
        <v>2453</v>
      </c>
      <c r="B552" s="467" t="s">
        <v>3975</v>
      </c>
      <c r="C552" s="468" t="s">
        <v>2703</v>
      </c>
      <c r="D552" s="304">
        <f t="shared" si="80"/>
        <v>0</v>
      </c>
      <c r="E552" s="239">
        <f t="shared" si="81"/>
        <v>0</v>
      </c>
      <c r="F552" s="285"/>
      <c r="G552" s="285"/>
      <c r="H552" s="285"/>
      <c r="I552" s="319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9"/>
      <c r="AA552" s="319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469" t="s">
        <v>4044</v>
      </c>
      <c r="AM552" s="177"/>
      <c r="AN552" s="359"/>
      <c r="AO552" s="209"/>
      <c r="AP552" s="209"/>
      <c r="AQ552" s="209"/>
      <c r="AR552" s="209"/>
      <c r="AS552" s="209"/>
      <c r="AT552" s="209"/>
      <c r="AU552" s="209"/>
      <c r="AV552" s="210"/>
    </row>
    <row r="553" spans="1:48" ht="21" x14ac:dyDescent="0.15">
      <c r="A553" s="466" t="s">
        <v>3970</v>
      </c>
      <c r="B553" s="467" t="s">
        <v>3976</v>
      </c>
      <c r="C553" s="468" t="s">
        <v>2703</v>
      </c>
      <c r="D553" s="304">
        <f t="shared" si="80"/>
        <v>0</v>
      </c>
      <c r="E553" s="239">
        <f t="shared" si="81"/>
        <v>0</v>
      </c>
      <c r="F553" s="285"/>
      <c r="G553" s="285"/>
      <c r="H553" s="285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469" t="s">
        <v>4044</v>
      </c>
      <c r="AM553" s="177"/>
      <c r="AN553" s="359"/>
      <c r="AO553" s="209"/>
      <c r="AP553" s="209"/>
      <c r="AQ553" s="209"/>
      <c r="AR553" s="209"/>
      <c r="AS553" s="209"/>
      <c r="AT553" s="209"/>
      <c r="AU553" s="209"/>
      <c r="AV553" s="210"/>
    </row>
    <row r="554" spans="1:48" x14ac:dyDescent="0.15">
      <c r="A554" s="466" t="s">
        <v>3971</v>
      </c>
      <c r="B554" s="467" t="s">
        <v>3977</v>
      </c>
      <c r="C554" s="468" t="s">
        <v>2703</v>
      </c>
      <c r="D554" s="304">
        <f t="shared" si="80"/>
        <v>0</v>
      </c>
      <c r="E554" s="239">
        <f t="shared" si="81"/>
        <v>0</v>
      </c>
      <c r="F554" s="285"/>
      <c r="G554" s="285"/>
      <c r="H554" s="285"/>
      <c r="I554" s="319"/>
      <c r="J554" s="319"/>
      <c r="K554" s="319"/>
      <c r="L554" s="319"/>
      <c r="M554" s="319"/>
      <c r="N554" s="319"/>
      <c r="O554" s="319"/>
      <c r="P554" s="319"/>
      <c r="Q554" s="319"/>
      <c r="R554" s="319"/>
      <c r="S554" s="319"/>
      <c r="T554" s="319"/>
      <c r="U554" s="319"/>
      <c r="V554" s="319"/>
      <c r="W554" s="319"/>
      <c r="X554" s="319"/>
      <c r="Y554" s="319"/>
      <c r="Z554" s="319"/>
      <c r="AA554" s="319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469" t="s">
        <v>4044</v>
      </c>
      <c r="AM554" s="177"/>
      <c r="AN554" s="359"/>
      <c r="AO554" s="209"/>
      <c r="AP554" s="209"/>
      <c r="AQ554" s="209"/>
      <c r="AR554" s="209"/>
      <c r="AS554" s="209"/>
      <c r="AT554" s="209"/>
      <c r="AU554" s="209"/>
      <c r="AV554" s="210"/>
    </row>
    <row r="555" spans="1:48" x14ac:dyDescent="0.15">
      <c r="A555" s="466" t="s">
        <v>3979</v>
      </c>
      <c r="B555" s="467" t="s">
        <v>3986</v>
      </c>
      <c r="C555" s="468" t="s">
        <v>2703</v>
      </c>
      <c r="D555" s="304">
        <f t="shared" si="80"/>
        <v>0</v>
      </c>
      <c r="E555" s="239">
        <f t="shared" si="81"/>
        <v>0</v>
      </c>
      <c r="F555" s="285"/>
      <c r="G555" s="285"/>
      <c r="H555" s="285"/>
      <c r="I555" s="319"/>
      <c r="J555" s="319"/>
      <c r="K555" s="319"/>
      <c r="L555" s="319"/>
      <c r="M555" s="319"/>
      <c r="N555" s="319"/>
      <c r="O555" s="319"/>
      <c r="P555" s="319"/>
      <c r="Q555" s="319"/>
      <c r="R555" s="319"/>
      <c r="S555" s="319"/>
      <c r="T555" s="319"/>
      <c r="U555" s="319"/>
      <c r="V555" s="319"/>
      <c r="W555" s="319"/>
      <c r="X555" s="319"/>
      <c r="Y555" s="319"/>
      <c r="Z555" s="319"/>
      <c r="AA555" s="319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469" t="s">
        <v>4044</v>
      </c>
      <c r="AM555" s="177"/>
      <c r="AN555" s="359"/>
      <c r="AO555" s="209"/>
      <c r="AP555" s="209"/>
      <c r="AQ555" s="209"/>
      <c r="AR555" s="209"/>
      <c r="AS555" s="209"/>
      <c r="AT555" s="209"/>
      <c r="AU555" s="209"/>
      <c r="AV555" s="210"/>
    </row>
    <row r="556" spans="1:48" ht="21" x14ac:dyDescent="0.15">
      <c r="A556" s="466" t="s">
        <v>3980</v>
      </c>
      <c r="B556" s="467" t="s">
        <v>3987</v>
      </c>
      <c r="C556" s="468" t="s">
        <v>2703</v>
      </c>
      <c r="D556" s="304">
        <f t="shared" si="80"/>
        <v>0</v>
      </c>
      <c r="E556" s="239">
        <f t="shared" si="81"/>
        <v>0</v>
      </c>
      <c r="F556" s="285"/>
      <c r="G556" s="285"/>
      <c r="H556" s="285"/>
      <c r="I556" s="319"/>
      <c r="J556" s="319"/>
      <c r="K556" s="319"/>
      <c r="L556" s="319"/>
      <c r="M556" s="319"/>
      <c r="N556" s="319"/>
      <c r="O556" s="319"/>
      <c r="P556" s="319"/>
      <c r="Q556" s="319"/>
      <c r="R556" s="319"/>
      <c r="S556" s="319"/>
      <c r="T556" s="319"/>
      <c r="U556" s="319"/>
      <c r="V556" s="319"/>
      <c r="W556" s="319"/>
      <c r="X556" s="319"/>
      <c r="Y556" s="319"/>
      <c r="Z556" s="319"/>
      <c r="AA556" s="319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469" t="s">
        <v>4044</v>
      </c>
      <c r="AM556" s="177"/>
      <c r="AN556" s="359"/>
      <c r="AO556" s="209"/>
      <c r="AP556" s="209"/>
      <c r="AQ556" s="209"/>
      <c r="AR556" s="209"/>
      <c r="AS556" s="209"/>
      <c r="AT556" s="209"/>
      <c r="AU556" s="209"/>
      <c r="AV556" s="210"/>
    </row>
    <row r="557" spans="1:48" x14ac:dyDescent="0.15">
      <c r="A557" s="466" t="s">
        <v>3981</v>
      </c>
      <c r="B557" s="467" t="s">
        <v>3988</v>
      </c>
      <c r="C557" s="468" t="s">
        <v>2703</v>
      </c>
      <c r="D557" s="304">
        <f t="shared" si="80"/>
        <v>0</v>
      </c>
      <c r="E557" s="239">
        <f t="shared" si="81"/>
        <v>0</v>
      </c>
      <c r="F557" s="285"/>
      <c r="G557" s="285"/>
      <c r="H557" s="285"/>
      <c r="I557" s="319"/>
      <c r="J557" s="319"/>
      <c r="K557" s="319"/>
      <c r="L557" s="319"/>
      <c r="M557" s="319"/>
      <c r="N557" s="319"/>
      <c r="O557" s="319"/>
      <c r="P557" s="319"/>
      <c r="Q557" s="319"/>
      <c r="R557" s="319"/>
      <c r="S557" s="319"/>
      <c r="T557" s="319"/>
      <c r="U557" s="319"/>
      <c r="V557" s="319"/>
      <c r="W557" s="319"/>
      <c r="X557" s="319"/>
      <c r="Y557" s="319"/>
      <c r="Z557" s="319"/>
      <c r="AA557" s="319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469" t="s">
        <v>4044</v>
      </c>
      <c r="AM557" s="177"/>
      <c r="AN557" s="359"/>
      <c r="AO557" s="209"/>
      <c r="AP557" s="209"/>
      <c r="AQ557" s="209"/>
      <c r="AR557" s="209"/>
      <c r="AS557" s="209"/>
      <c r="AT557" s="209"/>
      <c r="AU557" s="209"/>
      <c r="AV557" s="210"/>
    </row>
    <row r="558" spans="1:48" x14ac:dyDescent="0.15">
      <c r="A558" s="466" t="s">
        <v>2904</v>
      </c>
      <c r="B558" s="467" t="s">
        <v>2125</v>
      </c>
      <c r="C558" s="468" t="s">
        <v>2703</v>
      </c>
      <c r="D558" s="304">
        <f t="shared" si="80"/>
        <v>0</v>
      </c>
      <c r="E558" s="239">
        <f t="shared" si="81"/>
        <v>0</v>
      </c>
      <c r="F558" s="285"/>
      <c r="G558" s="285"/>
      <c r="H558" s="285"/>
      <c r="I558" s="319"/>
      <c r="J558" s="319"/>
      <c r="K558" s="319"/>
      <c r="L558" s="319"/>
      <c r="M558" s="319"/>
      <c r="N558" s="319"/>
      <c r="O558" s="319"/>
      <c r="P558" s="319"/>
      <c r="Q558" s="319"/>
      <c r="R558" s="319"/>
      <c r="S558" s="319"/>
      <c r="T558" s="319"/>
      <c r="U558" s="319"/>
      <c r="V558" s="319"/>
      <c r="W558" s="319"/>
      <c r="X558" s="319"/>
      <c r="Y558" s="319"/>
      <c r="Z558" s="319"/>
      <c r="AA558" s="319"/>
      <c r="AB558" s="240"/>
      <c r="AC558" s="240"/>
      <c r="AD558" s="240"/>
      <c r="AE558" s="240"/>
      <c r="AF558" s="240"/>
      <c r="AG558" s="240"/>
      <c r="AH558" s="240"/>
      <c r="AI558" s="240"/>
      <c r="AJ558" s="240"/>
      <c r="AK558" s="240"/>
      <c r="AL558" s="469" t="s">
        <v>4044</v>
      </c>
      <c r="AM558" s="177"/>
      <c r="AN558" s="359"/>
      <c r="AO558" s="209"/>
      <c r="AP558" s="209"/>
      <c r="AQ558" s="209"/>
      <c r="AR558" s="209"/>
      <c r="AS558" s="209"/>
      <c r="AT558" s="209"/>
      <c r="AU558" s="209"/>
      <c r="AV558" s="210"/>
    </row>
    <row r="559" spans="1:48" x14ac:dyDescent="0.15">
      <c r="A559" s="466" t="s">
        <v>3982</v>
      </c>
      <c r="B559" s="467" t="s">
        <v>3989</v>
      </c>
      <c r="C559" s="468" t="s">
        <v>2703</v>
      </c>
      <c r="D559" s="304">
        <f t="shared" si="80"/>
        <v>0</v>
      </c>
      <c r="E559" s="239">
        <f t="shared" si="81"/>
        <v>0</v>
      </c>
      <c r="F559" s="285"/>
      <c r="G559" s="285"/>
      <c r="H559" s="285"/>
      <c r="I559" s="319"/>
      <c r="J559" s="319"/>
      <c r="K559" s="319"/>
      <c r="L559" s="319"/>
      <c r="M559" s="319"/>
      <c r="N559" s="319"/>
      <c r="O559" s="319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469" t="s">
        <v>4044</v>
      </c>
      <c r="AM559" s="177"/>
      <c r="AN559" s="359"/>
      <c r="AO559" s="209"/>
      <c r="AP559" s="209"/>
      <c r="AQ559" s="209"/>
      <c r="AR559" s="209"/>
      <c r="AS559" s="209"/>
      <c r="AT559" s="209"/>
      <c r="AU559" s="209"/>
      <c r="AV559" s="210"/>
    </row>
    <row r="560" spans="1:48" ht="21" x14ac:dyDescent="0.15">
      <c r="A560" s="466" t="s">
        <v>3983</v>
      </c>
      <c r="B560" s="467" t="s">
        <v>3990</v>
      </c>
      <c r="C560" s="468" t="s">
        <v>2703</v>
      </c>
      <c r="D560" s="304">
        <f t="shared" si="80"/>
        <v>0</v>
      </c>
      <c r="E560" s="239">
        <f t="shared" si="81"/>
        <v>0</v>
      </c>
      <c r="F560" s="285"/>
      <c r="G560" s="285"/>
      <c r="H560" s="285"/>
      <c r="I560" s="319"/>
      <c r="J560" s="319"/>
      <c r="K560" s="319"/>
      <c r="L560" s="319"/>
      <c r="M560" s="319"/>
      <c r="N560" s="319"/>
      <c r="O560" s="319"/>
      <c r="P560" s="319"/>
      <c r="Q560" s="319"/>
      <c r="R560" s="319"/>
      <c r="S560" s="319"/>
      <c r="T560" s="319"/>
      <c r="U560" s="319"/>
      <c r="V560" s="319"/>
      <c r="W560" s="319"/>
      <c r="X560" s="319"/>
      <c r="Y560" s="319"/>
      <c r="Z560" s="319"/>
      <c r="AA560" s="319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469" t="s">
        <v>4044</v>
      </c>
      <c r="AM560" s="177"/>
      <c r="AN560" s="359"/>
      <c r="AO560" s="209"/>
      <c r="AP560" s="209"/>
      <c r="AQ560" s="209"/>
      <c r="AR560" s="209"/>
      <c r="AS560" s="209"/>
      <c r="AT560" s="209"/>
      <c r="AU560" s="209"/>
      <c r="AV560" s="210"/>
    </row>
    <row r="561" spans="1:48" ht="21" x14ac:dyDescent="0.15">
      <c r="A561" s="466" t="s">
        <v>3984</v>
      </c>
      <c r="B561" s="467" t="s">
        <v>3991</v>
      </c>
      <c r="C561" s="468" t="s">
        <v>2703</v>
      </c>
      <c r="D561" s="304">
        <f t="shared" si="80"/>
        <v>0</v>
      </c>
      <c r="E561" s="239">
        <f t="shared" si="81"/>
        <v>0</v>
      </c>
      <c r="F561" s="285"/>
      <c r="G561" s="285"/>
      <c r="H561" s="285"/>
      <c r="I561" s="319"/>
      <c r="J561" s="319"/>
      <c r="K561" s="319"/>
      <c r="L561" s="319"/>
      <c r="M561" s="319"/>
      <c r="N561" s="319"/>
      <c r="O561" s="319"/>
      <c r="P561" s="319"/>
      <c r="Q561" s="319"/>
      <c r="R561" s="319"/>
      <c r="S561" s="319"/>
      <c r="T561" s="319"/>
      <c r="U561" s="319"/>
      <c r="V561" s="319"/>
      <c r="W561" s="319"/>
      <c r="X561" s="319"/>
      <c r="Y561" s="319"/>
      <c r="Z561" s="319"/>
      <c r="AA561" s="319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469" t="s">
        <v>4044</v>
      </c>
      <c r="AM561" s="177"/>
      <c r="AN561" s="359"/>
      <c r="AO561" s="209"/>
      <c r="AP561" s="209"/>
      <c r="AQ561" s="209"/>
      <c r="AR561" s="209"/>
      <c r="AS561" s="209"/>
      <c r="AT561" s="209"/>
      <c r="AU561" s="209"/>
      <c r="AV561" s="210"/>
    </row>
    <row r="562" spans="1:48" s="254" customFormat="1" x14ac:dyDescent="0.15">
      <c r="A562" s="470" t="s">
        <v>3985</v>
      </c>
      <c r="B562" s="471" t="s">
        <v>3992</v>
      </c>
      <c r="C562" s="472" t="s">
        <v>2703</v>
      </c>
      <c r="D562" s="305">
        <f t="shared" si="80"/>
        <v>0</v>
      </c>
      <c r="E562" s="247">
        <f t="shared" si="81"/>
        <v>0</v>
      </c>
      <c r="F562" s="285"/>
      <c r="G562" s="285"/>
      <c r="H562" s="285"/>
      <c r="I562" s="324"/>
      <c r="J562" s="324"/>
      <c r="K562" s="324"/>
      <c r="L562" s="324"/>
      <c r="M562" s="324"/>
      <c r="N562" s="324"/>
      <c r="O562" s="324"/>
      <c r="P562" s="324"/>
      <c r="Q562" s="324"/>
      <c r="R562" s="324"/>
      <c r="S562" s="324"/>
      <c r="T562" s="324"/>
      <c r="U562" s="324"/>
      <c r="V562" s="324"/>
      <c r="W562" s="324"/>
      <c r="X562" s="324"/>
      <c r="Y562" s="324"/>
      <c r="Z562" s="324"/>
      <c r="AA562" s="324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473" t="s">
        <v>4044</v>
      </c>
      <c r="AM562" s="179"/>
      <c r="AN562" s="366"/>
      <c r="AO562" s="209"/>
      <c r="AP562" s="209"/>
      <c r="AQ562" s="209"/>
      <c r="AR562" s="209"/>
      <c r="AS562" s="209"/>
      <c r="AT562" s="209"/>
      <c r="AU562" s="209"/>
      <c r="AV562" s="253"/>
    </row>
    <row r="563" spans="1:48" x14ac:dyDescent="0.15">
      <c r="A563" s="136"/>
      <c r="B563" s="255" t="s">
        <v>728</v>
      </c>
      <c r="C563" s="356"/>
      <c r="D563" s="275">
        <f>SUM(D549:D562)</f>
        <v>0</v>
      </c>
      <c r="E563" s="275">
        <f>SUM(E549:E562)</f>
        <v>0</v>
      </c>
      <c r="F563" s="275">
        <f>SUM(F549:F562)</f>
        <v>0</v>
      </c>
      <c r="G563" s="275">
        <f>SUM(G549:G562)</f>
        <v>0</v>
      </c>
      <c r="H563" s="275">
        <f>SUM(H549:H562)</f>
        <v>0</v>
      </c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  <c r="Z563" s="275"/>
      <c r="AA563" s="275"/>
      <c r="AB563" s="415">
        <f t="shared" ref="AB563:AL563" si="83">SUM(AB549:AB562)</f>
        <v>0</v>
      </c>
      <c r="AC563" s="415">
        <f t="shared" si="83"/>
        <v>0</v>
      </c>
      <c r="AD563" s="415">
        <f t="shared" si="83"/>
        <v>0</v>
      </c>
      <c r="AE563" s="275">
        <f t="shared" si="83"/>
        <v>0</v>
      </c>
      <c r="AF563" s="275">
        <f t="shared" si="83"/>
        <v>0</v>
      </c>
      <c r="AG563" s="275">
        <f t="shared" si="83"/>
        <v>0</v>
      </c>
      <c r="AH563" s="275">
        <f t="shared" si="83"/>
        <v>0</v>
      </c>
      <c r="AI563" s="275">
        <f t="shared" si="83"/>
        <v>0</v>
      </c>
      <c r="AJ563" s="275">
        <f t="shared" si="83"/>
        <v>0</v>
      </c>
      <c r="AK563" s="275">
        <f t="shared" si="83"/>
        <v>0</v>
      </c>
      <c r="AL563" s="275">
        <f t="shared" si="83"/>
        <v>0</v>
      </c>
      <c r="AM563" s="1579"/>
      <c r="AN563" s="366"/>
      <c r="AO563" s="209"/>
      <c r="AP563" s="209"/>
      <c r="AQ563" s="209"/>
      <c r="AR563" s="209"/>
      <c r="AS563" s="209"/>
      <c r="AT563" s="209"/>
      <c r="AU563" s="209"/>
      <c r="AV563" s="210"/>
    </row>
    <row r="564" spans="1:48" s="311" customFormat="1" ht="21" customHeight="1" x14ac:dyDescent="0.15">
      <c r="A564" s="136"/>
      <c r="B564" s="280" t="s">
        <v>3042</v>
      </c>
      <c r="C564" s="416"/>
      <c r="D564" s="1304"/>
      <c r="E564" s="1304"/>
      <c r="F564" s="1304"/>
      <c r="G564" s="1304"/>
      <c r="H564" s="1304"/>
      <c r="I564" s="1304"/>
      <c r="J564" s="1304"/>
      <c r="K564" s="1304"/>
      <c r="L564" s="1304"/>
      <c r="M564" s="1304"/>
      <c r="N564" s="1304"/>
      <c r="O564" s="1304"/>
      <c r="P564" s="1304"/>
      <c r="Q564" s="1304"/>
      <c r="R564" s="1304"/>
      <c r="S564" s="1304"/>
      <c r="T564" s="1304"/>
      <c r="U564" s="1304"/>
      <c r="V564" s="1304"/>
      <c r="W564" s="1304"/>
      <c r="X564" s="1304"/>
      <c r="Y564" s="1304"/>
      <c r="Z564" s="1304"/>
      <c r="AA564" s="1304"/>
      <c r="AB564" s="418"/>
      <c r="AC564" s="419"/>
      <c r="AD564" s="420"/>
      <c r="AE564" s="1304"/>
      <c r="AF564" s="1304"/>
      <c r="AG564" s="1304"/>
      <c r="AH564" s="1304"/>
      <c r="AI564" s="1304"/>
      <c r="AJ564" s="1304"/>
      <c r="AK564" s="1304"/>
      <c r="AL564" s="1304"/>
      <c r="AM564" s="1304"/>
      <c r="AN564" s="1305"/>
      <c r="AO564" s="335"/>
      <c r="AP564" s="335"/>
      <c r="AQ564" s="335"/>
      <c r="AR564" s="335"/>
      <c r="AS564" s="335"/>
      <c r="AT564" s="335"/>
      <c r="AU564" s="335"/>
      <c r="AV564" s="336"/>
    </row>
    <row r="565" spans="1:48" s="271" customFormat="1" x14ac:dyDescent="0.15">
      <c r="A565" s="120" t="s">
        <v>3430</v>
      </c>
      <c r="B565" s="431" t="s">
        <v>756</v>
      </c>
      <c r="C565" s="432" t="s">
        <v>2702</v>
      </c>
      <c r="D565" s="303">
        <f t="shared" si="80"/>
        <v>0</v>
      </c>
      <c r="E565" s="284">
        <f t="shared" si="81"/>
        <v>0</v>
      </c>
      <c r="F565" s="285"/>
      <c r="G565" s="285"/>
      <c r="H565" s="285"/>
      <c r="I565" s="314"/>
      <c r="J565" s="314"/>
      <c r="K565" s="314"/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  <c r="V565" s="314"/>
      <c r="W565" s="314"/>
      <c r="X565" s="314"/>
      <c r="Y565" s="314"/>
      <c r="Z565" s="314"/>
      <c r="AA565" s="314"/>
      <c r="AB565" s="285"/>
      <c r="AC565" s="285"/>
      <c r="AD565" s="285"/>
      <c r="AE565" s="285"/>
      <c r="AF565" s="285"/>
      <c r="AG565" s="285"/>
      <c r="AH565" s="285"/>
      <c r="AI565" s="285"/>
      <c r="AJ565" s="285"/>
      <c r="AK565" s="285"/>
      <c r="AL565" s="370" t="s">
        <v>4052</v>
      </c>
      <c r="AM565" s="171">
        <v>940</v>
      </c>
      <c r="AN565" s="316">
        <f t="shared" ref="AN565:AN609" si="84">AM565*F565</f>
        <v>0</v>
      </c>
      <c r="AO565" s="209"/>
      <c r="AP565" s="209"/>
      <c r="AQ565" s="209"/>
      <c r="AR565" s="209"/>
      <c r="AS565" s="209"/>
      <c r="AT565" s="209"/>
      <c r="AU565" s="209"/>
      <c r="AV565" s="270"/>
    </row>
    <row r="566" spans="1:48" ht="21" x14ac:dyDescent="0.15">
      <c r="A566" s="71" t="s">
        <v>3431</v>
      </c>
      <c r="B566" s="433" t="s">
        <v>757</v>
      </c>
      <c r="C566" s="432" t="s">
        <v>2702</v>
      </c>
      <c r="D566" s="314"/>
      <c r="E566" s="314"/>
      <c r="F566" s="314"/>
      <c r="G566" s="314"/>
      <c r="H566" s="314"/>
      <c r="I566" s="314"/>
      <c r="J566" s="314"/>
      <c r="K566" s="314"/>
      <c r="L566" s="314"/>
      <c r="M566" s="314"/>
      <c r="N566" s="314"/>
      <c r="O566" s="314"/>
      <c r="P566" s="314"/>
      <c r="Q566" s="314"/>
      <c r="R566" s="314"/>
      <c r="S566" s="314"/>
      <c r="T566" s="314"/>
      <c r="U566" s="314"/>
      <c r="V566" s="314"/>
      <c r="W566" s="314"/>
      <c r="X566" s="314"/>
      <c r="Y566" s="314"/>
      <c r="Z566" s="314"/>
      <c r="AA566" s="314"/>
      <c r="AB566" s="314"/>
      <c r="AC566" s="314"/>
      <c r="AD566" s="314"/>
      <c r="AE566" s="314"/>
      <c r="AF566" s="314"/>
      <c r="AG566" s="314"/>
      <c r="AH566" s="314"/>
      <c r="AI566" s="314"/>
      <c r="AJ566" s="314"/>
      <c r="AK566" s="314"/>
      <c r="AL566" s="314"/>
      <c r="AM566" s="170"/>
      <c r="AN566" s="314"/>
      <c r="AO566" s="209"/>
      <c r="AP566" s="209"/>
      <c r="AQ566" s="209"/>
      <c r="AR566" s="209"/>
      <c r="AS566" s="209"/>
      <c r="AT566" s="209"/>
      <c r="AU566" s="209"/>
      <c r="AV566" s="210"/>
    </row>
    <row r="567" spans="1:48" x14ac:dyDescent="0.15">
      <c r="A567" s="71" t="s">
        <v>3432</v>
      </c>
      <c r="B567" s="433" t="s">
        <v>498</v>
      </c>
      <c r="C567" s="432" t="s">
        <v>2702</v>
      </c>
      <c r="D567" s="304">
        <f t="shared" si="80"/>
        <v>0</v>
      </c>
      <c r="E567" s="239">
        <f t="shared" si="81"/>
        <v>0</v>
      </c>
      <c r="F567" s="285"/>
      <c r="G567" s="285"/>
      <c r="H567" s="285"/>
      <c r="I567" s="319"/>
      <c r="J567" s="319"/>
      <c r="K567" s="319"/>
      <c r="L567" s="319"/>
      <c r="M567" s="319"/>
      <c r="N567" s="319"/>
      <c r="O567" s="319"/>
      <c r="P567" s="319"/>
      <c r="Q567" s="319"/>
      <c r="R567" s="319"/>
      <c r="S567" s="319"/>
      <c r="T567" s="319"/>
      <c r="U567" s="319"/>
      <c r="V567" s="319"/>
      <c r="W567" s="319"/>
      <c r="X567" s="319"/>
      <c r="Y567" s="319"/>
      <c r="Z567" s="319"/>
      <c r="AA567" s="319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376" t="s">
        <v>4052</v>
      </c>
      <c r="AM567" s="173">
        <v>540</v>
      </c>
      <c r="AN567" s="321">
        <f t="shared" si="84"/>
        <v>0</v>
      </c>
      <c r="AO567" s="209"/>
      <c r="AP567" s="209"/>
      <c r="AQ567" s="209"/>
      <c r="AR567" s="209"/>
      <c r="AS567" s="209"/>
      <c r="AT567" s="209"/>
      <c r="AU567" s="209"/>
      <c r="AV567" s="210"/>
    </row>
    <row r="568" spans="1:48" ht="21" x14ac:dyDescent="0.15">
      <c r="A568" s="71" t="s">
        <v>3433</v>
      </c>
      <c r="B568" s="433" t="s">
        <v>2126</v>
      </c>
      <c r="C568" s="432" t="s">
        <v>2702</v>
      </c>
      <c r="D568" s="304">
        <f t="shared" si="80"/>
        <v>0</v>
      </c>
      <c r="E568" s="239">
        <f t="shared" si="81"/>
        <v>0</v>
      </c>
      <c r="F568" s="285"/>
      <c r="G568" s="285"/>
      <c r="H568" s="285"/>
      <c r="I568" s="319"/>
      <c r="J568" s="319"/>
      <c r="K568" s="319"/>
      <c r="L568" s="319"/>
      <c r="M568" s="319"/>
      <c r="N568" s="319"/>
      <c r="O568" s="319"/>
      <c r="P568" s="319"/>
      <c r="Q568" s="319"/>
      <c r="R568" s="319"/>
      <c r="S568" s="319"/>
      <c r="T568" s="319"/>
      <c r="U568" s="319"/>
      <c r="V568" s="319"/>
      <c r="W568" s="319"/>
      <c r="X568" s="319"/>
      <c r="Y568" s="319"/>
      <c r="Z568" s="319"/>
      <c r="AA568" s="319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376" t="s">
        <v>4052</v>
      </c>
      <c r="AM568" s="173">
        <v>940</v>
      </c>
      <c r="AN568" s="321">
        <f t="shared" si="84"/>
        <v>0</v>
      </c>
      <c r="AO568" s="209"/>
      <c r="AP568" s="209"/>
      <c r="AQ568" s="209"/>
      <c r="AR568" s="209"/>
      <c r="AS568" s="209"/>
      <c r="AT568" s="209"/>
      <c r="AU568" s="209"/>
      <c r="AV568" s="210"/>
    </row>
    <row r="569" spans="1:48" x14ac:dyDescent="0.15">
      <c r="A569" s="71" t="s">
        <v>3434</v>
      </c>
      <c r="B569" s="433" t="s">
        <v>499</v>
      </c>
      <c r="C569" s="432" t="s">
        <v>2702</v>
      </c>
      <c r="D569" s="304">
        <f t="shared" si="80"/>
        <v>0</v>
      </c>
      <c r="E569" s="239">
        <f t="shared" si="81"/>
        <v>0</v>
      </c>
      <c r="F569" s="285"/>
      <c r="G569" s="285"/>
      <c r="H569" s="285"/>
      <c r="I569" s="319"/>
      <c r="J569" s="319"/>
      <c r="K569" s="319"/>
      <c r="L569" s="319"/>
      <c r="M569" s="319"/>
      <c r="N569" s="319"/>
      <c r="O569" s="319"/>
      <c r="P569" s="319"/>
      <c r="Q569" s="319"/>
      <c r="R569" s="319"/>
      <c r="S569" s="319"/>
      <c r="T569" s="319"/>
      <c r="U569" s="319"/>
      <c r="V569" s="319"/>
      <c r="W569" s="319"/>
      <c r="X569" s="319"/>
      <c r="Y569" s="319"/>
      <c r="Z569" s="319"/>
      <c r="AA569" s="319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376" t="s">
        <v>4052</v>
      </c>
      <c r="AM569" s="173">
        <v>940</v>
      </c>
      <c r="AN569" s="321">
        <f t="shared" si="84"/>
        <v>0</v>
      </c>
      <c r="AO569" s="209"/>
      <c r="AP569" s="209"/>
      <c r="AQ569" s="209"/>
      <c r="AR569" s="209"/>
      <c r="AS569" s="209"/>
      <c r="AT569" s="209"/>
      <c r="AU569" s="209"/>
      <c r="AV569" s="210"/>
    </row>
    <row r="570" spans="1:48" x14ac:dyDescent="0.15">
      <c r="A570" s="71" t="s">
        <v>3435</v>
      </c>
      <c r="B570" s="433" t="s">
        <v>8</v>
      </c>
      <c r="C570" s="432" t="s">
        <v>2702</v>
      </c>
      <c r="D570" s="304">
        <f t="shared" si="80"/>
        <v>0</v>
      </c>
      <c r="E570" s="239">
        <f t="shared" si="81"/>
        <v>0</v>
      </c>
      <c r="F570" s="285"/>
      <c r="G570" s="285"/>
      <c r="H570" s="285"/>
      <c r="I570" s="319"/>
      <c r="J570" s="319"/>
      <c r="K570" s="319"/>
      <c r="L570" s="319"/>
      <c r="M570" s="319"/>
      <c r="N570" s="319"/>
      <c r="O570" s="319"/>
      <c r="P570" s="319"/>
      <c r="Q570" s="319"/>
      <c r="R570" s="319"/>
      <c r="S570" s="319"/>
      <c r="T570" s="319"/>
      <c r="U570" s="319"/>
      <c r="V570" s="319"/>
      <c r="W570" s="319"/>
      <c r="X570" s="319"/>
      <c r="Y570" s="319"/>
      <c r="Z570" s="319"/>
      <c r="AA570" s="319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376" t="s">
        <v>4052</v>
      </c>
      <c r="AM570" s="173">
        <v>540</v>
      </c>
      <c r="AN570" s="321">
        <f t="shared" si="84"/>
        <v>0</v>
      </c>
      <c r="AO570" s="209"/>
      <c r="AP570" s="209"/>
      <c r="AQ570" s="209"/>
      <c r="AR570" s="209"/>
      <c r="AS570" s="209"/>
      <c r="AT570" s="209"/>
      <c r="AU570" s="209"/>
      <c r="AV570" s="210"/>
    </row>
    <row r="571" spans="1:48" x14ac:dyDescent="0.15">
      <c r="A571" s="71" t="s">
        <v>3436</v>
      </c>
      <c r="B571" s="433" t="s">
        <v>617</v>
      </c>
      <c r="C571" s="432" t="s">
        <v>2702</v>
      </c>
      <c r="D571" s="314"/>
      <c r="E571" s="314"/>
      <c r="F571" s="314"/>
      <c r="G571" s="314"/>
      <c r="H571" s="314"/>
      <c r="I571" s="314"/>
      <c r="J571" s="314"/>
      <c r="K571" s="314"/>
      <c r="L571" s="314"/>
      <c r="M571" s="314"/>
      <c r="N571" s="314"/>
      <c r="O571" s="314"/>
      <c r="P571" s="314"/>
      <c r="Q571" s="314"/>
      <c r="R571" s="314"/>
      <c r="S571" s="314"/>
      <c r="T571" s="314"/>
      <c r="U571" s="314"/>
      <c r="V571" s="314"/>
      <c r="W571" s="314"/>
      <c r="X571" s="314"/>
      <c r="Y571" s="314"/>
      <c r="Z571" s="314"/>
      <c r="AA571" s="314"/>
      <c r="AB571" s="314"/>
      <c r="AC571" s="314"/>
      <c r="AD571" s="314"/>
      <c r="AE571" s="314"/>
      <c r="AF571" s="314"/>
      <c r="AG571" s="314"/>
      <c r="AH571" s="314"/>
      <c r="AI571" s="314"/>
      <c r="AJ571" s="314"/>
      <c r="AK571" s="314"/>
      <c r="AL571" s="314"/>
      <c r="AM571" s="170"/>
      <c r="AN571" s="314"/>
      <c r="AO571" s="209"/>
      <c r="AP571" s="209"/>
      <c r="AQ571" s="209"/>
      <c r="AR571" s="209"/>
      <c r="AS571" s="209"/>
      <c r="AT571" s="209"/>
      <c r="AU571" s="209"/>
      <c r="AV571" s="210"/>
    </row>
    <row r="572" spans="1:48" x14ac:dyDescent="0.15">
      <c r="A572" s="71" t="s">
        <v>3437</v>
      </c>
      <c r="B572" s="433" t="s">
        <v>618</v>
      </c>
      <c r="C572" s="432" t="s">
        <v>2702</v>
      </c>
      <c r="D572" s="314"/>
      <c r="E572" s="314"/>
      <c r="F572" s="314"/>
      <c r="G572" s="314"/>
      <c r="H572" s="314"/>
      <c r="I572" s="314"/>
      <c r="J572" s="314"/>
      <c r="K572" s="314"/>
      <c r="L572" s="314"/>
      <c r="M572" s="314"/>
      <c r="N572" s="314"/>
      <c r="O572" s="314"/>
      <c r="P572" s="314"/>
      <c r="Q572" s="314"/>
      <c r="R572" s="314"/>
      <c r="S572" s="314"/>
      <c r="T572" s="314"/>
      <c r="U572" s="314"/>
      <c r="V572" s="314"/>
      <c r="W572" s="314"/>
      <c r="X572" s="314"/>
      <c r="Y572" s="314"/>
      <c r="Z572" s="314"/>
      <c r="AA572" s="314"/>
      <c r="AB572" s="314"/>
      <c r="AC572" s="314"/>
      <c r="AD572" s="314"/>
      <c r="AE572" s="314"/>
      <c r="AF572" s="314"/>
      <c r="AG572" s="314"/>
      <c r="AH572" s="314"/>
      <c r="AI572" s="314"/>
      <c r="AJ572" s="314"/>
      <c r="AK572" s="314"/>
      <c r="AL572" s="314"/>
      <c r="AM572" s="170"/>
      <c r="AN572" s="314"/>
      <c r="AO572" s="209"/>
      <c r="AP572" s="209"/>
      <c r="AQ572" s="209"/>
      <c r="AR572" s="209"/>
      <c r="AS572" s="209"/>
      <c r="AT572" s="209"/>
      <c r="AU572" s="209"/>
      <c r="AV572" s="210"/>
    </row>
    <row r="573" spans="1:48" x14ac:dyDescent="0.15">
      <c r="A573" s="71" t="s">
        <v>3438</v>
      </c>
      <c r="B573" s="433" t="s">
        <v>619</v>
      </c>
      <c r="C573" s="432" t="s">
        <v>2702</v>
      </c>
      <c r="D573" s="304">
        <f t="shared" si="80"/>
        <v>0</v>
      </c>
      <c r="E573" s="239">
        <f t="shared" si="81"/>
        <v>0</v>
      </c>
      <c r="F573" s="285"/>
      <c r="G573" s="285"/>
      <c r="H573" s="285"/>
      <c r="I573" s="319"/>
      <c r="J573" s="319"/>
      <c r="K573" s="319"/>
      <c r="L573" s="319"/>
      <c r="M573" s="319"/>
      <c r="N573" s="319"/>
      <c r="O573" s="319"/>
      <c r="P573" s="319"/>
      <c r="Q573" s="319"/>
      <c r="R573" s="319"/>
      <c r="S573" s="319"/>
      <c r="T573" s="319"/>
      <c r="U573" s="319"/>
      <c r="V573" s="319"/>
      <c r="W573" s="319"/>
      <c r="X573" s="319"/>
      <c r="Y573" s="319"/>
      <c r="Z573" s="319"/>
      <c r="AA573" s="319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376" t="s">
        <v>4052</v>
      </c>
      <c r="AM573" s="173">
        <v>3360</v>
      </c>
      <c r="AN573" s="321">
        <f t="shared" si="84"/>
        <v>0</v>
      </c>
      <c r="AO573" s="209"/>
      <c r="AP573" s="209"/>
      <c r="AQ573" s="209"/>
      <c r="AR573" s="209"/>
      <c r="AS573" s="209"/>
      <c r="AT573" s="209"/>
      <c r="AU573" s="209"/>
      <c r="AV573" s="210"/>
    </row>
    <row r="574" spans="1:48" ht="21" x14ac:dyDescent="0.15">
      <c r="A574" s="71" t="s">
        <v>3439</v>
      </c>
      <c r="B574" s="433" t="s">
        <v>529</v>
      </c>
      <c r="C574" s="432" t="s">
        <v>2702</v>
      </c>
      <c r="D574" s="304">
        <f t="shared" si="80"/>
        <v>0</v>
      </c>
      <c r="E574" s="239">
        <f t="shared" si="81"/>
        <v>0</v>
      </c>
      <c r="F574" s="285"/>
      <c r="G574" s="285"/>
      <c r="H574" s="285"/>
      <c r="I574" s="319"/>
      <c r="J574" s="319"/>
      <c r="K574" s="319"/>
      <c r="L574" s="319"/>
      <c r="M574" s="319"/>
      <c r="N574" s="319"/>
      <c r="O574" s="319"/>
      <c r="P574" s="319"/>
      <c r="Q574" s="319"/>
      <c r="R574" s="319"/>
      <c r="S574" s="319"/>
      <c r="T574" s="319"/>
      <c r="U574" s="319"/>
      <c r="V574" s="319"/>
      <c r="W574" s="319"/>
      <c r="X574" s="319"/>
      <c r="Y574" s="319"/>
      <c r="Z574" s="319"/>
      <c r="AA574" s="319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376" t="s">
        <v>4052</v>
      </c>
      <c r="AM574" s="173">
        <v>2420</v>
      </c>
      <c r="AN574" s="321">
        <f t="shared" si="84"/>
        <v>0</v>
      </c>
      <c r="AO574" s="209"/>
      <c r="AP574" s="209"/>
      <c r="AQ574" s="209"/>
      <c r="AR574" s="209"/>
      <c r="AS574" s="209"/>
      <c r="AT574" s="209"/>
      <c r="AU574" s="209"/>
      <c r="AV574" s="210"/>
    </row>
    <row r="575" spans="1:48" x14ac:dyDescent="0.15">
      <c r="A575" s="71" t="s">
        <v>3440</v>
      </c>
      <c r="B575" s="433" t="s">
        <v>1571</v>
      </c>
      <c r="C575" s="432" t="s">
        <v>2702</v>
      </c>
      <c r="D575" s="304">
        <f t="shared" si="80"/>
        <v>0</v>
      </c>
      <c r="E575" s="239">
        <f t="shared" si="81"/>
        <v>0</v>
      </c>
      <c r="F575" s="285"/>
      <c r="G575" s="285"/>
      <c r="H575" s="285"/>
      <c r="I575" s="319"/>
      <c r="J575" s="319"/>
      <c r="K575" s="319"/>
      <c r="L575" s="319"/>
      <c r="M575" s="319"/>
      <c r="N575" s="319"/>
      <c r="O575" s="319"/>
      <c r="P575" s="319"/>
      <c r="Q575" s="319"/>
      <c r="R575" s="319"/>
      <c r="S575" s="319"/>
      <c r="T575" s="319"/>
      <c r="U575" s="319"/>
      <c r="V575" s="319"/>
      <c r="W575" s="319"/>
      <c r="X575" s="319"/>
      <c r="Y575" s="319"/>
      <c r="Z575" s="319"/>
      <c r="AA575" s="319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376" t="s">
        <v>4052</v>
      </c>
      <c r="AM575" s="173">
        <v>1190</v>
      </c>
      <c r="AN575" s="321">
        <f t="shared" si="84"/>
        <v>0</v>
      </c>
      <c r="AO575" s="209"/>
      <c r="AP575" s="209"/>
      <c r="AQ575" s="209"/>
      <c r="AR575" s="209"/>
      <c r="AS575" s="209"/>
      <c r="AT575" s="209"/>
      <c r="AU575" s="209"/>
      <c r="AV575" s="210"/>
    </row>
    <row r="576" spans="1:48" x14ac:dyDescent="0.15">
      <c r="A576" s="71" t="s">
        <v>3441</v>
      </c>
      <c r="B576" s="433" t="s">
        <v>1572</v>
      </c>
      <c r="C576" s="432" t="s">
        <v>2702</v>
      </c>
      <c r="D576" s="304">
        <f t="shared" si="80"/>
        <v>0</v>
      </c>
      <c r="E576" s="239">
        <f t="shared" si="81"/>
        <v>0</v>
      </c>
      <c r="F576" s="285"/>
      <c r="G576" s="285"/>
      <c r="H576" s="285"/>
      <c r="I576" s="319"/>
      <c r="J576" s="319"/>
      <c r="K576" s="319"/>
      <c r="L576" s="319"/>
      <c r="M576" s="319"/>
      <c r="N576" s="319"/>
      <c r="O576" s="319"/>
      <c r="P576" s="319"/>
      <c r="Q576" s="319"/>
      <c r="R576" s="319"/>
      <c r="S576" s="319"/>
      <c r="T576" s="319"/>
      <c r="U576" s="319"/>
      <c r="V576" s="319"/>
      <c r="W576" s="319"/>
      <c r="X576" s="319"/>
      <c r="Y576" s="319"/>
      <c r="Z576" s="319"/>
      <c r="AA576" s="319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376" t="s">
        <v>4052</v>
      </c>
      <c r="AM576" s="173">
        <v>1190</v>
      </c>
      <c r="AN576" s="321">
        <f t="shared" si="84"/>
        <v>0</v>
      </c>
      <c r="AO576" s="209"/>
      <c r="AP576" s="209"/>
      <c r="AQ576" s="209"/>
      <c r="AR576" s="209"/>
      <c r="AS576" s="209"/>
      <c r="AT576" s="209"/>
      <c r="AU576" s="209"/>
      <c r="AV576" s="210"/>
    </row>
    <row r="577" spans="1:48" x14ac:dyDescent="0.15">
      <c r="A577" s="71" t="s">
        <v>3442</v>
      </c>
      <c r="B577" s="433" t="s">
        <v>1573</v>
      </c>
      <c r="C577" s="432" t="s">
        <v>2702</v>
      </c>
      <c r="D577" s="304">
        <f t="shared" si="80"/>
        <v>0</v>
      </c>
      <c r="E577" s="239">
        <f t="shared" si="81"/>
        <v>0</v>
      </c>
      <c r="F577" s="285"/>
      <c r="G577" s="285"/>
      <c r="H577" s="285"/>
      <c r="I577" s="319"/>
      <c r="J577" s="319"/>
      <c r="K577" s="319"/>
      <c r="L577" s="319"/>
      <c r="M577" s="319"/>
      <c r="N577" s="319"/>
      <c r="O577" s="319"/>
      <c r="P577" s="319"/>
      <c r="Q577" s="319"/>
      <c r="R577" s="319"/>
      <c r="S577" s="319"/>
      <c r="T577" s="319"/>
      <c r="U577" s="319"/>
      <c r="V577" s="319"/>
      <c r="W577" s="319"/>
      <c r="X577" s="319"/>
      <c r="Y577" s="319"/>
      <c r="Z577" s="319"/>
      <c r="AA577" s="319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376" t="s">
        <v>4052</v>
      </c>
      <c r="AM577" s="173">
        <v>660</v>
      </c>
      <c r="AN577" s="321">
        <f t="shared" si="84"/>
        <v>0</v>
      </c>
      <c r="AO577" s="209"/>
      <c r="AP577" s="209"/>
      <c r="AQ577" s="209"/>
      <c r="AR577" s="209"/>
      <c r="AS577" s="209"/>
      <c r="AT577" s="209"/>
      <c r="AU577" s="209"/>
      <c r="AV577" s="210"/>
    </row>
    <row r="578" spans="1:48" ht="21" x14ac:dyDescent="0.15">
      <c r="A578" s="71" t="s">
        <v>3443</v>
      </c>
      <c r="B578" s="433" t="s">
        <v>530</v>
      </c>
      <c r="C578" s="432" t="s">
        <v>2702</v>
      </c>
      <c r="D578" s="304">
        <f t="shared" si="80"/>
        <v>0</v>
      </c>
      <c r="E578" s="239">
        <f t="shared" si="81"/>
        <v>0</v>
      </c>
      <c r="F578" s="285"/>
      <c r="G578" s="285"/>
      <c r="H578" s="285"/>
      <c r="I578" s="319"/>
      <c r="J578" s="319"/>
      <c r="K578" s="319"/>
      <c r="L578" s="319"/>
      <c r="M578" s="319"/>
      <c r="N578" s="319"/>
      <c r="O578" s="319"/>
      <c r="P578" s="319"/>
      <c r="Q578" s="319"/>
      <c r="R578" s="319"/>
      <c r="S578" s="319"/>
      <c r="T578" s="319"/>
      <c r="U578" s="319"/>
      <c r="V578" s="319"/>
      <c r="W578" s="319"/>
      <c r="X578" s="319"/>
      <c r="Y578" s="319"/>
      <c r="Z578" s="319"/>
      <c r="AA578" s="319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376" t="s">
        <v>4052</v>
      </c>
      <c r="AM578" s="173">
        <v>1880</v>
      </c>
      <c r="AN578" s="321">
        <f t="shared" si="84"/>
        <v>0</v>
      </c>
      <c r="AO578" s="209"/>
      <c r="AP578" s="209"/>
      <c r="AQ578" s="209"/>
      <c r="AR578" s="209"/>
      <c r="AS578" s="209"/>
      <c r="AT578" s="209"/>
      <c r="AU578" s="209"/>
      <c r="AV578" s="210"/>
    </row>
    <row r="579" spans="1:48" x14ac:dyDescent="0.15">
      <c r="A579" s="71" t="s">
        <v>3444</v>
      </c>
      <c r="B579" s="433" t="s">
        <v>2187</v>
      </c>
      <c r="C579" s="432" t="s">
        <v>2702</v>
      </c>
      <c r="D579" s="304">
        <f t="shared" si="80"/>
        <v>0</v>
      </c>
      <c r="E579" s="239">
        <f t="shared" si="81"/>
        <v>0</v>
      </c>
      <c r="F579" s="285"/>
      <c r="G579" s="285"/>
      <c r="H579" s="285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376" t="s">
        <v>4052</v>
      </c>
      <c r="AM579" s="173">
        <v>540</v>
      </c>
      <c r="AN579" s="321">
        <f t="shared" si="84"/>
        <v>0</v>
      </c>
      <c r="AO579" s="209"/>
      <c r="AP579" s="209"/>
      <c r="AQ579" s="209"/>
      <c r="AR579" s="209"/>
      <c r="AS579" s="209"/>
      <c r="AT579" s="209"/>
      <c r="AU579" s="209"/>
      <c r="AV579" s="210"/>
    </row>
    <row r="580" spans="1:48" x14ac:dyDescent="0.15">
      <c r="A580" s="71" t="s">
        <v>3445</v>
      </c>
      <c r="B580" s="433" t="s">
        <v>1574</v>
      </c>
      <c r="C580" s="432" t="s">
        <v>2702</v>
      </c>
      <c r="D580" s="304">
        <f t="shared" si="80"/>
        <v>0</v>
      </c>
      <c r="E580" s="239">
        <f t="shared" si="81"/>
        <v>0</v>
      </c>
      <c r="F580" s="285"/>
      <c r="G580" s="285"/>
      <c r="H580" s="285"/>
      <c r="I580" s="319"/>
      <c r="J580" s="319"/>
      <c r="K580" s="319"/>
      <c r="L580" s="319"/>
      <c r="M580" s="319"/>
      <c r="N580" s="319"/>
      <c r="O580" s="319"/>
      <c r="P580" s="319"/>
      <c r="Q580" s="319"/>
      <c r="R580" s="319"/>
      <c r="S580" s="319"/>
      <c r="T580" s="319"/>
      <c r="U580" s="319"/>
      <c r="V580" s="319"/>
      <c r="W580" s="319"/>
      <c r="X580" s="319"/>
      <c r="Y580" s="319"/>
      <c r="Z580" s="319"/>
      <c r="AA580" s="319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376" t="s">
        <v>4052</v>
      </c>
      <c r="AM580" s="173">
        <v>940</v>
      </c>
      <c r="AN580" s="321">
        <f t="shared" si="84"/>
        <v>0</v>
      </c>
      <c r="AO580" s="209"/>
      <c r="AP580" s="209"/>
      <c r="AQ580" s="209"/>
      <c r="AR580" s="209"/>
      <c r="AS580" s="209"/>
      <c r="AT580" s="209"/>
      <c r="AU580" s="209"/>
      <c r="AV580" s="210"/>
    </row>
    <row r="581" spans="1:48" x14ac:dyDescent="0.15">
      <c r="A581" s="71" t="s">
        <v>3446</v>
      </c>
      <c r="B581" s="433" t="s">
        <v>1575</v>
      </c>
      <c r="C581" s="432" t="s">
        <v>2702</v>
      </c>
      <c r="D581" s="304">
        <f t="shared" si="80"/>
        <v>0</v>
      </c>
      <c r="E581" s="239">
        <f t="shared" si="81"/>
        <v>0</v>
      </c>
      <c r="F581" s="285"/>
      <c r="G581" s="285"/>
      <c r="H581" s="285"/>
      <c r="I581" s="319"/>
      <c r="J581" s="319"/>
      <c r="K581" s="319"/>
      <c r="L581" s="319"/>
      <c r="M581" s="319"/>
      <c r="N581" s="319"/>
      <c r="O581" s="319"/>
      <c r="P581" s="319"/>
      <c r="Q581" s="319"/>
      <c r="R581" s="319"/>
      <c r="S581" s="319"/>
      <c r="T581" s="319"/>
      <c r="U581" s="319"/>
      <c r="V581" s="319"/>
      <c r="W581" s="319"/>
      <c r="X581" s="319"/>
      <c r="Y581" s="319"/>
      <c r="Z581" s="319"/>
      <c r="AA581" s="319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376" t="s">
        <v>4052</v>
      </c>
      <c r="AM581" s="173">
        <v>540</v>
      </c>
      <c r="AN581" s="321">
        <f t="shared" si="84"/>
        <v>0</v>
      </c>
      <c r="AO581" s="209"/>
      <c r="AP581" s="209"/>
      <c r="AQ581" s="209"/>
      <c r="AR581" s="209"/>
      <c r="AS581" s="209"/>
      <c r="AT581" s="209"/>
      <c r="AU581" s="209"/>
      <c r="AV581" s="210"/>
    </row>
    <row r="582" spans="1:48" x14ac:dyDescent="0.15">
      <c r="A582" s="71" t="s">
        <v>3447</v>
      </c>
      <c r="B582" s="433" t="s">
        <v>1576</v>
      </c>
      <c r="C582" s="432" t="s">
        <v>2702</v>
      </c>
      <c r="D582" s="304">
        <f t="shared" si="80"/>
        <v>0</v>
      </c>
      <c r="E582" s="239">
        <f t="shared" si="81"/>
        <v>0</v>
      </c>
      <c r="F582" s="285"/>
      <c r="G582" s="285"/>
      <c r="H582" s="285"/>
      <c r="I582" s="319"/>
      <c r="J582" s="319"/>
      <c r="K582" s="319"/>
      <c r="L582" s="319"/>
      <c r="M582" s="319"/>
      <c r="N582" s="319"/>
      <c r="O582" s="319"/>
      <c r="P582" s="319"/>
      <c r="Q582" s="319"/>
      <c r="R582" s="319"/>
      <c r="S582" s="319"/>
      <c r="T582" s="319"/>
      <c r="U582" s="319"/>
      <c r="V582" s="319"/>
      <c r="W582" s="319"/>
      <c r="X582" s="319"/>
      <c r="Y582" s="319"/>
      <c r="Z582" s="319"/>
      <c r="AA582" s="319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376" t="s">
        <v>4052</v>
      </c>
      <c r="AM582" s="173">
        <v>1190</v>
      </c>
      <c r="AN582" s="321">
        <f t="shared" si="84"/>
        <v>0</v>
      </c>
      <c r="AO582" s="209"/>
      <c r="AP582" s="209"/>
      <c r="AQ582" s="209"/>
      <c r="AR582" s="209"/>
      <c r="AS582" s="209"/>
      <c r="AT582" s="209"/>
      <c r="AU582" s="209"/>
      <c r="AV582" s="210"/>
    </row>
    <row r="583" spans="1:48" x14ac:dyDescent="0.15">
      <c r="A583" s="71" t="s">
        <v>3448</v>
      </c>
      <c r="B583" s="433" t="s">
        <v>1577</v>
      </c>
      <c r="C583" s="432" t="s">
        <v>2702</v>
      </c>
      <c r="D583" s="304">
        <f t="shared" si="80"/>
        <v>0</v>
      </c>
      <c r="E583" s="239">
        <f t="shared" si="81"/>
        <v>0</v>
      </c>
      <c r="F583" s="285"/>
      <c r="G583" s="285"/>
      <c r="H583" s="285"/>
      <c r="I583" s="319"/>
      <c r="J583" s="319"/>
      <c r="K583" s="319"/>
      <c r="L583" s="319"/>
      <c r="M583" s="319"/>
      <c r="N583" s="319"/>
      <c r="O583" s="319"/>
      <c r="P583" s="319"/>
      <c r="Q583" s="319"/>
      <c r="R583" s="319"/>
      <c r="S583" s="319"/>
      <c r="T583" s="319"/>
      <c r="U583" s="319"/>
      <c r="V583" s="319"/>
      <c r="W583" s="319"/>
      <c r="X583" s="319"/>
      <c r="Y583" s="319"/>
      <c r="Z583" s="319"/>
      <c r="AA583" s="319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376" t="s">
        <v>4052</v>
      </c>
      <c r="AM583" s="173">
        <v>5030</v>
      </c>
      <c r="AN583" s="321">
        <f t="shared" si="84"/>
        <v>0</v>
      </c>
      <c r="AO583" s="209"/>
      <c r="AP583" s="209"/>
      <c r="AQ583" s="209"/>
      <c r="AR583" s="209"/>
      <c r="AS583" s="209"/>
      <c r="AT583" s="209"/>
      <c r="AU583" s="209"/>
      <c r="AV583" s="210"/>
    </row>
    <row r="584" spans="1:48" ht="14.25" customHeight="1" x14ac:dyDescent="0.15">
      <c r="A584" s="71" t="s">
        <v>3449</v>
      </c>
      <c r="B584" s="433" t="s">
        <v>531</v>
      </c>
      <c r="C584" s="432" t="s">
        <v>2702</v>
      </c>
      <c r="D584" s="304">
        <f t="shared" si="80"/>
        <v>0</v>
      </c>
      <c r="E584" s="239">
        <f t="shared" si="81"/>
        <v>0</v>
      </c>
      <c r="F584" s="285"/>
      <c r="G584" s="285"/>
      <c r="H584" s="285"/>
      <c r="I584" s="319"/>
      <c r="J584" s="319"/>
      <c r="K584" s="319"/>
      <c r="L584" s="319"/>
      <c r="M584" s="319"/>
      <c r="N584" s="319"/>
      <c r="O584" s="319"/>
      <c r="P584" s="319"/>
      <c r="Q584" s="319"/>
      <c r="R584" s="319"/>
      <c r="S584" s="319"/>
      <c r="T584" s="319"/>
      <c r="U584" s="319"/>
      <c r="V584" s="319"/>
      <c r="W584" s="319"/>
      <c r="X584" s="319"/>
      <c r="Y584" s="319"/>
      <c r="Z584" s="319"/>
      <c r="AA584" s="319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376" t="s">
        <v>4052</v>
      </c>
      <c r="AM584" s="173">
        <v>17290</v>
      </c>
      <c r="AN584" s="321">
        <f t="shared" si="84"/>
        <v>0</v>
      </c>
      <c r="AO584" s="209"/>
      <c r="AP584" s="209"/>
      <c r="AQ584" s="209"/>
      <c r="AR584" s="209"/>
      <c r="AS584" s="209"/>
      <c r="AT584" s="209"/>
      <c r="AU584" s="209"/>
      <c r="AV584" s="210"/>
    </row>
    <row r="585" spans="1:48" x14ac:dyDescent="0.15">
      <c r="A585" s="71" t="s">
        <v>3450</v>
      </c>
      <c r="B585" s="433" t="s">
        <v>1578</v>
      </c>
      <c r="C585" s="432" t="s">
        <v>2702</v>
      </c>
      <c r="D585" s="304">
        <f t="shared" si="80"/>
        <v>0</v>
      </c>
      <c r="E585" s="239">
        <f t="shared" si="81"/>
        <v>0</v>
      </c>
      <c r="F585" s="285"/>
      <c r="G585" s="285"/>
      <c r="H585" s="285"/>
      <c r="I585" s="319"/>
      <c r="J585" s="319"/>
      <c r="K585" s="319"/>
      <c r="L585" s="319"/>
      <c r="M585" s="319"/>
      <c r="N585" s="319"/>
      <c r="O585" s="319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376" t="s">
        <v>4052</v>
      </c>
      <c r="AM585" s="173">
        <v>1590</v>
      </c>
      <c r="AN585" s="321">
        <f t="shared" si="84"/>
        <v>0</v>
      </c>
      <c r="AO585" s="209"/>
      <c r="AP585" s="209"/>
      <c r="AQ585" s="209"/>
      <c r="AR585" s="209"/>
      <c r="AS585" s="209"/>
      <c r="AT585" s="209"/>
      <c r="AU585" s="209"/>
      <c r="AV585" s="210"/>
    </row>
    <row r="586" spans="1:48" ht="21" x14ac:dyDescent="0.15">
      <c r="A586" s="71" t="s">
        <v>3451</v>
      </c>
      <c r="B586" s="433" t="s">
        <v>532</v>
      </c>
      <c r="C586" s="432" t="s">
        <v>2702</v>
      </c>
      <c r="D586" s="304">
        <f t="shared" si="80"/>
        <v>0</v>
      </c>
      <c r="E586" s="239">
        <f t="shared" si="81"/>
        <v>0</v>
      </c>
      <c r="F586" s="285"/>
      <c r="G586" s="285"/>
      <c r="H586" s="285"/>
      <c r="I586" s="319"/>
      <c r="J586" s="319"/>
      <c r="K586" s="319"/>
      <c r="L586" s="319"/>
      <c r="M586" s="319"/>
      <c r="N586" s="319"/>
      <c r="O586" s="319"/>
      <c r="P586" s="319"/>
      <c r="Q586" s="319"/>
      <c r="R586" s="319"/>
      <c r="S586" s="319"/>
      <c r="T586" s="319"/>
      <c r="U586" s="319"/>
      <c r="V586" s="319"/>
      <c r="W586" s="319"/>
      <c r="X586" s="319"/>
      <c r="Y586" s="319"/>
      <c r="Z586" s="319"/>
      <c r="AA586" s="319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376" t="s">
        <v>4052</v>
      </c>
      <c r="AM586" s="173">
        <v>9550</v>
      </c>
      <c r="AN586" s="321">
        <f t="shared" si="84"/>
        <v>0</v>
      </c>
      <c r="AO586" s="209"/>
      <c r="AP586" s="209"/>
      <c r="AQ586" s="209"/>
      <c r="AR586" s="209"/>
      <c r="AS586" s="209"/>
      <c r="AT586" s="209"/>
      <c r="AU586" s="209"/>
      <c r="AV586" s="210"/>
    </row>
    <row r="587" spans="1:48" x14ac:dyDescent="0.15">
      <c r="A587" s="71" t="s">
        <v>3452</v>
      </c>
      <c r="B587" s="433" t="s">
        <v>1492</v>
      </c>
      <c r="C587" s="432" t="s">
        <v>2702</v>
      </c>
      <c r="D587" s="304">
        <f t="shared" si="80"/>
        <v>0</v>
      </c>
      <c r="E587" s="239">
        <f t="shared" si="81"/>
        <v>0</v>
      </c>
      <c r="F587" s="285"/>
      <c r="G587" s="285"/>
      <c r="H587" s="285"/>
      <c r="I587" s="319"/>
      <c r="J587" s="319"/>
      <c r="K587" s="319"/>
      <c r="L587" s="319"/>
      <c r="M587" s="319"/>
      <c r="N587" s="319"/>
      <c r="O587" s="319"/>
      <c r="P587" s="319"/>
      <c r="Q587" s="319"/>
      <c r="R587" s="319"/>
      <c r="S587" s="319"/>
      <c r="T587" s="319"/>
      <c r="U587" s="319"/>
      <c r="V587" s="319"/>
      <c r="W587" s="319"/>
      <c r="X587" s="319"/>
      <c r="Y587" s="319"/>
      <c r="Z587" s="319"/>
      <c r="AA587" s="319"/>
      <c r="AB587" s="240"/>
      <c r="AC587" s="240"/>
      <c r="AD587" s="240"/>
      <c r="AE587" s="240"/>
      <c r="AF587" s="240"/>
      <c r="AG587" s="240"/>
      <c r="AH587" s="240"/>
      <c r="AI587" s="240"/>
      <c r="AJ587" s="240"/>
      <c r="AK587" s="240"/>
      <c r="AL587" s="376" t="s">
        <v>4052</v>
      </c>
      <c r="AM587" s="173">
        <v>1190</v>
      </c>
      <c r="AN587" s="321">
        <f t="shared" si="84"/>
        <v>0</v>
      </c>
      <c r="AO587" s="209"/>
      <c r="AP587" s="209"/>
      <c r="AQ587" s="209"/>
      <c r="AR587" s="209"/>
      <c r="AS587" s="209"/>
      <c r="AT587" s="209"/>
      <c r="AU587" s="209"/>
      <c r="AV587" s="210"/>
    </row>
    <row r="588" spans="1:48" x14ac:dyDescent="0.15">
      <c r="A588" s="71" t="s">
        <v>3453</v>
      </c>
      <c r="B588" s="433" t="s">
        <v>1428</v>
      </c>
      <c r="C588" s="432" t="s">
        <v>2702</v>
      </c>
      <c r="D588" s="314"/>
      <c r="E588" s="314"/>
      <c r="F588" s="314"/>
      <c r="G588" s="314"/>
      <c r="H588" s="314"/>
      <c r="I588" s="314"/>
      <c r="J588" s="314"/>
      <c r="K588" s="314"/>
      <c r="L588" s="314"/>
      <c r="M588" s="314"/>
      <c r="N588" s="314"/>
      <c r="O588" s="314"/>
      <c r="P588" s="314"/>
      <c r="Q588" s="314"/>
      <c r="R588" s="314"/>
      <c r="S588" s="314"/>
      <c r="T588" s="314"/>
      <c r="U588" s="314"/>
      <c r="V588" s="314"/>
      <c r="W588" s="314"/>
      <c r="X588" s="314"/>
      <c r="Y588" s="314"/>
      <c r="Z588" s="314"/>
      <c r="AA588" s="314"/>
      <c r="AB588" s="314"/>
      <c r="AC588" s="314"/>
      <c r="AD588" s="314"/>
      <c r="AE588" s="314"/>
      <c r="AF588" s="314"/>
      <c r="AG588" s="314"/>
      <c r="AH588" s="314"/>
      <c r="AI588" s="314"/>
      <c r="AJ588" s="314"/>
      <c r="AK588" s="314"/>
      <c r="AL588" s="314"/>
      <c r="AM588" s="170"/>
      <c r="AN588" s="314"/>
      <c r="AO588" s="209"/>
      <c r="AP588" s="209"/>
      <c r="AQ588" s="209"/>
      <c r="AR588" s="209"/>
      <c r="AS588" s="209"/>
      <c r="AT588" s="209"/>
      <c r="AU588" s="209"/>
      <c r="AV588" s="210"/>
    </row>
    <row r="589" spans="1:48" ht="10.5" customHeight="1" x14ac:dyDescent="0.15">
      <c r="A589" s="71" t="s">
        <v>3454</v>
      </c>
      <c r="B589" s="433" t="s">
        <v>533</v>
      </c>
      <c r="C589" s="432" t="s">
        <v>2702</v>
      </c>
      <c r="D589" s="304">
        <f t="shared" si="80"/>
        <v>0</v>
      </c>
      <c r="E589" s="239">
        <f t="shared" si="81"/>
        <v>0</v>
      </c>
      <c r="F589" s="285"/>
      <c r="G589" s="285"/>
      <c r="H589" s="285"/>
      <c r="I589" s="319"/>
      <c r="J589" s="319"/>
      <c r="K589" s="319"/>
      <c r="L589" s="319"/>
      <c r="M589" s="319"/>
      <c r="N589" s="319"/>
      <c r="O589" s="319"/>
      <c r="P589" s="319"/>
      <c r="Q589" s="319"/>
      <c r="R589" s="319"/>
      <c r="S589" s="319"/>
      <c r="T589" s="319"/>
      <c r="U589" s="319"/>
      <c r="V589" s="319"/>
      <c r="W589" s="319"/>
      <c r="X589" s="319"/>
      <c r="Y589" s="319"/>
      <c r="Z589" s="319"/>
      <c r="AA589" s="319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376" t="s">
        <v>4052</v>
      </c>
      <c r="AM589" s="173">
        <v>4800</v>
      </c>
      <c r="AN589" s="321">
        <f t="shared" si="84"/>
        <v>0</v>
      </c>
      <c r="AO589" s="209"/>
      <c r="AP589" s="209"/>
      <c r="AQ589" s="209"/>
      <c r="AR589" s="209"/>
      <c r="AS589" s="209"/>
      <c r="AT589" s="209"/>
      <c r="AU589" s="209"/>
      <c r="AV589" s="210"/>
    </row>
    <row r="590" spans="1:48" x14ac:dyDescent="0.15">
      <c r="A590" s="71" t="s">
        <v>3455</v>
      </c>
      <c r="B590" s="433" t="s">
        <v>1429</v>
      </c>
      <c r="C590" s="432" t="s">
        <v>2702</v>
      </c>
      <c r="D590" s="314"/>
      <c r="E590" s="314"/>
      <c r="F590" s="314"/>
      <c r="G590" s="314"/>
      <c r="H590" s="314"/>
      <c r="I590" s="314"/>
      <c r="J590" s="314"/>
      <c r="K590" s="314"/>
      <c r="L590" s="314"/>
      <c r="M590" s="314"/>
      <c r="N590" s="314"/>
      <c r="O590" s="314"/>
      <c r="P590" s="314"/>
      <c r="Q590" s="314"/>
      <c r="R590" s="314"/>
      <c r="S590" s="314"/>
      <c r="T590" s="314"/>
      <c r="U590" s="314"/>
      <c r="V590" s="314"/>
      <c r="W590" s="314"/>
      <c r="X590" s="314"/>
      <c r="Y590" s="314"/>
      <c r="Z590" s="314"/>
      <c r="AA590" s="314"/>
      <c r="AB590" s="314"/>
      <c r="AC590" s="314"/>
      <c r="AD590" s="314"/>
      <c r="AE590" s="314"/>
      <c r="AF590" s="314"/>
      <c r="AG590" s="314"/>
      <c r="AH590" s="314"/>
      <c r="AI590" s="314"/>
      <c r="AJ590" s="314"/>
      <c r="AK590" s="314"/>
      <c r="AL590" s="314"/>
      <c r="AM590" s="170"/>
      <c r="AN590" s="314"/>
      <c r="AO590" s="209"/>
      <c r="AP590" s="209"/>
      <c r="AQ590" s="209"/>
      <c r="AR590" s="209"/>
      <c r="AS590" s="209"/>
      <c r="AT590" s="209"/>
      <c r="AU590" s="209"/>
      <c r="AV590" s="210"/>
    </row>
    <row r="591" spans="1:48" x14ac:dyDescent="0.15">
      <c r="A591" s="71" t="s">
        <v>3456</v>
      </c>
      <c r="B591" s="433" t="s">
        <v>1430</v>
      </c>
      <c r="C591" s="432" t="s">
        <v>2702</v>
      </c>
      <c r="D591" s="314"/>
      <c r="E591" s="314"/>
      <c r="F591" s="314"/>
      <c r="G591" s="314"/>
      <c r="H591" s="314"/>
      <c r="I591" s="314"/>
      <c r="J591" s="314"/>
      <c r="K591" s="314"/>
      <c r="L591" s="314"/>
      <c r="M591" s="314"/>
      <c r="N591" s="314"/>
      <c r="O591" s="314"/>
      <c r="P591" s="314"/>
      <c r="Q591" s="314"/>
      <c r="R591" s="314"/>
      <c r="S591" s="314"/>
      <c r="T591" s="314"/>
      <c r="U591" s="314"/>
      <c r="V591" s="314"/>
      <c r="W591" s="314"/>
      <c r="X591" s="314"/>
      <c r="Y591" s="314"/>
      <c r="Z591" s="314"/>
      <c r="AA591" s="314"/>
      <c r="AB591" s="314"/>
      <c r="AC591" s="314"/>
      <c r="AD591" s="314"/>
      <c r="AE591" s="314"/>
      <c r="AF591" s="314"/>
      <c r="AG591" s="314"/>
      <c r="AH591" s="314"/>
      <c r="AI591" s="314"/>
      <c r="AJ591" s="314"/>
      <c r="AK591" s="314"/>
      <c r="AL591" s="314"/>
      <c r="AM591" s="170"/>
      <c r="AN591" s="314"/>
      <c r="AO591" s="209"/>
      <c r="AP591" s="209"/>
      <c r="AQ591" s="209"/>
      <c r="AR591" s="209"/>
      <c r="AS591" s="209"/>
      <c r="AT591" s="209"/>
      <c r="AU591" s="209"/>
      <c r="AV591" s="210"/>
    </row>
    <row r="592" spans="1:48" x14ac:dyDescent="0.15">
      <c r="A592" s="71" t="s">
        <v>3457</v>
      </c>
      <c r="B592" s="433" t="s">
        <v>1431</v>
      </c>
      <c r="C592" s="432" t="s">
        <v>2702</v>
      </c>
      <c r="D592" s="314"/>
      <c r="E592" s="314"/>
      <c r="F592" s="314"/>
      <c r="G592" s="314"/>
      <c r="H592" s="314"/>
      <c r="I592" s="314"/>
      <c r="J592" s="314"/>
      <c r="K592" s="314"/>
      <c r="L592" s="314"/>
      <c r="M592" s="314"/>
      <c r="N592" s="314"/>
      <c r="O592" s="314"/>
      <c r="P592" s="314"/>
      <c r="Q592" s="314"/>
      <c r="R592" s="314"/>
      <c r="S592" s="314"/>
      <c r="T592" s="314"/>
      <c r="U592" s="314"/>
      <c r="V592" s="314"/>
      <c r="W592" s="314"/>
      <c r="X592" s="314"/>
      <c r="Y592" s="314"/>
      <c r="Z592" s="314"/>
      <c r="AA592" s="314"/>
      <c r="AB592" s="314"/>
      <c r="AC592" s="314"/>
      <c r="AD592" s="314"/>
      <c r="AE592" s="314"/>
      <c r="AF592" s="314"/>
      <c r="AG592" s="314"/>
      <c r="AH592" s="314"/>
      <c r="AI592" s="314"/>
      <c r="AJ592" s="314"/>
      <c r="AK592" s="314"/>
      <c r="AL592" s="314"/>
      <c r="AM592" s="170"/>
      <c r="AN592" s="314"/>
      <c r="AO592" s="209"/>
      <c r="AP592" s="209"/>
      <c r="AQ592" s="209"/>
      <c r="AR592" s="209"/>
      <c r="AS592" s="209"/>
      <c r="AT592" s="209"/>
      <c r="AU592" s="209"/>
      <c r="AV592" s="210"/>
    </row>
    <row r="593" spans="1:48" ht="21" x14ac:dyDescent="0.15">
      <c r="A593" s="71" t="s">
        <v>3458</v>
      </c>
      <c r="B593" s="433" t="s">
        <v>534</v>
      </c>
      <c r="C593" s="432" t="s">
        <v>2702</v>
      </c>
      <c r="D593" s="304">
        <f t="shared" si="80"/>
        <v>0</v>
      </c>
      <c r="E593" s="239">
        <f t="shared" si="81"/>
        <v>0</v>
      </c>
      <c r="F593" s="285"/>
      <c r="G593" s="285"/>
      <c r="H593" s="285"/>
      <c r="I593" s="319"/>
      <c r="J593" s="319"/>
      <c r="K593" s="319"/>
      <c r="L593" s="319"/>
      <c r="M593" s="319"/>
      <c r="N593" s="319"/>
      <c r="O593" s="319"/>
      <c r="P593" s="319"/>
      <c r="Q593" s="319"/>
      <c r="R593" s="319"/>
      <c r="S593" s="319"/>
      <c r="T593" s="319"/>
      <c r="U593" s="319"/>
      <c r="V593" s="319"/>
      <c r="W593" s="319"/>
      <c r="X593" s="319"/>
      <c r="Y593" s="319"/>
      <c r="Z593" s="319"/>
      <c r="AA593" s="319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376" t="s">
        <v>4052</v>
      </c>
      <c r="AM593" s="173">
        <v>3300</v>
      </c>
      <c r="AN593" s="321">
        <f t="shared" si="84"/>
        <v>0</v>
      </c>
      <c r="AO593" s="209"/>
      <c r="AP593" s="209"/>
      <c r="AQ593" s="209"/>
      <c r="AR593" s="209"/>
      <c r="AS593" s="209"/>
      <c r="AT593" s="209"/>
      <c r="AU593" s="209"/>
      <c r="AV593" s="210"/>
    </row>
    <row r="594" spans="1:48" x14ac:dyDescent="0.15">
      <c r="A594" s="71" t="s">
        <v>3459</v>
      </c>
      <c r="B594" s="433" t="s">
        <v>605</v>
      </c>
      <c r="C594" s="432" t="s">
        <v>2702</v>
      </c>
      <c r="D594" s="304">
        <f t="shared" si="80"/>
        <v>0</v>
      </c>
      <c r="E594" s="239">
        <f t="shared" si="81"/>
        <v>0</v>
      </c>
      <c r="F594" s="285"/>
      <c r="G594" s="285"/>
      <c r="H594" s="285"/>
      <c r="I594" s="319"/>
      <c r="J594" s="319"/>
      <c r="K594" s="319"/>
      <c r="L594" s="319"/>
      <c r="M594" s="319"/>
      <c r="N594" s="319"/>
      <c r="O594" s="319"/>
      <c r="P594" s="319"/>
      <c r="Q594" s="319"/>
      <c r="R594" s="319"/>
      <c r="S594" s="319"/>
      <c r="T594" s="319"/>
      <c r="U594" s="319"/>
      <c r="V594" s="319"/>
      <c r="W594" s="319"/>
      <c r="X594" s="319"/>
      <c r="Y594" s="319"/>
      <c r="Z594" s="319"/>
      <c r="AA594" s="319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376" t="s">
        <v>4052</v>
      </c>
      <c r="AM594" s="173">
        <v>2420</v>
      </c>
      <c r="AN594" s="321">
        <f t="shared" si="84"/>
        <v>0</v>
      </c>
      <c r="AO594" s="209"/>
      <c r="AP594" s="209"/>
      <c r="AQ594" s="209"/>
      <c r="AR594" s="209"/>
      <c r="AS594" s="209"/>
      <c r="AT594" s="209"/>
      <c r="AU594" s="209"/>
      <c r="AV594" s="210"/>
    </row>
    <row r="595" spans="1:48" x14ac:dyDescent="0.15">
      <c r="A595" s="71" t="s">
        <v>3460</v>
      </c>
      <c r="B595" s="433" t="s">
        <v>606</v>
      </c>
      <c r="C595" s="432" t="s">
        <v>2702</v>
      </c>
      <c r="D595" s="304">
        <f t="shared" si="80"/>
        <v>0</v>
      </c>
      <c r="E595" s="239">
        <f t="shared" si="81"/>
        <v>0</v>
      </c>
      <c r="F595" s="285"/>
      <c r="G595" s="285"/>
      <c r="H595" s="285"/>
      <c r="I595" s="319"/>
      <c r="J595" s="319"/>
      <c r="K595" s="319"/>
      <c r="L595" s="319"/>
      <c r="M595" s="319"/>
      <c r="N595" s="319"/>
      <c r="O595" s="319"/>
      <c r="P595" s="319"/>
      <c r="Q595" s="319"/>
      <c r="R595" s="319"/>
      <c r="S595" s="319"/>
      <c r="T595" s="319"/>
      <c r="U595" s="319"/>
      <c r="V595" s="319"/>
      <c r="W595" s="319"/>
      <c r="X595" s="319"/>
      <c r="Y595" s="319"/>
      <c r="Z595" s="319"/>
      <c r="AA595" s="319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376" t="s">
        <v>4052</v>
      </c>
      <c r="AM595" s="173">
        <v>1380</v>
      </c>
      <c r="AN595" s="321">
        <f t="shared" si="84"/>
        <v>0</v>
      </c>
      <c r="AO595" s="209"/>
      <c r="AP595" s="209"/>
      <c r="AQ595" s="209"/>
      <c r="AR595" s="209"/>
      <c r="AS595" s="209"/>
      <c r="AT595" s="209"/>
      <c r="AU595" s="209"/>
      <c r="AV595" s="210"/>
    </row>
    <row r="596" spans="1:48" x14ac:dyDescent="0.15">
      <c r="A596" s="71" t="s">
        <v>3461</v>
      </c>
      <c r="B596" s="433" t="s">
        <v>607</v>
      </c>
      <c r="C596" s="432" t="s">
        <v>2702</v>
      </c>
      <c r="D596" s="304">
        <f t="shared" si="80"/>
        <v>0</v>
      </c>
      <c r="E596" s="239">
        <f t="shared" si="81"/>
        <v>0</v>
      </c>
      <c r="F596" s="285"/>
      <c r="G596" s="285"/>
      <c r="H596" s="285"/>
      <c r="I596" s="319"/>
      <c r="J596" s="319"/>
      <c r="K596" s="319"/>
      <c r="L596" s="319"/>
      <c r="M596" s="319"/>
      <c r="N596" s="319"/>
      <c r="O596" s="319"/>
      <c r="P596" s="319"/>
      <c r="Q596" s="319"/>
      <c r="R596" s="319"/>
      <c r="S596" s="319"/>
      <c r="T596" s="319"/>
      <c r="U596" s="319"/>
      <c r="V596" s="319"/>
      <c r="W596" s="319"/>
      <c r="X596" s="319"/>
      <c r="Y596" s="319"/>
      <c r="Z596" s="319"/>
      <c r="AA596" s="319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376" t="s">
        <v>4052</v>
      </c>
      <c r="AM596" s="173">
        <v>540</v>
      </c>
      <c r="AN596" s="321">
        <f t="shared" si="84"/>
        <v>0</v>
      </c>
      <c r="AO596" s="209"/>
      <c r="AP596" s="209"/>
      <c r="AQ596" s="209"/>
      <c r="AR596" s="209"/>
      <c r="AS596" s="209"/>
      <c r="AT596" s="209"/>
      <c r="AU596" s="209"/>
      <c r="AV596" s="210"/>
    </row>
    <row r="597" spans="1:48" x14ac:dyDescent="0.15">
      <c r="A597" s="71" t="s">
        <v>3462</v>
      </c>
      <c r="B597" s="433" t="s">
        <v>608</v>
      </c>
      <c r="C597" s="432" t="s">
        <v>2702</v>
      </c>
      <c r="D597" s="304">
        <f t="shared" si="80"/>
        <v>0</v>
      </c>
      <c r="E597" s="239">
        <f t="shared" si="81"/>
        <v>0</v>
      </c>
      <c r="F597" s="285"/>
      <c r="G597" s="285"/>
      <c r="H597" s="285"/>
      <c r="I597" s="319"/>
      <c r="J597" s="319"/>
      <c r="K597" s="319"/>
      <c r="L597" s="319"/>
      <c r="M597" s="319"/>
      <c r="N597" s="319"/>
      <c r="O597" s="319"/>
      <c r="P597" s="319"/>
      <c r="Q597" s="319"/>
      <c r="R597" s="319"/>
      <c r="S597" s="319"/>
      <c r="T597" s="319"/>
      <c r="U597" s="319"/>
      <c r="V597" s="319"/>
      <c r="W597" s="319"/>
      <c r="X597" s="319"/>
      <c r="Y597" s="319"/>
      <c r="Z597" s="319"/>
      <c r="AA597" s="319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376" t="s">
        <v>4052</v>
      </c>
      <c r="AM597" s="173">
        <v>940</v>
      </c>
      <c r="AN597" s="321">
        <f t="shared" si="84"/>
        <v>0</v>
      </c>
      <c r="AO597" s="209"/>
      <c r="AP597" s="209"/>
      <c r="AQ597" s="209"/>
      <c r="AR597" s="209"/>
      <c r="AS597" s="209"/>
      <c r="AT597" s="209"/>
      <c r="AU597" s="209"/>
      <c r="AV597" s="210"/>
    </row>
    <row r="598" spans="1:48" x14ac:dyDescent="0.15">
      <c r="A598" s="71" t="s">
        <v>3463</v>
      </c>
      <c r="B598" s="433" t="s">
        <v>609</v>
      </c>
      <c r="C598" s="432" t="s">
        <v>2702</v>
      </c>
      <c r="D598" s="304">
        <f t="shared" si="80"/>
        <v>0</v>
      </c>
      <c r="E598" s="239">
        <f t="shared" si="81"/>
        <v>0</v>
      </c>
      <c r="F598" s="285"/>
      <c r="G598" s="285"/>
      <c r="H598" s="285"/>
      <c r="I598" s="319"/>
      <c r="J598" s="319"/>
      <c r="K598" s="319"/>
      <c r="L598" s="319"/>
      <c r="M598" s="319"/>
      <c r="N598" s="319"/>
      <c r="O598" s="319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376" t="s">
        <v>4052</v>
      </c>
      <c r="AM598" s="173">
        <v>940</v>
      </c>
      <c r="AN598" s="321">
        <f t="shared" si="84"/>
        <v>0</v>
      </c>
      <c r="AO598" s="209"/>
      <c r="AP598" s="209"/>
      <c r="AQ598" s="209"/>
      <c r="AR598" s="209"/>
      <c r="AS598" s="209"/>
      <c r="AT598" s="209"/>
      <c r="AU598" s="209"/>
      <c r="AV598" s="210"/>
    </row>
    <row r="599" spans="1:48" x14ac:dyDescent="0.15">
      <c r="A599" s="71" t="s">
        <v>3464</v>
      </c>
      <c r="B599" s="433" t="s">
        <v>610</v>
      </c>
      <c r="C599" s="432" t="s">
        <v>2702</v>
      </c>
      <c r="D599" s="304">
        <f t="shared" si="80"/>
        <v>0</v>
      </c>
      <c r="E599" s="239">
        <f t="shared" si="81"/>
        <v>0</v>
      </c>
      <c r="F599" s="285"/>
      <c r="G599" s="285"/>
      <c r="H599" s="285"/>
      <c r="I599" s="319"/>
      <c r="J599" s="319"/>
      <c r="K599" s="319"/>
      <c r="L599" s="319"/>
      <c r="M599" s="319"/>
      <c r="N599" s="319"/>
      <c r="O599" s="319"/>
      <c r="P599" s="319"/>
      <c r="Q599" s="319"/>
      <c r="R599" s="319"/>
      <c r="S599" s="319"/>
      <c r="T599" s="319"/>
      <c r="U599" s="319"/>
      <c r="V599" s="319"/>
      <c r="W599" s="319"/>
      <c r="X599" s="319"/>
      <c r="Y599" s="319"/>
      <c r="Z599" s="319"/>
      <c r="AA599" s="319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376" t="s">
        <v>4052</v>
      </c>
      <c r="AM599" s="173">
        <v>5300</v>
      </c>
      <c r="AN599" s="321">
        <f t="shared" si="84"/>
        <v>0</v>
      </c>
      <c r="AO599" s="209"/>
      <c r="AP599" s="209"/>
      <c r="AQ599" s="209"/>
      <c r="AR599" s="209"/>
      <c r="AS599" s="209"/>
      <c r="AT599" s="209"/>
      <c r="AU599" s="209"/>
      <c r="AV599" s="210"/>
    </row>
    <row r="600" spans="1:48" x14ac:dyDescent="0.15">
      <c r="A600" s="71" t="s">
        <v>3465</v>
      </c>
      <c r="B600" s="433" t="s">
        <v>611</v>
      </c>
      <c r="C600" s="432" t="s">
        <v>2702</v>
      </c>
      <c r="D600" s="304">
        <f t="shared" si="80"/>
        <v>0</v>
      </c>
      <c r="E600" s="239">
        <f t="shared" si="81"/>
        <v>0</v>
      </c>
      <c r="F600" s="285"/>
      <c r="G600" s="285"/>
      <c r="H600" s="285"/>
      <c r="I600" s="319"/>
      <c r="J600" s="319"/>
      <c r="K600" s="319"/>
      <c r="L600" s="319"/>
      <c r="M600" s="319"/>
      <c r="N600" s="319"/>
      <c r="O600" s="319"/>
      <c r="P600" s="319"/>
      <c r="Q600" s="319"/>
      <c r="R600" s="319"/>
      <c r="S600" s="319"/>
      <c r="T600" s="319"/>
      <c r="U600" s="319"/>
      <c r="V600" s="319"/>
      <c r="W600" s="319"/>
      <c r="X600" s="319"/>
      <c r="Y600" s="319"/>
      <c r="Z600" s="319"/>
      <c r="AA600" s="319"/>
      <c r="AB600" s="240"/>
      <c r="AC600" s="240"/>
      <c r="AD600" s="240"/>
      <c r="AE600" s="240"/>
      <c r="AF600" s="240"/>
      <c r="AG600" s="240"/>
      <c r="AH600" s="240"/>
      <c r="AI600" s="240"/>
      <c r="AJ600" s="240"/>
      <c r="AK600" s="240"/>
      <c r="AL600" s="376" t="s">
        <v>4052</v>
      </c>
      <c r="AM600" s="173">
        <v>1190</v>
      </c>
      <c r="AN600" s="321">
        <f t="shared" si="84"/>
        <v>0</v>
      </c>
      <c r="AO600" s="209"/>
      <c r="AP600" s="209"/>
      <c r="AQ600" s="209"/>
      <c r="AR600" s="209"/>
      <c r="AS600" s="209"/>
      <c r="AT600" s="209"/>
      <c r="AU600" s="209"/>
      <c r="AV600" s="210"/>
    </row>
    <row r="601" spans="1:48" x14ac:dyDescent="0.15">
      <c r="A601" s="71" t="s">
        <v>3466</v>
      </c>
      <c r="B601" s="433" t="s">
        <v>612</v>
      </c>
      <c r="C601" s="432" t="s">
        <v>2702</v>
      </c>
      <c r="D601" s="304">
        <f t="shared" si="80"/>
        <v>0</v>
      </c>
      <c r="E601" s="239">
        <f t="shared" si="81"/>
        <v>0</v>
      </c>
      <c r="F601" s="285"/>
      <c r="G601" s="285"/>
      <c r="H601" s="285"/>
      <c r="I601" s="319"/>
      <c r="J601" s="319"/>
      <c r="K601" s="319"/>
      <c r="L601" s="319"/>
      <c r="M601" s="319"/>
      <c r="N601" s="319"/>
      <c r="O601" s="319"/>
      <c r="P601" s="319"/>
      <c r="Q601" s="319"/>
      <c r="R601" s="319"/>
      <c r="S601" s="319"/>
      <c r="T601" s="319"/>
      <c r="U601" s="319"/>
      <c r="V601" s="319"/>
      <c r="W601" s="319"/>
      <c r="X601" s="319"/>
      <c r="Y601" s="319"/>
      <c r="Z601" s="319"/>
      <c r="AA601" s="319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376" t="s">
        <v>4052</v>
      </c>
      <c r="AM601" s="173">
        <v>4800</v>
      </c>
      <c r="AN601" s="321">
        <f t="shared" si="84"/>
        <v>0</v>
      </c>
      <c r="AO601" s="209"/>
      <c r="AP601" s="209"/>
      <c r="AQ601" s="209"/>
      <c r="AR601" s="209"/>
      <c r="AS601" s="209"/>
      <c r="AT601" s="209"/>
      <c r="AU601" s="209"/>
      <c r="AV601" s="210"/>
    </row>
    <row r="602" spans="1:48" ht="10.5" customHeight="1" x14ac:dyDescent="0.15">
      <c r="A602" s="71" t="s">
        <v>3467</v>
      </c>
      <c r="B602" s="433" t="s">
        <v>535</v>
      </c>
      <c r="C602" s="432" t="s">
        <v>2702</v>
      </c>
      <c r="D602" s="304">
        <f t="shared" si="80"/>
        <v>0</v>
      </c>
      <c r="E602" s="239">
        <f t="shared" si="81"/>
        <v>0</v>
      </c>
      <c r="F602" s="285"/>
      <c r="G602" s="285"/>
      <c r="H602" s="285"/>
      <c r="I602" s="319"/>
      <c r="J602" s="319"/>
      <c r="K602" s="319"/>
      <c r="L602" s="319"/>
      <c r="M602" s="319"/>
      <c r="N602" s="319"/>
      <c r="O602" s="319"/>
      <c r="P602" s="319"/>
      <c r="Q602" s="319"/>
      <c r="R602" s="319"/>
      <c r="S602" s="319"/>
      <c r="T602" s="319"/>
      <c r="U602" s="319"/>
      <c r="V602" s="319"/>
      <c r="W602" s="319"/>
      <c r="X602" s="319"/>
      <c r="Y602" s="319"/>
      <c r="Z602" s="319"/>
      <c r="AA602" s="319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376" t="s">
        <v>4052</v>
      </c>
      <c r="AM602" s="173">
        <v>4800</v>
      </c>
      <c r="AN602" s="321">
        <f t="shared" si="84"/>
        <v>0</v>
      </c>
      <c r="AO602" s="209"/>
      <c r="AP602" s="209"/>
      <c r="AQ602" s="209"/>
      <c r="AR602" s="209"/>
      <c r="AS602" s="209"/>
      <c r="AT602" s="209"/>
      <c r="AU602" s="209"/>
      <c r="AV602" s="210"/>
    </row>
    <row r="603" spans="1:48" x14ac:dyDescent="0.15">
      <c r="A603" s="71" t="s">
        <v>3468</v>
      </c>
      <c r="B603" s="433" t="s">
        <v>157</v>
      </c>
      <c r="C603" s="432" t="s">
        <v>2702</v>
      </c>
      <c r="D603" s="304">
        <f t="shared" ref="D603:D663" si="85">SUM(E603+H603)</f>
        <v>0</v>
      </c>
      <c r="E603" s="239">
        <f t="shared" ref="E603:E663" si="86">SUM(F603:G603)</f>
        <v>0</v>
      </c>
      <c r="F603" s="285"/>
      <c r="G603" s="285"/>
      <c r="H603" s="285"/>
      <c r="I603" s="319"/>
      <c r="J603" s="319"/>
      <c r="K603" s="319"/>
      <c r="L603" s="319"/>
      <c r="M603" s="319"/>
      <c r="N603" s="319"/>
      <c r="O603" s="319"/>
      <c r="P603" s="319"/>
      <c r="Q603" s="319"/>
      <c r="R603" s="319"/>
      <c r="S603" s="319"/>
      <c r="T603" s="319"/>
      <c r="U603" s="319"/>
      <c r="V603" s="319"/>
      <c r="W603" s="319"/>
      <c r="X603" s="319"/>
      <c r="Y603" s="319"/>
      <c r="Z603" s="319"/>
      <c r="AA603" s="319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376" t="s">
        <v>4052</v>
      </c>
      <c r="AM603" s="173">
        <v>940</v>
      </c>
      <c r="AN603" s="321">
        <f t="shared" si="84"/>
        <v>0</v>
      </c>
      <c r="AO603" s="209"/>
      <c r="AP603" s="209"/>
      <c r="AQ603" s="209"/>
      <c r="AR603" s="209"/>
      <c r="AS603" s="209"/>
      <c r="AT603" s="209"/>
      <c r="AU603" s="209"/>
      <c r="AV603" s="210"/>
    </row>
    <row r="604" spans="1:48" x14ac:dyDescent="0.15">
      <c r="A604" s="71" t="s">
        <v>3469</v>
      </c>
      <c r="B604" s="433" t="s">
        <v>1771</v>
      </c>
      <c r="C604" s="432" t="s">
        <v>2702</v>
      </c>
      <c r="D604" s="304">
        <f t="shared" si="85"/>
        <v>0</v>
      </c>
      <c r="E604" s="239">
        <f t="shared" si="86"/>
        <v>0</v>
      </c>
      <c r="F604" s="285"/>
      <c r="G604" s="285"/>
      <c r="H604" s="285"/>
      <c r="I604" s="319"/>
      <c r="J604" s="319"/>
      <c r="K604" s="319"/>
      <c r="L604" s="319"/>
      <c r="M604" s="319"/>
      <c r="N604" s="319"/>
      <c r="O604" s="319"/>
      <c r="P604" s="319"/>
      <c r="Q604" s="319"/>
      <c r="R604" s="319"/>
      <c r="S604" s="319"/>
      <c r="T604" s="319"/>
      <c r="U604" s="319"/>
      <c r="V604" s="319"/>
      <c r="W604" s="319"/>
      <c r="X604" s="319"/>
      <c r="Y604" s="319"/>
      <c r="Z604" s="319"/>
      <c r="AA604" s="319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376" t="s">
        <v>4052</v>
      </c>
      <c r="AM604" s="173">
        <v>1880</v>
      </c>
      <c r="AN604" s="321">
        <f t="shared" si="84"/>
        <v>0</v>
      </c>
      <c r="AO604" s="209"/>
      <c r="AP604" s="209"/>
      <c r="AQ604" s="209"/>
      <c r="AR604" s="209"/>
      <c r="AS604" s="209"/>
      <c r="AT604" s="209"/>
      <c r="AU604" s="209"/>
      <c r="AV604" s="210"/>
    </row>
    <row r="605" spans="1:48" x14ac:dyDescent="0.15">
      <c r="A605" s="71" t="s">
        <v>3470</v>
      </c>
      <c r="B605" s="433" t="s">
        <v>712</v>
      </c>
      <c r="C605" s="432" t="s">
        <v>2702</v>
      </c>
      <c r="D605" s="314"/>
      <c r="E605" s="314"/>
      <c r="F605" s="314"/>
      <c r="G605" s="314"/>
      <c r="H605" s="314"/>
      <c r="I605" s="314"/>
      <c r="J605" s="314"/>
      <c r="K605" s="314"/>
      <c r="L605" s="314"/>
      <c r="M605" s="314"/>
      <c r="N605" s="314"/>
      <c r="O605" s="314"/>
      <c r="P605" s="314"/>
      <c r="Q605" s="314"/>
      <c r="R605" s="314"/>
      <c r="S605" s="314"/>
      <c r="T605" s="314"/>
      <c r="U605" s="314"/>
      <c r="V605" s="314"/>
      <c r="W605" s="314"/>
      <c r="X605" s="314"/>
      <c r="Y605" s="314"/>
      <c r="Z605" s="314"/>
      <c r="AA605" s="314"/>
      <c r="AB605" s="314"/>
      <c r="AC605" s="314"/>
      <c r="AD605" s="314"/>
      <c r="AE605" s="314"/>
      <c r="AF605" s="314"/>
      <c r="AG605" s="314"/>
      <c r="AH605" s="314"/>
      <c r="AI605" s="314"/>
      <c r="AJ605" s="314"/>
      <c r="AK605" s="314"/>
      <c r="AL605" s="314"/>
      <c r="AM605" s="170"/>
      <c r="AN605" s="314"/>
      <c r="AO605" s="209"/>
      <c r="AP605" s="209"/>
      <c r="AQ605" s="209"/>
      <c r="AR605" s="209"/>
      <c r="AS605" s="209"/>
      <c r="AT605" s="209"/>
      <c r="AU605" s="209"/>
      <c r="AV605" s="210"/>
    </row>
    <row r="606" spans="1:48" x14ac:dyDescent="0.15">
      <c r="A606" s="71" t="s">
        <v>3471</v>
      </c>
      <c r="B606" s="433" t="s">
        <v>713</v>
      </c>
      <c r="C606" s="432" t="s">
        <v>2702</v>
      </c>
      <c r="D606" s="304">
        <f t="shared" si="85"/>
        <v>0</v>
      </c>
      <c r="E606" s="239">
        <f t="shared" si="86"/>
        <v>0</v>
      </c>
      <c r="F606" s="285"/>
      <c r="G606" s="285"/>
      <c r="H606" s="285"/>
      <c r="I606" s="319"/>
      <c r="J606" s="319"/>
      <c r="K606" s="319"/>
      <c r="L606" s="319"/>
      <c r="M606" s="319"/>
      <c r="N606" s="319"/>
      <c r="O606" s="319"/>
      <c r="P606" s="319"/>
      <c r="Q606" s="319"/>
      <c r="R606" s="319"/>
      <c r="S606" s="319"/>
      <c r="T606" s="319"/>
      <c r="U606" s="319"/>
      <c r="V606" s="319"/>
      <c r="W606" s="319"/>
      <c r="X606" s="319"/>
      <c r="Y606" s="319"/>
      <c r="Z606" s="319"/>
      <c r="AA606" s="319"/>
      <c r="AB606" s="240"/>
      <c r="AC606" s="240"/>
      <c r="AD606" s="240"/>
      <c r="AE606" s="240"/>
      <c r="AF606" s="240"/>
      <c r="AG606" s="240"/>
      <c r="AH606" s="240"/>
      <c r="AI606" s="240"/>
      <c r="AJ606" s="240"/>
      <c r="AK606" s="240"/>
      <c r="AL606" s="376" t="s">
        <v>4052</v>
      </c>
      <c r="AM606" s="173">
        <v>1880</v>
      </c>
      <c r="AN606" s="321">
        <f t="shared" si="84"/>
        <v>0</v>
      </c>
      <c r="AO606" s="209"/>
      <c r="AP606" s="209"/>
      <c r="AQ606" s="209"/>
      <c r="AR606" s="209"/>
      <c r="AS606" s="209"/>
      <c r="AT606" s="209"/>
      <c r="AU606" s="209"/>
      <c r="AV606" s="210"/>
    </row>
    <row r="607" spans="1:48" ht="24" customHeight="1" x14ac:dyDescent="0.15">
      <c r="A607" s="71" t="s">
        <v>3472</v>
      </c>
      <c r="B607" s="433" t="s">
        <v>536</v>
      </c>
      <c r="C607" s="432" t="s">
        <v>2702</v>
      </c>
      <c r="D607" s="304">
        <f t="shared" si="85"/>
        <v>0</v>
      </c>
      <c r="E607" s="239">
        <f t="shared" si="86"/>
        <v>0</v>
      </c>
      <c r="F607" s="285"/>
      <c r="G607" s="285"/>
      <c r="H607" s="285"/>
      <c r="I607" s="319"/>
      <c r="J607" s="319"/>
      <c r="K607" s="319"/>
      <c r="L607" s="319"/>
      <c r="M607" s="319"/>
      <c r="N607" s="319"/>
      <c r="O607" s="319"/>
      <c r="P607" s="319"/>
      <c r="Q607" s="319"/>
      <c r="R607" s="319"/>
      <c r="S607" s="319"/>
      <c r="T607" s="319"/>
      <c r="U607" s="319"/>
      <c r="V607" s="319"/>
      <c r="W607" s="319"/>
      <c r="X607" s="319"/>
      <c r="Y607" s="319"/>
      <c r="Z607" s="319"/>
      <c r="AA607" s="319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376" t="s">
        <v>4052</v>
      </c>
      <c r="AM607" s="173">
        <v>6580</v>
      </c>
      <c r="AN607" s="321">
        <f t="shared" si="84"/>
        <v>0</v>
      </c>
      <c r="AO607" s="209"/>
      <c r="AP607" s="209"/>
      <c r="AQ607" s="209"/>
      <c r="AR607" s="209"/>
      <c r="AS607" s="209"/>
      <c r="AT607" s="209"/>
      <c r="AU607" s="209"/>
      <c r="AV607" s="210"/>
    </row>
    <row r="608" spans="1:48" x14ac:dyDescent="0.15">
      <c r="A608" s="71" t="s">
        <v>4156</v>
      </c>
      <c r="B608" s="433" t="s">
        <v>4157</v>
      </c>
      <c r="C608" s="434" t="s">
        <v>2702</v>
      </c>
      <c r="D608" s="304">
        <f t="shared" si="85"/>
        <v>0</v>
      </c>
      <c r="E608" s="239">
        <f t="shared" si="86"/>
        <v>0</v>
      </c>
      <c r="F608" s="285"/>
      <c r="G608" s="285"/>
      <c r="H608" s="285"/>
      <c r="I608" s="319"/>
      <c r="J608" s="319"/>
      <c r="K608" s="319"/>
      <c r="L608" s="319"/>
      <c r="M608" s="319"/>
      <c r="N608" s="319"/>
      <c r="O608" s="319"/>
      <c r="P608" s="319"/>
      <c r="Q608" s="319"/>
      <c r="R608" s="319"/>
      <c r="S608" s="319"/>
      <c r="T608" s="319"/>
      <c r="U608" s="319"/>
      <c r="V608" s="319"/>
      <c r="W608" s="319"/>
      <c r="X608" s="319"/>
      <c r="Y608" s="319"/>
      <c r="Z608" s="319"/>
      <c r="AA608" s="319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376" t="s">
        <v>4052</v>
      </c>
      <c r="AM608" s="173">
        <v>3440</v>
      </c>
      <c r="AN608" s="321">
        <f t="shared" si="84"/>
        <v>0</v>
      </c>
      <c r="AO608" s="209"/>
      <c r="AP608" s="209"/>
      <c r="AQ608" s="209"/>
      <c r="AR608" s="209"/>
      <c r="AS608" s="209"/>
      <c r="AT608" s="209"/>
      <c r="AU608" s="209"/>
      <c r="AV608" s="210"/>
    </row>
    <row r="609" spans="1:48" s="254" customFormat="1" x14ac:dyDescent="0.15">
      <c r="A609" s="104" t="s">
        <v>4158</v>
      </c>
      <c r="B609" s="435" t="s">
        <v>4159</v>
      </c>
      <c r="C609" s="436" t="s">
        <v>2702</v>
      </c>
      <c r="D609" s="305">
        <f t="shared" si="85"/>
        <v>0</v>
      </c>
      <c r="E609" s="247">
        <f t="shared" si="86"/>
        <v>0</v>
      </c>
      <c r="F609" s="285"/>
      <c r="G609" s="285"/>
      <c r="H609" s="285"/>
      <c r="I609" s="324"/>
      <c r="J609" s="324"/>
      <c r="K609" s="324"/>
      <c r="L609" s="324"/>
      <c r="M609" s="324"/>
      <c r="N609" s="324"/>
      <c r="O609" s="324"/>
      <c r="P609" s="324"/>
      <c r="Q609" s="324"/>
      <c r="R609" s="324"/>
      <c r="S609" s="324"/>
      <c r="T609" s="324"/>
      <c r="U609" s="324"/>
      <c r="V609" s="324"/>
      <c r="W609" s="324"/>
      <c r="X609" s="324"/>
      <c r="Y609" s="324"/>
      <c r="Z609" s="324"/>
      <c r="AA609" s="324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381" t="s">
        <v>4052</v>
      </c>
      <c r="AM609" s="174">
        <v>2260</v>
      </c>
      <c r="AN609" s="326">
        <f t="shared" si="84"/>
        <v>0</v>
      </c>
      <c r="AO609" s="209"/>
      <c r="AP609" s="209"/>
      <c r="AQ609" s="209"/>
      <c r="AR609" s="209"/>
      <c r="AS609" s="209"/>
      <c r="AT609" s="209"/>
      <c r="AU609" s="209"/>
      <c r="AV609" s="253"/>
    </row>
    <row r="610" spans="1:48" s="257" customFormat="1" x14ac:dyDescent="0.15">
      <c r="A610" s="65"/>
      <c r="B610" s="255" t="s">
        <v>728</v>
      </c>
      <c r="C610" s="296"/>
      <c r="D610" s="385">
        <f>SUM(D565:D609)</f>
        <v>0</v>
      </c>
      <c r="E610" s="385">
        <f>SUM(E565:E609)</f>
        <v>0</v>
      </c>
      <c r="F610" s="385">
        <f>SUM(F565:F609)</f>
        <v>0</v>
      </c>
      <c r="G610" s="385">
        <f>SUM(G565:G609)</f>
        <v>0</v>
      </c>
      <c r="H610" s="385">
        <f>SUM(H565:H609)</f>
        <v>0</v>
      </c>
      <c r="I610" s="385"/>
      <c r="J610" s="385"/>
      <c r="K610" s="385"/>
      <c r="L610" s="385"/>
      <c r="M610" s="385"/>
      <c r="N610" s="385"/>
      <c r="O610" s="385"/>
      <c r="P610" s="385"/>
      <c r="Q610" s="385"/>
      <c r="R610" s="385"/>
      <c r="S610" s="385"/>
      <c r="T610" s="385"/>
      <c r="U610" s="385"/>
      <c r="V610" s="385"/>
      <c r="W610" s="385"/>
      <c r="X610" s="385"/>
      <c r="Y610" s="385"/>
      <c r="Z610" s="385"/>
      <c r="AA610" s="385"/>
      <c r="AB610" s="437">
        <f t="shared" ref="AB610:AD610" si="87">SUM(AB565:AB609)</f>
        <v>0</v>
      </c>
      <c r="AC610" s="437">
        <f t="shared" si="87"/>
        <v>0</v>
      </c>
      <c r="AD610" s="437">
        <f t="shared" si="87"/>
        <v>0</v>
      </c>
      <c r="AE610" s="385">
        <f t="shared" ref="AE610:AN610" si="88">SUM(AE565:AE609)</f>
        <v>0</v>
      </c>
      <c r="AF610" s="385">
        <f t="shared" si="88"/>
        <v>0</v>
      </c>
      <c r="AG610" s="385">
        <f t="shared" si="88"/>
        <v>0</v>
      </c>
      <c r="AH610" s="385">
        <f t="shared" si="88"/>
        <v>0</v>
      </c>
      <c r="AI610" s="385">
        <f t="shared" si="88"/>
        <v>0</v>
      </c>
      <c r="AJ610" s="385">
        <f t="shared" si="88"/>
        <v>0</v>
      </c>
      <c r="AK610" s="385">
        <f t="shared" si="88"/>
        <v>0</v>
      </c>
      <c r="AL610" s="385">
        <f t="shared" si="88"/>
        <v>0</v>
      </c>
      <c r="AM610" s="167">
        <f t="shared" si="88"/>
        <v>99850</v>
      </c>
      <c r="AN610" s="385">
        <f t="shared" si="88"/>
        <v>0</v>
      </c>
      <c r="AO610" s="259"/>
      <c r="AP610" s="259"/>
      <c r="AQ610" s="259"/>
      <c r="AR610" s="259"/>
      <c r="AS610" s="259"/>
      <c r="AT610" s="259"/>
      <c r="AU610" s="259"/>
      <c r="AV610" s="260"/>
    </row>
    <row r="611" spans="1:48" s="311" customFormat="1" x14ac:dyDescent="0.15">
      <c r="A611" s="136"/>
      <c r="B611" s="280" t="s">
        <v>3043</v>
      </c>
      <c r="C611" s="416"/>
      <c r="D611" s="1304"/>
      <c r="E611" s="1304"/>
      <c r="F611" s="1304"/>
      <c r="G611" s="1304"/>
      <c r="H611" s="1304"/>
      <c r="I611" s="1304"/>
      <c r="J611" s="1304"/>
      <c r="K611" s="1304"/>
      <c r="L611" s="1304"/>
      <c r="M611" s="1304"/>
      <c r="N611" s="1304"/>
      <c r="O611" s="1304"/>
      <c r="P611" s="1304"/>
      <c r="Q611" s="1304"/>
      <c r="R611" s="1304"/>
      <c r="S611" s="1304"/>
      <c r="T611" s="1304"/>
      <c r="U611" s="1304"/>
      <c r="V611" s="1304"/>
      <c r="W611" s="1304"/>
      <c r="X611" s="1304"/>
      <c r="Y611" s="1304"/>
      <c r="Z611" s="1304"/>
      <c r="AA611" s="1304"/>
      <c r="AB611" s="418"/>
      <c r="AC611" s="419"/>
      <c r="AD611" s="420"/>
      <c r="AE611" s="1304"/>
      <c r="AF611" s="1304"/>
      <c r="AG611" s="1304"/>
      <c r="AH611" s="1304"/>
      <c r="AI611" s="1304"/>
      <c r="AJ611" s="1304"/>
      <c r="AK611" s="1304"/>
      <c r="AL611" s="1304"/>
      <c r="AM611" s="1304"/>
      <c r="AN611" s="1305"/>
      <c r="AO611" s="335"/>
      <c r="AP611" s="335"/>
      <c r="AQ611" s="335"/>
      <c r="AR611" s="335"/>
      <c r="AS611" s="335"/>
      <c r="AT611" s="335"/>
      <c r="AU611" s="335"/>
      <c r="AV611" s="336"/>
    </row>
    <row r="612" spans="1:48" s="271" customFormat="1" x14ac:dyDescent="0.15">
      <c r="A612" s="450" t="s">
        <v>3473</v>
      </c>
      <c r="B612" s="451" t="s">
        <v>1616</v>
      </c>
      <c r="C612" s="452" t="s">
        <v>2702</v>
      </c>
      <c r="D612" s="303">
        <f t="shared" si="85"/>
        <v>0</v>
      </c>
      <c r="E612" s="284">
        <f t="shared" si="86"/>
        <v>0</v>
      </c>
      <c r="F612" s="285"/>
      <c r="G612" s="285"/>
      <c r="H612" s="285"/>
      <c r="I612" s="314"/>
      <c r="J612" s="314"/>
      <c r="K612" s="314"/>
      <c r="L612" s="314"/>
      <c r="M612" s="314"/>
      <c r="N612" s="314"/>
      <c r="O612" s="314"/>
      <c r="P612" s="314"/>
      <c r="Q612" s="314"/>
      <c r="R612" s="314"/>
      <c r="S612" s="314"/>
      <c r="T612" s="314"/>
      <c r="U612" s="314"/>
      <c r="V612" s="314"/>
      <c r="W612" s="314"/>
      <c r="X612" s="314"/>
      <c r="Y612" s="314"/>
      <c r="Z612" s="314"/>
      <c r="AA612" s="314"/>
      <c r="AB612" s="285"/>
      <c r="AC612" s="285"/>
      <c r="AD612" s="285"/>
      <c r="AE612" s="285"/>
      <c r="AF612" s="285"/>
      <c r="AG612" s="285"/>
      <c r="AH612" s="285"/>
      <c r="AI612" s="285"/>
      <c r="AJ612" s="285"/>
      <c r="AK612" s="285"/>
      <c r="AL612" s="453" t="s">
        <v>4052</v>
      </c>
      <c r="AM612" s="171">
        <v>1880</v>
      </c>
      <c r="AN612" s="316">
        <f t="shared" ref="AN612:AN646" si="89">AM612*F612</f>
        <v>0</v>
      </c>
      <c r="AO612" s="209"/>
      <c r="AP612" s="209"/>
      <c r="AQ612" s="209"/>
      <c r="AR612" s="209"/>
      <c r="AS612" s="209"/>
      <c r="AT612" s="209"/>
      <c r="AU612" s="209"/>
      <c r="AV612" s="270"/>
    </row>
    <row r="613" spans="1:48" x14ac:dyDescent="0.15">
      <c r="A613" s="86" t="s">
        <v>3474</v>
      </c>
      <c r="B613" s="454" t="s">
        <v>1617</v>
      </c>
      <c r="C613" s="452" t="s">
        <v>2702</v>
      </c>
      <c r="D613" s="304">
        <f t="shared" si="85"/>
        <v>0</v>
      </c>
      <c r="E613" s="239">
        <f t="shared" si="86"/>
        <v>0</v>
      </c>
      <c r="F613" s="285"/>
      <c r="G613" s="285"/>
      <c r="H613" s="285"/>
      <c r="I613" s="319"/>
      <c r="J613" s="319"/>
      <c r="K613" s="319"/>
      <c r="L613" s="319"/>
      <c r="M613" s="319"/>
      <c r="N613" s="319"/>
      <c r="O613" s="319"/>
      <c r="P613" s="319"/>
      <c r="Q613" s="319"/>
      <c r="R613" s="319"/>
      <c r="S613" s="319"/>
      <c r="T613" s="319"/>
      <c r="U613" s="319"/>
      <c r="V613" s="319"/>
      <c r="W613" s="319"/>
      <c r="X613" s="319"/>
      <c r="Y613" s="319"/>
      <c r="Z613" s="319"/>
      <c r="AA613" s="319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455" t="s">
        <v>4052</v>
      </c>
      <c r="AM613" s="173">
        <v>3860</v>
      </c>
      <c r="AN613" s="321">
        <f t="shared" si="89"/>
        <v>0</v>
      </c>
      <c r="AO613" s="209"/>
      <c r="AP613" s="209"/>
      <c r="AQ613" s="209"/>
      <c r="AR613" s="209"/>
      <c r="AS613" s="209"/>
      <c r="AT613" s="209"/>
      <c r="AU613" s="209"/>
      <c r="AV613" s="210"/>
    </row>
    <row r="614" spans="1:48" x14ac:dyDescent="0.15">
      <c r="A614" s="86" t="s">
        <v>3475</v>
      </c>
      <c r="B614" s="454" t="s">
        <v>1618</v>
      </c>
      <c r="C614" s="452" t="s">
        <v>2702</v>
      </c>
      <c r="D614" s="314"/>
      <c r="E614" s="314"/>
      <c r="F614" s="314"/>
      <c r="G614" s="314"/>
      <c r="H614" s="314"/>
      <c r="I614" s="314"/>
      <c r="J614" s="314"/>
      <c r="K614" s="314"/>
      <c r="L614" s="314"/>
      <c r="M614" s="314"/>
      <c r="N614" s="314"/>
      <c r="O614" s="314"/>
      <c r="P614" s="314"/>
      <c r="Q614" s="314"/>
      <c r="R614" s="314"/>
      <c r="S614" s="314"/>
      <c r="T614" s="314"/>
      <c r="U614" s="314"/>
      <c r="V614" s="314"/>
      <c r="W614" s="314"/>
      <c r="X614" s="314"/>
      <c r="Y614" s="314"/>
      <c r="Z614" s="314"/>
      <c r="AA614" s="314"/>
      <c r="AB614" s="314"/>
      <c r="AC614" s="314"/>
      <c r="AD614" s="314"/>
      <c r="AE614" s="314"/>
      <c r="AF614" s="314"/>
      <c r="AG614" s="314"/>
      <c r="AH614" s="314"/>
      <c r="AI614" s="314"/>
      <c r="AJ614" s="314"/>
      <c r="AK614" s="314"/>
      <c r="AL614" s="314"/>
      <c r="AM614" s="170"/>
      <c r="AN614" s="314"/>
      <c r="AO614" s="209"/>
      <c r="AP614" s="209"/>
      <c r="AQ614" s="209"/>
      <c r="AR614" s="209"/>
      <c r="AS614" s="209"/>
      <c r="AT614" s="209"/>
      <c r="AU614" s="209"/>
      <c r="AV614" s="210"/>
    </row>
    <row r="615" spans="1:48" x14ac:dyDescent="0.15">
      <c r="A615" s="86" t="s">
        <v>3476</v>
      </c>
      <c r="B615" s="454" t="s">
        <v>2004</v>
      </c>
      <c r="C615" s="452" t="s">
        <v>2702</v>
      </c>
      <c r="D615" s="304">
        <f t="shared" si="85"/>
        <v>0</v>
      </c>
      <c r="E615" s="239">
        <f t="shared" si="86"/>
        <v>0</v>
      </c>
      <c r="F615" s="285"/>
      <c r="G615" s="285"/>
      <c r="H615" s="285"/>
      <c r="I615" s="319"/>
      <c r="J615" s="319"/>
      <c r="K615" s="319"/>
      <c r="L615" s="319"/>
      <c r="M615" s="319"/>
      <c r="N615" s="319"/>
      <c r="O615" s="319"/>
      <c r="P615" s="319"/>
      <c r="Q615" s="319"/>
      <c r="R615" s="319"/>
      <c r="S615" s="319"/>
      <c r="T615" s="319"/>
      <c r="U615" s="319"/>
      <c r="V615" s="319"/>
      <c r="W615" s="319"/>
      <c r="X615" s="319"/>
      <c r="Y615" s="319"/>
      <c r="Z615" s="319"/>
      <c r="AA615" s="319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455" t="s">
        <v>4052</v>
      </c>
      <c r="AM615" s="173">
        <v>1720</v>
      </c>
      <c r="AN615" s="321">
        <f t="shared" si="89"/>
        <v>0</v>
      </c>
      <c r="AO615" s="209"/>
      <c r="AP615" s="209"/>
      <c r="AQ615" s="209"/>
      <c r="AR615" s="209"/>
      <c r="AS615" s="209"/>
      <c r="AT615" s="209"/>
      <c r="AU615" s="209"/>
      <c r="AV615" s="210"/>
    </row>
    <row r="616" spans="1:48" x14ac:dyDescent="0.15">
      <c r="A616" s="86" t="s">
        <v>3477</v>
      </c>
      <c r="B616" s="454" t="s">
        <v>2005</v>
      </c>
      <c r="C616" s="452" t="s">
        <v>2702</v>
      </c>
      <c r="D616" s="304">
        <f t="shared" si="85"/>
        <v>0</v>
      </c>
      <c r="E616" s="239">
        <f t="shared" si="86"/>
        <v>0</v>
      </c>
      <c r="F616" s="285"/>
      <c r="G616" s="285"/>
      <c r="H616" s="285"/>
      <c r="I616" s="319"/>
      <c r="J616" s="319"/>
      <c r="K616" s="319"/>
      <c r="L616" s="319"/>
      <c r="M616" s="319"/>
      <c r="N616" s="319"/>
      <c r="O616" s="319"/>
      <c r="P616" s="319"/>
      <c r="Q616" s="319"/>
      <c r="R616" s="319"/>
      <c r="S616" s="319"/>
      <c r="T616" s="319"/>
      <c r="U616" s="319"/>
      <c r="V616" s="319"/>
      <c r="W616" s="319"/>
      <c r="X616" s="319"/>
      <c r="Y616" s="319"/>
      <c r="Z616" s="319"/>
      <c r="AA616" s="319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455" t="s">
        <v>4052</v>
      </c>
      <c r="AM616" s="173">
        <v>4020</v>
      </c>
      <c r="AN616" s="321">
        <f t="shared" si="89"/>
        <v>0</v>
      </c>
      <c r="AO616" s="209"/>
      <c r="AP616" s="209"/>
      <c r="AQ616" s="209"/>
      <c r="AR616" s="209"/>
      <c r="AS616" s="209"/>
      <c r="AT616" s="209"/>
      <c r="AU616" s="209"/>
      <c r="AV616" s="210"/>
    </row>
    <row r="617" spans="1:48" x14ac:dyDescent="0.15">
      <c r="A617" s="86" t="s">
        <v>3478</v>
      </c>
      <c r="B617" s="454" t="s">
        <v>2006</v>
      </c>
      <c r="C617" s="452" t="s">
        <v>2702</v>
      </c>
      <c r="D617" s="304">
        <f t="shared" si="85"/>
        <v>0</v>
      </c>
      <c r="E617" s="239">
        <f t="shared" si="86"/>
        <v>0</v>
      </c>
      <c r="F617" s="285"/>
      <c r="G617" s="285"/>
      <c r="H617" s="285"/>
      <c r="I617" s="319"/>
      <c r="J617" s="319"/>
      <c r="K617" s="319"/>
      <c r="L617" s="319"/>
      <c r="M617" s="319"/>
      <c r="N617" s="319"/>
      <c r="O617" s="319"/>
      <c r="P617" s="319"/>
      <c r="Q617" s="319"/>
      <c r="R617" s="319"/>
      <c r="S617" s="319"/>
      <c r="T617" s="319"/>
      <c r="U617" s="319"/>
      <c r="V617" s="319"/>
      <c r="W617" s="319"/>
      <c r="X617" s="319"/>
      <c r="Y617" s="319"/>
      <c r="Z617" s="319"/>
      <c r="AA617" s="319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455" t="s">
        <v>4052</v>
      </c>
      <c r="AM617" s="173">
        <v>2120</v>
      </c>
      <c r="AN617" s="321">
        <f t="shared" si="89"/>
        <v>0</v>
      </c>
      <c r="AO617" s="209"/>
      <c r="AP617" s="209"/>
      <c r="AQ617" s="209"/>
      <c r="AR617" s="209"/>
      <c r="AS617" s="209"/>
      <c r="AT617" s="209"/>
      <c r="AU617" s="209"/>
      <c r="AV617" s="210"/>
    </row>
    <row r="618" spans="1:48" x14ac:dyDescent="0.15">
      <c r="A618" s="86" t="s">
        <v>3479</v>
      </c>
      <c r="B618" s="454" t="s">
        <v>2007</v>
      </c>
      <c r="C618" s="452" t="s">
        <v>2702</v>
      </c>
      <c r="D618" s="304">
        <f t="shared" si="85"/>
        <v>0</v>
      </c>
      <c r="E618" s="239">
        <f t="shared" si="86"/>
        <v>0</v>
      </c>
      <c r="F618" s="285"/>
      <c r="G618" s="285"/>
      <c r="H618" s="285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455" t="s">
        <v>4052</v>
      </c>
      <c r="AM618" s="173">
        <v>3860</v>
      </c>
      <c r="AN618" s="321">
        <f t="shared" si="89"/>
        <v>0</v>
      </c>
      <c r="AO618" s="209"/>
      <c r="AP618" s="209"/>
      <c r="AQ618" s="209"/>
      <c r="AR618" s="209"/>
      <c r="AS618" s="209"/>
      <c r="AT618" s="209"/>
      <c r="AU618" s="209"/>
      <c r="AV618" s="210"/>
    </row>
    <row r="619" spans="1:48" x14ac:dyDescent="0.15">
      <c r="A619" s="86" t="s">
        <v>3480</v>
      </c>
      <c r="B619" s="454" t="s">
        <v>2008</v>
      </c>
      <c r="C619" s="452" t="s">
        <v>2702</v>
      </c>
      <c r="D619" s="304">
        <f t="shared" si="85"/>
        <v>0</v>
      </c>
      <c r="E619" s="239">
        <f t="shared" si="86"/>
        <v>0</v>
      </c>
      <c r="F619" s="285"/>
      <c r="G619" s="285"/>
      <c r="H619" s="285"/>
      <c r="I619" s="319"/>
      <c r="J619" s="319"/>
      <c r="K619" s="319"/>
      <c r="L619" s="319"/>
      <c r="M619" s="319"/>
      <c r="N619" s="319"/>
      <c r="O619" s="319"/>
      <c r="P619" s="319"/>
      <c r="Q619" s="319"/>
      <c r="R619" s="319"/>
      <c r="S619" s="319"/>
      <c r="T619" s="319"/>
      <c r="U619" s="319"/>
      <c r="V619" s="319"/>
      <c r="W619" s="319"/>
      <c r="X619" s="319"/>
      <c r="Y619" s="319"/>
      <c r="Z619" s="319"/>
      <c r="AA619" s="319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455" t="s">
        <v>4052</v>
      </c>
      <c r="AM619" s="173">
        <v>1590</v>
      </c>
      <c r="AN619" s="321">
        <f t="shared" si="89"/>
        <v>0</v>
      </c>
      <c r="AO619" s="209"/>
      <c r="AP619" s="209"/>
      <c r="AQ619" s="209"/>
      <c r="AR619" s="209"/>
      <c r="AS619" s="209"/>
      <c r="AT619" s="209"/>
      <c r="AU619" s="209"/>
      <c r="AV619" s="210"/>
    </row>
    <row r="620" spans="1:48" x14ac:dyDescent="0.15">
      <c r="A620" s="86" t="s">
        <v>3481</v>
      </c>
      <c r="B620" s="454" t="s">
        <v>784</v>
      </c>
      <c r="C620" s="452" t="s">
        <v>2702</v>
      </c>
      <c r="D620" s="304">
        <f t="shared" si="85"/>
        <v>0</v>
      </c>
      <c r="E620" s="239">
        <f t="shared" si="86"/>
        <v>0</v>
      </c>
      <c r="F620" s="285"/>
      <c r="G620" s="285"/>
      <c r="H620" s="285"/>
      <c r="I620" s="319"/>
      <c r="J620" s="319"/>
      <c r="K620" s="319"/>
      <c r="L620" s="319"/>
      <c r="M620" s="319"/>
      <c r="N620" s="319"/>
      <c r="O620" s="319"/>
      <c r="P620" s="319"/>
      <c r="Q620" s="319"/>
      <c r="R620" s="319"/>
      <c r="S620" s="319"/>
      <c r="T620" s="319"/>
      <c r="U620" s="319"/>
      <c r="V620" s="319"/>
      <c r="W620" s="319"/>
      <c r="X620" s="319"/>
      <c r="Y620" s="319"/>
      <c r="Z620" s="319"/>
      <c r="AA620" s="319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455" t="s">
        <v>4052</v>
      </c>
      <c r="AM620" s="173">
        <v>3320</v>
      </c>
      <c r="AN620" s="321">
        <f t="shared" si="89"/>
        <v>0</v>
      </c>
      <c r="AO620" s="209"/>
      <c r="AP620" s="209"/>
      <c r="AQ620" s="209"/>
      <c r="AR620" s="209"/>
      <c r="AS620" s="209"/>
      <c r="AT620" s="209"/>
      <c r="AU620" s="209"/>
      <c r="AV620" s="210"/>
    </row>
    <row r="621" spans="1:48" x14ac:dyDescent="0.15">
      <c r="A621" s="86" t="s">
        <v>3482</v>
      </c>
      <c r="B621" s="454" t="s">
        <v>785</v>
      </c>
      <c r="C621" s="452" t="s">
        <v>2702</v>
      </c>
      <c r="D621" s="304">
        <f t="shared" si="85"/>
        <v>0</v>
      </c>
      <c r="E621" s="239">
        <f t="shared" si="86"/>
        <v>0</v>
      </c>
      <c r="F621" s="285"/>
      <c r="G621" s="285"/>
      <c r="H621" s="285"/>
      <c r="I621" s="319"/>
      <c r="J621" s="319"/>
      <c r="K621" s="319"/>
      <c r="L621" s="319"/>
      <c r="M621" s="319"/>
      <c r="N621" s="319"/>
      <c r="O621" s="319"/>
      <c r="P621" s="319"/>
      <c r="Q621" s="319"/>
      <c r="R621" s="319"/>
      <c r="S621" s="319"/>
      <c r="T621" s="319"/>
      <c r="U621" s="319"/>
      <c r="V621" s="319"/>
      <c r="W621" s="319"/>
      <c r="X621" s="319"/>
      <c r="Y621" s="319"/>
      <c r="Z621" s="319"/>
      <c r="AA621" s="319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455" t="s">
        <v>4052</v>
      </c>
      <c r="AM621" s="173">
        <v>1190</v>
      </c>
      <c r="AN621" s="321">
        <f t="shared" si="89"/>
        <v>0</v>
      </c>
      <c r="AO621" s="209"/>
      <c r="AP621" s="209"/>
      <c r="AQ621" s="209"/>
      <c r="AR621" s="209"/>
      <c r="AS621" s="209"/>
      <c r="AT621" s="209"/>
      <c r="AU621" s="209"/>
      <c r="AV621" s="210"/>
    </row>
    <row r="622" spans="1:48" x14ac:dyDescent="0.15">
      <c r="A622" s="86" t="s">
        <v>3483</v>
      </c>
      <c r="B622" s="454" t="s">
        <v>786</v>
      </c>
      <c r="C622" s="452" t="s">
        <v>2702</v>
      </c>
      <c r="D622" s="304">
        <f t="shared" si="85"/>
        <v>0</v>
      </c>
      <c r="E622" s="239">
        <f t="shared" si="86"/>
        <v>0</v>
      </c>
      <c r="F622" s="285"/>
      <c r="G622" s="285"/>
      <c r="H622" s="285"/>
      <c r="I622" s="319"/>
      <c r="J622" s="319"/>
      <c r="K622" s="319"/>
      <c r="L622" s="319"/>
      <c r="M622" s="319"/>
      <c r="N622" s="319"/>
      <c r="O622" s="319"/>
      <c r="P622" s="319"/>
      <c r="Q622" s="319"/>
      <c r="R622" s="319"/>
      <c r="S622" s="319"/>
      <c r="T622" s="319"/>
      <c r="U622" s="319"/>
      <c r="V622" s="319"/>
      <c r="W622" s="319"/>
      <c r="X622" s="319"/>
      <c r="Y622" s="319"/>
      <c r="Z622" s="319"/>
      <c r="AA622" s="319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455" t="s">
        <v>4052</v>
      </c>
      <c r="AM622" s="173">
        <v>1190</v>
      </c>
      <c r="AN622" s="321">
        <f t="shared" si="89"/>
        <v>0</v>
      </c>
      <c r="AO622" s="209"/>
      <c r="AP622" s="209"/>
      <c r="AQ622" s="209"/>
      <c r="AR622" s="209"/>
      <c r="AS622" s="209"/>
      <c r="AT622" s="209"/>
      <c r="AU622" s="209"/>
      <c r="AV622" s="210"/>
    </row>
    <row r="623" spans="1:48" x14ac:dyDescent="0.15">
      <c r="A623" s="86" t="s">
        <v>3484</v>
      </c>
      <c r="B623" s="454" t="s">
        <v>787</v>
      </c>
      <c r="C623" s="452" t="s">
        <v>2702</v>
      </c>
      <c r="D623" s="304">
        <f t="shared" si="85"/>
        <v>0</v>
      </c>
      <c r="E623" s="239">
        <f t="shared" si="86"/>
        <v>0</v>
      </c>
      <c r="F623" s="285"/>
      <c r="G623" s="285"/>
      <c r="H623" s="285"/>
      <c r="I623" s="319"/>
      <c r="J623" s="319"/>
      <c r="K623" s="319"/>
      <c r="L623" s="319"/>
      <c r="M623" s="319"/>
      <c r="N623" s="319"/>
      <c r="O623" s="319"/>
      <c r="P623" s="319"/>
      <c r="Q623" s="319"/>
      <c r="R623" s="319"/>
      <c r="S623" s="319"/>
      <c r="T623" s="319"/>
      <c r="U623" s="319"/>
      <c r="V623" s="319"/>
      <c r="W623" s="319"/>
      <c r="X623" s="319"/>
      <c r="Y623" s="319"/>
      <c r="Z623" s="319"/>
      <c r="AA623" s="319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455" t="s">
        <v>4052</v>
      </c>
      <c r="AM623" s="173">
        <v>1190</v>
      </c>
      <c r="AN623" s="321">
        <f t="shared" si="89"/>
        <v>0</v>
      </c>
      <c r="AO623" s="209"/>
      <c r="AP623" s="209"/>
      <c r="AQ623" s="209"/>
      <c r="AR623" s="209"/>
      <c r="AS623" s="209"/>
      <c r="AT623" s="209"/>
      <c r="AU623" s="209"/>
      <c r="AV623" s="210"/>
    </row>
    <row r="624" spans="1:48" x14ac:dyDescent="0.15">
      <c r="A624" s="86" t="s">
        <v>3485</v>
      </c>
      <c r="B624" s="454" t="s">
        <v>788</v>
      </c>
      <c r="C624" s="452" t="s">
        <v>2702</v>
      </c>
      <c r="D624" s="304">
        <f t="shared" si="85"/>
        <v>0</v>
      </c>
      <c r="E624" s="239">
        <f t="shared" si="86"/>
        <v>0</v>
      </c>
      <c r="F624" s="285"/>
      <c r="G624" s="285"/>
      <c r="H624" s="285"/>
      <c r="I624" s="319"/>
      <c r="J624" s="319"/>
      <c r="K624" s="319"/>
      <c r="L624" s="319"/>
      <c r="M624" s="319"/>
      <c r="N624" s="319"/>
      <c r="O624" s="319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240"/>
      <c r="AC624" s="240"/>
      <c r="AD624" s="240"/>
      <c r="AE624" s="240"/>
      <c r="AF624" s="240"/>
      <c r="AG624" s="240"/>
      <c r="AH624" s="240"/>
      <c r="AI624" s="240"/>
      <c r="AJ624" s="240"/>
      <c r="AK624" s="240"/>
      <c r="AL624" s="455" t="s">
        <v>4052</v>
      </c>
      <c r="AM624" s="173">
        <v>2410</v>
      </c>
      <c r="AN624" s="321">
        <f t="shared" si="89"/>
        <v>0</v>
      </c>
      <c r="AO624" s="209"/>
      <c r="AP624" s="209"/>
      <c r="AQ624" s="209"/>
      <c r="AR624" s="209"/>
      <c r="AS624" s="209"/>
      <c r="AT624" s="209"/>
      <c r="AU624" s="209"/>
      <c r="AV624" s="210"/>
    </row>
    <row r="625" spans="1:48" x14ac:dyDescent="0.15">
      <c r="A625" s="86" t="s">
        <v>3486</v>
      </c>
      <c r="B625" s="454" t="s">
        <v>789</v>
      </c>
      <c r="C625" s="452" t="s">
        <v>2702</v>
      </c>
      <c r="D625" s="304">
        <f t="shared" si="85"/>
        <v>0</v>
      </c>
      <c r="E625" s="239">
        <f t="shared" si="86"/>
        <v>0</v>
      </c>
      <c r="F625" s="285"/>
      <c r="G625" s="285"/>
      <c r="H625" s="285"/>
      <c r="I625" s="319"/>
      <c r="J625" s="319"/>
      <c r="K625" s="319"/>
      <c r="L625" s="319"/>
      <c r="M625" s="319"/>
      <c r="N625" s="319"/>
      <c r="O625" s="319"/>
      <c r="P625" s="319"/>
      <c r="Q625" s="319"/>
      <c r="R625" s="319"/>
      <c r="S625" s="319"/>
      <c r="T625" s="319"/>
      <c r="U625" s="319"/>
      <c r="V625" s="319"/>
      <c r="W625" s="319"/>
      <c r="X625" s="319"/>
      <c r="Y625" s="319"/>
      <c r="Z625" s="319"/>
      <c r="AA625" s="319"/>
      <c r="AB625" s="240"/>
      <c r="AC625" s="240"/>
      <c r="AD625" s="240"/>
      <c r="AE625" s="240"/>
      <c r="AF625" s="240"/>
      <c r="AG625" s="240"/>
      <c r="AH625" s="240"/>
      <c r="AI625" s="240"/>
      <c r="AJ625" s="240"/>
      <c r="AK625" s="240"/>
      <c r="AL625" s="455" t="s">
        <v>4052</v>
      </c>
      <c r="AM625" s="173">
        <v>2030</v>
      </c>
      <c r="AN625" s="321">
        <f t="shared" si="89"/>
        <v>0</v>
      </c>
      <c r="AO625" s="209"/>
      <c r="AP625" s="209"/>
      <c r="AQ625" s="209"/>
      <c r="AR625" s="209"/>
      <c r="AS625" s="209"/>
      <c r="AT625" s="209"/>
      <c r="AU625" s="209"/>
      <c r="AV625" s="210"/>
    </row>
    <row r="626" spans="1:48" x14ac:dyDescent="0.15">
      <c r="A626" s="86" t="s">
        <v>3487</v>
      </c>
      <c r="B626" s="454" t="s">
        <v>790</v>
      </c>
      <c r="C626" s="452" t="s">
        <v>2702</v>
      </c>
      <c r="D626" s="314"/>
      <c r="E626" s="314"/>
      <c r="F626" s="314"/>
      <c r="G626" s="314"/>
      <c r="H626" s="314"/>
      <c r="I626" s="314"/>
      <c r="J626" s="314"/>
      <c r="K626" s="314"/>
      <c r="L626" s="314"/>
      <c r="M626" s="314"/>
      <c r="N626" s="314"/>
      <c r="O626" s="314"/>
      <c r="P626" s="314"/>
      <c r="Q626" s="314"/>
      <c r="R626" s="314"/>
      <c r="S626" s="314"/>
      <c r="T626" s="314"/>
      <c r="U626" s="314"/>
      <c r="V626" s="314"/>
      <c r="W626" s="314"/>
      <c r="X626" s="314"/>
      <c r="Y626" s="314"/>
      <c r="Z626" s="314"/>
      <c r="AA626" s="314"/>
      <c r="AB626" s="314"/>
      <c r="AC626" s="314"/>
      <c r="AD626" s="314"/>
      <c r="AE626" s="314"/>
      <c r="AF626" s="314"/>
      <c r="AG626" s="314"/>
      <c r="AH626" s="314"/>
      <c r="AI626" s="314"/>
      <c r="AJ626" s="314"/>
      <c r="AK626" s="314"/>
      <c r="AL626" s="314"/>
      <c r="AM626" s="170"/>
      <c r="AN626" s="314"/>
      <c r="AO626" s="209"/>
      <c r="AP626" s="209"/>
      <c r="AQ626" s="209"/>
      <c r="AR626" s="209"/>
      <c r="AS626" s="209"/>
      <c r="AT626" s="209"/>
      <c r="AU626" s="209"/>
      <c r="AV626" s="210"/>
    </row>
    <row r="627" spans="1:48" x14ac:dyDescent="0.15">
      <c r="A627" s="86" t="s">
        <v>3488</v>
      </c>
      <c r="B627" s="454" t="s">
        <v>791</v>
      </c>
      <c r="C627" s="452" t="s">
        <v>2702</v>
      </c>
      <c r="D627" s="304">
        <f t="shared" si="85"/>
        <v>0</v>
      </c>
      <c r="E627" s="239">
        <f t="shared" si="86"/>
        <v>0</v>
      </c>
      <c r="F627" s="285"/>
      <c r="G627" s="285"/>
      <c r="H627" s="285"/>
      <c r="I627" s="319"/>
      <c r="J627" s="319"/>
      <c r="K627" s="319"/>
      <c r="L627" s="319"/>
      <c r="M627" s="319"/>
      <c r="N627" s="319"/>
      <c r="O627" s="319"/>
      <c r="P627" s="319"/>
      <c r="Q627" s="319"/>
      <c r="R627" s="319"/>
      <c r="S627" s="319"/>
      <c r="T627" s="319"/>
      <c r="U627" s="319"/>
      <c r="V627" s="319"/>
      <c r="W627" s="319"/>
      <c r="X627" s="319"/>
      <c r="Y627" s="319"/>
      <c r="Z627" s="319"/>
      <c r="AA627" s="319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455" t="s">
        <v>4052</v>
      </c>
      <c r="AM627" s="173">
        <v>1590</v>
      </c>
      <c r="AN627" s="321">
        <f t="shared" si="89"/>
        <v>0</v>
      </c>
      <c r="AO627" s="209"/>
      <c r="AP627" s="209"/>
      <c r="AQ627" s="209"/>
      <c r="AR627" s="209"/>
      <c r="AS627" s="209"/>
      <c r="AT627" s="209"/>
      <c r="AU627" s="209"/>
      <c r="AV627" s="210"/>
    </row>
    <row r="628" spans="1:48" x14ac:dyDescent="0.15">
      <c r="A628" s="86" t="s">
        <v>3489</v>
      </c>
      <c r="B628" s="454" t="s">
        <v>677</v>
      </c>
      <c r="C628" s="452" t="s">
        <v>2702</v>
      </c>
      <c r="D628" s="304">
        <f t="shared" si="85"/>
        <v>0</v>
      </c>
      <c r="E628" s="239">
        <f t="shared" si="86"/>
        <v>0</v>
      </c>
      <c r="F628" s="285"/>
      <c r="G628" s="285"/>
      <c r="H628" s="285"/>
      <c r="I628" s="319"/>
      <c r="J628" s="319"/>
      <c r="K628" s="319"/>
      <c r="L628" s="319"/>
      <c r="M628" s="319"/>
      <c r="N628" s="319"/>
      <c r="O628" s="319"/>
      <c r="P628" s="319"/>
      <c r="Q628" s="319"/>
      <c r="R628" s="319"/>
      <c r="S628" s="319"/>
      <c r="T628" s="319"/>
      <c r="U628" s="319"/>
      <c r="V628" s="319"/>
      <c r="W628" s="319"/>
      <c r="X628" s="319"/>
      <c r="Y628" s="319"/>
      <c r="Z628" s="319"/>
      <c r="AA628" s="319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455" t="s">
        <v>4052</v>
      </c>
      <c r="AM628" s="173">
        <v>1060</v>
      </c>
      <c r="AN628" s="321">
        <f t="shared" si="89"/>
        <v>0</v>
      </c>
      <c r="AO628" s="209"/>
      <c r="AP628" s="209"/>
      <c r="AQ628" s="209"/>
      <c r="AR628" s="209"/>
      <c r="AS628" s="209"/>
      <c r="AT628" s="209"/>
      <c r="AU628" s="209"/>
      <c r="AV628" s="210"/>
    </row>
    <row r="629" spans="1:48" x14ac:dyDescent="0.15">
      <c r="A629" s="86" t="s">
        <v>3490</v>
      </c>
      <c r="B629" s="454" t="s">
        <v>1491</v>
      </c>
      <c r="C629" s="452" t="s">
        <v>2702</v>
      </c>
      <c r="D629" s="304">
        <f t="shared" si="85"/>
        <v>0</v>
      </c>
      <c r="E629" s="239">
        <f t="shared" si="86"/>
        <v>0</v>
      </c>
      <c r="F629" s="285"/>
      <c r="G629" s="285"/>
      <c r="H629" s="285"/>
      <c r="I629" s="319"/>
      <c r="J629" s="319"/>
      <c r="K629" s="319"/>
      <c r="L629" s="319"/>
      <c r="M629" s="319"/>
      <c r="N629" s="319"/>
      <c r="O629" s="319"/>
      <c r="P629" s="319"/>
      <c r="Q629" s="319"/>
      <c r="R629" s="319"/>
      <c r="S629" s="319"/>
      <c r="T629" s="319"/>
      <c r="U629" s="319"/>
      <c r="V629" s="319"/>
      <c r="W629" s="319"/>
      <c r="X629" s="319"/>
      <c r="Y629" s="319"/>
      <c r="Z629" s="319"/>
      <c r="AA629" s="319"/>
      <c r="AB629" s="240"/>
      <c r="AC629" s="240"/>
      <c r="AD629" s="240"/>
      <c r="AE629" s="240"/>
      <c r="AF629" s="240"/>
      <c r="AG629" s="240"/>
      <c r="AH629" s="240"/>
      <c r="AI629" s="240"/>
      <c r="AJ629" s="240"/>
      <c r="AK629" s="240"/>
      <c r="AL629" s="455" t="s">
        <v>4052</v>
      </c>
      <c r="AM629" s="173">
        <v>900</v>
      </c>
      <c r="AN629" s="321">
        <f t="shared" si="89"/>
        <v>0</v>
      </c>
      <c r="AO629" s="209"/>
      <c r="AP629" s="209"/>
      <c r="AQ629" s="209"/>
      <c r="AR629" s="209"/>
      <c r="AS629" s="209"/>
      <c r="AT629" s="209"/>
      <c r="AU629" s="209"/>
      <c r="AV629" s="210"/>
    </row>
    <row r="630" spans="1:48" x14ac:dyDescent="0.15">
      <c r="A630" s="86" t="s">
        <v>3491</v>
      </c>
      <c r="B630" s="454" t="s">
        <v>1350</v>
      </c>
      <c r="C630" s="452" t="s">
        <v>2702</v>
      </c>
      <c r="D630" s="304">
        <f t="shared" si="85"/>
        <v>0</v>
      </c>
      <c r="E630" s="239">
        <f t="shared" si="86"/>
        <v>0</v>
      </c>
      <c r="F630" s="285"/>
      <c r="G630" s="285"/>
      <c r="H630" s="285"/>
      <c r="I630" s="319"/>
      <c r="J630" s="319"/>
      <c r="K630" s="319"/>
      <c r="L630" s="319"/>
      <c r="M630" s="319"/>
      <c r="N630" s="319"/>
      <c r="O630" s="319"/>
      <c r="P630" s="319"/>
      <c r="Q630" s="319"/>
      <c r="R630" s="319"/>
      <c r="S630" s="319"/>
      <c r="T630" s="319"/>
      <c r="U630" s="319"/>
      <c r="V630" s="319"/>
      <c r="W630" s="319"/>
      <c r="X630" s="319"/>
      <c r="Y630" s="319"/>
      <c r="Z630" s="319"/>
      <c r="AA630" s="319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455" t="s">
        <v>4052</v>
      </c>
      <c r="AM630" s="173">
        <v>3610</v>
      </c>
      <c r="AN630" s="321">
        <f t="shared" si="89"/>
        <v>0</v>
      </c>
      <c r="AO630" s="209"/>
      <c r="AP630" s="209"/>
      <c r="AQ630" s="209"/>
      <c r="AR630" s="209"/>
      <c r="AS630" s="209"/>
      <c r="AT630" s="209"/>
      <c r="AU630" s="209"/>
      <c r="AV630" s="210"/>
    </row>
    <row r="631" spans="1:48" x14ac:dyDescent="0.15">
      <c r="A631" s="86" t="s">
        <v>3492</v>
      </c>
      <c r="B631" s="454" t="s">
        <v>1180</v>
      </c>
      <c r="C631" s="452" t="s">
        <v>2702</v>
      </c>
      <c r="D631" s="314"/>
      <c r="E631" s="314"/>
      <c r="F631" s="314"/>
      <c r="G631" s="314"/>
      <c r="H631" s="314"/>
      <c r="I631" s="314"/>
      <c r="J631" s="314"/>
      <c r="K631" s="314"/>
      <c r="L631" s="314"/>
      <c r="M631" s="314"/>
      <c r="N631" s="314"/>
      <c r="O631" s="314"/>
      <c r="P631" s="314"/>
      <c r="Q631" s="314"/>
      <c r="R631" s="314"/>
      <c r="S631" s="314"/>
      <c r="T631" s="314"/>
      <c r="U631" s="314"/>
      <c r="V631" s="314"/>
      <c r="W631" s="314"/>
      <c r="X631" s="314"/>
      <c r="Y631" s="314"/>
      <c r="Z631" s="314"/>
      <c r="AA631" s="314"/>
      <c r="AB631" s="314"/>
      <c r="AC631" s="314"/>
      <c r="AD631" s="314"/>
      <c r="AE631" s="314"/>
      <c r="AF631" s="314"/>
      <c r="AG631" s="314"/>
      <c r="AH631" s="314"/>
      <c r="AI631" s="314"/>
      <c r="AJ631" s="314"/>
      <c r="AK631" s="314"/>
      <c r="AL631" s="314"/>
      <c r="AM631" s="170"/>
      <c r="AN631" s="314"/>
      <c r="AO631" s="209"/>
      <c r="AP631" s="209"/>
      <c r="AQ631" s="209"/>
      <c r="AR631" s="209"/>
      <c r="AS631" s="209"/>
      <c r="AT631" s="209"/>
      <c r="AU631" s="209"/>
      <c r="AV631" s="210"/>
    </row>
    <row r="632" spans="1:48" x14ac:dyDescent="0.15">
      <c r="A632" s="86" t="s">
        <v>3493</v>
      </c>
      <c r="B632" s="454" t="s">
        <v>1181</v>
      </c>
      <c r="C632" s="452" t="s">
        <v>2702</v>
      </c>
      <c r="D632" s="304">
        <f t="shared" si="85"/>
        <v>0</v>
      </c>
      <c r="E632" s="239">
        <f t="shared" si="86"/>
        <v>0</v>
      </c>
      <c r="F632" s="285"/>
      <c r="G632" s="285"/>
      <c r="H632" s="285"/>
      <c r="I632" s="319"/>
      <c r="J632" s="319"/>
      <c r="K632" s="319"/>
      <c r="L632" s="319"/>
      <c r="M632" s="319"/>
      <c r="N632" s="319"/>
      <c r="O632" s="319"/>
      <c r="P632" s="319"/>
      <c r="Q632" s="319"/>
      <c r="R632" s="319"/>
      <c r="S632" s="319"/>
      <c r="T632" s="319"/>
      <c r="U632" s="319"/>
      <c r="V632" s="319"/>
      <c r="W632" s="319"/>
      <c r="X632" s="319"/>
      <c r="Y632" s="319"/>
      <c r="Z632" s="319"/>
      <c r="AA632" s="319"/>
      <c r="AB632" s="240"/>
      <c r="AC632" s="240"/>
      <c r="AD632" s="240"/>
      <c r="AE632" s="240"/>
      <c r="AF632" s="240"/>
      <c r="AG632" s="240"/>
      <c r="AH632" s="240"/>
      <c r="AI632" s="240"/>
      <c r="AJ632" s="240"/>
      <c r="AK632" s="240"/>
      <c r="AL632" s="455" t="s">
        <v>4052</v>
      </c>
      <c r="AM632" s="173">
        <v>4800</v>
      </c>
      <c r="AN632" s="321">
        <f t="shared" si="89"/>
        <v>0</v>
      </c>
      <c r="AO632" s="209"/>
      <c r="AP632" s="209"/>
      <c r="AQ632" s="209"/>
      <c r="AR632" s="209"/>
      <c r="AS632" s="209"/>
      <c r="AT632" s="209"/>
      <c r="AU632" s="209"/>
      <c r="AV632" s="210"/>
    </row>
    <row r="633" spans="1:48" x14ac:dyDescent="0.15">
      <c r="A633" s="86" t="s">
        <v>3494</v>
      </c>
      <c r="B633" s="454" t="s">
        <v>1182</v>
      </c>
      <c r="C633" s="452" t="s">
        <v>2702</v>
      </c>
      <c r="D633" s="304">
        <f t="shared" si="85"/>
        <v>0</v>
      </c>
      <c r="E633" s="239">
        <f t="shared" si="86"/>
        <v>0</v>
      </c>
      <c r="F633" s="285"/>
      <c r="G633" s="285"/>
      <c r="H633" s="285"/>
      <c r="I633" s="319"/>
      <c r="J633" s="319"/>
      <c r="K633" s="319"/>
      <c r="L633" s="319"/>
      <c r="M633" s="319"/>
      <c r="N633" s="319"/>
      <c r="O633" s="319"/>
      <c r="P633" s="319"/>
      <c r="Q633" s="319"/>
      <c r="R633" s="319"/>
      <c r="S633" s="319"/>
      <c r="T633" s="319"/>
      <c r="U633" s="319"/>
      <c r="V633" s="319"/>
      <c r="W633" s="319"/>
      <c r="X633" s="319"/>
      <c r="Y633" s="319"/>
      <c r="Z633" s="319"/>
      <c r="AA633" s="319"/>
      <c r="AB633" s="240"/>
      <c r="AC633" s="240"/>
      <c r="AD633" s="240"/>
      <c r="AE633" s="240"/>
      <c r="AF633" s="240"/>
      <c r="AG633" s="240"/>
      <c r="AH633" s="240"/>
      <c r="AI633" s="240"/>
      <c r="AJ633" s="240"/>
      <c r="AK633" s="240"/>
      <c r="AL633" s="455" t="s">
        <v>4052</v>
      </c>
      <c r="AM633" s="173">
        <v>660</v>
      </c>
      <c r="AN633" s="321">
        <f t="shared" si="89"/>
        <v>0</v>
      </c>
      <c r="AO633" s="209"/>
      <c r="AP633" s="209"/>
      <c r="AQ633" s="209"/>
      <c r="AR633" s="209"/>
      <c r="AS633" s="209"/>
      <c r="AT633" s="209"/>
      <c r="AU633" s="209"/>
      <c r="AV633" s="210"/>
    </row>
    <row r="634" spans="1:48" x14ac:dyDescent="0.15">
      <c r="A634" s="86" t="s">
        <v>3495</v>
      </c>
      <c r="B634" s="454" t="s">
        <v>1183</v>
      </c>
      <c r="C634" s="452" t="s">
        <v>2702</v>
      </c>
      <c r="D634" s="304">
        <f t="shared" si="85"/>
        <v>0</v>
      </c>
      <c r="E634" s="239">
        <f t="shared" si="86"/>
        <v>0</v>
      </c>
      <c r="F634" s="285"/>
      <c r="G634" s="285"/>
      <c r="H634" s="285"/>
      <c r="I634" s="319"/>
      <c r="J634" s="319"/>
      <c r="K634" s="319"/>
      <c r="L634" s="319"/>
      <c r="M634" s="319"/>
      <c r="N634" s="319"/>
      <c r="O634" s="319"/>
      <c r="P634" s="319"/>
      <c r="Q634" s="319"/>
      <c r="R634" s="319"/>
      <c r="S634" s="319"/>
      <c r="T634" s="319"/>
      <c r="U634" s="319"/>
      <c r="V634" s="319"/>
      <c r="W634" s="319"/>
      <c r="X634" s="319"/>
      <c r="Y634" s="319"/>
      <c r="Z634" s="319"/>
      <c r="AA634" s="319"/>
      <c r="AB634" s="240"/>
      <c r="AC634" s="240"/>
      <c r="AD634" s="240"/>
      <c r="AE634" s="240"/>
      <c r="AF634" s="240"/>
      <c r="AG634" s="240"/>
      <c r="AH634" s="240"/>
      <c r="AI634" s="240"/>
      <c r="AJ634" s="240"/>
      <c r="AK634" s="240"/>
      <c r="AL634" s="455" t="s">
        <v>4052</v>
      </c>
      <c r="AM634" s="173">
        <v>3860</v>
      </c>
      <c r="AN634" s="321">
        <f t="shared" si="89"/>
        <v>0</v>
      </c>
      <c r="AO634" s="209"/>
      <c r="AP634" s="209"/>
      <c r="AQ634" s="209"/>
      <c r="AR634" s="209"/>
      <c r="AS634" s="209"/>
      <c r="AT634" s="209"/>
      <c r="AU634" s="209"/>
      <c r="AV634" s="210"/>
    </row>
    <row r="635" spans="1:48" x14ac:dyDescent="0.15">
      <c r="A635" s="86" t="s">
        <v>3496</v>
      </c>
      <c r="B635" s="454" t="s">
        <v>1184</v>
      </c>
      <c r="C635" s="452" t="s">
        <v>2702</v>
      </c>
      <c r="D635" s="304">
        <f t="shared" si="85"/>
        <v>0</v>
      </c>
      <c r="E635" s="239">
        <f t="shared" si="86"/>
        <v>0</v>
      </c>
      <c r="F635" s="285"/>
      <c r="G635" s="285"/>
      <c r="H635" s="285"/>
      <c r="I635" s="319"/>
      <c r="J635" s="319"/>
      <c r="K635" s="319"/>
      <c r="L635" s="319"/>
      <c r="M635" s="319"/>
      <c r="N635" s="319"/>
      <c r="O635" s="319"/>
      <c r="P635" s="319"/>
      <c r="Q635" s="319"/>
      <c r="R635" s="319"/>
      <c r="S635" s="319"/>
      <c r="T635" s="319"/>
      <c r="U635" s="319"/>
      <c r="V635" s="319"/>
      <c r="W635" s="319"/>
      <c r="X635" s="319"/>
      <c r="Y635" s="319"/>
      <c r="Z635" s="319"/>
      <c r="AA635" s="319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455" t="s">
        <v>4052</v>
      </c>
      <c r="AM635" s="173">
        <v>1530</v>
      </c>
      <c r="AN635" s="321">
        <f t="shared" si="89"/>
        <v>0</v>
      </c>
      <c r="AO635" s="209"/>
      <c r="AP635" s="209"/>
      <c r="AQ635" s="209"/>
      <c r="AR635" s="209"/>
      <c r="AS635" s="209"/>
      <c r="AT635" s="209"/>
      <c r="AU635" s="209"/>
      <c r="AV635" s="210"/>
    </row>
    <row r="636" spans="1:48" ht="42" x14ac:dyDescent="0.15">
      <c r="A636" s="86" t="s">
        <v>3497</v>
      </c>
      <c r="B636" s="454" t="s">
        <v>1299</v>
      </c>
      <c r="C636" s="452" t="s">
        <v>2702</v>
      </c>
      <c r="D636" s="304">
        <f t="shared" si="85"/>
        <v>0</v>
      </c>
      <c r="E636" s="239">
        <f t="shared" si="86"/>
        <v>0</v>
      </c>
      <c r="F636" s="285"/>
      <c r="G636" s="285"/>
      <c r="H636" s="285"/>
      <c r="I636" s="319"/>
      <c r="J636" s="319"/>
      <c r="K636" s="319"/>
      <c r="L636" s="319"/>
      <c r="M636" s="319"/>
      <c r="N636" s="319"/>
      <c r="O636" s="319"/>
      <c r="P636" s="319"/>
      <c r="Q636" s="319"/>
      <c r="R636" s="319"/>
      <c r="S636" s="319"/>
      <c r="T636" s="319"/>
      <c r="U636" s="319"/>
      <c r="V636" s="319"/>
      <c r="W636" s="319"/>
      <c r="X636" s="319"/>
      <c r="Y636" s="319"/>
      <c r="Z636" s="319"/>
      <c r="AA636" s="319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455" t="s">
        <v>4052</v>
      </c>
      <c r="AM636" s="173">
        <v>940</v>
      </c>
      <c r="AN636" s="321">
        <f t="shared" si="89"/>
        <v>0</v>
      </c>
      <c r="AO636" s="209"/>
      <c r="AP636" s="209"/>
      <c r="AQ636" s="209"/>
      <c r="AR636" s="209"/>
      <c r="AS636" s="209"/>
      <c r="AT636" s="209"/>
      <c r="AU636" s="209"/>
      <c r="AV636" s="210"/>
    </row>
    <row r="637" spans="1:48" x14ac:dyDescent="0.15">
      <c r="A637" s="86" t="s">
        <v>3498</v>
      </c>
      <c r="B637" s="454" t="s">
        <v>1923</v>
      </c>
      <c r="C637" s="452" t="s">
        <v>2702</v>
      </c>
      <c r="D637" s="304">
        <f t="shared" si="85"/>
        <v>0</v>
      </c>
      <c r="E637" s="239">
        <f t="shared" si="86"/>
        <v>0</v>
      </c>
      <c r="F637" s="285"/>
      <c r="G637" s="285"/>
      <c r="H637" s="285"/>
      <c r="I637" s="319"/>
      <c r="J637" s="319"/>
      <c r="K637" s="319"/>
      <c r="L637" s="319"/>
      <c r="M637" s="319"/>
      <c r="N637" s="319"/>
      <c r="O637" s="319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240"/>
      <c r="AC637" s="240"/>
      <c r="AD637" s="240"/>
      <c r="AE637" s="240"/>
      <c r="AF637" s="240"/>
      <c r="AG637" s="240"/>
      <c r="AH637" s="240"/>
      <c r="AI637" s="240"/>
      <c r="AJ637" s="240"/>
      <c r="AK637" s="240"/>
      <c r="AL637" s="455" t="s">
        <v>4052</v>
      </c>
      <c r="AM637" s="173">
        <v>870</v>
      </c>
      <c r="AN637" s="321">
        <f t="shared" si="89"/>
        <v>0</v>
      </c>
      <c r="AO637" s="209"/>
      <c r="AP637" s="209"/>
      <c r="AQ637" s="209"/>
      <c r="AR637" s="209"/>
      <c r="AS637" s="209"/>
      <c r="AT637" s="209"/>
      <c r="AU637" s="209"/>
      <c r="AV637" s="210"/>
    </row>
    <row r="638" spans="1:48" x14ac:dyDescent="0.15">
      <c r="A638" s="86" t="s">
        <v>3499</v>
      </c>
      <c r="B638" s="454" t="s">
        <v>1738</v>
      </c>
      <c r="C638" s="452" t="s">
        <v>2702</v>
      </c>
      <c r="D638" s="304">
        <f t="shared" si="85"/>
        <v>0</v>
      </c>
      <c r="E638" s="239">
        <f t="shared" si="86"/>
        <v>0</v>
      </c>
      <c r="F638" s="285"/>
      <c r="G638" s="285"/>
      <c r="H638" s="285"/>
      <c r="I638" s="319"/>
      <c r="J638" s="319"/>
      <c r="K638" s="319"/>
      <c r="L638" s="319"/>
      <c r="M638" s="319"/>
      <c r="N638" s="319"/>
      <c r="O638" s="319"/>
      <c r="P638" s="319"/>
      <c r="Q638" s="319"/>
      <c r="R638" s="319"/>
      <c r="S638" s="319"/>
      <c r="T638" s="319"/>
      <c r="U638" s="319"/>
      <c r="V638" s="319"/>
      <c r="W638" s="319"/>
      <c r="X638" s="319"/>
      <c r="Y638" s="319"/>
      <c r="Z638" s="319"/>
      <c r="AA638" s="319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455" t="s">
        <v>4052</v>
      </c>
      <c r="AM638" s="173">
        <v>1380</v>
      </c>
      <c r="AN638" s="321">
        <f t="shared" si="89"/>
        <v>0</v>
      </c>
      <c r="AO638" s="209"/>
      <c r="AP638" s="209"/>
      <c r="AQ638" s="209"/>
      <c r="AR638" s="209"/>
      <c r="AS638" s="209"/>
      <c r="AT638" s="209"/>
      <c r="AU638" s="209"/>
      <c r="AV638" s="210"/>
    </row>
    <row r="639" spans="1:48" x14ac:dyDescent="0.15">
      <c r="A639" s="86" t="s">
        <v>3500</v>
      </c>
      <c r="B639" s="454" t="s">
        <v>1924</v>
      </c>
      <c r="C639" s="452" t="s">
        <v>2702</v>
      </c>
      <c r="D639" s="304">
        <f t="shared" si="85"/>
        <v>0</v>
      </c>
      <c r="E639" s="239">
        <f t="shared" si="86"/>
        <v>0</v>
      </c>
      <c r="F639" s="285"/>
      <c r="G639" s="285"/>
      <c r="H639" s="285"/>
      <c r="I639" s="319"/>
      <c r="J639" s="319"/>
      <c r="K639" s="319"/>
      <c r="L639" s="319"/>
      <c r="M639" s="319"/>
      <c r="N639" s="319"/>
      <c r="O639" s="319"/>
      <c r="P639" s="319"/>
      <c r="Q639" s="319"/>
      <c r="R639" s="319"/>
      <c r="S639" s="319"/>
      <c r="T639" s="319"/>
      <c r="U639" s="319"/>
      <c r="V639" s="319"/>
      <c r="W639" s="319"/>
      <c r="X639" s="319"/>
      <c r="Y639" s="319"/>
      <c r="Z639" s="319"/>
      <c r="AA639" s="319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455" t="s">
        <v>4052</v>
      </c>
      <c r="AM639" s="173">
        <v>1380</v>
      </c>
      <c r="AN639" s="321">
        <f t="shared" si="89"/>
        <v>0</v>
      </c>
      <c r="AO639" s="209"/>
      <c r="AP639" s="209"/>
      <c r="AQ639" s="209"/>
      <c r="AR639" s="209"/>
      <c r="AS639" s="209"/>
      <c r="AT639" s="209"/>
      <c r="AU639" s="209"/>
      <c r="AV639" s="210"/>
    </row>
    <row r="640" spans="1:48" x14ac:dyDescent="0.15">
      <c r="A640" s="86" t="s">
        <v>3501</v>
      </c>
      <c r="B640" s="454" t="s">
        <v>617</v>
      </c>
      <c r="C640" s="452" t="s">
        <v>2702</v>
      </c>
      <c r="D640" s="304">
        <f t="shared" si="85"/>
        <v>0</v>
      </c>
      <c r="E640" s="239">
        <f t="shared" si="86"/>
        <v>0</v>
      </c>
      <c r="F640" s="285"/>
      <c r="G640" s="285"/>
      <c r="H640" s="285"/>
      <c r="I640" s="319"/>
      <c r="J640" s="319"/>
      <c r="K640" s="319"/>
      <c r="L640" s="319"/>
      <c r="M640" s="319"/>
      <c r="N640" s="319"/>
      <c r="O640" s="319"/>
      <c r="P640" s="319"/>
      <c r="Q640" s="319"/>
      <c r="R640" s="319"/>
      <c r="S640" s="319"/>
      <c r="T640" s="319"/>
      <c r="U640" s="319"/>
      <c r="V640" s="319"/>
      <c r="W640" s="319"/>
      <c r="X640" s="319"/>
      <c r="Y640" s="319"/>
      <c r="Z640" s="319"/>
      <c r="AA640" s="319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455" t="s">
        <v>4052</v>
      </c>
      <c r="AM640" s="173">
        <v>1660</v>
      </c>
      <c r="AN640" s="321">
        <f t="shared" si="89"/>
        <v>0</v>
      </c>
      <c r="AO640" s="209"/>
      <c r="AP640" s="209"/>
      <c r="AQ640" s="209"/>
      <c r="AR640" s="209"/>
      <c r="AS640" s="209"/>
      <c r="AT640" s="209"/>
      <c r="AU640" s="209"/>
      <c r="AV640" s="210"/>
    </row>
    <row r="641" spans="1:16384" x14ac:dyDescent="0.15">
      <c r="A641" s="86" t="s">
        <v>3502</v>
      </c>
      <c r="B641" s="454" t="s">
        <v>1925</v>
      </c>
      <c r="C641" s="452" t="s">
        <v>2702</v>
      </c>
      <c r="D641" s="304">
        <f t="shared" si="85"/>
        <v>0</v>
      </c>
      <c r="E641" s="239">
        <f t="shared" si="86"/>
        <v>0</v>
      </c>
      <c r="F641" s="285"/>
      <c r="G641" s="285"/>
      <c r="H641" s="285"/>
      <c r="I641" s="319"/>
      <c r="J641" s="319"/>
      <c r="K641" s="319"/>
      <c r="L641" s="319"/>
      <c r="M641" s="319"/>
      <c r="N641" s="319"/>
      <c r="O641" s="319"/>
      <c r="P641" s="319"/>
      <c r="Q641" s="319"/>
      <c r="R641" s="319"/>
      <c r="S641" s="319"/>
      <c r="T641" s="319"/>
      <c r="U641" s="319"/>
      <c r="V641" s="319"/>
      <c r="W641" s="319"/>
      <c r="X641" s="319"/>
      <c r="Y641" s="319"/>
      <c r="Z641" s="319"/>
      <c r="AA641" s="319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455" t="s">
        <v>4052</v>
      </c>
      <c r="AM641" s="173">
        <v>1380</v>
      </c>
      <c r="AN641" s="321">
        <f t="shared" si="89"/>
        <v>0</v>
      </c>
      <c r="AO641" s="209"/>
      <c r="AP641" s="209"/>
      <c r="AQ641" s="209"/>
      <c r="AR641" s="209"/>
      <c r="AS641" s="209"/>
      <c r="AT641" s="209"/>
      <c r="AU641" s="209"/>
      <c r="AV641" s="210"/>
    </row>
    <row r="642" spans="1:16384" x14ac:dyDescent="0.15">
      <c r="A642" s="86" t="s">
        <v>3503</v>
      </c>
      <c r="B642" s="454" t="s">
        <v>1926</v>
      </c>
      <c r="C642" s="452" t="s">
        <v>2702</v>
      </c>
      <c r="D642" s="304">
        <f t="shared" si="85"/>
        <v>0</v>
      </c>
      <c r="E642" s="239">
        <f t="shared" si="86"/>
        <v>0</v>
      </c>
      <c r="F642" s="285"/>
      <c r="G642" s="285"/>
      <c r="H642" s="285"/>
      <c r="I642" s="319"/>
      <c r="J642" s="319"/>
      <c r="K642" s="319"/>
      <c r="L642" s="319"/>
      <c r="M642" s="319"/>
      <c r="N642" s="319"/>
      <c r="O642" s="319"/>
      <c r="P642" s="319"/>
      <c r="Q642" s="319"/>
      <c r="R642" s="319"/>
      <c r="S642" s="319"/>
      <c r="T642" s="319"/>
      <c r="U642" s="319"/>
      <c r="V642" s="319"/>
      <c r="W642" s="319"/>
      <c r="X642" s="319"/>
      <c r="Y642" s="319"/>
      <c r="Z642" s="319"/>
      <c r="AA642" s="319"/>
      <c r="AB642" s="240"/>
      <c r="AC642" s="240"/>
      <c r="AD642" s="240"/>
      <c r="AE642" s="240"/>
      <c r="AF642" s="240"/>
      <c r="AG642" s="240"/>
      <c r="AH642" s="240"/>
      <c r="AI642" s="240"/>
      <c r="AJ642" s="240"/>
      <c r="AK642" s="240"/>
      <c r="AL642" s="455" t="s">
        <v>4052</v>
      </c>
      <c r="AM642" s="173">
        <v>940</v>
      </c>
      <c r="AN642" s="321">
        <f t="shared" si="89"/>
        <v>0</v>
      </c>
      <c r="AO642" s="209"/>
      <c r="AP642" s="209"/>
      <c r="AQ642" s="209"/>
      <c r="AR642" s="209"/>
      <c r="AS642" s="209"/>
      <c r="AT642" s="209"/>
      <c r="AU642" s="209"/>
      <c r="AV642" s="210"/>
    </row>
    <row r="643" spans="1:16384" x14ac:dyDescent="0.15">
      <c r="A643" s="86" t="s">
        <v>3504</v>
      </c>
      <c r="B643" s="454" t="s">
        <v>1927</v>
      </c>
      <c r="C643" s="452" t="s">
        <v>2702</v>
      </c>
      <c r="D643" s="304">
        <f t="shared" si="85"/>
        <v>0</v>
      </c>
      <c r="E643" s="239">
        <f t="shared" si="86"/>
        <v>0</v>
      </c>
      <c r="F643" s="285"/>
      <c r="G643" s="285"/>
      <c r="H643" s="285"/>
      <c r="I643" s="319"/>
      <c r="J643" s="319"/>
      <c r="K643" s="319"/>
      <c r="L643" s="319"/>
      <c r="M643" s="319"/>
      <c r="N643" s="319"/>
      <c r="O643" s="319"/>
      <c r="P643" s="319"/>
      <c r="Q643" s="319"/>
      <c r="R643" s="319"/>
      <c r="S643" s="319"/>
      <c r="T643" s="319"/>
      <c r="U643" s="319"/>
      <c r="V643" s="319"/>
      <c r="W643" s="319"/>
      <c r="X643" s="319"/>
      <c r="Y643" s="319"/>
      <c r="Z643" s="319"/>
      <c r="AA643" s="319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455" t="s">
        <v>4052</v>
      </c>
      <c r="AM643" s="173">
        <v>1590</v>
      </c>
      <c r="AN643" s="321">
        <f t="shared" si="89"/>
        <v>0</v>
      </c>
      <c r="AO643" s="209"/>
      <c r="AP643" s="209"/>
      <c r="AQ643" s="209"/>
      <c r="AR643" s="209"/>
      <c r="AS643" s="209"/>
      <c r="AT643" s="209"/>
      <c r="AU643" s="209"/>
      <c r="AV643" s="210"/>
    </row>
    <row r="644" spans="1:16384" s="254" customFormat="1" x14ac:dyDescent="0.15">
      <c r="A644" s="118" t="s">
        <v>3505</v>
      </c>
      <c r="B644" s="457" t="s">
        <v>3044</v>
      </c>
      <c r="C644" s="458" t="s">
        <v>2702</v>
      </c>
      <c r="D644" s="305">
        <f t="shared" si="85"/>
        <v>0</v>
      </c>
      <c r="E644" s="247">
        <f t="shared" si="86"/>
        <v>0</v>
      </c>
      <c r="F644" s="285"/>
      <c r="G644" s="285"/>
      <c r="H644" s="285"/>
      <c r="I644" s="324"/>
      <c r="J644" s="324"/>
      <c r="K644" s="324"/>
      <c r="L644" s="324"/>
      <c r="M644" s="324"/>
      <c r="N644" s="324"/>
      <c r="O644" s="324"/>
      <c r="P644" s="324"/>
      <c r="Q644" s="324"/>
      <c r="R644" s="324"/>
      <c r="S644" s="324"/>
      <c r="T644" s="324"/>
      <c r="U644" s="324"/>
      <c r="V644" s="324"/>
      <c r="W644" s="324"/>
      <c r="X644" s="324"/>
      <c r="Y644" s="324"/>
      <c r="Z644" s="324"/>
      <c r="AA644" s="324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459" t="s">
        <v>4052</v>
      </c>
      <c r="AM644" s="174">
        <v>5340</v>
      </c>
      <c r="AN644" s="326">
        <f t="shared" si="89"/>
        <v>0</v>
      </c>
      <c r="AO644" s="209"/>
      <c r="AP644" s="209"/>
      <c r="AQ644" s="209"/>
      <c r="AR644" s="209"/>
      <c r="AS644" s="209"/>
      <c r="AT644" s="209"/>
      <c r="AU644" s="209"/>
      <c r="AV644" s="253"/>
    </row>
    <row r="645" spans="1:16384" s="257" customFormat="1" x14ac:dyDescent="0.15">
      <c r="A645" s="65"/>
      <c r="B645" s="255" t="s">
        <v>728</v>
      </c>
      <c r="C645" s="296"/>
      <c r="D645" s="385">
        <f>SUM(D612:D644)</f>
        <v>0</v>
      </c>
      <c r="E645" s="385">
        <f>SUM(E612:E644)</f>
        <v>0</v>
      </c>
      <c r="F645" s="385">
        <f>SUM(F612:F644)</f>
        <v>0</v>
      </c>
      <c r="G645" s="385">
        <f>SUM(G612:G644)</f>
        <v>0</v>
      </c>
      <c r="H645" s="385">
        <f>SUM(H612:H644)</f>
        <v>0</v>
      </c>
      <c r="I645" s="385"/>
      <c r="J645" s="385"/>
      <c r="K645" s="385"/>
      <c r="L645" s="385"/>
      <c r="M645" s="385"/>
      <c r="N645" s="385"/>
      <c r="O645" s="385"/>
      <c r="P645" s="385"/>
      <c r="Q645" s="385"/>
      <c r="R645" s="385"/>
      <c r="S645" s="385"/>
      <c r="T645" s="385"/>
      <c r="U645" s="385"/>
      <c r="V645" s="385"/>
      <c r="W645" s="385"/>
      <c r="X645" s="385"/>
      <c r="Y645" s="385"/>
      <c r="Z645" s="385"/>
      <c r="AA645" s="385"/>
      <c r="AB645" s="437">
        <f t="shared" ref="AB645:AD645" si="90">SUM(AB612:AB644)</f>
        <v>0</v>
      </c>
      <c r="AC645" s="437">
        <f t="shared" si="90"/>
        <v>0</v>
      </c>
      <c r="AD645" s="437">
        <f t="shared" si="90"/>
        <v>0</v>
      </c>
      <c r="AE645" s="385">
        <f t="shared" ref="AE645:AN645" si="91">SUM(AE612:AE644)</f>
        <v>0</v>
      </c>
      <c r="AF645" s="385">
        <f t="shared" si="91"/>
        <v>0</v>
      </c>
      <c r="AG645" s="385">
        <f t="shared" si="91"/>
        <v>0</v>
      </c>
      <c r="AH645" s="385">
        <f t="shared" si="91"/>
        <v>0</v>
      </c>
      <c r="AI645" s="385">
        <f t="shared" si="91"/>
        <v>0</v>
      </c>
      <c r="AJ645" s="385">
        <f t="shared" si="91"/>
        <v>0</v>
      </c>
      <c r="AK645" s="385">
        <f t="shared" si="91"/>
        <v>0</v>
      </c>
      <c r="AL645" s="385">
        <f t="shared" si="91"/>
        <v>0</v>
      </c>
      <c r="AM645" s="167">
        <f t="shared" si="91"/>
        <v>63870</v>
      </c>
      <c r="AN645" s="385">
        <f t="shared" si="91"/>
        <v>0</v>
      </c>
      <c r="AO645" s="447"/>
      <c r="AP645" s="447"/>
      <c r="AQ645" s="447"/>
      <c r="AR645" s="447"/>
      <c r="AS645" s="447"/>
      <c r="AT645" s="447"/>
      <c r="AU645" s="447"/>
      <c r="AV645" s="448"/>
      <c r="AW645" s="449"/>
      <c r="AX645" s="449"/>
      <c r="AY645" s="449"/>
      <c r="AZ645" s="449"/>
      <c r="BA645" s="449"/>
      <c r="BB645" s="449"/>
      <c r="BC645" s="449"/>
      <c r="BD645" s="449"/>
      <c r="BE645" s="449"/>
      <c r="BF645" s="449"/>
      <c r="BG645" s="449"/>
      <c r="BH645" s="449"/>
      <c r="BI645" s="449"/>
      <c r="BJ645" s="449"/>
      <c r="BK645" s="449"/>
      <c r="BL645" s="449"/>
      <c r="BM645" s="449"/>
      <c r="BN645" s="449"/>
      <c r="BO645" s="449"/>
      <c r="BP645" s="449"/>
      <c r="BQ645" s="449"/>
      <c r="BR645" s="449"/>
      <c r="BS645" s="449"/>
      <c r="BT645" s="449"/>
      <c r="BU645" s="449"/>
      <c r="BV645" s="449"/>
      <c r="BW645" s="449"/>
      <c r="BX645" s="449"/>
      <c r="BY645" s="449"/>
      <c r="BZ645" s="449"/>
      <c r="CA645" s="449"/>
      <c r="CB645" s="449"/>
      <c r="CC645" s="449"/>
      <c r="CD645" s="449"/>
      <c r="CE645" s="449"/>
      <c r="CF645" s="449"/>
      <c r="CG645" s="449"/>
      <c r="CH645" s="449"/>
      <c r="CI645" s="449"/>
      <c r="CJ645" s="449"/>
      <c r="CK645" s="449"/>
      <c r="CL645" s="449"/>
      <c r="CM645" s="449"/>
      <c r="CN645" s="449"/>
      <c r="CO645" s="449"/>
      <c r="CP645" s="449"/>
      <c r="CQ645" s="449"/>
      <c r="CR645" s="449"/>
      <c r="CS645" s="449"/>
      <c r="CT645" s="449"/>
      <c r="CU645" s="449"/>
      <c r="CV645" s="449"/>
      <c r="CW645" s="449"/>
      <c r="CX645" s="449"/>
      <c r="CY645" s="449"/>
      <c r="CZ645" s="449"/>
      <c r="DA645" s="449"/>
      <c r="DB645" s="449"/>
      <c r="DC645" s="449"/>
      <c r="DD645" s="449"/>
      <c r="DE645" s="449"/>
      <c r="DF645" s="449"/>
      <c r="DG645" s="449"/>
      <c r="DH645" s="449"/>
      <c r="DI645" s="449"/>
      <c r="DJ645" s="449"/>
      <c r="DK645" s="449"/>
      <c r="DL645" s="449"/>
      <c r="DM645" s="449"/>
      <c r="DN645" s="449"/>
      <c r="DO645" s="449"/>
      <c r="DP645" s="449"/>
      <c r="DQ645" s="449"/>
      <c r="DR645" s="449"/>
      <c r="DS645" s="449"/>
      <c r="DT645" s="449"/>
      <c r="DU645" s="449"/>
      <c r="DV645" s="449"/>
      <c r="DW645" s="449"/>
      <c r="DX645" s="449"/>
      <c r="DY645" s="449"/>
      <c r="DZ645" s="449"/>
      <c r="EA645" s="449"/>
      <c r="EB645" s="449"/>
      <c r="EC645" s="449"/>
      <c r="ED645" s="449"/>
      <c r="EE645" s="449"/>
      <c r="EF645" s="449"/>
      <c r="EG645" s="449"/>
      <c r="EH645" s="449"/>
      <c r="EI645" s="449"/>
      <c r="EJ645" s="449"/>
      <c r="EK645" s="449"/>
      <c r="EL645" s="449"/>
      <c r="EM645" s="449"/>
      <c r="EN645" s="449"/>
      <c r="EO645" s="449"/>
      <c r="EP645" s="449"/>
      <c r="EQ645" s="449"/>
      <c r="ER645" s="449"/>
      <c r="ES645" s="449"/>
      <c r="ET645" s="449"/>
      <c r="EU645" s="449"/>
      <c r="EV645" s="449"/>
      <c r="EW645" s="449"/>
      <c r="EX645" s="449"/>
      <c r="EY645" s="449"/>
      <c r="EZ645" s="449"/>
      <c r="FA645" s="449"/>
      <c r="FB645" s="449"/>
      <c r="FC645" s="449"/>
      <c r="FD645" s="449"/>
      <c r="FE645" s="449"/>
      <c r="FF645" s="449"/>
      <c r="FG645" s="449"/>
      <c r="FH645" s="449"/>
      <c r="FI645" s="449"/>
      <c r="FJ645" s="449"/>
      <c r="FK645" s="449"/>
      <c r="FL645" s="449"/>
      <c r="FM645" s="449"/>
      <c r="FN645" s="449"/>
      <c r="FO645" s="449"/>
      <c r="FP645" s="449"/>
      <c r="FQ645" s="449"/>
      <c r="FR645" s="449"/>
      <c r="FS645" s="449"/>
      <c r="FT645" s="449"/>
      <c r="FU645" s="449"/>
      <c r="FV645" s="449"/>
      <c r="FW645" s="449"/>
      <c r="FX645" s="449"/>
      <c r="FY645" s="449"/>
      <c r="FZ645" s="449"/>
      <c r="GA645" s="449"/>
      <c r="GB645" s="449"/>
      <c r="GC645" s="449"/>
      <c r="GD645" s="449"/>
      <c r="GE645" s="449"/>
      <c r="GF645" s="449"/>
      <c r="GG645" s="449"/>
      <c r="GH645" s="449"/>
      <c r="GI645" s="449"/>
      <c r="GJ645" s="449"/>
      <c r="GK645" s="449"/>
      <c r="GL645" s="449"/>
      <c r="GM645" s="449"/>
      <c r="GN645" s="449"/>
      <c r="GO645" s="449"/>
      <c r="GP645" s="449"/>
      <c r="GQ645" s="449"/>
      <c r="GR645" s="449"/>
      <c r="GS645" s="449"/>
      <c r="GT645" s="449"/>
      <c r="GU645" s="449"/>
      <c r="GV645" s="449"/>
      <c r="GW645" s="449"/>
      <c r="GX645" s="449"/>
      <c r="GY645" s="449"/>
      <c r="GZ645" s="449"/>
      <c r="HA645" s="449"/>
      <c r="HB645" s="449"/>
      <c r="HC645" s="449"/>
      <c r="HD645" s="449"/>
      <c r="HE645" s="449"/>
      <c r="HF645" s="449"/>
      <c r="HG645" s="449"/>
      <c r="HH645" s="449"/>
      <c r="HI645" s="449"/>
      <c r="HJ645" s="449"/>
      <c r="HK645" s="449"/>
      <c r="HL645" s="449"/>
      <c r="HM645" s="449"/>
      <c r="HN645" s="449"/>
      <c r="HO645" s="449"/>
      <c r="HP645" s="449"/>
      <c r="HQ645" s="449"/>
      <c r="HR645" s="449"/>
      <c r="HS645" s="449"/>
      <c r="HT645" s="449"/>
      <c r="HU645" s="449"/>
      <c r="HV645" s="449"/>
      <c r="HW645" s="449"/>
      <c r="HX645" s="449"/>
      <c r="HY645" s="449"/>
      <c r="HZ645" s="449"/>
      <c r="IA645" s="449"/>
      <c r="IB645" s="449"/>
      <c r="IC645" s="449"/>
      <c r="ID645" s="449"/>
      <c r="IE645" s="449"/>
      <c r="IF645" s="449"/>
      <c r="IG645" s="449"/>
      <c r="IH645" s="449"/>
      <c r="II645" s="449"/>
      <c r="IJ645" s="449"/>
      <c r="IK645" s="449"/>
      <c r="IL645" s="449"/>
      <c r="IM645" s="449"/>
      <c r="IN645" s="449"/>
      <c r="IO645" s="449"/>
      <c r="IP645" s="449"/>
      <c r="IQ645" s="449"/>
      <c r="IR645" s="449"/>
      <c r="IS645" s="449"/>
      <c r="IT645" s="449"/>
      <c r="IU645" s="449"/>
      <c r="IV645" s="449"/>
      <c r="IW645" s="449"/>
      <c r="IX645" s="449"/>
      <c r="IY645" s="449"/>
      <c r="IZ645" s="449"/>
      <c r="JA645" s="449"/>
      <c r="JB645" s="449"/>
      <c r="JC645" s="449"/>
      <c r="JD645" s="449"/>
      <c r="JE645" s="449"/>
      <c r="JF645" s="449"/>
      <c r="JG645" s="449"/>
      <c r="JH645" s="449"/>
      <c r="JI645" s="449"/>
      <c r="JJ645" s="449"/>
      <c r="JK645" s="449"/>
      <c r="JL645" s="449"/>
      <c r="JM645" s="449"/>
      <c r="JN645" s="449"/>
      <c r="JO645" s="449"/>
      <c r="JP645" s="449"/>
      <c r="JQ645" s="449"/>
      <c r="JR645" s="449"/>
      <c r="JS645" s="449"/>
      <c r="JT645" s="449"/>
      <c r="JU645" s="449"/>
      <c r="JV645" s="449"/>
      <c r="JW645" s="449"/>
      <c r="JX645" s="449"/>
      <c r="JY645" s="449"/>
      <c r="JZ645" s="449"/>
      <c r="KA645" s="449"/>
      <c r="KB645" s="449"/>
      <c r="KC645" s="449"/>
      <c r="KD645" s="449"/>
      <c r="KE645" s="449"/>
      <c r="KF645" s="449"/>
      <c r="KG645" s="449"/>
      <c r="KH645" s="449"/>
      <c r="KI645" s="449"/>
      <c r="KJ645" s="449"/>
      <c r="KK645" s="449"/>
      <c r="KL645" s="449"/>
      <c r="KM645" s="449"/>
      <c r="KN645" s="449"/>
      <c r="KO645" s="449"/>
      <c r="KP645" s="449"/>
      <c r="KQ645" s="449"/>
      <c r="KR645" s="449"/>
      <c r="KS645" s="449"/>
      <c r="KT645" s="449"/>
      <c r="KU645" s="449"/>
      <c r="KV645" s="449"/>
      <c r="KW645" s="449"/>
      <c r="KX645" s="449"/>
      <c r="KY645" s="449"/>
      <c r="KZ645" s="449"/>
      <c r="LA645" s="449"/>
      <c r="LB645" s="449"/>
      <c r="LC645" s="449"/>
      <c r="LD645" s="449"/>
      <c r="LE645" s="449"/>
      <c r="LF645" s="449"/>
      <c r="LG645" s="449"/>
      <c r="LH645" s="449"/>
      <c r="LI645" s="449"/>
      <c r="LJ645" s="449"/>
      <c r="LK645" s="449"/>
      <c r="LL645" s="449"/>
      <c r="LM645" s="449"/>
      <c r="LN645" s="449"/>
      <c r="LO645" s="449"/>
      <c r="LP645" s="449"/>
      <c r="LQ645" s="449"/>
      <c r="LR645" s="449"/>
      <c r="LS645" s="449"/>
      <c r="LT645" s="449"/>
      <c r="LU645" s="449"/>
      <c r="LV645" s="449"/>
      <c r="LW645" s="449"/>
      <c r="LX645" s="449"/>
      <c r="LY645" s="449"/>
      <c r="LZ645" s="449"/>
      <c r="MA645" s="449"/>
      <c r="MB645" s="449"/>
      <c r="MC645" s="449"/>
      <c r="MD645" s="449"/>
      <c r="ME645" s="449"/>
      <c r="MF645" s="449"/>
      <c r="MG645" s="449"/>
      <c r="MH645" s="449"/>
      <c r="MI645" s="449"/>
      <c r="MJ645" s="449"/>
      <c r="MK645" s="449"/>
      <c r="ML645" s="449"/>
      <c r="MM645" s="449"/>
      <c r="MN645" s="449"/>
      <c r="MO645" s="449"/>
      <c r="MP645" s="449"/>
      <c r="MQ645" s="449"/>
      <c r="MR645" s="449"/>
      <c r="MS645" s="449"/>
      <c r="MT645" s="449"/>
      <c r="MU645" s="449"/>
      <c r="MV645" s="449"/>
      <c r="MW645" s="449"/>
      <c r="MX645" s="449"/>
      <c r="MY645" s="449"/>
      <c r="MZ645" s="449"/>
      <c r="NA645" s="449"/>
      <c r="NB645" s="449"/>
      <c r="NC645" s="449"/>
      <c r="ND645" s="449"/>
      <c r="NE645" s="449"/>
      <c r="NF645" s="449"/>
      <c r="NG645" s="449"/>
      <c r="NH645" s="449"/>
      <c r="NI645" s="449"/>
      <c r="NJ645" s="449"/>
      <c r="NK645" s="449"/>
      <c r="NL645" s="449"/>
      <c r="NM645" s="449"/>
      <c r="NN645" s="449"/>
      <c r="NO645" s="449"/>
      <c r="NP645" s="449"/>
      <c r="NQ645" s="449"/>
      <c r="NR645" s="449"/>
      <c r="NS645" s="449"/>
      <c r="NT645" s="449"/>
      <c r="NU645" s="449"/>
      <c r="NV645" s="449"/>
      <c r="NW645" s="449"/>
      <c r="NX645" s="449"/>
      <c r="NY645" s="449"/>
      <c r="NZ645" s="449"/>
      <c r="OA645" s="449"/>
      <c r="OB645" s="449"/>
      <c r="OC645" s="449"/>
      <c r="OD645" s="449"/>
      <c r="OE645" s="449"/>
      <c r="OF645" s="449"/>
      <c r="OG645" s="449"/>
      <c r="OH645" s="449"/>
      <c r="OI645" s="449"/>
      <c r="OJ645" s="449"/>
      <c r="OK645" s="449"/>
      <c r="OL645" s="449"/>
      <c r="OM645" s="449"/>
      <c r="ON645" s="449"/>
      <c r="OO645" s="449"/>
      <c r="OP645" s="449"/>
      <c r="OQ645" s="449"/>
      <c r="OR645" s="449"/>
      <c r="OS645" s="449"/>
      <c r="OT645" s="449"/>
      <c r="OU645" s="449"/>
      <c r="OV645" s="449"/>
      <c r="OW645" s="449"/>
      <c r="OX645" s="449"/>
      <c r="OY645" s="449"/>
      <c r="OZ645" s="449"/>
      <c r="PA645" s="449"/>
      <c r="PB645" s="449"/>
      <c r="PC645" s="449"/>
      <c r="PD645" s="449"/>
      <c r="PE645" s="449"/>
      <c r="PF645" s="449"/>
      <c r="PG645" s="449"/>
      <c r="PH645" s="449"/>
      <c r="PI645" s="449"/>
      <c r="PJ645" s="449"/>
      <c r="PK645" s="449"/>
      <c r="PL645" s="449"/>
      <c r="PM645" s="449"/>
      <c r="PN645" s="449"/>
      <c r="PO645" s="449"/>
      <c r="PP645" s="449"/>
      <c r="PQ645" s="449"/>
      <c r="PR645" s="449"/>
      <c r="PS645" s="449"/>
      <c r="PT645" s="449"/>
      <c r="PU645" s="449"/>
      <c r="PV645" s="449"/>
      <c r="PW645" s="449"/>
      <c r="PX645" s="449"/>
      <c r="PY645" s="449"/>
      <c r="PZ645" s="449"/>
      <c r="QA645" s="449"/>
      <c r="QB645" s="449"/>
      <c r="QC645" s="449"/>
      <c r="QD645" s="449"/>
      <c r="QE645" s="449"/>
      <c r="QF645" s="449"/>
      <c r="QG645" s="449"/>
      <c r="QH645" s="449"/>
      <c r="QI645" s="449"/>
      <c r="QJ645" s="449"/>
      <c r="QK645" s="449"/>
      <c r="QL645" s="449"/>
      <c r="QM645" s="449"/>
      <c r="QN645" s="449"/>
      <c r="QO645" s="449"/>
      <c r="QP645" s="449"/>
      <c r="QQ645" s="449"/>
      <c r="QR645" s="449"/>
      <c r="QS645" s="449"/>
      <c r="QT645" s="449"/>
      <c r="QU645" s="449"/>
      <c r="QV645" s="449"/>
      <c r="QW645" s="449"/>
      <c r="QX645" s="449"/>
      <c r="QY645" s="449"/>
      <c r="QZ645" s="449"/>
      <c r="RA645" s="449"/>
      <c r="RB645" s="449"/>
      <c r="RC645" s="449"/>
      <c r="RD645" s="449"/>
      <c r="RE645" s="449"/>
      <c r="RF645" s="449"/>
      <c r="RG645" s="449"/>
      <c r="RH645" s="449"/>
      <c r="RI645" s="449"/>
      <c r="RJ645" s="449"/>
      <c r="RK645" s="449"/>
      <c r="RL645" s="449"/>
      <c r="RM645" s="449"/>
      <c r="RN645" s="449"/>
      <c r="RO645" s="449"/>
      <c r="RP645" s="449"/>
      <c r="RQ645" s="449"/>
      <c r="RR645" s="449"/>
      <c r="RS645" s="449"/>
      <c r="RT645" s="449"/>
      <c r="RU645" s="449"/>
      <c r="RV645" s="449"/>
      <c r="RW645" s="449"/>
      <c r="RX645" s="449"/>
      <c r="RY645" s="449"/>
      <c r="RZ645" s="449"/>
      <c r="SA645" s="449"/>
      <c r="SB645" s="449"/>
      <c r="SC645" s="449"/>
      <c r="SD645" s="449"/>
      <c r="SE645" s="449"/>
      <c r="SF645" s="449"/>
      <c r="SG645" s="449"/>
      <c r="SH645" s="449"/>
      <c r="SI645" s="449"/>
      <c r="SJ645" s="449"/>
      <c r="SK645" s="449"/>
      <c r="SL645" s="449"/>
      <c r="SM645" s="449"/>
      <c r="SN645" s="449"/>
      <c r="SO645" s="449"/>
      <c r="SP645" s="449"/>
      <c r="SQ645" s="449"/>
      <c r="SR645" s="449"/>
      <c r="SS645" s="449"/>
      <c r="ST645" s="449"/>
      <c r="SU645" s="449"/>
      <c r="SV645" s="449"/>
      <c r="SW645" s="449"/>
      <c r="SX645" s="449"/>
      <c r="SY645" s="449"/>
      <c r="SZ645" s="449"/>
      <c r="TA645" s="449"/>
      <c r="TB645" s="449"/>
      <c r="TC645" s="449"/>
      <c r="TD645" s="449"/>
      <c r="TE645" s="449"/>
      <c r="TF645" s="449"/>
      <c r="TG645" s="449"/>
      <c r="TH645" s="449"/>
      <c r="TI645" s="449"/>
      <c r="TJ645" s="449"/>
      <c r="TK645" s="449"/>
      <c r="TL645" s="449"/>
      <c r="TM645" s="449"/>
      <c r="TN645" s="449"/>
      <c r="TO645" s="449"/>
      <c r="TP645" s="449"/>
      <c r="TQ645" s="449"/>
      <c r="TR645" s="449"/>
      <c r="TS645" s="449"/>
      <c r="TT645" s="449"/>
      <c r="TU645" s="449"/>
      <c r="TV645" s="449"/>
      <c r="TW645" s="449"/>
      <c r="TX645" s="449"/>
      <c r="TY645" s="449"/>
      <c r="TZ645" s="449"/>
      <c r="UA645" s="449"/>
      <c r="UB645" s="449"/>
      <c r="UC645" s="449"/>
      <c r="UD645" s="449"/>
      <c r="UE645" s="449"/>
      <c r="UF645" s="449"/>
      <c r="UG645" s="449"/>
      <c r="UH645" s="449"/>
      <c r="UI645" s="449"/>
      <c r="UJ645" s="449"/>
      <c r="UK645" s="449"/>
      <c r="UL645" s="449"/>
      <c r="UM645" s="449"/>
      <c r="UN645" s="449"/>
      <c r="UO645" s="449"/>
      <c r="UP645" s="449"/>
      <c r="UQ645" s="449"/>
      <c r="UR645" s="449"/>
      <c r="US645" s="449"/>
      <c r="UT645" s="449"/>
      <c r="UU645" s="449"/>
      <c r="UV645" s="449"/>
      <c r="UW645" s="449"/>
      <c r="UX645" s="449"/>
      <c r="UY645" s="449"/>
      <c r="UZ645" s="449"/>
      <c r="VA645" s="449"/>
      <c r="VB645" s="449"/>
      <c r="VC645" s="449"/>
      <c r="VD645" s="449"/>
      <c r="VE645" s="449"/>
      <c r="VF645" s="449"/>
      <c r="VG645" s="449"/>
      <c r="VH645" s="449"/>
      <c r="VI645" s="449"/>
      <c r="VJ645" s="449"/>
      <c r="VK645" s="449"/>
      <c r="VL645" s="449"/>
      <c r="VM645" s="449"/>
      <c r="VN645" s="449"/>
      <c r="VO645" s="449"/>
      <c r="VP645" s="449"/>
      <c r="VQ645" s="449"/>
      <c r="VR645" s="449"/>
      <c r="VS645" s="449"/>
      <c r="VT645" s="449"/>
      <c r="VU645" s="449"/>
      <c r="VV645" s="449"/>
      <c r="VW645" s="449"/>
      <c r="VX645" s="449"/>
      <c r="VY645" s="449"/>
      <c r="VZ645" s="449"/>
      <c r="WA645" s="449"/>
      <c r="WB645" s="449"/>
      <c r="WC645" s="449"/>
      <c r="WD645" s="449"/>
      <c r="WE645" s="449"/>
      <c r="WF645" s="449"/>
      <c r="WG645" s="449"/>
      <c r="WH645" s="449"/>
      <c r="WI645" s="449"/>
      <c r="WJ645" s="449"/>
      <c r="WK645" s="449"/>
      <c r="WL645" s="449"/>
      <c r="WM645" s="449"/>
      <c r="WN645" s="449"/>
      <c r="WO645" s="449"/>
      <c r="WP645" s="449"/>
      <c r="WQ645" s="449"/>
      <c r="WR645" s="449"/>
      <c r="WS645" s="449"/>
      <c r="WT645" s="449"/>
      <c r="WU645" s="449"/>
      <c r="WV645" s="449"/>
      <c r="WW645" s="449"/>
      <c r="WX645" s="449"/>
      <c r="WY645" s="449"/>
      <c r="WZ645" s="449"/>
      <c r="XA645" s="449"/>
      <c r="XB645" s="449"/>
      <c r="XC645" s="449"/>
      <c r="XD645" s="449"/>
      <c r="XE645" s="449"/>
      <c r="XF645" s="449"/>
      <c r="XG645" s="449"/>
      <c r="XH645" s="449"/>
      <c r="XI645" s="449"/>
      <c r="XJ645" s="449"/>
      <c r="XK645" s="449"/>
      <c r="XL645" s="449"/>
      <c r="XM645" s="449"/>
      <c r="XN645" s="449"/>
      <c r="XO645" s="449"/>
      <c r="XP645" s="449"/>
      <c r="XQ645" s="449"/>
      <c r="XR645" s="449"/>
      <c r="XS645" s="449"/>
      <c r="XT645" s="449"/>
      <c r="XU645" s="449"/>
      <c r="XV645" s="449"/>
      <c r="XW645" s="449"/>
      <c r="XX645" s="449"/>
      <c r="XY645" s="449"/>
      <c r="XZ645" s="449"/>
      <c r="YA645" s="449"/>
      <c r="YB645" s="449"/>
      <c r="YC645" s="449"/>
      <c r="YD645" s="449"/>
      <c r="YE645" s="449"/>
      <c r="YF645" s="449"/>
      <c r="YG645" s="449"/>
      <c r="YH645" s="449"/>
      <c r="YI645" s="449"/>
      <c r="YJ645" s="449"/>
      <c r="YK645" s="449"/>
      <c r="YL645" s="449"/>
      <c r="YM645" s="449"/>
      <c r="YN645" s="449"/>
      <c r="YO645" s="449"/>
      <c r="YP645" s="449"/>
      <c r="YQ645" s="449"/>
      <c r="YR645" s="449"/>
      <c r="YS645" s="449"/>
      <c r="YT645" s="449"/>
      <c r="YU645" s="449"/>
      <c r="YV645" s="449"/>
      <c r="YW645" s="449"/>
      <c r="YX645" s="449"/>
      <c r="YY645" s="449"/>
      <c r="YZ645" s="449"/>
      <c r="ZA645" s="449"/>
      <c r="ZB645" s="449"/>
      <c r="ZC645" s="449"/>
      <c r="ZD645" s="449"/>
      <c r="ZE645" s="449"/>
      <c r="ZF645" s="449"/>
      <c r="ZG645" s="449"/>
      <c r="ZH645" s="449"/>
      <c r="ZI645" s="449"/>
      <c r="ZJ645" s="449"/>
      <c r="ZK645" s="449"/>
      <c r="ZL645" s="449"/>
      <c r="ZM645" s="449"/>
      <c r="ZN645" s="449"/>
      <c r="ZO645" s="449"/>
      <c r="ZP645" s="449"/>
      <c r="ZQ645" s="449"/>
      <c r="ZR645" s="449"/>
      <c r="ZS645" s="449"/>
      <c r="ZT645" s="449"/>
      <c r="ZU645" s="449"/>
      <c r="ZV645" s="449"/>
      <c r="ZW645" s="449"/>
      <c r="ZX645" s="449"/>
      <c r="ZY645" s="449"/>
      <c r="ZZ645" s="449"/>
      <c r="AAA645" s="449"/>
      <c r="AAB645" s="449"/>
      <c r="AAC645" s="449"/>
      <c r="AAD645" s="449"/>
      <c r="AAE645" s="449"/>
      <c r="AAF645" s="449"/>
      <c r="AAG645" s="449"/>
      <c r="AAH645" s="449"/>
      <c r="AAI645" s="449"/>
      <c r="AAJ645" s="449"/>
      <c r="AAK645" s="449"/>
      <c r="AAL645" s="449"/>
      <c r="AAM645" s="449"/>
      <c r="AAN645" s="449"/>
      <c r="AAO645" s="449"/>
      <c r="AAP645" s="449"/>
      <c r="AAQ645" s="449"/>
      <c r="AAR645" s="449"/>
      <c r="AAS645" s="449"/>
      <c r="AAT645" s="449"/>
      <c r="AAU645" s="449"/>
      <c r="AAV645" s="449"/>
      <c r="AAW645" s="449"/>
      <c r="AAX645" s="449"/>
      <c r="AAY645" s="449"/>
      <c r="AAZ645" s="449"/>
      <c r="ABA645" s="449"/>
      <c r="ABB645" s="449"/>
      <c r="ABC645" s="449"/>
      <c r="ABD645" s="449"/>
      <c r="ABE645" s="449"/>
      <c r="ABF645" s="449"/>
      <c r="ABG645" s="449"/>
      <c r="ABH645" s="449"/>
      <c r="ABI645" s="449"/>
      <c r="ABJ645" s="449"/>
      <c r="ABK645" s="449"/>
      <c r="ABL645" s="449"/>
      <c r="ABM645" s="449"/>
      <c r="ABN645" s="449"/>
      <c r="ABO645" s="449"/>
      <c r="ABP645" s="449"/>
      <c r="ABQ645" s="449"/>
      <c r="ABR645" s="449"/>
      <c r="ABS645" s="449"/>
      <c r="ABT645" s="449"/>
      <c r="ABU645" s="449"/>
      <c r="ABV645" s="449"/>
      <c r="ABW645" s="449"/>
      <c r="ABX645" s="449"/>
      <c r="ABY645" s="449"/>
      <c r="ABZ645" s="449"/>
      <c r="ACA645" s="449"/>
      <c r="ACB645" s="449"/>
      <c r="ACC645" s="449"/>
      <c r="ACD645" s="449"/>
      <c r="ACE645" s="449"/>
      <c r="ACF645" s="449"/>
      <c r="ACG645" s="449"/>
      <c r="ACH645" s="449"/>
      <c r="ACI645" s="449"/>
      <c r="ACJ645" s="449"/>
      <c r="ACK645" s="449"/>
      <c r="ACL645" s="449"/>
      <c r="ACM645" s="449"/>
      <c r="ACN645" s="449"/>
      <c r="ACO645" s="449"/>
      <c r="ACP645" s="449"/>
      <c r="ACQ645" s="449"/>
      <c r="ACR645" s="449"/>
      <c r="ACS645" s="449"/>
      <c r="ACT645" s="449"/>
      <c r="ACU645" s="449"/>
      <c r="ACV645" s="449"/>
      <c r="ACW645" s="449"/>
      <c r="ACX645" s="449"/>
      <c r="ACY645" s="449"/>
      <c r="ACZ645" s="449"/>
      <c r="ADA645" s="449"/>
      <c r="ADB645" s="449"/>
      <c r="ADC645" s="449"/>
      <c r="ADD645" s="449"/>
      <c r="ADE645" s="449"/>
      <c r="ADF645" s="449"/>
      <c r="ADG645" s="449"/>
      <c r="ADH645" s="449"/>
      <c r="ADI645" s="449"/>
      <c r="ADJ645" s="449"/>
      <c r="ADK645" s="449"/>
      <c r="ADL645" s="449"/>
      <c r="ADM645" s="449"/>
      <c r="ADN645" s="449"/>
      <c r="ADO645" s="449"/>
      <c r="ADP645" s="449"/>
      <c r="ADQ645" s="449"/>
      <c r="ADR645" s="449"/>
      <c r="ADS645" s="449"/>
      <c r="ADT645" s="449"/>
      <c r="ADU645" s="449"/>
      <c r="ADV645" s="449"/>
      <c r="ADW645" s="449"/>
      <c r="ADX645" s="449"/>
      <c r="ADY645" s="449"/>
      <c r="ADZ645" s="449"/>
      <c r="AEA645" s="449"/>
      <c r="AEB645" s="449"/>
      <c r="AEC645" s="449"/>
      <c r="AED645" s="449"/>
      <c r="AEE645" s="449"/>
      <c r="AEF645" s="449"/>
      <c r="AEG645" s="449"/>
      <c r="AEH645" s="449"/>
      <c r="AEI645" s="449"/>
      <c r="AEJ645" s="449"/>
      <c r="AEK645" s="449"/>
      <c r="AEL645" s="449"/>
      <c r="AEM645" s="449"/>
      <c r="AEN645" s="449"/>
      <c r="AEO645" s="449"/>
      <c r="AEP645" s="449"/>
      <c r="AEQ645" s="449"/>
      <c r="AER645" s="449"/>
      <c r="AES645" s="449"/>
      <c r="AET645" s="449"/>
      <c r="AEU645" s="449"/>
      <c r="AEV645" s="449"/>
      <c r="AEW645" s="449"/>
      <c r="AEX645" s="449"/>
      <c r="AEY645" s="449"/>
      <c r="AEZ645" s="449"/>
      <c r="AFA645" s="449"/>
      <c r="AFB645" s="449"/>
      <c r="AFC645" s="449"/>
      <c r="AFD645" s="449"/>
      <c r="AFE645" s="449"/>
      <c r="AFF645" s="449"/>
      <c r="AFG645" s="449"/>
      <c r="AFH645" s="449"/>
      <c r="AFI645" s="449"/>
      <c r="AFJ645" s="449"/>
      <c r="AFK645" s="449"/>
      <c r="AFL645" s="449"/>
      <c r="AFM645" s="449"/>
      <c r="AFN645" s="449"/>
      <c r="AFO645" s="449"/>
      <c r="AFP645" s="449"/>
      <c r="AFQ645" s="449"/>
      <c r="AFR645" s="449"/>
      <c r="AFS645" s="449"/>
      <c r="AFT645" s="449"/>
      <c r="AFU645" s="449"/>
      <c r="AFV645" s="449"/>
      <c r="AFW645" s="449"/>
      <c r="AFX645" s="449"/>
      <c r="AFY645" s="449"/>
      <c r="AFZ645" s="449"/>
      <c r="AGA645" s="449"/>
      <c r="AGB645" s="449"/>
      <c r="AGC645" s="449"/>
      <c r="AGD645" s="449"/>
      <c r="AGE645" s="449"/>
      <c r="AGF645" s="449"/>
      <c r="AGG645" s="449"/>
      <c r="AGH645" s="449"/>
      <c r="AGI645" s="449"/>
      <c r="AGJ645" s="449"/>
      <c r="AGK645" s="449"/>
      <c r="AGL645" s="449"/>
      <c r="AGM645" s="449"/>
      <c r="AGN645" s="449"/>
      <c r="AGO645" s="449"/>
      <c r="AGP645" s="449"/>
      <c r="AGQ645" s="449"/>
      <c r="AGR645" s="449"/>
      <c r="AGS645" s="449"/>
      <c r="AGT645" s="449"/>
      <c r="AGU645" s="449"/>
      <c r="AGV645" s="449"/>
      <c r="AGW645" s="449"/>
      <c r="AGX645" s="449"/>
      <c r="AGY645" s="449"/>
      <c r="AGZ645" s="449"/>
      <c r="AHA645" s="449"/>
      <c r="AHB645" s="449"/>
      <c r="AHC645" s="449"/>
      <c r="AHD645" s="449"/>
      <c r="AHE645" s="449"/>
      <c r="AHF645" s="449"/>
      <c r="AHG645" s="449"/>
      <c r="AHH645" s="449"/>
      <c r="AHI645" s="449"/>
      <c r="AHJ645" s="449"/>
      <c r="AHK645" s="449"/>
      <c r="AHL645" s="449"/>
      <c r="AHM645" s="449"/>
      <c r="AHN645" s="449"/>
      <c r="AHO645" s="449"/>
      <c r="AHP645" s="449"/>
      <c r="AHQ645" s="449"/>
      <c r="AHR645" s="449"/>
      <c r="AHS645" s="449"/>
      <c r="AHT645" s="449"/>
      <c r="AHU645" s="449"/>
      <c r="AHV645" s="449"/>
      <c r="AHW645" s="449"/>
      <c r="AHX645" s="449"/>
      <c r="AHY645" s="449"/>
      <c r="AHZ645" s="449"/>
      <c r="AIA645" s="449"/>
      <c r="AIB645" s="449"/>
      <c r="AIC645" s="449"/>
      <c r="AID645" s="449"/>
      <c r="AIE645" s="449"/>
      <c r="AIF645" s="449"/>
      <c r="AIG645" s="449"/>
      <c r="AIH645" s="449"/>
      <c r="AII645" s="449"/>
      <c r="AIJ645" s="449"/>
      <c r="AIK645" s="449"/>
      <c r="AIL645" s="449"/>
      <c r="AIM645" s="449"/>
      <c r="AIN645" s="449"/>
      <c r="AIO645" s="449"/>
      <c r="AIP645" s="449"/>
      <c r="AIQ645" s="449"/>
      <c r="AIR645" s="449"/>
      <c r="AIS645" s="449"/>
      <c r="AIT645" s="449"/>
      <c r="AIU645" s="449"/>
      <c r="AIV645" s="449"/>
      <c r="AIW645" s="449"/>
      <c r="AIX645" s="449"/>
      <c r="AIY645" s="449"/>
      <c r="AIZ645" s="449"/>
      <c r="AJA645" s="449"/>
      <c r="AJB645" s="449"/>
      <c r="AJC645" s="449"/>
      <c r="AJD645" s="449"/>
      <c r="AJE645" s="449"/>
      <c r="AJF645" s="449"/>
      <c r="AJG645" s="449"/>
      <c r="AJH645" s="449"/>
      <c r="AJI645" s="449"/>
      <c r="AJJ645" s="449"/>
      <c r="AJK645" s="449"/>
      <c r="AJL645" s="449"/>
      <c r="AJM645" s="449"/>
      <c r="AJN645" s="449"/>
      <c r="AJO645" s="449"/>
      <c r="AJP645" s="449"/>
      <c r="AJQ645" s="449"/>
      <c r="AJR645" s="449"/>
      <c r="AJS645" s="449"/>
      <c r="AJT645" s="449"/>
      <c r="AJU645" s="449"/>
      <c r="AJV645" s="449"/>
      <c r="AJW645" s="449"/>
      <c r="AJX645" s="449"/>
      <c r="AJY645" s="449"/>
      <c r="AJZ645" s="449"/>
      <c r="AKA645" s="449"/>
      <c r="AKB645" s="449"/>
      <c r="AKC645" s="449"/>
      <c r="AKD645" s="449"/>
      <c r="AKE645" s="449"/>
      <c r="AKF645" s="449"/>
      <c r="AKG645" s="449"/>
      <c r="AKH645" s="449"/>
      <c r="AKI645" s="449"/>
      <c r="AKJ645" s="449"/>
      <c r="AKK645" s="449"/>
      <c r="AKL645" s="449"/>
      <c r="AKM645" s="449"/>
      <c r="AKN645" s="449"/>
      <c r="AKO645" s="449"/>
      <c r="AKP645" s="449"/>
      <c r="AKQ645" s="449"/>
      <c r="AKR645" s="449"/>
      <c r="AKS645" s="449"/>
      <c r="AKT645" s="449"/>
      <c r="AKU645" s="449"/>
      <c r="AKV645" s="449"/>
      <c r="AKW645" s="449"/>
      <c r="AKX645" s="449"/>
      <c r="AKY645" s="449"/>
      <c r="AKZ645" s="449"/>
      <c r="ALA645" s="449"/>
      <c r="ALB645" s="449"/>
      <c r="ALC645" s="449"/>
      <c r="ALD645" s="449"/>
      <c r="ALE645" s="449"/>
      <c r="ALF645" s="449"/>
      <c r="ALG645" s="449"/>
      <c r="ALH645" s="449"/>
      <c r="ALI645" s="449"/>
      <c r="ALJ645" s="449"/>
      <c r="ALK645" s="449"/>
      <c r="ALL645" s="449"/>
      <c r="ALM645" s="449"/>
      <c r="ALN645" s="449"/>
      <c r="ALO645" s="449"/>
      <c r="ALP645" s="449"/>
      <c r="ALQ645" s="449"/>
      <c r="ALR645" s="449"/>
      <c r="ALS645" s="449"/>
      <c r="ALT645" s="449"/>
      <c r="ALU645" s="449"/>
      <c r="ALV645" s="449"/>
      <c r="ALW645" s="449"/>
      <c r="ALX645" s="449"/>
      <c r="ALY645" s="449"/>
      <c r="ALZ645" s="449"/>
      <c r="AMA645" s="449"/>
      <c r="AMB645" s="449"/>
      <c r="AMC645" s="449"/>
      <c r="AMD645" s="449"/>
      <c r="AME645" s="449"/>
      <c r="AMF645" s="449"/>
      <c r="AMG645" s="449"/>
      <c r="AMH645" s="449"/>
      <c r="AMI645" s="449"/>
      <c r="AMJ645" s="449"/>
      <c r="AMK645" s="449"/>
      <c r="AML645" s="449"/>
      <c r="AMM645" s="449"/>
      <c r="AMN645" s="449"/>
      <c r="AMO645" s="449"/>
      <c r="AMP645" s="449"/>
      <c r="AMQ645" s="449"/>
      <c r="AMR645" s="449"/>
      <c r="AMS645" s="449"/>
      <c r="AMT645" s="449"/>
      <c r="AMU645" s="449"/>
      <c r="AMV645" s="449"/>
      <c r="AMW645" s="449"/>
      <c r="AMX645" s="449"/>
      <c r="AMY645" s="449"/>
      <c r="AMZ645" s="449"/>
      <c r="ANA645" s="449"/>
      <c r="ANB645" s="449"/>
      <c r="ANC645" s="449"/>
      <c r="AND645" s="449"/>
      <c r="ANE645" s="449"/>
      <c r="ANF645" s="449"/>
      <c r="ANG645" s="449"/>
      <c r="ANH645" s="449"/>
      <c r="ANI645" s="449"/>
      <c r="ANJ645" s="449"/>
      <c r="ANK645" s="449"/>
      <c r="ANL645" s="449"/>
      <c r="ANM645" s="449"/>
      <c r="ANN645" s="449"/>
      <c r="ANO645" s="449"/>
      <c r="ANP645" s="449"/>
      <c r="ANQ645" s="449"/>
      <c r="ANR645" s="449"/>
      <c r="ANS645" s="449"/>
      <c r="ANT645" s="449"/>
      <c r="ANU645" s="449"/>
      <c r="ANV645" s="449"/>
      <c r="ANW645" s="449"/>
      <c r="ANX645" s="449"/>
      <c r="ANY645" s="449"/>
      <c r="ANZ645" s="449"/>
      <c r="AOA645" s="449"/>
      <c r="AOB645" s="449"/>
      <c r="AOC645" s="449"/>
      <c r="AOD645" s="449"/>
      <c r="AOE645" s="449"/>
      <c r="AOF645" s="449"/>
      <c r="AOG645" s="449"/>
      <c r="AOH645" s="449"/>
      <c r="AOI645" s="449"/>
      <c r="AOJ645" s="449"/>
      <c r="AOK645" s="449"/>
      <c r="AOL645" s="449"/>
      <c r="AOM645" s="449"/>
      <c r="AON645" s="449"/>
      <c r="AOO645" s="449"/>
      <c r="AOP645" s="449"/>
      <c r="AOQ645" s="449"/>
      <c r="AOR645" s="449"/>
      <c r="AOS645" s="449"/>
      <c r="AOT645" s="449"/>
      <c r="AOU645" s="449"/>
      <c r="AOV645" s="449"/>
      <c r="AOW645" s="449"/>
      <c r="AOX645" s="449"/>
      <c r="AOY645" s="449"/>
      <c r="AOZ645" s="449"/>
      <c r="APA645" s="449"/>
      <c r="APB645" s="449"/>
      <c r="APC645" s="449"/>
      <c r="APD645" s="449"/>
      <c r="APE645" s="449"/>
      <c r="APF645" s="449"/>
      <c r="APG645" s="449"/>
      <c r="APH645" s="449"/>
      <c r="API645" s="449"/>
      <c r="APJ645" s="449"/>
      <c r="APK645" s="449"/>
      <c r="APL645" s="449"/>
      <c r="APM645" s="449"/>
      <c r="APN645" s="449"/>
      <c r="APO645" s="449"/>
      <c r="APP645" s="449"/>
      <c r="APQ645" s="449"/>
      <c r="APR645" s="449"/>
      <c r="APS645" s="449"/>
      <c r="APT645" s="449"/>
      <c r="APU645" s="449"/>
      <c r="APV645" s="449"/>
      <c r="APW645" s="449"/>
      <c r="APX645" s="449"/>
      <c r="APY645" s="449"/>
      <c r="APZ645" s="449"/>
      <c r="AQA645" s="449"/>
      <c r="AQB645" s="449"/>
      <c r="AQC645" s="449"/>
      <c r="AQD645" s="449"/>
      <c r="AQE645" s="449"/>
      <c r="AQF645" s="449"/>
      <c r="AQG645" s="449"/>
      <c r="AQH645" s="449"/>
      <c r="AQI645" s="449"/>
      <c r="AQJ645" s="449"/>
      <c r="AQK645" s="449"/>
      <c r="AQL645" s="449"/>
      <c r="AQM645" s="449"/>
      <c r="AQN645" s="449"/>
      <c r="AQO645" s="449"/>
      <c r="AQP645" s="449"/>
      <c r="AQQ645" s="449"/>
      <c r="AQR645" s="449"/>
      <c r="AQS645" s="449"/>
      <c r="AQT645" s="449"/>
      <c r="AQU645" s="449"/>
      <c r="AQV645" s="449"/>
      <c r="AQW645" s="449"/>
      <c r="AQX645" s="449"/>
      <c r="AQY645" s="449"/>
      <c r="AQZ645" s="449"/>
      <c r="ARA645" s="449"/>
      <c r="ARB645" s="449"/>
      <c r="ARC645" s="449"/>
      <c r="ARD645" s="449"/>
      <c r="ARE645" s="449"/>
      <c r="ARF645" s="449"/>
      <c r="ARG645" s="449"/>
      <c r="ARH645" s="449"/>
      <c r="ARI645" s="449"/>
      <c r="ARJ645" s="449"/>
      <c r="ARK645" s="449"/>
      <c r="ARL645" s="449"/>
      <c r="ARM645" s="449"/>
      <c r="ARN645" s="449"/>
      <c r="ARO645" s="449"/>
      <c r="ARP645" s="449"/>
      <c r="ARQ645" s="449"/>
      <c r="ARR645" s="449"/>
      <c r="ARS645" s="449"/>
      <c r="ART645" s="449"/>
      <c r="ARU645" s="449"/>
      <c r="ARV645" s="449"/>
      <c r="ARW645" s="449"/>
      <c r="ARX645" s="449"/>
      <c r="ARY645" s="449"/>
      <c r="ARZ645" s="449"/>
      <c r="ASA645" s="449"/>
      <c r="ASB645" s="449"/>
      <c r="ASC645" s="449"/>
      <c r="ASD645" s="449"/>
      <c r="ASE645" s="449"/>
      <c r="ASF645" s="449"/>
      <c r="ASG645" s="449"/>
      <c r="ASH645" s="449"/>
      <c r="ASI645" s="449"/>
      <c r="ASJ645" s="449"/>
      <c r="ASK645" s="449"/>
      <c r="ASL645" s="449"/>
      <c r="ASM645" s="449"/>
      <c r="ASN645" s="449"/>
      <c r="ASO645" s="449"/>
      <c r="ASP645" s="449"/>
      <c r="ASQ645" s="449"/>
      <c r="ASR645" s="449"/>
      <c r="ASS645" s="449"/>
      <c r="AST645" s="449"/>
      <c r="ASU645" s="449"/>
      <c r="ASV645" s="449"/>
      <c r="ASW645" s="449"/>
      <c r="ASX645" s="449"/>
      <c r="ASY645" s="449"/>
      <c r="ASZ645" s="449"/>
      <c r="ATA645" s="449"/>
      <c r="ATB645" s="449"/>
      <c r="ATC645" s="449"/>
      <c r="ATD645" s="449"/>
      <c r="ATE645" s="449"/>
      <c r="ATF645" s="449"/>
      <c r="ATG645" s="449"/>
      <c r="ATH645" s="449"/>
      <c r="ATI645" s="449"/>
      <c r="ATJ645" s="449"/>
      <c r="ATK645" s="449"/>
      <c r="ATL645" s="449"/>
      <c r="ATM645" s="449"/>
      <c r="ATN645" s="449"/>
      <c r="ATO645" s="449"/>
      <c r="ATP645" s="449"/>
      <c r="ATQ645" s="449"/>
      <c r="ATR645" s="449"/>
      <c r="ATS645" s="449"/>
      <c r="ATT645" s="449"/>
      <c r="ATU645" s="449"/>
      <c r="ATV645" s="449"/>
      <c r="ATW645" s="449"/>
      <c r="ATX645" s="449"/>
      <c r="ATY645" s="449"/>
      <c r="ATZ645" s="449"/>
      <c r="AUA645" s="449"/>
      <c r="AUB645" s="449"/>
      <c r="AUC645" s="449"/>
      <c r="AUD645" s="449"/>
      <c r="AUE645" s="449"/>
      <c r="AUF645" s="449"/>
      <c r="AUG645" s="449"/>
      <c r="AUH645" s="449"/>
      <c r="AUI645" s="449"/>
      <c r="AUJ645" s="449"/>
      <c r="AUK645" s="449"/>
      <c r="AUL645" s="449"/>
      <c r="AUM645" s="449"/>
      <c r="AUN645" s="449"/>
      <c r="AUO645" s="449"/>
      <c r="AUP645" s="449"/>
      <c r="AUQ645" s="449"/>
      <c r="AUR645" s="449"/>
      <c r="AUS645" s="449"/>
      <c r="AUT645" s="449"/>
      <c r="AUU645" s="449"/>
      <c r="AUV645" s="449"/>
      <c r="AUW645" s="449"/>
      <c r="AUX645" s="449"/>
      <c r="AUY645" s="449"/>
      <c r="AUZ645" s="449"/>
      <c r="AVA645" s="449"/>
      <c r="AVB645" s="449"/>
      <c r="AVC645" s="449"/>
      <c r="AVD645" s="449"/>
      <c r="AVE645" s="449"/>
      <c r="AVF645" s="449"/>
      <c r="AVG645" s="449"/>
      <c r="AVH645" s="449"/>
      <c r="AVI645" s="449"/>
      <c r="AVJ645" s="449"/>
      <c r="AVK645" s="449"/>
      <c r="AVL645" s="449"/>
      <c r="AVM645" s="449"/>
      <c r="AVN645" s="449"/>
      <c r="AVO645" s="449"/>
      <c r="AVP645" s="449"/>
      <c r="AVQ645" s="449"/>
      <c r="AVR645" s="449"/>
      <c r="AVS645" s="449"/>
      <c r="AVT645" s="449"/>
      <c r="AVU645" s="449"/>
      <c r="AVV645" s="449"/>
      <c r="AVW645" s="449"/>
      <c r="AVX645" s="449"/>
      <c r="AVY645" s="449"/>
      <c r="AVZ645" s="449"/>
      <c r="AWA645" s="449"/>
      <c r="AWB645" s="449"/>
      <c r="AWC645" s="449"/>
      <c r="AWD645" s="449"/>
      <c r="AWE645" s="449"/>
      <c r="AWF645" s="449"/>
      <c r="AWG645" s="449"/>
      <c r="AWH645" s="449"/>
      <c r="AWI645" s="449"/>
      <c r="AWJ645" s="449"/>
      <c r="AWK645" s="449"/>
      <c r="AWL645" s="449"/>
      <c r="AWM645" s="449"/>
      <c r="AWN645" s="449"/>
      <c r="AWO645" s="449"/>
      <c r="AWP645" s="449"/>
      <c r="AWQ645" s="449"/>
      <c r="AWR645" s="449"/>
      <c r="AWS645" s="449"/>
      <c r="AWT645" s="449"/>
      <c r="AWU645" s="449"/>
      <c r="AWV645" s="449"/>
      <c r="AWW645" s="449"/>
      <c r="AWX645" s="449"/>
      <c r="AWY645" s="449"/>
      <c r="AWZ645" s="449"/>
      <c r="AXA645" s="449"/>
      <c r="AXB645" s="449"/>
      <c r="AXC645" s="449"/>
      <c r="AXD645" s="449"/>
      <c r="AXE645" s="449"/>
      <c r="AXF645" s="449"/>
      <c r="AXG645" s="449"/>
      <c r="AXH645" s="449"/>
      <c r="AXI645" s="449"/>
      <c r="AXJ645" s="449"/>
      <c r="AXK645" s="449"/>
      <c r="AXL645" s="449"/>
      <c r="AXM645" s="449"/>
      <c r="AXN645" s="449"/>
      <c r="AXO645" s="449"/>
      <c r="AXP645" s="449"/>
      <c r="AXQ645" s="449"/>
      <c r="AXR645" s="449"/>
      <c r="AXS645" s="449"/>
      <c r="AXT645" s="449"/>
      <c r="AXU645" s="449"/>
      <c r="AXV645" s="449"/>
      <c r="AXW645" s="449"/>
      <c r="AXX645" s="449"/>
      <c r="AXY645" s="449"/>
      <c r="AXZ645" s="449"/>
      <c r="AYA645" s="449"/>
      <c r="AYB645" s="449"/>
      <c r="AYC645" s="449"/>
      <c r="AYD645" s="449"/>
      <c r="AYE645" s="449"/>
      <c r="AYF645" s="449"/>
      <c r="AYG645" s="449"/>
      <c r="AYH645" s="449"/>
      <c r="AYI645" s="449"/>
      <c r="AYJ645" s="449"/>
      <c r="AYK645" s="449"/>
      <c r="AYL645" s="449"/>
      <c r="AYM645" s="449"/>
      <c r="AYN645" s="449"/>
      <c r="AYO645" s="449"/>
      <c r="AYP645" s="449"/>
      <c r="AYQ645" s="449"/>
      <c r="AYR645" s="449"/>
      <c r="AYS645" s="449"/>
      <c r="AYT645" s="449"/>
      <c r="AYU645" s="449"/>
      <c r="AYV645" s="449"/>
      <c r="AYW645" s="449"/>
      <c r="AYX645" s="449"/>
      <c r="AYY645" s="449"/>
      <c r="AYZ645" s="449"/>
      <c r="AZA645" s="449"/>
      <c r="AZB645" s="449"/>
      <c r="AZC645" s="449"/>
      <c r="AZD645" s="449"/>
      <c r="AZE645" s="449"/>
      <c r="AZF645" s="449"/>
      <c r="AZG645" s="449"/>
      <c r="AZH645" s="449"/>
      <c r="AZI645" s="449"/>
      <c r="AZJ645" s="449"/>
      <c r="AZK645" s="449"/>
      <c r="AZL645" s="449"/>
      <c r="AZM645" s="449"/>
      <c r="AZN645" s="449"/>
      <c r="AZO645" s="449"/>
      <c r="AZP645" s="449"/>
      <c r="AZQ645" s="449"/>
      <c r="AZR645" s="449"/>
      <c r="AZS645" s="449"/>
      <c r="AZT645" s="449"/>
      <c r="AZU645" s="449"/>
      <c r="AZV645" s="449"/>
      <c r="AZW645" s="449"/>
      <c r="AZX645" s="449"/>
      <c r="AZY645" s="449"/>
      <c r="AZZ645" s="449"/>
      <c r="BAA645" s="449"/>
      <c r="BAB645" s="449"/>
      <c r="BAC645" s="449"/>
      <c r="BAD645" s="449"/>
      <c r="BAE645" s="449"/>
      <c r="BAF645" s="449"/>
      <c r="BAG645" s="449"/>
      <c r="BAH645" s="449"/>
      <c r="BAI645" s="449"/>
      <c r="BAJ645" s="449"/>
      <c r="BAK645" s="449"/>
      <c r="BAL645" s="449"/>
      <c r="BAM645" s="449"/>
      <c r="BAN645" s="449"/>
      <c r="BAO645" s="449"/>
      <c r="BAP645" s="449"/>
      <c r="BAQ645" s="449"/>
      <c r="BAR645" s="449"/>
      <c r="BAS645" s="449"/>
      <c r="BAT645" s="449"/>
      <c r="BAU645" s="449"/>
      <c r="BAV645" s="449"/>
      <c r="BAW645" s="449"/>
      <c r="BAX645" s="449"/>
      <c r="BAY645" s="449"/>
      <c r="BAZ645" s="449"/>
      <c r="BBA645" s="449"/>
      <c r="BBB645" s="449"/>
      <c r="BBC645" s="449"/>
      <c r="BBD645" s="449"/>
      <c r="BBE645" s="449"/>
      <c r="BBF645" s="449"/>
      <c r="BBG645" s="449"/>
      <c r="BBH645" s="449"/>
      <c r="BBI645" s="449"/>
      <c r="BBJ645" s="449"/>
      <c r="BBK645" s="449"/>
      <c r="BBL645" s="449"/>
      <c r="BBM645" s="449"/>
      <c r="BBN645" s="449"/>
      <c r="BBO645" s="449"/>
      <c r="BBP645" s="449"/>
      <c r="BBQ645" s="449"/>
      <c r="BBR645" s="449"/>
      <c r="BBS645" s="449"/>
      <c r="BBT645" s="449"/>
      <c r="BBU645" s="449"/>
      <c r="BBV645" s="449"/>
      <c r="BBW645" s="449"/>
      <c r="BBX645" s="449"/>
      <c r="BBY645" s="449"/>
      <c r="BBZ645" s="449"/>
      <c r="BCA645" s="449"/>
      <c r="BCB645" s="449"/>
      <c r="BCC645" s="449"/>
      <c r="BCD645" s="449"/>
      <c r="BCE645" s="449"/>
      <c r="BCF645" s="449"/>
      <c r="BCG645" s="449"/>
      <c r="BCH645" s="449"/>
      <c r="BCI645" s="449"/>
      <c r="BCJ645" s="449"/>
      <c r="BCK645" s="449"/>
      <c r="BCL645" s="449"/>
      <c r="BCM645" s="449"/>
      <c r="BCN645" s="449"/>
      <c r="BCO645" s="449"/>
      <c r="BCP645" s="449"/>
      <c r="BCQ645" s="449"/>
      <c r="BCR645" s="449"/>
      <c r="BCS645" s="449"/>
      <c r="BCT645" s="449"/>
      <c r="BCU645" s="449"/>
      <c r="BCV645" s="449"/>
      <c r="BCW645" s="449"/>
      <c r="BCX645" s="449"/>
      <c r="BCY645" s="449"/>
      <c r="BCZ645" s="449"/>
      <c r="BDA645" s="449"/>
      <c r="BDB645" s="449"/>
      <c r="BDC645" s="449"/>
      <c r="BDD645" s="449"/>
      <c r="BDE645" s="449"/>
      <c r="BDF645" s="449"/>
      <c r="BDG645" s="449"/>
      <c r="BDH645" s="449"/>
      <c r="BDI645" s="449"/>
      <c r="BDJ645" s="449"/>
      <c r="BDK645" s="449"/>
      <c r="BDL645" s="449"/>
      <c r="BDM645" s="449"/>
      <c r="BDN645" s="449"/>
      <c r="BDO645" s="449"/>
      <c r="BDP645" s="449"/>
      <c r="BDQ645" s="449"/>
      <c r="BDR645" s="449"/>
      <c r="BDS645" s="449"/>
      <c r="BDT645" s="449"/>
      <c r="BDU645" s="449"/>
      <c r="BDV645" s="449"/>
      <c r="BDW645" s="449"/>
      <c r="BDX645" s="449"/>
      <c r="BDY645" s="449"/>
      <c r="BDZ645" s="449"/>
      <c r="BEA645" s="449"/>
      <c r="BEB645" s="449"/>
      <c r="BEC645" s="449"/>
      <c r="BED645" s="449"/>
      <c r="BEE645" s="449"/>
      <c r="BEF645" s="449"/>
      <c r="BEG645" s="449"/>
      <c r="BEH645" s="449"/>
      <c r="BEI645" s="449"/>
      <c r="BEJ645" s="449"/>
      <c r="BEK645" s="449"/>
      <c r="BEL645" s="449"/>
      <c r="BEM645" s="449"/>
      <c r="BEN645" s="449"/>
      <c r="BEO645" s="449"/>
      <c r="BEP645" s="449"/>
      <c r="BEQ645" s="449"/>
      <c r="BER645" s="449"/>
      <c r="BES645" s="449"/>
      <c r="BET645" s="449"/>
      <c r="BEU645" s="449"/>
      <c r="BEV645" s="449"/>
      <c r="BEW645" s="449"/>
      <c r="BEX645" s="449"/>
      <c r="BEY645" s="449"/>
      <c r="BEZ645" s="449"/>
      <c r="BFA645" s="449"/>
      <c r="BFB645" s="449"/>
      <c r="BFC645" s="449"/>
      <c r="BFD645" s="449"/>
      <c r="BFE645" s="449"/>
      <c r="BFF645" s="449"/>
      <c r="BFG645" s="449"/>
      <c r="BFH645" s="449"/>
      <c r="BFI645" s="449"/>
      <c r="BFJ645" s="449"/>
      <c r="BFK645" s="449"/>
      <c r="BFL645" s="449"/>
      <c r="BFM645" s="449"/>
      <c r="BFN645" s="449"/>
      <c r="BFO645" s="449"/>
      <c r="BFP645" s="449"/>
      <c r="BFQ645" s="449"/>
      <c r="BFR645" s="449"/>
      <c r="BFS645" s="449"/>
      <c r="BFT645" s="449"/>
      <c r="BFU645" s="449"/>
      <c r="BFV645" s="449"/>
      <c r="BFW645" s="449"/>
      <c r="BFX645" s="449"/>
      <c r="BFY645" s="449"/>
      <c r="BFZ645" s="449"/>
      <c r="BGA645" s="449"/>
      <c r="BGB645" s="449"/>
      <c r="BGC645" s="449"/>
      <c r="BGD645" s="449"/>
      <c r="BGE645" s="449"/>
      <c r="BGF645" s="449"/>
      <c r="BGG645" s="449"/>
      <c r="BGH645" s="449"/>
      <c r="BGI645" s="449"/>
      <c r="BGJ645" s="449"/>
      <c r="BGK645" s="449"/>
      <c r="BGL645" s="449"/>
      <c r="BGM645" s="449"/>
      <c r="BGN645" s="449"/>
      <c r="BGO645" s="449"/>
      <c r="BGP645" s="449"/>
      <c r="BGQ645" s="449"/>
      <c r="BGR645" s="449"/>
      <c r="BGS645" s="449"/>
      <c r="BGT645" s="449"/>
      <c r="BGU645" s="449"/>
      <c r="BGV645" s="449"/>
      <c r="BGW645" s="449"/>
      <c r="BGX645" s="449"/>
      <c r="BGY645" s="449"/>
      <c r="BGZ645" s="449"/>
      <c r="BHA645" s="449"/>
      <c r="BHB645" s="449"/>
      <c r="BHC645" s="449"/>
      <c r="BHD645" s="449"/>
      <c r="BHE645" s="449"/>
      <c r="BHF645" s="449"/>
      <c r="BHG645" s="449"/>
      <c r="BHH645" s="449"/>
      <c r="BHI645" s="449"/>
      <c r="BHJ645" s="449"/>
      <c r="BHK645" s="449"/>
      <c r="BHL645" s="449"/>
      <c r="BHM645" s="449"/>
      <c r="BHN645" s="449"/>
      <c r="BHO645" s="449"/>
      <c r="BHP645" s="449"/>
      <c r="BHQ645" s="449"/>
      <c r="BHR645" s="449"/>
      <c r="BHS645" s="449"/>
      <c r="BHT645" s="449"/>
      <c r="BHU645" s="449"/>
      <c r="BHV645" s="449"/>
      <c r="BHW645" s="449"/>
      <c r="BHX645" s="449"/>
      <c r="BHY645" s="449"/>
      <c r="BHZ645" s="449"/>
      <c r="BIA645" s="449"/>
      <c r="BIB645" s="449"/>
      <c r="BIC645" s="449"/>
      <c r="BID645" s="449"/>
      <c r="BIE645" s="449"/>
      <c r="BIF645" s="449"/>
      <c r="BIG645" s="449"/>
      <c r="BIH645" s="449"/>
      <c r="BII645" s="449"/>
      <c r="BIJ645" s="449"/>
      <c r="BIK645" s="449"/>
      <c r="BIL645" s="449"/>
      <c r="BIM645" s="449"/>
      <c r="BIN645" s="449"/>
      <c r="BIO645" s="449"/>
      <c r="BIP645" s="449"/>
      <c r="BIQ645" s="449"/>
      <c r="BIR645" s="449"/>
      <c r="BIS645" s="449"/>
      <c r="BIT645" s="449"/>
      <c r="BIU645" s="449"/>
      <c r="BIV645" s="449"/>
      <c r="BIW645" s="449"/>
      <c r="BIX645" s="449"/>
      <c r="BIY645" s="449"/>
      <c r="BIZ645" s="449"/>
      <c r="BJA645" s="449"/>
      <c r="BJB645" s="449"/>
      <c r="BJC645" s="449"/>
      <c r="BJD645" s="449"/>
      <c r="BJE645" s="449"/>
      <c r="BJF645" s="449"/>
      <c r="BJG645" s="449"/>
      <c r="BJH645" s="449"/>
      <c r="BJI645" s="449"/>
      <c r="BJJ645" s="449"/>
      <c r="BJK645" s="449"/>
      <c r="BJL645" s="449"/>
      <c r="BJM645" s="449"/>
      <c r="BJN645" s="449"/>
      <c r="BJO645" s="449"/>
      <c r="BJP645" s="449"/>
      <c r="BJQ645" s="449"/>
      <c r="BJR645" s="449"/>
      <c r="BJS645" s="449"/>
      <c r="BJT645" s="449"/>
      <c r="BJU645" s="449"/>
      <c r="BJV645" s="449"/>
      <c r="BJW645" s="449"/>
      <c r="BJX645" s="449"/>
      <c r="BJY645" s="449"/>
      <c r="BJZ645" s="449"/>
      <c r="BKA645" s="449"/>
      <c r="BKB645" s="449"/>
      <c r="BKC645" s="449"/>
      <c r="BKD645" s="449"/>
      <c r="BKE645" s="449"/>
      <c r="BKF645" s="449"/>
      <c r="BKG645" s="449"/>
      <c r="BKH645" s="449"/>
      <c r="BKI645" s="449"/>
      <c r="BKJ645" s="449"/>
      <c r="BKK645" s="449"/>
      <c r="BKL645" s="449"/>
      <c r="BKM645" s="449"/>
      <c r="BKN645" s="449"/>
      <c r="BKO645" s="449"/>
      <c r="BKP645" s="449"/>
      <c r="BKQ645" s="449"/>
      <c r="BKR645" s="449"/>
      <c r="BKS645" s="449"/>
      <c r="BKT645" s="449"/>
      <c r="BKU645" s="449"/>
      <c r="BKV645" s="449"/>
      <c r="BKW645" s="449"/>
      <c r="BKX645" s="449"/>
      <c r="BKY645" s="449"/>
      <c r="BKZ645" s="449"/>
      <c r="BLA645" s="449"/>
      <c r="BLB645" s="449"/>
      <c r="BLC645" s="449"/>
      <c r="BLD645" s="449"/>
      <c r="BLE645" s="449"/>
      <c r="BLF645" s="449"/>
      <c r="BLG645" s="449"/>
      <c r="BLH645" s="449"/>
      <c r="BLI645" s="449"/>
      <c r="BLJ645" s="449"/>
      <c r="BLK645" s="449"/>
      <c r="BLL645" s="449"/>
      <c r="BLM645" s="449"/>
      <c r="BLN645" s="449"/>
      <c r="BLO645" s="449"/>
      <c r="BLP645" s="449"/>
      <c r="BLQ645" s="449"/>
      <c r="BLR645" s="449"/>
      <c r="BLS645" s="449"/>
      <c r="BLT645" s="449"/>
      <c r="BLU645" s="449"/>
      <c r="BLV645" s="449"/>
      <c r="BLW645" s="449"/>
      <c r="BLX645" s="449"/>
      <c r="BLY645" s="449"/>
      <c r="BLZ645" s="449"/>
      <c r="BMA645" s="449"/>
      <c r="BMB645" s="449"/>
      <c r="BMC645" s="449"/>
      <c r="BMD645" s="449"/>
      <c r="BME645" s="449"/>
      <c r="BMF645" s="449"/>
      <c r="BMG645" s="449"/>
      <c r="BMH645" s="449"/>
      <c r="BMI645" s="449"/>
      <c r="BMJ645" s="449"/>
      <c r="BMK645" s="449"/>
      <c r="BML645" s="449"/>
      <c r="BMM645" s="449"/>
      <c r="BMN645" s="449"/>
      <c r="BMO645" s="449"/>
      <c r="BMP645" s="449"/>
      <c r="BMQ645" s="449"/>
      <c r="BMR645" s="449"/>
      <c r="BMS645" s="449"/>
      <c r="BMT645" s="449"/>
      <c r="BMU645" s="449"/>
      <c r="BMV645" s="449"/>
      <c r="BMW645" s="449"/>
      <c r="BMX645" s="449"/>
      <c r="BMY645" s="449"/>
      <c r="BMZ645" s="449"/>
      <c r="BNA645" s="449"/>
      <c r="BNB645" s="449"/>
      <c r="BNC645" s="449"/>
      <c r="BND645" s="449"/>
      <c r="BNE645" s="449"/>
      <c r="BNF645" s="449"/>
      <c r="BNG645" s="449"/>
      <c r="BNH645" s="449"/>
      <c r="BNI645" s="449"/>
      <c r="BNJ645" s="449"/>
      <c r="BNK645" s="449"/>
      <c r="BNL645" s="449"/>
      <c r="BNM645" s="449"/>
      <c r="BNN645" s="449"/>
      <c r="BNO645" s="449"/>
      <c r="BNP645" s="449"/>
      <c r="BNQ645" s="449"/>
      <c r="BNR645" s="449"/>
      <c r="BNS645" s="449"/>
      <c r="BNT645" s="449"/>
      <c r="BNU645" s="449"/>
      <c r="BNV645" s="449"/>
      <c r="BNW645" s="449"/>
      <c r="BNX645" s="449"/>
      <c r="BNY645" s="449"/>
      <c r="BNZ645" s="449"/>
      <c r="BOA645" s="449"/>
      <c r="BOB645" s="449"/>
      <c r="BOC645" s="449"/>
      <c r="BOD645" s="449"/>
      <c r="BOE645" s="449"/>
      <c r="BOF645" s="449"/>
      <c r="BOG645" s="449"/>
      <c r="BOH645" s="449"/>
      <c r="BOI645" s="449"/>
      <c r="BOJ645" s="449"/>
      <c r="BOK645" s="449"/>
      <c r="BOL645" s="449"/>
      <c r="BOM645" s="449"/>
      <c r="BON645" s="449"/>
      <c r="BOO645" s="449"/>
      <c r="BOP645" s="449"/>
      <c r="BOQ645" s="449"/>
      <c r="BOR645" s="449"/>
      <c r="BOS645" s="449"/>
      <c r="BOT645" s="449"/>
      <c r="BOU645" s="449"/>
      <c r="BOV645" s="449"/>
      <c r="BOW645" s="449"/>
      <c r="BOX645" s="449"/>
      <c r="BOY645" s="449"/>
      <c r="BOZ645" s="449"/>
      <c r="BPA645" s="449"/>
      <c r="BPB645" s="449"/>
      <c r="BPC645" s="449"/>
      <c r="BPD645" s="449"/>
      <c r="BPE645" s="449"/>
      <c r="BPF645" s="449"/>
      <c r="BPG645" s="449"/>
      <c r="BPH645" s="449"/>
      <c r="BPI645" s="449"/>
      <c r="BPJ645" s="449"/>
      <c r="BPK645" s="449"/>
      <c r="BPL645" s="449"/>
      <c r="BPM645" s="449"/>
      <c r="BPN645" s="449"/>
      <c r="BPO645" s="449"/>
      <c r="BPP645" s="449"/>
      <c r="BPQ645" s="449"/>
      <c r="BPR645" s="449"/>
      <c r="BPS645" s="449"/>
      <c r="BPT645" s="449"/>
      <c r="BPU645" s="449"/>
      <c r="BPV645" s="449"/>
      <c r="BPW645" s="449"/>
      <c r="BPX645" s="449"/>
      <c r="BPY645" s="449"/>
      <c r="BPZ645" s="449"/>
      <c r="BQA645" s="449"/>
      <c r="BQB645" s="449"/>
      <c r="BQC645" s="449"/>
      <c r="BQD645" s="449"/>
      <c r="BQE645" s="449"/>
      <c r="BQF645" s="449"/>
      <c r="BQG645" s="449"/>
      <c r="BQH645" s="449"/>
      <c r="BQI645" s="449"/>
      <c r="BQJ645" s="449"/>
      <c r="BQK645" s="449"/>
      <c r="BQL645" s="449"/>
      <c r="BQM645" s="449"/>
      <c r="BQN645" s="449"/>
      <c r="BQO645" s="449"/>
      <c r="BQP645" s="449"/>
      <c r="BQQ645" s="449"/>
      <c r="BQR645" s="449"/>
      <c r="BQS645" s="449"/>
      <c r="BQT645" s="449"/>
      <c r="BQU645" s="449"/>
      <c r="BQV645" s="449"/>
      <c r="BQW645" s="449"/>
      <c r="BQX645" s="449"/>
      <c r="BQY645" s="449"/>
      <c r="BQZ645" s="449"/>
      <c r="BRA645" s="449"/>
      <c r="BRB645" s="449"/>
      <c r="BRC645" s="449"/>
      <c r="BRD645" s="449"/>
      <c r="BRE645" s="449"/>
      <c r="BRF645" s="449"/>
      <c r="BRG645" s="449"/>
      <c r="BRH645" s="449"/>
      <c r="BRI645" s="449"/>
      <c r="BRJ645" s="449"/>
      <c r="BRK645" s="449"/>
      <c r="BRL645" s="449"/>
      <c r="BRM645" s="449"/>
      <c r="BRN645" s="449"/>
      <c r="BRO645" s="449"/>
      <c r="BRP645" s="449"/>
      <c r="BRQ645" s="449"/>
      <c r="BRR645" s="449"/>
      <c r="BRS645" s="449"/>
      <c r="BRT645" s="449"/>
      <c r="BRU645" s="449"/>
      <c r="BRV645" s="449"/>
      <c r="BRW645" s="449"/>
      <c r="BRX645" s="449"/>
      <c r="BRY645" s="449"/>
      <c r="BRZ645" s="449"/>
      <c r="BSA645" s="449"/>
      <c r="BSB645" s="449"/>
      <c r="BSC645" s="449"/>
      <c r="BSD645" s="449"/>
      <c r="BSE645" s="449"/>
      <c r="BSF645" s="449"/>
      <c r="BSG645" s="449"/>
      <c r="BSH645" s="449"/>
      <c r="BSI645" s="449"/>
      <c r="BSJ645" s="449"/>
      <c r="BSK645" s="449"/>
      <c r="BSL645" s="449"/>
      <c r="BSM645" s="449"/>
      <c r="BSN645" s="449"/>
      <c r="BSO645" s="449"/>
      <c r="BSP645" s="449"/>
      <c r="BSQ645" s="449"/>
      <c r="BSR645" s="449"/>
      <c r="BSS645" s="449"/>
      <c r="BST645" s="449"/>
      <c r="BSU645" s="449"/>
      <c r="BSV645" s="449"/>
      <c r="BSW645" s="449"/>
      <c r="BSX645" s="449"/>
      <c r="BSY645" s="449"/>
      <c r="BSZ645" s="449"/>
      <c r="BTA645" s="449"/>
      <c r="BTB645" s="449"/>
      <c r="BTC645" s="449"/>
      <c r="BTD645" s="449"/>
      <c r="BTE645" s="449"/>
      <c r="BTF645" s="449"/>
      <c r="BTG645" s="449"/>
      <c r="BTH645" s="449"/>
      <c r="BTI645" s="449"/>
      <c r="BTJ645" s="449"/>
      <c r="BTK645" s="449"/>
      <c r="BTL645" s="449"/>
      <c r="BTM645" s="449"/>
      <c r="BTN645" s="449"/>
      <c r="BTO645" s="449"/>
      <c r="BTP645" s="449"/>
      <c r="BTQ645" s="449"/>
      <c r="BTR645" s="449"/>
      <c r="BTS645" s="449"/>
      <c r="BTT645" s="449"/>
      <c r="BTU645" s="449"/>
      <c r="BTV645" s="449"/>
      <c r="BTW645" s="449"/>
      <c r="BTX645" s="449"/>
      <c r="BTY645" s="449"/>
      <c r="BTZ645" s="449"/>
      <c r="BUA645" s="449"/>
      <c r="BUB645" s="449"/>
      <c r="BUC645" s="449"/>
      <c r="BUD645" s="449"/>
      <c r="BUE645" s="449"/>
      <c r="BUF645" s="449"/>
      <c r="BUG645" s="449"/>
      <c r="BUH645" s="449"/>
      <c r="BUI645" s="449"/>
      <c r="BUJ645" s="449"/>
      <c r="BUK645" s="449"/>
      <c r="BUL645" s="449"/>
      <c r="BUM645" s="449"/>
      <c r="BUN645" s="449"/>
      <c r="BUO645" s="449"/>
      <c r="BUP645" s="449"/>
      <c r="BUQ645" s="449"/>
      <c r="BUR645" s="449"/>
      <c r="BUS645" s="449"/>
      <c r="BUT645" s="449"/>
      <c r="BUU645" s="449"/>
      <c r="BUV645" s="449"/>
      <c r="BUW645" s="449"/>
      <c r="BUX645" s="449"/>
      <c r="BUY645" s="449"/>
      <c r="BUZ645" s="449"/>
      <c r="BVA645" s="449"/>
      <c r="BVB645" s="449"/>
      <c r="BVC645" s="449"/>
      <c r="BVD645" s="449"/>
      <c r="BVE645" s="449"/>
      <c r="BVF645" s="449"/>
      <c r="BVG645" s="449"/>
      <c r="BVH645" s="449"/>
      <c r="BVI645" s="449"/>
      <c r="BVJ645" s="449"/>
      <c r="BVK645" s="449"/>
      <c r="BVL645" s="449"/>
      <c r="BVM645" s="449"/>
      <c r="BVN645" s="449"/>
      <c r="BVO645" s="449"/>
      <c r="BVP645" s="449"/>
      <c r="BVQ645" s="449"/>
      <c r="BVR645" s="449"/>
      <c r="BVS645" s="449"/>
      <c r="BVT645" s="449"/>
      <c r="BVU645" s="449"/>
      <c r="BVV645" s="449"/>
      <c r="BVW645" s="449"/>
      <c r="BVX645" s="449"/>
      <c r="BVY645" s="449"/>
      <c r="BVZ645" s="449"/>
      <c r="BWA645" s="449"/>
      <c r="BWB645" s="449"/>
      <c r="BWC645" s="449"/>
      <c r="BWD645" s="449"/>
      <c r="BWE645" s="449"/>
      <c r="BWF645" s="449"/>
      <c r="BWG645" s="449"/>
      <c r="BWH645" s="449"/>
      <c r="BWI645" s="449"/>
      <c r="BWJ645" s="449"/>
      <c r="BWK645" s="449"/>
      <c r="BWL645" s="449"/>
      <c r="BWM645" s="449"/>
      <c r="BWN645" s="449"/>
      <c r="BWO645" s="449"/>
      <c r="BWP645" s="449"/>
      <c r="BWQ645" s="449"/>
      <c r="BWR645" s="449"/>
      <c r="BWS645" s="449"/>
      <c r="BWT645" s="449"/>
      <c r="BWU645" s="449"/>
      <c r="BWV645" s="449"/>
      <c r="BWW645" s="449"/>
      <c r="BWX645" s="449"/>
      <c r="BWY645" s="449"/>
      <c r="BWZ645" s="449"/>
      <c r="BXA645" s="449"/>
      <c r="BXB645" s="449"/>
      <c r="BXC645" s="449"/>
      <c r="BXD645" s="449"/>
      <c r="BXE645" s="449"/>
      <c r="BXF645" s="449"/>
      <c r="BXG645" s="449"/>
      <c r="BXH645" s="449"/>
      <c r="BXI645" s="449"/>
      <c r="BXJ645" s="449"/>
      <c r="BXK645" s="449"/>
      <c r="BXL645" s="449"/>
      <c r="BXM645" s="449"/>
      <c r="BXN645" s="449"/>
      <c r="BXO645" s="449"/>
      <c r="BXP645" s="449"/>
      <c r="BXQ645" s="449"/>
      <c r="BXR645" s="449"/>
      <c r="BXS645" s="449"/>
      <c r="BXT645" s="449"/>
      <c r="BXU645" s="449"/>
      <c r="BXV645" s="449"/>
      <c r="BXW645" s="449"/>
      <c r="BXX645" s="449"/>
      <c r="BXY645" s="449"/>
      <c r="BXZ645" s="449"/>
      <c r="BYA645" s="449"/>
      <c r="BYB645" s="449"/>
      <c r="BYC645" s="449"/>
      <c r="BYD645" s="449"/>
      <c r="BYE645" s="449"/>
      <c r="BYF645" s="449"/>
      <c r="BYG645" s="449"/>
      <c r="BYH645" s="449"/>
      <c r="BYI645" s="449"/>
      <c r="BYJ645" s="449"/>
      <c r="BYK645" s="449"/>
      <c r="BYL645" s="449"/>
      <c r="BYM645" s="449"/>
      <c r="BYN645" s="449"/>
      <c r="BYO645" s="449"/>
      <c r="BYP645" s="449"/>
      <c r="BYQ645" s="449"/>
      <c r="BYR645" s="449"/>
      <c r="BYS645" s="449"/>
      <c r="BYT645" s="449"/>
      <c r="BYU645" s="449"/>
      <c r="BYV645" s="449"/>
      <c r="BYW645" s="449"/>
      <c r="BYX645" s="449"/>
      <c r="BYY645" s="449"/>
      <c r="BYZ645" s="449"/>
      <c r="BZA645" s="449"/>
      <c r="BZB645" s="449"/>
      <c r="BZC645" s="449"/>
      <c r="BZD645" s="449"/>
      <c r="BZE645" s="449"/>
      <c r="BZF645" s="449"/>
      <c r="BZG645" s="449"/>
      <c r="BZH645" s="449"/>
      <c r="BZI645" s="449"/>
      <c r="BZJ645" s="449"/>
      <c r="BZK645" s="449"/>
      <c r="BZL645" s="449"/>
      <c r="BZM645" s="449"/>
      <c r="BZN645" s="449"/>
      <c r="BZO645" s="449"/>
      <c r="BZP645" s="449"/>
      <c r="BZQ645" s="449"/>
      <c r="BZR645" s="449"/>
      <c r="BZS645" s="449"/>
      <c r="BZT645" s="449"/>
      <c r="BZU645" s="449"/>
      <c r="BZV645" s="449"/>
      <c r="BZW645" s="449"/>
      <c r="BZX645" s="449"/>
      <c r="BZY645" s="449"/>
      <c r="BZZ645" s="449"/>
      <c r="CAA645" s="449"/>
      <c r="CAB645" s="449"/>
      <c r="CAC645" s="449"/>
      <c r="CAD645" s="449"/>
      <c r="CAE645" s="449"/>
      <c r="CAF645" s="449"/>
      <c r="CAG645" s="449"/>
      <c r="CAH645" s="449"/>
      <c r="CAI645" s="449"/>
      <c r="CAJ645" s="449"/>
      <c r="CAK645" s="449"/>
      <c r="CAL645" s="449"/>
      <c r="CAM645" s="449"/>
      <c r="CAN645" s="449"/>
      <c r="CAO645" s="449"/>
      <c r="CAP645" s="449"/>
      <c r="CAQ645" s="449"/>
      <c r="CAR645" s="449"/>
      <c r="CAS645" s="449"/>
      <c r="CAT645" s="449"/>
      <c r="CAU645" s="449"/>
      <c r="CAV645" s="449"/>
      <c r="CAW645" s="449"/>
      <c r="CAX645" s="449"/>
      <c r="CAY645" s="449"/>
      <c r="CAZ645" s="449"/>
      <c r="CBA645" s="449"/>
      <c r="CBB645" s="449"/>
      <c r="CBC645" s="449"/>
      <c r="CBD645" s="449"/>
      <c r="CBE645" s="449"/>
      <c r="CBF645" s="449"/>
      <c r="CBG645" s="449"/>
      <c r="CBH645" s="449"/>
      <c r="CBI645" s="449"/>
      <c r="CBJ645" s="449"/>
      <c r="CBK645" s="449"/>
      <c r="CBL645" s="449"/>
      <c r="CBM645" s="449"/>
      <c r="CBN645" s="449"/>
      <c r="CBO645" s="449"/>
      <c r="CBP645" s="449"/>
      <c r="CBQ645" s="449"/>
      <c r="CBR645" s="449"/>
      <c r="CBS645" s="449"/>
      <c r="CBT645" s="449"/>
      <c r="CBU645" s="449"/>
      <c r="CBV645" s="449"/>
      <c r="CBW645" s="449"/>
      <c r="CBX645" s="449"/>
      <c r="CBY645" s="449"/>
      <c r="CBZ645" s="449"/>
      <c r="CCA645" s="449"/>
      <c r="CCB645" s="449"/>
      <c r="CCC645" s="449"/>
      <c r="CCD645" s="449"/>
      <c r="CCE645" s="449"/>
      <c r="CCF645" s="449"/>
      <c r="CCG645" s="449"/>
      <c r="CCH645" s="449"/>
      <c r="CCI645" s="449"/>
      <c r="CCJ645" s="449"/>
      <c r="CCK645" s="449"/>
      <c r="CCL645" s="449"/>
      <c r="CCM645" s="449"/>
      <c r="CCN645" s="449"/>
      <c r="CCO645" s="449"/>
      <c r="CCP645" s="449"/>
      <c r="CCQ645" s="449"/>
      <c r="CCR645" s="449"/>
      <c r="CCS645" s="449"/>
      <c r="CCT645" s="449"/>
      <c r="CCU645" s="449"/>
      <c r="CCV645" s="449"/>
      <c r="CCW645" s="449"/>
      <c r="CCX645" s="449"/>
      <c r="CCY645" s="449"/>
      <c r="CCZ645" s="449"/>
      <c r="CDA645" s="449"/>
      <c r="CDB645" s="449"/>
      <c r="CDC645" s="449"/>
      <c r="CDD645" s="449"/>
      <c r="CDE645" s="449"/>
      <c r="CDF645" s="449"/>
      <c r="CDG645" s="449"/>
      <c r="CDH645" s="449"/>
      <c r="CDI645" s="449"/>
      <c r="CDJ645" s="449"/>
      <c r="CDK645" s="449"/>
      <c r="CDL645" s="449"/>
      <c r="CDM645" s="449"/>
      <c r="CDN645" s="449"/>
      <c r="CDO645" s="449"/>
      <c r="CDP645" s="449"/>
      <c r="CDQ645" s="449"/>
      <c r="CDR645" s="449"/>
      <c r="CDS645" s="449"/>
      <c r="CDT645" s="449"/>
      <c r="CDU645" s="449"/>
      <c r="CDV645" s="449"/>
      <c r="CDW645" s="449"/>
      <c r="CDX645" s="449"/>
      <c r="CDY645" s="449"/>
      <c r="CDZ645" s="449"/>
      <c r="CEA645" s="449"/>
      <c r="CEB645" s="449"/>
      <c r="CEC645" s="449"/>
      <c r="CED645" s="449"/>
      <c r="CEE645" s="449"/>
      <c r="CEF645" s="449"/>
      <c r="CEG645" s="449"/>
      <c r="CEH645" s="449"/>
      <c r="CEI645" s="449"/>
      <c r="CEJ645" s="449"/>
      <c r="CEK645" s="449"/>
      <c r="CEL645" s="449"/>
      <c r="CEM645" s="449"/>
      <c r="CEN645" s="449"/>
      <c r="CEO645" s="449"/>
      <c r="CEP645" s="449"/>
      <c r="CEQ645" s="449"/>
      <c r="CER645" s="449"/>
      <c r="CES645" s="449"/>
      <c r="CET645" s="449"/>
      <c r="CEU645" s="449"/>
      <c r="CEV645" s="449"/>
      <c r="CEW645" s="449"/>
      <c r="CEX645" s="449"/>
      <c r="CEY645" s="449"/>
      <c r="CEZ645" s="449"/>
      <c r="CFA645" s="449"/>
      <c r="CFB645" s="449"/>
      <c r="CFC645" s="449"/>
      <c r="CFD645" s="449"/>
      <c r="CFE645" s="449"/>
      <c r="CFF645" s="449"/>
      <c r="CFG645" s="449"/>
      <c r="CFH645" s="449"/>
      <c r="CFI645" s="449"/>
      <c r="CFJ645" s="449"/>
      <c r="CFK645" s="449"/>
      <c r="CFL645" s="449"/>
      <c r="CFM645" s="449"/>
      <c r="CFN645" s="449"/>
      <c r="CFO645" s="449"/>
      <c r="CFP645" s="449"/>
      <c r="CFQ645" s="449"/>
      <c r="CFR645" s="449"/>
      <c r="CFS645" s="449"/>
      <c r="CFT645" s="449"/>
      <c r="CFU645" s="449"/>
      <c r="CFV645" s="449"/>
      <c r="CFW645" s="449"/>
      <c r="CFX645" s="449"/>
      <c r="CFY645" s="449"/>
      <c r="CFZ645" s="449"/>
      <c r="CGA645" s="449"/>
      <c r="CGB645" s="449"/>
      <c r="CGC645" s="449"/>
      <c r="CGD645" s="449"/>
      <c r="CGE645" s="449"/>
      <c r="CGF645" s="449"/>
      <c r="CGG645" s="449"/>
      <c r="CGH645" s="449"/>
      <c r="CGI645" s="449"/>
      <c r="CGJ645" s="449"/>
      <c r="CGK645" s="449"/>
      <c r="CGL645" s="449"/>
      <c r="CGM645" s="449"/>
      <c r="CGN645" s="449"/>
      <c r="CGO645" s="449"/>
      <c r="CGP645" s="449"/>
      <c r="CGQ645" s="449"/>
      <c r="CGR645" s="449"/>
      <c r="CGS645" s="449"/>
      <c r="CGT645" s="449"/>
      <c r="CGU645" s="449"/>
      <c r="CGV645" s="449"/>
      <c r="CGW645" s="449"/>
      <c r="CGX645" s="449"/>
      <c r="CGY645" s="449"/>
      <c r="CGZ645" s="449"/>
      <c r="CHA645" s="449"/>
      <c r="CHB645" s="449"/>
      <c r="CHC645" s="449"/>
      <c r="CHD645" s="449"/>
      <c r="CHE645" s="449"/>
      <c r="CHF645" s="449"/>
      <c r="CHG645" s="449"/>
      <c r="CHH645" s="449"/>
      <c r="CHI645" s="449"/>
      <c r="CHJ645" s="449"/>
      <c r="CHK645" s="449"/>
      <c r="CHL645" s="449"/>
      <c r="CHM645" s="449"/>
      <c r="CHN645" s="449"/>
      <c r="CHO645" s="449"/>
      <c r="CHP645" s="449"/>
      <c r="CHQ645" s="449"/>
      <c r="CHR645" s="449"/>
      <c r="CHS645" s="449"/>
      <c r="CHT645" s="449"/>
      <c r="CHU645" s="449"/>
      <c r="CHV645" s="449"/>
      <c r="CHW645" s="449"/>
      <c r="CHX645" s="449"/>
      <c r="CHY645" s="449"/>
      <c r="CHZ645" s="449"/>
      <c r="CIA645" s="449"/>
      <c r="CIB645" s="449"/>
      <c r="CIC645" s="449"/>
      <c r="CID645" s="449"/>
      <c r="CIE645" s="449"/>
      <c r="CIF645" s="449"/>
      <c r="CIG645" s="449"/>
      <c r="CIH645" s="449"/>
      <c r="CII645" s="449"/>
      <c r="CIJ645" s="449"/>
      <c r="CIK645" s="449"/>
      <c r="CIL645" s="449"/>
      <c r="CIM645" s="449"/>
      <c r="CIN645" s="449"/>
      <c r="CIO645" s="449"/>
      <c r="CIP645" s="449"/>
      <c r="CIQ645" s="449"/>
      <c r="CIR645" s="449"/>
      <c r="CIS645" s="449"/>
      <c r="CIT645" s="449"/>
      <c r="CIU645" s="449"/>
      <c r="CIV645" s="449"/>
      <c r="CIW645" s="449"/>
      <c r="CIX645" s="449"/>
      <c r="CIY645" s="449"/>
      <c r="CIZ645" s="449"/>
      <c r="CJA645" s="449"/>
      <c r="CJB645" s="449"/>
      <c r="CJC645" s="449"/>
      <c r="CJD645" s="449"/>
      <c r="CJE645" s="449"/>
      <c r="CJF645" s="449"/>
      <c r="CJG645" s="449"/>
      <c r="CJH645" s="449"/>
      <c r="CJI645" s="449"/>
      <c r="CJJ645" s="449"/>
      <c r="CJK645" s="449"/>
      <c r="CJL645" s="449"/>
      <c r="CJM645" s="449"/>
      <c r="CJN645" s="449"/>
      <c r="CJO645" s="449"/>
      <c r="CJP645" s="449"/>
      <c r="CJQ645" s="449"/>
      <c r="CJR645" s="449"/>
      <c r="CJS645" s="449"/>
      <c r="CJT645" s="449"/>
      <c r="CJU645" s="449"/>
      <c r="CJV645" s="449"/>
      <c r="CJW645" s="449"/>
      <c r="CJX645" s="449"/>
      <c r="CJY645" s="449"/>
      <c r="CJZ645" s="449"/>
      <c r="CKA645" s="449"/>
      <c r="CKB645" s="449"/>
      <c r="CKC645" s="449"/>
      <c r="CKD645" s="449"/>
      <c r="CKE645" s="449"/>
      <c r="CKF645" s="449"/>
      <c r="CKG645" s="449"/>
      <c r="CKH645" s="449"/>
      <c r="CKI645" s="449"/>
      <c r="CKJ645" s="449"/>
      <c r="CKK645" s="449"/>
      <c r="CKL645" s="449"/>
      <c r="CKM645" s="449"/>
      <c r="CKN645" s="449"/>
      <c r="CKO645" s="449"/>
      <c r="CKP645" s="449"/>
      <c r="CKQ645" s="449"/>
      <c r="CKR645" s="449"/>
      <c r="CKS645" s="449"/>
      <c r="CKT645" s="449"/>
      <c r="CKU645" s="449"/>
      <c r="CKV645" s="449"/>
      <c r="CKW645" s="449"/>
      <c r="CKX645" s="449"/>
      <c r="CKY645" s="449"/>
      <c r="CKZ645" s="449"/>
      <c r="CLA645" s="449"/>
      <c r="CLB645" s="449"/>
      <c r="CLC645" s="449"/>
      <c r="CLD645" s="449"/>
      <c r="CLE645" s="449"/>
      <c r="CLF645" s="449"/>
      <c r="CLG645" s="449"/>
      <c r="CLH645" s="449"/>
      <c r="CLI645" s="449"/>
      <c r="CLJ645" s="449"/>
      <c r="CLK645" s="449"/>
      <c r="CLL645" s="449"/>
      <c r="CLM645" s="449"/>
      <c r="CLN645" s="449"/>
      <c r="CLO645" s="449"/>
      <c r="CLP645" s="449"/>
      <c r="CLQ645" s="449"/>
      <c r="CLR645" s="449"/>
      <c r="CLS645" s="449"/>
      <c r="CLT645" s="449"/>
      <c r="CLU645" s="449"/>
      <c r="CLV645" s="449"/>
      <c r="CLW645" s="449"/>
      <c r="CLX645" s="449"/>
      <c r="CLY645" s="449"/>
      <c r="CLZ645" s="449"/>
      <c r="CMA645" s="449"/>
      <c r="CMB645" s="449"/>
      <c r="CMC645" s="449"/>
      <c r="CMD645" s="449"/>
      <c r="CME645" s="449"/>
      <c r="CMF645" s="449"/>
      <c r="CMG645" s="449"/>
      <c r="CMH645" s="449"/>
      <c r="CMI645" s="449"/>
      <c r="CMJ645" s="449"/>
      <c r="CMK645" s="449"/>
      <c r="CML645" s="449"/>
      <c r="CMM645" s="449"/>
      <c r="CMN645" s="449"/>
      <c r="CMO645" s="449"/>
      <c r="CMP645" s="449"/>
      <c r="CMQ645" s="449"/>
      <c r="CMR645" s="449"/>
      <c r="CMS645" s="449"/>
      <c r="CMT645" s="449"/>
      <c r="CMU645" s="449"/>
      <c r="CMV645" s="449"/>
      <c r="CMW645" s="449"/>
      <c r="CMX645" s="449"/>
      <c r="CMY645" s="449"/>
      <c r="CMZ645" s="449"/>
      <c r="CNA645" s="449"/>
      <c r="CNB645" s="449"/>
      <c r="CNC645" s="449"/>
      <c r="CND645" s="449"/>
      <c r="CNE645" s="449"/>
      <c r="CNF645" s="449"/>
      <c r="CNG645" s="449"/>
      <c r="CNH645" s="449"/>
      <c r="CNI645" s="449"/>
      <c r="CNJ645" s="449"/>
      <c r="CNK645" s="449"/>
      <c r="CNL645" s="449"/>
      <c r="CNM645" s="449"/>
      <c r="CNN645" s="449"/>
      <c r="CNO645" s="449"/>
      <c r="CNP645" s="449"/>
      <c r="CNQ645" s="449"/>
      <c r="CNR645" s="449"/>
      <c r="CNS645" s="449"/>
      <c r="CNT645" s="449"/>
      <c r="CNU645" s="449"/>
      <c r="CNV645" s="449"/>
      <c r="CNW645" s="449"/>
      <c r="CNX645" s="449"/>
      <c r="CNY645" s="449"/>
      <c r="CNZ645" s="449"/>
      <c r="COA645" s="449"/>
      <c r="COB645" s="449"/>
      <c r="COC645" s="449"/>
      <c r="COD645" s="449"/>
      <c r="COE645" s="449"/>
      <c r="COF645" s="449"/>
      <c r="COG645" s="449"/>
      <c r="COH645" s="449"/>
      <c r="COI645" s="449"/>
      <c r="COJ645" s="449"/>
      <c r="COK645" s="449"/>
      <c r="COL645" s="449"/>
      <c r="COM645" s="449"/>
      <c r="CON645" s="449"/>
      <c r="COO645" s="449"/>
      <c r="COP645" s="449"/>
      <c r="COQ645" s="449"/>
      <c r="COR645" s="449"/>
      <c r="COS645" s="449"/>
      <c r="COT645" s="449"/>
      <c r="COU645" s="449"/>
      <c r="COV645" s="449"/>
      <c r="COW645" s="449"/>
      <c r="COX645" s="449"/>
      <c r="COY645" s="449"/>
      <c r="COZ645" s="449"/>
      <c r="CPA645" s="449"/>
      <c r="CPB645" s="449"/>
      <c r="CPC645" s="449"/>
      <c r="CPD645" s="449"/>
      <c r="CPE645" s="449"/>
      <c r="CPF645" s="449"/>
      <c r="CPG645" s="449"/>
      <c r="CPH645" s="449"/>
      <c r="CPI645" s="449"/>
      <c r="CPJ645" s="449"/>
      <c r="CPK645" s="449"/>
      <c r="CPL645" s="449"/>
      <c r="CPM645" s="449"/>
      <c r="CPN645" s="449"/>
      <c r="CPO645" s="449"/>
      <c r="CPP645" s="449"/>
      <c r="CPQ645" s="449"/>
      <c r="CPR645" s="449"/>
      <c r="CPS645" s="449"/>
      <c r="CPT645" s="449"/>
      <c r="CPU645" s="449"/>
      <c r="CPV645" s="449"/>
      <c r="CPW645" s="449"/>
      <c r="CPX645" s="449"/>
      <c r="CPY645" s="449"/>
      <c r="CPZ645" s="449"/>
      <c r="CQA645" s="449"/>
      <c r="CQB645" s="449"/>
      <c r="CQC645" s="449"/>
      <c r="CQD645" s="449"/>
      <c r="CQE645" s="449"/>
      <c r="CQF645" s="449"/>
      <c r="CQG645" s="449"/>
      <c r="CQH645" s="449"/>
      <c r="CQI645" s="449"/>
      <c r="CQJ645" s="449"/>
      <c r="CQK645" s="449"/>
      <c r="CQL645" s="449"/>
      <c r="CQM645" s="449"/>
      <c r="CQN645" s="449"/>
      <c r="CQO645" s="449"/>
      <c r="CQP645" s="449"/>
      <c r="CQQ645" s="449"/>
      <c r="CQR645" s="449"/>
      <c r="CQS645" s="449"/>
      <c r="CQT645" s="449"/>
      <c r="CQU645" s="449"/>
      <c r="CQV645" s="449"/>
      <c r="CQW645" s="449"/>
      <c r="CQX645" s="449"/>
      <c r="CQY645" s="449"/>
      <c r="CQZ645" s="449"/>
      <c r="CRA645" s="449"/>
      <c r="CRB645" s="449"/>
      <c r="CRC645" s="449"/>
      <c r="CRD645" s="449"/>
      <c r="CRE645" s="449"/>
      <c r="CRF645" s="449"/>
      <c r="CRG645" s="449"/>
      <c r="CRH645" s="449"/>
      <c r="CRI645" s="449"/>
      <c r="CRJ645" s="449"/>
      <c r="CRK645" s="449"/>
      <c r="CRL645" s="449"/>
      <c r="CRM645" s="449"/>
      <c r="CRN645" s="449"/>
      <c r="CRO645" s="449"/>
      <c r="CRP645" s="449"/>
      <c r="CRQ645" s="449"/>
      <c r="CRR645" s="449"/>
      <c r="CRS645" s="449"/>
      <c r="CRT645" s="449"/>
      <c r="CRU645" s="449"/>
      <c r="CRV645" s="449"/>
      <c r="CRW645" s="449"/>
      <c r="CRX645" s="449"/>
      <c r="CRY645" s="449"/>
      <c r="CRZ645" s="449"/>
      <c r="CSA645" s="449"/>
      <c r="CSB645" s="449"/>
      <c r="CSC645" s="449"/>
      <c r="CSD645" s="449"/>
      <c r="CSE645" s="449"/>
      <c r="CSF645" s="449"/>
      <c r="CSG645" s="449"/>
      <c r="CSH645" s="449"/>
      <c r="CSI645" s="449"/>
      <c r="CSJ645" s="449"/>
      <c r="CSK645" s="449"/>
      <c r="CSL645" s="449"/>
      <c r="CSM645" s="449"/>
      <c r="CSN645" s="449"/>
      <c r="CSO645" s="449"/>
      <c r="CSP645" s="449"/>
      <c r="CSQ645" s="449"/>
      <c r="CSR645" s="449"/>
      <c r="CSS645" s="449"/>
      <c r="CST645" s="449"/>
      <c r="CSU645" s="449"/>
      <c r="CSV645" s="449"/>
      <c r="CSW645" s="449"/>
      <c r="CSX645" s="449"/>
      <c r="CSY645" s="449"/>
      <c r="CSZ645" s="449"/>
      <c r="CTA645" s="449"/>
      <c r="CTB645" s="449"/>
      <c r="CTC645" s="449"/>
      <c r="CTD645" s="449"/>
      <c r="CTE645" s="449"/>
      <c r="CTF645" s="449"/>
      <c r="CTG645" s="449"/>
      <c r="CTH645" s="449"/>
      <c r="CTI645" s="449"/>
      <c r="CTJ645" s="449"/>
      <c r="CTK645" s="449"/>
      <c r="CTL645" s="449"/>
      <c r="CTM645" s="449"/>
      <c r="CTN645" s="449"/>
      <c r="CTO645" s="449"/>
      <c r="CTP645" s="449"/>
      <c r="CTQ645" s="449"/>
      <c r="CTR645" s="449"/>
      <c r="CTS645" s="449"/>
      <c r="CTT645" s="449"/>
      <c r="CTU645" s="449"/>
      <c r="CTV645" s="449"/>
      <c r="CTW645" s="449"/>
      <c r="CTX645" s="449"/>
      <c r="CTY645" s="449"/>
      <c r="CTZ645" s="449"/>
      <c r="CUA645" s="449"/>
      <c r="CUB645" s="449"/>
      <c r="CUC645" s="449"/>
      <c r="CUD645" s="449"/>
      <c r="CUE645" s="449"/>
      <c r="CUF645" s="449"/>
      <c r="CUG645" s="449"/>
      <c r="CUH645" s="449"/>
      <c r="CUI645" s="449"/>
      <c r="CUJ645" s="449"/>
      <c r="CUK645" s="449"/>
      <c r="CUL645" s="449"/>
      <c r="CUM645" s="449"/>
      <c r="CUN645" s="449"/>
      <c r="CUO645" s="449"/>
      <c r="CUP645" s="449"/>
      <c r="CUQ645" s="449"/>
      <c r="CUR645" s="449"/>
      <c r="CUS645" s="449"/>
      <c r="CUT645" s="449"/>
      <c r="CUU645" s="449"/>
      <c r="CUV645" s="449"/>
      <c r="CUW645" s="449"/>
      <c r="CUX645" s="449"/>
      <c r="CUY645" s="449"/>
      <c r="CUZ645" s="449"/>
      <c r="CVA645" s="449"/>
      <c r="CVB645" s="449"/>
      <c r="CVC645" s="449"/>
      <c r="CVD645" s="449"/>
      <c r="CVE645" s="449"/>
      <c r="CVF645" s="449"/>
      <c r="CVG645" s="449"/>
      <c r="CVH645" s="449"/>
      <c r="CVI645" s="449"/>
      <c r="CVJ645" s="449"/>
      <c r="CVK645" s="449"/>
      <c r="CVL645" s="449"/>
      <c r="CVM645" s="449"/>
      <c r="CVN645" s="449"/>
      <c r="CVO645" s="449"/>
      <c r="CVP645" s="449"/>
      <c r="CVQ645" s="449"/>
      <c r="CVR645" s="449"/>
      <c r="CVS645" s="449"/>
      <c r="CVT645" s="449"/>
      <c r="CVU645" s="449"/>
      <c r="CVV645" s="449"/>
      <c r="CVW645" s="449"/>
      <c r="CVX645" s="449"/>
      <c r="CVY645" s="449"/>
      <c r="CVZ645" s="449"/>
      <c r="CWA645" s="449"/>
      <c r="CWB645" s="449"/>
      <c r="CWC645" s="449"/>
      <c r="CWD645" s="449"/>
      <c r="CWE645" s="449"/>
      <c r="CWF645" s="449"/>
      <c r="CWG645" s="449"/>
      <c r="CWH645" s="449"/>
      <c r="CWI645" s="449"/>
      <c r="CWJ645" s="449"/>
      <c r="CWK645" s="449"/>
      <c r="CWL645" s="449"/>
      <c r="CWM645" s="449"/>
      <c r="CWN645" s="449"/>
      <c r="CWO645" s="449"/>
      <c r="CWP645" s="449"/>
      <c r="CWQ645" s="449"/>
      <c r="CWR645" s="449"/>
      <c r="CWS645" s="449"/>
      <c r="CWT645" s="449"/>
      <c r="CWU645" s="449"/>
      <c r="CWV645" s="449"/>
      <c r="CWW645" s="449"/>
      <c r="CWX645" s="449"/>
      <c r="CWY645" s="449"/>
      <c r="CWZ645" s="449"/>
      <c r="CXA645" s="449"/>
      <c r="CXB645" s="449"/>
      <c r="CXC645" s="449"/>
      <c r="CXD645" s="449"/>
      <c r="CXE645" s="449"/>
      <c r="CXF645" s="449"/>
      <c r="CXG645" s="449"/>
      <c r="CXH645" s="449"/>
      <c r="CXI645" s="449"/>
      <c r="CXJ645" s="449"/>
      <c r="CXK645" s="449"/>
      <c r="CXL645" s="449"/>
      <c r="CXM645" s="449"/>
      <c r="CXN645" s="449"/>
      <c r="CXO645" s="449"/>
      <c r="CXP645" s="449"/>
      <c r="CXQ645" s="449"/>
      <c r="CXR645" s="449"/>
      <c r="CXS645" s="449"/>
      <c r="CXT645" s="449"/>
      <c r="CXU645" s="449"/>
      <c r="CXV645" s="449"/>
      <c r="CXW645" s="449"/>
      <c r="CXX645" s="449"/>
      <c r="CXY645" s="449"/>
      <c r="CXZ645" s="449"/>
      <c r="CYA645" s="449"/>
      <c r="CYB645" s="449"/>
      <c r="CYC645" s="449"/>
      <c r="CYD645" s="449"/>
      <c r="CYE645" s="449"/>
      <c r="CYF645" s="449"/>
      <c r="CYG645" s="449"/>
      <c r="CYH645" s="449"/>
      <c r="CYI645" s="449"/>
      <c r="CYJ645" s="449"/>
      <c r="CYK645" s="449"/>
      <c r="CYL645" s="449"/>
      <c r="CYM645" s="449"/>
      <c r="CYN645" s="449"/>
      <c r="CYO645" s="449"/>
      <c r="CYP645" s="449"/>
      <c r="CYQ645" s="449"/>
      <c r="CYR645" s="449"/>
      <c r="CYS645" s="449"/>
      <c r="CYT645" s="449"/>
      <c r="CYU645" s="449"/>
      <c r="CYV645" s="449"/>
      <c r="CYW645" s="449"/>
      <c r="CYX645" s="449"/>
      <c r="CYY645" s="449"/>
      <c r="CYZ645" s="449"/>
      <c r="CZA645" s="449"/>
      <c r="CZB645" s="449"/>
      <c r="CZC645" s="449"/>
      <c r="CZD645" s="449"/>
      <c r="CZE645" s="449"/>
      <c r="CZF645" s="449"/>
      <c r="CZG645" s="449"/>
      <c r="CZH645" s="449"/>
      <c r="CZI645" s="449"/>
      <c r="CZJ645" s="449"/>
      <c r="CZK645" s="449"/>
      <c r="CZL645" s="449"/>
      <c r="CZM645" s="449"/>
      <c r="CZN645" s="449"/>
      <c r="CZO645" s="449"/>
      <c r="CZP645" s="449"/>
      <c r="CZQ645" s="449"/>
      <c r="CZR645" s="449"/>
      <c r="CZS645" s="449"/>
      <c r="CZT645" s="449"/>
      <c r="CZU645" s="449"/>
      <c r="CZV645" s="449"/>
      <c r="CZW645" s="449"/>
      <c r="CZX645" s="449"/>
      <c r="CZY645" s="449"/>
      <c r="CZZ645" s="449"/>
      <c r="DAA645" s="449"/>
      <c r="DAB645" s="449"/>
      <c r="DAC645" s="449"/>
      <c r="DAD645" s="449"/>
      <c r="DAE645" s="449"/>
      <c r="DAF645" s="449"/>
      <c r="DAG645" s="449"/>
      <c r="DAH645" s="449"/>
      <c r="DAI645" s="449"/>
      <c r="DAJ645" s="449"/>
      <c r="DAK645" s="449"/>
      <c r="DAL645" s="449"/>
      <c r="DAM645" s="449"/>
      <c r="DAN645" s="449"/>
      <c r="DAO645" s="449"/>
      <c r="DAP645" s="449"/>
      <c r="DAQ645" s="449"/>
      <c r="DAR645" s="449"/>
      <c r="DAS645" s="449"/>
      <c r="DAT645" s="449"/>
      <c r="DAU645" s="449"/>
      <c r="DAV645" s="449"/>
      <c r="DAW645" s="449"/>
      <c r="DAX645" s="449"/>
      <c r="DAY645" s="449"/>
      <c r="DAZ645" s="449"/>
      <c r="DBA645" s="449"/>
      <c r="DBB645" s="449"/>
      <c r="DBC645" s="449"/>
      <c r="DBD645" s="449"/>
      <c r="DBE645" s="449"/>
      <c r="DBF645" s="449"/>
      <c r="DBG645" s="449"/>
      <c r="DBH645" s="449"/>
      <c r="DBI645" s="449"/>
      <c r="DBJ645" s="449"/>
      <c r="DBK645" s="449"/>
      <c r="DBL645" s="449"/>
      <c r="DBM645" s="449"/>
      <c r="DBN645" s="449"/>
      <c r="DBO645" s="449"/>
      <c r="DBP645" s="449"/>
      <c r="DBQ645" s="449"/>
      <c r="DBR645" s="449"/>
      <c r="DBS645" s="449"/>
      <c r="DBT645" s="449"/>
      <c r="DBU645" s="449"/>
      <c r="DBV645" s="449"/>
      <c r="DBW645" s="449"/>
      <c r="DBX645" s="449"/>
      <c r="DBY645" s="449"/>
      <c r="DBZ645" s="449"/>
      <c r="DCA645" s="449"/>
      <c r="DCB645" s="449"/>
      <c r="DCC645" s="449"/>
      <c r="DCD645" s="449"/>
      <c r="DCE645" s="449"/>
      <c r="DCF645" s="449"/>
      <c r="DCG645" s="449"/>
      <c r="DCH645" s="449"/>
      <c r="DCI645" s="449"/>
      <c r="DCJ645" s="449"/>
      <c r="DCK645" s="449"/>
      <c r="DCL645" s="449"/>
      <c r="DCM645" s="449"/>
      <c r="DCN645" s="449"/>
      <c r="DCO645" s="449"/>
      <c r="DCP645" s="449"/>
      <c r="DCQ645" s="449"/>
      <c r="DCR645" s="449"/>
      <c r="DCS645" s="449"/>
      <c r="DCT645" s="449"/>
      <c r="DCU645" s="449"/>
      <c r="DCV645" s="449"/>
      <c r="DCW645" s="449"/>
      <c r="DCX645" s="449"/>
      <c r="DCY645" s="449"/>
      <c r="DCZ645" s="449"/>
      <c r="DDA645" s="449"/>
      <c r="DDB645" s="449"/>
      <c r="DDC645" s="449"/>
      <c r="DDD645" s="449"/>
      <c r="DDE645" s="449"/>
      <c r="DDF645" s="449"/>
      <c r="DDG645" s="449"/>
      <c r="DDH645" s="449"/>
      <c r="DDI645" s="449"/>
      <c r="DDJ645" s="449"/>
      <c r="DDK645" s="449"/>
      <c r="DDL645" s="449"/>
      <c r="DDM645" s="449"/>
      <c r="DDN645" s="449"/>
      <c r="DDO645" s="449"/>
      <c r="DDP645" s="449"/>
      <c r="DDQ645" s="449"/>
      <c r="DDR645" s="449"/>
      <c r="DDS645" s="449"/>
      <c r="DDT645" s="449"/>
      <c r="DDU645" s="449"/>
      <c r="DDV645" s="449"/>
      <c r="DDW645" s="449"/>
      <c r="DDX645" s="449"/>
      <c r="DDY645" s="449"/>
      <c r="DDZ645" s="449"/>
      <c r="DEA645" s="449"/>
      <c r="DEB645" s="449"/>
      <c r="DEC645" s="449"/>
      <c r="DED645" s="449"/>
      <c r="DEE645" s="449"/>
      <c r="DEF645" s="449"/>
      <c r="DEG645" s="449"/>
      <c r="DEH645" s="449"/>
      <c r="DEI645" s="449"/>
      <c r="DEJ645" s="449"/>
      <c r="DEK645" s="449"/>
      <c r="DEL645" s="449"/>
      <c r="DEM645" s="449"/>
      <c r="DEN645" s="449"/>
      <c r="DEO645" s="449"/>
      <c r="DEP645" s="449"/>
      <c r="DEQ645" s="449"/>
      <c r="DER645" s="449"/>
      <c r="DES645" s="449"/>
      <c r="DET645" s="449"/>
      <c r="DEU645" s="449"/>
      <c r="DEV645" s="449"/>
      <c r="DEW645" s="449"/>
      <c r="DEX645" s="449"/>
      <c r="DEY645" s="449"/>
      <c r="DEZ645" s="449"/>
      <c r="DFA645" s="449"/>
      <c r="DFB645" s="449"/>
      <c r="DFC645" s="449"/>
      <c r="DFD645" s="449"/>
      <c r="DFE645" s="449"/>
      <c r="DFF645" s="449"/>
      <c r="DFG645" s="449"/>
      <c r="DFH645" s="449"/>
      <c r="DFI645" s="449"/>
      <c r="DFJ645" s="449"/>
      <c r="DFK645" s="449"/>
      <c r="DFL645" s="449"/>
      <c r="DFM645" s="449"/>
      <c r="DFN645" s="449"/>
      <c r="DFO645" s="449"/>
      <c r="DFP645" s="449"/>
      <c r="DFQ645" s="449"/>
      <c r="DFR645" s="449"/>
      <c r="DFS645" s="449"/>
      <c r="DFT645" s="449"/>
      <c r="DFU645" s="449"/>
      <c r="DFV645" s="449"/>
      <c r="DFW645" s="449"/>
      <c r="DFX645" s="449"/>
      <c r="DFY645" s="449"/>
      <c r="DFZ645" s="449"/>
      <c r="DGA645" s="449"/>
      <c r="DGB645" s="449"/>
      <c r="DGC645" s="449"/>
      <c r="DGD645" s="449"/>
      <c r="DGE645" s="449"/>
      <c r="DGF645" s="449"/>
      <c r="DGG645" s="449"/>
      <c r="DGH645" s="449"/>
      <c r="DGI645" s="449"/>
      <c r="DGJ645" s="449"/>
      <c r="DGK645" s="449"/>
      <c r="DGL645" s="449"/>
      <c r="DGM645" s="449"/>
      <c r="DGN645" s="449"/>
      <c r="DGO645" s="449"/>
      <c r="DGP645" s="449"/>
      <c r="DGQ645" s="449"/>
      <c r="DGR645" s="449"/>
      <c r="DGS645" s="449"/>
      <c r="DGT645" s="449"/>
      <c r="DGU645" s="449"/>
      <c r="DGV645" s="449"/>
      <c r="DGW645" s="449"/>
      <c r="DGX645" s="449"/>
      <c r="DGY645" s="449"/>
      <c r="DGZ645" s="449"/>
      <c r="DHA645" s="449"/>
      <c r="DHB645" s="449"/>
      <c r="DHC645" s="449"/>
      <c r="DHD645" s="449"/>
      <c r="DHE645" s="449"/>
      <c r="DHF645" s="449"/>
      <c r="DHG645" s="449"/>
      <c r="DHH645" s="449"/>
      <c r="DHI645" s="449"/>
      <c r="DHJ645" s="449"/>
      <c r="DHK645" s="449"/>
      <c r="DHL645" s="449"/>
      <c r="DHM645" s="449"/>
      <c r="DHN645" s="449"/>
      <c r="DHO645" s="449"/>
      <c r="DHP645" s="449"/>
      <c r="DHQ645" s="449"/>
      <c r="DHR645" s="449"/>
      <c r="DHS645" s="449"/>
      <c r="DHT645" s="449"/>
      <c r="DHU645" s="449"/>
      <c r="DHV645" s="449"/>
      <c r="DHW645" s="449"/>
      <c r="DHX645" s="449"/>
      <c r="DHY645" s="449"/>
      <c r="DHZ645" s="449"/>
      <c r="DIA645" s="449"/>
      <c r="DIB645" s="449"/>
      <c r="DIC645" s="449"/>
      <c r="DID645" s="449"/>
      <c r="DIE645" s="449"/>
      <c r="DIF645" s="449"/>
      <c r="DIG645" s="449"/>
      <c r="DIH645" s="449"/>
      <c r="DII645" s="449"/>
      <c r="DIJ645" s="449"/>
      <c r="DIK645" s="449"/>
      <c r="DIL645" s="449"/>
      <c r="DIM645" s="449"/>
      <c r="DIN645" s="449"/>
      <c r="DIO645" s="449"/>
      <c r="DIP645" s="449"/>
      <c r="DIQ645" s="449"/>
      <c r="DIR645" s="449"/>
      <c r="DIS645" s="449"/>
      <c r="DIT645" s="449"/>
      <c r="DIU645" s="449"/>
      <c r="DIV645" s="449"/>
      <c r="DIW645" s="449"/>
      <c r="DIX645" s="449"/>
      <c r="DIY645" s="449"/>
      <c r="DIZ645" s="449"/>
      <c r="DJA645" s="449"/>
      <c r="DJB645" s="449"/>
      <c r="DJC645" s="449"/>
      <c r="DJD645" s="449"/>
      <c r="DJE645" s="449"/>
      <c r="DJF645" s="449"/>
      <c r="DJG645" s="449"/>
      <c r="DJH645" s="449"/>
      <c r="DJI645" s="449"/>
      <c r="DJJ645" s="449"/>
      <c r="DJK645" s="449"/>
      <c r="DJL645" s="449"/>
      <c r="DJM645" s="449"/>
      <c r="DJN645" s="449"/>
      <c r="DJO645" s="449"/>
      <c r="DJP645" s="449"/>
      <c r="DJQ645" s="449"/>
      <c r="DJR645" s="449"/>
      <c r="DJS645" s="449"/>
      <c r="DJT645" s="449"/>
      <c r="DJU645" s="449"/>
      <c r="DJV645" s="449"/>
      <c r="DJW645" s="449"/>
      <c r="DJX645" s="449"/>
      <c r="DJY645" s="449"/>
      <c r="DJZ645" s="449"/>
      <c r="DKA645" s="449"/>
      <c r="DKB645" s="449"/>
      <c r="DKC645" s="449"/>
      <c r="DKD645" s="449"/>
      <c r="DKE645" s="449"/>
      <c r="DKF645" s="449"/>
      <c r="DKG645" s="449"/>
      <c r="DKH645" s="449"/>
      <c r="DKI645" s="449"/>
      <c r="DKJ645" s="449"/>
      <c r="DKK645" s="449"/>
      <c r="DKL645" s="449"/>
      <c r="DKM645" s="449"/>
      <c r="DKN645" s="449"/>
      <c r="DKO645" s="449"/>
      <c r="DKP645" s="449"/>
      <c r="DKQ645" s="449"/>
      <c r="DKR645" s="449"/>
      <c r="DKS645" s="449"/>
      <c r="DKT645" s="449"/>
      <c r="DKU645" s="449"/>
      <c r="DKV645" s="449"/>
      <c r="DKW645" s="449"/>
      <c r="DKX645" s="449"/>
      <c r="DKY645" s="449"/>
      <c r="DKZ645" s="449"/>
      <c r="DLA645" s="449"/>
      <c r="DLB645" s="449"/>
      <c r="DLC645" s="449"/>
      <c r="DLD645" s="449"/>
      <c r="DLE645" s="449"/>
      <c r="DLF645" s="449"/>
      <c r="DLG645" s="449"/>
      <c r="DLH645" s="449"/>
      <c r="DLI645" s="449"/>
      <c r="DLJ645" s="449"/>
      <c r="DLK645" s="449"/>
      <c r="DLL645" s="449"/>
      <c r="DLM645" s="449"/>
      <c r="DLN645" s="449"/>
      <c r="DLO645" s="449"/>
      <c r="DLP645" s="449"/>
      <c r="DLQ645" s="449"/>
      <c r="DLR645" s="449"/>
      <c r="DLS645" s="449"/>
      <c r="DLT645" s="449"/>
      <c r="DLU645" s="449"/>
      <c r="DLV645" s="449"/>
      <c r="DLW645" s="449"/>
      <c r="DLX645" s="449"/>
      <c r="DLY645" s="449"/>
      <c r="DLZ645" s="449"/>
      <c r="DMA645" s="449"/>
      <c r="DMB645" s="449"/>
      <c r="DMC645" s="449"/>
      <c r="DMD645" s="449"/>
      <c r="DME645" s="449"/>
      <c r="DMF645" s="449"/>
      <c r="DMG645" s="449"/>
      <c r="DMH645" s="449"/>
      <c r="DMI645" s="449"/>
      <c r="DMJ645" s="449"/>
      <c r="DMK645" s="449"/>
      <c r="DML645" s="449"/>
      <c r="DMM645" s="449"/>
      <c r="DMN645" s="449"/>
      <c r="DMO645" s="449"/>
      <c r="DMP645" s="449"/>
      <c r="DMQ645" s="449"/>
      <c r="DMR645" s="449"/>
      <c r="DMS645" s="449"/>
      <c r="DMT645" s="449"/>
      <c r="DMU645" s="449"/>
      <c r="DMV645" s="449"/>
      <c r="DMW645" s="449"/>
      <c r="DMX645" s="449"/>
      <c r="DMY645" s="449"/>
      <c r="DMZ645" s="449"/>
      <c r="DNA645" s="449"/>
      <c r="DNB645" s="449"/>
      <c r="DNC645" s="449"/>
      <c r="DND645" s="449"/>
      <c r="DNE645" s="449"/>
      <c r="DNF645" s="449"/>
      <c r="DNG645" s="449"/>
      <c r="DNH645" s="449"/>
      <c r="DNI645" s="449"/>
      <c r="DNJ645" s="449"/>
      <c r="DNK645" s="449"/>
      <c r="DNL645" s="449"/>
      <c r="DNM645" s="449"/>
      <c r="DNN645" s="449"/>
      <c r="DNO645" s="449"/>
      <c r="DNP645" s="449"/>
      <c r="DNQ645" s="449"/>
      <c r="DNR645" s="449"/>
      <c r="DNS645" s="449"/>
      <c r="DNT645" s="449"/>
      <c r="DNU645" s="449"/>
      <c r="DNV645" s="449"/>
      <c r="DNW645" s="449"/>
      <c r="DNX645" s="449"/>
      <c r="DNY645" s="449"/>
      <c r="DNZ645" s="449"/>
      <c r="DOA645" s="449"/>
      <c r="DOB645" s="449"/>
      <c r="DOC645" s="449"/>
      <c r="DOD645" s="449"/>
      <c r="DOE645" s="449"/>
      <c r="DOF645" s="449"/>
      <c r="DOG645" s="449"/>
      <c r="DOH645" s="449"/>
      <c r="DOI645" s="449"/>
      <c r="DOJ645" s="449"/>
      <c r="DOK645" s="449"/>
      <c r="DOL645" s="449"/>
      <c r="DOM645" s="449"/>
      <c r="DON645" s="449"/>
      <c r="DOO645" s="449"/>
      <c r="DOP645" s="449"/>
      <c r="DOQ645" s="449"/>
      <c r="DOR645" s="449"/>
      <c r="DOS645" s="449"/>
      <c r="DOT645" s="449"/>
      <c r="DOU645" s="449"/>
      <c r="DOV645" s="449"/>
      <c r="DOW645" s="449"/>
      <c r="DOX645" s="449"/>
      <c r="DOY645" s="449"/>
      <c r="DOZ645" s="449"/>
      <c r="DPA645" s="449"/>
      <c r="DPB645" s="449"/>
      <c r="DPC645" s="449"/>
      <c r="DPD645" s="449"/>
      <c r="DPE645" s="449"/>
      <c r="DPF645" s="449"/>
      <c r="DPG645" s="449"/>
      <c r="DPH645" s="449"/>
      <c r="DPI645" s="449"/>
      <c r="DPJ645" s="449"/>
      <c r="DPK645" s="449"/>
      <c r="DPL645" s="449"/>
      <c r="DPM645" s="449"/>
      <c r="DPN645" s="449"/>
      <c r="DPO645" s="449"/>
      <c r="DPP645" s="449"/>
      <c r="DPQ645" s="449"/>
      <c r="DPR645" s="449"/>
      <c r="DPS645" s="449"/>
      <c r="DPT645" s="449"/>
      <c r="DPU645" s="449"/>
      <c r="DPV645" s="449"/>
      <c r="DPW645" s="449"/>
      <c r="DPX645" s="449"/>
      <c r="DPY645" s="449"/>
      <c r="DPZ645" s="449"/>
      <c r="DQA645" s="449"/>
      <c r="DQB645" s="449"/>
      <c r="DQC645" s="449"/>
      <c r="DQD645" s="449"/>
      <c r="DQE645" s="449"/>
      <c r="DQF645" s="449"/>
      <c r="DQG645" s="449"/>
      <c r="DQH645" s="449"/>
      <c r="DQI645" s="449"/>
      <c r="DQJ645" s="449"/>
      <c r="DQK645" s="449"/>
      <c r="DQL645" s="449"/>
      <c r="DQM645" s="449"/>
      <c r="DQN645" s="449"/>
      <c r="DQO645" s="449"/>
      <c r="DQP645" s="449"/>
      <c r="DQQ645" s="449"/>
      <c r="DQR645" s="449"/>
      <c r="DQS645" s="449"/>
      <c r="DQT645" s="449"/>
      <c r="DQU645" s="449"/>
      <c r="DQV645" s="449"/>
      <c r="DQW645" s="449"/>
      <c r="DQX645" s="449"/>
      <c r="DQY645" s="449"/>
      <c r="DQZ645" s="449"/>
      <c r="DRA645" s="449"/>
      <c r="DRB645" s="449"/>
      <c r="DRC645" s="449"/>
      <c r="DRD645" s="449"/>
      <c r="DRE645" s="449"/>
      <c r="DRF645" s="449"/>
      <c r="DRG645" s="449"/>
      <c r="DRH645" s="449"/>
      <c r="DRI645" s="449"/>
      <c r="DRJ645" s="449"/>
      <c r="DRK645" s="449"/>
      <c r="DRL645" s="449"/>
      <c r="DRM645" s="449"/>
      <c r="DRN645" s="449"/>
      <c r="DRO645" s="449"/>
      <c r="DRP645" s="449"/>
      <c r="DRQ645" s="449"/>
      <c r="DRR645" s="449"/>
      <c r="DRS645" s="449"/>
      <c r="DRT645" s="449"/>
      <c r="DRU645" s="449"/>
      <c r="DRV645" s="449"/>
      <c r="DRW645" s="449"/>
      <c r="DRX645" s="449"/>
      <c r="DRY645" s="449"/>
      <c r="DRZ645" s="449"/>
      <c r="DSA645" s="449"/>
      <c r="DSB645" s="449"/>
      <c r="DSC645" s="449"/>
      <c r="DSD645" s="449"/>
      <c r="DSE645" s="449"/>
      <c r="DSF645" s="449"/>
      <c r="DSG645" s="449"/>
      <c r="DSH645" s="449"/>
      <c r="DSI645" s="449"/>
      <c r="DSJ645" s="449"/>
      <c r="DSK645" s="449"/>
      <c r="DSL645" s="449"/>
      <c r="DSM645" s="449"/>
      <c r="DSN645" s="449"/>
      <c r="DSO645" s="449"/>
      <c r="DSP645" s="449"/>
      <c r="DSQ645" s="449"/>
      <c r="DSR645" s="449"/>
      <c r="DSS645" s="449"/>
      <c r="DST645" s="449"/>
      <c r="DSU645" s="449"/>
      <c r="DSV645" s="449"/>
      <c r="DSW645" s="449"/>
      <c r="DSX645" s="449"/>
      <c r="DSY645" s="449"/>
      <c r="DSZ645" s="449"/>
      <c r="DTA645" s="449"/>
      <c r="DTB645" s="449"/>
      <c r="DTC645" s="449"/>
      <c r="DTD645" s="449"/>
      <c r="DTE645" s="449"/>
      <c r="DTF645" s="449"/>
      <c r="DTG645" s="449"/>
      <c r="DTH645" s="449"/>
      <c r="DTI645" s="449"/>
      <c r="DTJ645" s="449"/>
      <c r="DTK645" s="449"/>
      <c r="DTL645" s="449"/>
      <c r="DTM645" s="449"/>
      <c r="DTN645" s="449"/>
      <c r="DTO645" s="449"/>
      <c r="DTP645" s="449"/>
      <c r="DTQ645" s="449"/>
      <c r="DTR645" s="449"/>
      <c r="DTS645" s="449"/>
      <c r="DTT645" s="449"/>
      <c r="DTU645" s="449"/>
      <c r="DTV645" s="449"/>
      <c r="DTW645" s="449"/>
      <c r="DTX645" s="449"/>
      <c r="DTY645" s="449"/>
      <c r="DTZ645" s="449"/>
      <c r="DUA645" s="449"/>
      <c r="DUB645" s="449"/>
      <c r="DUC645" s="449"/>
      <c r="DUD645" s="449"/>
      <c r="DUE645" s="449"/>
      <c r="DUF645" s="449"/>
      <c r="DUG645" s="449"/>
      <c r="DUH645" s="449"/>
      <c r="DUI645" s="449"/>
      <c r="DUJ645" s="449"/>
      <c r="DUK645" s="449"/>
      <c r="DUL645" s="449"/>
      <c r="DUM645" s="449"/>
      <c r="DUN645" s="449"/>
      <c r="DUO645" s="449"/>
      <c r="DUP645" s="449"/>
      <c r="DUQ645" s="449"/>
      <c r="DUR645" s="449"/>
      <c r="DUS645" s="449"/>
      <c r="DUT645" s="449"/>
      <c r="DUU645" s="449"/>
      <c r="DUV645" s="449"/>
      <c r="DUW645" s="449"/>
      <c r="DUX645" s="449"/>
      <c r="DUY645" s="449"/>
      <c r="DUZ645" s="449"/>
      <c r="DVA645" s="449"/>
      <c r="DVB645" s="449"/>
      <c r="DVC645" s="449"/>
      <c r="DVD645" s="449"/>
      <c r="DVE645" s="449"/>
      <c r="DVF645" s="449"/>
      <c r="DVG645" s="449"/>
      <c r="DVH645" s="449"/>
      <c r="DVI645" s="449"/>
      <c r="DVJ645" s="449"/>
      <c r="DVK645" s="449"/>
      <c r="DVL645" s="449"/>
      <c r="DVM645" s="449"/>
      <c r="DVN645" s="449"/>
      <c r="DVO645" s="449"/>
      <c r="DVP645" s="449"/>
      <c r="DVQ645" s="449"/>
      <c r="DVR645" s="449"/>
      <c r="DVS645" s="449"/>
      <c r="DVT645" s="449"/>
      <c r="DVU645" s="449"/>
      <c r="DVV645" s="449"/>
      <c r="DVW645" s="449"/>
      <c r="DVX645" s="449"/>
      <c r="DVY645" s="449"/>
      <c r="DVZ645" s="449"/>
      <c r="DWA645" s="449"/>
      <c r="DWB645" s="449"/>
      <c r="DWC645" s="449"/>
      <c r="DWD645" s="449"/>
      <c r="DWE645" s="449"/>
      <c r="DWF645" s="449"/>
      <c r="DWG645" s="449"/>
      <c r="DWH645" s="449"/>
      <c r="DWI645" s="449"/>
      <c r="DWJ645" s="449"/>
      <c r="DWK645" s="449"/>
      <c r="DWL645" s="449"/>
      <c r="DWM645" s="449"/>
      <c r="DWN645" s="449"/>
      <c r="DWO645" s="449"/>
      <c r="DWP645" s="449"/>
      <c r="DWQ645" s="449"/>
      <c r="DWR645" s="449"/>
      <c r="DWS645" s="449"/>
      <c r="DWT645" s="449"/>
      <c r="DWU645" s="449"/>
      <c r="DWV645" s="449"/>
      <c r="DWW645" s="449"/>
      <c r="DWX645" s="449"/>
      <c r="DWY645" s="449"/>
      <c r="DWZ645" s="449"/>
      <c r="DXA645" s="449"/>
      <c r="DXB645" s="449"/>
      <c r="DXC645" s="449"/>
      <c r="DXD645" s="449"/>
      <c r="DXE645" s="449"/>
      <c r="DXF645" s="449"/>
      <c r="DXG645" s="449"/>
      <c r="DXH645" s="449"/>
      <c r="DXI645" s="449"/>
      <c r="DXJ645" s="449"/>
      <c r="DXK645" s="449"/>
      <c r="DXL645" s="449"/>
      <c r="DXM645" s="449"/>
      <c r="DXN645" s="449"/>
      <c r="DXO645" s="449"/>
      <c r="DXP645" s="449"/>
      <c r="DXQ645" s="449"/>
      <c r="DXR645" s="449"/>
      <c r="DXS645" s="449"/>
      <c r="DXT645" s="449"/>
      <c r="DXU645" s="449"/>
      <c r="DXV645" s="449"/>
      <c r="DXW645" s="449"/>
      <c r="DXX645" s="449"/>
      <c r="DXY645" s="449"/>
      <c r="DXZ645" s="449"/>
      <c r="DYA645" s="449"/>
      <c r="DYB645" s="449"/>
      <c r="DYC645" s="449"/>
      <c r="DYD645" s="449"/>
      <c r="DYE645" s="449"/>
      <c r="DYF645" s="449"/>
      <c r="DYG645" s="449"/>
      <c r="DYH645" s="449"/>
      <c r="DYI645" s="449"/>
      <c r="DYJ645" s="449"/>
      <c r="DYK645" s="449"/>
      <c r="DYL645" s="449"/>
      <c r="DYM645" s="449"/>
      <c r="DYN645" s="449"/>
      <c r="DYO645" s="449"/>
      <c r="DYP645" s="449"/>
      <c r="DYQ645" s="449"/>
      <c r="DYR645" s="449"/>
      <c r="DYS645" s="449"/>
      <c r="DYT645" s="449"/>
      <c r="DYU645" s="449"/>
      <c r="DYV645" s="449"/>
      <c r="DYW645" s="449"/>
      <c r="DYX645" s="449"/>
      <c r="DYY645" s="449"/>
      <c r="DYZ645" s="449"/>
      <c r="DZA645" s="449"/>
      <c r="DZB645" s="449"/>
      <c r="DZC645" s="449"/>
      <c r="DZD645" s="449"/>
      <c r="DZE645" s="449"/>
      <c r="DZF645" s="449"/>
      <c r="DZG645" s="449"/>
      <c r="DZH645" s="449"/>
      <c r="DZI645" s="449"/>
      <c r="DZJ645" s="449"/>
      <c r="DZK645" s="449"/>
      <c r="DZL645" s="449"/>
      <c r="DZM645" s="449"/>
      <c r="DZN645" s="449"/>
      <c r="DZO645" s="449"/>
      <c r="DZP645" s="449"/>
      <c r="DZQ645" s="449"/>
      <c r="DZR645" s="449"/>
      <c r="DZS645" s="449"/>
      <c r="DZT645" s="449"/>
      <c r="DZU645" s="449"/>
      <c r="DZV645" s="449"/>
      <c r="DZW645" s="449"/>
      <c r="DZX645" s="449"/>
      <c r="DZY645" s="449"/>
      <c r="DZZ645" s="449"/>
      <c r="EAA645" s="449"/>
      <c r="EAB645" s="449"/>
      <c r="EAC645" s="449"/>
      <c r="EAD645" s="449"/>
      <c r="EAE645" s="449"/>
      <c r="EAF645" s="449"/>
      <c r="EAG645" s="449"/>
      <c r="EAH645" s="449"/>
      <c r="EAI645" s="449"/>
      <c r="EAJ645" s="449"/>
      <c r="EAK645" s="449"/>
      <c r="EAL645" s="449"/>
      <c r="EAM645" s="449"/>
      <c r="EAN645" s="449"/>
      <c r="EAO645" s="449"/>
      <c r="EAP645" s="449"/>
      <c r="EAQ645" s="449"/>
      <c r="EAR645" s="449"/>
      <c r="EAS645" s="449"/>
      <c r="EAT645" s="449"/>
      <c r="EAU645" s="449"/>
      <c r="EAV645" s="449"/>
      <c r="EAW645" s="449"/>
      <c r="EAX645" s="449"/>
      <c r="EAY645" s="449"/>
      <c r="EAZ645" s="449"/>
      <c r="EBA645" s="449"/>
      <c r="EBB645" s="449"/>
      <c r="EBC645" s="449"/>
      <c r="EBD645" s="449"/>
      <c r="EBE645" s="449"/>
      <c r="EBF645" s="449"/>
      <c r="EBG645" s="449"/>
      <c r="EBH645" s="449"/>
      <c r="EBI645" s="449"/>
      <c r="EBJ645" s="449"/>
      <c r="EBK645" s="449"/>
      <c r="EBL645" s="449"/>
      <c r="EBM645" s="449"/>
      <c r="EBN645" s="449"/>
      <c r="EBO645" s="449"/>
      <c r="EBP645" s="449"/>
      <c r="EBQ645" s="449"/>
      <c r="EBR645" s="449"/>
      <c r="EBS645" s="449"/>
      <c r="EBT645" s="449"/>
      <c r="EBU645" s="449"/>
      <c r="EBV645" s="449"/>
      <c r="EBW645" s="449"/>
      <c r="EBX645" s="449"/>
      <c r="EBY645" s="449"/>
      <c r="EBZ645" s="449"/>
      <c r="ECA645" s="449"/>
      <c r="ECB645" s="449"/>
      <c r="ECC645" s="449"/>
      <c r="ECD645" s="449"/>
      <c r="ECE645" s="449"/>
      <c r="ECF645" s="449"/>
      <c r="ECG645" s="449"/>
      <c r="ECH645" s="449"/>
      <c r="ECI645" s="449"/>
      <c r="ECJ645" s="449"/>
      <c r="ECK645" s="449"/>
      <c r="ECL645" s="449"/>
      <c r="ECM645" s="449"/>
      <c r="ECN645" s="449"/>
      <c r="ECO645" s="449"/>
      <c r="ECP645" s="449"/>
      <c r="ECQ645" s="449"/>
      <c r="ECR645" s="449"/>
      <c r="ECS645" s="449"/>
      <c r="ECT645" s="449"/>
      <c r="ECU645" s="449"/>
      <c r="ECV645" s="449"/>
      <c r="ECW645" s="449"/>
      <c r="ECX645" s="449"/>
      <c r="ECY645" s="449"/>
      <c r="ECZ645" s="449"/>
      <c r="EDA645" s="449"/>
      <c r="EDB645" s="449"/>
      <c r="EDC645" s="449"/>
      <c r="EDD645" s="449"/>
      <c r="EDE645" s="449"/>
      <c r="EDF645" s="449"/>
      <c r="EDG645" s="449"/>
      <c r="EDH645" s="449"/>
      <c r="EDI645" s="449"/>
      <c r="EDJ645" s="449"/>
      <c r="EDK645" s="449"/>
      <c r="EDL645" s="449"/>
      <c r="EDM645" s="449"/>
      <c r="EDN645" s="449"/>
      <c r="EDO645" s="449"/>
      <c r="EDP645" s="449"/>
      <c r="EDQ645" s="449"/>
      <c r="EDR645" s="449"/>
      <c r="EDS645" s="449"/>
      <c r="EDT645" s="449"/>
      <c r="EDU645" s="449"/>
      <c r="EDV645" s="449"/>
      <c r="EDW645" s="449"/>
      <c r="EDX645" s="449"/>
      <c r="EDY645" s="449"/>
      <c r="EDZ645" s="449"/>
      <c r="EEA645" s="449"/>
      <c r="EEB645" s="449"/>
      <c r="EEC645" s="449"/>
      <c r="EED645" s="449"/>
      <c r="EEE645" s="449"/>
      <c r="EEF645" s="449"/>
      <c r="EEG645" s="449"/>
      <c r="EEH645" s="449"/>
      <c r="EEI645" s="449"/>
      <c r="EEJ645" s="449"/>
      <c r="EEK645" s="449"/>
      <c r="EEL645" s="449"/>
      <c r="EEM645" s="449"/>
      <c r="EEN645" s="449"/>
      <c r="EEO645" s="449"/>
      <c r="EEP645" s="449"/>
      <c r="EEQ645" s="449"/>
      <c r="EER645" s="449"/>
      <c r="EES645" s="449"/>
      <c r="EET645" s="449"/>
      <c r="EEU645" s="449"/>
      <c r="EEV645" s="449"/>
      <c r="EEW645" s="449"/>
      <c r="EEX645" s="449"/>
      <c r="EEY645" s="449"/>
      <c r="EEZ645" s="449"/>
      <c r="EFA645" s="449"/>
      <c r="EFB645" s="449"/>
      <c r="EFC645" s="449"/>
      <c r="EFD645" s="449"/>
      <c r="EFE645" s="449"/>
      <c r="EFF645" s="449"/>
      <c r="EFG645" s="449"/>
      <c r="EFH645" s="449"/>
      <c r="EFI645" s="449"/>
      <c r="EFJ645" s="449"/>
      <c r="EFK645" s="449"/>
      <c r="EFL645" s="449"/>
      <c r="EFM645" s="449"/>
      <c r="EFN645" s="449"/>
      <c r="EFO645" s="449"/>
      <c r="EFP645" s="449"/>
      <c r="EFQ645" s="449"/>
      <c r="EFR645" s="449"/>
      <c r="EFS645" s="449"/>
      <c r="EFT645" s="449"/>
      <c r="EFU645" s="449"/>
      <c r="EFV645" s="449"/>
      <c r="EFW645" s="449"/>
      <c r="EFX645" s="449"/>
      <c r="EFY645" s="449"/>
      <c r="EFZ645" s="449"/>
      <c r="EGA645" s="449"/>
      <c r="EGB645" s="449"/>
      <c r="EGC645" s="449"/>
      <c r="EGD645" s="449"/>
      <c r="EGE645" s="449"/>
      <c r="EGF645" s="449"/>
      <c r="EGG645" s="449"/>
      <c r="EGH645" s="449"/>
      <c r="EGI645" s="449"/>
      <c r="EGJ645" s="449"/>
      <c r="EGK645" s="449"/>
      <c r="EGL645" s="449"/>
      <c r="EGM645" s="449"/>
      <c r="EGN645" s="449"/>
      <c r="EGO645" s="449"/>
      <c r="EGP645" s="449"/>
      <c r="EGQ645" s="449"/>
      <c r="EGR645" s="449"/>
      <c r="EGS645" s="449"/>
      <c r="EGT645" s="449"/>
      <c r="EGU645" s="449"/>
      <c r="EGV645" s="449"/>
      <c r="EGW645" s="449"/>
      <c r="EGX645" s="449"/>
      <c r="EGY645" s="449"/>
      <c r="EGZ645" s="449"/>
      <c r="EHA645" s="449"/>
      <c r="EHB645" s="449"/>
      <c r="EHC645" s="449"/>
      <c r="EHD645" s="449"/>
      <c r="EHE645" s="449"/>
      <c r="EHF645" s="449"/>
      <c r="EHG645" s="449"/>
      <c r="EHH645" s="449"/>
      <c r="EHI645" s="449"/>
      <c r="EHJ645" s="449"/>
      <c r="EHK645" s="449"/>
      <c r="EHL645" s="449"/>
      <c r="EHM645" s="449"/>
      <c r="EHN645" s="449"/>
      <c r="EHO645" s="449"/>
      <c r="EHP645" s="449"/>
      <c r="EHQ645" s="449"/>
      <c r="EHR645" s="449"/>
      <c r="EHS645" s="449"/>
      <c r="EHT645" s="449"/>
      <c r="EHU645" s="449"/>
      <c r="EHV645" s="449"/>
      <c r="EHW645" s="449"/>
      <c r="EHX645" s="449"/>
      <c r="EHY645" s="449"/>
      <c r="EHZ645" s="449"/>
      <c r="EIA645" s="449"/>
      <c r="EIB645" s="449"/>
      <c r="EIC645" s="449"/>
      <c r="EID645" s="449"/>
      <c r="EIE645" s="449"/>
      <c r="EIF645" s="449"/>
      <c r="EIG645" s="449"/>
      <c r="EIH645" s="449"/>
      <c r="EII645" s="449"/>
      <c r="EIJ645" s="449"/>
      <c r="EIK645" s="449"/>
      <c r="EIL645" s="449"/>
      <c r="EIM645" s="449"/>
      <c r="EIN645" s="449"/>
      <c r="EIO645" s="449"/>
      <c r="EIP645" s="449"/>
      <c r="EIQ645" s="449"/>
      <c r="EIR645" s="449"/>
      <c r="EIS645" s="449"/>
      <c r="EIT645" s="449"/>
      <c r="EIU645" s="449"/>
      <c r="EIV645" s="449"/>
      <c r="EIW645" s="449"/>
      <c r="EIX645" s="449"/>
      <c r="EIY645" s="449"/>
      <c r="EIZ645" s="449"/>
      <c r="EJA645" s="449"/>
      <c r="EJB645" s="449"/>
      <c r="EJC645" s="449"/>
      <c r="EJD645" s="449"/>
      <c r="EJE645" s="449"/>
      <c r="EJF645" s="449"/>
      <c r="EJG645" s="449"/>
      <c r="EJH645" s="449"/>
      <c r="EJI645" s="449"/>
      <c r="EJJ645" s="449"/>
      <c r="EJK645" s="449"/>
      <c r="EJL645" s="449"/>
      <c r="EJM645" s="449"/>
      <c r="EJN645" s="449"/>
      <c r="EJO645" s="449"/>
      <c r="EJP645" s="449"/>
      <c r="EJQ645" s="449"/>
      <c r="EJR645" s="449"/>
      <c r="EJS645" s="449"/>
      <c r="EJT645" s="449"/>
      <c r="EJU645" s="449"/>
      <c r="EJV645" s="449"/>
      <c r="EJW645" s="449"/>
      <c r="EJX645" s="449"/>
      <c r="EJY645" s="449"/>
      <c r="EJZ645" s="449"/>
      <c r="EKA645" s="449"/>
      <c r="EKB645" s="449"/>
      <c r="EKC645" s="449"/>
      <c r="EKD645" s="449"/>
      <c r="EKE645" s="449"/>
      <c r="EKF645" s="449"/>
      <c r="EKG645" s="449"/>
      <c r="EKH645" s="449"/>
      <c r="EKI645" s="449"/>
      <c r="EKJ645" s="449"/>
      <c r="EKK645" s="449"/>
      <c r="EKL645" s="449"/>
      <c r="EKM645" s="449"/>
      <c r="EKN645" s="449"/>
      <c r="EKO645" s="449"/>
      <c r="EKP645" s="449"/>
      <c r="EKQ645" s="449"/>
      <c r="EKR645" s="449"/>
      <c r="EKS645" s="449"/>
      <c r="EKT645" s="449"/>
      <c r="EKU645" s="449"/>
      <c r="EKV645" s="449"/>
      <c r="EKW645" s="449"/>
      <c r="EKX645" s="449"/>
      <c r="EKY645" s="449"/>
      <c r="EKZ645" s="449"/>
      <c r="ELA645" s="449"/>
      <c r="ELB645" s="449"/>
      <c r="ELC645" s="449"/>
      <c r="ELD645" s="449"/>
      <c r="ELE645" s="449"/>
      <c r="ELF645" s="449"/>
      <c r="ELG645" s="449"/>
      <c r="ELH645" s="449"/>
      <c r="ELI645" s="449"/>
      <c r="ELJ645" s="449"/>
      <c r="ELK645" s="449"/>
      <c r="ELL645" s="449"/>
      <c r="ELM645" s="449"/>
      <c r="ELN645" s="449"/>
      <c r="ELO645" s="449"/>
      <c r="ELP645" s="449"/>
      <c r="ELQ645" s="449"/>
      <c r="ELR645" s="449"/>
      <c r="ELS645" s="449"/>
      <c r="ELT645" s="449"/>
      <c r="ELU645" s="449"/>
      <c r="ELV645" s="449"/>
      <c r="ELW645" s="449"/>
      <c r="ELX645" s="449"/>
      <c r="ELY645" s="449"/>
      <c r="ELZ645" s="449"/>
      <c r="EMA645" s="449"/>
      <c r="EMB645" s="449"/>
      <c r="EMC645" s="449"/>
      <c r="EMD645" s="449"/>
      <c r="EME645" s="449"/>
      <c r="EMF645" s="449"/>
      <c r="EMG645" s="449"/>
      <c r="EMH645" s="449"/>
      <c r="EMI645" s="449"/>
      <c r="EMJ645" s="449"/>
      <c r="EMK645" s="449"/>
      <c r="EML645" s="449"/>
      <c r="EMM645" s="449"/>
      <c r="EMN645" s="449"/>
      <c r="EMO645" s="449"/>
      <c r="EMP645" s="449"/>
      <c r="EMQ645" s="449"/>
      <c r="EMR645" s="449"/>
      <c r="EMS645" s="449"/>
      <c r="EMT645" s="449"/>
      <c r="EMU645" s="449"/>
      <c r="EMV645" s="449"/>
      <c r="EMW645" s="449"/>
      <c r="EMX645" s="449"/>
      <c r="EMY645" s="449"/>
      <c r="EMZ645" s="449"/>
      <c r="ENA645" s="449"/>
      <c r="ENB645" s="449"/>
      <c r="ENC645" s="449"/>
      <c r="END645" s="449"/>
      <c r="ENE645" s="449"/>
      <c r="ENF645" s="449"/>
      <c r="ENG645" s="449"/>
      <c r="ENH645" s="449"/>
      <c r="ENI645" s="449"/>
      <c r="ENJ645" s="449"/>
      <c r="ENK645" s="449"/>
      <c r="ENL645" s="449"/>
      <c r="ENM645" s="449"/>
      <c r="ENN645" s="449"/>
      <c r="ENO645" s="449"/>
      <c r="ENP645" s="449"/>
      <c r="ENQ645" s="449"/>
      <c r="ENR645" s="449"/>
      <c r="ENS645" s="449"/>
      <c r="ENT645" s="449"/>
      <c r="ENU645" s="449"/>
      <c r="ENV645" s="449"/>
      <c r="ENW645" s="449"/>
      <c r="ENX645" s="449"/>
      <c r="ENY645" s="449"/>
      <c r="ENZ645" s="449"/>
      <c r="EOA645" s="449"/>
      <c r="EOB645" s="449"/>
      <c r="EOC645" s="449"/>
      <c r="EOD645" s="449"/>
      <c r="EOE645" s="449"/>
      <c r="EOF645" s="449"/>
      <c r="EOG645" s="449"/>
      <c r="EOH645" s="449"/>
      <c r="EOI645" s="449"/>
      <c r="EOJ645" s="449"/>
      <c r="EOK645" s="449"/>
      <c r="EOL645" s="449"/>
      <c r="EOM645" s="449"/>
      <c r="EON645" s="449"/>
      <c r="EOO645" s="449"/>
      <c r="EOP645" s="449"/>
      <c r="EOQ645" s="449"/>
      <c r="EOR645" s="449"/>
      <c r="EOS645" s="449"/>
      <c r="EOT645" s="449"/>
      <c r="EOU645" s="449"/>
      <c r="EOV645" s="449"/>
      <c r="EOW645" s="449"/>
      <c r="EOX645" s="449"/>
      <c r="EOY645" s="449"/>
      <c r="EOZ645" s="449"/>
      <c r="EPA645" s="449"/>
      <c r="EPB645" s="449"/>
      <c r="EPC645" s="449"/>
      <c r="EPD645" s="449"/>
      <c r="EPE645" s="449"/>
      <c r="EPF645" s="449"/>
      <c r="EPG645" s="449"/>
      <c r="EPH645" s="449"/>
      <c r="EPI645" s="449"/>
      <c r="EPJ645" s="449"/>
      <c r="EPK645" s="449"/>
      <c r="EPL645" s="449"/>
      <c r="EPM645" s="449"/>
      <c r="EPN645" s="449"/>
      <c r="EPO645" s="449"/>
      <c r="EPP645" s="449"/>
      <c r="EPQ645" s="449"/>
      <c r="EPR645" s="449"/>
      <c r="EPS645" s="449"/>
      <c r="EPT645" s="449"/>
      <c r="EPU645" s="449"/>
      <c r="EPV645" s="449"/>
      <c r="EPW645" s="449"/>
      <c r="EPX645" s="449"/>
      <c r="EPY645" s="449"/>
      <c r="EPZ645" s="449"/>
      <c r="EQA645" s="449"/>
      <c r="EQB645" s="449"/>
      <c r="EQC645" s="449"/>
      <c r="EQD645" s="449"/>
      <c r="EQE645" s="449"/>
      <c r="EQF645" s="449"/>
      <c r="EQG645" s="449"/>
      <c r="EQH645" s="449"/>
      <c r="EQI645" s="449"/>
      <c r="EQJ645" s="449"/>
      <c r="EQK645" s="449"/>
      <c r="EQL645" s="449"/>
      <c r="EQM645" s="449"/>
      <c r="EQN645" s="449"/>
      <c r="EQO645" s="449"/>
      <c r="EQP645" s="449"/>
      <c r="EQQ645" s="449"/>
      <c r="EQR645" s="449"/>
      <c r="EQS645" s="449"/>
      <c r="EQT645" s="449"/>
      <c r="EQU645" s="449"/>
      <c r="EQV645" s="449"/>
      <c r="EQW645" s="449"/>
      <c r="EQX645" s="449"/>
      <c r="EQY645" s="449"/>
      <c r="EQZ645" s="449"/>
      <c r="ERA645" s="449"/>
      <c r="ERB645" s="449"/>
      <c r="ERC645" s="449"/>
      <c r="ERD645" s="449"/>
      <c r="ERE645" s="449"/>
      <c r="ERF645" s="449"/>
      <c r="ERG645" s="449"/>
      <c r="ERH645" s="449"/>
      <c r="ERI645" s="449"/>
      <c r="ERJ645" s="449"/>
      <c r="ERK645" s="449"/>
      <c r="ERL645" s="449"/>
      <c r="ERM645" s="449"/>
      <c r="ERN645" s="449"/>
      <c r="ERO645" s="449"/>
      <c r="ERP645" s="449"/>
      <c r="ERQ645" s="449"/>
      <c r="ERR645" s="449"/>
      <c r="ERS645" s="449"/>
      <c r="ERT645" s="449"/>
      <c r="ERU645" s="449"/>
      <c r="ERV645" s="449"/>
      <c r="ERW645" s="449"/>
      <c r="ERX645" s="449"/>
      <c r="ERY645" s="449"/>
      <c r="ERZ645" s="449"/>
      <c r="ESA645" s="449"/>
      <c r="ESB645" s="449"/>
      <c r="ESC645" s="449"/>
      <c r="ESD645" s="449"/>
      <c r="ESE645" s="449"/>
      <c r="ESF645" s="449"/>
      <c r="ESG645" s="449"/>
      <c r="ESH645" s="449"/>
      <c r="ESI645" s="449"/>
      <c r="ESJ645" s="449"/>
      <c r="ESK645" s="449"/>
      <c r="ESL645" s="449"/>
      <c r="ESM645" s="449"/>
      <c r="ESN645" s="449"/>
      <c r="ESO645" s="449"/>
      <c r="ESP645" s="449"/>
      <c r="ESQ645" s="449"/>
      <c r="ESR645" s="449"/>
      <c r="ESS645" s="449"/>
      <c r="EST645" s="449"/>
      <c r="ESU645" s="449"/>
      <c r="ESV645" s="449"/>
      <c r="ESW645" s="449"/>
      <c r="ESX645" s="449"/>
      <c r="ESY645" s="449"/>
      <c r="ESZ645" s="449"/>
      <c r="ETA645" s="449"/>
      <c r="ETB645" s="449"/>
      <c r="ETC645" s="449"/>
      <c r="ETD645" s="449"/>
      <c r="ETE645" s="449"/>
      <c r="ETF645" s="449"/>
      <c r="ETG645" s="449"/>
      <c r="ETH645" s="449"/>
      <c r="ETI645" s="449"/>
      <c r="ETJ645" s="449"/>
      <c r="ETK645" s="449"/>
      <c r="ETL645" s="449"/>
      <c r="ETM645" s="449"/>
      <c r="ETN645" s="449"/>
      <c r="ETO645" s="449"/>
      <c r="ETP645" s="449"/>
      <c r="ETQ645" s="449"/>
      <c r="ETR645" s="449"/>
      <c r="ETS645" s="449"/>
      <c r="ETT645" s="449"/>
      <c r="ETU645" s="449"/>
      <c r="ETV645" s="449"/>
      <c r="ETW645" s="449"/>
      <c r="ETX645" s="449"/>
      <c r="ETY645" s="449"/>
      <c r="ETZ645" s="449"/>
      <c r="EUA645" s="449"/>
      <c r="EUB645" s="449"/>
      <c r="EUC645" s="449"/>
      <c r="EUD645" s="449"/>
      <c r="EUE645" s="449"/>
      <c r="EUF645" s="449"/>
      <c r="EUG645" s="449"/>
      <c r="EUH645" s="449"/>
      <c r="EUI645" s="449"/>
      <c r="EUJ645" s="449"/>
      <c r="EUK645" s="449"/>
      <c r="EUL645" s="449"/>
      <c r="EUM645" s="449"/>
      <c r="EUN645" s="449"/>
      <c r="EUO645" s="449"/>
      <c r="EUP645" s="449"/>
      <c r="EUQ645" s="449"/>
      <c r="EUR645" s="449"/>
      <c r="EUS645" s="449"/>
      <c r="EUT645" s="449"/>
      <c r="EUU645" s="449"/>
      <c r="EUV645" s="449"/>
      <c r="EUW645" s="449"/>
      <c r="EUX645" s="449"/>
      <c r="EUY645" s="449"/>
      <c r="EUZ645" s="449"/>
      <c r="EVA645" s="449"/>
      <c r="EVB645" s="449"/>
      <c r="EVC645" s="449"/>
      <c r="EVD645" s="449"/>
      <c r="EVE645" s="449"/>
      <c r="EVF645" s="449"/>
      <c r="EVG645" s="449"/>
      <c r="EVH645" s="449"/>
      <c r="EVI645" s="449"/>
      <c r="EVJ645" s="449"/>
      <c r="EVK645" s="449"/>
      <c r="EVL645" s="449"/>
      <c r="EVM645" s="449"/>
      <c r="EVN645" s="449"/>
      <c r="EVO645" s="449"/>
      <c r="EVP645" s="449"/>
      <c r="EVQ645" s="449"/>
      <c r="EVR645" s="449"/>
      <c r="EVS645" s="449"/>
      <c r="EVT645" s="449"/>
      <c r="EVU645" s="449"/>
      <c r="EVV645" s="449"/>
      <c r="EVW645" s="449"/>
      <c r="EVX645" s="449"/>
      <c r="EVY645" s="449"/>
      <c r="EVZ645" s="449"/>
      <c r="EWA645" s="449"/>
      <c r="EWB645" s="449"/>
      <c r="EWC645" s="449"/>
      <c r="EWD645" s="449"/>
      <c r="EWE645" s="449"/>
      <c r="EWF645" s="449"/>
      <c r="EWG645" s="449"/>
      <c r="EWH645" s="449"/>
      <c r="EWI645" s="449"/>
      <c r="EWJ645" s="449"/>
      <c r="EWK645" s="449"/>
      <c r="EWL645" s="449"/>
      <c r="EWM645" s="449"/>
      <c r="EWN645" s="449"/>
      <c r="EWO645" s="449"/>
      <c r="EWP645" s="449"/>
      <c r="EWQ645" s="449"/>
      <c r="EWR645" s="449"/>
      <c r="EWS645" s="449"/>
      <c r="EWT645" s="449"/>
      <c r="EWU645" s="449"/>
      <c r="EWV645" s="449"/>
      <c r="EWW645" s="449"/>
      <c r="EWX645" s="449"/>
      <c r="EWY645" s="449"/>
      <c r="EWZ645" s="449"/>
      <c r="EXA645" s="449"/>
      <c r="EXB645" s="449"/>
      <c r="EXC645" s="449"/>
      <c r="EXD645" s="449"/>
      <c r="EXE645" s="449"/>
      <c r="EXF645" s="449"/>
      <c r="EXG645" s="449"/>
      <c r="EXH645" s="449"/>
      <c r="EXI645" s="449"/>
      <c r="EXJ645" s="449"/>
      <c r="EXK645" s="449"/>
      <c r="EXL645" s="449"/>
      <c r="EXM645" s="449"/>
      <c r="EXN645" s="449"/>
      <c r="EXO645" s="449"/>
      <c r="EXP645" s="449"/>
      <c r="EXQ645" s="449"/>
      <c r="EXR645" s="449"/>
      <c r="EXS645" s="449"/>
      <c r="EXT645" s="449"/>
      <c r="EXU645" s="449"/>
      <c r="EXV645" s="449"/>
      <c r="EXW645" s="449"/>
      <c r="EXX645" s="449"/>
      <c r="EXY645" s="449"/>
      <c r="EXZ645" s="449"/>
      <c r="EYA645" s="449"/>
      <c r="EYB645" s="449"/>
      <c r="EYC645" s="449"/>
      <c r="EYD645" s="449"/>
      <c r="EYE645" s="449"/>
      <c r="EYF645" s="449"/>
      <c r="EYG645" s="449"/>
      <c r="EYH645" s="449"/>
      <c r="EYI645" s="449"/>
      <c r="EYJ645" s="449"/>
      <c r="EYK645" s="449"/>
      <c r="EYL645" s="449"/>
      <c r="EYM645" s="449"/>
      <c r="EYN645" s="449"/>
      <c r="EYO645" s="449"/>
      <c r="EYP645" s="449"/>
      <c r="EYQ645" s="449"/>
      <c r="EYR645" s="449"/>
      <c r="EYS645" s="449"/>
      <c r="EYT645" s="449"/>
      <c r="EYU645" s="449"/>
      <c r="EYV645" s="449"/>
      <c r="EYW645" s="449"/>
      <c r="EYX645" s="449"/>
      <c r="EYY645" s="449"/>
      <c r="EYZ645" s="449"/>
      <c r="EZA645" s="449"/>
      <c r="EZB645" s="449"/>
      <c r="EZC645" s="449"/>
      <c r="EZD645" s="449"/>
      <c r="EZE645" s="449"/>
      <c r="EZF645" s="449"/>
      <c r="EZG645" s="449"/>
      <c r="EZH645" s="449"/>
      <c r="EZI645" s="449"/>
      <c r="EZJ645" s="449"/>
      <c r="EZK645" s="449"/>
      <c r="EZL645" s="449"/>
      <c r="EZM645" s="449"/>
      <c r="EZN645" s="449"/>
      <c r="EZO645" s="449"/>
      <c r="EZP645" s="449"/>
      <c r="EZQ645" s="449"/>
      <c r="EZR645" s="449"/>
      <c r="EZS645" s="449"/>
      <c r="EZT645" s="449"/>
      <c r="EZU645" s="449"/>
      <c r="EZV645" s="449"/>
      <c r="EZW645" s="449"/>
      <c r="EZX645" s="449"/>
      <c r="EZY645" s="449"/>
      <c r="EZZ645" s="449"/>
      <c r="FAA645" s="449"/>
      <c r="FAB645" s="449"/>
      <c r="FAC645" s="449"/>
      <c r="FAD645" s="449"/>
      <c r="FAE645" s="449"/>
      <c r="FAF645" s="449"/>
      <c r="FAG645" s="449"/>
      <c r="FAH645" s="449"/>
      <c r="FAI645" s="449"/>
      <c r="FAJ645" s="449"/>
      <c r="FAK645" s="449"/>
      <c r="FAL645" s="449"/>
      <c r="FAM645" s="449"/>
      <c r="FAN645" s="449"/>
      <c r="FAO645" s="449"/>
      <c r="FAP645" s="449"/>
      <c r="FAQ645" s="449"/>
      <c r="FAR645" s="449"/>
      <c r="FAS645" s="449"/>
      <c r="FAT645" s="449"/>
      <c r="FAU645" s="449"/>
      <c r="FAV645" s="449"/>
      <c r="FAW645" s="449"/>
      <c r="FAX645" s="449"/>
      <c r="FAY645" s="449"/>
      <c r="FAZ645" s="449"/>
      <c r="FBA645" s="449"/>
      <c r="FBB645" s="449"/>
      <c r="FBC645" s="449"/>
      <c r="FBD645" s="449"/>
      <c r="FBE645" s="449"/>
      <c r="FBF645" s="449"/>
      <c r="FBG645" s="449"/>
      <c r="FBH645" s="449"/>
      <c r="FBI645" s="449"/>
      <c r="FBJ645" s="449"/>
      <c r="FBK645" s="449"/>
      <c r="FBL645" s="449"/>
      <c r="FBM645" s="449"/>
      <c r="FBN645" s="449"/>
      <c r="FBO645" s="449"/>
      <c r="FBP645" s="449"/>
      <c r="FBQ645" s="449"/>
      <c r="FBR645" s="449"/>
      <c r="FBS645" s="449"/>
      <c r="FBT645" s="449"/>
      <c r="FBU645" s="449"/>
      <c r="FBV645" s="449"/>
      <c r="FBW645" s="449"/>
      <c r="FBX645" s="449"/>
      <c r="FBY645" s="449"/>
      <c r="FBZ645" s="449"/>
      <c r="FCA645" s="449"/>
      <c r="FCB645" s="449"/>
      <c r="FCC645" s="449"/>
      <c r="FCD645" s="449"/>
      <c r="FCE645" s="449"/>
      <c r="FCF645" s="449"/>
      <c r="FCG645" s="449"/>
      <c r="FCH645" s="449"/>
      <c r="FCI645" s="449"/>
      <c r="FCJ645" s="449"/>
      <c r="FCK645" s="449"/>
      <c r="FCL645" s="449"/>
      <c r="FCM645" s="449"/>
      <c r="FCN645" s="449"/>
      <c r="FCO645" s="449"/>
      <c r="FCP645" s="449"/>
      <c r="FCQ645" s="449"/>
      <c r="FCR645" s="449"/>
      <c r="FCS645" s="449"/>
      <c r="FCT645" s="449"/>
      <c r="FCU645" s="449"/>
      <c r="FCV645" s="449"/>
      <c r="FCW645" s="449"/>
      <c r="FCX645" s="449"/>
      <c r="FCY645" s="449"/>
      <c r="FCZ645" s="449"/>
      <c r="FDA645" s="449"/>
      <c r="FDB645" s="449"/>
      <c r="FDC645" s="449"/>
      <c r="FDD645" s="449"/>
      <c r="FDE645" s="449"/>
      <c r="FDF645" s="449"/>
      <c r="FDG645" s="449"/>
      <c r="FDH645" s="449"/>
      <c r="FDI645" s="449"/>
      <c r="FDJ645" s="449"/>
      <c r="FDK645" s="449"/>
      <c r="FDL645" s="449"/>
      <c r="FDM645" s="449"/>
      <c r="FDN645" s="449"/>
      <c r="FDO645" s="449"/>
      <c r="FDP645" s="449"/>
      <c r="FDQ645" s="449"/>
      <c r="FDR645" s="449"/>
      <c r="FDS645" s="449"/>
      <c r="FDT645" s="449"/>
      <c r="FDU645" s="449"/>
      <c r="FDV645" s="449"/>
      <c r="FDW645" s="449"/>
      <c r="FDX645" s="449"/>
      <c r="FDY645" s="449"/>
      <c r="FDZ645" s="449"/>
      <c r="FEA645" s="449"/>
      <c r="FEB645" s="449"/>
      <c r="FEC645" s="449"/>
      <c r="FED645" s="449"/>
      <c r="FEE645" s="449"/>
      <c r="FEF645" s="449"/>
      <c r="FEG645" s="449"/>
      <c r="FEH645" s="449"/>
      <c r="FEI645" s="449"/>
      <c r="FEJ645" s="449"/>
      <c r="FEK645" s="449"/>
      <c r="FEL645" s="449"/>
      <c r="FEM645" s="449"/>
      <c r="FEN645" s="449"/>
      <c r="FEO645" s="449"/>
      <c r="FEP645" s="449"/>
      <c r="FEQ645" s="449"/>
      <c r="FER645" s="449"/>
      <c r="FES645" s="449"/>
      <c r="FET645" s="449"/>
      <c r="FEU645" s="449"/>
      <c r="FEV645" s="449"/>
      <c r="FEW645" s="449"/>
      <c r="FEX645" s="449"/>
      <c r="FEY645" s="449"/>
      <c r="FEZ645" s="449"/>
      <c r="FFA645" s="449"/>
      <c r="FFB645" s="449"/>
      <c r="FFC645" s="449"/>
      <c r="FFD645" s="449"/>
      <c r="FFE645" s="449"/>
      <c r="FFF645" s="449"/>
      <c r="FFG645" s="449"/>
      <c r="FFH645" s="449"/>
      <c r="FFI645" s="449"/>
      <c r="FFJ645" s="449"/>
      <c r="FFK645" s="449"/>
      <c r="FFL645" s="449"/>
      <c r="FFM645" s="449"/>
      <c r="FFN645" s="449"/>
      <c r="FFO645" s="449"/>
      <c r="FFP645" s="449"/>
      <c r="FFQ645" s="449"/>
      <c r="FFR645" s="449"/>
      <c r="FFS645" s="449"/>
      <c r="FFT645" s="449"/>
      <c r="FFU645" s="449"/>
      <c r="FFV645" s="449"/>
      <c r="FFW645" s="449"/>
      <c r="FFX645" s="449"/>
      <c r="FFY645" s="449"/>
      <c r="FFZ645" s="449"/>
      <c r="FGA645" s="449"/>
      <c r="FGB645" s="449"/>
      <c r="FGC645" s="449"/>
      <c r="FGD645" s="449"/>
      <c r="FGE645" s="449"/>
      <c r="FGF645" s="449"/>
      <c r="FGG645" s="449"/>
      <c r="FGH645" s="449"/>
      <c r="FGI645" s="449"/>
      <c r="FGJ645" s="449"/>
      <c r="FGK645" s="449"/>
      <c r="FGL645" s="449"/>
      <c r="FGM645" s="449"/>
      <c r="FGN645" s="449"/>
      <c r="FGO645" s="449"/>
      <c r="FGP645" s="449"/>
      <c r="FGQ645" s="449"/>
      <c r="FGR645" s="449"/>
      <c r="FGS645" s="449"/>
      <c r="FGT645" s="449"/>
      <c r="FGU645" s="449"/>
      <c r="FGV645" s="449"/>
      <c r="FGW645" s="449"/>
      <c r="FGX645" s="449"/>
      <c r="FGY645" s="449"/>
      <c r="FGZ645" s="449"/>
      <c r="FHA645" s="449"/>
      <c r="FHB645" s="449"/>
      <c r="FHC645" s="449"/>
      <c r="FHD645" s="449"/>
      <c r="FHE645" s="449"/>
      <c r="FHF645" s="449"/>
      <c r="FHG645" s="449"/>
      <c r="FHH645" s="449"/>
      <c r="FHI645" s="449"/>
      <c r="FHJ645" s="449"/>
      <c r="FHK645" s="449"/>
      <c r="FHL645" s="449"/>
      <c r="FHM645" s="449"/>
      <c r="FHN645" s="449"/>
      <c r="FHO645" s="449"/>
      <c r="FHP645" s="449"/>
      <c r="FHQ645" s="449"/>
      <c r="FHR645" s="449"/>
      <c r="FHS645" s="449"/>
      <c r="FHT645" s="449"/>
      <c r="FHU645" s="449"/>
      <c r="FHV645" s="449"/>
      <c r="FHW645" s="449"/>
      <c r="FHX645" s="449"/>
      <c r="FHY645" s="449"/>
      <c r="FHZ645" s="449"/>
      <c r="FIA645" s="449"/>
      <c r="FIB645" s="449"/>
      <c r="FIC645" s="449"/>
      <c r="FID645" s="449"/>
      <c r="FIE645" s="449"/>
      <c r="FIF645" s="449"/>
      <c r="FIG645" s="449"/>
      <c r="FIH645" s="449"/>
      <c r="FII645" s="449"/>
      <c r="FIJ645" s="449"/>
      <c r="FIK645" s="449"/>
      <c r="FIL645" s="449"/>
      <c r="FIM645" s="449"/>
      <c r="FIN645" s="449"/>
      <c r="FIO645" s="449"/>
      <c r="FIP645" s="449"/>
      <c r="FIQ645" s="449"/>
      <c r="FIR645" s="449"/>
      <c r="FIS645" s="449"/>
      <c r="FIT645" s="449"/>
      <c r="FIU645" s="449"/>
      <c r="FIV645" s="449"/>
      <c r="FIW645" s="449"/>
      <c r="FIX645" s="449"/>
      <c r="FIY645" s="449"/>
      <c r="FIZ645" s="449"/>
      <c r="FJA645" s="449"/>
      <c r="FJB645" s="449"/>
      <c r="FJC645" s="449"/>
      <c r="FJD645" s="449"/>
      <c r="FJE645" s="449"/>
      <c r="FJF645" s="449"/>
      <c r="FJG645" s="449"/>
      <c r="FJH645" s="449"/>
      <c r="FJI645" s="449"/>
      <c r="FJJ645" s="449"/>
      <c r="FJK645" s="449"/>
      <c r="FJL645" s="449"/>
      <c r="FJM645" s="449"/>
      <c r="FJN645" s="449"/>
      <c r="FJO645" s="449"/>
      <c r="FJP645" s="449"/>
      <c r="FJQ645" s="449"/>
      <c r="FJR645" s="449"/>
      <c r="FJS645" s="449"/>
      <c r="FJT645" s="449"/>
      <c r="FJU645" s="449"/>
      <c r="FJV645" s="449"/>
      <c r="FJW645" s="449"/>
      <c r="FJX645" s="449"/>
      <c r="FJY645" s="449"/>
      <c r="FJZ645" s="449"/>
      <c r="FKA645" s="449"/>
      <c r="FKB645" s="449"/>
      <c r="FKC645" s="449"/>
      <c r="FKD645" s="449"/>
      <c r="FKE645" s="449"/>
      <c r="FKF645" s="449"/>
      <c r="FKG645" s="449"/>
      <c r="FKH645" s="449"/>
      <c r="FKI645" s="449"/>
      <c r="FKJ645" s="449"/>
      <c r="FKK645" s="449"/>
      <c r="FKL645" s="449"/>
      <c r="FKM645" s="449"/>
      <c r="FKN645" s="449"/>
      <c r="FKO645" s="449"/>
      <c r="FKP645" s="449"/>
      <c r="FKQ645" s="449"/>
      <c r="FKR645" s="449"/>
      <c r="FKS645" s="449"/>
      <c r="FKT645" s="449"/>
      <c r="FKU645" s="449"/>
      <c r="FKV645" s="449"/>
      <c r="FKW645" s="449"/>
      <c r="FKX645" s="449"/>
      <c r="FKY645" s="449"/>
      <c r="FKZ645" s="449"/>
      <c r="FLA645" s="449"/>
      <c r="FLB645" s="449"/>
      <c r="FLC645" s="449"/>
      <c r="FLD645" s="449"/>
      <c r="FLE645" s="449"/>
      <c r="FLF645" s="449"/>
      <c r="FLG645" s="449"/>
      <c r="FLH645" s="449"/>
      <c r="FLI645" s="449"/>
      <c r="FLJ645" s="449"/>
      <c r="FLK645" s="449"/>
      <c r="FLL645" s="449"/>
      <c r="FLM645" s="449"/>
      <c r="FLN645" s="449"/>
      <c r="FLO645" s="449"/>
      <c r="FLP645" s="449"/>
      <c r="FLQ645" s="449"/>
      <c r="FLR645" s="449"/>
      <c r="FLS645" s="449"/>
      <c r="FLT645" s="449"/>
      <c r="FLU645" s="449"/>
      <c r="FLV645" s="449"/>
      <c r="FLW645" s="449"/>
      <c r="FLX645" s="449"/>
      <c r="FLY645" s="449"/>
      <c r="FLZ645" s="449"/>
      <c r="FMA645" s="449"/>
      <c r="FMB645" s="449"/>
      <c r="FMC645" s="449"/>
      <c r="FMD645" s="449"/>
      <c r="FME645" s="449"/>
      <c r="FMF645" s="449"/>
      <c r="FMG645" s="449"/>
      <c r="FMH645" s="449"/>
      <c r="FMI645" s="449"/>
      <c r="FMJ645" s="449"/>
      <c r="FMK645" s="449"/>
      <c r="FML645" s="449"/>
      <c r="FMM645" s="449"/>
      <c r="FMN645" s="449"/>
      <c r="FMO645" s="449"/>
      <c r="FMP645" s="449"/>
      <c r="FMQ645" s="449"/>
      <c r="FMR645" s="449"/>
      <c r="FMS645" s="449"/>
      <c r="FMT645" s="449"/>
      <c r="FMU645" s="449"/>
      <c r="FMV645" s="449"/>
      <c r="FMW645" s="449"/>
      <c r="FMX645" s="449"/>
      <c r="FMY645" s="449"/>
      <c r="FMZ645" s="449"/>
      <c r="FNA645" s="449"/>
      <c r="FNB645" s="449"/>
      <c r="FNC645" s="449"/>
      <c r="FND645" s="449"/>
      <c r="FNE645" s="449"/>
      <c r="FNF645" s="449"/>
      <c r="FNG645" s="449"/>
      <c r="FNH645" s="449"/>
      <c r="FNI645" s="449"/>
      <c r="FNJ645" s="449"/>
      <c r="FNK645" s="449"/>
      <c r="FNL645" s="449"/>
      <c r="FNM645" s="449"/>
      <c r="FNN645" s="449"/>
      <c r="FNO645" s="449"/>
      <c r="FNP645" s="449"/>
      <c r="FNQ645" s="449"/>
      <c r="FNR645" s="449"/>
      <c r="FNS645" s="449"/>
      <c r="FNT645" s="449"/>
      <c r="FNU645" s="449"/>
      <c r="FNV645" s="449"/>
      <c r="FNW645" s="449"/>
      <c r="FNX645" s="449"/>
      <c r="FNY645" s="449"/>
      <c r="FNZ645" s="449"/>
      <c r="FOA645" s="449"/>
      <c r="FOB645" s="449"/>
      <c r="FOC645" s="449"/>
      <c r="FOD645" s="449"/>
      <c r="FOE645" s="449"/>
      <c r="FOF645" s="449"/>
      <c r="FOG645" s="449"/>
      <c r="FOH645" s="449"/>
      <c r="FOI645" s="449"/>
      <c r="FOJ645" s="449"/>
      <c r="FOK645" s="449"/>
      <c r="FOL645" s="449"/>
      <c r="FOM645" s="449"/>
      <c r="FON645" s="449"/>
      <c r="FOO645" s="449"/>
      <c r="FOP645" s="449"/>
      <c r="FOQ645" s="449"/>
      <c r="FOR645" s="449"/>
      <c r="FOS645" s="449"/>
      <c r="FOT645" s="449"/>
      <c r="FOU645" s="449"/>
      <c r="FOV645" s="449"/>
      <c r="FOW645" s="449"/>
      <c r="FOX645" s="449"/>
      <c r="FOY645" s="449"/>
      <c r="FOZ645" s="449"/>
      <c r="FPA645" s="449"/>
      <c r="FPB645" s="449"/>
      <c r="FPC645" s="449"/>
      <c r="FPD645" s="449"/>
      <c r="FPE645" s="449"/>
      <c r="FPF645" s="449"/>
      <c r="FPG645" s="449"/>
      <c r="FPH645" s="449"/>
      <c r="FPI645" s="449"/>
      <c r="FPJ645" s="449"/>
      <c r="FPK645" s="449"/>
      <c r="FPL645" s="449"/>
      <c r="FPM645" s="449"/>
      <c r="FPN645" s="449"/>
      <c r="FPO645" s="449"/>
      <c r="FPP645" s="449"/>
      <c r="FPQ645" s="449"/>
      <c r="FPR645" s="449"/>
      <c r="FPS645" s="449"/>
      <c r="FPT645" s="449"/>
      <c r="FPU645" s="449"/>
      <c r="FPV645" s="449"/>
      <c r="FPW645" s="449"/>
      <c r="FPX645" s="449"/>
      <c r="FPY645" s="449"/>
      <c r="FPZ645" s="449"/>
      <c r="FQA645" s="449"/>
      <c r="FQB645" s="449"/>
      <c r="FQC645" s="449"/>
      <c r="FQD645" s="449"/>
      <c r="FQE645" s="449"/>
      <c r="FQF645" s="449"/>
      <c r="FQG645" s="449"/>
      <c r="FQH645" s="449"/>
      <c r="FQI645" s="449"/>
      <c r="FQJ645" s="449"/>
      <c r="FQK645" s="449"/>
      <c r="FQL645" s="449"/>
      <c r="FQM645" s="449"/>
      <c r="FQN645" s="449"/>
      <c r="FQO645" s="449"/>
      <c r="FQP645" s="449"/>
      <c r="FQQ645" s="449"/>
      <c r="FQR645" s="449"/>
      <c r="FQS645" s="449"/>
      <c r="FQT645" s="449"/>
      <c r="FQU645" s="449"/>
      <c r="FQV645" s="449"/>
      <c r="FQW645" s="449"/>
      <c r="FQX645" s="449"/>
      <c r="FQY645" s="449"/>
      <c r="FQZ645" s="449"/>
      <c r="FRA645" s="449"/>
      <c r="FRB645" s="449"/>
      <c r="FRC645" s="449"/>
      <c r="FRD645" s="449"/>
      <c r="FRE645" s="449"/>
      <c r="FRF645" s="449"/>
      <c r="FRG645" s="449"/>
      <c r="FRH645" s="449"/>
      <c r="FRI645" s="449"/>
      <c r="FRJ645" s="449"/>
      <c r="FRK645" s="449"/>
      <c r="FRL645" s="449"/>
      <c r="FRM645" s="449"/>
      <c r="FRN645" s="449"/>
      <c r="FRO645" s="449"/>
      <c r="FRP645" s="449"/>
      <c r="FRQ645" s="449"/>
      <c r="FRR645" s="449"/>
      <c r="FRS645" s="449"/>
      <c r="FRT645" s="449"/>
      <c r="FRU645" s="449"/>
      <c r="FRV645" s="449"/>
      <c r="FRW645" s="449"/>
      <c r="FRX645" s="449"/>
      <c r="FRY645" s="449"/>
      <c r="FRZ645" s="449"/>
      <c r="FSA645" s="449"/>
      <c r="FSB645" s="449"/>
      <c r="FSC645" s="449"/>
      <c r="FSD645" s="449"/>
      <c r="FSE645" s="449"/>
      <c r="FSF645" s="449"/>
      <c r="FSG645" s="449"/>
      <c r="FSH645" s="449"/>
      <c r="FSI645" s="449"/>
      <c r="FSJ645" s="449"/>
      <c r="FSK645" s="449"/>
      <c r="FSL645" s="449"/>
      <c r="FSM645" s="449"/>
      <c r="FSN645" s="449"/>
      <c r="FSO645" s="449"/>
      <c r="FSP645" s="449"/>
      <c r="FSQ645" s="449"/>
      <c r="FSR645" s="449"/>
      <c r="FSS645" s="449"/>
      <c r="FST645" s="449"/>
      <c r="FSU645" s="449"/>
      <c r="FSV645" s="449"/>
      <c r="FSW645" s="449"/>
      <c r="FSX645" s="449"/>
      <c r="FSY645" s="449"/>
      <c r="FSZ645" s="449"/>
      <c r="FTA645" s="449"/>
      <c r="FTB645" s="449"/>
      <c r="FTC645" s="449"/>
      <c r="FTD645" s="449"/>
      <c r="FTE645" s="449"/>
      <c r="FTF645" s="449"/>
      <c r="FTG645" s="449"/>
      <c r="FTH645" s="449"/>
      <c r="FTI645" s="449"/>
      <c r="FTJ645" s="449"/>
      <c r="FTK645" s="449"/>
      <c r="FTL645" s="449"/>
      <c r="FTM645" s="449"/>
      <c r="FTN645" s="449"/>
      <c r="FTO645" s="449"/>
      <c r="FTP645" s="449"/>
      <c r="FTQ645" s="449"/>
      <c r="FTR645" s="449"/>
      <c r="FTS645" s="449"/>
      <c r="FTT645" s="449"/>
      <c r="FTU645" s="449"/>
      <c r="FTV645" s="449"/>
      <c r="FTW645" s="449"/>
      <c r="FTX645" s="449"/>
      <c r="FTY645" s="449"/>
      <c r="FTZ645" s="449"/>
      <c r="FUA645" s="449"/>
      <c r="FUB645" s="449"/>
      <c r="FUC645" s="449"/>
      <c r="FUD645" s="449"/>
      <c r="FUE645" s="449"/>
      <c r="FUF645" s="449"/>
      <c r="FUG645" s="449"/>
      <c r="FUH645" s="449"/>
      <c r="FUI645" s="449"/>
      <c r="FUJ645" s="449"/>
      <c r="FUK645" s="449"/>
      <c r="FUL645" s="449"/>
      <c r="FUM645" s="449"/>
      <c r="FUN645" s="449"/>
      <c r="FUO645" s="449"/>
      <c r="FUP645" s="449"/>
      <c r="FUQ645" s="449"/>
      <c r="FUR645" s="449"/>
      <c r="FUS645" s="449"/>
      <c r="FUT645" s="449"/>
      <c r="FUU645" s="449"/>
      <c r="FUV645" s="449"/>
      <c r="FUW645" s="449"/>
      <c r="FUX645" s="449"/>
      <c r="FUY645" s="449"/>
      <c r="FUZ645" s="449"/>
      <c r="FVA645" s="449"/>
      <c r="FVB645" s="449"/>
      <c r="FVC645" s="449"/>
      <c r="FVD645" s="449"/>
      <c r="FVE645" s="449"/>
      <c r="FVF645" s="449"/>
      <c r="FVG645" s="449"/>
      <c r="FVH645" s="449"/>
      <c r="FVI645" s="449"/>
      <c r="FVJ645" s="449"/>
      <c r="FVK645" s="449"/>
      <c r="FVL645" s="449"/>
      <c r="FVM645" s="449"/>
      <c r="FVN645" s="449"/>
      <c r="FVO645" s="449"/>
      <c r="FVP645" s="449"/>
      <c r="FVQ645" s="449"/>
      <c r="FVR645" s="449"/>
      <c r="FVS645" s="449"/>
      <c r="FVT645" s="449"/>
      <c r="FVU645" s="449"/>
      <c r="FVV645" s="449"/>
      <c r="FVW645" s="449"/>
      <c r="FVX645" s="449"/>
      <c r="FVY645" s="449"/>
      <c r="FVZ645" s="449"/>
      <c r="FWA645" s="449"/>
      <c r="FWB645" s="449"/>
      <c r="FWC645" s="449"/>
      <c r="FWD645" s="449"/>
      <c r="FWE645" s="449"/>
      <c r="FWF645" s="449"/>
      <c r="FWG645" s="449"/>
      <c r="FWH645" s="449"/>
      <c r="FWI645" s="449"/>
      <c r="FWJ645" s="449"/>
      <c r="FWK645" s="449"/>
      <c r="FWL645" s="449"/>
      <c r="FWM645" s="449"/>
      <c r="FWN645" s="449"/>
      <c r="FWO645" s="449"/>
      <c r="FWP645" s="449"/>
      <c r="FWQ645" s="449"/>
      <c r="FWR645" s="449"/>
      <c r="FWS645" s="449"/>
      <c r="FWT645" s="449"/>
      <c r="FWU645" s="449"/>
      <c r="FWV645" s="449"/>
      <c r="FWW645" s="449"/>
      <c r="FWX645" s="449"/>
      <c r="FWY645" s="449"/>
      <c r="FWZ645" s="449"/>
      <c r="FXA645" s="449"/>
      <c r="FXB645" s="449"/>
      <c r="FXC645" s="449"/>
      <c r="FXD645" s="449"/>
      <c r="FXE645" s="449"/>
      <c r="FXF645" s="449"/>
      <c r="FXG645" s="449"/>
      <c r="FXH645" s="449"/>
      <c r="FXI645" s="449"/>
      <c r="FXJ645" s="449"/>
      <c r="FXK645" s="449"/>
      <c r="FXL645" s="449"/>
      <c r="FXM645" s="449"/>
      <c r="FXN645" s="449"/>
      <c r="FXO645" s="449"/>
      <c r="FXP645" s="449"/>
      <c r="FXQ645" s="449"/>
      <c r="FXR645" s="449"/>
      <c r="FXS645" s="449"/>
      <c r="FXT645" s="449"/>
      <c r="FXU645" s="449"/>
      <c r="FXV645" s="449"/>
      <c r="FXW645" s="449"/>
      <c r="FXX645" s="449"/>
      <c r="FXY645" s="449"/>
      <c r="FXZ645" s="449"/>
      <c r="FYA645" s="449"/>
      <c r="FYB645" s="449"/>
      <c r="FYC645" s="449"/>
      <c r="FYD645" s="449"/>
      <c r="FYE645" s="449"/>
      <c r="FYF645" s="449"/>
      <c r="FYG645" s="449"/>
      <c r="FYH645" s="449"/>
      <c r="FYI645" s="449"/>
      <c r="FYJ645" s="449"/>
      <c r="FYK645" s="449"/>
      <c r="FYL645" s="449"/>
      <c r="FYM645" s="449"/>
      <c r="FYN645" s="449"/>
      <c r="FYO645" s="449"/>
      <c r="FYP645" s="449"/>
      <c r="FYQ645" s="449"/>
      <c r="FYR645" s="449"/>
      <c r="FYS645" s="449"/>
      <c r="FYT645" s="449"/>
      <c r="FYU645" s="449"/>
      <c r="FYV645" s="449"/>
      <c r="FYW645" s="449"/>
      <c r="FYX645" s="449"/>
      <c r="FYY645" s="449"/>
      <c r="FYZ645" s="449"/>
      <c r="FZA645" s="449"/>
      <c r="FZB645" s="449"/>
      <c r="FZC645" s="449"/>
      <c r="FZD645" s="449"/>
      <c r="FZE645" s="449"/>
      <c r="FZF645" s="449"/>
      <c r="FZG645" s="449"/>
      <c r="FZH645" s="449"/>
      <c r="FZI645" s="449"/>
      <c r="FZJ645" s="449"/>
      <c r="FZK645" s="449"/>
      <c r="FZL645" s="449"/>
      <c r="FZM645" s="449"/>
      <c r="FZN645" s="449"/>
      <c r="FZO645" s="449"/>
      <c r="FZP645" s="449"/>
      <c r="FZQ645" s="449"/>
      <c r="FZR645" s="449"/>
      <c r="FZS645" s="449"/>
      <c r="FZT645" s="449"/>
      <c r="FZU645" s="449"/>
      <c r="FZV645" s="449"/>
      <c r="FZW645" s="449"/>
      <c r="FZX645" s="449"/>
      <c r="FZY645" s="449"/>
      <c r="FZZ645" s="449"/>
      <c r="GAA645" s="449"/>
      <c r="GAB645" s="449"/>
      <c r="GAC645" s="449"/>
      <c r="GAD645" s="449"/>
      <c r="GAE645" s="449"/>
      <c r="GAF645" s="449"/>
      <c r="GAG645" s="449"/>
      <c r="GAH645" s="449"/>
      <c r="GAI645" s="449"/>
      <c r="GAJ645" s="449"/>
      <c r="GAK645" s="449"/>
      <c r="GAL645" s="449"/>
      <c r="GAM645" s="449"/>
      <c r="GAN645" s="449"/>
      <c r="GAO645" s="449"/>
      <c r="GAP645" s="449"/>
      <c r="GAQ645" s="449"/>
      <c r="GAR645" s="449"/>
      <c r="GAS645" s="449"/>
      <c r="GAT645" s="449"/>
      <c r="GAU645" s="449"/>
      <c r="GAV645" s="449"/>
      <c r="GAW645" s="449"/>
      <c r="GAX645" s="449"/>
      <c r="GAY645" s="449"/>
      <c r="GAZ645" s="449"/>
      <c r="GBA645" s="449"/>
      <c r="GBB645" s="449"/>
      <c r="GBC645" s="449"/>
      <c r="GBD645" s="449"/>
      <c r="GBE645" s="449"/>
      <c r="GBF645" s="449"/>
      <c r="GBG645" s="449"/>
      <c r="GBH645" s="449"/>
      <c r="GBI645" s="449"/>
      <c r="GBJ645" s="449"/>
      <c r="GBK645" s="449"/>
      <c r="GBL645" s="449"/>
      <c r="GBM645" s="449"/>
      <c r="GBN645" s="449"/>
      <c r="GBO645" s="449"/>
      <c r="GBP645" s="449"/>
      <c r="GBQ645" s="449"/>
      <c r="GBR645" s="449"/>
      <c r="GBS645" s="449"/>
      <c r="GBT645" s="449"/>
      <c r="GBU645" s="449"/>
      <c r="GBV645" s="449"/>
      <c r="GBW645" s="449"/>
      <c r="GBX645" s="449"/>
      <c r="GBY645" s="449"/>
      <c r="GBZ645" s="449"/>
      <c r="GCA645" s="449"/>
      <c r="GCB645" s="449"/>
      <c r="GCC645" s="449"/>
      <c r="GCD645" s="449"/>
      <c r="GCE645" s="449"/>
      <c r="GCF645" s="449"/>
      <c r="GCG645" s="449"/>
      <c r="GCH645" s="449"/>
      <c r="GCI645" s="449"/>
      <c r="GCJ645" s="449"/>
      <c r="GCK645" s="449"/>
      <c r="GCL645" s="449"/>
      <c r="GCM645" s="449"/>
      <c r="GCN645" s="449"/>
      <c r="GCO645" s="449"/>
      <c r="GCP645" s="449"/>
      <c r="GCQ645" s="449"/>
      <c r="GCR645" s="449"/>
      <c r="GCS645" s="449"/>
      <c r="GCT645" s="449"/>
      <c r="GCU645" s="449"/>
      <c r="GCV645" s="449"/>
      <c r="GCW645" s="449"/>
      <c r="GCX645" s="449"/>
      <c r="GCY645" s="449"/>
      <c r="GCZ645" s="449"/>
      <c r="GDA645" s="449"/>
      <c r="GDB645" s="449"/>
      <c r="GDC645" s="449"/>
      <c r="GDD645" s="449"/>
      <c r="GDE645" s="449"/>
      <c r="GDF645" s="449"/>
      <c r="GDG645" s="449"/>
      <c r="GDH645" s="449"/>
      <c r="GDI645" s="449"/>
      <c r="GDJ645" s="449"/>
      <c r="GDK645" s="449"/>
      <c r="GDL645" s="449"/>
      <c r="GDM645" s="449"/>
      <c r="GDN645" s="449"/>
      <c r="GDO645" s="449"/>
      <c r="GDP645" s="449"/>
      <c r="GDQ645" s="449"/>
      <c r="GDR645" s="449"/>
      <c r="GDS645" s="449"/>
      <c r="GDT645" s="449"/>
      <c r="GDU645" s="449"/>
      <c r="GDV645" s="449"/>
      <c r="GDW645" s="449"/>
      <c r="GDX645" s="449"/>
      <c r="GDY645" s="449"/>
      <c r="GDZ645" s="449"/>
      <c r="GEA645" s="449"/>
      <c r="GEB645" s="449"/>
      <c r="GEC645" s="449"/>
      <c r="GED645" s="449"/>
      <c r="GEE645" s="449"/>
      <c r="GEF645" s="449"/>
      <c r="GEG645" s="449"/>
      <c r="GEH645" s="449"/>
      <c r="GEI645" s="449"/>
      <c r="GEJ645" s="449"/>
      <c r="GEK645" s="449"/>
      <c r="GEL645" s="449"/>
      <c r="GEM645" s="449"/>
      <c r="GEN645" s="449"/>
      <c r="GEO645" s="449"/>
      <c r="GEP645" s="449"/>
      <c r="GEQ645" s="449"/>
      <c r="GER645" s="449"/>
      <c r="GES645" s="449"/>
      <c r="GET645" s="449"/>
      <c r="GEU645" s="449"/>
      <c r="GEV645" s="449"/>
      <c r="GEW645" s="449"/>
      <c r="GEX645" s="449"/>
      <c r="GEY645" s="449"/>
      <c r="GEZ645" s="449"/>
      <c r="GFA645" s="449"/>
      <c r="GFB645" s="449"/>
      <c r="GFC645" s="449"/>
      <c r="GFD645" s="449"/>
      <c r="GFE645" s="449"/>
      <c r="GFF645" s="449"/>
      <c r="GFG645" s="449"/>
      <c r="GFH645" s="449"/>
      <c r="GFI645" s="449"/>
      <c r="GFJ645" s="449"/>
      <c r="GFK645" s="449"/>
      <c r="GFL645" s="449"/>
      <c r="GFM645" s="449"/>
      <c r="GFN645" s="449"/>
      <c r="GFO645" s="449"/>
      <c r="GFP645" s="449"/>
      <c r="GFQ645" s="449"/>
      <c r="GFR645" s="449"/>
      <c r="GFS645" s="449"/>
      <c r="GFT645" s="449"/>
      <c r="GFU645" s="449"/>
      <c r="GFV645" s="449"/>
      <c r="GFW645" s="449"/>
      <c r="GFX645" s="449"/>
      <c r="GFY645" s="449"/>
      <c r="GFZ645" s="449"/>
      <c r="GGA645" s="449"/>
      <c r="GGB645" s="449"/>
      <c r="GGC645" s="449"/>
      <c r="GGD645" s="449"/>
      <c r="GGE645" s="449"/>
      <c r="GGF645" s="449"/>
      <c r="GGG645" s="449"/>
      <c r="GGH645" s="449"/>
      <c r="GGI645" s="449"/>
      <c r="GGJ645" s="449"/>
      <c r="GGK645" s="449"/>
      <c r="GGL645" s="449"/>
      <c r="GGM645" s="449"/>
      <c r="GGN645" s="449"/>
      <c r="GGO645" s="449"/>
      <c r="GGP645" s="449"/>
      <c r="GGQ645" s="449"/>
      <c r="GGR645" s="449"/>
      <c r="GGS645" s="449"/>
      <c r="GGT645" s="449"/>
      <c r="GGU645" s="449"/>
      <c r="GGV645" s="449"/>
      <c r="GGW645" s="449"/>
      <c r="GGX645" s="449"/>
      <c r="GGY645" s="449"/>
      <c r="GGZ645" s="449"/>
      <c r="GHA645" s="449"/>
      <c r="GHB645" s="449"/>
      <c r="GHC645" s="449"/>
      <c r="GHD645" s="449"/>
      <c r="GHE645" s="449"/>
      <c r="GHF645" s="449"/>
      <c r="GHG645" s="449"/>
      <c r="GHH645" s="449"/>
      <c r="GHI645" s="449"/>
      <c r="GHJ645" s="449"/>
      <c r="GHK645" s="449"/>
      <c r="GHL645" s="449"/>
      <c r="GHM645" s="449"/>
      <c r="GHN645" s="449"/>
      <c r="GHO645" s="449"/>
      <c r="GHP645" s="449"/>
      <c r="GHQ645" s="449"/>
      <c r="GHR645" s="449"/>
      <c r="GHS645" s="449"/>
      <c r="GHT645" s="449"/>
      <c r="GHU645" s="449"/>
      <c r="GHV645" s="449"/>
      <c r="GHW645" s="449"/>
      <c r="GHX645" s="449"/>
      <c r="GHY645" s="449"/>
      <c r="GHZ645" s="449"/>
      <c r="GIA645" s="449"/>
      <c r="GIB645" s="449"/>
      <c r="GIC645" s="449"/>
      <c r="GID645" s="449"/>
      <c r="GIE645" s="449"/>
      <c r="GIF645" s="449"/>
      <c r="GIG645" s="449"/>
      <c r="GIH645" s="449"/>
      <c r="GII645" s="449"/>
      <c r="GIJ645" s="449"/>
      <c r="GIK645" s="449"/>
      <c r="GIL645" s="449"/>
      <c r="GIM645" s="449"/>
      <c r="GIN645" s="449"/>
      <c r="GIO645" s="449"/>
      <c r="GIP645" s="449"/>
      <c r="GIQ645" s="449"/>
      <c r="GIR645" s="449"/>
      <c r="GIS645" s="449"/>
      <c r="GIT645" s="449"/>
      <c r="GIU645" s="449"/>
      <c r="GIV645" s="449"/>
      <c r="GIW645" s="449"/>
      <c r="GIX645" s="449"/>
      <c r="GIY645" s="449"/>
      <c r="GIZ645" s="449"/>
      <c r="GJA645" s="449"/>
      <c r="GJB645" s="449"/>
      <c r="GJC645" s="449"/>
      <c r="GJD645" s="449"/>
      <c r="GJE645" s="449"/>
      <c r="GJF645" s="449"/>
      <c r="GJG645" s="449"/>
      <c r="GJH645" s="449"/>
      <c r="GJI645" s="449"/>
      <c r="GJJ645" s="449"/>
      <c r="GJK645" s="449"/>
      <c r="GJL645" s="449"/>
      <c r="GJM645" s="449"/>
      <c r="GJN645" s="449"/>
      <c r="GJO645" s="449"/>
      <c r="GJP645" s="449"/>
      <c r="GJQ645" s="449"/>
      <c r="GJR645" s="449"/>
      <c r="GJS645" s="449"/>
      <c r="GJT645" s="449"/>
      <c r="GJU645" s="449"/>
      <c r="GJV645" s="449"/>
      <c r="GJW645" s="449"/>
      <c r="GJX645" s="449"/>
      <c r="GJY645" s="449"/>
      <c r="GJZ645" s="449"/>
      <c r="GKA645" s="449"/>
      <c r="GKB645" s="449"/>
      <c r="GKC645" s="449"/>
      <c r="GKD645" s="449"/>
      <c r="GKE645" s="449"/>
      <c r="GKF645" s="449"/>
      <c r="GKG645" s="449"/>
      <c r="GKH645" s="449"/>
      <c r="GKI645" s="449"/>
      <c r="GKJ645" s="449"/>
      <c r="GKK645" s="449"/>
      <c r="GKL645" s="449"/>
      <c r="GKM645" s="449"/>
      <c r="GKN645" s="449"/>
      <c r="GKO645" s="449"/>
      <c r="GKP645" s="449"/>
      <c r="GKQ645" s="449"/>
      <c r="GKR645" s="449"/>
      <c r="GKS645" s="449"/>
      <c r="GKT645" s="449"/>
      <c r="GKU645" s="449"/>
      <c r="GKV645" s="449"/>
      <c r="GKW645" s="449"/>
      <c r="GKX645" s="449"/>
      <c r="GKY645" s="449"/>
      <c r="GKZ645" s="449"/>
      <c r="GLA645" s="449"/>
      <c r="GLB645" s="449"/>
      <c r="GLC645" s="449"/>
      <c r="GLD645" s="449"/>
      <c r="GLE645" s="449"/>
      <c r="GLF645" s="449"/>
      <c r="GLG645" s="449"/>
      <c r="GLH645" s="449"/>
      <c r="GLI645" s="449"/>
      <c r="GLJ645" s="449"/>
      <c r="GLK645" s="449"/>
      <c r="GLL645" s="449"/>
      <c r="GLM645" s="449"/>
      <c r="GLN645" s="449"/>
      <c r="GLO645" s="449"/>
      <c r="GLP645" s="449"/>
      <c r="GLQ645" s="449"/>
      <c r="GLR645" s="449"/>
      <c r="GLS645" s="449"/>
      <c r="GLT645" s="449"/>
      <c r="GLU645" s="449"/>
      <c r="GLV645" s="449"/>
      <c r="GLW645" s="449"/>
      <c r="GLX645" s="449"/>
      <c r="GLY645" s="449"/>
      <c r="GLZ645" s="449"/>
      <c r="GMA645" s="449"/>
      <c r="GMB645" s="449"/>
      <c r="GMC645" s="449"/>
      <c r="GMD645" s="449"/>
      <c r="GME645" s="449"/>
      <c r="GMF645" s="449"/>
      <c r="GMG645" s="449"/>
      <c r="GMH645" s="449"/>
      <c r="GMI645" s="449"/>
      <c r="GMJ645" s="449"/>
      <c r="GMK645" s="449"/>
      <c r="GML645" s="449"/>
      <c r="GMM645" s="449"/>
      <c r="GMN645" s="449"/>
      <c r="GMO645" s="449"/>
      <c r="GMP645" s="449"/>
      <c r="GMQ645" s="449"/>
      <c r="GMR645" s="449"/>
      <c r="GMS645" s="449"/>
      <c r="GMT645" s="449"/>
      <c r="GMU645" s="449"/>
      <c r="GMV645" s="449"/>
      <c r="GMW645" s="449"/>
      <c r="GMX645" s="449"/>
      <c r="GMY645" s="449"/>
      <c r="GMZ645" s="449"/>
      <c r="GNA645" s="449"/>
      <c r="GNB645" s="449"/>
      <c r="GNC645" s="449"/>
      <c r="GND645" s="449"/>
      <c r="GNE645" s="449"/>
      <c r="GNF645" s="449"/>
      <c r="GNG645" s="449"/>
      <c r="GNH645" s="449"/>
      <c r="GNI645" s="449"/>
      <c r="GNJ645" s="449"/>
      <c r="GNK645" s="449"/>
      <c r="GNL645" s="449"/>
      <c r="GNM645" s="449"/>
      <c r="GNN645" s="449"/>
      <c r="GNO645" s="449"/>
      <c r="GNP645" s="449"/>
      <c r="GNQ645" s="449"/>
      <c r="GNR645" s="449"/>
      <c r="GNS645" s="449"/>
      <c r="GNT645" s="449"/>
      <c r="GNU645" s="449"/>
      <c r="GNV645" s="449"/>
      <c r="GNW645" s="449"/>
      <c r="GNX645" s="449"/>
      <c r="GNY645" s="449"/>
      <c r="GNZ645" s="449"/>
      <c r="GOA645" s="449"/>
      <c r="GOB645" s="449"/>
      <c r="GOC645" s="449"/>
      <c r="GOD645" s="449"/>
      <c r="GOE645" s="449"/>
      <c r="GOF645" s="449"/>
      <c r="GOG645" s="449"/>
      <c r="GOH645" s="449"/>
      <c r="GOI645" s="449"/>
      <c r="GOJ645" s="449"/>
      <c r="GOK645" s="449"/>
      <c r="GOL645" s="449"/>
      <c r="GOM645" s="449"/>
      <c r="GON645" s="449"/>
      <c r="GOO645" s="449"/>
      <c r="GOP645" s="449"/>
      <c r="GOQ645" s="449"/>
      <c r="GOR645" s="449"/>
      <c r="GOS645" s="449"/>
      <c r="GOT645" s="449"/>
      <c r="GOU645" s="449"/>
      <c r="GOV645" s="449"/>
      <c r="GOW645" s="449"/>
      <c r="GOX645" s="449"/>
      <c r="GOY645" s="449"/>
      <c r="GOZ645" s="449"/>
      <c r="GPA645" s="449"/>
      <c r="GPB645" s="449"/>
      <c r="GPC645" s="449"/>
      <c r="GPD645" s="449"/>
      <c r="GPE645" s="449"/>
      <c r="GPF645" s="449"/>
      <c r="GPG645" s="449"/>
      <c r="GPH645" s="449"/>
      <c r="GPI645" s="449"/>
      <c r="GPJ645" s="449"/>
      <c r="GPK645" s="449"/>
      <c r="GPL645" s="449"/>
      <c r="GPM645" s="449"/>
      <c r="GPN645" s="449"/>
      <c r="GPO645" s="449"/>
      <c r="GPP645" s="449"/>
      <c r="GPQ645" s="449"/>
      <c r="GPR645" s="449"/>
      <c r="GPS645" s="449"/>
      <c r="GPT645" s="449"/>
      <c r="GPU645" s="449"/>
      <c r="GPV645" s="449"/>
      <c r="GPW645" s="449"/>
      <c r="GPX645" s="449"/>
      <c r="GPY645" s="449"/>
      <c r="GPZ645" s="449"/>
      <c r="GQA645" s="449"/>
      <c r="GQB645" s="449"/>
      <c r="GQC645" s="449"/>
      <c r="GQD645" s="449"/>
      <c r="GQE645" s="449"/>
      <c r="GQF645" s="449"/>
      <c r="GQG645" s="449"/>
      <c r="GQH645" s="449"/>
      <c r="GQI645" s="449"/>
      <c r="GQJ645" s="449"/>
      <c r="GQK645" s="449"/>
      <c r="GQL645" s="449"/>
      <c r="GQM645" s="449"/>
      <c r="GQN645" s="449"/>
      <c r="GQO645" s="449"/>
      <c r="GQP645" s="449"/>
      <c r="GQQ645" s="449"/>
      <c r="GQR645" s="449"/>
      <c r="GQS645" s="449"/>
      <c r="GQT645" s="449"/>
      <c r="GQU645" s="449"/>
      <c r="GQV645" s="449"/>
      <c r="GQW645" s="449"/>
      <c r="GQX645" s="449"/>
      <c r="GQY645" s="449"/>
      <c r="GQZ645" s="449"/>
      <c r="GRA645" s="449"/>
      <c r="GRB645" s="449"/>
      <c r="GRC645" s="449"/>
      <c r="GRD645" s="449"/>
      <c r="GRE645" s="449"/>
      <c r="GRF645" s="449"/>
      <c r="GRG645" s="449"/>
      <c r="GRH645" s="449"/>
      <c r="GRI645" s="449"/>
      <c r="GRJ645" s="449"/>
      <c r="GRK645" s="449"/>
      <c r="GRL645" s="449"/>
      <c r="GRM645" s="449"/>
      <c r="GRN645" s="449"/>
      <c r="GRO645" s="449"/>
      <c r="GRP645" s="449"/>
      <c r="GRQ645" s="449"/>
      <c r="GRR645" s="449"/>
      <c r="GRS645" s="449"/>
      <c r="GRT645" s="449"/>
      <c r="GRU645" s="449"/>
      <c r="GRV645" s="449"/>
      <c r="GRW645" s="449"/>
      <c r="GRX645" s="449"/>
      <c r="GRY645" s="449"/>
      <c r="GRZ645" s="449"/>
      <c r="GSA645" s="449"/>
      <c r="GSB645" s="449"/>
      <c r="GSC645" s="449"/>
      <c r="GSD645" s="449"/>
      <c r="GSE645" s="449"/>
      <c r="GSF645" s="449"/>
      <c r="GSG645" s="449"/>
      <c r="GSH645" s="449"/>
      <c r="GSI645" s="449"/>
      <c r="GSJ645" s="449"/>
      <c r="GSK645" s="449"/>
      <c r="GSL645" s="449"/>
      <c r="GSM645" s="449"/>
      <c r="GSN645" s="449"/>
      <c r="GSO645" s="449"/>
      <c r="GSP645" s="449"/>
      <c r="GSQ645" s="449"/>
      <c r="GSR645" s="449"/>
      <c r="GSS645" s="449"/>
      <c r="GST645" s="449"/>
      <c r="GSU645" s="449"/>
      <c r="GSV645" s="449"/>
      <c r="GSW645" s="449"/>
      <c r="GSX645" s="449"/>
      <c r="GSY645" s="449"/>
      <c r="GSZ645" s="449"/>
      <c r="GTA645" s="449"/>
      <c r="GTB645" s="449"/>
      <c r="GTC645" s="449"/>
      <c r="GTD645" s="449"/>
      <c r="GTE645" s="449"/>
      <c r="GTF645" s="449"/>
      <c r="GTG645" s="449"/>
      <c r="GTH645" s="449"/>
      <c r="GTI645" s="449"/>
      <c r="GTJ645" s="449"/>
      <c r="GTK645" s="449"/>
      <c r="GTL645" s="449"/>
      <c r="GTM645" s="449"/>
      <c r="GTN645" s="449"/>
      <c r="GTO645" s="449"/>
      <c r="GTP645" s="449"/>
      <c r="GTQ645" s="449"/>
      <c r="GTR645" s="449"/>
      <c r="GTS645" s="449"/>
      <c r="GTT645" s="449"/>
      <c r="GTU645" s="449"/>
      <c r="GTV645" s="449"/>
      <c r="GTW645" s="449"/>
      <c r="GTX645" s="449"/>
      <c r="GTY645" s="449"/>
      <c r="GTZ645" s="449"/>
      <c r="GUA645" s="449"/>
      <c r="GUB645" s="449"/>
      <c r="GUC645" s="449"/>
      <c r="GUD645" s="449"/>
      <c r="GUE645" s="449"/>
      <c r="GUF645" s="449"/>
      <c r="GUG645" s="449"/>
      <c r="GUH645" s="449"/>
      <c r="GUI645" s="449"/>
      <c r="GUJ645" s="449"/>
      <c r="GUK645" s="449"/>
      <c r="GUL645" s="449"/>
      <c r="GUM645" s="449"/>
      <c r="GUN645" s="449"/>
      <c r="GUO645" s="449"/>
      <c r="GUP645" s="449"/>
      <c r="GUQ645" s="449"/>
      <c r="GUR645" s="449"/>
      <c r="GUS645" s="449"/>
      <c r="GUT645" s="449"/>
      <c r="GUU645" s="449"/>
      <c r="GUV645" s="449"/>
      <c r="GUW645" s="449"/>
      <c r="GUX645" s="449"/>
      <c r="GUY645" s="449"/>
      <c r="GUZ645" s="449"/>
      <c r="GVA645" s="449"/>
      <c r="GVB645" s="449"/>
      <c r="GVC645" s="449"/>
      <c r="GVD645" s="449"/>
      <c r="GVE645" s="449"/>
      <c r="GVF645" s="449"/>
      <c r="GVG645" s="449"/>
      <c r="GVH645" s="449"/>
      <c r="GVI645" s="449"/>
      <c r="GVJ645" s="449"/>
      <c r="GVK645" s="449"/>
      <c r="GVL645" s="449"/>
      <c r="GVM645" s="449"/>
      <c r="GVN645" s="449"/>
      <c r="GVO645" s="449"/>
      <c r="GVP645" s="449"/>
      <c r="GVQ645" s="449"/>
      <c r="GVR645" s="449"/>
      <c r="GVS645" s="449"/>
      <c r="GVT645" s="449"/>
      <c r="GVU645" s="449"/>
      <c r="GVV645" s="449"/>
      <c r="GVW645" s="449"/>
      <c r="GVX645" s="449"/>
      <c r="GVY645" s="449"/>
      <c r="GVZ645" s="449"/>
      <c r="GWA645" s="449"/>
      <c r="GWB645" s="449"/>
      <c r="GWC645" s="449"/>
      <c r="GWD645" s="449"/>
      <c r="GWE645" s="449"/>
      <c r="GWF645" s="449"/>
      <c r="GWG645" s="449"/>
      <c r="GWH645" s="449"/>
      <c r="GWI645" s="449"/>
      <c r="GWJ645" s="449"/>
      <c r="GWK645" s="449"/>
      <c r="GWL645" s="449"/>
      <c r="GWM645" s="449"/>
      <c r="GWN645" s="449"/>
      <c r="GWO645" s="449"/>
      <c r="GWP645" s="449"/>
      <c r="GWQ645" s="449"/>
      <c r="GWR645" s="449"/>
      <c r="GWS645" s="449"/>
      <c r="GWT645" s="449"/>
      <c r="GWU645" s="449"/>
      <c r="GWV645" s="449"/>
      <c r="GWW645" s="449"/>
      <c r="GWX645" s="449"/>
      <c r="GWY645" s="449"/>
      <c r="GWZ645" s="449"/>
      <c r="GXA645" s="449"/>
      <c r="GXB645" s="449"/>
      <c r="GXC645" s="449"/>
      <c r="GXD645" s="449"/>
      <c r="GXE645" s="449"/>
      <c r="GXF645" s="449"/>
      <c r="GXG645" s="449"/>
      <c r="GXH645" s="449"/>
      <c r="GXI645" s="449"/>
      <c r="GXJ645" s="449"/>
      <c r="GXK645" s="449"/>
      <c r="GXL645" s="449"/>
      <c r="GXM645" s="449"/>
      <c r="GXN645" s="449"/>
      <c r="GXO645" s="449"/>
      <c r="GXP645" s="449"/>
      <c r="GXQ645" s="449"/>
      <c r="GXR645" s="449"/>
      <c r="GXS645" s="449"/>
      <c r="GXT645" s="449"/>
      <c r="GXU645" s="449"/>
      <c r="GXV645" s="449"/>
      <c r="GXW645" s="449"/>
      <c r="GXX645" s="449"/>
      <c r="GXY645" s="449"/>
      <c r="GXZ645" s="449"/>
      <c r="GYA645" s="449"/>
      <c r="GYB645" s="449"/>
      <c r="GYC645" s="449"/>
      <c r="GYD645" s="449"/>
      <c r="GYE645" s="449"/>
      <c r="GYF645" s="449"/>
      <c r="GYG645" s="449"/>
      <c r="GYH645" s="449"/>
      <c r="GYI645" s="449"/>
      <c r="GYJ645" s="449"/>
      <c r="GYK645" s="449"/>
      <c r="GYL645" s="449"/>
      <c r="GYM645" s="449"/>
      <c r="GYN645" s="449"/>
      <c r="GYO645" s="449"/>
      <c r="GYP645" s="449"/>
      <c r="GYQ645" s="449"/>
      <c r="GYR645" s="449"/>
      <c r="GYS645" s="449"/>
      <c r="GYT645" s="449"/>
      <c r="GYU645" s="449"/>
      <c r="GYV645" s="449"/>
      <c r="GYW645" s="449"/>
      <c r="GYX645" s="449"/>
      <c r="GYY645" s="449"/>
      <c r="GYZ645" s="449"/>
      <c r="GZA645" s="449"/>
      <c r="GZB645" s="449"/>
      <c r="GZC645" s="449"/>
      <c r="GZD645" s="449"/>
      <c r="GZE645" s="449"/>
      <c r="GZF645" s="449"/>
      <c r="GZG645" s="449"/>
      <c r="GZH645" s="449"/>
      <c r="GZI645" s="449"/>
      <c r="GZJ645" s="449"/>
      <c r="GZK645" s="449"/>
      <c r="GZL645" s="449"/>
      <c r="GZM645" s="449"/>
      <c r="GZN645" s="449"/>
      <c r="GZO645" s="449"/>
      <c r="GZP645" s="449"/>
      <c r="GZQ645" s="449"/>
      <c r="GZR645" s="449"/>
      <c r="GZS645" s="449"/>
      <c r="GZT645" s="449"/>
      <c r="GZU645" s="449"/>
      <c r="GZV645" s="449"/>
      <c r="GZW645" s="449"/>
      <c r="GZX645" s="449"/>
      <c r="GZY645" s="449"/>
      <c r="GZZ645" s="449"/>
      <c r="HAA645" s="449"/>
      <c r="HAB645" s="449"/>
      <c r="HAC645" s="449"/>
      <c r="HAD645" s="449"/>
      <c r="HAE645" s="449"/>
      <c r="HAF645" s="449"/>
      <c r="HAG645" s="449"/>
      <c r="HAH645" s="449"/>
      <c r="HAI645" s="449"/>
      <c r="HAJ645" s="449"/>
      <c r="HAK645" s="449"/>
      <c r="HAL645" s="449"/>
      <c r="HAM645" s="449"/>
      <c r="HAN645" s="449"/>
      <c r="HAO645" s="449"/>
      <c r="HAP645" s="449"/>
      <c r="HAQ645" s="449"/>
      <c r="HAR645" s="449"/>
      <c r="HAS645" s="449"/>
      <c r="HAT645" s="449"/>
      <c r="HAU645" s="449"/>
      <c r="HAV645" s="449"/>
      <c r="HAW645" s="449"/>
      <c r="HAX645" s="449"/>
      <c r="HAY645" s="449"/>
      <c r="HAZ645" s="449"/>
      <c r="HBA645" s="449"/>
      <c r="HBB645" s="449"/>
      <c r="HBC645" s="449"/>
      <c r="HBD645" s="449"/>
      <c r="HBE645" s="449"/>
      <c r="HBF645" s="449"/>
      <c r="HBG645" s="449"/>
      <c r="HBH645" s="449"/>
      <c r="HBI645" s="449"/>
      <c r="HBJ645" s="449"/>
      <c r="HBK645" s="449"/>
      <c r="HBL645" s="449"/>
      <c r="HBM645" s="449"/>
      <c r="HBN645" s="449"/>
      <c r="HBO645" s="449"/>
      <c r="HBP645" s="449"/>
      <c r="HBQ645" s="449"/>
      <c r="HBR645" s="449"/>
      <c r="HBS645" s="449"/>
      <c r="HBT645" s="449"/>
      <c r="HBU645" s="449"/>
      <c r="HBV645" s="449"/>
      <c r="HBW645" s="449"/>
      <c r="HBX645" s="449"/>
      <c r="HBY645" s="449"/>
      <c r="HBZ645" s="449"/>
      <c r="HCA645" s="449"/>
      <c r="HCB645" s="449"/>
      <c r="HCC645" s="449"/>
      <c r="HCD645" s="449"/>
      <c r="HCE645" s="449"/>
      <c r="HCF645" s="449"/>
      <c r="HCG645" s="449"/>
      <c r="HCH645" s="449"/>
      <c r="HCI645" s="449"/>
      <c r="HCJ645" s="449"/>
      <c r="HCK645" s="449"/>
      <c r="HCL645" s="449"/>
      <c r="HCM645" s="449"/>
      <c r="HCN645" s="449"/>
      <c r="HCO645" s="449"/>
      <c r="HCP645" s="449"/>
      <c r="HCQ645" s="449"/>
      <c r="HCR645" s="449"/>
      <c r="HCS645" s="449"/>
      <c r="HCT645" s="449"/>
      <c r="HCU645" s="449"/>
      <c r="HCV645" s="449"/>
      <c r="HCW645" s="449"/>
      <c r="HCX645" s="449"/>
      <c r="HCY645" s="449"/>
      <c r="HCZ645" s="449"/>
      <c r="HDA645" s="449"/>
      <c r="HDB645" s="449"/>
      <c r="HDC645" s="449"/>
      <c r="HDD645" s="449"/>
      <c r="HDE645" s="449"/>
      <c r="HDF645" s="449"/>
      <c r="HDG645" s="449"/>
      <c r="HDH645" s="449"/>
      <c r="HDI645" s="449"/>
      <c r="HDJ645" s="449"/>
      <c r="HDK645" s="449"/>
      <c r="HDL645" s="449"/>
      <c r="HDM645" s="449"/>
      <c r="HDN645" s="449"/>
      <c r="HDO645" s="449"/>
      <c r="HDP645" s="449"/>
      <c r="HDQ645" s="449"/>
      <c r="HDR645" s="449"/>
      <c r="HDS645" s="449"/>
      <c r="HDT645" s="449"/>
      <c r="HDU645" s="449"/>
      <c r="HDV645" s="449"/>
      <c r="HDW645" s="449"/>
      <c r="HDX645" s="449"/>
      <c r="HDY645" s="449"/>
      <c r="HDZ645" s="449"/>
      <c r="HEA645" s="449"/>
      <c r="HEB645" s="449"/>
      <c r="HEC645" s="449"/>
      <c r="HED645" s="449"/>
      <c r="HEE645" s="449"/>
      <c r="HEF645" s="449"/>
      <c r="HEG645" s="449"/>
      <c r="HEH645" s="449"/>
      <c r="HEI645" s="449"/>
      <c r="HEJ645" s="449"/>
      <c r="HEK645" s="449"/>
      <c r="HEL645" s="449"/>
      <c r="HEM645" s="449"/>
      <c r="HEN645" s="449"/>
      <c r="HEO645" s="449"/>
      <c r="HEP645" s="449"/>
      <c r="HEQ645" s="449"/>
      <c r="HER645" s="449"/>
      <c r="HES645" s="449"/>
      <c r="HET645" s="449"/>
      <c r="HEU645" s="449"/>
      <c r="HEV645" s="449"/>
      <c r="HEW645" s="449"/>
      <c r="HEX645" s="449"/>
      <c r="HEY645" s="449"/>
      <c r="HEZ645" s="449"/>
      <c r="HFA645" s="449"/>
      <c r="HFB645" s="449"/>
      <c r="HFC645" s="449"/>
      <c r="HFD645" s="449"/>
      <c r="HFE645" s="449"/>
      <c r="HFF645" s="449"/>
      <c r="HFG645" s="449"/>
      <c r="HFH645" s="449"/>
      <c r="HFI645" s="449"/>
      <c r="HFJ645" s="449"/>
      <c r="HFK645" s="449"/>
      <c r="HFL645" s="449"/>
      <c r="HFM645" s="449"/>
      <c r="HFN645" s="449"/>
      <c r="HFO645" s="449"/>
      <c r="HFP645" s="449"/>
      <c r="HFQ645" s="449"/>
      <c r="HFR645" s="449"/>
      <c r="HFS645" s="449"/>
      <c r="HFT645" s="449"/>
      <c r="HFU645" s="449"/>
      <c r="HFV645" s="449"/>
      <c r="HFW645" s="449"/>
      <c r="HFX645" s="449"/>
      <c r="HFY645" s="449"/>
      <c r="HFZ645" s="449"/>
      <c r="HGA645" s="449"/>
      <c r="HGB645" s="449"/>
      <c r="HGC645" s="449"/>
      <c r="HGD645" s="449"/>
      <c r="HGE645" s="449"/>
      <c r="HGF645" s="449"/>
      <c r="HGG645" s="449"/>
      <c r="HGH645" s="449"/>
      <c r="HGI645" s="449"/>
      <c r="HGJ645" s="449"/>
      <c r="HGK645" s="449"/>
      <c r="HGL645" s="449"/>
      <c r="HGM645" s="449"/>
      <c r="HGN645" s="449"/>
      <c r="HGO645" s="449"/>
      <c r="HGP645" s="449"/>
      <c r="HGQ645" s="449"/>
      <c r="HGR645" s="449"/>
      <c r="HGS645" s="449"/>
      <c r="HGT645" s="449"/>
      <c r="HGU645" s="449"/>
      <c r="HGV645" s="449"/>
      <c r="HGW645" s="449"/>
      <c r="HGX645" s="449"/>
      <c r="HGY645" s="449"/>
      <c r="HGZ645" s="449"/>
      <c r="HHA645" s="449"/>
      <c r="HHB645" s="449"/>
      <c r="HHC645" s="449"/>
      <c r="HHD645" s="449"/>
      <c r="HHE645" s="449"/>
      <c r="HHF645" s="449"/>
      <c r="HHG645" s="449"/>
      <c r="HHH645" s="449"/>
      <c r="HHI645" s="449"/>
      <c r="HHJ645" s="449"/>
      <c r="HHK645" s="449"/>
      <c r="HHL645" s="449"/>
      <c r="HHM645" s="449"/>
      <c r="HHN645" s="449"/>
      <c r="HHO645" s="449"/>
      <c r="HHP645" s="449"/>
      <c r="HHQ645" s="449"/>
      <c r="HHR645" s="449"/>
      <c r="HHS645" s="449"/>
      <c r="HHT645" s="449"/>
      <c r="HHU645" s="449"/>
      <c r="HHV645" s="449"/>
      <c r="HHW645" s="449"/>
      <c r="HHX645" s="449"/>
      <c r="HHY645" s="449"/>
      <c r="HHZ645" s="449"/>
      <c r="HIA645" s="449"/>
      <c r="HIB645" s="449"/>
      <c r="HIC645" s="449"/>
      <c r="HID645" s="449"/>
      <c r="HIE645" s="449"/>
      <c r="HIF645" s="449"/>
      <c r="HIG645" s="449"/>
      <c r="HIH645" s="449"/>
      <c r="HII645" s="449"/>
      <c r="HIJ645" s="449"/>
      <c r="HIK645" s="449"/>
      <c r="HIL645" s="449"/>
      <c r="HIM645" s="449"/>
      <c r="HIN645" s="449"/>
      <c r="HIO645" s="449"/>
      <c r="HIP645" s="449"/>
      <c r="HIQ645" s="449"/>
      <c r="HIR645" s="449"/>
      <c r="HIS645" s="449"/>
      <c r="HIT645" s="449"/>
      <c r="HIU645" s="449"/>
      <c r="HIV645" s="449"/>
      <c r="HIW645" s="449"/>
      <c r="HIX645" s="449"/>
      <c r="HIY645" s="449"/>
      <c r="HIZ645" s="449"/>
      <c r="HJA645" s="449"/>
      <c r="HJB645" s="449"/>
      <c r="HJC645" s="449"/>
      <c r="HJD645" s="449"/>
      <c r="HJE645" s="449"/>
      <c r="HJF645" s="449"/>
      <c r="HJG645" s="449"/>
      <c r="HJH645" s="449"/>
      <c r="HJI645" s="449"/>
      <c r="HJJ645" s="449"/>
      <c r="HJK645" s="449"/>
      <c r="HJL645" s="449"/>
      <c r="HJM645" s="449"/>
      <c r="HJN645" s="449"/>
      <c r="HJO645" s="449"/>
      <c r="HJP645" s="449"/>
      <c r="HJQ645" s="449"/>
      <c r="HJR645" s="449"/>
      <c r="HJS645" s="449"/>
      <c r="HJT645" s="449"/>
      <c r="HJU645" s="449"/>
      <c r="HJV645" s="449"/>
      <c r="HJW645" s="449"/>
      <c r="HJX645" s="449"/>
      <c r="HJY645" s="449"/>
      <c r="HJZ645" s="449"/>
      <c r="HKA645" s="449"/>
      <c r="HKB645" s="449"/>
      <c r="HKC645" s="449"/>
      <c r="HKD645" s="449"/>
      <c r="HKE645" s="449"/>
      <c r="HKF645" s="449"/>
      <c r="HKG645" s="449"/>
      <c r="HKH645" s="449"/>
      <c r="HKI645" s="449"/>
      <c r="HKJ645" s="449"/>
      <c r="HKK645" s="449"/>
      <c r="HKL645" s="449"/>
      <c r="HKM645" s="449"/>
      <c r="HKN645" s="449"/>
      <c r="HKO645" s="449"/>
      <c r="HKP645" s="449"/>
      <c r="HKQ645" s="449"/>
      <c r="HKR645" s="449"/>
      <c r="HKS645" s="449"/>
      <c r="HKT645" s="449"/>
      <c r="HKU645" s="449"/>
      <c r="HKV645" s="449"/>
      <c r="HKW645" s="449"/>
      <c r="HKX645" s="449"/>
      <c r="HKY645" s="449"/>
      <c r="HKZ645" s="449"/>
      <c r="HLA645" s="449"/>
      <c r="HLB645" s="449"/>
      <c r="HLC645" s="449"/>
      <c r="HLD645" s="449"/>
      <c r="HLE645" s="449"/>
      <c r="HLF645" s="449"/>
      <c r="HLG645" s="449"/>
      <c r="HLH645" s="449"/>
      <c r="HLI645" s="449"/>
      <c r="HLJ645" s="449"/>
      <c r="HLK645" s="449"/>
      <c r="HLL645" s="449"/>
      <c r="HLM645" s="449"/>
      <c r="HLN645" s="449"/>
      <c r="HLO645" s="449"/>
      <c r="HLP645" s="449"/>
      <c r="HLQ645" s="449"/>
      <c r="HLR645" s="449"/>
      <c r="HLS645" s="449"/>
      <c r="HLT645" s="449"/>
      <c r="HLU645" s="449"/>
      <c r="HLV645" s="449"/>
      <c r="HLW645" s="449"/>
      <c r="HLX645" s="449"/>
      <c r="HLY645" s="449"/>
      <c r="HLZ645" s="449"/>
      <c r="HMA645" s="449"/>
      <c r="HMB645" s="449"/>
      <c r="HMC645" s="449"/>
      <c r="HMD645" s="449"/>
      <c r="HME645" s="449"/>
      <c r="HMF645" s="449"/>
      <c r="HMG645" s="449"/>
      <c r="HMH645" s="449"/>
      <c r="HMI645" s="449"/>
      <c r="HMJ645" s="449"/>
      <c r="HMK645" s="449"/>
      <c r="HML645" s="449"/>
      <c r="HMM645" s="449"/>
      <c r="HMN645" s="449"/>
      <c r="HMO645" s="449"/>
      <c r="HMP645" s="449"/>
      <c r="HMQ645" s="449"/>
      <c r="HMR645" s="449"/>
      <c r="HMS645" s="449"/>
      <c r="HMT645" s="449"/>
      <c r="HMU645" s="449"/>
      <c r="HMV645" s="449"/>
      <c r="HMW645" s="449"/>
      <c r="HMX645" s="449"/>
      <c r="HMY645" s="449"/>
      <c r="HMZ645" s="449"/>
      <c r="HNA645" s="449"/>
      <c r="HNB645" s="449"/>
      <c r="HNC645" s="449"/>
      <c r="HND645" s="449"/>
      <c r="HNE645" s="449"/>
      <c r="HNF645" s="449"/>
      <c r="HNG645" s="449"/>
      <c r="HNH645" s="449"/>
      <c r="HNI645" s="449"/>
      <c r="HNJ645" s="449"/>
      <c r="HNK645" s="449"/>
      <c r="HNL645" s="449"/>
      <c r="HNM645" s="449"/>
      <c r="HNN645" s="449"/>
      <c r="HNO645" s="449"/>
      <c r="HNP645" s="449"/>
      <c r="HNQ645" s="449"/>
      <c r="HNR645" s="449"/>
      <c r="HNS645" s="449"/>
      <c r="HNT645" s="449"/>
      <c r="HNU645" s="449"/>
      <c r="HNV645" s="449"/>
      <c r="HNW645" s="449"/>
      <c r="HNX645" s="449"/>
      <c r="HNY645" s="449"/>
      <c r="HNZ645" s="449"/>
      <c r="HOA645" s="449"/>
      <c r="HOB645" s="449"/>
      <c r="HOC645" s="449"/>
      <c r="HOD645" s="449"/>
      <c r="HOE645" s="449"/>
      <c r="HOF645" s="449"/>
      <c r="HOG645" s="449"/>
      <c r="HOH645" s="449"/>
      <c r="HOI645" s="449"/>
      <c r="HOJ645" s="449"/>
      <c r="HOK645" s="449"/>
      <c r="HOL645" s="449"/>
      <c r="HOM645" s="449"/>
      <c r="HON645" s="449"/>
      <c r="HOO645" s="449"/>
      <c r="HOP645" s="449"/>
      <c r="HOQ645" s="449"/>
      <c r="HOR645" s="449"/>
      <c r="HOS645" s="449"/>
      <c r="HOT645" s="449"/>
      <c r="HOU645" s="449"/>
      <c r="HOV645" s="449"/>
      <c r="HOW645" s="449"/>
      <c r="HOX645" s="449"/>
      <c r="HOY645" s="449"/>
      <c r="HOZ645" s="449"/>
      <c r="HPA645" s="449"/>
      <c r="HPB645" s="449"/>
      <c r="HPC645" s="449"/>
      <c r="HPD645" s="449"/>
      <c r="HPE645" s="449"/>
      <c r="HPF645" s="449"/>
      <c r="HPG645" s="449"/>
      <c r="HPH645" s="449"/>
      <c r="HPI645" s="449"/>
      <c r="HPJ645" s="449"/>
      <c r="HPK645" s="449"/>
      <c r="HPL645" s="449"/>
      <c r="HPM645" s="449"/>
      <c r="HPN645" s="449"/>
      <c r="HPO645" s="449"/>
      <c r="HPP645" s="449"/>
      <c r="HPQ645" s="449"/>
      <c r="HPR645" s="449"/>
      <c r="HPS645" s="449"/>
      <c r="HPT645" s="449"/>
      <c r="HPU645" s="449"/>
      <c r="HPV645" s="449"/>
      <c r="HPW645" s="449"/>
      <c r="HPX645" s="449"/>
      <c r="HPY645" s="449"/>
      <c r="HPZ645" s="449"/>
      <c r="HQA645" s="449"/>
      <c r="HQB645" s="449"/>
      <c r="HQC645" s="449"/>
      <c r="HQD645" s="449"/>
      <c r="HQE645" s="449"/>
      <c r="HQF645" s="449"/>
      <c r="HQG645" s="449"/>
      <c r="HQH645" s="449"/>
      <c r="HQI645" s="449"/>
      <c r="HQJ645" s="449"/>
      <c r="HQK645" s="449"/>
      <c r="HQL645" s="449"/>
      <c r="HQM645" s="449"/>
      <c r="HQN645" s="449"/>
      <c r="HQO645" s="449"/>
      <c r="HQP645" s="449"/>
      <c r="HQQ645" s="449"/>
      <c r="HQR645" s="449"/>
      <c r="HQS645" s="449"/>
      <c r="HQT645" s="449"/>
      <c r="HQU645" s="449"/>
      <c r="HQV645" s="449"/>
      <c r="HQW645" s="449"/>
      <c r="HQX645" s="449"/>
      <c r="HQY645" s="449"/>
      <c r="HQZ645" s="449"/>
      <c r="HRA645" s="449"/>
      <c r="HRB645" s="449"/>
      <c r="HRC645" s="449"/>
      <c r="HRD645" s="449"/>
      <c r="HRE645" s="449"/>
      <c r="HRF645" s="449"/>
      <c r="HRG645" s="449"/>
      <c r="HRH645" s="449"/>
      <c r="HRI645" s="449"/>
      <c r="HRJ645" s="449"/>
      <c r="HRK645" s="449"/>
      <c r="HRL645" s="449"/>
      <c r="HRM645" s="449"/>
      <c r="HRN645" s="449"/>
      <c r="HRO645" s="449"/>
      <c r="HRP645" s="449"/>
      <c r="HRQ645" s="449"/>
      <c r="HRR645" s="449"/>
      <c r="HRS645" s="449"/>
      <c r="HRT645" s="449"/>
      <c r="HRU645" s="449"/>
      <c r="HRV645" s="449"/>
      <c r="HRW645" s="449"/>
      <c r="HRX645" s="449"/>
      <c r="HRY645" s="449"/>
      <c r="HRZ645" s="449"/>
      <c r="HSA645" s="449"/>
      <c r="HSB645" s="449"/>
      <c r="HSC645" s="449"/>
      <c r="HSD645" s="449"/>
      <c r="HSE645" s="449"/>
      <c r="HSF645" s="449"/>
      <c r="HSG645" s="449"/>
      <c r="HSH645" s="449"/>
      <c r="HSI645" s="449"/>
      <c r="HSJ645" s="449"/>
      <c r="HSK645" s="449"/>
      <c r="HSL645" s="449"/>
      <c r="HSM645" s="449"/>
      <c r="HSN645" s="449"/>
      <c r="HSO645" s="449"/>
      <c r="HSP645" s="449"/>
      <c r="HSQ645" s="449"/>
      <c r="HSR645" s="449"/>
      <c r="HSS645" s="449"/>
      <c r="HST645" s="449"/>
      <c r="HSU645" s="449"/>
      <c r="HSV645" s="449"/>
      <c r="HSW645" s="449"/>
      <c r="HSX645" s="449"/>
      <c r="HSY645" s="449"/>
      <c r="HSZ645" s="449"/>
      <c r="HTA645" s="449"/>
      <c r="HTB645" s="449"/>
      <c r="HTC645" s="449"/>
      <c r="HTD645" s="449"/>
      <c r="HTE645" s="449"/>
      <c r="HTF645" s="449"/>
      <c r="HTG645" s="449"/>
      <c r="HTH645" s="449"/>
      <c r="HTI645" s="449"/>
      <c r="HTJ645" s="449"/>
      <c r="HTK645" s="449"/>
      <c r="HTL645" s="449"/>
      <c r="HTM645" s="449"/>
      <c r="HTN645" s="449"/>
      <c r="HTO645" s="449"/>
      <c r="HTP645" s="449"/>
      <c r="HTQ645" s="449"/>
      <c r="HTR645" s="449"/>
      <c r="HTS645" s="449"/>
      <c r="HTT645" s="449"/>
      <c r="HTU645" s="449"/>
      <c r="HTV645" s="449"/>
      <c r="HTW645" s="449"/>
      <c r="HTX645" s="449"/>
      <c r="HTY645" s="449"/>
      <c r="HTZ645" s="449"/>
      <c r="HUA645" s="449"/>
      <c r="HUB645" s="449"/>
      <c r="HUC645" s="449"/>
      <c r="HUD645" s="449"/>
      <c r="HUE645" s="449"/>
      <c r="HUF645" s="449"/>
      <c r="HUG645" s="449"/>
      <c r="HUH645" s="449"/>
      <c r="HUI645" s="449"/>
      <c r="HUJ645" s="449"/>
      <c r="HUK645" s="449"/>
      <c r="HUL645" s="449"/>
      <c r="HUM645" s="449"/>
      <c r="HUN645" s="449"/>
      <c r="HUO645" s="449"/>
      <c r="HUP645" s="449"/>
      <c r="HUQ645" s="449"/>
      <c r="HUR645" s="449"/>
      <c r="HUS645" s="449"/>
      <c r="HUT645" s="449"/>
      <c r="HUU645" s="449"/>
      <c r="HUV645" s="449"/>
      <c r="HUW645" s="449"/>
      <c r="HUX645" s="449"/>
      <c r="HUY645" s="449"/>
      <c r="HUZ645" s="449"/>
      <c r="HVA645" s="449"/>
      <c r="HVB645" s="449"/>
      <c r="HVC645" s="449"/>
      <c r="HVD645" s="449"/>
      <c r="HVE645" s="449"/>
      <c r="HVF645" s="449"/>
      <c r="HVG645" s="449"/>
      <c r="HVH645" s="449"/>
      <c r="HVI645" s="449"/>
      <c r="HVJ645" s="449"/>
      <c r="HVK645" s="449"/>
      <c r="HVL645" s="449"/>
      <c r="HVM645" s="449"/>
      <c r="HVN645" s="449"/>
      <c r="HVO645" s="449"/>
      <c r="HVP645" s="449"/>
      <c r="HVQ645" s="449"/>
      <c r="HVR645" s="449"/>
      <c r="HVS645" s="449"/>
      <c r="HVT645" s="449"/>
      <c r="HVU645" s="449"/>
      <c r="HVV645" s="449"/>
      <c r="HVW645" s="449"/>
      <c r="HVX645" s="449"/>
      <c r="HVY645" s="449"/>
      <c r="HVZ645" s="449"/>
      <c r="HWA645" s="449"/>
      <c r="HWB645" s="449"/>
      <c r="HWC645" s="449"/>
      <c r="HWD645" s="449"/>
      <c r="HWE645" s="449"/>
      <c r="HWF645" s="449"/>
      <c r="HWG645" s="449"/>
      <c r="HWH645" s="449"/>
      <c r="HWI645" s="449"/>
      <c r="HWJ645" s="449"/>
      <c r="HWK645" s="449"/>
      <c r="HWL645" s="449"/>
      <c r="HWM645" s="449"/>
      <c r="HWN645" s="449"/>
      <c r="HWO645" s="449"/>
      <c r="HWP645" s="449"/>
      <c r="HWQ645" s="449"/>
      <c r="HWR645" s="449"/>
      <c r="HWS645" s="449"/>
      <c r="HWT645" s="449"/>
      <c r="HWU645" s="449"/>
      <c r="HWV645" s="449"/>
      <c r="HWW645" s="449"/>
      <c r="HWX645" s="449"/>
      <c r="HWY645" s="449"/>
      <c r="HWZ645" s="449"/>
      <c r="HXA645" s="449"/>
      <c r="HXB645" s="449"/>
      <c r="HXC645" s="449"/>
      <c r="HXD645" s="449"/>
      <c r="HXE645" s="449"/>
      <c r="HXF645" s="449"/>
      <c r="HXG645" s="449"/>
      <c r="HXH645" s="449"/>
      <c r="HXI645" s="449"/>
      <c r="HXJ645" s="449"/>
      <c r="HXK645" s="449"/>
      <c r="HXL645" s="449"/>
      <c r="HXM645" s="449"/>
      <c r="HXN645" s="449"/>
      <c r="HXO645" s="449"/>
      <c r="HXP645" s="449"/>
      <c r="HXQ645" s="449"/>
      <c r="HXR645" s="449"/>
      <c r="HXS645" s="449"/>
      <c r="HXT645" s="449"/>
      <c r="HXU645" s="449"/>
      <c r="HXV645" s="449"/>
      <c r="HXW645" s="449"/>
      <c r="HXX645" s="449"/>
      <c r="HXY645" s="449"/>
      <c r="HXZ645" s="449"/>
      <c r="HYA645" s="449"/>
      <c r="HYB645" s="449"/>
      <c r="HYC645" s="449"/>
      <c r="HYD645" s="449"/>
      <c r="HYE645" s="449"/>
      <c r="HYF645" s="449"/>
      <c r="HYG645" s="449"/>
      <c r="HYH645" s="449"/>
      <c r="HYI645" s="449"/>
      <c r="HYJ645" s="449"/>
      <c r="HYK645" s="449"/>
      <c r="HYL645" s="449"/>
      <c r="HYM645" s="449"/>
      <c r="HYN645" s="449"/>
      <c r="HYO645" s="449"/>
      <c r="HYP645" s="449"/>
      <c r="HYQ645" s="449"/>
      <c r="HYR645" s="449"/>
      <c r="HYS645" s="449"/>
      <c r="HYT645" s="449"/>
      <c r="HYU645" s="449"/>
      <c r="HYV645" s="449"/>
      <c r="HYW645" s="449"/>
      <c r="HYX645" s="449"/>
      <c r="HYY645" s="449"/>
      <c r="HYZ645" s="449"/>
      <c r="HZA645" s="449"/>
      <c r="HZB645" s="449"/>
      <c r="HZC645" s="449"/>
      <c r="HZD645" s="449"/>
      <c r="HZE645" s="449"/>
      <c r="HZF645" s="449"/>
      <c r="HZG645" s="449"/>
      <c r="HZH645" s="449"/>
      <c r="HZI645" s="449"/>
      <c r="HZJ645" s="449"/>
      <c r="HZK645" s="449"/>
      <c r="HZL645" s="449"/>
      <c r="HZM645" s="449"/>
      <c r="HZN645" s="449"/>
      <c r="HZO645" s="449"/>
      <c r="HZP645" s="449"/>
      <c r="HZQ645" s="449"/>
      <c r="HZR645" s="449"/>
      <c r="HZS645" s="449"/>
      <c r="HZT645" s="449"/>
      <c r="HZU645" s="449"/>
      <c r="HZV645" s="449"/>
      <c r="HZW645" s="449"/>
      <c r="HZX645" s="449"/>
      <c r="HZY645" s="449"/>
      <c r="HZZ645" s="449"/>
      <c r="IAA645" s="449"/>
      <c r="IAB645" s="449"/>
      <c r="IAC645" s="449"/>
      <c r="IAD645" s="449"/>
      <c r="IAE645" s="449"/>
      <c r="IAF645" s="449"/>
      <c r="IAG645" s="449"/>
      <c r="IAH645" s="449"/>
      <c r="IAI645" s="449"/>
      <c r="IAJ645" s="449"/>
      <c r="IAK645" s="449"/>
      <c r="IAL645" s="449"/>
      <c r="IAM645" s="449"/>
      <c r="IAN645" s="449"/>
      <c r="IAO645" s="449"/>
      <c r="IAP645" s="449"/>
      <c r="IAQ645" s="449"/>
      <c r="IAR645" s="449"/>
      <c r="IAS645" s="449"/>
      <c r="IAT645" s="449"/>
      <c r="IAU645" s="449"/>
      <c r="IAV645" s="449"/>
      <c r="IAW645" s="449"/>
      <c r="IAX645" s="449"/>
      <c r="IAY645" s="449"/>
      <c r="IAZ645" s="449"/>
      <c r="IBA645" s="449"/>
      <c r="IBB645" s="449"/>
      <c r="IBC645" s="449"/>
      <c r="IBD645" s="449"/>
      <c r="IBE645" s="449"/>
      <c r="IBF645" s="449"/>
      <c r="IBG645" s="449"/>
      <c r="IBH645" s="449"/>
      <c r="IBI645" s="449"/>
      <c r="IBJ645" s="449"/>
      <c r="IBK645" s="449"/>
      <c r="IBL645" s="449"/>
      <c r="IBM645" s="449"/>
      <c r="IBN645" s="449"/>
      <c r="IBO645" s="449"/>
      <c r="IBP645" s="449"/>
      <c r="IBQ645" s="449"/>
      <c r="IBR645" s="449"/>
      <c r="IBS645" s="449"/>
      <c r="IBT645" s="449"/>
      <c r="IBU645" s="449"/>
      <c r="IBV645" s="449"/>
      <c r="IBW645" s="449"/>
      <c r="IBX645" s="449"/>
      <c r="IBY645" s="449"/>
      <c r="IBZ645" s="449"/>
      <c r="ICA645" s="449"/>
      <c r="ICB645" s="449"/>
      <c r="ICC645" s="449"/>
      <c r="ICD645" s="449"/>
      <c r="ICE645" s="449"/>
      <c r="ICF645" s="449"/>
      <c r="ICG645" s="449"/>
      <c r="ICH645" s="449"/>
      <c r="ICI645" s="449"/>
      <c r="ICJ645" s="449"/>
      <c r="ICK645" s="449"/>
      <c r="ICL645" s="449"/>
      <c r="ICM645" s="449"/>
      <c r="ICN645" s="449"/>
      <c r="ICO645" s="449"/>
      <c r="ICP645" s="449"/>
      <c r="ICQ645" s="449"/>
      <c r="ICR645" s="449"/>
      <c r="ICS645" s="449"/>
      <c r="ICT645" s="449"/>
      <c r="ICU645" s="449"/>
      <c r="ICV645" s="449"/>
      <c r="ICW645" s="449"/>
      <c r="ICX645" s="449"/>
      <c r="ICY645" s="449"/>
      <c r="ICZ645" s="449"/>
      <c r="IDA645" s="449"/>
      <c r="IDB645" s="449"/>
      <c r="IDC645" s="449"/>
      <c r="IDD645" s="449"/>
      <c r="IDE645" s="449"/>
      <c r="IDF645" s="449"/>
      <c r="IDG645" s="449"/>
      <c r="IDH645" s="449"/>
      <c r="IDI645" s="449"/>
      <c r="IDJ645" s="449"/>
      <c r="IDK645" s="449"/>
      <c r="IDL645" s="449"/>
      <c r="IDM645" s="449"/>
      <c r="IDN645" s="449"/>
      <c r="IDO645" s="449"/>
      <c r="IDP645" s="449"/>
      <c r="IDQ645" s="449"/>
      <c r="IDR645" s="449"/>
      <c r="IDS645" s="449"/>
      <c r="IDT645" s="449"/>
      <c r="IDU645" s="449"/>
      <c r="IDV645" s="449"/>
      <c r="IDW645" s="449"/>
      <c r="IDX645" s="449"/>
      <c r="IDY645" s="449"/>
      <c r="IDZ645" s="449"/>
      <c r="IEA645" s="449"/>
      <c r="IEB645" s="449"/>
      <c r="IEC645" s="449"/>
      <c r="IED645" s="449"/>
      <c r="IEE645" s="449"/>
      <c r="IEF645" s="449"/>
      <c r="IEG645" s="449"/>
      <c r="IEH645" s="449"/>
      <c r="IEI645" s="449"/>
      <c r="IEJ645" s="449"/>
      <c r="IEK645" s="449"/>
      <c r="IEL645" s="449"/>
      <c r="IEM645" s="449"/>
      <c r="IEN645" s="449"/>
      <c r="IEO645" s="449"/>
      <c r="IEP645" s="449"/>
      <c r="IEQ645" s="449"/>
      <c r="IER645" s="449"/>
      <c r="IES645" s="449"/>
      <c r="IET645" s="449"/>
      <c r="IEU645" s="449"/>
      <c r="IEV645" s="449"/>
      <c r="IEW645" s="449"/>
      <c r="IEX645" s="449"/>
      <c r="IEY645" s="449"/>
      <c r="IEZ645" s="449"/>
      <c r="IFA645" s="449"/>
      <c r="IFB645" s="449"/>
      <c r="IFC645" s="449"/>
      <c r="IFD645" s="449"/>
      <c r="IFE645" s="449"/>
      <c r="IFF645" s="449"/>
      <c r="IFG645" s="449"/>
      <c r="IFH645" s="449"/>
      <c r="IFI645" s="449"/>
      <c r="IFJ645" s="449"/>
      <c r="IFK645" s="449"/>
      <c r="IFL645" s="449"/>
      <c r="IFM645" s="449"/>
      <c r="IFN645" s="449"/>
      <c r="IFO645" s="449"/>
      <c r="IFP645" s="449"/>
      <c r="IFQ645" s="449"/>
      <c r="IFR645" s="449"/>
      <c r="IFS645" s="449"/>
      <c r="IFT645" s="449"/>
      <c r="IFU645" s="449"/>
      <c r="IFV645" s="449"/>
      <c r="IFW645" s="449"/>
      <c r="IFX645" s="449"/>
      <c r="IFY645" s="449"/>
      <c r="IFZ645" s="449"/>
      <c r="IGA645" s="449"/>
      <c r="IGB645" s="449"/>
      <c r="IGC645" s="449"/>
      <c r="IGD645" s="449"/>
      <c r="IGE645" s="449"/>
      <c r="IGF645" s="449"/>
      <c r="IGG645" s="449"/>
      <c r="IGH645" s="449"/>
      <c r="IGI645" s="449"/>
      <c r="IGJ645" s="449"/>
      <c r="IGK645" s="449"/>
      <c r="IGL645" s="449"/>
      <c r="IGM645" s="449"/>
      <c r="IGN645" s="449"/>
      <c r="IGO645" s="449"/>
      <c r="IGP645" s="449"/>
      <c r="IGQ645" s="449"/>
      <c r="IGR645" s="449"/>
      <c r="IGS645" s="449"/>
      <c r="IGT645" s="449"/>
      <c r="IGU645" s="449"/>
      <c r="IGV645" s="449"/>
      <c r="IGW645" s="449"/>
      <c r="IGX645" s="449"/>
      <c r="IGY645" s="449"/>
      <c r="IGZ645" s="449"/>
      <c r="IHA645" s="449"/>
      <c r="IHB645" s="449"/>
      <c r="IHC645" s="449"/>
      <c r="IHD645" s="449"/>
      <c r="IHE645" s="449"/>
      <c r="IHF645" s="449"/>
      <c r="IHG645" s="449"/>
      <c r="IHH645" s="449"/>
      <c r="IHI645" s="449"/>
      <c r="IHJ645" s="449"/>
      <c r="IHK645" s="449"/>
      <c r="IHL645" s="449"/>
      <c r="IHM645" s="449"/>
      <c r="IHN645" s="449"/>
      <c r="IHO645" s="449"/>
      <c r="IHP645" s="449"/>
      <c r="IHQ645" s="449"/>
      <c r="IHR645" s="449"/>
      <c r="IHS645" s="449"/>
      <c r="IHT645" s="449"/>
      <c r="IHU645" s="449"/>
      <c r="IHV645" s="449"/>
      <c r="IHW645" s="449"/>
      <c r="IHX645" s="449"/>
      <c r="IHY645" s="449"/>
      <c r="IHZ645" s="449"/>
      <c r="IIA645" s="449"/>
      <c r="IIB645" s="449"/>
      <c r="IIC645" s="449"/>
      <c r="IID645" s="449"/>
      <c r="IIE645" s="449"/>
      <c r="IIF645" s="449"/>
      <c r="IIG645" s="449"/>
      <c r="IIH645" s="449"/>
      <c r="III645" s="449"/>
      <c r="IIJ645" s="449"/>
      <c r="IIK645" s="449"/>
      <c r="IIL645" s="449"/>
      <c r="IIM645" s="449"/>
      <c r="IIN645" s="449"/>
      <c r="IIO645" s="449"/>
      <c r="IIP645" s="449"/>
      <c r="IIQ645" s="449"/>
      <c r="IIR645" s="449"/>
      <c r="IIS645" s="449"/>
      <c r="IIT645" s="449"/>
      <c r="IIU645" s="449"/>
      <c r="IIV645" s="449"/>
      <c r="IIW645" s="449"/>
      <c r="IIX645" s="449"/>
      <c r="IIY645" s="449"/>
      <c r="IIZ645" s="449"/>
      <c r="IJA645" s="449"/>
      <c r="IJB645" s="449"/>
      <c r="IJC645" s="449"/>
      <c r="IJD645" s="449"/>
      <c r="IJE645" s="449"/>
      <c r="IJF645" s="449"/>
      <c r="IJG645" s="449"/>
      <c r="IJH645" s="449"/>
      <c r="IJI645" s="449"/>
      <c r="IJJ645" s="449"/>
      <c r="IJK645" s="449"/>
      <c r="IJL645" s="449"/>
      <c r="IJM645" s="449"/>
      <c r="IJN645" s="449"/>
      <c r="IJO645" s="449"/>
      <c r="IJP645" s="449"/>
      <c r="IJQ645" s="449"/>
      <c r="IJR645" s="449"/>
      <c r="IJS645" s="449"/>
      <c r="IJT645" s="449"/>
      <c r="IJU645" s="449"/>
      <c r="IJV645" s="449"/>
      <c r="IJW645" s="449"/>
      <c r="IJX645" s="449"/>
      <c r="IJY645" s="449"/>
      <c r="IJZ645" s="449"/>
      <c r="IKA645" s="449"/>
      <c r="IKB645" s="449"/>
      <c r="IKC645" s="449"/>
      <c r="IKD645" s="449"/>
      <c r="IKE645" s="449"/>
      <c r="IKF645" s="449"/>
      <c r="IKG645" s="449"/>
      <c r="IKH645" s="449"/>
      <c r="IKI645" s="449"/>
      <c r="IKJ645" s="449"/>
      <c r="IKK645" s="449"/>
      <c r="IKL645" s="449"/>
      <c r="IKM645" s="449"/>
      <c r="IKN645" s="449"/>
      <c r="IKO645" s="449"/>
      <c r="IKP645" s="449"/>
      <c r="IKQ645" s="449"/>
      <c r="IKR645" s="449"/>
      <c r="IKS645" s="449"/>
      <c r="IKT645" s="449"/>
      <c r="IKU645" s="449"/>
      <c r="IKV645" s="449"/>
      <c r="IKW645" s="449"/>
      <c r="IKX645" s="449"/>
      <c r="IKY645" s="449"/>
      <c r="IKZ645" s="449"/>
      <c r="ILA645" s="449"/>
      <c r="ILB645" s="449"/>
      <c r="ILC645" s="449"/>
      <c r="ILD645" s="449"/>
      <c r="ILE645" s="449"/>
      <c r="ILF645" s="449"/>
      <c r="ILG645" s="449"/>
      <c r="ILH645" s="449"/>
      <c r="ILI645" s="449"/>
      <c r="ILJ645" s="449"/>
      <c r="ILK645" s="449"/>
      <c r="ILL645" s="449"/>
      <c r="ILM645" s="449"/>
      <c r="ILN645" s="449"/>
      <c r="ILO645" s="449"/>
      <c r="ILP645" s="449"/>
      <c r="ILQ645" s="449"/>
      <c r="ILR645" s="449"/>
      <c r="ILS645" s="449"/>
      <c r="ILT645" s="449"/>
      <c r="ILU645" s="449"/>
      <c r="ILV645" s="449"/>
      <c r="ILW645" s="449"/>
      <c r="ILX645" s="449"/>
      <c r="ILY645" s="449"/>
      <c r="ILZ645" s="449"/>
      <c r="IMA645" s="449"/>
      <c r="IMB645" s="449"/>
      <c r="IMC645" s="449"/>
      <c r="IMD645" s="449"/>
      <c r="IME645" s="449"/>
      <c r="IMF645" s="449"/>
      <c r="IMG645" s="449"/>
      <c r="IMH645" s="449"/>
      <c r="IMI645" s="449"/>
      <c r="IMJ645" s="449"/>
      <c r="IMK645" s="449"/>
      <c r="IML645" s="449"/>
      <c r="IMM645" s="449"/>
      <c r="IMN645" s="449"/>
      <c r="IMO645" s="449"/>
      <c r="IMP645" s="449"/>
      <c r="IMQ645" s="449"/>
      <c r="IMR645" s="449"/>
      <c r="IMS645" s="449"/>
      <c r="IMT645" s="449"/>
      <c r="IMU645" s="449"/>
      <c r="IMV645" s="449"/>
      <c r="IMW645" s="449"/>
      <c r="IMX645" s="449"/>
      <c r="IMY645" s="449"/>
      <c r="IMZ645" s="449"/>
      <c r="INA645" s="449"/>
      <c r="INB645" s="449"/>
      <c r="INC645" s="449"/>
      <c r="IND645" s="449"/>
      <c r="INE645" s="449"/>
      <c r="INF645" s="449"/>
      <c r="ING645" s="449"/>
      <c r="INH645" s="449"/>
      <c r="INI645" s="449"/>
      <c r="INJ645" s="449"/>
      <c r="INK645" s="449"/>
      <c r="INL645" s="449"/>
      <c r="INM645" s="449"/>
      <c r="INN645" s="449"/>
      <c r="INO645" s="449"/>
      <c r="INP645" s="449"/>
      <c r="INQ645" s="449"/>
      <c r="INR645" s="449"/>
      <c r="INS645" s="449"/>
      <c r="INT645" s="449"/>
      <c r="INU645" s="449"/>
      <c r="INV645" s="449"/>
      <c r="INW645" s="449"/>
      <c r="INX645" s="449"/>
      <c r="INY645" s="449"/>
      <c r="INZ645" s="449"/>
      <c r="IOA645" s="449"/>
      <c r="IOB645" s="449"/>
      <c r="IOC645" s="449"/>
      <c r="IOD645" s="449"/>
      <c r="IOE645" s="449"/>
      <c r="IOF645" s="449"/>
      <c r="IOG645" s="449"/>
      <c r="IOH645" s="449"/>
      <c r="IOI645" s="449"/>
      <c r="IOJ645" s="449"/>
      <c r="IOK645" s="449"/>
      <c r="IOL645" s="449"/>
      <c r="IOM645" s="449"/>
      <c r="ION645" s="449"/>
      <c r="IOO645" s="449"/>
      <c r="IOP645" s="449"/>
      <c r="IOQ645" s="449"/>
      <c r="IOR645" s="449"/>
      <c r="IOS645" s="449"/>
      <c r="IOT645" s="449"/>
      <c r="IOU645" s="449"/>
      <c r="IOV645" s="449"/>
      <c r="IOW645" s="449"/>
      <c r="IOX645" s="449"/>
      <c r="IOY645" s="449"/>
      <c r="IOZ645" s="449"/>
      <c r="IPA645" s="449"/>
      <c r="IPB645" s="449"/>
      <c r="IPC645" s="449"/>
      <c r="IPD645" s="449"/>
      <c r="IPE645" s="449"/>
      <c r="IPF645" s="449"/>
      <c r="IPG645" s="449"/>
      <c r="IPH645" s="449"/>
      <c r="IPI645" s="449"/>
      <c r="IPJ645" s="449"/>
      <c r="IPK645" s="449"/>
      <c r="IPL645" s="449"/>
      <c r="IPM645" s="449"/>
      <c r="IPN645" s="449"/>
      <c r="IPO645" s="449"/>
      <c r="IPP645" s="449"/>
      <c r="IPQ645" s="449"/>
      <c r="IPR645" s="449"/>
      <c r="IPS645" s="449"/>
      <c r="IPT645" s="449"/>
      <c r="IPU645" s="449"/>
      <c r="IPV645" s="449"/>
      <c r="IPW645" s="449"/>
      <c r="IPX645" s="449"/>
      <c r="IPY645" s="449"/>
      <c r="IPZ645" s="449"/>
      <c r="IQA645" s="449"/>
      <c r="IQB645" s="449"/>
      <c r="IQC645" s="449"/>
      <c r="IQD645" s="449"/>
      <c r="IQE645" s="449"/>
      <c r="IQF645" s="449"/>
      <c r="IQG645" s="449"/>
      <c r="IQH645" s="449"/>
      <c r="IQI645" s="449"/>
      <c r="IQJ645" s="449"/>
      <c r="IQK645" s="449"/>
      <c r="IQL645" s="449"/>
      <c r="IQM645" s="449"/>
      <c r="IQN645" s="449"/>
      <c r="IQO645" s="449"/>
      <c r="IQP645" s="449"/>
      <c r="IQQ645" s="449"/>
      <c r="IQR645" s="449"/>
      <c r="IQS645" s="449"/>
      <c r="IQT645" s="449"/>
      <c r="IQU645" s="449"/>
      <c r="IQV645" s="449"/>
      <c r="IQW645" s="449"/>
      <c r="IQX645" s="449"/>
      <c r="IQY645" s="449"/>
      <c r="IQZ645" s="449"/>
      <c r="IRA645" s="449"/>
      <c r="IRB645" s="449"/>
      <c r="IRC645" s="449"/>
      <c r="IRD645" s="449"/>
      <c r="IRE645" s="449"/>
      <c r="IRF645" s="449"/>
      <c r="IRG645" s="449"/>
      <c r="IRH645" s="449"/>
      <c r="IRI645" s="449"/>
      <c r="IRJ645" s="449"/>
      <c r="IRK645" s="449"/>
      <c r="IRL645" s="449"/>
      <c r="IRM645" s="449"/>
      <c r="IRN645" s="449"/>
      <c r="IRO645" s="449"/>
      <c r="IRP645" s="449"/>
      <c r="IRQ645" s="449"/>
      <c r="IRR645" s="449"/>
      <c r="IRS645" s="449"/>
      <c r="IRT645" s="449"/>
      <c r="IRU645" s="449"/>
      <c r="IRV645" s="449"/>
      <c r="IRW645" s="449"/>
      <c r="IRX645" s="449"/>
      <c r="IRY645" s="449"/>
      <c r="IRZ645" s="449"/>
      <c r="ISA645" s="449"/>
      <c r="ISB645" s="449"/>
      <c r="ISC645" s="449"/>
      <c r="ISD645" s="449"/>
      <c r="ISE645" s="449"/>
      <c r="ISF645" s="449"/>
      <c r="ISG645" s="449"/>
      <c r="ISH645" s="449"/>
      <c r="ISI645" s="449"/>
      <c r="ISJ645" s="449"/>
      <c r="ISK645" s="449"/>
      <c r="ISL645" s="449"/>
      <c r="ISM645" s="449"/>
      <c r="ISN645" s="449"/>
      <c r="ISO645" s="449"/>
      <c r="ISP645" s="449"/>
      <c r="ISQ645" s="449"/>
      <c r="ISR645" s="449"/>
      <c r="ISS645" s="449"/>
      <c r="IST645" s="449"/>
      <c r="ISU645" s="449"/>
      <c r="ISV645" s="449"/>
      <c r="ISW645" s="449"/>
      <c r="ISX645" s="449"/>
      <c r="ISY645" s="449"/>
      <c r="ISZ645" s="449"/>
      <c r="ITA645" s="449"/>
      <c r="ITB645" s="449"/>
      <c r="ITC645" s="449"/>
      <c r="ITD645" s="449"/>
      <c r="ITE645" s="449"/>
      <c r="ITF645" s="449"/>
      <c r="ITG645" s="449"/>
      <c r="ITH645" s="449"/>
      <c r="ITI645" s="449"/>
      <c r="ITJ645" s="449"/>
      <c r="ITK645" s="449"/>
      <c r="ITL645" s="449"/>
      <c r="ITM645" s="449"/>
      <c r="ITN645" s="449"/>
      <c r="ITO645" s="449"/>
      <c r="ITP645" s="449"/>
      <c r="ITQ645" s="449"/>
      <c r="ITR645" s="449"/>
      <c r="ITS645" s="449"/>
      <c r="ITT645" s="449"/>
      <c r="ITU645" s="449"/>
      <c r="ITV645" s="449"/>
      <c r="ITW645" s="449"/>
      <c r="ITX645" s="449"/>
      <c r="ITY645" s="449"/>
      <c r="ITZ645" s="449"/>
      <c r="IUA645" s="449"/>
      <c r="IUB645" s="449"/>
      <c r="IUC645" s="449"/>
      <c r="IUD645" s="449"/>
      <c r="IUE645" s="449"/>
      <c r="IUF645" s="449"/>
      <c r="IUG645" s="449"/>
      <c r="IUH645" s="449"/>
      <c r="IUI645" s="449"/>
      <c r="IUJ645" s="449"/>
      <c r="IUK645" s="449"/>
      <c r="IUL645" s="449"/>
      <c r="IUM645" s="449"/>
      <c r="IUN645" s="449"/>
      <c r="IUO645" s="449"/>
      <c r="IUP645" s="449"/>
      <c r="IUQ645" s="449"/>
      <c r="IUR645" s="449"/>
      <c r="IUS645" s="449"/>
      <c r="IUT645" s="449"/>
      <c r="IUU645" s="449"/>
      <c r="IUV645" s="449"/>
      <c r="IUW645" s="449"/>
      <c r="IUX645" s="449"/>
      <c r="IUY645" s="449"/>
      <c r="IUZ645" s="449"/>
      <c r="IVA645" s="449"/>
      <c r="IVB645" s="449"/>
      <c r="IVC645" s="449"/>
      <c r="IVD645" s="449"/>
      <c r="IVE645" s="449"/>
      <c r="IVF645" s="449"/>
      <c r="IVG645" s="449"/>
      <c r="IVH645" s="449"/>
      <c r="IVI645" s="449"/>
      <c r="IVJ645" s="449"/>
      <c r="IVK645" s="449"/>
      <c r="IVL645" s="449"/>
      <c r="IVM645" s="449"/>
      <c r="IVN645" s="449"/>
      <c r="IVO645" s="449"/>
      <c r="IVP645" s="449"/>
      <c r="IVQ645" s="449"/>
      <c r="IVR645" s="449"/>
      <c r="IVS645" s="449"/>
      <c r="IVT645" s="449"/>
      <c r="IVU645" s="449"/>
      <c r="IVV645" s="449"/>
      <c r="IVW645" s="449"/>
      <c r="IVX645" s="449"/>
      <c r="IVY645" s="449"/>
      <c r="IVZ645" s="449"/>
      <c r="IWA645" s="449"/>
      <c r="IWB645" s="449"/>
      <c r="IWC645" s="449"/>
      <c r="IWD645" s="449"/>
      <c r="IWE645" s="449"/>
      <c r="IWF645" s="449"/>
      <c r="IWG645" s="449"/>
      <c r="IWH645" s="449"/>
      <c r="IWI645" s="449"/>
      <c r="IWJ645" s="449"/>
      <c r="IWK645" s="449"/>
      <c r="IWL645" s="449"/>
      <c r="IWM645" s="449"/>
      <c r="IWN645" s="449"/>
      <c r="IWO645" s="449"/>
      <c r="IWP645" s="449"/>
      <c r="IWQ645" s="449"/>
      <c r="IWR645" s="449"/>
      <c r="IWS645" s="449"/>
      <c r="IWT645" s="449"/>
      <c r="IWU645" s="449"/>
      <c r="IWV645" s="449"/>
      <c r="IWW645" s="449"/>
      <c r="IWX645" s="449"/>
      <c r="IWY645" s="449"/>
      <c r="IWZ645" s="449"/>
      <c r="IXA645" s="449"/>
      <c r="IXB645" s="449"/>
      <c r="IXC645" s="449"/>
      <c r="IXD645" s="449"/>
      <c r="IXE645" s="449"/>
      <c r="IXF645" s="449"/>
      <c r="IXG645" s="449"/>
      <c r="IXH645" s="449"/>
      <c r="IXI645" s="449"/>
      <c r="IXJ645" s="449"/>
      <c r="IXK645" s="449"/>
      <c r="IXL645" s="449"/>
      <c r="IXM645" s="449"/>
      <c r="IXN645" s="449"/>
      <c r="IXO645" s="449"/>
      <c r="IXP645" s="449"/>
      <c r="IXQ645" s="449"/>
      <c r="IXR645" s="449"/>
      <c r="IXS645" s="449"/>
      <c r="IXT645" s="449"/>
      <c r="IXU645" s="449"/>
      <c r="IXV645" s="449"/>
      <c r="IXW645" s="449"/>
      <c r="IXX645" s="449"/>
      <c r="IXY645" s="449"/>
      <c r="IXZ645" s="449"/>
      <c r="IYA645" s="449"/>
      <c r="IYB645" s="449"/>
      <c r="IYC645" s="449"/>
      <c r="IYD645" s="449"/>
      <c r="IYE645" s="449"/>
      <c r="IYF645" s="449"/>
      <c r="IYG645" s="449"/>
      <c r="IYH645" s="449"/>
      <c r="IYI645" s="449"/>
      <c r="IYJ645" s="449"/>
      <c r="IYK645" s="449"/>
      <c r="IYL645" s="449"/>
      <c r="IYM645" s="449"/>
      <c r="IYN645" s="449"/>
      <c r="IYO645" s="449"/>
      <c r="IYP645" s="449"/>
      <c r="IYQ645" s="449"/>
      <c r="IYR645" s="449"/>
      <c r="IYS645" s="449"/>
      <c r="IYT645" s="449"/>
      <c r="IYU645" s="449"/>
      <c r="IYV645" s="449"/>
      <c r="IYW645" s="449"/>
      <c r="IYX645" s="449"/>
      <c r="IYY645" s="449"/>
      <c r="IYZ645" s="449"/>
      <c r="IZA645" s="449"/>
      <c r="IZB645" s="449"/>
      <c r="IZC645" s="449"/>
      <c r="IZD645" s="449"/>
      <c r="IZE645" s="449"/>
      <c r="IZF645" s="449"/>
      <c r="IZG645" s="449"/>
      <c r="IZH645" s="449"/>
      <c r="IZI645" s="449"/>
      <c r="IZJ645" s="449"/>
      <c r="IZK645" s="449"/>
      <c r="IZL645" s="449"/>
      <c r="IZM645" s="449"/>
      <c r="IZN645" s="449"/>
      <c r="IZO645" s="449"/>
      <c r="IZP645" s="449"/>
      <c r="IZQ645" s="449"/>
      <c r="IZR645" s="449"/>
      <c r="IZS645" s="449"/>
      <c r="IZT645" s="449"/>
      <c r="IZU645" s="449"/>
      <c r="IZV645" s="449"/>
      <c r="IZW645" s="449"/>
      <c r="IZX645" s="449"/>
      <c r="IZY645" s="449"/>
      <c r="IZZ645" s="449"/>
      <c r="JAA645" s="449"/>
      <c r="JAB645" s="449"/>
      <c r="JAC645" s="449"/>
      <c r="JAD645" s="449"/>
      <c r="JAE645" s="449"/>
      <c r="JAF645" s="449"/>
      <c r="JAG645" s="449"/>
      <c r="JAH645" s="449"/>
      <c r="JAI645" s="449"/>
      <c r="JAJ645" s="449"/>
      <c r="JAK645" s="449"/>
      <c r="JAL645" s="449"/>
      <c r="JAM645" s="449"/>
      <c r="JAN645" s="449"/>
      <c r="JAO645" s="449"/>
      <c r="JAP645" s="449"/>
      <c r="JAQ645" s="449"/>
      <c r="JAR645" s="449"/>
      <c r="JAS645" s="449"/>
      <c r="JAT645" s="449"/>
      <c r="JAU645" s="449"/>
      <c r="JAV645" s="449"/>
      <c r="JAW645" s="449"/>
      <c r="JAX645" s="449"/>
      <c r="JAY645" s="449"/>
      <c r="JAZ645" s="449"/>
      <c r="JBA645" s="449"/>
      <c r="JBB645" s="449"/>
      <c r="JBC645" s="449"/>
      <c r="JBD645" s="449"/>
      <c r="JBE645" s="449"/>
      <c r="JBF645" s="449"/>
      <c r="JBG645" s="449"/>
      <c r="JBH645" s="449"/>
      <c r="JBI645" s="449"/>
      <c r="JBJ645" s="449"/>
      <c r="JBK645" s="449"/>
      <c r="JBL645" s="449"/>
      <c r="JBM645" s="449"/>
      <c r="JBN645" s="449"/>
      <c r="JBO645" s="449"/>
      <c r="JBP645" s="449"/>
      <c r="JBQ645" s="449"/>
      <c r="JBR645" s="449"/>
      <c r="JBS645" s="449"/>
      <c r="JBT645" s="449"/>
      <c r="JBU645" s="449"/>
      <c r="JBV645" s="449"/>
      <c r="JBW645" s="449"/>
      <c r="JBX645" s="449"/>
      <c r="JBY645" s="449"/>
      <c r="JBZ645" s="449"/>
      <c r="JCA645" s="449"/>
      <c r="JCB645" s="449"/>
      <c r="JCC645" s="449"/>
      <c r="JCD645" s="449"/>
      <c r="JCE645" s="449"/>
      <c r="JCF645" s="449"/>
      <c r="JCG645" s="449"/>
      <c r="JCH645" s="449"/>
      <c r="JCI645" s="449"/>
      <c r="JCJ645" s="449"/>
      <c r="JCK645" s="449"/>
      <c r="JCL645" s="449"/>
      <c r="JCM645" s="449"/>
      <c r="JCN645" s="449"/>
      <c r="JCO645" s="449"/>
      <c r="JCP645" s="449"/>
      <c r="JCQ645" s="449"/>
      <c r="JCR645" s="449"/>
      <c r="JCS645" s="449"/>
      <c r="JCT645" s="449"/>
      <c r="JCU645" s="449"/>
      <c r="JCV645" s="449"/>
      <c r="JCW645" s="449"/>
      <c r="JCX645" s="449"/>
      <c r="JCY645" s="449"/>
      <c r="JCZ645" s="449"/>
      <c r="JDA645" s="449"/>
      <c r="JDB645" s="449"/>
      <c r="JDC645" s="449"/>
      <c r="JDD645" s="449"/>
      <c r="JDE645" s="449"/>
      <c r="JDF645" s="449"/>
      <c r="JDG645" s="449"/>
      <c r="JDH645" s="449"/>
      <c r="JDI645" s="449"/>
      <c r="JDJ645" s="449"/>
      <c r="JDK645" s="449"/>
      <c r="JDL645" s="449"/>
      <c r="JDM645" s="449"/>
      <c r="JDN645" s="449"/>
      <c r="JDO645" s="449"/>
      <c r="JDP645" s="449"/>
      <c r="JDQ645" s="449"/>
      <c r="JDR645" s="449"/>
      <c r="JDS645" s="449"/>
      <c r="JDT645" s="449"/>
      <c r="JDU645" s="449"/>
      <c r="JDV645" s="449"/>
      <c r="JDW645" s="449"/>
      <c r="JDX645" s="449"/>
      <c r="JDY645" s="449"/>
      <c r="JDZ645" s="449"/>
      <c r="JEA645" s="449"/>
      <c r="JEB645" s="449"/>
      <c r="JEC645" s="449"/>
      <c r="JED645" s="449"/>
      <c r="JEE645" s="449"/>
      <c r="JEF645" s="449"/>
      <c r="JEG645" s="449"/>
      <c r="JEH645" s="449"/>
      <c r="JEI645" s="449"/>
      <c r="JEJ645" s="449"/>
      <c r="JEK645" s="449"/>
      <c r="JEL645" s="449"/>
      <c r="JEM645" s="449"/>
      <c r="JEN645" s="449"/>
      <c r="JEO645" s="449"/>
      <c r="JEP645" s="449"/>
      <c r="JEQ645" s="449"/>
      <c r="JER645" s="449"/>
      <c r="JES645" s="449"/>
      <c r="JET645" s="449"/>
      <c r="JEU645" s="449"/>
      <c r="JEV645" s="449"/>
      <c r="JEW645" s="449"/>
      <c r="JEX645" s="449"/>
      <c r="JEY645" s="449"/>
      <c r="JEZ645" s="449"/>
      <c r="JFA645" s="449"/>
      <c r="JFB645" s="449"/>
      <c r="JFC645" s="449"/>
      <c r="JFD645" s="449"/>
      <c r="JFE645" s="449"/>
      <c r="JFF645" s="449"/>
      <c r="JFG645" s="449"/>
      <c r="JFH645" s="449"/>
      <c r="JFI645" s="449"/>
      <c r="JFJ645" s="449"/>
      <c r="JFK645" s="449"/>
      <c r="JFL645" s="449"/>
      <c r="JFM645" s="449"/>
      <c r="JFN645" s="449"/>
      <c r="JFO645" s="449"/>
      <c r="JFP645" s="449"/>
      <c r="JFQ645" s="449"/>
      <c r="JFR645" s="449"/>
      <c r="JFS645" s="449"/>
      <c r="JFT645" s="449"/>
      <c r="JFU645" s="449"/>
      <c r="JFV645" s="449"/>
      <c r="JFW645" s="449"/>
      <c r="JFX645" s="449"/>
      <c r="JFY645" s="449"/>
      <c r="JFZ645" s="449"/>
      <c r="JGA645" s="449"/>
      <c r="JGB645" s="449"/>
      <c r="JGC645" s="449"/>
      <c r="JGD645" s="449"/>
      <c r="JGE645" s="449"/>
      <c r="JGF645" s="449"/>
      <c r="JGG645" s="449"/>
      <c r="JGH645" s="449"/>
      <c r="JGI645" s="449"/>
      <c r="JGJ645" s="449"/>
      <c r="JGK645" s="449"/>
      <c r="JGL645" s="449"/>
      <c r="JGM645" s="449"/>
      <c r="JGN645" s="449"/>
      <c r="JGO645" s="449"/>
      <c r="JGP645" s="449"/>
      <c r="JGQ645" s="449"/>
      <c r="JGR645" s="449"/>
      <c r="JGS645" s="449"/>
      <c r="JGT645" s="449"/>
      <c r="JGU645" s="449"/>
      <c r="JGV645" s="449"/>
      <c r="JGW645" s="449"/>
      <c r="JGX645" s="449"/>
      <c r="JGY645" s="449"/>
      <c r="JGZ645" s="449"/>
      <c r="JHA645" s="449"/>
      <c r="JHB645" s="449"/>
      <c r="JHC645" s="449"/>
      <c r="JHD645" s="449"/>
      <c r="JHE645" s="449"/>
      <c r="JHF645" s="449"/>
      <c r="JHG645" s="449"/>
      <c r="JHH645" s="449"/>
      <c r="JHI645" s="449"/>
      <c r="JHJ645" s="449"/>
      <c r="JHK645" s="449"/>
      <c r="JHL645" s="449"/>
      <c r="JHM645" s="449"/>
      <c r="JHN645" s="449"/>
      <c r="JHO645" s="449"/>
      <c r="JHP645" s="449"/>
      <c r="JHQ645" s="449"/>
      <c r="JHR645" s="449"/>
      <c r="JHS645" s="449"/>
      <c r="JHT645" s="449"/>
      <c r="JHU645" s="449"/>
      <c r="JHV645" s="449"/>
      <c r="JHW645" s="449"/>
      <c r="JHX645" s="449"/>
      <c r="JHY645" s="449"/>
      <c r="JHZ645" s="449"/>
      <c r="JIA645" s="449"/>
      <c r="JIB645" s="449"/>
      <c r="JIC645" s="449"/>
      <c r="JID645" s="449"/>
      <c r="JIE645" s="449"/>
      <c r="JIF645" s="449"/>
      <c r="JIG645" s="449"/>
      <c r="JIH645" s="449"/>
      <c r="JII645" s="449"/>
      <c r="JIJ645" s="449"/>
      <c r="JIK645" s="449"/>
      <c r="JIL645" s="449"/>
      <c r="JIM645" s="449"/>
      <c r="JIN645" s="449"/>
      <c r="JIO645" s="449"/>
      <c r="JIP645" s="449"/>
      <c r="JIQ645" s="449"/>
      <c r="JIR645" s="449"/>
      <c r="JIS645" s="449"/>
      <c r="JIT645" s="449"/>
      <c r="JIU645" s="449"/>
      <c r="JIV645" s="449"/>
      <c r="JIW645" s="449"/>
      <c r="JIX645" s="449"/>
      <c r="JIY645" s="449"/>
      <c r="JIZ645" s="449"/>
      <c r="JJA645" s="449"/>
      <c r="JJB645" s="449"/>
      <c r="JJC645" s="449"/>
      <c r="JJD645" s="449"/>
      <c r="JJE645" s="449"/>
      <c r="JJF645" s="449"/>
      <c r="JJG645" s="449"/>
      <c r="JJH645" s="449"/>
      <c r="JJI645" s="449"/>
      <c r="JJJ645" s="449"/>
      <c r="JJK645" s="449"/>
      <c r="JJL645" s="449"/>
      <c r="JJM645" s="449"/>
      <c r="JJN645" s="449"/>
      <c r="JJO645" s="449"/>
      <c r="JJP645" s="449"/>
      <c r="JJQ645" s="449"/>
      <c r="JJR645" s="449"/>
      <c r="JJS645" s="449"/>
      <c r="JJT645" s="449"/>
      <c r="JJU645" s="449"/>
      <c r="JJV645" s="449"/>
      <c r="JJW645" s="449"/>
      <c r="JJX645" s="449"/>
      <c r="JJY645" s="449"/>
      <c r="JJZ645" s="449"/>
      <c r="JKA645" s="449"/>
      <c r="JKB645" s="449"/>
      <c r="JKC645" s="449"/>
      <c r="JKD645" s="449"/>
      <c r="JKE645" s="449"/>
      <c r="JKF645" s="449"/>
      <c r="JKG645" s="449"/>
      <c r="JKH645" s="449"/>
      <c r="JKI645" s="449"/>
      <c r="JKJ645" s="449"/>
      <c r="JKK645" s="449"/>
      <c r="JKL645" s="449"/>
      <c r="JKM645" s="449"/>
      <c r="JKN645" s="449"/>
      <c r="JKO645" s="449"/>
      <c r="JKP645" s="449"/>
      <c r="JKQ645" s="449"/>
      <c r="JKR645" s="449"/>
      <c r="JKS645" s="449"/>
      <c r="JKT645" s="449"/>
      <c r="JKU645" s="449"/>
      <c r="JKV645" s="449"/>
      <c r="JKW645" s="449"/>
      <c r="JKX645" s="449"/>
      <c r="JKY645" s="449"/>
      <c r="JKZ645" s="449"/>
      <c r="JLA645" s="449"/>
      <c r="JLB645" s="449"/>
      <c r="JLC645" s="449"/>
      <c r="JLD645" s="449"/>
      <c r="JLE645" s="449"/>
      <c r="JLF645" s="449"/>
      <c r="JLG645" s="449"/>
      <c r="JLH645" s="449"/>
      <c r="JLI645" s="449"/>
      <c r="JLJ645" s="449"/>
      <c r="JLK645" s="449"/>
      <c r="JLL645" s="449"/>
      <c r="JLM645" s="449"/>
      <c r="JLN645" s="449"/>
      <c r="JLO645" s="449"/>
      <c r="JLP645" s="449"/>
      <c r="JLQ645" s="449"/>
      <c r="JLR645" s="449"/>
      <c r="JLS645" s="449"/>
      <c r="JLT645" s="449"/>
      <c r="JLU645" s="449"/>
      <c r="JLV645" s="449"/>
      <c r="JLW645" s="449"/>
      <c r="JLX645" s="449"/>
      <c r="JLY645" s="449"/>
      <c r="JLZ645" s="449"/>
      <c r="JMA645" s="449"/>
      <c r="JMB645" s="449"/>
      <c r="JMC645" s="449"/>
      <c r="JMD645" s="449"/>
      <c r="JME645" s="449"/>
      <c r="JMF645" s="449"/>
      <c r="JMG645" s="449"/>
      <c r="JMH645" s="449"/>
      <c r="JMI645" s="449"/>
      <c r="JMJ645" s="449"/>
      <c r="JMK645" s="449"/>
      <c r="JML645" s="449"/>
      <c r="JMM645" s="449"/>
      <c r="JMN645" s="449"/>
      <c r="JMO645" s="449"/>
      <c r="JMP645" s="449"/>
      <c r="JMQ645" s="449"/>
      <c r="JMR645" s="449"/>
      <c r="JMS645" s="449"/>
      <c r="JMT645" s="449"/>
      <c r="JMU645" s="449"/>
      <c r="JMV645" s="449"/>
      <c r="JMW645" s="449"/>
      <c r="JMX645" s="449"/>
      <c r="JMY645" s="449"/>
      <c r="JMZ645" s="449"/>
      <c r="JNA645" s="449"/>
      <c r="JNB645" s="449"/>
      <c r="JNC645" s="449"/>
      <c r="JND645" s="449"/>
      <c r="JNE645" s="449"/>
      <c r="JNF645" s="449"/>
      <c r="JNG645" s="449"/>
      <c r="JNH645" s="449"/>
      <c r="JNI645" s="449"/>
      <c r="JNJ645" s="449"/>
      <c r="JNK645" s="449"/>
      <c r="JNL645" s="449"/>
      <c r="JNM645" s="449"/>
      <c r="JNN645" s="449"/>
      <c r="JNO645" s="449"/>
      <c r="JNP645" s="449"/>
      <c r="JNQ645" s="449"/>
      <c r="JNR645" s="449"/>
      <c r="JNS645" s="449"/>
      <c r="JNT645" s="449"/>
      <c r="JNU645" s="449"/>
      <c r="JNV645" s="449"/>
      <c r="JNW645" s="449"/>
      <c r="JNX645" s="449"/>
      <c r="JNY645" s="449"/>
      <c r="JNZ645" s="449"/>
      <c r="JOA645" s="449"/>
      <c r="JOB645" s="449"/>
      <c r="JOC645" s="449"/>
      <c r="JOD645" s="449"/>
      <c r="JOE645" s="449"/>
      <c r="JOF645" s="449"/>
      <c r="JOG645" s="449"/>
      <c r="JOH645" s="449"/>
      <c r="JOI645" s="449"/>
      <c r="JOJ645" s="449"/>
      <c r="JOK645" s="449"/>
      <c r="JOL645" s="449"/>
      <c r="JOM645" s="449"/>
      <c r="JON645" s="449"/>
      <c r="JOO645" s="449"/>
      <c r="JOP645" s="449"/>
      <c r="JOQ645" s="449"/>
      <c r="JOR645" s="449"/>
      <c r="JOS645" s="449"/>
      <c r="JOT645" s="449"/>
      <c r="JOU645" s="449"/>
      <c r="JOV645" s="449"/>
      <c r="JOW645" s="449"/>
      <c r="JOX645" s="449"/>
      <c r="JOY645" s="449"/>
      <c r="JOZ645" s="449"/>
      <c r="JPA645" s="449"/>
      <c r="JPB645" s="449"/>
      <c r="JPC645" s="449"/>
      <c r="JPD645" s="449"/>
      <c r="JPE645" s="449"/>
      <c r="JPF645" s="449"/>
      <c r="JPG645" s="449"/>
      <c r="JPH645" s="449"/>
      <c r="JPI645" s="449"/>
      <c r="JPJ645" s="449"/>
      <c r="JPK645" s="449"/>
      <c r="JPL645" s="449"/>
      <c r="JPM645" s="449"/>
      <c r="JPN645" s="449"/>
      <c r="JPO645" s="449"/>
      <c r="JPP645" s="449"/>
      <c r="JPQ645" s="449"/>
      <c r="JPR645" s="449"/>
      <c r="JPS645" s="449"/>
      <c r="JPT645" s="449"/>
      <c r="JPU645" s="449"/>
      <c r="JPV645" s="449"/>
      <c r="JPW645" s="449"/>
      <c r="JPX645" s="449"/>
      <c r="JPY645" s="449"/>
      <c r="JPZ645" s="449"/>
      <c r="JQA645" s="449"/>
      <c r="JQB645" s="449"/>
      <c r="JQC645" s="449"/>
      <c r="JQD645" s="449"/>
      <c r="JQE645" s="449"/>
      <c r="JQF645" s="449"/>
      <c r="JQG645" s="449"/>
      <c r="JQH645" s="449"/>
      <c r="JQI645" s="449"/>
      <c r="JQJ645" s="449"/>
      <c r="JQK645" s="449"/>
      <c r="JQL645" s="449"/>
      <c r="JQM645" s="449"/>
      <c r="JQN645" s="449"/>
      <c r="JQO645" s="449"/>
      <c r="JQP645" s="449"/>
      <c r="JQQ645" s="449"/>
      <c r="JQR645" s="449"/>
      <c r="JQS645" s="449"/>
      <c r="JQT645" s="449"/>
      <c r="JQU645" s="449"/>
      <c r="JQV645" s="449"/>
      <c r="JQW645" s="449"/>
      <c r="JQX645" s="449"/>
      <c r="JQY645" s="449"/>
      <c r="JQZ645" s="449"/>
      <c r="JRA645" s="449"/>
      <c r="JRB645" s="449"/>
      <c r="JRC645" s="449"/>
      <c r="JRD645" s="449"/>
      <c r="JRE645" s="449"/>
      <c r="JRF645" s="449"/>
      <c r="JRG645" s="449"/>
      <c r="JRH645" s="449"/>
      <c r="JRI645" s="449"/>
      <c r="JRJ645" s="449"/>
      <c r="JRK645" s="449"/>
      <c r="JRL645" s="449"/>
      <c r="JRM645" s="449"/>
      <c r="JRN645" s="449"/>
      <c r="JRO645" s="449"/>
      <c r="JRP645" s="449"/>
      <c r="JRQ645" s="449"/>
      <c r="JRR645" s="449"/>
      <c r="JRS645" s="449"/>
      <c r="JRT645" s="449"/>
      <c r="JRU645" s="449"/>
      <c r="JRV645" s="449"/>
      <c r="JRW645" s="449"/>
      <c r="JRX645" s="449"/>
      <c r="JRY645" s="449"/>
      <c r="JRZ645" s="449"/>
      <c r="JSA645" s="449"/>
      <c r="JSB645" s="449"/>
      <c r="JSC645" s="449"/>
      <c r="JSD645" s="449"/>
      <c r="JSE645" s="449"/>
      <c r="JSF645" s="449"/>
      <c r="JSG645" s="449"/>
      <c r="JSH645" s="449"/>
      <c r="JSI645" s="449"/>
      <c r="JSJ645" s="449"/>
      <c r="JSK645" s="449"/>
      <c r="JSL645" s="449"/>
      <c r="JSM645" s="449"/>
      <c r="JSN645" s="449"/>
      <c r="JSO645" s="449"/>
      <c r="JSP645" s="449"/>
      <c r="JSQ645" s="449"/>
      <c r="JSR645" s="449"/>
      <c r="JSS645" s="449"/>
      <c r="JST645" s="449"/>
      <c r="JSU645" s="449"/>
      <c r="JSV645" s="449"/>
      <c r="JSW645" s="449"/>
      <c r="JSX645" s="449"/>
      <c r="JSY645" s="449"/>
      <c r="JSZ645" s="449"/>
      <c r="JTA645" s="449"/>
      <c r="JTB645" s="449"/>
      <c r="JTC645" s="449"/>
      <c r="JTD645" s="449"/>
      <c r="JTE645" s="449"/>
      <c r="JTF645" s="449"/>
      <c r="JTG645" s="449"/>
      <c r="JTH645" s="449"/>
      <c r="JTI645" s="449"/>
      <c r="JTJ645" s="449"/>
      <c r="JTK645" s="449"/>
      <c r="JTL645" s="449"/>
      <c r="JTM645" s="449"/>
      <c r="JTN645" s="449"/>
      <c r="JTO645" s="449"/>
      <c r="JTP645" s="449"/>
      <c r="JTQ645" s="449"/>
      <c r="JTR645" s="449"/>
      <c r="JTS645" s="449"/>
      <c r="JTT645" s="449"/>
      <c r="JTU645" s="449"/>
      <c r="JTV645" s="449"/>
      <c r="JTW645" s="449"/>
      <c r="JTX645" s="449"/>
      <c r="JTY645" s="449"/>
      <c r="JTZ645" s="449"/>
      <c r="JUA645" s="449"/>
      <c r="JUB645" s="449"/>
      <c r="JUC645" s="449"/>
      <c r="JUD645" s="449"/>
      <c r="JUE645" s="449"/>
      <c r="JUF645" s="449"/>
      <c r="JUG645" s="449"/>
      <c r="JUH645" s="449"/>
      <c r="JUI645" s="449"/>
      <c r="JUJ645" s="449"/>
      <c r="JUK645" s="449"/>
      <c r="JUL645" s="449"/>
      <c r="JUM645" s="449"/>
      <c r="JUN645" s="449"/>
      <c r="JUO645" s="449"/>
      <c r="JUP645" s="449"/>
      <c r="JUQ645" s="449"/>
      <c r="JUR645" s="449"/>
      <c r="JUS645" s="449"/>
      <c r="JUT645" s="449"/>
      <c r="JUU645" s="449"/>
      <c r="JUV645" s="449"/>
      <c r="JUW645" s="449"/>
      <c r="JUX645" s="449"/>
      <c r="JUY645" s="449"/>
      <c r="JUZ645" s="449"/>
      <c r="JVA645" s="449"/>
      <c r="JVB645" s="449"/>
      <c r="JVC645" s="449"/>
      <c r="JVD645" s="449"/>
      <c r="JVE645" s="449"/>
      <c r="JVF645" s="449"/>
      <c r="JVG645" s="449"/>
      <c r="JVH645" s="449"/>
      <c r="JVI645" s="449"/>
      <c r="JVJ645" s="449"/>
      <c r="JVK645" s="449"/>
      <c r="JVL645" s="449"/>
      <c r="JVM645" s="449"/>
      <c r="JVN645" s="449"/>
      <c r="JVO645" s="449"/>
      <c r="JVP645" s="449"/>
      <c r="JVQ645" s="449"/>
      <c r="JVR645" s="449"/>
      <c r="JVS645" s="449"/>
      <c r="JVT645" s="449"/>
      <c r="JVU645" s="449"/>
      <c r="JVV645" s="449"/>
      <c r="JVW645" s="449"/>
      <c r="JVX645" s="449"/>
      <c r="JVY645" s="449"/>
      <c r="JVZ645" s="449"/>
      <c r="JWA645" s="449"/>
      <c r="JWB645" s="449"/>
      <c r="JWC645" s="449"/>
      <c r="JWD645" s="449"/>
      <c r="JWE645" s="449"/>
      <c r="JWF645" s="449"/>
      <c r="JWG645" s="449"/>
      <c r="JWH645" s="449"/>
      <c r="JWI645" s="449"/>
      <c r="JWJ645" s="449"/>
      <c r="JWK645" s="449"/>
      <c r="JWL645" s="449"/>
      <c r="JWM645" s="449"/>
      <c r="JWN645" s="449"/>
      <c r="JWO645" s="449"/>
      <c r="JWP645" s="449"/>
      <c r="JWQ645" s="449"/>
      <c r="JWR645" s="449"/>
      <c r="JWS645" s="449"/>
      <c r="JWT645" s="449"/>
      <c r="JWU645" s="449"/>
      <c r="JWV645" s="449"/>
      <c r="JWW645" s="449"/>
      <c r="JWX645" s="449"/>
      <c r="JWY645" s="449"/>
      <c r="JWZ645" s="449"/>
      <c r="JXA645" s="449"/>
      <c r="JXB645" s="449"/>
      <c r="JXC645" s="449"/>
      <c r="JXD645" s="449"/>
      <c r="JXE645" s="449"/>
      <c r="JXF645" s="449"/>
      <c r="JXG645" s="449"/>
      <c r="JXH645" s="449"/>
      <c r="JXI645" s="449"/>
      <c r="JXJ645" s="449"/>
      <c r="JXK645" s="449"/>
      <c r="JXL645" s="449"/>
      <c r="JXM645" s="449"/>
      <c r="JXN645" s="449"/>
      <c r="JXO645" s="449"/>
      <c r="JXP645" s="449"/>
      <c r="JXQ645" s="449"/>
      <c r="JXR645" s="449"/>
      <c r="JXS645" s="449"/>
      <c r="JXT645" s="449"/>
      <c r="JXU645" s="449"/>
      <c r="JXV645" s="449"/>
      <c r="JXW645" s="449"/>
      <c r="JXX645" s="449"/>
      <c r="JXY645" s="449"/>
      <c r="JXZ645" s="449"/>
      <c r="JYA645" s="449"/>
      <c r="JYB645" s="449"/>
      <c r="JYC645" s="449"/>
      <c r="JYD645" s="449"/>
      <c r="JYE645" s="449"/>
      <c r="JYF645" s="449"/>
      <c r="JYG645" s="449"/>
      <c r="JYH645" s="449"/>
      <c r="JYI645" s="449"/>
      <c r="JYJ645" s="449"/>
      <c r="JYK645" s="449"/>
      <c r="JYL645" s="449"/>
      <c r="JYM645" s="449"/>
      <c r="JYN645" s="449"/>
      <c r="JYO645" s="449"/>
      <c r="JYP645" s="449"/>
      <c r="JYQ645" s="449"/>
      <c r="JYR645" s="449"/>
      <c r="JYS645" s="449"/>
      <c r="JYT645" s="449"/>
      <c r="JYU645" s="449"/>
      <c r="JYV645" s="449"/>
      <c r="JYW645" s="449"/>
      <c r="JYX645" s="449"/>
      <c r="JYY645" s="449"/>
      <c r="JYZ645" s="449"/>
      <c r="JZA645" s="449"/>
      <c r="JZB645" s="449"/>
      <c r="JZC645" s="449"/>
      <c r="JZD645" s="449"/>
      <c r="JZE645" s="449"/>
      <c r="JZF645" s="449"/>
      <c r="JZG645" s="449"/>
      <c r="JZH645" s="449"/>
      <c r="JZI645" s="449"/>
      <c r="JZJ645" s="449"/>
      <c r="JZK645" s="449"/>
      <c r="JZL645" s="449"/>
      <c r="JZM645" s="449"/>
      <c r="JZN645" s="449"/>
      <c r="JZO645" s="449"/>
      <c r="JZP645" s="449"/>
      <c r="JZQ645" s="449"/>
      <c r="JZR645" s="449"/>
      <c r="JZS645" s="449"/>
      <c r="JZT645" s="449"/>
      <c r="JZU645" s="449"/>
      <c r="JZV645" s="449"/>
      <c r="JZW645" s="449"/>
      <c r="JZX645" s="449"/>
      <c r="JZY645" s="449"/>
      <c r="JZZ645" s="449"/>
      <c r="KAA645" s="449"/>
      <c r="KAB645" s="449"/>
      <c r="KAC645" s="449"/>
      <c r="KAD645" s="449"/>
      <c r="KAE645" s="449"/>
      <c r="KAF645" s="449"/>
      <c r="KAG645" s="449"/>
      <c r="KAH645" s="449"/>
      <c r="KAI645" s="449"/>
      <c r="KAJ645" s="449"/>
      <c r="KAK645" s="449"/>
      <c r="KAL645" s="449"/>
      <c r="KAM645" s="449"/>
      <c r="KAN645" s="449"/>
      <c r="KAO645" s="449"/>
      <c r="KAP645" s="449"/>
      <c r="KAQ645" s="449"/>
      <c r="KAR645" s="449"/>
      <c r="KAS645" s="449"/>
      <c r="KAT645" s="449"/>
      <c r="KAU645" s="449"/>
      <c r="KAV645" s="449"/>
      <c r="KAW645" s="449"/>
      <c r="KAX645" s="449"/>
      <c r="KAY645" s="449"/>
      <c r="KAZ645" s="449"/>
      <c r="KBA645" s="449"/>
      <c r="KBB645" s="449"/>
      <c r="KBC645" s="449"/>
      <c r="KBD645" s="449"/>
      <c r="KBE645" s="449"/>
      <c r="KBF645" s="449"/>
      <c r="KBG645" s="449"/>
      <c r="KBH645" s="449"/>
      <c r="KBI645" s="449"/>
      <c r="KBJ645" s="449"/>
      <c r="KBK645" s="449"/>
      <c r="KBL645" s="449"/>
      <c r="KBM645" s="449"/>
      <c r="KBN645" s="449"/>
      <c r="KBO645" s="449"/>
      <c r="KBP645" s="449"/>
      <c r="KBQ645" s="449"/>
      <c r="KBR645" s="449"/>
      <c r="KBS645" s="449"/>
      <c r="KBT645" s="449"/>
      <c r="KBU645" s="449"/>
      <c r="KBV645" s="449"/>
      <c r="KBW645" s="449"/>
      <c r="KBX645" s="449"/>
      <c r="KBY645" s="449"/>
      <c r="KBZ645" s="449"/>
      <c r="KCA645" s="449"/>
      <c r="KCB645" s="449"/>
      <c r="KCC645" s="449"/>
      <c r="KCD645" s="449"/>
      <c r="KCE645" s="449"/>
      <c r="KCF645" s="449"/>
      <c r="KCG645" s="449"/>
      <c r="KCH645" s="449"/>
      <c r="KCI645" s="449"/>
      <c r="KCJ645" s="449"/>
      <c r="KCK645" s="449"/>
      <c r="KCL645" s="449"/>
      <c r="KCM645" s="449"/>
      <c r="KCN645" s="449"/>
      <c r="KCO645" s="449"/>
      <c r="KCP645" s="449"/>
      <c r="KCQ645" s="449"/>
      <c r="KCR645" s="449"/>
      <c r="KCS645" s="449"/>
      <c r="KCT645" s="449"/>
      <c r="KCU645" s="449"/>
      <c r="KCV645" s="449"/>
      <c r="KCW645" s="449"/>
      <c r="KCX645" s="449"/>
      <c r="KCY645" s="449"/>
      <c r="KCZ645" s="449"/>
      <c r="KDA645" s="449"/>
      <c r="KDB645" s="449"/>
      <c r="KDC645" s="449"/>
      <c r="KDD645" s="449"/>
      <c r="KDE645" s="449"/>
      <c r="KDF645" s="449"/>
      <c r="KDG645" s="449"/>
      <c r="KDH645" s="449"/>
      <c r="KDI645" s="449"/>
      <c r="KDJ645" s="449"/>
      <c r="KDK645" s="449"/>
      <c r="KDL645" s="449"/>
      <c r="KDM645" s="449"/>
      <c r="KDN645" s="449"/>
      <c r="KDO645" s="449"/>
      <c r="KDP645" s="449"/>
      <c r="KDQ645" s="449"/>
      <c r="KDR645" s="449"/>
      <c r="KDS645" s="449"/>
      <c r="KDT645" s="449"/>
      <c r="KDU645" s="449"/>
      <c r="KDV645" s="449"/>
      <c r="KDW645" s="449"/>
      <c r="KDX645" s="449"/>
      <c r="KDY645" s="449"/>
      <c r="KDZ645" s="449"/>
      <c r="KEA645" s="449"/>
      <c r="KEB645" s="449"/>
      <c r="KEC645" s="449"/>
      <c r="KED645" s="449"/>
      <c r="KEE645" s="449"/>
      <c r="KEF645" s="449"/>
      <c r="KEG645" s="449"/>
      <c r="KEH645" s="449"/>
      <c r="KEI645" s="449"/>
      <c r="KEJ645" s="449"/>
      <c r="KEK645" s="449"/>
      <c r="KEL645" s="449"/>
      <c r="KEM645" s="449"/>
      <c r="KEN645" s="449"/>
      <c r="KEO645" s="449"/>
      <c r="KEP645" s="449"/>
      <c r="KEQ645" s="449"/>
      <c r="KER645" s="449"/>
      <c r="KES645" s="449"/>
      <c r="KET645" s="449"/>
      <c r="KEU645" s="449"/>
      <c r="KEV645" s="449"/>
      <c r="KEW645" s="449"/>
      <c r="KEX645" s="449"/>
      <c r="KEY645" s="449"/>
      <c r="KEZ645" s="449"/>
      <c r="KFA645" s="449"/>
      <c r="KFB645" s="449"/>
      <c r="KFC645" s="449"/>
      <c r="KFD645" s="449"/>
      <c r="KFE645" s="449"/>
      <c r="KFF645" s="449"/>
      <c r="KFG645" s="449"/>
      <c r="KFH645" s="449"/>
      <c r="KFI645" s="449"/>
      <c r="KFJ645" s="449"/>
      <c r="KFK645" s="449"/>
      <c r="KFL645" s="449"/>
      <c r="KFM645" s="449"/>
      <c r="KFN645" s="449"/>
      <c r="KFO645" s="449"/>
      <c r="KFP645" s="449"/>
      <c r="KFQ645" s="449"/>
      <c r="KFR645" s="449"/>
      <c r="KFS645" s="449"/>
      <c r="KFT645" s="449"/>
      <c r="KFU645" s="449"/>
      <c r="KFV645" s="449"/>
      <c r="KFW645" s="449"/>
      <c r="KFX645" s="449"/>
      <c r="KFY645" s="449"/>
      <c r="KFZ645" s="449"/>
      <c r="KGA645" s="449"/>
      <c r="KGB645" s="449"/>
      <c r="KGC645" s="449"/>
      <c r="KGD645" s="449"/>
      <c r="KGE645" s="449"/>
      <c r="KGF645" s="449"/>
      <c r="KGG645" s="449"/>
      <c r="KGH645" s="449"/>
      <c r="KGI645" s="449"/>
      <c r="KGJ645" s="449"/>
      <c r="KGK645" s="449"/>
      <c r="KGL645" s="449"/>
      <c r="KGM645" s="449"/>
      <c r="KGN645" s="449"/>
      <c r="KGO645" s="449"/>
      <c r="KGP645" s="449"/>
      <c r="KGQ645" s="449"/>
      <c r="KGR645" s="449"/>
      <c r="KGS645" s="449"/>
      <c r="KGT645" s="449"/>
      <c r="KGU645" s="449"/>
      <c r="KGV645" s="449"/>
      <c r="KGW645" s="449"/>
      <c r="KGX645" s="449"/>
      <c r="KGY645" s="449"/>
      <c r="KGZ645" s="449"/>
      <c r="KHA645" s="449"/>
      <c r="KHB645" s="449"/>
      <c r="KHC645" s="449"/>
      <c r="KHD645" s="449"/>
      <c r="KHE645" s="449"/>
      <c r="KHF645" s="449"/>
      <c r="KHG645" s="449"/>
      <c r="KHH645" s="449"/>
      <c r="KHI645" s="449"/>
      <c r="KHJ645" s="449"/>
      <c r="KHK645" s="449"/>
      <c r="KHL645" s="449"/>
      <c r="KHM645" s="449"/>
      <c r="KHN645" s="449"/>
      <c r="KHO645" s="449"/>
      <c r="KHP645" s="449"/>
      <c r="KHQ645" s="449"/>
      <c r="KHR645" s="449"/>
      <c r="KHS645" s="449"/>
      <c r="KHT645" s="449"/>
      <c r="KHU645" s="449"/>
      <c r="KHV645" s="449"/>
      <c r="KHW645" s="449"/>
      <c r="KHX645" s="449"/>
      <c r="KHY645" s="449"/>
      <c r="KHZ645" s="449"/>
      <c r="KIA645" s="449"/>
      <c r="KIB645" s="449"/>
      <c r="KIC645" s="449"/>
      <c r="KID645" s="449"/>
      <c r="KIE645" s="449"/>
      <c r="KIF645" s="449"/>
      <c r="KIG645" s="449"/>
      <c r="KIH645" s="449"/>
      <c r="KII645" s="449"/>
      <c r="KIJ645" s="449"/>
      <c r="KIK645" s="449"/>
      <c r="KIL645" s="449"/>
      <c r="KIM645" s="449"/>
      <c r="KIN645" s="449"/>
      <c r="KIO645" s="449"/>
      <c r="KIP645" s="449"/>
      <c r="KIQ645" s="449"/>
      <c r="KIR645" s="449"/>
      <c r="KIS645" s="449"/>
      <c r="KIT645" s="449"/>
      <c r="KIU645" s="449"/>
      <c r="KIV645" s="449"/>
      <c r="KIW645" s="449"/>
      <c r="KIX645" s="449"/>
      <c r="KIY645" s="449"/>
      <c r="KIZ645" s="449"/>
      <c r="KJA645" s="449"/>
      <c r="KJB645" s="449"/>
      <c r="KJC645" s="449"/>
      <c r="KJD645" s="449"/>
      <c r="KJE645" s="449"/>
      <c r="KJF645" s="449"/>
      <c r="KJG645" s="449"/>
      <c r="KJH645" s="449"/>
      <c r="KJI645" s="449"/>
      <c r="KJJ645" s="449"/>
      <c r="KJK645" s="449"/>
      <c r="KJL645" s="449"/>
      <c r="KJM645" s="449"/>
      <c r="KJN645" s="449"/>
      <c r="KJO645" s="449"/>
      <c r="KJP645" s="449"/>
      <c r="KJQ645" s="449"/>
      <c r="KJR645" s="449"/>
      <c r="KJS645" s="449"/>
      <c r="KJT645" s="449"/>
      <c r="KJU645" s="449"/>
      <c r="KJV645" s="449"/>
      <c r="KJW645" s="449"/>
      <c r="KJX645" s="449"/>
      <c r="KJY645" s="449"/>
      <c r="KJZ645" s="449"/>
      <c r="KKA645" s="449"/>
      <c r="KKB645" s="449"/>
      <c r="KKC645" s="449"/>
      <c r="KKD645" s="449"/>
      <c r="KKE645" s="449"/>
      <c r="KKF645" s="449"/>
      <c r="KKG645" s="449"/>
      <c r="KKH645" s="449"/>
      <c r="KKI645" s="449"/>
      <c r="KKJ645" s="449"/>
      <c r="KKK645" s="449"/>
      <c r="KKL645" s="449"/>
      <c r="KKM645" s="449"/>
      <c r="KKN645" s="449"/>
      <c r="KKO645" s="449"/>
      <c r="KKP645" s="449"/>
      <c r="KKQ645" s="449"/>
      <c r="KKR645" s="449"/>
      <c r="KKS645" s="449"/>
      <c r="KKT645" s="449"/>
      <c r="KKU645" s="449"/>
      <c r="KKV645" s="449"/>
      <c r="KKW645" s="449"/>
      <c r="KKX645" s="449"/>
      <c r="KKY645" s="449"/>
      <c r="KKZ645" s="449"/>
      <c r="KLA645" s="449"/>
      <c r="KLB645" s="449"/>
      <c r="KLC645" s="449"/>
      <c r="KLD645" s="449"/>
      <c r="KLE645" s="449"/>
      <c r="KLF645" s="449"/>
      <c r="KLG645" s="449"/>
      <c r="KLH645" s="449"/>
      <c r="KLI645" s="449"/>
      <c r="KLJ645" s="449"/>
      <c r="KLK645" s="449"/>
      <c r="KLL645" s="449"/>
      <c r="KLM645" s="449"/>
      <c r="KLN645" s="449"/>
      <c r="KLO645" s="449"/>
      <c r="KLP645" s="449"/>
      <c r="KLQ645" s="449"/>
      <c r="KLR645" s="449"/>
      <c r="KLS645" s="449"/>
      <c r="KLT645" s="449"/>
      <c r="KLU645" s="449"/>
      <c r="KLV645" s="449"/>
      <c r="KLW645" s="449"/>
      <c r="KLX645" s="449"/>
      <c r="KLY645" s="449"/>
      <c r="KLZ645" s="449"/>
      <c r="KMA645" s="449"/>
      <c r="KMB645" s="449"/>
      <c r="KMC645" s="449"/>
      <c r="KMD645" s="449"/>
      <c r="KME645" s="449"/>
      <c r="KMF645" s="449"/>
      <c r="KMG645" s="449"/>
      <c r="KMH645" s="449"/>
      <c r="KMI645" s="449"/>
      <c r="KMJ645" s="449"/>
      <c r="KMK645" s="449"/>
      <c r="KML645" s="449"/>
      <c r="KMM645" s="449"/>
      <c r="KMN645" s="449"/>
      <c r="KMO645" s="449"/>
      <c r="KMP645" s="449"/>
      <c r="KMQ645" s="449"/>
      <c r="KMR645" s="449"/>
      <c r="KMS645" s="449"/>
      <c r="KMT645" s="449"/>
      <c r="KMU645" s="449"/>
      <c r="KMV645" s="449"/>
      <c r="KMW645" s="449"/>
      <c r="KMX645" s="449"/>
      <c r="KMY645" s="449"/>
      <c r="KMZ645" s="449"/>
      <c r="KNA645" s="449"/>
      <c r="KNB645" s="449"/>
      <c r="KNC645" s="449"/>
      <c r="KND645" s="449"/>
      <c r="KNE645" s="449"/>
      <c r="KNF645" s="449"/>
      <c r="KNG645" s="449"/>
      <c r="KNH645" s="449"/>
      <c r="KNI645" s="449"/>
      <c r="KNJ645" s="449"/>
      <c r="KNK645" s="449"/>
      <c r="KNL645" s="449"/>
      <c r="KNM645" s="449"/>
      <c r="KNN645" s="449"/>
      <c r="KNO645" s="449"/>
      <c r="KNP645" s="449"/>
      <c r="KNQ645" s="449"/>
      <c r="KNR645" s="449"/>
      <c r="KNS645" s="449"/>
      <c r="KNT645" s="449"/>
      <c r="KNU645" s="449"/>
      <c r="KNV645" s="449"/>
      <c r="KNW645" s="449"/>
      <c r="KNX645" s="449"/>
      <c r="KNY645" s="449"/>
      <c r="KNZ645" s="449"/>
      <c r="KOA645" s="449"/>
      <c r="KOB645" s="449"/>
      <c r="KOC645" s="449"/>
      <c r="KOD645" s="449"/>
      <c r="KOE645" s="449"/>
      <c r="KOF645" s="449"/>
      <c r="KOG645" s="449"/>
      <c r="KOH645" s="449"/>
      <c r="KOI645" s="449"/>
      <c r="KOJ645" s="449"/>
      <c r="KOK645" s="449"/>
      <c r="KOL645" s="449"/>
      <c r="KOM645" s="449"/>
      <c r="KON645" s="449"/>
      <c r="KOO645" s="449"/>
      <c r="KOP645" s="449"/>
      <c r="KOQ645" s="449"/>
      <c r="KOR645" s="449"/>
      <c r="KOS645" s="449"/>
      <c r="KOT645" s="449"/>
      <c r="KOU645" s="449"/>
      <c r="KOV645" s="449"/>
      <c r="KOW645" s="449"/>
      <c r="KOX645" s="449"/>
      <c r="KOY645" s="449"/>
      <c r="KOZ645" s="449"/>
      <c r="KPA645" s="449"/>
      <c r="KPB645" s="449"/>
      <c r="KPC645" s="449"/>
      <c r="KPD645" s="449"/>
      <c r="KPE645" s="449"/>
      <c r="KPF645" s="449"/>
      <c r="KPG645" s="449"/>
      <c r="KPH645" s="449"/>
      <c r="KPI645" s="449"/>
      <c r="KPJ645" s="449"/>
      <c r="KPK645" s="449"/>
      <c r="KPL645" s="449"/>
      <c r="KPM645" s="449"/>
      <c r="KPN645" s="449"/>
      <c r="KPO645" s="449"/>
      <c r="KPP645" s="449"/>
      <c r="KPQ645" s="449"/>
      <c r="KPR645" s="449"/>
      <c r="KPS645" s="449"/>
      <c r="KPT645" s="449"/>
      <c r="KPU645" s="449"/>
      <c r="KPV645" s="449"/>
      <c r="KPW645" s="449"/>
      <c r="KPX645" s="449"/>
      <c r="KPY645" s="449"/>
      <c r="KPZ645" s="449"/>
      <c r="KQA645" s="449"/>
      <c r="KQB645" s="449"/>
      <c r="KQC645" s="449"/>
      <c r="KQD645" s="449"/>
      <c r="KQE645" s="449"/>
      <c r="KQF645" s="449"/>
      <c r="KQG645" s="449"/>
      <c r="KQH645" s="449"/>
      <c r="KQI645" s="449"/>
      <c r="KQJ645" s="449"/>
      <c r="KQK645" s="449"/>
      <c r="KQL645" s="449"/>
      <c r="KQM645" s="449"/>
      <c r="KQN645" s="449"/>
      <c r="KQO645" s="449"/>
      <c r="KQP645" s="449"/>
      <c r="KQQ645" s="449"/>
      <c r="KQR645" s="449"/>
      <c r="KQS645" s="449"/>
      <c r="KQT645" s="449"/>
      <c r="KQU645" s="449"/>
      <c r="KQV645" s="449"/>
      <c r="KQW645" s="449"/>
      <c r="KQX645" s="449"/>
      <c r="KQY645" s="449"/>
      <c r="KQZ645" s="449"/>
      <c r="KRA645" s="449"/>
      <c r="KRB645" s="449"/>
      <c r="KRC645" s="449"/>
      <c r="KRD645" s="449"/>
      <c r="KRE645" s="449"/>
      <c r="KRF645" s="449"/>
      <c r="KRG645" s="449"/>
      <c r="KRH645" s="449"/>
      <c r="KRI645" s="449"/>
      <c r="KRJ645" s="449"/>
      <c r="KRK645" s="449"/>
      <c r="KRL645" s="449"/>
      <c r="KRM645" s="449"/>
      <c r="KRN645" s="449"/>
      <c r="KRO645" s="449"/>
      <c r="KRP645" s="449"/>
      <c r="KRQ645" s="449"/>
      <c r="KRR645" s="449"/>
      <c r="KRS645" s="449"/>
      <c r="KRT645" s="449"/>
      <c r="KRU645" s="449"/>
      <c r="KRV645" s="449"/>
      <c r="KRW645" s="449"/>
      <c r="KRX645" s="449"/>
      <c r="KRY645" s="449"/>
      <c r="KRZ645" s="449"/>
      <c r="KSA645" s="449"/>
      <c r="KSB645" s="449"/>
      <c r="KSC645" s="449"/>
      <c r="KSD645" s="449"/>
      <c r="KSE645" s="449"/>
      <c r="KSF645" s="449"/>
      <c r="KSG645" s="449"/>
      <c r="KSH645" s="449"/>
      <c r="KSI645" s="449"/>
      <c r="KSJ645" s="449"/>
      <c r="KSK645" s="449"/>
      <c r="KSL645" s="449"/>
      <c r="KSM645" s="449"/>
      <c r="KSN645" s="449"/>
      <c r="KSO645" s="449"/>
      <c r="KSP645" s="449"/>
      <c r="KSQ645" s="449"/>
      <c r="KSR645" s="449"/>
      <c r="KSS645" s="449"/>
      <c r="KST645" s="449"/>
      <c r="KSU645" s="449"/>
      <c r="KSV645" s="449"/>
      <c r="KSW645" s="449"/>
      <c r="KSX645" s="449"/>
      <c r="KSY645" s="449"/>
      <c r="KSZ645" s="449"/>
      <c r="KTA645" s="449"/>
      <c r="KTB645" s="449"/>
      <c r="KTC645" s="449"/>
      <c r="KTD645" s="449"/>
      <c r="KTE645" s="449"/>
      <c r="KTF645" s="449"/>
      <c r="KTG645" s="449"/>
      <c r="KTH645" s="449"/>
      <c r="KTI645" s="449"/>
      <c r="KTJ645" s="449"/>
      <c r="KTK645" s="449"/>
      <c r="KTL645" s="449"/>
      <c r="KTM645" s="449"/>
      <c r="KTN645" s="449"/>
      <c r="KTO645" s="449"/>
      <c r="KTP645" s="449"/>
      <c r="KTQ645" s="449"/>
      <c r="KTR645" s="449"/>
      <c r="KTS645" s="449"/>
      <c r="KTT645" s="449"/>
      <c r="KTU645" s="449"/>
      <c r="KTV645" s="449"/>
      <c r="KTW645" s="449"/>
      <c r="KTX645" s="449"/>
      <c r="KTY645" s="449"/>
      <c r="KTZ645" s="449"/>
      <c r="KUA645" s="449"/>
      <c r="KUB645" s="449"/>
      <c r="KUC645" s="449"/>
      <c r="KUD645" s="449"/>
      <c r="KUE645" s="449"/>
      <c r="KUF645" s="449"/>
      <c r="KUG645" s="449"/>
      <c r="KUH645" s="449"/>
      <c r="KUI645" s="449"/>
      <c r="KUJ645" s="449"/>
      <c r="KUK645" s="449"/>
      <c r="KUL645" s="449"/>
      <c r="KUM645" s="449"/>
      <c r="KUN645" s="449"/>
      <c r="KUO645" s="449"/>
      <c r="KUP645" s="449"/>
      <c r="KUQ645" s="449"/>
      <c r="KUR645" s="449"/>
      <c r="KUS645" s="449"/>
      <c r="KUT645" s="449"/>
      <c r="KUU645" s="449"/>
      <c r="KUV645" s="449"/>
      <c r="KUW645" s="449"/>
      <c r="KUX645" s="449"/>
      <c r="KUY645" s="449"/>
      <c r="KUZ645" s="449"/>
      <c r="KVA645" s="449"/>
      <c r="KVB645" s="449"/>
      <c r="KVC645" s="449"/>
      <c r="KVD645" s="449"/>
      <c r="KVE645" s="449"/>
      <c r="KVF645" s="449"/>
      <c r="KVG645" s="449"/>
      <c r="KVH645" s="449"/>
      <c r="KVI645" s="449"/>
      <c r="KVJ645" s="449"/>
      <c r="KVK645" s="449"/>
      <c r="KVL645" s="449"/>
      <c r="KVM645" s="449"/>
      <c r="KVN645" s="449"/>
      <c r="KVO645" s="449"/>
      <c r="KVP645" s="449"/>
      <c r="KVQ645" s="449"/>
      <c r="KVR645" s="449"/>
      <c r="KVS645" s="449"/>
      <c r="KVT645" s="449"/>
      <c r="KVU645" s="449"/>
      <c r="KVV645" s="449"/>
      <c r="KVW645" s="449"/>
      <c r="KVX645" s="449"/>
      <c r="KVY645" s="449"/>
      <c r="KVZ645" s="449"/>
      <c r="KWA645" s="449"/>
      <c r="KWB645" s="449"/>
      <c r="KWC645" s="449"/>
      <c r="KWD645" s="449"/>
      <c r="KWE645" s="449"/>
      <c r="KWF645" s="449"/>
      <c r="KWG645" s="449"/>
      <c r="KWH645" s="449"/>
      <c r="KWI645" s="449"/>
      <c r="KWJ645" s="449"/>
      <c r="KWK645" s="449"/>
      <c r="KWL645" s="449"/>
      <c r="KWM645" s="449"/>
      <c r="KWN645" s="449"/>
      <c r="KWO645" s="449"/>
      <c r="KWP645" s="449"/>
      <c r="KWQ645" s="449"/>
      <c r="KWR645" s="449"/>
      <c r="KWS645" s="449"/>
      <c r="KWT645" s="449"/>
      <c r="KWU645" s="449"/>
      <c r="KWV645" s="449"/>
      <c r="KWW645" s="449"/>
      <c r="KWX645" s="449"/>
      <c r="KWY645" s="449"/>
      <c r="KWZ645" s="449"/>
      <c r="KXA645" s="449"/>
      <c r="KXB645" s="449"/>
      <c r="KXC645" s="449"/>
      <c r="KXD645" s="449"/>
      <c r="KXE645" s="449"/>
      <c r="KXF645" s="449"/>
      <c r="KXG645" s="449"/>
      <c r="KXH645" s="449"/>
      <c r="KXI645" s="449"/>
      <c r="KXJ645" s="449"/>
      <c r="KXK645" s="449"/>
      <c r="KXL645" s="449"/>
      <c r="KXM645" s="449"/>
      <c r="KXN645" s="449"/>
      <c r="KXO645" s="449"/>
      <c r="KXP645" s="449"/>
      <c r="KXQ645" s="449"/>
      <c r="KXR645" s="449"/>
      <c r="KXS645" s="449"/>
      <c r="KXT645" s="449"/>
      <c r="KXU645" s="449"/>
      <c r="KXV645" s="449"/>
      <c r="KXW645" s="449"/>
      <c r="KXX645" s="449"/>
      <c r="KXY645" s="449"/>
      <c r="KXZ645" s="449"/>
      <c r="KYA645" s="449"/>
      <c r="KYB645" s="449"/>
      <c r="KYC645" s="449"/>
      <c r="KYD645" s="449"/>
      <c r="KYE645" s="449"/>
      <c r="KYF645" s="449"/>
      <c r="KYG645" s="449"/>
      <c r="KYH645" s="449"/>
      <c r="KYI645" s="449"/>
      <c r="KYJ645" s="449"/>
      <c r="KYK645" s="449"/>
      <c r="KYL645" s="449"/>
      <c r="KYM645" s="449"/>
      <c r="KYN645" s="449"/>
      <c r="KYO645" s="449"/>
      <c r="KYP645" s="449"/>
      <c r="KYQ645" s="449"/>
      <c r="KYR645" s="449"/>
      <c r="KYS645" s="449"/>
      <c r="KYT645" s="449"/>
      <c r="KYU645" s="449"/>
      <c r="KYV645" s="449"/>
      <c r="KYW645" s="449"/>
      <c r="KYX645" s="449"/>
      <c r="KYY645" s="449"/>
      <c r="KYZ645" s="449"/>
      <c r="KZA645" s="449"/>
      <c r="KZB645" s="449"/>
      <c r="KZC645" s="449"/>
      <c r="KZD645" s="449"/>
      <c r="KZE645" s="449"/>
      <c r="KZF645" s="449"/>
      <c r="KZG645" s="449"/>
      <c r="KZH645" s="449"/>
      <c r="KZI645" s="449"/>
      <c r="KZJ645" s="449"/>
      <c r="KZK645" s="449"/>
      <c r="KZL645" s="449"/>
      <c r="KZM645" s="449"/>
      <c r="KZN645" s="449"/>
      <c r="KZO645" s="449"/>
      <c r="KZP645" s="449"/>
      <c r="KZQ645" s="449"/>
      <c r="KZR645" s="449"/>
      <c r="KZS645" s="449"/>
      <c r="KZT645" s="449"/>
      <c r="KZU645" s="449"/>
      <c r="KZV645" s="449"/>
      <c r="KZW645" s="449"/>
      <c r="KZX645" s="449"/>
      <c r="KZY645" s="449"/>
      <c r="KZZ645" s="449"/>
      <c r="LAA645" s="449"/>
      <c r="LAB645" s="449"/>
      <c r="LAC645" s="449"/>
      <c r="LAD645" s="449"/>
      <c r="LAE645" s="449"/>
      <c r="LAF645" s="449"/>
      <c r="LAG645" s="449"/>
      <c r="LAH645" s="449"/>
      <c r="LAI645" s="449"/>
      <c r="LAJ645" s="449"/>
      <c r="LAK645" s="449"/>
      <c r="LAL645" s="449"/>
      <c r="LAM645" s="449"/>
      <c r="LAN645" s="449"/>
      <c r="LAO645" s="449"/>
      <c r="LAP645" s="449"/>
      <c r="LAQ645" s="449"/>
      <c r="LAR645" s="449"/>
      <c r="LAS645" s="449"/>
      <c r="LAT645" s="449"/>
      <c r="LAU645" s="449"/>
      <c r="LAV645" s="449"/>
      <c r="LAW645" s="449"/>
      <c r="LAX645" s="449"/>
      <c r="LAY645" s="449"/>
      <c r="LAZ645" s="449"/>
      <c r="LBA645" s="449"/>
      <c r="LBB645" s="449"/>
      <c r="LBC645" s="449"/>
      <c r="LBD645" s="449"/>
      <c r="LBE645" s="449"/>
      <c r="LBF645" s="449"/>
      <c r="LBG645" s="449"/>
      <c r="LBH645" s="449"/>
      <c r="LBI645" s="449"/>
      <c r="LBJ645" s="449"/>
      <c r="LBK645" s="449"/>
      <c r="LBL645" s="449"/>
      <c r="LBM645" s="449"/>
      <c r="LBN645" s="449"/>
      <c r="LBO645" s="449"/>
      <c r="LBP645" s="449"/>
      <c r="LBQ645" s="449"/>
      <c r="LBR645" s="449"/>
      <c r="LBS645" s="449"/>
      <c r="LBT645" s="449"/>
      <c r="LBU645" s="449"/>
      <c r="LBV645" s="449"/>
      <c r="LBW645" s="449"/>
      <c r="LBX645" s="449"/>
      <c r="LBY645" s="449"/>
      <c r="LBZ645" s="449"/>
      <c r="LCA645" s="449"/>
      <c r="LCB645" s="449"/>
      <c r="LCC645" s="449"/>
      <c r="LCD645" s="449"/>
      <c r="LCE645" s="449"/>
      <c r="LCF645" s="449"/>
      <c r="LCG645" s="449"/>
      <c r="LCH645" s="449"/>
      <c r="LCI645" s="449"/>
      <c r="LCJ645" s="449"/>
      <c r="LCK645" s="449"/>
      <c r="LCL645" s="449"/>
      <c r="LCM645" s="449"/>
      <c r="LCN645" s="449"/>
      <c r="LCO645" s="449"/>
      <c r="LCP645" s="449"/>
      <c r="LCQ645" s="449"/>
      <c r="LCR645" s="449"/>
      <c r="LCS645" s="449"/>
      <c r="LCT645" s="449"/>
      <c r="LCU645" s="449"/>
      <c r="LCV645" s="449"/>
      <c r="LCW645" s="449"/>
      <c r="LCX645" s="449"/>
      <c r="LCY645" s="449"/>
      <c r="LCZ645" s="449"/>
      <c r="LDA645" s="449"/>
      <c r="LDB645" s="449"/>
      <c r="LDC645" s="449"/>
      <c r="LDD645" s="449"/>
      <c r="LDE645" s="449"/>
      <c r="LDF645" s="449"/>
      <c r="LDG645" s="449"/>
      <c r="LDH645" s="449"/>
      <c r="LDI645" s="449"/>
      <c r="LDJ645" s="449"/>
      <c r="LDK645" s="449"/>
      <c r="LDL645" s="449"/>
      <c r="LDM645" s="449"/>
      <c r="LDN645" s="449"/>
      <c r="LDO645" s="449"/>
      <c r="LDP645" s="449"/>
      <c r="LDQ645" s="449"/>
      <c r="LDR645" s="449"/>
      <c r="LDS645" s="449"/>
      <c r="LDT645" s="449"/>
      <c r="LDU645" s="449"/>
      <c r="LDV645" s="449"/>
      <c r="LDW645" s="449"/>
      <c r="LDX645" s="449"/>
      <c r="LDY645" s="449"/>
      <c r="LDZ645" s="449"/>
      <c r="LEA645" s="449"/>
      <c r="LEB645" s="449"/>
      <c r="LEC645" s="449"/>
      <c r="LED645" s="449"/>
      <c r="LEE645" s="449"/>
      <c r="LEF645" s="449"/>
      <c r="LEG645" s="449"/>
      <c r="LEH645" s="449"/>
      <c r="LEI645" s="449"/>
      <c r="LEJ645" s="449"/>
      <c r="LEK645" s="449"/>
      <c r="LEL645" s="449"/>
      <c r="LEM645" s="449"/>
      <c r="LEN645" s="449"/>
      <c r="LEO645" s="449"/>
      <c r="LEP645" s="449"/>
      <c r="LEQ645" s="449"/>
      <c r="LER645" s="449"/>
      <c r="LES645" s="449"/>
      <c r="LET645" s="449"/>
      <c r="LEU645" s="449"/>
      <c r="LEV645" s="449"/>
      <c r="LEW645" s="449"/>
      <c r="LEX645" s="449"/>
      <c r="LEY645" s="449"/>
      <c r="LEZ645" s="449"/>
      <c r="LFA645" s="449"/>
      <c r="LFB645" s="449"/>
      <c r="LFC645" s="449"/>
      <c r="LFD645" s="449"/>
      <c r="LFE645" s="449"/>
      <c r="LFF645" s="449"/>
      <c r="LFG645" s="449"/>
      <c r="LFH645" s="449"/>
      <c r="LFI645" s="449"/>
      <c r="LFJ645" s="449"/>
      <c r="LFK645" s="449"/>
      <c r="LFL645" s="449"/>
      <c r="LFM645" s="449"/>
      <c r="LFN645" s="449"/>
      <c r="LFO645" s="449"/>
      <c r="LFP645" s="449"/>
      <c r="LFQ645" s="449"/>
      <c r="LFR645" s="449"/>
      <c r="LFS645" s="449"/>
      <c r="LFT645" s="449"/>
      <c r="LFU645" s="449"/>
      <c r="LFV645" s="449"/>
      <c r="LFW645" s="449"/>
      <c r="LFX645" s="449"/>
      <c r="LFY645" s="449"/>
      <c r="LFZ645" s="449"/>
      <c r="LGA645" s="449"/>
      <c r="LGB645" s="449"/>
      <c r="LGC645" s="449"/>
      <c r="LGD645" s="449"/>
      <c r="LGE645" s="449"/>
      <c r="LGF645" s="449"/>
      <c r="LGG645" s="449"/>
      <c r="LGH645" s="449"/>
      <c r="LGI645" s="449"/>
      <c r="LGJ645" s="449"/>
      <c r="LGK645" s="449"/>
      <c r="LGL645" s="449"/>
      <c r="LGM645" s="449"/>
      <c r="LGN645" s="449"/>
      <c r="LGO645" s="449"/>
      <c r="LGP645" s="449"/>
      <c r="LGQ645" s="449"/>
      <c r="LGR645" s="449"/>
      <c r="LGS645" s="449"/>
      <c r="LGT645" s="449"/>
      <c r="LGU645" s="449"/>
      <c r="LGV645" s="449"/>
      <c r="LGW645" s="449"/>
      <c r="LGX645" s="449"/>
      <c r="LGY645" s="449"/>
      <c r="LGZ645" s="449"/>
      <c r="LHA645" s="449"/>
      <c r="LHB645" s="449"/>
      <c r="LHC645" s="449"/>
      <c r="LHD645" s="449"/>
      <c r="LHE645" s="449"/>
      <c r="LHF645" s="449"/>
      <c r="LHG645" s="449"/>
      <c r="LHH645" s="449"/>
      <c r="LHI645" s="449"/>
      <c r="LHJ645" s="449"/>
      <c r="LHK645" s="449"/>
      <c r="LHL645" s="449"/>
      <c r="LHM645" s="449"/>
      <c r="LHN645" s="449"/>
      <c r="LHO645" s="449"/>
      <c r="LHP645" s="449"/>
      <c r="LHQ645" s="449"/>
      <c r="LHR645" s="449"/>
      <c r="LHS645" s="449"/>
      <c r="LHT645" s="449"/>
      <c r="LHU645" s="449"/>
      <c r="LHV645" s="449"/>
      <c r="LHW645" s="449"/>
      <c r="LHX645" s="449"/>
      <c r="LHY645" s="449"/>
      <c r="LHZ645" s="449"/>
      <c r="LIA645" s="449"/>
      <c r="LIB645" s="449"/>
      <c r="LIC645" s="449"/>
      <c r="LID645" s="449"/>
      <c r="LIE645" s="449"/>
      <c r="LIF645" s="449"/>
      <c r="LIG645" s="449"/>
      <c r="LIH645" s="449"/>
      <c r="LII645" s="449"/>
      <c r="LIJ645" s="449"/>
      <c r="LIK645" s="449"/>
      <c r="LIL645" s="449"/>
      <c r="LIM645" s="449"/>
      <c r="LIN645" s="449"/>
      <c r="LIO645" s="449"/>
      <c r="LIP645" s="449"/>
      <c r="LIQ645" s="449"/>
      <c r="LIR645" s="449"/>
      <c r="LIS645" s="449"/>
      <c r="LIT645" s="449"/>
      <c r="LIU645" s="449"/>
      <c r="LIV645" s="449"/>
      <c r="LIW645" s="449"/>
      <c r="LIX645" s="449"/>
      <c r="LIY645" s="449"/>
      <c r="LIZ645" s="449"/>
      <c r="LJA645" s="449"/>
      <c r="LJB645" s="449"/>
      <c r="LJC645" s="449"/>
      <c r="LJD645" s="449"/>
      <c r="LJE645" s="449"/>
      <c r="LJF645" s="449"/>
      <c r="LJG645" s="449"/>
      <c r="LJH645" s="449"/>
      <c r="LJI645" s="449"/>
      <c r="LJJ645" s="449"/>
      <c r="LJK645" s="449"/>
      <c r="LJL645" s="449"/>
      <c r="LJM645" s="449"/>
      <c r="LJN645" s="449"/>
      <c r="LJO645" s="449"/>
      <c r="LJP645" s="449"/>
      <c r="LJQ645" s="449"/>
      <c r="LJR645" s="449"/>
      <c r="LJS645" s="449"/>
      <c r="LJT645" s="449"/>
      <c r="LJU645" s="449"/>
      <c r="LJV645" s="449"/>
      <c r="LJW645" s="449"/>
      <c r="LJX645" s="449"/>
      <c r="LJY645" s="449"/>
      <c r="LJZ645" s="449"/>
      <c r="LKA645" s="449"/>
      <c r="LKB645" s="449"/>
      <c r="LKC645" s="449"/>
      <c r="LKD645" s="449"/>
      <c r="LKE645" s="449"/>
      <c r="LKF645" s="449"/>
      <c r="LKG645" s="449"/>
      <c r="LKH645" s="449"/>
      <c r="LKI645" s="449"/>
      <c r="LKJ645" s="449"/>
      <c r="LKK645" s="449"/>
      <c r="LKL645" s="449"/>
      <c r="LKM645" s="449"/>
      <c r="LKN645" s="449"/>
      <c r="LKO645" s="449"/>
      <c r="LKP645" s="449"/>
      <c r="LKQ645" s="449"/>
      <c r="LKR645" s="449"/>
      <c r="LKS645" s="449"/>
      <c r="LKT645" s="449"/>
      <c r="LKU645" s="449"/>
      <c r="LKV645" s="449"/>
      <c r="LKW645" s="449"/>
      <c r="LKX645" s="449"/>
      <c r="LKY645" s="449"/>
      <c r="LKZ645" s="449"/>
      <c r="LLA645" s="449"/>
      <c r="LLB645" s="449"/>
      <c r="LLC645" s="449"/>
      <c r="LLD645" s="449"/>
      <c r="LLE645" s="449"/>
      <c r="LLF645" s="449"/>
      <c r="LLG645" s="449"/>
      <c r="LLH645" s="449"/>
      <c r="LLI645" s="449"/>
      <c r="LLJ645" s="449"/>
      <c r="LLK645" s="449"/>
      <c r="LLL645" s="449"/>
      <c r="LLM645" s="449"/>
      <c r="LLN645" s="449"/>
      <c r="LLO645" s="449"/>
      <c r="LLP645" s="449"/>
      <c r="LLQ645" s="449"/>
      <c r="LLR645" s="449"/>
      <c r="LLS645" s="449"/>
      <c r="LLT645" s="449"/>
      <c r="LLU645" s="449"/>
      <c r="LLV645" s="449"/>
      <c r="LLW645" s="449"/>
      <c r="LLX645" s="449"/>
      <c r="LLY645" s="449"/>
      <c r="LLZ645" s="449"/>
      <c r="LMA645" s="449"/>
      <c r="LMB645" s="449"/>
      <c r="LMC645" s="449"/>
      <c r="LMD645" s="449"/>
      <c r="LME645" s="449"/>
      <c r="LMF645" s="449"/>
      <c r="LMG645" s="449"/>
      <c r="LMH645" s="449"/>
      <c r="LMI645" s="449"/>
      <c r="LMJ645" s="449"/>
      <c r="LMK645" s="449"/>
      <c r="LML645" s="449"/>
      <c r="LMM645" s="449"/>
      <c r="LMN645" s="449"/>
      <c r="LMO645" s="449"/>
      <c r="LMP645" s="449"/>
      <c r="LMQ645" s="449"/>
      <c r="LMR645" s="449"/>
      <c r="LMS645" s="449"/>
      <c r="LMT645" s="449"/>
      <c r="LMU645" s="449"/>
      <c r="LMV645" s="449"/>
      <c r="LMW645" s="449"/>
      <c r="LMX645" s="449"/>
      <c r="LMY645" s="449"/>
      <c r="LMZ645" s="449"/>
      <c r="LNA645" s="449"/>
      <c r="LNB645" s="449"/>
      <c r="LNC645" s="449"/>
      <c r="LND645" s="449"/>
      <c r="LNE645" s="449"/>
      <c r="LNF645" s="449"/>
      <c r="LNG645" s="449"/>
      <c r="LNH645" s="449"/>
      <c r="LNI645" s="449"/>
      <c r="LNJ645" s="449"/>
      <c r="LNK645" s="449"/>
      <c r="LNL645" s="449"/>
      <c r="LNM645" s="449"/>
      <c r="LNN645" s="449"/>
      <c r="LNO645" s="449"/>
      <c r="LNP645" s="449"/>
      <c r="LNQ645" s="449"/>
      <c r="LNR645" s="449"/>
      <c r="LNS645" s="449"/>
      <c r="LNT645" s="449"/>
      <c r="LNU645" s="449"/>
      <c r="LNV645" s="449"/>
      <c r="LNW645" s="449"/>
      <c r="LNX645" s="449"/>
      <c r="LNY645" s="449"/>
      <c r="LNZ645" s="449"/>
      <c r="LOA645" s="449"/>
      <c r="LOB645" s="449"/>
      <c r="LOC645" s="449"/>
      <c r="LOD645" s="449"/>
      <c r="LOE645" s="449"/>
      <c r="LOF645" s="449"/>
      <c r="LOG645" s="449"/>
      <c r="LOH645" s="449"/>
      <c r="LOI645" s="449"/>
      <c r="LOJ645" s="449"/>
      <c r="LOK645" s="449"/>
      <c r="LOL645" s="449"/>
      <c r="LOM645" s="449"/>
      <c r="LON645" s="449"/>
      <c r="LOO645" s="449"/>
      <c r="LOP645" s="449"/>
      <c r="LOQ645" s="449"/>
      <c r="LOR645" s="449"/>
      <c r="LOS645" s="449"/>
      <c r="LOT645" s="449"/>
      <c r="LOU645" s="449"/>
      <c r="LOV645" s="449"/>
      <c r="LOW645" s="449"/>
      <c r="LOX645" s="449"/>
      <c r="LOY645" s="449"/>
      <c r="LOZ645" s="449"/>
      <c r="LPA645" s="449"/>
      <c r="LPB645" s="449"/>
      <c r="LPC645" s="449"/>
      <c r="LPD645" s="449"/>
      <c r="LPE645" s="449"/>
      <c r="LPF645" s="449"/>
      <c r="LPG645" s="449"/>
      <c r="LPH645" s="449"/>
      <c r="LPI645" s="449"/>
      <c r="LPJ645" s="449"/>
      <c r="LPK645" s="449"/>
      <c r="LPL645" s="449"/>
      <c r="LPM645" s="449"/>
      <c r="LPN645" s="449"/>
      <c r="LPO645" s="449"/>
      <c r="LPP645" s="449"/>
      <c r="LPQ645" s="449"/>
      <c r="LPR645" s="449"/>
      <c r="LPS645" s="449"/>
      <c r="LPT645" s="449"/>
      <c r="LPU645" s="449"/>
      <c r="LPV645" s="449"/>
      <c r="LPW645" s="449"/>
      <c r="LPX645" s="449"/>
      <c r="LPY645" s="449"/>
      <c r="LPZ645" s="449"/>
      <c r="LQA645" s="449"/>
      <c r="LQB645" s="449"/>
      <c r="LQC645" s="449"/>
      <c r="LQD645" s="449"/>
      <c r="LQE645" s="449"/>
      <c r="LQF645" s="449"/>
      <c r="LQG645" s="449"/>
      <c r="LQH645" s="449"/>
      <c r="LQI645" s="449"/>
      <c r="LQJ645" s="449"/>
      <c r="LQK645" s="449"/>
      <c r="LQL645" s="449"/>
      <c r="LQM645" s="449"/>
      <c r="LQN645" s="449"/>
      <c r="LQO645" s="449"/>
      <c r="LQP645" s="449"/>
      <c r="LQQ645" s="449"/>
      <c r="LQR645" s="449"/>
      <c r="LQS645" s="449"/>
      <c r="LQT645" s="449"/>
      <c r="LQU645" s="449"/>
      <c r="LQV645" s="449"/>
      <c r="LQW645" s="449"/>
      <c r="LQX645" s="449"/>
      <c r="LQY645" s="449"/>
      <c r="LQZ645" s="449"/>
      <c r="LRA645" s="449"/>
      <c r="LRB645" s="449"/>
      <c r="LRC645" s="449"/>
      <c r="LRD645" s="449"/>
      <c r="LRE645" s="449"/>
      <c r="LRF645" s="449"/>
      <c r="LRG645" s="449"/>
      <c r="LRH645" s="449"/>
      <c r="LRI645" s="449"/>
      <c r="LRJ645" s="449"/>
      <c r="LRK645" s="449"/>
      <c r="LRL645" s="449"/>
      <c r="LRM645" s="449"/>
      <c r="LRN645" s="449"/>
      <c r="LRO645" s="449"/>
      <c r="LRP645" s="449"/>
      <c r="LRQ645" s="449"/>
      <c r="LRR645" s="449"/>
      <c r="LRS645" s="449"/>
      <c r="LRT645" s="449"/>
      <c r="LRU645" s="449"/>
      <c r="LRV645" s="449"/>
      <c r="LRW645" s="449"/>
      <c r="LRX645" s="449"/>
      <c r="LRY645" s="449"/>
      <c r="LRZ645" s="449"/>
      <c r="LSA645" s="449"/>
      <c r="LSB645" s="449"/>
      <c r="LSC645" s="449"/>
      <c r="LSD645" s="449"/>
      <c r="LSE645" s="449"/>
      <c r="LSF645" s="449"/>
      <c r="LSG645" s="449"/>
      <c r="LSH645" s="449"/>
      <c r="LSI645" s="449"/>
      <c r="LSJ645" s="449"/>
      <c r="LSK645" s="449"/>
      <c r="LSL645" s="449"/>
      <c r="LSM645" s="449"/>
      <c r="LSN645" s="449"/>
      <c r="LSO645" s="449"/>
      <c r="LSP645" s="449"/>
      <c r="LSQ645" s="449"/>
      <c r="LSR645" s="449"/>
      <c r="LSS645" s="449"/>
      <c r="LST645" s="449"/>
      <c r="LSU645" s="449"/>
      <c r="LSV645" s="449"/>
      <c r="LSW645" s="449"/>
      <c r="LSX645" s="449"/>
      <c r="LSY645" s="449"/>
      <c r="LSZ645" s="449"/>
      <c r="LTA645" s="449"/>
      <c r="LTB645" s="449"/>
      <c r="LTC645" s="449"/>
      <c r="LTD645" s="449"/>
      <c r="LTE645" s="449"/>
      <c r="LTF645" s="449"/>
      <c r="LTG645" s="449"/>
      <c r="LTH645" s="449"/>
      <c r="LTI645" s="449"/>
      <c r="LTJ645" s="449"/>
      <c r="LTK645" s="449"/>
      <c r="LTL645" s="449"/>
      <c r="LTM645" s="449"/>
      <c r="LTN645" s="449"/>
      <c r="LTO645" s="449"/>
      <c r="LTP645" s="449"/>
      <c r="LTQ645" s="449"/>
      <c r="LTR645" s="449"/>
      <c r="LTS645" s="449"/>
      <c r="LTT645" s="449"/>
      <c r="LTU645" s="449"/>
      <c r="LTV645" s="449"/>
      <c r="LTW645" s="449"/>
      <c r="LTX645" s="449"/>
      <c r="LTY645" s="449"/>
      <c r="LTZ645" s="449"/>
      <c r="LUA645" s="449"/>
      <c r="LUB645" s="449"/>
      <c r="LUC645" s="449"/>
      <c r="LUD645" s="449"/>
      <c r="LUE645" s="449"/>
      <c r="LUF645" s="449"/>
      <c r="LUG645" s="449"/>
      <c r="LUH645" s="449"/>
      <c r="LUI645" s="449"/>
      <c r="LUJ645" s="449"/>
      <c r="LUK645" s="449"/>
      <c r="LUL645" s="449"/>
      <c r="LUM645" s="449"/>
      <c r="LUN645" s="449"/>
      <c r="LUO645" s="449"/>
      <c r="LUP645" s="449"/>
      <c r="LUQ645" s="449"/>
      <c r="LUR645" s="449"/>
      <c r="LUS645" s="449"/>
      <c r="LUT645" s="449"/>
      <c r="LUU645" s="449"/>
      <c r="LUV645" s="449"/>
      <c r="LUW645" s="449"/>
      <c r="LUX645" s="449"/>
      <c r="LUY645" s="449"/>
      <c r="LUZ645" s="449"/>
      <c r="LVA645" s="449"/>
      <c r="LVB645" s="449"/>
      <c r="LVC645" s="449"/>
      <c r="LVD645" s="449"/>
      <c r="LVE645" s="449"/>
      <c r="LVF645" s="449"/>
      <c r="LVG645" s="449"/>
      <c r="LVH645" s="449"/>
      <c r="LVI645" s="449"/>
      <c r="LVJ645" s="449"/>
      <c r="LVK645" s="449"/>
      <c r="LVL645" s="449"/>
      <c r="LVM645" s="449"/>
      <c r="LVN645" s="449"/>
      <c r="LVO645" s="449"/>
      <c r="LVP645" s="449"/>
      <c r="LVQ645" s="449"/>
      <c r="LVR645" s="449"/>
      <c r="LVS645" s="449"/>
      <c r="LVT645" s="449"/>
      <c r="LVU645" s="449"/>
      <c r="LVV645" s="449"/>
      <c r="LVW645" s="449"/>
      <c r="LVX645" s="449"/>
      <c r="LVY645" s="449"/>
      <c r="LVZ645" s="449"/>
      <c r="LWA645" s="449"/>
      <c r="LWB645" s="449"/>
      <c r="LWC645" s="449"/>
      <c r="LWD645" s="449"/>
      <c r="LWE645" s="449"/>
      <c r="LWF645" s="449"/>
      <c r="LWG645" s="449"/>
      <c r="LWH645" s="449"/>
      <c r="LWI645" s="449"/>
      <c r="LWJ645" s="449"/>
      <c r="LWK645" s="449"/>
      <c r="LWL645" s="449"/>
      <c r="LWM645" s="449"/>
      <c r="LWN645" s="449"/>
      <c r="LWO645" s="449"/>
      <c r="LWP645" s="449"/>
      <c r="LWQ645" s="449"/>
      <c r="LWR645" s="449"/>
      <c r="LWS645" s="449"/>
      <c r="LWT645" s="449"/>
      <c r="LWU645" s="449"/>
      <c r="LWV645" s="449"/>
      <c r="LWW645" s="449"/>
      <c r="LWX645" s="449"/>
      <c r="LWY645" s="449"/>
      <c r="LWZ645" s="449"/>
      <c r="LXA645" s="449"/>
      <c r="LXB645" s="449"/>
      <c r="LXC645" s="449"/>
      <c r="LXD645" s="449"/>
      <c r="LXE645" s="449"/>
      <c r="LXF645" s="449"/>
      <c r="LXG645" s="449"/>
      <c r="LXH645" s="449"/>
      <c r="LXI645" s="449"/>
      <c r="LXJ645" s="449"/>
      <c r="LXK645" s="449"/>
      <c r="LXL645" s="449"/>
      <c r="LXM645" s="449"/>
      <c r="LXN645" s="449"/>
      <c r="LXO645" s="449"/>
      <c r="LXP645" s="449"/>
      <c r="LXQ645" s="449"/>
      <c r="LXR645" s="449"/>
      <c r="LXS645" s="449"/>
      <c r="LXT645" s="449"/>
      <c r="LXU645" s="449"/>
      <c r="LXV645" s="449"/>
      <c r="LXW645" s="449"/>
      <c r="LXX645" s="449"/>
      <c r="LXY645" s="449"/>
      <c r="LXZ645" s="449"/>
      <c r="LYA645" s="449"/>
      <c r="LYB645" s="449"/>
      <c r="LYC645" s="449"/>
      <c r="LYD645" s="449"/>
      <c r="LYE645" s="449"/>
      <c r="LYF645" s="449"/>
      <c r="LYG645" s="449"/>
      <c r="LYH645" s="449"/>
      <c r="LYI645" s="449"/>
      <c r="LYJ645" s="449"/>
      <c r="LYK645" s="449"/>
      <c r="LYL645" s="449"/>
      <c r="LYM645" s="449"/>
      <c r="LYN645" s="449"/>
      <c r="LYO645" s="449"/>
      <c r="LYP645" s="449"/>
      <c r="LYQ645" s="449"/>
      <c r="LYR645" s="449"/>
      <c r="LYS645" s="449"/>
      <c r="LYT645" s="449"/>
      <c r="LYU645" s="449"/>
      <c r="LYV645" s="449"/>
      <c r="LYW645" s="449"/>
      <c r="LYX645" s="449"/>
      <c r="LYY645" s="449"/>
      <c r="LYZ645" s="449"/>
      <c r="LZA645" s="449"/>
      <c r="LZB645" s="449"/>
      <c r="LZC645" s="449"/>
      <c r="LZD645" s="449"/>
      <c r="LZE645" s="449"/>
      <c r="LZF645" s="449"/>
      <c r="LZG645" s="449"/>
      <c r="LZH645" s="449"/>
      <c r="LZI645" s="449"/>
      <c r="LZJ645" s="449"/>
      <c r="LZK645" s="449"/>
      <c r="LZL645" s="449"/>
      <c r="LZM645" s="449"/>
      <c r="LZN645" s="449"/>
      <c r="LZO645" s="449"/>
      <c r="LZP645" s="449"/>
      <c r="LZQ645" s="449"/>
      <c r="LZR645" s="449"/>
      <c r="LZS645" s="449"/>
      <c r="LZT645" s="449"/>
      <c r="LZU645" s="449"/>
      <c r="LZV645" s="449"/>
      <c r="LZW645" s="449"/>
      <c r="LZX645" s="449"/>
      <c r="LZY645" s="449"/>
      <c r="LZZ645" s="449"/>
      <c r="MAA645" s="449"/>
      <c r="MAB645" s="449"/>
      <c r="MAC645" s="449"/>
      <c r="MAD645" s="449"/>
      <c r="MAE645" s="449"/>
      <c r="MAF645" s="449"/>
      <c r="MAG645" s="449"/>
      <c r="MAH645" s="449"/>
      <c r="MAI645" s="449"/>
      <c r="MAJ645" s="449"/>
      <c r="MAK645" s="449"/>
      <c r="MAL645" s="449"/>
      <c r="MAM645" s="449"/>
      <c r="MAN645" s="449"/>
      <c r="MAO645" s="449"/>
      <c r="MAP645" s="449"/>
      <c r="MAQ645" s="449"/>
      <c r="MAR645" s="449"/>
      <c r="MAS645" s="449"/>
      <c r="MAT645" s="449"/>
      <c r="MAU645" s="449"/>
      <c r="MAV645" s="449"/>
      <c r="MAW645" s="449"/>
      <c r="MAX645" s="449"/>
      <c r="MAY645" s="449"/>
      <c r="MAZ645" s="449"/>
      <c r="MBA645" s="449"/>
      <c r="MBB645" s="449"/>
      <c r="MBC645" s="449"/>
      <c r="MBD645" s="449"/>
      <c r="MBE645" s="449"/>
      <c r="MBF645" s="449"/>
      <c r="MBG645" s="449"/>
      <c r="MBH645" s="449"/>
      <c r="MBI645" s="449"/>
      <c r="MBJ645" s="449"/>
      <c r="MBK645" s="449"/>
      <c r="MBL645" s="449"/>
      <c r="MBM645" s="449"/>
      <c r="MBN645" s="449"/>
      <c r="MBO645" s="449"/>
      <c r="MBP645" s="449"/>
      <c r="MBQ645" s="449"/>
      <c r="MBR645" s="449"/>
      <c r="MBS645" s="449"/>
      <c r="MBT645" s="449"/>
      <c r="MBU645" s="449"/>
      <c r="MBV645" s="449"/>
      <c r="MBW645" s="449"/>
      <c r="MBX645" s="449"/>
      <c r="MBY645" s="449"/>
      <c r="MBZ645" s="449"/>
      <c r="MCA645" s="449"/>
      <c r="MCB645" s="449"/>
      <c r="MCC645" s="449"/>
      <c r="MCD645" s="449"/>
      <c r="MCE645" s="449"/>
      <c r="MCF645" s="449"/>
      <c r="MCG645" s="449"/>
      <c r="MCH645" s="449"/>
      <c r="MCI645" s="449"/>
      <c r="MCJ645" s="449"/>
      <c r="MCK645" s="449"/>
      <c r="MCL645" s="449"/>
      <c r="MCM645" s="449"/>
      <c r="MCN645" s="449"/>
      <c r="MCO645" s="449"/>
      <c r="MCP645" s="449"/>
      <c r="MCQ645" s="449"/>
      <c r="MCR645" s="449"/>
      <c r="MCS645" s="449"/>
      <c r="MCT645" s="449"/>
      <c r="MCU645" s="449"/>
      <c r="MCV645" s="449"/>
      <c r="MCW645" s="449"/>
      <c r="MCX645" s="449"/>
      <c r="MCY645" s="449"/>
      <c r="MCZ645" s="449"/>
      <c r="MDA645" s="449"/>
      <c r="MDB645" s="449"/>
      <c r="MDC645" s="449"/>
      <c r="MDD645" s="449"/>
      <c r="MDE645" s="449"/>
      <c r="MDF645" s="449"/>
      <c r="MDG645" s="449"/>
      <c r="MDH645" s="449"/>
      <c r="MDI645" s="449"/>
      <c r="MDJ645" s="449"/>
      <c r="MDK645" s="449"/>
      <c r="MDL645" s="449"/>
      <c r="MDM645" s="449"/>
      <c r="MDN645" s="449"/>
      <c r="MDO645" s="449"/>
      <c r="MDP645" s="449"/>
      <c r="MDQ645" s="449"/>
      <c r="MDR645" s="449"/>
      <c r="MDS645" s="449"/>
      <c r="MDT645" s="449"/>
      <c r="MDU645" s="449"/>
      <c r="MDV645" s="449"/>
      <c r="MDW645" s="449"/>
      <c r="MDX645" s="449"/>
      <c r="MDY645" s="449"/>
      <c r="MDZ645" s="449"/>
      <c r="MEA645" s="449"/>
      <c r="MEB645" s="449"/>
      <c r="MEC645" s="449"/>
      <c r="MED645" s="449"/>
      <c r="MEE645" s="449"/>
      <c r="MEF645" s="449"/>
      <c r="MEG645" s="449"/>
      <c r="MEH645" s="449"/>
      <c r="MEI645" s="449"/>
      <c r="MEJ645" s="449"/>
      <c r="MEK645" s="449"/>
      <c r="MEL645" s="449"/>
      <c r="MEM645" s="449"/>
      <c r="MEN645" s="449"/>
      <c r="MEO645" s="449"/>
      <c r="MEP645" s="449"/>
      <c r="MEQ645" s="449"/>
      <c r="MER645" s="449"/>
      <c r="MES645" s="449"/>
      <c r="MET645" s="449"/>
      <c r="MEU645" s="449"/>
      <c r="MEV645" s="449"/>
      <c r="MEW645" s="449"/>
      <c r="MEX645" s="449"/>
      <c r="MEY645" s="449"/>
      <c r="MEZ645" s="449"/>
      <c r="MFA645" s="449"/>
      <c r="MFB645" s="449"/>
      <c r="MFC645" s="449"/>
      <c r="MFD645" s="449"/>
      <c r="MFE645" s="449"/>
      <c r="MFF645" s="449"/>
      <c r="MFG645" s="449"/>
      <c r="MFH645" s="449"/>
      <c r="MFI645" s="449"/>
      <c r="MFJ645" s="449"/>
      <c r="MFK645" s="449"/>
      <c r="MFL645" s="449"/>
      <c r="MFM645" s="449"/>
      <c r="MFN645" s="449"/>
      <c r="MFO645" s="449"/>
      <c r="MFP645" s="449"/>
      <c r="MFQ645" s="449"/>
      <c r="MFR645" s="449"/>
      <c r="MFS645" s="449"/>
      <c r="MFT645" s="449"/>
      <c r="MFU645" s="449"/>
      <c r="MFV645" s="449"/>
      <c r="MFW645" s="449"/>
      <c r="MFX645" s="449"/>
      <c r="MFY645" s="449"/>
      <c r="MFZ645" s="449"/>
      <c r="MGA645" s="449"/>
      <c r="MGB645" s="449"/>
      <c r="MGC645" s="449"/>
      <c r="MGD645" s="449"/>
      <c r="MGE645" s="449"/>
      <c r="MGF645" s="449"/>
      <c r="MGG645" s="449"/>
      <c r="MGH645" s="449"/>
      <c r="MGI645" s="449"/>
      <c r="MGJ645" s="449"/>
      <c r="MGK645" s="449"/>
      <c r="MGL645" s="449"/>
      <c r="MGM645" s="449"/>
      <c r="MGN645" s="449"/>
      <c r="MGO645" s="449"/>
      <c r="MGP645" s="449"/>
      <c r="MGQ645" s="449"/>
      <c r="MGR645" s="449"/>
      <c r="MGS645" s="449"/>
      <c r="MGT645" s="449"/>
      <c r="MGU645" s="449"/>
      <c r="MGV645" s="449"/>
      <c r="MGW645" s="449"/>
      <c r="MGX645" s="449"/>
      <c r="MGY645" s="449"/>
      <c r="MGZ645" s="449"/>
      <c r="MHA645" s="449"/>
      <c r="MHB645" s="449"/>
      <c r="MHC645" s="449"/>
      <c r="MHD645" s="449"/>
      <c r="MHE645" s="449"/>
      <c r="MHF645" s="449"/>
      <c r="MHG645" s="449"/>
      <c r="MHH645" s="449"/>
      <c r="MHI645" s="449"/>
      <c r="MHJ645" s="449"/>
      <c r="MHK645" s="449"/>
      <c r="MHL645" s="449"/>
      <c r="MHM645" s="449"/>
      <c r="MHN645" s="449"/>
      <c r="MHO645" s="449"/>
      <c r="MHP645" s="449"/>
      <c r="MHQ645" s="449"/>
      <c r="MHR645" s="449"/>
      <c r="MHS645" s="449"/>
      <c r="MHT645" s="449"/>
      <c r="MHU645" s="449"/>
      <c r="MHV645" s="449"/>
      <c r="MHW645" s="449"/>
      <c r="MHX645" s="449"/>
      <c r="MHY645" s="449"/>
      <c r="MHZ645" s="449"/>
      <c r="MIA645" s="449"/>
      <c r="MIB645" s="449"/>
      <c r="MIC645" s="449"/>
      <c r="MID645" s="449"/>
      <c r="MIE645" s="449"/>
      <c r="MIF645" s="449"/>
      <c r="MIG645" s="449"/>
      <c r="MIH645" s="449"/>
      <c r="MII645" s="449"/>
      <c r="MIJ645" s="449"/>
      <c r="MIK645" s="449"/>
      <c r="MIL645" s="449"/>
      <c r="MIM645" s="449"/>
      <c r="MIN645" s="449"/>
      <c r="MIO645" s="449"/>
      <c r="MIP645" s="449"/>
      <c r="MIQ645" s="449"/>
      <c r="MIR645" s="449"/>
      <c r="MIS645" s="449"/>
      <c r="MIT645" s="449"/>
      <c r="MIU645" s="449"/>
      <c r="MIV645" s="449"/>
      <c r="MIW645" s="449"/>
      <c r="MIX645" s="449"/>
      <c r="MIY645" s="449"/>
      <c r="MIZ645" s="449"/>
      <c r="MJA645" s="449"/>
      <c r="MJB645" s="449"/>
      <c r="MJC645" s="449"/>
      <c r="MJD645" s="449"/>
      <c r="MJE645" s="449"/>
      <c r="MJF645" s="449"/>
      <c r="MJG645" s="449"/>
      <c r="MJH645" s="449"/>
      <c r="MJI645" s="449"/>
      <c r="MJJ645" s="449"/>
      <c r="MJK645" s="449"/>
      <c r="MJL645" s="449"/>
      <c r="MJM645" s="449"/>
      <c r="MJN645" s="449"/>
      <c r="MJO645" s="449"/>
      <c r="MJP645" s="449"/>
      <c r="MJQ645" s="449"/>
      <c r="MJR645" s="449"/>
      <c r="MJS645" s="449"/>
      <c r="MJT645" s="449"/>
      <c r="MJU645" s="449"/>
      <c r="MJV645" s="449"/>
      <c r="MJW645" s="449"/>
      <c r="MJX645" s="449"/>
      <c r="MJY645" s="449"/>
      <c r="MJZ645" s="449"/>
      <c r="MKA645" s="449"/>
      <c r="MKB645" s="449"/>
      <c r="MKC645" s="449"/>
      <c r="MKD645" s="449"/>
      <c r="MKE645" s="449"/>
      <c r="MKF645" s="449"/>
      <c r="MKG645" s="449"/>
      <c r="MKH645" s="449"/>
      <c r="MKI645" s="449"/>
      <c r="MKJ645" s="449"/>
      <c r="MKK645" s="449"/>
      <c r="MKL645" s="449"/>
      <c r="MKM645" s="449"/>
      <c r="MKN645" s="449"/>
      <c r="MKO645" s="449"/>
      <c r="MKP645" s="449"/>
      <c r="MKQ645" s="449"/>
      <c r="MKR645" s="449"/>
      <c r="MKS645" s="449"/>
      <c r="MKT645" s="449"/>
      <c r="MKU645" s="449"/>
      <c r="MKV645" s="449"/>
      <c r="MKW645" s="449"/>
      <c r="MKX645" s="449"/>
      <c r="MKY645" s="449"/>
      <c r="MKZ645" s="449"/>
      <c r="MLA645" s="449"/>
      <c r="MLB645" s="449"/>
      <c r="MLC645" s="449"/>
      <c r="MLD645" s="449"/>
      <c r="MLE645" s="449"/>
      <c r="MLF645" s="449"/>
      <c r="MLG645" s="449"/>
      <c r="MLH645" s="449"/>
      <c r="MLI645" s="449"/>
      <c r="MLJ645" s="449"/>
      <c r="MLK645" s="449"/>
      <c r="MLL645" s="449"/>
      <c r="MLM645" s="449"/>
      <c r="MLN645" s="449"/>
      <c r="MLO645" s="449"/>
      <c r="MLP645" s="449"/>
      <c r="MLQ645" s="449"/>
      <c r="MLR645" s="449"/>
      <c r="MLS645" s="449"/>
      <c r="MLT645" s="449"/>
      <c r="MLU645" s="449"/>
      <c r="MLV645" s="449"/>
      <c r="MLW645" s="449"/>
      <c r="MLX645" s="449"/>
      <c r="MLY645" s="449"/>
      <c r="MLZ645" s="449"/>
      <c r="MMA645" s="449"/>
      <c r="MMB645" s="449"/>
      <c r="MMC645" s="449"/>
      <c r="MMD645" s="449"/>
      <c r="MME645" s="449"/>
      <c r="MMF645" s="449"/>
      <c r="MMG645" s="449"/>
      <c r="MMH645" s="449"/>
      <c r="MMI645" s="449"/>
      <c r="MMJ645" s="449"/>
      <c r="MMK645" s="449"/>
      <c r="MML645" s="449"/>
      <c r="MMM645" s="449"/>
      <c r="MMN645" s="449"/>
      <c r="MMO645" s="449"/>
      <c r="MMP645" s="449"/>
      <c r="MMQ645" s="449"/>
      <c r="MMR645" s="449"/>
      <c r="MMS645" s="449"/>
      <c r="MMT645" s="449"/>
      <c r="MMU645" s="449"/>
      <c r="MMV645" s="449"/>
      <c r="MMW645" s="449"/>
      <c r="MMX645" s="449"/>
      <c r="MMY645" s="449"/>
      <c r="MMZ645" s="449"/>
      <c r="MNA645" s="449"/>
      <c r="MNB645" s="449"/>
      <c r="MNC645" s="449"/>
      <c r="MND645" s="449"/>
      <c r="MNE645" s="449"/>
      <c r="MNF645" s="449"/>
      <c r="MNG645" s="449"/>
      <c r="MNH645" s="449"/>
      <c r="MNI645" s="449"/>
      <c r="MNJ645" s="449"/>
      <c r="MNK645" s="449"/>
      <c r="MNL645" s="449"/>
      <c r="MNM645" s="449"/>
      <c r="MNN645" s="449"/>
      <c r="MNO645" s="449"/>
      <c r="MNP645" s="449"/>
      <c r="MNQ645" s="449"/>
      <c r="MNR645" s="449"/>
      <c r="MNS645" s="449"/>
      <c r="MNT645" s="449"/>
      <c r="MNU645" s="449"/>
      <c r="MNV645" s="449"/>
      <c r="MNW645" s="449"/>
      <c r="MNX645" s="449"/>
      <c r="MNY645" s="449"/>
      <c r="MNZ645" s="449"/>
      <c r="MOA645" s="449"/>
      <c r="MOB645" s="449"/>
      <c r="MOC645" s="449"/>
      <c r="MOD645" s="449"/>
      <c r="MOE645" s="449"/>
      <c r="MOF645" s="449"/>
      <c r="MOG645" s="449"/>
      <c r="MOH645" s="449"/>
      <c r="MOI645" s="449"/>
      <c r="MOJ645" s="449"/>
      <c r="MOK645" s="449"/>
      <c r="MOL645" s="449"/>
      <c r="MOM645" s="449"/>
      <c r="MON645" s="449"/>
      <c r="MOO645" s="449"/>
      <c r="MOP645" s="449"/>
      <c r="MOQ645" s="449"/>
      <c r="MOR645" s="449"/>
      <c r="MOS645" s="449"/>
      <c r="MOT645" s="449"/>
      <c r="MOU645" s="449"/>
      <c r="MOV645" s="449"/>
      <c r="MOW645" s="449"/>
      <c r="MOX645" s="449"/>
      <c r="MOY645" s="449"/>
      <c r="MOZ645" s="449"/>
      <c r="MPA645" s="449"/>
      <c r="MPB645" s="449"/>
      <c r="MPC645" s="449"/>
      <c r="MPD645" s="449"/>
      <c r="MPE645" s="449"/>
      <c r="MPF645" s="449"/>
      <c r="MPG645" s="449"/>
      <c r="MPH645" s="449"/>
      <c r="MPI645" s="449"/>
      <c r="MPJ645" s="449"/>
      <c r="MPK645" s="449"/>
      <c r="MPL645" s="449"/>
      <c r="MPM645" s="449"/>
      <c r="MPN645" s="449"/>
      <c r="MPO645" s="449"/>
      <c r="MPP645" s="449"/>
      <c r="MPQ645" s="449"/>
      <c r="MPR645" s="449"/>
      <c r="MPS645" s="449"/>
      <c r="MPT645" s="449"/>
      <c r="MPU645" s="449"/>
      <c r="MPV645" s="449"/>
      <c r="MPW645" s="449"/>
      <c r="MPX645" s="449"/>
      <c r="MPY645" s="449"/>
      <c r="MPZ645" s="449"/>
      <c r="MQA645" s="449"/>
      <c r="MQB645" s="449"/>
      <c r="MQC645" s="449"/>
      <c r="MQD645" s="449"/>
      <c r="MQE645" s="449"/>
      <c r="MQF645" s="449"/>
      <c r="MQG645" s="449"/>
      <c r="MQH645" s="449"/>
      <c r="MQI645" s="449"/>
      <c r="MQJ645" s="449"/>
      <c r="MQK645" s="449"/>
      <c r="MQL645" s="449"/>
      <c r="MQM645" s="449"/>
      <c r="MQN645" s="449"/>
      <c r="MQO645" s="449"/>
      <c r="MQP645" s="449"/>
      <c r="MQQ645" s="449"/>
      <c r="MQR645" s="449"/>
      <c r="MQS645" s="449"/>
      <c r="MQT645" s="449"/>
      <c r="MQU645" s="449"/>
      <c r="MQV645" s="449"/>
      <c r="MQW645" s="449"/>
      <c r="MQX645" s="449"/>
      <c r="MQY645" s="449"/>
      <c r="MQZ645" s="449"/>
      <c r="MRA645" s="449"/>
      <c r="MRB645" s="449"/>
      <c r="MRC645" s="449"/>
      <c r="MRD645" s="449"/>
      <c r="MRE645" s="449"/>
      <c r="MRF645" s="449"/>
      <c r="MRG645" s="449"/>
      <c r="MRH645" s="449"/>
      <c r="MRI645" s="449"/>
      <c r="MRJ645" s="449"/>
      <c r="MRK645" s="449"/>
      <c r="MRL645" s="449"/>
      <c r="MRM645" s="449"/>
      <c r="MRN645" s="449"/>
      <c r="MRO645" s="449"/>
      <c r="MRP645" s="449"/>
      <c r="MRQ645" s="449"/>
      <c r="MRR645" s="449"/>
      <c r="MRS645" s="449"/>
      <c r="MRT645" s="449"/>
      <c r="MRU645" s="449"/>
      <c r="MRV645" s="449"/>
      <c r="MRW645" s="449"/>
      <c r="MRX645" s="449"/>
      <c r="MRY645" s="449"/>
      <c r="MRZ645" s="449"/>
      <c r="MSA645" s="449"/>
      <c r="MSB645" s="449"/>
      <c r="MSC645" s="449"/>
      <c r="MSD645" s="449"/>
      <c r="MSE645" s="449"/>
      <c r="MSF645" s="449"/>
      <c r="MSG645" s="449"/>
      <c r="MSH645" s="449"/>
      <c r="MSI645" s="449"/>
      <c r="MSJ645" s="449"/>
      <c r="MSK645" s="449"/>
      <c r="MSL645" s="449"/>
      <c r="MSM645" s="449"/>
      <c r="MSN645" s="449"/>
      <c r="MSO645" s="449"/>
      <c r="MSP645" s="449"/>
      <c r="MSQ645" s="449"/>
      <c r="MSR645" s="449"/>
      <c r="MSS645" s="449"/>
      <c r="MST645" s="449"/>
      <c r="MSU645" s="449"/>
      <c r="MSV645" s="449"/>
      <c r="MSW645" s="449"/>
      <c r="MSX645" s="449"/>
      <c r="MSY645" s="449"/>
      <c r="MSZ645" s="449"/>
      <c r="MTA645" s="449"/>
      <c r="MTB645" s="449"/>
      <c r="MTC645" s="449"/>
      <c r="MTD645" s="449"/>
      <c r="MTE645" s="449"/>
      <c r="MTF645" s="449"/>
      <c r="MTG645" s="449"/>
      <c r="MTH645" s="449"/>
      <c r="MTI645" s="449"/>
      <c r="MTJ645" s="449"/>
      <c r="MTK645" s="449"/>
      <c r="MTL645" s="449"/>
      <c r="MTM645" s="449"/>
      <c r="MTN645" s="449"/>
      <c r="MTO645" s="449"/>
      <c r="MTP645" s="449"/>
      <c r="MTQ645" s="449"/>
      <c r="MTR645" s="449"/>
      <c r="MTS645" s="449"/>
      <c r="MTT645" s="449"/>
      <c r="MTU645" s="449"/>
      <c r="MTV645" s="449"/>
      <c r="MTW645" s="449"/>
      <c r="MTX645" s="449"/>
      <c r="MTY645" s="449"/>
      <c r="MTZ645" s="449"/>
      <c r="MUA645" s="449"/>
      <c r="MUB645" s="449"/>
      <c r="MUC645" s="449"/>
      <c r="MUD645" s="449"/>
      <c r="MUE645" s="449"/>
      <c r="MUF645" s="449"/>
      <c r="MUG645" s="449"/>
      <c r="MUH645" s="449"/>
      <c r="MUI645" s="449"/>
      <c r="MUJ645" s="449"/>
      <c r="MUK645" s="449"/>
      <c r="MUL645" s="449"/>
      <c r="MUM645" s="449"/>
      <c r="MUN645" s="449"/>
      <c r="MUO645" s="449"/>
      <c r="MUP645" s="449"/>
      <c r="MUQ645" s="449"/>
      <c r="MUR645" s="449"/>
      <c r="MUS645" s="449"/>
      <c r="MUT645" s="449"/>
      <c r="MUU645" s="449"/>
      <c r="MUV645" s="449"/>
      <c r="MUW645" s="449"/>
      <c r="MUX645" s="449"/>
      <c r="MUY645" s="449"/>
      <c r="MUZ645" s="449"/>
      <c r="MVA645" s="449"/>
      <c r="MVB645" s="449"/>
      <c r="MVC645" s="449"/>
      <c r="MVD645" s="449"/>
      <c r="MVE645" s="449"/>
      <c r="MVF645" s="449"/>
      <c r="MVG645" s="449"/>
      <c r="MVH645" s="449"/>
      <c r="MVI645" s="449"/>
      <c r="MVJ645" s="449"/>
      <c r="MVK645" s="449"/>
      <c r="MVL645" s="449"/>
      <c r="MVM645" s="449"/>
      <c r="MVN645" s="449"/>
      <c r="MVO645" s="449"/>
      <c r="MVP645" s="449"/>
      <c r="MVQ645" s="449"/>
      <c r="MVR645" s="449"/>
      <c r="MVS645" s="449"/>
      <c r="MVT645" s="449"/>
      <c r="MVU645" s="449"/>
      <c r="MVV645" s="449"/>
      <c r="MVW645" s="449"/>
      <c r="MVX645" s="449"/>
      <c r="MVY645" s="449"/>
      <c r="MVZ645" s="449"/>
      <c r="MWA645" s="449"/>
      <c r="MWB645" s="449"/>
      <c r="MWC645" s="449"/>
      <c r="MWD645" s="449"/>
      <c r="MWE645" s="449"/>
      <c r="MWF645" s="449"/>
      <c r="MWG645" s="449"/>
      <c r="MWH645" s="449"/>
      <c r="MWI645" s="449"/>
      <c r="MWJ645" s="449"/>
      <c r="MWK645" s="449"/>
      <c r="MWL645" s="449"/>
      <c r="MWM645" s="449"/>
      <c r="MWN645" s="449"/>
      <c r="MWO645" s="449"/>
      <c r="MWP645" s="449"/>
      <c r="MWQ645" s="449"/>
      <c r="MWR645" s="449"/>
      <c r="MWS645" s="449"/>
      <c r="MWT645" s="449"/>
      <c r="MWU645" s="449"/>
      <c r="MWV645" s="449"/>
      <c r="MWW645" s="449"/>
      <c r="MWX645" s="449"/>
      <c r="MWY645" s="449"/>
      <c r="MWZ645" s="449"/>
      <c r="MXA645" s="449"/>
      <c r="MXB645" s="449"/>
      <c r="MXC645" s="449"/>
      <c r="MXD645" s="449"/>
      <c r="MXE645" s="449"/>
      <c r="MXF645" s="449"/>
      <c r="MXG645" s="449"/>
      <c r="MXH645" s="449"/>
      <c r="MXI645" s="449"/>
      <c r="MXJ645" s="449"/>
      <c r="MXK645" s="449"/>
      <c r="MXL645" s="449"/>
      <c r="MXM645" s="449"/>
      <c r="MXN645" s="449"/>
      <c r="MXO645" s="449"/>
      <c r="MXP645" s="449"/>
      <c r="MXQ645" s="449"/>
      <c r="MXR645" s="449"/>
      <c r="MXS645" s="449"/>
      <c r="MXT645" s="449"/>
      <c r="MXU645" s="449"/>
      <c r="MXV645" s="449"/>
      <c r="MXW645" s="449"/>
      <c r="MXX645" s="449"/>
      <c r="MXY645" s="449"/>
      <c r="MXZ645" s="449"/>
      <c r="MYA645" s="449"/>
      <c r="MYB645" s="449"/>
      <c r="MYC645" s="449"/>
      <c r="MYD645" s="449"/>
      <c r="MYE645" s="449"/>
      <c r="MYF645" s="449"/>
      <c r="MYG645" s="449"/>
      <c r="MYH645" s="449"/>
      <c r="MYI645" s="449"/>
      <c r="MYJ645" s="449"/>
      <c r="MYK645" s="449"/>
      <c r="MYL645" s="449"/>
      <c r="MYM645" s="449"/>
      <c r="MYN645" s="449"/>
      <c r="MYO645" s="449"/>
      <c r="MYP645" s="449"/>
      <c r="MYQ645" s="449"/>
      <c r="MYR645" s="449"/>
      <c r="MYS645" s="449"/>
      <c r="MYT645" s="449"/>
      <c r="MYU645" s="449"/>
      <c r="MYV645" s="449"/>
      <c r="MYW645" s="449"/>
      <c r="MYX645" s="449"/>
      <c r="MYY645" s="449"/>
      <c r="MYZ645" s="449"/>
      <c r="MZA645" s="449"/>
      <c r="MZB645" s="449"/>
      <c r="MZC645" s="449"/>
      <c r="MZD645" s="449"/>
      <c r="MZE645" s="449"/>
      <c r="MZF645" s="449"/>
      <c r="MZG645" s="449"/>
      <c r="MZH645" s="449"/>
      <c r="MZI645" s="449"/>
      <c r="MZJ645" s="449"/>
      <c r="MZK645" s="449"/>
      <c r="MZL645" s="449"/>
      <c r="MZM645" s="449"/>
      <c r="MZN645" s="449"/>
      <c r="MZO645" s="449"/>
      <c r="MZP645" s="449"/>
      <c r="MZQ645" s="449"/>
      <c r="MZR645" s="449"/>
      <c r="MZS645" s="449"/>
      <c r="MZT645" s="449"/>
      <c r="MZU645" s="449"/>
      <c r="MZV645" s="449"/>
      <c r="MZW645" s="449"/>
      <c r="MZX645" s="449"/>
      <c r="MZY645" s="449"/>
      <c r="MZZ645" s="449"/>
      <c r="NAA645" s="449"/>
      <c r="NAB645" s="449"/>
      <c r="NAC645" s="449"/>
      <c r="NAD645" s="449"/>
      <c r="NAE645" s="449"/>
      <c r="NAF645" s="449"/>
      <c r="NAG645" s="449"/>
      <c r="NAH645" s="449"/>
      <c r="NAI645" s="449"/>
      <c r="NAJ645" s="449"/>
      <c r="NAK645" s="449"/>
      <c r="NAL645" s="449"/>
      <c r="NAM645" s="449"/>
      <c r="NAN645" s="449"/>
      <c r="NAO645" s="449"/>
      <c r="NAP645" s="449"/>
      <c r="NAQ645" s="449"/>
      <c r="NAR645" s="449"/>
      <c r="NAS645" s="449"/>
      <c r="NAT645" s="449"/>
      <c r="NAU645" s="449"/>
      <c r="NAV645" s="449"/>
      <c r="NAW645" s="449"/>
      <c r="NAX645" s="449"/>
      <c r="NAY645" s="449"/>
      <c r="NAZ645" s="449"/>
      <c r="NBA645" s="449"/>
      <c r="NBB645" s="449"/>
      <c r="NBC645" s="449"/>
      <c r="NBD645" s="449"/>
      <c r="NBE645" s="449"/>
      <c r="NBF645" s="449"/>
      <c r="NBG645" s="449"/>
      <c r="NBH645" s="449"/>
      <c r="NBI645" s="449"/>
      <c r="NBJ645" s="449"/>
      <c r="NBK645" s="449"/>
      <c r="NBL645" s="449"/>
      <c r="NBM645" s="449"/>
      <c r="NBN645" s="449"/>
      <c r="NBO645" s="449"/>
      <c r="NBP645" s="449"/>
      <c r="NBQ645" s="449"/>
      <c r="NBR645" s="449"/>
      <c r="NBS645" s="449"/>
      <c r="NBT645" s="449"/>
      <c r="NBU645" s="449"/>
      <c r="NBV645" s="449"/>
      <c r="NBW645" s="449"/>
      <c r="NBX645" s="449"/>
      <c r="NBY645" s="449"/>
      <c r="NBZ645" s="449"/>
      <c r="NCA645" s="449"/>
      <c r="NCB645" s="449"/>
      <c r="NCC645" s="449"/>
      <c r="NCD645" s="449"/>
      <c r="NCE645" s="449"/>
      <c r="NCF645" s="449"/>
      <c r="NCG645" s="449"/>
      <c r="NCH645" s="449"/>
      <c r="NCI645" s="449"/>
      <c r="NCJ645" s="449"/>
      <c r="NCK645" s="449"/>
      <c r="NCL645" s="449"/>
      <c r="NCM645" s="449"/>
      <c r="NCN645" s="449"/>
      <c r="NCO645" s="449"/>
      <c r="NCP645" s="449"/>
      <c r="NCQ645" s="449"/>
      <c r="NCR645" s="449"/>
      <c r="NCS645" s="449"/>
      <c r="NCT645" s="449"/>
      <c r="NCU645" s="449"/>
      <c r="NCV645" s="449"/>
      <c r="NCW645" s="449"/>
      <c r="NCX645" s="449"/>
      <c r="NCY645" s="449"/>
      <c r="NCZ645" s="449"/>
      <c r="NDA645" s="449"/>
      <c r="NDB645" s="449"/>
      <c r="NDC645" s="449"/>
      <c r="NDD645" s="449"/>
      <c r="NDE645" s="449"/>
      <c r="NDF645" s="449"/>
      <c r="NDG645" s="449"/>
      <c r="NDH645" s="449"/>
      <c r="NDI645" s="449"/>
      <c r="NDJ645" s="449"/>
      <c r="NDK645" s="449"/>
      <c r="NDL645" s="449"/>
      <c r="NDM645" s="449"/>
      <c r="NDN645" s="449"/>
      <c r="NDO645" s="449"/>
      <c r="NDP645" s="449"/>
      <c r="NDQ645" s="449"/>
      <c r="NDR645" s="449"/>
      <c r="NDS645" s="449"/>
      <c r="NDT645" s="449"/>
      <c r="NDU645" s="449"/>
      <c r="NDV645" s="449"/>
      <c r="NDW645" s="449"/>
      <c r="NDX645" s="449"/>
      <c r="NDY645" s="449"/>
      <c r="NDZ645" s="449"/>
      <c r="NEA645" s="449"/>
      <c r="NEB645" s="449"/>
      <c r="NEC645" s="449"/>
      <c r="NED645" s="449"/>
      <c r="NEE645" s="449"/>
      <c r="NEF645" s="449"/>
      <c r="NEG645" s="449"/>
      <c r="NEH645" s="449"/>
      <c r="NEI645" s="449"/>
      <c r="NEJ645" s="449"/>
      <c r="NEK645" s="449"/>
      <c r="NEL645" s="449"/>
      <c r="NEM645" s="449"/>
      <c r="NEN645" s="449"/>
      <c r="NEO645" s="449"/>
      <c r="NEP645" s="449"/>
      <c r="NEQ645" s="449"/>
      <c r="NER645" s="449"/>
      <c r="NES645" s="449"/>
      <c r="NET645" s="449"/>
      <c r="NEU645" s="449"/>
      <c r="NEV645" s="449"/>
      <c r="NEW645" s="449"/>
      <c r="NEX645" s="449"/>
      <c r="NEY645" s="449"/>
      <c r="NEZ645" s="449"/>
      <c r="NFA645" s="449"/>
      <c r="NFB645" s="449"/>
      <c r="NFC645" s="449"/>
      <c r="NFD645" s="449"/>
      <c r="NFE645" s="449"/>
      <c r="NFF645" s="449"/>
      <c r="NFG645" s="449"/>
      <c r="NFH645" s="449"/>
      <c r="NFI645" s="449"/>
      <c r="NFJ645" s="449"/>
      <c r="NFK645" s="449"/>
      <c r="NFL645" s="449"/>
      <c r="NFM645" s="449"/>
      <c r="NFN645" s="449"/>
      <c r="NFO645" s="449"/>
      <c r="NFP645" s="449"/>
      <c r="NFQ645" s="449"/>
      <c r="NFR645" s="449"/>
      <c r="NFS645" s="449"/>
      <c r="NFT645" s="449"/>
      <c r="NFU645" s="449"/>
      <c r="NFV645" s="449"/>
      <c r="NFW645" s="449"/>
      <c r="NFX645" s="449"/>
      <c r="NFY645" s="449"/>
      <c r="NFZ645" s="449"/>
      <c r="NGA645" s="449"/>
      <c r="NGB645" s="449"/>
      <c r="NGC645" s="449"/>
      <c r="NGD645" s="449"/>
      <c r="NGE645" s="449"/>
      <c r="NGF645" s="449"/>
      <c r="NGG645" s="449"/>
      <c r="NGH645" s="449"/>
      <c r="NGI645" s="449"/>
      <c r="NGJ645" s="449"/>
      <c r="NGK645" s="449"/>
      <c r="NGL645" s="449"/>
      <c r="NGM645" s="449"/>
      <c r="NGN645" s="449"/>
      <c r="NGO645" s="449"/>
      <c r="NGP645" s="449"/>
      <c r="NGQ645" s="449"/>
      <c r="NGR645" s="449"/>
      <c r="NGS645" s="449"/>
      <c r="NGT645" s="449"/>
      <c r="NGU645" s="449"/>
      <c r="NGV645" s="449"/>
      <c r="NGW645" s="449"/>
      <c r="NGX645" s="449"/>
      <c r="NGY645" s="449"/>
      <c r="NGZ645" s="449"/>
      <c r="NHA645" s="449"/>
      <c r="NHB645" s="449"/>
      <c r="NHC645" s="449"/>
      <c r="NHD645" s="449"/>
      <c r="NHE645" s="449"/>
      <c r="NHF645" s="449"/>
      <c r="NHG645" s="449"/>
      <c r="NHH645" s="449"/>
      <c r="NHI645" s="449"/>
      <c r="NHJ645" s="449"/>
      <c r="NHK645" s="449"/>
      <c r="NHL645" s="449"/>
      <c r="NHM645" s="449"/>
      <c r="NHN645" s="449"/>
      <c r="NHO645" s="449"/>
      <c r="NHP645" s="449"/>
      <c r="NHQ645" s="449"/>
      <c r="NHR645" s="449"/>
      <c r="NHS645" s="449"/>
      <c r="NHT645" s="449"/>
      <c r="NHU645" s="449"/>
      <c r="NHV645" s="449"/>
      <c r="NHW645" s="449"/>
      <c r="NHX645" s="449"/>
      <c r="NHY645" s="449"/>
      <c r="NHZ645" s="449"/>
      <c r="NIA645" s="449"/>
      <c r="NIB645" s="449"/>
      <c r="NIC645" s="449"/>
      <c r="NID645" s="449"/>
      <c r="NIE645" s="449"/>
      <c r="NIF645" s="449"/>
      <c r="NIG645" s="449"/>
      <c r="NIH645" s="449"/>
      <c r="NII645" s="449"/>
      <c r="NIJ645" s="449"/>
      <c r="NIK645" s="449"/>
      <c r="NIL645" s="449"/>
      <c r="NIM645" s="449"/>
      <c r="NIN645" s="449"/>
      <c r="NIO645" s="449"/>
      <c r="NIP645" s="449"/>
      <c r="NIQ645" s="449"/>
      <c r="NIR645" s="449"/>
      <c r="NIS645" s="449"/>
      <c r="NIT645" s="449"/>
      <c r="NIU645" s="449"/>
      <c r="NIV645" s="449"/>
      <c r="NIW645" s="449"/>
      <c r="NIX645" s="449"/>
      <c r="NIY645" s="449"/>
      <c r="NIZ645" s="449"/>
      <c r="NJA645" s="449"/>
      <c r="NJB645" s="449"/>
      <c r="NJC645" s="449"/>
      <c r="NJD645" s="449"/>
      <c r="NJE645" s="449"/>
      <c r="NJF645" s="449"/>
      <c r="NJG645" s="449"/>
      <c r="NJH645" s="449"/>
      <c r="NJI645" s="449"/>
      <c r="NJJ645" s="449"/>
      <c r="NJK645" s="449"/>
      <c r="NJL645" s="449"/>
      <c r="NJM645" s="449"/>
      <c r="NJN645" s="449"/>
      <c r="NJO645" s="449"/>
      <c r="NJP645" s="449"/>
      <c r="NJQ645" s="449"/>
      <c r="NJR645" s="449"/>
      <c r="NJS645" s="449"/>
      <c r="NJT645" s="449"/>
      <c r="NJU645" s="449"/>
      <c r="NJV645" s="449"/>
      <c r="NJW645" s="449"/>
      <c r="NJX645" s="449"/>
      <c r="NJY645" s="449"/>
      <c r="NJZ645" s="449"/>
      <c r="NKA645" s="449"/>
      <c r="NKB645" s="449"/>
      <c r="NKC645" s="449"/>
      <c r="NKD645" s="449"/>
      <c r="NKE645" s="449"/>
      <c r="NKF645" s="449"/>
      <c r="NKG645" s="449"/>
      <c r="NKH645" s="449"/>
      <c r="NKI645" s="449"/>
      <c r="NKJ645" s="449"/>
      <c r="NKK645" s="449"/>
      <c r="NKL645" s="449"/>
      <c r="NKM645" s="449"/>
      <c r="NKN645" s="449"/>
      <c r="NKO645" s="449"/>
      <c r="NKP645" s="449"/>
      <c r="NKQ645" s="449"/>
      <c r="NKR645" s="449"/>
      <c r="NKS645" s="449"/>
      <c r="NKT645" s="449"/>
      <c r="NKU645" s="449"/>
      <c r="NKV645" s="449"/>
      <c r="NKW645" s="449"/>
      <c r="NKX645" s="449"/>
      <c r="NKY645" s="449"/>
      <c r="NKZ645" s="449"/>
      <c r="NLA645" s="449"/>
      <c r="NLB645" s="449"/>
      <c r="NLC645" s="449"/>
      <c r="NLD645" s="449"/>
      <c r="NLE645" s="449"/>
      <c r="NLF645" s="449"/>
      <c r="NLG645" s="449"/>
      <c r="NLH645" s="449"/>
      <c r="NLI645" s="449"/>
      <c r="NLJ645" s="449"/>
      <c r="NLK645" s="449"/>
      <c r="NLL645" s="449"/>
      <c r="NLM645" s="449"/>
      <c r="NLN645" s="449"/>
      <c r="NLO645" s="449"/>
      <c r="NLP645" s="449"/>
      <c r="NLQ645" s="449"/>
      <c r="NLR645" s="449"/>
      <c r="NLS645" s="449"/>
      <c r="NLT645" s="449"/>
      <c r="NLU645" s="449"/>
      <c r="NLV645" s="449"/>
      <c r="NLW645" s="449"/>
      <c r="NLX645" s="449"/>
      <c r="NLY645" s="449"/>
      <c r="NLZ645" s="449"/>
      <c r="NMA645" s="449"/>
      <c r="NMB645" s="449"/>
      <c r="NMC645" s="449"/>
      <c r="NMD645" s="449"/>
      <c r="NME645" s="449"/>
      <c r="NMF645" s="449"/>
      <c r="NMG645" s="449"/>
      <c r="NMH645" s="449"/>
      <c r="NMI645" s="449"/>
      <c r="NMJ645" s="449"/>
      <c r="NMK645" s="449"/>
      <c r="NML645" s="449"/>
      <c r="NMM645" s="449"/>
      <c r="NMN645" s="449"/>
      <c r="NMO645" s="449"/>
      <c r="NMP645" s="449"/>
      <c r="NMQ645" s="449"/>
      <c r="NMR645" s="449"/>
      <c r="NMS645" s="449"/>
      <c r="NMT645" s="449"/>
      <c r="NMU645" s="449"/>
      <c r="NMV645" s="449"/>
      <c r="NMW645" s="449"/>
      <c r="NMX645" s="449"/>
      <c r="NMY645" s="449"/>
      <c r="NMZ645" s="449"/>
      <c r="NNA645" s="449"/>
      <c r="NNB645" s="449"/>
      <c r="NNC645" s="449"/>
      <c r="NND645" s="449"/>
      <c r="NNE645" s="449"/>
      <c r="NNF645" s="449"/>
      <c r="NNG645" s="449"/>
      <c r="NNH645" s="449"/>
      <c r="NNI645" s="449"/>
      <c r="NNJ645" s="449"/>
      <c r="NNK645" s="449"/>
      <c r="NNL645" s="449"/>
      <c r="NNM645" s="449"/>
      <c r="NNN645" s="449"/>
      <c r="NNO645" s="449"/>
      <c r="NNP645" s="449"/>
      <c r="NNQ645" s="449"/>
      <c r="NNR645" s="449"/>
      <c r="NNS645" s="449"/>
      <c r="NNT645" s="449"/>
      <c r="NNU645" s="449"/>
      <c r="NNV645" s="449"/>
      <c r="NNW645" s="449"/>
      <c r="NNX645" s="449"/>
      <c r="NNY645" s="449"/>
      <c r="NNZ645" s="449"/>
      <c r="NOA645" s="449"/>
      <c r="NOB645" s="449"/>
      <c r="NOC645" s="449"/>
      <c r="NOD645" s="449"/>
      <c r="NOE645" s="449"/>
      <c r="NOF645" s="449"/>
      <c r="NOG645" s="449"/>
      <c r="NOH645" s="449"/>
      <c r="NOI645" s="449"/>
      <c r="NOJ645" s="449"/>
      <c r="NOK645" s="449"/>
      <c r="NOL645" s="449"/>
      <c r="NOM645" s="449"/>
      <c r="NON645" s="449"/>
      <c r="NOO645" s="449"/>
      <c r="NOP645" s="449"/>
      <c r="NOQ645" s="449"/>
      <c r="NOR645" s="449"/>
      <c r="NOS645" s="449"/>
      <c r="NOT645" s="449"/>
      <c r="NOU645" s="449"/>
      <c r="NOV645" s="449"/>
      <c r="NOW645" s="449"/>
      <c r="NOX645" s="449"/>
      <c r="NOY645" s="449"/>
      <c r="NOZ645" s="449"/>
      <c r="NPA645" s="449"/>
      <c r="NPB645" s="449"/>
      <c r="NPC645" s="449"/>
      <c r="NPD645" s="449"/>
      <c r="NPE645" s="449"/>
      <c r="NPF645" s="449"/>
      <c r="NPG645" s="449"/>
      <c r="NPH645" s="449"/>
      <c r="NPI645" s="449"/>
      <c r="NPJ645" s="449"/>
      <c r="NPK645" s="449"/>
      <c r="NPL645" s="449"/>
      <c r="NPM645" s="449"/>
      <c r="NPN645" s="449"/>
      <c r="NPO645" s="449"/>
      <c r="NPP645" s="449"/>
      <c r="NPQ645" s="449"/>
      <c r="NPR645" s="449"/>
      <c r="NPS645" s="449"/>
      <c r="NPT645" s="449"/>
      <c r="NPU645" s="449"/>
      <c r="NPV645" s="449"/>
      <c r="NPW645" s="449"/>
      <c r="NPX645" s="449"/>
      <c r="NPY645" s="449"/>
      <c r="NPZ645" s="449"/>
      <c r="NQA645" s="449"/>
      <c r="NQB645" s="449"/>
      <c r="NQC645" s="449"/>
      <c r="NQD645" s="449"/>
      <c r="NQE645" s="449"/>
      <c r="NQF645" s="449"/>
      <c r="NQG645" s="449"/>
      <c r="NQH645" s="449"/>
      <c r="NQI645" s="449"/>
      <c r="NQJ645" s="449"/>
      <c r="NQK645" s="449"/>
      <c r="NQL645" s="449"/>
      <c r="NQM645" s="449"/>
      <c r="NQN645" s="449"/>
      <c r="NQO645" s="449"/>
      <c r="NQP645" s="449"/>
      <c r="NQQ645" s="449"/>
      <c r="NQR645" s="449"/>
      <c r="NQS645" s="449"/>
      <c r="NQT645" s="449"/>
      <c r="NQU645" s="449"/>
      <c r="NQV645" s="449"/>
      <c r="NQW645" s="449"/>
      <c r="NQX645" s="449"/>
      <c r="NQY645" s="449"/>
      <c r="NQZ645" s="449"/>
      <c r="NRA645" s="449"/>
      <c r="NRB645" s="449"/>
      <c r="NRC645" s="449"/>
      <c r="NRD645" s="449"/>
      <c r="NRE645" s="449"/>
      <c r="NRF645" s="449"/>
      <c r="NRG645" s="449"/>
      <c r="NRH645" s="449"/>
      <c r="NRI645" s="449"/>
      <c r="NRJ645" s="449"/>
      <c r="NRK645" s="449"/>
      <c r="NRL645" s="449"/>
      <c r="NRM645" s="449"/>
      <c r="NRN645" s="449"/>
      <c r="NRO645" s="449"/>
      <c r="NRP645" s="449"/>
      <c r="NRQ645" s="449"/>
      <c r="NRR645" s="449"/>
      <c r="NRS645" s="449"/>
      <c r="NRT645" s="449"/>
      <c r="NRU645" s="449"/>
      <c r="NRV645" s="449"/>
      <c r="NRW645" s="449"/>
      <c r="NRX645" s="449"/>
      <c r="NRY645" s="449"/>
      <c r="NRZ645" s="449"/>
      <c r="NSA645" s="449"/>
      <c r="NSB645" s="449"/>
      <c r="NSC645" s="449"/>
      <c r="NSD645" s="449"/>
      <c r="NSE645" s="449"/>
      <c r="NSF645" s="449"/>
      <c r="NSG645" s="449"/>
      <c r="NSH645" s="449"/>
      <c r="NSI645" s="449"/>
      <c r="NSJ645" s="449"/>
      <c r="NSK645" s="449"/>
      <c r="NSL645" s="449"/>
      <c r="NSM645" s="449"/>
      <c r="NSN645" s="449"/>
      <c r="NSO645" s="449"/>
      <c r="NSP645" s="449"/>
      <c r="NSQ645" s="449"/>
      <c r="NSR645" s="449"/>
      <c r="NSS645" s="449"/>
      <c r="NST645" s="449"/>
      <c r="NSU645" s="449"/>
      <c r="NSV645" s="449"/>
      <c r="NSW645" s="449"/>
      <c r="NSX645" s="449"/>
      <c r="NSY645" s="449"/>
      <c r="NSZ645" s="449"/>
      <c r="NTA645" s="449"/>
      <c r="NTB645" s="449"/>
      <c r="NTC645" s="449"/>
      <c r="NTD645" s="449"/>
      <c r="NTE645" s="449"/>
      <c r="NTF645" s="449"/>
      <c r="NTG645" s="449"/>
      <c r="NTH645" s="449"/>
      <c r="NTI645" s="449"/>
      <c r="NTJ645" s="449"/>
      <c r="NTK645" s="449"/>
      <c r="NTL645" s="449"/>
      <c r="NTM645" s="449"/>
      <c r="NTN645" s="449"/>
      <c r="NTO645" s="449"/>
      <c r="NTP645" s="449"/>
      <c r="NTQ645" s="449"/>
      <c r="NTR645" s="449"/>
      <c r="NTS645" s="449"/>
      <c r="NTT645" s="449"/>
      <c r="NTU645" s="449"/>
      <c r="NTV645" s="449"/>
      <c r="NTW645" s="449"/>
      <c r="NTX645" s="449"/>
      <c r="NTY645" s="449"/>
      <c r="NTZ645" s="449"/>
      <c r="NUA645" s="449"/>
      <c r="NUB645" s="449"/>
      <c r="NUC645" s="449"/>
      <c r="NUD645" s="449"/>
      <c r="NUE645" s="449"/>
      <c r="NUF645" s="449"/>
      <c r="NUG645" s="449"/>
      <c r="NUH645" s="449"/>
      <c r="NUI645" s="449"/>
      <c r="NUJ645" s="449"/>
      <c r="NUK645" s="449"/>
      <c r="NUL645" s="449"/>
      <c r="NUM645" s="449"/>
      <c r="NUN645" s="449"/>
      <c r="NUO645" s="449"/>
      <c r="NUP645" s="449"/>
      <c r="NUQ645" s="449"/>
      <c r="NUR645" s="449"/>
      <c r="NUS645" s="449"/>
      <c r="NUT645" s="449"/>
      <c r="NUU645" s="449"/>
      <c r="NUV645" s="449"/>
      <c r="NUW645" s="449"/>
      <c r="NUX645" s="449"/>
      <c r="NUY645" s="449"/>
      <c r="NUZ645" s="449"/>
      <c r="NVA645" s="449"/>
      <c r="NVB645" s="449"/>
      <c r="NVC645" s="449"/>
      <c r="NVD645" s="449"/>
      <c r="NVE645" s="449"/>
      <c r="NVF645" s="449"/>
      <c r="NVG645" s="449"/>
      <c r="NVH645" s="449"/>
      <c r="NVI645" s="449"/>
      <c r="NVJ645" s="449"/>
      <c r="NVK645" s="449"/>
      <c r="NVL645" s="449"/>
      <c r="NVM645" s="449"/>
      <c r="NVN645" s="449"/>
      <c r="NVO645" s="449"/>
      <c r="NVP645" s="449"/>
      <c r="NVQ645" s="449"/>
      <c r="NVR645" s="449"/>
      <c r="NVS645" s="449"/>
      <c r="NVT645" s="449"/>
      <c r="NVU645" s="449"/>
      <c r="NVV645" s="449"/>
      <c r="NVW645" s="449"/>
      <c r="NVX645" s="449"/>
      <c r="NVY645" s="449"/>
      <c r="NVZ645" s="449"/>
      <c r="NWA645" s="449"/>
      <c r="NWB645" s="449"/>
      <c r="NWC645" s="449"/>
      <c r="NWD645" s="449"/>
      <c r="NWE645" s="449"/>
      <c r="NWF645" s="449"/>
      <c r="NWG645" s="449"/>
      <c r="NWH645" s="449"/>
      <c r="NWI645" s="449"/>
      <c r="NWJ645" s="449"/>
      <c r="NWK645" s="449"/>
      <c r="NWL645" s="449"/>
      <c r="NWM645" s="449"/>
      <c r="NWN645" s="449"/>
      <c r="NWO645" s="449"/>
      <c r="NWP645" s="449"/>
      <c r="NWQ645" s="449"/>
      <c r="NWR645" s="449"/>
      <c r="NWS645" s="449"/>
      <c r="NWT645" s="449"/>
      <c r="NWU645" s="449"/>
      <c r="NWV645" s="449"/>
      <c r="NWW645" s="449"/>
      <c r="NWX645" s="449"/>
      <c r="NWY645" s="449"/>
      <c r="NWZ645" s="449"/>
      <c r="NXA645" s="449"/>
      <c r="NXB645" s="449"/>
      <c r="NXC645" s="449"/>
      <c r="NXD645" s="449"/>
      <c r="NXE645" s="449"/>
      <c r="NXF645" s="449"/>
      <c r="NXG645" s="449"/>
      <c r="NXH645" s="449"/>
      <c r="NXI645" s="449"/>
      <c r="NXJ645" s="449"/>
      <c r="NXK645" s="449"/>
      <c r="NXL645" s="449"/>
      <c r="NXM645" s="449"/>
      <c r="NXN645" s="449"/>
      <c r="NXO645" s="449"/>
      <c r="NXP645" s="449"/>
      <c r="NXQ645" s="449"/>
      <c r="NXR645" s="449"/>
      <c r="NXS645" s="449"/>
      <c r="NXT645" s="449"/>
      <c r="NXU645" s="449"/>
      <c r="NXV645" s="449"/>
      <c r="NXW645" s="449"/>
      <c r="NXX645" s="449"/>
      <c r="NXY645" s="449"/>
      <c r="NXZ645" s="449"/>
      <c r="NYA645" s="449"/>
      <c r="NYB645" s="449"/>
      <c r="NYC645" s="449"/>
      <c r="NYD645" s="449"/>
      <c r="NYE645" s="449"/>
      <c r="NYF645" s="449"/>
      <c r="NYG645" s="449"/>
      <c r="NYH645" s="449"/>
      <c r="NYI645" s="449"/>
      <c r="NYJ645" s="449"/>
      <c r="NYK645" s="449"/>
      <c r="NYL645" s="449"/>
      <c r="NYM645" s="449"/>
      <c r="NYN645" s="449"/>
      <c r="NYO645" s="449"/>
      <c r="NYP645" s="449"/>
      <c r="NYQ645" s="449"/>
      <c r="NYR645" s="449"/>
      <c r="NYS645" s="449"/>
      <c r="NYT645" s="449"/>
      <c r="NYU645" s="449"/>
      <c r="NYV645" s="449"/>
      <c r="NYW645" s="449"/>
      <c r="NYX645" s="449"/>
      <c r="NYY645" s="449"/>
      <c r="NYZ645" s="449"/>
      <c r="NZA645" s="449"/>
      <c r="NZB645" s="449"/>
      <c r="NZC645" s="449"/>
      <c r="NZD645" s="449"/>
      <c r="NZE645" s="449"/>
      <c r="NZF645" s="449"/>
      <c r="NZG645" s="449"/>
      <c r="NZH645" s="449"/>
      <c r="NZI645" s="449"/>
      <c r="NZJ645" s="449"/>
      <c r="NZK645" s="449"/>
      <c r="NZL645" s="449"/>
      <c r="NZM645" s="449"/>
      <c r="NZN645" s="449"/>
      <c r="NZO645" s="449"/>
      <c r="NZP645" s="449"/>
      <c r="NZQ645" s="449"/>
      <c r="NZR645" s="449"/>
      <c r="NZS645" s="449"/>
      <c r="NZT645" s="449"/>
      <c r="NZU645" s="449"/>
      <c r="NZV645" s="449"/>
      <c r="NZW645" s="449"/>
      <c r="NZX645" s="449"/>
      <c r="NZY645" s="449"/>
      <c r="NZZ645" s="449"/>
      <c r="OAA645" s="449"/>
      <c r="OAB645" s="449"/>
      <c r="OAC645" s="449"/>
      <c r="OAD645" s="449"/>
      <c r="OAE645" s="449"/>
      <c r="OAF645" s="449"/>
      <c r="OAG645" s="449"/>
      <c r="OAH645" s="449"/>
      <c r="OAI645" s="449"/>
      <c r="OAJ645" s="449"/>
      <c r="OAK645" s="449"/>
      <c r="OAL645" s="449"/>
      <c r="OAM645" s="449"/>
      <c r="OAN645" s="449"/>
      <c r="OAO645" s="449"/>
      <c r="OAP645" s="449"/>
      <c r="OAQ645" s="449"/>
      <c r="OAR645" s="449"/>
      <c r="OAS645" s="449"/>
      <c r="OAT645" s="449"/>
      <c r="OAU645" s="449"/>
      <c r="OAV645" s="449"/>
      <c r="OAW645" s="449"/>
      <c r="OAX645" s="449"/>
      <c r="OAY645" s="449"/>
      <c r="OAZ645" s="449"/>
      <c r="OBA645" s="449"/>
      <c r="OBB645" s="449"/>
      <c r="OBC645" s="449"/>
      <c r="OBD645" s="449"/>
      <c r="OBE645" s="449"/>
      <c r="OBF645" s="449"/>
      <c r="OBG645" s="449"/>
      <c r="OBH645" s="449"/>
      <c r="OBI645" s="449"/>
      <c r="OBJ645" s="449"/>
      <c r="OBK645" s="449"/>
      <c r="OBL645" s="449"/>
      <c r="OBM645" s="449"/>
      <c r="OBN645" s="449"/>
      <c r="OBO645" s="449"/>
      <c r="OBP645" s="449"/>
      <c r="OBQ645" s="449"/>
      <c r="OBR645" s="449"/>
      <c r="OBS645" s="449"/>
      <c r="OBT645" s="449"/>
      <c r="OBU645" s="449"/>
      <c r="OBV645" s="449"/>
      <c r="OBW645" s="449"/>
      <c r="OBX645" s="449"/>
      <c r="OBY645" s="449"/>
      <c r="OBZ645" s="449"/>
      <c r="OCA645" s="449"/>
      <c r="OCB645" s="449"/>
      <c r="OCC645" s="449"/>
      <c r="OCD645" s="449"/>
      <c r="OCE645" s="449"/>
      <c r="OCF645" s="449"/>
      <c r="OCG645" s="449"/>
      <c r="OCH645" s="449"/>
      <c r="OCI645" s="449"/>
      <c r="OCJ645" s="449"/>
      <c r="OCK645" s="449"/>
      <c r="OCL645" s="449"/>
      <c r="OCM645" s="449"/>
      <c r="OCN645" s="449"/>
      <c r="OCO645" s="449"/>
      <c r="OCP645" s="449"/>
      <c r="OCQ645" s="449"/>
      <c r="OCR645" s="449"/>
      <c r="OCS645" s="449"/>
      <c r="OCT645" s="449"/>
      <c r="OCU645" s="449"/>
      <c r="OCV645" s="449"/>
      <c r="OCW645" s="449"/>
      <c r="OCX645" s="449"/>
      <c r="OCY645" s="449"/>
      <c r="OCZ645" s="449"/>
      <c r="ODA645" s="449"/>
      <c r="ODB645" s="449"/>
      <c r="ODC645" s="449"/>
      <c r="ODD645" s="449"/>
      <c r="ODE645" s="449"/>
      <c r="ODF645" s="449"/>
      <c r="ODG645" s="449"/>
      <c r="ODH645" s="449"/>
      <c r="ODI645" s="449"/>
      <c r="ODJ645" s="449"/>
      <c r="ODK645" s="449"/>
      <c r="ODL645" s="449"/>
      <c r="ODM645" s="449"/>
      <c r="ODN645" s="449"/>
      <c r="ODO645" s="449"/>
      <c r="ODP645" s="449"/>
      <c r="ODQ645" s="449"/>
      <c r="ODR645" s="449"/>
      <c r="ODS645" s="449"/>
      <c r="ODT645" s="449"/>
      <c r="ODU645" s="449"/>
      <c r="ODV645" s="449"/>
      <c r="ODW645" s="449"/>
      <c r="ODX645" s="449"/>
      <c r="ODY645" s="449"/>
      <c r="ODZ645" s="449"/>
      <c r="OEA645" s="449"/>
      <c r="OEB645" s="449"/>
      <c r="OEC645" s="449"/>
      <c r="OED645" s="449"/>
      <c r="OEE645" s="449"/>
      <c r="OEF645" s="449"/>
      <c r="OEG645" s="449"/>
      <c r="OEH645" s="449"/>
      <c r="OEI645" s="449"/>
      <c r="OEJ645" s="449"/>
      <c r="OEK645" s="449"/>
      <c r="OEL645" s="449"/>
      <c r="OEM645" s="449"/>
      <c r="OEN645" s="449"/>
      <c r="OEO645" s="449"/>
      <c r="OEP645" s="449"/>
      <c r="OEQ645" s="449"/>
      <c r="OER645" s="449"/>
      <c r="OES645" s="449"/>
      <c r="OET645" s="449"/>
      <c r="OEU645" s="449"/>
      <c r="OEV645" s="449"/>
      <c r="OEW645" s="449"/>
      <c r="OEX645" s="449"/>
      <c r="OEY645" s="449"/>
      <c r="OEZ645" s="449"/>
      <c r="OFA645" s="449"/>
      <c r="OFB645" s="449"/>
      <c r="OFC645" s="449"/>
      <c r="OFD645" s="449"/>
      <c r="OFE645" s="449"/>
      <c r="OFF645" s="449"/>
      <c r="OFG645" s="449"/>
      <c r="OFH645" s="449"/>
      <c r="OFI645" s="449"/>
      <c r="OFJ645" s="449"/>
      <c r="OFK645" s="449"/>
      <c r="OFL645" s="449"/>
      <c r="OFM645" s="449"/>
      <c r="OFN645" s="449"/>
      <c r="OFO645" s="449"/>
      <c r="OFP645" s="449"/>
      <c r="OFQ645" s="449"/>
      <c r="OFR645" s="449"/>
      <c r="OFS645" s="449"/>
      <c r="OFT645" s="449"/>
      <c r="OFU645" s="449"/>
      <c r="OFV645" s="449"/>
      <c r="OFW645" s="449"/>
      <c r="OFX645" s="449"/>
      <c r="OFY645" s="449"/>
      <c r="OFZ645" s="449"/>
      <c r="OGA645" s="449"/>
      <c r="OGB645" s="449"/>
      <c r="OGC645" s="449"/>
      <c r="OGD645" s="449"/>
      <c r="OGE645" s="449"/>
      <c r="OGF645" s="449"/>
      <c r="OGG645" s="449"/>
      <c r="OGH645" s="449"/>
      <c r="OGI645" s="449"/>
      <c r="OGJ645" s="449"/>
      <c r="OGK645" s="449"/>
      <c r="OGL645" s="449"/>
      <c r="OGM645" s="449"/>
      <c r="OGN645" s="449"/>
      <c r="OGO645" s="449"/>
      <c r="OGP645" s="449"/>
      <c r="OGQ645" s="449"/>
      <c r="OGR645" s="449"/>
      <c r="OGS645" s="449"/>
      <c r="OGT645" s="449"/>
      <c r="OGU645" s="449"/>
      <c r="OGV645" s="449"/>
      <c r="OGW645" s="449"/>
      <c r="OGX645" s="449"/>
      <c r="OGY645" s="449"/>
      <c r="OGZ645" s="449"/>
      <c r="OHA645" s="449"/>
      <c r="OHB645" s="449"/>
      <c r="OHC645" s="449"/>
      <c r="OHD645" s="449"/>
      <c r="OHE645" s="449"/>
      <c r="OHF645" s="449"/>
      <c r="OHG645" s="449"/>
      <c r="OHH645" s="449"/>
      <c r="OHI645" s="449"/>
      <c r="OHJ645" s="449"/>
      <c r="OHK645" s="449"/>
      <c r="OHL645" s="449"/>
      <c r="OHM645" s="449"/>
      <c r="OHN645" s="449"/>
      <c r="OHO645" s="449"/>
      <c r="OHP645" s="449"/>
      <c r="OHQ645" s="449"/>
      <c r="OHR645" s="449"/>
      <c r="OHS645" s="449"/>
      <c r="OHT645" s="449"/>
      <c r="OHU645" s="449"/>
      <c r="OHV645" s="449"/>
      <c r="OHW645" s="449"/>
      <c r="OHX645" s="449"/>
      <c r="OHY645" s="449"/>
      <c r="OHZ645" s="449"/>
      <c r="OIA645" s="449"/>
      <c r="OIB645" s="449"/>
      <c r="OIC645" s="449"/>
      <c r="OID645" s="449"/>
      <c r="OIE645" s="449"/>
      <c r="OIF645" s="449"/>
      <c r="OIG645" s="449"/>
      <c r="OIH645" s="449"/>
      <c r="OII645" s="449"/>
      <c r="OIJ645" s="449"/>
      <c r="OIK645" s="449"/>
      <c r="OIL645" s="449"/>
      <c r="OIM645" s="449"/>
      <c r="OIN645" s="449"/>
      <c r="OIO645" s="449"/>
      <c r="OIP645" s="449"/>
      <c r="OIQ645" s="449"/>
      <c r="OIR645" s="449"/>
      <c r="OIS645" s="449"/>
      <c r="OIT645" s="449"/>
      <c r="OIU645" s="449"/>
      <c r="OIV645" s="449"/>
      <c r="OIW645" s="449"/>
      <c r="OIX645" s="449"/>
      <c r="OIY645" s="449"/>
      <c r="OIZ645" s="449"/>
      <c r="OJA645" s="449"/>
      <c r="OJB645" s="449"/>
      <c r="OJC645" s="449"/>
      <c r="OJD645" s="449"/>
      <c r="OJE645" s="449"/>
      <c r="OJF645" s="449"/>
      <c r="OJG645" s="449"/>
      <c r="OJH645" s="449"/>
      <c r="OJI645" s="449"/>
      <c r="OJJ645" s="449"/>
      <c r="OJK645" s="449"/>
      <c r="OJL645" s="449"/>
      <c r="OJM645" s="449"/>
      <c r="OJN645" s="449"/>
      <c r="OJO645" s="449"/>
      <c r="OJP645" s="449"/>
      <c r="OJQ645" s="449"/>
      <c r="OJR645" s="449"/>
      <c r="OJS645" s="449"/>
      <c r="OJT645" s="449"/>
      <c r="OJU645" s="449"/>
      <c r="OJV645" s="449"/>
      <c r="OJW645" s="449"/>
      <c r="OJX645" s="449"/>
      <c r="OJY645" s="449"/>
      <c r="OJZ645" s="449"/>
      <c r="OKA645" s="449"/>
      <c r="OKB645" s="449"/>
      <c r="OKC645" s="449"/>
      <c r="OKD645" s="449"/>
      <c r="OKE645" s="449"/>
      <c r="OKF645" s="449"/>
      <c r="OKG645" s="449"/>
      <c r="OKH645" s="449"/>
      <c r="OKI645" s="449"/>
      <c r="OKJ645" s="449"/>
      <c r="OKK645" s="449"/>
      <c r="OKL645" s="449"/>
      <c r="OKM645" s="449"/>
      <c r="OKN645" s="449"/>
      <c r="OKO645" s="449"/>
      <c r="OKP645" s="449"/>
      <c r="OKQ645" s="449"/>
      <c r="OKR645" s="449"/>
      <c r="OKS645" s="449"/>
      <c r="OKT645" s="449"/>
      <c r="OKU645" s="449"/>
      <c r="OKV645" s="449"/>
      <c r="OKW645" s="449"/>
      <c r="OKX645" s="449"/>
      <c r="OKY645" s="449"/>
      <c r="OKZ645" s="449"/>
      <c r="OLA645" s="449"/>
      <c r="OLB645" s="449"/>
      <c r="OLC645" s="449"/>
      <c r="OLD645" s="449"/>
      <c r="OLE645" s="449"/>
      <c r="OLF645" s="449"/>
      <c r="OLG645" s="449"/>
      <c r="OLH645" s="449"/>
      <c r="OLI645" s="449"/>
      <c r="OLJ645" s="449"/>
      <c r="OLK645" s="449"/>
      <c r="OLL645" s="449"/>
      <c r="OLM645" s="449"/>
      <c r="OLN645" s="449"/>
      <c r="OLO645" s="449"/>
      <c r="OLP645" s="449"/>
      <c r="OLQ645" s="449"/>
      <c r="OLR645" s="449"/>
      <c r="OLS645" s="449"/>
      <c r="OLT645" s="449"/>
      <c r="OLU645" s="449"/>
      <c r="OLV645" s="449"/>
      <c r="OLW645" s="449"/>
      <c r="OLX645" s="449"/>
      <c r="OLY645" s="449"/>
      <c r="OLZ645" s="449"/>
      <c r="OMA645" s="449"/>
      <c r="OMB645" s="449"/>
      <c r="OMC645" s="449"/>
      <c r="OMD645" s="449"/>
      <c r="OME645" s="449"/>
      <c r="OMF645" s="449"/>
      <c r="OMG645" s="449"/>
      <c r="OMH645" s="449"/>
      <c r="OMI645" s="449"/>
      <c r="OMJ645" s="449"/>
      <c r="OMK645" s="449"/>
      <c r="OML645" s="449"/>
      <c r="OMM645" s="449"/>
      <c r="OMN645" s="449"/>
      <c r="OMO645" s="449"/>
      <c r="OMP645" s="449"/>
      <c r="OMQ645" s="449"/>
      <c r="OMR645" s="449"/>
      <c r="OMS645" s="449"/>
      <c r="OMT645" s="449"/>
      <c r="OMU645" s="449"/>
      <c r="OMV645" s="449"/>
      <c r="OMW645" s="449"/>
      <c r="OMX645" s="449"/>
      <c r="OMY645" s="449"/>
      <c r="OMZ645" s="449"/>
      <c r="ONA645" s="449"/>
      <c r="ONB645" s="449"/>
      <c r="ONC645" s="449"/>
      <c r="OND645" s="449"/>
      <c r="ONE645" s="449"/>
      <c r="ONF645" s="449"/>
      <c r="ONG645" s="449"/>
      <c r="ONH645" s="449"/>
      <c r="ONI645" s="449"/>
      <c r="ONJ645" s="449"/>
      <c r="ONK645" s="449"/>
      <c r="ONL645" s="449"/>
      <c r="ONM645" s="449"/>
      <c r="ONN645" s="449"/>
      <c r="ONO645" s="449"/>
      <c r="ONP645" s="449"/>
      <c r="ONQ645" s="449"/>
      <c r="ONR645" s="449"/>
      <c r="ONS645" s="449"/>
      <c r="ONT645" s="449"/>
      <c r="ONU645" s="449"/>
      <c r="ONV645" s="449"/>
      <c r="ONW645" s="449"/>
      <c r="ONX645" s="449"/>
      <c r="ONY645" s="449"/>
      <c r="ONZ645" s="449"/>
      <c r="OOA645" s="449"/>
      <c r="OOB645" s="449"/>
      <c r="OOC645" s="449"/>
      <c r="OOD645" s="449"/>
      <c r="OOE645" s="449"/>
      <c r="OOF645" s="449"/>
      <c r="OOG645" s="449"/>
      <c r="OOH645" s="449"/>
      <c r="OOI645" s="449"/>
      <c r="OOJ645" s="449"/>
      <c r="OOK645" s="449"/>
      <c r="OOL645" s="449"/>
      <c r="OOM645" s="449"/>
      <c r="OON645" s="449"/>
      <c r="OOO645" s="449"/>
      <c r="OOP645" s="449"/>
      <c r="OOQ645" s="449"/>
      <c r="OOR645" s="449"/>
      <c r="OOS645" s="449"/>
      <c r="OOT645" s="449"/>
      <c r="OOU645" s="449"/>
      <c r="OOV645" s="449"/>
      <c r="OOW645" s="449"/>
      <c r="OOX645" s="449"/>
      <c r="OOY645" s="449"/>
      <c r="OOZ645" s="449"/>
      <c r="OPA645" s="449"/>
      <c r="OPB645" s="449"/>
      <c r="OPC645" s="449"/>
      <c r="OPD645" s="449"/>
      <c r="OPE645" s="449"/>
      <c r="OPF645" s="449"/>
      <c r="OPG645" s="449"/>
      <c r="OPH645" s="449"/>
      <c r="OPI645" s="449"/>
      <c r="OPJ645" s="449"/>
      <c r="OPK645" s="449"/>
      <c r="OPL645" s="449"/>
      <c r="OPM645" s="449"/>
      <c r="OPN645" s="449"/>
      <c r="OPO645" s="449"/>
      <c r="OPP645" s="449"/>
      <c r="OPQ645" s="449"/>
      <c r="OPR645" s="449"/>
      <c r="OPS645" s="449"/>
      <c r="OPT645" s="449"/>
      <c r="OPU645" s="449"/>
      <c r="OPV645" s="449"/>
      <c r="OPW645" s="449"/>
      <c r="OPX645" s="449"/>
      <c r="OPY645" s="449"/>
      <c r="OPZ645" s="449"/>
      <c r="OQA645" s="449"/>
      <c r="OQB645" s="449"/>
      <c r="OQC645" s="449"/>
      <c r="OQD645" s="449"/>
      <c r="OQE645" s="449"/>
      <c r="OQF645" s="449"/>
      <c r="OQG645" s="449"/>
      <c r="OQH645" s="449"/>
      <c r="OQI645" s="449"/>
      <c r="OQJ645" s="449"/>
      <c r="OQK645" s="449"/>
      <c r="OQL645" s="449"/>
      <c r="OQM645" s="449"/>
      <c r="OQN645" s="449"/>
      <c r="OQO645" s="449"/>
      <c r="OQP645" s="449"/>
      <c r="OQQ645" s="449"/>
      <c r="OQR645" s="449"/>
      <c r="OQS645" s="449"/>
      <c r="OQT645" s="449"/>
      <c r="OQU645" s="449"/>
      <c r="OQV645" s="449"/>
      <c r="OQW645" s="449"/>
      <c r="OQX645" s="449"/>
      <c r="OQY645" s="449"/>
      <c r="OQZ645" s="449"/>
      <c r="ORA645" s="449"/>
      <c r="ORB645" s="449"/>
      <c r="ORC645" s="449"/>
      <c r="ORD645" s="449"/>
      <c r="ORE645" s="449"/>
      <c r="ORF645" s="449"/>
      <c r="ORG645" s="449"/>
      <c r="ORH645" s="449"/>
      <c r="ORI645" s="449"/>
      <c r="ORJ645" s="449"/>
      <c r="ORK645" s="449"/>
      <c r="ORL645" s="449"/>
      <c r="ORM645" s="449"/>
      <c r="ORN645" s="449"/>
      <c r="ORO645" s="449"/>
      <c r="ORP645" s="449"/>
      <c r="ORQ645" s="449"/>
      <c r="ORR645" s="449"/>
      <c r="ORS645" s="449"/>
      <c r="ORT645" s="449"/>
      <c r="ORU645" s="449"/>
      <c r="ORV645" s="449"/>
      <c r="ORW645" s="449"/>
      <c r="ORX645" s="449"/>
      <c r="ORY645" s="449"/>
      <c r="ORZ645" s="449"/>
      <c r="OSA645" s="449"/>
      <c r="OSB645" s="449"/>
      <c r="OSC645" s="449"/>
      <c r="OSD645" s="449"/>
      <c r="OSE645" s="449"/>
      <c r="OSF645" s="449"/>
      <c r="OSG645" s="449"/>
      <c r="OSH645" s="449"/>
      <c r="OSI645" s="449"/>
      <c r="OSJ645" s="449"/>
      <c r="OSK645" s="449"/>
      <c r="OSL645" s="449"/>
      <c r="OSM645" s="449"/>
      <c r="OSN645" s="449"/>
      <c r="OSO645" s="449"/>
      <c r="OSP645" s="449"/>
      <c r="OSQ645" s="449"/>
      <c r="OSR645" s="449"/>
      <c r="OSS645" s="449"/>
      <c r="OST645" s="449"/>
      <c r="OSU645" s="449"/>
      <c r="OSV645" s="449"/>
      <c r="OSW645" s="449"/>
      <c r="OSX645" s="449"/>
      <c r="OSY645" s="449"/>
      <c r="OSZ645" s="449"/>
      <c r="OTA645" s="449"/>
      <c r="OTB645" s="449"/>
      <c r="OTC645" s="449"/>
      <c r="OTD645" s="449"/>
      <c r="OTE645" s="449"/>
      <c r="OTF645" s="449"/>
      <c r="OTG645" s="449"/>
      <c r="OTH645" s="449"/>
      <c r="OTI645" s="449"/>
      <c r="OTJ645" s="449"/>
      <c r="OTK645" s="449"/>
      <c r="OTL645" s="449"/>
      <c r="OTM645" s="449"/>
      <c r="OTN645" s="449"/>
      <c r="OTO645" s="449"/>
      <c r="OTP645" s="449"/>
      <c r="OTQ645" s="449"/>
      <c r="OTR645" s="449"/>
      <c r="OTS645" s="449"/>
      <c r="OTT645" s="449"/>
      <c r="OTU645" s="449"/>
      <c r="OTV645" s="449"/>
      <c r="OTW645" s="449"/>
      <c r="OTX645" s="449"/>
      <c r="OTY645" s="449"/>
      <c r="OTZ645" s="449"/>
      <c r="OUA645" s="449"/>
      <c r="OUB645" s="449"/>
      <c r="OUC645" s="449"/>
      <c r="OUD645" s="449"/>
      <c r="OUE645" s="449"/>
      <c r="OUF645" s="449"/>
      <c r="OUG645" s="449"/>
      <c r="OUH645" s="449"/>
      <c r="OUI645" s="449"/>
      <c r="OUJ645" s="449"/>
      <c r="OUK645" s="449"/>
      <c r="OUL645" s="449"/>
      <c r="OUM645" s="449"/>
      <c r="OUN645" s="449"/>
      <c r="OUO645" s="449"/>
      <c r="OUP645" s="449"/>
      <c r="OUQ645" s="449"/>
      <c r="OUR645" s="449"/>
      <c r="OUS645" s="449"/>
      <c r="OUT645" s="449"/>
      <c r="OUU645" s="449"/>
      <c r="OUV645" s="449"/>
      <c r="OUW645" s="449"/>
      <c r="OUX645" s="449"/>
      <c r="OUY645" s="449"/>
      <c r="OUZ645" s="449"/>
      <c r="OVA645" s="449"/>
      <c r="OVB645" s="449"/>
      <c r="OVC645" s="449"/>
      <c r="OVD645" s="449"/>
      <c r="OVE645" s="449"/>
      <c r="OVF645" s="449"/>
      <c r="OVG645" s="449"/>
      <c r="OVH645" s="449"/>
      <c r="OVI645" s="449"/>
      <c r="OVJ645" s="449"/>
      <c r="OVK645" s="449"/>
      <c r="OVL645" s="449"/>
      <c r="OVM645" s="449"/>
      <c r="OVN645" s="449"/>
      <c r="OVO645" s="449"/>
      <c r="OVP645" s="449"/>
      <c r="OVQ645" s="449"/>
      <c r="OVR645" s="449"/>
      <c r="OVS645" s="449"/>
      <c r="OVT645" s="449"/>
      <c r="OVU645" s="449"/>
      <c r="OVV645" s="449"/>
      <c r="OVW645" s="449"/>
      <c r="OVX645" s="449"/>
      <c r="OVY645" s="449"/>
      <c r="OVZ645" s="449"/>
      <c r="OWA645" s="449"/>
      <c r="OWB645" s="449"/>
      <c r="OWC645" s="449"/>
      <c r="OWD645" s="449"/>
      <c r="OWE645" s="449"/>
      <c r="OWF645" s="449"/>
      <c r="OWG645" s="449"/>
      <c r="OWH645" s="449"/>
      <c r="OWI645" s="449"/>
      <c r="OWJ645" s="449"/>
      <c r="OWK645" s="449"/>
      <c r="OWL645" s="449"/>
      <c r="OWM645" s="449"/>
      <c r="OWN645" s="449"/>
      <c r="OWO645" s="449"/>
      <c r="OWP645" s="449"/>
      <c r="OWQ645" s="449"/>
      <c r="OWR645" s="449"/>
      <c r="OWS645" s="449"/>
      <c r="OWT645" s="449"/>
      <c r="OWU645" s="449"/>
      <c r="OWV645" s="449"/>
      <c r="OWW645" s="449"/>
      <c r="OWX645" s="449"/>
      <c r="OWY645" s="449"/>
      <c r="OWZ645" s="449"/>
      <c r="OXA645" s="449"/>
      <c r="OXB645" s="449"/>
      <c r="OXC645" s="449"/>
      <c r="OXD645" s="449"/>
      <c r="OXE645" s="449"/>
      <c r="OXF645" s="449"/>
      <c r="OXG645" s="449"/>
      <c r="OXH645" s="449"/>
      <c r="OXI645" s="449"/>
      <c r="OXJ645" s="449"/>
      <c r="OXK645" s="449"/>
      <c r="OXL645" s="449"/>
      <c r="OXM645" s="449"/>
      <c r="OXN645" s="449"/>
      <c r="OXO645" s="449"/>
      <c r="OXP645" s="449"/>
      <c r="OXQ645" s="449"/>
      <c r="OXR645" s="449"/>
      <c r="OXS645" s="449"/>
      <c r="OXT645" s="449"/>
      <c r="OXU645" s="449"/>
      <c r="OXV645" s="449"/>
      <c r="OXW645" s="449"/>
      <c r="OXX645" s="449"/>
      <c r="OXY645" s="449"/>
      <c r="OXZ645" s="449"/>
      <c r="OYA645" s="449"/>
      <c r="OYB645" s="449"/>
      <c r="OYC645" s="449"/>
      <c r="OYD645" s="449"/>
      <c r="OYE645" s="449"/>
      <c r="OYF645" s="449"/>
      <c r="OYG645" s="449"/>
      <c r="OYH645" s="449"/>
      <c r="OYI645" s="449"/>
      <c r="OYJ645" s="449"/>
      <c r="OYK645" s="449"/>
      <c r="OYL645" s="449"/>
      <c r="OYM645" s="449"/>
      <c r="OYN645" s="449"/>
      <c r="OYO645" s="449"/>
      <c r="OYP645" s="449"/>
      <c r="OYQ645" s="449"/>
      <c r="OYR645" s="449"/>
      <c r="OYS645" s="449"/>
      <c r="OYT645" s="449"/>
      <c r="OYU645" s="449"/>
      <c r="OYV645" s="449"/>
      <c r="OYW645" s="449"/>
      <c r="OYX645" s="449"/>
      <c r="OYY645" s="449"/>
      <c r="OYZ645" s="449"/>
      <c r="OZA645" s="449"/>
      <c r="OZB645" s="449"/>
      <c r="OZC645" s="449"/>
      <c r="OZD645" s="449"/>
      <c r="OZE645" s="449"/>
      <c r="OZF645" s="449"/>
      <c r="OZG645" s="449"/>
      <c r="OZH645" s="449"/>
      <c r="OZI645" s="449"/>
      <c r="OZJ645" s="449"/>
      <c r="OZK645" s="449"/>
      <c r="OZL645" s="449"/>
      <c r="OZM645" s="449"/>
      <c r="OZN645" s="449"/>
      <c r="OZO645" s="449"/>
      <c r="OZP645" s="449"/>
      <c r="OZQ645" s="449"/>
      <c r="OZR645" s="449"/>
      <c r="OZS645" s="449"/>
      <c r="OZT645" s="449"/>
      <c r="OZU645" s="449"/>
      <c r="OZV645" s="449"/>
      <c r="OZW645" s="449"/>
      <c r="OZX645" s="449"/>
      <c r="OZY645" s="449"/>
      <c r="OZZ645" s="449"/>
      <c r="PAA645" s="449"/>
      <c r="PAB645" s="449"/>
      <c r="PAC645" s="449"/>
      <c r="PAD645" s="449"/>
      <c r="PAE645" s="449"/>
      <c r="PAF645" s="449"/>
      <c r="PAG645" s="449"/>
      <c r="PAH645" s="449"/>
      <c r="PAI645" s="449"/>
      <c r="PAJ645" s="449"/>
      <c r="PAK645" s="449"/>
      <c r="PAL645" s="449"/>
      <c r="PAM645" s="449"/>
      <c r="PAN645" s="449"/>
      <c r="PAO645" s="449"/>
      <c r="PAP645" s="449"/>
      <c r="PAQ645" s="449"/>
      <c r="PAR645" s="449"/>
      <c r="PAS645" s="449"/>
      <c r="PAT645" s="449"/>
      <c r="PAU645" s="449"/>
      <c r="PAV645" s="449"/>
      <c r="PAW645" s="449"/>
      <c r="PAX645" s="449"/>
      <c r="PAY645" s="449"/>
      <c r="PAZ645" s="449"/>
      <c r="PBA645" s="449"/>
      <c r="PBB645" s="449"/>
      <c r="PBC645" s="449"/>
      <c r="PBD645" s="449"/>
      <c r="PBE645" s="449"/>
      <c r="PBF645" s="449"/>
      <c r="PBG645" s="449"/>
      <c r="PBH645" s="449"/>
      <c r="PBI645" s="449"/>
      <c r="PBJ645" s="449"/>
      <c r="PBK645" s="449"/>
      <c r="PBL645" s="449"/>
      <c r="PBM645" s="449"/>
      <c r="PBN645" s="449"/>
      <c r="PBO645" s="449"/>
      <c r="PBP645" s="449"/>
      <c r="PBQ645" s="449"/>
      <c r="PBR645" s="449"/>
      <c r="PBS645" s="449"/>
      <c r="PBT645" s="449"/>
      <c r="PBU645" s="449"/>
      <c r="PBV645" s="449"/>
      <c r="PBW645" s="449"/>
      <c r="PBX645" s="449"/>
      <c r="PBY645" s="449"/>
      <c r="PBZ645" s="449"/>
      <c r="PCA645" s="449"/>
      <c r="PCB645" s="449"/>
      <c r="PCC645" s="449"/>
      <c r="PCD645" s="449"/>
      <c r="PCE645" s="449"/>
      <c r="PCF645" s="449"/>
      <c r="PCG645" s="449"/>
      <c r="PCH645" s="449"/>
      <c r="PCI645" s="449"/>
      <c r="PCJ645" s="449"/>
      <c r="PCK645" s="449"/>
      <c r="PCL645" s="449"/>
      <c r="PCM645" s="449"/>
      <c r="PCN645" s="449"/>
      <c r="PCO645" s="449"/>
      <c r="PCP645" s="449"/>
      <c r="PCQ645" s="449"/>
      <c r="PCR645" s="449"/>
      <c r="PCS645" s="449"/>
      <c r="PCT645" s="449"/>
      <c r="PCU645" s="449"/>
      <c r="PCV645" s="449"/>
      <c r="PCW645" s="449"/>
      <c r="PCX645" s="449"/>
      <c r="PCY645" s="449"/>
      <c r="PCZ645" s="449"/>
      <c r="PDA645" s="449"/>
      <c r="PDB645" s="449"/>
      <c r="PDC645" s="449"/>
      <c r="PDD645" s="449"/>
      <c r="PDE645" s="449"/>
      <c r="PDF645" s="449"/>
      <c r="PDG645" s="449"/>
      <c r="PDH645" s="449"/>
      <c r="PDI645" s="449"/>
      <c r="PDJ645" s="449"/>
      <c r="PDK645" s="449"/>
      <c r="PDL645" s="449"/>
      <c r="PDM645" s="449"/>
      <c r="PDN645" s="449"/>
      <c r="PDO645" s="449"/>
      <c r="PDP645" s="449"/>
      <c r="PDQ645" s="449"/>
      <c r="PDR645" s="449"/>
      <c r="PDS645" s="449"/>
      <c r="PDT645" s="449"/>
      <c r="PDU645" s="449"/>
      <c r="PDV645" s="449"/>
      <c r="PDW645" s="449"/>
      <c r="PDX645" s="449"/>
      <c r="PDY645" s="449"/>
      <c r="PDZ645" s="449"/>
      <c r="PEA645" s="449"/>
      <c r="PEB645" s="449"/>
      <c r="PEC645" s="449"/>
      <c r="PED645" s="449"/>
      <c r="PEE645" s="449"/>
      <c r="PEF645" s="449"/>
      <c r="PEG645" s="449"/>
      <c r="PEH645" s="449"/>
      <c r="PEI645" s="449"/>
      <c r="PEJ645" s="449"/>
      <c r="PEK645" s="449"/>
      <c r="PEL645" s="449"/>
      <c r="PEM645" s="449"/>
      <c r="PEN645" s="449"/>
      <c r="PEO645" s="449"/>
      <c r="PEP645" s="449"/>
      <c r="PEQ645" s="449"/>
      <c r="PER645" s="449"/>
      <c r="PES645" s="449"/>
      <c r="PET645" s="449"/>
      <c r="PEU645" s="449"/>
      <c r="PEV645" s="449"/>
      <c r="PEW645" s="449"/>
      <c r="PEX645" s="449"/>
      <c r="PEY645" s="449"/>
      <c r="PEZ645" s="449"/>
      <c r="PFA645" s="449"/>
      <c r="PFB645" s="449"/>
      <c r="PFC645" s="449"/>
      <c r="PFD645" s="449"/>
      <c r="PFE645" s="449"/>
      <c r="PFF645" s="449"/>
      <c r="PFG645" s="449"/>
      <c r="PFH645" s="449"/>
      <c r="PFI645" s="449"/>
      <c r="PFJ645" s="449"/>
      <c r="PFK645" s="449"/>
      <c r="PFL645" s="449"/>
      <c r="PFM645" s="449"/>
      <c r="PFN645" s="449"/>
      <c r="PFO645" s="449"/>
      <c r="PFP645" s="449"/>
      <c r="PFQ645" s="449"/>
      <c r="PFR645" s="449"/>
      <c r="PFS645" s="449"/>
      <c r="PFT645" s="449"/>
      <c r="PFU645" s="449"/>
      <c r="PFV645" s="449"/>
      <c r="PFW645" s="449"/>
      <c r="PFX645" s="449"/>
      <c r="PFY645" s="449"/>
      <c r="PFZ645" s="449"/>
      <c r="PGA645" s="449"/>
      <c r="PGB645" s="449"/>
      <c r="PGC645" s="449"/>
      <c r="PGD645" s="449"/>
      <c r="PGE645" s="449"/>
      <c r="PGF645" s="449"/>
      <c r="PGG645" s="449"/>
      <c r="PGH645" s="449"/>
      <c r="PGI645" s="449"/>
      <c r="PGJ645" s="449"/>
      <c r="PGK645" s="449"/>
      <c r="PGL645" s="449"/>
      <c r="PGM645" s="449"/>
      <c r="PGN645" s="449"/>
      <c r="PGO645" s="449"/>
      <c r="PGP645" s="449"/>
      <c r="PGQ645" s="449"/>
      <c r="PGR645" s="449"/>
      <c r="PGS645" s="449"/>
      <c r="PGT645" s="449"/>
      <c r="PGU645" s="449"/>
      <c r="PGV645" s="449"/>
      <c r="PGW645" s="449"/>
      <c r="PGX645" s="449"/>
      <c r="PGY645" s="449"/>
      <c r="PGZ645" s="449"/>
      <c r="PHA645" s="449"/>
      <c r="PHB645" s="449"/>
      <c r="PHC645" s="449"/>
      <c r="PHD645" s="449"/>
      <c r="PHE645" s="449"/>
      <c r="PHF645" s="449"/>
      <c r="PHG645" s="449"/>
      <c r="PHH645" s="449"/>
      <c r="PHI645" s="449"/>
      <c r="PHJ645" s="449"/>
      <c r="PHK645" s="449"/>
      <c r="PHL645" s="449"/>
      <c r="PHM645" s="449"/>
      <c r="PHN645" s="449"/>
      <c r="PHO645" s="449"/>
      <c r="PHP645" s="449"/>
      <c r="PHQ645" s="449"/>
      <c r="PHR645" s="449"/>
      <c r="PHS645" s="449"/>
      <c r="PHT645" s="449"/>
      <c r="PHU645" s="449"/>
      <c r="PHV645" s="449"/>
      <c r="PHW645" s="449"/>
      <c r="PHX645" s="449"/>
      <c r="PHY645" s="449"/>
      <c r="PHZ645" s="449"/>
      <c r="PIA645" s="449"/>
      <c r="PIB645" s="449"/>
      <c r="PIC645" s="449"/>
      <c r="PID645" s="449"/>
      <c r="PIE645" s="449"/>
      <c r="PIF645" s="449"/>
      <c r="PIG645" s="449"/>
      <c r="PIH645" s="449"/>
      <c r="PII645" s="449"/>
      <c r="PIJ645" s="449"/>
      <c r="PIK645" s="449"/>
      <c r="PIL645" s="449"/>
      <c r="PIM645" s="449"/>
      <c r="PIN645" s="449"/>
      <c r="PIO645" s="449"/>
      <c r="PIP645" s="449"/>
      <c r="PIQ645" s="449"/>
      <c r="PIR645" s="449"/>
      <c r="PIS645" s="449"/>
      <c r="PIT645" s="449"/>
      <c r="PIU645" s="449"/>
      <c r="PIV645" s="449"/>
      <c r="PIW645" s="449"/>
      <c r="PIX645" s="449"/>
      <c r="PIY645" s="449"/>
      <c r="PIZ645" s="449"/>
      <c r="PJA645" s="449"/>
      <c r="PJB645" s="449"/>
      <c r="PJC645" s="449"/>
      <c r="PJD645" s="449"/>
      <c r="PJE645" s="449"/>
      <c r="PJF645" s="449"/>
      <c r="PJG645" s="449"/>
      <c r="PJH645" s="449"/>
      <c r="PJI645" s="449"/>
      <c r="PJJ645" s="449"/>
      <c r="PJK645" s="449"/>
      <c r="PJL645" s="449"/>
      <c r="PJM645" s="449"/>
      <c r="PJN645" s="449"/>
      <c r="PJO645" s="449"/>
      <c r="PJP645" s="449"/>
      <c r="PJQ645" s="449"/>
      <c r="PJR645" s="449"/>
      <c r="PJS645" s="449"/>
      <c r="PJT645" s="449"/>
      <c r="PJU645" s="449"/>
      <c r="PJV645" s="449"/>
      <c r="PJW645" s="449"/>
      <c r="PJX645" s="449"/>
      <c r="PJY645" s="449"/>
      <c r="PJZ645" s="449"/>
      <c r="PKA645" s="449"/>
      <c r="PKB645" s="449"/>
      <c r="PKC645" s="449"/>
      <c r="PKD645" s="449"/>
      <c r="PKE645" s="449"/>
      <c r="PKF645" s="449"/>
      <c r="PKG645" s="449"/>
      <c r="PKH645" s="449"/>
      <c r="PKI645" s="449"/>
      <c r="PKJ645" s="449"/>
      <c r="PKK645" s="449"/>
      <c r="PKL645" s="449"/>
      <c r="PKM645" s="449"/>
      <c r="PKN645" s="449"/>
      <c r="PKO645" s="449"/>
      <c r="PKP645" s="449"/>
      <c r="PKQ645" s="449"/>
      <c r="PKR645" s="449"/>
      <c r="PKS645" s="449"/>
      <c r="PKT645" s="449"/>
      <c r="PKU645" s="449"/>
      <c r="PKV645" s="449"/>
      <c r="PKW645" s="449"/>
      <c r="PKX645" s="449"/>
      <c r="PKY645" s="449"/>
      <c r="PKZ645" s="449"/>
      <c r="PLA645" s="449"/>
      <c r="PLB645" s="449"/>
      <c r="PLC645" s="449"/>
      <c r="PLD645" s="449"/>
      <c r="PLE645" s="449"/>
      <c r="PLF645" s="449"/>
      <c r="PLG645" s="449"/>
      <c r="PLH645" s="449"/>
      <c r="PLI645" s="449"/>
      <c r="PLJ645" s="449"/>
      <c r="PLK645" s="449"/>
      <c r="PLL645" s="449"/>
      <c r="PLM645" s="449"/>
      <c r="PLN645" s="449"/>
      <c r="PLO645" s="449"/>
      <c r="PLP645" s="449"/>
      <c r="PLQ645" s="449"/>
      <c r="PLR645" s="449"/>
      <c r="PLS645" s="449"/>
      <c r="PLT645" s="449"/>
      <c r="PLU645" s="449"/>
      <c r="PLV645" s="449"/>
      <c r="PLW645" s="449"/>
      <c r="PLX645" s="449"/>
      <c r="PLY645" s="449"/>
      <c r="PLZ645" s="449"/>
      <c r="PMA645" s="449"/>
      <c r="PMB645" s="449"/>
      <c r="PMC645" s="449"/>
      <c r="PMD645" s="449"/>
      <c r="PME645" s="449"/>
      <c r="PMF645" s="449"/>
      <c r="PMG645" s="449"/>
      <c r="PMH645" s="449"/>
      <c r="PMI645" s="449"/>
      <c r="PMJ645" s="449"/>
      <c r="PMK645" s="449"/>
      <c r="PML645" s="449"/>
      <c r="PMM645" s="449"/>
      <c r="PMN645" s="449"/>
      <c r="PMO645" s="449"/>
      <c r="PMP645" s="449"/>
      <c r="PMQ645" s="449"/>
      <c r="PMR645" s="449"/>
      <c r="PMS645" s="449"/>
      <c r="PMT645" s="449"/>
      <c r="PMU645" s="449"/>
      <c r="PMV645" s="449"/>
      <c r="PMW645" s="449"/>
      <c r="PMX645" s="449"/>
      <c r="PMY645" s="449"/>
      <c r="PMZ645" s="449"/>
      <c r="PNA645" s="449"/>
      <c r="PNB645" s="449"/>
      <c r="PNC645" s="449"/>
      <c r="PND645" s="449"/>
      <c r="PNE645" s="449"/>
      <c r="PNF645" s="449"/>
      <c r="PNG645" s="449"/>
      <c r="PNH645" s="449"/>
      <c r="PNI645" s="449"/>
      <c r="PNJ645" s="449"/>
      <c r="PNK645" s="449"/>
      <c r="PNL645" s="449"/>
      <c r="PNM645" s="449"/>
      <c r="PNN645" s="449"/>
      <c r="PNO645" s="449"/>
      <c r="PNP645" s="449"/>
      <c r="PNQ645" s="449"/>
      <c r="PNR645" s="449"/>
      <c r="PNS645" s="449"/>
      <c r="PNT645" s="449"/>
      <c r="PNU645" s="449"/>
      <c r="PNV645" s="449"/>
      <c r="PNW645" s="449"/>
      <c r="PNX645" s="449"/>
      <c r="PNY645" s="449"/>
      <c r="PNZ645" s="449"/>
      <c r="POA645" s="449"/>
      <c r="POB645" s="449"/>
      <c r="POC645" s="449"/>
      <c r="POD645" s="449"/>
      <c r="POE645" s="449"/>
      <c r="POF645" s="449"/>
      <c r="POG645" s="449"/>
      <c r="POH645" s="449"/>
      <c r="POI645" s="449"/>
      <c r="POJ645" s="449"/>
      <c r="POK645" s="449"/>
      <c r="POL645" s="449"/>
      <c r="POM645" s="449"/>
      <c r="PON645" s="449"/>
      <c r="POO645" s="449"/>
      <c r="POP645" s="449"/>
      <c r="POQ645" s="449"/>
      <c r="POR645" s="449"/>
      <c r="POS645" s="449"/>
      <c r="POT645" s="449"/>
      <c r="POU645" s="449"/>
      <c r="POV645" s="449"/>
      <c r="POW645" s="449"/>
      <c r="POX645" s="449"/>
      <c r="POY645" s="449"/>
      <c r="POZ645" s="449"/>
      <c r="PPA645" s="449"/>
      <c r="PPB645" s="449"/>
      <c r="PPC645" s="449"/>
      <c r="PPD645" s="449"/>
      <c r="PPE645" s="449"/>
      <c r="PPF645" s="449"/>
      <c r="PPG645" s="449"/>
      <c r="PPH645" s="449"/>
      <c r="PPI645" s="449"/>
      <c r="PPJ645" s="449"/>
      <c r="PPK645" s="449"/>
      <c r="PPL645" s="449"/>
      <c r="PPM645" s="449"/>
      <c r="PPN645" s="449"/>
      <c r="PPO645" s="449"/>
      <c r="PPP645" s="449"/>
      <c r="PPQ645" s="449"/>
      <c r="PPR645" s="449"/>
      <c r="PPS645" s="449"/>
      <c r="PPT645" s="449"/>
      <c r="PPU645" s="449"/>
      <c r="PPV645" s="449"/>
      <c r="PPW645" s="449"/>
      <c r="PPX645" s="449"/>
      <c r="PPY645" s="449"/>
      <c r="PPZ645" s="449"/>
      <c r="PQA645" s="449"/>
      <c r="PQB645" s="449"/>
      <c r="PQC645" s="449"/>
      <c r="PQD645" s="449"/>
      <c r="PQE645" s="449"/>
      <c r="PQF645" s="449"/>
      <c r="PQG645" s="449"/>
      <c r="PQH645" s="449"/>
      <c r="PQI645" s="449"/>
      <c r="PQJ645" s="449"/>
      <c r="PQK645" s="449"/>
      <c r="PQL645" s="449"/>
      <c r="PQM645" s="449"/>
      <c r="PQN645" s="449"/>
      <c r="PQO645" s="449"/>
      <c r="PQP645" s="449"/>
      <c r="PQQ645" s="449"/>
      <c r="PQR645" s="449"/>
      <c r="PQS645" s="449"/>
      <c r="PQT645" s="449"/>
      <c r="PQU645" s="449"/>
      <c r="PQV645" s="449"/>
      <c r="PQW645" s="449"/>
      <c r="PQX645" s="449"/>
      <c r="PQY645" s="449"/>
      <c r="PQZ645" s="449"/>
      <c r="PRA645" s="449"/>
      <c r="PRB645" s="449"/>
      <c r="PRC645" s="449"/>
      <c r="PRD645" s="449"/>
      <c r="PRE645" s="449"/>
      <c r="PRF645" s="449"/>
      <c r="PRG645" s="449"/>
      <c r="PRH645" s="449"/>
      <c r="PRI645" s="449"/>
      <c r="PRJ645" s="449"/>
      <c r="PRK645" s="449"/>
      <c r="PRL645" s="449"/>
      <c r="PRM645" s="449"/>
      <c r="PRN645" s="449"/>
      <c r="PRO645" s="449"/>
      <c r="PRP645" s="449"/>
      <c r="PRQ645" s="449"/>
      <c r="PRR645" s="449"/>
      <c r="PRS645" s="449"/>
      <c r="PRT645" s="449"/>
      <c r="PRU645" s="449"/>
      <c r="PRV645" s="449"/>
      <c r="PRW645" s="449"/>
      <c r="PRX645" s="449"/>
      <c r="PRY645" s="449"/>
      <c r="PRZ645" s="449"/>
      <c r="PSA645" s="449"/>
      <c r="PSB645" s="449"/>
      <c r="PSC645" s="449"/>
      <c r="PSD645" s="449"/>
      <c r="PSE645" s="449"/>
      <c r="PSF645" s="449"/>
      <c r="PSG645" s="449"/>
      <c r="PSH645" s="449"/>
      <c r="PSI645" s="449"/>
      <c r="PSJ645" s="449"/>
      <c r="PSK645" s="449"/>
      <c r="PSL645" s="449"/>
      <c r="PSM645" s="449"/>
      <c r="PSN645" s="449"/>
      <c r="PSO645" s="449"/>
      <c r="PSP645" s="449"/>
      <c r="PSQ645" s="449"/>
      <c r="PSR645" s="449"/>
      <c r="PSS645" s="449"/>
      <c r="PST645" s="449"/>
      <c r="PSU645" s="449"/>
      <c r="PSV645" s="449"/>
      <c r="PSW645" s="449"/>
      <c r="PSX645" s="449"/>
      <c r="PSY645" s="449"/>
      <c r="PSZ645" s="449"/>
      <c r="PTA645" s="449"/>
      <c r="PTB645" s="449"/>
      <c r="PTC645" s="449"/>
      <c r="PTD645" s="449"/>
      <c r="PTE645" s="449"/>
      <c r="PTF645" s="449"/>
      <c r="PTG645" s="449"/>
      <c r="PTH645" s="449"/>
      <c r="PTI645" s="449"/>
      <c r="PTJ645" s="449"/>
      <c r="PTK645" s="449"/>
      <c r="PTL645" s="449"/>
      <c r="PTM645" s="449"/>
      <c r="PTN645" s="449"/>
      <c r="PTO645" s="449"/>
      <c r="PTP645" s="449"/>
      <c r="PTQ645" s="449"/>
      <c r="PTR645" s="449"/>
      <c r="PTS645" s="449"/>
      <c r="PTT645" s="449"/>
      <c r="PTU645" s="449"/>
      <c r="PTV645" s="449"/>
      <c r="PTW645" s="449"/>
      <c r="PTX645" s="449"/>
      <c r="PTY645" s="449"/>
      <c r="PTZ645" s="449"/>
      <c r="PUA645" s="449"/>
      <c r="PUB645" s="449"/>
      <c r="PUC645" s="449"/>
      <c r="PUD645" s="449"/>
      <c r="PUE645" s="449"/>
      <c r="PUF645" s="449"/>
      <c r="PUG645" s="449"/>
      <c r="PUH645" s="449"/>
      <c r="PUI645" s="449"/>
      <c r="PUJ645" s="449"/>
      <c r="PUK645" s="449"/>
      <c r="PUL645" s="449"/>
      <c r="PUM645" s="449"/>
      <c r="PUN645" s="449"/>
      <c r="PUO645" s="449"/>
      <c r="PUP645" s="449"/>
      <c r="PUQ645" s="449"/>
      <c r="PUR645" s="449"/>
      <c r="PUS645" s="449"/>
      <c r="PUT645" s="449"/>
      <c r="PUU645" s="449"/>
      <c r="PUV645" s="449"/>
      <c r="PUW645" s="449"/>
      <c r="PUX645" s="449"/>
      <c r="PUY645" s="449"/>
      <c r="PUZ645" s="449"/>
      <c r="PVA645" s="449"/>
      <c r="PVB645" s="449"/>
      <c r="PVC645" s="449"/>
      <c r="PVD645" s="449"/>
      <c r="PVE645" s="449"/>
      <c r="PVF645" s="449"/>
      <c r="PVG645" s="449"/>
      <c r="PVH645" s="449"/>
      <c r="PVI645" s="449"/>
      <c r="PVJ645" s="449"/>
      <c r="PVK645" s="449"/>
      <c r="PVL645" s="449"/>
      <c r="PVM645" s="449"/>
      <c r="PVN645" s="449"/>
      <c r="PVO645" s="449"/>
      <c r="PVP645" s="449"/>
      <c r="PVQ645" s="449"/>
      <c r="PVR645" s="449"/>
      <c r="PVS645" s="449"/>
      <c r="PVT645" s="449"/>
      <c r="PVU645" s="449"/>
      <c r="PVV645" s="449"/>
      <c r="PVW645" s="449"/>
      <c r="PVX645" s="449"/>
      <c r="PVY645" s="449"/>
      <c r="PVZ645" s="449"/>
      <c r="PWA645" s="449"/>
      <c r="PWB645" s="449"/>
      <c r="PWC645" s="449"/>
      <c r="PWD645" s="449"/>
      <c r="PWE645" s="449"/>
      <c r="PWF645" s="449"/>
      <c r="PWG645" s="449"/>
      <c r="PWH645" s="449"/>
      <c r="PWI645" s="449"/>
      <c r="PWJ645" s="449"/>
      <c r="PWK645" s="449"/>
      <c r="PWL645" s="449"/>
      <c r="PWM645" s="449"/>
      <c r="PWN645" s="449"/>
      <c r="PWO645" s="449"/>
      <c r="PWP645" s="449"/>
      <c r="PWQ645" s="449"/>
      <c r="PWR645" s="449"/>
      <c r="PWS645" s="449"/>
      <c r="PWT645" s="449"/>
      <c r="PWU645" s="449"/>
      <c r="PWV645" s="449"/>
      <c r="PWW645" s="449"/>
      <c r="PWX645" s="449"/>
      <c r="PWY645" s="449"/>
      <c r="PWZ645" s="449"/>
      <c r="PXA645" s="449"/>
      <c r="PXB645" s="449"/>
      <c r="PXC645" s="449"/>
      <c r="PXD645" s="449"/>
      <c r="PXE645" s="449"/>
      <c r="PXF645" s="449"/>
      <c r="PXG645" s="449"/>
      <c r="PXH645" s="449"/>
      <c r="PXI645" s="449"/>
      <c r="PXJ645" s="449"/>
      <c r="PXK645" s="449"/>
      <c r="PXL645" s="449"/>
      <c r="PXM645" s="449"/>
      <c r="PXN645" s="449"/>
      <c r="PXO645" s="449"/>
      <c r="PXP645" s="449"/>
      <c r="PXQ645" s="449"/>
      <c r="PXR645" s="449"/>
      <c r="PXS645" s="449"/>
      <c r="PXT645" s="449"/>
      <c r="PXU645" s="449"/>
      <c r="PXV645" s="449"/>
      <c r="PXW645" s="449"/>
      <c r="PXX645" s="449"/>
      <c r="PXY645" s="449"/>
      <c r="PXZ645" s="449"/>
      <c r="PYA645" s="449"/>
      <c r="PYB645" s="449"/>
      <c r="PYC645" s="449"/>
      <c r="PYD645" s="449"/>
      <c r="PYE645" s="449"/>
      <c r="PYF645" s="449"/>
      <c r="PYG645" s="449"/>
      <c r="PYH645" s="449"/>
      <c r="PYI645" s="449"/>
      <c r="PYJ645" s="449"/>
      <c r="PYK645" s="449"/>
      <c r="PYL645" s="449"/>
      <c r="PYM645" s="449"/>
      <c r="PYN645" s="449"/>
      <c r="PYO645" s="449"/>
      <c r="PYP645" s="449"/>
      <c r="PYQ645" s="449"/>
      <c r="PYR645" s="449"/>
      <c r="PYS645" s="449"/>
      <c r="PYT645" s="449"/>
      <c r="PYU645" s="449"/>
      <c r="PYV645" s="449"/>
      <c r="PYW645" s="449"/>
      <c r="PYX645" s="449"/>
      <c r="PYY645" s="449"/>
      <c r="PYZ645" s="449"/>
      <c r="PZA645" s="449"/>
      <c r="PZB645" s="449"/>
      <c r="PZC645" s="449"/>
      <c r="PZD645" s="449"/>
      <c r="PZE645" s="449"/>
      <c r="PZF645" s="449"/>
      <c r="PZG645" s="449"/>
      <c r="PZH645" s="449"/>
      <c r="PZI645" s="449"/>
      <c r="PZJ645" s="449"/>
      <c r="PZK645" s="449"/>
      <c r="PZL645" s="449"/>
      <c r="PZM645" s="449"/>
      <c r="PZN645" s="449"/>
      <c r="PZO645" s="449"/>
      <c r="PZP645" s="449"/>
      <c r="PZQ645" s="449"/>
      <c r="PZR645" s="449"/>
      <c r="PZS645" s="449"/>
      <c r="PZT645" s="449"/>
      <c r="PZU645" s="449"/>
      <c r="PZV645" s="449"/>
      <c r="PZW645" s="449"/>
      <c r="PZX645" s="449"/>
      <c r="PZY645" s="449"/>
      <c r="PZZ645" s="449"/>
      <c r="QAA645" s="449"/>
      <c r="QAB645" s="449"/>
      <c r="QAC645" s="449"/>
      <c r="QAD645" s="449"/>
      <c r="QAE645" s="449"/>
      <c r="QAF645" s="449"/>
      <c r="QAG645" s="449"/>
      <c r="QAH645" s="449"/>
      <c r="QAI645" s="449"/>
      <c r="QAJ645" s="449"/>
      <c r="QAK645" s="449"/>
      <c r="QAL645" s="449"/>
      <c r="QAM645" s="449"/>
      <c r="QAN645" s="449"/>
      <c r="QAO645" s="449"/>
      <c r="QAP645" s="449"/>
      <c r="QAQ645" s="449"/>
      <c r="QAR645" s="449"/>
      <c r="QAS645" s="449"/>
      <c r="QAT645" s="449"/>
      <c r="QAU645" s="449"/>
      <c r="QAV645" s="449"/>
      <c r="QAW645" s="449"/>
      <c r="QAX645" s="449"/>
      <c r="QAY645" s="449"/>
      <c r="QAZ645" s="449"/>
      <c r="QBA645" s="449"/>
      <c r="QBB645" s="449"/>
      <c r="QBC645" s="449"/>
      <c r="QBD645" s="449"/>
      <c r="QBE645" s="449"/>
      <c r="QBF645" s="449"/>
      <c r="QBG645" s="449"/>
      <c r="QBH645" s="449"/>
      <c r="QBI645" s="449"/>
      <c r="QBJ645" s="449"/>
      <c r="QBK645" s="449"/>
      <c r="QBL645" s="449"/>
      <c r="QBM645" s="449"/>
      <c r="QBN645" s="449"/>
      <c r="QBO645" s="449"/>
      <c r="QBP645" s="449"/>
      <c r="QBQ645" s="449"/>
      <c r="QBR645" s="449"/>
      <c r="QBS645" s="449"/>
      <c r="QBT645" s="449"/>
      <c r="QBU645" s="449"/>
      <c r="QBV645" s="449"/>
      <c r="QBW645" s="449"/>
      <c r="QBX645" s="449"/>
      <c r="QBY645" s="449"/>
      <c r="QBZ645" s="449"/>
      <c r="QCA645" s="449"/>
      <c r="QCB645" s="449"/>
      <c r="QCC645" s="449"/>
      <c r="QCD645" s="449"/>
      <c r="QCE645" s="449"/>
      <c r="QCF645" s="449"/>
      <c r="QCG645" s="449"/>
      <c r="QCH645" s="449"/>
      <c r="QCI645" s="449"/>
      <c r="QCJ645" s="449"/>
      <c r="QCK645" s="449"/>
      <c r="QCL645" s="449"/>
      <c r="QCM645" s="449"/>
      <c r="QCN645" s="449"/>
      <c r="QCO645" s="449"/>
      <c r="QCP645" s="449"/>
      <c r="QCQ645" s="449"/>
      <c r="QCR645" s="449"/>
      <c r="QCS645" s="449"/>
      <c r="QCT645" s="449"/>
      <c r="QCU645" s="449"/>
      <c r="QCV645" s="449"/>
      <c r="QCW645" s="449"/>
      <c r="QCX645" s="449"/>
      <c r="QCY645" s="449"/>
      <c r="QCZ645" s="449"/>
      <c r="QDA645" s="449"/>
      <c r="QDB645" s="449"/>
      <c r="QDC645" s="449"/>
      <c r="QDD645" s="449"/>
      <c r="QDE645" s="449"/>
      <c r="QDF645" s="449"/>
      <c r="QDG645" s="449"/>
      <c r="QDH645" s="449"/>
      <c r="QDI645" s="449"/>
      <c r="QDJ645" s="449"/>
      <c r="QDK645" s="449"/>
      <c r="QDL645" s="449"/>
      <c r="QDM645" s="449"/>
      <c r="QDN645" s="449"/>
      <c r="QDO645" s="449"/>
      <c r="QDP645" s="449"/>
      <c r="QDQ645" s="449"/>
      <c r="QDR645" s="449"/>
      <c r="QDS645" s="449"/>
      <c r="QDT645" s="449"/>
      <c r="QDU645" s="449"/>
      <c r="QDV645" s="449"/>
      <c r="QDW645" s="449"/>
      <c r="QDX645" s="449"/>
      <c r="QDY645" s="449"/>
      <c r="QDZ645" s="449"/>
      <c r="QEA645" s="449"/>
      <c r="QEB645" s="449"/>
      <c r="QEC645" s="449"/>
      <c r="QED645" s="449"/>
      <c r="QEE645" s="449"/>
      <c r="QEF645" s="449"/>
      <c r="QEG645" s="449"/>
      <c r="QEH645" s="449"/>
      <c r="QEI645" s="449"/>
      <c r="QEJ645" s="449"/>
      <c r="QEK645" s="449"/>
      <c r="QEL645" s="449"/>
      <c r="QEM645" s="449"/>
      <c r="QEN645" s="449"/>
      <c r="QEO645" s="449"/>
      <c r="QEP645" s="449"/>
      <c r="QEQ645" s="449"/>
      <c r="QER645" s="449"/>
      <c r="QES645" s="449"/>
      <c r="QET645" s="449"/>
      <c r="QEU645" s="449"/>
      <c r="QEV645" s="449"/>
      <c r="QEW645" s="449"/>
      <c r="QEX645" s="449"/>
      <c r="QEY645" s="449"/>
      <c r="QEZ645" s="449"/>
      <c r="QFA645" s="449"/>
      <c r="QFB645" s="449"/>
      <c r="QFC645" s="449"/>
      <c r="QFD645" s="449"/>
      <c r="QFE645" s="449"/>
      <c r="QFF645" s="449"/>
      <c r="QFG645" s="449"/>
      <c r="QFH645" s="449"/>
      <c r="QFI645" s="449"/>
      <c r="QFJ645" s="449"/>
      <c r="QFK645" s="449"/>
      <c r="QFL645" s="449"/>
      <c r="QFM645" s="449"/>
      <c r="QFN645" s="449"/>
      <c r="QFO645" s="449"/>
      <c r="QFP645" s="449"/>
      <c r="QFQ645" s="449"/>
      <c r="QFR645" s="449"/>
      <c r="QFS645" s="449"/>
      <c r="QFT645" s="449"/>
      <c r="QFU645" s="449"/>
      <c r="QFV645" s="449"/>
      <c r="QFW645" s="449"/>
      <c r="QFX645" s="449"/>
      <c r="QFY645" s="449"/>
      <c r="QFZ645" s="449"/>
      <c r="QGA645" s="449"/>
      <c r="QGB645" s="449"/>
      <c r="QGC645" s="449"/>
      <c r="QGD645" s="449"/>
      <c r="QGE645" s="449"/>
      <c r="QGF645" s="449"/>
      <c r="QGG645" s="449"/>
      <c r="QGH645" s="449"/>
      <c r="QGI645" s="449"/>
      <c r="QGJ645" s="449"/>
      <c r="QGK645" s="449"/>
      <c r="QGL645" s="449"/>
      <c r="QGM645" s="449"/>
      <c r="QGN645" s="449"/>
      <c r="QGO645" s="449"/>
      <c r="QGP645" s="449"/>
      <c r="QGQ645" s="449"/>
      <c r="QGR645" s="449"/>
      <c r="QGS645" s="449"/>
      <c r="QGT645" s="449"/>
      <c r="QGU645" s="449"/>
      <c r="QGV645" s="449"/>
      <c r="QGW645" s="449"/>
      <c r="QGX645" s="449"/>
      <c r="QGY645" s="449"/>
      <c r="QGZ645" s="449"/>
      <c r="QHA645" s="449"/>
      <c r="QHB645" s="449"/>
      <c r="QHC645" s="449"/>
      <c r="QHD645" s="449"/>
      <c r="QHE645" s="449"/>
      <c r="QHF645" s="449"/>
      <c r="QHG645" s="449"/>
      <c r="QHH645" s="449"/>
      <c r="QHI645" s="449"/>
      <c r="QHJ645" s="449"/>
      <c r="QHK645" s="449"/>
      <c r="QHL645" s="449"/>
      <c r="QHM645" s="449"/>
      <c r="QHN645" s="449"/>
      <c r="QHO645" s="449"/>
      <c r="QHP645" s="449"/>
      <c r="QHQ645" s="449"/>
      <c r="QHR645" s="449"/>
      <c r="QHS645" s="449"/>
      <c r="QHT645" s="449"/>
      <c r="QHU645" s="449"/>
      <c r="QHV645" s="449"/>
      <c r="QHW645" s="449"/>
      <c r="QHX645" s="449"/>
      <c r="QHY645" s="449"/>
      <c r="QHZ645" s="449"/>
      <c r="QIA645" s="449"/>
      <c r="QIB645" s="449"/>
      <c r="QIC645" s="449"/>
      <c r="QID645" s="449"/>
      <c r="QIE645" s="449"/>
      <c r="QIF645" s="449"/>
      <c r="QIG645" s="449"/>
      <c r="QIH645" s="449"/>
      <c r="QII645" s="449"/>
      <c r="QIJ645" s="449"/>
      <c r="QIK645" s="449"/>
      <c r="QIL645" s="449"/>
      <c r="QIM645" s="449"/>
      <c r="QIN645" s="449"/>
      <c r="QIO645" s="449"/>
      <c r="QIP645" s="449"/>
      <c r="QIQ645" s="449"/>
      <c r="QIR645" s="449"/>
      <c r="QIS645" s="449"/>
      <c r="QIT645" s="449"/>
      <c r="QIU645" s="449"/>
      <c r="QIV645" s="449"/>
      <c r="QIW645" s="449"/>
      <c r="QIX645" s="449"/>
      <c r="QIY645" s="449"/>
      <c r="QIZ645" s="449"/>
      <c r="QJA645" s="449"/>
      <c r="QJB645" s="449"/>
      <c r="QJC645" s="449"/>
      <c r="QJD645" s="449"/>
      <c r="QJE645" s="449"/>
      <c r="QJF645" s="449"/>
      <c r="QJG645" s="449"/>
      <c r="QJH645" s="449"/>
      <c r="QJI645" s="449"/>
      <c r="QJJ645" s="449"/>
      <c r="QJK645" s="449"/>
      <c r="QJL645" s="449"/>
      <c r="QJM645" s="449"/>
      <c r="QJN645" s="449"/>
      <c r="QJO645" s="449"/>
      <c r="QJP645" s="449"/>
      <c r="QJQ645" s="449"/>
      <c r="QJR645" s="449"/>
      <c r="QJS645" s="449"/>
      <c r="QJT645" s="449"/>
      <c r="QJU645" s="449"/>
      <c r="QJV645" s="449"/>
      <c r="QJW645" s="449"/>
      <c r="QJX645" s="449"/>
      <c r="QJY645" s="449"/>
      <c r="QJZ645" s="449"/>
      <c r="QKA645" s="449"/>
      <c r="QKB645" s="449"/>
      <c r="QKC645" s="449"/>
      <c r="QKD645" s="449"/>
      <c r="QKE645" s="449"/>
      <c r="QKF645" s="449"/>
      <c r="QKG645" s="449"/>
      <c r="QKH645" s="449"/>
      <c r="QKI645" s="449"/>
      <c r="QKJ645" s="449"/>
      <c r="QKK645" s="449"/>
      <c r="QKL645" s="449"/>
      <c r="QKM645" s="449"/>
      <c r="QKN645" s="449"/>
      <c r="QKO645" s="449"/>
      <c r="QKP645" s="449"/>
      <c r="QKQ645" s="449"/>
      <c r="QKR645" s="449"/>
      <c r="QKS645" s="449"/>
      <c r="QKT645" s="449"/>
      <c r="QKU645" s="449"/>
      <c r="QKV645" s="449"/>
      <c r="QKW645" s="449"/>
      <c r="QKX645" s="449"/>
      <c r="QKY645" s="449"/>
      <c r="QKZ645" s="449"/>
      <c r="QLA645" s="449"/>
      <c r="QLB645" s="449"/>
      <c r="QLC645" s="449"/>
      <c r="QLD645" s="449"/>
      <c r="QLE645" s="449"/>
      <c r="QLF645" s="449"/>
      <c r="QLG645" s="449"/>
      <c r="QLH645" s="449"/>
      <c r="QLI645" s="449"/>
      <c r="QLJ645" s="449"/>
      <c r="QLK645" s="449"/>
      <c r="QLL645" s="449"/>
      <c r="QLM645" s="449"/>
      <c r="QLN645" s="449"/>
      <c r="QLO645" s="449"/>
      <c r="QLP645" s="449"/>
      <c r="QLQ645" s="449"/>
      <c r="QLR645" s="449"/>
      <c r="QLS645" s="449"/>
      <c r="QLT645" s="449"/>
      <c r="QLU645" s="449"/>
      <c r="QLV645" s="449"/>
      <c r="QLW645" s="449"/>
      <c r="QLX645" s="449"/>
      <c r="QLY645" s="449"/>
      <c r="QLZ645" s="449"/>
      <c r="QMA645" s="449"/>
      <c r="QMB645" s="449"/>
      <c r="QMC645" s="449"/>
      <c r="QMD645" s="449"/>
      <c r="QME645" s="449"/>
      <c r="QMF645" s="449"/>
      <c r="QMG645" s="449"/>
      <c r="QMH645" s="449"/>
      <c r="QMI645" s="449"/>
      <c r="QMJ645" s="449"/>
      <c r="QMK645" s="449"/>
      <c r="QML645" s="449"/>
      <c r="QMM645" s="449"/>
      <c r="QMN645" s="449"/>
      <c r="QMO645" s="449"/>
      <c r="QMP645" s="449"/>
      <c r="QMQ645" s="449"/>
      <c r="QMR645" s="449"/>
      <c r="QMS645" s="449"/>
      <c r="QMT645" s="449"/>
      <c r="QMU645" s="449"/>
      <c r="QMV645" s="449"/>
      <c r="QMW645" s="449"/>
      <c r="QMX645" s="449"/>
      <c r="QMY645" s="449"/>
      <c r="QMZ645" s="449"/>
      <c r="QNA645" s="449"/>
      <c r="QNB645" s="449"/>
      <c r="QNC645" s="449"/>
      <c r="QND645" s="449"/>
      <c r="QNE645" s="449"/>
      <c r="QNF645" s="449"/>
      <c r="QNG645" s="449"/>
      <c r="QNH645" s="449"/>
      <c r="QNI645" s="449"/>
      <c r="QNJ645" s="449"/>
      <c r="QNK645" s="449"/>
      <c r="QNL645" s="449"/>
      <c r="QNM645" s="449"/>
      <c r="QNN645" s="449"/>
      <c r="QNO645" s="449"/>
      <c r="QNP645" s="449"/>
      <c r="QNQ645" s="449"/>
      <c r="QNR645" s="449"/>
      <c r="QNS645" s="449"/>
      <c r="QNT645" s="449"/>
      <c r="QNU645" s="449"/>
      <c r="QNV645" s="449"/>
      <c r="QNW645" s="449"/>
      <c r="QNX645" s="449"/>
      <c r="QNY645" s="449"/>
      <c r="QNZ645" s="449"/>
      <c r="QOA645" s="449"/>
      <c r="QOB645" s="449"/>
      <c r="QOC645" s="449"/>
      <c r="QOD645" s="449"/>
      <c r="QOE645" s="449"/>
      <c r="QOF645" s="449"/>
      <c r="QOG645" s="449"/>
      <c r="QOH645" s="449"/>
      <c r="QOI645" s="449"/>
      <c r="QOJ645" s="449"/>
      <c r="QOK645" s="449"/>
      <c r="QOL645" s="449"/>
      <c r="QOM645" s="449"/>
      <c r="QON645" s="449"/>
      <c r="QOO645" s="449"/>
      <c r="QOP645" s="449"/>
      <c r="QOQ645" s="449"/>
      <c r="QOR645" s="449"/>
      <c r="QOS645" s="449"/>
      <c r="QOT645" s="449"/>
      <c r="QOU645" s="449"/>
      <c r="QOV645" s="449"/>
      <c r="QOW645" s="449"/>
      <c r="QOX645" s="449"/>
      <c r="QOY645" s="449"/>
      <c r="QOZ645" s="449"/>
      <c r="QPA645" s="449"/>
      <c r="QPB645" s="449"/>
      <c r="QPC645" s="449"/>
      <c r="QPD645" s="449"/>
      <c r="QPE645" s="449"/>
      <c r="QPF645" s="449"/>
      <c r="QPG645" s="449"/>
      <c r="QPH645" s="449"/>
      <c r="QPI645" s="449"/>
      <c r="QPJ645" s="449"/>
      <c r="QPK645" s="449"/>
      <c r="QPL645" s="449"/>
      <c r="QPM645" s="449"/>
      <c r="QPN645" s="449"/>
      <c r="QPO645" s="449"/>
      <c r="QPP645" s="449"/>
      <c r="QPQ645" s="449"/>
      <c r="QPR645" s="449"/>
      <c r="QPS645" s="449"/>
      <c r="QPT645" s="449"/>
      <c r="QPU645" s="449"/>
      <c r="QPV645" s="449"/>
      <c r="QPW645" s="449"/>
      <c r="QPX645" s="449"/>
      <c r="QPY645" s="449"/>
      <c r="QPZ645" s="449"/>
      <c r="QQA645" s="449"/>
      <c r="QQB645" s="449"/>
      <c r="QQC645" s="449"/>
      <c r="QQD645" s="449"/>
      <c r="QQE645" s="449"/>
      <c r="QQF645" s="449"/>
      <c r="QQG645" s="449"/>
      <c r="QQH645" s="449"/>
      <c r="QQI645" s="449"/>
      <c r="QQJ645" s="449"/>
      <c r="QQK645" s="449"/>
      <c r="QQL645" s="449"/>
      <c r="QQM645" s="449"/>
      <c r="QQN645" s="449"/>
      <c r="QQO645" s="449"/>
      <c r="QQP645" s="449"/>
      <c r="QQQ645" s="449"/>
      <c r="QQR645" s="449"/>
      <c r="QQS645" s="449"/>
      <c r="QQT645" s="449"/>
      <c r="QQU645" s="449"/>
      <c r="QQV645" s="449"/>
      <c r="QQW645" s="449"/>
      <c r="QQX645" s="449"/>
      <c r="QQY645" s="449"/>
      <c r="QQZ645" s="449"/>
      <c r="QRA645" s="449"/>
      <c r="QRB645" s="449"/>
      <c r="QRC645" s="449"/>
      <c r="QRD645" s="449"/>
      <c r="QRE645" s="449"/>
      <c r="QRF645" s="449"/>
      <c r="QRG645" s="449"/>
      <c r="QRH645" s="449"/>
      <c r="QRI645" s="449"/>
      <c r="QRJ645" s="449"/>
      <c r="QRK645" s="449"/>
      <c r="QRL645" s="449"/>
      <c r="QRM645" s="449"/>
      <c r="QRN645" s="449"/>
      <c r="QRO645" s="449"/>
      <c r="QRP645" s="449"/>
      <c r="QRQ645" s="449"/>
      <c r="QRR645" s="449"/>
      <c r="QRS645" s="449"/>
      <c r="QRT645" s="449"/>
      <c r="QRU645" s="449"/>
      <c r="QRV645" s="449"/>
      <c r="QRW645" s="449"/>
      <c r="QRX645" s="449"/>
      <c r="QRY645" s="449"/>
      <c r="QRZ645" s="449"/>
      <c r="QSA645" s="449"/>
      <c r="QSB645" s="449"/>
      <c r="QSC645" s="449"/>
      <c r="QSD645" s="449"/>
      <c r="QSE645" s="449"/>
      <c r="QSF645" s="449"/>
      <c r="QSG645" s="449"/>
      <c r="QSH645" s="449"/>
      <c r="QSI645" s="449"/>
      <c r="QSJ645" s="449"/>
      <c r="QSK645" s="449"/>
      <c r="QSL645" s="449"/>
      <c r="QSM645" s="449"/>
      <c r="QSN645" s="449"/>
      <c r="QSO645" s="449"/>
      <c r="QSP645" s="449"/>
      <c r="QSQ645" s="449"/>
      <c r="QSR645" s="449"/>
      <c r="QSS645" s="449"/>
      <c r="QST645" s="449"/>
      <c r="QSU645" s="449"/>
      <c r="QSV645" s="449"/>
      <c r="QSW645" s="449"/>
      <c r="QSX645" s="449"/>
      <c r="QSY645" s="449"/>
      <c r="QSZ645" s="449"/>
      <c r="QTA645" s="449"/>
      <c r="QTB645" s="449"/>
      <c r="QTC645" s="449"/>
      <c r="QTD645" s="449"/>
      <c r="QTE645" s="449"/>
      <c r="QTF645" s="449"/>
      <c r="QTG645" s="449"/>
      <c r="QTH645" s="449"/>
      <c r="QTI645" s="449"/>
      <c r="QTJ645" s="449"/>
      <c r="QTK645" s="449"/>
      <c r="QTL645" s="449"/>
      <c r="QTM645" s="449"/>
      <c r="QTN645" s="449"/>
      <c r="QTO645" s="449"/>
      <c r="QTP645" s="449"/>
      <c r="QTQ645" s="449"/>
      <c r="QTR645" s="449"/>
      <c r="QTS645" s="449"/>
      <c r="QTT645" s="449"/>
      <c r="QTU645" s="449"/>
      <c r="QTV645" s="449"/>
      <c r="QTW645" s="449"/>
      <c r="QTX645" s="449"/>
      <c r="QTY645" s="449"/>
      <c r="QTZ645" s="449"/>
      <c r="QUA645" s="449"/>
      <c r="QUB645" s="449"/>
      <c r="QUC645" s="449"/>
      <c r="QUD645" s="449"/>
      <c r="QUE645" s="449"/>
      <c r="QUF645" s="449"/>
      <c r="QUG645" s="449"/>
      <c r="QUH645" s="449"/>
      <c r="QUI645" s="449"/>
      <c r="QUJ645" s="449"/>
      <c r="QUK645" s="449"/>
      <c r="QUL645" s="449"/>
      <c r="QUM645" s="449"/>
      <c r="QUN645" s="449"/>
      <c r="QUO645" s="449"/>
      <c r="QUP645" s="449"/>
      <c r="QUQ645" s="449"/>
      <c r="QUR645" s="449"/>
      <c r="QUS645" s="449"/>
      <c r="QUT645" s="449"/>
      <c r="QUU645" s="449"/>
      <c r="QUV645" s="449"/>
      <c r="QUW645" s="449"/>
      <c r="QUX645" s="449"/>
      <c r="QUY645" s="449"/>
      <c r="QUZ645" s="449"/>
      <c r="QVA645" s="449"/>
      <c r="QVB645" s="449"/>
      <c r="QVC645" s="449"/>
      <c r="QVD645" s="449"/>
      <c r="QVE645" s="449"/>
      <c r="QVF645" s="449"/>
      <c r="QVG645" s="449"/>
      <c r="QVH645" s="449"/>
      <c r="QVI645" s="449"/>
      <c r="QVJ645" s="449"/>
      <c r="QVK645" s="449"/>
      <c r="QVL645" s="449"/>
      <c r="QVM645" s="449"/>
      <c r="QVN645" s="449"/>
      <c r="QVO645" s="449"/>
      <c r="QVP645" s="449"/>
      <c r="QVQ645" s="449"/>
      <c r="QVR645" s="449"/>
      <c r="QVS645" s="449"/>
      <c r="QVT645" s="449"/>
      <c r="QVU645" s="449"/>
      <c r="QVV645" s="449"/>
      <c r="QVW645" s="449"/>
      <c r="QVX645" s="449"/>
      <c r="QVY645" s="449"/>
      <c r="QVZ645" s="449"/>
      <c r="QWA645" s="449"/>
      <c r="QWB645" s="449"/>
      <c r="QWC645" s="449"/>
      <c r="QWD645" s="449"/>
      <c r="QWE645" s="449"/>
      <c r="QWF645" s="449"/>
      <c r="QWG645" s="449"/>
      <c r="QWH645" s="449"/>
      <c r="QWI645" s="449"/>
      <c r="QWJ645" s="449"/>
      <c r="QWK645" s="449"/>
      <c r="QWL645" s="449"/>
      <c r="QWM645" s="449"/>
      <c r="QWN645" s="449"/>
      <c r="QWO645" s="449"/>
      <c r="QWP645" s="449"/>
      <c r="QWQ645" s="449"/>
      <c r="QWR645" s="449"/>
      <c r="QWS645" s="449"/>
      <c r="QWT645" s="449"/>
      <c r="QWU645" s="449"/>
      <c r="QWV645" s="449"/>
      <c r="QWW645" s="449"/>
      <c r="QWX645" s="449"/>
      <c r="QWY645" s="449"/>
      <c r="QWZ645" s="449"/>
      <c r="QXA645" s="449"/>
      <c r="QXB645" s="449"/>
      <c r="QXC645" s="449"/>
      <c r="QXD645" s="449"/>
      <c r="QXE645" s="449"/>
      <c r="QXF645" s="449"/>
      <c r="QXG645" s="449"/>
      <c r="QXH645" s="449"/>
      <c r="QXI645" s="449"/>
      <c r="QXJ645" s="449"/>
      <c r="QXK645" s="449"/>
      <c r="QXL645" s="449"/>
      <c r="QXM645" s="449"/>
      <c r="QXN645" s="449"/>
      <c r="QXO645" s="449"/>
      <c r="QXP645" s="449"/>
      <c r="QXQ645" s="449"/>
      <c r="QXR645" s="449"/>
      <c r="QXS645" s="449"/>
      <c r="QXT645" s="449"/>
      <c r="QXU645" s="449"/>
      <c r="QXV645" s="449"/>
      <c r="QXW645" s="449"/>
      <c r="QXX645" s="449"/>
      <c r="QXY645" s="449"/>
      <c r="QXZ645" s="449"/>
      <c r="QYA645" s="449"/>
      <c r="QYB645" s="449"/>
      <c r="QYC645" s="449"/>
      <c r="QYD645" s="449"/>
      <c r="QYE645" s="449"/>
      <c r="QYF645" s="449"/>
      <c r="QYG645" s="449"/>
      <c r="QYH645" s="449"/>
      <c r="QYI645" s="449"/>
      <c r="QYJ645" s="449"/>
      <c r="QYK645" s="449"/>
      <c r="QYL645" s="449"/>
      <c r="QYM645" s="449"/>
      <c r="QYN645" s="449"/>
      <c r="QYO645" s="449"/>
      <c r="QYP645" s="449"/>
      <c r="QYQ645" s="449"/>
      <c r="QYR645" s="449"/>
      <c r="QYS645" s="449"/>
      <c r="QYT645" s="449"/>
      <c r="QYU645" s="449"/>
      <c r="QYV645" s="449"/>
      <c r="QYW645" s="449"/>
      <c r="QYX645" s="449"/>
      <c r="QYY645" s="449"/>
      <c r="QYZ645" s="449"/>
      <c r="QZA645" s="449"/>
      <c r="QZB645" s="449"/>
      <c r="QZC645" s="449"/>
      <c r="QZD645" s="449"/>
      <c r="QZE645" s="449"/>
      <c r="QZF645" s="449"/>
      <c r="QZG645" s="449"/>
      <c r="QZH645" s="449"/>
      <c r="QZI645" s="449"/>
      <c r="QZJ645" s="449"/>
      <c r="QZK645" s="449"/>
      <c r="QZL645" s="449"/>
      <c r="QZM645" s="449"/>
      <c r="QZN645" s="449"/>
      <c r="QZO645" s="449"/>
      <c r="QZP645" s="449"/>
      <c r="QZQ645" s="449"/>
      <c r="QZR645" s="449"/>
      <c r="QZS645" s="449"/>
      <c r="QZT645" s="449"/>
      <c r="QZU645" s="449"/>
      <c r="QZV645" s="449"/>
      <c r="QZW645" s="449"/>
      <c r="QZX645" s="449"/>
      <c r="QZY645" s="449"/>
      <c r="QZZ645" s="449"/>
      <c r="RAA645" s="449"/>
      <c r="RAB645" s="449"/>
      <c r="RAC645" s="449"/>
      <c r="RAD645" s="449"/>
      <c r="RAE645" s="449"/>
      <c r="RAF645" s="449"/>
      <c r="RAG645" s="449"/>
      <c r="RAH645" s="449"/>
      <c r="RAI645" s="449"/>
      <c r="RAJ645" s="449"/>
      <c r="RAK645" s="449"/>
      <c r="RAL645" s="449"/>
      <c r="RAM645" s="449"/>
      <c r="RAN645" s="449"/>
      <c r="RAO645" s="449"/>
      <c r="RAP645" s="449"/>
      <c r="RAQ645" s="449"/>
      <c r="RAR645" s="449"/>
      <c r="RAS645" s="449"/>
      <c r="RAT645" s="449"/>
      <c r="RAU645" s="449"/>
      <c r="RAV645" s="449"/>
      <c r="RAW645" s="449"/>
      <c r="RAX645" s="449"/>
      <c r="RAY645" s="449"/>
      <c r="RAZ645" s="449"/>
      <c r="RBA645" s="449"/>
      <c r="RBB645" s="449"/>
      <c r="RBC645" s="449"/>
      <c r="RBD645" s="449"/>
      <c r="RBE645" s="449"/>
      <c r="RBF645" s="449"/>
      <c r="RBG645" s="449"/>
      <c r="RBH645" s="449"/>
      <c r="RBI645" s="449"/>
      <c r="RBJ645" s="449"/>
      <c r="RBK645" s="449"/>
      <c r="RBL645" s="449"/>
      <c r="RBM645" s="449"/>
      <c r="RBN645" s="449"/>
      <c r="RBO645" s="449"/>
      <c r="RBP645" s="449"/>
      <c r="RBQ645" s="449"/>
      <c r="RBR645" s="449"/>
      <c r="RBS645" s="449"/>
      <c r="RBT645" s="449"/>
      <c r="RBU645" s="449"/>
      <c r="RBV645" s="449"/>
      <c r="RBW645" s="449"/>
      <c r="RBX645" s="449"/>
      <c r="RBY645" s="449"/>
      <c r="RBZ645" s="449"/>
      <c r="RCA645" s="449"/>
      <c r="RCB645" s="449"/>
      <c r="RCC645" s="449"/>
      <c r="RCD645" s="449"/>
      <c r="RCE645" s="449"/>
      <c r="RCF645" s="449"/>
      <c r="RCG645" s="449"/>
      <c r="RCH645" s="449"/>
      <c r="RCI645" s="449"/>
      <c r="RCJ645" s="449"/>
      <c r="RCK645" s="449"/>
      <c r="RCL645" s="449"/>
      <c r="RCM645" s="449"/>
      <c r="RCN645" s="449"/>
      <c r="RCO645" s="449"/>
      <c r="RCP645" s="449"/>
      <c r="RCQ645" s="449"/>
      <c r="RCR645" s="449"/>
      <c r="RCS645" s="449"/>
      <c r="RCT645" s="449"/>
      <c r="RCU645" s="449"/>
      <c r="RCV645" s="449"/>
      <c r="RCW645" s="449"/>
      <c r="RCX645" s="449"/>
      <c r="RCY645" s="449"/>
      <c r="RCZ645" s="449"/>
      <c r="RDA645" s="449"/>
      <c r="RDB645" s="449"/>
      <c r="RDC645" s="449"/>
      <c r="RDD645" s="449"/>
      <c r="RDE645" s="449"/>
      <c r="RDF645" s="449"/>
      <c r="RDG645" s="449"/>
      <c r="RDH645" s="449"/>
      <c r="RDI645" s="449"/>
      <c r="RDJ645" s="449"/>
      <c r="RDK645" s="449"/>
      <c r="RDL645" s="449"/>
      <c r="RDM645" s="449"/>
      <c r="RDN645" s="449"/>
      <c r="RDO645" s="449"/>
      <c r="RDP645" s="449"/>
      <c r="RDQ645" s="449"/>
      <c r="RDR645" s="449"/>
      <c r="RDS645" s="449"/>
      <c r="RDT645" s="449"/>
      <c r="RDU645" s="449"/>
      <c r="RDV645" s="449"/>
      <c r="RDW645" s="449"/>
      <c r="RDX645" s="449"/>
      <c r="RDY645" s="449"/>
      <c r="RDZ645" s="449"/>
      <c r="REA645" s="449"/>
      <c r="REB645" s="449"/>
      <c r="REC645" s="449"/>
      <c r="RED645" s="449"/>
      <c r="REE645" s="449"/>
      <c r="REF645" s="449"/>
      <c r="REG645" s="449"/>
      <c r="REH645" s="449"/>
      <c r="REI645" s="449"/>
      <c r="REJ645" s="449"/>
      <c r="REK645" s="449"/>
      <c r="REL645" s="449"/>
      <c r="REM645" s="449"/>
      <c r="REN645" s="449"/>
      <c r="REO645" s="449"/>
      <c r="REP645" s="449"/>
      <c r="REQ645" s="449"/>
      <c r="RER645" s="449"/>
      <c r="RES645" s="449"/>
      <c r="RET645" s="449"/>
      <c r="REU645" s="449"/>
      <c r="REV645" s="449"/>
      <c r="REW645" s="449"/>
      <c r="REX645" s="449"/>
      <c r="REY645" s="449"/>
      <c r="REZ645" s="449"/>
      <c r="RFA645" s="449"/>
      <c r="RFB645" s="449"/>
      <c r="RFC645" s="449"/>
      <c r="RFD645" s="449"/>
      <c r="RFE645" s="449"/>
      <c r="RFF645" s="449"/>
      <c r="RFG645" s="449"/>
      <c r="RFH645" s="449"/>
      <c r="RFI645" s="449"/>
      <c r="RFJ645" s="449"/>
      <c r="RFK645" s="449"/>
      <c r="RFL645" s="449"/>
      <c r="RFM645" s="449"/>
      <c r="RFN645" s="449"/>
      <c r="RFO645" s="449"/>
      <c r="RFP645" s="449"/>
      <c r="RFQ645" s="449"/>
      <c r="RFR645" s="449"/>
      <c r="RFS645" s="449"/>
      <c r="RFT645" s="449"/>
      <c r="RFU645" s="449"/>
      <c r="RFV645" s="449"/>
      <c r="RFW645" s="449"/>
      <c r="RFX645" s="449"/>
      <c r="RFY645" s="449"/>
      <c r="RFZ645" s="449"/>
      <c r="RGA645" s="449"/>
      <c r="RGB645" s="449"/>
      <c r="RGC645" s="449"/>
      <c r="RGD645" s="449"/>
      <c r="RGE645" s="449"/>
      <c r="RGF645" s="449"/>
      <c r="RGG645" s="449"/>
      <c r="RGH645" s="449"/>
      <c r="RGI645" s="449"/>
      <c r="RGJ645" s="449"/>
      <c r="RGK645" s="449"/>
      <c r="RGL645" s="449"/>
      <c r="RGM645" s="449"/>
      <c r="RGN645" s="449"/>
      <c r="RGO645" s="449"/>
      <c r="RGP645" s="449"/>
      <c r="RGQ645" s="449"/>
      <c r="RGR645" s="449"/>
      <c r="RGS645" s="449"/>
      <c r="RGT645" s="449"/>
      <c r="RGU645" s="449"/>
      <c r="RGV645" s="449"/>
      <c r="RGW645" s="449"/>
      <c r="RGX645" s="449"/>
      <c r="RGY645" s="449"/>
      <c r="RGZ645" s="449"/>
      <c r="RHA645" s="449"/>
      <c r="RHB645" s="449"/>
      <c r="RHC645" s="449"/>
      <c r="RHD645" s="449"/>
      <c r="RHE645" s="449"/>
      <c r="RHF645" s="449"/>
      <c r="RHG645" s="449"/>
      <c r="RHH645" s="449"/>
      <c r="RHI645" s="449"/>
      <c r="RHJ645" s="449"/>
      <c r="RHK645" s="449"/>
      <c r="RHL645" s="449"/>
      <c r="RHM645" s="449"/>
      <c r="RHN645" s="449"/>
      <c r="RHO645" s="449"/>
      <c r="RHP645" s="449"/>
      <c r="RHQ645" s="449"/>
      <c r="RHR645" s="449"/>
      <c r="RHS645" s="449"/>
      <c r="RHT645" s="449"/>
      <c r="RHU645" s="449"/>
      <c r="RHV645" s="449"/>
      <c r="RHW645" s="449"/>
      <c r="RHX645" s="449"/>
      <c r="RHY645" s="449"/>
      <c r="RHZ645" s="449"/>
      <c r="RIA645" s="449"/>
      <c r="RIB645" s="449"/>
      <c r="RIC645" s="449"/>
      <c r="RID645" s="449"/>
      <c r="RIE645" s="449"/>
      <c r="RIF645" s="449"/>
      <c r="RIG645" s="449"/>
      <c r="RIH645" s="449"/>
      <c r="RII645" s="449"/>
      <c r="RIJ645" s="449"/>
      <c r="RIK645" s="449"/>
      <c r="RIL645" s="449"/>
      <c r="RIM645" s="449"/>
      <c r="RIN645" s="449"/>
      <c r="RIO645" s="449"/>
      <c r="RIP645" s="449"/>
      <c r="RIQ645" s="449"/>
      <c r="RIR645" s="449"/>
      <c r="RIS645" s="449"/>
      <c r="RIT645" s="449"/>
      <c r="RIU645" s="449"/>
      <c r="RIV645" s="449"/>
      <c r="RIW645" s="449"/>
      <c r="RIX645" s="449"/>
      <c r="RIY645" s="449"/>
      <c r="RIZ645" s="449"/>
      <c r="RJA645" s="449"/>
      <c r="RJB645" s="449"/>
      <c r="RJC645" s="449"/>
      <c r="RJD645" s="449"/>
      <c r="RJE645" s="449"/>
      <c r="RJF645" s="449"/>
      <c r="RJG645" s="449"/>
      <c r="RJH645" s="449"/>
      <c r="RJI645" s="449"/>
      <c r="RJJ645" s="449"/>
      <c r="RJK645" s="449"/>
      <c r="RJL645" s="449"/>
      <c r="RJM645" s="449"/>
      <c r="RJN645" s="449"/>
      <c r="RJO645" s="449"/>
      <c r="RJP645" s="449"/>
      <c r="RJQ645" s="449"/>
      <c r="RJR645" s="449"/>
      <c r="RJS645" s="449"/>
      <c r="RJT645" s="449"/>
      <c r="RJU645" s="449"/>
      <c r="RJV645" s="449"/>
      <c r="RJW645" s="449"/>
      <c r="RJX645" s="449"/>
      <c r="RJY645" s="449"/>
      <c r="RJZ645" s="449"/>
      <c r="RKA645" s="449"/>
      <c r="RKB645" s="449"/>
      <c r="RKC645" s="449"/>
      <c r="RKD645" s="449"/>
      <c r="RKE645" s="449"/>
      <c r="RKF645" s="449"/>
      <c r="RKG645" s="449"/>
      <c r="RKH645" s="449"/>
      <c r="RKI645" s="449"/>
      <c r="RKJ645" s="449"/>
      <c r="RKK645" s="449"/>
      <c r="RKL645" s="449"/>
      <c r="RKM645" s="449"/>
      <c r="RKN645" s="449"/>
      <c r="RKO645" s="449"/>
      <c r="RKP645" s="449"/>
      <c r="RKQ645" s="449"/>
      <c r="RKR645" s="449"/>
      <c r="RKS645" s="449"/>
      <c r="RKT645" s="449"/>
      <c r="RKU645" s="449"/>
      <c r="RKV645" s="449"/>
      <c r="RKW645" s="449"/>
      <c r="RKX645" s="449"/>
      <c r="RKY645" s="449"/>
      <c r="RKZ645" s="449"/>
      <c r="RLA645" s="449"/>
      <c r="RLB645" s="449"/>
      <c r="RLC645" s="449"/>
      <c r="RLD645" s="449"/>
      <c r="RLE645" s="449"/>
      <c r="RLF645" s="449"/>
      <c r="RLG645" s="449"/>
      <c r="RLH645" s="449"/>
      <c r="RLI645" s="449"/>
      <c r="RLJ645" s="449"/>
      <c r="RLK645" s="449"/>
      <c r="RLL645" s="449"/>
      <c r="RLM645" s="449"/>
      <c r="RLN645" s="449"/>
      <c r="RLO645" s="449"/>
      <c r="RLP645" s="449"/>
      <c r="RLQ645" s="449"/>
      <c r="RLR645" s="449"/>
      <c r="RLS645" s="449"/>
      <c r="RLT645" s="449"/>
      <c r="RLU645" s="449"/>
      <c r="RLV645" s="449"/>
      <c r="RLW645" s="449"/>
      <c r="RLX645" s="449"/>
      <c r="RLY645" s="449"/>
      <c r="RLZ645" s="449"/>
      <c r="RMA645" s="449"/>
      <c r="RMB645" s="449"/>
      <c r="RMC645" s="449"/>
      <c r="RMD645" s="449"/>
      <c r="RME645" s="449"/>
      <c r="RMF645" s="449"/>
      <c r="RMG645" s="449"/>
      <c r="RMH645" s="449"/>
      <c r="RMI645" s="449"/>
      <c r="RMJ645" s="449"/>
      <c r="RMK645" s="449"/>
      <c r="RML645" s="449"/>
      <c r="RMM645" s="449"/>
      <c r="RMN645" s="449"/>
      <c r="RMO645" s="449"/>
      <c r="RMP645" s="449"/>
      <c r="RMQ645" s="449"/>
      <c r="RMR645" s="449"/>
      <c r="RMS645" s="449"/>
      <c r="RMT645" s="449"/>
      <c r="RMU645" s="449"/>
      <c r="RMV645" s="449"/>
      <c r="RMW645" s="449"/>
      <c r="RMX645" s="449"/>
      <c r="RMY645" s="449"/>
      <c r="RMZ645" s="449"/>
      <c r="RNA645" s="449"/>
      <c r="RNB645" s="449"/>
      <c r="RNC645" s="449"/>
      <c r="RND645" s="449"/>
      <c r="RNE645" s="449"/>
      <c r="RNF645" s="449"/>
      <c r="RNG645" s="449"/>
      <c r="RNH645" s="449"/>
      <c r="RNI645" s="449"/>
      <c r="RNJ645" s="449"/>
      <c r="RNK645" s="449"/>
      <c r="RNL645" s="449"/>
      <c r="RNM645" s="449"/>
      <c r="RNN645" s="449"/>
      <c r="RNO645" s="449"/>
      <c r="RNP645" s="449"/>
      <c r="RNQ645" s="449"/>
      <c r="RNR645" s="449"/>
      <c r="RNS645" s="449"/>
      <c r="RNT645" s="449"/>
      <c r="RNU645" s="449"/>
      <c r="RNV645" s="449"/>
      <c r="RNW645" s="449"/>
      <c r="RNX645" s="449"/>
      <c r="RNY645" s="449"/>
      <c r="RNZ645" s="449"/>
      <c r="ROA645" s="449"/>
      <c r="ROB645" s="449"/>
      <c r="ROC645" s="449"/>
      <c r="ROD645" s="449"/>
      <c r="ROE645" s="449"/>
      <c r="ROF645" s="449"/>
      <c r="ROG645" s="449"/>
      <c r="ROH645" s="449"/>
      <c r="ROI645" s="449"/>
      <c r="ROJ645" s="449"/>
      <c r="ROK645" s="449"/>
      <c r="ROL645" s="449"/>
      <c r="ROM645" s="449"/>
      <c r="RON645" s="449"/>
      <c r="ROO645" s="449"/>
      <c r="ROP645" s="449"/>
      <c r="ROQ645" s="449"/>
      <c r="ROR645" s="449"/>
      <c r="ROS645" s="449"/>
      <c r="ROT645" s="449"/>
      <c r="ROU645" s="449"/>
      <c r="ROV645" s="449"/>
      <c r="ROW645" s="449"/>
      <c r="ROX645" s="449"/>
      <c r="ROY645" s="449"/>
      <c r="ROZ645" s="449"/>
      <c r="RPA645" s="449"/>
      <c r="RPB645" s="449"/>
      <c r="RPC645" s="449"/>
      <c r="RPD645" s="449"/>
      <c r="RPE645" s="449"/>
      <c r="RPF645" s="449"/>
      <c r="RPG645" s="449"/>
      <c r="RPH645" s="449"/>
      <c r="RPI645" s="449"/>
      <c r="RPJ645" s="449"/>
      <c r="RPK645" s="449"/>
      <c r="RPL645" s="449"/>
      <c r="RPM645" s="449"/>
      <c r="RPN645" s="449"/>
      <c r="RPO645" s="449"/>
      <c r="RPP645" s="449"/>
      <c r="RPQ645" s="449"/>
      <c r="RPR645" s="449"/>
      <c r="RPS645" s="449"/>
      <c r="RPT645" s="449"/>
      <c r="RPU645" s="449"/>
      <c r="RPV645" s="449"/>
      <c r="RPW645" s="449"/>
      <c r="RPX645" s="449"/>
      <c r="RPY645" s="449"/>
      <c r="RPZ645" s="449"/>
      <c r="RQA645" s="449"/>
      <c r="RQB645" s="449"/>
      <c r="RQC645" s="449"/>
      <c r="RQD645" s="449"/>
      <c r="RQE645" s="449"/>
      <c r="RQF645" s="449"/>
      <c r="RQG645" s="449"/>
      <c r="RQH645" s="449"/>
      <c r="RQI645" s="449"/>
      <c r="RQJ645" s="449"/>
      <c r="RQK645" s="449"/>
      <c r="RQL645" s="449"/>
      <c r="RQM645" s="449"/>
      <c r="RQN645" s="449"/>
      <c r="RQO645" s="449"/>
      <c r="RQP645" s="449"/>
      <c r="RQQ645" s="449"/>
      <c r="RQR645" s="449"/>
      <c r="RQS645" s="449"/>
      <c r="RQT645" s="449"/>
      <c r="RQU645" s="449"/>
      <c r="RQV645" s="449"/>
      <c r="RQW645" s="449"/>
      <c r="RQX645" s="449"/>
      <c r="RQY645" s="449"/>
      <c r="RQZ645" s="449"/>
      <c r="RRA645" s="449"/>
      <c r="RRB645" s="449"/>
      <c r="RRC645" s="449"/>
      <c r="RRD645" s="449"/>
      <c r="RRE645" s="449"/>
      <c r="RRF645" s="449"/>
      <c r="RRG645" s="449"/>
      <c r="RRH645" s="449"/>
      <c r="RRI645" s="449"/>
      <c r="RRJ645" s="449"/>
      <c r="RRK645" s="449"/>
      <c r="RRL645" s="449"/>
      <c r="RRM645" s="449"/>
      <c r="RRN645" s="449"/>
      <c r="RRO645" s="449"/>
      <c r="RRP645" s="449"/>
      <c r="RRQ645" s="449"/>
      <c r="RRR645" s="449"/>
      <c r="RRS645" s="449"/>
      <c r="RRT645" s="449"/>
      <c r="RRU645" s="449"/>
      <c r="RRV645" s="449"/>
      <c r="RRW645" s="449"/>
      <c r="RRX645" s="449"/>
      <c r="RRY645" s="449"/>
      <c r="RRZ645" s="449"/>
      <c r="RSA645" s="449"/>
      <c r="RSB645" s="449"/>
      <c r="RSC645" s="449"/>
      <c r="RSD645" s="449"/>
      <c r="RSE645" s="449"/>
      <c r="RSF645" s="449"/>
      <c r="RSG645" s="449"/>
      <c r="RSH645" s="449"/>
      <c r="RSI645" s="449"/>
      <c r="RSJ645" s="449"/>
      <c r="RSK645" s="449"/>
      <c r="RSL645" s="449"/>
      <c r="RSM645" s="449"/>
      <c r="RSN645" s="449"/>
      <c r="RSO645" s="449"/>
      <c r="RSP645" s="449"/>
      <c r="RSQ645" s="449"/>
      <c r="RSR645" s="449"/>
      <c r="RSS645" s="449"/>
      <c r="RST645" s="449"/>
      <c r="RSU645" s="449"/>
      <c r="RSV645" s="449"/>
      <c r="RSW645" s="449"/>
      <c r="RSX645" s="449"/>
      <c r="RSY645" s="449"/>
      <c r="RSZ645" s="449"/>
      <c r="RTA645" s="449"/>
      <c r="RTB645" s="449"/>
      <c r="RTC645" s="449"/>
      <c r="RTD645" s="449"/>
      <c r="RTE645" s="449"/>
      <c r="RTF645" s="449"/>
      <c r="RTG645" s="449"/>
      <c r="RTH645" s="449"/>
      <c r="RTI645" s="449"/>
      <c r="RTJ645" s="449"/>
      <c r="RTK645" s="449"/>
      <c r="RTL645" s="449"/>
      <c r="RTM645" s="449"/>
      <c r="RTN645" s="449"/>
      <c r="RTO645" s="449"/>
      <c r="RTP645" s="449"/>
      <c r="RTQ645" s="449"/>
      <c r="RTR645" s="449"/>
      <c r="RTS645" s="449"/>
      <c r="RTT645" s="449"/>
      <c r="RTU645" s="449"/>
      <c r="RTV645" s="449"/>
      <c r="RTW645" s="449"/>
      <c r="RTX645" s="449"/>
      <c r="RTY645" s="449"/>
      <c r="RTZ645" s="449"/>
      <c r="RUA645" s="449"/>
      <c r="RUB645" s="449"/>
      <c r="RUC645" s="449"/>
      <c r="RUD645" s="449"/>
      <c r="RUE645" s="449"/>
      <c r="RUF645" s="449"/>
      <c r="RUG645" s="449"/>
      <c r="RUH645" s="449"/>
      <c r="RUI645" s="449"/>
      <c r="RUJ645" s="449"/>
      <c r="RUK645" s="449"/>
      <c r="RUL645" s="449"/>
      <c r="RUM645" s="449"/>
      <c r="RUN645" s="449"/>
      <c r="RUO645" s="449"/>
      <c r="RUP645" s="449"/>
      <c r="RUQ645" s="449"/>
      <c r="RUR645" s="449"/>
      <c r="RUS645" s="449"/>
      <c r="RUT645" s="449"/>
      <c r="RUU645" s="449"/>
      <c r="RUV645" s="449"/>
      <c r="RUW645" s="449"/>
      <c r="RUX645" s="449"/>
      <c r="RUY645" s="449"/>
      <c r="RUZ645" s="449"/>
      <c r="RVA645" s="449"/>
      <c r="RVB645" s="449"/>
      <c r="RVC645" s="449"/>
      <c r="RVD645" s="449"/>
      <c r="RVE645" s="449"/>
      <c r="RVF645" s="449"/>
      <c r="RVG645" s="449"/>
      <c r="RVH645" s="449"/>
      <c r="RVI645" s="449"/>
      <c r="RVJ645" s="449"/>
      <c r="RVK645" s="449"/>
      <c r="RVL645" s="449"/>
      <c r="RVM645" s="449"/>
      <c r="RVN645" s="449"/>
      <c r="RVO645" s="449"/>
      <c r="RVP645" s="449"/>
      <c r="RVQ645" s="449"/>
      <c r="RVR645" s="449"/>
      <c r="RVS645" s="449"/>
      <c r="RVT645" s="449"/>
      <c r="RVU645" s="449"/>
      <c r="RVV645" s="449"/>
      <c r="RVW645" s="449"/>
      <c r="RVX645" s="449"/>
      <c r="RVY645" s="449"/>
      <c r="RVZ645" s="449"/>
      <c r="RWA645" s="449"/>
      <c r="RWB645" s="449"/>
      <c r="RWC645" s="449"/>
      <c r="RWD645" s="449"/>
      <c r="RWE645" s="449"/>
      <c r="RWF645" s="449"/>
      <c r="RWG645" s="449"/>
      <c r="RWH645" s="449"/>
      <c r="RWI645" s="449"/>
      <c r="RWJ645" s="449"/>
      <c r="RWK645" s="449"/>
      <c r="RWL645" s="449"/>
      <c r="RWM645" s="449"/>
      <c r="RWN645" s="449"/>
      <c r="RWO645" s="449"/>
      <c r="RWP645" s="449"/>
      <c r="RWQ645" s="449"/>
      <c r="RWR645" s="449"/>
      <c r="RWS645" s="449"/>
      <c r="RWT645" s="449"/>
      <c r="RWU645" s="449"/>
      <c r="RWV645" s="449"/>
      <c r="RWW645" s="449"/>
      <c r="RWX645" s="449"/>
      <c r="RWY645" s="449"/>
      <c r="RWZ645" s="449"/>
      <c r="RXA645" s="449"/>
      <c r="RXB645" s="449"/>
      <c r="RXC645" s="449"/>
      <c r="RXD645" s="449"/>
      <c r="RXE645" s="449"/>
      <c r="RXF645" s="449"/>
      <c r="RXG645" s="449"/>
      <c r="RXH645" s="449"/>
      <c r="RXI645" s="449"/>
      <c r="RXJ645" s="449"/>
      <c r="RXK645" s="449"/>
      <c r="RXL645" s="449"/>
      <c r="RXM645" s="449"/>
      <c r="RXN645" s="449"/>
      <c r="RXO645" s="449"/>
      <c r="RXP645" s="449"/>
      <c r="RXQ645" s="449"/>
      <c r="RXR645" s="449"/>
      <c r="RXS645" s="449"/>
      <c r="RXT645" s="449"/>
      <c r="RXU645" s="449"/>
      <c r="RXV645" s="449"/>
      <c r="RXW645" s="449"/>
      <c r="RXX645" s="449"/>
      <c r="RXY645" s="449"/>
      <c r="RXZ645" s="449"/>
      <c r="RYA645" s="449"/>
      <c r="RYB645" s="449"/>
      <c r="RYC645" s="449"/>
      <c r="RYD645" s="449"/>
      <c r="RYE645" s="449"/>
      <c r="RYF645" s="449"/>
      <c r="RYG645" s="449"/>
      <c r="RYH645" s="449"/>
      <c r="RYI645" s="449"/>
      <c r="RYJ645" s="449"/>
      <c r="RYK645" s="449"/>
      <c r="RYL645" s="449"/>
      <c r="RYM645" s="449"/>
      <c r="RYN645" s="449"/>
      <c r="RYO645" s="449"/>
      <c r="RYP645" s="449"/>
      <c r="RYQ645" s="449"/>
      <c r="RYR645" s="449"/>
      <c r="RYS645" s="449"/>
      <c r="RYT645" s="449"/>
      <c r="RYU645" s="449"/>
      <c r="RYV645" s="449"/>
      <c r="RYW645" s="449"/>
      <c r="RYX645" s="449"/>
      <c r="RYY645" s="449"/>
      <c r="RYZ645" s="449"/>
      <c r="RZA645" s="449"/>
      <c r="RZB645" s="449"/>
      <c r="RZC645" s="449"/>
      <c r="RZD645" s="449"/>
      <c r="RZE645" s="449"/>
      <c r="RZF645" s="449"/>
      <c r="RZG645" s="449"/>
      <c r="RZH645" s="449"/>
      <c r="RZI645" s="449"/>
      <c r="RZJ645" s="449"/>
      <c r="RZK645" s="449"/>
      <c r="RZL645" s="449"/>
      <c r="RZM645" s="449"/>
      <c r="RZN645" s="449"/>
      <c r="RZO645" s="449"/>
      <c r="RZP645" s="449"/>
      <c r="RZQ645" s="449"/>
      <c r="RZR645" s="449"/>
      <c r="RZS645" s="449"/>
      <c r="RZT645" s="449"/>
      <c r="RZU645" s="449"/>
      <c r="RZV645" s="449"/>
      <c r="RZW645" s="449"/>
      <c r="RZX645" s="449"/>
      <c r="RZY645" s="449"/>
      <c r="RZZ645" s="449"/>
      <c r="SAA645" s="449"/>
      <c r="SAB645" s="449"/>
      <c r="SAC645" s="449"/>
      <c r="SAD645" s="449"/>
      <c r="SAE645" s="449"/>
      <c r="SAF645" s="449"/>
      <c r="SAG645" s="449"/>
      <c r="SAH645" s="449"/>
      <c r="SAI645" s="449"/>
      <c r="SAJ645" s="449"/>
      <c r="SAK645" s="449"/>
      <c r="SAL645" s="449"/>
      <c r="SAM645" s="449"/>
      <c r="SAN645" s="449"/>
      <c r="SAO645" s="449"/>
      <c r="SAP645" s="449"/>
      <c r="SAQ645" s="449"/>
      <c r="SAR645" s="449"/>
      <c r="SAS645" s="449"/>
      <c r="SAT645" s="449"/>
      <c r="SAU645" s="449"/>
      <c r="SAV645" s="449"/>
      <c r="SAW645" s="449"/>
      <c r="SAX645" s="449"/>
      <c r="SAY645" s="449"/>
      <c r="SAZ645" s="449"/>
      <c r="SBA645" s="449"/>
      <c r="SBB645" s="449"/>
      <c r="SBC645" s="449"/>
      <c r="SBD645" s="449"/>
      <c r="SBE645" s="449"/>
      <c r="SBF645" s="449"/>
      <c r="SBG645" s="449"/>
      <c r="SBH645" s="449"/>
      <c r="SBI645" s="449"/>
      <c r="SBJ645" s="449"/>
      <c r="SBK645" s="449"/>
      <c r="SBL645" s="449"/>
      <c r="SBM645" s="449"/>
      <c r="SBN645" s="449"/>
      <c r="SBO645" s="449"/>
      <c r="SBP645" s="449"/>
      <c r="SBQ645" s="449"/>
      <c r="SBR645" s="449"/>
      <c r="SBS645" s="449"/>
      <c r="SBT645" s="449"/>
      <c r="SBU645" s="449"/>
      <c r="SBV645" s="449"/>
      <c r="SBW645" s="449"/>
      <c r="SBX645" s="449"/>
      <c r="SBY645" s="449"/>
      <c r="SBZ645" s="449"/>
      <c r="SCA645" s="449"/>
      <c r="SCB645" s="449"/>
      <c r="SCC645" s="449"/>
      <c r="SCD645" s="449"/>
      <c r="SCE645" s="449"/>
      <c r="SCF645" s="449"/>
      <c r="SCG645" s="449"/>
      <c r="SCH645" s="449"/>
      <c r="SCI645" s="449"/>
      <c r="SCJ645" s="449"/>
      <c r="SCK645" s="449"/>
      <c r="SCL645" s="449"/>
      <c r="SCM645" s="449"/>
      <c r="SCN645" s="449"/>
      <c r="SCO645" s="449"/>
      <c r="SCP645" s="449"/>
      <c r="SCQ645" s="449"/>
      <c r="SCR645" s="449"/>
      <c r="SCS645" s="449"/>
      <c r="SCT645" s="449"/>
      <c r="SCU645" s="449"/>
      <c r="SCV645" s="449"/>
      <c r="SCW645" s="449"/>
      <c r="SCX645" s="449"/>
      <c r="SCY645" s="449"/>
      <c r="SCZ645" s="449"/>
      <c r="SDA645" s="449"/>
      <c r="SDB645" s="449"/>
      <c r="SDC645" s="449"/>
      <c r="SDD645" s="449"/>
      <c r="SDE645" s="449"/>
      <c r="SDF645" s="449"/>
      <c r="SDG645" s="449"/>
      <c r="SDH645" s="449"/>
      <c r="SDI645" s="449"/>
      <c r="SDJ645" s="449"/>
      <c r="SDK645" s="449"/>
      <c r="SDL645" s="449"/>
      <c r="SDM645" s="449"/>
      <c r="SDN645" s="449"/>
      <c r="SDO645" s="449"/>
      <c r="SDP645" s="449"/>
      <c r="SDQ645" s="449"/>
      <c r="SDR645" s="449"/>
      <c r="SDS645" s="449"/>
      <c r="SDT645" s="449"/>
      <c r="SDU645" s="449"/>
      <c r="SDV645" s="449"/>
      <c r="SDW645" s="449"/>
      <c r="SDX645" s="449"/>
      <c r="SDY645" s="449"/>
      <c r="SDZ645" s="449"/>
      <c r="SEA645" s="449"/>
      <c r="SEB645" s="449"/>
      <c r="SEC645" s="449"/>
      <c r="SED645" s="449"/>
      <c r="SEE645" s="449"/>
      <c r="SEF645" s="449"/>
      <c r="SEG645" s="449"/>
      <c r="SEH645" s="449"/>
      <c r="SEI645" s="449"/>
      <c r="SEJ645" s="449"/>
      <c r="SEK645" s="449"/>
      <c r="SEL645" s="449"/>
      <c r="SEM645" s="449"/>
      <c r="SEN645" s="449"/>
      <c r="SEO645" s="449"/>
      <c r="SEP645" s="449"/>
      <c r="SEQ645" s="449"/>
      <c r="SER645" s="449"/>
      <c r="SES645" s="449"/>
      <c r="SET645" s="449"/>
      <c r="SEU645" s="449"/>
      <c r="SEV645" s="449"/>
      <c r="SEW645" s="449"/>
      <c r="SEX645" s="449"/>
      <c r="SEY645" s="449"/>
      <c r="SEZ645" s="449"/>
      <c r="SFA645" s="449"/>
      <c r="SFB645" s="449"/>
      <c r="SFC645" s="449"/>
      <c r="SFD645" s="449"/>
      <c r="SFE645" s="449"/>
      <c r="SFF645" s="449"/>
      <c r="SFG645" s="449"/>
      <c r="SFH645" s="449"/>
      <c r="SFI645" s="449"/>
      <c r="SFJ645" s="449"/>
      <c r="SFK645" s="449"/>
      <c r="SFL645" s="449"/>
      <c r="SFM645" s="449"/>
      <c r="SFN645" s="449"/>
      <c r="SFO645" s="449"/>
      <c r="SFP645" s="449"/>
      <c r="SFQ645" s="449"/>
      <c r="SFR645" s="449"/>
      <c r="SFS645" s="449"/>
      <c r="SFT645" s="449"/>
      <c r="SFU645" s="449"/>
      <c r="SFV645" s="449"/>
      <c r="SFW645" s="449"/>
      <c r="SFX645" s="449"/>
      <c r="SFY645" s="449"/>
      <c r="SFZ645" s="449"/>
      <c r="SGA645" s="449"/>
      <c r="SGB645" s="449"/>
      <c r="SGC645" s="449"/>
      <c r="SGD645" s="449"/>
      <c r="SGE645" s="449"/>
      <c r="SGF645" s="449"/>
      <c r="SGG645" s="449"/>
      <c r="SGH645" s="449"/>
      <c r="SGI645" s="449"/>
      <c r="SGJ645" s="449"/>
      <c r="SGK645" s="449"/>
      <c r="SGL645" s="449"/>
      <c r="SGM645" s="449"/>
      <c r="SGN645" s="449"/>
      <c r="SGO645" s="449"/>
      <c r="SGP645" s="449"/>
      <c r="SGQ645" s="449"/>
      <c r="SGR645" s="449"/>
      <c r="SGS645" s="449"/>
      <c r="SGT645" s="449"/>
      <c r="SGU645" s="449"/>
      <c r="SGV645" s="449"/>
      <c r="SGW645" s="449"/>
      <c r="SGX645" s="449"/>
      <c r="SGY645" s="449"/>
      <c r="SGZ645" s="449"/>
      <c r="SHA645" s="449"/>
      <c r="SHB645" s="449"/>
      <c r="SHC645" s="449"/>
      <c r="SHD645" s="449"/>
      <c r="SHE645" s="449"/>
      <c r="SHF645" s="449"/>
      <c r="SHG645" s="449"/>
      <c r="SHH645" s="449"/>
      <c r="SHI645" s="449"/>
      <c r="SHJ645" s="449"/>
      <c r="SHK645" s="449"/>
      <c r="SHL645" s="449"/>
      <c r="SHM645" s="449"/>
      <c r="SHN645" s="449"/>
      <c r="SHO645" s="449"/>
      <c r="SHP645" s="449"/>
      <c r="SHQ645" s="449"/>
      <c r="SHR645" s="449"/>
      <c r="SHS645" s="449"/>
      <c r="SHT645" s="449"/>
      <c r="SHU645" s="449"/>
      <c r="SHV645" s="449"/>
      <c r="SHW645" s="449"/>
      <c r="SHX645" s="449"/>
      <c r="SHY645" s="449"/>
      <c r="SHZ645" s="449"/>
      <c r="SIA645" s="449"/>
      <c r="SIB645" s="449"/>
      <c r="SIC645" s="449"/>
      <c r="SID645" s="449"/>
      <c r="SIE645" s="449"/>
      <c r="SIF645" s="449"/>
      <c r="SIG645" s="449"/>
      <c r="SIH645" s="449"/>
      <c r="SII645" s="449"/>
      <c r="SIJ645" s="449"/>
      <c r="SIK645" s="449"/>
      <c r="SIL645" s="449"/>
      <c r="SIM645" s="449"/>
      <c r="SIN645" s="449"/>
      <c r="SIO645" s="449"/>
      <c r="SIP645" s="449"/>
      <c r="SIQ645" s="449"/>
      <c r="SIR645" s="449"/>
      <c r="SIS645" s="449"/>
      <c r="SIT645" s="449"/>
      <c r="SIU645" s="449"/>
      <c r="SIV645" s="449"/>
      <c r="SIW645" s="449"/>
      <c r="SIX645" s="449"/>
      <c r="SIY645" s="449"/>
      <c r="SIZ645" s="449"/>
      <c r="SJA645" s="449"/>
      <c r="SJB645" s="449"/>
      <c r="SJC645" s="449"/>
      <c r="SJD645" s="449"/>
      <c r="SJE645" s="449"/>
      <c r="SJF645" s="449"/>
      <c r="SJG645" s="449"/>
      <c r="SJH645" s="449"/>
      <c r="SJI645" s="449"/>
      <c r="SJJ645" s="449"/>
      <c r="SJK645" s="449"/>
      <c r="SJL645" s="449"/>
      <c r="SJM645" s="449"/>
      <c r="SJN645" s="449"/>
      <c r="SJO645" s="449"/>
      <c r="SJP645" s="449"/>
      <c r="SJQ645" s="449"/>
      <c r="SJR645" s="449"/>
      <c r="SJS645" s="449"/>
      <c r="SJT645" s="449"/>
      <c r="SJU645" s="449"/>
      <c r="SJV645" s="449"/>
      <c r="SJW645" s="449"/>
      <c r="SJX645" s="449"/>
      <c r="SJY645" s="449"/>
      <c r="SJZ645" s="449"/>
      <c r="SKA645" s="449"/>
      <c r="SKB645" s="449"/>
      <c r="SKC645" s="449"/>
      <c r="SKD645" s="449"/>
      <c r="SKE645" s="449"/>
      <c r="SKF645" s="449"/>
      <c r="SKG645" s="449"/>
      <c r="SKH645" s="449"/>
      <c r="SKI645" s="449"/>
      <c r="SKJ645" s="449"/>
      <c r="SKK645" s="449"/>
      <c r="SKL645" s="449"/>
      <c r="SKM645" s="449"/>
      <c r="SKN645" s="449"/>
      <c r="SKO645" s="449"/>
      <c r="SKP645" s="449"/>
      <c r="SKQ645" s="449"/>
      <c r="SKR645" s="449"/>
      <c r="SKS645" s="449"/>
      <c r="SKT645" s="449"/>
      <c r="SKU645" s="449"/>
      <c r="SKV645" s="449"/>
      <c r="SKW645" s="449"/>
      <c r="SKX645" s="449"/>
      <c r="SKY645" s="449"/>
      <c r="SKZ645" s="449"/>
      <c r="SLA645" s="449"/>
      <c r="SLB645" s="449"/>
      <c r="SLC645" s="449"/>
      <c r="SLD645" s="449"/>
      <c r="SLE645" s="449"/>
      <c r="SLF645" s="449"/>
      <c r="SLG645" s="449"/>
      <c r="SLH645" s="449"/>
      <c r="SLI645" s="449"/>
      <c r="SLJ645" s="449"/>
      <c r="SLK645" s="449"/>
      <c r="SLL645" s="449"/>
      <c r="SLM645" s="449"/>
      <c r="SLN645" s="449"/>
      <c r="SLO645" s="449"/>
      <c r="SLP645" s="449"/>
      <c r="SLQ645" s="449"/>
      <c r="SLR645" s="449"/>
      <c r="SLS645" s="449"/>
      <c r="SLT645" s="449"/>
      <c r="SLU645" s="449"/>
      <c r="SLV645" s="449"/>
      <c r="SLW645" s="449"/>
      <c r="SLX645" s="449"/>
      <c r="SLY645" s="449"/>
      <c r="SLZ645" s="449"/>
      <c r="SMA645" s="449"/>
      <c r="SMB645" s="449"/>
      <c r="SMC645" s="449"/>
      <c r="SMD645" s="449"/>
      <c r="SME645" s="449"/>
      <c r="SMF645" s="449"/>
      <c r="SMG645" s="449"/>
      <c r="SMH645" s="449"/>
      <c r="SMI645" s="449"/>
      <c r="SMJ645" s="449"/>
      <c r="SMK645" s="449"/>
      <c r="SML645" s="449"/>
      <c r="SMM645" s="449"/>
      <c r="SMN645" s="449"/>
      <c r="SMO645" s="449"/>
      <c r="SMP645" s="449"/>
      <c r="SMQ645" s="449"/>
      <c r="SMR645" s="449"/>
      <c r="SMS645" s="449"/>
      <c r="SMT645" s="449"/>
      <c r="SMU645" s="449"/>
      <c r="SMV645" s="449"/>
      <c r="SMW645" s="449"/>
      <c r="SMX645" s="449"/>
      <c r="SMY645" s="449"/>
      <c r="SMZ645" s="449"/>
      <c r="SNA645" s="449"/>
      <c r="SNB645" s="449"/>
      <c r="SNC645" s="449"/>
      <c r="SND645" s="449"/>
      <c r="SNE645" s="449"/>
      <c r="SNF645" s="449"/>
      <c r="SNG645" s="449"/>
      <c r="SNH645" s="449"/>
      <c r="SNI645" s="449"/>
      <c r="SNJ645" s="449"/>
      <c r="SNK645" s="449"/>
      <c r="SNL645" s="449"/>
      <c r="SNM645" s="449"/>
      <c r="SNN645" s="449"/>
      <c r="SNO645" s="449"/>
      <c r="SNP645" s="449"/>
      <c r="SNQ645" s="449"/>
      <c r="SNR645" s="449"/>
      <c r="SNS645" s="449"/>
      <c r="SNT645" s="449"/>
      <c r="SNU645" s="449"/>
      <c r="SNV645" s="449"/>
      <c r="SNW645" s="449"/>
      <c r="SNX645" s="449"/>
      <c r="SNY645" s="449"/>
      <c r="SNZ645" s="449"/>
      <c r="SOA645" s="449"/>
      <c r="SOB645" s="449"/>
      <c r="SOC645" s="449"/>
      <c r="SOD645" s="449"/>
      <c r="SOE645" s="449"/>
      <c r="SOF645" s="449"/>
      <c r="SOG645" s="449"/>
      <c r="SOH645" s="449"/>
      <c r="SOI645" s="449"/>
      <c r="SOJ645" s="449"/>
      <c r="SOK645" s="449"/>
      <c r="SOL645" s="449"/>
      <c r="SOM645" s="449"/>
      <c r="SON645" s="449"/>
      <c r="SOO645" s="449"/>
      <c r="SOP645" s="449"/>
      <c r="SOQ645" s="449"/>
      <c r="SOR645" s="449"/>
      <c r="SOS645" s="449"/>
      <c r="SOT645" s="449"/>
      <c r="SOU645" s="449"/>
      <c r="SOV645" s="449"/>
      <c r="SOW645" s="449"/>
      <c r="SOX645" s="449"/>
      <c r="SOY645" s="449"/>
      <c r="SOZ645" s="449"/>
      <c r="SPA645" s="449"/>
      <c r="SPB645" s="449"/>
      <c r="SPC645" s="449"/>
      <c r="SPD645" s="449"/>
      <c r="SPE645" s="449"/>
      <c r="SPF645" s="449"/>
      <c r="SPG645" s="449"/>
      <c r="SPH645" s="449"/>
      <c r="SPI645" s="449"/>
      <c r="SPJ645" s="449"/>
      <c r="SPK645" s="449"/>
      <c r="SPL645" s="449"/>
      <c r="SPM645" s="449"/>
      <c r="SPN645" s="449"/>
      <c r="SPO645" s="449"/>
      <c r="SPP645" s="449"/>
      <c r="SPQ645" s="449"/>
      <c r="SPR645" s="449"/>
      <c r="SPS645" s="449"/>
      <c r="SPT645" s="449"/>
      <c r="SPU645" s="449"/>
      <c r="SPV645" s="449"/>
      <c r="SPW645" s="449"/>
      <c r="SPX645" s="449"/>
      <c r="SPY645" s="449"/>
      <c r="SPZ645" s="449"/>
      <c r="SQA645" s="449"/>
      <c r="SQB645" s="449"/>
      <c r="SQC645" s="449"/>
      <c r="SQD645" s="449"/>
      <c r="SQE645" s="449"/>
      <c r="SQF645" s="449"/>
      <c r="SQG645" s="449"/>
      <c r="SQH645" s="449"/>
      <c r="SQI645" s="449"/>
      <c r="SQJ645" s="449"/>
      <c r="SQK645" s="449"/>
      <c r="SQL645" s="449"/>
      <c r="SQM645" s="449"/>
      <c r="SQN645" s="449"/>
      <c r="SQO645" s="449"/>
      <c r="SQP645" s="449"/>
      <c r="SQQ645" s="449"/>
      <c r="SQR645" s="449"/>
      <c r="SQS645" s="449"/>
      <c r="SQT645" s="449"/>
      <c r="SQU645" s="449"/>
      <c r="SQV645" s="449"/>
      <c r="SQW645" s="449"/>
      <c r="SQX645" s="449"/>
      <c r="SQY645" s="449"/>
      <c r="SQZ645" s="449"/>
      <c r="SRA645" s="449"/>
      <c r="SRB645" s="449"/>
      <c r="SRC645" s="449"/>
      <c r="SRD645" s="449"/>
      <c r="SRE645" s="449"/>
      <c r="SRF645" s="449"/>
      <c r="SRG645" s="449"/>
      <c r="SRH645" s="449"/>
      <c r="SRI645" s="449"/>
      <c r="SRJ645" s="449"/>
      <c r="SRK645" s="449"/>
      <c r="SRL645" s="449"/>
      <c r="SRM645" s="449"/>
      <c r="SRN645" s="449"/>
      <c r="SRO645" s="449"/>
      <c r="SRP645" s="449"/>
      <c r="SRQ645" s="449"/>
      <c r="SRR645" s="449"/>
      <c r="SRS645" s="449"/>
      <c r="SRT645" s="449"/>
      <c r="SRU645" s="449"/>
      <c r="SRV645" s="449"/>
      <c r="SRW645" s="449"/>
      <c r="SRX645" s="449"/>
      <c r="SRY645" s="449"/>
      <c r="SRZ645" s="449"/>
      <c r="SSA645" s="449"/>
      <c r="SSB645" s="449"/>
      <c r="SSC645" s="449"/>
      <c r="SSD645" s="449"/>
      <c r="SSE645" s="449"/>
      <c r="SSF645" s="449"/>
      <c r="SSG645" s="449"/>
      <c r="SSH645" s="449"/>
      <c r="SSI645" s="449"/>
      <c r="SSJ645" s="449"/>
      <c r="SSK645" s="449"/>
      <c r="SSL645" s="449"/>
      <c r="SSM645" s="449"/>
      <c r="SSN645" s="449"/>
      <c r="SSO645" s="449"/>
      <c r="SSP645" s="449"/>
      <c r="SSQ645" s="449"/>
      <c r="SSR645" s="449"/>
      <c r="SSS645" s="449"/>
      <c r="SST645" s="449"/>
      <c r="SSU645" s="449"/>
      <c r="SSV645" s="449"/>
      <c r="SSW645" s="449"/>
      <c r="SSX645" s="449"/>
      <c r="SSY645" s="449"/>
      <c r="SSZ645" s="449"/>
      <c r="STA645" s="449"/>
      <c r="STB645" s="449"/>
      <c r="STC645" s="449"/>
      <c r="STD645" s="449"/>
      <c r="STE645" s="449"/>
      <c r="STF645" s="449"/>
      <c r="STG645" s="449"/>
      <c r="STH645" s="449"/>
      <c r="STI645" s="449"/>
      <c r="STJ645" s="449"/>
      <c r="STK645" s="449"/>
      <c r="STL645" s="449"/>
      <c r="STM645" s="449"/>
      <c r="STN645" s="449"/>
      <c r="STO645" s="449"/>
      <c r="STP645" s="449"/>
      <c r="STQ645" s="449"/>
      <c r="STR645" s="449"/>
      <c r="STS645" s="449"/>
      <c r="STT645" s="449"/>
      <c r="STU645" s="449"/>
      <c r="STV645" s="449"/>
      <c r="STW645" s="449"/>
      <c r="STX645" s="449"/>
      <c r="STY645" s="449"/>
      <c r="STZ645" s="449"/>
      <c r="SUA645" s="449"/>
      <c r="SUB645" s="449"/>
      <c r="SUC645" s="449"/>
      <c r="SUD645" s="449"/>
      <c r="SUE645" s="449"/>
      <c r="SUF645" s="449"/>
      <c r="SUG645" s="449"/>
      <c r="SUH645" s="449"/>
      <c r="SUI645" s="449"/>
      <c r="SUJ645" s="449"/>
      <c r="SUK645" s="449"/>
      <c r="SUL645" s="449"/>
      <c r="SUM645" s="449"/>
      <c r="SUN645" s="449"/>
      <c r="SUO645" s="449"/>
      <c r="SUP645" s="449"/>
      <c r="SUQ645" s="449"/>
      <c r="SUR645" s="449"/>
      <c r="SUS645" s="449"/>
      <c r="SUT645" s="449"/>
      <c r="SUU645" s="449"/>
      <c r="SUV645" s="449"/>
      <c r="SUW645" s="449"/>
      <c r="SUX645" s="449"/>
      <c r="SUY645" s="449"/>
      <c r="SUZ645" s="449"/>
      <c r="SVA645" s="449"/>
      <c r="SVB645" s="449"/>
      <c r="SVC645" s="449"/>
      <c r="SVD645" s="449"/>
      <c r="SVE645" s="449"/>
      <c r="SVF645" s="449"/>
      <c r="SVG645" s="449"/>
      <c r="SVH645" s="449"/>
      <c r="SVI645" s="449"/>
      <c r="SVJ645" s="449"/>
      <c r="SVK645" s="449"/>
      <c r="SVL645" s="449"/>
      <c r="SVM645" s="449"/>
      <c r="SVN645" s="449"/>
      <c r="SVO645" s="449"/>
      <c r="SVP645" s="449"/>
      <c r="SVQ645" s="449"/>
      <c r="SVR645" s="449"/>
      <c r="SVS645" s="449"/>
      <c r="SVT645" s="449"/>
      <c r="SVU645" s="449"/>
      <c r="SVV645" s="449"/>
      <c r="SVW645" s="449"/>
      <c r="SVX645" s="449"/>
      <c r="SVY645" s="449"/>
      <c r="SVZ645" s="449"/>
      <c r="SWA645" s="449"/>
      <c r="SWB645" s="449"/>
      <c r="SWC645" s="449"/>
      <c r="SWD645" s="449"/>
      <c r="SWE645" s="449"/>
      <c r="SWF645" s="449"/>
      <c r="SWG645" s="449"/>
      <c r="SWH645" s="449"/>
      <c r="SWI645" s="449"/>
      <c r="SWJ645" s="449"/>
      <c r="SWK645" s="449"/>
      <c r="SWL645" s="449"/>
      <c r="SWM645" s="449"/>
      <c r="SWN645" s="449"/>
      <c r="SWO645" s="449"/>
      <c r="SWP645" s="449"/>
      <c r="SWQ645" s="449"/>
      <c r="SWR645" s="449"/>
      <c r="SWS645" s="449"/>
      <c r="SWT645" s="449"/>
      <c r="SWU645" s="449"/>
      <c r="SWV645" s="449"/>
      <c r="SWW645" s="449"/>
      <c r="SWX645" s="449"/>
      <c r="SWY645" s="449"/>
      <c r="SWZ645" s="449"/>
      <c r="SXA645" s="449"/>
      <c r="SXB645" s="449"/>
      <c r="SXC645" s="449"/>
      <c r="SXD645" s="449"/>
      <c r="SXE645" s="449"/>
      <c r="SXF645" s="449"/>
      <c r="SXG645" s="449"/>
      <c r="SXH645" s="449"/>
      <c r="SXI645" s="449"/>
      <c r="SXJ645" s="449"/>
      <c r="SXK645" s="449"/>
      <c r="SXL645" s="449"/>
      <c r="SXM645" s="449"/>
      <c r="SXN645" s="449"/>
      <c r="SXO645" s="449"/>
      <c r="SXP645" s="449"/>
      <c r="SXQ645" s="449"/>
      <c r="SXR645" s="449"/>
      <c r="SXS645" s="449"/>
      <c r="SXT645" s="449"/>
      <c r="SXU645" s="449"/>
      <c r="SXV645" s="449"/>
      <c r="SXW645" s="449"/>
      <c r="SXX645" s="449"/>
      <c r="SXY645" s="449"/>
      <c r="SXZ645" s="449"/>
      <c r="SYA645" s="449"/>
      <c r="SYB645" s="449"/>
      <c r="SYC645" s="449"/>
      <c r="SYD645" s="449"/>
      <c r="SYE645" s="449"/>
      <c r="SYF645" s="449"/>
      <c r="SYG645" s="449"/>
      <c r="SYH645" s="449"/>
      <c r="SYI645" s="449"/>
      <c r="SYJ645" s="449"/>
      <c r="SYK645" s="449"/>
      <c r="SYL645" s="449"/>
      <c r="SYM645" s="449"/>
      <c r="SYN645" s="449"/>
      <c r="SYO645" s="449"/>
      <c r="SYP645" s="449"/>
      <c r="SYQ645" s="449"/>
      <c r="SYR645" s="449"/>
      <c r="SYS645" s="449"/>
      <c r="SYT645" s="449"/>
      <c r="SYU645" s="449"/>
      <c r="SYV645" s="449"/>
      <c r="SYW645" s="449"/>
      <c r="SYX645" s="449"/>
      <c r="SYY645" s="449"/>
      <c r="SYZ645" s="449"/>
      <c r="SZA645" s="449"/>
      <c r="SZB645" s="449"/>
      <c r="SZC645" s="449"/>
      <c r="SZD645" s="449"/>
      <c r="SZE645" s="449"/>
      <c r="SZF645" s="449"/>
      <c r="SZG645" s="449"/>
      <c r="SZH645" s="449"/>
      <c r="SZI645" s="449"/>
      <c r="SZJ645" s="449"/>
      <c r="SZK645" s="449"/>
      <c r="SZL645" s="449"/>
      <c r="SZM645" s="449"/>
      <c r="SZN645" s="449"/>
      <c r="SZO645" s="449"/>
      <c r="SZP645" s="449"/>
      <c r="SZQ645" s="449"/>
      <c r="SZR645" s="449"/>
      <c r="SZS645" s="449"/>
      <c r="SZT645" s="449"/>
      <c r="SZU645" s="449"/>
      <c r="SZV645" s="449"/>
      <c r="SZW645" s="449"/>
      <c r="SZX645" s="449"/>
      <c r="SZY645" s="449"/>
      <c r="SZZ645" s="449"/>
      <c r="TAA645" s="449"/>
      <c r="TAB645" s="449"/>
      <c r="TAC645" s="449"/>
      <c r="TAD645" s="449"/>
      <c r="TAE645" s="449"/>
      <c r="TAF645" s="449"/>
      <c r="TAG645" s="449"/>
      <c r="TAH645" s="449"/>
      <c r="TAI645" s="449"/>
      <c r="TAJ645" s="449"/>
      <c r="TAK645" s="449"/>
      <c r="TAL645" s="449"/>
      <c r="TAM645" s="449"/>
      <c r="TAN645" s="449"/>
      <c r="TAO645" s="449"/>
      <c r="TAP645" s="449"/>
      <c r="TAQ645" s="449"/>
      <c r="TAR645" s="449"/>
      <c r="TAS645" s="449"/>
      <c r="TAT645" s="449"/>
      <c r="TAU645" s="449"/>
      <c r="TAV645" s="449"/>
      <c r="TAW645" s="449"/>
      <c r="TAX645" s="449"/>
      <c r="TAY645" s="449"/>
      <c r="TAZ645" s="449"/>
      <c r="TBA645" s="449"/>
      <c r="TBB645" s="449"/>
      <c r="TBC645" s="449"/>
      <c r="TBD645" s="449"/>
      <c r="TBE645" s="449"/>
      <c r="TBF645" s="449"/>
      <c r="TBG645" s="449"/>
      <c r="TBH645" s="449"/>
      <c r="TBI645" s="449"/>
      <c r="TBJ645" s="449"/>
      <c r="TBK645" s="449"/>
      <c r="TBL645" s="449"/>
      <c r="TBM645" s="449"/>
      <c r="TBN645" s="449"/>
      <c r="TBO645" s="449"/>
      <c r="TBP645" s="449"/>
      <c r="TBQ645" s="449"/>
      <c r="TBR645" s="449"/>
      <c r="TBS645" s="449"/>
      <c r="TBT645" s="449"/>
      <c r="TBU645" s="449"/>
      <c r="TBV645" s="449"/>
      <c r="TBW645" s="449"/>
      <c r="TBX645" s="449"/>
      <c r="TBY645" s="449"/>
      <c r="TBZ645" s="449"/>
      <c r="TCA645" s="449"/>
      <c r="TCB645" s="449"/>
      <c r="TCC645" s="449"/>
      <c r="TCD645" s="449"/>
      <c r="TCE645" s="449"/>
      <c r="TCF645" s="449"/>
      <c r="TCG645" s="449"/>
      <c r="TCH645" s="449"/>
      <c r="TCI645" s="449"/>
      <c r="TCJ645" s="449"/>
      <c r="TCK645" s="449"/>
      <c r="TCL645" s="449"/>
      <c r="TCM645" s="449"/>
      <c r="TCN645" s="449"/>
      <c r="TCO645" s="449"/>
      <c r="TCP645" s="449"/>
      <c r="TCQ645" s="449"/>
      <c r="TCR645" s="449"/>
      <c r="TCS645" s="449"/>
      <c r="TCT645" s="449"/>
      <c r="TCU645" s="449"/>
      <c r="TCV645" s="449"/>
      <c r="TCW645" s="449"/>
      <c r="TCX645" s="449"/>
      <c r="TCY645" s="449"/>
      <c r="TCZ645" s="449"/>
      <c r="TDA645" s="449"/>
      <c r="TDB645" s="449"/>
      <c r="TDC645" s="449"/>
      <c r="TDD645" s="449"/>
      <c r="TDE645" s="449"/>
      <c r="TDF645" s="449"/>
      <c r="TDG645" s="449"/>
      <c r="TDH645" s="449"/>
      <c r="TDI645" s="449"/>
      <c r="TDJ645" s="449"/>
      <c r="TDK645" s="449"/>
      <c r="TDL645" s="449"/>
      <c r="TDM645" s="449"/>
      <c r="TDN645" s="449"/>
      <c r="TDO645" s="449"/>
      <c r="TDP645" s="449"/>
      <c r="TDQ645" s="449"/>
      <c r="TDR645" s="449"/>
      <c r="TDS645" s="449"/>
      <c r="TDT645" s="449"/>
      <c r="TDU645" s="449"/>
      <c r="TDV645" s="449"/>
      <c r="TDW645" s="449"/>
      <c r="TDX645" s="449"/>
      <c r="TDY645" s="449"/>
      <c r="TDZ645" s="449"/>
      <c r="TEA645" s="449"/>
      <c r="TEB645" s="449"/>
      <c r="TEC645" s="449"/>
      <c r="TED645" s="449"/>
      <c r="TEE645" s="449"/>
      <c r="TEF645" s="449"/>
      <c r="TEG645" s="449"/>
      <c r="TEH645" s="449"/>
      <c r="TEI645" s="449"/>
      <c r="TEJ645" s="449"/>
      <c r="TEK645" s="449"/>
      <c r="TEL645" s="449"/>
      <c r="TEM645" s="449"/>
      <c r="TEN645" s="449"/>
      <c r="TEO645" s="449"/>
      <c r="TEP645" s="449"/>
      <c r="TEQ645" s="449"/>
      <c r="TER645" s="449"/>
      <c r="TES645" s="449"/>
      <c r="TET645" s="449"/>
      <c r="TEU645" s="449"/>
      <c r="TEV645" s="449"/>
      <c r="TEW645" s="449"/>
      <c r="TEX645" s="449"/>
      <c r="TEY645" s="449"/>
      <c r="TEZ645" s="449"/>
      <c r="TFA645" s="449"/>
      <c r="TFB645" s="449"/>
      <c r="TFC645" s="449"/>
      <c r="TFD645" s="449"/>
      <c r="TFE645" s="449"/>
      <c r="TFF645" s="449"/>
      <c r="TFG645" s="449"/>
      <c r="TFH645" s="449"/>
      <c r="TFI645" s="449"/>
      <c r="TFJ645" s="449"/>
      <c r="TFK645" s="449"/>
      <c r="TFL645" s="449"/>
      <c r="TFM645" s="449"/>
      <c r="TFN645" s="449"/>
      <c r="TFO645" s="449"/>
      <c r="TFP645" s="449"/>
      <c r="TFQ645" s="449"/>
      <c r="TFR645" s="449"/>
      <c r="TFS645" s="449"/>
      <c r="TFT645" s="449"/>
      <c r="TFU645" s="449"/>
      <c r="TFV645" s="449"/>
      <c r="TFW645" s="449"/>
      <c r="TFX645" s="449"/>
      <c r="TFY645" s="449"/>
      <c r="TFZ645" s="449"/>
      <c r="TGA645" s="449"/>
      <c r="TGB645" s="449"/>
      <c r="TGC645" s="449"/>
      <c r="TGD645" s="449"/>
      <c r="TGE645" s="449"/>
      <c r="TGF645" s="449"/>
      <c r="TGG645" s="449"/>
      <c r="TGH645" s="449"/>
      <c r="TGI645" s="449"/>
      <c r="TGJ645" s="449"/>
      <c r="TGK645" s="449"/>
      <c r="TGL645" s="449"/>
      <c r="TGM645" s="449"/>
      <c r="TGN645" s="449"/>
      <c r="TGO645" s="449"/>
      <c r="TGP645" s="449"/>
      <c r="TGQ645" s="449"/>
      <c r="TGR645" s="449"/>
      <c r="TGS645" s="449"/>
      <c r="TGT645" s="449"/>
      <c r="TGU645" s="449"/>
      <c r="TGV645" s="449"/>
      <c r="TGW645" s="449"/>
      <c r="TGX645" s="449"/>
      <c r="TGY645" s="449"/>
      <c r="TGZ645" s="449"/>
      <c r="THA645" s="449"/>
      <c r="THB645" s="449"/>
      <c r="THC645" s="449"/>
      <c r="THD645" s="449"/>
      <c r="THE645" s="449"/>
      <c r="THF645" s="449"/>
      <c r="THG645" s="449"/>
      <c r="THH645" s="449"/>
      <c r="THI645" s="449"/>
      <c r="THJ645" s="449"/>
      <c r="THK645" s="449"/>
      <c r="THL645" s="449"/>
      <c r="THM645" s="449"/>
      <c r="THN645" s="449"/>
      <c r="THO645" s="449"/>
      <c r="THP645" s="449"/>
      <c r="THQ645" s="449"/>
      <c r="THR645" s="449"/>
      <c r="THS645" s="449"/>
      <c r="THT645" s="449"/>
      <c r="THU645" s="449"/>
      <c r="THV645" s="449"/>
      <c r="THW645" s="449"/>
      <c r="THX645" s="449"/>
      <c r="THY645" s="449"/>
      <c r="THZ645" s="449"/>
      <c r="TIA645" s="449"/>
      <c r="TIB645" s="449"/>
      <c r="TIC645" s="449"/>
      <c r="TID645" s="449"/>
      <c r="TIE645" s="449"/>
      <c r="TIF645" s="449"/>
      <c r="TIG645" s="449"/>
      <c r="TIH645" s="449"/>
      <c r="TII645" s="449"/>
      <c r="TIJ645" s="449"/>
      <c r="TIK645" s="449"/>
      <c r="TIL645" s="449"/>
      <c r="TIM645" s="449"/>
      <c r="TIN645" s="449"/>
      <c r="TIO645" s="449"/>
      <c r="TIP645" s="449"/>
      <c r="TIQ645" s="449"/>
      <c r="TIR645" s="449"/>
      <c r="TIS645" s="449"/>
      <c r="TIT645" s="449"/>
      <c r="TIU645" s="449"/>
      <c r="TIV645" s="449"/>
      <c r="TIW645" s="449"/>
      <c r="TIX645" s="449"/>
      <c r="TIY645" s="449"/>
      <c r="TIZ645" s="449"/>
      <c r="TJA645" s="449"/>
      <c r="TJB645" s="449"/>
      <c r="TJC645" s="449"/>
      <c r="TJD645" s="449"/>
      <c r="TJE645" s="449"/>
      <c r="TJF645" s="449"/>
      <c r="TJG645" s="449"/>
      <c r="TJH645" s="449"/>
      <c r="TJI645" s="449"/>
      <c r="TJJ645" s="449"/>
      <c r="TJK645" s="449"/>
      <c r="TJL645" s="449"/>
      <c r="TJM645" s="449"/>
      <c r="TJN645" s="449"/>
      <c r="TJO645" s="449"/>
      <c r="TJP645" s="449"/>
      <c r="TJQ645" s="449"/>
      <c r="TJR645" s="449"/>
      <c r="TJS645" s="449"/>
      <c r="TJT645" s="449"/>
      <c r="TJU645" s="449"/>
      <c r="TJV645" s="449"/>
      <c r="TJW645" s="449"/>
      <c r="TJX645" s="449"/>
      <c r="TJY645" s="449"/>
      <c r="TJZ645" s="449"/>
      <c r="TKA645" s="449"/>
      <c r="TKB645" s="449"/>
      <c r="TKC645" s="449"/>
      <c r="TKD645" s="449"/>
      <c r="TKE645" s="449"/>
      <c r="TKF645" s="449"/>
      <c r="TKG645" s="449"/>
      <c r="TKH645" s="449"/>
      <c r="TKI645" s="449"/>
      <c r="TKJ645" s="449"/>
      <c r="TKK645" s="449"/>
      <c r="TKL645" s="449"/>
      <c r="TKM645" s="449"/>
      <c r="TKN645" s="449"/>
      <c r="TKO645" s="449"/>
      <c r="TKP645" s="449"/>
      <c r="TKQ645" s="449"/>
      <c r="TKR645" s="449"/>
      <c r="TKS645" s="449"/>
      <c r="TKT645" s="449"/>
      <c r="TKU645" s="449"/>
      <c r="TKV645" s="449"/>
      <c r="TKW645" s="449"/>
      <c r="TKX645" s="449"/>
      <c r="TKY645" s="449"/>
      <c r="TKZ645" s="449"/>
      <c r="TLA645" s="449"/>
      <c r="TLB645" s="449"/>
      <c r="TLC645" s="449"/>
      <c r="TLD645" s="449"/>
      <c r="TLE645" s="449"/>
      <c r="TLF645" s="449"/>
      <c r="TLG645" s="449"/>
      <c r="TLH645" s="449"/>
      <c r="TLI645" s="449"/>
      <c r="TLJ645" s="449"/>
      <c r="TLK645" s="449"/>
      <c r="TLL645" s="449"/>
      <c r="TLM645" s="449"/>
      <c r="TLN645" s="449"/>
      <c r="TLO645" s="449"/>
      <c r="TLP645" s="449"/>
      <c r="TLQ645" s="449"/>
      <c r="TLR645" s="449"/>
      <c r="TLS645" s="449"/>
      <c r="TLT645" s="449"/>
      <c r="TLU645" s="449"/>
      <c r="TLV645" s="449"/>
      <c r="TLW645" s="449"/>
      <c r="TLX645" s="449"/>
      <c r="TLY645" s="449"/>
      <c r="TLZ645" s="449"/>
      <c r="TMA645" s="449"/>
      <c r="TMB645" s="449"/>
      <c r="TMC645" s="449"/>
      <c r="TMD645" s="449"/>
      <c r="TME645" s="449"/>
      <c r="TMF645" s="449"/>
      <c r="TMG645" s="449"/>
      <c r="TMH645" s="449"/>
      <c r="TMI645" s="449"/>
      <c r="TMJ645" s="449"/>
      <c r="TMK645" s="449"/>
      <c r="TML645" s="449"/>
      <c r="TMM645" s="449"/>
      <c r="TMN645" s="449"/>
      <c r="TMO645" s="449"/>
      <c r="TMP645" s="449"/>
      <c r="TMQ645" s="449"/>
      <c r="TMR645" s="449"/>
      <c r="TMS645" s="449"/>
      <c r="TMT645" s="449"/>
      <c r="TMU645" s="449"/>
      <c r="TMV645" s="449"/>
      <c r="TMW645" s="449"/>
      <c r="TMX645" s="449"/>
      <c r="TMY645" s="449"/>
      <c r="TMZ645" s="449"/>
      <c r="TNA645" s="449"/>
      <c r="TNB645" s="449"/>
      <c r="TNC645" s="449"/>
      <c r="TND645" s="449"/>
      <c r="TNE645" s="449"/>
      <c r="TNF645" s="449"/>
      <c r="TNG645" s="449"/>
      <c r="TNH645" s="449"/>
      <c r="TNI645" s="449"/>
      <c r="TNJ645" s="449"/>
      <c r="TNK645" s="449"/>
      <c r="TNL645" s="449"/>
      <c r="TNM645" s="449"/>
      <c r="TNN645" s="449"/>
      <c r="TNO645" s="449"/>
      <c r="TNP645" s="449"/>
      <c r="TNQ645" s="449"/>
      <c r="TNR645" s="449"/>
      <c r="TNS645" s="449"/>
      <c r="TNT645" s="449"/>
      <c r="TNU645" s="449"/>
      <c r="TNV645" s="449"/>
      <c r="TNW645" s="449"/>
      <c r="TNX645" s="449"/>
      <c r="TNY645" s="449"/>
      <c r="TNZ645" s="449"/>
      <c r="TOA645" s="449"/>
      <c r="TOB645" s="449"/>
      <c r="TOC645" s="449"/>
      <c r="TOD645" s="449"/>
      <c r="TOE645" s="449"/>
      <c r="TOF645" s="449"/>
      <c r="TOG645" s="449"/>
      <c r="TOH645" s="449"/>
      <c r="TOI645" s="449"/>
      <c r="TOJ645" s="449"/>
      <c r="TOK645" s="449"/>
      <c r="TOL645" s="449"/>
      <c r="TOM645" s="449"/>
      <c r="TON645" s="449"/>
      <c r="TOO645" s="449"/>
      <c r="TOP645" s="449"/>
      <c r="TOQ645" s="449"/>
      <c r="TOR645" s="449"/>
      <c r="TOS645" s="449"/>
      <c r="TOT645" s="449"/>
      <c r="TOU645" s="449"/>
      <c r="TOV645" s="449"/>
      <c r="TOW645" s="449"/>
      <c r="TOX645" s="449"/>
      <c r="TOY645" s="449"/>
      <c r="TOZ645" s="449"/>
      <c r="TPA645" s="449"/>
      <c r="TPB645" s="449"/>
      <c r="TPC645" s="449"/>
      <c r="TPD645" s="449"/>
      <c r="TPE645" s="449"/>
      <c r="TPF645" s="449"/>
      <c r="TPG645" s="449"/>
      <c r="TPH645" s="449"/>
      <c r="TPI645" s="449"/>
      <c r="TPJ645" s="449"/>
      <c r="TPK645" s="449"/>
      <c r="TPL645" s="449"/>
      <c r="TPM645" s="449"/>
      <c r="TPN645" s="449"/>
      <c r="TPO645" s="449"/>
      <c r="TPP645" s="449"/>
      <c r="TPQ645" s="449"/>
      <c r="TPR645" s="449"/>
      <c r="TPS645" s="449"/>
      <c r="TPT645" s="449"/>
      <c r="TPU645" s="449"/>
      <c r="TPV645" s="449"/>
      <c r="TPW645" s="449"/>
      <c r="TPX645" s="449"/>
      <c r="TPY645" s="449"/>
      <c r="TPZ645" s="449"/>
      <c r="TQA645" s="449"/>
      <c r="TQB645" s="449"/>
      <c r="TQC645" s="449"/>
      <c r="TQD645" s="449"/>
      <c r="TQE645" s="449"/>
      <c r="TQF645" s="449"/>
      <c r="TQG645" s="449"/>
      <c r="TQH645" s="449"/>
      <c r="TQI645" s="449"/>
      <c r="TQJ645" s="449"/>
      <c r="TQK645" s="449"/>
      <c r="TQL645" s="449"/>
      <c r="TQM645" s="449"/>
      <c r="TQN645" s="449"/>
      <c r="TQO645" s="449"/>
      <c r="TQP645" s="449"/>
      <c r="TQQ645" s="449"/>
      <c r="TQR645" s="449"/>
      <c r="TQS645" s="449"/>
      <c r="TQT645" s="449"/>
      <c r="TQU645" s="449"/>
      <c r="TQV645" s="449"/>
      <c r="TQW645" s="449"/>
      <c r="TQX645" s="449"/>
      <c r="TQY645" s="449"/>
      <c r="TQZ645" s="449"/>
      <c r="TRA645" s="449"/>
      <c r="TRB645" s="449"/>
      <c r="TRC645" s="449"/>
      <c r="TRD645" s="449"/>
      <c r="TRE645" s="449"/>
      <c r="TRF645" s="449"/>
      <c r="TRG645" s="449"/>
      <c r="TRH645" s="449"/>
      <c r="TRI645" s="449"/>
      <c r="TRJ645" s="449"/>
      <c r="TRK645" s="449"/>
      <c r="TRL645" s="449"/>
      <c r="TRM645" s="449"/>
      <c r="TRN645" s="449"/>
      <c r="TRO645" s="449"/>
      <c r="TRP645" s="449"/>
      <c r="TRQ645" s="449"/>
      <c r="TRR645" s="449"/>
      <c r="TRS645" s="449"/>
      <c r="TRT645" s="449"/>
      <c r="TRU645" s="449"/>
      <c r="TRV645" s="449"/>
      <c r="TRW645" s="449"/>
      <c r="TRX645" s="449"/>
      <c r="TRY645" s="449"/>
      <c r="TRZ645" s="449"/>
      <c r="TSA645" s="449"/>
      <c r="TSB645" s="449"/>
      <c r="TSC645" s="449"/>
      <c r="TSD645" s="449"/>
      <c r="TSE645" s="449"/>
      <c r="TSF645" s="449"/>
      <c r="TSG645" s="449"/>
      <c r="TSH645" s="449"/>
      <c r="TSI645" s="449"/>
      <c r="TSJ645" s="449"/>
      <c r="TSK645" s="449"/>
      <c r="TSL645" s="449"/>
      <c r="TSM645" s="449"/>
      <c r="TSN645" s="449"/>
      <c r="TSO645" s="449"/>
      <c r="TSP645" s="449"/>
      <c r="TSQ645" s="449"/>
      <c r="TSR645" s="449"/>
      <c r="TSS645" s="449"/>
      <c r="TST645" s="449"/>
      <c r="TSU645" s="449"/>
      <c r="TSV645" s="449"/>
      <c r="TSW645" s="449"/>
      <c r="TSX645" s="449"/>
      <c r="TSY645" s="449"/>
      <c r="TSZ645" s="449"/>
      <c r="TTA645" s="449"/>
      <c r="TTB645" s="449"/>
      <c r="TTC645" s="449"/>
      <c r="TTD645" s="449"/>
      <c r="TTE645" s="449"/>
      <c r="TTF645" s="449"/>
      <c r="TTG645" s="449"/>
      <c r="TTH645" s="449"/>
      <c r="TTI645" s="449"/>
      <c r="TTJ645" s="449"/>
      <c r="TTK645" s="449"/>
      <c r="TTL645" s="449"/>
      <c r="TTM645" s="449"/>
      <c r="TTN645" s="449"/>
      <c r="TTO645" s="449"/>
      <c r="TTP645" s="449"/>
      <c r="TTQ645" s="449"/>
      <c r="TTR645" s="449"/>
      <c r="TTS645" s="449"/>
      <c r="TTT645" s="449"/>
      <c r="TTU645" s="449"/>
      <c r="TTV645" s="449"/>
      <c r="TTW645" s="449"/>
      <c r="TTX645" s="449"/>
      <c r="TTY645" s="449"/>
      <c r="TTZ645" s="449"/>
      <c r="TUA645" s="449"/>
      <c r="TUB645" s="449"/>
      <c r="TUC645" s="449"/>
      <c r="TUD645" s="449"/>
      <c r="TUE645" s="449"/>
      <c r="TUF645" s="449"/>
      <c r="TUG645" s="449"/>
      <c r="TUH645" s="449"/>
      <c r="TUI645" s="449"/>
      <c r="TUJ645" s="449"/>
      <c r="TUK645" s="449"/>
      <c r="TUL645" s="449"/>
      <c r="TUM645" s="449"/>
      <c r="TUN645" s="449"/>
      <c r="TUO645" s="449"/>
      <c r="TUP645" s="449"/>
      <c r="TUQ645" s="449"/>
      <c r="TUR645" s="449"/>
      <c r="TUS645" s="449"/>
      <c r="TUT645" s="449"/>
      <c r="TUU645" s="449"/>
      <c r="TUV645" s="449"/>
      <c r="TUW645" s="449"/>
      <c r="TUX645" s="449"/>
      <c r="TUY645" s="449"/>
      <c r="TUZ645" s="449"/>
      <c r="TVA645" s="449"/>
      <c r="TVB645" s="449"/>
      <c r="TVC645" s="449"/>
      <c r="TVD645" s="449"/>
      <c r="TVE645" s="449"/>
      <c r="TVF645" s="449"/>
      <c r="TVG645" s="449"/>
      <c r="TVH645" s="449"/>
      <c r="TVI645" s="449"/>
      <c r="TVJ645" s="449"/>
      <c r="TVK645" s="449"/>
      <c r="TVL645" s="449"/>
      <c r="TVM645" s="449"/>
      <c r="TVN645" s="449"/>
      <c r="TVO645" s="449"/>
      <c r="TVP645" s="449"/>
      <c r="TVQ645" s="449"/>
      <c r="TVR645" s="449"/>
      <c r="TVS645" s="449"/>
      <c r="TVT645" s="449"/>
      <c r="TVU645" s="449"/>
      <c r="TVV645" s="449"/>
      <c r="TVW645" s="449"/>
      <c r="TVX645" s="449"/>
      <c r="TVY645" s="449"/>
      <c r="TVZ645" s="449"/>
      <c r="TWA645" s="449"/>
      <c r="TWB645" s="449"/>
      <c r="TWC645" s="449"/>
      <c r="TWD645" s="449"/>
      <c r="TWE645" s="449"/>
      <c r="TWF645" s="449"/>
      <c r="TWG645" s="449"/>
      <c r="TWH645" s="449"/>
      <c r="TWI645" s="449"/>
      <c r="TWJ645" s="449"/>
      <c r="TWK645" s="449"/>
      <c r="TWL645" s="449"/>
      <c r="TWM645" s="449"/>
      <c r="TWN645" s="449"/>
      <c r="TWO645" s="449"/>
      <c r="TWP645" s="449"/>
      <c r="TWQ645" s="449"/>
      <c r="TWR645" s="449"/>
      <c r="TWS645" s="449"/>
      <c r="TWT645" s="449"/>
      <c r="TWU645" s="449"/>
      <c r="TWV645" s="449"/>
      <c r="TWW645" s="449"/>
      <c r="TWX645" s="449"/>
      <c r="TWY645" s="449"/>
      <c r="TWZ645" s="449"/>
      <c r="TXA645" s="449"/>
      <c r="TXB645" s="449"/>
      <c r="TXC645" s="449"/>
      <c r="TXD645" s="449"/>
      <c r="TXE645" s="449"/>
      <c r="TXF645" s="449"/>
      <c r="TXG645" s="449"/>
      <c r="TXH645" s="449"/>
      <c r="TXI645" s="449"/>
      <c r="TXJ645" s="449"/>
      <c r="TXK645" s="449"/>
      <c r="TXL645" s="449"/>
      <c r="TXM645" s="449"/>
      <c r="TXN645" s="449"/>
      <c r="TXO645" s="449"/>
      <c r="TXP645" s="449"/>
      <c r="TXQ645" s="449"/>
      <c r="TXR645" s="449"/>
      <c r="TXS645" s="449"/>
      <c r="TXT645" s="449"/>
      <c r="TXU645" s="449"/>
      <c r="TXV645" s="449"/>
      <c r="TXW645" s="449"/>
      <c r="TXX645" s="449"/>
      <c r="TXY645" s="449"/>
      <c r="TXZ645" s="449"/>
      <c r="TYA645" s="449"/>
      <c r="TYB645" s="449"/>
      <c r="TYC645" s="449"/>
      <c r="TYD645" s="449"/>
      <c r="TYE645" s="449"/>
      <c r="TYF645" s="449"/>
      <c r="TYG645" s="449"/>
      <c r="TYH645" s="449"/>
      <c r="TYI645" s="449"/>
      <c r="TYJ645" s="449"/>
      <c r="TYK645" s="449"/>
      <c r="TYL645" s="449"/>
      <c r="TYM645" s="449"/>
      <c r="TYN645" s="449"/>
      <c r="TYO645" s="449"/>
      <c r="TYP645" s="449"/>
      <c r="TYQ645" s="449"/>
      <c r="TYR645" s="449"/>
      <c r="TYS645" s="449"/>
      <c r="TYT645" s="449"/>
      <c r="TYU645" s="449"/>
      <c r="TYV645" s="449"/>
      <c r="TYW645" s="449"/>
      <c r="TYX645" s="449"/>
      <c r="TYY645" s="449"/>
      <c r="TYZ645" s="449"/>
      <c r="TZA645" s="449"/>
      <c r="TZB645" s="449"/>
      <c r="TZC645" s="449"/>
      <c r="TZD645" s="449"/>
      <c r="TZE645" s="449"/>
      <c r="TZF645" s="449"/>
      <c r="TZG645" s="449"/>
      <c r="TZH645" s="449"/>
      <c r="TZI645" s="449"/>
      <c r="TZJ645" s="449"/>
      <c r="TZK645" s="449"/>
      <c r="TZL645" s="449"/>
      <c r="TZM645" s="449"/>
      <c r="TZN645" s="449"/>
      <c r="TZO645" s="449"/>
      <c r="TZP645" s="449"/>
      <c r="TZQ645" s="449"/>
      <c r="TZR645" s="449"/>
      <c r="TZS645" s="449"/>
      <c r="TZT645" s="449"/>
      <c r="TZU645" s="449"/>
      <c r="TZV645" s="449"/>
      <c r="TZW645" s="449"/>
      <c r="TZX645" s="449"/>
      <c r="TZY645" s="449"/>
      <c r="TZZ645" s="449"/>
      <c r="UAA645" s="449"/>
      <c r="UAB645" s="449"/>
      <c r="UAC645" s="449"/>
      <c r="UAD645" s="449"/>
      <c r="UAE645" s="449"/>
      <c r="UAF645" s="449"/>
      <c r="UAG645" s="449"/>
      <c r="UAH645" s="449"/>
      <c r="UAI645" s="449"/>
      <c r="UAJ645" s="449"/>
      <c r="UAK645" s="449"/>
      <c r="UAL645" s="449"/>
      <c r="UAM645" s="449"/>
      <c r="UAN645" s="449"/>
      <c r="UAO645" s="449"/>
      <c r="UAP645" s="449"/>
      <c r="UAQ645" s="449"/>
      <c r="UAR645" s="449"/>
      <c r="UAS645" s="449"/>
      <c r="UAT645" s="449"/>
      <c r="UAU645" s="449"/>
      <c r="UAV645" s="449"/>
      <c r="UAW645" s="449"/>
      <c r="UAX645" s="449"/>
      <c r="UAY645" s="449"/>
      <c r="UAZ645" s="449"/>
      <c r="UBA645" s="449"/>
      <c r="UBB645" s="449"/>
      <c r="UBC645" s="449"/>
      <c r="UBD645" s="449"/>
      <c r="UBE645" s="449"/>
      <c r="UBF645" s="449"/>
      <c r="UBG645" s="449"/>
      <c r="UBH645" s="449"/>
      <c r="UBI645" s="449"/>
      <c r="UBJ645" s="449"/>
      <c r="UBK645" s="449"/>
      <c r="UBL645" s="449"/>
      <c r="UBM645" s="449"/>
      <c r="UBN645" s="449"/>
      <c r="UBO645" s="449"/>
      <c r="UBP645" s="449"/>
      <c r="UBQ645" s="449"/>
      <c r="UBR645" s="449"/>
      <c r="UBS645" s="449"/>
      <c r="UBT645" s="449"/>
      <c r="UBU645" s="449"/>
      <c r="UBV645" s="449"/>
      <c r="UBW645" s="449"/>
      <c r="UBX645" s="449"/>
      <c r="UBY645" s="449"/>
      <c r="UBZ645" s="449"/>
      <c r="UCA645" s="449"/>
      <c r="UCB645" s="449"/>
      <c r="UCC645" s="449"/>
      <c r="UCD645" s="449"/>
      <c r="UCE645" s="449"/>
      <c r="UCF645" s="449"/>
      <c r="UCG645" s="449"/>
      <c r="UCH645" s="449"/>
      <c r="UCI645" s="449"/>
      <c r="UCJ645" s="449"/>
      <c r="UCK645" s="449"/>
      <c r="UCL645" s="449"/>
      <c r="UCM645" s="449"/>
      <c r="UCN645" s="449"/>
      <c r="UCO645" s="449"/>
      <c r="UCP645" s="449"/>
      <c r="UCQ645" s="449"/>
      <c r="UCR645" s="449"/>
      <c r="UCS645" s="449"/>
      <c r="UCT645" s="449"/>
      <c r="UCU645" s="449"/>
      <c r="UCV645" s="449"/>
      <c r="UCW645" s="449"/>
      <c r="UCX645" s="449"/>
      <c r="UCY645" s="449"/>
      <c r="UCZ645" s="449"/>
      <c r="UDA645" s="449"/>
      <c r="UDB645" s="449"/>
      <c r="UDC645" s="449"/>
      <c r="UDD645" s="449"/>
      <c r="UDE645" s="449"/>
      <c r="UDF645" s="449"/>
      <c r="UDG645" s="449"/>
      <c r="UDH645" s="449"/>
      <c r="UDI645" s="449"/>
      <c r="UDJ645" s="449"/>
      <c r="UDK645" s="449"/>
      <c r="UDL645" s="449"/>
      <c r="UDM645" s="449"/>
      <c r="UDN645" s="449"/>
      <c r="UDO645" s="449"/>
      <c r="UDP645" s="449"/>
      <c r="UDQ645" s="449"/>
      <c r="UDR645" s="449"/>
      <c r="UDS645" s="449"/>
      <c r="UDT645" s="449"/>
      <c r="UDU645" s="449"/>
      <c r="UDV645" s="449"/>
      <c r="UDW645" s="449"/>
      <c r="UDX645" s="449"/>
      <c r="UDY645" s="449"/>
      <c r="UDZ645" s="449"/>
      <c r="UEA645" s="449"/>
      <c r="UEB645" s="449"/>
      <c r="UEC645" s="449"/>
      <c r="UED645" s="449"/>
      <c r="UEE645" s="449"/>
      <c r="UEF645" s="449"/>
      <c r="UEG645" s="449"/>
      <c r="UEH645" s="449"/>
      <c r="UEI645" s="449"/>
      <c r="UEJ645" s="449"/>
      <c r="UEK645" s="449"/>
      <c r="UEL645" s="449"/>
      <c r="UEM645" s="449"/>
      <c r="UEN645" s="449"/>
      <c r="UEO645" s="449"/>
      <c r="UEP645" s="449"/>
      <c r="UEQ645" s="449"/>
      <c r="UER645" s="449"/>
      <c r="UES645" s="449"/>
      <c r="UET645" s="449"/>
      <c r="UEU645" s="449"/>
      <c r="UEV645" s="449"/>
      <c r="UEW645" s="449"/>
      <c r="UEX645" s="449"/>
      <c r="UEY645" s="449"/>
      <c r="UEZ645" s="449"/>
      <c r="UFA645" s="449"/>
      <c r="UFB645" s="449"/>
      <c r="UFC645" s="449"/>
      <c r="UFD645" s="449"/>
      <c r="UFE645" s="449"/>
      <c r="UFF645" s="449"/>
      <c r="UFG645" s="449"/>
      <c r="UFH645" s="449"/>
      <c r="UFI645" s="449"/>
      <c r="UFJ645" s="449"/>
      <c r="UFK645" s="449"/>
      <c r="UFL645" s="449"/>
      <c r="UFM645" s="449"/>
      <c r="UFN645" s="449"/>
      <c r="UFO645" s="449"/>
      <c r="UFP645" s="449"/>
      <c r="UFQ645" s="449"/>
      <c r="UFR645" s="449"/>
      <c r="UFS645" s="449"/>
      <c r="UFT645" s="449"/>
      <c r="UFU645" s="449"/>
      <c r="UFV645" s="449"/>
      <c r="UFW645" s="449"/>
      <c r="UFX645" s="449"/>
      <c r="UFY645" s="449"/>
      <c r="UFZ645" s="449"/>
      <c r="UGA645" s="449"/>
      <c r="UGB645" s="449"/>
      <c r="UGC645" s="449"/>
      <c r="UGD645" s="449"/>
      <c r="UGE645" s="449"/>
      <c r="UGF645" s="449"/>
      <c r="UGG645" s="449"/>
      <c r="UGH645" s="449"/>
      <c r="UGI645" s="449"/>
      <c r="UGJ645" s="449"/>
      <c r="UGK645" s="449"/>
      <c r="UGL645" s="449"/>
      <c r="UGM645" s="449"/>
      <c r="UGN645" s="449"/>
      <c r="UGO645" s="449"/>
      <c r="UGP645" s="449"/>
      <c r="UGQ645" s="449"/>
      <c r="UGR645" s="449"/>
      <c r="UGS645" s="449"/>
      <c r="UGT645" s="449"/>
      <c r="UGU645" s="449"/>
      <c r="UGV645" s="449"/>
      <c r="UGW645" s="449"/>
      <c r="UGX645" s="449"/>
      <c r="UGY645" s="449"/>
      <c r="UGZ645" s="449"/>
      <c r="UHA645" s="449"/>
      <c r="UHB645" s="449"/>
      <c r="UHC645" s="449"/>
      <c r="UHD645" s="449"/>
      <c r="UHE645" s="449"/>
      <c r="UHF645" s="449"/>
      <c r="UHG645" s="449"/>
      <c r="UHH645" s="449"/>
      <c r="UHI645" s="449"/>
      <c r="UHJ645" s="449"/>
      <c r="UHK645" s="449"/>
      <c r="UHL645" s="449"/>
      <c r="UHM645" s="449"/>
      <c r="UHN645" s="449"/>
      <c r="UHO645" s="449"/>
      <c r="UHP645" s="449"/>
      <c r="UHQ645" s="449"/>
      <c r="UHR645" s="449"/>
      <c r="UHS645" s="449"/>
      <c r="UHT645" s="449"/>
      <c r="UHU645" s="449"/>
      <c r="UHV645" s="449"/>
      <c r="UHW645" s="449"/>
      <c r="UHX645" s="449"/>
      <c r="UHY645" s="449"/>
      <c r="UHZ645" s="449"/>
      <c r="UIA645" s="449"/>
      <c r="UIB645" s="449"/>
      <c r="UIC645" s="449"/>
      <c r="UID645" s="449"/>
      <c r="UIE645" s="449"/>
      <c r="UIF645" s="449"/>
      <c r="UIG645" s="449"/>
      <c r="UIH645" s="449"/>
      <c r="UII645" s="449"/>
      <c r="UIJ645" s="449"/>
      <c r="UIK645" s="449"/>
      <c r="UIL645" s="449"/>
      <c r="UIM645" s="449"/>
      <c r="UIN645" s="449"/>
      <c r="UIO645" s="449"/>
      <c r="UIP645" s="449"/>
      <c r="UIQ645" s="449"/>
      <c r="UIR645" s="449"/>
      <c r="UIS645" s="449"/>
      <c r="UIT645" s="449"/>
      <c r="UIU645" s="449"/>
      <c r="UIV645" s="449"/>
      <c r="UIW645" s="449"/>
      <c r="UIX645" s="449"/>
      <c r="UIY645" s="449"/>
      <c r="UIZ645" s="449"/>
      <c r="UJA645" s="449"/>
      <c r="UJB645" s="449"/>
      <c r="UJC645" s="449"/>
      <c r="UJD645" s="449"/>
      <c r="UJE645" s="449"/>
      <c r="UJF645" s="449"/>
      <c r="UJG645" s="449"/>
      <c r="UJH645" s="449"/>
      <c r="UJI645" s="449"/>
      <c r="UJJ645" s="449"/>
      <c r="UJK645" s="449"/>
      <c r="UJL645" s="449"/>
      <c r="UJM645" s="449"/>
      <c r="UJN645" s="449"/>
      <c r="UJO645" s="449"/>
      <c r="UJP645" s="449"/>
      <c r="UJQ645" s="449"/>
      <c r="UJR645" s="449"/>
      <c r="UJS645" s="449"/>
      <c r="UJT645" s="449"/>
      <c r="UJU645" s="449"/>
      <c r="UJV645" s="449"/>
      <c r="UJW645" s="449"/>
      <c r="UJX645" s="449"/>
      <c r="UJY645" s="449"/>
      <c r="UJZ645" s="449"/>
      <c r="UKA645" s="449"/>
      <c r="UKB645" s="449"/>
      <c r="UKC645" s="449"/>
      <c r="UKD645" s="449"/>
      <c r="UKE645" s="449"/>
      <c r="UKF645" s="449"/>
      <c r="UKG645" s="449"/>
      <c r="UKH645" s="449"/>
      <c r="UKI645" s="449"/>
      <c r="UKJ645" s="449"/>
      <c r="UKK645" s="449"/>
      <c r="UKL645" s="449"/>
      <c r="UKM645" s="449"/>
      <c r="UKN645" s="449"/>
      <c r="UKO645" s="449"/>
      <c r="UKP645" s="449"/>
      <c r="UKQ645" s="449"/>
      <c r="UKR645" s="449"/>
      <c r="UKS645" s="449"/>
      <c r="UKT645" s="449"/>
      <c r="UKU645" s="449"/>
      <c r="UKV645" s="449"/>
      <c r="UKW645" s="449"/>
      <c r="UKX645" s="449"/>
      <c r="UKY645" s="449"/>
      <c r="UKZ645" s="449"/>
      <c r="ULA645" s="449"/>
      <c r="ULB645" s="449"/>
      <c r="ULC645" s="449"/>
      <c r="ULD645" s="449"/>
      <c r="ULE645" s="449"/>
      <c r="ULF645" s="449"/>
      <c r="ULG645" s="449"/>
      <c r="ULH645" s="449"/>
      <c r="ULI645" s="449"/>
      <c r="ULJ645" s="449"/>
      <c r="ULK645" s="449"/>
      <c r="ULL645" s="449"/>
      <c r="ULM645" s="449"/>
      <c r="ULN645" s="449"/>
      <c r="ULO645" s="449"/>
      <c r="ULP645" s="449"/>
      <c r="ULQ645" s="449"/>
      <c r="ULR645" s="449"/>
      <c r="ULS645" s="449"/>
      <c r="ULT645" s="449"/>
      <c r="ULU645" s="449"/>
      <c r="ULV645" s="449"/>
      <c r="ULW645" s="449"/>
      <c r="ULX645" s="449"/>
      <c r="ULY645" s="449"/>
      <c r="ULZ645" s="449"/>
      <c r="UMA645" s="449"/>
      <c r="UMB645" s="449"/>
      <c r="UMC645" s="449"/>
      <c r="UMD645" s="449"/>
      <c r="UME645" s="449"/>
      <c r="UMF645" s="449"/>
      <c r="UMG645" s="449"/>
      <c r="UMH645" s="449"/>
      <c r="UMI645" s="449"/>
      <c r="UMJ645" s="449"/>
      <c r="UMK645" s="449"/>
      <c r="UML645" s="449"/>
      <c r="UMM645" s="449"/>
      <c r="UMN645" s="449"/>
      <c r="UMO645" s="449"/>
      <c r="UMP645" s="449"/>
      <c r="UMQ645" s="449"/>
      <c r="UMR645" s="449"/>
      <c r="UMS645" s="449"/>
      <c r="UMT645" s="449"/>
      <c r="UMU645" s="449"/>
      <c r="UMV645" s="449"/>
      <c r="UMW645" s="449"/>
      <c r="UMX645" s="449"/>
      <c r="UMY645" s="449"/>
      <c r="UMZ645" s="449"/>
      <c r="UNA645" s="449"/>
      <c r="UNB645" s="449"/>
      <c r="UNC645" s="449"/>
      <c r="UND645" s="449"/>
      <c r="UNE645" s="449"/>
      <c r="UNF645" s="449"/>
      <c r="UNG645" s="449"/>
      <c r="UNH645" s="449"/>
      <c r="UNI645" s="449"/>
      <c r="UNJ645" s="449"/>
      <c r="UNK645" s="449"/>
      <c r="UNL645" s="449"/>
      <c r="UNM645" s="449"/>
      <c r="UNN645" s="449"/>
      <c r="UNO645" s="449"/>
      <c r="UNP645" s="449"/>
      <c r="UNQ645" s="449"/>
      <c r="UNR645" s="449"/>
      <c r="UNS645" s="449"/>
      <c r="UNT645" s="449"/>
      <c r="UNU645" s="449"/>
      <c r="UNV645" s="449"/>
      <c r="UNW645" s="449"/>
      <c r="UNX645" s="449"/>
      <c r="UNY645" s="449"/>
      <c r="UNZ645" s="449"/>
      <c r="UOA645" s="449"/>
      <c r="UOB645" s="449"/>
      <c r="UOC645" s="449"/>
      <c r="UOD645" s="449"/>
      <c r="UOE645" s="449"/>
      <c r="UOF645" s="449"/>
      <c r="UOG645" s="449"/>
      <c r="UOH645" s="449"/>
      <c r="UOI645" s="449"/>
      <c r="UOJ645" s="449"/>
      <c r="UOK645" s="449"/>
      <c r="UOL645" s="449"/>
      <c r="UOM645" s="449"/>
      <c r="UON645" s="449"/>
      <c r="UOO645" s="449"/>
      <c r="UOP645" s="449"/>
      <c r="UOQ645" s="449"/>
      <c r="UOR645" s="449"/>
      <c r="UOS645" s="449"/>
      <c r="UOT645" s="449"/>
      <c r="UOU645" s="449"/>
      <c r="UOV645" s="449"/>
      <c r="UOW645" s="449"/>
      <c r="UOX645" s="449"/>
      <c r="UOY645" s="449"/>
      <c r="UOZ645" s="449"/>
      <c r="UPA645" s="449"/>
      <c r="UPB645" s="449"/>
      <c r="UPC645" s="449"/>
      <c r="UPD645" s="449"/>
      <c r="UPE645" s="449"/>
      <c r="UPF645" s="449"/>
      <c r="UPG645" s="449"/>
      <c r="UPH645" s="449"/>
      <c r="UPI645" s="449"/>
      <c r="UPJ645" s="449"/>
      <c r="UPK645" s="449"/>
      <c r="UPL645" s="449"/>
      <c r="UPM645" s="449"/>
      <c r="UPN645" s="449"/>
      <c r="UPO645" s="449"/>
      <c r="UPP645" s="449"/>
      <c r="UPQ645" s="449"/>
      <c r="UPR645" s="449"/>
      <c r="UPS645" s="449"/>
      <c r="UPT645" s="449"/>
      <c r="UPU645" s="449"/>
      <c r="UPV645" s="449"/>
      <c r="UPW645" s="449"/>
      <c r="UPX645" s="449"/>
      <c r="UPY645" s="449"/>
      <c r="UPZ645" s="449"/>
      <c r="UQA645" s="449"/>
      <c r="UQB645" s="449"/>
      <c r="UQC645" s="449"/>
      <c r="UQD645" s="449"/>
      <c r="UQE645" s="449"/>
      <c r="UQF645" s="449"/>
      <c r="UQG645" s="449"/>
      <c r="UQH645" s="449"/>
      <c r="UQI645" s="449"/>
      <c r="UQJ645" s="449"/>
      <c r="UQK645" s="449"/>
      <c r="UQL645" s="449"/>
      <c r="UQM645" s="449"/>
      <c r="UQN645" s="449"/>
      <c r="UQO645" s="449"/>
      <c r="UQP645" s="449"/>
      <c r="UQQ645" s="449"/>
      <c r="UQR645" s="449"/>
      <c r="UQS645" s="449"/>
      <c r="UQT645" s="449"/>
      <c r="UQU645" s="449"/>
      <c r="UQV645" s="449"/>
      <c r="UQW645" s="449"/>
      <c r="UQX645" s="449"/>
      <c r="UQY645" s="449"/>
      <c r="UQZ645" s="449"/>
      <c r="URA645" s="449"/>
      <c r="URB645" s="449"/>
      <c r="URC645" s="449"/>
      <c r="URD645" s="449"/>
      <c r="URE645" s="449"/>
      <c r="URF645" s="449"/>
      <c r="URG645" s="449"/>
      <c r="URH645" s="449"/>
      <c r="URI645" s="449"/>
      <c r="URJ645" s="449"/>
      <c r="URK645" s="449"/>
      <c r="URL645" s="449"/>
      <c r="URM645" s="449"/>
      <c r="URN645" s="449"/>
      <c r="URO645" s="449"/>
      <c r="URP645" s="449"/>
      <c r="URQ645" s="449"/>
      <c r="URR645" s="449"/>
      <c r="URS645" s="449"/>
      <c r="URT645" s="449"/>
      <c r="URU645" s="449"/>
      <c r="URV645" s="449"/>
      <c r="URW645" s="449"/>
      <c r="URX645" s="449"/>
      <c r="URY645" s="449"/>
      <c r="URZ645" s="449"/>
      <c r="USA645" s="449"/>
      <c r="USB645" s="449"/>
      <c r="USC645" s="449"/>
      <c r="USD645" s="449"/>
      <c r="USE645" s="449"/>
      <c r="USF645" s="449"/>
      <c r="USG645" s="449"/>
      <c r="USH645" s="449"/>
      <c r="USI645" s="449"/>
      <c r="USJ645" s="449"/>
      <c r="USK645" s="449"/>
      <c r="USL645" s="449"/>
      <c r="USM645" s="449"/>
      <c r="USN645" s="449"/>
      <c r="USO645" s="449"/>
      <c r="USP645" s="449"/>
      <c r="USQ645" s="449"/>
      <c r="USR645" s="449"/>
      <c r="USS645" s="449"/>
      <c r="UST645" s="449"/>
      <c r="USU645" s="449"/>
      <c r="USV645" s="449"/>
      <c r="USW645" s="449"/>
      <c r="USX645" s="449"/>
      <c r="USY645" s="449"/>
      <c r="USZ645" s="449"/>
      <c r="UTA645" s="449"/>
      <c r="UTB645" s="449"/>
      <c r="UTC645" s="449"/>
      <c r="UTD645" s="449"/>
      <c r="UTE645" s="449"/>
      <c r="UTF645" s="449"/>
      <c r="UTG645" s="449"/>
      <c r="UTH645" s="449"/>
      <c r="UTI645" s="449"/>
      <c r="UTJ645" s="449"/>
      <c r="UTK645" s="449"/>
      <c r="UTL645" s="449"/>
      <c r="UTM645" s="449"/>
      <c r="UTN645" s="449"/>
      <c r="UTO645" s="449"/>
      <c r="UTP645" s="449"/>
      <c r="UTQ645" s="449"/>
      <c r="UTR645" s="449"/>
      <c r="UTS645" s="449"/>
      <c r="UTT645" s="449"/>
      <c r="UTU645" s="449"/>
      <c r="UTV645" s="449"/>
      <c r="UTW645" s="449"/>
      <c r="UTX645" s="449"/>
      <c r="UTY645" s="449"/>
      <c r="UTZ645" s="449"/>
      <c r="UUA645" s="449"/>
      <c r="UUB645" s="449"/>
      <c r="UUC645" s="449"/>
      <c r="UUD645" s="449"/>
      <c r="UUE645" s="449"/>
      <c r="UUF645" s="449"/>
      <c r="UUG645" s="449"/>
      <c r="UUH645" s="449"/>
      <c r="UUI645" s="449"/>
      <c r="UUJ645" s="449"/>
      <c r="UUK645" s="449"/>
      <c r="UUL645" s="449"/>
      <c r="UUM645" s="449"/>
      <c r="UUN645" s="449"/>
      <c r="UUO645" s="449"/>
      <c r="UUP645" s="449"/>
      <c r="UUQ645" s="449"/>
      <c r="UUR645" s="449"/>
      <c r="UUS645" s="449"/>
      <c r="UUT645" s="449"/>
      <c r="UUU645" s="449"/>
      <c r="UUV645" s="449"/>
      <c r="UUW645" s="449"/>
      <c r="UUX645" s="449"/>
      <c r="UUY645" s="449"/>
      <c r="UUZ645" s="449"/>
      <c r="UVA645" s="449"/>
      <c r="UVB645" s="449"/>
      <c r="UVC645" s="449"/>
      <c r="UVD645" s="449"/>
      <c r="UVE645" s="449"/>
      <c r="UVF645" s="449"/>
      <c r="UVG645" s="449"/>
      <c r="UVH645" s="449"/>
      <c r="UVI645" s="449"/>
      <c r="UVJ645" s="449"/>
      <c r="UVK645" s="449"/>
      <c r="UVL645" s="449"/>
      <c r="UVM645" s="449"/>
      <c r="UVN645" s="449"/>
      <c r="UVO645" s="449"/>
      <c r="UVP645" s="449"/>
      <c r="UVQ645" s="449"/>
      <c r="UVR645" s="449"/>
      <c r="UVS645" s="449"/>
      <c r="UVT645" s="449"/>
      <c r="UVU645" s="449"/>
      <c r="UVV645" s="449"/>
      <c r="UVW645" s="449"/>
      <c r="UVX645" s="449"/>
      <c r="UVY645" s="449"/>
      <c r="UVZ645" s="449"/>
      <c r="UWA645" s="449"/>
      <c r="UWB645" s="449"/>
      <c r="UWC645" s="449"/>
      <c r="UWD645" s="449"/>
      <c r="UWE645" s="449"/>
      <c r="UWF645" s="449"/>
      <c r="UWG645" s="449"/>
      <c r="UWH645" s="449"/>
      <c r="UWI645" s="449"/>
      <c r="UWJ645" s="449"/>
      <c r="UWK645" s="449"/>
      <c r="UWL645" s="449"/>
      <c r="UWM645" s="449"/>
      <c r="UWN645" s="449"/>
      <c r="UWO645" s="449"/>
      <c r="UWP645" s="449"/>
      <c r="UWQ645" s="449"/>
      <c r="UWR645" s="449"/>
      <c r="UWS645" s="449"/>
      <c r="UWT645" s="449"/>
      <c r="UWU645" s="449"/>
      <c r="UWV645" s="449"/>
      <c r="UWW645" s="449"/>
      <c r="UWX645" s="449"/>
      <c r="UWY645" s="449"/>
      <c r="UWZ645" s="449"/>
      <c r="UXA645" s="449"/>
      <c r="UXB645" s="449"/>
      <c r="UXC645" s="449"/>
      <c r="UXD645" s="449"/>
      <c r="UXE645" s="449"/>
      <c r="UXF645" s="449"/>
      <c r="UXG645" s="449"/>
      <c r="UXH645" s="449"/>
      <c r="UXI645" s="449"/>
      <c r="UXJ645" s="449"/>
      <c r="UXK645" s="449"/>
      <c r="UXL645" s="449"/>
      <c r="UXM645" s="449"/>
      <c r="UXN645" s="449"/>
      <c r="UXO645" s="449"/>
      <c r="UXP645" s="449"/>
      <c r="UXQ645" s="449"/>
      <c r="UXR645" s="449"/>
      <c r="UXS645" s="449"/>
      <c r="UXT645" s="449"/>
      <c r="UXU645" s="449"/>
      <c r="UXV645" s="449"/>
      <c r="UXW645" s="449"/>
      <c r="UXX645" s="449"/>
      <c r="UXY645" s="449"/>
      <c r="UXZ645" s="449"/>
      <c r="UYA645" s="449"/>
      <c r="UYB645" s="449"/>
      <c r="UYC645" s="449"/>
      <c r="UYD645" s="449"/>
      <c r="UYE645" s="449"/>
      <c r="UYF645" s="449"/>
      <c r="UYG645" s="449"/>
      <c r="UYH645" s="449"/>
      <c r="UYI645" s="449"/>
      <c r="UYJ645" s="449"/>
      <c r="UYK645" s="449"/>
      <c r="UYL645" s="449"/>
      <c r="UYM645" s="449"/>
      <c r="UYN645" s="449"/>
      <c r="UYO645" s="449"/>
      <c r="UYP645" s="449"/>
      <c r="UYQ645" s="449"/>
      <c r="UYR645" s="449"/>
      <c r="UYS645" s="449"/>
      <c r="UYT645" s="449"/>
      <c r="UYU645" s="449"/>
      <c r="UYV645" s="449"/>
      <c r="UYW645" s="449"/>
      <c r="UYX645" s="449"/>
      <c r="UYY645" s="449"/>
      <c r="UYZ645" s="449"/>
      <c r="UZA645" s="449"/>
      <c r="UZB645" s="449"/>
      <c r="UZC645" s="449"/>
      <c r="UZD645" s="449"/>
      <c r="UZE645" s="449"/>
      <c r="UZF645" s="449"/>
      <c r="UZG645" s="449"/>
      <c r="UZH645" s="449"/>
      <c r="UZI645" s="449"/>
      <c r="UZJ645" s="449"/>
      <c r="UZK645" s="449"/>
      <c r="UZL645" s="449"/>
      <c r="UZM645" s="449"/>
      <c r="UZN645" s="449"/>
      <c r="UZO645" s="449"/>
      <c r="UZP645" s="449"/>
      <c r="UZQ645" s="449"/>
      <c r="UZR645" s="449"/>
      <c r="UZS645" s="449"/>
      <c r="UZT645" s="449"/>
      <c r="UZU645" s="449"/>
      <c r="UZV645" s="449"/>
      <c r="UZW645" s="449"/>
      <c r="UZX645" s="449"/>
      <c r="UZY645" s="449"/>
      <c r="UZZ645" s="449"/>
      <c r="VAA645" s="449"/>
      <c r="VAB645" s="449"/>
      <c r="VAC645" s="449"/>
      <c r="VAD645" s="449"/>
      <c r="VAE645" s="449"/>
      <c r="VAF645" s="449"/>
      <c r="VAG645" s="449"/>
      <c r="VAH645" s="449"/>
      <c r="VAI645" s="449"/>
      <c r="VAJ645" s="449"/>
      <c r="VAK645" s="449"/>
      <c r="VAL645" s="449"/>
      <c r="VAM645" s="449"/>
      <c r="VAN645" s="449"/>
      <c r="VAO645" s="449"/>
      <c r="VAP645" s="449"/>
      <c r="VAQ645" s="449"/>
      <c r="VAR645" s="449"/>
      <c r="VAS645" s="449"/>
      <c r="VAT645" s="449"/>
      <c r="VAU645" s="449"/>
      <c r="VAV645" s="449"/>
      <c r="VAW645" s="449"/>
      <c r="VAX645" s="449"/>
      <c r="VAY645" s="449"/>
      <c r="VAZ645" s="449"/>
      <c r="VBA645" s="449"/>
      <c r="VBB645" s="449"/>
      <c r="VBC645" s="449"/>
      <c r="VBD645" s="449"/>
      <c r="VBE645" s="449"/>
      <c r="VBF645" s="449"/>
      <c r="VBG645" s="449"/>
      <c r="VBH645" s="449"/>
      <c r="VBI645" s="449"/>
      <c r="VBJ645" s="449"/>
      <c r="VBK645" s="449"/>
      <c r="VBL645" s="449"/>
      <c r="VBM645" s="449"/>
      <c r="VBN645" s="449"/>
      <c r="VBO645" s="449"/>
      <c r="VBP645" s="449"/>
      <c r="VBQ645" s="449"/>
      <c r="VBR645" s="449"/>
      <c r="VBS645" s="449"/>
      <c r="VBT645" s="449"/>
      <c r="VBU645" s="449"/>
      <c r="VBV645" s="449"/>
      <c r="VBW645" s="449"/>
      <c r="VBX645" s="449"/>
      <c r="VBY645" s="449"/>
      <c r="VBZ645" s="449"/>
      <c r="VCA645" s="449"/>
      <c r="VCB645" s="449"/>
      <c r="VCC645" s="449"/>
      <c r="VCD645" s="449"/>
      <c r="VCE645" s="449"/>
      <c r="VCF645" s="449"/>
      <c r="VCG645" s="449"/>
      <c r="VCH645" s="449"/>
      <c r="VCI645" s="449"/>
      <c r="VCJ645" s="449"/>
      <c r="VCK645" s="449"/>
      <c r="VCL645" s="449"/>
      <c r="VCM645" s="449"/>
      <c r="VCN645" s="449"/>
      <c r="VCO645" s="449"/>
      <c r="VCP645" s="449"/>
      <c r="VCQ645" s="449"/>
      <c r="VCR645" s="449"/>
      <c r="VCS645" s="449"/>
      <c r="VCT645" s="449"/>
      <c r="VCU645" s="449"/>
      <c r="VCV645" s="449"/>
      <c r="VCW645" s="449"/>
      <c r="VCX645" s="449"/>
      <c r="VCY645" s="449"/>
      <c r="VCZ645" s="449"/>
      <c r="VDA645" s="449"/>
      <c r="VDB645" s="449"/>
      <c r="VDC645" s="449"/>
      <c r="VDD645" s="449"/>
      <c r="VDE645" s="449"/>
      <c r="VDF645" s="449"/>
      <c r="VDG645" s="449"/>
      <c r="VDH645" s="449"/>
      <c r="VDI645" s="449"/>
      <c r="VDJ645" s="449"/>
      <c r="VDK645" s="449"/>
      <c r="VDL645" s="449"/>
      <c r="VDM645" s="449"/>
      <c r="VDN645" s="449"/>
      <c r="VDO645" s="449"/>
      <c r="VDP645" s="449"/>
      <c r="VDQ645" s="449"/>
      <c r="VDR645" s="449"/>
      <c r="VDS645" s="449"/>
      <c r="VDT645" s="449"/>
      <c r="VDU645" s="449"/>
      <c r="VDV645" s="449"/>
      <c r="VDW645" s="449"/>
      <c r="VDX645" s="449"/>
      <c r="VDY645" s="449"/>
      <c r="VDZ645" s="449"/>
      <c r="VEA645" s="449"/>
      <c r="VEB645" s="449"/>
      <c r="VEC645" s="449"/>
      <c r="VED645" s="449"/>
      <c r="VEE645" s="449"/>
      <c r="VEF645" s="449"/>
      <c r="VEG645" s="449"/>
      <c r="VEH645" s="449"/>
      <c r="VEI645" s="449"/>
      <c r="VEJ645" s="449"/>
      <c r="VEK645" s="449"/>
      <c r="VEL645" s="449"/>
      <c r="VEM645" s="449"/>
      <c r="VEN645" s="449"/>
      <c r="VEO645" s="449"/>
      <c r="VEP645" s="449"/>
      <c r="VEQ645" s="449"/>
      <c r="VER645" s="449"/>
      <c r="VES645" s="449"/>
      <c r="VET645" s="449"/>
      <c r="VEU645" s="449"/>
      <c r="VEV645" s="449"/>
      <c r="VEW645" s="449"/>
      <c r="VEX645" s="449"/>
      <c r="VEY645" s="449"/>
      <c r="VEZ645" s="449"/>
      <c r="VFA645" s="449"/>
      <c r="VFB645" s="449"/>
      <c r="VFC645" s="449"/>
      <c r="VFD645" s="449"/>
      <c r="VFE645" s="449"/>
      <c r="VFF645" s="449"/>
      <c r="VFG645" s="449"/>
      <c r="VFH645" s="449"/>
      <c r="VFI645" s="449"/>
      <c r="VFJ645" s="449"/>
      <c r="VFK645" s="449"/>
      <c r="VFL645" s="449"/>
      <c r="VFM645" s="449"/>
      <c r="VFN645" s="449"/>
      <c r="VFO645" s="449"/>
      <c r="VFP645" s="449"/>
      <c r="VFQ645" s="449"/>
      <c r="VFR645" s="449"/>
      <c r="VFS645" s="449"/>
      <c r="VFT645" s="449"/>
      <c r="VFU645" s="449"/>
      <c r="VFV645" s="449"/>
      <c r="VFW645" s="449"/>
      <c r="VFX645" s="449"/>
      <c r="VFY645" s="449"/>
      <c r="VFZ645" s="449"/>
      <c r="VGA645" s="449"/>
      <c r="VGB645" s="449"/>
      <c r="VGC645" s="449"/>
      <c r="VGD645" s="449"/>
      <c r="VGE645" s="449"/>
      <c r="VGF645" s="449"/>
      <c r="VGG645" s="449"/>
      <c r="VGH645" s="449"/>
      <c r="VGI645" s="449"/>
      <c r="VGJ645" s="449"/>
      <c r="VGK645" s="449"/>
      <c r="VGL645" s="449"/>
      <c r="VGM645" s="449"/>
      <c r="VGN645" s="449"/>
      <c r="VGO645" s="449"/>
      <c r="VGP645" s="449"/>
      <c r="VGQ645" s="449"/>
      <c r="VGR645" s="449"/>
      <c r="VGS645" s="449"/>
      <c r="VGT645" s="449"/>
      <c r="VGU645" s="449"/>
      <c r="VGV645" s="449"/>
      <c r="VGW645" s="449"/>
      <c r="VGX645" s="449"/>
      <c r="VGY645" s="449"/>
      <c r="VGZ645" s="449"/>
      <c r="VHA645" s="449"/>
      <c r="VHB645" s="449"/>
      <c r="VHC645" s="449"/>
      <c r="VHD645" s="449"/>
      <c r="VHE645" s="449"/>
      <c r="VHF645" s="449"/>
      <c r="VHG645" s="449"/>
      <c r="VHH645" s="449"/>
      <c r="VHI645" s="449"/>
      <c r="VHJ645" s="449"/>
      <c r="VHK645" s="449"/>
      <c r="VHL645" s="449"/>
      <c r="VHM645" s="449"/>
      <c r="VHN645" s="449"/>
      <c r="VHO645" s="449"/>
      <c r="VHP645" s="449"/>
      <c r="VHQ645" s="449"/>
      <c r="VHR645" s="449"/>
      <c r="VHS645" s="449"/>
      <c r="VHT645" s="449"/>
      <c r="VHU645" s="449"/>
      <c r="VHV645" s="449"/>
      <c r="VHW645" s="449"/>
      <c r="VHX645" s="449"/>
      <c r="VHY645" s="449"/>
      <c r="VHZ645" s="449"/>
      <c r="VIA645" s="449"/>
      <c r="VIB645" s="449"/>
      <c r="VIC645" s="449"/>
      <c r="VID645" s="449"/>
      <c r="VIE645" s="449"/>
      <c r="VIF645" s="449"/>
      <c r="VIG645" s="449"/>
      <c r="VIH645" s="449"/>
      <c r="VII645" s="449"/>
      <c r="VIJ645" s="449"/>
      <c r="VIK645" s="449"/>
      <c r="VIL645" s="449"/>
      <c r="VIM645" s="449"/>
      <c r="VIN645" s="449"/>
      <c r="VIO645" s="449"/>
      <c r="VIP645" s="449"/>
      <c r="VIQ645" s="449"/>
      <c r="VIR645" s="449"/>
      <c r="VIS645" s="449"/>
      <c r="VIT645" s="449"/>
      <c r="VIU645" s="449"/>
      <c r="VIV645" s="449"/>
      <c r="VIW645" s="449"/>
      <c r="VIX645" s="449"/>
      <c r="VIY645" s="449"/>
      <c r="VIZ645" s="449"/>
      <c r="VJA645" s="449"/>
      <c r="VJB645" s="449"/>
      <c r="VJC645" s="449"/>
      <c r="VJD645" s="449"/>
      <c r="VJE645" s="449"/>
      <c r="VJF645" s="449"/>
      <c r="VJG645" s="449"/>
      <c r="VJH645" s="449"/>
      <c r="VJI645" s="449"/>
      <c r="VJJ645" s="449"/>
      <c r="VJK645" s="449"/>
      <c r="VJL645" s="449"/>
      <c r="VJM645" s="449"/>
      <c r="VJN645" s="449"/>
      <c r="VJO645" s="449"/>
      <c r="VJP645" s="449"/>
      <c r="VJQ645" s="449"/>
      <c r="VJR645" s="449"/>
      <c r="VJS645" s="449"/>
      <c r="VJT645" s="449"/>
      <c r="VJU645" s="449"/>
      <c r="VJV645" s="449"/>
      <c r="VJW645" s="449"/>
      <c r="VJX645" s="449"/>
      <c r="VJY645" s="449"/>
      <c r="VJZ645" s="449"/>
      <c r="VKA645" s="449"/>
      <c r="VKB645" s="449"/>
      <c r="VKC645" s="449"/>
      <c r="VKD645" s="449"/>
      <c r="VKE645" s="449"/>
      <c r="VKF645" s="449"/>
      <c r="VKG645" s="449"/>
      <c r="VKH645" s="449"/>
      <c r="VKI645" s="449"/>
      <c r="VKJ645" s="449"/>
      <c r="VKK645" s="449"/>
      <c r="VKL645" s="449"/>
      <c r="VKM645" s="449"/>
      <c r="VKN645" s="449"/>
      <c r="VKO645" s="449"/>
      <c r="VKP645" s="449"/>
      <c r="VKQ645" s="449"/>
      <c r="VKR645" s="449"/>
      <c r="VKS645" s="449"/>
      <c r="VKT645" s="449"/>
      <c r="VKU645" s="449"/>
      <c r="VKV645" s="449"/>
      <c r="VKW645" s="449"/>
      <c r="VKX645" s="449"/>
      <c r="VKY645" s="449"/>
      <c r="VKZ645" s="449"/>
      <c r="VLA645" s="449"/>
      <c r="VLB645" s="449"/>
      <c r="VLC645" s="449"/>
      <c r="VLD645" s="449"/>
      <c r="VLE645" s="449"/>
      <c r="VLF645" s="449"/>
      <c r="VLG645" s="449"/>
      <c r="VLH645" s="449"/>
      <c r="VLI645" s="449"/>
      <c r="VLJ645" s="449"/>
      <c r="VLK645" s="449"/>
      <c r="VLL645" s="449"/>
      <c r="VLM645" s="449"/>
      <c r="VLN645" s="449"/>
      <c r="VLO645" s="449"/>
      <c r="VLP645" s="449"/>
      <c r="VLQ645" s="449"/>
      <c r="VLR645" s="449"/>
      <c r="VLS645" s="449"/>
      <c r="VLT645" s="449"/>
      <c r="VLU645" s="449"/>
      <c r="VLV645" s="449"/>
      <c r="VLW645" s="449"/>
      <c r="VLX645" s="449"/>
      <c r="VLY645" s="449"/>
      <c r="VLZ645" s="449"/>
      <c r="VMA645" s="449"/>
      <c r="VMB645" s="449"/>
      <c r="VMC645" s="449"/>
      <c r="VMD645" s="449"/>
      <c r="VME645" s="449"/>
      <c r="VMF645" s="449"/>
      <c r="VMG645" s="449"/>
      <c r="VMH645" s="449"/>
      <c r="VMI645" s="449"/>
      <c r="VMJ645" s="449"/>
      <c r="VMK645" s="449"/>
      <c r="VML645" s="449"/>
      <c r="VMM645" s="449"/>
      <c r="VMN645" s="449"/>
      <c r="VMO645" s="449"/>
      <c r="VMP645" s="449"/>
      <c r="VMQ645" s="449"/>
      <c r="VMR645" s="449"/>
      <c r="VMS645" s="449"/>
      <c r="VMT645" s="449"/>
      <c r="VMU645" s="449"/>
      <c r="VMV645" s="449"/>
      <c r="VMW645" s="449"/>
      <c r="VMX645" s="449"/>
      <c r="VMY645" s="449"/>
      <c r="VMZ645" s="449"/>
      <c r="VNA645" s="449"/>
      <c r="VNB645" s="449"/>
      <c r="VNC645" s="449"/>
      <c r="VND645" s="449"/>
      <c r="VNE645" s="449"/>
      <c r="VNF645" s="449"/>
      <c r="VNG645" s="449"/>
      <c r="VNH645" s="449"/>
      <c r="VNI645" s="449"/>
      <c r="VNJ645" s="449"/>
      <c r="VNK645" s="449"/>
      <c r="VNL645" s="449"/>
      <c r="VNM645" s="449"/>
      <c r="VNN645" s="449"/>
      <c r="VNO645" s="449"/>
      <c r="VNP645" s="449"/>
      <c r="VNQ645" s="449"/>
      <c r="VNR645" s="449"/>
      <c r="VNS645" s="449"/>
      <c r="VNT645" s="449"/>
      <c r="VNU645" s="449"/>
      <c r="VNV645" s="449"/>
      <c r="VNW645" s="449"/>
      <c r="VNX645" s="449"/>
      <c r="VNY645" s="449"/>
      <c r="VNZ645" s="449"/>
      <c r="VOA645" s="449"/>
      <c r="VOB645" s="449"/>
      <c r="VOC645" s="449"/>
      <c r="VOD645" s="449"/>
      <c r="VOE645" s="449"/>
      <c r="VOF645" s="449"/>
      <c r="VOG645" s="449"/>
      <c r="VOH645" s="449"/>
      <c r="VOI645" s="449"/>
      <c r="VOJ645" s="449"/>
      <c r="VOK645" s="449"/>
      <c r="VOL645" s="449"/>
      <c r="VOM645" s="449"/>
      <c r="VON645" s="449"/>
      <c r="VOO645" s="449"/>
      <c r="VOP645" s="449"/>
      <c r="VOQ645" s="449"/>
      <c r="VOR645" s="449"/>
      <c r="VOS645" s="449"/>
      <c r="VOT645" s="449"/>
      <c r="VOU645" s="449"/>
      <c r="VOV645" s="449"/>
      <c r="VOW645" s="449"/>
      <c r="VOX645" s="449"/>
      <c r="VOY645" s="449"/>
      <c r="VOZ645" s="449"/>
      <c r="VPA645" s="449"/>
      <c r="VPB645" s="449"/>
      <c r="VPC645" s="449"/>
      <c r="VPD645" s="449"/>
      <c r="VPE645" s="449"/>
      <c r="VPF645" s="449"/>
      <c r="VPG645" s="449"/>
      <c r="VPH645" s="449"/>
      <c r="VPI645" s="449"/>
      <c r="VPJ645" s="449"/>
      <c r="VPK645" s="449"/>
      <c r="VPL645" s="449"/>
      <c r="VPM645" s="449"/>
      <c r="VPN645" s="449"/>
      <c r="VPO645" s="449"/>
      <c r="VPP645" s="449"/>
      <c r="VPQ645" s="449"/>
      <c r="VPR645" s="449"/>
      <c r="VPS645" s="449"/>
      <c r="VPT645" s="449"/>
      <c r="VPU645" s="449"/>
      <c r="VPV645" s="449"/>
      <c r="VPW645" s="449"/>
      <c r="VPX645" s="449"/>
      <c r="VPY645" s="449"/>
      <c r="VPZ645" s="449"/>
      <c r="VQA645" s="449"/>
      <c r="VQB645" s="449"/>
      <c r="VQC645" s="449"/>
      <c r="VQD645" s="449"/>
      <c r="VQE645" s="449"/>
      <c r="VQF645" s="449"/>
      <c r="VQG645" s="449"/>
      <c r="VQH645" s="449"/>
      <c r="VQI645" s="449"/>
      <c r="VQJ645" s="449"/>
      <c r="VQK645" s="449"/>
      <c r="VQL645" s="449"/>
      <c r="VQM645" s="449"/>
      <c r="VQN645" s="449"/>
      <c r="VQO645" s="449"/>
      <c r="VQP645" s="449"/>
      <c r="VQQ645" s="449"/>
      <c r="VQR645" s="449"/>
      <c r="VQS645" s="449"/>
      <c r="VQT645" s="449"/>
      <c r="VQU645" s="449"/>
      <c r="VQV645" s="449"/>
      <c r="VQW645" s="449"/>
      <c r="VQX645" s="449"/>
      <c r="VQY645" s="449"/>
      <c r="VQZ645" s="449"/>
      <c r="VRA645" s="449"/>
      <c r="VRB645" s="449"/>
      <c r="VRC645" s="449"/>
      <c r="VRD645" s="449"/>
      <c r="VRE645" s="449"/>
      <c r="VRF645" s="449"/>
      <c r="VRG645" s="449"/>
      <c r="VRH645" s="449"/>
      <c r="VRI645" s="449"/>
      <c r="VRJ645" s="449"/>
      <c r="VRK645" s="449"/>
      <c r="VRL645" s="449"/>
      <c r="VRM645" s="449"/>
      <c r="VRN645" s="449"/>
      <c r="VRO645" s="449"/>
      <c r="VRP645" s="449"/>
      <c r="VRQ645" s="449"/>
      <c r="VRR645" s="449"/>
      <c r="VRS645" s="449"/>
      <c r="VRT645" s="449"/>
      <c r="VRU645" s="449"/>
      <c r="VRV645" s="449"/>
      <c r="VRW645" s="449"/>
      <c r="VRX645" s="449"/>
      <c r="VRY645" s="449"/>
      <c r="VRZ645" s="449"/>
      <c r="VSA645" s="449"/>
      <c r="VSB645" s="449"/>
      <c r="VSC645" s="449"/>
      <c r="VSD645" s="449"/>
      <c r="VSE645" s="449"/>
      <c r="VSF645" s="449"/>
      <c r="VSG645" s="449"/>
      <c r="VSH645" s="449"/>
      <c r="VSI645" s="449"/>
      <c r="VSJ645" s="449"/>
      <c r="VSK645" s="449"/>
      <c r="VSL645" s="449"/>
      <c r="VSM645" s="449"/>
      <c r="VSN645" s="449"/>
      <c r="VSO645" s="449"/>
      <c r="VSP645" s="449"/>
      <c r="VSQ645" s="449"/>
      <c r="VSR645" s="449"/>
      <c r="VSS645" s="449"/>
      <c r="VST645" s="449"/>
      <c r="VSU645" s="449"/>
      <c r="VSV645" s="449"/>
      <c r="VSW645" s="449"/>
      <c r="VSX645" s="449"/>
      <c r="VSY645" s="449"/>
      <c r="VSZ645" s="449"/>
      <c r="VTA645" s="449"/>
      <c r="VTB645" s="449"/>
      <c r="VTC645" s="449"/>
      <c r="VTD645" s="449"/>
      <c r="VTE645" s="449"/>
      <c r="VTF645" s="449"/>
      <c r="VTG645" s="449"/>
      <c r="VTH645" s="449"/>
      <c r="VTI645" s="449"/>
      <c r="VTJ645" s="449"/>
      <c r="VTK645" s="449"/>
      <c r="VTL645" s="449"/>
      <c r="VTM645" s="449"/>
      <c r="VTN645" s="449"/>
      <c r="VTO645" s="449"/>
      <c r="VTP645" s="449"/>
      <c r="VTQ645" s="449"/>
      <c r="VTR645" s="449"/>
      <c r="VTS645" s="449"/>
      <c r="VTT645" s="449"/>
      <c r="VTU645" s="449"/>
      <c r="VTV645" s="449"/>
      <c r="VTW645" s="449"/>
      <c r="VTX645" s="449"/>
      <c r="VTY645" s="449"/>
      <c r="VTZ645" s="449"/>
      <c r="VUA645" s="449"/>
      <c r="VUB645" s="449"/>
      <c r="VUC645" s="449"/>
      <c r="VUD645" s="449"/>
      <c r="VUE645" s="449"/>
      <c r="VUF645" s="449"/>
      <c r="VUG645" s="449"/>
      <c r="VUH645" s="449"/>
      <c r="VUI645" s="449"/>
      <c r="VUJ645" s="449"/>
      <c r="VUK645" s="449"/>
      <c r="VUL645" s="449"/>
      <c r="VUM645" s="449"/>
      <c r="VUN645" s="449"/>
      <c r="VUO645" s="449"/>
      <c r="VUP645" s="449"/>
      <c r="VUQ645" s="449"/>
      <c r="VUR645" s="449"/>
      <c r="VUS645" s="449"/>
      <c r="VUT645" s="449"/>
      <c r="VUU645" s="449"/>
      <c r="VUV645" s="449"/>
      <c r="VUW645" s="449"/>
      <c r="VUX645" s="449"/>
      <c r="VUY645" s="449"/>
      <c r="VUZ645" s="449"/>
      <c r="VVA645" s="449"/>
      <c r="VVB645" s="449"/>
      <c r="VVC645" s="449"/>
      <c r="VVD645" s="449"/>
      <c r="VVE645" s="449"/>
      <c r="VVF645" s="449"/>
      <c r="VVG645" s="449"/>
      <c r="VVH645" s="449"/>
      <c r="VVI645" s="449"/>
      <c r="VVJ645" s="449"/>
      <c r="VVK645" s="449"/>
      <c r="VVL645" s="449"/>
      <c r="VVM645" s="449"/>
      <c r="VVN645" s="449"/>
      <c r="VVO645" s="449"/>
      <c r="VVP645" s="449"/>
      <c r="VVQ645" s="449"/>
      <c r="VVR645" s="449"/>
      <c r="VVS645" s="449"/>
      <c r="VVT645" s="449"/>
      <c r="VVU645" s="449"/>
      <c r="VVV645" s="449"/>
      <c r="VVW645" s="449"/>
      <c r="VVX645" s="449"/>
      <c r="VVY645" s="449"/>
      <c r="VVZ645" s="449"/>
      <c r="VWA645" s="449"/>
      <c r="VWB645" s="449"/>
      <c r="VWC645" s="449"/>
      <c r="VWD645" s="449"/>
      <c r="VWE645" s="449"/>
      <c r="VWF645" s="449"/>
      <c r="VWG645" s="449"/>
      <c r="VWH645" s="449"/>
      <c r="VWI645" s="449"/>
      <c r="VWJ645" s="449"/>
      <c r="VWK645" s="449"/>
      <c r="VWL645" s="449"/>
      <c r="VWM645" s="449"/>
      <c r="VWN645" s="449"/>
      <c r="VWO645" s="449"/>
      <c r="VWP645" s="449"/>
      <c r="VWQ645" s="449"/>
      <c r="VWR645" s="449"/>
      <c r="VWS645" s="449"/>
      <c r="VWT645" s="449"/>
      <c r="VWU645" s="449"/>
      <c r="VWV645" s="449"/>
      <c r="VWW645" s="449"/>
      <c r="VWX645" s="449"/>
      <c r="VWY645" s="449"/>
      <c r="VWZ645" s="449"/>
      <c r="VXA645" s="449"/>
      <c r="VXB645" s="449"/>
      <c r="VXC645" s="449"/>
      <c r="VXD645" s="449"/>
      <c r="VXE645" s="449"/>
      <c r="VXF645" s="449"/>
      <c r="VXG645" s="449"/>
      <c r="VXH645" s="449"/>
      <c r="VXI645" s="449"/>
      <c r="VXJ645" s="449"/>
      <c r="VXK645" s="449"/>
      <c r="VXL645" s="449"/>
      <c r="VXM645" s="449"/>
      <c r="VXN645" s="449"/>
      <c r="VXO645" s="449"/>
      <c r="VXP645" s="449"/>
      <c r="VXQ645" s="449"/>
      <c r="VXR645" s="449"/>
      <c r="VXS645" s="449"/>
      <c r="VXT645" s="449"/>
      <c r="VXU645" s="449"/>
      <c r="VXV645" s="449"/>
      <c r="VXW645" s="449"/>
      <c r="VXX645" s="449"/>
      <c r="VXY645" s="449"/>
      <c r="VXZ645" s="449"/>
      <c r="VYA645" s="449"/>
      <c r="VYB645" s="449"/>
      <c r="VYC645" s="449"/>
      <c r="VYD645" s="449"/>
      <c r="VYE645" s="449"/>
      <c r="VYF645" s="449"/>
      <c r="VYG645" s="449"/>
      <c r="VYH645" s="449"/>
      <c r="VYI645" s="449"/>
      <c r="VYJ645" s="449"/>
      <c r="VYK645" s="449"/>
      <c r="VYL645" s="449"/>
      <c r="VYM645" s="449"/>
      <c r="VYN645" s="449"/>
      <c r="VYO645" s="449"/>
      <c r="VYP645" s="449"/>
      <c r="VYQ645" s="449"/>
      <c r="VYR645" s="449"/>
      <c r="VYS645" s="449"/>
      <c r="VYT645" s="449"/>
      <c r="VYU645" s="449"/>
      <c r="VYV645" s="449"/>
      <c r="VYW645" s="449"/>
      <c r="VYX645" s="449"/>
      <c r="VYY645" s="449"/>
      <c r="VYZ645" s="449"/>
      <c r="VZA645" s="449"/>
      <c r="VZB645" s="449"/>
      <c r="VZC645" s="449"/>
      <c r="VZD645" s="449"/>
      <c r="VZE645" s="449"/>
      <c r="VZF645" s="449"/>
      <c r="VZG645" s="449"/>
      <c r="VZH645" s="449"/>
      <c r="VZI645" s="449"/>
      <c r="VZJ645" s="449"/>
      <c r="VZK645" s="449"/>
      <c r="VZL645" s="449"/>
      <c r="VZM645" s="449"/>
      <c r="VZN645" s="449"/>
      <c r="VZO645" s="449"/>
      <c r="VZP645" s="449"/>
      <c r="VZQ645" s="449"/>
      <c r="VZR645" s="449"/>
      <c r="VZS645" s="449"/>
      <c r="VZT645" s="449"/>
      <c r="VZU645" s="449"/>
      <c r="VZV645" s="449"/>
      <c r="VZW645" s="449"/>
      <c r="VZX645" s="449"/>
      <c r="VZY645" s="449"/>
      <c r="VZZ645" s="449"/>
      <c r="WAA645" s="449"/>
      <c r="WAB645" s="449"/>
      <c r="WAC645" s="449"/>
      <c r="WAD645" s="449"/>
      <c r="WAE645" s="449"/>
      <c r="WAF645" s="449"/>
      <c r="WAG645" s="449"/>
      <c r="WAH645" s="449"/>
      <c r="WAI645" s="449"/>
      <c r="WAJ645" s="449"/>
      <c r="WAK645" s="449"/>
      <c r="WAL645" s="449"/>
      <c r="WAM645" s="449"/>
      <c r="WAN645" s="449"/>
      <c r="WAO645" s="449"/>
      <c r="WAP645" s="449"/>
      <c r="WAQ645" s="449"/>
      <c r="WAR645" s="449"/>
      <c r="WAS645" s="449"/>
      <c r="WAT645" s="449"/>
      <c r="WAU645" s="449"/>
      <c r="WAV645" s="449"/>
      <c r="WAW645" s="449"/>
      <c r="WAX645" s="449"/>
      <c r="WAY645" s="449"/>
      <c r="WAZ645" s="449"/>
      <c r="WBA645" s="449"/>
      <c r="WBB645" s="449"/>
      <c r="WBC645" s="449"/>
      <c r="WBD645" s="449"/>
      <c r="WBE645" s="449"/>
      <c r="WBF645" s="449"/>
      <c r="WBG645" s="449"/>
      <c r="WBH645" s="449"/>
      <c r="WBI645" s="449"/>
      <c r="WBJ645" s="449"/>
      <c r="WBK645" s="449"/>
      <c r="WBL645" s="449"/>
      <c r="WBM645" s="449"/>
      <c r="WBN645" s="449"/>
      <c r="WBO645" s="449"/>
      <c r="WBP645" s="449"/>
      <c r="WBQ645" s="449"/>
      <c r="WBR645" s="449"/>
      <c r="WBS645" s="449"/>
      <c r="WBT645" s="449"/>
      <c r="WBU645" s="449"/>
      <c r="WBV645" s="449"/>
      <c r="WBW645" s="449"/>
      <c r="WBX645" s="449"/>
      <c r="WBY645" s="449"/>
      <c r="WBZ645" s="449"/>
      <c r="WCA645" s="449"/>
      <c r="WCB645" s="449"/>
      <c r="WCC645" s="449"/>
      <c r="WCD645" s="449"/>
      <c r="WCE645" s="449"/>
      <c r="WCF645" s="449"/>
      <c r="WCG645" s="449"/>
      <c r="WCH645" s="449"/>
      <c r="WCI645" s="449"/>
      <c r="WCJ645" s="449"/>
      <c r="WCK645" s="449"/>
      <c r="WCL645" s="449"/>
      <c r="WCM645" s="449"/>
      <c r="WCN645" s="449"/>
      <c r="WCO645" s="449"/>
      <c r="WCP645" s="449"/>
      <c r="WCQ645" s="449"/>
      <c r="WCR645" s="449"/>
      <c r="WCS645" s="449"/>
      <c r="WCT645" s="449"/>
      <c r="WCU645" s="449"/>
      <c r="WCV645" s="449"/>
      <c r="WCW645" s="449"/>
      <c r="WCX645" s="449"/>
      <c r="WCY645" s="449"/>
      <c r="WCZ645" s="449"/>
      <c r="WDA645" s="449"/>
      <c r="WDB645" s="449"/>
      <c r="WDC645" s="449"/>
      <c r="WDD645" s="449"/>
      <c r="WDE645" s="449"/>
      <c r="WDF645" s="449"/>
      <c r="WDG645" s="449"/>
      <c r="WDH645" s="449"/>
      <c r="WDI645" s="449"/>
      <c r="WDJ645" s="449"/>
      <c r="WDK645" s="449"/>
      <c r="WDL645" s="449"/>
      <c r="WDM645" s="449"/>
      <c r="WDN645" s="449"/>
      <c r="WDO645" s="449"/>
      <c r="WDP645" s="449"/>
      <c r="WDQ645" s="449"/>
      <c r="WDR645" s="449"/>
      <c r="WDS645" s="449"/>
      <c r="WDT645" s="449"/>
      <c r="WDU645" s="449"/>
      <c r="WDV645" s="449"/>
      <c r="WDW645" s="449"/>
      <c r="WDX645" s="449"/>
      <c r="WDY645" s="449"/>
      <c r="WDZ645" s="449"/>
      <c r="WEA645" s="449"/>
      <c r="WEB645" s="449"/>
      <c r="WEC645" s="449"/>
      <c r="WED645" s="449"/>
      <c r="WEE645" s="449"/>
      <c r="WEF645" s="449"/>
      <c r="WEG645" s="449"/>
      <c r="WEH645" s="449"/>
      <c r="WEI645" s="449"/>
      <c r="WEJ645" s="449"/>
      <c r="WEK645" s="449"/>
      <c r="WEL645" s="449"/>
      <c r="WEM645" s="449"/>
      <c r="WEN645" s="449"/>
      <c r="WEO645" s="449"/>
      <c r="WEP645" s="449"/>
      <c r="WEQ645" s="449"/>
      <c r="WER645" s="449"/>
      <c r="WES645" s="449"/>
      <c r="WET645" s="449"/>
      <c r="WEU645" s="449"/>
      <c r="WEV645" s="449"/>
      <c r="WEW645" s="449"/>
      <c r="WEX645" s="449"/>
      <c r="WEY645" s="449"/>
      <c r="WEZ645" s="449"/>
      <c r="WFA645" s="449"/>
      <c r="WFB645" s="449"/>
      <c r="WFC645" s="449"/>
      <c r="WFD645" s="449"/>
      <c r="WFE645" s="449"/>
      <c r="WFF645" s="449"/>
      <c r="WFG645" s="449"/>
      <c r="WFH645" s="449"/>
      <c r="WFI645" s="449"/>
      <c r="WFJ645" s="449"/>
      <c r="WFK645" s="449"/>
      <c r="WFL645" s="449"/>
      <c r="WFM645" s="449"/>
      <c r="WFN645" s="449"/>
      <c r="WFO645" s="449"/>
      <c r="WFP645" s="449"/>
      <c r="WFQ645" s="449"/>
      <c r="WFR645" s="449"/>
      <c r="WFS645" s="449"/>
      <c r="WFT645" s="449"/>
      <c r="WFU645" s="449"/>
      <c r="WFV645" s="449"/>
      <c r="WFW645" s="449"/>
      <c r="WFX645" s="449"/>
      <c r="WFY645" s="449"/>
      <c r="WFZ645" s="449"/>
      <c r="WGA645" s="449"/>
      <c r="WGB645" s="449"/>
      <c r="WGC645" s="449"/>
      <c r="WGD645" s="449"/>
      <c r="WGE645" s="449"/>
      <c r="WGF645" s="449"/>
      <c r="WGG645" s="449"/>
      <c r="WGH645" s="449"/>
      <c r="WGI645" s="449"/>
      <c r="WGJ645" s="449"/>
      <c r="WGK645" s="449"/>
      <c r="WGL645" s="449"/>
      <c r="WGM645" s="449"/>
      <c r="WGN645" s="449"/>
      <c r="WGO645" s="449"/>
      <c r="WGP645" s="449"/>
      <c r="WGQ645" s="449"/>
      <c r="WGR645" s="449"/>
      <c r="WGS645" s="449"/>
      <c r="WGT645" s="449"/>
      <c r="WGU645" s="449"/>
      <c r="WGV645" s="449"/>
      <c r="WGW645" s="449"/>
      <c r="WGX645" s="449"/>
      <c r="WGY645" s="449"/>
      <c r="WGZ645" s="449"/>
      <c r="WHA645" s="449"/>
      <c r="WHB645" s="449"/>
      <c r="WHC645" s="449"/>
      <c r="WHD645" s="449"/>
      <c r="WHE645" s="449"/>
      <c r="WHF645" s="449"/>
      <c r="WHG645" s="449"/>
      <c r="WHH645" s="449"/>
      <c r="WHI645" s="449"/>
      <c r="WHJ645" s="449"/>
      <c r="WHK645" s="449"/>
      <c r="WHL645" s="449"/>
      <c r="WHM645" s="449"/>
      <c r="WHN645" s="449"/>
      <c r="WHO645" s="449"/>
      <c r="WHP645" s="449"/>
      <c r="WHQ645" s="449"/>
      <c r="WHR645" s="449"/>
      <c r="WHS645" s="449"/>
      <c r="WHT645" s="449"/>
      <c r="WHU645" s="449"/>
      <c r="WHV645" s="449"/>
      <c r="WHW645" s="449"/>
      <c r="WHX645" s="449"/>
      <c r="WHY645" s="449"/>
      <c r="WHZ645" s="449"/>
      <c r="WIA645" s="449"/>
      <c r="WIB645" s="449"/>
      <c r="WIC645" s="449"/>
      <c r="WID645" s="449"/>
      <c r="WIE645" s="449"/>
      <c r="WIF645" s="449"/>
      <c r="WIG645" s="449"/>
      <c r="WIH645" s="449"/>
      <c r="WII645" s="449"/>
      <c r="WIJ645" s="449"/>
      <c r="WIK645" s="449"/>
      <c r="WIL645" s="449"/>
      <c r="WIM645" s="449"/>
      <c r="WIN645" s="449"/>
      <c r="WIO645" s="449"/>
      <c r="WIP645" s="449"/>
      <c r="WIQ645" s="449"/>
      <c r="WIR645" s="449"/>
      <c r="WIS645" s="449"/>
      <c r="WIT645" s="449"/>
      <c r="WIU645" s="449"/>
      <c r="WIV645" s="449"/>
      <c r="WIW645" s="449"/>
      <c r="WIX645" s="449"/>
      <c r="WIY645" s="449"/>
      <c r="WIZ645" s="449"/>
      <c r="WJA645" s="449"/>
      <c r="WJB645" s="449"/>
      <c r="WJC645" s="449"/>
      <c r="WJD645" s="449"/>
      <c r="WJE645" s="449"/>
      <c r="WJF645" s="449"/>
      <c r="WJG645" s="449"/>
      <c r="WJH645" s="449"/>
      <c r="WJI645" s="449"/>
      <c r="WJJ645" s="449"/>
      <c r="WJK645" s="449"/>
      <c r="WJL645" s="449"/>
      <c r="WJM645" s="449"/>
      <c r="WJN645" s="449"/>
      <c r="WJO645" s="449"/>
      <c r="WJP645" s="449"/>
      <c r="WJQ645" s="449"/>
      <c r="WJR645" s="449"/>
      <c r="WJS645" s="449"/>
      <c r="WJT645" s="449"/>
      <c r="WJU645" s="449"/>
      <c r="WJV645" s="449"/>
      <c r="WJW645" s="449"/>
      <c r="WJX645" s="449"/>
      <c r="WJY645" s="449"/>
      <c r="WJZ645" s="449"/>
      <c r="WKA645" s="449"/>
      <c r="WKB645" s="449"/>
      <c r="WKC645" s="449"/>
      <c r="WKD645" s="449"/>
      <c r="WKE645" s="449"/>
      <c r="WKF645" s="449"/>
      <c r="WKG645" s="449"/>
      <c r="WKH645" s="449"/>
      <c r="WKI645" s="449"/>
      <c r="WKJ645" s="449"/>
      <c r="WKK645" s="449"/>
      <c r="WKL645" s="449"/>
      <c r="WKM645" s="449"/>
      <c r="WKN645" s="449"/>
      <c r="WKO645" s="449"/>
      <c r="WKP645" s="449"/>
      <c r="WKQ645" s="449"/>
      <c r="WKR645" s="449"/>
      <c r="WKS645" s="449"/>
      <c r="WKT645" s="449"/>
      <c r="WKU645" s="449"/>
      <c r="WKV645" s="449"/>
      <c r="WKW645" s="449"/>
      <c r="WKX645" s="449"/>
      <c r="WKY645" s="449"/>
      <c r="WKZ645" s="449"/>
      <c r="WLA645" s="449"/>
      <c r="WLB645" s="449"/>
      <c r="WLC645" s="449"/>
      <c r="WLD645" s="449"/>
      <c r="WLE645" s="449"/>
      <c r="WLF645" s="449"/>
      <c r="WLG645" s="449"/>
      <c r="WLH645" s="449"/>
      <c r="WLI645" s="449"/>
      <c r="WLJ645" s="449"/>
      <c r="WLK645" s="449"/>
      <c r="WLL645" s="449"/>
      <c r="WLM645" s="449"/>
      <c r="WLN645" s="449"/>
      <c r="WLO645" s="449"/>
      <c r="WLP645" s="449"/>
      <c r="WLQ645" s="449"/>
      <c r="WLR645" s="449"/>
      <c r="WLS645" s="449"/>
      <c r="WLT645" s="449"/>
      <c r="WLU645" s="449"/>
      <c r="WLV645" s="449"/>
      <c r="WLW645" s="449"/>
      <c r="WLX645" s="449"/>
      <c r="WLY645" s="449"/>
      <c r="WLZ645" s="449"/>
      <c r="WMA645" s="449"/>
      <c r="WMB645" s="449"/>
      <c r="WMC645" s="449"/>
      <c r="WMD645" s="449"/>
      <c r="WME645" s="449"/>
      <c r="WMF645" s="449"/>
      <c r="WMG645" s="449"/>
      <c r="WMH645" s="449"/>
      <c r="WMI645" s="449"/>
      <c r="WMJ645" s="449"/>
      <c r="WMK645" s="449"/>
      <c r="WML645" s="449"/>
      <c r="WMM645" s="449"/>
      <c r="WMN645" s="449"/>
      <c r="WMO645" s="449"/>
      <c r="WMP645" s="449"/>
      <c r="WMQ645" s="449"/>
      <c r="WMR645" s="449"/>
      <c r="WMS645" s="449"/>
      <c r="WMT645" s="449"/>
      <c r="WMU645" s="449"/>
      <c r="WMV645" s="449"/>
      <c r="WMW645" s="449"/>
      <c r="WMX645" s="449"/>
      <c r="WMY645" s="449"/>
      <c r="WMZ645" s="449"/>
      <c r="WNA645" s="449"/>
      <c r="WNB645" s="449"/>
      <c r="WNC645" s="449"/>
      <c r="WND645" s="449"/>
      <c r="WNE645" s="449"/>
      <c r="WNF645" s="449"/>
      <c r="WNG645" s="449"/>
      <c r="WNH645" s="449"/>
      <c r="WNI645" s="449"/>
      <c r="WNJ645" s="449"/>
      <c r="WNK645" s="449"/>
      <c r="WNL645" s="449"/>
      <c r="WNM645" s="449"/>
      <c r="WNN645" s="449"/>
      <c r="WNO645" s="449"/>
      <c r="WNP645" s="449"/>
      <c r="WNQ645" s="449"/>
      <c r="WNR645" s="449"/>
      <c r="WNS645" s="449"/>
      <c r="WNT645" s="449"/>
      <c r="WNU645" s="449"/>
      <c r="WNV645" s="449"/>
      <c r="WNW645" s="449"/>
      <c r="WNX645" s="449"/>
      <c r="WNY645" s="449"/>
      <c r="WNZ645" s="449"/>
      <c r="WOA645" s="449"/>
      <c r="WOB645" s="449"/>
      <c r="WOC645" s="449"/>
      <c r="WOD645" s="449"/>
      <c r="WOE645" s="449"/>
      <c r="WOF645" s="449"/>
      <c r="WOG645" s="449"/>
      <c r="WOH645" s="449"/>
      <c r="WOI645" s="449"/>
      <c r="WOJ645" s="449"/>
      <c r="WOK645" s="449"/>
      <c r="WOL645" s="449"/>
      <c r="WOM645" s="449"/>
      <c r="WON645" s="449"/>
      <c r="WOO645" s="449"/>
      <c r="WOP645" s="449"/>
      <c r="WOQ645" s="449"/>
      <c r="WOR645" s="449"/>
      <c r="WOS645" s="449"/>
      <c r="WOT645" s="449"/>
      <c r="WOU645" s="449"/>
      <c r="WOV645" s="449"/>
      <c r="WOW645" s="449"/>
      <c r="WOX645" s="449"/>
      <c r="WOY645" s="449"/>
      <c r="WOZ645" s="449"/>
      <c r="WPA645" s="449"/>
      <c r="WPB645" s="449"/>
      <c r="WPC645" s="449"/>
      <c r="WPD645" s="449"/>
      <c r="WPE645" s="449"/>
      <c r="WPF645" s="449"/>
      <c r="WPG645" s="449"/>
      <c r="WPH645" s="449"/>
      <c r="WPI645" s="449"/>
      <c r="WPJ645" s="449"/>
      <c r="WPK645" s="449"/>
      <c r="WPL645" s="449"/>
      <c r="WPM645" s="449"/>
      <c r="WPN645" s="449"/>
      <c r="WPO645" s="449"/>
      <c r="WPP645" s="449"/>
      <c r="WPQ645" s="449"/>
      <c r="WPR645" s="449"/>
      <c r="WPS645" s="449"/>
      <c r="WPT645" s="449"/>
      <c r="WPU645" s="449"/>
      <c r="WPV645" s="449"/>
      <c r="WPW645" s="449"/>
      <c r="WPX645" s="449"/>
      <c r="WPY645" s="449"/>
      <c r="WPZ645" s="449"/>
      <c r="WQA645" s="449"/>
      <c r="WQB645" s="449"/>
      <c r="WQC645" s="449"/>
      <c r="WQD645" s="449"/>
      <c r="WQE645" s="449"/>
      <c r="WQF645" s="449"/>
      <c r="WQG645" s="449"/>
      <c r="WQH645" s="449"/>
      <c r="WQI645" s="449"/>
      <c r="WQJ645" s="449"/>
      <c r="WQK645" s="449"/>
      <c r="WQL645" s="449"/>
      <c r="WQM645" s="449"/>
      <c r="WQN645" s="449"/>
      <c r="WQO645" s="449"/>
      <c r="WQP645" s="449"/>
      <c r="WQQ645" s="449"/>
      <c r="WQR645" s="449"/>
      <c r="WQS645" s="449"/>
      <c r="WQT645" s="449"/>
      <c r="WQU645" s="449"/>
      <c r="WQV645" s="449"/>
      <c r="WQW645" s="449"/>
      <c r="WQX645" s="449"/>
      <c r="WQY645" s="449"/>
      <c r="WQZ645" s="449"/>
      <c r="WRA645" s="449"/>
      <c r="WRB645" s="449"/>
      <c r="WRC645" s="449"/>
      <c r="WRD645" s="449"/>
      <c r="WRE645" s="449"/>
      <c r="WRF645" s="449"/>
      <c r="WRG645" s="449"/>
      <c r="WRH645" s="449"/>
      <c r="WRI645" s="449"/>
      <c r="WRJ645" s="449"/>
      <c r="WRK645" s="449"/>
      <c r="WRL645" s="449"/>
      <c r="WRM645" s="449"/>
      <c r="WRN645" s="449"/>
      <c r="WRO645" s="449"/>
      <c r="WRP645" s="449"/>
      <c r="WRQ645" s="449"/>
      <c r="WRR645" s="449"/>
      <c r="WRS645" s="449"/>
      <c r="WRT645" s="449"/>
      <c r="WRU645" s="449"/>
      <c r="WRV645" s="449"/>
      <c r="WRW645" s="449"/>
      <c r="WRX645" s="449"/>
      <c r="WRY645" s="449"/>
      <c r="WRZ645" s="449"/>
      <c r="WSA645" s="449"/>
      <c r="WSB645" s="449"/>
      <c r="WSC645" s="449"/>
      <c r="WSD645" s="449"/>
      <c r="WSE645" s="449"/>
      <c r="WSF645" s="449"/>
      <c r="WSG645" s="449"/>
      <c r="WSH645" s="449"/>
      <c r="WSI645" s="449"/>
      <c r="WSJ645" s="449"/>
      <c r="WSK645" s="449"/>
      <c r="WSL645" s="449"/>
      <c r="WSM645" s="449"/>
      <c r="WSN645" s="449"/>
      <c r="WSO645" s="449"/>
      <c r="WSP645" s="449"/>
      <c r="WSQ645" s="449"/>
      <c r="WSR645" s="449"/>
      <c r="WSS645" s="449"/>
      <c r="WST645" s="449"/>
      <c r="WSU645" s="449"/>
      <c r="WSV645" s="449"/>
      <c r="WSW645" s="449"/>
      <c r="WSX645" s="449"/>
      <c r="WSY645" s="449"/>
      <c r="WSZ645" s="449"/>
      <c r="WTA645" s="449"/>
      <c r="WTB645" s="449"/>
      <c r="WTC645" s="449"/>
      <c r="WTD645" s="449"/>
      <c r="WTE645" s="449"/>
      <c r="WTF645" s="449"/>
      <c r="WTG645" s="449"/>
      <c r="WTH645" s="449"/>
      <c r="WTI645" s="449"/>
      <c r="WTJ645" s="449"/>
      <c r="WTK645" s="449"/>
      <c r="WTL645" s="449"/>
      <c r="WTM645" s="449"/>
      <c r="WTN645" s="449"/>
      <c r="WTO645" s="449"/>
      <c r="WTP645" s="449"/>
      <c r="WTQ645" s="449"/>
      <c r="WTR645" s="449"/>
      <c r="WTS645" s="449"/>
      <c r="WTT645" s="449"/>
      <c r="WTU645" s="449"/>
      <c r="WTV645" s="449"/>
      <c r="WTW645" s="449"/>
      <c r="WTX645" s="449"/>
      <c r="WTY645" s="449"/>
      <c r="WTZ645" s="449"/>
      <c r="WUA645" s="449"/>
      <c r="WUB645" s="449"/>
      <c r="WUC645" s="449"/>
      <c r="WUD645" s="449"/>
      <c r="WUE645" s="449"/>
      <c r="WUF645" s="449"/>
      <c r="WUG645" s="449"/>
      <c r="WUH645" s="449"/>
      <c r="WUI645" s="449"/>
      <c r="WUJ645" s="449"/>
      <c r="WUK645" s="449"/>
      <c r="WUL645" s="449"/>
      <c r="WUM645" s="449"/>
      <c r="WUN645" s="449"/>
      <c r="WUO645" s="449"/>
      <c r="WUP645" s="449"/>
      <c r="WUQ645" s="449"/>
      <c r="WUR645" s="449"/>
      <c r="WUS645" s="449"/>
      <c r="WUT645" s="449"/>
      <c r="WUU645" s="449"/>
      <c r="WUV645" s="449"/>
      <c r="WUW645" s="449"/>
      <c r="WUX645" s="449"/>
      <c r="WUY645" s="449"/>
      <c r="WUZ645" s="449"/>
      <c r="WVA645" s="449"/>
      <c r="WVB645" s="449"/>
      <c r="WVC645" s="449"/>
      <c r="WVD645" s="449"/>
      <c r="WVE645" s="449"/>
      <c r="WVF645" s="449"/>
      <c r="WVG645" s="449"/>
      <c r="WVH645" s="449"/>
      <c r="WVI645" s="449"/>
      <c r="WVJ645" s="449"/>
      <c r="WVK645" s="449"/>
      <c r="WVL645" s="449"/>
      <c r="WVM645" s="449"/>
      <c r="WVN645" s="449"/>
      <c r="WVO645" s="449"/>
      <c r="WVP645" s="449"/>
      <c r="WVQ645" s="449"/>
      <c r="WVR645" s="449"/>
      <c r="WVS645" s="449"/>
      <c r="WVT645" s="449"/>
      <c r="WVU645" s="449"/>
      <c r="WVV645" s="449"/>
      <c r="WVW645" s="449"/>
      <c r="WVX645" s="449"/>
      <c r="WVY645" s="449"/>
      <c r="WVZ645" s="449"/>
      <c r="WWA645" s="449"/>
      <c r="WWB645" s="449"/>
      <c r="WWC645" s="449"/>
      <c r="WWD645" s="449"/>
      <c r="WWE645" s="449"/>
      <c r="WWF645" s="449"/>
      <c r="WWG645" s="449"/>
      <c r="WWH645" s="449"/>
      <c r="WWI645" s="449"/>
      <c r="WWJ645" s="449"/>
      <c r="WWK645" s="449"/>
      <c r="WWL645" s="449"/>
      <c r="WWM645" s="449"/>
      <c r="WWN645" s="449"/>
      <c r="WWO645" s="449"/>
      <c r="WWP645" s="449"/>
      <c r="WWQ645" s="449"/>
      <c r="WWR645" s="449"/>
      <c r="WWS645" s="449"/>
      <c r="WWT645" s="449"/>
      <c r="WWU645" s="449"/>
      <c r="WWV645" s="449"/>
      <c r="WWW645" s="449"/>
      <c r="WWX645" s="449"/>
      <c r="WWY645" s="449"/>
      <c r="WWZ645" s="449"/>
      <c r="WXA645" s="449"/>
      <c r="WXB645" s="449"/>
      <c r="WXC645" s="449"/>
      <c r="WXD645" s="449"/>
      <c r="WXE645" s="449"/>
      <c r="WXF645" s="449"/>
      <c r="WXG645" s="449"/>
      <c r="WXH645" s="449"/>
      <c r="WXI645" s="449"/>
      <c r="WXJ645" s="449"/>
      <c r="WXK645" s="449"/>
      <c r="WXL645" s="449"/>
      <c r="WXM645" s="449"/>
      <c r="WXN645" s="449"/>
      <c r="WXO645" s="449"/>
      <c r="WXP645" s="449"/>
      <c r="WXQ645" s="449"/>
      <c r="WXR645" s="449"/>
      <c r="WXS645" s="449"/>
      <c r="WXT645" s="449"/>
      <c r="WXU645" s="449"/>
      <c r="WXV645" s="449"/>
      <c r="WXW645" s="449"/>
      <c r="WXX645" s="449"/>
      <c r="WXY645" s="449"/>
      <c r="WXZ645" s="449"/>
      <c r="WYA645" s="449"/>
      <c r="WYB645" s="449"/>
      <c r="WYC645" s="449"/>
      <c r="WYD645" s="449"/>
      <c r="WYE645" s="449"/>
      <c r="WYF645" s="449"/>
      <c r="WYG645" s="449"/>
      <c r="WYH645" s="449"/>
      <c r="WYI645" s="449"/>
      <c r="WYJ645" s="449"/>
      <c r="WYK645" s="449"/>
      <c r="WYL645" s="449"/>
      <c r="WYM645" s="449"/>
      <c r="WYN645" s="449"/>
      <c r="WYO645" s="449"/>
      <c r="WYP645" s="449"/>
      <c r="WYQ645" s="449"/>
      <c r="WYR645" s="449"/>
      <c r="WYS645" s="449"/>
      <c r="WYT645" s="449"/>
      <c r="WYU645" s="449"/>
      <c r="WYV645" s="449"/>
      <c r="WYW645" s="449"/>
      <c r="WYX645" s="449"/>
      <c r="WYY645" s="449"/>
      <c r="WYZ645" s="449"/>
      <c r="WZA645" s="449"/>
      <c r="WZB645" s="449"/>
      <c r="WZC645" s="449"/>
      <c r="WZD645" s="449"/>
      <c r="WZE645" s="449"/>
      <c r="WZF645" s="449"/>
      <c r="WZG645" s="449"/>
      <c r="WZH645" s="449"/>
      <c r="WZI645" s="449"/>
      <c r="WZJ645" s="449"/>
      <c r="WZK645" s="449"/>
      <c r="WZL645" s="449"/>
      <c r="WZM645" s="449"/>
      <c r="WZN645" s="449"/>
      <c r="WZO645" s="449"/>
      <c r="WZP645" s="449"/>
      <c r="WZQ645" s="449"/>
      <c r="WZR645" s="449"/>
      <c r="WZS645" s="449"/>
      <c r="WZT645" s="449"/>
      <c r="WZU645" s="449"/>
      <c r="WZV645" s="449"/>
      <c r="WZW645" s="449"/>
      <c r="WZX645" s="449"/>
      <c r="WZY645" s="449"/>
      <c r="WZZ645" s="449"/>
      <c r="XAA645" s="449"/>
      <c r="XAB645" s="449"/>
      <c r="XAC645" s="449"/>
      <c r="XAD645" s="449"/>
      <c r="XAE645" s="449"/>
      <c r="XAF645" s="449"/>
      <c r="XAG645" s="449"/>
      <c r="XAH645" s="449"/>
      <c r="XAI645" s="449"/>
      <c r="XAJ645" s="449"/>
      <c r="XAK645" s="449"/>
      <c r="XAL645" s="449"/>
      <c r="XAM645" s="449"/>
      <c r="XAN645" s="449"/>
      <c r="XAO645" s="449"/>
      <c r="XAP645" s="449"/>
      <c r="XAQ645" s="449"/>
      <c r="XAR645" s="449"/>
      <c r="XAS645" s="449"/>
      <c r="XAT645" s="449"/>
      <c r="XAU645" s="449"/>
      <c r="XAV645" s="449"/>
      <c r="XAW645" s="449"/>
      <c r="XAX645" s="449"/>
      <c r="XAY645" s="449"/>
      <c r="XAZ645" s="449"/>
      <c r="XBA645" s="449"/>
      <c r="XBB645" s="449"/>
      <c r="XBC645" s="449"/>
      <c r="XBD645" s="449"/>
      <c r="XBE645" s="449"/>
      <c r="XBF645" s="449"/>
      <c r="XBG645" s="449"/>
      <c r="XBH645" s="449"/>
      <c r="XBI645" s="449"/>
      <c r="XBJ645" s="449"/>
      <c r="XBK645" s="449"/>
      <c r="XBL645" s="449"/>
      <c r="XBM645" s="449"/>
      <c r="XBN645" s="449"/>
      <c r="XBO645" s="449"/>
      <c r="XBP645" s="449"/>
      <c r="XBQ645" s="449"/>
      <c r="XBR645" s="449"/>
      <c r="XBS645" s="449"/>
      <c r="XBT645" s="449"/>
      <c r="XBU645" s="449"/>
      <c r="XBV645" s="449"/>
      <c r="XBW645" s="449"/>
      <c r="XBX645" s="449"/>
      <c r="XBY645" s="449"/>
      <c r="XBZ645" s="449"/>
      <c r="XCA645" s="449"/>
      <c r="XCB645" s="449"/>
      <c r="XCC645" s="449"/>
      <c r="XCD645" s="449"/>
      <c r="XCE645" s="449"/>
      <c r="XCF645" s="449"/>
      <c r="XCG645" s="449"/>
      <c r="XCH645" s="449"/>
      <c r="XCI645" s="449"/>
      <c r="XCJ645" s="449"/>
      <c r="XCK645" s="449"/>
      <c r="XCL645" s="449"/>
      <c r="XCM645" s="449"/>
      <c r="XCN645" s="449"/>
      <c r="XCO645" s="449"/>
      <c r="XCP645" s="449"/>
      <c r="XCQ645" s="449"/>
      <c r="XCR645" s="449"/>
      <c r="XCS645" s="449"/>
      <c r="XCT645" s="449"/>
      <c r="XCU645" s="449"/>
      <c r="XCV645" s="449"/>
      <c r="XCW645" s="449"/>
      <c r="XCX645" s="449"/>
      <c r="XCY645" s="449"/>
      <c r="XCZ645" s="449"/>
      <c r="XDA645" s="449"/>
      <c r="XDB645" s="449"/>
      <c r="XDC645" s="449"/>
      <c r="XDD645" s="449"/>
      <c r="XDE645" s="449"/>
      <c r="XDF645" s="449"/>
      <c r="XDG645" s="449"/>
      <c r="XDH645" s="449"/>
      <c r="XDI645" s="449"/>
      <c r="XDJ645" s="449"/>
      <c r="XDK645" s="449"/>
      <c r="XDL645" s="449"/>
      <c r="XDM645" s="449"/>
      <c r="XDN645" s="449"/>
      <c r="XDO645" s="449"/>
      <c r="XDP645" s="449"/>
      <c r="XDQ645" s="449"/>
      <c r="XDR645" s="449"/>
      <c r="XDS645" s="449"/>
      <c r="XDT645" s="449"/>
      <c r="XDU645" s="449"/>
      <c r="XDV645" s="449"/>
      <c r="XDW645" s="449"/>
      <c r="XDX645" s="449"/>
      <c r="XDY645" s="449"/>
      <c r="XDZ645" s="449"/>
      <c r="XEA645" s="449"/>
      <c r="XEB645" s="449"/>
      <c r="XEC645" s="449"/>
      <c r="XED645" s="449"/>
      <c r="XEE645" s="449"/>
      <c r="XEF645" s="449"/>
      <c r="XEG645" s="449"/>
      <c r="XEH645" s="449"/>
      <c r="XEI645" s="449"/>
      <c r="XEJ645" s="449"/>
      <c r="XEK645" s="449"/>
      <c r="XEL645" s="449"/>
      <c r="XEM645" s="449"/>
      <c r="XEN645" s="449"/>
      <c r="XEO645" s="449"/>
      <c r="XEP645" s="449"/>
      <c r="XEQ645" s="449"/>
      <c r="XER645" s="449"/>
      <c r="XES645" s="449"/>
      <c r="XET645" s="449"/>
      <c r="XEU645" s="449"/>
      <c r="XEV645" s="449"/>
      <c r="XEW645" s="449"/>
      <c r="XEX645" s="449"/>
      <c r="XEY645" s="449"/>
      <c r="XEZ645" s="449"/>
      <c r="XFA645" s="449"/>
      <c r="XFB645" s="449"/>
      <c r="XFC645" s="449"/>
      <c r="XFD645" s="449"/>
    </row>
    <row r="646" spans="1:16384" x14ac:dyDescent="0.15">
      <c r="A646" s="136"/>
      <c r="B646" s="280" t="s">
        <v>3045</v>
      </c>
      <c r="C646" s="296"/>
      <c r="D646" s="1584"/>
      <c r="E646" s="1374"/>
      <c r="F646" s="1374"/>
      <c r="G646" s="1374"/>
      <c r="H646" s="1374"/>
      <c r="I646" s="1374"/>
      <c r="J646" s="1374"/>
      <c r="K646" s="1374"/>
      <c r="L646" s="1374"/>
      <c r="M646" s="1374"/>
      <c r="N646" s="1374"/>
      <c r="O646" s="1374"/>
      <c r="P646" s="1374"/>
      <c r="Q646" s="1374"/>
      <c r="R646" s="1374"/>
      <c r="S646" s="1374"/>
      <c r="T646" s="1374"/>
      <c r="U646" s="1374"/>
      <c r="V646" s="1374"/>
      <c r="W646" s="1374"/>
      <c r="X646" s="1374"/>
      <c r="Y646" s="1374"/>
      <c r="Z646" s="1374"/>
      <c r="AA646" s="1374"/>
      <c r="AB646" s="1374"/>
      <c r="AC646" s="1374"/>
      <c r="AD646" s="1374"/>
      <c r="AE646" s="1374"/>
      <c r="AF646" s="1374"/>
      <c r="AG646" s="1374"/>
      <c r="AH646" s="1374"/>
      <c r="AI646" s="1374"/>
      <c r="AJ646" s="1374"/>
      <c r="AK646" s="1374"/>
      <c r="AL646" s="1374"/>
      <c r="AM646" s="1374"/>
      <c r="AN646" s="1375"/>
      <c r="AO646" s="209"/>
      <c r="AP646" s="209"/>
      <c r="AQ646" s="209"/>
      <c r="AR646" s="209"/>
      <c r="AS646" s="209"/>
      <c r="AT646" s="209"/>
      <c r="AU646" s="209"/>
      <c r="AV646" s="210"/>
    </row>
    <row r="647" spans="1:16384" s="388" customFormat="1" x14ac:dyDescent="0.15">
      <c r="A647" s="136"/>
      <c r="B647" s="280" t="s">
        <v>1928</v>
      </c>
      <c r="C647" s="441"/>
      <c r="D647" s="1316"/>
      <c r="E647" s="1316"/>
      <c r="F647" s="1316"/>
      <c r="G647" s="1316"/>
      <c r="H647" s="1316"/>
      <c r="I647" s="1316"/>
      <c r="J647" s="1316"/>
      <c r="K647" s="1316"/>
      <c r="L647" s="1316"/>
      <c r="M647" s="1316"/>
      <c r="N647" s="1316"/>
      <c r="O647" s="1316"/>
      <c r="P647" s="1316"/>
      <c r="Q647" s="1316"/>
      <c r="R647" s="1316"/>
      <c r="S647" s="1316"/>
      <c r="T647" s="1316"/>
      <c r="U647" s="1316"/>
      <c r="V647" s="1316"/>
      <c r="W647" s="1316"/>
      <c r="X647" s="1316"/>
      <c r="Y647" s="1316"/>
      <c r="Z647" s="1316"/>
      <c r="AA647" s="1316"/>
      <c r="AB647" s="443"/>
      <c r="AC647" s="444"/>
      <c r="AD647" s="445"/>
      <c r="AE647" s="1316"/>
      <c r="AF647" s="1316"/>
      <c r="AG647" s="1316"/>
      <c r="AH647" s="1316"/>
      <c r="AI647" s="1316"/>
      <c r="AJ647" s="1316"/>
      <c r="AK647" s="1316"/>
      <c r="AL647" s="1316"/>
      <c r="AM647" s="1316"/>
      <c r="AN647" s="1317"/>
      <c r="AO647" s="386"/>
      <c r="AP647" s="386"/>
      <c r="AQ647" s="386"/>
      <c r="AR647" s="386"/>
      <c r="AS647" s="386"/>
      <c r="AT647" s="386"/>
      <c r="AU647" s="386"/>
      <c r="AV647" s="460"/>
      <c r="AW647" s="460"/>
      <c r="AX647" s="460"/>
      <c r="AY647" s="460"/>
      <c r="AZ647" s="460"/>
      <c r="BA647" s="460"/>
      <c r="BB647" s="460"/>
      <c r="BC647" s="460"/>
      <c r="BD647" s="460"/>
      <c r="BE647" s="460"/>
      <c r="BF647" s="460"/>
      <c r="BG647" s="460"/>
      <c r="BH647" s="460"/>
      <c r="BI647" s="460"/>
      <c r="BJ647" s="460"/>
      <c r="BK647" s="460"/>
      <c r="BL647" s="460"/>
      <c r="BM647" s="460"/>
      <c r="BN647" s="460"/>
      <c r="BO647" s="460"/>
      <c r="BP647" s="460"/>
      <c r="BQ647" s="460"/>
      <c r="BR647" s="460"/>
      <c r="BS647" s="460"/>
      <c r="BT647" s="460"/>
      <c r="BU647" s="460"/>
      <c r="BV647" s="460"/>
      <c r="BW647" s="460"/>
      <c r="BX647" s="460"/>
      <c r="BY647" s="460"/>
      <c r="BZ647" s="460"/>
      <c r="CA647" s="460"/>
      <c r="CB647" s="460"/>
      <c r="CC647" s="460"/>
      <c r="CD647" s="460"/>
      <c r="CE647" s="460"/>
      <c r="CF647" s="460"/>
      <c r="CG647" s="460"/>
      <c r="CH647" s="460"/>
      <c r="CI647" s="460"/>
      <c r="CJ647" s="460"/>
      <c r="CK647" s="460"/>
      <c r="CL647" s="460"/>
      <c r="CM647" s="460"/>
      <c r="CN647" s="460"/>
      <c r="CO647" s="460"/>
      <c r="CP647" s="460"/>
      <c r="CQ647" s="460"/>
      <c r="CR647" s="460"/>
      <c r="CS647" s="460"/>
      <c r="CT647" s="460"/>
      <c r="CU647" s="460"/>
      <c r="CV647" s="460"/>
      <c r="CW647" s="460"/>
      <c r="CX647" s="460"/>
      <c r="CY647" s="460"/>
      <c r="CZ647" s="460"/>
      <c r="DA647" s="460"/>
      <c r="DB647" s="460"/>
      <c r="DC647" s="460"/>
      <c r="DD647" s="460"/>
      <c r="DE647" s="460"/>
      <c r="DF647" s="460"/>
      <c r="DG647" s="460"/>
      <c r="DH647" s="460"/>
      <c r="DI647" s="460"/>
      <c r="DJ647" s="460"/>
      <c r="DK647" s="460"/>
      <c r="DL647" s="460"/>
      <c r="DM647" s="460"/>
      <c r="DN647" s="460"/>
      <c r="DO647" s="460"/>
      <c r="DP647" s="460"/>
      <c r="DQ647" s="460"/>
      <c r="DR647" s="460"/>
      <c r="DS647" s="460"/>
      <c r="DT647" s="460"/>
      <c r="DU647" s="460"/>
      <c r="DV647" s="460"/>
      <c r="DW647" s="460"/>
      <c r="DX647" s="460"/>
      <c r="DY647" s="460"/>
      <c r="DZ647" s="460"/>
      <c r="EA647" s="460"/>
      <c r="EB647" s="460"/>
      <c r="EC647" s="460"/>
      <c r="ED647" s="460"/>
      <c r="EE647" s="460"/>
      <c r="EF647" s="460"/>
      <c r="EG647" s="460"/>
      <c r="EH647" s="460"/>
      <c r="EI647" s="460"/>
      <c r="EJ647" s="460"/>
      <c r="EK647" s="460"/>
      <c r="EL647" s="460"/>
      <c r="EM647" s="460"/>
      <c r="EN647" s="460"/>
      <c r="EO647" s="460"/>
      <c r="EP647" s="460"/>
      <c r="EQ647" s="460"/>
      <c r="ER647" s="460"/>
      <c r="ES647" s="460"/>
      <c r="ET647" s="460"/>
      <c r="EU647" s="460"/>
      <c r="EV647" s="460"/>
      <c r="EW647" s="460"/>
      <c r="EX647" s="460"/>
      <c r="EY647" s="460"/>
      <c r="EZ647" s="460"/>
      <c r="FA647" s="460"/>
      <c r="FB647" s="460"/>
      <c r="FC647" s="460"/>
      <c r="FD647" s="460"/>
      <c r="FE647" s="460"/>
      <c r="FF647" s="460"/>
      <c r="FG647" s="460"/>
      <c r="FH647" s="460"/>
      <c r="FI647" s="460"/>
      <c r="FJ647" s="460"/>
      <c r="FK647" s="460"/>
      <c r="FL647" s="460"/>
      <c r="FM647" s="460"/>
      <c r="FN647" s="460"/>
      <c r="FO647" s="460"/>
      <c r="FP647" s="460"/>
      <c r="FQ647" s="460"/>
      <c r="FR647" s="460"/>
      <c r="FS647" s="460"/>
      <c r="FT647" s="460"/>
      <c r="FU647" s="460"/>
      <c r="FV647" s="460"/>
      <c r="FW647" s="460"/>
      <c r="FX647" s="460"/>
      <c r="FY647" s="460"/>
      <c r="FZ647" s="460"/>
      <c r="GA647" s="460"/>
      <c r="GB647" s="460"/>
      <c r="GC647" s="460"/>
      <c r="GD647" s="460"/>
      <c r="GE647" s="460"/>
      <c r="GF647" s="460"/>
      <c r="GG647" s="460"/>
      <c r="GH647" s="460"/>
      <c r="GI647" s="460"/>
      <c r="GJ647" s="460"/>
      <c r="GK647" s="460"/>
      <c r="GL647" s="460"/>
      <c r="GM647" s="460"/>
      <c r="GN647" s="460"/>
      <c r="GO647" s="460"/>
      <c r="GP647" s="460"/>
      <c r="GQ647" s="460"/>
      <c r="GR647" s="460"/>
      <c r="GS647" s="460"/>
      <c r="GT647" s="460"/>
      <c r="GU647" s="460"/>
      <c r="GV647" s="460"/>
      <c r="GW647" s="460"/>
      <c r="GX647" s="460"/>
      <c r="GY647" s="460"/>
      <c r="GZ647" s="460"/>
      <c r="HA647" s="460"/>
      <c r="HB647" s="460"/>
      <c r="HC647" s="460"/>
      <c r="HD647" s="460"/>
      <c r="HE647" s="460"/>
      <c r="HF647" s="460"/>
      <c r="HG647" s="460"/>
      <c r="HH647" s="460"/>
      <c r="HI647" s="460"/>
      <c r="HJ647" s="460"/>
      <c r="HK647" s="460"/>
      <c r="HL647" s="460"/>
      <c r="HM647" s="460"/>
      <c r="HN647" s="460"/>
      <c r="HO647" s="460"/>
      <c r="HP647" s="460"/>
      <c r="HQ647" s="460"/>
      <c r="HR647" s="460"/>
      <c r="HS647" s="460"/>
      <c r="HT647" s="460"/>
      <c r="HU647" s="460"/>
      <c r="HV647" s="460"/>
      <c r="HW647" s="460"/>
      <c r="HX647" s="460"/>
      <c r="HY647" s="460"/>
      <c r="HZ647" s="460"/>
      <c r="IA647" s="460"/>
      <c r="IB647" s="460"/>
      <c r="IC647" s="460"/>
      <c r="ID647" s="460"/>
      <c r="IE647" s="460"/>
      <c r="IF647" s="460"/>
      <c r="IG647" s="460"/>
      <c r="IH647" s="460"/>
      <c r="II647" s="460"/>
      <c r="IJ647" s="460"/>
      <c r="IK647" s="460"/>
      <c r="IL647" s="460"/>
      <c r="IM647" s="460"/>
      <c r="IN647" s="460"/>
      <c r="IO647" s="460"/>
      <c r="IP647" s="460"/>
      <c r="IQ647" s="460"/>
      <c r="IR647" s="460"/>
      <c r="IS647" s="460"/>
      <c r="IT647" s="460"/>
      <c r="IU647" s="460"/>
      <c r="IV647" s="460"/>
      <c r="IW647" s="460"/>
      <c r="IX647" s="460"/>
      <c r="IY647" s="460"/>
      <c r="IZ647" s="460"/>
      <c r="JA647" s="460"/>
      <c r="JB647" s="460"/>
      <c r="JC647" s="460"/>
      <c r="JD647" s="460"/>
      <c r="JE647" s="460"/>
      <c r="JF647" s="460"/>
      <c r="JG647" s="460"/>
      <c r="JH647" s="460"/>
      <c r="JI647" s="460"/>
      <c r="JJ647" s="460"/>
      <c r="JK647" s="460"/>
      <c r="JL647" s="460"/>
      <c r="JM647" s="460"/>
      <c r="JN647" s="460"/>
      <c r="JO647" s="460"/>
      <c r="JP647" s="460"/>
      <c r="JQ647" s="460"/>
      <c r="JR647" s="460"/>
      <c r="JS647" s="460"/>
      <c r="JT647" s="460"/>
      <c r="JU647" s="460"/>
      <c r="JV647" s="460"/>
      <c r="JW647" s="460"/>
      <c r="JX647" s="460"/>
      <c r="JY647" s="460"/>
      <c r="JZ647" s="460"/>
      <c r="KA647" s="460"/>
      <c r="KB647" s="460"/>
      <c r="KC647" s="460"/>
      <c r="KD647" s="460"/>
      <c r="KE647" s="460"/>
      <c r="KF647" s="460"/>
      <c r="KG647" s="460"/>
      <c r="KH647" s="460"/>
      <c r="KI647" s="460"/>
      <c r="KJ647" s="460"/>
      <c r="KK647" s="460"/>
      <c r="KL647" s="460"/>
      <c r="KM647" s="460"/>
      <c r="KN647" s="460"/>
      <c r="KO647" s="460"/>
      <c r="KP647" s="460"/>
      <c r="KQ647" s="460"/>
      <c r="KR647" s="460"/>
      <c r="KS647" s="460"/>
      <c r="KT647" s="460"/>
      <c r="KU647" s="460"/>
      <c r="KV647" s="460"/>
      <c r="KW647" s="460"/>
      <c r="KX647" s="460"/>
      <c r="KY647" s="460"/>
      <c r="KZ647" s="460"/>
      <c r="LA647" s="460"/>
      <c r="LB647" s="460"/>
      <c r="LC647" s="460"/>
      <c r="LD647" s="460"/>
      <c r="LE647" s="460"/>
      <c r="LF647" s="460"/>
      <c r="LG647" s="460"/>
      <c r="LH647" s="460"/>
      <c r="LI647" s="460"/>
      <c r="LJ647" s="460"/>
      <c r="LK647" s="460"/>
      <c r="LL647" s="460"/>
      <c r="LM647" s="460"/>
      <c r="LN647" s="460"/>
      <c r="LO647" s="460"/>
      <c r="LP647" s="460"/>
      <c r="LQ647" s="460"/>
      <c r="LR647" s="460"/>
      <c r="LS647" s="460"/>
      <c r="LT647" s="460"/>
      <c r="LU647" s="460"/>
      <c r="LV647" s="460"/>
      <c r="LW647" s="460"/>
      <c r="LX647" s="460"/>
      <c r="LY647" s="460"/>
      <c r="LZ647" s="460"/>
      <c r="MA647" s="460"/>
      <c r="MB647" s="460"/>
      <c r="MC647" s="460"/>
      <c r="MD647" s="460"/>
      <c r="ME647" s="460"/>
      <c r="MF647" s="460"/>
      <c r="MG647" s="460"/>
      <c r="MH647" s="460"/>
      <c r="MI647" s="460"/>
      <c r="MJ647" s="460"/>
      <c r="MK647" s="460"/>
      <c r="ML647" s="460"/>
      <c r="MM647" s="460"/>
      <c r="MN647" s="460"/>
      <c r="MO647" s="460"/>
      <c r="MP647" s="460"/>
      <c r="MQ647" s="460"/>
      <c r="MR647" s="460"/>
      <c r="MS647" s="460"/>
      <c r="MT647" s="460"/>
      <c r="MU647" s="460"/>
      <c r="MV647" s="460"/>
      <c r="MW647" s="460"/>
      <c r="MX647" s="460"/>
      <c r="MY647" s="460"/>
      <c r="MZ647" s="460"/>
      <c r="NA647" s="460"/>
      <c r="NB647" s="460"/>
      <c r="NC647" s="460"/>
      <c r="ND647" s="460"/>
      <c r="NE647" s="460"/>
      <c r="NF647" s="460"/>
      <c r="NG647" s="460"/>
      <c r="NH647" s="460"/>
      <c r="NI647" s="460"/>
      <c r="NJ647" s="460"/>
      <c r="NK647" s="460"/>
      <c r="NL647" s="460"/>
      <c r="NM647" s="460"/>
      <c r="NN647" s="460"/>
      <c r="NO647" s="460"/>
      <c r="NP647" s="460"/>
      <c r="NQ647" s="460"/>
      <c r="NR647" s="460"/>
      <c r="NS647" s="460"/>
      <c r="NT647" s="460"/>
      <c r="NU647" s="460"/>
      <c r="NV647" s="460"/>
      <c r="NW647" s="460"/>
      <c r="NX647" s="460"/>
      <c r="NY647" s="460"/>
      <c r="NZ647" s="460"/>
      <c r="OA647" s="460"/>
      <c r="OB647" s="460"/>
      <c r="OC647" s="460"/>
      <c r="OD647" s="460"/>
      <c r="OE647" s="460"/>
      <c r="OF647" s="460"/>
      <c r="OG647" s="460"/>
      <c r="OH647" s="460"/>
      <c r="OI647" s="460"/>
      <c r="OJ647" s="460"/>
      <c r="OK647" s="460"/>
      <c r="OL647" s="460"/>
      <c r="OM647" s="460"/>
      <c r="ON647" s="460"/>
      <c r="OO647" s="460"/>
      <c r="OP647" s="460"/>
      <c r="OQ647" s="460"/>
      <c r="OR647" s="460"/>
      <c r="OS647" s="460"/>
      <c r="OT647" s="460"/>
      <c r="OU647" s="460"/>
      <c r="OV647" s="460"/>
      <c r="OW647" s="460"/>
      <c r="OX647" s="460"/>
      <c r="OY647" s="460"/>
      <c r="OZ647" s="460"/>
      <c r="PA647" s="460"/>
      <c r="PB647" s="460"/>
      <c r="PC647" s="460"/>
      <c r="PD647" s="460"/>
      <c r="PE647" s="460"/>
      <c r="PF647" s="460"/>
      <c r="PG647" s="460"/>
      <c r="PH647" s="460"/>
      <c r="PI647" s="460"/>
      <c r="PJ647" s="460"/>
      <c r="PK647" s="460"/>
      <c r="PL647" s="460"/>
      <c r="PM647" s="460"/>
      <c r="PN647" s="460"/>
      <c r="PO647" s="460"/>
      <c r="PP647" s="460"/>
      <c r="PQ647" s="460"/>
      <c r="PR647" s="460"/>
      <c r="PS647" s="460"/>
      <c r="PT647" s="460"/>
      <c r="PU647" s="460"/>
      <c r="PV647" s="460"/>
      <c r="PW647" s="460"/>
      <c r="PX647" s="460"/>
      <c r="PY647" s="460"/>
      <c r="PZ647" s="460"/>
      <c r="QA647" s="460"/>
      <c r="QB647" s="460"/>
      <c r="QC647" s="460"/>
      <c r="QD647" s="460"/>
      <c r="QE647" s="460"/>
      <c r="QF647" s="460"/>
      <c r="QG647" s="460"/>
      <c r="QH647" s="460"/>
      <c r="QI647" s="460"/>
      <c r="QJ647" s="460"/>
      <c r="QK647" s="460"/>
      <c r="QL647" s="460"/>
      <c r="QM647" s="460"/>
      <c r="QN647" s="460"/>
      <c r="QO647" s="460"/>
      <c r="QP647" s="460"/>
      <c r="QQ647" s="460"/>
      <c r="QR647" s="460"/>
      <c r="QS647" s="460"/>
      <c r="QT647" s="460"/>
      <c r="QU647" s="460"/>
      <c r="QV647" s="460"/>
      <c r="QW647" s="460"/>
      <c r="QX647" s="460"/>
      <c r="QY647" s="460"/>
      <c r="QZ647" s="460"/>
      <c r="RA647" s="460"/>
      <c r="RB647" s="460"/>
      <c r="RC647" s="460"/>
      <c r="RD647" s="460"/>
      <c r="RE647" s="460"/>
      <c r="RF647" s="460"/>
      <c r="RG647" s="460"/>
      <c r="RH647" s="460"/>
      <c r="RI647" s="460"/>
      <c r="RJ647" s="460"/>
      <c r="RK647" s="460"/>
      <c r="RL647" s="460"/>
      <c r="RM647" s="460"/>
      <c r="RN647" s="460"/>
      <c r="RO647" s="460"/>
      <c r="RP647" s="460"/>
      <c r="RQ647" s="460"/>
      <c r="RR647" s="460"/>
      <c r="RS647" s="460"/>
      <c r="RT647" s="460"/>
      <c r="RU647" s="460"/>
      <c r="RV647" s="460"/>
      <c r="RW647" s="460"/>
      <c r="RX647" s="460"/>
      <c r="RY647" s="460"/>
      <c r="RZ647" s="460"/>
      <c r="SA647" s="460"/>
      <c r="SB647" s="460"/>
      <c r="SC647" s="460"/>
      <c r="SD647" s="460"/>
      <c r="SE647" s="460"/>
      <c r="SF647" s="460"/>
      <c r="SG647" s="460"/>
      <c r="SH647" s="460"/>
      <c r="SI647" s="460"/>
      <c r="SJ647" s="460"/>
      <c r="SK647" s="460"/>
      <c r="SL647" s="460"/>
      <c r="SM647" s="460"/>
      <c r="SN647" s="460"/>
      <c r="SO647" s="460"/>
      <c r="SP647" s="460"/>
      <c r="SQ647" s="460"/>
      <c r="SR647" s="460"/>
      <c r="SS647" s="460"/>
      <c r="ST647" s="460"/>
      <c r="SU647" s="460"/>
      <c r="SV647" s="460"/>
      <c r="SW647" s="460"/>
      <c r="SX647" s="460"/>
      <c r="SY647" s="460"/>
      <c r="SZ647" s="460"/>
      <c r="TA647" s="460"/>
      <c r="TB647" s="460"/>
      <c r="TC647" s="460"/>
      <c r="TD647" s="460"/>
      <c r="TE647" s="460"/>
      <c r="TF647" s="460"/>
      <c r="TG647" s="460"/>
      <c r="TH647" s="460"/>
      <c r="TI647" s="460"/>
      <c r="TJ647" s="460"/>
      <c r="TK647" s="460"/>
      <c r="TL647" s="460"/>
      <c r="TM647" s="460"/>
      <c r="TN647" s="460"/>
      <c r="TO647" s="460"/>
      <c r="TP647" s="460"/>
      <c r="TQ647" s="460"/>
      <c r="TR647" s="460"/>
      <c r="TS647" s="460"/>
      <c r="TT647" s="460"/>
      <c r="TU647" s="460"/>
      <c r="TV647" s="460"/>
      <c r="TW647" s="460"/>
      <c r="TX647" s="460"/>
      <c r="TY647" s="460"/>
      <c r="TZ647" s="460"/>
      <c r="UA647" s="460"/>
      <c r="UB647" s="460"/>
      <c r="UC647" s="460"/>
      <c r="UD647" s="460"/>
      <c r="UE647" s="460"/>
      <c r="UF647" s="460"/>
      <c r="UG647" s="460"/>
      <c r="UH647" s="460"/>
      <c r="UI647" s="460"/>
      <c r="UJ647" s="460"/>
      <c r="UK647" s="460"/>
      <c r="UL647" s="460"/>
      <c r="UM647" s="460"/>
      <c r="UN647" s="460"/>
      <c r="UO647" s="460"/>
      <c r="UP647" s="460"/>
      <c r="UQ647" s="460"/>
      <c r="UR647" s="460"/>
      <c r="US647" s="460"/>
      <c r="UT647" s="460"/>
      <c r="UU647" s="460"/>
      <c r="UV647" s="460"/>
      <c r="UW647" s="460"/>
      <c r="UX647" s="460"/>
      <c r="UY647" s="460"/>
      <c r="UZ647" s="460"/>
      <c r="VA647" s="460"/>
      <c r="VB647" s="460"/>
      <c r="VC647" s="460"/>
      <c r="VD647" s="460"/>
      <c r="VE647" s="460"/>
      <c r="VF647" s="460"/>
      <c r="VG647" s="460"/>
      <c r="VH647" s="460"/>
      <c r="VI647" s="460"/>
      <c r="VJ647" s="460"/>
      <c r="VK647" s="460"/>
      <c r="VL647" s="460"/>
      <c r="VM647" s="460"/>
      <c r="VN647" s="460"/>
      <c r="VO647" s="460"/>
      <c r="VP647" s="460"/>
      <c r="VQ647" s="460"/>
      <c r="VR647" s="460"/>
      <c r="VS647" s="460"/>
      <c r="VT647" s="460"/>
      <c r="VU647" s="460"/>
      <c r="VV647" s="460"/>
      <c r="VW647" s="460"/>
      <c r="VX647" s="460"/>
      <c r="VY647" s="460"/>
      <c r="VZ647" s="460"/>
      <c r="WA647" s="460"/>
      <c r="WB647" s="460"/>
      <c r="WC647" s="460"/>
      <c r="WD647" s="460"/>
      <c r="WE647" s="460"/>
      <c r="WF647" s="460"/>
      <c r="WG647" s="460"/>
      <c r="WH647" s="460"/>
      <c r="WI647" s="460"/>
      <c r="WJ647" s="460"/>
      <c r="WK647" s="460"/>
      <c r="WL647" s="460"/>
      <c r="WM647" s="460"/>
      <c r="WN647" s="460"/>
      <c r="WO647" s="460"/>
      <c r="WP647" s="460"/>
      <c r="WQ647" s="460"/>
      <c r="WR647" s="460"/>
      <c r="WS647" s="460"/>
      <c r="WT647" s="460"/>
      <c r="WU647" s="460"/>
      <c r="WV647" s="460"/>
      <c r="WW647" s="460"/>
      <c r="WX647" s="460"/>
      <c r="WY647" s="460"/>
      <c r="WZ647" s="460"/>
      <c r="XA647" s="460"/>
      <c r="XB647" s="460"/>
      <c r="XC647" s="460"/>
      <c r="XD647" s="460"/>
      <c r="XE647" s="460"/>
      <c r="XF647" s="460"/>
      <c r="XG647" s="460"/>
      <c r="XH647" s="460"/>
      <c r="XI647" s="460"/>
      <c r="XJ647" s="460"/>
      <c r="XK647" s="460"/>
      <c r="XL647" s="460"/>
      <c r="XM647" s="460"/>
      <c r="XN647" s="460"/>
      <c r="XO647" s="460"/>
      <c r="XP647" s="460"/>
      <c r="XQ647" s="460"/>
      <c r="XR647" s="460"/>
      <c r="XS647" s="460"/>
      <c r="XT647" s="460"/>
      <c r="XU647" s="460"/>
      <c r="XV647" s="460"/>
      <c r="XW647" s="460"/>
      <c r="XX647" s="460"/>
      <c r="XY647" s="460"/>
      <c r="XZ647" s="460"/>
      <c r="YA647" s="460"/>
      <c r="YB647" s="460"/>
      <c r="YC647" s="460"/>
      <c r="YD647" s="460"/>
      <c r="YE647" s="460"/>
      <c r="YF647" s="460"/>
      <c r="YG647" s="460"/>
      <c r="YH647" s="460"/>
      <c r="YI647" s="460"/>
      <c r="YJ647" s="460"/>
      <c r="YK647" s="460"/>
      <c r="YL647" s="460"/>
      <c r="YM647" s="460"/>
      <c r="YN647" s="460"/>
      <c r="YO647" s="460"/>
      <c r="YP647" s="460"/>
      <c r="YQ647" s="460"/>
      <c r="YR647" s="460"/>
      <c r="YS647" s="460"/>
      <c r="YT647" s="460"/>
      <c r="YU647" s="460"/>
      <c r="YV647" s="460"/>
      <c r="YW647" s="460"/>
      <c r="YX647" s="460"/>
      <c r="YY647" s="460"/>
      <c r="YZ647" s="460"/>
      <c r="ZA647" s="460"/>
      <c r="ZB647" s="460"/>
      <c r="ZC647" s="460"/>
      <c r="ZD647" s="460"/>
      <c r="ZE647" s="460"/>
      <c r="ZF647" s="460"/>
      <c r="ZG647" s="460"/>
      <c r="ZH647" s="460"/>
      <c r="ZI647" s="460"/>
      <c r="ZJ647" s="460"/>
      <c r="ZK647" s="460"/>
      <c r="ZL647" s="460"/>
      <c r="ZM647" s="460"/>
      <c r="ZN647" s="460"/>
      <c r="ZO647" s="460"/>
      <c r="ZP647" s="460"/>
      <c r="ZQ647" s="460"/>
      <c r="ZR647" s="460"/>
      <c r="ZS647" s="460"/>
      <c r="ZT647" s="460"/>
      <c r="ZU647" s="460"/>
      <c r="ZV647" s="460"/>
      <c r="ZW647" s="460"/>
      <c r="ZX647" s="460"/>
      <c r="ZY647" s="460"/>
      <c r="ZZ647" s="460"/>
      <c r="AAA647" s="460"/>
      <c r="AAB647" s="460"/>
      <c r="AAC647" s="460"/>
      <c r="AAD647" s="460"/>
      <c r="AAE647" s="460"/>
      <c r="AAF647" s="460"/>
      <c r="AAG647" s="460"/>
      <c r="AAH647" s="460"/>
      <c r="AAI647" s="460"/>
      <c r="AAJ647" s="460"/>
      <c r="AAK647" s="460"/>
      <c r="AAL647" s="460"/>
      <c r="AAM647" s="460"/>
      <c r="AAN647" s="460"/>
      <c r="AAO647" s="460"/>
      <c r="AAP647" s="460"/>
      <c r="AAQ647" s="460"/>
      <c r="AAR647" s="460"/>
      <c r="AAS647" s="460"/>
      <c r="AAT647" s="460"/>
      <c r="AAU647" s="460"/>
      <c r="AAV647" s="460"/>
      <c r="AAW647" s="460"/>
      <c r="AAX647" s="460"/>
      <c r="AAY647" s="460"/>
      <c r="AAZ647" s="460"/>
      <c r="ABA647" s="460"/>
      <c r="ABB647" s="460"/>
      <c r="ABC647" s="460"/>
      <c r="ABD647" s="460"/>
      <c r="ABE647" s="460"/>
      <c r="ABF647" s="460"/>
      <c r="ABG647" s="460"/>
      <c r="ABH647" s="460"/>
      <c r="ABI647" s="460"/>
      <c r="ABJ647" s="460"/>
      <c r="ABK647" s="460"/>
      <c r="ABL647" s="460"/>
      <c r="ABM647" s="460"/>
      <c r="ABN647" s="460"/>
      <c r="ABO647" s="460"/>
      <c r="ABP647" s="460"/>
      <c r="ABQ647" s="460"/>
      <c r="ABR647" s="460"/>
      <c r="ABS647" s="460"/>
      <c r="ABT647" s="460"/>
      <c r="ABU647" s="460"/>
      <c r="ABV647" s="460"/>
      <c r="ABW647" s="460"/>
      <c r="ABX647" s="460"/>
      <c r="ABY647" s="460"/>
      <c r="ABZ647" s="460"/>
      <c r="ACA647" s="460"/>
      <c r="ACB647" s="460"/>
      <c r="ACC647" s="460"/>
      <c r="ACD647" s="460"/>
      <c r="ACE647" s="460"/>
      <c r="ACF647" s="460"/>
      <c r="ACG647" s="460"/>
      <c r="ACH647" s="460"/>
      <c r="ACI647" s="460"/>
      <c r="ACJ647" s="460"/>
      <c r="ACK647" s="460"/>
      <c r="ACL647" s="460"/>
      <c r="ACM647" s="460"/>
      <c r="ACN647" s="460"/>
      <c r="ACO647" s="460"/>
      <c r="ACP647" s="460"/>
      <c r="ACQ647" s="460"/>
      <c r="ACR647" s="460"/>
      <c r="ACS647" s="460"/>
      <c r="ACT647" s="460"/>
      <c r="ACU647" s="460"/>
      <c r="ACV647" s="460"/>
      <c r="ACW647" s="460"/>
      <c r="ACX647" s="460"/>
      <c r="ACY647" s="460"/>
      <c r="ACZ647" s="460"/>
      <c r="ADA647" s="460"/>
      <c r="ADB647" s="460"/>
      <c r="ADC647" s="460"/>
      <c r="ADD647" s="460"/>
      <c r="ADE647" s="460"/>
      <c r="ADF647" s="460"/>
      <c r="ADG647" s="460"/>
      <c r="ADH647" s="460"/>
      <c r="ADI647" s="460"/>
      <c r="ADJ647" s="460"/>
      <c r="ADK647" s="460"/>
      <c r="ADL647" s="460"/>
      <c r="ADM647" s="460"/>
      <c r="ADN647" s="460"/>
      <c r="ADO647" s="460"/>
      <c r="ADP647" s="460"/>
      <c r="ADQ647" s="460"/>
      <c r="ADR647" s="460"/>
      <c r="ADS647" s="460"/>
      <c r="ADT647" s="460"/>
      <c r="ADU647" s="460"/>
      <c r="ADV647" s="460"/>
      <c r="ADW647" s="460"/>
      <c r="ADX647" s="460"/>
      <c r="ADY647" s="460"/>
      <c r="ADZ647" s="460"/>
      <c r="AEA647" s="460"/>
      <c r="AEB647" s="460"/>
      <c r="AEC647" s="460"/>
      <c r="AED647" s="460"/>
      <c r="AEE647" s="460"/>
      <c r="AEF647" s="460"/>
      <c r="AEG647" s="460"/>
      <c r="AEH647" s="460"/>
      <c r="AEI647" s="460"/>
      <c r="AEJ647" s="460"/>
      <c r="AEK647" s="460"/>
      <c r="AEL647" s="460"/>
      <c r="AEM647" s="460"/>
      <c r="AEN647" s="460"/>
      <c r="AEO647" s="460"/>
      <c r="AEP647" s="460"/>
      <c r="AEQ647" s="460"/>
      <c r="AER647" s="460"/>
      <c r="AES647" s="460"/>
      <c r="AET647" s="460"/>
      <c r="AEU647" s="460"/>
      <c r="AEV647" s="460"/>
      <c r="AEW647" s="460"/>
      <c r="AEX647" s="460"/>
      <c r="AEY647" s="460"/>
      <c r="AEZ647" s="460"/>
      <c r="AFA647" s="460"/>
      <c r="AFB647" s="460"/>
      <c r="AFC647" s="460"/>
      <c r="AFD647" s="460"/>
      <c r="AFE647" s="460"/>
      <c r="AFF647" s="460"/>
      <c r="AFG647" s="460"/>
      <c r="AFH647" s="460"/>
      <c r="AFI647" s="460"/>
      <c r="AFJ647" s="460"/>
      <c r="AFK647" s="460"/>
      <c r="AFL647" s="460"/>
      <c r="AFM647" s="460"/>
      <c r="AFN647" s="460"/>
      <c r="AFO647" s="460"/>
      <c r="AFP647" s="460"/>
      <c r="AFQ647" s="460"/>
      <c r="AFR647" s="460"/>
      <c r="AFS647" s="460"/>
      <c r="AFT647" s="460"/>
      <c r="AFU647" s="460"/>
      <c r="AFV647" s="460"/>
      <c r="AFW647" s="460"/>
      <c r="AFX647" s="460"/>
      <c r="AFY647" s="460"/>
      <c r="AFZ647" s="460"/>
      <c r="AGA647" s="460"/>
      <c r="AGB647" s="460"/>
      <c r="AGC647" s="460"/>
      <c r="AGD647" s="460"/>
      <c r="AGE647" s="460"/>
      <c r="AGF647" s="460"/>
      <c r="AGG647" s="460"/>
      <c r="AGH647" s="460"/>
      <c r="AGI647" s="460"/>
      <c r="AGJ647" s="460"/>
      <c r="AGK647" s="460"/>
      <c r="AGL647" s="460"/>
      <c r="AGM647" s="460"/>
      <c r="AGN647" s="460"/>
      <c r="AGO647" s="460"/>
      <c r="AGP647" s="460"/>
      <c r="AGQ647" s="460"/>
      <c r="AGR647" s="460"/>
      <c r="AGS647" s="460"/>
      <c r="AGT647" s="460"/>
      <c r="AGU647" s="460"/>
      <c r="AGV647" s="460"/>
      <c r="AGW647" s="460"/>
      <c r="AGX647" s="460"/>
      <c r="AGY647" s="460"/>
      <c r="AGZ647" s="460"/>
      <c r="AHA647" s="460"/>
      <c r="AHB647" s="460"/>
      <c r="AHC647" s="460"/>
      <c r="AHD647" s="460"/>
      <c r="AHE647" s="460"/>
      <c r="AHF647" s="460"/>
      <c r="AHG647" s="460"/>
      <c r="AHH647" s="460"/>
      <c r="AHI647" s="460"/>
      <c r="AHJ647" s="460"/>
      <c r="AHK647" s="460"/>
      <c r="AHL647" s="460"/>
      <c r="AHM647" s="460"/>
      <c r="AHN647" s="460"/>
      <c r="AHO647" s="460"/>
      <c r="AHP647" s="460"/>
      <c r="AHQ647" s="460"/>
      <c r="AHR647" s="460"/>
      <c r="AHS647" s="460"/>
      <c r="AHT647" s="460"/>
      <c r="AHU647" s="460"/>
      <c r="AHV647" s="460"/>
      <c r="AHW647" s="460"/>
      <c r="AHX647" s="460"/>
      <c r="AHY647" s="460"/>
      <c r="AHZ647" s="460"/>
      <c r="AIA647" s="460"/>
      <c r="AIB647" s="460"/>
      <c r="AIC647" s="460"/>
      <c r="AID647" s="460"/>
      <c r="AIE647" s="460"/>
      <c r="AIF647" s="460"/>
      <c r="AIG647" s="460"/>
      <c r="AIH647" s="460"/>
      <c r="AII647" s="460"/>
      <c r="AIJ647" s="460"/>
      <c r="AIK647" s="460"/>
      <c r="AIL647" s="460"/>
      <c r="AIM647" s="460"/>
      <c r="AIN647" s="460"/>
      <c r="AIO647" s="460"/>
      <c r="AIP647" s="460"/>
      <c r="AIQ647" s="460"/>
      <c r="AIR647" s="460"/>
      <c r="AIS647" s="460"/>
      <c r="AIT647" s="460"/>
      <c r="AIU647" s="460"/>
      <c r="AIV647" s="460"/>
      <c r="AIW647" s="460"/>
      <c r="AIX647" s="460"/>
      <c r="AIY647" s="460"/>
      <c r="AIZ647" s="460"/>
      <c r="AJA647" s="460"/>
      <c r="AJB647" s="460"/>
      <c r="AJC647" s="460"/>
      <c r="AJD647" s="460"/>
      <c r="AJE647" s="460"/>
      <c r="AJF647" s="460"/>
      <c r="AJG647" s="460"/>
      <c r="AJH647" s="460"/>
      <c r="AJI647" s="460"/>
      <c r="AJJ647" s="460"/>
      <c r="AJK647" s="460"/>
      <c r="AJL647" s="460"/>
      <c r="AJM647" s="460"/>
      <c r="AJN647" s="460"/>
      <c r="AJO647" s="460"/>
      <c r="AJP647" s="460"/>
      <c r="AJQ647" s="460"/>
      <c r="AJR647" s="460"/>
      <c r="AJS647" s="460"/>
      <c r="AJT647" s="460"/>
      <c r="AJU647" s="460"/>
      <c r="AJV647" s="460"/>
      <c r="AJW647" s="460"/>
      <c r="AJX647" s="460"/>
      <c r="AJY647" s="460"/>
      <c r="AJZ647" s="460"/>
      <c r="AKA647" s="460"/>
      <c r="AKB647" s="460"/>
      <c r="AKC647" s="460"/>
      <c r="AKD647" s="460"/>
      <c r="AKE647" s="460"/>
      <c r="AKF647" s="460"/>
      <c r="AKG647" s="460"/>
      <c r="AKH647" s="460"/>
      <c r="AKI647" s="460"/>
      <c r="AKJ647" s="460"/>
      <c r="AKK647" s="460"/>
      <c r="AKL647" s="460"/>
      <c r="AKM647" s="460"/>
      <c r="AKN647" s="460"/>
      <c r="AKO647" s="460"/>
      <c r="AKP647" s="460"/>
      <c r="AKQ647" s="460"/>
      <c r="AKR647" s="460"/>
      <c r="AKS647" s="460"/>
      <c r="AKT647" s="460"/>
      <c r="AKU647" s="460"/>
      <c r="AKV647" s="460"/>
      <c r="AKW647" s="460"/>
      <c r="AKX647" s="460"/>
      <c r="AKY647" s="460"/>
      <c r="AKZ647" s="460"/>
      <c r="ALA647" s="460"/>
      <c r="ALB647" s="460"/>
      <c r="ALC647" s="460"/>
      <c r="ALD647" s="460"/>
      <c r="ALE647" s="460"/>
      <c r="ALF647" s="460"/>
      <c r="ALG647" s="460"/>
      <c r="ALH647" s="460"/>
      <c r="ALI647" s="460"/>
      <c r="ALJ647" s="460"/>
      <c r="ALK647" s="460"/>
      <c r="ALL647" s="460"/>
      <c r="ALM647" s="460"/>
      <c r="ALN647" s="460"/>
      <c r="ALO647" s="460"/>
      <c r="ALP647" s="460"/>
      <c r="ALQ647" s="460"/>
      <c r="ALR647" s="460"/>
      <c r="ALS647" s="460"/>
      <c r="ALT647" s="460"/>
      <c r="ALU647" s="460"/>
      <c r="ALV647" s="460"/>
      <c r="ALW647" s="460"/>
      <c r="ALX647" s="460"/>
      <c r="ALY647" s="460"/>
      <c r="ALZ647" s="460"/>
      <c r="AMA647" s="460"/>
      <c r="AMB647" s="460"/>
      <c r="AMC647" s="460"/>
      <c r="AMD647" s="460"/>
      <c r="AME647" s="460"/>
      <c r="AMF647" s="460"/>
      <c r="AMG647" s="460"/>
      <c r="AMH647" s="460"/>
      <c r="AMI647" s="460"/>
      <c r="AMJ647" s="460"/>
      <c r="AMK647" s="460"/>
      <c r="AML647" s="460"/>
      <c r="AMM647" s="460"/>
      <c r="AMN647" s="460"/>
      <c r="AMO647" s="460"/>
      <c r="AMP647" s="460"/>
      <c r="AMQ647" s="460"/>
      <c r="AMR647" s="460"/>
      <c r="AMS647" s="460"/>
      <c r="AMT647" s="460"/>
      <c r="AMU647" s="460"/>
      <c r="AMV647" s="460"/>
      <c r="AMW647" s="460"/>
      <c r="AMX647" s="460"/>
      <c r="AMY647" s="460"/>
      <c r="AMZ647" s="460"/>
      <c r="ANA647" s="460"/>
      <c r="ANB647" s="460"/>
      <c r="ANC647" s="460"/>
      <c r="AND647" s="460"/>
      <c r="ANE647" s="460"/>
      <c r="ANF647" s="460"/>
      <c r="ANG647" s="460"/>
      <c r="ANH647" s="460"/>
      <c r="ANI647" s="460"/>
      <c r="ANJ647" s="460"/>
      <c r="ANK647" s="460"/>
      <c r="ANL647" s="460"/>
      <c r="ANM647" s="460"/>
      <c r="ANN647" s="460"/>
      <c r="ANO647" s="460"/>
      <c r="ANP647" s="460"/>
      <c r="ANQ647" s="460"/>
      <c r="ANR647" s="460"/>
      <c r="ANS647" s="460"/>
      <c r="ANT647" s="460"/>
      <c r="ANU647" s="460"/>
      <c r="ANV647" s="460"/>
      <c r="ANW647" s="460"/>
      <c r="ANX647" s="460"/>
      <c r="ANY647" s="460"/>
      <c r="ANZ647" s="460"/>
      <c r="AOA647" s="460"/>
      <c r="AOB647" s="460"/>
      <c r="AOC647" s="460"/>
      <c r="AOD647" s="460"/>
      <c r="AOE647" s="460"/>
      <c r="AOF647" s="460"/>
      <c r="AOG647" s="460"/>
      <c r="AOH647" s="460"/>
      <c r="AOI647" s="460"/>
      <c r="AOJ647" s="460"/>
      <c r="AOK647" s="460"/>
      <c r="AOL647" s="460"/>
      <c r="AOM647" s="460"/>
      <c r="AON647" s="460"/>
      <c r="AOO647" s="460"/>
      <c r="AOP647" s="460"/>
      <c r="AOQ647" s="460"/>
      <c r="AOR647" s="460"/>
      <c r="AOS647" s="460"/>
      <c r="AOT647" s="460"/>
      <c r="AOU647" s="460"/>
      <c r="AOV647" s="460"/>
      <c r="AOW647" s="460"/>
      <c r="AOX647" s="460"/>
      <c r="AOY647" s="460"/>
      <c r="AOZ647" s="460"/>
      <c r="APA647" s="460"/>
      <c r="APB647" s="460"/>
      <c r="APC647" s="460"/>
      <c r="APD647" s="460"/>
      <c r="APE647" s="460"/>
      <c r="APF647" s="460"/>
      <c r="APG647" s="460"/>
      <c r="APH647" s="460"/>
      <c r="API647" s="460"/>
      <c r="APJ647" s="460"/>
      <c r="APK647" s="460"/>
      <c r="APL647" s="460"/>
      <c r="APM647" s="460"/>
      <c r="APN647" s="460"/>
      <c r="APO647" s="460"/>
      <c r="APP647" s="460"/>
      <c r="APQ647" s="460"/>
      <c r="APR647" s="460"/>
      <c r="APS647" s="460"/>
      <c r="APT647" s="460"/>
      <c r="APU647" s="460"/>
      <c r="APV647" s="460"/>
      <c r="APW647" s="460"/>
      <c r="APX647" s="460"/>
      <c r="APY647" s="460"/>
      <c r="APZ647" s="460"/>
      <c r="AQA647" s="460"/>
      <c r="AQB647" s="460"/>
      <c r="AQC647" s="460"/>
      <c r="AQD647" s="460"/>
      <c r="AQE647" s="460"/>
      <c r="AQF647" s="460"/>
      <c r="AQG647" s="460"/>
      <c r="AQH647" s="460"/>
      <c r="AQI647" s="460"/>
      <c r="AQJ647" s="460"/>
      <c r="AQK647" s="460"/>
      <c r="AQL647" s="460"/>
      <c r="AQM647" s="460"/>
      <c r="AQN647" s="460"/>
      <c r="AQO647" s="460"/>
      <c r="AQP647" s="460"/>
      <c r="AQQ647" s="460"/>
      <c r="AQR647" s="460"/>
      <c r="AQS647" s="460"/>
      <c r="AQT647" s="460"/>
      <c r="AQU647" s="460"/>
      <c r="AQV647" s="460"/>
      <c r="AQW647" s="460"/>
      <c r="AQX647" s="460"/>
      <c r="AQY647" s="460"/>
      <c r="AQZ647" s="460"/>
      <c r="ARA647" s="460"/>
      <c r="ARB647" s="460"/>
      <c r="ARC647" s="460"/>
      <c r="ARD647" s="460"/>
      <c r="ARE647" s="460"/>
      <c r="ARF647" s="460"/>
      <c r="ARG647" s="460"/>
      <c r="ARH647" s="460"/>
      <c r="ARI647" s="460"/>
      <c r="ARJ647" s="460"/>
      <c r="ARK647" s="460"/>
      <c r="ARL647" s="460"/>
      <c r="ARM647" s="460"/>
      <c r="ARN647" s="460"/>
      <c r="ARO647" s="460"/>
      <c r="ARP647" s="460"/>
      <c r="ARQ647" s="460"/>
      <c r="ARR647" s="460"/>
      <c r="ARS647" s="460"/>
      <c r="ART647" s="460"/>
      <c r="ARU647" s="460"/>
      <c r="ARV647" s="460"/>
      <c r="ARW647" s="460"/>
      <c r="ARX647" s="460"/>
      <c r="ARY647" s="460"/>
      <c r="ARZ647" s="460"/>
      <c r="ASA647" s="460"/>
      <c r="ASB647" s="460"/>
      <c r="ASC647" s="460"/>
      <c r="ASD647" s="460"/>
      <c r="ASE647" s="460"/>
      <c r="ASF647" s="460"/>
      <c r="ASG647" s="460"/>
      <c r="ASH647" s="460"/>
      <c r="ASI647" s="460"/>
      <c r="ASJ647" s="460"/>
      <c r="ASK647" s="460"/>
      <c r="ASL647" s="460"/>
      <c r="ASM647" s="460"/>
      <c r="ASN647" s="460"/>
      <c r="ASO647" s="460"/>
      <c r="ASP647" s="460"/>
      <c r="ASQ647" s="460"/>
      <c r="ASR647" s="460"/>
      <c r="ASS647" s="460"/>
      <c r="AST647" s="460"/>
      <c r="ASU647" s="460"/>
      <c r="ASV647" s="460"/>
      <c r="ASW647" s="460"/>
      <c r="ASX647" s="460"/>
      <c r="ASY647" s="460"/>
      <c r="ASZ647" s="460"/>
      <c r="ATA647" s="460"/>
      <c r="ATB647" s="460"/>
      <c r="ATC647" s="460"/>
      <c r="ATD647" s="460"/>
      <c r="ATE647" s="460"/>
      <c r="ATF647" s="460"/>
      <c r="ATG647" s="460"/>
      <c r="ATH647" s="460"/>
      <c r="ATI647" s="460"/>
      <c r="ATJ647" s="460"/>
      <c r="ATK647" s="460"/>
      <c r="ATL647" s="460"/>
      <c r="ATM647" s="460"/>
      <c r="ATN647" s="460"/>
      <c r="ATO647" s="460"/>
      <c r="ATP647" s="460"/>
      <c r="ATQ647" s="460"/>
      <c r="ATR647" s="460"/>
      <c r="ATS647" s="460"/>
      <c r="ATT647" s="460"/>
      <c r="ATU647" s="460"/>
      <c r="ATV647" s="460"/>
      <c r="ATW647" s="460"/>
      <c r="ATX647" s="460"/>
      <c r="ATY647" s="460"/>
      <c r="ATZ647" s="460"/>
      <c r="AUA647" s="460"/>
      <c r="AUB647" s="460"/>
      <c r="AUC647" s="460"/>
      <c r="AUD647" s="460"/>
      <c r="AUE647" s="460"/>
      <c r="AUF647" s="460"/>
      <c r="AUG647" s="460"/>
      <c r="AUH647" s="460"/>
      <c r="AUI647" s="460"/>
      <c r="AUJ647" s="460"/>
      <c r="AUK647" s="460"/>
      <c r="AUL647" s="460"/>
      <c r="AUM647" s="460"/>
      <c r="AUN647" s="460"/>
      <c r="AUO647" s="460"/>
      <c r="AUP647" s="460"/>
      <c r="AUQ647" s="460"/>
      <c r="AUR647" s="460"/>
      <c r="AUS647" s="460"/>
      <c r="AUT647" s="460"/>
      <c r="AUU647" s="460"/>
      <c r="AUV647" s="460"/>
      <c r="AUW647" s="460"/>
      <c r="AUX647" s="460"/>
      <c r="AUY647" s="460"/>
      <c r="AUZ647" s="460"/>
      <c r="AVA647" s="460"/>
      <c r="AVB647" s="460"/>
      <c r="AVC647" s="460"/>
      <c r="AVD647" s="460"/>
      <c r="AVE647" s="460"/>
      <c r="AVF647" s="460"/>
      <c r="AVG647" s="460"/>
      <c r="AVH647" s="460"/>
      <c r="AVI647" s="460"/>
      <c r="AVJ647" s="460"/>
      <c r="AVK647" s="460"/>
      <c r="AVL647" s="460"/>
      <c r="AVM647" s="460"/>
      <c r="AVN647" s="460"/>
      <c r="AVO647" s="460"/>
      <c r="AVP647" s="460"/>
      <c r="AVQ647" s="460"/>
      <c r="AVR647" s="460"/>
      <c r="AVS647" s="460"/>
      <c r="AVT647" s="460"/>
      <c r="AVU647" s="460"/>
      <c r="AVV647" s="460"/>
      <c r="AVW647" s="460"/>
      <c r="AVX647" s="460"/>
      <c r="AVY647" s="460"/>
      <c r="AVZ647" s="460"/>
      <c r="AWA647" s="460"/>
      <c r="AWB647" s="460"/>
      <c r="AWC647" s="460"/>
      <c r="AWD647" s="460"/>
      <c r="AWE647" s="460"/>
      <c r="AWF647" s="460"/>
      <c r="AWG647" s="460"/>
      <c r="AWH647" s="460"/>
      <c r="AWI647" s="460"/>
      <c r="AWJ647" s="460"/>
      <c r="AWK647" s="460"/>
      <c r="AWL647" s="460"/>
      <c r="AWM647" s="460"/>
      <c r="AWN647" s="460"/>
      <c r="AWO647" s="460"/>
      <c r="AWP647" s="460"/>
      <c r="AWQ647" s="460"/>
      <c r="AWR647" s="460"/>
      <c r="AWS647" s="460"/>
      <c r="AWT647" s="460"/>
      <c r="AWU647" s="460"/>
      <c r="AWV647" s="460"/>
      <c r="AWW647" s="460"/>
      <c r="AWX647" s="460"/>
      <c r="AWY647" s="460"/>
      <c r="AWZ647" s="460"/>
      <c r="AXA647" s="460"/>
      <c r="AXB647" s="460"/>
      <c r="AXC647" s="460"/>
      <c r="AXD647" s="460"/>
      <c r="AXE647" s="460"/>
      <c r="AXF647" s="460"/>
      <c r="AXG647" s="460"/>
      <c r="AXH647" s="460"/>
      <c r="AXI647" s="460"/>
      <c r="AXJ647" s="460"/>
      <c r="AXK647" s="460"/>
      <c r="AXL647" s="460"/>
      <c r="AXM647" s="460"/>
      <c r="AXN647" s="460"/>
      <c r="AXO647" s="460"/>
      <c r="AXP647" s="460"/>
      <c r="AXQ647" s="460"/>
      <c r="AXR647" s="460"/>
      <c r="AXS647" s="460"/>
      <c r="AXT647" s="460"/>
      <c r="AXU647" s="460"/>
      <c r="AXV647" s="460"/>
      <c r="AXW647" s="460"/>
      <c r="AXX647" s="460"/>
      <c r="AXY647" s="460"/>
      <c r="AXZ647" s="460"/>
      <c r="AYA647" s="460"/>
      <c r="AYB647" s="460"/>
      <c r="AYC647" s="460"/>
      <c r="AYD647" s="460"/>
      <c r="AYE647" s="460"/>
      <c r="AYF647" s="460"/>
      <c r="AYG647" s="460"/>
      <c r="AYH647" s="460"/>
      <c r="AYI647" s="460"/>
      <c r="AYJ647" s="460"/>
      <c r="AYK647" s="460"/>
      <c r="AYL647" s="460"/>
      <c r="AYM647" s="460"/>
      <c r="AYN647" s="460"/>
      <c r="AYO647" s="460"/>
      <c r="AYP647" s="460"/>
      <c r="AYQ647" s="460"/>
      <c r="AYR647" s="460"/>
      <c r="AYS647" s="460"/>
      <c r="AYT647" s="460"/>
      <c r="AYU647" s="460"/>
      <c r="AYV647" s="460"/>
      <c r="AYW647" s="460"/>
      <c r="AYX647" s="460"/>
      <c r="AYY647" s="460"/>
      <c r="AYZ647" s="460"/>
      <c r="AZA647" s="460"/>
      <c r="AZB647" s="460"/>
      <c r="AZC647" s="460"/>
      <c r="AZD647" s="460"/>
      <c r="AZE647" s="460"/>
      <c r="AZF647" s="460"/>
      <c r="AZG647" s="460"/>
      <c r="AZH647" s="460"/>
      <c r="AZI647" s="460"/>
      <c r="AZJ647" s="460"/>
      <c r="AZK647" s="460"/>
      <c r="AZL647" s="460"/>
      <c r="AZM647" s="460"/>
      <c r="AZN647" s="460"/>
      <c r="AZO647" s="460"/>
      <c r="AZP647" s="460"/>
      <c r="AZQ647" s="460"/>
      <c r="AZR647" s="460"/>
      <c r="AZS647" s="460"/>
      <c r="AZT647" s="460"/>
      <c r="AZU647" s="460"/>
      <c r="AZV647" s="460"/>
      <c r="AZW647" s="460"/>
      <c r="AZX647" s="460"/>
      <c r="AZY647" s="460"/>
      <c r="AZZ647" s="460"/>
      <c r="BAA647" s="460"/>
      <c r="BAB647" s="460"/>
      <c r="BAC647" s="460"/>
      <c r="BAD647" s="460"/>
      <c r="BAE647" s="460"/>
      <c r="BAF647" s="460"/>
      <c r="BAG647" s="460"/>
      <c r="BAH647" s="460"/>
      <c r="BAI647" s="460"/>
      <c r="BAJ647" s="460"/>
      <c r="BAK647" s="460"/>
      <c r="BAL647" s="460"/>
      <c r="BAM647" s="460"/>
      <c r="BAN647" s="460"/>
      <c r="BAO647" s="460"/>
      <c r="BAP647" s="460"/>
      <c r="BAQ647" s="460"/>
      <c r="BAR647" s="460"/>
      <c r="BAS647" s="460"/>
      <c r="BAT647" s="460"/>
      <c r="BAU647" s="460"/>
      <c r="BAV647" s="460"/>
      <c r="BAW647" s="460"/>
      <c r="BAX647" s="460"/>
      <c r="BAY647" s="460"/>
      <c r="BAZ647" s="460"/>
      <c r="BBA647" s="460"/>
      <c r="BBB647" s="460"/>
      <c r="BBC647" s="460"/>
      <c r="BBD647" s="460"/>
      <c r="BBE647" s="460"/>
      <c r="BBF647" s="460"/>
      <c r="BBG647" s="460"/>
      <c r="BBH647" s="460"/>
      <c r="BBI647" s="460"/>
      <c r="BBJ647" s="460"/>
      <c r="BBK647" s="460"/>
      <c r="BBL647" s="460"/>
      <c r="BBM647" s="460"/>
      <c r="BBN647" s="460"/>
      <c r="BBO647" s="460"/>
      <c r="BBP647" s="460"/>
      <c r="BBQ647" s="460"/>
      <c r="BBR647" s="460"/>
      <c r="BBS647" s="460"/>
      <c r="BBT647" s="460"/>
      <c r="BBU647" s="460"/>
      <c r="BBV647" s="460"/>
      <c r="BBW647" s="460"/>
      <c r="BBX647" s="460"/>
      <c r="BBY647" s="460"/>
      <c r="BBZ647" s="460"/>
      <c r="BCA647" s="460"/>
      <c r="BCB647" s="460"/>
      <c r="BCC647" s="460"/>
      <c r="BCD647" s="460"/>
      <c r="BCE647" s="460"/>
      <c r="BCF647" s="460"/>
      <c r="BCG647" s="460"/>
      <c r="BCH647" s="460"/>
      <c r="BCI647" s="460"/>
      <c r="BCJ647" s="460"/>
      <c r="BCK647" s="460"/>
      <c r="BCL647" s="460"/>
      <c r="BCM647" s="460"/>
      <c r="BCN647" s="460"/>
      <c r="BCO647" s="460"/>
      <c r="BCP647" s="460"/>
      <c r="BCQ647" s="460"/>
      <c r="BCR647" s="460"/>
      <c r="BCS647" s="460"/>
      <c r="BCT647" s="460"/>
      <c r="BCU647" s="460"/>
      <c r="BCV647" s="460"/>
      <c r="BCW647" s="460"/>
      <c r="BCX647" s="460"/>
      <c r="BCY647" s="460"/>
      <c r="BCZ647" s="460"/>
      <c r="BDA647" s="460"/>
      <c r="BDB647" s="460"/>
      <c r="BDC647" s="460"/>
      <c r="BDD647" s="460"/>
      <c r="BDE647" s="460"/>
      <c r="BDF647" s="460"/>
      <c r="BDG647" s="460"/>
      <c r="BDH647" s="460"/>
      <c r="BDI647" s="460"/>
      <c r="BDJ647" s="460"/>
      <c r="BDK647" s="460"/>
      <c r="BDL647" s="460"/>
      <c r="BDM647" s="460"/>
      <c r="BDN647" s="460"/>
      <c r="BDO647" s="460"/>
      <c r="BDP647" s="460"/>
      <c r="BDQ647" s="460"/>
      <c r="BDR647" s="460"/>
      <c r="BDS647" s="460"/>
      <c r="BDT647" s="460"/>
      <c r="BDU647" s="460"/>
      <c r="BDV647" s="460"/>
      <c r="BDW647" s="460"/>
      <c r="BDX647" s="460"/>
      <c r="BDY647" s="460"/>
      <c r="BDZ647" s="460"/>
      <c r="BEA647" s="460"/>
      <c r="BEB647" s="460"/>
      <c r="BEC647" s="460"/>
      <c r="BED647" s="460"/>
      <c r="BEE647" s="460"/>
      <c r="BEF647" s="460"/>
      <c r="BEG647" s="460"/>
      <c r="BEH647" s="460"/>
      <c r="BEI647" s="460"/>
      <c r="BEJ647" s="460"/>
      <c r="BEK647" s="460"/>
      <c r="BEL647" s="460"/>
      <c r="BEM647" s="460"/>
      <c r="BEN647" s="460"/>
      <c r="BEO647" s="460"/>
      <c r="BEP647" s="460"/>
      <c r="BEQ647" s="460"/>
      <c r="BER647" s="460"/>
      <c r="BES647" s="460"/>
      <c r="BET647" s="460"/>
      <c r="BEU647" s="460"/>
      <c r="BEV647" s="460"/>
      <c r="BEW647" s="460"/>
      <c r="BEX647" s="460"/>
      <c r="BEY647" s="460"/>
      <c r="BEZ647" s="460"/>
      <c r="BFA647" s="460"/>
      <c r="BFB647" s="460"/>
      <c r="BFC647" s="460"/>
      <c r="BFD647" s="460"/>
      <c r="BFE647" s="460"/>
      <c r="BFF647" s="460"/>
      <c r="BFG647" s="460"/>
      <c r="BFH647" s="460"/>
      <c r="BFI647" s="460"/>
      <c r="BFJ647" s="460"/>
      <c r="BFK647" s="460"/>
      <c r="BFL647" s="460"/>
      <c r="BFM647" s="460"/>
      <c r="BFN647" s="460"/>
      <c r="BFO647" s="460"/>
      <c r="BFP647" s="460"/>
      <c r="BFQ647" s="460"/>
      <c r="BFR647" s="460"/>
      <c r="BFS647" s="460"/>
      <c r="BFT647" s="460"/>
      <c r="BFU647" s="460"/>
      <c r="BFV647" s="460"/>
      <c r="BFW647" s="460"/>
      <c r="BFX647" s="460"/>
      <c r="BFY647" s="460"/>
      <c r="BFZ647" s="460"/>
      <c r="BGA647" s="460"/>
      <c r="BGB647" s="460"/>
      <c r="BGC647" s="460"/>
      <c r="BGD647" s="460"/>
      <c r="BGE647" s="460"/>
      <c r="BGF647" s="460"/>
      <c r="BGG647" s="460"/>
      <c r="BGH647" s="460"/>
      <c r="BGI647" s="460"/>
      <c r="BGJ647" s="460"/>
      <c r="BGK647" s="460"/>
      <c r="BGL647" s="460"/>
      <c r="BGM647" s="460"/>
      <c r="BGN647" s="460"/>
      <c r="BGO647" s="460"/>
      <c r="BGP647" s="460"/>
      <c r="BGQ647" s="460"/>
      <c r="BGR647" s="460"/>
      <c r="BGS647" s="460"/>
      <c r="BGT647" s="460"/>
      <c r="BGU647" s="460"/>
      <c r="BGV647" s="460"/>
      <c r="BGW647" s="460"/>
      <c r="BGX647" s="460"/>
      <c r="BGY647" s="460"/>
      <c r="BGZ647" s="460"/>
      <c r="BHA647" s="460"/>
      <c r="BHB647" s="460"/>
      <c r="BHC647" s="460"/>
      <c r="BHD647" s="460"/>
      <c r="BHE647" s="460"/>
      <c r="BHF647" s="460"/>
      <c r="BHG647" s="460"/>
      <c r="BHH647" s="460"/>
      <c r="BHI647" s="460"/>
      <c r="BHJ647" s="460"/>
      <c r="BHK647" s="460"/>
      <c r="BHL647" s="460"/>
      <c r="BHM647" s="460"/>
      <c r="BHN647" s="460"/>
      <c r="BHO647" s="460"/>
      <c r="BHP647" s="460"/>
      <c r="BHQ647" s="460"/>
      <c r="BHR647" s="460"/>
      <c r="BHS647" s="460"/>
      <c r="BHT647" s="460"/>
      <c r="BHU647" s="460"/>
      <c r="BHV647" s="460"/>
      <c r="BHW647" s="460"/>
      <c r="BHX647" s="460"/>
      <c r="BHY647" s="460"/>
      <c r="BHZ647" s="460"/>
      <c r="BIA647" s="460"/>
      <c r="BIB647" s="460"/>
      <c r="BIC647" s="460"/>
      <c r="BID647" s="460"/>
      <c r="BIE647" s="460"/>
      <c r="BIF647" s="460"/>
      <c r="BIG647" s="460"/>
      <c r="BIH647" s="460"/>
      <c r="BII647" s="460"/>
      <c r="BIJ647" s="460"/>
      <c r="BIK647" s="460"/>
      <c r="BIL647" s="460"/>
      <c r="BIM647" s="460"/>
      <c r="BIN647" s="460"/>
      <c r="BIO647" s="460"/>
      <c r="BIP647" s="460"/>
      <c r="BIQ647" s="460"/>
      <c r="BIR647" s="460"/>
      <c r="BIS647" s="460"/>
      <c r="BIT647" s="460"/>
      <c r="BIU647" s="460"/>
      <c r="BIV647" s="460"/>
      <c r="BIW647" s="460"/>
      <c r="BIX647" s="460"/>
      <c r="BIY647" s="460"/>
      <c r="BIZ647" s="460"/>
      <c r="BJA647" s="460"/>
      <c r="BJB647" s="460"/>
      <c r="BJC647" s="460"/>
      <c r="BJD647" s="460"/>
      <c r="BJE647" s="460"/>
      <c r="BJF647" s="460"/>
      <c r="BJG647" s="460"/>
      <c r="BJH647" s="460"/>
      <c r="BJI647" s="460"/>
      <c r="BJJ647" s="460"/>
      <c r="BJK647" s="460"/>
      <c r="BJL647" s="460"/>
      <c r="BJM647" s="460"/>
      <c r="BJN647" s="460"/>
      <c r="BJO647" s="460"/>
      <c r="BJP647" s="460"/>
      <c r="BJQ647" s="460"/>
      <c r="BJR647" s="460"/>
      <c r="BJS647" s="460"/>
      <c r="BJT647" s="460"/>
      <c r="BJU647" s="460"/>
      <c r="BJV647" s="460"/>
      <c r="BJW647" s="460"/>
      <c r="BJX647" s="460"/>
      <c r="BJY647" s="460"/>
      <c r="BJZ647" s="460"/>
      <c r="BKA647" s="460"/>
      <c r="BKB647" s="460"/>
      <c r="BKC647" s="460"/>
      <c r="BKD647" s="460"/>
      <c r="BKE647" s="460"/>
      <c r="BKF647" s="460"/>
      <c r="BKG647" s="460"/>
      <c r="BKH647" s="460"/>
      <c r="BKI647" s="460"/>
      <c r="BKJ647" s="460"/>
      <c r="BKK647" s="460"/>
      <c r="BKL647" s="460"/>
      <c r="BKM647" s="460"/>
      <c r="BKN647" s="460"/>
      <c r="BKO647" s="460"/>
      <c r="BKP647" s="460"/>
      <c r="BKQ647" s="460"/>
      <c r="BKR647" s="460"/>
      <c r="BKS647" s="460"/>
      <c r="BKT647" s="460"/>
      <c r="BKU647" s="460"/>
      <c r="BKV647" s="460"/>
      <c r="BKW647" s="460"/>
      <c r="BKX647" s="460"/>
      <c r="BKY647" s="460"/>
      <c r="BKZ647" s="460"/>
      <c r="BLA647" s="460"/>
      <c r="BLB647" s="460"/>
      <c r="BLC647" s="460"/>
      <c r="BLD647" s="460"/>
      <c r="BLE647" s="460"/>
      <c r="BLF647" s="460"/>
      <c r="BLG647" s="460"/>
      <c r="BLH647" s="460"/>
      <c r="BLI647" s="460"/>
      <c r="BLJ647" s="460"/>
      <c r="BLK647" s="460"/>
      <c r="BLL647" s="460"/>
      <c r="BLM647" s="460"/>
      <c r="BLN647" s="460"/>
      <c r="BLO647" s="460"/>
      <c r="BLP647" s="460"/>
      <c r="BLQ647" s="460"/>
      <c r="BLR647" s="460"/>
      <c r="BLS647" s="460"/>
      <c r="BLT647" s="460"/>
      <c r="BLU647" s="460"/>
      <c r="BLV647" s="460"/>
      <c r="BLW647" s="460"/>
      <c r="BLX647" s="460"/>
      <c r="BLY647" s="460"/>
      <c r="BLZ647" s="460"/>
      <c r="BMA647" s="460"/>
      <c r="BMB647" s="460"/>
      <c r="BMC647" s="460"/>
      <c r="BMD647" s="460"/>
      <c r="BME647" s="460"/>
      <c r="BMF647" s="460"/>
      <c r="BMG647" s="460"/>
      <c r="BMH647" s="460"/>
      <c r="BMI647" s="460"/>
      <c r="BMJ647" s="460"/>
      <c r="BMK647" s="460"/>
      <c r="BML647" s="460"/>
      <c r="BMM647" s="460"/>
      <c r="BMN647" s="460"/>
      <c r="BMO647" s="460"/>
      <c r="BMP647" s="460"/>
      <c r="BMQ647" s="460"/>
      <c r="BMR647" s="460"/>
      <c r="BMS647" s="460"/>
      <c r="BMT647" s="460"/>
      <c r="BMU647" s="460"/>
      <c r="BMV647" s="460"/>
      <c r="BMW647" s="460"/>
      <c r="BMX647" s="460"/>
      <c r="BMY647" s="460"/>
      <c r="BMZ647" s="460"/>
      <c r="BNA647" s="460"/>
      <c r="BNB647" s="460"/>
      <c r="BNC647" s="460"/>
      <c r="BND647" s="460"/>
      <c r="BNE647" s="460"/>
      <c r="BNF647" s="460"/>
      <c r="BNG647" s="460"/>
      <c r="BNH647" s="460"/>
      <c r="BNI647" s="460"/>
      <c r="BNJ647" s="460"/>
      <c r="BNK647" s="460"/>
      <c r="BNL647" s="460"/>
      <c r="BNM647" s="460"/>
      <c r="BNN647" s="460"/>
      <c r="BNO647" s="460"/>
      <c r="BNP647" s="460"/>
      <c r="BNQ647" s="460"/>
      <c r="BNR647" s="460"/>
      <c r="BNS647" s="460"/>
      <c r="BNT647" s="460"/>
      <c r="BNU647" s="460"/>
      <c r="BNV647" s="460"/>
      <c r="BNW647" s="460"/>
      <c r="BNX647" s="460"/>
      <c r="BNY647" s="460"/>
      <c r="BNZ647" s="460"/>
      <c r="BOA647" s="460"/>
      <c r="BOB647" s="460"/>
      <c r="BOC647" s="460"/>
      <c r="BOD647" s="460"/>
      <c r="BOE647" s="460"/>
      <c r="BOF647" s="460"/>
      <c r="BOG647" s="460"/>
      <c r="BOH647" s="460"/>
      <c r="BOI647" s="460"/>
      <c r="BOJ647" s="460"/>
      <c r="BOK647" s="460"/>
      <c r="BOL647" s="460"/>
      <c r="BOM647" s="460"/>
      <c r="BON647" s="460"/>
      <c r="BOO647" s="460"/>
      <c r="BOP647" s="460"/>
      <c r="BOQ647" s="460"/>
      <c r="BOR647" s="460"/>
      <c r="BOS647" s="460"/>
      <c r="BOT647" s="460"/>
      <c r="BOU647" s="460"/>
      <c r="BOV647" s="460"/>
      <c r="BOW647" s="460"/>
      <c r="BOX647" s="460"/>
      <c r="BOY647" s="460"/>
      <c r="BOZ647" s="460"/>
      <c r="BPA647" s="460"/>
      <c r="BPB647" s="460"/>
      <c r="BPC647" s="460"/>
      <c r="BPD647" s="460"/>
      <c r="BPE647" s="460"/>
      <c r="BPF647" s="460"/>
      <c r="BPG647" s="460"/>
      <c r="BPH647" s="460"/>
      <c r="BPI647" s="460"/>
      <c r="BPJ647" s="460"/>
      <c r="BPK647" s="460"/>
      <c r="BPL647" s="460"/>
      <c r="BPM647" s="460"/>
      <c r="BPN647" s="460"/>
      <c r="BPO647" s="460"/>
      <c r="BPP647" s="460"/>
      <c r="BPQ647" s="460"/>
      <c r="BPR647" s="460"/>
      <c r="BPS647" s="460"/>
      <c r="BPT647" s="460"/>
      <c r="BPU647" s="460"/>
      <c r="BPV647" s="460"/>
      <c r="BPW647" s="460"/>
      <c r="BPX647" s="460"/>
      <c r="BPY647" s="460"/>
      <c r="BPZ647" s="460"/>
      <c r="BQA647" s="460"/>
      <c r="BQB647" s="460"/>
      <c r="BQC647" s="460"/>
      <c r="BQD647" s="460"/>
      <c r="BQE647" s="460"/>
      <c r="BQF647" s="460"/>
      <c r="BQG647" s="460"/>
      <c r="BQH647" s="460"/>
      <c r="BQI647" s="460"/>
      <c r="BQJ647" s="460"/>
      <c r="BQK647" s="460"/>
      <c r="BQL647" s="460"/>
      <c r="BQM647" s="460"/>
      <c r="BQN647" s="460"/>
      <c r="BQO647" s="460"/>
      <c r="BQP647" s="460"/>
      <c r="BQQ647" s="460"/>
      <c r="BQR647" s="460"/>
      <c r="BQS647" s="460"/>
      <c r="BQT647" s="460"/>
      <c r="BQU647" s="460"/>
      <c r="BQV647" s="460"/>
      <c r="BQW647" s="460"/>
      <c r="BQX647" s="460"/>
      <c r="BQY647" s="460"/>
      <c r="BQZ647" s="460"/>
      <c r="BRA647" s="460"/>
      <c r="BRB647" s="460"/>
      <c r="BRC647" s="460"/>
      <c r="BRD647" s="460"/>
      <c r="BRE647" s="460"/>
      <c r="BRF647" s="460"/>
      <c r="BRG647" s="460"/>
      <c r="BRH647" s="460"/>
      <c r="BRI647" s="460"/>
      <c r="BRJ647" s="460"/>
      <c r="BRK647" s="460"/>
      <c r="BRL647" s="460"/>
      <c r="BRM647" s="460"/>
      <c r="BRN647" s="460"/>
      <c r="BRO647" s="460"/>
      <c r="BRP647" s="460"/>
      <c r="BRQ647" s="460"/>
      <c r="BRR647" s="460"/>
      <c r="BRS647" s="460"/>
      <c r="BRT647" s="460"/>
      <c r="BRU647" s="460"/>
      <c r="BRV647" s="460"/>
      <c r="BRW647" s="460"/>
      <c r="BRX647" s="460"/>
      <c r="BRY647" s="460"/>
      <c r="BRZ647" s="460"/>
      <c r="BSA647" s="460"/>
      <c r="BSB647" s="460"/>
      <c r="BSC647" s="460"/>
      <c r="BSD647" s="460"/>
      <c r="BSE647" s="460"/>
      <c r="BSF647" s="460"/>
      <c r="BSG647" s="460"/>
      <c r="BSH647" s="460"/>
      <c r="BSI647" s="460"/>
      <c r="BSJ647" s="460"/>
      <c r="BSK647" s="460"/>
      <c r="BSL647" s="460"/>
      <c r="BSM647" s="460"/>
      <c r="BSN647" s="460"/>
      <c r="BSO647" s="460"/>
      <c r="BSP647" s="460"/>
      <c r="BSQ647" s="460"/>
      <c r="BSR647" s="460"/>
      <c r="BSS647" s="460"/>
      <c r="BST647" s="460"/>
      <c r="BSU647" s="460"/>
      <c r="BSV647" s="460"/>
      <c r="BSW647" s="460"/>
      <c r="BSX647" s="460"/>
      <c r="BSY647" s="460"/>
      <c r="BSZ647" s="460"/>
      <c r="BTA647" s="460"/>
      <c r="BTB647" s="460"/>
      <c r="BTC647" s="460"/>
      <c r="BTD647" s="460"/>
      <c r="BTE647" s="460"/>
      <c r="BTF647" s="460"/>
      <c r="BTG647" s="460"/>
      <c r="BTH647" s="460"/>
      <c r="BTI647" s="460"/>
      <c r="BTJ647" s="460"/>
      <c r="BTK647" s="460"/>
      <c r="BTL647" s="460"/>
      <c r="BTM647" s="460"/>
      <c r="BTN647" s="460"/>
      <c r="BTO647" s="460"/>
      <c r="BTP647" s="460"/>
      <c r="BTQ647" s="460"/>
      <c r="BTR647" s="460"/>
      <c r="BTS647" s="460"/>
      <c r="BTT647" s="460"/>
      <c r="BTU647" s="460"/>
      <c r="BTV647" s="460"/>
      <c r="BTW647" s="460"/>
      <c r="BTX647" s="460"/>
      <c r="BTY647" s="460"/>
      <c r="BTZ647" s="460"/>
      <c r="BUA647" s="460"/>
      <c r="BUB647" s="460"/>
      <c r="BUC647" s="460"/>
      <c r="BUD647" s="460"/>
      <c r="BUE647" s="460"/>
      <c r="BUF647" s="460"/>
      <c r="BUG647" s="460"/>
      <c r="BUH647" s="460"/>
      <c r="BUI647" s="460"/>
      <c r="BUJ647" s="460"/>
      <c r="BUK647" s="460"/>
      <c r="BUL647" s="460"/>
      <c r="BUM647" s="460"/>
      <c r="BUN647" s="460"/>
      <c r="BUO647" s="460"/>
      <c r="BUP647" s="460"/>
      <c r="BUQ647" s="460"/>
      <c r="BUR647" s="460"/>
      <c r="BUS647" s="460"/>
      <c r="BUT647" s="460"/>
      <c r="BUU647" s="460"/>
      <c r="BUV647" s="460"/>
      <c r="BUW647" s="460"/>
      <c r="BUX647" s="460"/>
      <c r="BUY647" s="460"/>
      <c r="BUZ647" s="460"/>
      <c r="BVA647" s="460"/>
      <c r="BVB647" s="460"/>
      <c r="BVC647" s="460"/>
      <c r="BVD647" s="460"/>
      <c r="BVE647" s="460"/>
      <c r="BVF647" s="460"/>
      <c r="BVG647" s="460"/>
      <c r="BVH647" s="460"/>
      <c r="BVI647" s="460"/>
      <c r="BVJ647" s="460"/>
      <c r="BVK647" s="460"/>
      <c r="BVL647" s="460"/>
      <c r="BVM647" s="460"/>
      <c r="BVN647" s="460"/>
      <c r="BVO647" s="460"/>
      <c r="BVP647" s="460"/>
      <c r="BVQ647" s="460"/>
      <c r="BVR647" s="460"/>
      <c r="BVS647" s="460"/>
      <c r="BVT647" s="460"/>
      <c r="BVU647" s="460"/>
      <c r="BVV647" s="460"/>
      <c r="BVW647" s="460"/>
      <c r="BVX647" s="460"/>
      <c r="BVY647" s="460"/>
      <c r="BVZ647" s="460"/>
      <c r="BWA647" s="460"/>
      <c r="BWB647" s="460"/>
      <c r="BWC647" s="460"/>
      <c r="BWD647" s="460"/>
      <c r="BWE647" s="460"/>
      <c r="BWF647" s="460"/>
      <c r="BWG647" s="460"/>
      <c r="BWH647" s="460"/>
      <c r="BWI647" s="460"/>
      <c r="BWJ647" s="460"/>
      <c r="BWK647" s="460"/>
      <c r="BWL647" s="460"/>
      <c r="BWM647" s="460"/>
      <c r="BWN647" s="460"/>
      <c r="BWO647" s="460"/>
      <c r="BWP647" s="460"/>
      <c r="BWQ647" s="460"/>
      <c r="BWR647" s="460"/>
      <c r="BWS647" s="460"/>
      <c r="BWT647" s="460"/>
      <c r="BWU647" s="460"/>
      <c r="BWV647" s="460"/>
      <c r="BWW647" s="460"/>
      <c r="BWX647" s="460"/>
      <c r="BWY647" s="460"/>
      <c r="BWZ647" s="460"/>
      <c r="BXA647" s="460"/>
      <c r="BXB647" s="460"/>
      <c r="BXC647" s="460"/>
      <c r="BXD647" s="460"/>
      <c r="BXE647" s="460"/>
      <c r="BXF647" s="460"/>
      <c r="BXG647" s="460"/>
      <c r="BXH647" s="460"/>
      <c r="BXI647" s="460"/>
      <c r="BXJ647" s="460"/>
      <c r="BXK647" s="460"/>
      <c r="BXL647" s="460"/>
      <c r="BXM647" s="460"/>
      <c r="BXN647" s="460"/>
      <c r="BXO647" s="460"/>
      <c r="BXP647" s="460"/>
      <c r="BXQ647" s="460"/>
      <c r="BXR647" s="460"/>
      <c r="BXS647" s="460"/>
      <c r="BXT647" s="460"/>
      <c r="BXU647" s="460"/>
      <c r="BXV647" s="460"/>
      <c r="BXW647" s="460"/>
      <c r="BXX647" s="460"/>
      <c r="BXY647" s="460"/>
      <c r="BXZ647" s="460"/>
      <c r="BYA647" s="460"/>
      <c r="BYB647" s="460"/>
      <c r="BYC647" s="460"/>
      <c r="BYD647" s="460"/>
      <c r="BYE647" s="460"/>
      <c r="BYF647" s="460"/>
      <c r="BYG647" s="460"/>
      <c r="BYH647" s="460"/>
      <c r="BYI647" s="460"/>
      <c r="BYJ647" s="460"/>
      <c r="BYK647" s="460"/>
      <c r="BYL647" s="460"/>
      <c r="BYM647" s="460"/>
      <c r="BYN647" s="460"/>
      <c r="BYO647" s="460"/>
      <c r="BYP647" s="460"/>
      <c r="BYQ647" s="460"/>
      <c r="BYR647" s="460"/>
      <c r="BYS647" s="460"/>
      <c r="BYT647" s="460"/>
      <c r="BYU647" s="460"/>
      <c r="BYV647" s="460"/>
      <c r="BYW647" s="460"/>
      <c r="BYX647" s="460"/>
      <c r="BYY647" s="460"/>
      <c r="BYZ647" s="460"/>
      <c r="BZA647" s="460"/>
      <c r="BZB647" s="460"/>
      <c r="BZC647" s="460"/>
      <c r="BZD647" s="460"/>
      <c r="BZE647" s="460"/>
      <c r="BZF647" s="460"/>
      <c r="BZG647" s="460"/>
      <c r="BZH647" s="460"/>
      <c r="BZI647" s="460"/>
      <c r="BZJ647" s="460"/>
      <c r="BZK647" s="460"/>
      <c r="BZL647" s="460"/>
      <c r="BZM647" s="460"/>
      <c r="BZN647" s="460"/>
      <c r="BZO647" s="460"/>
      <c r="BZP647" s="460"/>
      <c r="BZQ647" s="460"/>
      <c r="BZR647" s="460"/>
      <c r="BZS647" s="460"/>
      <c r="BZT647" s="460"/>
      <c r="BZU647" s="460"/>
      <c r="BZV647" s="460"/>
      <c r="BZW647" s="460"/>
      <c r="BZX647" s="460"/>
      <c r="BZY647" s="460"/>
      <c r="BZZ647" s="460"/>
      <c r="CAA647" s="460"/>
      <c r="CAB647" s="460"/>
      <c r="CAC647" s="460"/>
      <c r="CAD647" s="460"/>
      <c r="CAE647" s="460"/>
      <c r="CAF647" s="460"/>
      <c r="CAG647" s="460"/>
      <c r="CAH647" s="460"/>
      <c r="CAI647" s="460"/>
      <c r="CAJ647" s="460"/>
      <c r="CAK647" s="460"/>
      <c r="CAL647" s="460"/>
      <c r="CAM647" s="460"/>
      <c r="CAN647" s="460"/>
      <c r="CAO647" s="460"/>
      <c r="CAP647" s="460"/>
      <c r="CAQ647" s="460"/>
      <c r="CAR647" s="460"/>
      <c r="CAS647" s="460"/>
      <c r="CAT647" s="460"/>
      <c r="CAU647" s="460"/>
      <c r="CAV647" s="460"/>
      <c r="CAW647" s="460"/>
      <c r="CAX647" s="460"/>
      <c r="CAY647" s="460"/>
      <c r="CAZ647" s="460"/>
      <c r="CBA647" s="460"/>
      <c r="CBB647" s="460"/>
      <c r="CBC647" s="460"/>
      <c r="CBD647" s="460"/>
      <c r="CBE647" s="460"/>
      <c r="CBF647" s="460"/>
      <c r="CBG647" s="460"/>
      <c r="CBH647" s="460"/>
      <c r="CBI647" s="460"/>
      <c r="CBJ647" s="460"/>
      <c r="CBK647" s="460"/>
      <c r="CBL647" s="460"/>
      <c r="CBM647" s="460"/>
      <c r="CBN647" s="460"/>
      <c r="CBO647" s="460"/>
      <c r="CBP647" s="460"/>
      <c r="CBQ647" s="460"/>
      <c r="CBR647" s="460"/>
      <c r="CBS647" s="460"/>
      <c r="CBT647" s="460"/>
      <c r="CBU647" s="460"/>
      <c r="CBV647" s="460"/>
      <c r="CBW647" s="460"/>
      <c r="CBX647" s="460"/>
      <c r="CBY647" s="460"/>
      <c r="CBZ647" s="460"/>
      <c r="CCA647" s="460"/>
      <c r="CCB647" s="460"/>
      <c r="CCC647" s="460"/>
      <c r="CCD647" s="460"/>
      <c r="CCE647" s="460"/>
      <c r="CCF647" s="460"/>
      <c r="CCG647" s="460"/>
      <c r="CCH647" s="460"/>
      <c r="CCI647" s="460"/>
      <c r="CCJ647" s="460"/>
      <c r="CCK647" s="460"/>
      <c r="CCL647" s="460"/>
      <c r="CCM647" s="460"/>
      <c r="CCN647" s="460"/>
      <c r="CCO647" s="460"/>
      <c r="CCP647" s="460"/>
      <c r="CCQ647" s="460"/>
      <c r="CCR647" s="460"/>
      <c r="CCS647" s="460"/>
      <c r="CCT647" s="460"/>
      <c r="CCU647" s="460"/>
      <c r="CCV647" s="460"/>
      <c r="CCW647" s="460"/>
      <c r="CCX647" s="460"/>
      <c r="CCY647" s="460"/>
      <c r="CCZ647" s="460"/>
      <c r="CDA647" s="460"/>
      <c r="CDB647" s="460"/>
      <c r="CDC647" s="460"/>
      <c r="CDD647" s="460"/>
      <c r="CDE647" s="460"/>
      <c r="CDF647" s="460"/>
      <c r="CDG647" s="460"/>
      <c r="CDH647" s="460"/>
      <c r="CDI647" s="460"/>
      <c r="CDJ647" s="460"/>
      <c r="CDK647" s="460"/>
      <c r="CDL647" s="460"/>
      <c r="CDM647" s="460"/>
      <c r="CDN647" s="460"/>
      <c r="CDO647" s="460"/>
      <c r="CDP647" s="460"/>
      <c r="CDQ647" s="460"/>
      <c r="CDR647" s="460"/>
      <c r="CDS647" s="460"/>
      <c r="CDT647" s="460"/>
      <c r="CDU647" s="460"/>
      <c r="CDV647" s="460"/>
      <c r="CDW647" s="460"/>
      <c r="CDX647" s="460"/>
      <c r="CDY647" s="460"/>
      <c r="CDZ647" s="460"/>
      <c r="CEA647" s="460"/>
      <c r="CEB647" s="460"/>
      <c r="CEC647" s="460"/>
      <c r="CED647" s="460"/>
      <c r="CEE647" s="460"/>
      <c r="CEF647" s="460"/>
      <c r="CEG647" s="460"/>
      <c r="CEH647" s="460"/>
      <c r="CEI647" s="460"/>
      <c r="CEJ647" s="460"/>
      <c r="CEK647" s="460"/>
      <c r="CEL647" s="460"/>
      <c r="CEM647" s="460"/>
      <c r="CEN647" s="460"/>
      <c r="CEO647" s="460"/>
      <c r="CEP647" s="460"/>
      <c r="CEQ647" s="460"/>
      <c r="CER647" s="460"/>
      <c r="CES647" s="460"/>
      <c r="CET647" s="460"/>
      <c r="CEU647" s="460"/>
      <c r="CEV647" s="460"/>
      <c r="CEW647" s="460"/>
      <c r="CEX647" s="460"/>
      <c r="CEY647" s="460"/>
      <c r="CEZ647" s="460"/>
      <c r="CFA647" s="460"/>
      <c r="CFB647" s="460"/>
      <c r="CFC647" s="460"/>
      <c r="CFD647" s="460"/>
      <c r="CFE647" s="460"/>
      <c r="CFF647" s="460"/>
      <c r="CFG647" s="460"/>
      <c r="CFH647" s="460"/>
      <c r="CFI647" s="460"/>
      <c r="CFJ647" s="460"/>
      <c r="CFK647" s="460"/>
      <c r="CFL647" s="460"/>
      <c r="CFM647" s="460"/>
      <c r="CFN647" s="460"/>
      <c r="CFO647" s="460"/>
      <c r="CFP647" s="460"/>
      <c r="CFQ647" s="460"/>
      <c r="CFR647" s="460"/>
      <c r="CFS647" s="460"/>
      <c r="CFT647" s="460"/>
      <c r="CFU647" s="460"/>
      <c r="CFV647" s="460"/>
      <c r="CFW647" s="460"/>
      <c r="CFX647" s="460"/>
      <c r="CFY647" s="460"/>
      <c r="CFZ647" s="460"/>
      <c r="CGA647" s="460"/>
      <c r="CGB647" s="460"/>
      <c r="CGC647" s="460"/>
      <c r="CGD647" s="460"/>
      <c r="CGE647" s="460"/>
      <c r="CGF647" s="460"/>
      <c r="CGG647" s="460"/>
      <c r="CGH647" s="460"/>
      <c r="CGI647" s="460"/>
      <c r="CGJ647" s="460"/>
      <c r="CGK647" s="460"/>
      <c r="CGL647" s="460"/>
      <c r="CGM647" s="460"/>
      <c r="CGN647" s="460"/>
      <c r="CGO647" s="460"/>
      <c r="CGP647" s="460"/>
      <c r="CGQ647" s="460"/>
      <c r="CGR647" s="460"/>
      <c r="CGS647" s="460"/>
      <c r="CGT647" s="460"/>
      <c r="CGU647" s="460"/>
      <c r="CGV647" s="460"/>
      <c r="CGW647" s="460"/>
      <c r="CGX647" s="460"/>
      <c r="CGY647" s="460"/>
      <c r="CGZ647" s="460"/>
      <c r="CHA647" s="460"/>
      <c r="CHB647" s="460"/>
      <c r="CHC647" s="460"/>
      <c r="CHD647" s="460"/>
      <c r="CHE647" s="460"/>
      <c r="CHF647" s="460"/>
      <c r="CHG647" s="460"/>
      <c r="CHH647" s="460"/>
      <c r="CHI647" s="460"/>
      <c r="CHJ647" s="460"/>
      <c r="CHK647" s="460"/>
      <c r="CHL647" s="460"/>
      <c r="CHM647" s="460"/>
      <c r="CHN647" s="460"/>
      <c r="CHO647" s="460"/>
      <c r="CHP647" s="460"/>
      <c r="CHQ647" s="460"/>
      <c r="CHR647" s="460"/>
      <c r="CHS647" s="460"/>
      <c r="CHT647" s="460"/>
      <c r="CHU647" s="460"/>
      <c r="CHV647" s="460"/>
      <c r="CHW647" s="460"/>
      <c r="CHX647" s="460"/>
      <c r="CHY647" s="460"/>
      <c r="CHZ647" s="460"/>
      <c r="CIA647" s="460"/>
      <c r="CIB647" s="460"/>
      <c r="CIC647" s="460"/>
      <c r="CID647" s="460"/>
      <c r="CIE647" s="460"/>
      <c r="CIF647" s="460"/>
      <c r="CIG647" s="460"/>
      <c r="CIH647" s="460"/>
      <c r="CII647" s="460"/>
      <c r="CIJ647" s="460"/>
      <c r="CIK647" s="460"/>
      <c r="CIL647" s="460"/>
      <c r="CIM647" s="460"/>
      <c r="CIN647" s="460"/>
      <c r="CIO647" s="460"/>
      <c r="CIP647" s="460"/>
      <c r="CIQ647" s="460"/>
      <c r="CIR647" s="460"/>
      <c r="CIS647" s="460"/>
      <c r="CIT647" s="460"/>
      <c r="CIU647" s="460"/>
      <c r="CIV647" s="460"/>
      <c r="CIW647" s="460"/>
      <c r="CIX647" s="460"/>
      <c r="CIY647" s="460"/>
      <c r="CIZ647" s="460"/>
      <c r="CJA647" s="460"/>
      <c r="CJB647" s="460"/>
      <c r="CJC647" s="460"/>
      <c r="CJD647" s="460"/>
      <c r="CJE647" s="460"/>
      <c r="CJF647" s="460"/>
      <c r="CJG647" s="460"/>
      <c r="CJH647" s="460"/>
      <c r="CJI647" s="460"/>
      <c r="CJJ647" s="460"/>
      <c r="CJK647" s="460"/>
      <c r="CJL647" s="460"/>
      <c r="CJM647" s="460"/>
      <c r="CJN647" s="460"/>
      <c r="CJO647" s="460"/>
      <c r="CJP647" s="460"/>
      <c r="CJQ647" s="460"/>
      <c r="CJR647" s="460"/>
      <c r="CJS647" s="460"/>
      <c r="CJT647" s="460"/>
      <c r="CJU647" s="460"/>
      <c r="CJV647" s="460"/>
      <c r="CJW647" s="460"/>
      <c r="CJX647" s="460"/>
      <c r="CJY647" s="460"/>
      <c r="CJZ647" s="460"/>
      <c r="CKA647" s="460"/>
      <c r="CKB647" s="460"/>
      <c r="CKC647" s="460"/>
      <c r="CKD647" s="460"/>
      <c r="CKE647" s="460"/>
      <c r="CKF647" s="460"/>
      <c r="CKG647" s="460"/>
      <c r="CKH647" s="460"/>
      <c r="CKI647" s="460"/>
      <c r="CKJ647" s="460"/>
      <c r="CKK647" s="460"/>
      <c r="CKL647" s="460"/>
      <c r="CKM647" s="460"/>
      <c r="CKN647" s="460"/>
      <c r="CKO647" s="460"/>
      <c r="CKP647" s="460"/>
      <c r="CKQ647" s="460"/>
      <c r="CKR647" s="460"/>
      <c r="CKS647" s="460"/>
      <c r="CKT647" s="460"/>
      <c r="CKU647" s="460"/>
      <c r="CKV647" s="460"/>
      <c r="CKW647" s="460"/>
      <c r="CKX647" s="460"/>
      <c r="CKY647" s="460"/>
      <c r="CKZ647" s="460"/>
      <c r="CLA647" s="460"/>
      <c r="CLB647" s="460"/>
      <c r="CLC647" s="460"/>
      <c r="CLD647" s="460"/>
      <c r="CLE647" s="460"/>
      <c r="CLF647" s="460"/>
      <c r="CLG647" s="460"/>
      <c r="CLH647" s="460"/>
      <c r="CLI647" s="460"/>
      <c r="CLJ647" s="460"/>
      <c r="CLK647" s="460"/>
      <c r="CLL647" s="460"/>
      <c r="CLM647" s="460"/>
      <c r="CLN647" s="460"/>
      <c r="CLO647" s="460"/>
      <c r="CLP647" s="460"/>
      <c r="CLQ647" s="460"/>
      <c r="CLR647" s="460"/>
      <c r="CLS647" s="460"/>
      <c r="CLT647" s="460"/>
      <c r="CLU647" s="460"/>
      <c r="CLV647" s="460"/>
      <c r="CLW647" s="460"/>
      <c r="CLX647" s="460"/>
      <c r="CLY647" s="460"/>
      <c r="CLZ647" s="460"/>
      <c r="CMA647" s="460"/>
      <c r="CMB647" s="460"/>
      <c r="CMC647" s="460"/>
      <c r="CMD647" s="460"/>
      <c r="CME647" s="460"/>
      <c r="CMF647" s="460"/>
      <c r="CMG647" s="460"/>
      <c r="CMH647" s="460"/>
      <c r="CMI647" s="460"/>
      <c r="CMJ647" s="460"/>
      <c r="CMK647" s="460"/>
      <c r="CML647" s="460"/>
      <c r="CMM647" s="460"/>
      <c r="CMN647" s="460"/>
      <c r="CMO647" s="460"/>
      <c r="CMP647" s="460"/>
      <c r="CMQ647" s="460"/>
      <c r="CMR647" s="460"/>
      <c r="CMS647" s="460"/>
      <c r="CMT647" s="460"/>
      <c r="CMU647" s="460"/>
      <c r="CMV647" s="460"/>
      <c r="CMW647" s="460"/>
      <c r="CMX647" s="460"/>
      <c r="CMY647" s="460"/>
      <c r="CMZ647" s="460"/>
      <c r="CNA647" s="460"/>
      <c r="CNB647" s="460"/>
      <c r="CNC647" s="460"/>
      <c r="CND647" s="460"/>
      <c r="CNE647" s="460"/>
      <c r="CNF647" s="460"/>
      <c r="CNG647" s="460"/>
      <c r="CNH647" s="460"/>
      <c r="CNI647" s="460"/>
      <c r="CNJ647" s="460"/>
      <c r="CNK647" s="460"/>
      <c r="CNL647" s="460"/>
      <c r="CNM647" s="460"/>
      <c r="CNN647" s="460"/>
      <c r="CNO647" s="460"/>
      <c r="CNP647" s="460"/>
      <c r="CNQ647" s="460"/>
      <c r="CNR647" s="460"/>
      <c r="CNS647" s="460"/>
      <c r="CNT647" s="460"/>
      <c r="CNU647" s="460"/>
      <c r="CNV647" s="460"/>
      <c r="CNW647" s="460"/>
      <c r="CNX647" s="460"/>
      <c r="CNY647" s="460"/>
      <c r="CNZ647" s="460"/>
      <c r="COA647" s="460"/>
      <c r="COB647" s="460"/>
      <c r="COC647" s="460"/>
      <c r="COD647" s="460"/>
      <c r="COE647" s="460"/>
      <c r="COF647" s="460"/>
      <c r="COG647" s="460"/>
      <c r="COH647" s="460"/>
      <c r="COI647" s="460"/>
      <c r="COJ647" s="460"/>
      <c r="COK647" s="460"/>
      <c r="COL647" s="460"/>
      <c r="COM647" s="460"/>
      <c r="CON647" s="460"/>
      <c r="COO647" s="460"/>
      <c r="COP647" s="460"/>
      <c r="COQ647" s="460"/>
      <c r="COR647" s="460"/>
      <c r="COS647" s="460"/>
      <c r="COT647" s="460"/>
      <c r="COU647" s="460"/>
      <c r="COV647" s="460"/>
      <c r="COW647" s="460"/>
      <c r="COX647" s="460"/>
      <c r="COY647" s="460"/>
      <c r="COZ647" s="460"/>
      <c r="CPA647" s="460"/>
      <c r="CPB647" s="460"/>
      <c r="CPC647" s="460"/>
      <c r="CPD647" s="460"/>
      <c r="CPE647" s="460"/>
      <c r="CPF647" s="460"/>
      <c r="CPG647" s="460"/>
      <c r="CPH647" s="460"/>
      <c r="CPI647" s="460"/>
      <c r="CPJ647" s="460"/>
      <c r="CPK647" s="460"/>
      <c r="CPL647" s="460"/>
      <c r="CPM647" s="460"/>
      <c r="CPN647" s="460"/>
      <c r="CPO647" s="460"/>
      <c r="CPP647" s="460"/>
      <c r="CPQ647" s="460"/>
      <c r="CPR647" s="460"/>
      <c r="CPS647" s="460"/>
      <c r="CPT647" s="460"/>
      <c r="CPU647" s="460"/>
      <c r="CPV647" s="460"/>
      <c r="CPW647" s="460"/>
      <c r="CPX647" s="460"/>
      <c r="CPY647" s="460"/>
      <c r="CPZ647" s="460"/>
      <c r="CQA647" s="460"/>
      <c r="CQB647" s="460"/>
      <c r="CQC647" s="460"/>
      <c r="CQD647" s="460"/>
      <c r="CQE647" s="460"/>
      <c r="CQF647" s="460"/>
      <c r="CQG647" s="460"/>
      <c r="CQH647" s="460"/>
      <c r="CQI647" s="460"/>
      <c r="CQJ647" s="460"/>
      <c r="CQK647" s="460"/>
      <c r="CQL647" s="460"/>
      <c r="CQM647" s="460"/>
      <c r="CQN647" s="460"/>
      <c r="CQO647" s="460"/>
      <c r="CQP647" s="460"/>
      <c r="CQQ647" s="460"/>
      <c r="CQR647" s="460"/>
      <c r="CQS647" s="460"/>
      <c r="CQT647" s="460"/>
      <c r="CQU647" s="460"/>
      <c r="CQV647" s="460"/>
      <c r="CQW647" s="460"/>
      <c r="CQX647" s="460"/>
      <c r="CQY647" s="460"/>
      <c r="CQZ647" s="460"/>
      <c r="CRA647" s="460"/>
      <c r="CRB647" s="460"/>
      <c r="CRC647" s="460"/>
      <c r="CRD647" s="460"/>
      <c r="CRE647" s="460"/>
      <c r="CRF647" s="460"/>
      <c r="CRG647" s="460"/>
      <c r="CRH647" s="460"/>
      <c r="CRI647" s="460"/>
      <c r="CRJ647" s="460"/>
      <c r="CRK647" s="460"/>
      <c r="CRL647" s="460"/>
      <c r="CRM647" s="460"/>
      <c r="CRN647" s="460"/>
      <c r="CRO647" s="460"/>
      <c r="CRP647" s="460"/>
      <c r="CRQ647" s="460"/>
      <c r="CRR647" s="460"/>
      <c r="CRS647" s="460"/>
      <c r="CRT647" s="460"/>
      <c r="CRU647" s="460"/>
      <c r="CRV647" s="460"/>
      <c r="CRW647" s="460"/>
      <c r="CRX647" s="460"/>
      <c r="CRY647" s="460"/>
      <c r="CRZ647" s="460"/>
      <c r="CSA647" s="460"/>
      <c r="CSB647" s="460"/>
      <c r="CSC647" s="460"/>
      <c r="CSD647" s="460"/>
      <c r="CSE647" s="460"/>
      <c r="CSF647" s="460"/>
      <c r="CSG647" s="460"/>
      <c r="CSH647" s="460"/>
      <c r="CSI647" s="460"/>
      <c r="CSJ647" s="460"/>
      <c r="CSK647" s="460"/>
      <c r="CSL647" s="460"/>
      <c r="CSM647" s="460"/>
      <c r="CSN647" s="460"/>
      <c r="CSO647" s="460"/>
      <c r="CSP647" s="460"/>
      <c r="CSQ647" s="460"/>
      <c r="CSR647" s="460"/>
      <c r="CSS647" s="460"/>
      <c r="CST647" s="460"/>
      <c r="CSU647" s="460"/>
      <c r="CSV647" s="460"/>
      <c r="CSW647" s="460"/>
      <c r="CSX647" s="460"/>
      <c r="CSY647" s="460"/>
      <c r="CSZ647" s="460"/>
      <c r="CTA647" s="460"/>
      <c r="CTB647" s="460"/>
      <c r="CTC647" s="460"/>
      <c r="CTD647" s="460"/>
      <c r="CTE647" s="460"/>
      <c r="CTF647" s="460"/>
      <c r="CTG647" s="460"/>
      <c r="CTH647" s="460"/>
      <c r="CTI647" s="460"/>
      <c r="CTJ647" s="460"/>
      <c r="CTK647" s="460"/>
      <c r="CTL647" s="460"/>
      <c r="CTM647" s="460"/>
      <c r="CTN647" s="460"/>
      <c r="CTO647" s="460"/>
      <c r="CTP647" s="460"/>
      <c r="CTQ647" s="460"/>
      <c r="CTR647" s="460"/>
      <c r="CTS647" s="460"/>
      <c r="CTT647" s="460"/>
      <c r="CTU647" s="460"/>
      <c r="CTV647" s="460"/>
      <c r="CTW647" s="460"/>
      <c r="CTX647" s="460"/>
      <c r="CTY647" s="460"/>
      <c r="CTZ647" s="460"/>
      <c r="CUA647" s="460"/>
      <c r="CUB647" s="460"/>
      <c r="CUC647" s="460"/>
      <c r="CUD647" s="460"/>
      <c r="CUE647" s="460"/>
      <c r="CUF647" s="460"/>
      <c r="CUG647" s="460"/>
      <c r="CUH647" s="460"/>
      <c r="CUI647" s="460"/>
      <c r="CUJ647" s="460"/>
      <c r="CUK647" s="460"/>
      <c r="CUL647" s="460"/>
      <c r="CUM647" s="460"/>
      <c r="CUN647" s="460"/>
      <c r="CUO647" s="460"/>
      <c r="CUP647" s="460"/>
      <c r="CUQ647" s="460"/>
      <c r="CUR647" s="460"/>
      <c r="CUS647" s="460"/>
      <c r="CUT647" s="460"/>
      <c r="CUU647" s="460"/>
      <c r="CUV647" s="460"/>
      <c r="CUW647" s="460"/>
      <c r="CUX647" s="460"/>
      <c r="CUY647" s="460"/>
      <c r="CUZ647" s="460"/>
      <c r="CVA647" s="460"/>
      <c r="CVB647" s="460"/>
      <c r="CVC647" s="460"/>
      <c r="CVD647" s="460"/>
      <c r="CVE647" s="460"/>
      <c r="CVF647" s="460"/>
      <c r="CVG647" s="460"/>
      <c r="CVH647" s="460"/>
      <c r="CVI647" s="460"/>
      <c r="CVJ647" s="460"/>
      <c r="CVK647" s="460"/>
      <c r="CVL647" s="460"/>
      <c r="CVM647" s="460"/>
      <c r="CVN647" s="460"/>
      <c r="CVO647" s="460"/>
      <c r="CVP647" s="460"/>
      <c r="CVQ647" s="460"/>
      <c r="CVR647" s="460"/>
      <c r="CVS647" s="460"/>
      <c r="CVT647" s="460"/>
      <c r="CVU647" s="460"/>
      <c r="CVV647" s="460"/>
      <c r="CVW647" s="460"/>
      <c r="CVX647" s="460"/>
      <c r="CVY647" s="460"/>
      <c r="CVZ647" s="460"/>
      <c r="CWA647" s="460"/>
      <c r="CWB647" s="460"/>
      <c r="CWC647" s="460"/>
      <c r="CWD647" s="460"/>
      <c r="CWE647" s="460"/>
      <c r="CWF647" s="460"/>
      <c r="CWG647" s="460"/>
      <c r="CWH647" s="460"/>
      <c r="CWI647" s="460"/>
      <c r="CWJ647" s="460"/>
      <c r="CWK647" s="460"/>
      <c r="CWL647" s="460"/>
      <c r="CWM647" s="460"/>
      <c r="CWN647" s="460"/>
      <c r="CWO647" s="460"/>
      <c r="CWP647" s="460"/>
      <c r="CWQ647" s="460"/>
      <c r="CWR647" s="460"/>
      <c r="CWS647" s="460"/>
      <c r="CWT647" s="460"/>
      <c r="CWU647" s="460"/>
      <c r="CWV647" s="460"/>
      <c r="CWW647" s="460"/>
      <c r="CWX647" s="460"/>
      <c r="CWY647" s="460"/>
      <c r="CWZ647" s="460"/>
      <c r="CXA647" s="460"/>
      <c r="CXB647" s="460"/>
      <c r="CXC647" s="460"/>
      <c r="CXD647" s="460"/>
      <c r="CXE647" s="460"/>
      <c r="CXF647" s="460"/>
      <c r="CXG647" s="460"/>
      <c r="CXH647" s="460"/>
      <c r="CXI647" s="460"/>
      <c r="CXJ647" s="460"/>
      <c r="CXK647" s="460"/>
      <c r="CXL647" s="460"/>
      <c r="CXM647" s="460"/>
      <c r="CXN647" s="460"/>
      <c r="CXO647" s="460"/>
      <c r="CXP647" s="460"/>
      <c r="CXQ647" s="460"/>
      <c r="CXR647" s="460"/>
      <c r="CXS647" s="460"/>
      <c r="CXT647" s="460"/>
      <c r="CXU647" s="460"/>
      <c r="CXV647" s="460"/>
      <c r="CXW647" s="460"/>
      <c r="CXX647" s="460"/>
      <c r="CXY647" s="460"/>
      <c r="CXZ647" s="460"/>
      <c r="CYA647" s="460"/>
      <c r="CYB647" s="460"/>
      <c r="CYC647" s="460"/>
      <c r="CYD647" s="460"/>
      <c r="CYE647" s="460"/>
      <c r="CYF647" s="460"/>
      <c r="CYG647" s="460"/>
      <c r="CYH647" s="460"/>
      <c r="CYI647" s="460"/>
      <c r="CYJ647" s="460"/>
      <c r="CYK647" s="460"/>
      <c r="CYL647" s="460"/>
      <c r="CYM647" s="460"/>
      <c r="CYN647" s="460"/>
      <c r="CYO647" s="460"/>
      <c r="CYP647" s="460"/>
      <c r="CYQ647" s="460"/>
      <c r="CYR647" s="460"/>
      <c r="CYS647" s="460"/>
      <c r="CYT647" s="460"/>
      <c r="CYU647" s="460"/>
      <c r="CYV647" s="460"/>
      <c r="CYW647" s="460"/>
      <c r="CYX647" s="460"/>
      <c r="CYY647" s="460"/>
      <c r="CYZ647" s="460"/>
      <c r="CZA647" s="460"/>
      <c r="CZB647" s="460"/>
      <c r="CZC647" s="460"/>
      <c r="CZD647" s="460"/>
      <c r="CZE647" s="460"/>
      <c r="CZF647" s="460"/>
      <c r="CZG647" s="460"/>
      <c r="CZH647" s="460"/>
      <c r="CZI647" s="460"/>
      <c r="CZJ647" s="460"/>
      <c r="CZK647" s="460"/>
      <c r="CZL647" s="460"/>
      <c r="CZM647" s="460"/>
      <c r="CZN647" s="460"/>
      <c r="CZO647" s="460"/>
      <c r="CZP647" s="460"/>
      <c r="CZQ647" s="460"/>
      <c r="CZR647" s="460"/>
      <c r="CZS647" s="460"/>
      <c r="CZT647" s="460"/>
      <c r="CZU647" s="460"/>
      <c r="CZV647" s="460"/>
      <c r="CZW647" s="460"/>
      <c r="CZX647" s="460"/>
      <c r="CZY647" s="460"/>
      <c r="CZZ647" s="460"/>
      <c r="DAA647" s="460"/>
      <c r="DAB647" s="460"/>
      <c r="DAC647" s="460"/>
      <c r="DAD647" s="460"/>
      <c r="DAE647" s="460"/>
      <c r="DAF647" s="460"/>
      <c r="DAG647" s="460"/>
      <c r="DAH647" s="460"/>
      <c r="DAI647" s="460"/>
      <c r="DAJ647" s="460"/>
      <c r="DAK647" s="460"/>
      <c r="DAL647" s="460"/>
      <c r="DAM647" s="460"/>
      <c r="DAN647" s="460"/>
      <c r="DAO647" s="460"/>
      <c r="DAP647" s="460"/>
      <c r="DAQ647" s="460"/>
      <c r="DAR647" s="460"/>
      <c r="DAS647" s="460"/>
      <c r="DAT647" s="460"/>
      <c r="DAU647" s="460"/>
      <c r="DAV647" s="460"/>
      <c r="DAW647" s="460"/>
      <c r="DAX647" s="460"/>
      <c r="DAY647" s="460"/>
      <c r="DAZ647" s="460"/>
      <c r="DBA647" s="460"/>
      <c r="DBB647" s="460"/>
      <c r="DBC647" s="460"/>
      <c r="DBD647" s="460"/>
      <c r="DBE647" s="460"/>
      <c r="DBF647" s="460"/>
      <c r="DBG647" s="460"/>
      <c r="DBH647" s="460"/>
      <c r="DBI647" s="460"/>
      <c r="DBJ647" s="460"/>
      <c r="DBK647" s="460"/>
      <c r="DBL647" s="460"/>
      <c r="DBM647" s="460"/>
      <c r="DBN647" s="460"/>
      <c r="DBO647" s="460"/>
      <c r="DBP647" s="460"/>
      <c r="DBQ647" s="460"/>
      <c r="DBR647" s="460"/>
      <c r="DBS647" s="460"/>
      <c r="DBT647" s="460"/>
      <c r="DBU647" s="460"/>
      <c r="DBV647" s="460"/>
      <c r="DBW647" s="460"/>
      <c r="DBX647" s="460"/>
      <c r="DBY647" s="460"/>
      <c r="DBZ647" s="460"/>
      <c r="DCA647" s="460"/>
      <c r="DCB647" s="460"/>
      <c r="DCC647" s="460"/>
      <c r="DCD647" s="460"/>
      <c r="DCE647" s="460"/>
      <c r="DCF647" s="460"/>
      <c r="DCG647" s="460"/>
      <c r="DCH647" s="460"/>
      <c r="DCI647" s="460"/>
      <c r="DCJ647" s="460"/>
      <c r="DCK647" s="460"/>
      <c r="DCL647" s="460"/>
      <c r="DCM647" s="460"/>
      <c r="DCN647" s="460"/>
      <c r="DCO647" s="460"/>
      <c r="DCP647" s="460"/>
      <c r="DCQ647" s="460"/>
      <c r="DCR647" s="460"/>
      <c r="DCS647" s="460"/>
      <c r="DCT647" s="460"/>
      <c r="DCU647" s="460"/>
      <c r="DCV647" s="460"/>
      <c r="DCW647" s="460"/>
      <c r="DCX647" s="460"/>
      <c r="DCY647" s="460"/>
      <c r="DCZ647" s="460"/>
      <c r="DDA647" s="460"/>
      <c r="DDB647" s="460"/>
      <c r="DDC647" s="460"/>
      <c r="DDD647" s="460"/>
      <c r="DDE647" s="460"/>
      <c r="DDF647" s="460"/>
      <c r="DDG647" s="460"/>
      <c r="DDH647" s="460"/>
      <c r="DDI647" s="460"/>
      <c r="DDJ647" s="460"/>
      <c r="DDK647" s="460"/>
      <c r="DDL647" s="460"/>
      <c r="DDM647" s="460"/>
      <c r="DDN647" s="460"/>
      <c r="DDO647" s="460"/>
      <c r="DDP647" s="460"/>
      <c r="DDQ647" s="460"/>
      <c r="DDR647" s="460"/>
      <c r="DDS647" s="460"/>
      <c r="DDT647" s="460"/>
      <c r="DDU647" s="460"/>
      <c r="DDV647" s="460"/>
      <c r="DDW647" s="460"/>
      <c r="DDX647" s="460"/>
      <c r="DDY647" s="460"/>
      <c r="DDZ647" s="460"/>
      <c r="DEA647" s="460"/>
      <c r="DEB647" s="460"/>
      <c r="DEC647" s="460"/>
      <c r="DED647" s="460"/>
      <c r="DEE647" s="460"/>
      <c r="DEF647" s="460"/>
      <c r="DEG647" s="460"/>
      <c r="DEH647" s="460"/>
      <c r="DEI647" s="460"/>
      <c r="DEJ647" s="460"/>
      <c r="DEK647" s="460"/>
      <c r="DEL647" s="460"/>
      <c r="DEM647" s="460"/>
      <c r="DEN647" s="460"/>
      <c r="DEO647" s="460"/>
      <c r="DEP647" s="460"/>
      <c r="DEQ647" s="460"/>
      <c r="DER647" s="460"/>
      <c r="DES647" s="460"/>
      <c r="DET647" s="460"/>
      <c r="DEU647" s="460"/>
      <c r="DEV647" s="460"/>
      <c r="DEW647" s="460"/>
      <c r="DEX647" s="460"/>
      <c r="DEY647" s="460"/>
      <c r="DEZ647" s="460"/>
      <c r="DFA647" s="460"/>
      <c r="DFB647" s="460"/>
      <c r="DFC647" s="460"/>
      <c r="DFD647" s="460"/>
      <c r="DFE647" s="460"/>
      <c r="DFF647" s="460"/>
      <c r="DFG647" s="460"/>
      <c r="DFH647" s="460"/>
      <c r="DFI647" s="460"/>
      <c r="DFJ647" s="460"/>
      <c r="DFK647" s="460"/>
      <c r="DFL647" s="460"/>
      <c r="DFM647" s="460"/>
      <c r="DFN647" s="460"/>
      <c r="DFO647" s="460"/>
      <c r="DFP647" s="460"/>
      <c r="DFQ647" s="460"/>
      <c r="DFR647" s="460"/>
      <c r="DFS647" s="460"/>
      <c r="DFT647" s="460"/>
      <c r="DFU647" s="460"/>
      <c r="DFV647" s="460"/>
      <c r="DFW647" s="460"/>
      <c r="DFX647" s="460"/>
      <c r="DFY647" s="460"/>
      <c r="DFZ647" s="460"/>
      <c r="DGA647" s="460"/>
      <c r="DGB647" s="460"/>
      <c r="DGC647" s="460"/>
      <c r="DGD647" s="460"/>
      <c r="DGE647" s="460"/>
      <c r="DGF647" s="460"/>
      <c r="DGG647" s="460"/>
      <c r="DGH647" s="460"/>
      <c r="DGI647" s="460"/>
      <c r="DGJ647" s="460"/>
      <c r="DGK647" s="460"/>
      <c r="DGL647" s="460"/>
      <c r="DGM647" s="460"/>
      <c r="DGN647" s="460"/>
      <c r="DGO647" s="460"/>
      <c r="DGP647" s="460"/>
      <c r="DGQ647" s="460"/>
      <c r="DGR647" s="460"/>
      <c r="DGS647" s="460"/>
      <c r="DGT647" s="460"/>
      <c r="DGU647" s="460"/>
      <c r="DGV647" s="460"/>
      <c r="DGW647" s="460"/>
      <c r="DGX647" s="460"/>
      <c r="DGY647" s="460"/>
      <c r="DGZ647" s="460"/>
      <c r="DHA647" s="460"/>
      <c r="DHB647" s="460"/>
      <c r="DHC647" s="460"/>
      <c r="DHD647" s="460"/>
      <c r="DHE647" s="460"/>
      <c r="DHF647" s="460"/>
      <c r="DHG647" s="460"/>
      <c r="DHH647" s="460"/>
      <c r="DHI647" s="460"/>
      <c r="DHJ647" s="460"/>
      <c r="DHK647" s="460"/>
      <c r="DHL647" s="460"/>
      <c r="DHM647" s="460"/>
      <c r="DHN647" s="460"/>
      <c r="DHO647" s="460"/>
      <c r="DHP647" s="460"/>
      <c r="DHQ647" s="460"/>
      <c r="DHR647" s="460"/>
      <c r="DHS647" s="460"/>
      <c r="DHT647" s="460"/>
      <c r="DHU647" s="460"/>
      <c r="DHV647" s="460"/>
      <c r="DHW647" s="460"/>
      <c r="DHX647" s="460"/>
      <c r="DHY647" s="460"/>
      <c r="DHZ647" s="460"/>
      <c r="DIA647" s="460"/>
      <c r="DIB647" s="460"/>
      <c r="DIC647" s="460"/>
      <c r="DID647" s="460"/>
      <c r="DIE647" s="460"/>
      <c r="DIF647" s="460"/>
      <c r="DIG647" s="460"/>
      <c r="DIH647" s="460"/>
      <c r="DII647" s="460"/>
      <c r="DIJ647" s="460"/>
      <c r="DIK647" s="460"/>
      <c r="DIL647" s="460"/>
      <c r="DIM647" s="460"/>
      <c r="DIN647" s="460"/>
      <c r="DIO647" s="460"/>
      <c r="DIP647" s="460"/>
      <c r="DIQ647" s="460"/>
      <c r="DIR647" s="460"/>
      <c r="DIS647" s="460"/>
      <c r="DIT647" s="460"/>
      <c r="DIU647" s="460"/>
      <c r="DIV647" s="460"/>
      <c r="DIW647" s="460"/>
      <c r="DIX647" s="460"/>
      <c r="DIY647" s="460"/>
      <c r="DIZ647" s="460"/>
      <c r="DJA647" s="460"/>
      <c r="DJB647" s="460"/>
      <c r="DJC647" s="460"/>
      <c r="DJD647" s="460"/>
      <c r="DJE647" s="460"/>
      <c r="DJF647" s="460"/>
      <c r="DJG647" s="460"/>
      <c r="DJH647" s="460"/>
      <c r="DJI647" s="460"/>
      <c r="DJJ647" s="460"/>
      <c r="DJK647" s="460"/>
      <c r="DJL647" s="460"/>
      <c r="DJM647" s="460"/>
      <c r="DJN647" s="460"/>
      <c r="DJO647" s="460"/>
      <c r="DJP647" s="460"/>
      <c r="DJQ647" s="460"/>
      <c r="DJR647" s="460"/>
      <c r="DJS647" s="460"/>
      <c r="DJT647" s="460"/>
      <c r="DJU647" s="460"/>
      <c r="DJV647" s="460"/>
      <c r="DJW647" s="460"/>
      <c r="DJX647" s="460"/>
      <c r="DJY647" s="460"/>
      <c r="DJZ647" s="460"/>
      <c r="DKA647" s="460"/>
      <c r="DKB647" s="460"/>
      <c r="DKC647" s="460"/>
      <c r="DKD647" s="460"/>
      <c r="DKE647" s="460"/>
      <c r="DKF647" s="460"/>
      <c r="DKG647" s="460"/>
      <c r="DKH647" s="460"/>
      <c r="DKI647" s="460"/>
      <c r="DKJ647" s="460"/>
      <c r="DKK647" s="460"/>
      <c r="DKL647" s="460"/>
      <c r="DKM647" s="460"/>
      <c r="DKN647" s="460"/>
      <c r="DKO647" s="460"/>
      <c r="DKP647" s="460"/>
      <c r="DKQ647" s="460"/>
      <c r="DKR647" s="460"/>
      <c r="DKS647" s="460"/>
      <c r="DKT647" s="460"/>
      <c r="DKU647" s="460"/>
      <c r="DKV647" s="460"/>
      <c r="DKW647" s="460"/>
      <c r="DKX647" s="460"/>
      <c r="DKY647" s="460"/>
      <c r="DKZ647" s="460"/>
      <c r="DLA647" s="460"/>
      <c r="DLB647" s="460"/>
      <c r="DLC647" s="460"/>
      <c r="DLD647" s="460"/>
      <c r="DLE647" s="460"/>
      <c r="DLF647" s="460"/>
      <c r="DLG647" s="460"/>
      <c r="DLH647" s="460"/>
      <c r="DLI647" s="460"/>
      <c r="DLJ647" s="460"/>
      <c r="DLK647" s="460"/>
      <c r="DLL647" s="460"/>
      <c r="DLM647" s="460"/>
      <c r="DLN647" s="460"/>
      <c r="DLO647" s="460"/>
      <c r="DLP647" s="460"/>
      <c r="DLQ647" s="460"/>
      <c r="DLR647" s="460"/>
      <c r="DLS647" s="460"/>
      <c r="DLT647" s="460"/>
      <c r="DLU647" s="460"/>
      <c r="DLV647" s="460"/>
      <c r="DLW647" s="460"/>
      <c r="DLX647" s="460"/>
      <c r="DLY647" s="460"/>
      <c r="DLZ647" s="460"/>
      <c r="DMA647" s="460"/>
      <c r="DMB647" s="460"/>
      <c r="DMC647" s="460"/>
      <c r="DMD647" s="460"/>
      <c r="DME647" s="460"/>
      <c r="DMF647" s="460"/>
      <c r="DMG647" s="460"/>
      <c r="DMH647" s="460"/>
      <c r="DMI647" s="460"/>
      <c r="DMJ647" s="460"/>
      <c r="DMK647" s="460"/>
      <c r="DML647" s="460"/>
      <c r="DMM647" s="460"/>
      <c r="DMN647" s="460"/>
      <c r="DMO647" s="460"/>
      <c r="DMP647" s="460"/>
      <c r="DMQ647" s="460"/>
      <c r="DMR647" s="460"/>
      <c r="DMS647" s="460"/>
      <c r="DMT647" s="460"/>
      <c r="DMU647" s="460"/>
      <c r="DMV647" s="460"/>
      <c r="DMW647" s="460"/>
      <c r="DMX647" s="460"/>
      <c r="DMY647" s="460"/>
      <c r="DMZ647" s="460"/>
      <c r="DNA647" s="460"/>
      <c r="DNB647" s="460"/>
      <c r="DNC647" s="460"/>
      <c r="DND647" s="460"/>
      <c r="DNE647" s="460"/>
      <c r="DNF647" s="460"/>
      <c r="DNG647" s="460"/>
      <c r="DNH647" s="460"/>
      <c r="DNI647" s="460"/>
      <c r="DNJ647" s="460"/>
      <c r="DNK647" s="460"/>
      <c r="DNL647" s="460"/>
      <c r="DNM647" s="460"/>
      <c r="DNN647" s="460"/>
      <c r="DNO647" s="460"/>
      <c r="DNP647" s="460"/>
      <c r="DNQ647" s="460"/>
      <c r="DNR647" s="460"/>
      <c r="DNS647" s="460"/>
      <c r="DNT647" s="460"/>
      <c r="DNU647" s="460"/>
      <c r="DNV647" s="460"/>
      <c r="DNW647" s="460"/>
      <c r="DNX647" s="460"/>
      <c r="DNY647" s="460"/>
      <c r="DNZ647" s="460"/>
      <c r="DOA647" s="460"/>
      <c r="DOB647" s="460"/>
      <c r="DOC647" s="460"/>
      <c r="DOD647" s="460"/>
      <c r="DOE647" s="460"/>
      <c r="DOF647" s="460"/>
      <c r="DOG647" s="460"/>
      <c r="DOH647" s="460"/>
      <c r="DOI647" s="460"/>
      <c r="DOJ647" s="460"/>
      <c r="DOK647" s="460"/>
      <c r="DOL647" s="460"/>
      <c r="DOM647" s="460"/>
      <c r="DON647" s="460"/>
      <c r="DOO647" s="460"/>
      <c r="DOP647" s="460"/>
      <c r="DOQ647" s="460"/>
      <c r="DOR647" s="460"/>
      <c r="DOS647" s="460"/>
      <c r="DOT647" s="460"/>
      <c r="DOU647" s="460"/>
      <c r="DOV647" s="460"/>
      <c r="DOW647" s="460"/>
      <c r="DOX647" s="460"/>
      <c r="DOY647" s="460"/>
      <c r="DOZ647" s="460"/>
      <c r="DPA647" s="460"/>
      <c r="DPB647" s="460"/>
      <c r="DPC647" s="460"/>
      <c r="DPD647" s="460"/>
      <c r="DPE647" s="460"/>
      <c r="DPF647" s="460"/>
      <c r="DPG647" s="460"/>
      <c r="DPH647" s="460"/>
      <c r="DPI647" s="460"/>
      <c r="DPJ647" s="460"/>
      <c r="DPK647" s="460"/>
      <c r="DPL647" s="460"/>
      <c r="DPM647" s="460"/>
      <c r="DPN647" s="460"/>
      <c r="DPO647" s="460"/>
      <c r="DPP647" s="460"/>
      <c r="DPQ647" s="460"/>
      <c r="DPR647" s="460"/>
      <c r="DPS647" s="460"/>
      <c r="DPT647" s="460"/>
      <c r="DPU647" s="460"/>
      <c r="DPV647" s="460"/>
      <c r="DPW647" s="460"/>
      <c r="DPX647" s="460"/>
      <c r="DPY647" s="460"/>
      <c r="DPZ647" s="460"/>
      <c r="DQA647" s="460"/>
      <c r="DQB647" s="460"/>
      <c r="DQC647" s="460"/>
      <c r="DQD647" s="460"/>
      <c r="DQE647" s="460"/>
      <c r="DQF647" s="460"/>
      <c r="DQG647" s="460"/>
      <c r="DQH647" s="460"/>
      <c r="DQI647" s="460"/>
      <c r="DQJ647" s="460"/>
      <c r="DQK647" s="460"/>
      <c r="DQL647" s="460"/>
      <c r="DQM647" s="460"/>
      <c r="DQN647" s="460"/>
      <c r="DQO647" s="460"/>
      <c r="DQP647" s="460"/>
      <c r="DQQ647" s="460"/>
      <c r="DQR647" s="460"/>
      <c r="DQS647" s="460"/>
      <c r="DQT647" s="460"/>
      <c r="DQU647" s="460"/>
      <c r="DQV647" s="460"/>
      <c r="DQW647" s="460"/>
      <c r="DQX647" s="460"/>
      <c r="DQY647" s="460"/>
      <c r="DQZ647" s="460"/>
      <c r="DRA647" s="460"/>
      <c r="DRB647" s="460"/>
      <c r="DRC647" s="460"/>
      <c r="DRD647" s="460"/>
      <c r="DRE647" s="460"/>
      <c r="DRF647" s="460"/>
      <c r="DRG647" s="460"/>
      <c r="DRH647" s="460"/>
      <c r="DRI647" s="460"/>
      <c r="DRJ647" s="460"/>
      <c r="DRK647" s="460"/>
      <c r="DRL647" s="460"/>
      <c r="DRM647" s="460"/>
      <c r="DRN647" s="460"/>
      <c r="DRO647" s="460"/>
      <c r="DRP647" s="460"/>
      <c r="DRQ647" s="460"/>
      <c r="DRR647" s="460"/>
      <c r="DRS647" s="460"/>
      <c r="DRT647" s="460"/>
      <c r="DRU647" s="460"/>
      <c r="DRV647" s="460"/>
      <c r="DRW647" s="460"/>
      <c r="DRX647" s="460"/>
      <c r="DRY647" s="460"/>
      <c r="DRZ647" s="460"/>
      <c r="DSA647" s="460"/>
      <c r="DSB647" s="460"/>
      <c r="DSC647" s="460"/>
      <c r="DSD647" s="460"/>
      <c r="DSE647" s="460"/>
      <c r="DSF647" s="460"/>
      <c r="DSG647" s="460"/>
      <c r="DSH647" s="460"/>
      <c r="DSI647" s="460"/>
      <c r="DSJ647" s="460"/>
      <c r="DSK647" s="460"/>
      <c r="DSL647" s="460"/>
      <c r="DSM647" s="460"/>
      <c r="DSN647" s="460"/>
      <c r="DSO647" s="460"/>
      <c r="DSP647" s="460"/>
      <c r="DSQ647" s="460"/>
      <c r="DSR647" s="460"/>
      <c r="DSS647" s="460"/>
      <c r="DST647" s="460"/>
      <c r="DSU647" s="460"/>
      <c r="DSV647" s="460"/>
      <c r="DSW647" s="460"/>
      <c r="DSX647" s="460"/>
      <c r="DSY647" s="460"/>
      <c r="DSZ647" s="460"/>
      <c r="DTA647" s="460"/>
      <c r="DTB647" s="460"/>
      <c r="DTC647" s="460"/>
      <c r="DTD647" s="460"/>
      <c r="DTE647" s="460"/>
      <c r="DTF647" s="460"/>
      <c r="DTG647" s="460"/>
      <c r="DTH647" s="460"/>
      <c r="DTI647" s="460"/>
      <c r="DTJ647" s="460"/>
      <c r="DTK647" s="460"/>
      <c r="DTL647" s="460"/>
      <c r="DTM647" s="460"/>
      <c r="DTN647" s="460"/>
      <c r="DTO647" s="460"/>
      <c r="DTP647" s="460"/>
      <c r="DTQ647" s="460"/>
      <c r="DTR647" s="460"/>
      <c r="DTS647" s="460"/>
      <c r="DTT647" s="460"/>
      <c r="DTU647" s="460"/>
      <c r="DTV647" s="460"/>
      <c r="DTW647" s="460"/>
      <c r="DTX647" s="460"/>
      <c r="DTY647" s="460"/>
      <c r="DTZ647" s="460"/>
      <c r="DUA647" s="460"/>
      <c r="DUB647" s="460"/>
      <c r="DUC647" s="460"/>
      <c r="DUD647" s="460"/>
      <c r="DUE647" s="460"/>
      <c r="DUF647" s="460"/>
      <c r="DUG647" s="460"/>
      <c r="DUH647" s="460"/>
      <c r="DUI647" s="460"/>
      <c r="DUJ647" s="460"/>
      <c r="DUK647" s="460"/>
      <c r="DUL647" s="460"/>
      <c r="DUM647" s="460"/>
      <c r="DUN647" s="460"/>
      <c r="DUO647" s="460"/>
      <c r="DUP647" s="460"/>
      <c r="DUQ647" s="460"/>
      <c r="DUR647" s="460"/>
      <c r="DUS647" s="460"/>
      <c r="DUT647" s="460"/>
      <c r="DUU647" s="460"/>
      <c r="DUV647" s="460"/>
      <c r="DUW647" s="460"/>
      <c r="DUX647" s="460"/>
      <c r="DUY647" s="460"/>
      <c r="DUZ647" s="460"/>
      <c r="DVA647" s="460"/>
      <c r="DVB647" s="460"/>
      <c r="DVC647" s="460"/>
      <c r="DVD647" s="460"/>
      <c r="DVE647" s="460"/>
      <c r="DVF647" s="460"/>
      <c r="DVG647" s="460"/>
      <c r="DVH647" s="460"/>
      <c r="DVI647" s="460"/>
      <c r="DVJ647" s="460"/>
      <c r="DVK647" s="460"/>
      <c r="DVL647" s="460"/>
      <c r="DVM647" s="460"/>
      <c r="DVN647" s="460"/>
      <c r="DVO647" s="460"/>
      <c r="DVP647" s="460"/>
      <c r="DVQ647" s="460"/>
      <c r="DVR647" s="460"/>
      <c r="DVS647" s="460"/>
      <c r="DVT647" s="460"/>
      <c r="DVU647" s="460"/>
      <c r="DVV647" s="460"/>
      <c r="DVW647" s="460"/>
      <c r="DVX647" s="460"/>
      <c r="DVY647" s="460"/>
      <c r="DVZ647" s="460"/>
      <c r="DWA647" s="460"/>
      <c r="DWB647" s="460"/>
      <c r="DWC647" s="460"/>
      <c r="DWD647" s="460"/>
      <c r="DWE647" s="460"/>
      <c r="DWF647" s="460"/>
      <c r="DWG647" s="460"/>
      <c r="DWH647" s="460"/>
      <c r="DWI647" s="460"/>
      <c r="DWJ647" s="460"/>
      <c r="DWK647" s="460"/>
      <c r="DWL647" s="460"/>
      <c r="DWM647" s="460"/>
      <c r="DWN647" s="460"/>
      <c r="DWO647" s="460"/>
      <c r="DWP647" s="460"/>
      <c r="DWQ647" s="460"/>
      <c r="DWR647" s="460"/>
      <c r="DWS647" s="460"/>
      <c r="DWT647" s="460"/>
      <c r="DWU647" s="460"/>
      <c r="DWV647" s="460"/>
      <c r="DWW647" s="460"/>
      <c r="DWX647" s="460"/>
      <c r="DWY647" s="460"/>
      <c r="DWZ647" s="460"/>
      <c r="DXA647" s="460"/>
      <c r="DXB647" s="460"/>
      <c r="DXC647" s="460"/>
      <c r="DXD647" s="460"/>
      <c r="DXE647" s="460"/>
      <c r="DXF647" s="460"/>
      <c r="DXG647" s="460"/>
      <c r="DXH647" s="460"/>
      <c r="DXI647" s="460"/>
      <c r="DXJ647" s="460"/>
      <c r="DXK647" s="460"/>
      <c r="DXL647" s="460"/>
      <c r="DXM647" s="460"/>
      <c r="DXN647" s="460"/>
      <c r="DXO647" s="460"/>
      <c r="DXP647" s="460"/>
      <c r="DXQ647" s="460"/>
      <c r="DXR647" s="460"/>
      <c r="DXS647" s="460"/>
      <c r="DXT647" s="460"/>
      <c r="DXU647" s="460"/>
      <c r="DXV647" s="460"/>
      <c r="DXW647" s="460"/>
      <c r="DXX647" s="460"/>
      <c r="DXY647" s="460"/>
      <c r="DXZ647" s="460"/>
      <c r="DYA647" s="460"/>
      <c r="DYB647" s="460"/>
      <c r="DYC647" s="460"/>
      <c r="DYD647" s="460"/>
      <c r="DYE647" s="460"/>
      <c r="DYF647" s="460"/>
      <c r="DYG647" s="460"/>
      <c r="DYH647" s="460"/>
      <c r="DYI647" s="460"/>
      <c r="DYJ647" s="460"/>
      <c r="DYK647" s="460"/>
      <c r="DYL647" s="460"/>
      <c r="DYM647" s="460"/>
      <c r="DYN647" s="460"/>
      <c r="DYO647" s="460"/>
      <c r="DYP647" s="460"/>
      <c r="DYQ647" s="460"/>
      <c r="DYR647" s="460"/>
      <c r="DYS647" s="460"/>
      <c r="DYT647" s="460"/>
      <c r="DYU647" s="460"/>
      <c r="DYV647" s="460"/>
      <c r="DYW647" s="460"/>
      <c r="DYX647" s="460"/>
      <c r="DYY647" s="460"/>
      <c r="DYZ647" s="460"/>
      <c r="DZA647" s="460"/>
      <c r="DZB647" s="460"/>
      <c r="DZC647" s="460"/>
      <c r="DZD647" s="460"/>
      <c r="DZE647" s="460"/>
      <c r="DZF647" s="460"/>
      <c r="DZG647" s="460"/>
      <c r="DZH647" s="460"/>
      <c r="DZI647" s="460"/>
      <c r="DZJ647" s="460"/>
      <c r="DZK647" s="460"/>
      <c r="DZL647" s="460"/>
      <c r="DZM647" s="460"/>
      <c r="DZN647" s="460"/>
      <c r="DZO647" s="460"/>
      <c r="DZP647" s="460"/>
      <c r="DZQ647" s="460"/>
      <c r="DZR647" s="460"/>
      <c r="DZS647" s="460"/>
      <c r="DZT647" s="460"/>
      <c r="DZU647" s="460"/>
      <c r="DZV647" s="460"/>
      <c r="DZW647" s="460"/>
      <c r="DZX647" s="460"/>
      <c r="DZY647" s="460"/>
      <c r="DZZ647" s="460"/>
      <c r="EAA647" s="460"/>
      <c r="EAB647" s="460"/>
      <c r="EAC647" s="460"/>
      <c r="EAD647" s="460"/>
      <c r="EAE647" s="460"/>
      <c r="EAF647" s="460"/>
      <c r="EAG647" s="460"/>
      <c r="EAH647" s="460"/>
      <c r="EAI647" s="460"/>
      <c r="EAJ647" s="460"/>
      <c r="EAK647" s="460"/>
      <c r="EAL647" s="460"/>
      <c r="EAM647" s="460"/>
      <c r="EAN647" s="460"/>
      <c r="EAO647" s="460"/>
      <c r="EAP647" s="460"/>
      <c r="EAQ647" s="460"/>
      <c r="EAR647" s="460"/>
      <c r="EAS647" s="460"/>
      <c r="EAT647" s="460"/>
      <c r="EAU647" s="460"/>
      <c r="EAV647" s="460"/>
      <c r="EAW647" s="460"/>
      <c r="EAX647" s="460"/>
      <c r="EAY647" s="460"/>
      <c r="EAZ647" s="460"/>
      <c r="EBA647" s="460"/>
      <c r="EBB647" s="460"/>
      <c r="EBC647" s="460"/>
      <c r="EBD647" s="460"/>
      <c r="EBE647" s="460"/>
      <c r="EBF647" s="460"/>
      <c r="EBG647" s="460"/>
      <c r="EBH647" s="460"/>
      <c r="EBI647" s="460"/>
      <c r="EBJ647" s="460"/>
      <c r="EBK647" s="460"/>
      <c r="EBL647" s="460"/>
      <c r="EBM647" s="460"/>
      <c r="EBN647" s="460"/>
      <c r="EBO647" s="460"/>
      <c r="EBP647" s="460"/>
      <c r="EBQ647" s="460"/>
      <c r="EBR647" s="460"/>
      <c r="EBS647" s="460"/>
      <c r="EBT647" s="460"/>
      <c r="EBU647" s="460"/>
      <c r="EBV647" s="460"/>
      <c r="EBW647" s="460"/>
      <c r="EBX647" s="460"/>
      <c r="EBY647" s="460"/>
      <c r="EBZ647" s="460"/>
      <c r="ECA647" s="460"/>
      <c r="ECB647" s="460"/>
      <c r="ECC647" s="460"/>
      <c r="ECD647" s="460"/>
      <c r="ECE647" s="460"/>
      <c r="ECF647" s="460"/>
      <c r="ECG647" s="460"/>
      <c r="ECH647" s="460"/>
      <c r="ECI647" s="460"/>
      <c r="ECJ647" s="460"/>
      <c r="ECK647" s="460"/>
      <c r="ECL647" s="460"/>
      <c r="ECM647" s="460"/>
      <c r="ECN647" s="460"/>
      <c r="ECO647" s="460"/>
      <c r="ECP647" s="460"/>
      <c r="ECQ647" s="460"/>
      <c r="ECR647" s="460"/>
      <c r="ECS647" s="460"/>
      <c r="ECT647" s="460"/>
      <c r="ECU647" s="460"/>
      <c r="ECV647" s="460"/>
      <c r="ECW647" s="460"/>
      <c r="ECX647" s="460"/>
      <c r="ECY647" s="460"/>
      <c r="ECZ647" s="460"/>
      <c r="EDA647" s="460"/>
      <c r="EDB647" s="460"/>
      <c r="EDC647" s="460"/>
      <c r="EDD647" s="460"/>
      <c r="EDE647" s="460"/>
      <c r="EDF647" s="460"/>
      <c r="EDG647" s="460"/>
      <c r="EDH647" s="460"/>
      <c r="EDI647" s="460"/>
      <c r="EDJ647" s="460"/>
      <c r="EDK647" s="460"/>
      <c r="EDL647" s="460"/>
      <c r="EDM647" s="460"/>
      <c r="EDN647" s="460"/>
      <c r="EDO647" s="460"/>
      <c r="EDP647" s="460"/>
      <c r="EDQ647" s="460"/>
      <c r="EDR647" s="460"/>
      <c r="EDS647" s="460"/>
      <c r="EDT647" s="460"/>
      <c r="EDU647" s="460"/>
      <c r="EDV647" s="460"/>
      <c r="EDW647" s="460"/>
      <c r="EDX647" s="460"/>
      <c r="EDY647" s="460"/>
      <c r="EDZ647" s="460"/>
      <c r="EEA647" s="460"/>
      <c r="EEB647" s="460"/>
      <c r="EEC647" s="460"/>
      <c r="EED647" s="460"/>
      <c r="EEE647" s="460"/>
      <c r="EEF647" s="460"/>
      <c r="EEG647" s="460"/>
      <c r="EEH647" s="460"/>
      <c r="EEI647" s="460"/>
      <c r="EEJ647" s="460"/>
      <c r="EEK647" s="460"/>
      <c r="EEL647" s="460"/>
      <c r="EEM647" s="460"/>
      <c r="EEN647" s="460"/>
      <c r="EEO647" s="460"/>
      <c r="EEP647" s="460"/>
      <c r="EEQ647" s="460"/>
      <c r="EER647" s="460"/>
      <c r="EES647" s="460"/>
      <c r="EET647" s="460"/>
      <c r="EEU647" s="460"/>
      <c r="EEV647" s="460"/>
      <c r="EEW647" s="460"/>
      <c r="EEX647" s="460"/>
      <c r="EEY647" s="460"/>
      <c r="EEZ647" s="460"/>
      <c r="EFA647" s="460"/>
      <c r="EFB647" s="460"/>
      <c r="EFC647" s="460"/>
      <c r="EFD647" s="460"/>
      <c r="EFE647" s="460"/>
      <c r="EFF647" s="460"/>
      <c r="EFG647" s="460"/>
      <c r="EFH647" s="460"/>
      <c r="EFI647" s="460"/>
      <c r="EFJ647" s="460"/>
      <c r="EFK647" s="460"/>
      <c r="EFL647" s="460"/>
      <c r="EFM647" s="460"/>
      <c r="EFN647" s="460"/>
      <c r="EFO647" s="460"/>
      <c r="EFP647" s="460"/>
      <c r="EFQ647" s="460"/>
      <c r="EFR647" s="460"/>
      <c r="EFS647" s="460"/>
      <c r="EFT647" s="460"/>
      <c r="EFU647" s="460"/>
      <c r="EFV647" s="460"/>
      <c r="EFW647" s="460"/>
      <c r="EFX647" s="460"/>
      <c r="EFY647" s="460"/>
      <c r="EFZ647" s="460"/>
      <c r="EGA647" s="460"/>
      <c r="EGB647" s="460"/>
      <c r="EGC647" s="460"/>
      <c r="EGD647" s="460"/>
      <c r="EGE647" s="460"/>
      <c r="EGF647" s="460"/>
      <c r="EGG647" s="460"/>
      <c r="EGH647" s="460"/>
      <c r="EGI647" s="460"/>
      <c r="EGJ647" s="460"/>
      <c r="EGK647" s="460"/>
      <c r="EGL647" s="460"/>
      <c r="EGM647" s="460"/>
      <c r="EGN647" s="460"/>
      <c r="EGO647" s="460"/>
      <c r="EGP647" s="460"/>
      <c r="EGQ647" s="460"/>
      <c r="EGR647" s="460"/>
      <c r="EGS647" s="460"/>
      <c r="EGT647" s="460"/>
      <c r="EGU647" s="460"/>
      <c r="EGV647" s="460"/>
      <c r="EGW647" s="460"/>
      <c r="EGX647" s="460"/>
      <c r="EGY647" s="460"/>
      <c r="EGZ647" s="460"/>
      <c r="EHA647" s="460"/>
      <c r="EHB647" s="460"/>
      <c r="EHC647" s="460"/>
      <c r="EHD647" s="460"/>
      <c r="EHE647" s="460"/>
      <c r="EHF647" s="460"/>
      <c r="EHG647" s="460"/>
      <c r="EHH647" s="460"/>
      <c r="EHI647" s="460"/>
      <c r="EHJ647" s="460"/>
      <c r="EHK647" s="460"/>
      <c r="EHL647" s="460"/>
      <c r="EHM647" s="460"/>
      <c r="EHN647" s="460"/>
      <c r="EHO647" s="460"/>
      <c r="EHP647" s="460"/>
      <c r="EHQ647" s="460"/>
      <c r="EHR647" s="460"/>
      <c r="EHS647" s="460"/>
      <c r="EHT647" s="460"/>
      <c r="EHU647" s="460"/>
      <c r="EHV647" s="460"/>
      <c r="EHW647" s="460"/>
      <c r="EHX647" s="460"/>
      <c r="EHY647" s="460"/>
      <c r="EHZ647" s="460"/>
      <c r="EIA647" s="460"/>
      <c r="EIB647" s="460"/>
      <c r="EIC647" s="460"/>
      <c r="EID647" s="460"/>
      <c r="EIE647" s="460"/>
      <c r="EIF647" s="460"/>
      <c r="EIG647" s="460"/>
      <c r="EIH647" s="460"/>
      <c r="EII647" s="460"/>
      <c r="EIJ647" s="460"/>
      <c r="EIK647" s="460"/>
      <c r="EIL647" s="460"/>
      <c r="EIM647" s="460"/>
      <c r="EIN647" s="460"/>
      <c r="EIO647" s="460"/>
      <c r="EIP647" s="460"/>
      <c r="EIQ647" s="460"/>
      <c r="EIR647" s="460"/>
      <c r="EIS647" s="460"/>
      <c r="EIT647" s="460"/>
      <c r="EIU647" s="460"/>
      <c r="EIV647" s="460"/>
      <c r="EIW647" s="460"/>
      <c r="EIX647" s="460"/>
      <c r="EIY647" s="460"/>
      <c r="EIZ647" s="460"/>
      <c r="EJA647" s="460"/>
      <c r="EJB647" s="460"/>
      <c r="EJC647" s="460"/>
      <c r="EJD647" s="460"/>
      <c r="EJE647" s="460"/>
      <c r="EJF647" s="460"/>
      <c r="EJG647" s="460"/>
      <c r="EJH647" s="460"/>
      <c r="EJI647" s="460"/>
      <c r="EJJ647" s="460"/>
      <c r="EJK647" s="460"/>
      <c r="EJL647" s="460"/>
      <c r="EJM647" s="460"/>
      <c r="EJN647" s="460"/>
      <c r="EJO647" s="460"/>
      <c r="EJP647" s="460"/>
      <c r="EJQ647" s="460"/>
      <c r="EJR647" s="460"/>
      <c r="EJS647" s="460"/>
      <c r="EJT647" s="460"/>
      <c r="EJU647" s="460"/>
      <c r="EJV647" s="460"/>
      <c r="EJW647" s="460"/>
      <c r="EJX647" s="460"/>
      <c r="EJY647" s="460"/>
      <c r="EJZ647" s="460"/>
      <c r="EKA647" s="460"/>
      <c r="EKB647" s="460"/>
      <c r="EKC647" s="460"/>
      <c r="EKD647" s="460"/>
      <c r="EKE647" s="460"/>
      <c r="EKF647" s="460"/>
      <c r="EKG647" s="460"/>
      <c r="EKH647" s="460"/>
      <c r="EKI647" s="460"/>
      <c r="EKJ647" s="460"/>
      <c r="EKK647" s="460"/>
      <c r="EKL647" s="460"/>
      <c r="EKM647" s="460"/>
      <c r="EKN647" s="460"/>
      <c r="EKO647" s="460"/>
      <c r="EKP647" s="460"/>
      <c r="EKQ647" s="460"/>
      <c r="EKR647" s="460"/>
      <c r="EKS647" s="460"/>
      <c r="EKT647" s="460"/>
      <c r="EKU647" s="460"/>
      <c r="EKV647" s="460"/>
      <c r="EKW647" s="460"/>
      <c r="EKX647" s="460"/>
      <c r="EKY647" s="460"/>
      <c r="EKZ647" s="460"/>
      <c r="ELA647" s="460"/>
      <c r="ELB647" s="460"/>
      <c r="ELC647" s="460"/>
      <c r="ELD647" s="460"/>
      <c r="ELE647" s="460"/>
      <c r="ELF647" s="460"/>
      <c r="ELG647" s="460"/>
      <c r="ELH647" s="460"/>
      <c r="ELI647" s="460"/>
      <c r="ELJ647" s="460"/>
      <c r="ELK647" s="460"/>
      <c r="ELL647" s="460"/>
      <c r="ELM647" s="460"/>
      <c r="ELN647" s="460"/>
      <c r="ELO647" s="460"/>
      <c r="ELP647" s="460"/>
      <c r="ELQ647" s="460"/>
      <c r="ELR647" s="460"/>
      <c r="ELS647" s="460"/>
      <c r="ELT647" s="460"/>
      <c r="ELU647" s="460"/>
      <c r="ELV647" s="460"/>
      <c r="ELW647" s="460"/>
      <c r="ELX647" s="460"/>
      <c r="ELY647" s="460"/>
      <c r="ELZ647" s="460"/>
      <c r="EMA647" s="460"/>
      <c r="EMB647" s="460"/>
      <c r="EMC647" s="460"/>
      <c r="EMD647" s="460"/>
      <c r="EME647" s="460"/>
      <c r="EMF647" s="460"/>
      <c r="EMG647" s="460"/>
      <c r="EMH647" s="460"/>
      <c r="EMI647" s="460"/>
      <c r="EMJ647" s="460"/>
      <c r="EMK647" s="460"/>
      <c r="EML647" s="460"/>
      <c r="EMM647" s="460"/>
      <c r="EMN647" s="460"/>
      <c r="EMO647" s="460"/>
      <c r="EMP647" s="460"/>
      <c r="EMQ647" s="460"/>
      <c r="EMR647" s="460"/>
      <c r="EMS647" s="460"/>
      <c r="EMT647" s="460"/>
      <c r="EMU647" s="460"/>
      <c r="EMV647" s="460"/>
      <c r="EMW647" s="460"/>
      <c r="EMX647" s="460"/>
      <c r="EMY647" s="460"/>
      <c r="EMZ647" s="460"/>
      <c r="ENA647" s="460"/>
      <c r="ENB647" s="460"/>
      <c r="ENC647" s="460"/>
      <c r="END647" s="460"/>
      <c r="ENE647" s="460"/>
      <c r="ENF647" s="460"/>
      <c r="ENG647" s="460"/>
      <c r="ENH647" s="460"/>
      <c r="ENI647" s="460"/>
      <c r="ENJ647" s="460"/>
      <c r="ENK647" s="460"/>
      <c r="ENL647" s="460"/>
      <c r="ENM647" s="460"/>
      <c r="ENN647" s="460"/>
      <c r="ENO647" s="460"/>
      <c r="ENP647" s="460"/>
      <c r="ENQ647" s="460"/>
      <c r="ENR647" s="460"/>
      <c r="ENS647" s="460"/>
      <c r="ENT647" s="460"/>
      <c r="ENU647" s="460"/>
      <c r="ENV647" s="460"/>
      <c r="ENW647" s="460"/>
      <c r="ENX647" s="460"/>
      <c r="ENY647" s="460"/>
      <c r="ENZ647" s="460"/>
      <c r="EOA647" s="460"/>
      <c r="EOB647" s="460"/>
      <c r="EOC647" s="460"/>
      <c r="EOD647" s="460"/>
      <c r="EOE647" s="460"/>
      <c r="EOF647" s="460"/>
      <c r="EOG647" s="460"/>
      <c r="EOH647" s="460"/>
      <c r="EOI647" s="460"/>
      <c r="EOJ647" s="460"/>
      <c r="EOK647" s="460"/>
      <c r="EOL647" s="460"/>
      <c r="EOM647" s="460"/>
      <c r="EON647" s="460"/>
      <c r="EOO647" s="460"/>
      <c r="EOP647" s="460"/>
      <c r="EOQ647" s="460"/>
      <c r="EOR647" s="460"/>
      <c r="EOS647" s="460"/>
      <c r="EOT647" s="460"/>
      <c r="EOU647" s="460"/>
      <c r="EOV647" s="460"/>
      <c r="EOW647" s="460"/>
      <c r="EOX647" s="460"/>
      <c r="EOY647" s="460"/>
      <c r="EOZ647" s="460"/>
      <c r="EPA647" s="460"/>
      <c r="EPB647" s="460"/>
      <c r="EPC647" s="460"/>
      <c r="EPD647" s="460"/>
      <c r="EPE647" s="460"/>
      <c r="EPF647" s="460"/>
      <c r="EPG647" s="460"/>
      <c r="EPH647" s="460"/>
      <c r="EPI647" s="460"/>
      <c r="EPJ647" s="460"/>
      <c r="EPK647" s="460"/>
      <c r="EPL647" s="460"/>
      <c r="EPM647" s="460"/>
      <c r="EPN647" s="460"/>
      <c r="EPO647" s="460"/>
      <c r="EPP647" s="460"/>
      <c r="EPQ647" s="460"/>
      <c r="EPR647" s="460"/>
      <c r="EPS647" s="460"/>
      <c r="EPT647" s="460"/>
      <c r="EPU647" s="460"/>
      <c r="EPV647" s="460"/>
      <c r="EPW647" s="460"/>
      <c r="EPX647" s="460"/>
      <c r="EPY647" s="460"/>
      <c r="EPZ647" s="460"/>
      <c r="EQA647" s="460"/>
      <c r="EQB647" s="460"/>
      <c r="EQC647" s="460"/>
      <c r="EQD647" s="460"/>
      <c r="EQE647" s="460"/>
      <c r="EQF647" s="460"/>
      <c r="EQG647" s="460"/>
      <c r="EQH647" s="460"/>
      <c r="EQI647" s="460"/>
      <c r="EQJ647" s="460"/>
      <c r="EQK647" s="460"/>
      <c r="EQL647" s="460"/>
      <c r="EQM647" s="460"/>
      <c r="EQN647" s="460"/>
      <c r="EQO647" s="460"/>
      <c r="EQP647" s="460"/>
      <c r="EQQ647" s="460"/>
      <c r="EQR647" s="460"/>
      <c r="EQS647" s="460"/>
      <c r="EQT647" s="460"/>
      <c r="EQU647" s="460"/>
      <c r="EQV647" s="460"/>
      <c r="EQW647" s="460"/>
      <c r="EQX647" s="460"/>
      <c r="EQY647" s="460"/>
      <c r="EQZ647" s="460"/>
      <c r="ERA647" s="460"/>
      <c r="ERB647" s="460"/>
      <c r="ERC647" s="460"/>
      <c r="ERD647" s="460"/>
      <c r="ERE647" s="460"/>
      <c r="ERF647" s="460"/>
      <c r="ERG647" s="460"/>
      <c r="ERH647" s="460"/>
      <c r="ERI647" s="460"/>
      <c r="ERJ647" s="460"/>
      <c r="ERK647" s="460"/>
      <c r="ERL647" s="460"/>
      <c r="ERM647" s="460"/>
      <c r="ERN647" s="460"/>
      <c r="ERO647" s="460"/>
      <c r="ERP647" s="460"/>
      <c r="ERQ647" s="460"/>
      <c r="ERR647" s="460"/>
      <c r="ERS647" s="460"/>
      <c r="ERT647" s="460"/>
      <c r="ERU647" s="460"/>
      <c r="ERV647" s="460"/>
      <c r="ERW647" s="460"/>
      <c r="ERX647" s="460"/>
      <c r="ERY647" s="460"/>
      <c r="ERZ647" s="460"/>
      <c r="ESA647" s="460"/>
      <c r="ESB647" s="460"/>
      <c r="ESC647" s="460"/>
      <c r="ESD647" s="460"/>
      <c r="ESE647" s="460"/>
      <c r="ESF647" s="460"/>
      <c r="ESG647" s="460"/>
      <c r="ESH647" s="460"/>
      <c r="ESI647" s="460"/>
      <c r="ESJ647" s="460"/>
      <c r="ESK647" s="460"/>
      <c r="ESL647" s="460"/>
      <c r="ESM647" s="460"/>
      <c r="ESN647" s="460"/>
      <c r="ESO647" s="460"/>
      <c r="ESP647" s="460"/>
      <c r="ESQ647" s="460"/>
      <c r="ESR647" s="460"/>
      <c r="ESS647" s="460"/>
      <c r="EST647" s="460"/>
      <c r="ESU647" s="460"/>
      <c r="ESV647" s="460"/>
      <c r="ESW647" s="460"/>
      <c r="ESX647" s="460"/>
      <c r="ESY647" s="460"/>
      <c r="ESZ647" s="460"/>
      <c r="ETA647" s="460"/>
      <c r="ETB647" s="460"/>
      <c r="ETC647" s="460"/>
      <c r="ETD647" s="460"/>
      <c r="ETE647" s="460"/>
      <c r="ETF647" s="460"/>
      <c r="ETG647" s="460"/>
      <c r="ETH647" s="460"/>
      <c r="ETI647" s="460"/>
      <c r="ETJ647" s="460"/>
      <c r="ETK647" s="460"/>
      <c r="ETL647" s="460"/>
      <c r="ETM647" s="460"/>
      <c r="ETN647" s="460"/>
      <c r="ETO647" s="460"/>
      <c r="ETP647" s="460"/>
      <c r="ETQ647" s="460"/>
      <c r="ETR647" s="460"/>
      <c r="ETS647" s="460"/>
      <c r="ETT647" s="460"/>
      <c r="ETU647" s="460"/>
      <c r="ETV647" s="460"/>
      <c r="ETW647" s="460"/>
      <c r="ETX647" s="460"/>
      <c r="ETY647" s="460"/>
      <c r="ETZ647" s="460"/>
      <c r="EUA647" s="460"/>
      <c r="EUB647" s="460"/>
      <c r="EUC647" s="460"/>
      <c r="EUD647" s="460"/>
      <c r="EUE647" s="460"/>
      <c r="EUF647" s="460"/>
      <c r="EUG647" s="460"/>
      <c r="EUH647" s="460"/>
      <c r="EUI647" s="460"/>
      <c r="EUJ647" s="460"/>
      <c r="EUK647" s="460"/>
      <c r="EUL647" s="460"/>
      <c r="EUM647" s="460"/>
      <c r="EUN647" s="460"/>
      <c r="EUO647" s="460"/>
      <c r="EUP647" s="460"/>
      <c r="EUQ647" s="460"/>
      <c r="EUR647" s="460"/>
      <c r="EUS647" s="460"/>
      <c r="EUT647" s="460"/>
      <c r="EUU647" s="460"/>
      <c r="EUV647" s="460"/>
      <c r="EUW647" s="460"/>
      <c r="EUX647" s="460"/>
      <c r="EUY647" s="460"/>
      <c r="EUZ647" s="460"/>
      <c r="EVA647" s="460"/>
      <c r="EVB647" s="460"/>
      <c r="EVC647" s="460"/>
      <c r="EVD647" s="460"/>
      <c r="EVE647" s="460"/>
      <c r="EVF647" s="460"/>
      <c r="EVG647" s="460"/>
      <c r="EVH647" s="460"/>
      <c r="EVI647" s="460"/>
      <c r="EVJ647" s="460"/>
      <c r="EVK647" s="460"/>
      <c r="EVL647" s="460"/>
      <c r="EVM647" s="460"/>
      <c r="EVN647" s="460"/>
      <c r="EVO647" s="460"/>
      <c r="EVP647" s="460"/>
      <c r="EVQ647" s="460"/>
      <c r="EVR647" s="460"/>
      <c r="EVS647" s="460"/>
      <c r="EVT647" s="460"/>
      <c r="EVU647" s="460"/>
      <c r="EVV647" s="460"/>
      <c r="EVW647" s="460"/>
      <c r="EVX647" s="460"/>
      <c r="EVY647" s="460"/>
      <c r="EVZ647" s="460"/>
      <c r="EWA647" s="460"/>
      <c r="EWB647" s="460"/>
      <c r="EWC647" s="460"/>
      <c r="EWD647" s="460"/>
      <c r="EWE647" s="460"/>
      <c r="EWF647" s="460"/>
      <c r="EWG647" s="460"/>
      <c r="EWH647" s="460"/>
      <c r="EWI647" s="460"/>
      <c r="EWJ647" s="460"/>
      <c r="EWK647" s="460"/>
      <c r="EWL647" s="460"/>
      <c r="EWM647" s="460"/>
      <c r="EWN647" s="460"/>
      <c r="EWO647" s="460"/>
      <c r="EWP647" s="460"/>
      <c r="EWQ647" s="460"/>
      <c r="EWR647" s="460"/>
      <c r="EWS647" s="460"/>
      <c r="EWT647" s="460"/>
      <c r="EWU647" s="460"/>
      <c r="EWV647" s="460"/>
      <c r="EWW647" s="460"/>
      <c r="EWX647" s="460"/>
      <c r="EWY647" s="460"/>
      <c r="EWZ647" s="460"/>
      <c r="EXA647" s="460"/>
      <c r="EXB647" s="460"/>
      <c r="EXC647" s="460"/>
      <c r="EXD647" s="460"/>
      <c r="EXE647" s="460"/>
      <c r="EXF647" s="460"/>
      <c r="EXG647" s="460"/>
      <c r="EXH647" s="460"/>
      <c r="EXI647" s="460"/>
      <c r="EXJ647" s="460"/>
      <c r="EXK647" s="460"/>
      <c r="EXL647" s="460"/>
      <c r="EXM647" s="460"/>
      <c r="EXN647" s="460"/>
      <c r="EXO647" s="460"/>
      <c r="EXP647" s="460"/>
      <c r="EXQ647" s="460"/>
      <c r="EXR647" s="460"/>
      <c r="EXS647" s="460"/>
      <c r="EXT647" s="460"/>
      <c r="EXU647" s="460"/>
      <c r="EXV647" s="460"/>
      <c r="EXW647" s="460"/>
      <c r="EXX647" s="460"/>
      <c r="EXY647" s="460"/>
      <c r="EXZ647" s="460"/>
      <c r="EYA647" s="460"/>
      <c r="EYB647" s="460"/>
      <c r="EYC647" s="460"/>
      <c r="EYD647" s="460"/>
      <c r="EYE647" s="460"/>
      <c r="EYF647" s="460"/>
      <c r="EYG647" s="460"/>
      <c r="EYH647" s="460"/>
      <c r="EYI647" s="460"/>
      <c r="EYJ647" s="460"/>
      <c r="EYK647" s="460"/>
      <c r="EYL647" s="460"/>
      <c r="EYM647" s="460"/>
      <c r="EYN647" s="460"/>
      <c r="EYO647" s="460"/>
      <c r="EYP647" s="460"/>
      <c r="EYQ647" s="460"/>
      <c r="EYR647" s="460"/>
      <c r="EYS647" s="460"/>
      <c r="EYT647" s="460"/>
      <c r="EYU647" s="460"/>
      <c r="EYV647" s="460"/>
      <c r="EYW647" s="460"/>
      <c r="EYX647" s="460"/>
      <c r="EYY647" s="460"/>
      <c r="EYZ647" s="460"/>
      <c r="EZA647" s="460"/>
      <c r="EZB647" s="460"/>
      <c r="EZC647" s="460"/>
      <c r="EZD647" s="460"/>
      <c r="EZE647" s="460"/>
      <c r="EZF647" s="460"/>
      <c r="EZG647" s="460"/>
      <c r="EZH647" s="460"/>
      <c r="EZI647" s="460"/>
      <c r="EZJ647" s="460"/>
      <c r="EZK647" s="460"/>
      <c r="EZL647" s="460"/>
      <c r="EZM647" s="460"/>
      <c r="EZN647" s="460"/>
      <c r="EZO647" s="460"/>
      <c r="EZP647" s="460"/>
      <c r="EZQ647" s="460"/>
      <c r="EZR647" s="460"/>
      <c r="EZS647" s="460"/>
      <c r="EZT647" s="460"/>
      <c r="EZU647" s="460"/>
      <c r="EZV647" s="460"/>
      <c r="EZW647" s="460"/>
      <c r="EZX647" s="460"/>
      <c r="EZY647" s="460"/>
      <c r="EZZ647" s="460"/>
      <c r="FAA647" s="460"/>
      <c r="FAB647" s="460"/>
      <c r="FAC647" s="460"/>
      <c r="FAD647" s="460"/>
      <c r="FAE647" s="460"/>
      <c r="FAF647" s="460"/>
      <c r="FAG647" s="460"/>
      <c r="FAH647" s="460"/>
      <c r="FAI647" s="460"/>
      <c r="FAJ647" s="460"/>
      <c r="FAK647" s="460"/>
      <c r="FAL647" s="460"/>
      <c r="FAM647" s="460"/>
      <c r="FAN647" s="460"/>
      <c r="FAO647" s="460"/>
      <c r="FAP647" s="460"/>
      <c r="FAQ647" s="460"/>
      <c r="FAR647" s="460"/>
      <c r="FAS647" s="460"/>
      <c r="FAT647" s="460"/>
      <c r="FAU647" s="460"/>
      <c r="FAV647" s="460"/>
      <c r="FAW647" s="460"/>
      <c r="FAX647" s="460"/>
      <c r="FAY647" s="460"/>
      <c r="FAZ647" s="460"/>
      <c r="FBA647" s="460"/>
      <c r="FBB647" s="460"/>
      <c r="FBC647" s="460"/>
      <c r="FBD647" s="460"/>
      <c r="FBE647" s="460"/>
      <c r="FBF647" s="460"/>
      <c r="FBG647" s="460"/>
      <c r="FBH647" s="460"/>
      <c r="FBI647" s="460"/>
      <c r="FBJ647" s="460"/>
      <c r="FBK647" s="460"/>
      <c r="FBL647" s="460"/>
      <c r="FBM647" s="460"/>
      <c r="FBN647" s="460"/>
      <c r="FBO647" s="460"/>
      <c r="FBP647" s="460"/>
      <c r="FBQ647" s="460"/>
      <c r="FBR647" s="460"/>
      <c r="FBS647" s="460"/>
      <c r="FBT647" s="460"/>
      <c r="FBU647" s="460"/>
      <c r="FBV647" s="460"/>
      <c r="FBW647" s="460"/>
      <c r="FBX647" s="460"/>
      <c r="FBY647" s="460"/>
      <c r="FBZ647" s="460"/>
      <c r="FCA647" s="460"/>
      <c r="FCB647" s="460"/>
      <c r="FCC647" s="460"/>
      <c r="FCD647" s="460"/>
      <c r="FCE647" s="460"/>
      <c r="FCF647" s="460"/>
      <c r="FCG647" s="460"/>
      <c r="FCH647" s="460"/>
      <c r="FCI647" s="460"/>
      <c r="FCJ647" s="460"/>
      <c r="FCK647" s="460"/>
      <c r="FCL647" s="460"/>
      <c r="FCM647" s="460"/>
      <c r="FCN647" s="460"/>
      <c r="FCO647" s="460"/>
      <c r="FCP647" s="460"/>
      <c r="FCQ647" s="460"/>
      <c r="FCR647" s="460"/>
      <c r="FCS647" s="460"/>
      <c r="FCT647" s="460"/>
      <c r="FCU647" s="460"/>
      <c r="FCV647" s="460"/>
      <c r="FCW647" s="460"/>
      <c r="FCX647" s="460"/>
      <c r="FCY647" s="460"/>
      <c r="FCZ647" s="460"/>
      <c r="FDA647" s="460"/>
      <c r="FDB647" s="460"/>
      <c r="FDC647" s="460"/>
      <c r="FDD647" s="460"/>
      <c r="FDE647" s="460"/>
      <c r="FDF647" s="460"/>
      <c r="FDG647" s="460"/>
      <c r="FDH647" s="460"/>
      <c r="FDI647" s="460"/>
      <c r="FDJ647" s="460"/>
      <c r="FDK647" s="460"/>
      <c r="FDL647" s="460"/>
      <c r="FDM647" s="460"/>
      <c r="FDN647" s="460"/>
      <c r="FDO647" s="460"/>
      <c r="FDP647" s="460"/>
      <c r="FDQ647" s="460"/>
      <c r="FDR647" s="460"/>
      <c r="FDS647" s="460"/>
      <c r="FDT647" s="460"/>
      <c r="FDU647" s="460"/>
      <c r="FDV647" s="460"/>
      <c r="FDW647" s="460"/>
      <c r="FDX647" s="460"/>
      <c r="FDY647" s="460"/>
      <c r="FDZ647" s="460"/>
      <c r="FEA647" s="460"/>
      <c r="FEB647" s="460"/>
      <c r="FEC647" s="460"/>
      <c r="FED647" s="460"/>
      <c r="FEE647" s="460"/>
      <c r="FEF647" s="460"/>
      <c r="FEG647" s="460"/>
      <c r="FEH647" s="460"/>
      <c r="FEI647" s="460"/>
      <c r="FEJ647" s="460"/>
      <c r="FEK647" s="460"/>
      <c r="FEL647" s="460"/>
      <c r="FEM647" s="460"/>
      <c r="FEN647" s="460"/>
      <c r="FEO647" s="460"/>
      <c r="FEP647" s="460"/>
      <c r="FEQ647" s="460"/>
      <c r="FER647" s="460"/>
      <c r="FES647" s="460"/>
      <c r="FET647" s="460"/>
      <c r="FEU647" s="460"/>
      <c r="FEV647" s="460"/>
      <c r="FEW647" s="460"/>
      <c r="FEX647" s="460"/>
      <c r="FEY647" s="460"/>
      <c r="FEZ647" s="460"/>
      <c r="FFA647" s="460"/>
      <c r="FFB647" s="460"/>
      <c r="FFC647" s="460"/>
      <c r="FFD647" s="460"/>
      <c r="FFE647" s="460"/>
      <c r="FFF647" s="460"/>
      <c r="FFG647" s="460"/>
      <c r="FFH647" s="460"/>
      <c r="FFI647" s="460"/>
      <c r="FFJ647" s="460"/>
      <c r="FFK647" s="460"/>
      <c r="FFL647" s="460"/>
      <c r="FFM647" s="460"/>
      <c r="FFN647" s="460"/>
      <c r="FFO647" s="460"/>
      <c r="FFP647" s="460"/>
      <c r="FFQ647" s="460"/>
      <c r="FFR647" s="460"/>
      <c r="FFS647" s="460"/>
      <c r="FFT647" s="460"/>
      <c r="FFU647" s="460"/>
      <c r="FFV647" s="460"/>
      <c r="FFW647" s="460"/>
      <c r="FFX647" s="460"/>
      <c r="FFY647" s="460"/>
      <c r="FFZ647" s="460"/>
      <c r="FGA647" s="460"/>
      <c r="FGB647" s="460"/>
      <c r="FGC647" s="460"/>
      <c r="FGD647" s="460"/>
      <c r="FGE647" s="460"/>
      <c r="FGF647" s="460"/>
      <c r="FGG647" s="460"/>
      <c r="FGH647" s="460"/>
      <c r="FGI647" s="460"/>
      <c r="FGJ647" s="460"/>
      <c r="FGK647" s="460"/>
      <c r="FGL647" s="460"/>
      <c r="FGM647" s="460"/>
      <c r="FGN647" s="460"/>
      <c r="FGO647" s="460"/>
      <c r="FGP647" s="460"/>
      <c r="FGQ647" s="460"/>
      <c r="FGR647" s="460"/>
      <c r="FGS647" s="460"/>
      <c r="FGT647" s="460"/>
      <c r="FGU647" s="460"/>
      <c r="FGV647" s="460"/>
      <c r="FGW647" s="460"/>
      <c r="FGX647" s="460"/>
      <c r="FGY647" s="460"/>
      <c r="FGZ647" s="460"/>
      <c r="FHA647" s="460"/>
      <c r="FHB647" s="460"/>
      <c r="FHC647" s="460"/>
      <c r="FHD647" s="460"/>
      <c r="FHE647" s="460"/>
      <c r="FHF647" s="460"/>
      <c r="FHG647" s="460"/>
      <c r="FHH647" s="460"/>
      <c r="FHI647" s="460"/>
      <c r="FHJ647" s="460"/>
      <c r="FHK647" s="460"/>
      <c r="FHL647" s="460"/>
      <c r="FHM647" s="460"/>
      <c r="FHN647" s="460"/>
      <c r="FHO647" s="460"/>
      <c r="FHP647" s="460"/>
      <c r="FHQ647" s="460"/>
      <c r="FHR647" s="460"/>
      <c r="FHS647" s="460"/>
      <c r="FHT647" s="460"/>
      <c r="FHU647" s="460"/>
      <c r="FHV647" s="460"/>
      <c r="FHW647" s="460"/>
      <c r="FHX647" s="460"/>
      <c r="FHY647" s="460"/>
      <c r="FHZ647" s="460"/>
      <c r="FIA647" s="460"/>
      <c r="FIB647" s="460"/>
      <c r="FIC647" s="460"/>
      <c r="FID647" s="460"/>
      <c r="FIE647" s="460"/>
      <c r="FIF647" s="460"/>
      <c r="FIG647" s="460"/>
      <c r="FIH647" s="460"/>
      <c r="FII647" s="460"/>
      <c r="FIJ647" s="460"/>
      <c r="FIK647" s="460"/>
      <c r="FIL647" s="460"/>
      <c r="FIM647" s="460"/>
      <c r="FIN647" s="460"/>
      <c r="FIO647" s="460"/>
      <c r="FIP647" s="460"/>
      <c r="FIQ647" s="460"/>
      <c r="FIR647" s="460"/>
      <c r="FIS647" s="460"/>
      <c r="FIT647" s="460"/>
      <c r="FIU647" s="460"/>
      <c r="FIV647" s="460"/>
      <c r="FIW647" s="460"/>
      <c r="FIX647" s="460"/>
      <c r="FIY647" s="460"/>
      <c r="FIZ647" s="460"/>
      <c r="FJA647" s="460"/>
      <c r="FJB647" s="460"/>
      <c r="FJC647" s="460"/>
      <c r="FJD647" s="460"/>
      <c r="FJE647" s="460"/>
      <c r="FJF647" s="460"/>
      <c r="FJG647" s="460"/>
      <c r="FJH647" s="460"/>
      <c r="FJI647" s="460"/>
      <c r="FJJ647" s="460"/>
      <c r="FJK647" s="460"/>
      <c r="FJL647" s="460"/>
      <c r="FJM647" s="460"/>
      <c r="FJN647" s="460"/>
      <c r="FJO647" s="460"/>
      <c r="FJP647" s="460"/>
      <c r="FJQ647" s="460"/>
      <c r="FJR647" s="460"/>
      <c r="FJS647" s="460"/>
      <c r="FJT647" s="460"/>
      <c r="FJU647" s="460"/>
      <c r="FJV647" s="460"/>
      <c r="FJW647" s="460"/>
      <c r="FJX647" s="460"/>
      <c r="FJY647" s="460"/>
      <c r="FJZ647" s="460"/>
      <c r="FKA647" s="460"/>
      <c r="FKB647" s="460"/>
      <c r="FKC647" s="460"/>
      <c r="FKD647" s="460"/>
      <c r="FKE647" s="460"/>
      <c r="FKF647" s="460"/>
      <c r="FKG647" s="460"/>
      <c r="FKH647" s="460"/>
      <c r="FKI647" s="460"/>
      <c r="FKJ647" s="460"/>
      <c r="FKK647" s="460"/>
      <c r="FKL647" s="460"/>
      <c r="FKM647" s="460"/>
      <c r="FKN647" s="460"/>
      <c r="FKO647" s="460"/>
      <c r="FKP647" s="460"/>
      <c r="FKQ647" s="460"/>
      <c r="FKR647" s="460"/>
      <c r="FKS647" s="460"/>
      <c r="FKT647" s="460"/>
      <c r="FKU647" s="460"/>
      <c r="FKV647" s="460"/>
      <c r="FKW647" s="460"/>
      <c r="FKX647" s="460"/>
      <c r="FKY647" s="460"/>
      <c r="FKZ647" s="460"/>
      <c r="FLA647" s="460"/>
      <c r="FLB647" s="460"/>
      <c r="FLC647" s="460"/>
      <c r="FLD647" s="460"/>
      <c r="FLE647" s="460"/>
      <c r="FLF647" s="460"/>
      <c r="FLG647" s="460"/>
      <c r="FLH647" s="460"/>
      <c r="FLI647" s="460"/>
      <c r="FLJ647" s="460"/>
      <c r="FLK647" s="460"/>
      <c r="FLL647" s="460"/>
      <c r="FLM647" s="460"/>
      <c r="FLN647" s="460"/>
      <c r="FLO647" s="460"/>
      <c r="FLP647" s="460"/>
      <c r="FLQ647" s="460"/>
      <c r="FLR647" s="460"/>
      <c r="FLS647" s="460"/>
      <c r="FLT647" s="460"/>
      <c r="FLU647" s="460"/>
      <c r="FLV647" s="460"/>
      <c r="FLW647" s="460"/>
      <c r="FLX647" s="460"/>
      <c r="FLY647" s="460"/>
      <c r="FLZ647" s="460"/>
      <c r="FMA647" s="460"/>
      <c r="FMB647" s="460"/>
      <c r="FMC647" s="460"/>
      <c r="FMD647" s="460"/>
      <c r="FME647" s="460"/>
      <c r="FMF647" s="460"/>
      <c r="FMG647" s="460"/>
      <c r="FMH647" s="460"/>
      <c r="FMI647" s="460"/>
      <c r="FMJ647" s="460"/>
      <c r="FMK647" s="460"/>
      <c r="FML647" s="460"/>
      <c r="FMM647" s="460"/>
      <c r="FMN647" s="460"/>
      <c r="FMO647" s="460"/>
      <c r="FMP647" s="460"/>
      <c r="FMQ647" s="460"/>
      <c r="FMR647" s="460"/>
      <c r="FMS647" s="460"/>
      <c r="FMT647" s="460"/>
      <c r="FMU647" s="460"/>
      <c r="FMV647" s="460"/>
      <c r="FMW647" s="460"/>
      <c r="FMX647" s="460"/>
      <c r="FMY647" s="460"/>
      <c r="FMZ647" s="460"/>
      <c r="FNA647" s="460"/>
      <c r="FNB647" s="460"/>
      <c r="FNC647" s="460"/>
      <c r="FND647" s="460"/>
      <c r="FNE647" s="460"/>
      <c r="FNF647" s="460"/>
      <c r="FNG647" s="460"/>
      <c r="FNH647" s="460"/>
      <c r="FNI647" s="460"/>
      <c r="FNJ647" s="460"/>
      <c r="FNK647" s="460"/>
      <c r="FNL647" s="460"/>
      <c r="FNM647" s="460"/>
      <c r="FNN647" s="460"/>
      <c r="FNO647" s="460"/>
      <c r="FNP647" s="460"/>
      <c r="FNQ647" s="460"/>
      <c r="FNR647" s="460"/>
      <c r="FNS647" s="460"/>
      <c r="FNT647" s="460"/>
      <c r="FNU647" s="460"/>
      <c r="FNV647" s="460"/>
      <c r="FNW647" s="460"/>
      <c r="FNX647" s="460"/>
      <c r="FNY647" s="460"/>
      <c r="FNZ647" s="460"/>
      <c r="FOA647" s="460"/>
      <c r="FOB647" s="460"/>
      <c r="FOC647" s="460"/>
      <c r="FOD647" s="460"/>
      <c r="FOE647" s="460"/>
      <c r="FOF647" s="460"/>
      <c r="FOG647" s="460"/>
      <c r="FOH647" s="460"/>
      <c r="FOI647" s="460"/>
      <c r="FOJ647" s="460"/>
      <c r="FOK647" s="460"/>
      <c r="FOL647" s="460"/>
      <c r="FOM647" s="460"/>
      <c r="FON647" s="460"/>
      <c r="FOO647" s="460"/>
      <c r="FOP647" s="460"/>
      <c r="FOQ647" s="460"/>
      <c r="FOR647" s="460"/>
      <c r="FOS647" s="460"/>
      <c r="FOT647" s="460"/>
      <c r="FOU647" s="460"/>
      <c r="FOV647" s="460"/>
      <c r="FOW647" s="460"/>
      <c r="FOX647" s="460"/>
      <c r="FOY647" s="460"/>
      <c r="FOZ647" s="460"/>
      <c r="FPA647" s="460"/>
      <c r="FPB647" s="460"/>
      <c r="FPC647" s="460"/>
      <c r="FPD647" s="460"/>
      <c r="FPE647" s="460"/>
      <c r="FPF647" s="460"/>
      <c r="FPG647" s="460"/>
      <c r="FPH647" s="460"/>
      <c r="FPI647" s="460"/>
      <c r="FPJ647" s="460"/>
      <c r="FPK647" s="460"/>
      <c r="FPL647" s="460"/>
      <c r="FPM647" s="460"/>
      <c r="FPN647" s="460"/>
      <c r="FPO647" s="460"/>
      <c r="FPP647" s="460"/>
      <c r="FPQ647" s="460"/>
      <c r="FPR647" s="460"/>
      <c r="FPS647" s="460"/>
      <c r="FPT647" s="460"/>
      <c r="FPU647" s="460"/>
      <c r="FPV647" s="460"/>
      <c r="FPW647" s="460"/>
      <c r="FPX647" s="460"/>
      <c r="FPY647" s="460"/>
      <c r="FPZ647" s="460"/>
      <c r="FQA647" s="460"/>
      <c r="FQB647" s="460"/>
      <c r="FQC647" s="460"/>
      <c r="FQD647" s="460"/>
      <c r="FQE647" s="460"/>
      <c r="FQF647" s="460"/>
      <c r="FQG647" s="460"/>
      <c r="FQH647" s="460"/>
      <c r="FQI647" s="460"/>
      <c r="FQJ647" s="460"/>
      <c r="FQK647" s="460"/>
      <c r="FQL647" s="460"/>
      <c r="FQM647" s="460"/>
      <c r="FQN647" s="460"/>
      <c r="FQO647" s="460"/>
      <c r="FQP647" s="460"/>
      <c r="FQQ647" s="460"/>
      <c r="FQR647" s="460"/>
      <c r="FQS647" s="460"/>
      <c r="FQT647" s="460"/>
      <c r="FQU647" s="460"/>
      <c r="FQV647" s="460"/>
      <c r="FQW647" s="460"/>
      <c r="FQX647" s="460"/>
      <c r="FQY647" s="460"/>
      <c r="FQZ647" s="460"/>
      <c r="FRA647" s="460"/>
      <c r="FRB647" s="460"/>
      <c r="FRC647" s="460"/>
      <c r="FRD647" s="460"/>
      <c r="FRE647" s="460"/>
      <c r="FRF647" s="460"/>
      <c r="FRG647" s="460"/>
      <c r="FRH647" s="460"/>
      <c r="FRI647" s="460"/>
      <c r="FRJ647" s="460"/>
      <c r="FRK647" s="460"/>
      <c r="FRL647" s="460"/>
      <c r="FRM647" s="460"/>
      <c r="FRN647" s="460"/>
      <c r="FRO647" s="460"/>
      <c r="FRP647" s="460"/>
      <c r="FRQ647" s="460"/>
      <c r="FRR647" s="460"/>
      <c r="FRS647" s="460"/>
      <c r="FRT647" s="460"/>
      <c r="FRU647" s="460"/>
      <c r="FRV647" s="460"/>
      <c r="FRW647" s="460"/>
      <c r="FRX647" s="460"/>
      <c r="FRY647" s="460"/>
      <c r="FRZ647" s="460"/>
      <c r="FSA647" s="460"/>
      <c r="FSB647" s="460"/>
      <c r="FSC647" s="460"/>
      <c r="FSD647" s="460"/>
      <c r="FSE647" s="460"/>
      <c r="FSF647" s="460"/>
      <c r="FSG647" s="460"/>
      <c r="FSH647" s="460"/>
      <c r="FSI647" s="460"/>
      <c r="FSJ647" s="460"/>
      <c r="FSK647" s="460"/>
      <c r="FSL647" s="460"/>
      <c r="FSM647" s="460"/>
      <c r="FSN647" s="460"/>
      <c r="FSO647" s="460"/>
      <c r="FSP647" s="460"/>
      <c r="FSQ647" s="460"/>
      <c r="FSR647" s="460"/>
      <c r="FSS647" s="460"/>
      <c r="FST647" s="460"/>
      <c r="FSU647" s="460"/>
      <c r="FSV647" s="460"/>
      <c r="FSW647" s="460"/>
      <c r="FSX647" s="460"/>
      <c r="FSY647" s="460"/>
      <c r="FSZ647" s="460"/>
      <c r="FTA647" s="460"/>
      <c r="FTB647" s="460"/>
      <c r="FTC647" s="460"/>
      <c r="FTD647" s="460"/>
      <c r="FTE647" s="460"/>
      <c r="FTF647" s="460"/>
      <c r="FTG647" s="460"/>
      <c r="FTH647" s="460"/>
      <c r="FTI647" s="460"/>
      <c r="FTJ647" s="460"/>
      <c r="FTK647" s="460"/>
      <c r="FTL647" s="460"/>
      <c r="FTM647" s="460"/>
      <c r="FTN647" s="460"/>
      <c r="FTO647" s="460"/>
      <c r="FTP647" s="460"/>
      <c r="FTQ647" s="460"/>
      <c r="FTR647" s="460"/>
      <c r="FTS647" s="460"/>
      <c r="FTT647" s="460"/>
      <c r="FTU647" s="460"/>
      <c r="FTV647" s="460"/>
      <c r="FTW647" s="460"/>
      <c r="FTX647" s="460"/>
      <c r="FTY647" s="460"/>
      <c r="FTZ647" s="460"/>
      <c r="FUA647" s="460"/>
      <c r="FUB647" s="460"/>
      <c r="FUC647" s="460"/>
      <c r="FUD647" s="460"/>
      <c r="FUE647" s="460"/>
      <c r="FUF647" s="460"/>
      <c r="FUG647" s="460"/>
      <c r="FUH647" s="460"/>
      <c r="FUI647" s="460"/>
      <c r="FUJ647" s="460"/>
      <c r="FUK647" s="460"/>
      <c r="FUL647" s="460"/>
      <c r="FUM647" s="460"/>
      <c r="FUN647" s="460"/>
      <c r="FUO647" s="460"/>
      <c r="FUP647" s="460"/>
      <c r="FUQ647" s="460"/>
      <c r="FUR647" s="460"/>
      <c r="FUS647" s="460"/>
      <c r="FUT647" s="460"/>
      <c r="FUU647" s="460"/>
      <c r="FUV647" s="460"/>
      <c r="FUW647" s="460"/>
      <c r="FUX647" s="460"/>
      <c r="FUY647" s="460"/>
      <c r="FUZ647" s="460"/>
      <c r="FVA647" s="460"/>
      <c r="FVB647" s="460"/>
      <c r="FVC647" s="460"/>
      <c r="FVD647" s="460"/>
      <c r="FVE647" s="460"/>
      <c r="FVF647" s="460"/>
      <c r="FVG647" s="460"/>
      <c r="FVH647" s="460"/>
      <c r="FVI647" s="460"/>
      <c r="FVJ647" s="460"/>
      <c r="FVK647" s="460"/>
      <c r="FVL647" s="460"/>
      <c r="FVM647" s="460"/>
      <c r="FVN647" s="460"/>
      <c r="FVO647" s="460"/>
      <c r="FVP647" s="460"/>
      <c r="FVQ647" s="460"/>
      <c r="FVR647" s="460"/>
      <c r="FVS647" s="460"/>
      <c r="FVT647" s="460"/>
      <c r="FVU647" s="460"/>
      <c r="FVV647" s="460"/>
      <c r="FVW647" s="460"/>
      <c r="FVX647" s="460"/>
      <c r="FVY647" s="460"/>
      <c r="FVZ647" s="460"/>
      <c r="FWA647" s="460"/>
      <c r="FWB647" s="460"/>
      <c r="FWC647" s="460"/>
      <c r="FWD647" s="460"/>
      <c r="FWE647" s="460"/>
      <c r="FWF647" s="460"/>
      <c r="FWG647" s="460"/>
      <c r="FWH647" s="460"/>
      <c r="FWI647" s="460"/>
      <c r="FWJ647" s="460"/>
      <c r="FWK647" s="460"/>
      <c r="FWL647" s="460"/>
      <c r="FWM647" s="460"/>
      <c r="FWN647" s="460"/>
      <c r="FWO647" s="460"/>
      <c r="FWP647" s="460"/>
      <c r="FWQ647" s="460"/>
      <c r="FWR647" s="460"/>
      <c r="FWS647" s="460"/>
      <c r="FWT647" s="460"/>
      <c r="FWU647" s="460"/>
      <c r="FWV647" s="460"/>
      <c r="FWW647" s="460"/>
      <c r="FWX647" s="460"/>
      <c r="FWY647" s="460"/>
      <c r="FWZ647" s="460"/>
      <c r="FXA647" s="460"/>
      <c r="FXB647" s="460"/>
      <c r="FXC647" s="460"/>
      <c r="FXD647" s="460"/>
      <c r="FXE647" s="460"/>
      <c r="FXF647" s="460"/>
      <c r="FXG647" s="460"/>
      <c r="FXH647" s="460"/>
      <c r="FXI647" s="460"/>
      <c r="FXJ647" s="460"/>
      <c r="FXK647" s="460"/>
      <c r="FXL647" s="460"/>
      <c r="FXM647" s="460"/>
      <c r="FXN647" s="460"/>
      <c r="FXO647" s="460"/>
      <c r="FXP647" s="460"/>
      <c r="FXQ647" s="460"/>
      <c r="FXR647" s="460"/>
      <c r="FXS647" s="460"/>
      <c r="FXT647" s="460"/>
      <c r="FXU647" s="460"/>
      <c r="FXV647" s="460"/>
      <c r="FXW647" s="460"/>
      <c r="FXX647" s="460"/>
      <c r="FXY647" s="460"/>
      <c r="FXZ647" s="460"/>
      <c r="FYA647" s="460"/>
      <c r="FYB647" s="460"/>
      <c r="FYC647" s="460"/>
      <c r="FYD647" s="460"/>
      <c r="FYE647" s="460"/>
      <c r="FYF647" s="460"/>
      <c r="FYG647" s="460"/>
      <c r="FYH647" s="460"/>
      <c r="FYI647" s="460"/>
      <c r="FYJ647" s="460"/>
      <c r="FYK647" s="460"/>
      <c r="FYL647" s="460"/>
      <c r="FYM647" s="460"/>
      <c r="FYN647" s="460"/>
      <c r="FYO647" s="460"/>
      <c r="FYP647" s="460"/>
      <c r="FYQ647" s="460"/>
      <c r="FYR647" s="460"/>
      <c r="FYS647" s="460"/>
      <c r="FYT647" s="460"/>
      <c r="FYU647" s="460"/>
      <c r="FYV647" s="460"/>
      <c r="FYW647" s="460"/>
      <c r="FYX647" s="460"/>
      <c r="FYY647" s="460"/>
      <c r="FYZ647" s="460"/>
      <c r="FZA647" s="460"/>
      <c r="FZB647" s="460"/>
      <c r="FZC647" s="460"/>
      <c r="FZD647" s="460"/>
      <c r="FZE647" s="460"/>
      <c r="FZF647" s="460"/>
      <c r="FZG647" s="460"/>
      <c r="FZH647" s="460"/>
      <c r="FZI647" s="460"/>
      <c r="FZJ647" s="460"/>
      <c r="FZK647" s="460"/>
      <c r="FZL647" s="460"/>
      <c r="FZM647" s="460"/>
      <c r="FZN647" s="460"/>
      <c r="FZO647" s="460"/>
      <c r="FZP647" s="460"/>
      <c r="FZQ647" s="460"/>
      <c r="FZR647" s="460"/>
      <c r="FZS647" s="460"/>
      <c r="FZT647" s="460"/>
      <c r="FZU647" s="460"/>
      <c r="FZV647" s="460"/>
      <c r="FZW647" s="460"/>
      <c r="FZX647" s="460"/>
      <c r="FZY647" s="460"/>
      <c r="FZZ647" s="460"/>
      <c r="GAA647" s="460"/>
      <c r="GAB647" s="460"/>
      <c r="GAC647" s="460"/>
      <c r="GAD647" s="460"/>
      <c r="GAE647" s="460"/>
      <c r="GAF647" s="460"/>
      <c r="GAG647" s="460"/>
      <c r="GAH647" s="460"/>
      <c r="GAI647" s="460"/>
      <c r="GAJ647" s="460"/>
      <c r="GAK647" s="460"/>
      <c r="GAL647" s="460"/>
      <c r="GAM647" s="460"/>
      <c r="GAN647" s="460"/>
      <c r="GAO647" s="460"/>
      <c r="GAP647" s="460"/>
      <c r="GAQ647" s="460"/>
      <c r="GAR647" s="460"/>
      <c r="GAS647" s="460"/>
      <c r="GAT647" s="460"/>
      <c r="GAU647" s="460"/>
      <c r="GAV647" s="460"/>
      <c r="GAW647" s="460"/>
      <c r="GAX647" s="460"/>
      <c r="GAY647" s="460"/>
      <c r="GAZ647" s="460"/>
      <c r="GBA647" s="460"/>
      <c r="GBB647" s="460"/>
      <c r="GBC647" s="460"/>
      <c r="GBD647" s="460"/>
      <c r="GBE647" s="460"/>
      <c r="GBF647" s="460"/>
      <c r="GBG647" s="460"/>
      <c r="GBH647" s="460"/>
      <c r="GBI647" s="460"/>
      <c r="GBJ647" s="460"/>
      <c r="GBK647" s="460"/>
      <c r="GBL647" s="460"/>
      <c r="GBM647" s="460"/>
      <c r="GBN647" s="460"/>
      <c r="GBO647" s="460"/>
      <c r="GBP647" s="460"/>
      <c r="GBQ647" s="460"/>
      <c r="GBR647" s="460"/>
      <c r="GBS647" s="460"/>
      <c r="GBT647" s="460"/>
      <c r="GBU647" s="460"/>
      <c r="GBV647" s="460"/>
      <c r="GBW647" s="460"/>
      <c r="GBX647" s="460"/>
      <c r="GBY647" s="460"/>
      <c r="GBZ647" s="460"/>
      <c r="GCA647" s="460"/>
      <c r="GCB647" s="460"/>
      <c r="GCC647" s="460"/>
      <c r="GCD647" s="460"/>
      <c r="GCE647" s="460"/>
      <c r="GCF647" s="460"/>
      <c r="GCG647" s="460"/>
      <c r="GCH647" s="460"/>
      <c r="GCI647" s="460"/>
      <c r="GCJ647" s="460"/>
      <c r="GCK647" s="460"/>
      <c r="GCL647" s="460"/>
      <c r="GCM647" s="460"/>
      <c r="GCN647" s="460"/>
      <c r="GCO647" s="460"/>
      <c r="GCP647" s="460"/>
      <c r="GCQ647" s="460"/>
      <c r="GCR647" s="460"/>
      <c r="GCS647" s="460"/>
      <c r="GCT647" s="460"/>
      <c r="GCU647" s="460"/>
      <c r="GCV647" s="460"/>
      <c r="GCW647" s="460"/>
      <c r="GCX647" s="460"/>
      <c r="GCY647" s="460"/>
      <c r="GCZ647" s="460"/>
      <c r="GDA647" s="460"/>
      <c r="GDB647" s="460"/>
      <c r="GDC647" s="460"/>
      <c r="GDD647" s="460"/>
      <c r="GDE647" s="460"/>
      <c r="GDF647" s="460"/>
      <c r="GDG647" s="460"/>
      <c r="GDH647" s="460"/>
      <c r="GDI647" s="460"/>
      <c r="GDJ647" s="460"/>
      <c r="GDK647" s="460"/>
      <c r="GDL647" s="460"/>
      <c r="GDM647" s="460"/>
      <c r="GDN647" s="460"/>
      <c r="GDO647" s="460"/>
      <c r="GDP647" s="460"/>
      <c r="GDQ647" s="460"/>
      <c r="GDR647" s="460"/>
      <c r="GDS647" s="460"/>
      <c r="GDT647" s="460"/>
      <c r="GDU647" s="460"/>
      <c r="GDV647" s="460"/>
      <c r="GDW647" s="460"/>
      <c r="GDX647" s="460"/>
      <c r="GDY647" s="460"/>
      <c r="GDZ647" s="460"/>
      <c r="GEA647" s="460"/>
      <c r="GEB647" s="460"/>
      <c r="GEC647" s="460"/>
      <c r="GED647" s="460"/>
      <c r="GEE647" s="460"/>
      <c r="GEF647" s="460"/>
      <c r="GEG647" s="460"/>
      <c r="GEH647" s="460"/>
      <c r="GEI647" s="460"/>
      <c r="GEJ647" s="460"/>
      <c r="GEK647" s="460"/>
      <c r="GEL647" s="460"/>
      <c r="GEM647" s="460"/>
      <c r="GEN647" s="460"/>
      <c r="GEO647" s="460"/>
      <c r="GEP647" s="460"/>
      <c r="GEQ647" s="460"/>
      <c r="GER647" s="460"/>
      <c r="GES647" s="460"/>
      <c r="GET647" s="460"/>
      <c r="GEU647" s="460"/>
      <c r="GEV647" s="460"/>
      <c r="GEW647" s="460"/>
      <c r="GEX647" s="460"/>
      <c r="GEY647" s="460"/>
      <c r="GEZ647" s="460"/>
      <c r="GFA647" s="460"/>
      <c r="GFB647" s="460"/>
      <c r="GFC647" s="460"/>
      <c r="GFD647" s="460"/>
      <c r="GFE647" s="460"/>
      <c r="GFF647" s="460"/>
      <c r="GFG647" s="460"/>
      <c r="GFH647" s="460"/>
      <c r="GFI647" s="460"/>
      <c r="GFJ647" s="460"/>
      <c r="GFK647" s="460"/>
      <c r="GFL647" s="460"/>
      <c r="GFM647" s="460"/>
      <c r="GFN647" s="460"/>
      <c r="GFO647" s="460"/>
      <c r="GFP647" s="460"/>
      <c r="GFQ647" s="460"/>
      <c r="GFR647" s="460"/>
      <c r="GFS647" s="460"/>
      <c r="GFT647" s="460"/>
      <c r="GFU647" s="460"/>
      <c r="GFV647" s="460"/>
      <c r="GFW647" s="460"/>
      <c r="GFX647" s="460"/>
      <c r="GFY647" s="460"/>
      <c r="GFZ647" s="460"/>
      <c r="GGA647" s="460"/>
      <c r="GGB647" s="460"/>
      <c r="GGC647" s="460"/>
      <c r="GGD647" s="460"/>
      <c r="GGE647" s="460"/>
      <c r="GGF647" s="460"/>
      <c r="GGG647" s="460"/>
      <c r="GGH647" s="460"/>
      <c r="GGI647" s="460"/>
      <c r="GGJ647" s="460"/>
      <c r="GGK647" s="460"/>
      <c r="GGL647" s="460"/>
      <c r="GGM647" s="460"/>
      <c r="GGN647" s="460"/>
      <c r="GGO647" s="460"/>
      <c r="GGP647" s="460"/>
      <c r="GGQ647" s="460"/>
      <c r="GGR647" s="460"/>
      <c r="GGS647" s="460"/>
      <c r="GGT647" s="460"/>
      <c r="GGU647" s="460"/>
      <c r="GGV647" s="460"/>
      <c r="GGW647" s="460"/>
      <c r="GGX647" s="460"/>
      <c r="GGY647" s="460"/>
      <c r="GGZ647" s="460"/>
      <c r="GHA647" s="460"/>
      <c r="GHB647" s="460"/>
      <c r="GHC647" s="460"/>
      <c r="GHD647" s="460"/>
      <c r="GHE647" s="460"/>
      <c r="GHF647" s="460"/>
      <c r="GHG647" s="460"/>
      <c r="GHH647" s="460"/>
      <c r="GHI647" s="460"/>
      <c r="GHJ647" s="460"/>
      <c r="GHK647" s="460"/>
      <c r="GHL647" s="460"/>
      <c r="GHM647" s="460"/>
      <c r="GHN647" s="460"/>
      <c r="GHO647" s="460"/>
      <c r="GHP647" s="460"/>
      <c r="GHQ647" s="460"/>
      <c r="GHR647" s="460"/>
      <c r="GHS647" s="460"/>
      <c r="GHT647" s="460"/>
      <c r="GHU647" s="460"/>
      <c r="GHV647" s="460"/>
      <c r="GHW647" s="460"/>
      <c r="GHX647" s="460"/>
      <c r="GHY647" s="460"/>
      <c r="GHZ647" s="460"/>
      <c r="GIA647" s="460"/>
      <c r="GIB647" s="460"/>
      <c r="GIC647" s="460"/>
      <c r="GID647" s="460"/>
      <c r="GIE647" s="460"/>
      <c r="GIF647" s="460"/>
      <c r="GIG647" s="460"/>
      <c r="GIH647" s="460"/>
      <c r="GII647" s="460"/>
      <c r="GIJ647" s="460"/>
      <c r="GIK647" s="460"/>
      <c r="GIL647" s="460"/>
      <c r="GIM647" s="460"/>
      <c r="GIN647" s="460"/>
      <c r="GIO647" s="460"/>
      <c r="GIP647" s="460"/>
      <c r="GIQ647" s="460"/>
      <c r="GIR647" s="460"/>
      <c r="GIS647" s="460"/>
      <c r="GIT647" s="460"/>
      <c r="GIU647" s="460"/>
      <c r="GIV647" s="460"/>
      <c r="GIW647" s="460"/>
      <c r="GIX647" s="460"/>
      <c r="GIY647" s="460"/>
      <c r="GIZ647" s="460"/>
      <c r="GJA647" s="460"/>
      <c r="GJB647" s="460"/>
      <c r="GJC647" s="460"/>
      <c r="GJD647" s="460"/>
      <c r="GJE647" s="460"/>
      <c r="GJF647" s="460"/>
      <c r="GJG647" s="460"/>
      <c r="GJH647" s="460"/>
      <c r="GJI647" s="460"/>
      <c r="GJJ647" s="460"/>
      <c r="GJK647" s="460"/>
      <c r="GJL647" s="460"/>
      <c r="GJM647" s="460"/>
      <c r="GJN647" s="460"/>
      <c r="GJO647" s="460"/>
      <c r="GJP647" s="460"/>
      <c r="GJQ647" s="460"/>
      <c r="GJR647" s="460"/>
      <c r="GJS647" s="460"/>
      <c r="GJT647" s="460"/>
      <c r="GJU647" s="460"/>
      <c r="GJV647" s="460"/>
      <c r="GJW647" s="460"/>
      <c r="GJX647" s="460"/>
      <c r="GJY647" s="460"/>
      <c r="GJZ647" s="460"/>
      <c r="GKA647" s="460"/>
      <c r="GKB647" s="460"/>
      <c r="GKC647" s="460"/>
      <c r="GKD647" s="460"/>
      <c r="GKE647" s="460"/>
      <c r="GKF647" s="460"/>
      <c r="GKG647" s="460"/>
      <c r="GKH647" s="460"/>
      <c r="GKI647" s="460"/>
      <c r="GKJ647" s="460"/>
      <c r="GKK647" s="460"/>
      <c r="GKL647" s="460"/>
      <c r="GKM647" s="460"/>
      <c r="GKN647" s="460"/>
      <c r="GKO647" s="460"/>
      <c r="GKP647" s="460"/>
      <c r="GKQ647" s="460"/>
      <c r="GKR647" s="460"/>
      <c r="GKS647" s="460"/>
      <c r="GKT647" s="460"/>
      <c r="GKU647" s="460"/>
      <c r="GKV647" s="460"/>
      <c r="GKW647" s="460"/>
      <c r="GKX647" s="460"/>
      <c r="GKY647" s="460"/>
      <c r="GKZ647" s="460"/>
      <c r="GLA647" s="460"/>
      <c r="GLB647" s="460"/>
      <c r="GLC647" s="460"/>
      <c r="GLD647" s="460"/>
      <c r="GLE647" s="460"/>
      <c r="GLF647" s="460"/>
      <c r="GLG647" s="460"/>
      <c r="GLH647" s="460"/>
      <c r="GLI647" s="460"/>
      <c r="GLJ647" s="460"/>
      <c r="GLK647" s="460"/>
      <c r="GLL647" s="460"/>
      <c r="GLM647" s="460"/>
      <c r="GLN647" s="460"/>
      <c r="GLO647" s="460"/>
      <c r="GLP647" s="460"/>
      <c r="GLQ647" s="460"/>
      <c r="GLR647" s="460"/>
      <c r="GLS647" s="460"/>
      <c r="GLT647" s="460"/>
      <c r="GLU647" s="460"/>
      <c r="GLV647" s="460"/>
      <c r="GLW647" s="460"/>
      <c r="GLX647" s="460"/>
      <c r="GLY647" s="460"/>
      <c r="GLZ647" s="460"/>
      <c r="GMA647" s="460"/>
      <c r="GMB647" s="460"/>
      <c r="GMC647" s="460"/>
      <c r="GMD647" s="460"/>
      <c r="GME647" s="460"/>
      <c r="GMF647" s="460"/>
      <c r="GMG647" s="460"/>
      <c r="GMH647" s="460"/>
      <c r="GMI647" s="460"/>
      <c r="GMJ647" s="460"/>
      <c r="GMK647" s="460"/>
      <c r="GML647" s="460"/>
      <c r="GMM647" s="460"/>
      <c r="GMN647" s="460"/>
      <c r="GMO647" s="460"/>
      <c r="GMP647" s="460"/>
      <c r="GMQ647" s="460"/>
      <c r="GMR647" s="460"/>
      <c r="GMS647" s="460"/>
      <c r="GMT647" s="460"/>
      <c r="GMU647" s="460"/>
      <c r="GMV647" s="460"/>
      <c r="GMW647" s="460"/>
      <c r="GMX647" s="460"/>
      <c r="GMY647" s="460"/>
      <c r="GMZ647" s="460"/>
      <c r="GNA647" s="460"/>
      <c r="GNB647" s="460"/>
      <c r="GNC647" s="460"/>
      <c r="GND647" s="460"/>
      <c r="GNE647" s="460"/>
      <c r="GNF647" s="460"/>
      <c r="GNG647" s="460"/>
      <c r="GNH647" s="460"/>
      <c r="GNI647" s="460"/>
      <c r="GNJ647" s="460"/>
      <c r="GNK647" s="460"/>
      <c r="GNL647" s="460"/>
      <c r="GNM647" s="460"/>
      <c r="GNN647" s="460"/>
      <c r="GNO647" s="460"/>
      <c r="GNP647" s="460"/>
      <c r="GNQ647" s="460"/>
      <c r="GNR647" s="460"/>
      <c r="GNS647" s="460"/>
      <c r="GNT647" s="460"/>
      <c r="GNU647" s="460"/>
      <c r="GNV647" s="460"/>
      <c r="GNW647" s="460"/>
      <c r="GNX647" s="460"/>
      <c r="GNY647" s="460"/>
      <c r="GNZ647" s="460"/>
      <c r="GOA647" s="460"/>
      <c r="GOB647" s="460"/>
      <c r="GOC647" s="460"/>
      <c r="GOD647" s="460"/>
      <c r="GOE647" s="460"/>
      <c r="GOF647" s="460"/>
      <c r="GOG647" s="460"/>
      <c r="GOH647" s="460"/>
      <c r="GOI647" s="460"/>
      <c r="GOJ647" s="460"/>
      <c r="GOK647" s="460"/>
      <c r="GOL647" s="460"/>
      <c r="GOM647" s="460"/>
      <c r="GON647" s="460"/>
      <c r="GOO647" s="460"/>
      <c r="GOP647" s="460"/>
      <c r="GOQ647" s="460"/>
      <c r="GOR647" s="460"/>
      <c r="GOS647" s="460"/>
      <c r="GOT647" s="460"/>
      <c r="GOU647" s="460"/>
      <c r="GOV647" s="460"/>
      <c r="GOW647" s="460"/>
      <c r="GOX647" s="460"/>
      <c r="GOY647" s="460"/>
      <c r="GOZ647" s="460"/>
      <c r="GPA647" s="460"/>
      <c r="GPB647" s="460"/>
      <c r="GPC647" s="460"/>
      <c r="GPD647" s="460"/>
      <c r="GPE647" s="460"/>
      <c r="GPF647" s="460"/>
      <c r="GPG647" s="460"/>
      <c r="GPH647" s="460"/>
      <c r="GPI647" s="460"/>
      <c r="GPJ647" s="460"/>
      <c r="GPK647" s="460"/>
      <c r="GPL647" s="460"/>
      <c r="GPM647" s="460"/>
      <c r="GPN647" s="460"/>
      <c r="GPO647" s="460"/>
      <c r="GPP647" s="460"/>
      <c r="GPQ647" s="460"/>
      <c r="GPR647" s="460"/>
      <c r="GPS647" s="460"/>
      <c r="GPT647" s="460"/>
      <c r="GPU647" s="460"/>
      <c r="GPV647" s="460"/>
      <c r="GPW647" s="460"/>
      <c r="GPX647" s="460"/>
      <c r="GPY647" s="460"/>
      <c r="GPZ647" s="460"/>
      <c r="GQA647" s="460"/>
      <c r="GQB647" s="460"/>
      <c r="GQC647" s="460"/>
      <c r="GQD647" s="460"/>
      <c r="GQE647" s="460"/>
      <c r="GQF647" s="460"/>
      <c r="GQG647" s="460"/>
      <c r="GQH647" s="460"/>
      <c r="GQI647" s="460"/>
      <c r="GQJ647" s="460"/>
      <c r="GQK647" s="460"/>
      <c r="GQL647" s="460"/>
      <c r="GQM647" s="460"/>
      <c r="GQN647" s="460"/>
      <c r="GQO647" s="460"/>
      <c r="GQP647" s="460"/>
      <c r="GQQ647" s="460"/>
      <c r="GQR647" s="460"/>
      <c r="GQS647" s="460"/>
      <c r="GQT647" s="460"/>
      <c r="GQU647" s="460"/>
      <c r="GQV647" s="460"/>
      <c r="GQW647" s="460"/>
      <c r="GQX647" s="460"/>
      <c r="GQY647" s="460"/>
      <c r="GQZ647" s="460"/>
      <c r="GRA647" s="460"/>
      <c r="GRB647" s="460"/>
      <c r="GRC647" s="460"/>
      <c r="GRD647" s="460"/>
      <c r="GRE647" s="460"/>
      <c r="GRF647" s="460"/>
      <c r="GRG647" s="460"/>
      <c r="GRH647" s="460"/>
      <c r="GRI647" s="460"/>
      <c r="GRJ647" s="460"/>
      <c r="GRK647" s="460"/>
      <c r="GRL647" s="460"/>
      <c r="GRM647" s="460"/>
      <c r="GRN647" s="460"/>
      <c r="GRO647" s="460"/>
      <c r="GRP647" s="460"/>
      <c r="GRQ647" s="460"/>
      <c r="GRR647" s="460"/>
      <c r="GRS647" s="460"/>
      <c r="GRT647" s="460"/>
      <c r="GRU647" s="460"/>
      <c r="GRV647" s="460"/>
      <c r="GRW647" s="460"/>
      <c r="GRX647" s="460"/>
      <c r="GRY647" s="460"/>
      <c r="GRZ647" s="460"/>
      <c r="GSA647" s="460"/>
      <c r="GSB647" s="460"/>
      <c r="GSC647" s="460"/>
      <c r="GSD647" s="460"/>
      <c r="GSE647" s="460"/>
      <c r="GSF647" s="460"/>
      <c r="GSG647" s="460"/>
      <c r="GSH647" s="460"/>
      <c r="GSI647" s="460"/>
      <c r="GSJ647" s="460"/>
      <c r="GSK647" s="460"/>
      <c r="GSL647" s="460"/>
      <c r="GSM647" s="460"/>
      <c r="GSN647" s="460"/>
      <c r="GSO647" s="460"/>
      <c r="GSP647" s="460"/>
      <c r="GSQ647" s="460"/>
      <c r="GSR647" s="460"/>
      <c r="GSS647" s="460"/>
      <c r="GST647" s="460"/>
      <c r="GSU647" s="460"/>
      <c r="GSV647" s="460"/>
      <c r="GSW647" s="460"/>
      <c r="GSX647" s="460"/>
      <c r="GSY647" s="460"/>
      <c r="GSZ647" s="460"/>
      <c r="GTA647" s="460"/>
      <c r="GTB647" s="460"/>
      <c r="GTC647" s="460"/>
      <c r="GTD647" s="460"/>
      <c r="GTE647" s="460"/>
      <c r="GTF647" s="460"/>
      <c r="GTG647" s="460"/>
      <c r="GTH647" s="460"/>
      <c r="GTI647" s="460"/>
      <c r="GTJ647" s="460"/>
      <c r="GTK647" s="460"/>
      <c r="GTL647" s="460"/>
      <c r="GTM647" s="460"/>
      <c r="GTN647" s="460"/>
      <c r="GTO647" s="460"/>
      <c r="GTP647" s="460"/>
      <c r="GTQ647" s="460"/>
      <c r="GTR647" s="460"/>
      <c r="GTS647" s="460"/>
      <c r="GTT647" s="460"/>
      <c r="GTU647" s="460"/>
      <c r="GTV647" s="460"/>
      <c r="GTW647" s="460"/>
      <c r="GTX647" s="460"/>
      <c r="GTY647" s="460"/>
      <c r="GTZ647" s="460"/>
      <c r="GUA647" s="460"/>
      <c r="GUB647" s="460"/>
      <c r="GUC647" s="460"/>
      <c r="GUD647" s="460"/>
      <c r="GUE647" s="460"/>
      <c r="GUF647" s="460"/>
      <c r="GUG647" s="460"/>
      <c r="GUH647" s="460"/>
      <c r="GUI647" s="460"/>
      <c r="GUJ647" s="460"/>
      <c r="GUK647" s="460"/>
      <c r="GUL647" s="460"/>
      <c r="GUM647" s="460"/>
      <c r="GUN647" s="460"/>
      <c r="GUO647" s="460"/>
      <c r="GUP647" s="460"/>
      <c r="GUQ647" s="460"/>
      <c r="GUR647" s="460"/>
      <c r="GUS647" s="460"/>
      <c r="GUT647" s="460"/>
      <c r="GUU647" s="460"/>
      <c r="GUV647" s="460"/>
      <c r="GUW647" s="460"/>
      <c r="GUX647" s="460"/>
      <c r="GUY647" s="460"/>
      <c r="GUZ647" s="460"/>
      <c r="GVA647" s="460"/>
      <c r="GVB647" s="460"/>
      <c r="GVC647" s="460"/>
      <c r="GVD647" s="460"/>
      <c r="GVE647" s="460"/>
      <c r="GVF647" s="460"/>
      <c r="GVG647" s="460"/>
      <c r="GVH647" s="460"/>
      <c r="GVI647" s="460"/>
      <c r="GVJ647" s="460"/>
      <c r="GVK647" s="460"/>
      <c r="GVL647" s="460"/>
      <c r="GVM647" s="460"/>
      <c r="GVN647" s="460"/>
      <c r="GVO647" s="460"/>
      <c r="GVP647" s="460"/>
      <c r="GVQ647" s="460"/>
      <c r="GVR647" s="460"/>
      <c r="GVS647" s="460"/>
      <c r="GVT647" s="460"/>
      <c r="GVU647" s="460"/>
      <c r="GVV647" s="460"/>
      <c r="GVW647" s="460"/>
      <c r="GVX647" s="460"/>
      <c r="GVY647" s="460"/>
      <c r="GVZ647" s="460"/>
      <c r="GWA647" s="460"/>
      <c r="GWB647" s="460"/>
      <c r="GWC647" s="460"/>
      <c r="GWD647" s="460"/>
      <c r="GWE647" s="460"/>
      <c r="GWF647" s="460"/>
      <c r="GWG647" s="460"/>
      <c r="GWH647" s="460"/>
      <c r="GWI647" s="460"/>
      <c r="GWJ647" s="460"/>
      <c r="GWK647" s="460"/>
      <c r="GWL647" s="460"/>
      <c r="GWM647" s="460"/>
      <c r="GWN647" s="460"/>
      <c r="GWO647" s="460"/>
      <c r="GWP647" s="460"/>
      <c r="GWQ647" s="460"/>
      <c r="GWR647" s="460"/>
      <c r="GWS647" s="460"/>
      <c r="GWT647" s="460"/>
      <c r="GWU647" s="460"/>
      <c r="GWV647" s="460"/>
      <c r="GWW647" s="460"/>
      <c r="GWX647" s="460"/>
      <c r="GWY647" s="460"/>
      <c r="GWZ647" s="460"/>
      <c r="GXA647" s="460"/>
      <c r="GXB647" s="460"/>
      <c r="GXC647" s="460"/>
      <c r="GXD647" s="460"/>
      <c r="GXE647" s="460"/>
      <c r="GXF647" s="460"/>
      <c r="GXG647" s="460"/>
      <c r="GXH647" s="460"/>
      <c r="GXI647" s="460"/>
      <c r="GXJ647" s="460"/>
      <c r="GXK647" s="460"/>
      <c r="GXL647" s="460"/>
      <c r="GXM647" s="460"/>
      <c r="GXN647" s="460"/>
      <c r="GXO647" s="460"/>
      <c r="GXP647" s="460"/>
      <c r="GXQ647" s="460"/>
      <c r="GXR647" s="460"/>
      <c r="GXS647" s="460"/>
      <c r="GXT647" s="460"/>
      <c r="GXU647" s="460"/>
      <c r="GXV647" s="460"/>
      <c r="GXW647" s="460"/>
      <c r="GXX647" s="460"/>
      <c r="GXY647" s="460"/>
      <c r="GXZ647" s="460"/>
      <c r="GYA647" s="460"/>
      <c r="GYB647" s="460"/>
      <c r="GYC647" s="460"/>
      <c r="GYD647" s="460"/>
      <c r="GYE647" s="460"/>
      <c r="GYF647" s="460"/>
      <c r="GYG647" s="460"/>
      <c r="GYH647" s="460"/>
      <c r="GYI647" s="460"/>
      <c r="GYJ647" s="460"/>
      <c r="GYK647" s="460"/>
      <c r="GYL647" s="460"/>
      <c r="GYM647" s="460"/>
      <c r="GYN647" s="460"/>
      <c r="GYO647" s="460"/>
      <c r="GYP647" s="460"/>
      <c r="GYQ647" s="460"/>
      <c r="GYR647" s="460"/>
      <c r="GYS647" s="460"/>
      <c r="GYT647" s="460"/>
      <c r="GYU647" s="460"/>
      <c r="GYV647" s="460"/>
      <c r="GYW647" s="460"/>
      <c r="GYX647" s="460"/>
      <c r="GYY647" s="460"/>
      <c r="GYZ647" s="460"/>
      <c r="GZA647" s="460"/>
      <c r="GZB647" s="460"/>
      <c r="GZC647" s="460"/>
      <c r="GZD647" s="460"/>
      <c r="GZE647" s="460"/>
      <c r="GZF647" s="460"/>
      <c r="GZG647" s="460"/>
      <c r="GZH647" s="460"/>
      <c r="GZI647" s="460"/>
      <c r="GZJ647" s="460"/>
      <c r="GZK647" s="460"/>
      <c r="GZL647" s="460"/>
      <c r="GZM647" s="460"/>
      <c r="GZN647" s="460"/>
      <c r="GZO647" s="460"/>
      <c r="GZP647" s="460"/>
      <c r="GZQ647" s="460"/>
      <c r="GZR647" s="460"/>
      <c r="GZS647" s="460"/>
      <c r="GZT647" s="460"/>
      <c r="GZU647" s="460"/>
      <c r="GZV647" s="460"/>
      <c r="GZW647" s="460"/>
      <c r="GZX647" s="460"/>
      <c r="GZY647" s="460"/>
      <c r="GZZ647" s="460"/>
      <c r="HAA647" s="460"/>
      <c r="HAB647" s="460"/>
      <c r="HAC647" s="460"/>
      <c r="HAD647" s="460"/>
      <c r="HAE647" s="460"/>
      <c r="HAF647" s="460"/>
      <c r="HAG647" s="460"/>
      <c r="HAH647" s="460"/>
      <c r="HAI647" s="460"/>
      <c r="HAJ647" s="460"/>
      <c r="HAK647" s="460"/>
      <c r="HAL647" s="460"/>
      <c r="HAM647" s="460"/>
      <c r="HAN647" s="460"/>
      <c r="HAO647" s="460"/>
      <c r="HAP647" s="460"/>
      <c r="HAQ647" s="460"/>
      <c r="HAR647" s="460"/>
      <c r="HAS647" s="460"/>
      <c r="HAT647" s="460"/>
      <c r="HAU647" s="460"/>
      <c r="HAV647" s="460"/>
      <c r="HAW647" s="460"/>
      <c r="HAX647" s="460"/>
      <c r="HAY647" s="460"/>
      <c r="HAZ647" s="460"/>
      <c r="HBA647" s="460"/>
      <c r="HBB647" s="460"/>
      <c r="HBC647" s="460"/>
      <c r="HBD647" s="460"/>
      <c r="HBE647" s="460"/>
      <c r="HBF647" s="460"/>
      <c r="HBG647" s="460"/>
      <c r="HBH647" s="460"/>
      <c r="HBI647" s="460"/>
      <c r="HBJ647" s="460"/>
      <c r="HBK647" s="460"/>
      <c r="HBL647" s="460"/>
      <c r="HBM647" s="460"/>
      <c r="HBN647" s="460"/>
      <c r="HBO647" s="460"/>
      <c r="HBP647" s="460"/>
      <c r="HBQ647" s="460"/>
      <c r="HBR647" s="460"/>
      <c r="HBS647" s="460"/>
      <c r="HBT647" s="460"/>
      <c r="HBU647" s="460"/>
      <c r="HBV647" s="460"/>
      <c r="HBW647" s="460"/>
      <c r="HBX647" s="460"/>
      <c r="HBY647" s="460"/>
      <c r="HBZ647" s="460"/>
      <c r="HCA647" s="460"/>
      <c r="HCB647" s="460"/>
      <c r="HCC647" s="460"/>
      <c r="HCD647" s="460"/>
      <c r="HCE647" s="460"/>
      <c r="HCF647" s="460"/>
      <c r="HCG647" s="460"/>
      <c r="HCH647" s="460"/>
      <c r="HCI647" s="460"/>
      <c r="HCJ647" s="460"/>
      <c r="HCK647" s="460"/>
      <c r="HCL647" s="460"/>
      <c r="HCM647" s="460"/>
      <c r="HCN647" s="460"/>
      <c r="HCO647" s="460"/>
      <c r="HCP647" s="460"/>
      <c r="HCQ647" s="460"/>
      <c r="HCR647" s="460"/>
      <c r="HCS647" s="460"/>
      <c r="HCT647" s="460"/>
      <c r="HCU647" s="460"/>
      <c r="HCV647" s="460"/>
      <c r="HCW647" s="460"/>
      <c r="HCX647" s="460"/>
      <c r="HCY647" s="460"/>
      <c r="HCZ647" s="460"/>
      <c r="HDA647" s="460"/>
      <c r="HDB647" s="460"/>
      <c r="HDC647" s="460"/>
      <c r="HDD647" s="460"/>
      <c r="HDE647" s="460"/>
      <c r="HDF647" s="460"/>
      <c r="HDG647" s="460"/>
      <c r="HDH647" s="460"/>
      <c r="HDI647" s="460"/>
      <c r="HDJ647" s="460"/>
      <c r="HDK647" s="460"/>
      <c r="HDL647" s="460"/>
      <c r="HDM647" s="460"/>
      <c r="HDN647" s="460"/>
      <c r="HDO647" s="460"/>
      <c r="HDP647" s="460"/>
      <c r="HDQ647" s="460"/>
      <c r="HDR647" s="460"/>
      <c r="HDS647" s="460"/>
      <c r="HDT647" s="460"/>
      <c r="HDU647" s="460"/>
      <c r="HDV647" s="460"/>
      <c r="HDW647" s="460"/>
      <c r="HDX647" s="460"/>
      <c r="HDY647" s="460"/>
      <c r="HDZ647" s="460"/>
      <c r="HEA647" s="460"/>
      <c r="HEB647" s="460"/>
      <c r="HEC647" s="460"/>
      <c r="HED647" s="460"/>
      <c r="HEE647" s="460"/>
      <c r="HEF647" s="460"/>
      <c r="HEG647" s="460"/>
      <c r="HEH647" s="460"/>
      <c r="HEI647" s="460"/>
      <c r="HEJ647" s="460"/>
      <c r="HEK647" s="460"/>
      <c r="HEL647" s="460"/>
      <c r="HEM647" s="460"/>
      <c r="HEN647" s="460"/>
      <c r="HEO647" s="460"/>
      <c r="HEP647" s="460"/>
      <c r="HEQ647" s="460"/>
      <c r="HER647" s="460"/>
      <c r="HES647" s="460"/>
      <c r="HET647" s="460"/>
      <c r="HEU647" s="460"/>
      <c r="HEV647" s="460"/>
      <c r="HEW647" s="460"/>
      <c r="HEX647" s="460"/>
      <c r="HEY647" s="460"/>
      <c r="HEZ647" s="460"/>
      <c r="HFA647" s="460"/>
      <c r="HFB647" s="460"/>
      <c r="HFC647" s="460"/>
      <c r="HFD647" s="460"/>
      <c r="HFE647" s="460"/>
      <c r="HFF647" s="460"/>
      <c r="HFG647" s="460"/>
      <c r="HFH647" s="460"/>
      <c r="HFI647" s="460"/>
      <c r="HFJ647" s="460"/>
      <c r="HFK647" s="460"/>
      <c r="HFL647" s="460"/>
      <c r="HFM647" s="460"/>
      <c r="HFN647" s="460"/>
      <c r="HFO647" s="460"/>
      <c r="HFP647" s="460"/>
      <c r="HFQ647" s="460"/>
      <c r="HFR647" s="460"/>
      <c r="HFS647" s="460"/>
      <c r="HFT647" s="460"/>
      <c r="HFU647" s="460"/>
      <c r="HFV647" s="460"/>
      <c r="HFW647" s="460"/>
      <c r="HFX647" s="460"/>
      <c r="HFY647" s="460"/>
      <c r="HFZ647" s="460"/>
      <c r="HGA647" s="460"/>
      <c r="HGB647" s="460"/>
      <c r="HGC647" s="460"/>
      <c r="HGD647" s="460"/>
      <c r="HGE647" s="460"/>
      <c r="HGF647" s="460"/>
      <c r="HGG647" s="460"/>
      <c r="HGH647" s="460"/>
      <c r="HGI647" s="460"/>
      <c r="HGJ647" s="460"/>
      <c r="HGK647" s="460"/>
      <c r="HGL647" s="460"/>
      <c r="HGM647" s="460"/>
      <c r="HGN647" s="460"/>
      <c r="HGO647" s="460"/>
      <c r="HGP647" s="460"/>
      <c r="HGQ647" s="460"/>
      <c r="HGR647" s="460"/>
      <c r="HGS647" s="460"/>
      <c r="HGT647" s="460"/>
      <c r="HGU647" s="460"/>
      <c r="HGV647" s="460"/>
      <c r="HGW647" s="460"/>
      <c r="HGX647" s="460"/>
      <c r="HGY647" s="460"/>
      <c r="HGZ647" s="460"/>
      <c r="HHA647" s="460"/>
      <c r="HHB647" s="460"/>
      <c r="HHC647" s="460"/>
      <c r="HHD647" s="460"/>
      <c r="HHE647" s="460"/>
      <c r="HHF647" s="460"/>
      <c r="HHG647" s="460"/>
      <c r="HHH647" s="460"/>
      <c r="HHI647" s="460"/>
      <c r="HHJ647" s="460"/>
      <c r="HHK647" s="460"/>
      <c r="HHL647" s="460"/>
      <c r="HHM647" s="460"/>
      <c r="HHN647" s="460"/>
      <c r="HHO647" s="460"/>
      <c r="HHP647" s="460"/>
      <c r="HHQ647" s="460"/>
      <c r="HHR647" s="460"/>
      <c r="HHS647" s="460"/>
      <c r="HHT647" s="460"/>
      <c r="HHU647" s="460"/>
      <c r="HHV647" s="460"/>
      <c r="HHW647" s="460"/>
      <c r="HHX647" s="460"/>
      <c r="HHY647" s="460"/>
      <c r="HHZ647" s="460"/>
      <c r="HIA647" s="460"/>
      <c r="HIB647" s="460"/>
      <c r="HIC647" s="460"/>
      <c r="HID647" s="460"/>
      <c r="HIE647" s="460"/>
      <c r="HIF647" s="460"/>
      <c r="HIG647" s="460"/>
      <c r="HIH647" s="460"/>
      <c r="HII647" s="460"/>
      <c r="HIJ647" s="460"/>
      <c r="HIK647" s="460"/>
      <c r="HIL647" s="460"/>
      <c r="HIM647" s="460"/>
      <c r="HIN647" s="460"/>
      <c r="HIO647" s="460"/>
      <c r="HIP647" s="460"/>
      <c r="HIQ647" s="460"/>
      <c r="HIR647" s="460"/>
      <c r="HIS647" s="460"/>
      <c r="HIT647" s="460"/>
      <c r="HIU647" s="460"/>
      <c r="HIV647" s="460"/>
      <c r="HIW647" s="460"/>
      <c r="HIX647" s="460"/>
      <c r="HIY647" s="460"/>
      <c r="HIZ647" s="460"/>
      <c r="HJA647" s="460"/>
      <c r="HJB647" s="460"/>
      <c r="HJC647" s="460"/>
      <c r="HJD647" s="460"/>
      <c r="HJE647" s="460"/>
      <c r="HJF647" s="460"/>
      <c r="HJG647" s="460"/>
      <c r="HJH647" s="460"/>
      <c r="HJI647" s="460"/>
      <c r="HJJ647" s="460"/>
      <c r="HJK647" s="460"/>
      <c r="HJL647" s="460"/>
      <c r="HJM647" s="460"/>
      <c r="HJN647" s="460"/>
      <c r="HJO647" s="460"/>
      <c r="HJP647" s="460"/>
      <c r="HJQ647" s="460"/>
      <c r="HJR647" s="460"/>
      <c r="HJS647" s="460"/>
      <c r="HJT647" s="460"/>
      <c r="HJU647" s="460"/>
      <c r="HJV647" s="460"/>
      <c r="HJW647" s="460"/>
      <c r="HJX647" s="460"/>
      <c r="HJY647" s="460"/>
      <c r="HJZ647" s="460"/>
      <c r="HKA647" s="460"/>
      <c r="HKB647" s="460"/>
      <c r="HKC647" s="460"/>
      <c r="HKD647" s="460"/>
      <c r="HKE647" s="460"/>
      <c r="HKF647" s="460"/>
      <c r="HKG647" s="460"/>
      <c r="HKH647" s="460"/>
      <c r="HKI647" s="460"/>
      <c r="HKJ647" s="460"/>
      <c r="HKK647" s="460"/>
      <c r="HKL647" s="460"/>
      <c r="HKM647" s="460"/>
      <c r="HKN647" s="460"/>
      <c r="HKO647" s="460"/>
      <c r="HKP647" s="460"/>
      <c r="HKQ647" s="460"/>
      <c r="HKR647" s="460"/>
      <c r="HKS647" s="460"/>
      <c r="HKT647" s="460"/>
      <c r="HKU647" s="460"/>
      <c r="HKV647" s="460"/>
      <c r="HKW647" s="460"/>
      <c r="HKX647" s="460"/>
      <c r="HKY647" s="460"/>
      <c r="HKZ647" s="460"/>
      <c r="HLA647" s="460"/>
      <c r="HLB647" s="460"/>
      <c r="HLC647" s="460"/>
      <c r="HLD647" s="460"/>
      <c r="HLE647" s="460"/>
      <c r="HLF647" s="460"/>
      <c r="HLG647" s="460"/>
      <c r="HLH647" s="460"/>
      <c r="HLI647" s="460"/>
      <c r="HLJ647" s="460"/>
      <c r="HLK647" s="460"/>
      <c r="HLL647" s="460"/>
      <c r="HLM647" s="460"/>
      <c r="HLN647" s="460"/>
      <c r="HLO647" s="460"/>
      <c r="HLP647" s="460"/>
      <c r="HLQ647" s="460"/>
      <c r="HLR647" s="460"/>
      <c r="HLS647" s="460"/>
      <c r="HLT647" s="460"/>
      <c r="HLU647" s="460"/>
      <c r="HLV647" s="460"/>
      <c r="HLW647" s="460"/>
      <c r="HLX647" s="460"/>
      <c r="HLY647" s="460"/>
      <c r="HLZ647" s="460"/>
      <c r="HMA647" s="460"/>
      <c r="HMB647" s="460"/>
      <c r="HMC647" s="460"/>
      <c r="HMD647" s="460"/>
      <c r="HME647" s="460"/>
      <c r="HMF647" s="460"/>
      <c r="HMG647" s="460"/>
      <c r="HMH647" s="460"/>
      <c r="HMI647" s="460"/>
      <c r="HMJ647" s="460"/>
      <c r="HMK647" s="460"/>
      <c r="HML647" s="460"/>
      <c r="HMM647" s="460"/>
      <c r="HMN647" s="460"/>
      <c r="HMO647" s="460"/>
      <c r="HMP647" s="460"/>
      <c r="HMQ647" s="460"/>
      <c r="HMR647" s="460"/>
      <c r="HMS647" s="460"/>
      <c r="HMT647" s="460"/>
      <c r="HMU647" s="460"/>
      <c r="HMV647" s="460"/>
      <c r="HMW647" s="460"/>
      <c r="HMX647" s="460"/>
      <c r="HMY647" s="460"/>
      <c r="HMZ647" s="460"/>
      <c r="HNA647" s="460"/>
      <c r="HNB647" s="460"/>
      <c r="HNC647" s="460"/>
      <c r="HND647" s="460"/>
      <c r="HNE647" s="460"/>
      <c r="HNF647" s="460"/>
      <c r="HNG647" s="460"/>
      <c r="HNH647" s="460"/>
      <c r="HNI647" s="460"/>
      <c r="HNJ647" s="460"/>
      <c r="HNK647" s="460"/>
      <c r="HNL647" s="460"/>
      <c r="HNM647" s="460"/>
      <c r="HNN647" s="460"/>
      <c r="HNO647" s="460"/>
      <c r="HNP647" s="460"/>
      <c r="HNQ647" s="460"/>
      <c r="HNR647" s="460"/>
      <c r="HNS647" s="460"/>
      <c r="HNT647" s="460"/>
      <c r="HNU647" s="460"/>
      <c r="HNV647" s="460"/>
      <c r="HNW647" s="460"/>
      <c r="HNX647" s="460"/>
      <c r="HNY647" s="460"/>
      <c r="HNZ647" s="460"/>
      <c r="HOA647" s="460"/>
      <c r="HOB647" s="460"/>
      <c r="HOC647" s="460"/>
      <c r="HOD647" s="460"/>
      <c r="HOE647" s="460"/>
      <c r="HOF647" s="460"/>
      <c r="HOG647" s="460"/>
      <c r="HOH647" s="460"/>
      <c r="HOI647" s="460"/>
      <c r="HOJ647" s="460"/>
      <c r="HOK647" s="460"/>
      <c r="HOL647" s="460"/>
      <c r="HOM647" s="460"/>
      <c r="HON647" s="460"/>
      <c r="HOO647" s="460"/>
      <c r="HOP647" s="460"/>
      <c r="HOQ647" s="460"/>
      <c r="HOR647" s="460"/>
      <c r="HOS647" s="460"/>
      <c r="HOT647" s="460"/>
      <c r="HOU647" s="460"/>
      <c r="HOV647" s="460"/>
      <c r="HOW647" s="460"/>
      <c r="HOX647" s="460"/>
      <c r="HOY647" s="460"/>
      <c r="HOZ647" s="460"/>
      <c r="HPA647" s="460"/>
      <c r="HPB647" s="460"/>
      <c r="HPC647" s="460"/>
      <c r="HPD647" s="460"/>
      <c r="HPE647" s="460"/>
      <c r="HPF647" s="460"/>
      <c r="HPG647" s="460"/>
      <c r="HPH647" s="460"/>
      <c r="HPI647" s="460"/>
      <c r="HPJ647" s="460"/>
      <c r="HPK647" s="460"/>
      <c r="HPL647" s="460"/>
      <c r="HPM647" s="460"/>
      <c r="HPN647" s="460"/>
      <c r="HPO647" s="460"/>
      <c r="HPP647" s="460"/>
      <c r="HPQ647" s="460"/>
      <c r="HPR647" s="460"/>
      <c r="HPS647" s="460"/>
      <c r="HPT647" s="460"/>
      <c r="HPU647" s="460"/>
      <c r="HPV647" s="460"/>
      <c r="HPW647" s="460"/>
      <c r="HPX647" s="460"/>
      <c r="HPY647" s="460"/>
      <c r="HPZ647" s="460"/>
      <c r="HQA647" s="460"/>
      <c r="HQB647" s="460"/>
      <c r="HQC647" s="460"/>
      <c r="HQD647" s="460"/>
      <c r="HQE647" s="460"/>
      <c r="HQF647" s="460"/>
      <c r="HQG647" s="460"/>
      <c r="HQH647" s="460"/>
      <c r="HQI647" s="460"/>
      <c r="HQJ647" s="460"/>
      <c r="HQK647" s="460"/>
      <c r="HQL647" s="460"/>
      <c r="HQM647" s="460"/>
      <c r="HQN647" s="460"/>
      <c r="HQO647" s="460"/>
      <c r="HQP647" s="460"/>
      <c r="HQQ647" s="460"/>
      <c r="HQR647" s="460"/>
      <c r="HQS647" s="460"/>
      <c r="HQT647" s="460"/>
      <c r="HQU647" s="460"/>
      <c r="HQV647" s="460"/>
      <c r="HQW647" s="460"/>
      <c r="HQX647" s="460"/>
      <c r="HQY647" s="460"/>
      <c r="HQZ647" s="460"/>
      <c r="HRA647" s="460"/>
      <c r="HRB647" s="460"/>
      <c r="HRC647" s="460"/>
      <c r="HRD647" s="460"/>
      <c r="HRE647" s="460"/>
      <c r="HRF647" s="460"/>
      <c r="HRG647" s="460"/>
      <c r="HRH647" s="460"/>
      <c r="HRI647" s="460"/>
      <c r="HRJ647" s="460"/>
      <c r="HRK647" s="460"/>
      <c r="HRL647" s="460"/>
      <c r="HRM647" s="460"/>
      <c r="HRN647" s="460"/>
      <c r="HRO647" s="460"/>
      <c r="HRP647" s="460"/>
      <c r="HRQ647" s="460"/>
      <c r="HRR647" s="460"/>
      <c r="HRS647" s="460"/>
      <c r="HRT647" s="460"/>
      <c r="HRU647" s="460"/>
      <c r="HRV647" s="460"/>
      <c r="HRW647" s="460"/>
      <c r="HRX647" s="460"/>
      <c r="HRY647" s="460"/>
      <c r="HRZ647" s="460"/>
      <c r="HSA647" s="460"/>
      <c r="HSB647" s="460"/>
      <c r="HSC647" s="460"/>
      <c r="HSD647" s="460"/>
      <c r="HSE647" s="460"/>
      <c r="HSF647" s="460"/>
      <c r="HSG647" s="460"/>
      <c r="HSH647" s="460"/>
      <c r="HSI647" s="460"/>
      <c r="HSJ647" s="460"/>
      <c r="HSK647" s="460"/>
      <c r="HSL647" s="460"/>
      <c r="HSM647" s="460"/>
      <c r="HSN647" s="460"/>
      <c r="HSO647" s="460"/>
      <c r="HSP647" s="460"/>
      <c r="HSQ647" s="460"/>
      <c r="HSR647" s="460"/>
      <c r="HSS647" s="460"/>
      <c r="HST647" s="460"/>
      <c r="HSU647" s="460"/>
      <c r="HSV647" s="460"/>
      <c r="HSW647" s="460"/>
      <c r="HSX647" s="460"/>
      <c r="HSY647" s="460"/>
      <c r="HSZ647" s="460"/>
      <c r="HTA647" s="460"/>
      <c r="HTB647" s="460"/>
      <c r="HTC647" s="460"/>
      <c r="HTD647" s="460"/>
      <c r="HTE647" s="460"/>
      <c r="HTF647" s="460"/>
      <c r="HTG647" s="460"/>
      <c r="HTH647" s="460"/>
      <c r="HTI647" s="460"/>
      <c r="HTJ647" s="460"/>
      <c r="HTK647" s="460"/>
      <c r="HTL647" s="460"/>
      <c r="HTM647" s="460"/>
      <c r="HTN647" s="460"/>
      <c r="HTO647" s="460"/>
      <c r="HTP647" s="460"/>
      <c r="HTQ647" s="460"/>
      <c r="HTR647" s="460"/>
      <c r="HTS647" s="460"/>
      <c r="HTT647" s="460"/>
      <c r="HTU647" s="460"/>
      <c r="HTV647" s="460"/>
      <c r="HTW647" s="460"/>
      <c r="HTX647" s="460"/>
      <c r="HTY647" s="460"/>
      <c r="HTZ647" s="460"/>
      <c r="HUA647" s="460"/>
      <c r="HUB647" s="460"/>
      <c r="HUC647" s="460"/>
      <c r="HUD647" s="460"/>
      <c r="HUE647" s="460"/>
      <c r="HUF647" s="460"/>
      <c r="HUG647" s="460"/>
      <c r="HUH647" s="460"/>
      <c r="HUI647" s="460"/>
      <c r="HUJ647" s="460"/>
      <c r="HUK647" s="460"/>
      <c r="HUL647" s="460"/>
      <c r="HUM647" s="460"/>
      <c r="HUN647" s="460"/>
      <c r="HUO647" s="460"/>
      <c r="HUP647" s="460"/>
      <c r="HUQ647" s="460"/>
      <c r="HUR647" s="460"/>
      <c r="HUS647" s="460"/>
      <c r="HUT647" s="460"/>
      <c r="HUU647" s="460"/>
      <c r="HUV647" s="460"/>
      <c r="HUW647" s="460"/>
      <c r="HUX647" s="460"/>
      <c r="HUY647" s="460"/>
      <c r="HUZ647" s="460"/>
      <c r="HVA647" s="460"/>
      <c r="HVB647" s="460"/>
      <c r="HVC647" s="460"/>
      <c r="HVD647" s="460"/>
      <c r="HVE647" s="460"/>
      <c r="HVF647" s="460"/>
      <c r="HVG647" s="460"/>
      <c r="HVH647" s="460"/>
      <c r="HVI647" s="460"/>
      <c r="HVJ647" s="460"/>
      <c r="HVK647" s="460"/>
      <c r="HVL647" s="460"/>
      <c r="HVM647" s="460"/>
      <c r="HVN647" s="460"/>
      <c r="HVO647" s="460"/>
      <c r="HVP647" s="460"/>
      <c r="HVQ647" s="460"/>
      <c r="HVR647" s="460"/>
      <c r="HVS647" s="460"/>
      <c r="HVT647" s="460"/>
      <c r="HVU647" s="460"/>
      <c r="HVV647" s="460"/>
      <c r="HVW647" s="460"/>
      <c r="HVX647" s="460"/>
      <c r="HVY647" s="460"/>
      <c r="HVZ647" s="460"/>
      <c r="HWA647" s="460"/>
      <c r="HWB647" s="460"/>
      <c r="HWC647" s="460"/>
      <c r="HWD647" s="460"/>
      <c r="HWE647" s="460"/>
      <c r="HWF647" s="460"/>
      <c r="HWG647" s="460"/>
      <c r="HWH647" s="460"/>
      <c r="HWI647" s="460"/>
      <c r="HWJ647" s="460"/>
      <c r="HWK647" s="460"/>
      <c r="HWL647" s="460"/>
      <c r="HWM647" s="460"/>
      <c r="HWN647" s="460"/>
      <c r="HWO647" s="460"/>
      <c r="HWP647" s="460"/>
      <c r="HWQ647" s="460"/>
      <c r="HWR647" s="460"/>
      <c r="HWS647" s="460"/>
      <c r="HWT647" s="460"/>
      <c r="HWU647" s="460"/>
      <c r="HWV647" s="460"/>
      <c r="HWW647" s="460"/>
      <c r="HWX647" s="460"/>
      <c r="HWY647" s="460"/>
      <c r="HWZ647" s="460"/>
      <c r="HXA647" s="460"/>
      <c r="HXB647" s="460"/>
      <c r="HXC647" s="460"/>
      <c r="HXD647" s="460"/>
      <c r="HXE647" s="460"/>
      <c r="HXF647" s="460"/>
      <c r="HXG647" s="460"/>
      <c r="HXH647" s="460"/>
      <c r="HXI647" s="460"/>
      <c r="HXJ647" s="460"/>
      <c r="HXK647" s="460"/>
      <c r="HXL647" s="460"/>
      <c r="HXM647" s="460"/>
      <c r="HXN647" s="460"/>
      <c r="HXO647" s="460"/>
      <c r="HXP647" s="460"/>
      <c r="HXQ647" s="460"/>
      <c r="HXR647" s="460"/>
      <c r="HXS647" s="460"/>
      <c r="HXT647" s="460"/>
      <c r="HXU647" s="460"/>
      <c r="HXV647" s="460"/>
      <c r="HXW647" s="460"/>
      <c r="HXX647" s="460"/>
      <c r="HXY647" s="460"/>
      <c r="HXZ647" s="460"/>
      <c r="HYA647" s="460"/>
      <c r="HYB647" s="460"/>
      <c r="HYC647" s="460"/>
      <c r="HYD647" s="460"/>
      <c r="HYE647" s="460"/>
      <c r="HYF647" s="460"/>
      <c r="HYG647" s="460"/>
      <c r="HYH647" s="460"/>
      <c r="HYI647" s="460"/>
      <c r="HYJ647" s="460"/>
      <c r="HYK647" s="460"/>
      <c r="HYL647" s="460"/>
      <c r="HYM647" s="460"/>
      <c r="HYN647" s="460"/>
      <c r="HYO647" s="460"/>
      <c r="HYP647" s="460"/>
      <c r="HYQ647" s="460"/>
      <c r="HYR647" s="460"/>
      <c r="HYS647" s="460"/>
      <c r="HYT647" s="460"/>
      <c r="HYU647" s="460"/>
      <c r="HYV647" s="460"/>
      <c r="HYW647" s="460"/>
      <c r="HYX647" s="460"/>
      <c r="HYY647" s="460"/>
      <c r="HYZ647" s="460"/>
      <c r="HZA647" s="460"/>
      <c r="HZB647" s="460"/>
      <c r="HZC647" s="460"/>
      <c r="HZD647" s="460"/>
      <c r="HZE647" s="460"/>
      <c r="HZF647" s="460"/>
      <c r="HZG647" s="460"/>
      <c r="HZH647" s="460"/>
      <c r="HZI647" s="460"/>
      <c r="HZJ647" s="460"/>
      <c r="HZK647" s="460"/>
      <c r="HZL647" s="460"/>
      <c r="HZM647" s="460"/>
      <c r="HZN647" s="460"/>
      <c r="HZO647" s="460"/>
      <c r="HZP647" s="460"/>
      <c r="HZQ647" s="460"/>
      <c r="HZR647" s="460"/>
      <c r="HZS647" s="460"/>
      <c r="HZT647" s="460"/>
      <c r="HZU647" s="460"/>
      <c r="HZV647" s="460"/>
      <c r="HZW647" s="460"/>
      <c r="HZX647" s="460"/>
      <c r="HZY647" s="460"/>
      <c r="HZZ647" s="460"/>
      <c r="IAA647" s="460"/>
      <c r="IAB647" s="460"/>
      <c r="IAC647" s="460"/>
      <c r="IAD647" s="460"/>
      <c r="IAE647" s="460"/>
      <c r="IAF647" s="460"/>
      <c r="IAG647" s="460"/>
      <c r="IAH647" s="460"/>
      <c r="IAI647" s="460"/>
      <c r="IAJ647" s="460"/>
      <c r="IAK647" s="460"/>
      <c r="IAL647" s="460"/>
      <c r="IAM647" s="460"/>
      <c r="IAN647" s="460"/>
      <c r="IAO647" s="460"/>
      <c r="IAP647" s="460"/>
      <c r="IAQ647" s="460"/>
      <c r="IAR647" s="460"/>
      <c r="IAS647" s="460"/>
      <c r="IAT647" s="460"/>
      <c r="IAU647" s="460"/>
      <c r="IAV647" s="460"/>
      <c r="IAW647" s="460"/>
      <c r="IAX647" s="460"/>
      <c r="IAY647" s="460"/>
      <c r="IAZ647" s="460"/>
      <c r="IBA647" s="460"/>
      <c r="IBB647" s="460"/>
      <c r="IBC647" s="460"/>
      <c r="IBD647" s="460"/>
      <c r="IBE647" s="460"/>
      <c r="IBF647" s="460"/>
      <c r="IBG647" s="460"/>
      <c r="IBH647" s="460"/>
      <c r="IBI647" s="460"/>
      <c r="IBJ647" s="460"/>
      <c r="IBK647" s="460"/>
      <c r="IBL647" s="460"/>
      <c r="IBM647" s="460"/>
      <c r="IBN647" s="460"/>
      <c r="IBO647" s="460"/>
      <c r="IBP647" s="460"/>
      <c r="IBQ647" s="460"/>
      <c r="IBR647" s="460"/>
      <c r="IBS647" s="460"/>
      <c r="IBT647" s="460"/>
      <c r="IBU647" s="460"/>
      <c r="IBV647" s="460"/>
      <c r="IBW647" s="460"/>
      <c r="IBX647" s="460"/>
      <c r="IBY647" s="460"/>
      <c r="IBZ647" s="460"/>
      <c r="ICA647" s="460"/>
      <c r="ICB647" s="460"/>
      <c r="ICC647" s="460"/>
      <c r="ICD647" s="460"/>
      <c r="ICE647" s="460"/>
      <c r="ICF647" s="460"/>
      <c r="ICG647" s="460"/>
      <c r="ICH647" s="460"/>
      <c r="ICI647" s="460"/>
      <c r="ICJ647" s="460"/>
      <c r="ICK647" s="460"/>
      <c r="ICL647" s="460"/>
      <c r="ICM647" s="460"/>
      <c r="ICN647" s="460"/>
      <c r="ICO647" s="460"/>
      <c r="ICP647" s="460"/>
      <c r="ICQ647" s="460"/>
      <c r="ICR647" s="460"/>
      <c r="ICS647" s="460"/>
      <c r="ICT647" s="460"/>
      <c r="ICU647" s="460"/>
      <c r="ICV647" s="460"/>
      <c r="ICW647" s="460"/>
      <c r="ICX647" s="460"/>
      <c r="ICY647" s="460"/>
      <c r="ICZ647" s="460"/>
      <c r="IDA647" s="460"/>
      <c r="IDB647" s="460"/>
      <c r="IDC647" s="460"/>
      <c r="IDD647" s="460"/>
      <c r="IDE647" s="460"/>
      <c r="IDF647" s="460"/>
      <c r="IDG647" s="460"/>
      <c r="IDH647" s="460"/>
      <c r="IDI647" s="460"/>
      <c r="IDJ647" s="460"/>
      <c r="IDK647" s="460"/>
      <c r="IDL647" s="460"/>
      <c r="IDM647" s="460"/>
      <c r="IDN647" s="460"/>
      <c r="IDO647" s="460"/>
      <c r="IDP647" s="460"/>
      <c r="IDQ647" s="460"/>
      <c r="IDR647" s="460"/>
      <c r="IDS647" s="460"/>
      <c r="IDT647" s="460"/>
      <c r="IDU647" s="460"/>
      <c r="IDV647" s="460"/>
      <c r="IDW647" s="460"/>
      <c r="IDX647" s="460"/>
      <c r="IDY647" s="460"/>
      <c r="IDZ647" s="460"/>
      <c r="IEA647" s="460"/>
      <c r="IEB647" s="460"/>
      <c r="IEC647" s="460"/>
      <c r="IED647" s="460"/>
      <c r="IEE647" s="460"/>
      <c r="IEF647" s="460"/>
      <c r="IEG647" s="460"/>
      <c r="IEH647" s="460"/>
      <c r="IEI647" s="460"/>
      <c r="IEJ647" s="460"/>
      <c r="IEK647" s="460"/>
      <c r="IEL647" s="460"/>
      <c r="IEM647" s="460"/>
      <c r="IEN647" s="460"/>
      <c r="IEO647" s="460"/>
      <c r="IEP647" s="460"/>
      <c r="IEQ647" s="460"/>
      <c r="IER647" s="460"/>
      <c r="IES647" s="460"/>
      <c r="IET647" s="460"/>
      <c r="IEU647" s="460"/>
      <c r="IEV647" s="460"/>
      <c r="IEW647" s="460"/>
      <c r="IEX647" s="460"/>
      <c r="IEY647" s="460"/>
      <c r="IEZ647" s="460"/>
      <c r="IFA647" s="460"/>
      <c r="IFB647" s="460"/>
      <c r="IFC647" s="460"/>
      <c r="IFD647" s="460"/>
      <c r="IFE647" s="460"/>
      <c r="IFF647" s="460"/>
      <c r="IFG647" s="460"/>
      <c r="IFH647" s="460"/>
      <c r="IFI647" s="460"/>
      <c r="IFJ647" s="460"/>
      <c r="IFK647" s="460"/>
      <c r="IFL647" s="460"/>
      <c r="IFM647" s="460"/>
      <c r="IFN647" s="460"/>
      <c r="IFO647" s="460"/>
      <c r="IFP647" s="460"/>
      <c r="IFQ647" s="460"/>
      <c r="IFR647" s="460"/>
      <c r="IFS647" s="460"/>
      <c r="IFT647" s="460"/>
      <c r="IFU647" s="460"/>
      <c r="IFV647" s="460"/>
      <c r="IFW647" s="460"/>
      <c r="IFX647" s="460"/>
      <c r="IFY647" s="460"/>
      <c r="IFZ647" s="460"/>
      <c r="IGA647" s="460"/>
      <c r="IGB647" s="460"/>
      <c r="IGC647" s="460"/>
      <c r="IGD647" s="460"/>
      <c r="IGE647" s="460"/>
      <c r="IGF647" s="460"/>
      <c r="IGG647" s="460"/>
      <c r="IGH647" s="460"/>
      <c r="IGI647" s="460"/>
      <c r="IGJ647" s="460"/>
      <c r="IGK647" s="460"/>
      <c r="IGL647" s="460"/>
      <c r="IGM647" s="460"/>
      <c r="IGN647" s="460"/>
      <c r="IGO647" s="460"/>
      <c r="IGP647" s="460"/>
      <c r="IGQ647" s="460"/>
      <c r="IGR647" s="460"/>
      <c r="IGS647" s="460"/>
      <c r="IGT647" s="460"/>
      <c r="IGU647" s="460"/>
      <c r="IGV647" s="460"/>
      <c r="IGW647" s="460"/>
      <c r="IGX647" s="460"/>
      <c r="IGY647" s="460"/>
      <c r="IGZ647" s="460"/>
      <c r="IHA647" s="460"/>
      <c r="IHB647" s="460"/>
      <c r="IHC647" s="460"/>
      <c r="IHD647" s="460"/>
      <c r="IHE647" s="460"/>
      <c r="IHF647" s="460"/>
      <c r="IHG647" s="460"/>
      <c r="IHH647" s="460"/>
      <c r="IHI647" s="460"/>
      <c r="IHJ647" s="460"/>
      <c r="IHK647" s="460"/>
      <c r="IHL647" s="460"/>
      <c r="IHM647" s="460"/>
      <c r="IHN647" s="460"/>
      <c r="IHO647" s="460"/>
      <c r="IHP647" s="460"/>
      <c r="IHQ647" s="460"/>
      <c r="IHR647" s="460"/>
      <c r="IHS647" s="460"/>
      <c r="IHT647" s="460"/>
      <c r="IHU647" s="460"/>
      <c r="IHV647" s="460"/>
      <c r="IHW647" s="460"/>
      <c r="IHX647" s="460"/>
      <c r="IHY647" s="460"/>
      <c r="IHZ647" s="460"/>
      <c r="IIA647" s="460"/>
      <c r="IIB647" s="460"/>
      <c r="IIC647" s="460"/>
      <c r="IID647" s="460"/>
      <c r="IIE647" s="460"/>
      <c r="IIF647" s="460"/>
      <c r="IIG647" s="460"/>
      <c r="IIH647" s="460"/>
      <c r="III647" s="460"/>
      <c r="IIJ647" s="460"/>
      <c r="IIK647" s="460"/>
      <c r="IIL647" s="460"/>
      <c r="IIM647" s="460"/>
      <c r="IIN647" s="460"/>
      <c r="IIO647" s="460"/>
      <c r="IIP647" s="460"/>
      <c r="IIQ647" s="460"/>
      <c r="IIR647" s="460"/>
      <c r="IIS647" s="460"/>
      <c r="IIT647" s="460"/>
      <c r="IIU647" s="460"/>
      <c r="IIV647" s="460"/>
      <c r="IIW647" s="460"/>
      <c r="IIX647" s="460"/>
      <c r="IIY647" s="460"/>
      <c r="IIZ647" s="460"/>
      <c r="IJA647" s="460"/>
      <c r="IJB647" s="460"/>
      <c r="IJC647" s="460"/>
      <c r="IJD647" s="460"/>
      <c r="IJE647" s="460"/>
      <c r="IJF647" s="460"/>
      <c r="IJG647" s="460"/>
      <c r="IJH647" s="460"/>
      <c r="IJI647" s="460"/>
      <c r="IJJ647" s="460"/>
      <c r="IJK647" s="460"/>
      <c r="IJL647" s="460"/>
      <c r="IJM647" s="460"/>
      <c r="IJN647" s="460"/>
      <c r="IJO647" s="460"/>
      <c r="IJP647" s="460"/>
      <c r="IJQ647" s="460"/>
      <c r="IJR647" s="460"/>
      <c r="IJS647" s="460"/>
      <c r="IJT647" s="460"/>
      <c r="IJU647" s="460"/>
      <c r="IJV647" s="460"/>
      <c r="IJW647" s="460"/>
      <c r="IJX647" s="460"/>
      <c r="IJY647" s="460"/>
      <c r="IJZ647" s="460"/>
      <c r="IKA647" s="460"/>
      <c r="IKB647" s="460"/>
      <c r="IKC647" s="460"/>
      <c r="IKD647" s="460"/>
      <c r="IKE647" s="460"/>
      <c r="IKF647" s="460"/>
      <c r="IKG647" s="460"/>
      <c r="IKH647" s="460"/>
      <c r="IKI647" s="460"/>
      <c r="IKJ647" s="460"/>
      <c r="IKK647" s="460"/>
      <c r="IKL647" s="460"/>
      <c r="IKM647" s="460"/>
      <c r="IKN647" s="460"/>
      <c r="IKO647" s="460"/>
      <c r="IKP647" s="460"/>
      <c r="IKQ647" s="460"/>
      <c r="IKR647" s="460"/>
      <c r="IKS647" s="460"/>
      <c r="IKT647" s="460"/>
      <c r="IKU647" s="460"/>
      <c r="IKV647" s="460"/>
      <c r="IKW647" s="460"/>
      <c r="IKX647" s="460"/>
      <c r="IKY647" s="460"/>
      <c r="IKZ647" s="460"/>
      <c r="ILA647" s="460"/>
      <c r="ILB647" s="460"/>
      <c r="ILC647" s="460"/>
      <c r="ILD647" s="460"/>
      <c r="ILE647" s="460"/>
      <c r="ILF647" s="460"/>
      <c r="ILG647" s="460"/>
      <c r="ILH647" s="460"/>
      <c r="ILI647" s="460"/>
      <c r="ILJ647" s="460"/>
      <c r="ILK647" s="460"/>
      <c r="ILL647" s="460"/>
      <c r="ILM647" s="460"/>
      <c r="ILN647" s="460"/>
      <c r="ILO647" s="460"/>
      <c r="ILP647" s="460"/>
      <c r="ILQ647" s="460"/>
      <c r="ILR647" s="460"/>
      <c r="ILS647" s="460"/>
      <c r="ILT647" s="460"/>
      <c r="ILU647" s="460"/>
      <c r="ILV647" s="460"/>
      <c r="ILW647" s="460"/>
      <c r="ILX647" s="460"/>
      <c r="ILY647" s="460"/>
      <c r="ILZ647" s="460"/>
      <c r="IMA647" s="460"/>
      <c r="IMB647" s="460"/>
      <c r="IMC647" s="460"/>
      <c r="IMD647" s="460"/>
      <c r="IME647" s="460"/>
      <c r="IMF647" s="460"/>
      <c r="IMG647" s="460"/>
      <c r="IMH647" s="460"/>
      <c r="IMI647" s="460"/>
      <c r="IMJ647" s="460"/>
      <c r="IMK647" s="460"/>
      <c r="IML647" s="460"/>
      <c r="IMM647" s="460"/>
      <c r="IMN647" s="460"/>
      <c r="IMO647" s="460"/>
      <c r="IMP647" s="460"/>
      <c r="IMQ647" s="460"/>
      <c r="IMR647" s="460"/>
      <c r="IMS647" s="460"/>
      <c r="IMT647" s="460"/>
      <c r="IMU647" s="460"/>
      <c r="IMV647" s="460"/>
      <c r="IMW647" s="460"/>
      <c r="IMX647" s="460"/>
      <c r="IMY647" s="460"/>
      <c r="IMZ647" s="460"/>
      <c r="INA647" s="460"/>
      <c r="INB647" s="460"/>
      <c r="INC647" s="460"/>
      <c r="IND647" s="460"/>
      <c r="INE647" s="460"/>
      <c r="INF647" s="460"/>
      <c r="ING647" s="460"/>
      <c r="INH647" s="460"/>
      <c r="INI647" s="460"/>
      <c r="INJ647" s="460"/>
      <c r="INK647" s="460"/>
      <c r="INL647" s="460"/>
      <c r="INM647" s="460"/>
      <c r="INN647" s="460"/>
      <c r="INO647" s="460"/>
      <c r="INP647" s="460"/>
      <c r="INQ647" s="460"/>
      <c r="INR647" s="460"/>
      <c r="INS647" s="460"/>
      <c r="INT647" s="460"/>
      <c r="INU647" s="460"/>
      <c r="INV647" s="460"/>
      <c r="INW647" s="460"/>
      <c r="INX647" s="460"/>
      <c r="INY647" s="460"/>
      <c r="INZ647" s="460"/>
      <c r="IOA647" s="460"/>
      <c r="IOB647" s="460"/>
      <c r="IOC647" s="460"/>
      <c r="IOD647" s="460"/>
      <c r="IOE647" s="460"/>
      <c r="IOF647" s="460"/>
      <c r="IOG647" s="460"/>
      <c r="IOH647" s="460"/>
      <c r="IOI647" s="460"/>
      <c r="IOJ647" s="460"/>
      <c r="IOK647" s="460"/>
      <c r="IOL647" s="460"/>
      <c r="IOM647" s="460"/>
      <c r="ION647" s="460"/>
      <c r="IOO647" s="460"/>
      <c r="IOP647" s="460"/>
      <c r="IOQ647" s="460"/>
      <c r="IOR647" s="460"/>
      <c r="IOS647" s="460"/>
      <c r="IOT647" s="460"/>
      <c r="IOU647" s="460"/>
      <c r="IOV647" s="460"/>
      <c r="IOW647" s="460"/>
      <c r="IOX647" s="460"/>
      <c r="IOY647" s="460"/>
      <c r="IOZ647" s="460"/>
      <c r="IPA647" s="460"/>
      <c r="IPB647" s="460"/>
      <c r="IPC647" s="460"/>
      <c r="IPD647" s="460"/>
      <c r="IPE647" s="460"/>
      <c r="IPF647" s="460"/>
      <c r="IPG647" s="460"/>
      <c r="IPH647" s="460"/>
      <c r="IPI647" s="460"/>
      <c r="IPJ647" s="460"/>
      <c r="IPK647" s="460"/>
      <c r="IPL647" s="460"/>
      <c r="IPM647" s="460"/>
      <c r="IPN647" s="460"/>
      <c r="IPO647" s="460"/>
      <c r="IPP647" s="460"/>
      <c r="IPQ647" s="460"/>
      <c r="IPR647" s="460"/>
      <c r="IPS647" s="460"/>
      <c r="IPT647" s="460"/>
      <c r="IPU647" s="460"/>
      <c r="IPV647" s="460"/>
      <c r="IPW647" s="460"/>
      <c r="IPX647" s="460"/>
      <c r="IPY647" s="460"/>
      <c r="IPZ647" s="460"/>
      <c r="IQA647" s="460"/>
      <c r="IQB647" s="460"/>
      <c r="IQC647" s="460"/>
      <c r="IQD647" s="460"/>
      <c r="IQE647" s="460"/>
      <c r="IQF647" s="460"/>
      <c r="IQG647" s="460"/>
      <c r="IQH647" s="460"/>
      <c r="IQI647" s="460"/>
      <c r="IQJ647" s="460"/>
      <c r="IQK647" s="460"/>
      <c r="IQL647" s="460"/>
      <c r="IQM647" s="460"/>
      <c r="IQN647" s="460"/>
      <c r="IQO647" s="460"/>
      <c r="IQP647" s="460"/>
      <c r="IQQ647" s="460"/>
      <c r="IQR647" s="460"/>
      <c r="IQS647" s="460"/>
      <c r="IQT647" s="460"/>
      <c r="IQU647" s="460"/>
      <c r="IQV647" s="460"/>
      <c r="IQW647" s="460"/>
      <c r="IQX647" s="460"/>
      <c r="IQY647" s="460"/>
      <c r="IQZ647" s="460"/>
      <c r="IRA647" s="460"/>
      <c r="IRB647" s="460"/>
      <c r="IRC647" s="460"/>
      <c r="IRD647" s="460"/>
      <c r="IRE647" s="460"/>
      <c r="IRF647" s="460"/>
      <c r="IRG647" s="460"/>
      <c r="IRH647" s="460"/>
      <c r="IRI647" s="460"/>
      <c r="IRJ647" s="460"/>
      <c r="IRK647" s="460"/>
      <c r="IRL647" s="460"/>
      <c r="IRM647" s="460"/>
      <c r="IRN647" s="460"/>
      <c r="IRO647" s="460"/>
      <c r="IRP647" s="460"/>
      <c r="IRQ647" s="460"/>
      <c r="IRR647" s="460"/>
      <c r="IRS647" s="460"/>
      <c r="IRT647" s="460"/>
      <c r="IRU647" s="460"/>
      <c r="IRV647" s="460"/>
      <c r="IRW647" s="460"/>
      <c r="IRX647" s="460"/>
      <c r="IRY647" s="460"/>
      <c r="IRZ647" s="460"/>
      <c r="ISA647" s="460"/>
      <c r="ISB647" s="460"/>
      <c r="ISC647" s="460"/>
      <c r="ISD647" s="460"/>
      <c r="ISE647" s="460"/>
      <c r="ISF647" s="460"/>
      <c r="ISG647" s="460"/>
      <c r="ISH647" s="460"/>
      <c r="ISI647" s="460"/>
      <c r="ISJ647" s="460"/>
      <c r="ISK647" s="460"/>
      <c r="ISL647" s="460"/>
      <c r="ISM647" s="460"/>
      <c r="ISN647" s="460"/>
      <c r="ISO647" s="460"/>
      <c r="ISP647" s="460"/>
      <c r="ISQ647" s="460"/>
      <c r="ISR647" s="460"/>
      <c r="ISS647" s="460"/>
      <c r="IST647" s="460"/>
      <c r="ISU647" s="460"/>
      <c r="ISV647" s="460"/>
      <c r="ISW647" s="460"/>
      <c r="ISX647" s="460"/>
      <c r="ISY647" s="460"/>
      <c r="ISZ647" s="460"/>
      <c r="ITA647" s="460"/>
      <c r="ITB647" s="460"/>
      <c r="ITC647" s="460"/>
      <c r="ITD647" s="460"/>
      <c r="ITE647" s="460"/>
      <c r="ITF647" s="460"/>
      <c r="ITG647" s="460"/>
      <c r="ITH647" s="460"/>
      <c r="ITI647" s="460"/>
      <c r="ITJ647" s="460"/>
      <c r="ITK647" s="460"/>
      <c r="ITL647" s="460"/>
      <c r="ITM647" s="460"/>
      <c r="ITN647" s="460"/>
      <c r="ITO647" s="460"/>
      <c r="ITP647" s="460"/>
      <c r="ITQ647" s="460"/>
      <c r="ITR647" s="460"/>
      <c r="ITS647" s="460"/>
      <c r="ITT647" s="460"/>
      <c r="ITU647" s="460"/>
      <c r="ITV647" s="460"/>
      <c r="ITW647" s="460"/>
      <c r="ITX647" s="460"/>
      <c r="ITY647" s="460"/>
      <c r="ITZ647" s="460"/>
      <c r="IUA647" s="460"/>
      <c r="IUB647" s="460"/>
      <c r="IUC647" s="460"/>
      <c r="IUD647" s="460"/>
      <c r="IUE647" s="460"/>
      <c r="IUF647" s="460"/>
      <c r="IUG647" s="460"/>
      <c r="IUH647" s="460"/>
      <c r="IUI647" s="460"/>
      <c r="IUJ647" s="460"/>
      <c r="IUK647" s="460"/>
      <c r="IUL647" s="460"/>
      <c r="IUM647" s="460"/>
      <c r="IUN647" s="460"/>
      <c r="IUO647" s="460"/>
      <c r="IUP647" s="460"/>
      <c r="IUQ647" s="460"/>
      <c r="IUR647" s="460"/>
      <c r="IUS647" s="460"/>
      <c r="IUT647" s="460"/>
      <c r="IUU647" s="460"/>
      <c r="IUV647" s="460"/>
      <c r="IUW647" s="460"/>
      <c r="IUX647" s="460"/>
      <c r="IUY647" s="460"/>
      <c r="IUZ647" s="460"/>
      <c r="IVA647" s="460"/>
      <c r="IVB647" s="460"/>
      <c r="IVC647" s="460"/>
      <c r="IVD647" s="460"/>
      <c r="IVE647" s="460"/>
      <c r="IVF647" s="460"/>
      <c r="IVG647" s="460"/>
      <c r="IVH647" s="460"/>
      <c r="IVI647" s="460"/>
      <c r="IVJ647" s="460"/>
      <c r="IVK647" s="460"/>
      <c r="IVL647" s="460"/>
      <c r="IVM647" s="460"/>
      <c r="IVN647" s="460"/>
      <c r="IVO647" s="460"/>
      <c r="IVP647" s="460"/>
      <c r="IVQ647" s="460"/>
      <c r="IVR647" s="460"/>
      <c r="IVS647" s="460"/>
      <c r="IVT647" s="460"/>
      <c r="IVU647" s="460"/>
      <c r="IVV647" s="460"/>
      <c r="IVW647" s="460"/>
      <c r="IVX647" s="460"/>
      <c r="IVY647" s="460"/>
      <c r="IVZ647" s="460"/>
      <c r="IWA647" s="460"/>
      <c r="IWB647" s="460"/>
      <c r="IWC647" s="460"/>
      <c r="IWD647" s="460"/>
      <c r="IWE647" s="460"/>
      <c r="IWF647" s="460"/>
      <c r="IWG647" s="460"/>
      <c r="IWH647" s="460"/>
      <c r="IWI647" s="460"/>
      <c r="IWJ647" s="460"/>
      <c r="IWK647" s="460"/>
      <c r="IWL647" s="460"/>
      <c r="IWM647" s="460"/>
      <c r="IWN647" s="460"/>
      <c r="IWO647" s="460"/>
      <c r="IWP647" s="460"/>
      <c r="IWQ647" s="460"/>
      <c r="IWR647" s="460"/>
      <c r="IWS647" s="460"/>
      <c r="IWT647" s="460"/>
      <c r="IWU647" s="460"/>
      <c r="IWV647" s="460"/>
      <c r="IWW647" s="460"/>
      <c r="IWX647" s="460"/>
      <c r="IWY647" s="460"/>
      <c r="IWZ647" s="460"/>
      <c r="IXA647" s="460"/>
      <c r="IXB647" s="460"/>
      <c r="IXC647" s="460"/>
      <c r="IXD647" s="460"/>
      <c r="IXE647" s="460"/>
      <c r="IXF647" s="460"/>
      <c r="IXG647" s="460"/>
      <c r="IXH647" s="460"/>
      <c r="IXI647" s="460"/>
      <c r="IXJ647" s="460"/>
      <c r="IXK647" s="460"/>
      <c r="IXL647" s="460"/>
      <c r="IXM647" s="460"/>
      <c r="IXN647" s="460"/>
      <c r="IXO647" s="460"/>
      <c r="IXP647" s="460"/>
      <c r="IXQ647" s="460"/>
      <c r="IXR647" s="460"/>
      <c r="IXS647" s="460"/>
      <c r="IXT647" s="460"/>
      <c r="IXU647" s="460"/>
      <c r="IXV647" s="460"/>
      <c r="IXW647" s="460"/>
      <c r="IXX647" s="460"/>
      <c r="IXY647" s="460"/>
      <c r="IXZ647" s="460"/>
      <c r="IYA647" s="460"/>
      <c r="IYB647" s="460"/>
      <c r="IYC647" s="460"/>
      <c r="IYD647" s="460"/>
      <c r="IYE647" s="460"/>
      <c r="IYF647" s="460"/>
      <c r="IYG647" s="460"/>
      <c r="IYH647" s="460"/>
      <c r="IYI647" s="460"/>
      <c r="IYJ647" s="460"/>
      <c r="IYK647" s="460"/>
      <c r="IYL647" s="460"/>
      <c r="IYM647" s="460"/>
      <c r="IYN647" s="460"/>
      <c r="IYO647" s="460"/>
      <c r="IYP647" s="460"/>
      <c r="IYQ647" s="460"/>
      <c r="IYR647" s="460"/>
      <c r="IYS647" s="460"/>
      <c r="IYT647" s="460"/>
      <c r="IYU647" s="460"/>
      <c r="IYV647" s="460"/>
      <c r="IYW647" s="460"/>
      <c r="IYX647" s="460"/>
      <c r="IYY647" s="460"/>
      <c r="IYZ647" s="460"/>
      <c r="IZA647" s="460"/>
      <c r="IZB647" s="460"/>
      <c r="IZC647" s="460"/>
      <c r="IZD647" s="460"/>
      <c r="IZE647" s="460"/>
      <c r="IZF647" s="460"/>
      <c r="IZG647" s="460"/>
      <c r="IZH647" s="460"/>
      <c r="IZI647" s="460"/>
      <c r="IZJ647" s="460"/>
      <c r="IZK647" s="460"/>
      <c r="IZL647" s="460"/>
      <c r="IZM647" s="460"/>
      <c r="IZN647" s="460"/>
      <c r="IZO647" s="460"/>
      <c r="IZP647" s="460"/>
      <c r="IZQ647" s="460"/>
      <c r="IZR647" s="460"/>
      <c r="IZS647" s="460"/>
      <c r="IZT647" s="460"/>
      <c r="IZU647" s="460"/>
      <c r="IZV647" s="460"/>
      <c r="IZW647" s="460"/>
      <c r="IZX647" s="460"/>
      <c r="IZY647" s="460"/>
      <c r="IZZ647" s="460"/>
      <c r="JAA647" s="460"/>
      <c r="JAB647" s="460"/>
      <c r="JAC647" s="460"/>
      <c r="JAD647" s="460"/>
      <c r="JAE647" s="460"/>
      <c r="JAF647" s="460"/>
      <c r="JAG647" s="460"/>
      <c r="JAH647" s="460"/>
      <c r="JAI647" s="460"/>
      <c r="JAJ647" s="460"/>
      <c r="JAK647" s="460"/>
      <c r="JAL647" s="460"/>
      <c r="JAM647" s="460"/>
      <c r="JAN647" s="460"/>
      <c r="JAO647" s="460"/>
      <c r="JAP647" s="460"/>
      <c r="JAQ647" s="460"/>
      <c r="JAR647" s="460"/>
      <c r="JAS647" s="460"/>
      <c r="JAT647" s="460"/>
      <c r="JAU647" s="460"/>
      <c r="JAV647" s="460"/>
      <c r="JAW647" s="460"/>
      <c r="JAX647" s="460"/>
      <c r="JAY647" s="460"/>
      <c r="JAZ647" s="460"/>
      <c r="JBA647" s="460"/>
      <c r="JBB647" s="460"/>
      <c r="JBC647" s="460"/>
      <c r="JBD647" s="460"/>
      <c r="JBE647" s="460"/>
      <c r="JBF647" s="460"/>
      <c r="JBG647" s="460"/>
      <c r="JBH647" s="460"/>
      <c r="JBI647" s="460"/>
      <c r="JBJ647" s="460"/>
      <c r="JBK647" s="460"/>
      <c r="JBL647" s="460"/>
      <c r="JBM647" s="460"/>
      <c r="JBN647" s="460"/>
      <c r="JBO647" s="460"/>
      <c r="JBP647" s="460"/>
      <c r="JBQ647" s="460"/>
      <c r="JBR647" s="460"/>
      <c r="JBS647" s="460"/>
      <c r="JBT647" s="460"/>
      <c r="JBU647" s="460"/>
      <c r="JBV647" s="460"/>
      <c r="JBW647" s="460"/>
      <c r="JBX647" s="460"/>
      <c r="JBY647" s="460"/>
      <c r="JBZ647" s="460"/>
      <c r="JCA647" s="460"/>
      <c r="JCB647" s="460"/>
      <c r="JCC647" s="460"/>
      <c r="JCD647" s="460"/>
      <c r="JCE647" s="460"/>
      <c r="JCF647" s="460"/>
      <c r="JCG647" s="460"/>
      <c r="JCH647" s="460"/>
      <c r="JCI647" s="460"/>
      <c r="JCJ647" s="460"/>
      <c r="JCK647" s="460"/>
      <c r="JCL647" s="460"/>
      <c r="JCM647" s="460"/>
      <c r="JCN647" s="460"/>
      <c r="JCO647" s="460"/>
      <c r="JCP647" s="460"/>
      <c r="JCQ647" s="460"/>
      <c r="JCR647" s="460"/>
      <c r="JCS647" s="460"/>
      <c r="JCT647" s="460"/>
      <c r="JCU647" s="460"/>
      <c r="JCV647" s="460"/>
      <c r="JCW647" s="460"/>
      <c r="JCX647" s="460"/>
      <c r="JCY647" s="460"/>
      <c r="JCZ647" s="460"/>
      <c r="JDA647" s="460"/>
      <c r="JDB647" s="460"/>
      <c r="JDC647" s="460"/>
      <c r="JDD647" s="460"/>
      <c r="JDE647" s="460"/>
      <c r="JDF647" s="460"/>
      <c r="JDG647" s="460"/>
      <c r="JDH647" s="460"/>
      <c r="JDI647" s="460"/>
      <c r="JDJ647" s="460"/>
      <c r="JDK647" s="460"/>
      <c r="JDL647" s="460"/>
      <c r="JDM647" s="460"/>
      <c r="JDN647" s="460"/>
      <c r="JDO647" s="460"/>
      <c r="JDP647" s="460"/>
      <c r="JDQ647" s="460"/>
      <c r="JDR647" s="460"/>
      <c r="JDS647" s="460"/>
      <c r="JDT647" s="460"/>
      <c r="JDU647" s="460"/>
      <c r="JDV647" s="460"/>
      <c r="JDW647" s="460"/>
      <c r="JDX647" s="460"/>
      <c r="JDY647" s="460"/>
      <c r="JDZ647" s="460"/>
      <c r="JEA647" s="460"/>
      <c r="JEB647" s="460"/>
      <c r="JEC647" s="460"/>
      <c r="JED647" s="460"/>
      <c r="JEE647" s="460"/>
      <c r="JEF647" s="460"/>
      <c r="JEG647" s="460"/>
      <c r="JEH647" s="460"/>
      <c r="JEI647" s="460"/>
      <c r="JEJ647" s="460"/>
      <c r="JEK647" s="460"/>
      <c r="JEL647" s="460"/>
      <c r="JEM647" s="460"/>
      <c r="JEN647" s="460"/>
      <c r="JEO647" s="460"/>
      <c r="JEP647" s="460"/>
      <c r="JEQ647" s="460"/>
      <c r="JER647" s="460"/>
      <c r="JES647" s="460"/>
      <c r="JET647" s="460"/>
      <c r="JEU647" s="460"/>
      <c r="JEV647" s="460"/>
      <c r="JEW647" s="460"/>
      <c r="JEX647" s="460"/>
      <c r="JEY647" s="460"/>
      <c r="JEZ647" s="460"/>
      <c r="JFA647" s="460"/>
      <c r="JFB647" s="460"/>
      <c r="JFC647" s="460"/>
      <c r="JFD647" s="460"/>
      <c r="JFE647" s="460"/>
      <c r="JFF647" s="460"/>
      <c r="JFG647" s="460"/>
      <c r="JFH647" s="460"/>
      <c r="JFI647" s="460"/>
      <c r="JFJ647" s="460"/>
      <c r="JFK647" s="460"/>
      <c r="JFL647" s="460"/>
      <c r="JFM647" s="460"/>
      <c r="JFN647" s="460"/>
      <c r="JFO647" s="460"/>
      <c r="JFP647" s="460"/>
      <c r="JFQ647" s="460"/>
      <c r="JFR647" s="460"/>
      <c r="JFS647" s="460"/>
      <c r="JFT647" s="460"/>
      <c r="JFU647" s="460"/>
      <c r="JFV647" s="460"/>
      <c r="JFW647" s="460"/>
      <c r="JFX647" s="460"/>
      <c r="JFY647" s="460"/>
      <c r="JFZ647" s="460"/>
      <c r="JGA647" s="460"/>
      <c r="JGB647" s="460"/>
      <c r="JGC647" s="460"/>
      <c r="JGD647" s="460"/>
      <c r="JGE647" s="460"/>
      <c r="JGF647" s="460"/>
      <c r="JGG647" s="460"/>
      <c r="JGH647" s="460"/>
      <c r="JGI647" s="460"/>
      <c r="JGJ647" s="460"/>
      <c r="JGK647" s="460"/>
      <c r="JGL647" s="460"/>
      <c r="JGM647" s="460"/>
      <c r="JGN647" s="460"/>
      <c r="JGO647" s="460"/>
      <c r="JGP647" s="460"/>
      <c r="JGQ647" s="460"/>
      <c r="JGR647" s="460"/>
      <c r="JGS647" s="460"/>
      <c r="JGT647" s="460"/>
      <c r="JGU647" s="460"/>
      <c r="JGV647" s="460"/>
      <c r="JGW647" s="460"/>
      <c r="JGX647" s="460"/>
      <c r="JGY647" s="460"/>
      <c r="JGZ647" s="460"/>
      <c r="JHA647" s="460"/>
      <c r="JHB647" s="460"/>
      <c r="JHC647" s="460"/>
      <c r="JHD647" s="460"/>
      <c r="JHE647" s="460"/>
      <c r="JHF647" s="460"/>
      <c r="JHG647" s="460"/>
      <c r="JHH647" s="460"/>
      <c r="JHI647" s="460"/>
      <c r="JHJ647" s="460"/>
      <c r="JHK647" s="460"/>
      <c r="JHL647" s="460"/>
      <c r="JHM647" s="460"/>
      <c r="JHN647" s="460"/>
      <c r="JHO647" s="460"/>
      <c r="JHP647" s="460"/>
      <c r="JHQ647" s="460"/>
      <c r="JHR647" s="460"/>
      <c r="JHS647" s="460"/>
      <c r="JHT647" s="460"/>
      <c r="JHU647" s="460"/>
      <c r="JHV647" s="460"/>
      <c r="JHW647" s="460"/>
      <c r="JHX647" s="460"/>
      <c r="JHY647" s="460"/>
      <c r="JHZ647" s="460"/>
      <c r="JIA647" s="460"/>
      <c r="JIB647" s="460"/>
      <c r="JIC647" s="460"/>
      <c r="JID647" s="460"/>
      <c r="JIE647" s="460"/>
      <c r="JIF647" s="460"/>
      <c r="JIG647" s="460"/>
      <c r="JIH647" s="460"/>
      <c r="JII647" s="460"/>
      <c r="JIJ647" s="460"/>
      <c r="JIK647" s="460"/>
      <c r="JIL647" s="460"/>
      <c r="JIM647" s="460"/>
      <c r="JIN647" s="460"/>
      <c r="JIO647" s="460"/>
      <c r="JIP647" s="460"/>
      <c r="JIQ647" s="460"/>
      <c r="JIR647" s="460"/>
      <c r="JIS647" s="460"/>
      <c r="JIT647" s="460"/>
      <c r="JIU647" s="460"/>
      <c r="JIV647" s="460"/>
      <c r="JIW647" s="460"/>
      <c r="JIX647" s="460"/>
      <c r="JIY647" s="460"/>
      <c r="JIZ647" s="460"/>
      <c r="JJA647" s="460"/>
      <c r="JJB647" s="460"/>
      <c r="JJC647" s="460"/>
      <c r="JJD647" s="460"/>
      <c r="JJE647" s="460"/>
      <c r="JJF647" s="460"/>
      <c r="JJG647" s="460"/>
      <c r="JJH647" s="460"/>
      <c r="JJI647" s="460"/>
      <c r="JJJ647" s="460"/>
      <c r="JJK647" s="460"/>
      <c r="JJL647" s="460"/>
      <c r="JJM647" s="460"/>
      <c r="JJN647" s="460"/>
      <c r="JJO647" s="460"/>
      <c r="JJP647" s="460"/>
      <c r="JJQ647" s="460"/>
      <c r="JJR647" s="460"/>
      <c r="JJS647" s="460"/>
      <c r="JJT647" s="460"/>
      <c r="JJU647" s="460"/>
      <c r="JJV647" s="460"/>
      <c r="JJW647" s="460"/>
      <c r="JJX647" s="460"/>
      <c r="JJY647" s="460"/>
      <c r="JJZ647" s="460"/>
      <c r="JKA647" s="460"/>
      <c r="JKB647" s="460"/>
      <c r="JKC647" s="460"/>
      <c r="JKD647" s="460"/>
      <c r="JKE647" s="460"/>
      <c r="JKF647" s="460"/>
      <c r="JKG647" s="460"/>
      <c r="JKH647" s="460"/>
      <c r="JKI647" s="460"/>
      <c r="JKJ647" s="460"/>
      <c r="JKK647" s="460"/>
      <c r="JKL647" s="460"/>
      <c r="JKM647" s="460"/>
      <c r="JKN647" s="460"/>
      <c r="JKO647" s="460"/>
      <c r="JKP647" s="460"/>
      <c r="JKQ647" s="460"/>
      <c r="JKR647" s="460"/>
      <c r="JKS647" s="460"/>
      <c r="JKT647" s="460"/>
      <c r="JKU647" s="460"/>
      <c r="JKV647" s="460"/>
      <c r="JKW647" s="460"/>
      <c r="JKX647" s="460"/>
      <c r="JKY647" s="460"/>
      <c r="JKZ647" s="460"/>
      <c r="JLA647" s="460"/>
      <c r="JLB647" s="460"/>
      <c r="JLC647" s="460"/>
      <c r="JLD647" s="460"/>
      <c r="JLE647" s="460"/>
      <c r="JLF647" s="460"/>
      <c r="JLG647" s="460"/>
      <c r="JLH647" s="460"/>
      <c r="JLI647" s="460"/>
      <c r="JLJ647" s="460"/>
      <c r="JLK647" s="460"/>
      <c r="JLL647" s="460"/>
      <c r="JLM647" s="460"/>
      <c r="JLN647" s="460"/>
      <c r="JLO647" s="460"/>
      <c r="JLP647" s="460"/>
      <c r="JLQ647" s="460"/>
      <c r="JLR647" s="460"/>
      <c r="JLS647" s="460"/>
      <c r="JLT647" s="460"/>
      <c r="JLU647" s="460"/>
      <c r="JLV647" s="460"/>
      <c r="JLW647" s="460"/>
      <c r="JLX647" s="460"/>
      <c r="JLY647" s="460"/>
      <c r="JLZ647" s="460"/>
      <c r="JMA647" s="460"/>
      <c r="JMB647" s="460"/>
      <c r="JMC647" s="460"/>
      <c r="JMD647" s="460"/>
      <c r="JME647" s="460"/>
      <c r="JMF647" s="460"/>
      <c r="JMG647" s="460"/>
      <c r="JMH647" s="460"/>
      <c r="JMI647" s="460"/>
      <c r="JMJ647" s="460"/>
      <c r="JMK647" s="460"/>
      <c r="JML647" s="460"/>
      <c r="JMM647" s="460"/>
      <c r="JMN647" s="460"/>
      <c r="JMO647" s="460"/>
      <c r="JMP647" s="460"/>
      <c r="JMQ647" s="460"/>
      <c r="JMR647" s="460"/>
      <c r="JMS647" s="460"/>
      <c r="JMT647" s="460"/>
      <c r="JMU647" s="460"/>
      <c r="JMV647" s="460"/>
      <c r="JMW647" s="460"/>
      <c r="JMX647" s="460"/>
      <c r="JMY647" s="460"/>
      <c r="JMZ647" s="460"/>
      <c r="JNA647" s="460"/>
      <c r="JNB647" s="460"/>
      <c r="JNC647" s="460"/>
      <c r="JND647" s="460"/>
      <c r="JNE647" s="460"/>
      <c r="JNF647" s="460"/>
      <c r="JNG647" s="460"/>
      <c r="JNH647" s="460"/>
      <c r="JNI647" s="460"/>
      <c r="JNJ647" s="460"/>
      <c r="JNK647" s="460"/>
      <c r="JNL647" s="460"/>
      <c r="JNM647" s="460"/>
      <c r="JNN647" s="460"/>
      <c r="JNO647" s="460"/>
      <c r="JNP647" s="460"/>
      <c r="JNQ647" s="460"/>
      <c r="JNR647" s="460"/>
      <c r="JNS647" s="460"/>
      <c r="JNT647" s="460"/>
      <c r="JNU647" s="460"/>
      <c r="JNV647" s="460"/>
      <c r="JNW647" s="460"/>
      <c r="JNX647" s="460"/>
      <c r="JNY647" s="460"/>
      <c r="JNZ647" s="460"/>
      <c r="JOA647" s="460"/>
      <c r="JOB647" s="460"/>
      <c r="JOC647" s="460"/>
      <c r="JOD647" s="460"/>
      <c r="JOE647" s="460"/>
      <c r="JOF647" s="460"/>
      <c r="JOG647" s="460"/>
      <c r="JOH647" s="460"/>
      <c r="JOI647" s="460"/>
      <c r="JOJ647" s="460"/>
      <c r="JOK647" s="460"/>
      <c r="JOL647" s="460"/>
      <c r="JOM647" s="460"/>
      <c r="JON647" s="460"/>
      <c r="JOO647" s="460"/>
      <c r="JOP647" s="460"/>
      <c r="JOQ647" s="460"/>
      <c r="JOR647" s="460"/>
      <c r="JOS647" s="460"/>
      <c r="JOT647" s="460"/>
      <c r="JOU647" s="460"/>
      <c r="JOV647" s="460"/>
      <c r="JOW647" s="460"/>
      <c r="JOX647" s="460"/>
      <c r="JOY647" s="460"/>
      <c r="JOZ647" s="460"/>
      <c r="JPA647" s="460"/>
      <c r="JPB647" s="460"/>
      <c r="JPC647" s="460"/>
      <c r="JPD647" s="460"/>
      <c r="JPE647" s="460"/>
      <c r="JPF647" s="460"/>
      <c r="JPG647" s="460"/>
      <c r="JPH647" s="460"/>
      <c r="JPI647" s="460"/>
      <c r="JPJ647" s="460"/>
      <c r="JPK647" s="460"/>
      <c r="JPL647" s="460"/>
      <c r="JPM647" s="460"/>
      <c r="JPN647" s="460"/>
      <c r="JPO647" s="460"/>
      <c r="JPP647" s="460"/>
      <c r="JPQ647" s="460"/>
      <c r="JPR647" s="460"/>
      <c r="JPS647" s="460"/>
      <c r="JPT647" s="460"/>
      <c r="JPU647" s="460"/>
      <c r="JPV647" s="460"/>
      <c r="JPW647" s="460"/>
      <c r="JPX647" s="460"/>
      <c r="JPY647" s="460"/>
      <c r="JPZ647" s="460"/>
      <c r="JQA647" s="460"/>
      <c r="JQB647" s="460"/>
      <c r="JQC647" s="460"/>
      <c r="JQD647" s="460"/>
      <c r="JQE647" s="460"/>
      <c r="JQF647" s="460"/>
      <c r="JQG647" s="460"/>
      <c r="JQH647" s="460"/>
      <c r="JQI647" s="460"/>
      <c r="JQJ647" s="460"/>
      <c r="JQK647" s="460"/>
      <c r="JQL647" s="460"/>
      <c r="JQM647" s="460"/>
      <c r="JQN647" s="460"/>
      <c r="JQO647" s="460"/>
      <c r="JQP647" s="460"/>
      <c r="JQQ647" s="460"/>
      <c r="JQR647" s="460"/>
      <c r="JQS647" s="460"/>
      <c r="JQT647" s="460"/>
      <c r="JQU647" s="460"/>
      <c r="JQV647" s="460"/>
      <c r="JQW647" s="460"/>
      <c r="JQX647" s="460"/>
      <c r="JQY647" s="460"/>
      <c r="JQZ647" s="460"/>
      <c r="JRA647" s="460"/>
      <c r="JRB647" s="460"/>
      <c r="JRC647" s="460"/>
      <c r="JRD647" s="460"/>
      <c r="JRE647" s="460"/>
      <c r="JRF647" s="460"/>
      <c r="JRG647" s="460"/>
      <c r="JRH647" s="460"/>
      <c r="JRI647" s="460"/>
      <c r="JRJ647" s="460"/>
      <c r="JRK647" s="460"/>
      <c r="JRL647" s="460"/>
      <c r="JRM647" s="460"/>
      <c r="JRN647" s="460"/>
      <c r="JRO647" s="460"/>
      <c r="JRP647" s="460"/>
      <c r="JRQ647" s="460"/>
      <c r="JRR647" s="460"/>
      <c r="JRS647" s="460"/>
      <c r="JRT647" s="460"/>
      <c r="JRU647" s="460"/>
      <c r="JRV647" s="460"/>
      <c r="JRW647" s="460"/>
      <c r="JRX647" s="460"/>
      <c r="JRY647" s="460"/>
      <c r="JRZ647" s="460"/>
      <c r="JSA647" s="460"/>
      <c r="JSB647" s="460"/>
      <c r="JSC647" s="460"/>
      <c r="JSD647" s="460"/>
      <c r="JSE647" s="460"/>
      <c r="JSF647" s="460"/>
      <c r="JSG647" s="460"/>
      <c r="JSH647" s="460"/>
      <c r="JSI647" s="460"/>
      <c r="JSJ647" s="460"/>
      <c r="JSK647" s="460"/>
      <c r="JSL647" s="460"/>
      <c r="JSM647" s="460"/>
      <c r="JSN647" s="460"/>
      <c r="JSO647" s="460"/>
      <c r="JSP647" s="460"/>
      <c r="JSQ647" s="460"/>
      <c r="JSR647" s="460"/>
      <c r="JSS647" s="460"/>
      <c r="JST647" s="460"/>
      <c r="JSU647" s="460"/>
      <c r="JSV647" s="460"/>
      <c r="JSW647" s="460"/>
      <c r="JSX647" s="460"/>
      <c r="JSY647" s="460"/>
      <c r="JSZ647" s="460"/>
      <c r="JTA647" s="460"/>
      <c r="JTB647" s="460"/>
      <c r="JTC647" s="460"/>
      <c r="JTD647" s="460"/>
      <c r="JTE647" s="460"/>
      <c r="JTF647" s="460"/>
      <c r="JTG647" s="460"/>
      <c r="JTH647" s="460"/>
      <c r="JTI647" s="460"/>
      <c r="JTJ647" s="460"/>
      <c r="JTK647" s="460"/>
      <c r="JTL647" s="460"/>
      <c r="JTM647" s="460"/>
      <c r="JTN647" s="460"/>
      <c r="JTO647" s="460"/>
      <c r="JTP647" s="460"/>
      <c r="JTQ647" s="460"/>
      <c r="JTR647" s="460"/>
      <c r="JTS647" s="460"/>
      <c r="JTT647" s="460"/>
      <c r="JTU647" s="460"/>
      <c r="JTV647" s="460"/>
      <c r="JTW647" s="460"/>
      <c r="JTX647" s="460"/>
      <c r="JTY647" s="460"/>
      <c r="JTZ647" s="460"/>
      <c r="JUA647" s="460"/>
      <c r="JUB647" s="460"/>
      <c r="JUC647" s="460"/>
      <c r="JUD647" s="460"/>
      <c r="JUE647" s="460"/>
      <c r="JUF647" s="460"/>
      <c r="JUG647" s="460"/>
      <c r="JUH647" s="460"/>
      <c r="JUI647" s="460"/>
      <c r="JUJ647" s="460"/>
      <c r="JUK647" s="460"/>
      <c r="JUL647" s="460"/>
      <c r="JUM647" s="460"/>
      <c r="JUN647" s="460"/>
      <c r="JUO647" s="460"/>
      <c r="JUP647" s="460"/>
      <c r="JUQ647" s="460"/>
      <c r="JUR647" s="460"/>
      <c r="JUS647" s="460"/>
      <c r="JUT647" s="460"/>
      <c r="JUU647" s="460"/>
      <c r="JUV647" s="460"/>
      <c r="JUW647" s="460"/>
      <c r="JUX647" s="460"/>
      <c r="JUY647" s="460"/>
      <c r="JUZ647" s="460"/>
      <c r="JVA647" s="460"/>
      <c r="JVB647" s="460"/>
      <c r="JVC647" s="460"/>
      <c r="JVD647" s="460"/>
      <c r="JVE647" s="460"/>
      <c r="JVF647" s="460"/>
      <c r="JVG647" s="460"/>
      <c r="JVH647" s="460"/>
      <c r="JVI647" s="460"/>
      <c r="JVJ647" s="460"/>
      <c r="JVK647" s="460"/>
      <c r="JVL647" s="460"/>
      <c r="JVM647" s="460"/>
      <c r="JVN647" s="460"/>
      <c r="JVO647" s="460"/>
      <c r="JVP647" s="460"/>
      <c r="JVQ647" s="460"/>
      <c r="JVR647" s="460"/>
      <c r="JVS647" s="460"/>
      <c r="JVT647" s="460"/>
      <c r="JVU647" s="460"/>
      <c r="JVV647" s="460"/>
      <c r="JVW647" s="460"/>
      <c r="JVX647" s="460"/>
      <c r="JVY647" s="460"/>
      <c r="JVZ647" s="460"/>
      <c r="JWA647" s="460"/>
      <c r="JWB647" s="460"/>
      <c r="JWC647" s="460"/>
      <c r="JWD647" s="460"/>
      <c r="JWE647" s="460"/>
      <c r="JWF647" s="460"/>
      <c r="JWG647" s="460"/>
      <c r="JWH647" s="460"/>
      <c r="JWI647" s="460"/>
      <c r="JWJ647" s="460"/>
      <c r="JWK647" s="460"/>
      <c r="JWL647" s="460"/>
      <c r="JWM647" s="460"/>
      <c r="JWN647" s="460"/>
      <c r="JWO647" s="460"/>
      <c r="JWP647" s="460"/>
      <c r="JWQ647" s="460"/>
      <c r="JWR647" s="460"/>
      <c r="JWS647" s="460"/>
      <c r="JWT647" s="460"/>
      <c r="JWU647" s="460"/>
      <c r="JWV647" s="460"/>
      <c r="JWW647" s="460"/>
      <c r="JWX647" s="460"/>
      <c r="JWY647" s="460"/>
      <c r="JWZ647" s="460"/>
      <c r="JXA647" s="460"/>
      <c r="JXB647" s="460"/>
      <c r="JXC647" s="460"/>
      <c r="JXD647" s="460"/>
      <c r="JXE647" s="460"/>
      <c r="JXF647" s="460"/>
      <c r="JXG647" s="460"/>
      <c r="JXH647" s="460"/>
      <c r="JXI647" s="460"/>
      <c r="JXJ647" s="460"/>
      <c r="JXK647" s="460"/>
      <c r="JXL647" s="460"/>
      <c r="JXM647" s="460"/>
      <c r="JXN647" s="460"/>
      <c r="JXO647" s="460"/>
      <c r="JXP647" s="460"/>
      <c r="JXQ647" s="460"/>
      <c r="JXR647" s="460"/>
      <c r="JXS647" s="460"/>
      <c r="JXT647" s="460"/>
      <c r="JXU647" s="460"/>
      <c r="JXV647" s="460"/>
      <c r="JXW647" s="460"/>
      <c r="JXX647" s="460"/>
      <c r="JXY647" s="460"/>
      <c r="JXZ647" s="460"/>
      <c r="JYA647" s="460"/>
      <c r="JYB647" s="460"/>
      <c r="JYC647" s="460"/>
      <c r="JYD647" s="460"/>
      <c r="JYE647" s="460"/>
      <c r="JYF647" s="460"/>
      <c r="JYG647" s="460"/>
      <c r="JYH647" s="460"/>
      <c r="JYI647" s="460"/>
      <c r="JYJ647" s="460"/>
      <c r="JYK647" s="460"/>
      <c r="JYL647" s="460"/>
      <c r="JYM647" s="460"/>
      <c r="JYN647" s="460"/>
      <c r="JYO647" s="460"/>
      <c r="JYP647" s="460"/>
      <c r="JYQ647" s="460"/>
      <c r="JYR647" s="460"/>
      <c r="JYS647" s="460"/>
      <c r="JYT647" s="460"/>
      <c r="JYU647" s="460"/>
      <c r="JYV647" s="460"/>
      <c r="JYW647" s="460"/>
      <c r="JYX647" s="460"/>
      <c r="JYY647" s="460"/>
      <c r="JYZ647" s="460"/>
      <c r="JZA647" s="460"/>
      <c r="JZB647" s="460"/>
      <c r="JZC647" s="460"/>
      <c r="JZD647" s="460"/>
      <c r="JZE647" s="460"/>
      <c r="JZF647" s="460"/>
      <c r="JZG647" s="460"/>
      <c r="JZH647" s="460"/>
      <c r="JZI647" s="460"/>
      <c r="JZJ647" s="460"/>
      <c r="JZK647" s="460"/>
      <c r="JZL647" s="460"/>
      <c r="JZM647" s="460"/>
      <c r="JZN647" s="460"/>
      <c r="JZO647" s="460"/>
      <c r="JZP647" s="460"/>
      <c r="JZQ647" s="460"/>
      <c r="JZR647" s="460"/>
      <c r="JZS647" s="460"/>
      <c r="JZT647" s="460"/>
      <c r="JZU647" s="460"/>
      <c r="JZV647" s="460"/>
      <c r="JZW647" s="460"/>
      <c r="JZX647" s="460"/>
      <c r="JZY647" s="460"/>
      <c r="JZZ647" s="460"/>
      <c r="KAA647" s="460"/>
      <c r="KAB647" s="460"/>
      <c r="KAC647" s="460"/>
      <c r="KAD647" s="460"/>
      <c r="KAE647" s="460"/>
      <c r="KAF647" s="460"/>
      <c r="KAG647" s="460"/>
      <c r="KAH647" s="460"/>
      <c r="KAI647" s="460"/>
      <c r="KAJ647" s="460"/>
      <c r="KAK647" s="460"/>
      <c r="KAL647" s="460"/>
      <c r="KAM647" s="460"/>
      <c r="KAN647" s="460"/>
      <c r="KAO647" s="460"/>
      <c r="KAP647" s="460"/>
      <c r="KAQ647" s="460"/>
      <c r="KAR647" s="460"/>
      <c r="KAS647" s="460"/>
      <c r="KAT647" s="460"/>
      <c r="KAU647" s="460"/>
      <c r="KAV647" s="460"/>
      <c r="KAW647" s="460"/>
      <c r="KAX647" s="460"/>
      <c r="KAY647" s="460"/>
      <c r="KAZ647" s="460"/>
      <c r="KBA647" s="460"/>
      <c r="KBB647" s="460"/>
      <c r="KBC647" s="460"/>
      <c r="KBD647" s="460"/>
      <c r="KBE647" s="460"/>
      <c r="KBF647" s="460"/>
      <c r="KBG647" s="460"/>
      <c r="KBH647" s="460"/>
      <c r="KBI647" s="460"/>
      <c r="KBJ647" s="460"/>
      <c r="KBK647" s="460"/>
      <c r="KBL647" s="460"/>
      <c r="KBM647" s="460"/>
      <c r="KBN647" s="460"/>
      <c r="KBO647" s="460"/>
      <c r="KBP647" s="460"/>
      <c r="KBQ647" s="460"/>
      <c r="KBR647" s="460"/>
      <c r="KBS647" s="460"/>
      <c r="KBT647" s="460"/>
      <c r="KBU647" s="460"/>
      <c r="KBV647" s="460"/>
      <c r="KBW647" s="460"/>
      <c r="KBX647" s="460"/>
      <c r="KBY647" s="460"/>
      <c r="KBZ647" s="460"/>
      <c r="KCA647" s="460"/>
      <c r="KCB647" s="460"/>
      <c r="KCC647" s="460"/>
      <c r="KCD647" s="460"/>
      <c r="KCE647" s="460"/>
      <c r="KCF647" s="460"/>
      <c r="KCG647" s="460"/>
      <c r="KCH647" s="460"/>
      <c r="KCI647" s="460"/>
      <c r="KCJ647" s="460"/>
      <c r="KCK647" s="460"/>
      <c r="KCL647" s="460"/>
      <c r="KCM647" s="460"/>
      <c r="KCN647" s="460"/>
      <c r="KCO647" s="460"/>
      <c r="KCP647" s="460"/>
      <c r="KCQ647" s="460"/>
      <c r="KCR647" s="460"/>
      <c r="KCS647" s="460"/>
      <c r="KCT647" s="460"/>
      <c r="KCU647" s="460"/>
      <c r="KCV647" s="460"/>
      <c r="KCW647" s="460"/>
      <c r="KCX647" s="460"/>
      <c r="KCY647" s="460"/>
      <c r="KCZ647" s="460"/>
      <c r="KDA647" s="460"/>
      <c r="KDB647" s="460"/>
      <c r="KDC647" s="460"/>
      <c r="KDD647" s="460"/>
      <c r="KDE647" s="460"/>
      <c r="KDF647" s="460"/>
      <c r="KDG647" s="460"/>
      <c r="KDH647" s="460"/>
      <c r="KDI647" s="460"/>
      <c r="KDJ647" s="460"/>
      <c r="KDK647" s="460"/>
      <c r="KDL647" s="460"/>
      <c r="KDM647" s="460"/>
      <c r="KDN647" s="460"/>
      <c r="KDO647" s="460"/>
      <c r="KDP647" s="460"/>
      <c r="KDQ647" s="460"/>
      <c r="KDR647" s="460"/>
      <c r="KDS647" s="460"/>
      <c r="KDT647" s="460"/>
      <c r="KDU647" s="460"/>
      <c r="KDV647" s="460"/>
      <c r="KDW647" s="460"/>
      <c r="KDX647" s="460"/>
      <c r="KDY647" s="460"/>
      <c r="KDZ647" s="460"/>
      <c r="KEA647" s="460"/>
      <c r="KEB647" s="460"/>
      <c r="KEC647" s="460"/>
      <c r="KED647" s="460"/>
      <c r="KEE647" s="460"/>
      <c r="KEF647" s="460"/>
      <c r="KEG647" s="460"/>
      <c r="KEH647" s="460"/>
      <c r="KEI647" s="460"/>
      <c r="KEJ647" s="460"/>
      <c r="KEK647" s="460"/>
      <c r="KEL647" s="460"/>
      <c r="KEM647" s="460"/>
      <c r="KEN647" s="460"/>
      <c r="KEO647" s="460"/>
      <c r="KEP647" s="460"/>
      <c r="KEQ647" s="460"/>
      <c r="KER647" s="460"/>
      <c r="KES647" s="460"/>
      <c r="KET647" s="460"/>
      <c r="KEU647" s="460"/>
      <c r="KEV647" s="460"/>
      <c r="KEW647" s="460"/>
      <c r="KEX647" s="460"/>
      <c r="KEY647" s="460"/>
      <c r="KEZ647" s="460"/>
      <c r="KFA647" s="460"/>
      <c r="KFB647" s="460"/>
      <c r="KFC647" s="460"/>
      <c r="KFD647" s="460"/>
      <c r="KFE647" s="460"/>
      <c r="KFF647" s="460"/>
      <c r="KFG647" s="460"/>
      <c r="KFH647" s="460"/>
      <c r="KFI647" s="460"/>
      <c r="KFJ647" s="460"/>
      <c r="KFK647" s="460"/>
      <c r="KFL647" s="460"/>
      <c r="KFM647" s="460"/>
      <c r="KFN647" s="460"/>
      <c r="KFO647" s="460"/>
      <c r="KFP647" s="460"/>
      <c r="KFQ647" s="460"/>
      <c r="KFR647" s="460"/>
      <c r="KFS647" s="460"/>
      <c r="KFT647" s="460"/>
      <c r="KFU647" s="460"/>
      <c r="KFV647" s="460"/>
      <c r="KFW647" s="460"/>
      <c r="KFX647" s="460"/>
      <c r="KFY647" s="460"/>
      <c r="KFZ647" s="460"/>
      <c r="KGA647" s="460"/>
      <c r="KGB647" s="460"/>
      <c r="KGC647" s="460"/>
      <c r="KGD647" s="460"/>
      <c r="KGE647" s="460"/>
      <c r="KGF647" s="460"/>
      <c r="KGG647" s="460"/>
      <c r="KGH647" s="460"/>
      <c r="KGI647" s="460"/>
      <c r="KGJ647" s="460"/>
      <c r="KGK647" s="460"/>
      <c r="KGL647" s="460"/>
      <c r="KGM647" s="460"/>
      <c r="KGN647" s="460"/>
      <c r="KGO647" s="460"/>
      <c r="KGP647" s="460"/>
      <c r="KGQ647" s="460"/>
      <c r="KGR647" s="460"/>
      <c r="KGS647" s="460"/>
      <c r="KGT647" s="460"/>
      <c r="KGU647" s="460"/>
      <c r="KGV647" s="460"/>
      <c r="KGW647" s="460"/>
      <c r="KGX647" s="460"/>
      <c r="KGY647" s="460"/>
      <c r="KGZ647" s="460"/>
      <c r="KHA647" s="460"/>
      <c r="KHB647" s="460"/>
      <c r="KHC647" s="460"/>
      <c r="KHD647" s="460"/>
      <c r="KHE647" s="460"/>
      <c r="KHF647" s="460"/>
      <c r="KHG647" s="460"/>
      <c r="KHH647" s="460"/>
      <c r="KHI647" s="460"/>
      <c r="KHJ647" s="460"/>
      <c r="KHK647" s="460"/>
      <c r="KHL647" s="460"/>
      <c r="KHM647" s="460"/>
      <c r="KHN647" s="460"/>
      <c r="KHO647" s="460"/>
      <c r="KHP647" s="460"/>
      <c r="KHQ647" s="460"/>
      <c r="KHR647" s="460"/>
      <c r="KHS647" s="460"/>
      <c r="KHT647" s="460"/>
      <c r="KHU647" s="460"/>
      <c r="KHV647" s="460"/>
      <c r="KHW647" s="460"/>
      <c r="KHX647" s="460"/>
      <c r="KHY647" s="460"/>
      <c r="KHZ647" s="460"/>
      <c r="KIA647" s="460"/>
      <c r="KIB647" s="460"/>
      <c r="KIC647" s="460"/>
      <c r="KID647" s="460"/>
      <c r="KIE647" s="460"/>
      <c r="KIF647" s="460"/>
      <c r="KIG647" s="460"/>
      <c r="KIH647" s="460"/>
      <c r="KII647" s="460"/>
      <c r="KIJ647" s="460"/>
      <c r="KIK647" s="460"/>
      <c r="KIL647" s="460"/>
      <c r="KIM647" s="460"/>
      <c r="KIN647" s="460"/>
      <c r="KIO647" s="460"/>
      <c r="KIP647" s="460"/>
      <c r="KIQ647" s="460"/>
      <c r="KIR647" s="460"/>
      <c r="KIS647" s="460"/>
      <c r="KIT647" s="460"/>
      <c r="KIU647" s="460"/>
      <c r="KIV647" s="460"/>
      <c r="KIW647" s="460"/>
      <c r="KIX647" s="460"/>
      <c r="KIY647" s="460"/>
      <c r="KIZ647" s="460"/>
      <c r="KJA647" s="460"/>
      <c r="KJB647" s="460"/>
      <c r="KJC647" s="460"/>
      <c r="KJD647" s="460"/>
      <c r="KJE647" s="460"/>
      <c r="KJF647" s="460"/>
      <c r="KJG647" s="460"/>
      <c r="KJH647" s="460"/>
      <c r="KJI647" s="460"/>
      <c r="KJJ647" s="460"/>
      <c r="KJK647" s="460"/>
      <c r="KJL647" s="460"/>
      <c r="KJM647" s="460"/>
      <c r="KJN647" s="460"/>
      <c r="KJO647" s="460"/>
      <c r="KJP647" s="460"/>
      <c r="KJQ647" s="460"/>
      <c r="KJR647" s="460"/>
      <c r="KJS647" s="460"/>
      <c r="KJT647" s="460"/>
      <c r="KJU647" s="460"/>
      <c r="KJV647" s="460"/>
      <c r="KJW647" s="460"/>
      <c r="KJX647" s="460"/>
      <c r="KJY647" s="460"/>
      <c r="KJZ647" s="460"/>
      <c r="KKA647" s="460"/>
      <c r="KKB647" s="460"/>
      <c r="KKC647" s="460"/>
      <c r="KKD647" s="460"/>
      <c r="KKE647" s="460"/>
      <c r="KKF647" s="460"/>
      <c r="KKG647" s="460"/>
      <c r="KKH647" s="460"/>
      <c r="KKI647" s="460"/>
      <c r="KKJ647" s="460"/>
      <c r="KKK647" s="460"/>
      <c r="KKL647" s="460"/>
      <c r="KKM647" s="460"/>
      <c r="KKN647" s="460"/>
      <c r="KKO647" s="460"/>
      <c r="KKP647" s="460"/>
      <c r="KKQ647" s="460"/>
      <c r="KKR647" s="460"/>
      <c r="KKS647" s="460"/>
      <c r="KKT647" s="460"/>
      <c r="KKU647" s="460"/>
      <c r="KKV647" s="460"/>
      <c r="KKW647" s="460"/>
      <c r="KKX647" s="460"/>
      <c r="KKY647" s="460"/>
      <c r="KKZ647" s="460"/>
      <c r="KLA647" s="460"/>
      <c r="KLB647" s="460"/>
      <c r="KLC647" s="460"/>
      <c r="KLD647" s="460"/>
      <c r="KLE647" s="460"/>
      <c r="KLF647" s="460"/>
      <c r="KLG647" s="460"/>
      <c r="KLH647" s="460"/>
      <c r="KLI647" s="460"/>
      <c r="KLJ647" s="460"/>
      <c r="KLK647" s="460"/>
      <c r="KLL647" s="460"/>
      <c r="KLM647" s="460"/>
      <c r="KLN647" s="460"/>
      <c r="KLO647" s="460"/>
      <c r="KLP647" s="460"/>
      <c r="KLQ647" s="460"/>
      <c r="KLR647" s="460"/>
      <c r="KLS647" s="460"/>
      <c r="KLT647" s="460"/>
      <c r="KLU647" s="460"/>
      <c r="KLV647" s="460"/>
      <c r="KLW647" s="460"/>
      <c r="KLX647" s="460"/>
      <c r="KLY647" s="460"/>
      <c r="KLZ647" s="460"/>
      <c r="KMA647" s="460"/>
      <c r="KMB647" s="460"/>
      <c r="KMC647" s="460"/>
      <c r="KMD647" s="460"/>
      <c r="KME647" s="460"/>
      <c r="KMF647" s="460"/>
      <c r="KMG647" s="460"/>
      <c r="KMH647" s="460"/>
      <c r="KMI647" s="460"/>
      <c r="KMJ647" s="460"/>
      <c r="KMK647" s="460"/>
      <c r="KML647" s="460"/>
      <c r="KMM647" s="460"/>
      <c r="KMN647" s="460"/>
      <c r="KMO647" s="460"/>
      <c r="KMP647" s="460"/>
      <c r="KMQ647" s="460"/>
      <c r="KMR647" s="460"/>
      <c r="KMS647" s="460"/>
      <c r="KMT647" s="460"/>
      <c r="KMU647" s="460"/>
      <c r="KMV647" s="460"/>
      <c r="KMW647" s="460"/>
      <c r="KMX647" s="460"/>
      <c r="KMY647" s="460"/>
      <c r="KMZ647" s="460"/>
      <c r="KNA647" s="460"/>
      <c r="KNB647" s="460"/>
      <c r="KNC647" s="460"/>
      <c r="KND647" s="460"/>
      <c r="KNE647" s="460"/>
      <c r="KNF647" s="460"/>
      <c r="KNG647" s="460"/>
      <c r="KNH647" s="460"/>
      <c r="KNI647" s="460"/>
      <c r="KNJ647" s="460"/>
      <c r="KNK647" s="460"/>
      <c r="KNL647" s="460"/>
      <c r="KNM647" s="460"/>
      <c r="KNN647" s="460"/>
      <c r="KNO647" s="460"/>
      <c r="KNP647" s="460"/>
      <c r="KNQ647" s="460"/>
      <c r="KNR647" s="460"/>
      <c r="KNS647" s="460"/>
      <c r="KNT647" s="460"/>
      <c r="KNU647" s="460"/>
      <c r="KNV647" s="460"/>
      <c r="KNW647" s="460"/>
      <c r="KNX647" s="460"/>
      <c r="KNY647" s="460"/>
      <c r="KNZ647" s="460"/>
      <c r="KOA647" s="460"/>
      <c r="KOB647" s="460"/>
      <c r="KOC647" s="460"/>
      <c r="KOD647" s="460"/>
      <c r="KOE647" s="460"/>
      <c r="KOF647" s="460"/>
      <c r="KOG647" s="460"/>
      <c r="KOH647" s="460"/>
      <c r="KOI647" s="460"/>
      <c r="KOJ647" s="460"/>
      <c r="KOK647" s="460"/>
      <c r="KOL647" s="460"/>
      <c r="KOM647" s="460"/>
      <c r="KON647" s="460"/>
      <c r="KOO647" s="460"/>
      <c r="KOP647" s="460"/>
      <c r="KOQ647" s="460"/>
      <c r="KOR647" s="460"/>
      <c r="KOS647" s="460"/>
      <c r="KOT647" s="460"/>
      <c r="KOU647" s="460"/>
      <c r="KOV647" s="460"/>
      <c r="KOW647" s="460"/>
      <c r="KOX647" s="460"/>
      <c r="KOY647" s="460"/>
      <c r="KOZ647" s="460"/>
      <c r="KPA647" s="460"/>
      <c r="KPB647" s="460"/>
      <c r="KPC647" s="460"/>
      <c r="KPD647" s="460"/>
      <c r="KPE647" s="460"/>
      <c r="KPF647" s="460"/>
      <c r="KPG647" s="460"/>
      <c r="KPH647" s="460"/>
      <c r="KPI647" s="460"/>
      <c r="KPJ647" s="460"/>
      <c r="KPK647" s="460"/>
      <c r="KPL647" s="460"/>
      <c r="KPM647" s="460"/>
      <c r="KPN647" s="460"/>
      <c r="KPO647" s="460"/>
      <c r="KPP647" s="460"/>
      <c r="KPQ647" s="460"/>
      <c r="KPR647" s="460"/>
      <c r="KPS647" s="460"/>
      <c r="KPT647" s="460"/>
      <c r="KPU647" s="460"/>
      <c r="KPV647" s="460"/>
      <c r="KPW647" s="460"/>
      <c r="KPX647" s="460"/>
      <c r="KPY647" s="460"/>
      <c r="KPZ647" s="460"/>
      <c r="KQA647" s="460"/>
      <c r="KQB647" s="460"/>
      <c r="KQC647" s="460"/>
      <c r="KQD647" s="460"/>
      <c r="KQE647" s="460"/>
      <c r="KQF647" s="460"/>
      <c r="KQG647" s="460"/>
      <c r="KQH647" s="460"/>
      <c r="KQI647" s="460"/>
      <c r="KQJ647" s="460"/>
      <c r="KQK647" s="460"/>
      <c r="KQL647" s="460"/>
      <c r="KQM647" s="460"/>
      <c r="KQN647" s="460"/>
      <c r="KQO647" s="460"/>
      <c r="KQP647" s="460"/>
      <c r="KQQ647" s="460"/>
      <c r="KQR647" s="460"/>
      <c r="KQS647" s="460"/>
      <c r="KQT647" s="460"/>
      <c r="KQU647" s="460"/>
      <c r="KQV647" s="460"/>
      <c r="KQW647" s="460"/>
      <c r="KQX647" s="460"/>
      <c r="KQY647" s="460"/>
      <c r="KQZ647" s="460"/>
      <c r="KRA647" s="460"/>
      <c r="KRB647" s="460"/>
      <c r="KRC647" s="460"/>
      <c r="KRD647" s="460"/>
      <c r="KRE647" s="460"/>
      <c r="KRF647" s="460"/>
      <c r="KRG647" s="460"/>
      <c r="KRH647" s="460"/>
      <c r="KRI647" s="460"/>
      <c r="KRJ647" s="460"/>
      <c r="KRK647" s="460"/>
      <c r="KRL647" s="460"/>
      <c r="KRM647" s="460"/>
      <c r="KRN647" s="460"/>
      <c r="KRO647" s="460"/>
      <c r="KRP647" s="460"/>
      <c r="KRQ647" s="460"/>
      <c r="KRR647" s="460"/>
      <c r="KRS647" s="460"/>
      <c r="KRT647" s="460"/>
      <c r="KRU647" s="460"/>
      <c r="KRV647" s="460"/>
      <c r="KRW647" s="460"/>
      <c r="KRX647" s="460"/>
      <c r="KRY647" s="460"/>
      <c r="KRZ647" s="460"/>
      <c r="KSA647" s="460"/>
      <c r="KSB647" s="460"/>
      <c r="KSC647" s="460"/>
      <c r="KSD647" s="460"/>
      <c r="KSE647" s="460"/>
      <c r="KSF647" s="460"/>
      <c r="KSG647" s="460"/>
      <c r="KSH647" s="460"/>
      <c r="KSI647" s="460"/>
      <c r="KSJ647" s="460"/>
      <c r="KSK647" s="460"/>
      <c r="KSL647" s="460"/>
      <c r="KSM647" s="460"/>
      <c r="KSN647" s="460"/>
      <c r="KSO647" s="460"/>
      <c r="KSP647" s="460"/>
      <c r="KSQ647" s="460"/>
      <c r="KSR647" s="460"/>
      <c r="KSS647" s="460"/>
      <c r="KST647" s="460"/>
      <c r="KSU647" s="460"/>
      <c r="KSV647" s="460"/>
      <c r="KSW647" s="460"/>
      <c r="KSX647" s="460"/>
      <c r="KSY647" s="460"/>
      <c r="KSZ647" s="460"/>
      <c r="KTA647" s="460"/>
      <c r="KTB647" s="460"/>
      <c r="KTC647" s="460"/>
      <c r="KTD647" s="460"/>
      <c r="KTE647" s="460"/>
      <c r="KTF647" s="460"/>
      <c r="KTG647" s="460"/>
      <c r="KTH647" s="460"/>
      <c r="KTI647" s="460"/>
      <c r="KTJ647" s="460"/>
      <c r="KTK647" s="460"/>
      <c r="KTL647" s="460"/>
      <c r="KTM647" s="460"/>
      <c r="KTN647" s="460"/>
      <c r="KTO647" s="460"/>
      <c r="KTP647" s="460"/>
      <c r="KTQ647" s="460"/>
      <c r="KTR647" s="460"/>
      <c r="KTS647" s="460"/>
      <c r="KTT647" s="460"/>
      <c r="KTU647" s="460"/>
      <c r="KTV647" s="460"/>
      <c r="KTW647" s="460"/>
      <c r="KTX647" s="460"/>
      <c r="KTY647" s="460"/>
      <c r="KTZ647" s="460"/>
      <c r="KUA647" s="460"/>
      <c r="KUB647" s="460"/>
      <c r="KUC647" s="460"/>
      <c r="KUD647" s="460"/>
      <c r="KUE647" s="460"/>
      <c r="KUF647" s="460"/>
      <c r="KUG647" s="460"/>
      <c r="KUH647" s="460"/>
      <c r="KUI647" s="460"/>
      <c r="KUJ647" s="460"/>
      <c r="KUK647" s="460"/>
      <c r="KUL647" s="460"/>
      <c r="KUM647" s="460"/>
      <c r="KUN647" s="460"/>
      <c r="KUO647" s="460"/>
      <c r="KUP647" s="460"/>
      <c r="KUQ647" s="460"/>
      <c r="KUR647" s="460"/>
      <c r="KUS647" s="460"/>
      <c r="KUT647" s="460"/>
      <c r="KUU647" s="460"/>
      <c r="KUV647" s="460"/>
      <c r="KUW647" s="460"/>
      <c r="KUX647" s="460"/>
      <c r="KUY647" s="460"/>
      <c r="KUZ647" s="460"/>
      <c r="KVA647" s="460"/>
      <c r="KVB647" s="460"/>
      <c r="KVC647" s="460"/>
      <c r="KVD647" s="460"/>
      <c r="KVE647" s="460"/>
      <c r="KVF647" s="460"/>
      <c r="KVG647" s="460"/>
      <c r="KVH647" s="460"/>
      <c r="KVI647" s="460"/>
      <c r="KVJ647" s="460"/>
      <c r="KVK647" s="460"/>
      <c r="KVL647" s="460"/>
      <c r="KVM647" s="460"/>
      <c r="KVN647" s="460"/>
      <c r="KVO647" s="460"/>
      <c r="KVP647" s="460"/>
      <c r="KVQ647" s="460"/>
      <c r="KVR647" s="460"/>
      <c r="KVS647" s="460"/>
      <c r="KVT647" s="460"/>
      <c r="KVU647" s="460"/>
      <c r="KVV647" s="460"/>
      <c r="KVW647" s="460"/>
      <c r="KVX647" s="460"/>
      <c r="KVY647" s="460"/>
      <c r="KVZ647" s="460"/>
      <c r="KWA647" s="460"/>
      <c r="KWB647" s="460"/>
      <c r="KWC647" s="460"/>
      <c r="KWD647" s="460"/>
      <c r="KWE647" s="460"/>
      <c r="KWF647" s="460"/>
      <c r="KWG647" s="460"/>
      <c r="KWH647" s="460"/>
      <c r="KWI647" s="460"/>
      <c r="KWJ647" s="460"/>
      <c r="KWK647" s="460"/>
      <c r="KWL647" s="460"/>
      <c r="KWM647" s="460"/>
      <c r="KWN647" s="460"/>
      <c r="KWO647" s="460"/>
      <c r="KWP647" s="460"/>
      <c r="KWQ647" s="460"/>
      <c r="KWR647" s="460"/>
      <c r="KWS647" s="460"/>
      <c r="KWT647" s="460"/>
      <c r="KWU647" s="460"/>
      <c r="KWV647" s="460"/>
      <c r="KWW647" s="460"/>
      <c r="KWX647" s="460"/>
      <c r="KWY647" s="460"/>
      <c r="KWZ647" s="460"/>
      <c r="KXA647" s="460"/>
      <c r="KXB647" s="460"/>
      <c r="KXC647" s="460"/>
      <c r="KXD647" s="460"/>
      <c r="KXE647" s="460"/>
      <c r="KXF647" s="460"/>
      <c r="KXG647" s="460"/>
      <c r="KXH647" s="460"/>
      <c r="KXI647" s="460"/>
      <c r="KXJ647" s="460"/>
      <c r="KXK647" s="460"/>
      <c r="KXL647" s="460"/>
      <c r="KXM647" s="460"/>
      <c r="KXN647" s="460"/>
      <c r="KXO647" s="460"/>
      <c r="KXP647" s="460"/>
      <c r="KXQ647" s="460"/>
      <c r="KXR647" s="460"/>
      <c r="KXS647" s="460"/>
      <c r="KXT647" s="460"/>
      <c r="KXU647" s="460"/>
      <c r="KXV647" s="460"/>
      <c r="KXW647" s="460"/>
      <c r="KXX647" s="460"/>
      <c r="KXY647" s="460"/>
      <c r="KXZ647" s="460"/>
      <c r="KYA647" s="460"/>
      <c r="KYB647" s="460"/>
      <c r="KYC647" s="460"/>
      <c r="KYD647" s="460"/>
      <c r="KYE647" s="460"/>
      <c r="KYF647" s="460"/>
      <c r="KYG647" s="460"/>
      <c r="KYH647" s="460"/>
      <c r="KYI647" s="460"/>
      <c r="KYJ647" s="460"/>
      <c r="KYK647" s="460"/>
      <c r="KYL647" s="460"/>
      <c r="KYM647" s="460"/>
      <c r="KYN647" s="460"/>
      <c r="KYO647" s="460"/>
      <c r="KYP647" s="460"/>
      <c r="KYQ647" s="460"/>
      <c r="KYR647" s="460"/>
      <c r="KYS647" s="460"/>
      <c r="KYT647" s="460"/>
      <c r="KYU647" s="460"/>
      <c r="KYV647" s="460"/>
      <c r="KYW647" s="460"/>
      <c r="KYX647" s="460"/>
      <c r="KYY647" s="460"/>
      <c r="KYZ647" s="460"/>
      <c r="KZA647" s="460"/>
      <c r="KZB647" s="460"/>
      <c r="KZC647" s="460"/>
      <c r="KZD647" s="460"/>
      <c r="KZE647" s="460"/>
      <c r="KZF647" s="460"/>
      <c r="KZG647" s="460"/>
      <c r="KZH647" s="460"/>
      <c r="KZI647" s="460"/>
      <c r="KZJ647" s="460"/>
      <c r="KZK647" s="460"/>
      <c r="KZL647" s="460"/>
      <c r="KZM647" s="460"/>
      <c r="KZN647" s="460"/>
      <c r="KZO647" s="460"/>
      <c r="KZP647" s="460"/>
      <c r="KZQ647" s="460"/>
      <c r="KZR647" s="460"/>
      <c r="KZS647" s="460"/>
      <c r="KZT647" s="460"/>
      <c r="KZU647" s="460"/>
      <c r="KZV647" s="460"/>
      <c r="KZW647" s="460"/>
      <c r="KZX647" s="460"/>
      <c r="KZY647" s="460"/>
      <c r="KZZ647" s="460"/>
      <c r="LAA647" s="460"/>
      <c r="LAB647" s="460"/>
      <c r="LAC647" s="460"/>
      <c r="LAD647" s="460"/>
      <c r="LAE647" s="460"/>
      <c r="LAF647" s="460"/>
      <c r="LAG647" s="460"/>
      <c r="LAH647" s="460"/>
      <c r="LAI647" s="460"/>
      <c r="LAJ647" s="460"/>
      <c r="LAK647" s="460"/>
      <c r="LAL647" s="460"/>
      <c r="LAM647" s="460"/>
      <c r="LAN647" s="460"/>
      <c r="LAO647" s="460"/>
      <c r="LAP647" s="460"/>
      <c r="LAQ647" s="460"/>
      <c r="LAR647" s="460"/>
      <c r="LAS647" s="460"/>
      <c r="LAT647" s="460"/>
      <c r="LAU647" s="460"/>
      <c r="LAV647" s="460"/>
      <c r="LAW647" s="460"/>
      <c r="LAX647" s="460"/>
      <c r="LAY647" s="460"/>
      <c r="LAZ647" s="460"/>
      <c r="LBA647" s="460"/>
      <c r="LBB647" s="460"/>
      <c r="LBC647" s="460"/>
      <c r="LBD647" s="460"/>
      <c r="LBE647" s="460"/>
      <c r="LBF647" s="460"/>
      <c r="LBG647" s="460"/>
      <c r="LBH647" s="460"/>
      <c r="LBI647" s="460"/>
      <c r="LBJ647" s="460"/>
      <c r="LBK647" s="460"/>
      <c r="LBL647" s="460"/>
      <c r="LBM647" s="460"/>
      <c r="LBN647" s="460"/>
      <c r="LBO647" s="460"/>
      <c r="LBP647" s="460"/>
      <c r="LBQ647" s="460"/>
      <c r="LBR647" s="460"/>
      <c r="LBS647" s="460"/>
      <c r="LBT647" s="460"/>
      <c r="LBU647" s="460"/>
      <c r="LBV647" s="460"/>
      <c r="LBW647" s="460"/>
      <c r="LBX647" s="460"/>
      <c r="LBY647" s="460"/>
      <c r="LBZ647" s="460"/>
      <c r="LCA647" s="460"/>
      <c r="LCB647" s="460"/>
      <c r="LCC647" s="460"/>
      <c r="LCD647" s="460"/>
      <c r="LCE647" s="460"/>
      <c r="LCF647" s="460"/>
      <c r="LCG647" s="460"/>
      <c r="LCH647" s="460"/>
      <c r="LCI647" s="460"/>
      <c r="LCJ647" s="460"/>
      <c r="LCK647" s="460"/>
      <c r="LCL647" s="460"/>
      <c r="LCM647" s="460"/>
      <c r="LCN647" s="460"/>
      <c r="LCO647" s="460"/>
      <c r="LCP647" s="460"/>
      <c r="LCQ647" s="460"/>
      <c r="LCR647" s="460"/>
      <c r="LCS647" s="460"/>
      <c r="LCT647" s="460"/>
      <c r="LCU647" s="460"/>
      <c r="LCV647" s="460"/>
      <c r="LCW647" s="460"/>
      <c r="LCX647" s="460"/>
      <c r="LCY647" s="460"/>
      <c r="LCZ647" s="460"/>
      <c r="LDA647" s="460"/>
      <c r="LDB647" s="460"/>
      <c r="LDC647" s="460"/>
      <c r="LDD647" s="460"/>
      <c r="LDE647" s="460"/>
      <c r="LDF647" s="460"/>
      <c r="LDG647" s="460"/>
      <c r="LDH647" s="460"/>
      <c r="LDI647" s="460"/>
      <c r="LDJ647" s="460"/>
      <c r="LDK647" s="460"/>
      <c r="LDL647" s="460"/>
      <c r="LDM647" s="460"/>
      <c r="LDN647" s="460"/>
      <c r="LDO647" s="460"/>
      <c r="LDP647" s="460"/>
      <c r="LDQ647" s="460"/>
      <c r="LDR647" s="460"/>
      <c r="LDS647" s="460"/>
      <c r="LDT647" s="460"/>
      <c r="LDU647" s="460"/>
      <c r="LDV647" s="460"/>
      <c r="LDW647" s="460"/>
      <c r="LDX647" s="460"/>
      <c r="LDY647" s="460"/>
      <c r="LDZ647" s="460"/>
      <c r="LEA647" s="460"/>
      <c r="LEB647" s="460"/>
      <c r="LEC647" s="460"/>
      <c r="LED647" s="460"/>
      <c r="LEE647" s="460"/>
      <c r="LEF647" s="460"/>
      <c r="LEG647" s="460"/>
      <c r="LEH647" s="460"/>
      <c r="LEI647" s="460"/>
      <c r="LEJ647" s="460"/>
      <c r="LEK647" s="460"/>
      <c r="LEL647" s="460"/>
      <c r="LEM647" s="460"/>
      <c r="LEN647" s="460"/>
      <c r="LEO647" s="460"/>
      <c r="LEP647" s="460"/>
      <c r="LEQ647" s="460"/>
      <c r="LER647" s="460"/>
      <c r="LES647" s="460"/>
      <c r="LET647" s="460"/>
      <c r="LEU647" s="460"/>
      <c r="LEV647" s="460"/>
      <c r="LEW647" s="460"/>
      <c r="LEX647" s="460"/>
      <c r="LEY647" s="460"/>
      <c r="LEZ647" s="460"/>
      <c r="LFA647" s="460"/>
      <c r="LFB647" s="460"/>
      <c r="LFC647" s="460"/>
      <c r="LFD647" s="460"/>
      <c r="LFE647" s="460"/>
      <c r="LFF647" s="460"/>
      <c r="LFG647" s="460"/>
      <c r="LFH647" s="460"/>
      <c r="LFI647" s="460"/>
      <c r="LFJ647" s="460"/>
      <c r="LFK647" s="460"/>
      <c r="LFL647" s="460"/>
      <c r="LFM647" s="460"/>
      <c r="LFN647" s="460"/>
      <c r="LFO647" s="460"/>
      <c r="LFP647" s="460"/>
      <c r="LFQ647" s="460"/>
      <c r="LFR647" s="460"/>
      <c r="LFS647" s="460"/>
      <c r="LFT647" s="460"/>
      <c r="LFU647" s="460"/>
      <c r="LFV647" s="460"/>
      <c r="LFW647" s="460"/>
      <c r="LFX647" s="460"/>
      <c r="LFY647" s="460"/>
      <c r="LFZ647" s="460"/>
      <c r="LGA647" s="460"/>
      <c r="LGB647" s="460"/>
      <c r="LGC647" s="460"/>
      <c r="LGD647" s="460"/>
      <c r="LGE647" s="460"/>
      <c r="LGF647" s="460"/>
      <c r="LGG647" s="460"/>
      <c r="LGH647" s="460"/>
      <c r="LGI647" s="460"/>
      <c r="LGJ647" s="460"/>
      <c r="LGK647" s="460"/>
      <c r="LGL647" s="460"/>
      <c r="LGM647" s="460"/>
      <c r="LGN647" s="460"/>
      <c r="LGO647" s="460"/>
      <c r="LGP647" s="460"/>
      <c r="LGQ647" s="460"/>
      <c r="LGR647" s="460"/>
      <c r="LGS647" s="460"/>
      <c r="LGT647" s="460"/>
      <c r="LGU647" s="460"/>
      <c r="LGV647" s="460"/>
      <c r="LGW647" s="460"/>
      <c r="LGX647" s="460"/>
      <c r="LGY647" s="460"/>
      <c r="LGZ647" s="460"/>
      <c r="LHA647" s="460"/>
      <c r="LHB647" s="460"/>
      <c r="LHC647" s="460"/>
      <c r="LHD647" s="460"/>
      <c r="LHE647" s="460"/>
      <c r="LHF647" s="460"/>
      <c r="LHG647" s="460"/>
      <c r="LHH647" s="460"/>
      <c r="LHI647" s="460"/>
      <c r="LHJ647" s="460"/>
      <c r="LHK647" s="460"/>
      <c r="LHL647" s="460"/>
      <c r="LHM647" s="460"/>
      <c r="LHN647" s="460"/>
      <c r="LHO647" s="460"/>
      <c r="LHP647" s="460"/>
      <c r="LHQ647" s="460"/>
      <c r="LHR647" s="460"/>
      <c r="LHS647" s="460"/>
      <c r="LHT647" s="460"/>
      <c r="LHU647" s="460"/>
      <c r="LHV647" s="460"/>
      <c r="LHW647" s="460"/>
      <c r="LHX647" s="460"/>
      <c r="LHY647" s="460"/>
      <c r="LHZ647" s="460"/>
      <c r="LIA647" s="460"/>
      <c r="LIB647" s="460"/>
      <c r="LIC647" s="460"/>
      <c r="LID647" s="460"/>
      <c r="LIE647" s="460"/>
      <c r="LIF647" s="460"/>
      <c r="LIG647" s="460"/>
      <c r="LIH647" s="460"/>
      <c r="LII647" s="460"/>
      <c r="LIJ647" s="460"/>
      <c r="LIK647" s="460"/>
      <c r="LIL647" s="460"/>
      <c r="LIM647" s="460"/>
      <c r="LIN647" s="460"/>
      <c r="LIO647" s="460"/>
      <c r="LIP647" s="460"/>
      <c r="LIQ647" s="460"/>
      <c r="LIR647" s="460"/>
      <c r="LIS647" s="460"/>
      <c r="LIT647" s="460"/>
      <c r="LIU647" s="460"/>
      <c r="LIV647" s="460"/>
      <c r="LIW647" s="460"/>
      <c r="LIX647" s="460"/>
      <c r="LIY647" s="460"/>
      <c r="LIZ647" s="460"/>
      <c r="LJA647" s="460"/>
      <c r="LJB647" s="460"/>
      <c r="LJC647" s="460"/>
      <c r="LJD647" s="460"/>
      <c r="LJE647" s="460"/>
      <c r="LJF647" s="460"/>
      <c r="LJG647" s="460"/>
      <c r="LJH647" s="460"/>
      <c r="LJI647" s="460"/>
      <c r="LJJ647" s="460"/>
      <c r="LJK647" s="460"/>
      <c r="LJL647" s="460"/>
      <c r="LJM647" s="460"/>
      <c r="LJN647" s="460"/>
      <c r="LJO647" s="460"/>
      <c r="LJP647" s="460"/>
      <c r="LJQ647" s="460"/>
      <c r="LJR647" s="460"/>
      <c r="LJS647" s="460"/>
      <c r="LJT647" s="460"/>
      <c r="LJU647" s="460"/>
      <c r="LJV647" s="460"/>
      <c r="LJW647" s="460"/>
      <c r="LJX647" s="460"/>
      <c r="LJY647" s="460"/>
      <c r="LJZ647" s="460"/>
      <c r="LKA647" s="460"/>
      <c r="LKB647" s="460"/>
      <c r="LKC647" s="460"/>
      <c r="LKD647" s="460"/>
      <c r="LKE647" s="460"/>
      <c r="LKF647" s="460"/>
      <c r="LKG647" s="460"/>
      <c r="LKH647" s="460"/>
      <c r="LKI647" s="460"/>
      <c r="LKJ647" s="460"/>
      <c r="LKK647" s="460"/>
      <c r="LKL647" s="460"/>
      <c r="LKM647" s="460"/>
      <c r="LKN647" s="460"/>
      <c r="LKO647" s="460"/>
      <c r="LKP647" s="460"/>
      <c r="LKQ647" s="460"/>
      <c r="LKR647" s="460"/>
      <c r="LKS647" s="460"/>
      <c r="LKT647" s="460"/>
      <c r="LKU647" s="460"/>
      <c r="LKV647" s="460"/>
      <c r="LKW647" s="460"/>
      <c r="LKX647" s="460"/>
      <c r="LKY647" s="460"/>
      <c r="LKZ647" s="460"/>
      <c r="LLA647" s="460"/>
      <c r="LLB647" s="460"/>
      <c r="LLC647" s="460"/>
      <c r="LLD647" s="460"/>
      <c r="LLE647" s="460"/>
      <c r="LLF647" s="460"/>
      <c r="LLG647" s="460"/>
      <c r="LLH647" s="460"/>
      <c r="LLI647" s="460"/>
      <c r="LLJ647" s="460"/>
      <c r="LLK647" s="460"/>
      <c r="LLL647" s="460"/>
      <c r="LLM647" s="460"/>
      <c r="LLN647" s="460"/>
      <c r="LLO647" s="460"/>
      <c r="LLP647" s="460"/>
      <c r="LLQ647" s="460"/>
      <c r="LLR647" s="460"/>
      <c r="LLS647" s="460"/>
      <c r="LLT647" s="460"/>
      <c r="LLU647" s="460"/>
      <c r="LLV647" s="460"/>
      <c r="LLW647" s="460"/>
      <c r="LLX647" s="460"/>
      <c r="LLY647" s="460"/>
      <c r="LLZ647" s="460"/>
      <c r="LMA647" s="460"/>
      <c r="LMB647" s="460"/>
      <c r="LMC647" s="460"/>
      <c r="LMD647" s="460"/>
      <c r="LME647" s="460"/>
      <c r="LMF647" s="460"/>
      <c r="LMG647" s="460"/>
      <c r="LMH647" s="460"/>
      <c r="LMI647" s="460"/>
      <c r="LMJ647" s="460"/>
      <c r="LMK647" s="460"/>
      <c r="LML647" s="460"/>
      <c r="LMM647" s="460"/>
      <c r="LMN647" s="460"/>
      <c r="LMO647" s="460"/>
      <c r="LMP647" s="460"/>
      <c r="LMQ647" s="460"/>
      <c r="LMR647" s="460"/>
      <c r="LMS647" s="460"/>
      <c r="LMT647" s="460"/>
      <c r="LMU647" s="460"/>
      <c r="LMV647" s="460"/>
      <c r="LMW647" s="460"/>
      <c r="LMX647" s="460"/>
      <c r="LMY647" s="460"/>
      <c r="LMZ647" s="460"/>
      <c r="LNA647" s="460"/>
      <c r="LNB647" s="460"/>
      <c r="LNC647" s="460"/>
      <c r="LND647" s="460"/>
      <c r="LNE647" s="460"/>
      <c r="LNF647" s="460"/>
      <c r="LNG647" s="460"/>
      <c r="LNH647" s="460"/>
      <c r="LNI647" s="460"/>
      <c r="LNJ647" s="460"/>
      <c r="LNK647" s="460"/>
      <c r="LNL647" s="460"/>
      <c r="LNM647" s="460"/>
      <c r="LNN647" s="460"/>
      <c r="LNO647" s="460"/>
      <c r="LNP647" s="460"/>
      <c r="LNQ647" s="460"/>
      <c r="LNR647" s="460"/>
      <c r="LNS647" s="460"/>
      <c r="LNT647" s="460"/>
      <c r="LNU647" s="460"/>
      <c r="LNV647" s="460"/>
      <c r="LNW647" s="460"/>
      <c r="LNX647" s="460"/>
      <c r="LNY647" s="460"/>
      <c r="LNZ647" s="460"/>
      <c r="LOA647" s="460"/>
      <c r="LOB647" s="460"/>
      <c r="LOC647" s="460"/>
      <c r="LOD647" s="460"/>
      <c r="LOE647" s="460"/>
      <c r="LOF647" s="460"/>
      <c r="LOG647" s="460"/>
      <c r="LOH647" s="460"/>
      <c r="LOI647" s="460"/>
      <c r="LOJ647" s="460"/>
      <c r="LOK647" s="460"/>
      <c r="LOL647" s="460"/>
      <c r="LOM647" s="460"/>
      <c r="LON647" s="460"/>
      <c r="LOO647" s="460"/>
      <c r="LOP647" s="460"/>
      <c r="LOQ647" s="460"/>
      <c r="LOR647" s="460"/>
      <c r="LOS647" s="460"/>
      <c r="LOT647" s="460"/>
      <c r="LOU647" s="460"/>
      <c r="LOV647" s="460"/>
      <c r="LOW647" s="460"/>
      <c r="LOX647" s="460"/>
      <c r="LOY647" s="460"/>
      <c r="LOZ647" s="460"/>
      <c r="LPA647" s="460"/>
      <c r="LPB647" s="460"/>
      <c r="LPC647" s="460"/>
      <c r="LPD647" s="460"/>
      <c r="LPE647" s="460"/>
      <c r="LPF647" s="460"/>
      <c r="LPG647" s="460"/>
      <c r="LPH647" s="460"/>
      <c r="LPI647" s="460"/>
      <c r="LPJ647" s="460"/>
      <c r="LPK647" s="460"/>
      <c r="LPL647" s="460"/>
      <c r="LPM647" s="460"/>
      <c r="LPN647" s="460"/>
      <c r="LPO647" s="460"/>
      <c r="LPP647" s="460"/>
      <c r="LPQ647" s="460"/>
      <c r="LPR647" s="460"/>
      <c r="LPS647" s="460"/>
      <c r="LPT647" s="460"/>
      <c r="LPU647" s="460"/>
      <c r="LPV647" s="460"/>
      <c r="LPW647" s="460"/>
      <c r="LPX647" s="460"/>
      <c r="LPY647" s="460"/>
      <c r="LPZ647" s="460"/>
      <c r="LQA647" s="460"/>
      <c r="LQB647" s="460"/>
      <c r="LQC647" s="460"/>
      <c r="LQD647" s="460"/>
      <c r="LQE647" s="460"/>
      <c r="LQF647" s="460"/>
      <c r="LQG647" s="460"/>
      <c r="LQH647" s="460"/>
      <c r="LQI647" s="460"/>
      <c r="LQJ647" s="460"/>
      <c r="LQK647" s="460"/>
      <c r="LQL647" s="460"/>
      <c r="LQM647" s="460"/>
      <c r="LQN647" s="460"/>
      <c r="LQO647" s="460"/>
      <c r="LQP647" s="460"/>
      <c r="LQQ647" s="460"/>
      <c r="LQR647" s="460"/>
      <c r="LQS647" s="460"/>
      <c r="LQT647" s="460"/>
      <c r="LQU647" s="460"/>
      <c r="LQV647" s="460"/>
      <c r="LQW647" s="460"/>
      <c r="LQX647" s="460"/>
      <c r="LQY647" s="460"/>
      <c r="LQZ647" s="460"/>
      <c r="LRA647" s="460"/>
      <c r="LRB647" s="460"/>
      <c r="LRC647" s="460"/>
      <c r="LRD647" s="460"/>
      <c r="LRE647" s="460"/>
      <c r="LRF647" s="460"/>
      <c r="LRG647" s="460"/>
      <c r="LRH647" s="460"/>
      <c r="LRI647" s="460"/>
      <c r="LRJ647" s="460"/>
      <c r="LRK647" s="460"/>
      <c r="LRL647" s="460"/>
      <c r="LRM647" s="460"/>
      <c r="LRN647" s="460"/>
      <c r="LRO647" s="460"/>
      <c r="LRP647" s="460"/>
      <c r="LRQ647" s="460"/>
      <c r="LRR647" s="460"/>
      <c r="LRS647" s="460"/>
      <c r="LRT647" s="460"/>
      <c r="LRU647" s="460"/>
      <c r="LRV647" s="460"/>
      <c r="LRW647" s="460"/>
      <c r="LRX647" s="460"/>
      <c r="LRY647" s="460"/>
      <c r="LRZ647" s="460"/>
      <c r="LSA647" s="460"/>
      <c r="LSB647" s="460"/>
      <c r="LSC647" s="460"/>
      <c r="LSD647" s="460"/>
      <c r="LSE647" s="460"/>
      <c r="LSF647" s="460"/>
      <c r="LSG647" s="460"/>
      <c r="LSH647" s="460"/>
      <c r="LSI647" s="460"/>
      <c r="LSJ647" s="460"/>
      <c r="LSK647" s="460"/>
      <c r="LSL647" s="460"/>
      <c r="LSM647" s="460"/>
      <c r="LSN647" s="460"/>
      <c r="LSO647" s="460"/>
      <c r="LSP647" s="460"/>
      <c r="LSQ647" s="460"/>
      <c r="LSR647" s="460"/>
      <c r="LSS647" s="460"/>
      <c r="LST647" s="460"/>
      <c r="LSU647" s="460"/>
      <c r="LSV647" s="460"/>
      <c r="LSW647" s="460"/>
      <c r="LSX647" s="460"/>
      <c r="LSY647" s="460"/>
      <c r="LSZ647" s="460"/>
      <c r="LTA647" s="460"/>
      <c r="LTB647" s="460"/>
      <c r="LTC647" s="460"/>
      <c r="LTD647" s="460"/>
      <c r="LTE647" s="460"/>
      <c r="LTF647" s="460"/>
      <c r="LTG647" s="460"/>
      <c r="LTH647" s="460"/>
      <c r="LTI647" s="460"/>
      <c r="LTJ647" s="460"/>
      <c r="LTK647" s="460"/>
      <c r="LTL647" s="460"/>
      <c r="LTM647" s="460"/>
      <c r="LTN647" s="460"/>
      <c r="LTO647" s="460"/>
      <c r="LTP647" s="460"/>
      <c r="LTQ647" s="460"/>
      <c r="LTR647" s="460"/>
      <c r="LTS647" s="460"/>
      <c r="LTT647" s="460"/>
      <c r="LTU647" s="460"/>
      <c r="LTV647" s="460"/>
      <c r="LTW647" s="460"/>
      <c r="LTX647" s="460"/>
      <c r="LTY647" s="460"/>
      <c r="LTZ647" s="460"/>
      <c r="LUA647" s="460"/>
      <c r="LUB647" s="460"/>
      <c r="LUC647" s="460"/>
      <c r="LUD647" s="460"/>
      <c r="LUE647" s="460"/>
      <c r="LUF647" s="460"/>
      <c r="LUG647" s="460"/>
      <c r="LUH647" s="460"/>
      <c r="LUI647" s="460"/>
      <c r="LUJ647" s="460"/>
      <c r="LUK647" s="460"/>
      <c r="LUL647" s="460"/>
      <c r="LUM647" s="460"/>
      <c r="LUN647" s="460"/>
      <c r="LUO647" s="460"/>
      <c r="LUP647" s="460"/>
      <c r="LUQ647" s="460"/>
      <c r="LUR647" s="460"/>
      <c r="LUS647" s="460"/>
      <c r="LUT647" s="460"/>
      <c r="LUU647" s="460"/>
      <c r="LUV647" s="460"/>
      <c r="LUW647" s="460"/>
      <c r="LUX647" s="460"/>
      <c r="LUY647" s="460"/>
      <c r="LUZ647" s="460"/>
      <c r="LVA647" s="460"/>
      <c r="LVB647" s="460"/>
      <c r="LVC647" s="460"/>
      <c r="LVD647" s="460"/>
      <c r="LVE647" s="460"/>
      <c r="LVF647" s="460"/>
      <c r="LVG647" s="460"/>
      <c r="LVH647" s="460"/>
      <c r="LVI647" s="460"/>
      <c r="LVJ647" s="460"/>
      <c r="LVK647" s="460"/>
      <c r="LVL647" s="460"/>
      <c r="LVM647" s="460"/>
      <c r="LVN647" s="460"/>
      <c r="LVO647" s="460"/>
      <c r="LVP647" s="460"/>
      <c r="LVQ647" s="460"/>
      <c r="LVR647" s="460"/>
      <c r="LVS647" s="460"/>
      <c r="LVT647" s="460"/>
      <c r="LVU647" s="460"/>
      <c r="LVV647" s="460"/>
      <c r="LVW647" s="460"/>
      <c r="LVX647" s="460"/>
      <c r="LVY647" s="460"/>
      <c r="LVZ647" s="460"/>
      <c r="LWA647" s="460"/>
      <c r="LWB647" s="460"/>
      <c r="LWC647" s="460"/>
      <c r="LWD647" s="460"/>
      <c r="LWE647" s="460"/>
      <c r="LWF647" s="460"/>
      <c r="LWG647" s="460"/>
      <c r="LWH647" s="460"/>
      <c r="LWI647" s="460"/>
      <c r="LWJ647" s="460"/>
      <c r="LWK647" s="460"/>
      <c r="LWL647" s="460"/>
      <c r="LWM647" s="460"/>
      <c r="LWN647" s="460"/>
      <c r="LWO647" s="460"/>
      <c r="LWP647" s="460"/>
      <c r="LWQ647" s="460"/>
      <c r="LWR647" s="460"/>
      <c r="LWS647" s="460"/>
      <c r="LWT647" s="460"/>
      <c r="LWU647" s="460"/>
      <c r="LWV647" s="460"/>
      <c r="LWW647" s="460"/>
      <c r="LWX647" s="460"/>
      <c r="LWY647" s="460"/>
      <c r="LWZ647" s="460"/>
      <c r="LXA647" s="460"/>
      <c r="LXB647" s="460"/>
      <c r="LXC647" s="460"/>
      <c r="LXD647" s="460"/>
      <c r="LXE647" s="460"/>
      <c r="LXF647" s="460"/>
      <c r="LXG647" s="460"/>
      <c r="LXH647" s="460"/>
      <c r="LXI647" s="460"/>
      <c r="LXJ647" s="460"/>
      <c r="LXK647" s="460"/>
      <c r="LXL647" s="460"/>
      <c r="LXM647" s="460"/>
      <c r="LXN647" s="460"/>
      <c r="LXO647" s="460"/>
      <c r="LXP647" s="460"/>
      <c r="LXQ647" s="460"/>
      <c r="LXR647" s="460"/>
      <c r="LXS647" s="460"/>
      <c r="LXT647" s="460"/>
      <c r="LXU647" s="460"/>
      <c r="LXV647" s="460"/>
      <c r="LXW647" s="460"/>
      <c r="LXX647" s="460"/>
      <c r="LXY647" s="460"/>
      <c r="LXZ647" s="460"/>
      <c r="LYA647" s="460"/>
      <c r="LYB647" s="460"/>
      <c r="LYC647" s="460"/>
      <c r="LYD647" s="460"/>
      <c r="LYE647" s="460"/>
      <c r="LYF647" s="460"/>
      <c r="LYG647" s="460"/>
      <c r="LYH647" s="460"/>
      <c r="LYI647" s="460"/>
      <c r="LYJ647" s="460"/>
      <c r="LYK647" s="460"/>
      <c r="LYL647" s="460"/>
      <c r="LYM647" s="460"/>
      <c r="LYN647" s="460"/>
      <c r="LYO647" s="460"/>
      <c r="LYP647" s="460"/>
      <c r="LYQ647" s="460"/>
      <c r="LYR647" s="460"/>
      <c r="LYS647" s="460"/>
      <c r="LYT647" s="460"/>
      <c r="LYU647" s="460"/>
      <c r="LYV647" s="460"/>
      <c r="LYW647" s="460"/>
      <c r="LYX647" s="460"/>
      <c r="LYY647" s="460"/>
      <c r="LYZ647" s="460"/>
      <c r="LZA647" s="460"/>
      <c r="LZB647" s="460"/>
      <c r="LZC647" s="460"/>
      <c r="LZD647" s="460"/>
      <c r="LZE647" s="460"/>
      <c r="LZF647" s="460"/>
      <c r="LZG647" s="460"/>
      <c r="LZH647" s="460"/>
      <c r="LZI647" s="460"/>
      <c r="LZJ647" s="460"/>
      <c r="LZK647" s="460"/>
      <c r="LZL647" s="460"/>
      <c r="LZM647" s="460"/>
      <c r="LZN647" s="460"/>
      <c r="LZO647" s="460"/>
      <c r="LZP647" s="460"/>
      <c r="LZQ647" s="460"/>
      <c r="LZR647" s="460"/>
      <c r="LZS647" s="460"/>
      <c r="LZT647" s="460"/>
      <c r="LZU647" s="460"/>
      <c r="LZV647" s="460"/>
      <c r="LZW647" s="460"/>
      <c r="LZX647" s="460"/>
      <c r="LZY647" s="460"/>
      <c r="LZZ647" s="460"/>
      <c r="MAA647" s="460"/>
      <c r="MAB647" s="460"/>
      <c r="MAC647" s="460"/>
      <c r="MAD647" s="460"/>
      <c r="MAE647" s="460"/>
      <c r="MAF647" s="460"/>
      <c r="MAG647" s="460"/>
      <c r="MAH647" s="460"/>
      <c r="MAI647" s="460"/>
      <c r="MAJ647" s="460"/>
      <c r="MAK647" s="460"/>
      <c r="MAL647" s="460"/>
      <c r="MAM647" s="460"/>
      <c r="MAN647" s="460"/>
      <c r="MAO647" s="460"/>
      <c r="MAP647" s="460"/>
      <c r="MAQ647" s="460"/>
      <c r="MAR647" s="460"/>
      <c r="MAS647" s="460"/>
      <c r="MAT647" s="460"/>
      <c r="MAU647" s="460"/>
      <c r="MAV647" s="460"/>
      <c r="MAW647" s="460"/>
      <c r="MAX647" s="460"/>
      <c r="MAY647" s="460"/>
      <c r="MAZ647" s="460"/>
      <c r="MBA647" s="460"/>
      <c r="MBB647" s="460"/>
      <c r="MBC647" s="460"/>
      <c r="MBD647" s="460"/>
      <c r="MBE647" s="460"/>
      <c r="MBF647" s="460"/>
      <c r="MBG647" s="460"/>
      <c r="MBH647" s="460"/>
      <c r="MBI647" s="460"/>
      <c r="MBJ647" s="460"/>
      <c r="MBK647" s="460"/>
      <c r="MBL647" s="460"/>
      <c r="MBM647" s="460"/>
      <c r="MBN647" s="460"/>
      <c r="MBO647" s="460"/>
      <c r="MBP647" s="460"/>
      <c r="MBQ647" s="460"/>
      <c r="MBR647" s="460"/>
      <c r="MBS647" s="460"/>
      <c r="MBT647" s="460"/>
      <c r="MBU647" s="460"/>
      <c r="MBV647" s="460"/>
      <c r="MBW647" s="460"/>
      <c r="MBX647" s="460"/>
      <c r="MBY647" s="460"/>
      <c r="MBZ647" s="460"/>
      <c r="MCA647" s="460"/>
      <c r="MCB647" s="460"/>
      <c r="MCC647" s="460"/>
      <c r="MCD647" s="460"/>
      <c r="MCE647" s="460"/>
      <c r="MCF647" s="460"/>
      <c r="MCG647" s="460"/>
      <c r="MCH647" s="460"/>
      <c r="MCI647" s="460"/>
      <c r="MCJ647" s="460"/>
      <c r="MCK647" s="460"/>
      <c r="MCL647" s="460"/>
      <c r="MCM647" s="460"/>
      <c r="MCN647" s="460"/>
      <c r="MCO647" s="460"/>
      <c r="MCP647" s="460"/>
      <c r="MCQ647" s="460"/>
      <c r="MCR647" s="460"/>
      <c r="MCS647" s="460"/>
      <c r="MCT647" s="460"/>
      <c r="MCU647" s="460"/>
      <c r="MCV647" s="460"/>
      <c r="MCW647" s="460"/>
      <c r="MCX647" s="460"/>
      <c r="MCY647" s="460"/>
      <c r="MCZ647" s="460"/>
      <c r="MDA647" s="460"/>
      <c r="MDB647" s="460"/>
      <c r="MDC647" s="460"/>
      <c r="MDD647" s="460"/>
      <c r="MDE647" s="460"/>
      <c r="MDF647" s="460"/>
      <c r="MDG647" s="460"/>
      <c r="MDH647" s="460"/>
      <c r="MDI647" s="460"/>
      <c r="MDJ647" s="460"/>
      <c r="MDK647" s="460"/>
      <c r="MDL647" s="460"/>
      <c r="MDM647" s="460"/>
      <c r="MDN647" s="460"/>
      <c r="MDO647" s="460"/>
      <c r="MDP647" s="460"/>
      <c r="MDQ647" s="460"/>
      <c r="MDR647" s="460"/>
      <c r="MDS647" s="460"/>
      <c r="MDT647" s="460"/>
      <c r="MDU647" s="460"/>
      <c r="MDV647" s="460"/>
      <c r="MDW647" s="460"/>
      <c r="MDX647" s="460"/>
      <c r="MDY647" s="460"/>
      <c r="MDZ647" s="460"/>
      <c r="MEA647" s="460"/>
      <c r="MEB647" s="460"/>
      <c r="MEC647" s="460"/>
      <c r="MED647" s="460"/>
      <c r="MEE647" s="460"/>
      <c r="MEF647" s="460"/>
      <c r="MEG647" s="460"/>
      <c r="MEH647" s="460"/>
      <c r="MEI647" s="460"/>
      <c r="MEJ647" s="460"/>
      <c r="MEK647" s="460"/>
      <c r="MEL647" s="460"/>
      <c r="MEM647" s="460"/>
      <c r="MEN647" s="460"/>
      <c r="MEO647" s="460"/>
      <c r="MEP647" s="460"/>
      <c r="MEQ647" s="460"/>
      <c r="MER647" s="460"/>
      <c r="MES647" s="460"/>
      <c r="MET647" s="460"/>
      <c r="MEU647" s="460"/>
      <c r="MEV647" s="460"/>
      <c r="MEW647" s="460"/>
      <c r="MEX647" s="460"/>
      <c r="MEY647" s="460"/>
      <c r="MEZ647" s="460"/>
      <c r="MFA647" s="460"/>
      <c r="MFB647" s="460"/>
      <c r="MFC647" s="460"/>
      <c r="MFD647" s="460"/>
      <c r="MFE647" s="460"/>
      <c r="MFF647" s="460"/>
      <c r="MFG647" s="460"/>
      <c r="MFH647" s="460"/>
      <c r="MFI647" s="460"/>
      <c r="MFJ647" s="460"/>
      <c r="MFK647" s="460"/>
      <c r="MFL647" s="460"/>
      <c r="MFM647" s="460"/>
      <c r="MFN647" s="460"/>
      <c r="MFO647" s="460"/>
      <c r="MFP647" s="460"/>
      <c r="MFQ647" s="460"/>
      <c r="MFR647" s="460"/>
      <c r="MFS647" s="460"/>
      <c r="MFT647" s="460"/>
      <c r="MFU647" s="460"/>
      <c r="MFV647" s="460"/>
      <c r="MFW647" s="460"/>
      <c r="MFX647" s="460"/>
      <c r="MFY647" s="460"/>
      <c r="MFZ647" s="460"/>
      <c r="MGA647" s="460"/>
      <c r="MGB647" s="460"/>
      <c r="MGC647" s="460"/>
      <c r="MGD647" s="460"/>
      <c r="MGE647" s="460"/>
      <c r="MGF647" s="460"/>
      <c r="MGG647" s="460"/>
      <c r="MGH647" s="460"/>
      <c r="MGI647" s="460"/>
      <c r="MGJ647" s="460"/>
      <c r="MGK647" s="460"/>
      <c r="MGL647" s="460"/>
      <c r="MGM647" s="460"/>
      <c r="MGN647" s="460"/>
      <c r="MGO647" s="460"/>
      <c r="MGP647" s="460"/>
      <c r="MGQ647" s="460"/>
      <c r="MGR647" s="460"/>
      <c r="MGS647" s="460"/>
      <c r="MGT647" s="460"/>
      <c r="MGU647" s="460"/>
      <c r="MGV647" s="460"/>
      <c r="MGW647" s="460"/>
      <c r="MGX647" s="460"/>
      <c r="MGY647" s="460"/>
      <c r="MGZ647" s="460"/>
      <c r="MHA647" s="460"/>
      <c r="MHB647" s="460"/>
      <c r="MHC647" s="460"/>
      <c r="MHD647" s="460"/>
      <c r="MHE647" s="460"/>
      <c r="MHF647" s="460"/>
      <c r="MHG647" s="460"/>
      <c r="MHH647" s="460"/>
      <c r="MHI647" s="460"/>
      <c r="MHJ647" s="460"/>
      <c r="MHK647" s="460"/>
      <c r="MHL647" s="460"/>
      <c r="MHM647" s="460"/>
      <c r="MHN647" s="460"/>
      <c r="MHO647" s="460"/>
      <c r="MHP647" s="460"/>
      <c r="MHQ647" s="460"/>
      <c r="MHR647" s="460"/>
      <c r="MHS647" s="460"/>
      <c r="MHT647" s="460"/>
      <c r="MHU647" s="460"/>
      <c r="MHV647" s="460"/>
      <c r="MHW647" s="460"/>
      <c r="MHX647" s="460"/>
      <c r="MHY647" s="460"/>
      <c r="MHZ647" s="460"/>
      <c r="MIA647" s="460"/>
      <c r="MIB647" s="460"/>
      <c r="MIC647" s="460"/>
      <c r="MID647" s="460"/>
      <c r="MIE647" s="460"/>
      <c r="MIF647" s="460"/>
      <c r="MIG647" s="460"/>
      <c r="MIH647" s="460"/>
      <c r="MII647" s="460"/>
      <c r="MIJ647" s="460"/>
      <c r="MIK647" s="460"/>
      <c r="MIL647" s="460"/>
      <c r="MIM647" s="460"/>
      <c r="MIN647" s="460"/>
      <c r="MIO647" s="460"/>
      <c r="MIP647" s="460"/>
      <c r="MIQ647" s="460"/>
      <c r="MIR647" s="460"/>
      <c r="MIS647" s="460"/>
      <c r="MIT647" s="460"/>
      <c r="MIU647" s="460"/>
      <c r="MIV647" s="460"/>
      <c r="MIW647" s="460"/>
      <c r="MIX647" s="460"/>
      <c r="MIY647" s="460"/>
      <c r="MIZ647" s="460"/>
      <c r="MJA647" s="460"/>
      <c r="MJB647" s="460"/>
      <c r="MJC647" s="460"/>
      <c r="MJD647" s="460"/>
      <c r="MJE647" s="460"/>
      <c r="MJF647" s="460"/>
      <c r="MJG647" s="460"/>
      <c r="MJH647" s="460"/>
      <c r="MJI647" s="460"/>
      <c r="MJJ647" s="460"/>
      <c r="MJK647" s="460"/>
      <c r="MJL647" s="460"/>
      <c r="MJM647" s="460"/>
      <c r="MJN647" s="460"/>
      <c r="MJO647" s="460"/>
      <c r="MJP647" s="460"/>
      <c r="MJQ647" s="460"/>
      <c r="MJR647" s="460"/>
      <c r="MJS647" s="460"/>
      <c r="MJT647" s="460"/>
      <c r="MJU647" s="460"/>
      <c r="MJV647" s="460"/>
      <c r="MJW647" s="460"/>
      <c r="MJX647" s="460"/>
      <c r="MJY647" s="460"/>
      <c r="MJZ647" s="460"/>
      <c r="MKA647" s="460"/>
      <c r="MKB647" s="460"/>
      <c r="MKC647" s="460"/>
      <c r="MKD647" s="460"/>
      <c r="MKE647" s="460"/>
      <c r="MKF647" s="460"/>
      <c r="MKG647" s="460"/>
      <c r="MKH647" s="460"/>
      <c r="MKI647" s="460"/>
      <c r="MKJ647" s="460"/>
      <c r="MKK647" s="460"/>
      <c r="MKL647" s="460"/>
      <c r="MKM647" s="460"/>
      <c r="MKN647" s="460"/>
      <c r="MKO647" s="460"/>
      <c r="MKP647" s="460"/>
      <c r="MKQ647" s="460"/>
      <c r="MKR647" s="460"/>
      <c r="MKS647" s="460"/>
      <c r="MKT647" s="460"/>
      <c r="MKU647" s="460"/>
      <c r="MKV647" s="460"/>
      <c r="MKW647" s="460"/>
      <c r="MKX647" s="460"/>
      <c r="MKY647" s="460"/>
      <c r="MKZ647" s="460"/>
      <c r="MLA647" s="460"/>
      <c r="MLB647" s="460"/>
      <c r="MLC647" s="460"/>
      <c r="MLD647" s="460"/>
      <c r="MLE647" s="460"/>
      <c r="MLF647" s="460"/>
      <c r="MLG647" s="460"/>
      <c r="MLH647" s="460"/>
      <c r="MLI647" s="460"/>
      <c r="MLJ647" s="460"/>
      <c r="MLK647" s="460"/>
      <c r="MLL647" s="460"/>
      <c r="MLM647" s="460"/>
      <c r="MLN647" s="460"/>
      <c r="MLO647" s="460"/>
      <c r="MLP647" s="460"/>
      <c r="MLQ647" s="460"/>
      <c r="MLR647" s="460"/>
      <c r="MLS647" s="460"/>
      <c r="MLT647" s="460"/>
      <c r="MLU647" s="460"/>
      <c r="MLV647" s="460"/>
      <c r="MLW647" s="460"/>
      <c r="MLX647" s="460"/>
      <c r="MLY647" s="460"/>
      <c r="MLZ647" s="460"/>
      <c r="MMA647" s="460"/>
      <c r="MMB647" s="460"/>
      <c r="MMC647" s="460"/>
      <c r="MMD647" s="460"/>
      <c r="MME647" s="460"/>
      <c r="MMF647" s="460"/>
      <c r="MMG647" s="460"/>
      <c r="MMH647" s="460"/>
      <c r="MMI647" s="460"/>
      <c r="MMJ647" s="460"/>
      <c r="MMK647" s="460"/>
      <c r="MML647" s="460"/>
      <c r="MMM647" s="460"/>
      <c r="MMN647" s="460"/>
      <c r="MMO647" s="460"/>
      <c r="MMP647" s="460"/>
      <c r="MMQ647" s="460"/>
      <c r="MMR647" s="460"/>
      <c r="MMS647" s="460"/>
      <c r="MMT647" s="460"/>
      <c r="MMU647" s="460"/>
      <c r="MMV647" s="460"/>
      <c r="MMW647" s="460"/>
      <c r="MMX647" s="460"/>
      <c r="MMY647" s="460"/>
      <c r="MMZ647" s="460"/>
      <c r="MNA647" s="460"/>
      <c r="MNB647" s="460"/>
      <c r="MNC647" s="460"/>
      <c r="MND647" s="460"/>
      <c r="MNE647" s="460"/>
      <c r="MNF647" s="460"/>
      <c r="MNG647" s="460"/>
      <c r="MNH647" s="460"/>
      <c r="MNI647" s="460"/>
      <c r="MNJ647" s="460"/>
      <c r="MNK647" s="460"/>
      <c r="MNL647" s="460"/>
      <c r="MNM647" s="460"/>
      <c r="MNN647" s="460"/>
      <c r="MNO647" s="460"/>
      <c r="MNP647" s="460"/>
      <c r="MNQ647" s="460"/>
      <c r="MNR647" s="460"/>
      <c r="MNS647" s="460"/>
      <c r="MNT647" s="460"/>
      <c r="MNU647" s="460"/>
      <c r="MNV647" s="460"/>
      <c r="MNW647" s="460"/>
      <c r="MNX647" s="460"/>
      <c r="MNY647" s="460"/>
      <c r="MNZ647" s="460"/>
      <c r="MOA647" s="460"/>
      <c r="MOB647" s="460"/>
      <c r="MOC647" s="460"/>
      <c r="MOD647" s="460"/>
      <c r="MOE647" s="460"/>
      <c r="MOF647" s="460"/>
      <c r="MOG647" s="460"/>
      <c r="MOH647" s="460"/>
      <c r="MOI647" s="460"/>
      <c r="MOJ647" s="460"/>
      <c r="MOK647" s="460"/>
      <c r="MOL647" s="460"/>
      <c r="MOM647" s="460"/>
      <c r="MON647" s="460"/>
      <c r="MOO647" s="460"/>
      <c r="MOP647" s="460"/>
      <c r="MOQ647" s="460"/>
      <c r="MOR647" s="460"/>
      <c r="MOS647" s="460"/>
      <c r="MOT647" s="460"/>
      <c r="MOU647" s="460"/>
      <c r="MOV647" s="460"/>
      <c r="MOW647" s="460"/>
      <c r="MOX647" s="460"/>
      <c r="MOY647" s="460"/>
      <c r="MOZ647" s="460"/>
      <c r="MPA647" s="460"/>
      <c r="MPB647" s="460"/>
      <c r="MPC647" s="460"/>
      <c r="MPD647" s="460"/>
      <c r="MPE647" s="460"/>
      <c r="MPF647" s="460"/>
      <c r="MPG647" s="460"/>
      <c r="MPH647" s="460"/>
      <c r="MPI647" s="460"/>
      <c r="MPJ647" s="460"/>
      <c r="MPK647" s="460"/>
      <c r="MPL647" s="460"/>
      <c r="MPM647" s="460"/>
      <c r="MPN647" s="460"/>
      <c r="MPO647" s="460"/>
      <c r="MPP647" s="460"/>
      <c r="MPQ647" s="460"/>
      <c r="MPR647" s="460"/>
      <c r="MPS647" s="460"/>
      <c r="MPT647" s="460"/>
      <c r="MPU647" s="460"/>
      <c r="MPV647" s="460"/>
      <c r="MPW647" s="460"/>
      <c r="MPX647" s="460"/>
      <c r="MPY647" s="460"/>
      <c r="MPZ647" s="460"/>
      <c r="MQA647" s="460"/>
      <c r="MQB647" s="460"/>
      <c r="MQC647" s="460"/>
      <c r="MQD647" s="460"/>
      <c r="MQE647" s="460"/>
      <c r="MQF647" s="460"/>
      <c r="MQG647" s="460"/>
      <c r="MQH647" s="460"/>
      <c r="MQI647" s="460"/>
      <c r="MQJ647" s="460"/>
      <c r="MQK647" s="460"/>
      <c r="MQL647" s="460"/>
      <c r="MQM647" s="460"/>
      <c r="MQN647" s="460"/>
      <c r="MQO647" s="460"/>
      <c r="MQP647" s="460"/>
      <c r="MQQ647" s="460"/>
      <c r="MQR647" s="460"/>
      <c r="MQS647" s="460"/>
      <c r="MQT647" s="460"/>
      <c r="MQU647" s="460"/>
      <c r="MQV647" s="460"/>
      <c r="MQW647" s="460"/>
      <c r="MQX647" s="460"/>
      <c r="MQY647" s="460"/>
      <c r="MQZ647" s="460"/>
      <c r="MRA647" s="460"/>
      <c r="MRB647" s="460"/>
      <c r="MRC647" s="460"/>
      <c r="MRD647" s="460"/>
      <c r="MRE647" s="460"/>
      <c r="MRF647" s="460"/>
      <c r="MRG647" s="460"/>
      <c r="MRH647" s="460"/>
      <c r="MRI647" s="460"/>
      <c r="MRJ647" s="460"/>
      <c r="MRK647" s="460"/>
      <c r="MRL647" s="460"/>
      <c r="MRM647" s="460"/>
      <c r="MRN647" s="460"/>
      <c r="MRO647" s="460"/>
      <c r="MRP647" s="460"/>
      <c r="MRQ647" s="460"/>
      <c r="MRR647" s="460"/>
      <c r="MRS647" s="460"/>
      <c r="MRT647" s="460"/>
      <c r="MRU647" s="460"/>
      <c r="MRV647" s="460"/>
      <c r="MRW647" s="460"/>
      <c r="MRX647" s="460"/>
      <c r="MRY647" s="460"/>
      <c r="MRZ647" s="460"/>
      <c r="MSA647" s="460"/>
      <c r="MSB647" s="460"/>
      <c r="MSC647" s="460"/>
      <c r="MSD647" s="460"/>
      <c r="MSE647" s="460"/>
      <c r="MSF647" s="460"/>
      <c r="MSG647" s="460"/>
      <c r="MSH647" s="460"/>
      <c r="MSI647" s="460"/>
      <c r="MSJ647" s="460"/>
      <c r="MSK647" s="460"/>
      <c r="MSL647" s="460"/>
      <c r="MSM647" s="460"/>
      <c r="MSN647" s="460"/>
      <c r="MSO647" s="460"/>
      <c r="MSP647" s="460"/>
      <c r="MSQ647" s="460"/>
      <c r="MSR647" s="460"/>
      <c r="MSS647" s="460"/>
      <c r="MST647" s="460"/>
      <c r="MSU647" s="460"/>
      <c r="MSV647" s="460"/>
      <c r="MSW647" s="460"/>
      <c r="MSX647" s="460"/>
      <c r="MSY647" s="460"/>
      <c r="MSZ647" s="460"/>
      <c r="MTA647" s="460"/>
      <c r="MTB647" s="460"/>
      <c r="MTC647" s="460"/>
      <c r="MTD647" s="460"/>
      <c r="MTE647" s="460"/>
      <c r="MTF647" s="460"/>
      <c r="MTG647" s="460"/>
      <c r="MTH647" s="460"/>
      <c r="MTI647" s="460"/>
      <c r="MTJ647" s="460"/>
      <c r="MTK647" s="460"/>
      <c r="MTL647" s="460"/>
      <c r="MTM647" s="460"/>
      <c r="MTN647" s="460"/>
      <c r="MTO647" s="460"/>
      <c r="MTP647" s="460"/>
      <c r="MTQ647" s="460"/>
      <c r="MTR647" s="460"/>
      <c r="MTS647" s="460"/>
      <c r="MTT647" s="460"/>
      <c r="MTU647" s="460"/>
      <c r="MTV647" s="460"/>
      <c r="MTW647" s="460"/>
      <c r="MTX647" s="460"/>
      <c r="MTY647" s="460"/>
      <c r="MTZ647" s="460"/>
      <c r="MUA647" s="460"/>
      <c r="MUB647" s="460"/>
      <c r="MUC647" s="460"/>
      <c r="MUD647" s="460"/>
      <c r="MUE647" s="460"/>
      <c r="MUF647" s="460"/>
      <c r="MUG647" s="460"/>
      <c r="MUH647" s="460"/>
      <c r="MUI647" s="460"/>
      <c r="MUJ647" s="460"/>
      <c r="MUK647" s="460"/>
      <c r="MUL647" s="460"/>
      <c r="MUM647" s="460"/>
      <c r="MUN647" s="460"/>
      <c r="MUO647" s="460"/>
      <c r="MUP647" s="460"/>
      <c r="MUQ647" s="460"/>
      <c r="MUR647" s="460"/>
      <c r="MUS647" s="460"/>
      <c r="MUT647" s="460"/>
      <c r="MUU647" s="460"/>
      <c r="MUV647" s="460"/>
      <c r="MUW647" s="460"/>
      <c r="MUX647" s="460"/>
      <c r="MUY647" s="460"/>
      <c r="MUZ647" s="460"/>
      <c r="MVA647" s="460"/>
      <c r="MVB647" s="460"/>
      <c r="MVC647" s="460"/>
      <c r="MVD647" s="460"/>
      <c r="MVE647" s="460"/>
      <c r="MVF647" s="460"/>
      <c r="MVG647" s="460"/>
      <c r="MVH647" s="460"/>
      <c r="MVI647" s="460"/>
      <c r="MVJ647" s="460"/>
      <c r="MVK647" s="460"/>
      <c r="MVL647" s="460"/>
      <c r="MVM647" s="460"/>
      <c r="MVN647" s="460"/>
      <c r="MVO647" s="460"/>
      <c r="MVP647" s="460"/>
      <c r="MVQ647" s="460"/>
      <c r="MVR647" s="460"/>
      <c r="MVS647" s="460"/>
      <c r="MVT647" s="460"/>
      <c r="MVU647" s="460"/>
      <c r="MVV647" s="460"/>
      <c r="MVW647" s="460"/>
      <c r="MVX647" s="460"/>
      <c r="MVY647" s="460"/>
      <c r="MVZ647" s="460"/>
      <c r="MWA647" s="460"/>
      <c r="MWB647" s="460"/>
      <c r="MWC647" s="460"/>
      <c r="MWD647" s="460"/>
      <c r="MWE647" s="460"/>
      <c r="MWF647" s="460"/>
      <c r="MWG647" s="460"/>
      <c r="MWH647" s="460"/>
      <c r="MWI647" s="460"/>
      <c r="MWJ647" s="460"/>
      <c r="MWK647" s="460"/>
      <c r="MWL647" s="460"/>
      <c r="MWM647" s="460"/>
      <c r="MWN647" s="460"/>
      <c r="MWO647" s="460"/>
      <c r="MWP647" s="460"/>
      <c r="MWQ647" s="460"/>
      <c r="MWR647" s="460"/>
      <c r="MWS647" s="460"/>
      <c r="MWT647" s="460"/>
      <c r="MWU647" s="460"/>
      <c r="MWV647" s="460"/>
      <c r="MWW647" s="460"/>
      <c r="MWX647" s="460"/>
      <c r="MWY647" s="460"/>
      <c r="MWZ647" s="460"/>
      <c r="MXA647" s="460"/>
      <c r="MXB647" s="460"/>
      <c r="MXC647" s="460"/>
      <c r="MXD647" s="460"/>
      <c r="MXE647" s="460"/>
      <c r="MXF647" s="460"/>
      <c r="MXG647" s="460"/>
      <c r="MXH647" s="460"/>
      <c r="MXI647" s="460"/>
      <c r="MXJ647" s="460"/>
      <c r="MXK647" s="460"/>
      <c r="MXL647" s="460"/>
      <c r="MXM647" s="460"/>
      <c r="MXN647" s="460"/>
      <c r="MXO647" s="460"/>
      <c r="MXP647" s="460"/>
      <c r="MXQ647" s="460"/>
      <c r="MXR647" s="460"/>
      <c r="MXS647" s="460"/>
      <c r="MXT647" s="460"/>
      <c r="MXU647" s="460"/>
      <c r="MXV647" s="460"/>
      <c r="MXW647" s="460"/>
      <c r="MXX647" s="460"/>
      <c r="MXY647" s="460"/>
      <c r="MXZ647" s="460"/>
      <c r="MYA647" s="460"/>
      <c r="MYB647" s="460"/>
      <c r="MYC647" s="460"/>
      <c r="MYD647" s="460"/>
      <c r="MYE647" s="460"/>
      <c r="MYF647" s="460"/>
      <c r="MYG647" s="460"/>
      <c r="MYH647" s="460"/>
      <c r="MYI647" s="460"/>
      <c r="MYJ647" s="460"/>
      <c r="MYK647" s="460"/>
      <c r="MYL647" s="460"/>
      <c r="MYM647" s="460"/>
      <c r="MYN647" s="460"/>
      <c r="MYO647" s="460"/>
      <c r="MYP647" s="460"/>
      <c r="MYQ647" s="460"/>
      <c r="MYR647" s="460"/>
      <c r="MYS647" s="460"/>
      <c r="MYT647" s="460"/>
      <c r="MYU647" s="460"/>
      <c r="MYV647" s="460"/>
      <c r="MYW647" s="460"/>
      <c r="MYX647" s="460"/>
      <c r="MYY647" s="460"/>
      <c r="MYZ647" s="460"/>
      <c r="MZA647" s="460"/>
      <c r="MZB647" s="460"/>
      <c r="MZC647" s="460"/>
      <c r="MZD647" s="460"/>
      <c r="MZE647" s="460"/>
      <c r="MZF647" s="460"/>
      <c r="MZG647" s="460"/>
      <c r="MZH647" s="460"/>
      <c r="MZI647" s="460"/>
      <c r="MZJ647" s="460"/>
      <c r="MZK647" s="460"/>
      <c r="MZL647" s="460"/>
      <c r="MZM647" s="460"/>
      <c r="MZN647" s="460"/>
      <c r="MZO647" s="460"/>
      <c r="MZP647" s="460"/>
      <c r="MZQ647" s="460"/>
      <c r="MZR647" s="460"/>
      <c r="MZS647" s="460"/>
      <c r="MZT647" s="460"/>
      <c r="MZU647" s="460"/>
      <c r="MZV647" s="460"/>
      <c r="MZW647" s="460"/>
      <c r="MZX647" s="460"/>
      <c r="MZY647" s="460"/>
      <c r="MZZ647" s="460"/>
      <c r="NAA647" s="460"/>
      <c r="NAB647" s="460"/>
      <c r="NAC647" s="460"/>
      <c r="NAD647" s="460"/>
      <c r="NAE647" s="460"/>
      <c r="NAF647" s="460"/>
      <c r="NAG647" s="460"/>
      <c r="NAH647" s="460"/>
      <c r="NAI647" s="460"/>
      <c r="NAJ647" s="460"/>
      <c r="NAK647" s="460"/>
      <c r="NAL647" s="460"/>
      <c r="NAM647" s="460"/>
      <c r="NAN647" s="460"/>
      <c r="NAO647" s="460"/>
      <c r="NAP647" s="460"/>
      <c r="NAQ647" s="460"/>
      <c r="NAR647" s="460"/>
      <c r="NAS647" s="460"/>
      <c r="NAT647" s="460"/>
      <c r="NAU647" s="460"/>
      <c r="NAV647" s="460"/>
      <c r="NAW647" s="460"/>
      <c r="NAX647" s="460"/>
      <c r="NAY647" s="460"/>
      <c r="NAZ647" s="460"/>
      <c r="NBA647" s="460"/>
      <c r="NBB647" s="460"/>
      <c r="NBC647" s="460"/>
      <c r="NBD647" s="460"/>
      <c r="NBE647" s="460"/>
      <c r="NBF647" s="460"/>
      <c r="NBG647" s="460"/>
      <c r="NBH647" s="460"/>
      <c r="NBI647" s="460"/>
      <c r="NBJ647" s="460"/>
      <c r="NBK647" s="460"/>
      <c r="NBL647" s="460"/>
      <c r="NBM647" s="460"/>
      <c r="NBN647" s="460"/>
      <c r="NBO647" s="460"/>
      <c r="NBP647" s="460"/>
      <c r="NBQ647" s="460"/>
      <c r="NBR647" s="460"/>
      <c r="NBS647" s="460"/>
      <c r="NBT647" s="460"/>
      <c r="NBU647" s="460"/>
      <c r="NBV647" s="460"/>
      <c r="NBW647" s="460"/>
      <c r="NBX647" s="460"/>
      <c r="NBY647" s="460"/>
      <c r="NBZ647" s="460"/>
      <c r="NCA647" s="460"/>
      <c r="NCB647" s="460"/>
      <c r="NCC647" s="460"/>
      <c r="NCD647" s="460"/>
      <c r="NCE647" s="460"/>
      <c r="NCF647" s="460"/>
      <c r="NCG647" s="460"/>
      <c r="NCH647" s="460"/>
      <c r="NCI647" s="460"/>
      <c r="NCJ647" s="460"/>
      <c r="NCK647" s="460"/>
      <c r="NCL647" s="460"/>
      <c r="NCM647" s="460"/>
      <c r="NCN647" s="460"/>
      <c r="NCO647" s="460"/>
      <c r="NCP647" s="460"/>
      <c r="NCQ647" s="460"/>
      <c r="NCR647" s="460"/>
      <c r="NCS647" s="460"/>
      <c r="NCT647" s="460"/>
      <c r="NCU647" s="460"/>
      <c r="NCV647" s="460"/>
      <c r="NCW647" s="460"/>
      <c r="NCX647" s="460"/>
      <c r="NCY647" s="460"/>
      <c r="NCZ647" s="460"/>
      <c r="NDA647" s="460"/>
      <c r="NDB647" s="460"/>
      <c r="NDC647" s="460"/>
      <c r="NDD647" s="460"/>
      <c r="NDE647" s="460"/>
      <c r="NDF647" s="460"/>
      <c r="NDG647" s="460"/>
      <c r="NDH647" s="460"/>
      <c r="NDI647" s="460"/>
      <c r="NDJ647" s="460"/>
      <c r="NDK647" s="460"/>
      <c r="NDL647" s="460"/>
      <c r="NDM647" s="460"/>
      <c r="NDN647" s="460"/>
      <c r="NDO647" s="460"/>
      <c r="NDP647" s="460"/>
      <c r="NDQ647" s="460"/>
      <c r="NDR647" s="460"/>
      <c r="NDS647" s="460"/>
      <c r="NDT647" s="460"/>
      <c r="NDU647" s="460"/>
      <c r="NDV647" s="460"/>
      <c r="NDW647" s="460"/>
      <c r="NDX647" s="460"/>
      <c r="NDY647" s="460"/>
      <c r="NDZ647" s="460"/>
      <c r="NEA647" s="460"/>
      <c r="NEB647" s="460"/>
      <c r="NEC647" s="460"/>
      <c r="NED647" s="460"/>
      <c r="NEE647" s="460"/>
      <c r="NEF647" s="460"/>
      <c r="NEG647" s="460"/>
      <c r="NEH647" s="460"/>
      <c r="NEI647" s="460"/>
      <c r="NEJ647" s="460"/>
      <c r="NEK647" s="460"/>
      <c r="NEL647" s="460"/>
      <c r="NEM647" s="460"/>
      <c r="NEN647" s="460"/>
      <c r="NEO647" s="460"/>
      <c r="NEP647" s="460"/>
      <c r="NEQ647" s="460"/>
      <c r="NER647" s="460"/>
      <c r="NES647" s="460"/>
      <c r="NET647" s="460"/>
      <c r="NEU647" s="460"/>
      <c r="NEV647" s="460"/>
      <c r="NEW647" s="460"/>
      <c r="NEX647" s="460"/>
      <c r="NEY647" s="460"/>
      <c r="NEZ647" s="460"/>
      <c r="NFA647" s="460"/>
      <c r="NFB647" s="460"/>
      <c r="NFC647" s="460"/>
      <c r="NFD647" s="460"/>
      <c r="NFE647" s="460"/>
      <c r="NFF647" s="460"/>
      <c r="NFG647" s="460"/>
      <c r="NFH647" s="460"/>
      <c r="NFI647" s="460"/>
      <c r="NFJ647" s="460"/>
      <c r="NFK647" s="460"/>
      <c r="NFL647" s="460"/>
      <c r="NFM647" s="460"/>
      <c r="NFN647" s="460"/>
      <c r="NFO647" s="460"/>
      <c r="NFP647" s="460"/>
      <c r="NFQ647" s="460"/>
      <c r="NFR647" s="460"/>
      <c r="NFS647" s="460"/>
      <c r="NFT647" s="460"/>
      <c r="NFU647" s="460"/>
      <c r="NFV647" s="460"/>
      <c r="NFW647" s="460"/>
      <c r="NFX647" s="460"/>
      <c r="NFY647" s="460"/>
      <c r="NFZ647" s="460"/>
      <c r="NGA647" s="460"/>
      <c r="NGB647" s="460"/>
      <c r="NGC647" s="460"/>
      <c r="NGD647" s="460"/>
      <c r="NGE647" s="460"/>
      <c r="NGF647" s="460"/>
      <c r="NGG647" s="460"/>
      <c r="NGH647" s="460"/>
      <c r="NGI647" s="460"/>
      <c r="NGJ647" s="460"/>
      <c r="NGK647" s="460"/>
      <c r="NGL647" s="460"/>
      <c r="NGM647" s="460"/>
      <c r="NGN647" s="460"/>
      <c r="NGO647" s="460"/>
      <c r="NGP647" s="460"/>
      <c r="NGQ647" s="460"/>
      <c r="NGR647" s="460"/>
      <c r="NGS647" s="460"/>
      <c r="NGT647" s="460"/>
      <c r="NGU647" s="460"/>
      <c r="NGV647" s="460"/>
      <c r="NGW647" s="460"/>
      <c r="NGX647" s="460"/>
      <c r="NGY647" s="460"/>
      <c r="NGZ647" s="460"/>
      <c r="NHA647" s="460"/>
      <c r="NHB647" s="460"/>
      <c r="NHC647" s="460"/>
      <c r="NHD647" s="460"/>
      <c r="NHE647" s="460"/>
      <c r="NHF647" s="460"/>
      <c r="NHG647" s="460"/>
      <c r="NHH647" s="460"/>
      <c r="NHI647" s="460"/>
      <c r="NHJ647" s="460"/>
      <c r="NHK647" s="460"/>
      <c r="NHL647" s="460"/>
      <c r="NHM647" s="460"/>
      <c r="NHN647" s="460"/>
      <c r="NHO647" s="460"/>
      <c r="NHP647" s="460"/>
      <c r="NHQ647" s="460"/>
      <c r="NHR647" s="460"/>
      <c r="NHS647" s="460"/>
      <c r="NHT647" s="460"/>
      <c r="NHU647" s="460"/>
      <c r="NHV647" s="460"/>
      <c r="NHW647" s="460"/>
      <c r="NHX647" s="460"/>
      <c r="NHY647" s="460"/>
      <c r="NHZ647" s="460"/>
      <c r="NIA647" s="460"/>
      <c r="NIB647" s="460"/>
      <c r="NIC647" s="460"/>
      <c r="NID647" s="460"/>
      <c r="NIE647" s="460"/>
      <c r="NIF647" s="460"/>
      <c r="NIG647" s="460"/>
      <c r="NIH647" s="460"/>
      <c r="NII647" s="460"/>
      <c r="NIJ647" s="460"/>
      <c r="NIK647" s="460"/>
      <c r="NIL647" s="460"/>
      <c r="NIM647" s="460"/>
      <c r="NIN647" s="460"/>
      <c r="NIO647" s="460"/>
      <c r="NIP647" s="460"/>
      <c r="NIQ647" s="460"/>
      <c r="NIR647" s="460"/>
      <c r="NIS647" s="460"/>
      <c r="NIT647" s="460"/>
      <c r="NIU647" s="460"/>
      <c r="NIV647" s="460"/>
      <c r="NIW647" s="460"/>
      <c r="NIX647" s="460"/>
      <c r="NIY647" s="460"/>
      <c r="NIZ647" s="460"/>
      <c r="NJA647" s="460"/>
      <c r="NJB647" s="460"/>
      <c r="NJC647" s="460"/>
      <c r="NJD647" s="460"/>
      <c r="NJE647" s="460"/>
      <c r="NJF647" s="460"/>
      <c r="NJG647" s="460"/>
      <c r="NJH647" s="460"/>
      <c r="NJI647" s="460"/>
      <c r="NJJ647" s="460"/>
      <c r="NJK647" s="460"/>
      <c r="NJL647" s="460"/>
      <c r="NJM647" s="460"/>
      <c r="NJN647" s="460"/>
      <c r="NJO647" s="460"/>
      <c r="NJP647" s="460"/>
      <c r="NJQ647" s="460"/>
      <c r="NJR647" s="460"/>
      <c r="NJS647" s="460"/>
      <c r="NJT647" s="460"/>
      <c r="NJU647" s="460"/>
      <c r="NJV647" s="460"/>
      <c r="NJW647" s="460"/>
      <c r="NJX647" s="460"/>
      <c r="NJY647" s="460"/>
      <c r="NJZ647" s="460"/>
      <c r="NKA647" s="460"/>
      <c r="NKB647" s="460"/>
      <c r="NKC647" s="460"/>
      <c r="NKD647" s="460"/>
      <c r="NKE647" s="460"/>
      <c r="NKF647" s="460"/>
      <c r="NKG647" s="460"/>
      <c r="NKH647" s="460"/>
      <c r="NKI647" s="460"/>
      <c r="NKJ647" s="460"/>
      <c r="NKK647" s="460"/>
      <c r="NKL647" s="460"/>
      <c r="NKM647" s="460"/>
      <c r="NKN647" s="460"/>
      <c r="NKO647" s="460"/>
      <c r="NKP647" s="460"/>
      <c r="NKQ647" s="460"/>
      <c r="NKR647" s="460"/>
      <c r="NKS647" s="460"/>
      <c r="NKT647" s="460"/>
      <c r="NKU647" s="460"/>
      <c r="NKV647" s="460"/>
      <c r="NKW647" s="460"/>
      <c r="NKX647" s="460"/>
      <c r="NKY647" s="460"/>
      <c r="NKZ647" s="460"/>
      <c r="NLA647" s="460"/>
      <c r="NLB647" s="460"/>
      <c r="NLC647" s="460"/>
      <c r="NLD647" s="460"/>
      <c r="NLE647" s="460"/>
      <c r="NLF647" s="460"/>
      <c r="NLG647" s="460"/>
      <c r="NLH647" s="460"/>
      <c r="NLI647" s="460"/>
      <c r="NLJ647" s="460"/>
      <c r="NLK647" s="460"/>
      <c r="NLL647" s="460"/>
      <c r="NLM647" s="460"/>
      <c r="NLN647" s="460"/>
      <c r="NLO647" s="460"/>
      <c r="NLP647" s="460"/>
      <c r="NLQ647" s="460"/>
      <c r="NLR647" s="460"/>
      <c r="NLS647" s="460"/>
      <c r="NLT647" s="460"/>
      <c r="NLU647" s="460"/>
      <c r="NLV647" s="460"/>
      <c r="NLW647" s="460"/>
      <c r="NLX647" s="460"/>
      <c r="NLY647" s="460"/>
      <c r="NLZ647" s="460"/>
      <c r="NMA647" s="460"/>
      <c r="NMB647" s="460"/>
      <c r="NMC647" s="460"/>
      <c r="NMD647" s="460"/>
      <c r="NME647" s="460"/>
      <c r="NMF647" s="460"/>
      <c r="NMG647" s="460"/>
      <c r="NMH647" s="460"/>
      <c r="NMI647" s="460"/>
      <c r="NMJ647" s="460"/>
      <c r="NMK647" s="460"/>
      <c r="NML647" s="460"/>
      <c r="NMM647" s="460"/>
      <c r="NMN647" s="460"/>
      <c r="NMO647" s="460"/>
      <c r="NMP647" s="460"/>
      <c r="NMQ647" s="460"/>
      <c r="NMR647" s="460"/>
      <c r="NMS647" s="460"/>
      <c r="NMT647" s="460"/>
      <c r="NMU647" s="460"/>
      <c r="NMV647" s="460"/>
      <c r="NMW647" s="460"/>
      <c r="NMX647" s="460"/>
      <c r="NMY647" s="460"/>
      <c r="NMZ647" s="460"/>
      <c r="NNA647" s="460"/>
      <c r="NNB647" s="460"/>
      <c r="NNC647" s="460"/>
      <c r="NND647" s="460"/>
      <c r="NNE647" s="460"/>
      <c r="NNF647" s="460"/>
      <c r="NNG647" s="460"/>
      <c r="NNH647" s="460"/>
      <c r="NNI647" s="460"/>
      <c r="NNJ647" s="460"/>
      <c r="NNK647" s="460"/>
      <c r="NNL647" s="460"/>
      <c r="NNM647" s="460"/>
      <c r="NNN647" s="460"/>
      <c r="NNO647" s="460"/>
      <c r="NNP647" s="460"/>
      <c r="NNQ647" s="460"/>
      <c r="NNR647" s="460"/>
      <c r="NNS647" s="460"/>
      <c r="NNT647" s="460"/>
      <c r="NNU647" s="460"/>
      <c r="NNV647" s="460"/>
      <c r="NNW647" s="460"/>
      <c r="NNX647" s="460"/>
      <c r="NNY647" s="460"/>
      <c r="NNZ647" s="460"/>
      <c r="NOA647" s="460"/>
      <c r="NOB647" s="460"/>
      <c r="NOC647" s="460"/>
      <c r="NOD647" s="460"/>
      <c r="NOE647" s="460"/>
      <c r="NOF647" s="460"/>
      <c r="NOG647" s="460"/>
      <c r="NOH647" s="460"/>
      <c r="NOI647" s="460"/>
      <c r="NOJ647" s="460"/>
      <c r="NOK647" s="460"/>
      <c r="NOL647" s="460"/>
      <c r="NOM647" s="460"/>
      <c r="NON647" s="460"/>
      <c r="NOO647" s="460"/>
      <c r="NOP647" s="460"/>
      <c r="NOQ647" s="460"/>
      <c r="NOR647" s="460"/>
      <c r="NOS647" s="460"/>
      <c r="NOT647" s="460"/>
      <c r="NOU647" s="460"/>
      <c r="NOV647" s="460"/>
      <c r="NOW647" s="460"/>
      <c r="NOX647" s="460"/>
      <c r="NOY647" s="460"/>
      <c r="NOZ647" s="460"/>
      <c r="NPA647" s="460"/>
      <c r="NPB647" s="460"/>
      <c r="NPC647" s="460"/>
      <c r="NPD647" s="460"/>
      <c r="NPE647" s="460"/>
      <c r="NPF647" s="460"/>
      <c r="NPG647" s="460"/>
      <c r="NPH647" s="460"/>
      <c r="NPI647" s="460"/>
      <c r="NPJ647" s="460"/>
      <c r="NPK647" s="460"/>
      <c r="NPL647" s="460"/>
      <c r="NPM647" s="460"/>
      <c r="NPN647" s="460"/>
      <c r="NPO647" s="460"/>
      <c r="NPP647" s="460"/>
      <c r="NPQ647" s="460"/>
      <c r="NPR647" s="460"/>
      <c r="NPS647" s="460"/>
      <c r="NPT647" s="460"/>
      <c r="NPU647" s="460"/>
      <c r="NPV647" s="460"/>
      <c r="NPW647" s="460"/>
      <c r="NPX647" s="460"/>
      <c r="NPY647" s="460"/>
      <c r="NPZ647" s="460"/>
      <c r="NQA647" s="460"/>
      <c r="NQB647" s="460"/>
      <c r="NQC647" s="460"/>
      <c r="NQD647" s="460"/>
      <c r="NQE647" s="460"/>
      <c r="NQF647" s="460"/>
      <c r="NQG647" s="460"/>
      <c r="NQH647" s="460"/>
      <c r="NQI647" s="460"/>
      <c r="NQJ647" s="460"/>
      <c r="NQK647" s="460"/>
      <c r="NQL647" s="460"/>
      <c r="NQM647" s="460"/>
      <c r="NQN647" s="460"/>
      <c r="NQO647" s="460"/>
      <c r="NQP647" s="460"/>
      <c r="NQQ647" s="460"/>
      <c r="NQR647" s="460"/>
      <c r="NQS647" s="460"/>
      <c r="NQT647" s="460"/>
      <c r="NQU647" s="460"/>
      <c r="NQV647" s="460"/>
      <c r="NQW647" s="460"/>
      <c r="NQX647" s="460"/>
      <c r="NQY647" s="460"/>
      <c r="NQZ647" s="460"/>
      <c r="NRA647" s="460"/>
      <c r="NRB647" s="460"/>
      <c r="NRC647" s="460"/>
      <c r="NRD647" s="460"/>
      <c r="NRE647" s="460"/>
      <c r="NRF647" s="460"/>
      <c r="NRG647" s="460"/>
      <c r="NRH647" s="460"/>
      <c r="NRI647" s="460"/>
      <c r="NRJ647" s="460"/>
      <c r="NRK647" s="460"/>
      <c r="NRL647" s="460"/>
      <c r="NRM647" s="460"/>
      <c r="NRN647" s="460"/>
      <c r="NRO647" s="460"/>
      <c r="NRP647" s="460"/>
      <c r="NRQ647" s="460"/>
      <c r="NRR647" s="460"/>
      <c r="NRS647" s="460"/>
      <c r="NRT647" s="460"/>
      <c r="NRU647" s="460"/>
      <c r="NRV647" s="460"/>
      <c r="NRW647" s="460"/>
      <c r="NRX647" s="460"/>
      <c r="NRY647" s="460"/>
      <c r="NRZ647" s="460"/>
      <c r="NSA647" s="460"/>
      <c r="NSB647" s="460"/>
      <c r="NSC647" s="460"/>
      <c r="NSD647" s="460"/>
      <c r="NSE647" s="460"/>
      <c r="NSF647" s="460"/>
      <c r="NSG647" s="460"/>
      <c r="NSH647" s="460"/>
      <c r="NSI647" s="460"/>
      <c r="NSJ647" s="460"/>
      <c r="NSK647" s="460"/>
      <c r="NSL647" s="460"/>
      <c r="NSM647" s="460"/>
      <c r="NSN647" s="460"/>
      <c r="NSO647" s="460"/>
      <c r="NSP647" s="460"/>
      <c r="NSQ647" s="460"/>
      <c r="NSR647" s="460"/>
      <c r="NSS647" s="460"/>
      <c r="NST647" s="460"/>
      <c r="NSU647" s="460"/>
      <c r="NSV647" s="460"/>
      <c r="NSW647" s="460"/>
      <c r="NSX647" s="460"/>
      <c r="NSY647" s="460"/>
      <c r="NSZ647" s="460"/>
      <c r="NTA647" s="460"/>
      <c r="NTB647" s="460"/>
      <c r="NTC647" s="460"/>
      <c r="NTD647" s="460"/>
      <c r="NTE647" s="460"/>
      <c r="NTF647" s="460"/>
      <c r="NTG647" s="460"/>
      <c r="NTH647" s="460"/>
      <c r="NTI647" s="460"/>
      <c r="NTJ647" s="460"/>
      <c r="NTK647" s="460"/>
      <c r="NTL647" s="460"/>
      <c r="NTM647" s="460"/>
      <c r="NTN647" s="460"/>
      <c r="NTO647" s="460"/>
      <c r="NTP647" s="460"/>
      <c r="NTQ647" s="460"/>
      <c r="NTR647" s="460"/>
      <c r="NTS647" s="460"/>
      <c r="NTT647" s="460"/>
      <c r="NTU647" s="460"/>
      <c r="NTV647" s="460"/>
      <c r="NTW647" s="460"/>
      <c r="NTX647" s="460"/>
      <c r="NTY647" s="460"/>
      <c r="NTZ647" s="460"/>
      <c r="NUA647" s="460"/>
      <c r="NUB647" s="460"/>
      <c r="NUC647" s="460"/>
      <c r="NUD647" s="460"/>
      <c r="NUE647" s="460"/>
      <c r="NUF647" s="460"/>
      <c r="NUG647" s="460"/>
      <c r="NUH647" s="460"/>
      <c r="NUI647" s="460"/>
      <c r="NUJ647" s="460"/>
      <c r="NUK647" s="460"/>
      <c r="NUL647" s="460"/>
      <c r="NUM647" s="460"/>
      <c r="NUN647" s="460"/>
      <c r="NUO647" s="460"/>
      <c r="NUP647" s="460"/>
      <c r="NUQ647" s="460"/>
      <c r="NUR647" s="460"/>
      <c r="NUS647" s="460"/>
      <c r="NUT647" s="460"/>
      <c r="NUU647" s="460"/>
      <c r="NUV647" s="460"/>
      <c r="NUW647" s="460"/>
      <c r="NUX647" s="460"/>
      <c r="NUY647" s="460"/>
      <c r="NUZ647" s="460"/>
      <c r="NVA647" s="460"/>
      <c r="NVB647" s="460"/>
      <c r="NVC647" s="460"/>
      <c r="NVD647" s="460"/>
      <c r="NVE647" s="460"/>
      <c r="NVF647" s="460"/>
      <c r="NVG647" s="460"/>
      <c r="NVH647" s="460"/>
      <c r="NVI647" s="460"/>
      <c r="NVJ647" s="460"/>
      <c r="NVK647" s="460"/>
      <c r="NVL647" s="460"/>
      <c r="NVM647" s="460"/>
      <c r="NVN647" s="460"/>
      <c r="NVO647" s="460"/>
      <c r="NVP647" s="460"/>
      <c r="NVQ647" s="460"/>
      <c r="NVR647" s="460"/>
      <c r="NVS647" s="460"/>
      <c r="NVT647" s="460"/>
      <c r="NVU647" s="460"/>
      <c r="NVV647" s="460"/>
      <c r="NVW647" s="460"/>
      <c r="NVX647" s="460"/>
      <c r="NVY647" s="460"/>
      <c r="NVZ647" s="460"/>
      <c r="NWA647" s="460"/>
      <c r="NWB647" s="460"/>
      <c r="NWC647" s="460"/>
      <c r="NWD647" s="460"/>
      <c r="NWE647" s="460"/>
      <c r="NWF647" s="460"/>
      <c r="NWG647" s="460"/>
      <c r="NWH647" s="460"/>
      <c r="NWI647" s="460"/>
      <c r="NWJ647" s="460"/>
      <c r="NWK647" s="460"/>
      <c r="NWL647" s="460"/>
      <c r="NWM647" s="460"/>
      <c r="NWN647" s="460"/>
      <c r="NWO647" s="460"/>
      <c r="NWP647" s="460"/>
      <c r="NWQ647" s="460"/>
      <c r="NWR647" s="460"/>
      <c r="NWS647" s="460"/>
      <c r="NWT647" s="460"/>
      <c r="NWU647" s="460"/>
      <c r="NWV647" s="460"/>
      <c r="NWW647" s="460"/>
      <c r="NWX647" s="460"/>
      <c r="NWY647" s="460"/>
      <c r="NWZ647" s="460"/>
      <c r="NXA647" s="460"/>
      <c r="NXB647" s="460"/>
      <c r="NXC647" s="460"/>
      <c r="NXD647" s="460"/>
      <c r="NXE647" s="460"/>
      <c r="NXF647" s="460"/>
      <c r="NXG647" s="460"/>
      <c r="NXH647" s="460"/>
      <c r="NXI647" s="460"/>
      <c r="NXJ647" s="460"/>
      <c r="NXK647" s="460"/>
      <c r="NXL647" s="460"/>
      <c r="NXM647" s="460"/>
      <c r="NXN647" s="460"/>
      <c r="NXO647" s="460"/>
      <c r="NXP647" s="460"/>
      <c r="NXQ647" s="460"/>
      <c r="NXR647" s="460"/>
      <c r="NXS647" s="460"/>
      <c r="NXT647" s="460"/>
      <c r="NXU647" s="460"/>
      <c r="NXV647" s="460"/>
      <c r="NXW647" s="460"/>
      <c r="NXX647" s="460"/>
      <c r="NXY647" s="460"/>
      <c r="NXZ647" s="460"/>
      <c r="NYA647" s="460"/>
      <c r="NYB647" s="460"/>
      <c r="NYC647" s="460"/>
      <c r="NYD647" s="460"/>
      <c r="NYE647" s="460"/>
      <c r="NYF647" s="460"/>
      <c r="NYG647" s="460"/>
      <c r="NYH647" s="460"/>
      <c r="NYI647" s="460"/>
      <c r="NYJ647" s="460"/>
      <c r="NYK647" s="460"/>
      <c r="NYL647" s="460"/>
      <c r="NYM647" s="460"/>
      <c r="NYN647" s="460"/>
      <c r="NYO647" s="460"/>
      <c r="NYP647" s="460"/>
      <c r="NYQ647" s="460"/>
      <c r="NYR647" s="460"/>
      <c r="NYS647" s="460"/>
      <c r="NYT647" s="460"/>
      <c r="NYU647" s="460"/>
      <c r="NYV647" s="460"/>
      <c r="NYW647" s="460"/>
      <c r="NYX647" s="460"/>
      <c r="NYY647" s="460"/>
      <c r="NYZ647" s="460"/>
      <c r="NZA647" s="460"/>
      <c r="NZB647" s="460"/>
      <c r="NZC647" s="460"/>
      <c r="NZD647" s="460"/>
      <c r="NZE647" s="460"/>
      <c r="NZF647" s="460"/>
      <c r="NZG647" s="460"/>
      <c r="NZH647" s="460"/>
      <c r="NZI647" s="460"/>
      <c r="NZJ647" s="460"/>
      <c r="NZK647" s="460"/>
      <c r="NZL647" s="460"/>
      <c r="NZM647" s="460"/>
      <c r="NZN647" s="460"/>
      <c r="NZO647" s="460"/>
      <c r="NZP647" s="460"/>
      <c r="NZQ647" s="460"/>
      <c r="NZR647" s="460"/>
      <c r="NZS647" s="460"/>
      <c r="NZT647" s="460"/>
      <c r="NZU647" s="460"/>
      <c r="NZV647" s="460"/>
      <c r="NZW647" s="460"/>
      <c r="NZX647" s="460"/>
      <c r="NZY647" s="460"/>
      <c r="NZZ647" s="460"/>
      <c r="OAA647" s="460"/>
      <c r="OAB647" s="460"/>
      <c r="OAC647" s="460"/>
      <c r="OAD647" s="460"/>
      <c r="OAE647" s="460"/>
      <c r="OAF647" s="460"/>
      <c r="OAG647" s="460"/>
      <c r="OAH647" s="460"/>
      <c r="OAI647" s="460"/>
      <c r="OAJ647" s="460"/>
      <c r="OAK647" s="460"/>
      <c r="OAL647" s="460"/>
      <c r="OAM647" s="460"/>
      <c r="OAN647" s="460"/>
      <c r="OAO647" s="460"/>
      <c r="OAP647" s="460"/>
      <c r="OAQ647" s="460"/>
      <c r="OAR647" s="460"/>
      <c r="OAS647" s="460"/>
      <c r="OAT647" s="460"/>
      <c r="OAU647" s="460"/>
      <c r="OAV647" s="460"/>
      <c r="OAW647" s="460"/>
      <c r="OAX647" s="460"/>
      <c r="OAY647" s="460"/>
      <c r="OAZ647" s="460"/>
      <c r="OBA647" s="460"/>
      <c r="OBB647" s="460"/>
      <c r="OBC647" s="460"/>
      <c r="OBD647" s="460"/>
      <c r="OBE647" s="460"/>
      <c r="OBF647" s="460"/>
      <c r="OBG647" s="460"/>
      <c r="OBH647" s="460"/>
      <c r="OBI647" s="460"/>
      <c r="OBJ647" s="460"/>
      <c r="OBK647" s="460"/>
      <c r="OBL647" s="460"/>
      <c r="OBM647" s="460"/>
      <c r="OBN647" s="460"/>
      <c r="OBO647" s="460"/>
      <c r="OBP647" s="460"/>
      <c r="OBQ647" s="460"/>
      <c r="OBR647" s="460"/>
      <c r="OBS647" s="460"/>
      <c r="OBT647" s="460"/>
      <c r="OBU647" s="460"/>
      <c r="OBV647" s="460"/>
      <c r="OBW647" s="460"/>
      <c r="OBX647" s="460"/>
      <c r="OBY647" s="460"/>
      <c r="OBZ647" s="460"/>
      <c r="OCA647" s="460"/>
      <c r="OCB647" s="460"/>
      <c r="OCC647" s="460"/>
      <c r="OCD647" s="460"/>
      <c r="OCE647" s="460"/>
      <c r="OCF647" s="460"/>
      <c r="OCG647" s="460"/>
      <c r="OCH647" s="460"/>
      <c r="OCI647" s="460"/>
      <c r="OCJ647" s="460"/>
      <c r="OCK647" s="460"/>
      <c r="OCL647" s="460"/>
      <c r="OCM647" s="460"/>
      <c r="OCN647" s="460"/>
      <c r="OCO647" s="460"/>
      <c r="OCP647" s="460"/>
      <c r="OCQ647" s="460"/>
      <c r="OCR647" s="460"/>
      <c r="OCS647" s="460"/>
      <c r="OCT647" s="460"/>
      <c r="OCU647" s="460"/>
      <c r="OCV647" s="460"/>
      <c r="OCW647" s="460"/>
      <c r="OCX647" s="460"/>
      <c r="OCY647" s="460"/>
      <c r="OCZ647" s="460"/>
      <c r="ODA647" s="460"/>
      <c r="ODB647" s="460"/>
      <c r="ODC647" s="460"/>
      <c r="ODD647" s="460"/>
      <c r="ODE647" s="460"/>
      <c r="ODF647" s="460"/>
      <c r="ODG647" s="460"/>
      <c r="ODH647" s="460"/>
      <c r="ODI647" s="460"/>
      <c r="ODJ647" s="460"/>
      <c r="ODK647" s="460"/>
      <c r="ODL647" s="460"/>
      <c r="ODM647" s="460"/>
      <c r="ODN647" s="460"/>
      <c r="ODO647" s="460"/>
      <c r="ODP647" s="460"/>
      <c r="ODQ647" s="460"/>
      <c r="ODR647" s="460"/>
      <c r="ODS647" s="460"/>
      <c r="ODT647" s="460"/>
      <c r="ODU647" s="460"/>
      <c r="ODV647" s="460"/>
      <c r="ODW647" s="460"/>
      <c r="ODX647" s="460"/>
      <c r="ODY647" s="460"/>
      <c r="ODZ647" s="460"/>
      <c r="OEA647" s="460"/>
      <c r="OEB647" s="460"/>
      <c r="OEC647" s="460"/>
      <c r="OED647" s="460"/>
      <c r="OEE647" s="460"/>
      <c r="OEF647" s="460"/>
      <c r="OEG647" s="460"/>
      <c r="OEH647" s="460"/>
      <c r="OEI647" s="460"/>
      <c r="OEJ647" s="460"/>
      <c r="OEK647" s="460"/>
      <c r="OEL647" s="460"/>
      <c r="OEM647" s="460"/>
      <c r="OEN647" s="460"/>
      <c r="OEO647" s="460"/>
      <c r="OEP647" s="460"/>
      <c r="OEQ647" s="460"/>
      <c r="OER647" s="460"/>
      <c r="OES647" s="460"/>
      <c r="OET647" s="460"/>
      <c r="OEU647" s="460"/>
      <c r="OEV647" s="460"/>
      <c r="OEW647" s="460"/>
      <c r="OEX647" s="460"/>
      <c r="OEY647" s="460"/>
      <c r="OEZ647" s="460"/>
      <c r="OFA647" s="460"/>
      <c r="OFB647" s="460"/>
      <c r="OFC647" s="460"/>
      <c r="OFD647" s="460"/>
      <c r="OFE647" s="460"/>
      <c r="OFF647" s="460"/>
      <c r="OFG647" s="460"/>
      <c r="OFH647" s="460"/>
      <c r="OFI647" s="460"/>
      <c r="OFJ647" s="460"/>
      <c r="OFK647" s="460"/>
      <c r="OFL647" s="460"/>
      <c r="OFM647" s="460"/>
      <c r="OFN647" s="460"/>
      <c r="OFO647" s="460"/>
      <c r="OFP647" s="460"/>
      <c r="OFQ647" s="460"/>
      <c r="OFR647" s="460"/>
      <c r="OFS647" s="460"/>
      <c r="OFT647" s="460"/>
      <c r="OFU647" s="460"/>
      <c r="OFV647" s="460"/>
      <c r="OFW647" s="460"/>
      <c r="OFX647" s="460"/>
      <c r="OFY647" s="460"/>
      <c r="OFZ647" s="460"/>
      <c r="OGA647" s="460"/>
      <c r="OGB647" s="460"/>
      <c r="OGC647" s="460"/>
      <c r="OGD647" s="460"/>
      <c r="OGE647" s="460"/>
      <c r="OGF647" s="460"/>
      <c r="OGG647" s="460"/>
      <c r="OGH647" s="460"/>
      <c r="OGI647" s="460"/>
      <c r="OGJ647" s="460"/>
      <c r="OGK647" s="460"/>
      <c r="OGL647" s="460"/>
      <c r="OGM647" s="460"/>
      <c r="OGN647" s="460"/>
      <c r="OGO647" s="460"/>
      <c r="OGP647" s="460"/>
      <c r="OGQ647" s="460"/>
      <c r="OGR647" s="460"/>
      <c r="OGS647" s="460"/>
      <c r="OGT647" s="460"/>
      <c r="OGU647" s="460"/>
      <c r="OGV647" s="460"/>
      <c r="OGW647" s="460"/>
      <c r="OGX647" s="460"/>
      <c r="OGY647" s="460"/>
      <c r="OGZ647" s="460"/>
      <c r="OHA647" s="460"/>
      <c r="OHB647" s="460"/>
      <c r="OHC647" s="460"/>
      <c r="OHD647" s="460"/>
      <c r="OHE647" s="460"/>
      <c r="OHF647" s="460"/>
      <c r="OHG647" s="460"/>
      <c r="OHH647" s="460"/>
      <c r="OHI647" s="460"/>
      <c r="OHJ647" s="460"/>
      <c r="OHK647" s="460"/>
      <c r="OHL647" s="460"/>
      <c r="OHM647" s="460"/>
      <c r="OHN647" s="460"/>
      <c r="OHO647" s="460"/>
      <c r="OHP647" s="460"/>
      <c r="OHQ647" s="460"/>
      <c r="OHR647" s="460"/>
      <c r="OHS647" s="460"/>
      <c r="OHT647" s="460"/>
      <c r="OHU647" s="460"/>
      <c r="OHV647" s="460"/>
      <c r="OHW647" s="460"/>
      <c r="OHX647" s="460"/>
      <c r="OHY647" s="460"/>
      <c r="OHZ647" s="460"/>
      <c r="OIA647" s="460"/>
      <c r="OIB647" s="460"/>
      <c r="OIC647" s="460"/>
      <c r="OID647" s="460"/>
      <c r="OIE647" s="460"/>
      <c r="OIF647" s="460"/>
      <c r="OIG647" s="460"/>
      <c r="OIH647" s="460"/>
      <c r="OII647" s="460"/>
      <c r="OIJ647" s="460"/>
      <c r="OIK647" s="460"/>
      <c r="OIL647" s="460"/>
      <c r="OIM647" s="460"/>
      <c r="OIN647" s="460"/>
      <c r="OIO647" s="460"/>
      <c r="OIP647" s="460"/>
      <c r="OIQ647" s="460"/>
      <c r="OIR647" s="460"/>
      <c r="OIS647" s="460"/>
      <c r="OIT647" s="460"/>
      <c r="OIU647" s="460"/>
      <c r="OIV647" s="460"/>
      <c r="OIW647" s="460"/>
      <c r="OIX647" s="460"/>
      <c r="OIY647" s="460"/>
      <c r="OIZ647" s="460"/>
      <c r="OJA647" s="460"/>
      <c r="OJB647" s="460"/>
      <c r="OJC647" s="460"/>
      <c r="OJD647" s="460"/>
      <c r="OJE647" s="460"/>
      <c r="OJF647" s="460"/>
      <c r="OJG647" s="460"/>
      <c r="OJH647" s="460"/>
      <c r="OJI647" s="460"/>
      <c r="OJJ647" s="460"/>
      <c r="OJK647" s="460"/>
      <c r="OJL647" s="460"/>
      <c r="OJM647" s="460"/>
      <c r="OJN647" s="460"/>
      <c r="OJO647" s="460"/>
      <c r="OJP647" s="460"/>
      <c r="OJQ647" s="460"/>
      <c r="OJR647" s="460"/>
      <c r="OJS647" s="460"/>
      <c r="OJT647" s="460"/>
      <c r="OJU647" s="460"/>
      <c r="OJV647" s="460"/>
      <c r="OJW647" s="460"/>
      <c r="OJX647" s="460"/>
      <c r="OJY647" s="460"/>
      <c r="OJZ647" s="460"/>
      <c r="OKA647" s="460"/>
      <c r="OKB647" s="460"/>
      <c r="OKC647" s="460"/>
      <c r="OKD647" s="460"/>
      <c r="OKE647" s="460"/>
      <c r="OKF647" s="460"/>
      <c r="OKG647" s="460"/>
      <c r="OKH647" s="460"/>
      <c r="OKI647" s="460"/>
      <c r="OKJ647" s="460"/>
      <c r="OKK647" s="460"/>
      <c r="OKL647" s="460"/>
      <c r="OKM647" s="460"/>
      <c r="OKN647" s="460"/>
      <c r="OKO647" s="460"/>
      <c r="OKP647" s="460"/>
      <c r="OKQ647" s="460"/>
      <c r="OKR647" s="460"/>
      <c r="OKS647" s="460"/>
      <c r="OKT647" s="460"/>
      <c r="OKU647" s="460"/>
      <c r="OKV647" s="460"/>
      <c r="OKW647" s="460"/>
      <c r="OKX647" s="460"/>
      <c r="OKY647" s="460"/>
      <c r="OKZ647" s="460"/>
      <c r="OLA647" s="460"/>
      <c r="OLB647" s="460"/>
      <c r="OLC647" s="460"/>
      <c r="OLD647" s="460"/>
      <c r="OLE647" s="460"/>
      <c r="OLF647" s="460"/>
      <c r="OLG647" s="460"/>
      <c r="OLH647" s="460"/>
      <c r="OLI647" s="460"/>
      <c r="OLJ647" s="460"/>
      <c r="OLK647" s="460"/>
      <c r="OLL647" s="460"/>
      <c r="OLM647" s="460"/>
      <c r="OLN647" s="460"/>
      <c r="OLO647" s="460"/>
      <c r="OLP647" s="460"/>
      <c r="OLQ647" s="460"/>
      <c r="OLR647" s="460"/>
      <c r="OLS647" s="460"/>
      <c r="OLT647" s="460"/>
      <c r="OLU647" s="460"/>
      <c r="OLV647" s="460"/>
      <c r="OLW647" s="460"/>
      <c r="OLX647" s="460"/>
      <c r="OLY647" s="460"/>
      <c r="OLZ647" s="460"/>
      <c r="OMA647" s="460"/>
      <c r="OMB647" s="460"/>
      <c r="OMC647" s="460"/>
      <c r="OMD647" s="460"/>
      <c r="OME647" s="460"/>
      <c r="OMF647" s="460"/>
      <c r="OMG647" s="460"/>
      <c r="OMH647" s="460"/>
      <c r="OMI647" s="460"/>
      <c r="OMJ647" s="460"/>
      <c r="OMK647" s="460"/>
      <c r="OML647" s="460"/>
      <c r="OMM647" s="460"/>
      <c r="OMN647" s="460"/>
      <c r="OMO647" s="460"/>
      <c r="OMP647" s="460"/>
      <c r="OMQ647" s="460"/>
      <c r="OMR647" s="460"/>
      <c r="OMS647" s="460"/>
      <c r="OMT647" s="460"/>
      <c r="OMU647" s="460"/>
      <c r="OMV647" s="460"/>
      <c r="OMW647" s="460"/>
      <c r="OMX647" s="460"/>
      <c r="OMY647" s="460"/>
      <c r="OMZ647" s="460"/>
      <c r="ONA647" s="460"/>
      <c r="ONB647" s="460"/>
      <c r="ONC647" s="460"/>
      <c r="OND647" s="460"/>
      <c r="ONE647" s="460"/>
      <c r="ONF647" s="460"/>
      <c r="ONG647" s="460"/>
      <c r="ONH647" s="460"/>
      <c r="ONI647" s="460"/>
      <c r="ONJ647" s="460"/>
      <c r="ONK647" s="460"/>
      <c r="ONL647" s="460"/>
      <c r="ONM647" s="460"/>
      <c r="ONN647" s="460"/>
      <c r="ONO647" s="460"/>
      <c r="ONP647" s="460"/>
      <c r="ONQ647" s="460"/>
      <c r="ONR647" s="460"/>
      <c r="ONS647" s="460"/>
      <c r="ONT647" s="460"/>
      <c r="ONU647" s="460"/>
      <c r="ONV647" s="460"/>
      <c r="ONW647" s="460"/>
      <c r="ONX647" s="460"/>
      <c r="ONY647" s="460"/>
      <c r="ONZ647" s="460"/>
      <c r="OOA647" s="460"/>
      <c r="OOB647" s="460"/>
      <c r="OOC647" s="460"/>
      <c r="OOD647" s="460"/>
      <c r="OOE647" s="460"/>
      <c r="OOF647" s="460"/>
      <c r="OOG647" s="460"/>
      <c r="OOH647" s="460"/>
      <c r="OOI647" s="460"/>
      <c r="OOJ647" s="460"/>
      <c r="OOK647" s="460"/>
      <c r="OOL647" s="460"/>
      <c r="OOM647" s="460"/>
      <c r="OON647" s="460"/>
      <c r="OOO647" s="460"/>
      <c r="OOP647" s="460"/>
      <c r="OOQ647" s="460"/>
      <c r="OOR647" s="460"/>
      <c r="OOS647" s="460"/>
      <c r="OOT647" s="460"/>
      <c r="OOU647" s="460"/>
      <c r="OOV647" s="460"/>
      <c r="OOW647" s="460"/>
      <c r="OOX647" s="460"/>
      <c r="OOY647" s="460"/>
      <c r="OOZ647" s="460"/>
      <c r="OPA647" s="460"/>
      <c r="OPB647" s="460"/>
      <c r="OPC647" s="460"/>
      <c r="OPD647" s="460"/>
      <c r="OPE647" s="460"/>
      <c r="OPF647" s="460"/>
      <c r="OPG647" s="460"/>
      <c r="OPH647" s="460"/>
      <c r="OPI647" s="460"/>
      <c r="OPJ647" s="460"/>
      <c r="OPK647" s="460"/>
      <c r="OPL647" s="460"/>
      <c r="OPM647" s="460"/>
      <c r="OPN647" s="460"/>
      <c r="OPO647" s="460"/>
      <c r="OPP647" s="460"/>
      <c r="OPQ647" s="460"/>
      <c r="OPR647" s="460"/>
      <c r="OPS647" s="460"/>
      <c r="OPT647" s="460"/>
      <c r="OPU647" s="460"/>
      <c r="OPV647" s="460"/>
      <c r="OPW647" s="460"/>
      <c r="OPX647" s="460"/>
      <c r="OPY647" s="460"/>
      <c r="OPZ647" s="460"/>
      <c r="OQA647" s="460"/>
      <c r="OQB647" s="460"/>
      <c r="OQC647" s="460"/>
      <c r="OQD647" s="460"/>
      <c r="OQE647" s="460"/>
      <c r="OQF647" s="460"/>
      <c r="OQG647" s="460"/>
      <c r="OQH647" s="460"/>
      <c r="OQI647" s="460"/>
      <c r="OQJ647" s="460"/>
      <c r="OQK647" s="460"/>
      <c r="OQL647" s="460"/>
      <c r="OQM647" s="460"/>
      <c r="OQN647" s="460"/>
      <c r="OQO647" s="460"/>
      <c r="OQP647" s="460"/>
      <c r="OQQ647" s="460"/>
      <c r="OQR647" s="460"/>
      <c r="OQS647" s="460"/>
      <c r="OQT647" s="460"/>
      <c r="OQU647" s="460"/>
      <c r="OQV647" s="460"/>
      <c r="OQW647" s="460"/>
      <c r="OQX647" s="460"/>
      <c r="OQY647" s="460"/>
      <c r="OQZ647" s="460"/>
      <c r="ORA647" s="460"/>
      <c r="ORB647" s="460"/>
      <c r="ORC647" s="460"/>
      <c r="ORD647" s="460"/>
      <c r="ORE647" s="460"/>
      <c r="ORF647" s="460"/>
      <c r="ORG647" s="460"/>
      <c r="ORH647" s="460"/>
      <c r="ORI647" s="460"/>
      <c r="ORJ647" s="460"/>
      <c r="ORK647" s="460"/>
      <c r="ORL647" s="460"/>
      <c r="ORM647" s="460"/>
      <c r="ORN647" s="460"/>
      <c r="ORO647" s="460"/>
      <c r="ORP647" s="460"/>
      <c r="ORQ647" s="460"/>
      <c r="ORR647" s="460"/>
      <c r="ORS647" s="460"/>
      <c r="ORT647" s="460"/>
      <c r="ORU647" s="460"/>
      <c r="ORV647" s="460"/>
      <c r="ORW647" s="460"/>
      <c r="ORX647" s="460"/>
      <c r="ORY647" s="460"/>
      <c r="ORZ647" s="460"/>
      <c r="OSA647" s="460"/>
      <c r="OSB647" s="460"/>
      <c r="OSC647" s="460"/>
      <c r="OSD647" s="460"/>
      <c r="OSE647" s="460"/>
      <c r="OSF647" s="460"/>
      <c r="OSG647" s="460"/>
      <c r="OSH647" s="460"/>
      <c r="OSI647" s="460"/>
      <c r="OSJ647" s="460"/>
      <c r="OSK647" s="460"/>
      <c r="OSL647" s="460"/>
      <c r="OSM647" s="460"/>
      <c r="OSN647" s="460"/>
      <c r="OSO647" s="460"/>
      <c r="OSP647" s="460"/>
      <c r="OSQ647" s="460"/>
      <c r="OSR647" s="460"/>
      <c r="OSS647" s="460"/>
      <c r="OST647" s="460"/>
      <c r="OSU647" s="460"/>
      <c r="OSV647" s="460"/>
      <c r="OSW647" s="460"/>
      <c r="OSX647" s="460"/>
      <c r="OSY647" s="460"/>
      <c r="OSZ647" s="460"/>
      <c r="OTA647" s="460"/>
      <c r="OTB647" s="460"/>
      <c r="OTC647" s="460"/>
      <c r="OTD647" s="460"/>
      <c r="OTE647" s="460"/>
      <c r="OTF647" s="460"/>
      <c r="OTG647" s="460"/>
      <c r="OTH647" s="460"/>
      <c r="OTI647" s="460"/>
      <c r="OTJ647" s="460"/>
      <c r="OTK647" s="460"/>
      <c r="OTL647" s="460"/>
      <c r="OTM647" s="460"/>
      <c r="OTN647" s="460"/>
      <c r="OTO647" s="460"/>
      <c r="OTP647" s="460"/>
      <c r="OTQ647" s="460"/>
      <c r="OTR647" s="460"/>
      <c r="OTS647" s="460"/>
      <c r="OTT647" s="460"/>
      <c r="OTU647" s="460"/>
      <c r="OTV647" s="460"/>
      <c r="OTW647" s="460"/>
      <c r="OTX647" s="460"/>
      <c r="OTY647" s="460"/>
      <c r="OTZ647" s="460"/>
      <c r="OUA647" s="460"/>
      <c r="OUB647" s="460"/>
      <c r="OUC647" s="460"/>
      <c r="OUD647" s="460"/>
      <c r="OUE647" s="460"/>
      <c r="OUF647" s="460"/>
      <c r="OUG647" s="460"/>
      <c r="OUH647" s="460"/>
      <c r="OUI647" s="460"/>
      <c r="OUJ647" s="460"/>
      <c r="OUK647" s="460"/>
      <c r="OUL647" s="460"/>
      <c r="OUM647" s="460"/>
      <c r="OUN647" s="460"/>
      <c r="OUO647" s="460"/>
      <c r="OUP647" s="460"/>
      <c r="OUQ647" s="460"/>
      <c r="OUR647" s="460"/>
      <c r="OUS647" s="460"/>
      <c r="OUT647" s="460"/>
      <c r="OUU647" s="460"/>
      <c r="OUV647" s="460"/>
      <c r="OUW647" s="460"/>
      <c r="OUX647" s="460"/>
      <c r="OUY647" s="460"/>
      <c r="OUZ647" s="460"/>
      <c r="OVA647" s="460"/>
      <c r="OVB647" s="460"/>
      <c r="OVC647" s="460"/>
      <c r="OVD647" s="460"/>
      <c r="OVE647" s="460"/>
      <c r="OVF647" s="460"/>
      <c r="OVG647" s="460"/>
      <c r="OVH647" s="460"/>
      <c r="OVI647" s="460"/>
      <c r="OVJ647" s="460"/>
      <c r="OVK647" s="460"/>
      <c r="OVL647" s="460"/>
      <c r="OVM647" s="460"/>
      <c r="OVN647" s="460"/>
      <c r="OVO647" s="460"/>
      <c r="OVP647" s="460"/>
      <c r="OVQ647" s="460"/>
      <c r="OVR647" s="460"/>
      <c r="OVS647" s="460"/>
      <c r="OVT647" s="460"/>
      <c r="OVU647" s="460"/>
      <c r="OVV647" s="460"/>
      <c r="OVW647" s="460"/>
      <c r="OVX647" s="460"/>
      <c r="OVY647" s="460"/>
      <c r="OVZ647" s="460"/>
      <c r="OWA647" s="460"/>
      <c r="OWB647" s="460"/>
      <c r="OWC647" s="460"/>
      <c r="OWD647" s="460"/>
      <c r="OWE647" s="460"/>
      <c r="OWF647" s="460"/>
      <c r="OWG647" s="460"/>
      <c r="OWH647" s="460"/>
      <c r="OWI647" s="460"/>
      <c r="OWJ647" s="460"/>
      <c r="OWK647" s="460"/>
      <c r="OWL647" s="460"/>
      <c r="OWM647" s="460"/>
      <c r="OWN647" s="460"/>
      <c r="OWO647" s="460"/>
      <c r="OWP647" s="460"/>
      <c r="OWQ647" s="460"/>
      <c r="OWR647" s="460"/>
      <c r="OWS647" s="460"/>
      <c r="OWT647" s="460"/>
      <c r="OWU647" s="460"/>
      <c r="OWV647" s="460"/>
      <c r="OWW647" s="460"/>
      <c r="OWX647" s="460"/>
      <c r="OWY647" s="460"/>
      <c r="OWZ647" s="460"/>
      <c r="OXA647" s="460"/>
      <c r="OXB647" s="460"/>
      <c r="OXC647" s="460"/>
      <c r="OXD647" s="460"/>
      <c r="OXE647" s="460"/>
      <c r="OXF647" s="460"/>
      <c r="OXG647" s="460"/>
      <c r="OXH647" s="460"/>
      <c r="OXI647" s="460"/>
      <c r="OXJ647" s="460"/>
      <c r="OXK647" s="460"/>
      <c r="OXL647" s="460"/>
      <c r="OXM647" s="460"/>
      <c r="OXN647" s="460"/>
      <c r="OXO647" s="460"/>
      <c r="OXP647" s="460"/>
      <c r="OXQ647" s="460"/>
      <c r="OXR647" s="460"/>
      <c r="OXS647" s="460"/>
      <c r="OXT647" s="460"/>
      <c r="OXU647" s="460"/>
      <c r="OXV647" s="460"/>
      <c r="OXW647" s="460"/>
      <c r="OXX647" s="460"/>
      <c r="OXY647" s="460"/>
      <c r="OXZ647" s="460"/>
      <c r="OYA647" s="460"/>
      <c r="OYB647" s="460"/>
      <c r="OYC647" s="460"/>
      <c r="OYD647" s="460"/>
      <c r="OYE647" s="460"/>
      <c r="OYF647" s="460"/>
      <c r="OYG647" s="460"/>
      <c r="OYH647" s="460"/>
      <c r="OYI647" s="460"/>
      <c r="OYJ647" s="460"/>
      <c r="OYK647" s="460"/>
      <c r="OYL647" s="460"/>
      <c r="OYM647" s="460"/>
      <c r="OYN647" s="460"/>
      <c r="OYO647" s="460"/>
      <c r="OYP647" s="460"/>
      <c r="OYQ647" s="460"/>
      <c r="OYR647" s="460"/>
      <c r="OYS647" s="460"/>
      <c r="OYT647" s="460"/>
      <c r="OYU647" s="460"/>
      <c r="OYV647" s="460"/>
      <c r="OYW647" s="460"/>
      <c r="OYX647" s="460"/>
      <c r="OYY647" s="460"/>
      <c r="OYZ647" s="460"/>
      <c r="OZA647" s="460"/>
      <c r="OZB647" s="460"/>
      <c r="OZC647" s="460"/>
      <c r="OZD647" s="460"/>
      <c r="OZE647" s="460"/>
      <c r="OZF647" s="460"/>
      <c r="OZG647" s="460"/>
      <c r="OZH647" s="460"/>
      <c r="OZI647" s="460"/>
      <c r="OZJ647" s="460"/>
      <c r="OZK647" s="460"/>
      <c r="OZL647" s="460"/>
      <c r="OZM647" s="460"/>
      <c r="OZN647" s="460"/>
      <c r="OZO647" s="460"/>
      <c r="OZP647" s="460"/>
      <c r="OZQ647" s="460"/>
      <c r="OZR647" s="460"/>
      <c r="OZS647" s="460"/>
      <c r="OZT647" s="460"/>
      <c r="OZU647" s="460"/>
      <c r="OZV647" s="460"/>
      <c r="OZW647" s="460"/>
      <c r="OZX647" s="460"/>
      <c r="OZY647" s="460"/>
      <c r="OZZ647" s="460"/>
      <c r="PAA647" s="460"/>
      <c r="PAB647" s="460"/>
      <c r="PAC647" s="460"/>
      <c r="PAD647" s="460"/>
      <c r="PAE647" s="460"/>
      <c r="PAF647" s="460"/>
      <c r="PAG647" s="460"/>
      <c r="PAH647" s="460"/>
      <c r="PAI647" s="460"/>
      <c r="PAJ647" s="460"/>
      <c r="PAK647" s="460"/>
      <c r="PAL647" s="460"/>
      <c r="PAM647" s="460"/>
      <c r="PAN647" s="460"/>
      <c r="PAO647" s="460"/>
      <c r="PAP647" s="460"/>
      <c r="PAQ647" s="460"/>
      <c r="PAR647" s="460"/>
      <c r="PAS647" s="460"/>
      <c r="PAT647" s="460"/>
      <c r="PAU647" s="460"/>
      <c r="PAV647" s="460"/>
      <c r="PAW647" s="460"/>
      <c r="PAX647" s="460"/>
      <c r="PAY647" s="460"/>
      <c r="PAZ647" s="460"/>
      <c r="PBA647" s="460"/>
      <c r="PBB647" s="460"/>
      <c r="PBC647" s="460"/>
      <c r="PBD647" s="460"/>
      <c r="PBE647" s="460"/>
      <c r="PBF647" s="460"/>
      <c r="PBG647" s="460"/>
      <c r="PBH647" s="460"/>
      <c r="PBI647" s="460"/>
      <c r="PBJ647" s="460"/>
      <c r="PBK647" s="460"/>
      <c r="PBL647" s="460"/>
      <c r="PBM647" s="460"/>
      <c r="PBN647" s="460"/>
      <c r="PBO647" s="460"/>
      <c r="PBP647" s="460"/>
      <c r="PBQ647" s="460"/>
      <c r="PBR647" s="460"/>
      <c r="PBS647" s="460"/>
      <c r="PBT647" s="460"/>
      <c r="PBU647" s="460"/>
      <c r="PBV647" s="460"/>
      <c r="PBW647" s="460"/>
      <c r="PBX647" s="460"/>
      <c r="PBY647" s="460"/>
      <c r="PBZ647" s="460"/>
      <c r="PCA647" s="460"/>
      <c r="PCB647" s="460"/>
      <c r="PCC647" s="460"/>
      <c r="PCD647" s="460"/>
      <c r="PCE647" s="460"/>
      <c r="PCF647" s="460"/>
      <c r="PCG647" s="460"/>
      <c r="PCH647" s="460"/>
      <c r="PCI647" s="460"/>
      <c r="PCJ647" s="460"/>
      <c r="PCK647" s="460"/>
      <c r="PCL647" s="460"/>
      <c r="PCM647" s="460"/>
      <c r="PCN647" s="460"/>
      <c r="PCO647" s="460"/>
      <c r="PCP647" s="460"/>
      <c r="PCQ647" s="460"/>
      <c r="PCR647" s="460"/>
      <c r="PCS647" s="460"/>
      <c r="PCT647" s="460"/>
      <c r="PCU647" s="460"/>
      <c r="PCV647" s="460"/>
      <c r="PCW647" s="460"/>
      <c r="PCX647" s="460"/>
      <c r="PCY647" s="460"/>
      <c r="PCZ647" s="460"/>
      <c r="PDA647" s="460"/>
      <c r="PDB647" s="460"/>
      <c r="PDC647" s="460"/>
      <c r="PDD647" s="460"/>
      <c r="PDE647" s="460"/>
      <c r="PDF647" s="460"/>
      <c r="PDG647" s="460"/>
      <c r="PDH647" s="460"/>
      <c r="PDI647" s="460"/>
      <c r="PDJ647" s="460"/>
      <c r="PDK647" s="460"/>
      <c r="PDL647" s="460"/>
      <c r="PDM647" s="460"/>
      <c r="PDN647" s="460"/>
      <c r="PDO647" s="460"/>
      <c r="PDP647" s="460"/>
      <c r="PDQ647" s="460"/>
      <c r="PDR647" s="460"/>
      <c r="PDS647" s="460"/>
      <c r="PDT647" s="460"/>
      <c r="PDU647" s="460"/>
      <c r="PDV647" s="460"/>
      <c r="PDW647" s="460"/>
      <c r="PDX647" s="460"/>
      <c r="PDY647" s="460"/>
      <c r="PDZ647" s="460"/>
      <c r="PEA647" s="460"/>
      <c r="PEB647" s="460"/>
      <c r="PEC647" s="460"/>
      <c r="PED647" s="460"/>
      <c r="PEE647" s="460"/>
      <c r="PEF647" s="460"/>
      <c r="PEG647" s="460"/>
      <c r="PEH647" s="460"/>
      <c r="PEI647" s="460"/>
      <c r="PEJ647" s="460"/>
      <c r="PEK647" s="460"/>
      <c r="PEL647" s="460"/>
      <c r="PEM647" s="460"/>
      <c r="PEN647" s="460"/>
      <c r="PEO647" s="460"/>
      <c r="PEP647" s="460"/>
      <c r="PEQ647" s="460"/>
      <c r="PER647" s="460"/>
      <c r="PES647" s="460"/>
      <c r="PET647" s="460"/>
      <c r="PEU647" s="460"/>
      <c r="PEV647" s="460"/>
      <c r="PEW647" s="460"/>
      <c r="PEX647" s="460"/>
      <c r="PEY647" s="460"/>
      <c r="PEZ647" s="460"/>
      <c r="PFA647" s="460"/>
      <c r="PFB647" s="460"/>
      <c r="PFC647" s="460"/>
      <c r="PFD647" s="460"/>
      <c r="PFE647" s="460"/>
      <c r="PFF647" s="460"/>
      <c r="PFG647" s="460"/>
      <c r="PFH647" s="460"/>
      <c r="PFI647" s="460"/>
      <c r="PFJ647" s="460"/>
      <c r="PFK647" s="460"/>
      <c r="PFL647" s="460"/>
      <c r="PFM647" s="460"/>
      <c r="PFN647" s="460"/>
      <c r="PFO647" s="460"/>
      <c r="PFP647" s="460"/>
      <c r="PFQ647" s="460"/>
      <c r="PFR647" s="460"/>
      <c r="PFS647" s="460"/>
      <c r="PFT647" s="460"/>
      <c r="PFU647" s="460"/>
      <c r="PFV647" s="460"/>
      <c r="PFW647" s="460"/>
      <c r="PFX647" s="460"/>
      <c r="PFY647" s="460"/>
      <c r="PFZ647" s="460"/>
      <c r="PGA647" s="460"/>
      <c r="PGB647" s="460"/>
      <c r="PGC647" s="460"/>
      <c r="PGD647" s="460"/>
      <c r="PGE647" s="460"/>
      <c r="PGF647" s="460"/>
      <c r="PGG647" s="460"/>
      <c r="PGH647" s="460"/>
      <c r="PGI647" s="460"/>
      <c r="PGJ647" s="460"/>
      <c r="PGK647" s="460"/>
      <c r="PGL647" s="460"/>
      <c r="PGM647" s="460"/>
      <c r="PGN647" s="460"/>
      <c r="PGO647" s="460"/>
      <c r="PGP647" s="460"/>
      <c r="PGQ647" s="460"/>
      <c r="PGR647" s="460"/>
      <c r="PGS647" s="460"/>
      <c r="PGT647" s="460"/>
      <c r="PGU647" s="460"/>
      <c r="PGV647" s="460"/>
      <c r="PGW647" s="460"/>
      <c r="PGX647" s="460"/>
      <c r="PGY647" s="460"/>
      <c r="PGZ647" s="460"/>
      <c r="PHA647" s="460"/>
      <c r="PHB647" s="460"/>
      <c r="PHC647" s="460"/>
      <c r="PHD647" s="460"/>
      <c r="PHE647" s="460"/>
      <c r="PHF647" s="460"/>
      <c r="PHG647" s="460"/>
      <c r="PHH647" s="460"/>
      <c r="PHI647" s="460"/>
      <c r="PHJ647" s="460"/>
      <c r="PHK647" s="460"/>
      <c r="PHL647" s="460"/>
      <c r="PHM647" s="460"/>
      <c r="PHN647" s="460"/>
      <c r="PHO647" s="460"/>
      <c r="PHP647" s="460"/>
      <c r="PHQ647" s="460"/>
      <c r="PHR647" s="460"/>
      <c r="PHS647" s="460"/>
      <c r="PHT647" s="460"/>
      <c r="PHU647" s="460"/>
      <c r="PHV647" s="460"/>
      <c r="PHW647" s="460"/>
      <c r="PHX647" s="460"/>
      <c r="PHY647" s="460"/>
      <c r="PHZ647" s="460"/>
      <c r="PIA647" s="460"/>
      <c r="PIB647" s="460"/>
      <c r="PIC647" s="460"/>
      <c r="PID647" s="460"/>
      <c r="PIE647" s="460"/>
      <c r="PIF647" s="460"/>
      <c r="PIG647" s="460"/>
      <c r="PIH647" s="460"/>
      <c r="PII647" s="460"/>
      <c r="PIJ647" s="460"/>
      <c r="PIK647" s="460"/>
      <c r="PIL647" s="460"/>
      <c r="PIM647" s="460"/>
      <c r="PIN647" s="460"/>
      <c r="PIO647" s="460"/>
      <c r="PIP647" s="460"/>
      <c r="PIQ647" s="460"/>
      <c r="PIR647" s="460"/>
      <c r="PIS647" s="460"/>
      <c r="PIT647" s="460"/>
      <c r="PIU647" s="460"/>
      <c r="PIV647" s="460"/>
      <c r="PIW647" s="460"/>
      <c r="PIX647" s="460"/>
      <c r="PIY647" s="460"/>
      <c r="PIZ647" s="460"/>
      <c r="PJA647" s="460"/>
      <c r="PJB647" s="460"/>
      <c r="PJC647" s="460"/>
      <c r="PJD647" s="460"/>
      <c r="PJE647" s="460"/>
      <c r="PJF647" s="460"/>
      <c r="PJG647" s="460"/>
      <c r="PJH647" s="460"/>
      <c r="PJI647" s="460"/>
      <c r="PJJ647" s="460"/>
      <c r="PJK647" s="460"/>
      <c r="PJL647" s="460"/>
      <c r="PJM647" s="460"/>
      <c r="PJN647" s="460"/>
      <c r="PJO647" s="460"/>
      <c r="PJP647" s="460"/>
      <c r="PJQ647" s="460"/>
      <c r="PJR647" s="460"/>
      <c r="PJS647" s="460"/>
      <c r="PJT647" s="460"/>
      <c r="PJU647" s="460"/>
      <c r="PJV647" s="460"/>
      <c r="PJW647" s="460"/>
      <c r="PJX647" s="460"/>
      <c r="PJY647" s="460"/>
      <c r="PJZ647" s="460"/>
      <c r="PKA647" s="460"/>
      <c r="PKB647" s="460"/>
      <c r="PKC647" s="460"/>
      <c r="PKD647" s="460"/>
      <c r="PKE647" s="460"/>
      <c r="PKF647" s="460"/>
      <c r="PKG647" s="460"/>
      <c r="PKH647" s="460"/>
      <c r="PKI647" s="460"/>
      <c r="PKJ647" s="460"/>
      <c r="PKK647" s="460"/>
      <c r="PKL647" s="460"/>
      <c r="PKM647" s="460"/>
      <c r="PKN647" s="460"/>
      <c r="PKO647" s="460"/>
      <c r="PKP647" s="460"/>
      <c r="PKQ647" s="460"/>
      <c r="PKR647" s="460"/>
      <c r="PKS647" s="460"/>
      <c r="PKT647" s="460"/>
      <c r="PKU647" s="460"/>
      <c r="PKV647" s="460"/>
      <c r="PKW647" s="460"/>
      <c r="PKX647" s="460"/>
      <c r="PKY647" s="460"/>
      <c r="PKZ647" s="460"/>
      <c r="PLA647" s="460"/>
      <c r="PLB647" s="460"/>
      <c r="PLC647" s="460"/>
      <c r="PLD647" s="460"/>
      <c r="PLE647" s="460"/>
      <c r="PLF647" s="460"/>
      <c r="PLG647" s="460"/>
      <c r="PLH647" s="460"/>
      <c r="PLI647" s="460"/>
      <c r="PLJ647" s="460"/>
      <c r="PLK647" s="460"/>
      <c r="PLL647" s="460"/>
      <c r="PLM647" s="460"/>
      <c r="PLN647" s="460"/>
      <c r="PLO647" s="460"/>
      <c r="PLP647" s="460"/>
      <c r="PLQ647" s="460"/>
      <c r="PLR647" s="460"/>
      <c r="PLS647" s="460"/>
      <c r="PLT647" s="460"/>
      <c r="PLU647" s="460"/>
      <c r="PLV647" s="460"/>
      <c r="PLW647" s="460"/>
      <c r="PLX647" s="460"/>
      <c r="PLY647" s="460"/>
      <c r="PLZ647" s="460"/>
      <c r="PMA647" s="460"/>
      <c r="PMB647" s="460"/>
      <c r="PMC647" s="460"/>
      <c r="PMD647" s="460"/>
      <c r="PME647" s="460"/>
      <c r="PMF647" s="460"/>
      <c r="PMG647" s="460"/>
      <c r="PMH647" s="460"/>
      <c r="PMI647" s="460"/>
      <c r="PMJ647" s="460"/>
      <c r="PMK647" s="460"/>
      <c r="PML647" s="460"/>
      <c r="PMM647" s="460"/>
      <c r="PMN647" s="460"/>
      <c r="PMO647" s="460"/>
      <c r="PMP647" s="460"/>
      <c r="PMQ647" s="460"/>
      <c r="PMR647" s="460"/>
      <c r="PMS647" s="460"/>
      <c r="PMT647" s="460"/>
      <c r="PMU647" s="460"/>
      <c r="PMV647" s="460"/>
      <c r="PMW647" s="460"/>
      <c r="PMX647" s="460"/>
      <c r="PMY647" s="460"/>
      <c r="PMZ647" s="460"/>
      <c r="PNA647" s="460"/>
      <c r="PNB647" s="460"/>
      <c r="PNC647" s="460"/>
      <c r="PND647" s="460"/>
      <c r="PNE647" s="460"/>
      <c r="PNF647" s="460"/>
      <c r="PNG647" s="460"/>
      <c r="PNH647" s="460"/>
      <c r="PNI647" s="460"/>
      <c r="PNJ647" s="460"/>
      <c r="PNK647" s="460"/>
      <c r="PNL647" s="460"/>
      <c r="PNM647" s="460"/>
      <c r="PNN647" s="460"/>
      <c r="PNO647" s="460"/>
      <c r="PNP647" s="460"/>
      <c r="PNQ647" s="460"/>
      <c r="PNR647" s="460"/>
      <c r="PNS647" s="460"/>
      <c r="PNT647" s="460"/>
      <c r="PNU647" s="460"/>
      <c r="PNV647" s="460"/>
      <c r="PNW647" s="460"/>
      <c r="PNX647" s="460"/>
      <c r="PNY647" s="460"/>
      <c r="PNZ647" s="460"/>
      <c r="POA647" s="460"/>
      <c r="POB647" s="460"/>
      <c r="POC647" s="460"/>
      <c r="POD647" s="460"/>
      <c r="POE647" s="460"/>
      <c r="POF647" s="460"/>
      <c r="POG647" s="460"/>
      <c r="POH647" s="460"/>
      <c r="POI647" s="460"/>
      <c r="POJ647" s="460"/>
      <c r="POK647" s="460"/>
      <c r="POL647" s="460"/>
      <c r="POM647" s="460"/>
      <c r="PON647" s="460"/>
      <c r="POO647" s="460"/>
      <c r="POP647" s="460"/>
      <c r="POQ647" s="460"/>
      <c r="POR647" s="460"/>
      <c r="POS647" s="460"/>
      <c r="POT647" s="460"/>
      <c r="POU647" s="460"/>
      <c r="POV647" s="460"/>
      <c r="POW647" s="460"/>
      <c r="POX647" s="460"/>
      <c r="POY647" s="460"/>
      <c r="POZ647" s="460"/>
      <c r="PPA647" s="460"/>
      <c r="PPB647" s="460"/>
      <c r="PPC647" s="460"/>
      <c r="PPD647" s="460"/>
      <c r="PPE647" s="460"/>
      <c r="PPF647" s="460"/>
      <c r="PPG647" s="460"/>
      <c r="PPH647" s="460"/>
      <c r="PPI647" s="460"/>
      <c r="PPJ647" s="460"/>
      <c r="PPK647" s="460"/>
      <c r="PPL647" s="460"/>
      <c r="PPM647" s="460"/>
      <c r="PPN647" s="460"/>
      <c r="PPO647" s="460"/>
      <c r="PPP647" s="460"/>
      <c r="PPQ647" s="460"/>
      <c r="PPR647" s="460"/>
      <c r="PPS647" s="460"/>
      <c r="PPT647" s="460"/>
      <c r="PPU647" s="460"/>
      <c r="PPV647" s="460"/>
      <c r="PPW647" s="460"/>
      <c r="PPX647" s="460"/>
      <c r="PPY647" s="460"/>
      <c r="PPZ647" s="460"/>
      <c r="PQA647" s="460"/>
      <c r="PQB647" s="460"/>
      <c r="PQC647" s="460"/>
      <c r="PQD647" s="460"/>
      <c r="PQE647" s="460"/>
      <c r="PQF647" s="460"/>
      <c r="PQG647" s="460"/>
      <c r="PQH647" s="460"/>
      <c r="PQI647" s="460"/>
      <c r="PQJ647" s="460"/>
      <c r="PQK647" s="460"/>
      <c r="PQL647" s="460"/>
      <c r="PQM647" s="460"/>
      <c r="PQN647" s="460"/>
      <c r="PQO647" s="460"/>
      <c r="PQP647" s="460"/>
      <c r="PQQ647" s="460"/>
      <c r="PQR647" s="460"/>
      <c r="PQS647" s="460"/>
      <c r="PQT647" s="460"/>
      <c r="PQU647" s="460"/>
      <c r="PQV647" s="460"/>
      <c r="PQW647" s="460"/>
      <c r="PQX647" s="460"/>
      <c r="PQY647" s="460"/>
      <c r="PQZ647" s="460"/>
      <c r="PRA647" s="460"/>
      <c r="PRB647" s="460"/>
      <c r="PRC647" s="460"/>
      <c r="PRD647" s="460"/>
      <c r="PRE647" s="460"/>
      <c r="PRF647" s="460"/>
      <c r="PRG647" s="460"/>
      <c r="PRH647" s="460"/>
      <c r="PRI647" s="460"/>
      <c r="PRJ647" s="460"/>
      <c r="PRK647" s="460"/>
      <c r="PRL647" s="460"/>
      <c r="PRM647" s="460"/>
      <c r="PRN647" s="460"/>
      <c r="PRO647" s="460"/>
      <c r="PRP647" s="460"/>
      <c r="PRQ647" s="460"/>
      <c r="PRR647" s="460"/>
      <c r="PRS647" s="460"/>
      <c r="PRT647" s="460"/>
      <c r="PRU647" s="460"/>
      <c r="PRV647" s="460"/>
      <c r="PRW647" s="460"/>
      <c r="PRX647" s="460"/>
      <c r="PRY647" s="460"/>
      <c r="PRZ647" s="460"/>
      <c r="PSA647" s="460"/>
      <c r="PSB647" s="460"/>
      <c r="PSC647" s="460"/>
      <c r="PSD647" s="460"/>
      <c r="PSE647" s="460"/>
      <c r="PSF647" s="460"/>
      <c r="PSG647" s="460"/>
      <c r="PSH647" s="460"/>
      <c r="PSI647" s="460"/>
      <c r="PSJ647" s="460"/>
      <c r="PSK647" s="460"/>
      <c r="PSL647" s="460"/>
      <c r="PSM647" s="460"/>
      <c r="PSN647" s="460"/>
      <c r="PSO647" s="460"/>
      <c r="PSP647" s="460"/>
      <c r="PSQ647" s="460"/>
      <c r="PSR647" s="460"/>
      <c r="PSS647" s="460"/>
      <c r="PST647" s="460"/>
      <c r="PSU647" s="460"/>
      <c r="PSV647" s="460"/>
      <c r="PSW647" s="460"/>
      <c r="PSX647" s="460"/>
      <c r="PSY647" s="460"/>
      <c r="PSZ647" s="460"/>
      <c r="PTA647" s="460"/>
      <c r="PTB647" s="460"/>
      <c r="PTC647" s="460"/>
      <c r="PTD647" s="460"/>
      <c r="PTE647" s="460"/>
      <c r="PTF647" s="460"/>
      <c r="PTG647" s="460"/>
      <c r="PTH647" s="460"/>
      <c r="PTI647" s="460"/>
      <c r="PTJ647" s="460"/>
      <c r="PTK647" s="460"/>
      <c r="PTL647" s="460"/>
      <c r="PTM647" s="460"/>
      <c r="PTN647" s="460"/>
      <c r="PTO647" s="460"/>
      <c r="PTP647" s="460"/>
      <c r="PTQ647" s="460"/>
      <c r="PTR647" s="460"/>
      <c r="PTS647" s="460"/>
      <c r="PTT647" s="460"/>
      <c r="PTU647" s="460"/>
      <c r="PTV647" s="460"/>
      <c r="PTW647" s="460"/>
      <c r="PTX647" s="460"/>
      <c r="PTY647" s="460"/>
      <c r="PTZ647" s="460"/>
      <c r="PUA647" s="460"/>
      <c r="PUB647" s="460"/>
      <c r="PUC647" s="460"/>
      <c r="PUD647" s="460"/>
      <c r="PUE647" s="460"/>
      <c r="PUF647" s="460"/>
      <c r="PUG647" s="460"/>
      <c r="PUH647" s="460"/>
      <c r="PUI647" s="460"/>
      <c r="PUJ647" s="460"/>
      <c r="PUK647" s="460"/>
      <c r="PUL647" s="460"/>
      <c r="PUM647" s="460"/>
      <c r="PUN647" s="460"/>
      <c r="PUO647" s="460"/>
      <c r="PUP647" s="460"/>
      <c r="PUQ647" s="460"/>
      <c r="PUR647" s="460"/>
      <c r="PUS647" s="460"/>
      <c r="PUT647" s="460"/>
      <c r="PUU647" s="460"/>
      <c r="PUV647" s="460"/>
      <c r="PUW647" s="460"/>
      <c r="PUX647" s="460"/>
      <c r="PUY647" s="460"/>
      <c r="PUZ647" s="460"/>
      <c r="PVA647" s="460"/>
      <c r="PVB647" s="460"/>
      <c r="PVC647" s="460"/>
      <c r="PVD647" s="460"/>
      <c r="PVE647" s="460"/>
      <c r="PVF647" s="460"/>
      <c r="PVG647" s="460"/>
      <c r="PVH647" s="460"/>
      <c r="PVI647" s="460"/>
      <c r="PVJ647" s="460"/>
      <c r="PVK647" s="460"/>
      <c r="PVL647" s="460"/>
      <c r="PVM647" s="460"/>
      <c r="PVN647" s="460"/>
      <c r="PVO647" s="460"/>
      <c r="PVP647" s="460"/>
      <c r="PVQ647" s="460"/>
      <c r="PVR647" s="460"/>
      <c r="PVS647" s="460"/>
      <c r="PVT647" s="460"/>
      <c r="PVU647" s="460"/>
      <c r="PVV647" s="460"/>
      <c r="PVW647" s="460"/>
      <c r="PVX647" s="460"/>
      <c r="PVY647" s="460"/>
      <c r="PVZ647" s="460"/>
      <c r="PWA647" s="460"/>
      <c r="PWB647" s="460"/>
      <c r="PWC647" s="460"/>
      <c r="PWD647" s="460"/>
      <c r="PWE647" s="460"/>
      <c r="PWF647" s="460"/>
      <c r="PWG647" s="460"/>
      <c r="PWH647" s="460"/>
      <c r="PWI647" s="460"/>
      <c r="PWJ647" s="460"/>
      <c r="PWK647" s="460"/>
      <c r="PWL647" s="460"/>
      <c r="PWM647" s="460"/>
      <c r="PWN647" s="460"/>
      <c r="PWO647" s="460"/>
      <c r="PWP647" s="460"/>
      <c r="PWQ647" s="460"/>
      <c r="PWR647" s="460"/>
      <c r="PWS647" s="460"/>
      <c r="PWT647" s="460"/>
      <c r="PWU647" s="460"/>
      <c r="PWV647" s="460"/>
      <c r="PWW647" s="460"/>
      <c r="PWX647" s="460"/>
      <c r="PWY647" s="460"/>
      <c r="PWZ647" s="460"/>
      <c r="PXA647" s="460"/>
      <c r="PXB647" s="460"/>
      <c r="PXC647" s="460"/>
      <c r="PXD647" s="460"/>
      <c r="PXE647" s="460"/>
      <c r="PXF647" s="460"/>
      <c r="PXG647" s="460"/>
      <c r="PXH647" s="460"/>
      <c r="PXI647" s="460"/>
      <c r="PXJ647" s="460"/>
      <c r="PXK647" s="460"/>
      <c r="PXL647" s="460"/>
      <c r="PXM647" s="460"/>
      <c r="PXN647" s="460"/>
      <c r="PXO647" s="460"/>
      <c r="PXP647" s="460"/>
      <c r="PXQ647" s="460"/>
      <c r="PXR647" s="460"/>
      <c r="PXS647" s="460"/>
      <c r="PXT647" s="460"/>
      <c r="PXU647" s="460"/>
      <c r="PXV647" s="460"/>
      <c r="PXW647" s="460"/>
      <c r="PXX647" s="460"/>
      <c r="PXY647" s="460"/>
      <c r="PXZ647" s="460"/>
      <c r="PYA647" s="460"/>
      <c r="PYB647" s="460"/>
      <c r="PYC647" s="460"/>
      <c r="PYD647" s="460"/>
      <c r="PYE647" s="460"/>
      <c r="PYF647" s="460"/>
      <c r="PYG647" s="460"/>
      <c r="PYH647" s="460"/>
      <c r="PYI647" s="460"/>
      <c r="PYJ647" s="460"/>
      <c r="PYK647" s="460"/>
      <c r="PYL647" s="460"/>
      <c r="PYM647" s="460"/>
      <c r="PYN647" s="460"/>
      <c r="PYO647" s="460"/>
      <c r="PYP647" s="460"/>
      <c r="PYQ647" s="460"/>
      <c r="PYR647" s="460"/>
      <c r="PYS647" s="460"/>
      <c r="PYT647" s="460"/>
      <c r="PYU647" s="460"/>
      <c r="PYV647" s="460"/>
      <c r="PYW647" s="460"/>
      <c r="PYX647" s="460"/>
      <c r="PYY647" s="460"/>
      <c r="PYZ647" s="460"/>
      <c r="PZA647" s="460"/>
      <c r="PZB647" s="460"/>
      <c r="PZC647" s="460"/>
      <c r="PZD647" s="460"/>
      <c r="PZE647" s="460"/>
      <c r="PZF647" s="460"/>
      <c r="PZG647" s="460"/>
      <c r="PZH647" s="460"/>
      <c r="PZI647" s="460"/>
      <c r="PZJ647" s="460"/>
      <c r="PZK647" s="460"/>
      <c r="PZL647" s="460"/>
      <c r="PZM647" s="460"/>
      <c r="PZN647" s="460"/>
      <c r="PZO647" s="460"/>
      <c r="PZP647" s="460"/>
      <c r="PZQ647" s="460"/>
      <c r="PZR647" s="460"/>
      <c r="PZS647" s="460"/>
      <c r="PZT647" s="460"/>
      <c r="PZU647" s="460"/>
      <c r="PZV647" s="460"/>
      <c r="PZW647" s="460"/>
      <c r="PZX647" s="460"/>
      <c r="PZY647" s="460"/>
      <c r="PZZ647" s="460"/>
      <c r="QAA647" s="460"/>
      <c r="QAB647" s="460"/>
      <c r="QAC647" s="460"/>
      <c r="QAD647" s="460"/>
      <c r="QAE647" s="460"/>
      <c r="QAF647" s="460"/>
      <c r="QAG647" s="460"/>
      <c r="QAH647" s="460"/>
      <c r="QAI647" s="460"/>
      <c r="QAJ647" s="460"/>
      <c r="QAK647" s="460"/>
      <c r="QAL647" s="460"/>
      <c r="QAM647" s="460"/>
      <c r="QAN647" s="460"/>
      <c r="QAO647" s="460"/>
      <c r="QAP647" s="460"/>
      <c r="QAQ647" s="460"/>
      <c r="QAR647" s="460"/>
      <c r="QAS647" s="460"/>
      <c r="QAT647" s="460"/>
      <c r="QAU647" s="460"/>
      <c r="QAV647" s="460"/>
      <c r="QAW647" s="460"/>
      <c r="QAX647" s="460"/>
      <c r="QAY647" s="460"/>
      <c r="QAZ647" s="460"/>
      <c r="QBA647" s="460"/>
      <c r="QBB647" s="460"/>
      <c r="QBC647" s="460"/>
      <c r="QBD647" s="460"/>
      <c r="QBE647" s="460"/>
      <c r="QBF647" s="460"/>
      <c r="QBG647" s="460"/>
      <c r="QBH647" s="460"/>
      <c r="QBI647" s="460"/>
      <c r="QBJ647" s="460"/>
      <c r="QBK647" s="460"/>
      <c r="QBL647" s="460"/>
      <c r="QBM647" s="460"/>
      <c r="QBN647" s="460"/>
      <c r="QBO647" s="460"/>
      <c r="QBP647" s="460"/>
      <c r="QBQ647" s="460"/>
      <c r="QBR647" s="460"/>
      <c r="QBS647" s="460"/>
      <c r="QBT647" s="460"/>
      <c r="QBU647" s="460"/>
      <c r="QBV647" s="460"/>
      <c r="QBW647" s="460"/>
      <c r="QBX647" s="460"/>
      <c r="QBY647" s="460"/>
      <c r="QBZ647" s="460"/>
      <c r="QCA647" s="460"/>
      <c r="QCB647" s="460"/>
      <c r="QCC647" s="460"/>
      <c r="QCD647" s="460"/>
      <c r="QCE647" s="460"/>
      <c r="QCF647" s="460"/>
      <c r="QCG647" s="460"/>
      <c r="QCH647" s="460"/>
      <c r="QCI647" s="460"/>
      <c r="QCJ647" s="460"/>
      <c r="QCK647" s="460"/>
      <c r="QCL647" s="460"/>
      <c r="QCM647" s="460"/>
      <c r="QCN647" s="460"/>
      <c r="QCO647" s="460"/>
      <c r="QCP647" s="460"/>
      <c r="QCQ647" s="460"/>
      <c r="QCR647" s="460"/>
      <c r="QCS647" s="460"/>
      <c r="QCT647" s="460"/>
      <c r="QCU647" s="460"/>
      <c r="QCV647" s="460"/>
      <c r="QCW647" s="460"/>
      <c r="QCX647" s="460"/>
      <c r="QCY647" s="460"/>
      <c r="QCZ647" s="460"/>
      <c r="QDA647" s="460"/>
      <c r="QDB647" s="460"/>
      <c r="QDC647" s="460"/>
      <c r="QDD647" s="460"/>
      <c r="QDE647" s="460"/>
      <c r="QDF647" s="460"/>
      <c r="QDG647" s="460"/>
      <c r="QDH647" s="460"/>
      <c r="QDI647" s="460"/>
      <c r="QDJ647" s="460"/>
      <c r="QDK647" s="460"/>
      <c r="QDL647" s="460"/>
      <c r="QDM647" s="460"/>
      <c r="QDN647" s="460"/>
      <c r="QDO647" s="460"/>
      <c r="QDP647" s="460"/>
      <c r="QDQ647" s="460"/>
      <c r="QDR647" s="460"/>
      <c r="QDS647" s="460"/>
      <c r="QDT647" s="460"/>
      <c r="QDU647" s="460"/>
      <c r="QDV647" s="460"/>
      <c r="QDW647" s="460"/>
      <c r="QDX647" s="460"/>
      <c r="QDY647" s="460"/>
      <c r="QDZ647" s="460"/>
      <c r="QEA647" s="460"/>
      <c r="QEB647" s="460"/>
      <c r="QEC647" s="460"/>
      <c r="QED647" s="460"/>
      <c r="QEE647" s="460"/>
      <c r="QEF647" s="460"/>
      <c r="QEG647" s="460"/>
      <c r="QEH647" s="460"/>
      <c r="QEI647" s="460"/>
      <c r="QEJ647" s="460"/>
      <c r="QEK647" s="460"/>
      <c r="QEL647" s="460"/>
      <c r="QEM647" s="460"/>
      <c r="QEN647" s="460"/>
      <c r="QEO647" s="460"/>
      <c r="QEP647" s="460"/>
      <c r="QEQ647" s="460"/>
      <c r="QER647" s="460"/>
      <c r="QES647" s="460"/>
      <c r="QET647" s="460"/>
      <c r="QEU647" s="460"/>
      <c r="QEV647" s="460"/>
      <c r="QEW647" s="460"/>
      <c r="QEX647" s="460"/>
      <c r="QEY647" s="460"/>
      <c r="QEZ647" s="460"/>
      <c r="QFA647" s="460"/>
      <c r="QFB647" s="460"/>
      <c r="QFC647" s="460"/>
      <c r="QFD647" s="460"/>
      <c r="QFE647" s="460"/>
      <c r="QFF647" s="460"/>
      <c r="QFG647" s="460"/>
      <c r="QFH647" s="460"/>
      <c r="QFI647" s="460"/>
      <c r="QFJ647" s="460"/>
      <c r="QFK647" s="460"/>
      <c r="QFL647" s="460"/>
      <c r="QFM647" s="460"/>
      <c r="QFN647" s="460"/>
      <c r="QFO647" s="460"/>
      <c r="QFP647" s="460"/>
      <c r="QFQ647" s="460"/>
      <c r="QFR647" s="460"/>
      <c r="QFS647" s="460"/>
      <c r="QFT647" s="460"/>
      <c r="QFU647" s="460"/>
      <c r="QFV647" s="460"/>
      <c r="QFW647" s="460"/>
      <c r="QFX647" s="460"/>
      <c r="QFY647" s="460"/>
      <c r="QFZ647" s="460"/>
      <c r="QGA647" s="460"/>
      <c r="QGB647" s="460"/>
      <c r="QGC647" s="460"/>
      <c r="QGD647" s="460"/>
      <c r="QGE647" s="460"/>
      <c r="QGF647" s="460"/>
      <c r="QGG647" s="460"/>
      <c r="QGH647" s="460"/>
      <c r="QGI647" s="460"/>
      <c r="QGJ647" s="460"/>
      <c r="QGK647" s="460"/>
      <c r="QGL647" s="460"/>
      <c r="QGM647" s="460"/>
      <c r="QGN647" s="460"/>
      <c r="QGO647" s="460"/>
      <c r="QGP647" s="460"/>
      <c r="QGQ647" s="460"/>
      <c r="QGR647" s="460"/>
      <c r="QGS647" s="460"/>
      <c r="QGT647" s="460"/>
      <c r="QGU647" s="460"/>
      <c r="QGV647" s="460"/>
      <c r="QGW647" s="460"/>
      <c r="QGX647" s="460"/>
      <c r="QGY647" s="460"/>
      <c r="QGZ647" s="460"/>
      <c r="QHA647" s="460"/>
      <c r="QHB647" s="460"/>
      <c r="QHC647" s="460"/>
      <c r="QHD647" s="460"/>
      <c r="QHE647" s="460"/>
      <c r="QHF647" s="460"/>
      <c r="QHG647" s="460"/>
      <c r="QHH647" s="460"/>
      <c r="QHI647" s="460"/>
      <c r="QHJ647" s="460"/>
      <c r="QHK647" s="460"/>
      <c r="QHL647" s="460"/>
      <c r="QHM647" s="460"/>
      <c r="QHN647" s="460"/>
      <c r="QHO647" s="460"/>
      <c r="QHP647" s="460"/>
      <c r="QHQ647" s="460"/>
      <c r="QHR647" s="460"/>
      <c r="QHS647" s="460"/>
      <c r="QHT647" s="460"/>
      <c r="QHU647" s="460"/>
      <c r="QHV647" s="460"/>
      <c r="QHW647" s="460"/>
      <c r="QHX647" s="460"/>
      <c r="QHY647" s="460"/>
      <c r="QHZ647" s="460"/>
      <c r="QIA647" s="460"/>
      <c r="QIB647" s="460"/>
      <c r="QIC647" s="460"/>
      <c r="QID647" s="460"/>
      <c r="QIE647" s="460"/>
      <c r="QIF647" s="460"/>
      <c r="QIG647" s="460"/>
      <c r="QIH647" s="460"/>
      <c r="QII647" s="460"/>
      <c r="QIJ647" s="460"/>
      <c r="QIK647" s="460"/>
      <c r="QIL647" s="460"/>
      <c r="QIM647" s="460"/>
      <c r="QIN647" s="460"/>
      <c r="QIO647" s="460"/>
      <c r="QIP647" s="460"/>
      <c r="QIQ647" s="460"/>
      <c r="QIR647" s="460"/>
      <c r="QIS647" s="460"/>
      <c r="QIT647" s="460"/>
      <c r="QIU647" s="460"/>
      <c r="QIV647" s="460"/>
      <c r="QIW647" s="460"/>
      <c r="QIX647" s="460"/>
      <c r="QIY647" s="460"/>
      <c r="QIZ647" s="460"/>
      <c r="QJA647" s="460"/>
      <c r="QJB647" s="460"/>
      <c r="QJC647" s="460"/>
      <c r="QJD647" s="460"/>
      <c r="QJE647" s="460"/>
      <c r="QJF647" s="460"/>
      <c r="QJG647" s="460"/>
      <c r="QJH647" s="460"/>
      <c r="QJI647" s="460"/>
      <c r="QJJ647" s="460"/>
      <c r="QJK647" s="460"/>
      <c r="QJL647" s="460"/>
      <c r="QJM647" s="460"/>
      <c r="QJN647" s="460"/>
      <c r="QJO647" s="460"/>
      <c r="QJP647" s="460"/>
      <c r="QJQ647" s="460"/>
      <c r="QJR647" s="460"/>
      <c r="QJS647" s="460"/>
      <c r="QJT647" s="460"/>
      <c r="QJU647" s="460"/>
      <c r="QJV647" s="460"/>
      <c r="QJW647" s="460"/>
      <c r="QJX647" s="460"/>
      <c r="QJY647" s="460"/>
      <c r="QJZ647" s="460"/>
      <c r="QKA647" s="460"/>
      <c r="QKB647" s="460"/>
      <c r="QKC647" s="460"/>
      <c r="QKD647" s="460"/>
      <c r="QKE647" s="460"/>
      <c r="QKF647" s="460"/>
      <c r="QKG647" s="460"/>
      <c r="QKH647" s="460"/>
      <c r="QKI647" s="460"/>
      <c r="QKJ647" s="460"/>
      <c r="QKK647" s="460"/>
      <c r="QKL647" s="460"/>
      <c r="QKM647" s="460"/>
      <c r="QKN647" s="460"/>
      <c r="QKO647" s="460"/>
      <c r="QKP647" s="460"/>
      <c r="QKQ647" s="460"/>
      <c r="QKR647" s="460"/>
      <c r="QKS647" s="460"/>
      <c r="QKT647" s="460"/>
      <c r="QKU647" s="460"/>
      <c r="QKV647" s="460"/>
      <c r="QKW647" s="460"/>
      <c r="QKX647" s="460"/>
      <c r="QKY647" s="460"/>
      <c r="QKZ647" s="460"/>
      <c r="QLA647" s="460"/>
      <c r="QLB647" s="460"/>
      <c r="QLC647" s="460"/>
      <c r="QLD647" s="460"/>
      <c r="QLE647" s="460"/>
      <c r="QLF647" s="460"/>
      <c r="QLG647" s="460"/>
      <c r="QLH647" s="460"/>
      <c r="QLI647" s="460"/>
      <c r="QLJ647" s="460"/>
      <c r="QLK647" s="460"/>
      <c r="QLL647" s="460"/>
      <c r="QLM647" s="460"/>
      <c r="QLN647" s="460"/>
      <c r="QLO647" s="460"/>
      <c r="QLP647" s="460"/>
      <c r="QLQ647" s="460"/>
      <c r="QLR647" s="460"/>
      <c r="QLS647" s="460"/>
      <c r="QLT647" s="460"/>
      <c r="QLU647" s="460"/>
      <c r="QLV647" s="460"/>
      <c r="QLW647" s="460"/>
      <c r="QLX647" s="460"/>
      <c r="QLY647" s="460"/>
      <c r="QLZ647" s="460"/>
      <c r="QMA647" s="460"/>
      <c r="QMB647" s="460"/>
      <c r="QMC647" s="460"/>
      <c r="QMD647" s="460"/>
      <c r="QME647" s="460"/>
      <c r="QMF647" s="460"/>
      <c r="QMG647" s="460"/>
      <c r="QMH647" s="460"/>
      <c r="QMI647" s="460"/>
      <c r="QMJ647" s="460"/>
      <c r="QMK647" s="460"/>
      <c r="QML647" s="460"/>
      <c r="QMM647" s="460"/>
      <c r="QMN647" s="460"/>
      <c r="QMO647" s="460"/>
      <c r="QMP647" s="460"/>
      <c r="QMQ647" s="460"/>
      <c r="QMR647" s="460"/>
      <c r="QMS647" s="460"/>
      <c r="QMT647" s="460"/>
      <c r="QMU647" s="460"/>
      <c r="QMV647" s="460"/>
      <c r="QMW647" s="460"/>
      <c r="QMX647" s="460"/>
      <c r="QMY647" s="460"/>
      <c r="QMZ647" s="460"/>
      <c r="QNA647" s="460"/>
      <c r="QNB647" s="460"/>
      <c r="QNC647" s="460"/>
      <c r="QND647" s="460"/>
      <c r="QNE647" s="460"/>
      <c r="QNF647" s="460"/>
      <c r="QNG647" s="460"/>
      <c r="QNH647" s="460"/>
      <c r="QNI647" s="460"/>
      <c r="QNJ647" s="460"/>
      <c r="QNK647" s="460"/>
      <c r="QNL647" s="460"/>
      <c r="QNM647" s="460"/>
      <c r="QNN647" s="460"/>
      <c r="QNO647" s="460"/>
      <c r="QNP647" s="460"/>
      <c r="QNQ647" s="460"/>
      <c r="QNR647" s="460"/>
      <c r="QNS647" s="460"/>
      <c r="QNT647" s="460"/>
      <c r="QNU647" s="460"/>
      <c r="QNV647" s="460"/>
      <c r="QNW647" s="460"/>
      <c r="QNX647" s="460"/>
      <c r="QNY647" s="460"/>
      <c r="QNZ647" s="460"/>
      <c r="QOA647" s="460"/>
      <c r="QOB647" s="460"/>
      <c r="QOC647" s="460"/>
      <c r="QOD647" s="460"/>
      <c r="QOE647" s="460"/>
      <c r="QOF647" s="460"/>
      <c r="QOG647" s="460"/>
      <c r="QOH647" s="460"/>
      <c r="QOI647" s="460"/>
      <c r="QOJ647" s="460"/>
      <c r="QOK647" s="460"/>
      <c r="QOL647" s="460"/>
      <c r="QOM647" s="460"/>
      <c r="QON647" s="460"/>
      <c r="QOO647" s="460"/>
      <c r="QOP647" s="460"/>
      <c r="QOQ647" s="460"/>
      <c r="QOR647" s="460"/>
      <c r="QOS647" s="460"/>
      <c r="QOT647" s="460"/>
      <c r="QOU647" s="460"/>
      <c r="QOV647" s="460"/>
      <c r="QOW647" s="460"/>
      <c r="QOX647" s="460"/>
      <c r="QOY647" s="460"/>
      <c r="QOZ647" s="460"/>
      <c r="QPA647" s="460"/>
      <c r="QPB647" s="460"/>
      <c r="QPC647" s="460"/>
      <c r="QPD647" s="460"/>
      <c r="QPE647" s="460"/>
      <c r="QPF647" s="460"/>
      <c r="QPG647" s="460"/>
      <c r="QPH647" s="460"/>
      <c r="QPI647" s="460"/>
      <c r="QPJ647" s="460"/>
      <c r="QPK647" s="460"/>
      <c r="QPL647" s="460"/>
      <c r="QPM647" s="460"/>
      <c r="QPN647" s="460"/>
      <c r="QPO647" s="460"/>
      <c r="QPP647" s="460"/>
      <c r="QPQ647" s="460"/>
      <c r="QPR647" s="460"/>
      <c r="QPS647" s="460"/>
      <c r="QPT647" s="460"/>
      <c r="QPU647" s="460"/>
      <c r="QPV647" s="460"/>
      <c r="QPW647" s="460"/>
      <c r="QPX647" s="460"/>
      <c r="QPY647" s="460"/>
      <c r="QPZ647" s="460"/>
      <c r="QQA647" s="460"/>
      <c r="QQB647" s="460"/>
      <c r="QQC647" s="460"/>
      <c r="QQD647" s="460"/>
      <c r="QQE647" s="460"/>
      <c r="QQF647" s="460"/>
      <c r="QQG647" s="460"/>
      <c r="QQH647" s="460"/>
      <c r="QQI647" s="460"/>
      <c r="QQJ647" s="460"/>
      <c r="QQK647" s="460"/>
      <c r="QQL647" s="460"/>
      <c r="QQM647" s="460"/>
      <c r="QQN647" s="460"/>
      <c r="QQO647" s="460"/>
      <c r="QQP647" s="460"/>
      <c r="QQQ647" s="460"/>
      <c r="QQR647" s="460"/>
      <c r="QQS647" s="460"/>
      <c r="QQT647" s="460"/>
      <c r="QQU647" s="460"/>
      <c r="QQV647" s="460"/>
      <c r="QQW647" s="460"/>
      <c r="QQX647" s="460"/>
      <c r="QQY647" s="460"/>
      <c r="QQZ647" s="460"/>
      <c r="QRA647" s="460"/>
      <c r="QRB647" s="460"/>
      <c r="QRC647" s="460"/>
      <c r="QRD647" s="460"/>
      <c r="QRE647" s="460"/>
      <c r="QRF647" s="460"/>
      <c r="QRG647" s="460"/>
      <c r="QRH647" s="460"/>
      <c r="QRI647" s="460"/>
      <c r="QRJ647" s="460"/>
      <c r="QRK647" s="460"/>
      <c r="QRL647" s="460"/>
      <c r="QRM647" s="460"/>
      <c r="QRN647" s="460"/>
      <c r="QRO647" s="460"/>
      <c r="QRP647" s="460"/>
      <c r="QRQ647" s="460"/>
      <c r="QRR647" s="460"/>
      <c r="QRS647" s="460"/>
      <c r="QRT647" s="460"/>
      <c r="QRU647" s="460"/>
      <c r="QRV647" s="460"/>
      <c r="QRW647" s="460"/>
      <c r="QRX647" s="460"/>
      <c r="QRY647" s="460"/>
      <c r="QRZ647" s="460"/>
      <c r="QSA647" s="460"/>
      <c r="QSB647" s="460"/>
      <c r="QSC647" s="460"/>
      <c r="QSD647" s="460"/>
      <c r="QSE647" s="460"/>
      <c r="QSF647" s="460"/>
      <c r="QSG647" s="460"/>
      <c r="QSH647" s="460"/>
      <c r="QSI647" s="460"/>
      <c r="QSJ647" s="460"/>
      <c r="QSK647" s="460"/>
      <c r="QSL647" s="460"/>
      <c r="QSM647" s="460"/>
      <c r="QSN647" s="460"/>
      <c r="QSO647" s="460"/>
      <c r="QSP647" s="460"/>
      <c r="QSQ647" s="460"/>
      <c r="QSR647" s="460"/>
      <c r="QSS647" s="460"/>
      <c r="QST647" s="460"/>
      <c r="QSU647" s="460"/>
      <c r="QSV647" s="460"/>
      <c r="QSW647" s="460"/>
      <c r="QSX647" s="460"/>
      <c r="QSY647" s="460"/>
      <c r="QSZ647" s="460"/>
      <c r="QTA647" s="460"/>
      <c r="QTB647" s="460"/>
      <c r="QTC647" s="460"/>
      <c r="QTD647" s="460"/>
      <c r="QTE647" s="460"/>
      <c r="QTF647" s="460"/>
      <c r="QTG647" s="460"/>
      <c r="QTH647" s="460"/>
      <c r="QTI647" s="460"/>
      <c r="QTJ647" s="460"/>
      <c r="QTK647" s="460"/>
      <c r="QTL647" s="460"/>
      <c r="QTM647" s="460"/>
      <c r="QTN647" s="460"/>
      <c r="QTO647" s="460"/>
      <c r="QTP647" s="460"/>
      <c r="QTQ647" s="460"/>
      <c r="QTR647" s="460"/>
      <c r="QTS647" s="460"/>
      <c r="QTT647" s="460"/>
      <c r="QTU647" s="460"/>
      <c r="QTV647" s="460"/>
      <c r="QTW647" s="460"/>
      <c r="QTX647" s="460"/>
      <c r="QTY647" s="460"/>
      <c r="QTZ647" s="460"/>
      <c r="QUA647" s="460"/>
      <c r="QUB647" s="460"/>
      <c r="QUC647" s="460"/>
      <c r="QUD647" s="460"/>
      <c r="QUE647" s="460"/>
      <c r="QUF647" s="460"/>
      <c r="QUG647" s="460"/>
      <c r="QUH647" s="460"/>
      <c r="QUI647" s="460"/>
      <c r="QUJ647" s="460"/>
      <c r="QUK647" s="460"/>
      <c r="QUL647" s="460"/>
      <c r="QUM647" s="460"/>
      <c r="QUN647" s="460"/>
      <c r="QUO647" s="460"/>
      <c r="QUP647" s="460"/>
      <c r="QUQ647" s="460"/>
      <c r="QUR647" s="460"/>
      <c r="QUS647" s="460"/>
      <c r="QUT647" s="460"/>
      <c r="QUU647" s="460"/>
      <c r="QUV647" s="460"/>
      <c r="QUW647" s="460"/>
      <c r="QUX647" s="460"/>
      <c r="QUY647" s="460"/>
      <c r="QUZ647" s="460"/>
      <c r="QVA647" s="460"/>
      <c r="QVB647" s="460"/>
      <c r="QVC647" s="460"/>
      <c r="QVD647" s="460"/>
      <c r="QVE647" s="460"/>
      <c r="QVF647" s="460"/>
      <c r="QVG647" s="460"/>
      <c r="QVH647" s="460"/>
      <c r="QVI647" s="460"/>
      <c r="QVJ647" s="460"/>
      <c r="QVK647" s="460"/>
      <c r="QVL647" s="460"/>
      <c r="QVM647" s="460"/>
      <c r="QVN647" s="460"/>
      <c r="QVO647" s="460"/>
      <c r="QVP647" s="460"/>
      <c r="QVQ647" s="460"/>
      <c r="QVR647" s="460"/>
      <c r="QVS647" s="460"/>
      <c r="QVT647" s="460"/>
      <c r="QVU647" s="460"/>
      <c r="QVV647" s="460"/>
      <c r="QVW647" s="460"/>
      <c r="QVX647" s="460"/>
      <c r="QVY647" s="460"/>
      <c r="QVZ647" s="460"/>
      <c r="QWA647" s="460"/>
      <c r="QWB647" s="460"/>
      <c r="QWC647" s="460"/>
      <c r="QWD647" s="460"/>
      <c r="QWE647" s="460"/>
      <c r="QWF647" s="460"/>
      <c r="QWG647" s="460"/>
      <c r="QWH647" s="460"/>
      <c r="QWI647" s="460"/>
      <c r="QWJ647" s="460"/>
      <c r="QWK647" s="460"/>
      <c r="QWL647" s="460"/>
      <c r="QWM647" s="460"/>
      <c r="QWN647" s="460"/>
      <c r="QWO647" s="460"/>
      <c r="QWP647" s="460"/>
      <c r="QWQ647" s="460"/>
      <c r="QWR647" s="460"/>
      <c r="QWS647" s="460"/>
      <c r="QWT647" s="460"/>
      <c r="QWU647" s="460"/>
      <c r="QWV647" s="460"/>
      <c r="QWW647" s="460"/>
      <c r="QWX647" s="460"/>
      <c r="QWY647" s="460"/>
      <c r="QWZ647" s="460"/>
      <c r="QXA647" s="460"/>
      <c r="QXB647" s="460"/>
      <c r="QXC647" s="460"/>
      <c r="QXD647" s="460"/>
      <c r="QXE647" s="460"/>
      <c r="QXF647" s="460"/>
      <c r="QXG647" s="460"/>
      <c r="QXH647" s="460"/>
      <c r="QXI647" s="460"/>
      <c r="QXJ647" s="460"/>
      <c r="QXK647" s="460"/>
      <c r="QXL647" s="460"/>
      <c r="QXM647" s="460"/>
      <c r="QXN647" s="460"/>
      <c r="QXO647" s="460"/>
      <c r="QXP647" s="460"/>
      <c r="QXQ647" s="460"/>
      <c r="QXR647" s="460"/>
      <c r="QXS647" s="460"/>
      <c r="QXT647" s="460"/>
      <c r="QXU647" s="460"/>
      <c r="QXV647" s="460"/>
      <c r="QXW647" s="460"/>
      <c r="QXX647" s="460"/>
      <c r="QXY647" s="460"/>
      <c r="QXZ647" s="460"/>
      <c r="QYA647" s="460"/>
      <c r="QYB647" s="460"/>
      <c r="QYC647" s="460"/>
      <c r="QYD647" s="460"/>
      <c r="QYE647" s="460"/>
      <c r="QYF647" s="460"/>
      <c r="QYG647" s="460"/>
      <c r="QYH647" s="460"/>
      <c r="QYI647" s="460"/>
      <c r="QYJ647" s="460"/>
      <c r="QYK647" s="460"/>
      <c r="QYL647" s="460"/>
      <c r="QYM647" s="460"/>
      <c r="QYN647" s="460"/>
      <c r="QYO647" s="460"/>
      <c r="QYP647" s="460"/>
      <c r="QYQ647" s="460"/>
      <c r="QYR647" s="460"/>
      <c r="QYS647" s="460"/>
      <c r="QYT647" s="460"/>
      <c r="QYU647" s="460"/>
      <c r="QYV647" s="460"/>
      <c r="QYW647" s="460"/>
      <c r="QYX647" s="460"/>
      <c r="QYY647" s="460"/>
      <c r="QYZ647" s="460"/>
      <c r="QZA647" s="460"/>
      <c r="QZB647" s="460"/>
      <c r="QZC647" s="460"/>
      <c r="QZD647" s="460"/>
      <c r="QZE647" s="460"/>
      <c r="QZF647" s="460"/>
      <c r="QZG647" s="460"/>
      <c r="QZH647" s="460"/>
      <c r="QZI647" s="460"/>
      <c r="QZJ647" s="460"/>
      <c r="QZK647" s="460"/>
      <c r="QZL647" s="460"/>
      <c r="QZM647" s="460"/>
      <c r="QZN647" s="460"/>
      <c r="QZO647" s="460"/>
      <c r="QZP647" s="460"/>
      <c r="QZQ647" s="460"/>
      <c r="QZR647" s="460"/>
      <c r="QZS647" s="460"/>
      <c r="QZT647" s="460"/>
      <c r="QZU647" s="460"/>
      <c r="QZV647" s="460"/>
      <c r="QZW647" s="460"/>
      <c r="QZX647" s="460"/>
      <c r="QZY647" s="460"/>
      <c r="QZZ647" s="460"/>
      <c r="RAA647" s="460"/>
      <c r="RAB647" s="460"/>
      <c r="RAC647" s="460"/>
      <c r="RAD647" s="460"/>
      <c r="RAE647" s="460"/>
      <c r="RAF647" s="460"/>
      <c r="RAG647" s="460"/>
      <c r="RAH647" s="460"/>
      <c r="RAI647" s="460"/>
      <c r="RAJ647" s="460"/>
      <c r="RAK647" s="460"/>
      <c r="RAL647" s="460"/>
      <c r="RAM647" s="460"/>
      <c r="RAN647" s="460"/>
      <c r="RAO647" s="460"/>
      <c r="RAP647" s="460"/>
      <c r="RAQ647" s="460"/>
      <c r="RAR647" s="460"/>
      <c r="RAS647" s="460"/>
      <c r="RAT647" s="460"/>
      <c r="RAU647" s="460"/>
      <c r="RAV647" s="460"/>
      <c r="RAW647" s="460"/>
      <c r="RAX647" s="460"/>
      <c r="RAY647" s="460"/>
      <c r="RAZ647" s="460"/>
      <c r="RBA647" s="460"/>
      <c r="RBB647" s="460"/>
      <c r="RBC647" s="460"/>
      <c r="RBD647" s="460"/>
      <c r="RBE647" s="460"/>
      <c r="RBF647" s="460"/>
      <c r="RBG647" s="460"/>
      <c r="RBH647" s="460"/>
      <c r="RBI647" s="460"/>
      <c r="RBJ647" s="460"/>
      <c r="RBK647" s="460"/>
      <c r="RBL647" s="460"/>
      <c r="RBM647" s="460"/>
      <c r="RBN647" s="460"/>
      <c r="RBO647" s="460"/>
      <c r="RBP647" s="460"/>
      <c r="RBQ647" s="460"/>
      <c r="RBR647" s="460"/>
      <c r="RBS647" s="460"/>
      <c r="RBT647" s="460"/>
      <c r="RBU647" s="460"/>
      <c r="RBV647" s="460"/>
      <c r="RBW647" s="460"/>
      <c r="RBX647" s="460"/>
      <c r="RBY647" s="460"/>
      <c r="RBZ647" s="460"/>
      <c r="RCA647" s="460"/>
      <c r="RCB647" s="460"/>
      <c r="RCC647" s="460"/>
      <c r="RCD647" s="460"/>
      <c r="RCE647" s="460"/>
      <c r="RCF647" s="460"/>
      <c r="RCG647" s="460"/>
      <c r="RCH647" s="460"/>
      <c r="RCI647" s="460"/>
      <c r="RCJ647" s="460"/>
      <c r="RCK647" s="460"/>
      <c r="RCL647" s="460"/>
      <c r="RCM647" s="460"/>
      <c r="RCN647" s="460"/>
      <c r="RCO647" s="460"/>
      <c r="RCP647" s="460"/>
      <c r="RCQ647" s="460"/>
      <c r="RCR647" s="460"/>
      <c r="RCS647" s="460"/>
      <c r="RCT647" s="460"/>
      <c r="RCU647" s="460"/>
      <c r="RCV647" s="460"/>
      <c r="RCW647" s="460"/>
      <c r="RCX647" s="460"/>
      <c r="RCY647" s="460"/>
      <c r="RCZ647" s="460"/>
      <c r="RDA647" s="460"/>
      <c r="RDB647" s="460"/>
      <c r="RDC647" s="460"/>
      <c r="RDD647" s="460"/>
      <c r="RDE647" s="460"/>
      <c r="RDF647" s="460"/>
      <c r="RDG647" s="460"/>
      <c r="RDH647" s="460"/>
      <c r="RDI647" s="460"/>
      <c r="RDJ647" s="460"/>
      <c r="RDK647" s="460"/>
      <c r="RDL647" s="460"/>
      <c r="RDM647" s="460"/>
      <c r="RDN647" s="460"/>
      <c r="RDO647" s="460"/>
      <c r="RDP647" s="460"/>
      <c r="RDQ647" s="460"/>
      <c r="RDR647" s="460"/>
      <c r="RDS647" s="460"/>
      <c r="RDT647" s="460"/>
      <c r="RDU647" s="460"/>
      <c r="RDV647" s="460"/>
      <c r="RDW647" s="460"/>
      <c r="RDX647" s="460"/>
      <c r="RDY647" s="460"/>
      <c r="RDZ647" s="460"/>
      <c r="REA647" s="460"/>
      <c r="REB647" s="460"/>
      <c r="REC647" s="460"/>
      <c r="RED647" s="460"/>
      <c r="REE647" s="460"/>
      <c r="REF647" s="460"/>
      <c r="REG647" s="460"/>
      <c r="REH647" s="460"/>
      <c r="REI647" s="460"/>
      <c r="REJ647" s="460"/>
      <c r="REK647" s="460"/>
      <c r="REL647" s="460"/>
      <c r="REM647" s="460"/>
      <c r="REN647" s="460"/>
      <c r="REO647" s="460"/>
      <c r="REP647" s="460"/>
      <c r="REQ647" s="460"/>
      <c r="RER647" s="460"/>
      <c r="RES647" s="460"/>
      <c r="RET647" s="460"/>
      <c r="REU647" s="460"/>
      <c r="REV647" s="460"/>
      <c r="REW647" s="460"/>
      <c r="REX647" s="460"/>
      <c r="REY647" s="460"/>
      <c r="REZ647" s="460"/>
      <c r="RFA647" s="460"/>
      <c r="RFB647" s="460"/>
      <c r="RFC647" s="460"/>
      <c r="RFD647" s="460"/>
      <c r="RFE647" s="460"/>
      <c r="RFF647" s="460"/>
      <c r="RFG647" s="460"/>
      <c r="RFH647" s="460"/>
      <c r="RFI647" s="460"/>
      <c r="RFJ647" s="460"/>
      <c r="RFK647" s="460"/>
      <c r="RFL647" s="460"/>
      <c r="RFM647" s="460"/>
      <c r="RFN647" s="460"/>
      <c r="RFO647" s="460"/>
      <c r="RFP647" s="460"/>
      <c r="RFQ647" s="460"/>
      <c r="RFR647" s="460"/>
      <c r="RFS647" s="460"/>
      <c r="RFT647" s="460"/>
      <c r="RFU647" s="460"/>
      <c r="RFV647" s="460"/>
      <c r="RFW647" s="460"/>
      <c r="RFX647" s="460"/>
      <c r="RFY647" s="460"/>
      <c r="RFZ647" s="460"/>
      <c r="RGA647" s="460"/>
      <c r="RGB647" s="460"/>
      <c r="RGC647" s="460"/>
      <c r="RGD647" s="460"/>
      <c r="RGE647" s="460"/>
      <c r="RGF647" s="460"/>
      <c r="RGG647" s="460"/>
      <c r="RGH647" s="460"/>
      <c r="RGI647" s="460"/>
      <c r="RGJ647" s="460"/>
      <c r="RGK647" s="460"/>
      <c r="RGL647" s="460"/>
      <c r="RGM647" s="460"/>
      <c r="RGN647" s="460"/>
      <c r="RGO647" s="460"/>
      <c r="RGP647" s="460"/>
      <c r="RGQ647" s="460"/>
      <c r="RGR647" s="460"/>
      <c r="RGS647" s="460"/>
      <c r="RGT647" s="460"/>
      <c r="RGU647" s="460"/>
      <c r="RGV647" s="460"/>
      <c r="RGW647" s="460"/>
      <c r="RGX647" s="460"/>
      <c r="RGY647" s="460"/>
      <c r="RGZ647" s="460"/>
      <c r="RHA647" s="460"/>
      <c r="RHB647" s="460"/>
      <c r="RHC647" s="460"/>
      <c r="RHD647" s="460"/>
      <c r="RHE647" s="460"/>
      <c r="RHF647" s="460"/>
      <c r="RHG647" s="460"/>
      <c r="RHH647" s="460"/>
      <c r="RHI647" s="460"/>
      <c r="RHJ647" s="460"/>
      <c r="RHK647" s="460"/>
      <c r="RHL647" s="460"/>
      <c r="RHM647" s="460"/>
      <c r="RHN647" s="460"/>
      <c r="RHO647" s="460"/>
      <c r="RHP647" s="460"/>
      <c r="RHQ647" s="460"/>
      <c r="RHR647" s="460"/>
      <c r="RHS647" s="460"/>
      <c r="RHT647" s="460"/>
      <c r="RHU647" s="460"/>
      <c r="RHV647" s="460"/>
      <c r="RHW647" s="460"/>
      <c r="RHX647" s="460"/>
      <c r="RHY647" s="460"/>
      <c r="RHZ647" s="460"/>
      <c r="RIA647" s="460"/>
      <c r="RIB647" s="460"/>
      <c r="RIC647" s="460"/>
      <c r="RID647" s="460"/>
      <c r="RIE647" s="460"/>
      <c r="RIF647" s="460"/>
      <c r="RIG647" s="460"/>
      <c r="RIH647" s="460"/>
      <c r="RII647" s="460"/>
      <c r="RIJ647" s="460"/>
      <c r="RIK647" s="460"/>
      <c r="RIL647" s="460"/>
      <c r="RIM647" s="460"/>
      <c r="RIN647" s="460"/>
      <c r="RIO647" s="460"/>
      <c r="RIP647" s="460"/>
      <c r="RIQ647" s="460"/>
      <c r="RIR647" s="460"/>
      <c r="RIS647" s="460"/>
      <c r="RIT647" s="460"/>
      <c r="RIU647" s="460"/>
      <c r="RIV647" s="460"/>
      <c r="RIW647" s="460"/>
      <c r="RIX647" s="460"/>
      <c r="RIY647" s="460"/>
      <c r="RIZ647" s="460"/>
      <c r="RJA647" s="460"/>
      <c r="RJB647" s="460"/>
      <c r="RJC647" s="460"/>
      <c r="RJD647" s="460"/>
      <c r="RJE647" s="460"/>
      <c r="RJF647" s="460"/>
      <c r="RJG647" s="460"/>
      <c r="RJH647" s="460"/>
      <c r="RJI647" s="460"/>
      <c r="RJJ647" s="460"/>
      <c r="RJK647" s="460"/>
      <c r="RJL647" s="460"/>
      <c r="RJM647" s="460"/>
      <c r="RJN647" s="460"/>
      <c r="RJO647" s="460"/>
      <c r="RJP647" s="460"/>
      <c r="RJQ647" s="460"/>
      <c r="RJR647" s="460"/>
      <c r="RJS647" s="460"/>
      <c r="RJT647" s="460"/>
      <c r="RJU647" s="460"/>
      <c r="RJV647" s="460"/>
      <c r="RJW647" s="460"/>
      <c r="RJX647" s="460"/>
      <c r="RJY647" s="460"/>
      <c r="RJZ647" s="460"/>
      <c r="RKA647" s="460"/>
      <c r="RKB647" s="460"/>
      <c r="RKC647" s="460"/>
      <c r="RKD647" s="460"/>
      <c r="RKE647" s="460"/>
      <c r="RKF647" s="460"/>
      <c r="RKG647" s="460"/>
      <c r="RKH647" s="460"/>
      <c r="RKI647" s="460"/>
      <c r="RKJ647" s="460"/>
      <c r="RKK647" s="460"/>
      <c r="RKL647" s="460"/>
      <c r="RKM647" s="460"/>
      <c r="RKN647" s="460"/>
      <c r="RKO647" s="460"/>
      <c r="RKP647" s="460"/>
      <c r="RKQ647" s="460"/>
      <c r="RKR647" s="460"/>
      <c r="RKS647" s="460"/>
      <c r="RKT647" s="460"/>
      <c r="RKU647" s="460"/>
      <c r="RKV647" s="460"/>
      <c r="RKW647" s="460"/>
      <c r="RKX647" s="460"/>
      <c r="RKY647" s="460"/>
      <c r="RKZ647" s="460"/>
      <c r="RLA647" s="460"/>
      <c r="RLB647" s="460"/>
      <c r="RLC647" s="460"/>
      <c r="RLD647" s="460"/>
      <c r="RLE647" s="460"/>
      <c r="RLF647" s="460"/>
      <c r="RLG647" s="460"/>
      <c r="RLH647" s="460"/>
      <c r="RLI647" s="460"/>
      <c r="RLJ647" s="460"/>
      <c r="RLK647" s="460"/>
      <c r="RLL647" s="460"/>
      <c r="RLM647" s="460"/>
      <c r="RLN647" s="460"/>
      <c r="RLO647" s="460"/>
      <c r="RLP647" s="460"/>
      <c r="RLQ647" s="460"/>
      <c r="RLR647" s="460"/>
      <c r="RLS647" s="460"/>
      <c r="RLT647" s="460"/>
      <c r="RLU647" s="460"/>
      <c r="RLV647" s="460"/>
      <c r="RLW647" s="460"/>
      <c r="RLX647" s="460"/>
      <c r="RLY647" s="460"/>
      <c r="RLZ647" s="460"/>
      <c r="RMA647" s="460"/>
      <c r="RMB647" s="460"/>
      <c r="RMC647" s="460"/>
      <c r="RMD647" s="460"/>
      <c r="RME647" s="460"/>
      <c r="RMF647" s="460"/>
      <c r="RMG647" s="460"/>
      <c r="RMH647" s="460"/>
      <c r="RMI647" s="460"/>
      <c r="RMJ647" s="460"/>
      <c r="RMK647" s="460"/>
      <c r="RML647" s="460"/>
      <c r="RMM647" s="460"/>
      <c r="RMN647" s="460"/>
      <c r="RMO647" s="460"/>
      <c r="RMP647" s="460"/>
      <c r="RMQ647" s="460"/>
      <c r="RMR647" s="460"/>
      <c r="RMS647" s="460"/>
      <c r="RMT647" s="460"/>
      <c r="RMU647" s="460"/>
      <c r="RMV647" s="460"/>
      <c r="RMW647" s="460"/>
      <c r="RMX647" s="460"/>
      <c r="RMY647" s="460"/>
      <c r="RMZ647" s="460"/>
      <c r="RNA647" s="460"/>
      <c r="RNB647" s="460"/>
      <c r="RNC647" s="460"/>
      <c r="RND647" s="460"/>
      <c r="RNE647" s="460"/>
      <c r="RNF647" s="460"/>
      <c r="RNG647" s="460"/>
      <c r="RNH647" s="460"/>
      <c r="RNI647" s="460"/>
      <c r="RNJ647" s="460"/>
      <c r="RNK647" s="460"/>
      <c r="RNL647" s="460"/>
      <c r="RNM647" s="460"/>
      <c r="RNN647" s="460"/>
      <c r="RNO647" s="460"/>
      <c r="RNP647" s="460"/>
      <c r="RNQ647" s="460"/>
      <c r="RNR647" s="460"/>
      <c r="RNS647" s="460"/>
      <c r="RNT647" s="460"/>
      <c r="RNU647" s="460"/>
      <c r="RNV647" s="460"/>
      <c r="RNW647" s="460"/>
      <c r="RNX647" s="460"/>
      <c r="RNY647" s="460"/>
      <c r="RNZ647" s="460"/>
      <c r="ROA647" s="460"/>
      <c r="ROB647" s="460"/>
      <c r="ROC647" s="460"/>
      <c r="ROD647" s="460"/>
      <c r="ROE647" s="460"/>
      <c r="ROF647" s="460"/>
      <c r="ROG647" s="460"/>
      <c r="ROH647" s="460"/>
      <c r="ROI647" s="460"/>
      <c r="ROJ647" s="460"/>
      <c r="ROK647" s="460"/>
      <c r="ROL647" s="460"/>
      <c r="ROM647" s="460"/>
      <c r="RON647" s="460"/>
      <c r="ROO647" s="460"/>
      <c r="ROP647" s="460"/>
      <c r="ROQ647" s="460"/>
      <c r="ROR647" s="460"/>
      <c r="ROS647" s="460"/>
      <c r="ROT647" s="460"/>
      <c r="ROU647" s="460"/>
      <c r="ROV647" s="460"/>
      <c r="ROW647" s="460"/>
      <c r="ROX647" s="460"/>
      <c r="ROY647" s="460"/>
      <c r="ROZ647" s="460"/>
      <c r="RPA647" s="460"/>
      <c r="RPB647" s="460"/>
      <c r="RPC647" s="460"/>
      <c r="RPD647" s="460"/>
      <c r="RPE647" s="460"/>
      <c r="RPF647" s="460"/>
      <c r="RPG647" s="460"/>
      <c r="RPH647" s="460"/>
      <c r="RPI647" s="460"/>
      <c r="RPJ647" s="460"/>
      <c r="RPK647" s="460"/>
      <c r="RPL647" s="460"/>
      <c r="RPM647" s="460"/>
      <c r="RPN647" s="460"/>
      <c r="RPO647" s="460"/>
      <c r="RPP647" s="460"/>
      <c r="RPQ647" s="460"/>
      <c r="RPR647" s="460"/>
      <c r="RPS647" s="460"/>
      <c r="RPT647" s="460"/>
      <c r="RPU647" s="460"/>
      <c r="RPV647" s="460"/>
      <c r="RPW647" s="460"/>
      <c r="RPX647" s="460"/>
      <c r="RPY647" s="460"/>
      <c r="RPZ647" s="460"/>
      <c r="RQA647" s="460"/>
      <c r="RQB647" s="460"/>
      <c r="RQC647" s="460"/>
      <c r="RQD647" s="460"/>
      <c r="RQE647" s="460"/>
      <c r="RQF647" s="460"/>
      <c r="RQG647" s="460"/>
      <c r="RQH647" s="460"/>
      <c r="RQI647" s="460"/>
      <c r="RQJ647" s="460"/>
      <c r="RQK647" s="460"/>
      <c r="RQL647" s="460"/>
      <c r="RQM647" s="460"/>
      <c r="RQN647" s="460"/>
      <c r="RQO647" s="460"/>
      <c r="RQP647" s="460"/>
      <c r="RQQ647" s="460"/>
      <c r="RQR647" s="460"/>
      <c r="RQS647" s="460"/>
      <c r="RQT647" s="460"/>
      <c r="RQU647" s="460"/>
      <c r="RQV647" s="460"/>
      <c r="RQW647" s="460"/>
      <c r="RQX647" s="460"/>
      <c r="RQY647" s="460"/>
      <c r="RQZ647" s="460"/>
      <c r="RRA647" s="460"/>
      <c r="RRB647" s="460"/>
      <c r="RRC647" s="460"/>
      <c r="RRD647" s="460"/>
      <c r="RRE647" s="460"/>
      <c r="RRF647" s="460"/>
      <c r="RRG647" s="460"/>
      <c r="RRH647" s="460"/>
      <c r="RRI647" s="460"/>
      <c r="RRJ647" s="460"/>
      <c r="RRK647" s="460"/>
      <c r="RRL647" s="460"/>
      <c r="RRM647" s="460"/>
      <c r="RRN647" s="460"/>
      <c r="RRO647" s="460"/>
      <c r="RRP647" s="460"/>
      <c r="RRQ647" s="460"/>
      <c r="RRR647" s="460"/>
      <c r="RRS647" s="460"/>
      <c r="RRT647" s="460"/>
      <c r="RRU647" s="460"/>
      <c r="RRV647" s="460"/>
      <c r="RRW647" s="460"/>
      <c r="RRX647" s="460"/>
      <c r="RRY647" s="460"/>
      <c r="RRZ647" s="460"/>
      <c r="RSA647" s="460"/>
      <c r="RSB647" s="460"/>
      <c r="RSC647" s="460"/>
      <c r="RSD647" s="460"/>
      <c r="RSE647" s="460"/>
      <c r="RSF647" s="460"/>
      <c r="RSG647" s="460"/>
      <c r="RSH647" s="460"/>
      <c r="RSI647" s="460"/>
      <c r="RSJ647" s="460"/>
      <c r="RSK647" s="460"/>
      <c r="RSL647" s="460"/>
      <c r="RSM647" s="460"/>
      <c r="RSN647" s="460"/>
      <c r="RSO647" s="460"/>
      <c r="RSP647" s="460"/>
      <c r="RSQ647" s="460"/>
      <c r="RSR647" s="460"/>
      <c r="RSS647" s="460"/>
      <c r="RST647" s="460"/>
      <c r="RSU647" s="460"/>
      <c r="RSV647" s="460"/>
      <c r="RSW647" s="460"/>
      <c r="RSX647" s="460"/>
      <c r="RSY647" s="460"/>
      <c r="RSZ647" s="460"/>
      <c r="RTA647" s="460"/>
      <c r="RTB647" s="460"/>
      <c r="RTC647" s="460"/>
      <c r="RTD647" s="460"/>
      <c r="RTE647" s="460"/>
      <c r="RTF647" s="460"/>
      <c r="RTG647" s="460"/>
      <c r="RTH647" s="460"/>
      <c r="RTI647" s="460"/>
      <c r="RTJ647" s="460"/>
      <c r="RTK647" s="460"/>
      <c r="RTL647" s="460"/>
      <c r="RTM647" s="460"/>
      <c r="RTN647" s="460"/>
      <c r="RTO647" s="460"/>
      <c r="RTP647" s="460"/>
      <c r="RTQ647" s="460"/>
      <c r="RTR647" s="460"/>
      <c r="RTS647" s="460"/>
      <c r="RTT647" s="460"/>
      <c r="RTU647" s="460"/>
      <c r="RTV647" s="460"/>
      <c r="RTW647" s="460"/>
      <c r="RTX647" s="460"/>
      <c r="RTY647" s="460"/>
      <c r="RTZ647" s="460"/>
      <c r="RUA647" s="460"/>
      <c r="RUB647" s="460"/>
      <c r="RUC647" s="460"/>
      <c r="RUD647" s="460"/>
      <c r="RUE647" s="460"/>
      <c r="RUF647" s="460"/>
      <c r="RUG647" s="460"/>
      <c r="RUH647" s="460"/>
      <c r="RUI647" s="460"/>
      <c r="RUJ647" s="460"/>
      <c r="RUK647" s="460"/>
      <c r="RUL647" s="460"/>
      <c r="RUM647" s="460"/>
      <c r="RUN647" s="460"/>
      <c r="RUO647" s="460"/>
      <c r="RUP647" s="460"/>
      <c r="RUQ647" s="460"/>
      <c r="RUR647" s="460"/>
      <c r="RUS647" s="460"/>
      <c r="RUT647" s="460"/>
      <c r="RUU647" s="460"/>
      <c r="RUV647" s="460"/>
      <c r="RUW647" s="460"/>
      <c r="RUX647" s="460"/>
      <c r="RUY647" s="460"/>
      <c r="RUZ647" s="460"/>
      <c r="RVA647" s="460"/>
      <c r="RVB647" s="460"/>
      <c r="RVC647" s="460"/>
      <c r="RVD647" s="460"/>
      <c r="RVE647" s="460"/>
      <c r="RVF647" s="460"/>
      <c r="RVG647" s="460"/>
      <c r="RVH647" s="460"/>
      <c r="RVI647" s="460"/>
      <c r="RVJ647" s="460"/>
      <c r="RVK647" s="460"/>
      <c r="RVL647" s="460"/>
      <c r="RVM647" s="460"/>
      <c r="RVN647" s="460"/>
      <c r="RVO647" s="460"/>
      <c r="RVP647" s="460"/>
      <c r="RVQ647" s="460"/>
      <c r="RVR647" s="460"/>
      <c r="RVS647" s="460"/>
      <c r="RVT647" s="460"/>
      <c r="RVU647" s="460"/>
      <c r="RVV647" s="460"/>
      <c r="RVW647" s="460"/>
      <c r="RVX647" s="460"/>
      <c r="RVY647" s="460"/>
      <c r="RVZ647" s="460"/>
      <c r="RWA647" s="460"/>
      <c r="RWB647" s="460"/>
      <c r="RWC647" s="460"/>
      <c r="RWD647" s="460"/>
      <c r="RWE647" s="460"/>
      <c r="RWF647" s="460"/>
      <c r="RWG647" s="460"/>
      <c r="RWH647" s="460"/>
      <c r="RWI647" s="460"/>
      <c r="RWJ647" s="460"/>
      <c r="RWK647" s="460"/>
      <c r="RWL647" s="460"/>
      <c r="RWM647" s="460"/>
      <c r="RWN647" s="460"/>
      <c r="RWO647" s="460"/>
      <c r="RWP647" s="460"/>
      <c r="RWQ647" s="460"/>
      <c r="RWR647" s="460"/>
      <c r="RWS647" s="460"/>
      <c r="RWT647" s="460"/>
      <c r="RWU647" s="460"/>
      <c r="RWV647" s="460"/>
      <c r="RWW647" s="460"/>
      <c r="RWX647" s="460"/>
      <c r="RWY647" s="460"/>
      <c r="RWZ647" s="460"/>
      <c r="RXA647" s="460"/>
      <c r="RXB647" s="460"/>
      <c r="RXC647" s="460"/>
      <c r="RXD647" s="460"/>
      <c r="RXE647" s="460"/>
      <c r="RXF647" s="460"/>
      <c r="RXG647" s="460"/>
      <c r="RXH647" s="460"/>
      <c r="RXI647" s="460"/>
      <c r="RXJ647" s="460"/>
      <c r="RXK647" s="460"/>
      <c r="RXL647" s="460"/>
      <c r="RXM647" s="460"/>
      <c r="RXN647" s="460"/>
      <c r="RXO647" s="460"/>
      <c r="RXP647" s="460"/>
      <c r="RXQ647" s="460"/>
      <c r="RXR647" s="460"/>
      <c r="RXS647" s="460"/>
      <c r="RXT647" s="460"/>
      <c r="RXU647" s="460"/>
      <c r="RXV647" s="460"/>
      <c r="RXW647" s="460"/>
      <c r="RXX647" s="460"/>
      <c r="RXY647" s="460"/>
      <c r="RXZ647" s="460"/>
      <c r="RYA647" s="460"/>
      <c r="RYB647" s="460"/>
      <c r="RYC647" s="460"/>
      <c r="RYD647" s="460"/>
      <c r="RYE647" s="460"/>
      <c r="RYF647" s="460"/>
      <c r="RYG647" s="460"/>
      <c r="RYH647" s="460"/>
      <c r="RYI647" s="460"/>
      <c r="RYJ647" s="460"/>
      <c r="RYK647" s="460"/>
      <c r="RYL647" s="460"/>
      <c r="RYM647" s="460"/>
      <c r="RYN647" s="460"/>
      <c r="RYO647" s="460"/>
      <c r="RYP647" s="460"/>
      <c r="RYQ647" s="460"/>
      <c r="RYR647" s="460"/>
      <c r="RYS647" s="460"/>
      <c r="RYT647" s="460"/>
      <c r="RYU647" s="460"/>
      <c r="RYV647" s="460"/>
      <c r="RYW647" s="460"/>
      <c r="RYX647" s="460"/>
      <c r="RYY647" s="460"/>
      <c r="RYZ647" s="460"/>
      <c r="RZA647" s="460"/>
      <c r="RZB647" s="460"/>
      <c r="RZC647" s="460"/>
      <c r="RZD647" s="460"/>
      <c r="RZE647" s="460"/>
      <c r="RZF647" s="460"/>
      <c r="RZG647" s="460"/>
      <c r="RZH647" s="460"/>
      <c r="RZI647" s="460"/>
      <c r="RZJ647" s="460"/>
      <c r="RZK647" s="460"/>
      <c r="RZL647" s="460"/>
      <c r="RZM647" s="460"/>
      <c r="RZN647" s="460"/>
      <c r="RZO647" s="460"/>
      <c r="RZP647" s="460"/>
      <c r="RZQ647" s="460"/>
      <c r="RZR647" s="460"/>
      <c r="RZS647" s="460"/>
      <c r="RZT647" s="460"/>
      <c r="RZU647" s="460"/>
      <c r="RZV647" s="460"/>
      <c r="RZW647" s="460"/>
      <c r="RZX647" s="460"/>
      <c r="RZY647" s="460"/>
      <c r="RZZ647" s="460"/>
      <c r="SAA647" s="460"/>
      <c r="SAB647" s="460"/>
      <c r="SAC647" s="460"/>
      <c r="SAD647" s="460"/>
      <c r="SAE647" s="460"/>
      <c r="SAF647" s="460"/>
      <c r="SAG647" s="460"/>
      <c r="SAH647" s="460"/>
      <c r="SAI647" s="460"/>
      <c r="SAJ647" s="460"/>
      <c r="SAK647" s="460"/>
      <c r="SAL647" s="460"/>
      <c r="SAM647" s="460"/>
      <c r="SAN647" s="460"/>
      <c r="SAO647" s="460"/>
      <c r="SAP647" s="460"/>
      <c r="SAQ647" s="460"/>
      <c r="SAR647" s="460"/>
      <c r="SAS647" s="460"/>
      <c r="SAT647" s="460"/>
      <c r="SAU647" s="460"/>
      <c r="SAV647" s="460"/>
      <c r="SAW647" s="460"/>
      <c r="SAX647" s="460"/>
      <c r="SAY647" s="460"/>
      <c r="SAZ647" s="460"/>
      <c r="SBA647" s="460"/>
      <c r="SBB647" s="460"/>
      <c r="SBC647" s="460"/>
      <c r="SBD647" s="460"/>
      <c r="SBE647" s="460"/>
      <c r="SBF647" s="460"/>
      <c r="SBG647" s="460"/>
      <c r="SBH647" s="460"/>
      <c r="SBI647" s="460"/>
      <c r="SBJ647" s="460"/>
      <c r="SBK647" s="460"/>
      <c r="SBL647" s="460"/>
      <c r="SBM647" s="460"/>
      <c r="SBN647" s="460"/>
      <c r="SBO647" s="460"/>
      <c r="SBP647" s="460"/>
      <c r="SBQ647" s="460"/>
      <c r="SBR647" s="460"/>
      <c r="SBS647" s="460"/>
      <c r="SBT647" s="460"/>
      <c r="SBU647" s="460"/>
      <c r="SBV647" s="460"/>
      <c r="SBW647" s="460"/>
      <c r="SBX647" s="460"/>
      <c r="SBY647" s="460"/>
      <c r="SBZ647" s="460"/>
      <c r="SCA647" s="460"/>
      <c r="SCB647" s="460"/>
      <c r="SCC647" s="460"/>
      <c r="SCD647" s="460"/>
      <c r="SCE647" s="460"/>
      <c r="SCF647" s="460"/>
      <c r="SCG647" s="460"/>
      <c r="SCH647" s="460"/>
      <c r="SCI647" s="460"/>
      <c r="SCJ647" s="460"/>
      <c r="SCK647" s="460"/>
      <c r="SCL647" s="460"/>
      <c r="SCM647" s="460"/>
      <c r="SCN647" s="460"/>
      <c r="SCO647" s="460"/>
      <c r="SCP647" s="460"/>
      <c r="SCQ647" s="460"/>
      <c r="SCR647" s="460"/>
      <c r="SCS647" s="460"/>
      <c r="SCT647" s="460"/>
      <c r="SCU647" s="460"/>
      <c r="SCV647" s="460"/>
      <c r="SCW647" s="460"/>
      <c r="SCX647" s="460"/>
      <c r="SCY647" s="460"/>
      <c r="SCZ647" s="460"/>
      <c r="SDA647" s="460"/>
      <c r="SDB647" s="460"/>
      <c r="SDC647" s="460"/>
      <c r="SDD647" s="460"/>
      <c r="SDE647" s="460"/>
      <c r="SDF647" s="460"/>
      <c r="SDG647" s="460"/>
      <c r="SDH647" s="460"/>
      <c r="SDI647" s="460"/>
      <c r="SDJ647" s="460"/>
      <c r="SDK647" s="460"/>
      <c r="SDL647" s="460"/>
      <c r="SDM647" s="460"/>
      <c r="SDN647" s="460"/>
      <c r="SDO647" s="460"/>
      <c r="SDP647" s="460"/>
      <c r="SDQ647" s="460"/>
      <c r="SDR647" s="460"/>
      <c r="SDS647" s="460"/>
      <c r="SDT647" s="460"/>
      <c r="SDU647" s="460"/>
      <c r="SDV647" s="460"/>
      <c r="SDW647" s="460"/>
      <c r="SDX647" s="460"/>
      <c r="SDY647" s="460"/>
      <c r="SDZ647" s="460"/>
      <c r="SEA647" s="460"/>
      <c r="SEB647" s="460"/>
      <c r="SEC647" s="460"/>
      <c r="SED647" s="460"/>
      <c r="SEE647" s="460"/>
      <c r="SEF647" s="460"/>
      <c r="SEG647" s="460"/>
      <c r="SEH647" s="460"/>
      <c r="SEI647" s="460"/>
      <c r="SEJ647" s="460"/>
      <c r="SEK647" s="460"/>
      <c r="SEL647" s="460"/>
      <c r="SEM647" s="460"/>
      <c r="SEN647" s="460"/>
      <c r="SEO647" s="460"/>
      <c r="SEP647" s="460"/>
      <c r="SEQ647" s="460"/>
      <c r="SER647" s="460"/>
      <c r="SES647" s="460"/>
      <c r="SET647" s="460"/>
      <c r="SEU647" s="460"/>
      <c r="SEV647" s="460"/>
      <c r="SEW647" s="460"/>
      <c r="SEX647" s="460"/>
      <c r="SEY647" s="460"/>
      <c r="SEZ647" s="460"/>
      <c r="SFA647" s="460"/>
      <c r="SFB647" s="460"/>
      <c r="SFC647" s="460"/>
      <c r="SFD647" s="460"/>
      <c r="SFE647" s="460"/>
      <c r="SFF647" s="460"/>
      <c r="SFG647" s="460"/>
      <c r="SFH647" s="460"/>
      <c r="SFI647" s="460"/>
      <c r="SFJ647" s="460"/>
      <c r="SFK647" s="460"/>
      <c r="SFL647" s="460"/>
      <c r="SFM647" s="460"/>
      <c r="SFN647" s="460"/>
      <c r="SFO647" s="460"/>
      <c r="SFP647" s="460"/>
      <c r="SFQ647" s="460"/>
      <c r="SFR647" s="460"/>
      <c r="SFS647" s="460"/>
      <c r="SFT647" s="460"/>
      <c r="SFU647" s="460"/>
      <c r="SFV647" s="460"/>
      <c r="SFW647" s="460"/>
      <c r="SFX647" s="460"/>
      <c r="SFY647" s="460"/>
      <c r="SFZ647" s="460"/>
      <c r="SGA647" s="460"/>
      <c r="SGB647" s="460"/>
      <c r="SGC647" s="460"/>
      <c r="SGD647" s="460"/>
      <c r="SGE647" s="460"/>
      <c r="SGF647" s="460"/>
      <c r="SGG647" s="460"/>
      <c r="SGH647" s="460"/>
      <c r="SGI647" s="460"/>
      <c r="SGJ647" s="460"/>
      <c r="SGK647" s="460"/>
      <c r="SGL647" s="460"/>
      <c r="SGM647" s="460"/>
      <c r="SGN647" s="460"/>
      <c r="SGO647" s="460"/>
      <c r="SGP647" s="460"/>
      <c r="SGQ647" s="460"/>
      <c r="SGR647" s="460"/>
      <c r="SGS647" s="460"/>
      <c r="SGT647" s="460"/>
      <c r="SGU647" s="460"/>
      <c r="SGV647" s="460"/>
      <c r="SGW647" s="460"/>
      <c r="SGX647" s="460"/>
      <c r="SGY647" s="460"/>
      <c r="SGZ647" s="460"/>
      <c r="SHA647" s="460"/>
      <c r="SHB647" s="460"/>
      <c r="SHC647" s="460"/>
      <c r="SHD647" s="460"/>
      <c r="SHE647" s="460"/>
      <c r="SHF647" s="460"/>
      <c r="SHG647" s="460"/>
      <c r="SHH647" s="460"/>
      <c r="SHI647" s="460"/>
      <c r="SHJ647" s="460"/>
      <c r="SHK647" s="460"/>
      <c r="SHL647" s="460"/>
      <c r="SHM647" s="460"/>
      <c r="SHN647" s="460"/>
      <c r="SHO647" s="460"/>
      <c r="SHP647" s="460"/>
      <c r="SHQ647" s="460"/>
      <c r="SHR647" s="460"/>
      <c r="SHS647" s="460"/>
      <c r="SHT647" s="460"/>
      <c r="SHU647" s="460"/>
      <c r="SHV647" s="460"/>
      <c r="SHW647" s="460"/>
      <c r="SHX647" s="460"/>
      <c r="SHY647" s="460"/>
      <c r="SHZ647" s="460"/>
      <c r="SIA647" s="460"/>
      <c r="SIB647" s="460"/>
      <c r="SIC647" s="460"/>
      <c r="SID647" s="460"/>
      <c r="SIE647" s="460"/>
      <c r="SIF647" s="460"/>
      <c r="SIG647" s="460"/>
      <c r="SIH647" s="460"/>
      <c r="SII647" s="460"/>
      <c r="SIJ647" s="460"/>
      <c r="SIK647" s="460"/>
      <c r="SIL647" s="460"/>
      <c r="SIM647" s="460"/>
      <c r="SIN647" s="460"/>
      <c r="SIO647" s="460"/>
      <c r="SIP647" s="460"/>
      <c r="SIQ647" s="460"/>
      <c r="SIR647" s="460"/>
      <c r="SIS647" s="460"/>
      <c r="SIT647" s="460"/>
      <c r="SIU647" s="460"/>
      <c r="SIV647" s="460"/>
      <c r="SIW647" s="460"/>
      <c r="SIX647" s="460"/>
      <c r="SIY647" s="460"/>
      <c r="SIZ647" s="460"/>
      <c r="SJA647" s="460"/>
      <c r="SJB647" s="460"/>
      <c r="SJC647" s="460"/>
      <c r="SJD647" s="460"/>
      <c r="SJE647" s="460"/>
      <c r="SJF647" s="460"/>
      <c r="SJG647" s="460"/>
      <c r="SJH647" s="460"/>
      <c r="SJI647" s="460"/>
      <c r="SJJ647" s="460"/>
      <c r="SJK647" s="460"/>
      <c r="SJL647" s="460"/>
      <c r="SJM647" s="460"/>
      <c r="SJN647" s="460"/>
      <c r="SJO647" s="460"/>
      <c r="SJP647" s="460"/>
      <c r="SJQ647" s="460"/>
      <c r="SJR647" s="460"/>
      <c r="SJS647" s="460"/>
      <c r="SJT647" s="460"/>
      <c r="SJU647" s="460"/>
      <c r="SJV647" s="460"/>
      <c r="SJW647" s="460"/>
      <c r="SJX647" s="460"/>
      <c r="SJY647" s="460"/>
      <c r="SJZ647" s="460"/>
      <c r="SKA647" s="460"/>
      <c r="SKB647" s="460"/>
      <c r="SKC647" s="460"/>
      <c r="SKD647" s="460"/>
      <c r="SKE647" s="460"/>
      <c r="SKF647" s="460"/>
      <c r="SKG647" s="460"/>
      <c r="SKH647" s="460"/>
      <c r="SKI647" s="460"/>
      <c r="SKJ647" s="460"/>
      <c r="SKK647" s="460"/>
      <c r="SKL647" s="460"/>
      <c r="SKM647" s="460"/>
      <c r="SKN647" s="460"/>
      <c r="SKO647" s="460"/>
      <c r="SKP647" s="460"/>
      <c r="SKQ647" s="460"/>
      <c r="SKR647" s="460"/>
      <c r="SKS647" s="460"/>
      <c r="SKT647" s="460"/>
      <c r="SKU647" s="460"/>
      <c r="SKV647" s="460"/>
      <c r="SKW647" s="460"/>
      <c r="SKX647" s="460"/>
      <c r="SKY647" s="460"/>
      <c r="SKZ647" s="460"/>
      <c r="SLA647" s="460"/>
      <c r="SLB647" s="460"/>
      <c r="SLC647" s="460"/>
      <c r="SLD647" s="460"/>
      <c r="SLE647" s="460"/>
      <c r="SLF647" s="460"/>
      <c r="SLG647" s="460"/>
      <c r="SLH647" s="460"/>
      <c r="SLI647" s="460"/>
      <c r="SLJ647" s="460"/>
      <c r="SLK647" s="460"/>
      <c r="SLL647" s="460"/>
      <c r="SLM647" s="460"/>
      <c r="SLN647" s="460"/>
      <c r="SLO647" s="460"/>
      <c r="SLP647" s="460"/>
      <c r="SLQ647" s="460"/>
      <c r="SLR647" s="460"/>
      <c r="SLS647" s="460"/>
      <c r="SLT647" s="460"/>
      <c r="SLU647" s="460"/>
      <c r="SLV647" s="460"/>
      <c r="SLW647" s="460"/>
      <c r="SLX647" s="460"/>
      <c r="SLY647" s="460"/>
      <c r="SLZ647" s="460"/>
      <c r="SMA647" s="460"/>
      <c r="SMB647" s="460"/>
      <c r="SMC647" s="460"/>
      <c r="SMD647" s="460"/>
      <c r="SME647" s="460"/>
      <c r="SMF647" s="460"/>
      <c r="SMG647" s="460"/>
      <c r="SMH647" s="460"/>
      <c r="SMI647" s="460"/>
      <c r="SMJ647" s="460"/>
      <c r="SMK647" s="460"/>
      <c r="SML647" s="460"/>
      <c r="SMM647" s="460"/>
      <c r="SMN647" s="460"/>
      <c r="SMO647" s="460"/>
      <c r="SMP647" s="460"/>
      <c r="SMQ647" s="460"/>
      <c r="SMR647" s="460"/>
      <c r="SMS647" s="460"/>
      <c r="SMT647" s="460"/>
      <c r="SMU647" s="460"/>
      <c r="SMV647" s="460"/>
      <c r="SMW647" s="460"/>
      <c r="SMX647" s="460"/>
      <c r="SMY647" s="460"/>
      <c r="SMZ647" s="460"/>
      <c r="SNA647" s="460"/>
      <c r="SNB647" s="460"/>
      <c r="SNC647" s="460"/>
      <c r="SND647" s="460"/>
      <c r="SNE647" s="460"/>
      <c r="SNF647" s="460"/>
      <c r="SNG647" s="460"/>
      <c r="SNH647" s="460"/>
      <c r="SNI647" s="460"/>
      <c r="SNJ647" s="460"/>
      <c r="SNK647" s="460"/>
      <c r="SNL647" s="460"/>
      <c r="SNM647" s="460"/>
      <c r="SNN647" s="460"/>
      <c r="SNO647" s="460"/>
      <c r="SNP647" s="460"/>
      <c r="SNQ647" s="460"/>
      <c r="SNR647" s="460"/>
      <c r="SNS647" s="460"/>
      <c r="SNT647" s="460"/>
      <c r="SNU647" s="460"/>
      <c r="SNV647" s="460"/>
      <c r="SNW647" s="460"/>
      <c r="SNX647" s="460"/>
      <c r="SNY647" s="460"/>
      <c r="SNZ647" s="460"/>
      <c r="SOA647" s="460"/>
      <c r="SOB647" s="460"/>
      <c r="SOC647" s="460"/>
      <c r="SOD647" s="460"/>
      <c r="SOE647" s="460"/>
      <c r="SOF647" s="460"/>
      <c r="SOG647" s="460"/>
      <c r="SOH647" s="460"/>
      <c r="SOI647" s="460"/>
      <c r="SOJ647" s="460"/>
      <c r="SOK647" s="460"/>
      <c r="SOL647" s="460"/>
      <c r="SOM647" s="460"/>
      <c r="SON647" s="460"/>
      <c r="SOO647" s="460"/>
      <c r="SOP647" s="460"/>
      <c r="SOQ647" s="460"/>
      <c r="SOR647" s="460"/>
      <c r="SOS647" s="460"/>
      <c r="SOT647" s="460"/>
      <c r="SOU647" s="460"/>
      <c r="SOV647" s="460"/>
      <c r="SOW647" s="460"/>
      <c r="SOX647" s="460"/>
      <c r="SOY647" s="460"/>
      <c r="SOZ647" s="460"/>
      <c r="SPA647" s="460"/>
      <c r="SPB647" s="460"/>
      <c r="SPC647" s="460"/>
      <c r="SPD647" s="460"/>
      <c r="SPE647" s="460"/>
      <c r="SPF647" s="460"/>
      <c r="SPG647" s="460"/>
      <c r="SPH647" s="460"/>
      <c r="SPI647" s="460"/>
      <c r="SPJ647" s="460"/>
      <c r="SPK647" s="460"/>
      <c r="SPL647" s="460"/>
      <c r="SPM647" s="460"/>
      <c r="SPN647" s="460"/>
      <c r="SPO647" s="460"/>
      <c r="SPP647" s="460"/>
      <c r="SPQ647" s="460"/>
      <c r="SPR647" s="460"/>
      <c r="SPS647" s="460"/>
      <c r="SPT647" s="460"/>
      <c r="SPU647" s="460"/>
      <c r="SPV647" s="460"/>
      <c r="SPW647" s="460"/>
      <c r="SPX647" s="460"/>
      <c r="SPY647" s="460"/>
      <c r="SPZ647" s="460"/>
      <c r="SQA647" s="460"/>
      <c r="SQB647" s="460"/>
      <c r="SQC647" s="460"/>
      <c r="SQD647" s="460"/>
      <c r="SQE647" s="460"/>
      <c r="SQF647" s="460"/>
      <c r="SQG647" s="460"/>
      <c r="SQH647" s="460"/>
      <c r="SQI647" s="460"/>
      <c r="SQJ647" s="460"/>
      <c r="SQK647" s="460"/>
      <c r="SQL647" s="460"/>
      <c r="SQM647" s="460"/>
      <c r="SQN647" s="460"/>
      <c r="SQO647" s="460"/>
      <c r="SQP647" s="460"/>
      <c r="SQQ647" s="460"/>
      <c r="SQR647" s="460"/>
      <c r="SQS647" s="460"/>
      <c r="SQT647" s="460"/>
      <c r="SQU647" s="460"/>
      <c r="SQV647" s="460"/>
      <c r="SQW647" s="460"/>
      <c r="SQX647" s="460"/>
      <c r="SQY647" s="460"/>
      <c r="SQZ647" s="460"/>
      <c r="SRA647" s="460"/>
      <c r="SRB647" s="460"/>
      <c r="SRC647" s="460"/>
      <c r="SRD647" s="460"/>
      <c r="SRE647" s="460"/>
      <c r="SRF647" s="460"/>
      <c r="SRG647" s="460"/>
      <c r="SRH647" s="460"/>
      <c r="SRI647" s="460"/>
      <c r="SRJ647" s="460"/>
      <c r="SRK647" s="460"/>
      <c r="SRL647" s="460"/>
      <c r="SRM647" s="460"/>
      <c r="SRN647" s="460"/>
      <c r="SRO647" s="460"/>
      <c r="SRP647" s="460"/>
      <c r="SRQ647" s="460"/>
      <c r="SRR647" s="460"/>
      <c r="SRS647" s="460"/>
      <c r="SRT647" s="460"/>
      <c r="SRU647" s="460"/>
      <c r="SRV647" s="460"/>
      <c r="SRW647" s="460"/>
      <c r="SRX647" s="460"/>
      <c r="SRY647" s="460"/>
      <c r="SRZ647" s="460"/>
      <c r="SSA647" s="460"/>
      <c r="SSB647" s="460"/>
      <c r="SSC647" s="460"/>
      <c r="SSD647" s="460"/>
      <c r="SSE647" s="460"/>
      <c r="SSF647" s="460"/>
      <c r="SSG647" s="460"/>
      <c r="SSH647" s="460"/>
      <c r="SSI647" s="460"/>
      <c r="SSJ647" s="460"/>
      <c r="SSK647" s="460"/>
      <c r="SSL647" s="460"/>
      <c r="SSM647" s="460"/>
      <c r="SSN647" s="460"/>
      <c r="SSO647" s="460"/>
      <c r="SSP647" s="460"/>
      <c r="SSQ647" s="460"/>
      <c r="SSR647" s="460"/>
      <c r="SSS647" s="460"/>
      <c r="SST647" s="460"/>
      <c r="SSU647" s="460"/>
      <c r="SSV647" s="460"/>
      <c r="SSW647" s="460"/>
      <c r="SSX647" s="460"/>
      <c r="SSY647" s="460"/>
      <c r="SSZ647" s="460"/>
      <c r="STA647" s="460"/>
      <c r="STB647" s="460"/>
      <c r="STC647" s="460"/>
      <c r="STD647" s="460"/>
      <c r="STE647" s="460"/>
      <c r="STF647" s="460"/>
      <c r="STG647" s="460"/>
      <c r="STH647" s="460"/>
      <c r="STI647" s="460"/>
      <c r="STJ647" s="460"/>
      <c r="STK647" s="460"/>
      <c r="STL647" s="460"/>
      <c r="STM647" s="460"/>
      <c r="STN647" s="460"/>
      <c r="STO647" s="460"/>
      <c r="STP647" s="460"/>
      <c r="STQ647" s="460"/>
      <c r="STR647" s="460"/>
      <c r="STS647" s="460"/>
      <c r="STT647" s="460"/>
      <c r="STU647" s="460"/>
      <c r="STV647" s="460"/>
      <c r="STW647" s="460"/>
      <c r="STX647" s="460"/>
      <c r="STY647" s="460"/>
      <c r="STZ647" s="460"/>
      <c r="SUA647" s="460"/>
      <c r="SUB647" s="460"/>
      <c r="SUC647" s="460"/>
      <c r="SUD647" s="460"/>
      <c r="SUE647" s="460"/>
      <c r="SUF647" s="460"/>
      <c r="SUG647" s="460"/>
      <c r="SUH647" s="460"/>
      <c r="SUI647" s="460"/>
      <c r="SUJ647" s="460"/>
      <c r="SUK647" s="460"/>
      <c r="SUL647" s="460"/>
      <c r="SUM647" s="460"/>
      <c r="SUN647" s="460"/>
      <c r="SUO647" s="460"/>
      <c r="SUP647" s="460"/>
      <c r="SUQ647" s="460"/>
      <c r="SUR647" s="460"/>
      <c r="SUS647" s="460"/>
      <c r="SUT647" s="460"/>
      <c r="SUU647" s="460"/>
      <c r="SUV647" s="460"/>
      <c r="SUW647" s="460"/>
      <c r="SUX647" s="460"/>
      <c r="SUY647" s="460"/>
      <c r="SUZ647" s="460"/>
      <c r="SVA647" s="460"/>
      <c r="SVB647" s="460"/>
      <c r="SVC647" s="460"/>
      <c r="SVD647" s="460"/>
      <c r="SVE647" s="460"/>
      <c r="SVF647" s="460"/>
      <c r="SVG647" s="460"/>
      <c r="SVH647" s="460"/>
      <c r="SVI647" s="460"/>
      <c r="SVJ647" s="460"/>
      <c r="SVK647" s="460"/>
      <c r="SVL647" s="460"/>
      <c r="SVM647" s="460"/>
      <c r="SVN647" s="460"/>
      <c r="SVO647" s="460"/>
      <c r="SVP647" s="460"/>
      <c r="SVQ647" s="460"/>
      <c r="SVR647" s="460"/>
      <c r="SVS647" s="460"/>
      <c r="SVT647" s="460"/>
      <c r="SVU647" s="460"/>
      <c r="SVV647" s="460"/>
      <c r="SVW647" s="460"/>
      <c r="SVX647" s="460"/>
      <c r="SVY647" s="460"/>
      <c r="SVZ647" s="460"/>
      <c r="SWA647" s="460"/>
      <c r="SWB647" s="460"/>
      <c r="SWC647" s="460"/>
      <c r="SWD647" s="460"/>
      <c r="SWE647" s="460"/>
      <c r="SWF647" s="460"/>
      <c r="SWG647" s="460"/>
      <c r="SWH647" s="460"/>
      <c r="SWI647" s="460"/>
      <c r="SWJ647" s="460"/>
      <c r="SWK647" s="460"/>
      <c r="SWL647" s="460"/>
      <c r="SWM647" s="460"/>
      <c r="SWN647" s="460"/>
      <c r="SWO647" s="460"/>
      <c r="SWP647" s="460"/>
      <c r="SWQ647" s="460"/>
      <c r="SWR647" s="460"/>
      <c r="SWS647" s="460"/>
      <c r="SWT647" s="460"/>
      <c r="SWU647" s="460"/>
      <c r="SWV647" s="460"/>
      <c r="SWW647" s="460"/>
      <c r="SWX647" s="460"/>
      <c r="SWY647" s="460"/>
      <c r="SWZ647" s="460"/>
      <c r="SXA647" s="460"/>
      <c r="SXB647" s="460"/>
      <c r="SXC647" s="460"/>
      <c r="SXD647" s="460"/>
      <c r="SXE647" s="460"/>
      <c r="SXF647" s="460"/>
      <c r="SXG647" s="460"/>
      <c r="SXH647" s="460"/>
      <c r="SXI647" s="460"/>
      <c r="SXJ647" s="460"/>
      <c r="SXK647" s="460"/>
      <c r="SXL647" s="460"/>
      <c r="SXM647" s="460"/>
      <c r="SXN647" s="460"/>
      <c r="SXO647" s="460"/>
      <c r="SXP647" s="460"/>
      <c r="SXQ647" s="460"/>
      <c r="SXR647" s="460"/>
      <c r="SXS647" s="460"/>
      <c r="SXT647" s="460"/>
      <c r="SXU647" s="460"/>
      <c r="SXV647" s="460"/>
      <c r="SXW647" s="460"/>
      <c r="SXX647" s="460"/>
      <c r="SXY647" s="460"/>
      <c r="SXZ647" s="460"/>
      <c r="SYA647" s="460"/>
      <c r="SYB647" s="460"/>
      <c r="SYC647" s="460"/>
      <c r="SYD647" s="460"/>
      <c r="SYE647" s="460"/>
      <c r="SYF647" s="460"/>
      <c r="SYG647" s="460"/>
      <c r="SYH647" s="460"/>
      <c r="SYI647" s="460"/>
      <c r="SYJ647" s="460"/>
      <c r="SYK647" s="460"/>
      <c r="SYL647" s="460"/>
      <c r="SYM647" s="460"/>
      <c r="SYN647" s="460"/>
      <c r="SYO647" s="460"/>
      <c r="SYP647" s="460"/>
      <c r="SYQ647" s="460"/>
      <c r="SYR647" s="460"/>
      <c r="SYS647" s="460"/>
      <c r="SYT647" s="460"/>
      <c r="SYU647" s="460"/>
      <c r="SYV647" s="460"/>
      <c r="SYW647" s="460"/>
      <c r="SYX647" s="460"/>
      <c r="SYY647" s="460"/>
      <c r="SYZ647" s="460"/>
      <c r="SZA647" s="460"/>
      <c r="SZB647" s="460"/>
      <c r="SZC647" s="460"/>
      <c r="SZD647" s="460"/>
      <c r="SZE647" s="460"/>
      <c r="SZF647" s="460"/>
      <c r="SZG647" s="460"/>
      <c r="SZH647" s="460"/>
      <c r="SZI647" s="460"/>
      <c r="SZJ647" s="460"/>
      <c r="SZK647" s="460"/>
      <c r="SZL647" s="460"/>
      <c r="SZM647" s="460"/>
      <c r="SZN647" s="460"/>
      <c r="SZO647" s="460"/>
      <c r="SZP647" s="460"/>
      <c r="SZQ647" s="460"/>
      <c r="SZR647" s="460"/>
      <c r="SZS647" s="460"/>
      <c r="SZT647" s="460"/>
      <c r="SZU647" s="460"/>
      <c r="SZV647" s="460"/>
      <c r="SZW647" s="460"/>
      <c r="SZX647" s="460"/>
      <c r="SZY647" s="460"/>
      <c r="SZZ647" s="460"/>
      <c r="TAA647" s="460"/>
      <c r="TAB647" s="460"/>
      <c r="TAC647" s="460"/>
      <c r="TAD647" s="460"/>
      <c r="TAE647" s="460"/>
      <c r="TAF647" s="460"/>
      <c r="TAG647" s="460"/>
      <c r="TAH647" s="460"/>
      <c r="TAI647" s="460"/>
      <c r="TAJ647" s="460"/>
      <c r="TAK647" s="460"/>
      <c r="TAL647" s="460"/>
      <c r="TAM647" s="460"/>
      <c r="TAN647" s="460"/>
      <c r="TAO647" s="460"/>
      <c r="TAP647" s="460"/>
      <c r="TAQ647" s="460"/>
      <c r="TAR647" s="460"/>
      <c r="TAS647" s="460"/>
      <c r="TAT647" s="460"/>
      <c r="TAU647" s="460"/>
      <c r="TAV647" s="460"/>
      <c r="TAW647" s="460"/>
      <c r="TAX647" s="460"/>
      <c r="TAY647" s="460"/>
      <c r="TAZ647" s="460"/>
      <c r="TBA647" s="460"/>
      <c r="TBB647" s="460"/>
      <c r="TBC647" s="460"/>
      <c r="TBD647" s="460"/>
      <c r="TBE647" s="460"/>
      <c r="TBF647" s="460"/>
      <c r="TBG647" s="460"/>
      <c r="TBH647" s="460"/>
      <c r="TBI647" s="460"/>
      <c r="TBJ647" s="460"/>
      <c r="TBK647" s="460"/>
      <c r="TBL647" s="460"/>
      <c r="TBM647" s="460"/>
      <c r="TBN647" s="460"/>
      <c r="TBO647" s="460"/>
      <c r="TBP647" s="460"/>
      <c r="TBQ647" s="460"/>
      <c r="TBR647" s="460"/>
      <c r="TBS647" s="460"/>
      <c r="TBT647" s="460"/>
      <c r="TBU647" s="460"/>
      <c r="TBV647" s="460"/>
      <c r="TBW647" s="460"/>
      <c r="TBX647" s="460"/>
      <c r="TBY647" s="460"/>
      <c r="TBZ647" s="460"/>
      <c r="TCA647" s="460"/>
      <c r="TCB647" s="460"/>
      <c r="TCC647" s="460"/>
      <c r="TCD647" s="460"/>
      <c r="TCE647" s="460"/>
      <c r="TCF647" s="460"/>
      <c r="TCG647" s="460"/>
      <c r="TCH647" s="460"/>
      <c r="TCI647" s="460"/>
      <c r="TCJ647" s="460"/>
      <c r="TCK647" s="460"/>
      <c r="TCL647" s="460"/>
      <c r="TCM647" s="460"/>
      <c r="TCN647" s="460"/>
      <c r="TCO647" s="460"/>
      <c r="TCP647" s="460"/>
      <c r="TCQ647" s="460"/>
      <c r="TCR647" s="460"/>
      <c r="TCS647" s="460"/>
      <c r="TCT647" s="460"/>
      <c r="TCU647" s="460"/>
      <c r="TCV647" s="460"/>
      <c r="TCW647" s="460"/>
      <c r="TCX647" s="460"/>
      <c r="TCY647" s="460"/>
      <c r="TCZ647" s="460"/>
      <c r="TDA647" s="460"/>
      <c r="TDB647" s="460"/>
      <c r="TDC647" s="460"/>
      <c r="TDD647" s="460"/>
      <c r="TDE647" s="460"/>
      <c r="TDF647" s="460"/>
      <c r="TDG647" s="460"/>
      <c r="TDH647" s="460"/>
      <c r="TDI647" s="460"/>
      <c r="TDJ647" s="460"/>
      <c r="TDK647" s="460"/>
      <c r="TDL647" s="460"/>
      <c r="TDM647" s="460"/>
      <c r="TDN647" s="460"/>
      <c r="TDO647" s="460"/>
      <c r="TDP647" s="460"/>
      <c r="TDQ647" s="460"/>
      <c r="TDR647" s="460"/>
      <c r="TDS647" s="460"/>
      <c r="TDT647" s="460"/>
      <c r="TDU647" s="460"/>
      <c r="TDV647" s="460"/>
      <c r="TDW647" s="460"/>
      <c r="TDX647" s="460"/>
      <c r="TDY647" s="460"/>
      <c r="TDZ647" s="460"/>
      <c r="TEA647" s="460"/>
      <c r="TEB647" s="460"/>
      <c r="TEC647" s="460"/>
      <c r="TED647" s="460"/>
      <c r="TEE647" s="460"/>
      <c r="TEF647" s="460"/>
      <c r="TEG647" s="460"/>
      <c r="TEH647" s="460"/>
      <c r="TEI647" s="460"/>
      <c r="TEJ647" s="460"/>
      <c r="TEK647" s="460"/>
      <c r="TEL647" s="460"/>
      <c r="TEM647" s="460"/>
      <c r="TEN647" s="460"/>
      <c r="TEO647" s="460"/>
      <c r="TEP647" s="460"/>
      <c r="TEQ647" s="460"/>
      <c r="TER647" s="460"/>
      <c r="TES647" s="460"/>
      <c r="TET647" s="460"/>
      <c r="TEU647" s="460"/>
      <c r="TEV647" s="460"/>
      <c r="TEW647" s="460"/>
      <c r="TEX647" s="460"/>
      <c r="TEY647" s="460"/>
      <c r="TEZ647" s="460"/>
      <c r="TFA647" s="460"/>
      <c r="TFB647" s="460"/>
      <c r="TFC647" s="460"/>
      <c r="TFD647" s="460"/>
      <c r="TFE647" s="460"/>
      <c r="TFF647" s="460"/>
      <c r="TFG647" s="460"/>
      <c r="TFH647" s="460"/>
      <c r="TFI647" s="460"/>
      <c r="TFJ647" s="460"/>
      <c r="TFK647" s="460"/>
      <c r="TFL647" s="460"/>
      <c r="TFM647" s="460"/>
      <c r="TFN647" s="460"/>
      <c r="TFO647" s="460"/>
      <c r="TFP647" s="460"/>
      <c r="TFQ647" s="460"/>
      <c r="TFR647" s="460"/>
      <c r="TFS647" s="460"/>
      <c r="TFT647" s="460"/>
      <c r="TFU647" s="460"/>
      <c r="TFV647" s="460"/>
      <c r="TFW647" s="460"/>
      <c r="TFX647" s="460"/>
      <c r="TFY647" s="460"/>
      <c r="TFZ647" s="460"/>
      <c r="TGA647" s="460"/>
      <c r="TGB647" s="460"/>
      <c r="TGC647" s="460"/>
      <c r="TGD647" s="460"/>
      <c r="TGE647" s="460"/>
      <c r="TGF647" s="460"/>
      <c r="TGG647" s="460"/>
      <c r="TGH647" s="460"/>
      <c r="TGI647" s="460"/>
      <c r="TGJ647" s="460"/>
      <c r="TGK647" s="460"/>
      <c r="TGL647" s="460"/>
      <c r="TGM647" s="460"/>
      <c r="TGN647" s="460"/>
      <c r="TGO647" s="460"/>
      <c r="TGP647" s="460"/>
      <c r="TGQ647" s="460"/>
      <c r="TGR647" s="460"/>
      <c r="TGS647" s="460"/>
      <c r="TGT647" s="460"/>
      <c r="TGU647" s="460"/>
      <c r="TGV647" s="460"/>
      <c r="TGW647" s="460"/>
      <c r="TGX647" s="460"/>
      <c r="TGY647" s="460"/>
      <c r="TGZ647" s="460"/>
      <c r="THA647" s="460"/>
      <c r="THB647" s="460"/>
      <c r="THC647" s="460"/>
      <c r="THD647" s="460"/>
      <c r="THE647" s="460"/>
      <c r="THF647" s="460"/>
      <c r="THG647" s="460"/>
      <c r="THH647" s="460"/>
      <c r="THI647" s="460"/>
      <c r="THJ647" s="460"/>
      <c r="THK647" s="460"/>
      <c r="THL647" s="460"/>
      <c r="THM647" s="460"/>
      <c r="THN647" s="460"/>
      <c r="THO647" s="460"/>
      <c r="THP647" s="460"/>
      <c r="THQ647" s="460"/>
      <c r="THR647" s="460"/>
      <c r="THS647" s="460"/>
      <c r="THT647" s="460"/>
      <c r="THU647" s="460"/>
      <c r="THV647" s="460"/>
      <c r="THW647" s="460"/>
      <c r="THX647" s="460"/>
      <c r="THY647" s="460"/>
      <c r="THZ647" s="460"/>
      <c r="TIA647" s="460"/>
      <c r="TIB647" s="460"/>
      <c r="TIC647" s="460"/>
      <c r="TID647" s="460"/>
      <c r="TIE647" s="460"/>
      <c r="TIF647" s="460"/>
      <c r="TIG647" s="460"/>
      <c r="TIH647" s="460"/>
      <c r="TII647" s="460"/>
      <c r="TIJ647" s="460"/>
      <c r="TIK647" s="460"/>
      <c r="TIL647" s="460"/>
      <c r="TIM647" s="460"/>
      <c r="TIN647" s="460"/>
      <c r="TIO647" s="460"/>
      <c r="TIP647" s="460"/>
      <c r="TIQ647" s="460"/>
      <c r="TIR647" s="460"/>
      <c r="TIS647" s="460"/>
      <c r="TIT647" s="460"/>
      <c r="TIU647" s="460"/>
      <c r="TIV647" s="460"/>
      <c r="TIW647" s="460"/>
      <c r="TIX647" s="460"/>
      <c r="TIY647" s="460"/>
      <c r="TIZ647" s="460"/>
      <c r="TJA647" s="460"/>
      <c r="TJB647" s="460"/>
      <c r="TJC647" s="460"/>
      <c r="TJD647" s="460"/>
      <c r="TJE647" s="460"/>
      <c r="TJF647" s="460"/>
      <c r="TJG647" s="460"/>
      <c r="TJH647" s="460"/>
      <c r="TJI647" s="460"/>
      <c r="TJJ647" s="460"/>
      <c r="TJK647" s="460"/>
      <c r="TJL647" s="460"/>
      <c r="TJM647" s="460"/>
      <c r="TJN647" s="460"/>
      <c r="TJO647" s="460"/>
      <c r="TJP647" s="460"/>
      <c r="TJQ647" s="460"/>
      <c r="TJR647" s="460"/>
      <c r="TJS647" s="460"/>
      <c r="TJT647" s="460"/>
      <c r="TJU647" s="460"/>
      <c r="TJV647" s="460"/>
      <c r="TJW647" s="460"/>
      <c r="TJX647" s="460"/>
      <c r="TJY647" s="460"/>
      <c r="TJZ647" s="460"/>
      <c r="TKA647" s="460"/>
      <c r="TKB647" s="460"/>
      <c r="TKC647" s="460"/>
      <c r="TKD647" s="460"/>
      <c r="TKE647" s="460"/>
      <c r="TKF647" s="460"/>
      <c r="TKG647" s="460"/>
      <c r="TKH647" s="460"/>
      <c r="TKI647" s="460"/>
      <c r="TKJ647" s="460"/>
      <c r="TKK647" s="460"/>
      <c r="TKL647" s="460"/>
      <c r="TKM647" s="460"/>
      <c r="TKN647" s="460"/>
      <c r="TKO647" s="460"/>
      <c r="TKP647" s="460"/>
      <c r="TKQ647" s="460"/>
      <c r="TKR647" s="460"/>
      <c r="TKS647" s="460"/>
      <c r="TKT647" s="460"/>
      <c r="TKU647" s="460"/>
      <c r="TKV647" s="460"/>
      <c r="TKW647" s="460"/>
      <c r="TKX647" s="460"/>
      <c r="TKY647" s="460"/>
      <c r="TKZ647" s="460"/>
      <c r="TLA647" s="460"/>
      <c r="TLB647" s="460"/>
      <c r="TLC647" s="460"/>
      <c r="TLD647" s="460"/>
      <c r="TLE647" s="460"/>
      <c r="TLF647" s="460"/>
      <c r="TLG647" s="460"/>
      <c r="TLH647" s="460"/>
      <c r="TLI647" s="460"/>
      <c r="TLJ647" s="460"/>
      <c r="TLK647" s="460"/>
      <c r="TLL647" s="460"/>
      <c r="TLM647" s="460"/>
      <c r="TLN647" s="460"/>
      <c r="TLO647" s="460"/>
      <c r="TLP647" s="460"/>
      <c r="TLQ647" s="460"/>
      <c r="TLR647" s="460"/>
      <c r="TLS647" s="460"/>
      <c r="TLT647" s="460"/>
      <c r="TLU647" s="460"/>
      <c r="TLV647" s="460"/>
      <c r="TLW647" s="460"/>
      <c r="TLX647" s="460"/>
      <c r="TLY647" s="460"/>
      <c r="TLZ647" s="460"/>
      <c r="TMA647" s="460"/>
      <c r="TMB647" s="460"/>
      <c r="TMC647" s="460"/>
      <c r="TMD647" s="460"/>
      <c r="TME647" s="460"/>
      <c r="TMF647" s="460"/>
      <c r="TMG647" s="460"/>
      <c r="TMH647" s="460"/>
      <c r="TMI647" s="460"/>
      <c r="TMJ647" s="460"/>
      <c r="TMK647" s="460"/>
      <c r="TML647" s="460"/>
      <c r="TMM647" s="460"/>
      <c r="TMN647" s="460"/>
      <c r="TMO647" s="460"/>
      <c r="TMP647" s="460"/>
      <c r="TMQ647" s="460"/>
      <c r="TMR647" s="460"/>
      <c r="TMS647" s="460"/>
      <c r="TMT647" s="460"/>
      <c r="TMU647" s="460"/>
      <c r="TMV647" s="460"/>
      <c r="TMW647" s="460"/>
      <c r="TMX647" s="460"/>
      <c r="TMY647" s="460"/>
      <c r="TMZ647" s="460"/>
      <c r="TNA647" s="460"/>
      <c r="TNB647" s="460"/>
      <c r="TNC647" s="460"/>
      <c r="TND647" s="460"/>
      <c r="TNE647" s="460"/>
      <c r="TNF647" s="460"/>
      <c r="TNG647" s="460"/>
      <c r="TNH647" s="460"/>
      <c r="TNI647" s="460"/>
      <c r="TNJ647" s="460"/>
      <c r="TNK647" s="460"/>
      <c r="TNL647" s="460"/>
      <c r="TNM647" s="460"/>
      <c r="TNN647" s="460"/>
      <c r="TNO647" s="460"/>
      <c r="TNP647" s="460"/>
      <c r="TNQ647" s="460"/>
      <c r="TNR647" s="460"/>
      <c r="TNS647" s="460"/>
      <c r="TNT647" s="460"/>
      <c r="TNU647" s="460"/>
      <c r="TNV647" s="460"/>
      <c r="TNW647" s="460"/>
      <c r="TNX647" s="460"/>
      <c r="TNY647" s="460"/>
      <c r="TNZ647" s="460"/>
      <c r="TOA647" s="460"/>
      <c r="TOB647" s="460"/>
      <c r="TOC647" s="460"/>
      <c r="TOD647" s="460"/>
      <c r="TOE647" s="460"/>
      <c r="TOF647" s="460"/>
      <c r="TOG647" s="460"/>
      <c r="TOH647" s="460"/>
      <c r="TOI647" s="460"/>
      <c r="TOJ647" s="460"/>
      <c r="TOK647" s="460"/>
      <c r="TOL647" s="460"/>
      <c r="TOM647" s="460"/>
      <c r="TON647" s="460"/>
      <c r="TOO647" s="460"/>
      <c r="TOP647" s="460"/>
      <c r="TOQ647" s="460"/>
      <c r="TOR647" s="460"/>
      <c r="TOS647" s="460"/>
      <c r="TOT647" s="460"/>
      <c r="TOU647" s="460"/>
      <c r="TOV647" s="460"/>
      <c r="TOW647" s="460"/>
      <c r="TOX647" s="460"/>
      <c r="TOY647" s="460"/>
      <c r="TOZ647" s="460"/>
      <c r="TPA647" s="460"/>
      <c r="TPB647" s="460"/>
      <c r="TPC647" s="460"/>
      <c r="TPD647" s="460"/>
      <c r="TPE647" s="460"/>
      <c r="TPF647" s="460"/>
      <c r="TPG647" s="460"/>
      <c r="TPH647" s="460"/>
      <c r="TPI647" s="460"/>
      <c r="TPJ647" s="460"/>
      <c r="TPK647" s="460"/>
      <c r="TPL647" s="460"/>
      <c r="TPM647" s="460"/>
      <c r="TPN647" s="460"/>
      <c r="TPO647" s="460"/>
      <c r="TPP647" s="460"/>
      <c r="TPQ647" s="460"/>
      <c r="TPR647" s="460"/>
      <c r="TPS647" s="460"/>
      <c r="TPT647" s="460"/>
      <c r="TPU647" s="460"/>
      <c r="TPV647" s="460"/>
      <c r="TPW647" s="460"/>
      <c r="TPX647" s="460"/>
      <c r="TPY647" s="460"/>
      <c r="TPZ647" s="460"/>
      <c r="TQA647" s="460"/>
      <c r="TQB647" s="460"/>
      <c r="TQC647" s="460"/>
      <c r="TQD647" s="460"/>
      <c r="TQE647" s="460"/>
      <c r="TQF647" s="460"/>
      <c r="TQG647" s="460"/>
      <c r="TQH647" s="460"/>
      <c r="TQI647" s="460"/>
      <c r="TQJ647" s="460"/>
      <c r="TQK647" s="460"/>
      <c r="TQL647" s="460"/>
      <c r="TQM647" s="460"/>
      <c r="TQN647" s="460"/>
      <c r="TQO647" s="460"/>
      <c r="TQP647" s="460"/>
      <c r="TQQ647" s="460"/>
      <c r="TQR647" s="460"/>
      <c r="TQS647" s="460"/>
      <c r="TQT647" s="460"/>
      <c r="TQU647" s="460"/>
      <c r="TQV647" s="460"/>
      <c r="TQW647" s="460"/>
      <c r="TQX647" s="460"/>
      <c r="TQY647" s="460"/>
      <c r="TQZ647" s="460"/>
      <c r="TRA647" s="460"/>
      <c r="TRB647" s="460"/>
      <c r="TRC647" s="460"/>
      <c r="TRD647" s="460"/>
      <c r="TRE647" s="460"/>
      <c r="TRF647" s="460"/>
      <c r="TRG647" s="460"/>
      <c r="TRH647" s="460"/>
      <c r="TRI647" s="460"/>
      <c r="TRJ647" s="460"/>
      <c r="TRK647" s="460"/>
      <c r="TRL647" s="460"/>
      <c r="TRM647" s="460"/>
      <c r="TRN647" s="460"/>
      <c r="TRO647" s="460"/>
      <c r="TRP647" s="460"/>
      <c r="TRQ647" s="460"/>
      <c r="TRR647" s="460"/>
      <c r="TRS647" s="460"/>
      <c r="TRT647" s="460"/>
      <c r="TRU647" s="460"/>
      <c r="TRV647" s="460"/>
      <c r="TRW647" s="460"/>
      <c r="TRX647" s="460"/>
      <c r="TRY647" s="460"/>
      <c r="TRZ647" s="460"/>
      <c r="TSA647" s="460"/>
      <c r="TSB647" s="460"/>
      <c r="TSC647" s="460"/>
      <c r="TSD647" s="460"/>
      <c r="TSE647" s="460"/>
      <c r="TSF647" s="460"/>
      <c r="TSG647" s="460"/>
      <c r="TSH647" s="460"/>
      <c r="TSI647" s="460"/>
      <c r="TSJ647" s="460"/>
      <c r="TSK647" s="460"/>
      <c r="TSL647" s="460"/>
      <c r="TSM647" s="460"/>
      <c r="TSN647" s="460"/>
      <c r="TSO647" s="460"/>
      <c r="TSP647" s="460"/>
      <c r="TSQ647" s="460"/>
      <c r="TSR647" s="460"/>
      <c r="TSS647" s="460"/>
      <c r="TST647" s="460"/>
      <c r="TSU647" s="460"/>
      <c r="TSV647" s="460"/>
      <c r="TSW647" s="460"/>
      <c r="TSX647" s="460"/>
      <c r="TSY647" s="460"/>
      <c r="TSZ647" s="460"/>
      <c r="TTA647" s="460"/>
      <c r="TTB647" s="460"/>
      <c r="TTC647" s="460"/>
      <c r="TTD647" s="460"/>
      <c r="TTE647" s="460"/>
      <c r="TTF647" s="460"/>
      <c r="TTG647" s="460"/>
      <c r="TTH647" s="460"/>
      <c r="TTI647" s="460"/>
      <c r="TTJ647" s="460"/>
      <c r="TTK647" s="460"/>
      <c r="TTL647" s="460"/>
      <c r="TTM647" s="460"/>
      <c r="TTN647" s="460"/>
      <c r="TTO647" s="460"/>
      <c r="TTP647" s="460"/>
      <c r="TTQ647" s="460"/>
      <c r="TTR647" s="460"/>
      <c r="TTS647" s="460"/>
      <c r="TTT647" s="460"/>
      <c r="TTU647" s="460"/>
      <c r="TTV647" s="460"/>
      <c r="TTW647" s="460"/>
      <c r="TTX647" s="460"/>
      <c r="TTY647" s="460"/>
      <c r="TTZ647" s="460"/>
      <c r="TUA647" s="460"/>
      <c r="TUB647" s="460"/>
      <c r="TUC647" s="460"/>
      <c r="TUD647" s="460"/>
      <c r="TUE647" s="460"/>
      <c r="TUF647" s="460"/>
      <c r="TUG647" s="460"/>
      <c r="TUH647" s="460"/>
      <c r="TUI647" s="460"/>
      <c r="TUJ647" s="460"/>
      <c r="TUK647" s="460"/>
      <c r="TUL647" s="460"/>
      <c r="TUM647" s="460"/>
      <c r="TUN647" s="460"/>
      <c r="TUO647" s="460"/>
      <c r="TUP647" s="460"/>
      <c r="TUQ647" s="460"/>
      <c r="TUR647" s="460"/>
      <c r="TUS647" s="460"/>
      <c r="TUT647" s="460"/>
      <c r="TUU647" s="460"/>
      <c r="TUV647" s="460"/>
      <c r="TUW647" s="460"/>
      <c r="TUX647" s="460"/>
      <c r="TUY647" s="460"/>
      <c r="TUZ647" s="460"/>
      <c r="TVA647" s="460"/>
      <c r="TVB647" s="460"/>
      <c r="TVC647" s="460"/>
      <c r="TVD647" s="460"/>
      <c r="TVE647" s="460"/>
      <c r="TVF647" s="460"/>
      <c r="TVG647" s="460"/>
      <c r="TVH647" s="460"/>
      <c r="TVI647" s="460"/>
      <c r="TVJ647" s="460"/>
      <c r="TVK647" s="460"/>
      <c r="TVL647" s="460"/>
      <c r="TVM647" s="460"/>
      <c r="TVN647" s="460"/>
      <c r="TVO647" s="460"/>
      <c r="TVP647" s="460"/>
      <c r="TVQ647" s="460"/>
      <c r="TVR647" s="460"/>
      <c r="TVS647" s="460"/>
      <c r="TVT647" s="460"/>
      <c r="TVU647" s="460"/>
      <c r="TVV647" s="460"/>
      <c r="TVW647" s="460"/>
      <c r="TVX647" s="460"/>
      <c r="TVY647" s="460"/>
      <c r="TVZ647" s="460"/>
      <c r="TWA647" s="460"/>
      <c r="TWB647" s="460"/>
      <c r="TWC647" s="460"/>
      <c r="TWD647" s="460"/>
      <c r="TWE647" s="460"/>
      <c r="TWF647" s="460"/>
      <c r="TWG647" s="460"/>
      <c r="TWH647" s="460"/>
      <c r="TWI647" s="460"/>
      <c r="TWJ647" s="460"/>
      <c r="TWK647" s="460"/>
      <c r="TWL647" s="460"/>
      <c r="TWM647" s="460"/>
      <c r="TWN647" s="460"/>
      <c r="TWO647" s="460"/>
      <c r="TWP647" s="460"/>
      <c r="TWQ647" s="460"/>
      <c r="TWR647" s="460"/>
      <c r="TWS647" s="460"/>
      <c r="TWT647" s="460"/>
      <c r="TWU647" s="460"/>
      <c r="TWV647" s="460"/>
      <c r="TWW647" s="460"/>
      <c r="TWX647" s="460"/>
      <c r="TWY647" s="460"/>
      <c r="TWZ647" s="460"/>
      <c r="TXA647" s="460"/>
      <c r="TXB647" s="460"/>
      <c r="TXC647" s="460"/>
      <c r="TXD647" s="460"/>
      <c r="TXE647" s="460"/>
      <c r="TXF647" s="460"/>
      <c r="TXG647" s="460"/>
      <c r="TXH647" s="460"/>
      <c r="TXI647" s="460"/>
      <c r="TXJ647" s="460"/>
      <c r="TXK647" s="460"/>
      <c r="TXL647" s="460"/>
      <c r="TXM647" s="460"/>
      <c r="TXN647" s="460"/>
      <c r="TXO647" s="460"/>
      <c r="TXP647" s="460"/>
      <c r="TXQ647" s="460"/>
      <c r="TXR647" s="460"/>
      <c r="TXS647" s="460"/>
      <c r="TXT647" s="460"/>
      <c r="TXU647" s="460"/>
      <c r="TXV647" s="460"/>
      <c r="TXW647" s="460"/>
      <c r="TXX647" s="460"/>
      <c r="TXY647" s="460"/>
      <c r="TXZ647" s="460"/>
      <c r="TYA647" s="460"/>
      <c r="TYB647" s="460"/>
      <c r="TYC647" s="460"/>
      <c r="TYD647" s="460"/>
      <c r="TYE647" s="460"/>
      <c r="TYF647" s="460"/>
      <c r="TYG647" s="460"/>
      <c r="TYH647" s="460"/>
      <c r="TYI647" s="460"/>
      <c r="TYJ647" s="460"/>
      <c r="TYK647" s="460"/>
      <c r="TYL647" s="460"/>
      <c r="TYM647" s="460"/>
      <c r="TYN647" s="460"/>
      <c r="TYO647" s="460"/>
      <c r="TYP647" s="460"/>
      <c r="TYQ647" s="460"/>
      <c r="TYR647" s="460"/>
      <c r="TYS647" s="460"/>
      <c r="TYT647" s="460"/>
      <c r="TYU647" s="460"/>
      <c r="TYV647" s="460"/>
      <c r="TYW647" s="460"/>
      <c r="TYX647" s="460"/>
      <c r="TYY647" s="460"/>
      <c r="TYZ647" s="460"/>
      <c r="TZA647" s="460"/>
      <c r="TZB647" s="460"/>
      <c r="TZC647" s="460"/>
      <c r="TZD647" s="460"/>
      <c r="TZE647" s="460"/>
      <c r="TZF647" s="460"/>
      <c r="TZG647" s="460"/>
      <c r="TZH647" s="460"/>
      <c r="TZI647" s="460"/>
      <c r="TZJ647" s="460"/>
      <c r="TZK647" s="460"/>
      <c r="TZL647" s="460"/>
      <c r="TZM647" s="460"/>
      <c r="TZN647" s="460"/>
      <c r="TZO647" s="460"/>
      <c r="TZP647" s="460"/>
      <c r="TZQ647" s="460"/>
      <c r="TZR647" s="460"/>
      <c r="TZS647" s="460"/>
      <c r="TZT647" s="460"/>
      <c r="TZU647" s="460"/>
      <c r="TZV647" s="460"/>
      <c r="TZW647" s="460"/>
      <c r="TZX647" s="460"/>
      <c r="TZY647" s="460"/>
      <c r="TZZ647" s="460"/>
      <c r="UAA647" s="460"/>
      <c r="UAB647" s="460"/>
      <c r="UAC647" s="460"/>
      <c r="UAD647" s="460"/>
      <c r="UAE647" s="460"/>
      <c r="UAF647" s="460"/>
      <c r="UAG647" s="460"/>
      <c r="UAH647" s="460"/>
      <c r="UAI647" s="460"/>
      <c r="UAJ647" s="460"/>
      <c r="UAK647" s="460"/>
      <c r="UAL647" s="460"/>
      <c r="UAM647" s="460"/>
      <c r="UAN647" s="460"/>
      <c r="UAO647" s="460"/>
      <c r="UAP647" s="460"/>
      <c r="UAQ647" s="460"/>
      <c r="UAR647" s="460"/>
      <c r="UAS647" s="460"/>
      <c r="UAT647" s="460"/>
      <c r="UAU647" s="460"/>
      <c r="UAV647" s="460"/>
      <c r="UAW647" s="460"/>
      <c r="UAX647" s="460"/>
      <c r="UAY647" s="460"/>
      <c r="UAZ647" s="460"/>
      <c r="UBA647" s="460"/>
      <c r="UBB647" s="460"/>
      <c r="UBC647" s="460"/>
      <c r="UBD647" s="460"/>
      <c r="UBE647" s="460"/>
      <c r="UBF647" s="460"/>
      <c r="UBG647" s="460"/>
      <c r="UBH647" s="460"/>
      <c r="UBI647" s="460"/>
      <c r="UBJ647" s="460"/>
      <c r="UBK647" s="460"/>
      <c r="UBL647" s="460"/>
      <c r="UBM647" s="460"/>
      <c r="UBN647" s="460"/>
      <c r="UBO647" s="460"/>
      <c r="UBP647" s="460"/>
      <c r="UBQ647" s="460"/>
      <c r="UBR647" s="460"/>
      <c r="UBS647" s="460"/>
      <c r="UBT647" s="460"/>
      <c r="UBU647" s="460"/>
      <c r="UBV647" s="460"/>
      <c r="UBW647" s="460"/>
      <c r="UBX647" s="460"/>
      <c r="UBY647" s="460"/>
      <c r="UBZ647" s="460"/>
      <c r="UCA647" s="460"/>
      <c r="UCB647" s="460"/>
      <c r="UCC647" s="460"/>
      <c r="UCD647" s="460"/>
      <c r="UCE647" s="460"/>
      <c r="UCF647" s="460"/>
      <c r="UCG647" s="460"/>
      <c r="UCH647" s="460"/>
      <c r="UCI647" s="460"/>
      <c r="UCJ647" s="460"/>
      <c r="UCK647" s="460"/>
      <c r="UCL647" s="460"/>
      <c r="UCM647" s="460"/>
      <c r="UCN647" s="460"/>
      <c r="UCO647" s="460"/>
      <c r="UCP647" s="460"/>
      <c r="UCQ647" s="460"/>
      <c r="UCR647" s="460"/>
      <c r="UCS647" s="460"/>
      <c r="UCT647" s="460"/>
      <c r="UCU647" s="460"/>
      <c r="UCV647" s="460"/>
      <c r="UCW647" s="460"/>
      <c r="UCX647" s="460"/>
      <c r="UCY647" s="460"/>
      <c r="UCZ647" s="460"/>
      <c r="UDA647" s="460"/>
      <c r="UDB647" s="460"/>
      <c r="UDC647" s="460"/>
      <c r="UDD647" s="460"/>
      <c r="UDE647" s="460"/>
      <c r="UDF647" s="460"/>
      <c r="UDG647" s="460"/>
      <c r="UDH647" s="460"/>
      <c r="UDI647" s="460"/>
      <c r="UDJ647" s="460"/>
      <c r="UDK647" s="460"/>
      <c r="UDL647" s="460"/>
      <c r="UDM647" s="460"/>
      <c r="UDN647" s="460"/>
      <c r="UDO647" s="460"/>
      <c r="UDP647" s="460"/>
      <c r="UDQ647" s="460"/>
      <c r="UDR647" s="460"/>
      <c r="UDS647" s="460"/>
      <c r="UDT647" s="460"/>
      <c r="UDU647" s="460"/>
      <c r="UDV647" s="460"/>
      <c r="UDW647" s="460"/>
      <c r="UDX647" s="460"/>
      <c r="UDY647" s="460"/>
      <c r="UDZ647" s="460"/>
      <c r="UEA647" s="460"/>
      <c r="UEB647" s="460"/>
      <c r="UEC647" s="460"/>
      <c r="UED647" s="460"/>
      <c r="UEE647" s="460"/>
      <c r="UEF647" s="460"/>
      <c r="UEG647" s="460"/>
      <c r="UEH647" s="460"/>
      <c r="UEI647" s="460"/>
      <c r="UEJ647" s="460"/>
      <c r="UEK647" s="460"/>
      <c r="UEL647" s="460"/>
      <c r="UEM647" s="460"/>
      <c r="UEN647" s="460"/>
      <c r="UEO647" s="460"/>
      <c r="UEP647" s="460"/>
      <c r="UEQ647" s="460"/>
      <c r="UER647" s="460"/>
      <c r="UES647" s="460"/>
      <c r="UET647" s="460"/>
      <c r="UEU647" s="460"/>
      <c r="UEV647" s="460"/>
      <c r="UEW647" s="460"/>
      <c r="UEX647" s="460"/>
      <c r="UEY647" s="460"/>
      <c r="UEZ647" s="460"/>
      <c r="UFA647" s="460"/>
      <c r="UFB647" s="460"/>
      <c r="UFC647" s="460"/>
      <c r="UFD647" s="460"/>
      <c r="UFE647" s="460"/>
      <c r="UFF647" s="460"/>
      <c r="UFG647" s="460"/>
      <c r="UFH647" s="460"/>
      <c r="UFI647" s="460"/>
      <c r="UFJ647" s="460"/>
      <c r="UFK647" s="460"/>
      <c r="UFL647" s="460"/>
      <c r="UFM647" s="460"/>
      <c r="UFN647" s="460"/>
      <c r="UFO647" s="460"/>
      <c r="UFP647" s="460"/>
      <c r="UFQ647" s="460"/>
      <c r="UFR647" s="460"/>
      <c r="UFS647" s="460"/>
      <c r="UFT647" s="460"/>
      <c r="UFU647" s="460"/>
      <c r="UFV647" s="460"/>
      <c r="UFW647" s="460"/>
      <c r="UFX647" s="460"/>
      <c r="UFY647" s="460"/>
      <c r="UFZ647" s="460"/>
      <c r="UGA647" s="460"/>
      <c r="UGB647" s="460"/>
      <c r="UGC647" s="460"/>
      <c r="UGD647" s="460"/>
      <c r="UGE647" s="460"/>
      <c r="UGF647" s="460"/>
      <c r="UGG647" s="460"/>
      <c r="UGH647" s="460"/>
      <c r="UGI647" s="460"/>
      <c r="UGJ647" s="460"/>
      <c r="UGK647" s="460"/>
      <c r="UGL647" s="460"/>
      <c r="UGM647" s="460"/>
      <c r="UGN647" s="460"/>
      <c r="UGO647" s="460"/>
      <c r="UGP647" s="460"/>
      <c r="UGQ647" s="460"/>
      <c r="UGR647" s="460"/>
      <c r="UGS647" s="460"/>
      <c r="UGT647" s="460"/>
      <c r="UGU647" s="460"/>
      <c r="UGV647" s="460"/>
      <c r="UGW647" s="460"/>
      <c r="UGX647" s="460"/>
      <c r="UGY647" s="460"/>
      <c r="UGZ647" s="460"/>
      <c r="UHA647" s="460"/>
      <c r="UHB647" s="460"/>
      <c r="UHC647" s="460"/>
      <c r="UHD647" s="460"/>
      <c r="UHE647" s="460"/>
      <c r="UHF647" s="460"/>
      <c r="UHG647" s="460"/>
      <c r="UHH647" s="460"/>
      <c r="UHI647" s="460"/>
      <c r="UHJ647" s="460"/>
      <c r="UHK647" s="460"/>
      <c r="UHL647" s="460"/>
      <c r="UHM647" s="460"/>
      <c r="UHN647" s="460"/>
      <c r="UHO647" s="460"/>
      <c r="UHP647" s="460"/>
      <c r="UHQ647" s="460"/>
      <c r="UHR647" s="460"/>
      <c r="UHS647" s="460"/>
      <c r="UHT647" s="460"/>
      <c r="UHU647" s="460"/>
      <c r="UHV647" s="460"/>
      <c r="UHW647" s="460"/>
      <c r="UHX647" s="460"/>
      <c r="UHY647" s="460"/>
      <c r="UHZ647" s="460"/>
      <c r="UIA647" s="460"/>
      <c r="UIB647" s="460"/>
      <c r="UIC647" s="460"/>
      <c r="UID647" s="460"/>
      <c r="UIE647" s="460"/>
      <c r="UIF647" s="460"/>
      <c r="UIG647" s="460"/>
      <c r="UIH647" s="460"/>
      <c r="UII647" s="460"/>
      <c r="UIJ647" s="460"/>
      <c r="UIK647" s="460"/>
      <c r="UIL647" s="460"/>
      <c r="UIM647" s="460"/>
      <c r="UIN647" s="460"/>
      <c r="UIO647" s="460"/>
      <c r="UIP647" s="460"/>
      <c r="UIQ647" s="460"/>
      <c r="UIR647" s="460"/>
      <c r="UIS647" s="460"/>
      <c r="UIT647" s="460"/>
      <c r="UIU647" s="460"/>
      <c r="UIV647" s="460"/>
      <c r="UIW647" s="460"/>
      <c r="UIX647" s="460"/>
      <c r="UIY647" s="460"/>
      <c r="UIZ647" s="460"/>
      <c r="UJA647" s="460"/>
      <c r="UJB647" s="460"/>
      <c r="UJC647" s="460"/>
      <c r="UJD647" s="460"/>
      <c r="UJE647" s="460"/>
      <c r="UJF647" s="460"/>
      <c r="UJG647" s="460"/>
      <c r="UJH647" s="460"/>
      <c r="UJI647" s="460"/>
      <c r="UJJ647" s="460"/>
      <c r="UJK647" s="460"/>
      <c r="UJL647" s="460"/>
      <c r="UJM647" s="460"/>
      <c r="UJN647" s="460"/>
      <c r="UJO647" s="460"/>
      <c r="UJP647" s="460"/>
      <c r="UJQ647" s="460"/>
      <c r="UJR647" s="460"/>
      <c r="UJS647" s="460"/>
      <c r="UJT647" s="460"/>
      <c r="UJU647" s="460"/>
      <c r="UJV647" s="460"/>
      <c r="UJW647" s="460"/>
      <c r="UJX647" s="460"/>
      <c r="UJY647" s="460"/>
      <c r="UJZ647" s="460"/>
      <c r="UKA647" s="460"/>
      <c r="UKB647" s="460"/>
      <c r="UKC647" s="460"/>
      <c r="UKD647" s="460"/>
      <c r="UKE647" s="460"/>
      <c r="UKF647" s="460"/>
      <c r="UKG647" s="460"/>
      <c r="UKH647" s="460"/>
      <c r="UKI647" s="460"/>
      <c r="UKJ647" s="460"/>
      <c r="UKK647" s="460"/>
      <c r="UKL647" s="460"/>
      <c r="UKM647" s="460"/>
      <c r="UKN647" s="460"/>
      <c r="UKO647" s="460"/>
      <c r="UKP647" s="460"/>
      <c r="UKQ647" s="460"/>
      <c r="UKR647" s="460"/>
      <c r="UKS647" s="460"/>
      <c r="UKT647" s="460"/>
      <c r="UKU647" s="460"/>
      <c r="UKV647" s="460"/>
      <c r="UKW647" s="460"/>
      <c r="UKX647" s="460"/>
      <c r="UKY647" s="460"/>
      <c r="UKZ647" s="460"/>
      <c r="ULA647" s="460"/>
      <c r="ULB647" s="460"/>
      <c r="ULC647" s="460"/>
      <c r="ULD647" s="460"/>
      <c r="ULE647" s="460"/>
      <c r="ULF647" s="460"/>
      <c r="ULG647" s="460"/>
      <c r="ULH647" s="460"/>
      <c r="ULI647" s="460"/>
      <c r="ULJ647" s="460"/>
      <c r="ULK647" s="460"/>
      <c r="ULL647" s="460"/>
      <c r="ULM647" s="460"/>
      <c r="ULN647" s="460"/>
      <c r="ULO647" s="460"/>
      <c r="ULP647" s="460"/>
      <c r="ULQ647" s="460"/>
      <c r="ULR647" s="460"/>
      <c r="ULS647" s="460"/>
      <c r="ULT647" s="460"/>
      <c r="ULU647" s="460"/>
      <c r="ULV647" s="460"/>
      <c r="ULW647" s="460"/>
      <c r="ULX647" s="460"/>
      <c r="ULY647" s="460"/>
      <c r="ULZ647" s="460"/>
      <c r="UMA647" s="460"/>
      <c r="UMB647" s="460"/>
      <c r="UMC647" s="460"/>
      <c r="UMD647" s="460"/>
      <c r="UME647" s="460"/>
      <c r="UMF647" s="460"/>
      <c r="UMG647" s="460"/>
      <c r="UMH647" s="460"/>
      <c r="UMI647" s="460"/>
      <c r="UMJ647" s="460"/>
      <c r="UMK647" s="460"/>
      <c r="UML647" s="460"/>
      <c r="UMM647" s="460"/>
      <c r="UMN647" s="460"/>
      <c r="UMO647" s="460"/>
      <c r="UMP647" s="460"/>
      <c r="UMQ647" s="460"/>
      <c r="UMR647" s="460"/>
      <c r="UMS647" s="460"/>
      <c r="UMT647" s="460"/>
      <c r="UMU647" s="460"/>
      <c r="UMV647" s="460"/>
      <c r="UMW647" s="460"/>
      <c r="UMX647" s="460"/>
      <c r="UMY647" s="460"/>
      <c r="UMZ647" s="460"/>
      <c r="UNA647" s="460"/>
      <c r="UNB647" s="460"/>
      <c r="UNC647" s="460"/>
      <c r="UND647" s="460"/>
      <c r="UNE647" s="460"/>
      <c r="UNF647" s="460"/>
      <c r="UNG647" s="460"/>
      <c r="UNH647" s="460"/>
      <c r="UNI647" s="460"/>
      <c r="UNJ647" s="460"/>
      <c r="UNK647" s="460"/>
      <c r="UNL647" s="460"/>
      <c r="UNM647" s="460"/>
      <c r="UNN647" s="460"/>
      <c r="UNO647" s="460"/>
      <c r="UNP647" s="460"/>
      <c r="UNQ647" s="460"/>
      <c r="UNR647" s="460"/>
      <c r="UNS647" s="460"/>
      <c r="UNT647" s="460"/>
      <c r="UNU647" s="460"/>
      <c r="UNV647" s="460"/>
      <c r="UNW647" s="460"/>
      <c r="UNX647" s="460"/>
      <c r="UNY647" s="460"/>
      <c r="UNZ647" s="460"/>
      <c r="UOA647" s="460"/>
      <c r="UOB647" s="460"/>
      <c r="UOC647" s="460"/>
      <c r="UOD647" s="460"/>
      <c r="UOE647" s="460"/>
      <c r="UOF647" s="460"/>
      <c r="UOG647" s="460"/>
      <c r="UOH647" s="460"/>
      <c r="UOI647" s="460"/>
      <c r="UOJ647" s="460"/>
      <c r="UOK647" s="460"/>
      <c r="UOL647" s="460"/>
      <c r="UOM647" s="460"/>
      <c r="UON647" s="460"/>
      <c r="UOO647" s="460"/>
      <c r="UOP647" s="460"/>
      <c r="UOQ647" s="460"/>
      <c r="UOR647" s="460"/>
      <c r="UOS647" s="460"/>
      <c r="UOT647" s="460"/>
      <c r="UOU647" s="460"/>
      <c r="UOV647" s="460"/>
      <c r="UOW647" s="460"/>
      <c r="UOX647" s="460"/>
      <c r="UOY647" s="460"/>
      <c r="UOZ647" s="460"/>
      <c r="UPA647" s="460"/>
      <c r="UPB647" s="460"/>
      <c r="UPC647" s="460"/>
      <c r="UPD647" s="460"/>
      <c r="UPE647" s="460"/>
      <c r="UPF647" s="460"/>
      <c r="UPG647" s="460"/>
      <c r="UPH647" s="460"/>
      <c r="UPI647" s="460"/>
      <c r="UPJ647" s="460"/>
      <c r="UPK647" s="460"/>
      <c r="UPL647" s="460"/>
      <c r="UPM647" s="460"/>
      <c r="UPN647" s="460"/>
      <c r="UPO647" s="460"/>
      <c r="UPP647" s="460"/>
      <c r="UPQ647" s="460"/>
      <c r="UPR647" s="460"/>
      <c r="UPS647" s="460"/>
      <c r="UPT647" s="460"/>
      <c r="UPU647" s="460"/>
      <c r="UPV647" s="460"/>
      <c r="UPW647" s="460"/>
      <c r="UPX647" s="460"/>
      <c r="UPY647" s="460"/>
      <c r="UPZ647" s="460"/>
      <c r="UQA647" s="460"/>
      <c r="UQB647" s="460"/>
      <c r="UQC647" s="460"/>
      <c r="UQD647" s="460"/>
      <c r="UQE647" s="460"/>
      <c r="UQF647" s="460"/>
      <c r="UQG647" s="460"/>
      <c r="UQH647" s="460"/>
      <c r="UQI647" s="460"/>
      <c r="UQJ647" s="460"/>
      <c r="UQK647" s="460"/>
      <c r="UQL647" s="460"/>
      <c r="UQM647" s="460"/>
      <c r="UQN647" s="460"/>
      <c r="UQO647" s="460"/>
      <c r="UQP647" s="460"/>
      <c r="UQQ647" s="460"/>
      <c r="UQR647" s="460"/>
      <c r="UQS647" s="460"/>
      <c r="UQT647" s="460"/>
      <c r="UQU647" s="460"/>
      <c r="UQV647" s="460"/>
      <c r="UQW647" s="460"/>
      <c r="UQX647" s="460"/>
      <c r="UQY647" s="460"/>
      <c r="UQZ647" s="460"/>
      <c r="URA647" s="460"/>
      <c r="URB647" s="460"/>
      <c r="URC647" s="460"/>
      <c r="URD647" s="460"/>
      <c r="URE647" s="460"/>
      <c r="URF647" s="460"/>
      <c r="URG647" s="460"/>
      <c r="URH647" s="460"/>
      <c r="URI647" s="460"/>
      <c r="URJ647" s="460"/>
      <c r="URK647" s="460"/>
      <c r="URL647" s="460"/>
      <c r="URM647" s="460"/>
      <c r="URN647" s="460"/>
      <c r="URO647" s="460"/>
      <c r="URP647" s="460"/>
      <c r="URQ647" s="460"/>
      <c r="URR647" s="460"/>
      <c r="URS647" s="460"/>
      <c r="URT647" s="460"/>
      <c r="URU647" s="460"/>
      <c r="URV647" s="460"/>
      <c r="URW647" s="460"/>
      <c r="URX647" s="460"/>
      <c r="URY647" s="460"/>
      <c r="URZ647" s="460"/>
      <c r="USA647" s="460"/>
      <c r="USB647" s="460"/>
      <c r="USC647" s="460"/>
      <c r="USD647" s="460"/>
      <c r="USE647" s="460"/>
      <c r="USF647" s="460"/>
      <c r="USG647" s="460"/>
      <c r="USH647" s="460"/>
      <c r="USI647" s="460"/>
      <c r="USJ647" s="460"/>
      <c r="USK647" s="460"/>
      <c r="USL647" s="460"/>
      <c r="USM647" s="460"/>
      <c r="USN647" s="460"/>
      <c r="USO647" s="460"/>
      <c r="USP647" s="460"/>
      <c r="USQ647" s="460"/>
      <c r="USR647" s="460"/>
      <c r="USS647" s="460"/>
      <c r="UST647" s="460"/>
      <c r="USU647" s="460"/>
      <c r="USV647" s="460"/>
      <c r="USW647" s="460"/>
      <c r="USX647" s="460"/>
      <c r="USY647" s="460"/>
      <c r="USZ647" s="460"/>
      <c r="UTA647" s="460"/>
      <c r="UTB647" s="460"/>
      <c r="UTC647" s="460"/>
      <c r="UTD647" s="460"/>
      <c r="UTE647" s="460"/>
      <c r="UTF647" s="460"/>
      <c r="UTG647" s="460"/>
      <c r="UTH647" s="460"/>
      <c r="UTI647" s="460"/>
      <c r="UTJ647" s="460"/>
      <c r="UTK647" s="460"/>
      <c r="UTL647" s="460"/>
      <c r="UTM647" s="460"/>
      <c r="UTN647" s="460"/>
      <c r="UTO647" s="460"/>
      <c r="UTP647" s="460"/>
      <c r="UTQ647" s="460"/>
      <c r="UTR647" s="460"/>
      <c r="UTS647" s="460"/>
      <c r="UTT647" s="460"/>
      <c r="UTU647" s="460"/>
      <c r="UTV647" s="460"/>
      <c r="UTW647" s="460"/>
      <c r="UTX647" s="460"/>
      <c r="UTY647" s="460"/>
      <c r="UTZ647" s="460"/>
      <c r="UUA647" s="460"/>
      <c r="UUB647" s="460"/>
      <c r="UUC647" s="460"/>
      <c r="UUD647" s="460"/>
      <c r="UUE647" s="460"/>
      <c r="UUF647" s="460"/>
      <c r="UUG647" s="460"/>
      <c r="UUH647" s="460"/>
      <c r="UUI647" s="460"/>
      <c r="UUJ647" s="460"/>
      <c r="UUK647" s="460"/>
      <c r="UUL647" s="460"/>
      <c r="UUM647" s="460"/>
      <c r="UUN647" s="460"/>
      <c r="UUO647" s="460"/>
      <c r="UUP647" s="460"/>
      <c r="UUQ647" s="460"/>
      <c r="UUR647" s="460"/>
      <c r="UUS647" s="460"/>
      <c r="UUT647" s="460"/>
      <c r="UUU647" s="460"/>
      <c r="UUV647" s="460"/>
      <c r="UUW647" s="460"/>
      <c r="UUX647" s="460"/>
      <c r="UUY647" s="460"/>
      <c r="UUZ647" s="460"/>
      <c r="UVA647" s="460"/>
      <c r="UVB647" s="460"/>
      <c r="UVC647" s="460"/>
      <c r="UVD647" s="460"/>
      <c r="UVE647" s="460"/>
      <c r="UVF647" s="460"/>
      <c r="UVG647" s="460"/>
      <c r="UVH647" s="460"/>
      <c r="UVI647" s="460"/>
      <c r="UVJ647" s="460"/>
      <c r="UVK647" s="460"/>
      <c r="UVL647" s="460"/>
      <c r="UVM647" s="460"/>
      <c r="UVN647" s="460"/>
      <c r="UVO647" s="460"/>
      <c r="UVP647" s="460"/>
      <c r="UVQ647" s="460"/>
      <c r="UVR647" s="460"/>
      <c r="UVS647" s="460"/>
      <c r="UVT647" s="460"/>
      <c r="UVU647" s="460"/>
      <c r="UVV647" s="460"/>
      <c r="UVW647" s="460"/>
      <c r="UVX647" s="460"/>
      <c r="UVY647" s="460"/>
      <c r="UVZ647" s="460"/>
      <c r="UWA647" s="460"/>
      <c r="UWB647" s="460"/>
      <c r="UWC647" s="460"/>
      <c r="UWD647" s="460"/>
      <c r="UWE647" s="460"/>
      <c r="UWF647" s="460"/>
      <c r="UWG647" s="460"/>
      <c r="UWH647" s="460"/>
      <c r="UWI647" s="460"/>
      <c r="UWJ647" s="460"/>
      <c r="UWK647" s="460"/>
      <c r="UWL647" s="460"/>
      <c r="UWM647" s="460"/>
      <c r="UWN647" s="460"/>
      <c r="UWO647" s="460"/>
      <c r="UWP647" s="460"/>
      <c r="UWQ647" s="460"/>
      <c r="UWR647" s="460"/>
      <c r="UWS647" s="460"/>
      <c r="UWT647" s="460"/>
      <c r="UWU647" s="460"/>
      <c r="UWV647" s="460"/>
      <c r="UWW647" s="460"/>
      <c r="UWX647" s="460"/>
      <c r="UWY647" s="460"/>
      <c r="UWZ647" s="460"/>
      <c r="UXA647" s="460"/>
      <c r="UXB647" s="460"/>
      <c r="UXC647" s="460"/>
      <c r="UXD647" s="460"/>
      <c r="UXE647" s="460"/>
      <c r="UXF647" s="460"/>
      <c r="UXG647" s="460"/>
      <c r="UXH647" s="460"/>
      <c r="UXI647" s="460"/>
      <c r="UXJ647" s="460"/>
      <c r="UXK647" s="460"/>
      <c r="UXL647" s="460"/>
      <c r="UXM647" s="460"/>
      <c r="UXN647" s="460"/>
      <c r="UXO647" s="460"/>
      <c r="UXP647" s="460"/>
      <c r="UXQ647" s="460"/>
      <c r="UXR647" s="460"/>
      <c r="UXS647" s="460"/>
      <c r="UXT647" s="460"/>
      <c r="UXU647" s="460"/>
      <c r="UXV647" s="460"/>
      <c r="UXW647" s="460"/>
      <c r="UXX647" s="460"/>
      <c r="UXY647" s="460"/>
      <c r="UXZ647" s="460"/>
      <c r="UYA647" s="460"/>
      <c r="UYB647" s="460"/>
      <c r="UYC647" s="460"/>
      <c r="UYD647" s="460"/>
      <c r="UYE647" s="460"/>
      <c r="UYF647" s="460"/>
      <c r="UYG647" s="460"/>
      <c r="UYH647" s="460"/>
      <c r="UYI647" s="460"/>
      <c r="UYJ647" s="460"/>
      <c r="UYK647" s="460"/>
      <c r="UYL647" s="460"/>
      <c r="UYM647" s="460"/>
      <c r="UYN647" s="460"/>
      <c r="UYO647" s="460"/>
      <c r="UYP647" s="460"/>
      <c r="UYQ647" s="460"/>
      <c r="UYR647" s="460"/>
      <c r="UYS647" s="460"/>
      <c r="UYT647" s="460"/>
      <c r="UYU647" s="460"/>
      <c r="UYV647" s="460"/>
      <c r="UYW647" s="460"/>
      <c r="UYX647" s="460"/>
      <c r="UYY647" s="460"/>
      <c r="UYZ647" s="460"/>
      <c r="UZA647" s="460"/>
      <c r="UZB647" s="460"/>
      <c r="UZC647" s="460"/>
      <c r="UZD647" s="460"/>
      <c r="UZE647" s="460"/>
      <c r="UZF647" s="460"/>
      <c r="UZG647" s="460"/>
      <c r="UZH647" s="460"/>
      <c r="UZI647" s="460"/>
      <c r="UZJ647" s="460"/>
      <c r="UZK647" s="460"/>
      <c r="UZL647" s="460"/>
      <c r="UZM647" s="460"/>
      <c r="UZN647" s="460"/>
      <c r="UZO647" s="460"/>
      <c r="UZP647" s="460"/>
      <c r="UZQ647" s="460"/>
      <c r="UZR647" s="460"/>
      <c r="UZS647" s="460"/>
      <c r="UZT647" s="460"/>
      <c r="UZU647" s="460"/>
      <c r="UZV647" s="460"/>
      <c r="UZW647" s="460"/>
      <c r="UZX647" s="460"/>
      <c r="UZY647" s="460"/>
      <c r="UZZ647" s="460"/>
      <c r="VAA647" s="460"/>
      <c r="VAB647" s="460"/>
      <c r="VAC647" s="460"/>
      <c r="VAD647" s="460"/>
      <c r="VAE647" s="460"/>
      <c r="VAF647" s="460"/>
      <c r="VAG647" s="460"/>
      <c r="VAH647" s="460"/>
      <c r="VAI647" s="460"/>
      <c r="VAJ647" s="460"/>
      <c r="VAK647" s="460"/>
      <c r="VAL647" s="460"/>
      <c r="VAM647" s="460"/>
      <c r="VAN647" s="460"/>
      <c r="VAO647" s="460"/>
      <c r="VAP647" s="460"/>
      <c r="VAQ647" s="460"/>
      <c r="VAR647" s="460"/>
      <c r="VAS647" s="460"/>
      <c r="VAT647" s="460"/>
      <c r="VAU647" s="460"/>
      <c r="VAV647" s="460"/>
      <c r="VAW647" s="460"/>
      <c r="VAX647" s="460"/>
      <c r="VAY647" s="460"/>
      <c r="VAZ647" s="460"/>
      <c r="VBA647" s="460"/>
      <c r="VBB647" s="460"/>
      <c r="VBC647" s="460"/>
      <c r="VBD647" s="460"/>
      <c r="VBE647" s="460"/>
      <c r="VBF647" s="460"/>
      <c r="VBG647" s="460"/>
      <c r="VBH647" s="460"/>
      <c r="VBI647" s="460"/>
      <c r="VBJ647" s="460"/>
      <c r="VBK647" s="460"/>
      <c r="VBL647" s="460"/>
      <c r="VBM647" s="460"/>
      <c r="VBN647" s="460"/>
      <c r="VBO647" s="460"/>
      <c r="VBP647" s="460"/>
      <c r="VBQ647" s="460"/>
      <c r="VBR647" s="460"/>
      <c r="VBS647" s="460"/>
      <c r="VBT647" s="460"/>
      <c r="VBU647" s="460"/>
      <c r="VBV647" s="460"/>
      <c r="VBW647" s="460"/>
      <c r="VBX647" s="460"/>
      <c r="VBY647" s="460"/>
      <c r="VBZ647" s="460"/>
      <c r="VCA647" s="460"/>
      <c r="VCB647" s="460"/>
      <c r="VCC647" s="460"/>
      <c r="VCD647" s="460"/>
      <c r="VCE647" s="460"/>
      <c r="VCF647" s="460"/>
      <c r="VCG647" s="460"/>
      <c r="VCH647" s="460"/>
      <c r="VCI647" s="460"/>
      <c r="VCJ647" s="460"/>
      <c r="VCK647" s="460"/>
      <c r="VCL647" s="460"/>
      <c r="VCM647" s="460"/>
      <c r="VCN647" s="460"/>
      <c r="VCO647" s="460"/>
      <c r="VCP647" s="460"/>
      <c r="VCQ647" s="460"/>
      <c r="VCR647" s="460"/>
      <c r="VCS647" s="460"/>
      <c r="VCT647" s="460"/>
      <c r="VCU647" s="460"/>
      <c r="VCV647" s="460"/>
      <c r="VCW647" s="460"/>
      <c r="VCX647" s="460"/>
      <c r="VCY647" s="460"/>
      <c r="VCZ647" s="460"/>
      <c r="VDA647" s="460"/>
      <c r="VDB647" s="460"/>
      <c r="VDC647" s="460"/>
      <c r="VDD647" s="460"/>
      <c r="VDE647" s="460"/>
      <c r="VDF647" s="460"/>
      <c r="VDG647" s="460"/>
      <c r="VDH647" s="460"/>
      <c r="VDI647" s="460"/>
      <c r="VDJ647" s="460"/>
      <c r="VDK647" s="460"/>
      <c r="VDL647" s="460"/>
      <c r="VDM647" s="460"/>
      <c r="VDN647" s="460"/>
      <c r="VDO647" s="460"/>
      <c r="VDP647" s="460"/>
      <c r="VDQ647" s="460"/>
      <c r="VDR647" s="460"/>
      <c r="VDS647" s="460"/>
      <c r="VDT647" s="460"/>
      <c r="VDU647" s="460"/>
      <c r="VDV647" s="460"/>
      <c r="VDW647" s="460"/>
      <c r="VDX647" s="460"/>
      <c r="VDY647" s="460"/>
      <c r="VDZ647" s="460"/>
      <c r="VEA647" s="460"/>
      <c r="VEB647" s="460"/>
      <c r="VEC647" s="460"/>
      <c r="VED647" s="460"/>
      <c r="VEE647" s="460"/>
      <c r="VEF647" s="460"/>
      <c r="VEG647" s="460"/>
      <c r="VEH647" s="460"/>
      <c r="VEI647" s="460"/>
      <c r="VEJ647" s="460"/>
      <c r="VEK647" s="460"/>
      <c r="VEL647" s="460"/>
      <c r="VEM647" s="460"/>
      <c r="VEN647" s="460"/>
      <c r="VEO647" s="460"/>
      <c r="VEP647" s="460"/>
      <c r="VEQ647" s="460"/>
      <c r="VER647" s="460"/>
      <c r="VES647" s="460"/>
      <c r="VET647" s="460"/>
      <c r="VEU647" s="460"/>
      <c r="VEV647" s="460"/>
      <c r="VEW647" s="460"/>
      <c r="VEX647" s="460"/>
      <c r="VEY647" s="460"/>
      <c r="VEZ647" s="460"/>
      <c r="VFA647" s="460"/>
      <c r="VFB647" s="460"/>
      <c r="VFC647" s="460"/>
      <c r="VFD647" s="460"/>
      <c r="VFE647" s="460"/>
      <c r="VFF647" s="460"/>
      <c r="VFG647" s="460"/>
      <c r="VFH647" s="460"/>
      <c r="VFI647" s="460"/>
      <c r="VFJ647" s="460"/>
      <c r="VFK647" s="460"/>
      <c r="VFL647" s="460"/>
      <c r="VFM647" s="460"/>
      <c r="VFN647" s="460"/>
      <c r="VFO647" s="460"/>
      <c r="VFP647" s="460"/>
      <c r="VFQ647" s="460"/>
      <c r="VFR647" s="460"/>
      <c r="VFS647" s="460"/>
      <c r="VFT647" s="460"/>
      <c r="VFU647" s="460"/>
      <c r="VFV647" s="460"/>
      <c r="VFW647" s="460"/>
      <c r="VFX647" s="460"/>
      <c r="VFY647" s="460"/>
      <c r="VFZ647" s="460"/>
      <c r="VGA647" s="460"/>
      <c r="VGB647" s="460"/>
      <c r="VGC647" s="460"/>
      <c r="VGD647" s="460"/>
      <c r="VGE647" s="460"/>
      <c r="VGF647" s="460"/>
      <c r="VGG647" s="460"/>
      <c r="VGH647" s="460"/>
      <c r="VGI647" s="460"/>
      <c r="VGJ647" s="460"/>
      <c r="VGK647" s="460"/>
      <c r="VGL647" s="460"/>
      <c r="VGM647" s="460"/>
      <c r="VGN647" s="460"/>
      <c r="VGO647" s="460"/>
      <c r="VGP647" s="460"/>
      <c r="VGQ647" s="460"/>
      <c r="VGR647" s="460"/>
      <c r="VGS647" s="460"/>
      <c r="VGT647" s="460"/>
      <c r="VGU647" s="460"/>
      <c r="VGV647" s="460"/>
      <c r="VGW647" s="460"/>
      <c r="VGX647" s="460"/>
      <c r="VGY647" s="460"/>
      <c r="VGZ647" s="460"/>
      <c r="VHA647" s="460"/>
      <c r="VHB647" s="460"/>
      <c r="VHC647" s="460"/>
      <c r="VHD647" s="460"/>
      <c r="VHE647" s="460"/>
      <c r="VHF647" s="460"/>
      <c r="VHG647" s="460"/>
      <c r="VHH647" s="460"/>
      <c r="VHI647" s="460"/>
      <c r="VHJ647" s="460"/>
      <c r="VHK647" s="460"/>
      <c r="VHL647" s="460"/>
      <c r="VHM647" s="460"/>
      <c r="VHN647" s="460"/>
      <c r="VHO647" s="460"/>
      <c r="VHP647" s="460"/>
      <c r="VHQ647" s="460"/>
      <c r="VHR647" s="460"/>
      <c r="VHS647" s="460"/>
      <c r="VHT647" s="460"/>
      <c r="VHU647" s="460"/>
      <c r="VHV647" s="460"/>
      <c r="VHW647" s="460"/>
      <c r="VHX647" s="460"/>
      <c r="VHY647" s="460"/>
      <c r="VHZ647" s="460"/>
      <c r="VIA647" s="460"/>
      <c r="VIB647" s="460"/>
      <c r="VIC647" s="460"/>
      <c r="VID647" s="460"/>
      <c r="VIE647" s="460"/>
      <c r="VIF647" s="460"/>
      <c r="VIG647" s="460"/>
      <c r="VIH647" s="460"/>
      <c r="VII647" s="460"/>
      <c r="VIJ647" s="460"/>
      <c r="VIK647" s="460"/>
      <c r="VIL647" s="460"/>
      <c r="VIM647" s="460"/>
      <c r="VIN647" s="460"/>
      <c r="VIO647" s="460"/>
      <c r="VIP647" s="460"/>
      <c r="VIQ647" s="460"/>
      <c r="VIR647" s="460"/>
      <c r="VIS647" s="460"/>
      <c r="VIT647" s="460"/>
      <c r="VIU647" s="460"/>
      <c r="VIV647" s="460"/>
      <c r="VIW647" s="460"/>
      <c r="VIX647" s="460"/>
      <c r="VIY647" s="460"/>
      <c r="VIZ647" s="460"/>
      <c r="VJA647" s="460"/>
      <c r="VJB647" s="460"/>
      <c r="VJC647" s="460"/>
      <c r="VJD647" s="460"/>
      <c r="VJE647" s="460"/>
      <c r="VJF647" s="460"/>
      <c r="VJG647" s="460"/>
      <c r="VJH647" s="460"/>
      <c r="VJI647" s="460"/>
      <c r="VJJ647" s="460"/>
      <c r="VJK647" s="460"/>
      <c r="VJL647" s="460"/>
      <c r="VJM647" s="460"/>
      <c r="VJN647" s="460"/>
      <c r="VJO647" s="460"/>
      <c r="VJP647" s="460"/>
      <c r="VJQ647" s="460"/>
      <c r="VJR647" s="460"/>
      <c r="VJS647" s="460"/>
      <c r="VJT647" s="460"/>
      <c r="VJU647" s="460"/>
      <c r="VJV647" s="460"/>
      <c r="VJW647" s="460"/>
      <c r="VJX647" s="460"/>
      <c r="VJY647" s="460"/>
      <c r="VJZ647" s="460"/>
      <c r="VKA647" s="460"/>
      <c r="VKB647" s="460"/>
      <c r="VKC647" s="460"/>
      <c r="VKD647" s="460"/>
      <c r="VKE647" s="460"/>
      <c r="VKF647" s="460"/>
      <c r="VKG647" s="460"/>
      <c r="VKH647" s="460"/>
      <c r="VKI647" s="460"/>
      <c r="VKJ647" s="460"/>
      <c r="VKK647" s="460"/>
      <c r="VKL647" s="460"/>
      <c r="VKM647" s="460"/>
      <c r="VKN647" s="460"/>
      <c r="VKO647" s="460"/>
      <c r="VKP647" s="460"/>
      <c r="VKQ647" s="460"/>
      <c r="VKR647" s="460"/>
      <c r="VKS647" s="460"/>
      <c r="VKT647" s="460"/>
      <c r="VKU647" s="460"/>
      <c r="VKV647" s="460"/>
      <c r="VKW647" s="460"/>
      <c r="VKX647" s="460"/>
      <c r="VKY647" s="460"/>
      <c r="VKZ647" s="460"/>
      <c r="VLA647" s="460"/>
      <c r="VLB647" s="460"/>
      <c r="VLC647" s="460"/>
      <c r="VLD647" s="460"/>
      <c r="VLE647" s="460"/>
      <c r="VLF647" s="460"/>
      <c r="VLG647" s="460"/>
      <c r="VLH647" s="460"/>
      <c r="VLI647" s="460"/>
      <c r="VLJ647" s="460"/>
      <c r="VLK647" s="460"/>
      <c r="VLL647" s="460"/>
      <c r="VLM647" s="460"/>
      <c r="VLN647" s="460"/>
      <c r="VLO647" s="460"/>
      <c r="VLP647" s="460"/>
      <c r="VLQ647" s="460"/>
      <c r="VLR647" s="460"/>
      <c r="VLS647" s="460"/>
      <c r="VLT647" s="460"/>
      <c r="VLU647" s="460"/>
      <c r="VLV647" s="460"/>
      <c r="VLW647" s="460"/>
      <c r="VLX647" s="460"/>
      <c r="VLY647" s="460"/>
      <c r="VLZ647" s="460"/>
      <c r="VMA647" s="460"/>
      <c r="VMB647" s="460"/>
      <c r="VMC647" s="460"/>
      <c r="VMD647" s="460"/>
      <c r="VME647" s="460"/>
      <c r="VMF647" s="460"/>
      <c r="VMG647" s="460"/>
      <c r="VMH647" s="460"/>
      <c r="VMI647" s="460"/>
      <c r="VMJ647" s="460"/>
      <c r="VMK647" s="460"/>
      <c r="VML647" s="460"/>
      <c r="VMM647" s="460"/>
      <c r="VMN647" s="460"/>
      <c r="VMO647" s="460"/>
      <c r="VMP647" s="460"/>
      <c r="VMQ647" s="460"/>
      <c r="VMR647" s="460"/>
      <c r="VMS647" s="460"/>
      <c r="VMT647" s="460"/>
      <c r="VMU647" s="460"/>
      <c r="VMV647" s="460"/>
      <c r="VMW647" s="460"/>
      <c r="VMX647" s="460"/>
      <c r="VMY647" s="460"/>
      <c r="VMZ647" s="460"/>
      <c r="VNA647" s="460"/>
      <c r="VNB647" s="460"/>
      <c r="VNC647" s="460"/>
      <c r="VND647" s="460"/>
      <c r="VNE647" s="460"/>
      <c r="VNF647" s="460"/>
      <c r="VNG647" s="460"/>
      <c r="VNH647" s="460"/>
      <c r="VNI647" s="460"/>
      <c r="VNJ647" s="460"/>
      <c r="VNK647" s="460"/>
      <c r="VNL647" s="460"/>
      <c r="VNM647" s="460"/>
      <c r="VNN647" s="460"/>
      <c r="VNO647" s="460"/>
      <c r="VNP647" s="460"/>
      <c r="VNQ647" s="460"/>
      <c r="VNR647" s="460"/>
      <c r="VNS647" s="460"/>
      <c r="VNT647" s="460"/>
      <c r="VNU647" s="460"/>
      <c r="VNV647" s="460"/>
      <c r="VNW647" s="460"/>
      <c r="VNX647" s="460"/>
      <c r="VNY647" s="460"/>
      <c r="VNZ647" s="460"/>
      <c r="VOA647" s="460"/>
      <c r="VOB647" s="460"/>
      <c r="VOC647" s="460"/>
      <c r="VOD647" s="460"/>
      <c r="VOE647" s="460"/>
      <c r="VOF647" s="460"/>
      <c r="VOG647" s="460"/>
      <c r="VOH647" s="460"/>
      <c r="VOI647" s="460"/>
      <c r="VOJ647" s="460"/>
      <c r="VOK647" s="460"/>
      <c r="VOL647" s="460"/>
      <c r="VOM647" s="460"/>
      <c r="VON647" s="460"/>
      <c r="VOO647" s="460"/>
      <c r="VOP647" s="460"/>
      <c r="VOQ647" s="460"/>
      <c r="VOR647" s="460"/>
      <c r="VOS647" s="460"/>
      <c r="VOT647" s="460"/>
      <c r="VOU647" s="460"/>
      <c r="VOV647" s="460"/>
      <c r="VOW647" s="460"/>
      <c r="VOX647" s="460"/>
      <c r="VOY647" s="460"/>
      <c r="VOZ647" s="460"/>
      <c r="VPA647" s="460"/>
      <c r="VPB647" s="460"/>
      <c r="VPC647" s="460"/>
      <c r="VPD647" s="460"/>
      <c r="VPE647" s="460"/>
      <c r="VPF647" s="460"/>
      <c r="VPG647" s="460"/>
      <c r="VPH647" s="460"/>
      <c r="VPI647" s="460"/>
      <c r="VPJ647" s="460"/>
      <c r="VPK647" s="460"/>
      <c r="VPL647" s="460"/>
      <c r="VPM647" s="460"/>
      <c r="VPN647" s="460"/>
      <c r="VPO647" s="460"/>
      <c r="VPP647" s="460"/>
      <c r="VPQ647" s="460"/>
      <c r="VPR647" s="460"/>
      <c r="VPS647" s="460"/>
      <c r="VPT647" s="460"/>
      <c r="VPU647" s="460"/>
      <c r="VPV647" s="460"/>
      <c r="VPW647" s="460"/>
      <c r="VPX647" s="460"/>
      <c r="VPY647" s="460"/>
      <c r="VPZ647" s="460"/>
      <c r="VQA647" s="460"/>
      <c r="VQB647" s="460"/>
      <c r="VQC647" s="460"/>
      <c r="VQD647" s="460"/>
      <c r="VQE647" s="460"/>
      <c r="VQF647" s="460"/>
      <c r="VQG647" s="460"/>
      <c r="VQH647" s="460"/>
      <c r="VQI647" s="460"/>
      <c r="VQJ647" s="460"/>
      <c r="VQK647" s="460"/>
      <c r="VQL647" s="460"/>
      <c r="VQM647" s="460"/>
      <c r="VQN647" s="460"/>
      <c r="VQO647" s="460"/>
      <c r="VQP647" s="460"/>
      <c r="VQQ647" s="460"/>
      <c r="VQR647" s="460"/>
      <c r="VQS647" s="460"/>
      <c r="VQT647" s="460"/>
      <c r="VQU647" s="460"/>
      <c r="VQV647" s="460"/>
      <c r="VQW647" s="460"/>
      <c r="VQX647" s="460"/>
      <c r="VQY647" s="460"/>
      <c r="VQZ647" s="460"/>
      <c r="VRA647" s="460"/>
      <c r="VRB647" s="460"/>
      <c r="VRC647" s="460"/>
      <c r="VRD647" s="460"/>
      <c r="VRE647" s="460"/>
      <c r="VRF647" s="460"/>
      <c r="VRG647" s="460"/>
      <c r="VRH647" s="460"/>
      <c r="VRI647" s="460"/>
      <c r="VRJ647" s="460"/>
      <c r="VRK647" s="460"/>
      <c r="VRL647" s="460"/>
      <c r="VRM647" s="460"/>
      <c r="VRN647" s="460"/>
      <c r="VRO647" s="460"/>
      <c r="VRP647" s="460"/>
      <c r="VRQ647" s="460"/>
      <c r="VRR647" s="460"/>
      <c r="VRS647" s="460"/>
      <c r="VRT647" s="460"/>
      <c r="VRU647" s="460"/>
      <c r="VRV647" s="460"/>
      <c r="VRW647" s="460"/>
      <c r="VRX647" s="460"/>
      <c r="VRY647" s="460"/>
      <c r="VRZ647" s="460"/>
      <c r="VSA647" s="460"/>
      <c r="VSB647" s="460"/>
      <c r="VSC647" s="460"/>
      <c r="VSD647" s="460"/>
      <c r="VSE647" s="460"/>
      <c r="VSF647" s="460"/>
      <c r="VSG647" s="460"/>
      <c r="VSH647" s="460"/>
      <c r="VSI647" s="460"/>
      <c r="VSJ647" s="460"/>
      <c r="VSK647" s="460"/>
      <c r="VSL647" s="460"/>
      <c r="VSM647" s="460"/>
      <c r="VSN647" s="460"/>
      <c r="VSO647" s="460"/>
      <c r="VSP647" s="460"/>
      <c r="VSQ647" s="460"/>
      <c r="VSR647" s="460"/>
      <c r="VSS647" s="460"/>
      <c r="VST647" s="460"/>
      <c r="VSU647" s="460"/>
      <c r="VSV647" s="460"/>
      <c r="VSW647" s="460"/>
      <c r="VSX647" s="460"/>
      <c r="VSY647" s="460"/>
      <c r="VSZ647" s="460"/>
      <c r="VTA647" s="460"/>
      <c r="VTB647" s="460"/>
      <c r="VTC647" s="460"/>
      <c r="VTD647" s="460"/>
      <c r="VTE647" s="460"/>
      <c r="VTF647" s="460"/>
      <c r="VTG647" s="460"/>
      <c r="VTH647" s="460"/>
      <c r="VTI647" s="460"/>
      <c r="VTJ647" s="460"/>
      <c r="VTK647" s="460"/>
      <c r="VTL647" s="460"/>
      <c r="VTM647" s="460"/>
      <c r="VTN647" s="460"/>
      <c r="VTO647" s="460"/>
      <c r="VTP647" s="460"/>
      <c r="VTQ647" s="460"/>
      <c r="VTR647" s="460"/>
      <c r="VTS647" s="460"/>
      <c r="VTT647" s="460"/>
      <c r="VTU647" s="460"/>
      <c r="VTV647" s="460"/>
      <c r="VTW647" s="460"/>
      <c r="VTX647" s="460"/>
      <c r="VTY647" s="460"/>
      <c r="VTZ647" s="460"/>
      <c r="VUA647" s="460"/>
      <c r="VUB647" s="460"/>
      <c r="VUC647" s="460"/>
      <c r="VUD647" s="460"/>
      <c r="VUE647" s="460"/>
      <c r="VUF647" s="460"/>
      <c r="VUG647" s="460"/>
      <c r="VUH647" s="460"/>
      <c r="VUI647" s="460"/>
      <c r="VUJ647" s="460"/>
      <c r="VUK647" s="460"/>
      <c r="VUL647" s="460"/>
      <c r="VUM647" s="460"/>
      <c r="VUN647" s="460"/>
      <c r="VUO647" s="460"/>
      <c r="VUP647" s="460"/>
      <c r="VUQ647" s="460"/>
      <c r="VUR647" s="460"/>
      <c r="VUS647" s="460"/>
      <c r="VUT647" s="460"/>
      <c r="VUU647" s="460"/>
      <c r="VUV647" s="460"/>
      <c r="VUW647" s="460"/>
      <c r="VUX647" s="460"/>
      <c r="VUY647" s="460"/>
      <c r="VUZ647" s="460"/>
      <c r="VVA647" s="460"/>
      <c r="VVB647" s="460"/>
      <c r="VVC647" s="460"/>
      <c r="VVD647" s="460"/>
      <c r="VVE647" s="460"/>
      <c r="VVF647" s="460"/>
      <c r="VVG647" s="460"/>
      <c r="VVH647" s="460"/>
      <c r="VVI647" s="460"/>
      <c r="VVJ647" s="460"/>
      <c r="VVK647" s="460"/>
      <c r="VVL647" s="460"/>
      <c r="VVM647" s="460"/>
      <c r="VVN647" s="460"/>
      <c r="VVO647" s="460"/>
      <c r="VVP647" s="460"/>
      <c r="VVQ647" s="460"/>
      <c r="VVR647" s="460"/>
      <c r="VVS647" s="460"/>
      <c r="VVT647" s="460"/>
      <c r="VVU647" s="460"/>
      <c r="VVV647" s="460"/>
      <c r="VVW647" s="460"/>
      <c r="VVX647" s="460"/>
      <c r="VVY647" s="460"/>
      <c r="VVZ647" s="460"/>
      <c r="VWA647" s="460"/>
      <c r="VWB647" s="460"/>
      <c r="VWC647" s="460"/>
      <c r="VWD647" s="460"/>
      <c r="VWE647" s="460"/>
      <c r="VWF647" s="460"/>
      <c r="VWG647" s="460"/>
      <c r="VWH647" s="460"/>
      <c r="VWI647" s="460"/>
      <c r="VWJ647" s="460"/>
      <c r="VWK647" s="460"/>
      <c r="VWL647" s="460"/>
      <c r="VWM647" s="460"/>
      <c r="VWN647" s="460"/>
      <c r="VWO647" s="460"/>
      <c r="VWP647" s="460"/>
      <c r="VWQ647" s="460"/>
      <c r="VWR647" s="460"/>
      <c r="VWS647" s="460"/>
      <c r="VWT647" s="460"/>
      <c r="VWU647" s="460"/>
      <c r="VWV647" s="460"/>
      <c r="VWW647" s="460"/>
      <c r="VWX647" s="460"/>
      <c r="VWY647" s="460"/>
      <c r="VWZ647" s="460"/>
      <c r="VXA647" s="460"/>
      <c r="VXB647" s="460"/>
      <c r="VXC647" s="460"/>
      <c r="VXD647" s="460"/>
      <c r="VXE647" s="460"/>
      <c r="VXF647" s="460"/>
      <c r="VXG647" s="460"/>
      <c r="VXH647" s="460"/>
      <c r="VXI647" s="460"/>
      <c r="VXJ647" s="460"/>
      <c r="VXK647" s="460"/>
      <c r="VXL647" s="460"/>
      <c r="VXM647" s="460"/>
      <c r="VXN647" s="460"/>
      <c r="VXO647" s="460"/>
      <c r="VXP647" s="460"/>
      <c r="VXQ647" s="460"/>
      <c r="VXR647" s="460"/>
      <c r="VXS647" s="460"/>
      <c r="VXT647" s="460"/>
      <c r="VXU647" s="460"/>
      <c r="VXV647" s="460"/>
      <c r="VXW647" s="460"/>
      <c r="VXX647" s="460"/>
      <c r="VXY647" s="460"/>
      <c r="VXZ647" s="460"/>
      <c r="VYA647" s="460"/>
      <c r="VYB647" s="460"/>
      <c r="VYC647" s="460"/>
      <c r="VYD647" s="460"/>
      <c r="VYE647" s="460"/>
      <c r="VYF647" s="460"/>
      <c r="VYG647" s="460"/>
      <c r="VYH647" s="460"/>
      <c r="VYI647" s="460"/>
      <c r="VYJ647" s="460"/>
      <c r="VYK647" s="460"/>
      <c r="VYL647" s="460"/>
      <c r="VYM647" s="460"/>
      <c r="VYN647" s="460"/>
      <c r="VYO647" s="460"/>
      <c r="VYP647" s="460"/>
      <c r="VYQ647" s="460"/>
      <c r="VYR647" s="460"/>
      <c r="VYS647" s="460"/>
      <c r="VYT647" s="460"/>
      <c r="VYU647" s="460"/>
      <c r="VYV647" s="460"/>
      <c r="VYW647" s="460"/>
      <c r="VYX647" s="460"/>
      <c r="VYY647" s="460"/>
      <c r="VYZ647" s="460"/>
      <c r="VZA647" s="460"/>
      <c r="VZB647" s="460"/>
      <c r="VZC647" s="460"/>
      <c r="VZD647" s="460"/>
      <c r="VZE647" s="460"/>
      <c r="VZF647" s="460"/>
      <c r="VZG647" s="460"/>
      <c r="VZH647" s="460"/>
      <c r="VZI647" s="460"/>
      <c r="VZJ647" s="460"/>
      <c r="VZK647" s="460"/>
      <c r="VZL647" s="460"/>
      <c r="VZM647" s="460"/>
      <c r="VZN647" s="460"/>
      <c r="VZO647" s="460"/>
      <c r="VZP647" s="460"/>
      <c r="VZQ647" s="460"/>
      <c r="VZR647" s="460"/>
      <c r="VZS647" s="460"/>
      <c r="VZT647" s="460"/>
      <c r="VZU647" s="460"/>
      <c r="VZV647" s="460"/>
      <c r="VZW647" s="460"/>
      <c r="VZX647" s="460"/>
      <c r="VZY647" s="460"/>
      <c r="VZZ647" s="460"/>
      <c r="WAA647" s="460"/>
      <c r="WAB647" s="460"/>
      <c r="WAC647" s="460"/>
      <c r="WAD647" s="460"/>
      <c r="WAE647" s="460"/>
      <c r="WAF647" s="460"/>
      <c r="WAG647" s="460"/>
      <c r="WAH647" s="460"/>
      <c r="WAI647" s="460"/>
      <c r="WAJ647" s="460"/>
      <c r="WAK647" s="460"/>
      <c r="WAL647" s="460"/>
      <c r="WAM647" s="460"/>
      <c r="WAN647" s="460"/>
      <c r="WAO647" s="460"/>
      <c r="WAP647" s="460"/>
      <c r="WAQ647" s="460"/>
      <c r="WAR647" s="460"/>
      <c r="WAS647" s="460"/>
      <c r="WAT647" s="460"/>
      <c r="WAU647" s="460"/>
      <c r="WAV647" s="460"/>
      <c r="WAW647" s="460"/>
      <c r="WAX647" s="460"/>
      <c r="WAY647" s="460"/>
      <c r="WAZ647" s="460"/>
      <c r="WBA647" s="460"/>
      <c r="WBB647" s="460"/>
      <c r="WBC647" s="460"/>
      <c r="WBD647" s="460"/>
      <c r="WBE647" s="460"/>
      <c r="WBF647" s="460"/>
      <c r="WBG647" s="460"/>
      <c r="WBH647" s="460"/>
      <c r="WBI647" s="460"/>
      <c r="WBJ647" s="460"/>
      <c r="WBK647" s="460"/>
      <c r="WBL647" s="460"/>
      <c r="WBM647" s="460"/>
      <c r="WBN647" s="460"/>
      <c r="WBO647" s="460"/>
      <c r="WBP647" s="460"/>
      <c r="WBQ647" s="460"/>
      <c r="WBR647" s="460"/>
      <c r="WBS647" s="460"/>
      <c r="WBT647" s="460"/>
      <c r="WBU647" s="460"/>
      <c r="WBV647" s="460"/>
      <c r="WBW647" s="460"/>
      <c r="WBX647" s="460"/>
      <c r="WBY647" s="460"/>
      <c r="WBZ647" s="460"/>
      <c r="WCA647" s="460"/>
      <c r="WCB647" s="460"/>
      <c r="WCC647" s="460"/>
      <c r="WCD647" s="460"/>
      <c r="WCE647" s="460"/>
      <c r="WCF647" s="460"/>
      <c r="WCG647" s="460"/>
      <c r="WCH647" s="460"/>
      <c r="WCI647" s="460"/>
      <c r="WCJ647" s="460"/>
      <c r="WCK647" s="460"/>
      <c r="WCL647" s="460"/>
      <c r="WCM647" s="460"/>
      <c r="WCN647" s="460"/>
      <c r="WCO647" s="460"/>
      <c r="WCP647" s="460"/>
      <c r="WCQ647" s="460"/>
      <c r="WCR647" s="460"/>
      <c r="WCS647" s="460"/>
      <c r="WCT647" s="460"/>
      <c r="WCU647" s="460"/>
      <c r="WCV647" s="460"/>
      <c r="WCW647" s="460"/>
      <c r="WCX647" s="460"/>
      <c r="WCY647" s="460"/>
      <c r="WCZ647" s="460"/>
      <c r="WDA647" s="460"/>
      <c r="WDB647" s="460"/>
      <c r="WDC647" s="460"/>
      <c r="WDD647" s="460"/>
      <c r="WDE647" s="460"/>
      <c r="WDF647" s="460"/>
      <c r="WDG647" s="460"/>
      <c r="WDH647" s="460"/>
      <c r="WDI647" s="460"/>
      <c r="WDJ647" s="460"/>
      <c r="WDK647" s="460"/>
      <c r="WDL647" s="460"/>
      <c r="WDM647" s="460"/>
      <c r="WDN647" s="460"/>
      <c r="WDO647" s="460"/>
      <c r="WDP647" s="460"/>
      <c r="WDQ647" s="460"/>
      <c r="WDR647" s="460"/>
      <c r="WDS647" s="460"/>
      <c r="WDT647" s="460"/>
      <c r="WDU647" s="460"/>
      <c r="WDV647" s="460"/>
      <c r="WDW647" s="460"/>
      <c r="WDX647" s="460"/>
      <c r="WDY647" s="460"/>
      <c r="WDZ647" s="460"/>
      <c r="WEA647" s="460"/>
      <c r="WEB647" s="460"/>
      <c r="WEC647" s="460"/>
      <c r="WED647" s="460"/>
      <c r="WEE647" s="460"/>
      <c r="WEF647" s="460"/>
      <c r="WEG647" s="460"/>
      <c r="WEH647" s="460"/>
      <c r="WEI647" s="460"/>
      <c r="WEJ647" s="460"/>
      <c r="WEK647" s="460"/>
      <c r="WEL647" s="460"/>
      <c r="WEM647" s="460"/>
      <c r="WEN647" s="460"/>
      <c r="WEO647" s="460"/>
      <c r="WEP647" s="460"/>
      <c r="WEQ647" s="460"/>
      <c r="WER647" s="460"/>
      <c r="WES647" s="460"/>
      <c r="WET647" s="460"/>
      <c r="WEU647" s="460"/>
      <c r="WEV647" s="460"/>
      <c r="WEW647" s="460"/>
      <c r="WEX647" s="460"/>
      <c r="WEY647" s="460"/>
      <c r="WEZ647" s="460"/>
      <c r="WFA647" s="460"/>
      <c r="WFB647" s="460"/>
      <c r="WFC647" s="460"/>
      <c r="WFD647" s="460"/>
      <c r="WFE647" s="460"/>
      <c r="WFF647" s="460"/>
      <c r="WFG647" s="460"/>
      <c r="WFH647" s="460"/>
      <c r="WFI647" s="460"/>
      <c r="WFJ647" s="460"/>
      <c r="WFK647" s="460"/>
      <c r="WFL647" s="460"/>
      <c r="WFM647" s="460"/>
      <c r="WFN647" s="460"/>
      <c r="WFO647" s="460"/>
      <c r="WFP647" s="460"/>
      <c r="WFQ647" s="460"/>
      <c r="WFR647" s="460"/>
      <c r="WFS647" s="460"/>
      <c r="WFT647" s="460"/>
      <c r="WFU647" s="460"/>
      <c r="WFV647" s="460"/>
      <c r="WFW647" s="460"/>
      <c r="WFX647" s="460"/>
      <c r="WFY647" s="460"/>
      <c r="WFZ647" s="460"/>
      <c r="WGA647" s="460"/>
      <c r="WGB647" s="460"/>
      <c r="WGC647" s="460"/>
      <c r="WGD647" s="460"/>
      <c r="WGE647" s="460"/>
      <c r="WGF647" s="460"/>
      <c r="WGG647" s="460"/>
      <c r="WGH647" s="460"/>
      <c r="WGI647" s="460"/>
      <c r="WGJ647" s="460"/>
      <c r="WGK647" s="460"/>
      <c r="WGL647" s="460"/>
      <c r="WGM647" s="460"/>
      <c r="WGN647" s="460"/>
      <c r="WGO647" s="460"/>
      <c r="WGP647" s="460"/>
      <c r="WGQ647" s="460"/>
      <c r="WGR647" s="460"/>
      <c r="WGS647" s="460"/>
      <c r="WGT647" s="460"/>
      <c r="WGU647" s="460"/>
      <c r="WGV647" s="460"/>
      <c r="WGW647" s="460"/>
      <c r="WGX647" s="460"/>
      <c r="WGY647" s="460"/>
      <c r="WGZ647" s="460"/>
      <c r="WHA647" s="460"/>
      <c r="WHB647" s="460"/>
      <c r="WHC647" s="460"/>
      <c r="WHD647" s="460"/>
      <c r="WHE647" s="460"/>
      <c r="WHF647" s="460"/>
      <c r="WHG647" s="460"/>
      <c r="WHH647" s="460"/>
      <c r="WHI647" s="460"/>
      <c r="WHJ647" s="460"/>
      <c r="WHK647" s="460"/>
      <c r="WHL647" s="460"/>
      <c r="WHM647" s="460"/>
      <c r="WHN647" s="460"/>
      <c r="WHO647" s="460"/>
      <c r="WHP647" s="460"/>
      <c r="WHQ647" s="460"/>
      <c r="WHR647" s="460"/>
      <c r="WHS647" s="460"/>
      <c r="WHT647" s="460"/>
      <c r="WHU647" s="460"/>
      <c r="WHV647" s="460"/>
      <c r="WHW647" s="460"/>
      <c r="WHX647" s="460"/>
      <c r="WHY647" s="460"/>
      <c r="WHZ647" s="460"/>
      <c r="WIA647" s="460"/>
      <c r="WIB647" s="460"/>
      <c r="WIC647" s="460"/>
      <c r="WID647" s="460"/>
      <c r="WIE647" s="460"/>
      <c r="WIF647" s="460"/>
      <c r="WIG647" s="460"/>
      <c r="WIH647" s="460"/>
      <c r="WII647" s="460"/>
      <c r="WIJ647" s="460"/>
      <c r="WIK647" s="460"/>
      <c r="WIL647" s="460"/>
      <c r="WIM647" s="460"/>
      <c r="WIN647" s="460"/>
      <c r="WIO647" s="460"/>
      <c r="WIP647" s="460"/>
      <c r="WIQ647" s="460"/>
      <c r="WIR647" s="460"/>
      <c r="WIS647" s="460"/>
      <c r="WIT647" s="460"/>
      <c r="WIU647" s="460"/>
      <c r="WIV647" s="460"/>
      <c r="WIW647" s="460"/>
      <c r="WIX647" s="460"/>
      <c r="WIY647" s="460"/>
      <c r="WIZ647" s="460"/>
      <c r="WJA647" s="460"/>
      <c r="WJB647" s="460"/>
      <c r="WJC647" s="460"/>
      <c r="WJD647" s="460"/>
      <c r="WJE647" s="460"/>
      <c r="WJF647" s="460"/>
      <c r="WJG647" s="460"/>
      <c r="WJH647" s="460"/>
      <c r="WJI647" s="460"/>
      <c r="WJJ647" s="460"/>
      <c r="WJK647" s="460"/>
      <c r="WJL647" s="460"/>
      <c r="WJM647" s="460"/>
      <c r="WJN647" s="460"/>
      <c r="WJO647" s="460"/>
      <c r="WJP647" s="460"/>
      <c r="WJQ647" s="460"/>
      <c r="WJR647" s="460"/>
      <c r="WJS647" s="460"/>
      <c r="WJT647" s="460"/>
      <c r="WJU647" s="460"/>
      <c r="WJV647" s="460"/>
      <c r="WJW647" s="460"/>
      <c r="WJX647" s="460"/>
      <c r="WJY647" s="460"/>
      <c r="WJZ647" s="460"/>
      <c r="WKA647" s="460"/>
      <c r="WKB647" s="460"/>
      <c r="WKC647" s="460"/>
      <c r="WKD647" s="460"/>
      <c r="WKE647" s="460"/>
      <c r="WKF647" s="460"/>
      <c r="WKG647" s="460"/>
      <c r="WKH647" s="460"/>
      <c r="WKI647" s="460"/>
      <c r="WKJ647" s="460"/>
      <c r="WKK647" s="460"/>
      <c r="WKL647" s="460"/>
      <c r="WKM647" s="460"/>
      <c r="WKN647" s="460"/>
      <c r="WKO647" s="460"/>
      <c r="WKP647" s="460"/>
      <c r="WKQ647" s="460"/>
      <c r="WKR647" s="460"/>
      <c r="WKS647" s="460"/>
      <c r="WKT647" s="460"/>
      <c r="WKU647" s="460"/>
      <c r="WKV647" s="460"/>
      <c r="WKW647" s="460"/>
      <c r="WKX647" s="460"/>
      <c r="WKY647" s="460"/>
      <c r="WKZ647" s="460"/>
      <c r="WLA647" s="460"/>
      <c r="WLB647" s="460"/>
      <c r="WLC647" s="460"/>
      <c r="WLD647" s="460"/>
      <c r="WLE647" s="460"/>
      <c r="WLF647" s="460"/>
      <c r="WLG647" s="460"/>
      <c r="WLH647" s="460"/>
      <c r="WLI647" s="460"/>
      <c r="WLJ647" s="460"/>
      <c r="WLK647" s="460"/>
      <c r="WLL647" s="460"/>
      <c r="WLM647" s="460"/>
      <c r="WLN647" s="460"/>
      <c r="WLO647" s="460"/>
      <c r="WLP647" s="460"/>
      <c r="WLQ647" s="460"/>
      <c r="WLR647" s="460"/>
      <c r="WLS647" s="460"/>
      <c r="WLT647" s="460"/>
      <c r="WLU647" s="460"/>
      <c r="WLV647" s="460"/>
      <c r="WLW647" s="460"/>
      <c r="WLX647" s="460"/>
      <c r="WLY647" s="460"/>
      <c r="WLZ647" s="460"/>
      <c r="WMA647" s="460"/>
      <c r="WMB647" s="460"/>
      <c r="WMC647" s="460"/>
      <c r="WMD647" s="460"/>
      <c r="WME647" s="460"/>
      <c r="WMF647" s="460"/>
      <c r="WMG647" s="460"/>
      <c r="WMH647" s="460"/>
      <c r="WMI647" s="460"/>
      <c r="WMJ647" s="460"/>
      <c r="WMK647" s="460"/>
      <c r="WML647" s="460"/>
      <c r="WMM647" s="460"/>
      <c r="WMN647" s="460"/>
      <c r="WMO647" s="460"/>
      <c r="WMP647" s="460"/>
      <c r="WMQ647" s="460"/>
      <c r="WMR647" s="460"/>
      <c r="WMS647" s="460"/>
      <c r="WMT647" s="460"/>
      <c r="WMU647" s="460"/>
      <c r="WMV647" s="460"/>
      <c r="WMW647" s="460"/>
      <c r="WMX647" s="460"/>
      <c r="WMY647" s="460"/>
      <c r="WMZ647" s="460"/>
      <c r="WNA647" s="460"/>
      <c r="WNB647" s="460"/>
      <c r="WNC647" s="460"/>
      <c r="WND647" s="460"/>
      <c r="WNE647" s="460"/>
      <c r="WNF647" s="460"/>
      <c r="WNG647" s="460"/>
      <c r="WNH647" s="460"/>
      <c r="WNI647" s="460"/>
      <c r="WNJ647" s="460"/>
      <c r="WNK647" s="460"/>
      <c r="WNL647" s="460"/>
      <c r="WNM647" s="460"/>
      <c r="WNN647" s="460"/>
      <c r="WNO647" s="460"/>
      <c r="WNP647" s="460"/>
      <c r="WNQ647" s="460"/>
      <c r="WNR647" s="460"/>
      <c r="WNS647" s="460"/>
      <c r="WNT647" s="460"/>
      <c r="WNU647" s="460"/>
      <c r="WNV647" s="460"/>
      <c r="WNW647" s="460"/>
      <c r="WNX647" s="460"/>
      <c r="WNY647" s="460"/>
      <c r="WNZ647" s="460"/>
      <c r="WOA647" s="460"/>
      <c r="WOB647" s="460"/>
      <c r="WOC647" s="460"/>
      <c r="WOD647" s="460"/>
      <c r="WOE647" s="460"/>
      <c r="WOF647" s="460"/>
      <c r="WOG647" s="460"/>
      <c r="WOH647" s="460"/>
      <c r="WOI647" s="460"/>
      <c r="WOJ647" s="460"/>
      <c r="WOK647" s="460"/>
      <c r="WOL647" s="460"/>
      <c r="WOM647" s="460"/>
      <c r="WON647" s="460"/>
      <c r="WOO647" s="460"/>
      <c r="WOP647" s="460"/>
      <c r="WOQ647" s="460"/>
      <c r="WOR647" s="460"/>
      <c r="WOS647" s="460"/>
      <c r="WOT647" s="460"/>
      <c r="WOU647" s="460"/>
      <c r="WOV647" s="460"/>
      <c r="WOW647" s="460"/>
      <c r="WOX647" s="460"/>
      <c r="WOY647" s="460"/>
      <c r="WOZ647" s="460"/>
      <c r="WPA647" s="460"/>
      <c r="WPB647" s="460"/>
      <c r="WPC647" s="460"/>
      <c r="WPD647" s="460"/>
      <c r="WPE647" s="460"/>
      <c r="WPF647" s="460"/>
      <c r="WPG647" s="460"/>
      <c r="WPH647" s="460"/>
      <c r="WPI647" s="460"/>
      <c r="WPJ647" s="460"/>
      <c r="WPK647" s="460"/>
      <c r="WPL647" s="460"/>
      <c r="WPM647" s="460"/>
      <c r="WPN647" s="460"/>
      <c r="WPO647" s="460"/>
      <c r="WPP647" s="460"/>
      <c r="WPQ647" s="460"/>
      <c r="WPR647" s="460"/>
      <c r="WPS647" s="460"/>
      <c r="WPT647" s="460"/>
      <c r="WPU647" s="460"/>
      <c r="WPV647" s="460"/>
      <c r="WPW647" s="460"/>
      <c r="WPX647" s="460"/>
      <c r="WPY647" s="460"/>
      <c r="WPZ647" s="460"/>
      <c r="WQA647" s="460"/>
      <c r="WQB647" s="460"/>
      <c r="WQC647" s="460"/>
      <c r="WQD647" s="460"/>
      <c r="WQE647" s="460"/>
      <c r="WQF647" s="460"/>
      <c r="WQG647" s="460"/>
      <c r="WQH647" s="460"/>
      <c r="WQI647" s="460"/>
      <c r="WQJ647" s="460"/>
      <c r="WQK647" s="460"/>
      <c r="WQL647" s="460"/>
      <c r="WQM647" s="460"/>
      <c r="WQN647" s="460"/>
      <c r="WQO647" s="460"/>
      <c r="WQP647" s="460"/>
      <c r="WQQ647" s="460"/>
      <c r="WQR647" s="460"/>
      <c r="WQS647" s="460"/>
      <c r="WQT647" s="460"/>
      <c r="WQU647" s="460"/>
      <c r="WQV647" s="460"/>
      <c r="WQW647" s="460"/>
      <c r="WQX647" s="460"/>
      <c r="WQY647" s="460"/>
      <c r="WQZ647" s="460"/>
      <c r="WRA647" s="460"/>
      <c r="WRB647" s="460"/>
      <c r="WRC647" s="460"/>
      <c r="WRD647" s="460"/>
      <c r="WRE647" s="460"/>
      <c r="WRF647" s="460"/>
      <c r="WRG647" s="460"/>
      <c r="WRH647" s="460"/>
      <c r="WRI647" s="460"/>
      <c r="WRJ647" s="460"/>
      <c r="WRK647" s="460"/>
      <c r="WRL647" s="460"/>
      <c r="WRM647" s="460"/>
      <c r="WRN647" s="460"/>
      <c r="WRO647" s="460"/>
      <c r="WRP647" s="460"/>
      <c r="WRQ647" s="460"/>
      <c r="WRR647" s="460"/>
      <c r="WRS647" s="460"/>
      <c r="WRT647" s="460"/>
      <c r="WRU647" s="460"/>
      <c r="WRV647" s="460"/>
      <c r="WRW647" s="460"/>
      <c r="WRX647" s="460"/>
      <c r="WRY647" s="460"/>
      <c r="WRZ647" s="460"/>
      <c r="WSA647" s="460"/>
      <c r="WSB647" s="460"/>
      <c r="WSC647" s="460"/>
      <c r="WSD647" s="460"/>
      <c r="WSE647" s="460"/>
      <c r="WSF647" s="460"/>
      <c r="WSG647" s="460"/>
      <c r="WSH647" s="460"/>
      <c r="WSI647" s="460"/>
      <c r="WSJ647" s="460"/>
      <c r="WSK647" s="460"/>
      <c r="WSL647" s="460"/>
      <c r="WSM647" s="460"/>
      <c r="WSN647" s="460"/>
      <c r="WSO647" s="460"/>
      <c r="WSP647" s="460"/>
      <c r="WSQ647" s="460"/>
      <c r="WSR647" s="460"/>
      <c r="WSS647" s="460"/>
      <c r="WST647" s="460"/>
      <c r="WSU647" s="460"/>
      <c r="WSV647" s="460"/>
      <c r="WSW647" s="460"/>
      <c r="WSX647" s="460"/>
      <c r="WSY647" s="460"/>
      <c r="WSZ647" s="460"/>
      <c r="WTA647" s="460"/>
      <c r="WTB647" s="460"/>
      <c r="WTC647" s="460"/>
      <c r="WTD647" s="460"/>
      <c r="WTE647" s="460"/>
      <c r="WTF647" s="460"/>
      <c r="WTG647" s="460"/>
      <c r="WTH647" s="460"/>
      <c r="WTI647" s="460"/>
      <c r="WTJ647" s="460"/>
      <c r="WTK647" s="460"/>
      <c r="WTL647" s="460"/>
      <c r="WTM647" s="460"/>
      <c r="WTN647" s="460"/>
      <c r="WTO647" s="460"/>
      <c r="WTP647" s="460"/>
      <c r="WTQ647" s="460"/>
      <c r="WTR647" s="460"/>
      <c r="WTS647" s="460"/>
      <c r="WTT647" s="460"/>
      <c r="WTU647" s="460"/>
      <c r="WTV647" s="460"/>
      <c r="WTW647" s="460"/>
      <c r="WTX647" s="460"/>
      <c r="WTY647" s="460"/>
      <c r="WTZ647" s="460"/>
      <c r="WUA647" s="460"/>
      <c r="WUB647" s="460"/>
      <c r="WUC647" s="460"/>
      <c r="WUD647" s="460"/>
      <c r="WUE647" s="460"/>
      <c r="WUF647" s="460"/>
      <c r="WUG647" s="460"/>
      <c r="WUH647" s="460"/>
      <c r="WUI647" s="460"/>
      <c r="WUJ647" s="460"/>
      <c r="WUK647" s="460"/>
      <c r="WUL647" s="460"/>
      <c r="WUM647" s="460"/>
      <c r="WUN647" s="460"/>
      <c r="WUO647" s="460"/>
      <c r="WUP647" s="460"/>
      <c r="WUQ647" s="460"/>
      <c r="WUR647" s="460"/>
      <c r="WUS647" s="460"/>
      <c r="WUT647" s="460"/>
      <c r="WUU647" s="460"/>
      <c r="WUV647" s="460"/>
      <c r="WUW647" s="460"/>
      <c r="WUX647" s="460"/>
      <c r="WUY647" s="460"/>
      <c r="WUZ647" s="460"/>
      <c r="WVA647" s="460"/>
      <c r="WVB647" s="460"/>
      <c r="WVC647" s="460"/>
      <c r="WVD647" s="460"/>
      <c r="WVE647" s="460"/>
      <c r="WVF647" s="460"/>
      <c r="WVG647" s="460"/>
      <c r="WVH647" s="460"/>
      <c r="WVI647" s="460"/>
      <c r="WVJ647" s="460"/>
      <c r="WVK647" s="460"/>
      <c r="WVL647" s="460"/>
      <c r="WVM647" s="460"/>
      <c r="WVN647" s="460"/>
      <c r="WVO647" s="460"/>
      <c r="WVP647" s="460"/>
      <c r="WVQ647" s="460"/>
      <c r="WVR647" s="460"/>
      <c r="WVS647" s="460"/>
      <c r="WVT647" s="460"/>
      <c r="WVU647" s="460"/>
      <c r="WVV647" s="460"/>
      <c r="WVW647" s="460"/>
      <c r="WVX647" s="460"/>
      <c r="WVY647" s="460"/>
      <c r="WVZ647" s="460"/>
      <c r="WWA647" s="460"/>
      <c r="WWB647" s="460"/>
      <c r="WWC647" s="460"/>
      <c r="WWD647" s="460"/>
      <c r="WWE647" s="460"/>
      <c r="WWF647" s="460"/>
      <c r="WWG647" s="460"/>
      <c r="WWH647" s="460"/>
      <c r="WWI647" s="460"/>
      <c r="WWJ647" s="460"/>
      <c r="WWK647" s="460"/>
      <c r="WWL647" s="460"/>
      <c r="WWM647" s="460"/>
      <c r="WWN647" s="460"/>
      <c r="WWO647" s="460"/>
      <c r="WWP647" s="460"/>
      <c r="WWQ647" s="460"/>
      <c r="WWR647" s="460"/>
      <c r="WWS647" s="460"/>
      <c r="WWT647" s="460"/>
      <c r="WWU647" s="460"/>
      <c r="WWV647" s="460"/>
      <c r="WWW647" s="460"/>
      <c r="WWX647" s="460"/>
      <c r="WWY647" s="460"/>
      <c r="WWZ647" s="460"/>
      <c r="WXA647" s="460"/>
      <c r="WXB647" s="460"/>
      <c r="WXC647" s="460"/>
      <c r="WXD647" s="460"/>
      <c r="WXE647" s="460"/>
      <c r="WXF647" s="460"/>
      <c r="WXG647" s="460"/>
      <c r="WXH647" s="460"/>
      <c r="WXI647" s="460"/>
      <c r="WXJ647" s="460"/>
      <c r="WXK647" s="460"/>
      <c r="WXL647" s="460"/>
      <c r="WXM647" s="460"/>
      <c r="WXN647" s="460"/>
      <c r="WXO647" s="460"/>
      <c r="WXP647" s="460"/>
      <c r="WXQ647" s="460"/>
      <c r="WXR647" s="460"/>
      <c r="WXS647" s="460"/>
      <c r="WXT647" s="460"/>
      <c r="WXU647" s="460"/>
      <c r="WXV647" s="460"/>
      <c r="WXW647" s="460"/>
      <c r="WXX647" s="460"/>
      <c r="WXY647" s="460"/>
      <c r="WXZ647" s="460"/>
      <c r="WYA647" s="460"/>
      <c r="WYB647" s="460"/>
      <c r="WYC647" s="460"/>
      <c r="WYD647" s="460"/>
      <c r="WYE647" s="460"/>
      <c r="WYF647" s="460"/>
      <c r="WYG647" s="460"/>
      <c r="WYH647" s="460"/>
      <c r="WYI647" s="460"/>
      <c r="WYJ647" s="460"/>
      <c r="WYK647" s="460"/>
      <c r="WYL647" s="460"/>
      <c r="WYM647" s="460"/>
      <c r="WYN647" s="460"/>
      <c r="WYO647" s="460"/>
      <c r="WYP647" s="460"/>
      <c r="WYQ647" s="460"/>
      <c r="WYR647" s="460"/>
      <c r="WYS647" s="460"/>
      <c r="WYT647" s="460"/>
      <c r="WYU647" s="460"/>
      <c r="WYV647" s="460"/>
      <c r="WYW647" s="460"/>
      <c r="WYX647" s="460"/>
      <c r="WYY647" s="460"/>
      <c r="WYZ647" s="460"/>
      <c r="WZA647" s="460"/>
      <c r="WZB647" s="460"/>
      <c r="WZC647" s="460"/>
      <c r="WZD647" s="460"/>
      <c r="WZE647" s="460"/>
      <c r="WZF647" s="460"/>
      <c r="WZG647" s="460"/>
      <c r="WZH647" s="460"/>
      <c r="WZI647" s="460"/>
      <c r="WZJ647" s="460"/>
      <c r="WZK647" s="460"/>
      <c r="WZL647" s="460"/>
      <c r="WZM647" s="460"/>
      <c r="WZN647" s="460"/>
      <c r="WZO647" s="460"/>
      <c r="WZP647" s="460"/>
      <c r="WZQ647" s="460"/>
      <c r="WZR647" s="460"/>
      <c r="WZS647" s="460"/>
      <c r="WZT647" s="460"/>
      <c r="WZU647" s="460"/>
      <c r="WZV647" s="460"/>
      <c r="WZW647" s="460"/>
      <c r="WZX647" s="460"/>
      <c r="WZY647" s="460"/>
      <c r="WZZ647" s="460"/>
      <c r="XAA647" s="460"/>
      <c r="XAB647" s="460"/>
      <c r="XAC647" s="460"/>
      <c r="XAD647" s="460"/>
      <c r="XAE647" s="460"/>
      <c r="XAF647" s="460"/>
      <c r="XAG647" s="460"/>
      <c r="XAH647" s="460"/>
      <c r="XAI647" s="460"/>
      <c r="XAJ647" s="460"/>
      <c r="XAK647" s="460"/>
      <c r="XAL647" s="460"/>
      <c r="XAM647" s="460"/>
      <c r="XAN647" s="460"/>
      <c r="XAO647" s="460"/>
      <c r="XAP647" s="460"/>
      <c r="XAQ647" s="460"/>
      <c r="XAR647" s="460"/>
      <c r="XAS647" s="460"/>
      <c r="XAT647" s="460"/>
      <c r="XAU647" s="460"/>
      <c r="XAV647" s="460"/>
      <c r="XAW647" s="460"/>
      <c r="XAX647" s="460"/>
      <c r="XAY647" s="460"/>
      <c r="XAZ647" s="460"/>
      <c r="XBA647" s="460"/>
      <c r="XBB647" s="460"/>
      <c r="XBC647" s="460"/>
      <c r="XBD647" s="460"/>
      <c r="XBE647" s="460"/>
      <c r="XBF647" s="460"/>
      <c r="XBG647" s="460"/>
      <c r="XBH647" s="460"/>
      <c r="XBI647" s="460"/>
      <c r="XBJ647" s="460"/>
      <c r="XBK647" s="460"/>
      <c r="XBL647" s="460"/>
      <c r="XBM647" s="460"/>
      <c r="XBN647" s="460"/>
      <c r="XBO647" s="460"/>
      <c r="XBP647" s="460"/>
      <c r="XBQ647" s="460"/>
      <c r="XBR647" s="460"/>
      <c r="XBS647" s="460"/>
      <c r="XBT647" s="460"/>
      <c r="XBU647" s="460"/>
      <c r="XBV647" s="460"/>
      <c r="XBW647" s="460"/>
      <c r="XBX647" s="460"/>
      <c r="XBY647" s="460"/>
      <c r="XBZ647" s="460"/>
      <c r="XCA647" s="460"/>
      <c r="XCB647" s="460"/>
      <c r="XCC647" s="460"/>
      <c r="XCD647" s="460"/>
      <c r="XCE647" s="460"/>
      <c r="XCF647" s="460"/>
      <c r="XCG647" s="460"/>
      <c r="XCH647" s="460"/>
      <c r="XCI647" s="460"/>
      <c r="XCJ647" s="460"/>
      <c r="XCK647" s="460"/>
      <c r="XCL647" s="460"/>
      <c r="XCM647" s="460"/>
      <c r="XCN647" s="460"/>
      <c r="XCO647" s="460"/>
      <c r="XCP647" s="460"/>
      <c r="XCQ647" s="460"/>
      <c r="XCR647" s="460"/>
      <c r="XCS647" s="460"/>
      <c r="XCT647" s="460"/>
      <c r="XCU647" s="460"/>
      <c r="XCV647" s="460"/>
      <c r="XCW647" s="460"/>
      <c r="XCX647" s="460"/>
      <c r="XCY647" s="460"/>
      <c r="XCZ647" s="460"/>
      <c r="XDA647" s="460"/>
      <c r="XDB647" s="460"/>
      <c r="XDC647" s="460"/>
      <c r="XDD647" s="460"/>
      <c r="XDE647" s="460"/>
      <c r="XDF647" s="460"/>
      <c r="XDG647" s="460"/>
      <c r="XDH647" s="460"/>
      <c r="XDI647" s="460"/>
      <c r="XDJ647" s="460"/>
      <c r="XDK647" s="460"/>
      <c r="XDL647" s="460"/>
      <c r="XDM647" s="460"/>
      <c r="XDN647" s="460"/>
      <c r="XDO647" s="460"/>
      <c r="XDP647" s="460"/>
      <c r="XDQ647" s="460"/>
      <c r="XDR647" s="460"/>
      <c r="XDS647" s="460"/>
      <c r="XDT647" s="460"/>
      <c r="XDU647" s="460"/>
      <c r="XDV647" s="460"/>
      <c r="XDW647" s="460"/>
      <c r="XDX647" s="460"/>
      <c r="XDY647" s="460"/>
      <c r="XDZ647" s="460"/>
      <c r="XEA647" s="460"/>
      <c r="XEB647" s="460"/>
      <c r="XEC647" s="460"/>
      <c r="XED647" s="460"/>
      <c r="XEE647" s="460"/>
      <c r="XEF647" s="460"/>
      <c r="XEG647" s="460"/>
      <c r="XEH647" s="460"/>
      <c r="XEI647" s="460"/>
      <c r="XEJ647" s="460"/>
      <c r="XEK647" s="460"/>
      <c r="XEL647" s="460"/>
      <c r="XEM647" s="460"/>
      <c r="XEN647" s="460"/>
      <c r="XEO647" s="460"/>
      <c r="XEP647" s="460"/>
      <c r="XEQ647" s="460"/>
      <c r="XER647" s="460"/>
      <c r="XES647" s="460"/>
      <c r="XET647" s="460"/>
      <c r="XEU647" s="460"/>
      <c r="XEV647" s="460"/>
      <c r="XEW647" s="460"/>
      <c r="XEX647" s="460"/>
      <c r="XEY647" s="460"/>
      <c r="XEZ647" s="460"/>
      <c r="XFA647" s="460"/>
      <c r="XFB647" s="460"/>
      <c r="XFC647" s="460"/>
      <c r="XFD647" s="387"/>
    </row>
    <row r="648" spans="1:16384" s="271" customFormat="1" x14ac:dyDescent="0.15">
      <c r="A648" s="110" t="s">
        <v>3506</v>
      </c>
      <c r="B648" s="422" t="s">
        <v>2347</v>
      </c>
      <c r="C648" s="423" t="s">
        <v>2702</v>
      </c>
      <c r="D648" s="303">
        <f t="shared" si="85"/>
        <v>0</v>
      </c>
      <c r="E648" s="284">
        <f t="shared" si="86"/>
        <v>0</v>
      </c>
      <c r="F648" s="285"/>
      <c r="G648" s="285"/>
      <c r="H648" s="285"/>
      <c r="I648" s="314"/>
      <c r="J648" s="314"/>
      <c r="K648" s="314"/>
      <c r="L648" s="314"/>
      <c r="M648" s="314"/>
      <c r="N648" s="314"/>
      <c r="O648" s="314"/>
      <c r="P648" s="314"/>
      <c r="Q648" s="314"/>
      <c r="R648" s="314"/>
      <c r="S648" s="314"/>
      <c r="T648" s="314"/>
      <c r="U648" s="314"/>
      <c r="V648" s="314"/>
      <c r="W648" s="314"/>
      <c r="X648" s="314"/>
      <c r="Y648" s="314"/>
      <c r="Z648" s="314"/>
      <c r="AA648" s="314"/>
      <c r="AB648" s="285"/>
      <c r="AC648" s="285"/>
      <c r="AD648" s="285"/>
      <c r="AE648" s="285"/>
      <c r="AF648" s="285"/>
      <c r="AG648" s="285"/>
      <c r="AH648" s="285"/>
      <c r="AI648" s="285"/>
      <c r="AJ648" s="285"/>
      <c r="AK648" s="285"/>
      <c r="AL648" s="424" t="s">
        <v>4053</v>
      </c>
      <c r="AM648" s="171">
        <v>18310</v>
      </c>
      <c r="AN648" s="316">
        <f t="shared" ref="AN648:AN674" si="92">AM648*F648</f>
        <v>0</v>
      </c>
      <c r="AO648" s="209"/>
      <c r="AP648" s="209"/>
      <c r="AQ648" s="209"/>
      <c r="AR648" s="209"/>
      <c r="AS648" s="209"/>
      <c r="AT648" s="209"/>
      <c r="AU648" s="209"/>
      <c r="AV648" s="270"/>
    </row>
    <row r="649" spans="1:16384" ht="21" x14ac:dyDescent="0.15">
      <c r="A649" s="72" t="s">
        <v>3507</v>
      </c>
      <c r="B649" s="425" t="s">
        <v>2348</v>
      </c>
      <c r="C649" s="423" t="s">
        <v>2702</v>
      </c>
      <c r="D649" s="304">
        <f t="shared" si="85"/>
        <v>0</v>
      </c>
      <c r="E649" s="239">
        <f t="shared" si="86"/>
        <v>0</v>
      </c>
      <c r="F649" s="240"/>
      <c r="G649" s="240"/>
      <c r="H649" s="240"/>
      <c r="I649" s="319"/>
      <c r="J649" s="319"/>
      <c r="K649" s="319"/>
      <c r="L649" s="319"/>
      <c r="M649" s="319"/>
      <c r="N649" s="319"/>
      <c r="O649" s="319"/>
      <c r="P649" s="319"/>
      <c r="Q649" s="319"/>
      <c r="R649" s="319"/>
      <c r="S649" s="319"/>
      <c r="T649" s="319"/>
      <c r="U649" s="319"/>
      <c r="V649" s="319"/>
      <c r="W649" s="319"/>
      <c r="X649" s="319"/>
      <c r="Y649" s="319"/>
      <c r="Z649" s="319"/>
      <c r="AA649" s="319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426" t="s">
        <v>4053</v>
      </c>
      <c r="AM649" s="173">
        <v>7670</v>
      </c>
      <c r="AN649" s="321">
        <f t="shared" si="92"/>
        <v>0</v>
      </c>
      <c r="AO649" s="209"/>
      <c r="AP649" s="209"/>
      <c r="AQ649" s="209"/>
      <c r="AR649" s="209"/>
      <c r="AS649" s="209"/>
      <c r="AT649" s="209"/>
      <c r="AU649" s="209"/>
      <c r="AV649" s="210"/>
    </row>
    <row r="650" spans="1:16384" ht="21" x14ac:dyDescent="0.15">
      <c r="A650" s="72" t="s">
        <v>3508</v>
      </c>
      <c r="B650" s="425" t="s">
        <v>2349</v>
      </c>
      <c r="C650" s="423" t="s">
        <v>2702</v>
      </c>
      <c r="D650" s="304">
        <f t="shared" si="85"/>
        <v>0</v>
      </c>
      <c r="E650" s="239">
        <f t="shared" si="86"/>
        <v>0</v>
      </c>
      <c r="F650" s="240"/>
      <c r="G650" s="240"/>
      <c r="H650" s="240"/>
      <c r="I650" s="319"/>
      <c r="J650" s="319"/>
      <c r="K650" s="319"/>
      <c r="L650" s="319"/>
      <c r="M650" s="319"/>
      <c r="N650" s="319"/>
      <c r="O650" s="319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426" t="s">
        <v>4053</v>
      </c>
      <c r="AM650" s="173">
        <v>5530</v>
      </c>
      <c r="AN650" s="321">
        <f t="shared" si="92"/>
        <v>0</v>
      </c>
      <c r="AO650" s="209"/>
      <c r="AP650" s="209"/>
      <c r="AQ650" s="209"/>
      <c r="AR650" s="209"/>
      <c r="AS650" s="209"/>
      <c r="AT650" s="209"/>
      <c r="AU650" s="209"/>
      <c r="AV650" s="210"/>
    </row>
    <row r="651" spans="1:16384" ht="21" x14ac:dyDescent="0.15">
      <c r="A651" s="72" t="s">
        <v>3509</v>
      </c>
      <c r="B651" s="425" t="s">
        <v>3750</v>
      </c>
      <c r="C651" s="423" t="s">
        <v>2702</v>
      </c>
      <c r="D651" s="304">
        <f t="shared" si="85"/>
        <v>0</v>
      </c>
      <c r="E651" s="239">
        <f t="shared" si="86"/>
        <v>0</v>
      </c>
      <c r="F651" s="240"/>
      <c r="G651" s="240"/>
      <c r="H651" s="240"/>
      <c r="I651" s="319"/>
      <c r="J651" s="319"/>
      <c r="K651" s="319"/>
      <c r="L651" s="319"/>
      <c r="M651" s="319"/>
      <c r="N651" s="319"/>
      <c r="O651" s="319"/>
      <c r="P651" s="319"/>
      <c r="Q651" s="319"/>
      <c r="R651" s="319"/>
      <c r="S651" s="319"/>
      <c r="T651" s="319"/>
      <c r="U651" s="319"/>
      <c r="V651" s="319"/>
      <c r="W651" s="319"/>
      <c r="X651" s="319"/>
      <c r="Y651" s="319"/>
      <c r="Z651" s="319"/>
      <c r="AA651" s="319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426" t="s">
        <v>4053</v>
      </c>
      <c r="AM651" s="173">
        <v>16510</v>
      </c>
      <c r="AN651" s="321">
        <f t="shared" si="92"/>
        <v>0</v>
      </c>
      <c r="AO651" s="209"/>
      <c r="AP651" s="209"/>
      <c r="AQ651" s="209"/>
      <c r="AR651" s="209"/>
      <c r="AS651" s="209"/>
      <c r="AT651" s="209"/>
      <c r="AU651" s="209"/>
      <c r="AV651" s="210"/>
    </row>
    <row r="652" spans="1:16384" ht="21" x14ac:dyDescent="0.15">
      <c r="A652" s="72" t="s">
        <v>3510</v>
      </c>
      <c r="B652" s="425" t="s">
        <v>2350</v>
      </c>
      <c r="C652" s="423" t="s">
        <v>2702</v>
      </c>
      <c r="D652" s="304">
        <f t="shared" si="85"/>
        <v>0</v>
      </c>
      <c r="E652" s="239">
        <f t="shared" si="86"/>
        <v>0</v>
      </c>
      <c r="F652" s="240"/>
      <c r="G652" s="240"/>
      <c r="H652" s="240"/>
      <c r="I652" s="319"/>
      <c r="J652" s="319"/>
      <c r="K652" s="319"/>
      <c r="L652" s="319"/>
      <c r="M652" s="319"/>
      <c r="N652" s="319"/>
      <c r="O652" s="319"/>
      <c r="P652" s="319"/>
      <c r="Q652" s="319"/>
      <c r="R652" s="319"/>
      <c r="S652" s="319"/>
      <c r="T652" s="319"/>
      <c r="U652" s="319"/>
      <c r="V652" s="319"/>
      <c r="W652" s="319"/>
      <c r="X652" s="319"/>
      <c r="Y652" s="319"/>
      <c r="Z652" s="319"/>
      <c r="AA652" s="319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426" t="s">
        <v>4053</v>
      </c>
      <c r="AM652" s="173">
        <v>8210</v>
      </c>
      <c r="AN652" s="321">
        <f t="shared" si="92"/>
        <v>0</v>
      </c>
      <c r="AO652" s="209"/>
      <c r="AP652" s="209"/>
      <c r="AQ652" s="209"/>
      <c r="AR652" s="209"/>
      <c r="AS652" s="209"/>
      <c r="AT652" s="209"/>
      <c r="AU652" s="209"/>
      <c r="AV652" s="210"/>
    </row>
    <row r="653" spans="1:16384" x14ac:dyDescent="0.15">
      <c r="A653" s="72" t="s">
        <v>3511</v>
      </c>
      <c r="B653" s="425" t="s">
        <v>2351</v>
      </c>
      <c r="C653" s="423" t="s">
        <v>2702</v>
      </c>
      <c r="D653" s="304">
        <f t="shared" si="85"/>
        <v>0</v>
      </c>
      <c r="E653" s="239">
        <f t="shared" si="86"/>
        <v>0</v>
      </c>
      <c r="F653" s="240"/>
      <c r="G653" s="240"/>
      <c r="H653" s="240"/>
      <c r="I653" s="319"/>
      <c r="J653" s="319"/>
      <c r="K653" s="319"/>
      <c r="L653" s="319"/>
      <c r="M653" s="319"/>
      <c r="N653" s="319"/>
      <c r="O653" s="319"/>
      <c r="P653" s="319"/>
      <c r="Q653" s="319"/>
      <c r="R653" s="319"/>
      <c r="S653" s="319"/>
      <c r="T653" s="319"/>
      <c r="U653" s="319"/>
      <c r="V653" s="319"/>
      <c r="W653" s="319"/>
      <c r="X653" s="319"/>
      <c r="Y653" s="319"/>
      <c r="Z653" s="319"/>
      <c r="AA653" s="319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426" t="s">
        <v>4053</v>
      </c>
      <c r="AM653" s="173">
        <v>8210</v>
      </c>
      <c r="AN653" s="321">
        <f t="shared" si="92"/>
        <v>0</v>
      </c>
      <c r="AO653" s="209"/>
      <c r="AP653" s="209"/>
      <c r="AQ653" s="209"/>
      <c r="AR653" s="209"/>
      <c r="AS653" s="209"/>
      <c r="AT653" s="209"/>
      <c r="AU653" s="209"/>
      <c r="AV653" s="210"/>
    </row>
    <row r="654" spans="1:16384" x14ac:dyDescent="0.15">
      <c r="A654" s="72" t="s">
        <v>3512</v>
      </c>
      <c r="B654" s="425" t="s">
        <v>2352</v>
      </c>
      <c r="C654" s="423" t="s">
        <v>2702</v>
      </c>
      <c r="D654" s="304">
        <f t="shared" si="85"/>
        <v>0</v>
      </c>
      <c r="E654" s="239">
        <f t="shared" si="86"/>
        <v>0</v>
      </c>
      <c r="F654" s="240"/>
      <c r="G654" s="240"/>
      <c r="H654" s="240"/>
      <c r="I654" s="319"/>
      <c r="J654" s="319"/>
      <c r="K654" s="319"/>
      <c r="L654" s="319"/>
      <c r="M654" s="319"/>
      <c r="N654" s="319"/>
      <c r="O654" s="319"/>
      <c r="P654" s="319"/>
      <c r="Q654" s="319"/>
      <c r="R654" s="319"/>
      <c r="S654" s="319"/>
      <c r="T654" s="319"/>
      <c r="U654" s="319"/>
      <c r="V654" s="319"/>
      <c r="W654" s="319"/>
      <c r="X654" s="319"/>
      <c r="Y654" s="319"/>
      <c r="Z654" s="319"/>
      <c r="AA654" s="319"/>
      <c r="AB654" s="240"/>
      <c r="AC654" s="240"/>
      <c r="AD654" s="240"/>
      <c r="AE654" s="240"/>
      <c r="AF654" s="240"/>
      <c r="AG654" s="240"/>
      <c r="AH654" s="240"/>
      <c r="AI654" s="240"/>
      <c r="AJ654" s="240"/>
      <c r="AK654" s="240"/>
      <c r="AL654" s="426" t="s">
        <v>4053</v>
      </c>
      <c r="AM654" s="173">
        <v>15040</v>
      </c>
      <c r="AN654" s="321">
        <f t="shared" si="92"/>
        <v>0</v>
      </c>
      <c r="AO654" s="209"/>
      <c r="AP654" s="209"/>
      <c r="AQ654" s="209"/>
      <c r="AR654" s="209"/>
      <c r="AS654" s="209"/>
      <c r="AT654" s="209"/>
      <c r="AU654" s="209"/>
      <c r="AV654" s="210"/>
    </row>
    <row r="655" spans="1:16384" x14ac:dyDescent="0.15">
      <c r="A655" s="72" t="s">
        <v>3513</v>
      </c>
      <c r="B655" s="425" t="s">
        <v>2353</v>
      </c>
      <c r="C655" s="423" t="s">
        <v>2702</v>
      </c>
      <c r="D655" s="304">
        <f t="shared" si="85"/>
        <v>0</v>
      </c>
      <c r="E655" s="239">
        <f t="shared" si="86"/>
        <v>0</v>
      </c>
      <c r="F655" s="240"/>
      <c r="G655" s="240"/>
      <c r="H655" s="240"/>
      <c r="I655" s="319"/>
      <c r="J655" s="319"/>
      <c r="K655" s="319"/>
      <c r="L655" s="319"/>
      <c r="M655" s="319"/>
      <c r="N655" s="319"/>
      <c r="O655" s="319"/>
      <c r="P655" s="319"/>
      <c r="Q655" s="319"/>
      <c r="R655" s="319"/>
      <c r="S655" s="319"/>
      <c r="T655" s="319"/>
      <c r="U655" s="319"/>
      <c r="V655" s="319"/>
      <c r="W655" s="319"/>
      <c r="X655" s="319"/>
      <c r="Y655" s="319"/>
      <c r="Z655" s="319"/>
      <c r="AA655" s="319"/>
      <c r="AB655" s="240"/>
      <c r="AC655" s="240"/>
      <c r="AD655" s="240"/>
      <c r="AE655" s="240"/>
      <c r="AF655" s="240"/>
      <c r="AG655" s="240"/>
      <c r="AH655" s="240"/>
      <c r="AI655" s="240"/>
      <c r="AJ655" s="240"/>
      <c r="AK655" s="240"/>
      <c r="AL655" s="426" t="s">
        <v>4053</v>
      </c>
      <c r="AM655" s="173">
        <v>17410</v>
      </c>
      <c r="AN655" s="321">
        <f t="shared" si="92"/>
        <v>0</v>
      </c>
      <c r="AO655" s="209"/>
      <c r="AP655" s="209"/>
      <c r="AQ655" s="209"/>
      <c r="AR655" s="209"/>
      <c r="AS655" s="209"/>
      <c r="AT655" s="209"/>
      <c r="AU655" s="209"/>
      <c r="AV655" s="210"/>
    </row>
    <row r="656" spans="1:16384" x14ac:dyDescent="0.15">
      <c r="A656" s="72" t="s">
        <v>3514</v>
      </c>
      <c r="B656" s="425" t="s">
        <v>2354</v>
      </c>
      <c r="C656" s="423" t="s">
        <v>2702</v>
      </c>
      <c r="D656" s="304">
        <f t="shared" si="85"/>
        <v>0</v>
      </c>
      <c r="E656" s="239">
        <f t="shared" si="86"/>
        <v>0</v>
      </c>
      <c r="F656" s="240"/>
      <c r="G656" s="240"/>
      <c r="H656" s="240"/>
      <c r="I656" s="319"/>
      <c r="J656" s="319"/>
      <c r="K656" s="319"/>
      <c r="L656" s="319"/>
      <c r="M656" s="319"/>
      <c r="N656" s="319"/>
      <c r="O656" s="319"/>
      <c r="P656" s="319"/>
      <c r="Q656" s="319"/>
      <c r="R656" s="319"/>
      <c r="S656" s="319"/>
      <c r="T656" s="319"/>
      <c r="U656" s="319"/>
      <c r="V656" s="319"/>
      <c r="W656" s="319"/>
      <c r="X656" s="319"/>
      <c r="Y656" s="319"/>
      <c r="Z656" s="319"/>
      <c r="AA656" s="319"/>
      <c r="AB656" s="240"/>
      <c r="AC656" s="240"/>
      <c r="AD656" s="240"/>
      <c r="AE656" s="240"/>
      <c r="AF656" s="240"/>
      <c r="AG656" s="240"/>
      <c r="AH656" s="240"/>
      <c r="AI656" s="240"/>
      <c r="AJ656" s="240"/>
      <c r="AK656" s="240"/>
      <c r="AL656" s="426" t="s">
        <v>4053</v>
      </c>
      <c r="AM656" s="173">
        <v>10380</v>
      </c>
      <c r="AN656" s="321">
        <f t="shared" si="92"/>
        <v>0</v>
      </c>
      <c r="AO656" s="209"/>
      <c r="AP656" s="209"/>
      <c r="AQ656" s="209"/>
      <c r="AR656" s="209"/>
      <c r="AS656" s="209"/>
      <c r="AT656" s="209"/>
      <c r="AU656" s="209"/>
      <c r="AV656" s="210"/>
    </row>
    <row r="657" spans="1:48" ht="21" x14ac:dyDescent="0.15">
      <c r="A657" s="72" t="s">
        <v>3515</v>
      </c>
      <c r="B657" s="425" t="s">
        <v>2355</v>
      </c>
      <c r="C657" s="423" t="s">
        <v>2702</v>
      </c>
      <c r="D657" s="304">
        <f t="shared" si="85"/>
        <v>0</v>
      </c>
      <c r="E657" s="239">
        <f t="shared" si="86"/>
        <v>0</v>
      </c>
      <c r="F657" s="240"/>
      <c r="G657" s="240"/>
      <c r="H657" s="240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426" t="s">
        <v>4053</v>
      </c>
      <c r="AM657" s="173">
        <v>3980</v>
      </c>
      <c r="AN657" s="321">
        <f t="shared" si="92"/>
        <v>0</v>
      </c>
      <c r="AO657" s="209"/>
      <c r="AP657" s="209"/>
      <c r="AQ657" s="209"/>
      <c r="AR657" s="209"/>
      <c r="AS657" s="209"/>
      <c r="AT657" s="209"/>
      <c r="AU657" s="209"/>
      <c r="AV657" s="210"/>
    </row>
    <row r="658" spans="1:48" x14ac:dyDescent="0.15">
      <c r="A658" s="72" t="s">
        <v>3516</v>
      </c>
      <c r="B658" s="425" t="s">
        <v>2356</v>
      </c>
      <c r="C658" s="423" t="s">
        <v>2702</v>
      </c>
      <c r="D658" s="304">
        <f t="shared" si="85"/>
        <v>0</v>
      </c>
      <c r="E658" s="239">
        <f t="shared" si="86"/>
        <v>0</v>
      </c>
      <c r="F658" s="240"/>
      <c r="G658" s="240"/>
      <c r="H658" s="240"/>
      <c r="I658" s="319"/>
      <c r="J658" s="319"/>
      <c r="K658" s="319"/>
      <c r="L658" s="319"/>
      <c r="M658" s="319"/>
      <c r="N658" s="319"/>
      <c r="O658" s="319"/>
      <c r="P658" s="319"/>
      <c r="Q658" s="319"/>
      <c r="R658" s="319"/>
      <c r="S658" s="319"/>
      <c r="T658" s="319"/>
      <c r="U658" s="319"/>
      <c r="V658" s="319"/>
      <c r="W658" s="319"/>
      <c r="X658" s="319"/>
      <c r="Y658" s="319"/>
      <c r="Z658" s="319"/>
      <c r="AA658" s="319"/>
      <c r="AB658" s="240"/>
      <c r="AC658" s="240"/>
      <c r="AD658" s="240"/>
      <c r="AE658" s="240"/>
      <c r="AF658" s="240"/>
      <c r="AG658" s="240"/>
      <c r="AH658" s="240"/>
      <c r="AI658" s="240"/>
      <c r="AJ658" s="240"/>
      <c r="AK658" s="240"/>
      <c r="AL658" s="426" t="s">
        <v>4053</v>
      </c>
      <c r="AM658" s="173">
        <v>18310</v>
      </c>
      <c r="AN658" s="321">
        <f t="shared" si="92"/>
        <v>0</v>
      </c>
      <c r="AO658" s="209"/>
      <c r="AP658" s="209"/>
      <c r="AQ658" s="209"/>
      <c r="AR658" s="209"/>
      <c r="AS658" s="209"/>
      <c r="AT658" s="209"/>
      <c r="AU658" s="209"/>
      <c r="AV658" s="210"/>
    </row>
    <row r="659" spans="1:48" x14ac:dyDescent="0.15">
      <c r="A659" s="72" t="s">
        <v>3517</v>
      </c>
      <c r="B659" s="425" t="s">
        <v>2357</v>
      </c>
      <c r="C659" s="423" t="s">
        <v>2702</v>
      </c>
      <c r="D659" s="304">
        <f t="shared" si="85"/>
        <v>0</v>
      </c>
      <c r="E659" s="239">
        <f t="shared" si="86"/>
        <v>0</v>
      </c>
      <c r="F659" s="240"/>
      <c r="G659" s="240"/>
      <c r="H659" s="240"/>
      <c r="I659" s="319"/>
      <c r="J659" s="319"/>
      <c r="K659" s="319"/>
      <c r="L659" s="319"/>
      <c r="M659" s="319"/>
      <c r="N659" s="319"/>
      <c r="O659" s="319"/>
      <c r="P659" s="319"/>
      <c r="Q659" s="319"/>
      <c r="R659" s="319"/>
      <c r="S659" s="319"/>
      <c r="T659" s="319"/>
      <c r="U659" s="319"/>
      <c r="V659" s="319"/>
      <c r="W659" s="319"/>
      <c r="X659" s="319"/>
      <c r="Y659" s="319"/>
      <c r="Z659" s="319"/>
      <c r="AA659" s="319"/>
      <c r="AB659" s="240"/>
      <c r="AC659" s="240"/>
      <c r="AD659" s="240"/>
      <c r="AE659" s="240"/>
      <c r="AF659" s="240"/>
      <c r="AG659" s="240"/>
      <c r="AH659" s="240"/>
      <c r="AI659" s="240"/>
      <c r="AJ659" s="240"/>
      <c r="AK659" s="240"/>
      <c r="AL659" s="426" t="s">
        <v>4053</v>
      </c>
      <c r="AM659" s="173">
        <v>5530</v>
      </c>
      <c r="AN659" s="321">
        <f t="shared" si="92"/>
        <v>0</v>
      </c>
      <c r="AO659" s="209"/>
      <c r="AP659" s="209"/>
      <c r="AQ659" s="209"/>
      <c r="AR659" s="209"/>
      <c r="AS659" s="209"/>
      <c r="AT659" s="209"/>
      <c r="AU659" s="209"/>
      <c r="AV659" s="210"/>
    </row>
    <row r="660" spans="1:48" x14ac:dyDescent="0.15">
      <c r="A660" s="72" t="s">
        <v>3518</v>
      </c>
      <c r="B660" s="425" t="s">
        <v>2358</v>
      </c>
      <c r="C660" s="423" t="s">
        <v>2702</v>
      </c>
      <c r="D660" s="304">
        <f t="shared" si="85"/>
        <v>0</v>
      </c>
      <c r="E660" s="239">
        <f t="shared" si="86"/>
        <v>0</v>
      </c>
      <c r="F660" s="240"/>
      <c r="G660" s="240"/>
      <c r="H660" s="240"/>
      <c r="I660" s="319"/>
      <c r="J660" s="319"/>
      <c r="K660" s="319"/>
      <c r="L660" s="319"/>
      <c r="M660" s="319"/>
      <c r="N660" s="319"/>
      <c r="O660" s="319"/>
      <c r="P660" s="319"/>
      <c r="Q660" s="319"/>
      <c r="R660" s="319"/>
      <c r="S660" s="319"/>
      <c r="T660" s="319"/>
      <c r="U660" s="319"/>
      <c r="V660" s="319"/>
      <c r="W660" s="319"/>
      <c r="X660" s="319"/>
      <c r="Y660" s="319"/>
      <c r="Z660" s="319"/>
      <c r="AA660" s="319"/>
      <c r="AB660" s="240"/>
      <c r="AC660" s="240"/>
      <c r="AD660" s="240"/>
      <c r="AE660" s="240"/>
      <c r="AF660" s="240"/>
      <c r="AG660" s="240"/>
      <c r="AH660" s="240"/>
      <c r="AI660" s="240"/>
      <c r="AJ660" s="240"/>
      <c r="AK660" s="240"/>
      <c r="AL660" s="426" t="s">
        <v>4053</v>
      </c>
      <c r="AM660" s="173">
        <v>7300</v>
      </c>
      <c r="AN660" s="321">
        <f t="shared" si="92"/>
        <v>0</v>
      </c>
      <c r="AO660" s="209"/>
      <c r="AP660" s="209"/>
      <c r="AQ660" s="209"/>
      <c r="AR660" s="209"/>
      <c r="AS660" s="209"/>
      <c r="AT660" s="209"/>
      <c r="AU660" s="209"/>
      <c r="AV660" s="210"/>
    </row>
    <row r="661" spans="1:48" ht="21" x14ac:dyDescent="0.15">
      <c r="A661" s="72" t="s">
        <v>3519</v>
      </c>
      <c r="B661" s="425" t="s">
        <v>2359</v>
      </c>
      <c r="C661" s="423" t="s">
        <v>2702</v>
      </c>
      <c r="D661" s="304">
        <f t="shared" si="85"/>
        <v>0</v>
      </c>
      <c r="E661" s="239">
        <f t="shared" si="86"/>
        <v>0</v>
      </c>
      <c r="F661" s="240"/>
      <c r="G661" s="240"/>
      <c r="H661" s="240"/>
      <c r="I661" s="319"/>
      <c r="J661" s="319"/>
      <c r="K661" s="319"/>
      <c r="L661" s="319"/>
      <c r="M661" s="319"/>
      <c r="N661" s="319"/>
      <c r="O661" s="319"/>
      <c r="P661" s="319"/>
      <c r="Q661" s="319"/>
      <c r="R661" s="319"/>
      <c r="S661" s="319"/>
      <c r="T661" s="319"/>
      <c r="U661" s="319"/>
      <c r="V661" s="319"/>
      <c r="W661" s="319"/>
      <c r="X661" s="319"/>
      <c r="Y661" s="319"/>
      <c r="Z661" s="319"/>
      <c r="AA661" s="319"/>
      <c r="AB661" s="240"/>
      <c r="AC661" s="240"/>
      <c r="AD661" s="240"/>
      <c r="AE661" s="240"/>
      <c r="AF661" s="240"/>
      <c r="AG661" s="240"/>
      <c r="AH661" s="240"/>
      <c r="AI661" s="240"/>
      <c r="AJ661" s="240"/>
      <c r="AK661" s="240"/>
      <c r="AL661" s="426" t="s">
        <v>4053</v>
      </c>
      <c r="AM661" s="173">
        <v>5530</v>
      </c>
      <c r="AN661" s="321">
        <f t="shared" si="92"/>
        <v>0</v>
      </c>
      <c r="AO661" s="209"/>
      <c r="AP661" s="209"/>
      <c r="AQ661" s="209"/>
      <c r="AR661" s="209"/>
      <c r="AS661" s="209"/>
      <c r="AT661" s="209"/>
      <c r="AU661" s="209"/>
      <c r="AV661" s="210"/>
    </row>
    <row r="662" spans="1:48" ht="21" x14ac:dyDescent="0.15">
      <c r="A662" s="72" t="s">
        <v>3520</v>
      </c>
      <c r="B662" s="425" t="s">
        <v>1468</v>
      </c>
      <c r="C662" s="423" t="s">
        <v>2702</v>
      </c>
      <c r="D662" s="304">
        <f t="shared" si="85"/>
        <v>0</v>
      </c>
      <c r="E662" s="239">
        <f t="shared" si="86"/>
        <v>0</v>
      </c>
      <c r="F662" s="240"/>
      <c r="G662" s="240"/>
      <c r="H662" s="240"/>
      <c r="I662" s="319"/>
      <c r="J662" s="319"/>
      <c r="K662" s="319"/>
      <c r="L662" s="319"/>
      <c r="M662" s="319"/>
      <c r="N662" s="319"/>
      <c r="O662" s="319"/>
      <c r="P662" s="319"/>
      <c r="Q662" s="319"/>
      <c r="R662" s="319"/>
      <c r="S662" s="319"/>
      <c r="T662" s="319"/>
      <c r="U662" s="319"/>
      <c r="V662" s="319"/>
      <c r="W662" s="319"/>
      <c r="X662" s="319"/>
      <c r="Y662" s="319"/>
      <c r="Z662" s="319"/>
      <c r="AA662" s="319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426" t="s">
        <v>4053</v>
      </c>
      <c r="AM662" s="173">
        <v>15270</v>
      </c>
      <c r="AN662" s="321">
        <f t="shared" si="92"/>
        <v>0</v>
      </c>
      <c r="AO662" s="209"/>
      <c r="AP662" s="209"/>
      <c r="AQ662" s="209"/>
      <c r="AR662" s="209"/>
      <c r="AS662" s="209"/>
      <c r="AT662" s="209"/>
      <c r="AU662" s="209"/>
      <c r="AV662" s="210"/>
    </row>
    <row r="663" spans="1:48" ht="21" x14ac:dyDescent="0.15">
      <c r="A663" s="72" t="s">
        <v>3521</v>
      </c>
      <c r="B663" s="425" t="s">
        <v>2360</v>
      </c>
      <c r="C663" s="423" t="s">
        <v>2702</v>
      </c>
      <c r="D663" s="304">
        <f t="shared" si="85"/>
        <v>0</v>
      </c>
      <c r="E663" s="239">
        <f t="shared" si="86"/>
        <v>0</v>
      </c>
      <c r="F663" s="240"/>
      <c r="G663" s="240"/>
      <c r="H663" s="240"/>
      <c r="I663" s="319"/>
      <c r="J663" s="319"/>
      <c r="K663" s="319"/>
      <c r="L663" s="319"/>
      <c r="M663" s="319"/>
      <c r="N663" s="319"/>
      <c r="O663" s="319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426" t="s">
        <v>4053</v>
      </c>
      <c r="AM663" s="173">
        <v>30790</v>
      </c>
      <c r="AN663" s="321">
        <f t="shared" si="92"/>
        <v>0</v>
      </c>
      <c r="AO663" s="209"/>
      <c r="AP663" s="209"/>
      <c r="AQ663" s="209"/>
      <c r="AR663" s="209"/>
      <c r="AS663" s="209"/>
      <c r="AT663" s="209"/>
      <c r="AU663" s="209"/>
      <c r="AV663" s="210"/>
    </row>
    <row r="664" spans="1:48" ht="21" x14ac:dyDescent="0.15">
      <c r="A664" s="72" t="s">
        <v>3522</v>
      </c>
      <c r="B664" s="425" t="s">
        <v>2361</v>
      </c>
      <c r="C664" s="423" t="s">
        <v>2702</v>
      </c>
      <c r="D664" s="304">
        <f t="shared" ref="D664:D725" si="93">SUM(E664+H664)</f>
        <v>0</v>
      </c>
      <c r="E664" s="239">
        <f t="shared" ref="E664:E725" si="94">SUM(F664:G664)</f>
        <v>0</v>
      </c>
      <c r="F664" s="240"/>
      <c r="G664" s="240"/>
      <c r="H664" s="240"/>
      <c r="I664" s="319"/>
      <c r="J664" s="319"/>
      <c r="K664" s="319"/>
      <c r="L664" s="319"/>
      <c r="M664" s="319"/>
      <c r="N664" s="319"/>
      <c r="O664" s="319"/>
      <c r="P664" s="319"/>
      <c r="Q664" s="319"/>
      <c r="R664" s="319"/>
      <c r="S664" s="319"/>
      <c r="T664" s="319"/>
      <c r="U664" s="319"/>
      <c r="V664" s="319"/>
      <c r="W664" s="319"/>
      <c r="X664" s="319"/>
      <c r="Y664" s="319"/>
      <c r="Z664" s="319"/>
      <c r="AA664" s="319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426" t="s">
        <v>4053</v>
      </c>
      <c r="AM664" s="173">
        <v>34630</v>
      </c>
      <c r="AN664" s="321">
        <f t="shared" si="92"/>
        <v>0</v>
      </c>
      <c r="AO664" s="209"/>
      <c r="AP664" s="209"/>
      <c r="AQ664" s="209"/>
      <c r="AR664" s="209"/>
      <c r="AS664" s="209"/>
      <c r="AT664" s="209"/>
      <c r="AU664" s="209"/>
      <c r="AV664" s="210"/>
    </row>
    <row r="665" spans="1:48" ht="21" x14ac:dyDescent="0.15">
      <c r="A665" s="72" t="s">
        <v>3523</v>
      </c>
      <c r="B665" s="425" t="s">
        <v>2362</v>
      </c>
      <c r="C665" s="423" t="s">
        <v>2702</v>
      </c>
      <c r="D665" s="304">
        <f t="shared" si="93"/>
        <v>0</v>
      </c>
      <c r="E665" s="239">
        <f t="shared" si="94"/>
        <v>0</v>
      </c>
      <c r="F665" s="240"/>
      <c r="G665" s="240"/>
      <c r="H665" s="240"/>
      <c r="I665" s="319"/>
      <c r="J665" s="319"/>
      <c r="K665" s="319"/>
      <c r="L665" s="319"/>
      <c r="M665" s="319"/>
      <c r="N665" s="319"/>
      <c r="O665" s="319"/>
      <c r="P665" s="319"/>
      <c r="Q665" s="319"/>
      <c r="R665" s="319"/>
      <c r="S665" s="319"/>
      <c r="T665" s="319"/>
      <c r="U665" s="319"/>
      <c r="V665" s="319"/>
      <c r="W665" s="319"/>
      <c r="X665" s="319"/>
      <c r="Y665" s="319"/>
      <c r="Z665" s="319"/>
      <c r="AA665" s="319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426" t="s">
        <v>4053</v>
      </c>
      <c r="AM665" s="173">
        <v>13700</v>
      </c>
      <c r="AN665" s="321">
        <f t="shared" si="92"/>
        <v>0</v>
      </c>
      <c r="AO665" s="209"/>
      <c r="AP665" s="209"/>
      <c r="AQ665" s="209"/>
      <c r="AR665" s="209"/>
      <c r="AS665" s="209"/>
      <c r="AT665" s="209"/>
      <c r="AU665" s="209"/>
      <c r="AV665" s="210"/>
    </row>
    <row r="666" spans="1:48" ht="21" x14ac:dyDescent="0.15">
      <c r="A666" s="72" t="s">
        <v>3524</v>
      </c>
      <c r="B666" s="425" t="s">
        <v>2363</v>
      </c>
      <c r="C666" s="423" t="s">
        <v>2702</v>
      </c>
      <c r="D666" s="304">
        <f t="shared" si="93"/>
        <v>0</v>
      </c>
      <c r="E666" s="239">
        <f t="shared" si="94"/>
        <v>0</v>
      </c>
      <c r="F666" s="240"/>
      <c r="G666" s="240"/>
      <c r="H666" s="240"/>
      <c r="I666" s="319"/>
      <c r="J666" s="319"/>
      <c r="K666" s="319"/>
      <c r="L666" s="319"/>
      <c r="M666" s="319"/>
      <c r="N666" s="319"/>
      <c r="O666" s="319"/>
      <c r="P666" s="319"/>
      <c r="Q666" s="319"/>
      <c r="R666" s="319"/>
      <c r="S666" s="319"/>
      <c r="T666" s="319"/>
      <c r="U666" s="319"/>
      <c r="V666" s="319"/>
      <c r="W666" s="319"/>
      <c r="X666" s="319"/>
      <c r="Y666" s="319"/>
      <c r="Z666" s="319"/>
      <c r="AA666" s="319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426" t="s">
        <v>4053</v>
      </c>
      <c r="AM666" s="173">
        <v>30510</v>
      </c>
      <c r="AN666" s="321">
        <f t="shared" si="92"/>
        <v>0</v>
      </c>
      <c r="AO666" s="209"/>
      <c r="AP666" s="209"/>
      <c r="AQ666" s="209"/>
      <c r="AR666" s="209"/>
      <c r="AS666" s="209"/>
      <c r="AT666" s="209"/>
      <c r="AU666" s="209"/>
      <c r="AV666" s="210"/>
    </row>
    <row r="667" spans="1:48" x14ac:dyDescent="0.15">
      <c r="A667" s="72" t="s">
        <v>3525</v>
      </c>
      <c r="B667" s="425" t="s">
        <v>2364</v>
      </c>
      <c r="C667" s="423" t="s">
        <v>2702</v>
      </c>
      <c r="D667" s="304">
        <f t="shared" si="93"/>
        <v>0</v>
      </c>
      <c r="E667" s="239">
        <f t="shared" si="94"/>
        <v>0</v>
      </c>
      <c r="F667" s="240"/>
      <c r="G667" s="240"/>
      <c r="H667" s="240"/>
      <c r="I667" s="319"/>
      <c r="J667" s="319"/>
      <c r="K667" s="319"/>
      <c r="L667" s="319"/>
      <c r="M667" s="319"/>
      <c r="N667" s="319"/>
      <c r="O667" s="319"/>
      <c r="P667" s="319"/>
      <c r="Q667" s="319"/>
      <c r="R667" s="319"/>
      <c r="S667" s="319"/>
      <c r="T667" s="319"/>
      <c r="U667" s="319"/>
      <c r="V667" s="319"/>
      <c r="W667" s="319"/>
      <c r="X667" s="319"/>
      <c r="Y667" s="319"/>
      <c r="Z667" s="319"/>
      <c r="AA667" s="319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426" t="s">
        <v>4053</v>
      </c>
      <c r="AM667" s="173">
        <v>13700</v>
      </c>
      <c r="AN667" s="321">
        <f t="shared" si="92"/>
        <v>0</v>
      </c>
      <c r="AO667" s="209"/>
      <c r="AP667" s="209"/>
      <c r="AQ667" s="209"/>
      <c r="AR667" s="209"/>
      <c r="AS667" s="209"/>
      <c r="AT667" s="209"/>
      <c r="AU667" s="209"/>
      <c r="AV667" s="210"/>
    </row>
    <row r="668" spans="1:48" x14ac:dyDescent="0.15">
      <c r="A668" s="72" t="s">
        <v>3526</v>
      </c>
      <c r="B668" s="425" t="s">
        <v>2365</v>
      </c>
      <c r="C668" s="423" t="s">
        <v>2702</v>
      </c>
      <c r="D668" s="304">
        <f t="shared" si="93"/>
        <v>0</v>
      </c>
      <c r="E668" s="239">
        <f t="shared" si="94"/>
        <v>0</v>
      </c>
      <c r="F668" s="240"/>
      <c r="G668" s="240"/>
      <c r="H668" s="240"/>
      <c r="I668" s="319"/>
      <c r="J668" s="319"/>
      <c r="K668" s="319"/>
      <c r="L668" s="319"/>
      <c r="M668" s="319"/>
      <c r="N668" s="319"/>
      <c r="O668" s="319"/>
      <c r="P668" s="319"/>
      <c r="Q668" s="319"/>
      <c r="R668" s="319"/>
      <c r="S668" s="319"/>
      <c r="T668" s="319"/>
      <c r="U668" s="319"/>
      <c r="V668" s="319"/>
      <c r="W668" s="319"/>
      <c r="X668" s="319"/>
      <c r="Y668" s="319"/>
      <c r="Z668" s="319"/>
      <c r="AA668" s="319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426" t="s">
        <v>4053</v>
      </c>
      <c r="AM668" s="173">
        <v>24430</v>
      </c>
      <c r="AN668" s="321">
        <f t="shared" si="92"/>
        <v>0</v>
      </c>
      <c r="AO668" s="209"/>
      <c r="AP668" s="209"/>
      <c r="AQ668" s="209"/>
      <c r="AR668" s="209"/>
      <c r="AS668" s="209"/>
      <c r="AT668" s="209"/>
      <c r="AU668" s="209"/>
      <c r="AV668" s="210"/>
    </row>
    <row r="669" spans="1:48" ht="21" x14ac:dyDescent="0.15">
      <c r="A669" s="72" t="s">
        <v>3527</v>
      </c>
      <c r="B669" s="425" t="s">
        <v>2366</v>
      </c>
      <c r="C669" s="423" t="s">
        <v>2702</v>
      </c>
      <c r="D669" s="304">
        <f t="shared" si="93"/>
        <v>0</v>
      </c>
      <c r="E669" s="239">
        <f t="shared" si="94"/>
        <v>0</v>
      </c>
      <c r="F669" s="240"/>
      <c r="G669" s="240"/>
      <c r="H669" s="240"/>
      <c r="I669" s="319"/>
      <c r="J669" s="319"/>
      <c r="K669" s="319"/>
      <c r="L669" s="319"/>
      <c r="M669" s="319"/>
      <c r="N669" s="319"/>
      <c r="O669" s="319"/>
      <c r="P669" s="319"/>
      <c r="Q669" s="319"/>
      <c r="R669" s="319"/>
      <c r="S669" s="319"/>
      <c r="T669" s="319"/>
      <c r="U669" s="319"/>
      <c r="V669" s="319"/>
      <c r="W669" s="319"/>
      <c r="X669" s="319"/>
      <c r="Y669" s="319"/>
      <c r="Z669" s="319"/>
      <c r="AA669" s="319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426" t="s">
        <v>4053</v>
      </c>
      <c r="AM669" s="173">
        <v>22580</v>
      </c>
      <c r="AN669" s="321">
        <f t="shared" si="92"/>
        <v>0</v>
      </c>
      <c r="AO669" s="209"/>
      <c r="AP669" s="209"/>
      <c r="AQ669" s="209"/>
      <c r="AR669" s="209"/>
      <c r="AS669" s="209"/>
      <c r="AT669" s="209"/>
      <c r="AU669" s="209"/>
      <c r="AV669" s="210"/>
    </row>
    <row r="670" spans="1:48" ht="42" x14ac:dyDescent="0.15">
      <c r="A670" s="72" t="s">
        <v>3528</v>
      </c>
      <c r="B670" s="425" t="s">
        <v>2367</v>
      </c>
      <c r="C670" s="423" t="s">
        <v>2702</v>
      </c>
      <c r="D670" s="304">
        <f t="shared" si="93"/>
        <v>0</v>
      </c>
      <c r="E670" s="239">
        <f t="shared" si="94"/>
        <v>0</v>
      </c>
      <c r="F670" s="240"/>
      <c r="G670" s="240"/>
      <c r="H670" s="240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426" t="s">
        <v>4053</v>
      </c>
      <c r="AM670" s="173">
        <v>33240</v>
      </c>
      <c r="AN670" s="321">
        <f t="shared" si="92"/>
        <v>0</v>
      </c>
      <c r="AO670" s="209"/>
      <c r="AP670" s="209"/>
      <c r="AQ670" s="209"/>
      <c r="AR670" s="209"/>
      <c r="AS670" s="209"/>
      <c r="AT670" s="209"/>
      <c r="AU670" s="209"/>
      <c r="AV670" s="210"/>
    </row>
    <row r="671" spans="1:48" x14ac:dyDescent="0.15">
      <c r="A671" s="72" t="s">
        <v>3529</v>
      </c>
      <c r="B671" s="425" t="s">
        <v>2368</v>
      </c>
      <c r="C671" s="423" t="s">
        <v>2702</v>
      </c>
      <c r="D671" s="304">
        <f t="shared" si="93"/>
        <v>0</v>
      </c>
      <c r="E671" s="239">
        <f t="shared" si="94"/>
        <v>0</v>
      </c>
      <c r="F671" s="240"/>
      <c r="G671" s="240"/>
      <c r="H671" s="240"/>
      <c r="I671" s="319"/>
      <c r="J671" s="319"/>
      <c r="K671" s="319"/>
      <c r="L671" s="319"/>
      <c r="M671" s="319"/>
      <c r="N671" s="319"/>
      <c r="O671" s="319"/>
      <c r="P671" s="319"/>
      <c r="Q671" s="319"/>
      <c r="R671" s="319"/>
      <c r="S671" s="319"/>
      <c r="T671" s="319"/>
      <c r="U671" s="319"/>
      <c r="V671" s="319"/>
      <c r="W671" s="319"/>
      <c r="X671" s="319"/>
      <c r="Y671" s="319"/>
      <c r="Z671" s="319"/>
      <c r="AA671" s="319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426" t="s">
        <v>4053</v>
      </c>
      <c r="AM671" s="173">
        <v>7030</v>
      </c>
      <c r="AN671" s="321">
        <f t="shared" si="92"/>
        <v>0</v>
      </c>
      <c r="AO671" s="209"/>
      <c r="AP671" s="209"/>
      <c r="AQ671" s="209"/>
      <c r="AR671" s="209"/>
      <c r="AS671" s="209"/>
      <c r="AT671" s="209"/>
      <c r="AU671" s="209"/>
      <c r="AV671" s="210"/>
    </row>
    <row r="672" spans="1:48" x14ac:dyDescent="0.15">
      <c r="A672" s="72" t="s">
        <v>3530</v>
      </c>
      <c r="B672" s="425" t="s">
        <v>2369</v>
      </c>
      <c r="C672" s="423" t="s">
        <v>2702</v>
      </c>
      <c r="D672" s="304">
        <f t="shared" si="93"/>
        <v>0</v>
      </c>
      <c r="E672" s="239">
        <f t="shared" si="94"/>
        <v>0</v>
      </c>
      <c r="F672" s="240"/>
      <c r="G672" s="240"/>
      <c r="H672" s="240"/>
      <c r="I672" s="319"/>
      <c r="J672" s="319"/>
      <c r="K672" s="319"/>
      <c r="L672" s="319"/>
      <c r="M672" s="319"/>
      <c r="N672" s="319"/>
      <c r="O672" s="319"/>
      <c r="P672" s="319"/>
      <c r="Q672" s="319"/>
      <c r="R672" s="319"/>
      <c r="S672" s="319"/>
      <c r="T672" s="319"/>
      <c r="U672" s="319"/>
      <c r="V672" s="319"/>
      <c r="W672" s="319"/>
      <c r="X672" s="319"/>
      <c r="Y672" s="319"/>
      <c r="Z672" s="319"/>
      <c r="AA672" s="319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426" t="s">
        <v>4053</v>
      </c>
      <c r="AM672" s="173">
        <v>6110</v>
      </c>
      <c r="AN672" s="321">
        <f t="shared" si="92"/>
        <v>0</v>
      </c>
      <c r="AO672" s="209"/>
      <c r="AP672" s="209"/>
      <c r="AQ672" s="209"/>
      <c r="AR672" s="209"/>
      <c r="AS672" s="209"/>
      <c r="AT672" s="209"/>
      <c r="AU672" s="209"/>
      <c r="AV672" s="210"/>
    </row>
    <row r="673" spans="1:48" x14ac:dyDescent="0.15">
      <c r="A673" s="72" t="s">
        <v>3531</v>
      </c>
      <c r="B673" s="425" t="s">
        <v>2370</v>
      </c>
      <c r="C673" s="423" t="s">
        <v>2702</v>
      </c>
      <c r="D673" s="304">
        <f t="shared" si="93"/>
        <v>0</v>
      </c>
      <c r="E673" s="239">
        <f t="shared" si="94"/>
        <v>0</v>
      </c>
      <c r="F673" s="240"/>
      <c r="G673" s="240"/>
      <c r="H673" s="240"/>
      <c r="I673" s="319"/>
      <c r="J673" s="319"/>
      <c r="K673" s="319"/>
      <c r="L673" s="319"/>
      <c r="M673" s="319"/>
      <c r="N673" s="319"/>
      <c r="O673" s="319"/>
      <c r="P673" s="319"/>
      <c r="Q673" s="319"/>
      <c r="R673" s="319"/>
      <c r="S673" s="319"/>
      <c r="T673" s="319"/>
      <c r="U673" s="319"/>
      <c r="V673" s="319"/>
      <c r="W673" s="319"/>
      <c r="X673" s="319"/>
      <c r="Y673" s="319"/>
      <c r="Z673" s="319"/>
      <c r="AA673" s="319"/>
      <c r="AB673" s="240"/>
      <c r="AC673" s="240"/>
      <c r="AD673" s="240"/>
      <c r="AE673" s="240"/>
      <c r="AF673" s="240"/>
      <c r="AG673" s="240"/>
      <c r="AH673" s="240"/>
      <c r="AI673" s="240"/>
      <c r="AJ673" s="240"/>
      <c r="AK673" s="240"/>
      <c r="AL673" s="426" t="s">
        <v>4053</v>
      </c>
      <c r="AM673" s="173">
        <v>12150</v>
      </c>
      <c r="AN673" s="321">
        <f t="shared" si="92"/>
        <v>0</v>
      </c>
      <c r="AO673" s="209"/>
      <c r="AP673" s="209"/>
      <c r="AQ673" s="209"/>
      <c r="AR673" s="209"/>
      <c r="AS673" s="209"/>
      <c r="AT673" s="209"/>
      <c r="AU673" s="209"/>
      <c r="AV673" s="210"/>
    </row>
    <row r="674" spans="1:48" ht="31.5" x14ac:dyDescent="0.15">
      <c r="A674" s="72" t="s">
        <v>3532</v>
      </c>
      <c r="B674" s="425" t="s">
        <v>2371</v>
      </c>
      <c r="C674" s="423" t="s">
        <v>2702</v>
      </c>
      <c r="D674" s="304">
        <f t="shared" si="93"/>
        <v>0</v>
      </c>
      <c r="E674" s="239">
        <f t="shared" si="94"/>
        <v>0</v>
      </c>
      <c r="F674" s="240"/>
      <c r="G674" s="240"/>
      <c r="H674" s="240"/>
      <c r="I674" s="319"/>
      <c r="J674" s="319"/>
      <c r="K674" s="319"/>
      <c r="L674" s="319"/>
      <c r="M674" s="319"/>
      <c r="N674" s="319"/>
      <c r="O674" s="319"/>
      <c r="P674" s="319"/>
      <c r="Q674" s="319"/>
      <c r="R674" s="319"/>
      <c r="S674" s="319"/>
      <c r="T674" s="319"/>
      <c r="U674" s="319"/>
      <c r="V674" s="319"/>
      <c r="W674" s="319"/>
      <c r="X674" s="319"/>
      <c r="Y674" s="319"/>
      <c r="Z674" s="319"/>
      <c r="AA674" s="319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426" t="s">
        <v>4053</v>
      </c>
      <c r="AM674" s="173">
        <v>8210</v>
      </c>
      <c r="AN674" s="321">
        <f t="shared" si="92"/>
        <v>0</v>
      </c>
      <c r="AO674" s="209"/>
      <c r="AP674" s="209"/>
      <c r="AQ674" s="209"/>
      <c r="AR674" s="209"/>
      <c r="AS674" s="209"/>
      <c r="AT674" s="209"/>
      <c r="AU674" s="209"/>
      <c r="AV674" s="210"/>
    </row>
    <row r="675" spans="1:48" x14ac:dyDescent="0.15">
      <c r="A675" s="72" t="s">
        <v>3533</v>
      </c>
      <c r="B675" s="425" t="s">
        <v>2372</v>
      </c>
      <c r="C675" s="423" t="s">
        <v>2702</v>
      </c>
      <c r="D675" s="304">
        <f t="shared" si="93"/>
        <v>0</v>
      </c>
      <c r="E675" s="239">
        <f t="shared" si="94"/>
        <v>0</v>
      </c>
      <c r="F675" s="240"/>
      <c r="G675" s="240"/>
      <c r="H675" s="240"/>
      <c r="I675" s="319"/>
      <c r="J675" s="319"/>
      <c r="K675" s="319"/>
      <c r="L675" s="319"/>
      <c r="M675" s="319"/>
      <c r="N675" s="319"/>
      <c r="O675" s="319"/>
      <c r="P675" s="319"/>
      <c r="Q675" s="319"/>
      <c r="R675" s="319"/>
      <c r="S675" s="319"/>
      <c r="T675" s="319"/>
      <c r="U675" s="319"/>
      <c r="V675" s="319"/>
      <c r="W675" s="319"/>
      <c r="X675" s="319"/>
      <c r="Y675" s="319"/>
      <c r="Z675" s="319"/>
      <c r="AA675" s="319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426" t="s">
        <v>4053</v>
      </c>
      <c r="AM675" s="173">
        <v>8680</v>
      </c>
      <c r="AN675" s="321">
        <f t="shared" ref="AN675:AN700" si="95">AM675*F675</f>
        <v>0</v>
      </c>
      <c r="AO675" s="209"/>
      <c r="AP675" s="209"/>
      <c r="AQ675" s="209"/>
      <c r="AR675" s="209"/>
      <c r="AS675" s="209"/>
      <c r="AT675" s="209"/>
      <c r="AU675" s="209"/>
      <c r="AV675" s="210"/>
    </row>
    <row r="676" spans="1:48" ht="21" x14ac:dyDescent="0.15">
      <c r="A676" s="72" t="s">
        <v>3534</v>
      </c>
      <c r="B676" s="425" t="s">
        <v>2373</v>
      </c>
      <c r="C676" s="423" t="s">
        <v>2702</v>
      </c>
      <c r="D676" s="304">
        <f t="shared" si="93"/>
        <v>0</v>
      </c>
      <c r="E676" s="239">
        <f t="shared" si="94"/>
        <v>0</v>
      </c>
      <c r="F676" s="240"/>
      <c r="G676" s="240"/>
      <c r="H676" s="240"/>
      <c r="I676" s="319"/>
      <c r="J676" s="319"/>
      <c r="K676" s="319"/>
      <c r="L676" s="319"/>
      <c r="M676" s="319"/>
      <c r="N676" s="319"/>
      <c r="O676" s="319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240"/>
      <c r="AC676" s="240"/>
      <c r="AD676" s="240"/>
      <c r="AE676" s="240"/>
      <c r="AF676" s="240"/>
      <c r="AG676" s="240"/>
      <c r="AH676" s="240"/>
      <c r="AI676" s="240"/>
      <c r="AJ676" s="240"/>
      <c r="AK676" s="240"/>
      <c r="AL676" s="426" t="s">
        <v>4053</v>
      </c>
      <c r="AM676" s="173">
        <v>6110</v>
      </c>
      <c r="AN676" s="321">
        <f t="shared" si="95"/>
        <v>0</v>
      </c>
      <c r="AO676" s="209"/>
      <c r="AP676" s="209"/>
      <c r="AQ676" s="209"/>
      <c r="AR676" s="209"/>
      <c r="AS676" s="209"/>
      <c r="AT676" s="209"/>
      <c r="AU676" s="209"/>
      <c r="AV676" s="210"/>
    </row>
    <row r="677" spans="1:48" x14ac:dyDescent="0.15">
      <c r="A677" s="72" t="s">
        <v>3535</v>
      </c>
      <c r="B677" s="425" t="s">
        <v>2374</v>
      </c>
      <c r="C677" s="423" t="s">
        <v>2702</v>
      </c>
      <c r="D677" s="304">
        <f t="shared" si="93"/>
        <v>0</v>
      </c>
      <c r="E677" s="239">
        <f t="shared" si="94"/>
        <v>0</v>
      </c>
      <c r="F677" s="240"/>
      <c r="G677" s="240"/>
      <c r="H677" s="240"/>
      <c r="I677" s="319"/>
      <c r="J677" s="319"/>
      <c r="K677" s="319"/>
      <c r="L677" s="319"/>
      <c r="M677" s="319"/>
      <c r="N677" s="319"/>
      <c r="O677" s="319"/>
      <c r="P677" s="319"/>
      <c r="Q677" s="319"/>
      <c r="R677" s="319"/>
      <c r="S677" s="319"/>
      <c r="T677" s="319"/>
      <c r="U677" s="319"/>
      <c r="V677" s="319"/>
      <c r="W677" s="319"/>
      <c r="X677" s="319"/>
      <c r="Y677" s="319"/>
      <c r="Z677" s="319"/>
      <c r="AA677" s="319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426" t="s">
        <v>4053</v>
      </c>
      <c r="AM677" s="173">
        <v>15270</v>
      </c>
      <c r="AN677" s="321">
        <f t="shared" si="95"/>
        <v>0</v>
      </c>
      <c r="AO677" s="209"/>
      <c r="AP677" s="209"/>
      <c r="AQ677" s="209"/>
      <c r="AR677" s="209"/>
      <c r="AS677" s="209"/>
      <c r="AT677" s="209"/>
      <c r="AU677" s="209"/>
      <c r="AV677" s="210"/>
    </row>
    <row r="678" spans="1:48" x14ac:dyDescent="0.15">
      <c r="A678" s="72" t="s">
        <v>3536</v>
      </c>
      <c r="B678" s="425" t="s">
        <v>3046</v>
      </c>
      <c r="C678" s="423" t="s">
        <v>2702</v>
      </c>
      <c r="D678" s="304">
        <f t="shared" si="93"/>
        <v>0</v>
      </c>
      <c r="E678" s="239">
        <f t="shared" si="94"/>
        <v>0</v>
      </c>
      <c r="F678" s="240"/>
      <c r="G678" s="240"/>
      <c r="H678" s="240"/>
      <c r="I678" s="319"/>
      <c r="J678" s="319"/>
      <c r="K678" s="319"/>
      <c r="L678" s="319"/>
      <c r="M678" s="319"/>
      <c r="N678" s="319"/>
      <c r="O678" s="319"/>
      <c r="P678" s="319"/>
      <c r="Q678" s="319"/>
      <c r="R678" s="319"/>
      <c r="S678" s="319"/>
      <c r="T678" s="319"/>
      <c r="U678" s="319"/>
      <c r="V678" s="319"/>
      <c r="W678" s="319"/>
      <c r="X678" s="319"/>
      <c r="Y678" s="319"/>
      <c r="Z678" s="319"/>
      <c r="AA678" s="319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426" t="s">
        <v>4053</v>
      </c>
      <c r="AM678" s="173">
        <v>11990</v>
      </c>
      <c r="AN678" s="321">
        <f t="shared" si="95"/>
        <v>0</v>
      </c>
      <c r="AO678" s="209"/>
      <c r="AP678" s="209"/>
      <c r="AQ678" s="209"/>
      <c r="AR678" s="209"/>
      <c r="AS678" s="209"/>
      <c r="AT678" s="209"/>
      <c r="AU678" s="209"/>
      <c r="AV678" s="210"/>
    </row>
    <row r="679" spans="1:48" x14ac:dyDescent="0.15">
      <c r="A679" s="72" t="s">
        <v>3537</v>
      </c>
      <c r="B679" s="425" t="s">
        <v>3047</v>
      </c>
      <c r="C679" s="423" t="s">
        <v>2702</v>
      </c>
      <c r="D679" s="304">
        <f t="shared" si="93"/>
        <v>0</v>
      </c>
      <c r="E679" s="239">
        <f t="shared" si="94"/>
        <v>0</v>
      </c>
      <c r="F679" s="240"/>
      <c r="G679" s="240"/>
      <c r="H679" s="240"/>
      <c r="I679" s="319"/>
      <c r="J679" s="319"/>
      <c r="K679" s="319"/>
      <c r="L679" s="319"/>
      <c r="M679" s="319"/>
      <c r="N679" s="319"/>
      <c r="O679" s="319"/>
      <c r="P679" s="319"/>
      <c r="Q679" s="319"/>
      <c r="R679" s="319"/>
      <c r="S679" s="319"/>
      <c r="T679" s="319"/>
      <c r="U679" s="319"/>
      <c r="V679" s="319"/>
      <c r="W679" s="319"/>
      <c r="X679" s="319"/>
      <c r="Y679" s="319"/>
      <c r="Z679" s="319"/>
      <c r="AA679" s="319"/>
      <c r="AB679" s="240"/>
      <c r="AC679" s="240"/>
      <c r="AD679" s="240"/>
      <c r="AE679" s="240"/>
      <c r="AF679" s="240"/>
      <c r="AG679" s="240"/>
      <c r="AH679" s="240"/>
      <c r="AI679" s="240"/>
      <c r="AJ679" s="240"/>
      <c r="AK679" s="240"/>
      <c r="AL679" s="426" t="s">
        <v>4053</v>
      </c>
      <c r="AM679" s="173">
        <v>10040</v>
      </c>
      <c r="AN679" s="321">
        <f t="shared" si="95"/>
        <v>0</v>
      </c>
      <c r="AO679" s="209"/>
      <c r="AP679" s="209"/>
      <c r="AQ679" s="209"/>
      <c r="AR679" s="209"/>
      <c r="AS679" s="209"/>
      <c r="AT679" s="209"/>
      <c r="AU679" s="209"/>
      <c r="AV679" s="210"/>
    </row>
    <row r="680" spans="1:48" ht="21" x14ac:dyDescent="0.15">
      <c r="A680" s="72" t="s">
        <v>3538</v>
      </c>
      <c r="B680" s="425" t="s">
        <v>2375</v>
      </c>
      <c r="C680" s="423" t="s">
        <v>2702</v>
      </c>
      <c r="D680" s="304">
        <f t="shared" si="93"/>
        <v>0</v>
      </c>
      <c r="E680" s="239">
        <f t="shared" si="94"/>
        <v>0</v>
      </c>
      <c r="F680" s="240"/>
      <c r="G680" s="240"/>
      <c r="H680" s="240"/>
      <c r="I680" s="319"/>
      <c r="J680" s="319"/>
      <c r="K680" s="319"/>
      <c r="L680" s="319"/>
      <c r="M680" s="319"/>
      <c r="N680" s="319"/>
      <c r="O680" s="319"/>
      <c r="P680" s="319"/>
      <c r="Q680" s="319"/>
      <c r="R680" s="319"/>
      <c r="S680" s="319"/>
      <c r="T680" s="319"/>
      <c r="U680" s="319"/>
      <c r="V680" s="319"/>
      <c r="W680" s="319"/>
      <c r="X680" s="319"/>
      <c r="Y680" s="319"/>
      <c r="Z680" s="319"/>
      <c r="AA680" s="319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426" t="s">
        <v>4053</v>
      </c>
      <c r="AM680" s="173">
        <v>8210</v>
      </c>
      <c r="AN680" s="321">
        <f t="shared" si="95"/>
        <v>0</v>
      </c>
      <c r="AO680" s="209"/>
      <c r="AP680" s="209"/>
      <c r="AQ680" s="209"/>
      <c r="AR680" s="209"/>
      <c r="AS680" s="209"/>
      <c r="AT680" s="209"/>
      <c r="AU680" s="209"/>
      <c r="AV680" s="210"/>
    </row>
    <row r="681" spans="1:48" ht="21" x14ac:dyDescent="0.15">
      <c r="A681" s="72" t="s">
        <v>3539</v>
      </c>
      <c r="B681" s="425" t="s">
        <v>2376</v>
      </c>
      <c r="C681" s="423" t="s">
        <v>2702</v>
      </c>
      <c r="D681" s="304">
        <f t="shared" si="93"/>
        <v>0</v>
      </c>
      <c r="E681" s="239">
        <f t="shared" si="94"/>
        <v>0</v>
      </c>
      <c r="F681" s="240"/>
      <c r="G681" s="240"/>
      <c r="H681" s="240"/>
      <c r="I681" s="319"/>
      <c r="J681" s="319"/>
      <c r="K681" s="319"/>
      <c r="L681" s="319"/>
      <c r="M681" s="319"/>
      <c r="N681" s="319"/>
      <c r="O681" s="319"/>
      <c r="P681" s="319"/>
      <c r="Q681" s="319"/>
      <c r="R681" s="319"/>
      <c r="S681" s="319"/>
      <c r="T681" s="319"/>
      <c r="U681" s="319"/>
      <c r="V681" s="319"/>
      <c r="W681" s="319"/>
      <c r="X681" s="319"/>
      <c r="Y681" s="319"/>
      <c r="Z681" s="319"/>
      <c r="AA681" s="319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426" t="s">
        <v>4053</v>
      </c>
      <c r="AM681" s="173">
        <v>14640</v>
      </c>
      <c r="AN681" s="321">
        <f t="shared" si="95"/>
        <v>0</v>
      </c>
      <c r="AO681" s="209"/>
      <c r="AP681" s="209"/>
      <c r="AQ681" s="209"/>
      <c r="AR681" s="209"/>
      <c r="AS681" s="209"/>
      <c r="AT681" s="209"/>
      <c r="AU681" s="209"/>
      <c r="AV681" s="210"/>
    </row>
    <row r="682" spans="1:48" ht="21" x14ac:dyDescent="0.15">
      <c r="A682" s="72" t="s">
        <v>3540</v>
      </c>
      <c r="B682" s="425" t="s">
        <v>2377</v>
      </c>
      <c r="C682" s="423" t="s">
        <v>2702</v>
      </c>
      <c r="D682" s="304">
        <f t="shared" si="93"/>
        <v>0</v>
      </c>
      <c r="E682" s="239">
        <f t="shared" si="94"/>
        <v>0</v>
      </c>
      <c r="F682" s="240"/>
      <c r="G682" s="240"/>
      <c r="H682" s="240"/>
      <c r="I682" s="319"/>
      <c r="J682" s="319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19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426" t="s">
        <v>4053</v>
      </c>
      <c r="AM682" s="173">
        <v>8210</v>
      </c>
      <c r="AN682" s="321">
        <f t="shared" si="95"/>
        <v>0</v>
      </c>
      <c r="AO682" s="209"/>
      <c r="AP682" s="209"/>
      <c r="AQ682" s="209"/>
      <c r="AR682" s="209"/>
      <c r="AS682" s="209"/>
      <c r="AT682" s="209"/>
      <c r="AU682" s="209"/>
      <c r="AV682" s="210"/>
    </row>
    <row r="683" spans="1:48" ht="21" x14ac:dyDescent="0.15">
      <c r="A683" s="72" t="s">
        <v>3541</v>
      </c>
      <c r="B683" s="425" t="s">
        <v>2378</v>
      </c>
      <c r="C683" s="423" t="s">
        <v>2702</v>
      </c>
      <c r="D683" s="304">
        <f t="shared" si="93"/>
        <v>0</v>
      </c>
      <c r="E683" s="239">
        <f t="shared" si="94"/>
        <v>0</v>
      </c>
      <c r="F683" s="240"/>
      <c r="G683" s="240"/>
      <c r="H683" s="240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426" t="s">
        <v>4053</v>
      </c>
      <c r="AM683" s="173">
        <v>9610</v>
      </c>
      <c r="AN683" s="321">
        <f t="shared" si="95"/>
        <v>0</v>
      </c>
      <c r="AO683" s="209"/>
      <c r="AP683" s="209"/>
      <c r="AQ683" s="209"/>
      <c r="AR683" s="209"/>
      <c r="AS683" s="209"/>
      <c r="AT683" s="209"/>
      <c r="AU683" s="209"/>
      <c r="AV683" s="210"/>
    </row>
    <row r="684" spans="1:48" x14ac:dyDescent="0.15">
      <c r="A684" s="72" t="s">
        <v>3542</v>
      </c>
      <c r="B684" s="425" t="s">
        <v>2379</v>
      </c>
      <c r="C684" s="423" t="s">
        <v>2702</v>
      </c>
      <c r="D684" s="304">
        <f t="shared" si="93"/>
        <v>0</v>
      </c>
      <c r="E684" s="239">
        <f t="shared" si="94"/>
        <v>0</v>
      </c>
      <c r="F684" s="240"/>
      <c r="G684" s="240"/>
      <c r="H684" s="240"/>
      <c r="I684" s="319"/>
      <c r="J684" s="319"/>
      <c r="K684" s="319"/>
      <c r="L684" s="319"/>
      <c r="M684" s="319"/>
      <c r="N684" s="319"/>
      <c r="O684" s="319"/>
      <c r="P684" s="319"/>
      <c r="Q684" s="319"/>
      <c r="R684" s="319"/>
      <c r="S684" s="319"/>
      <c r="T684" s="319"/>
      <c r="U684" s="319"/>
      <c r="V684" s="319"/>
      <c r="W684" s="319"/>
      <c r="X684" s="319"/>
      <c r="Y684" s="319"/>
      <c r="Z684" s="319"/>
      <c r="AA684" s="319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426" t="s">
        <v>4053</v>
      </c>
      <c r="AM684" s="173">
        <v>14150</v>
      </c>
      <c r="AN684" s="321">
        <f t="shared" si="95"/>
        <v>0</v>
      </c>
      <c r="AO684" s="209"/>
      <c r="AP684" s="209"/>
      <c r="AQ684" s="209"/>
      <c r="AR684" s="209"/>
      <c r="AS684" s="209"/>
      <c r="AT684" s="209"/>
      <c r="AU684" s="209"/>
      <c r="AV684" s="210"/>
    </row>
    <row r="685" spans="1:48" ht="21" x14ac:dyDescent="0.15">
      <c r="A685" s="72" t="s">
        <v>3543</v>
      </c>
      <c r="B685" s="425" t="s">
        <v>2380</v>
      </c>
      <c r="C685" s="423" t="s">
        <v>2702</v>
      </c>
      <c r="D685" s="304">
        <f t="shared" si="93"/>
        <v>0</v>
      </c>
      <c r="E685" s="239">
        <f t="shared" si="94"/>
        <v>0</v>
      </c>
      <c r="F685" s="240"/>
      <c r="G685" s="240"/>
      <c r="H685" s="240"/>
      <c r="I685" s="319"/>
      <c r="J685" s="319"/>
      <c r="K685" s="319"/>
      <c r="L685" s="319"/>
      <c r="M685" s="319"/>
      <c r="N685" s="319"/>
      <c r="O685" s="319"/>
      <c r="P685" s="319"/>
      <c r="Q685" s="319"/>
      <c r="R685" s="319"/>
      <c r="S685" s="319"/>
      <c r="T685" s="319"/>
      <c r="U685" s="319"/>
      <c r="V685" s="319"/>
      <c r="W685" s="319"/>
      <c r="X685" s="319"/>
      <c r="Y685" s="319"/>
      <c r="Z685" s="319"/>
      <c r="AA685" s="319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426" t="s">
        <v>4053</v>
      </c>
      <c r="AM685" s="173">
        <v>12150</v>
      </c>
      <c r="AN685" s="321">
        <f t="shared" si="95"/>
        <v>0</v>
      </c>
      <c r="AO685" s="209"/>
      <c r="AP685" s="209"/>
      <c r="AQ685" s="209"/>
      <c r="AR685" s="209"/>
      <c r="AS685" s="209"/>
      <c r="AT685" s="209"/>
      <c r="AU685" s="209"/>
      <c r="AV685" s="210"/>
    </row>
    <row r="686" spans="1:48" ht="21" x14ac:dyDescent="0.15">
      <c r="A686" s="72" t="s">
        <v>3544</v>
      </c>
      <c r="B686" s="425" t="s">
        <v>2381</v>
      </c>
      <c r="C686" s="423" t="s">
        <v>2702</v>
      </c>
      <c r="D686" s="304">
        <f t="shared" si="93"/>
        <v>0</v>
      </c>
      <c r="E686" s="239">
        <f t="shared" si="94"/>
        <v>0</v>
      </c>
      <c r="F686" s="240"/>
      <c r="G686" s="240"/>
      <c r="H686" s="240"/>
      <c r="I686" s="319"/>
      <c r="J686" s="319"/>
      <c r="K686" s="319"/>
      <c r="L686" s="319"/>
      <c r="M686" s="319"/>
      <c r="N686" s="319"/>
      <c r="O686" s="319"/>
      <c r="P686" s="319"/>
      <c r="Q686" s="319"/>
      <c r="R686" s="319"/>
      <c r="S686" s="319"/>
      <c r="T686" s="319"/>
      <c r="U686" s="319"/>
      <c r="V686" s="319"/>
      <c r="W686" s="319"/>
      <c r="X686" s="319"/>
      <c r="Y686" s="319"/>
      <c r="Z686" s="319"/>
      <c r="AA686" s="319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426" t="s">
        <v>4053</v>
      </c>
      <c r="AM686" s="173">
        <v>8210</v>
      </c>
      <c r="AN686" s="321">
        <f t="shared" si="95"/>
        <v>0</v>
      </c>
      <c r="AO686" s="209"/>
      <c r="AP686" s="209"/>
      <c r="AQ686" s="209"/>
      <c r="AR686" s="209"/>
      <c r="AS686" s="209"/>
      <c r="AT686" s="209"/>
      <c r="AU686" s="209"/>
      <c r="AV686" s="210"/>
    </row>
    <row r="687" spans="1:48" ht="21" x14ac:dyDescent="0.15">
      <c r="A687" s="72" t="s">
        <v>3545</v>
      </c>
      <c r="B687" s="425" t="s">
        <v>2382</v>
      </c>
      <c r="C687" s="423" t="s">
        <v>2702</v>
      </c>
      <c r="D687" s="304">
        <f t="shared" si="93"/>
        <v>0</v>
      </c>
      <c r="E687" s="239">
        <f t="shared" si="94"/>
        <v>0</v>
      </c>
      <c r="F687" s="240"/>
      <c r="G687" s="240"/>
      <c r="H687" s="240"/>
      <c r="I687" s="319"/>
      <c r="J687" s="319"/>
      <c r="K687" s="319"/>
      <c r="L687" s="319"/>
      <c r="M687" s="319"/>
      <c r="N687" s="319"/>
      <c r="O687" s="319"/>
      <c r="P687" s="319"/>
      <c r="Q687" s="319"/>
      <c r="R687" s="319"/>
      <c r="S687" s="319"/>
      <c r="T687" s="319"/>
      <c r="U687" s="319"/>
      <c r="V687" s="319"/>
      <c r="W687" s="319"/>
      <c r="X687" s="319"/>
      <c r="Y687" s="319"/>
      <c r="Z687" s="319"/>
      <c r="AA687" s="319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426" t="s">
        <v>4053</v>
      </c>
      <c r="AM687" s="173">
        <v>10990</v>
      </c>
      <c r="AN687" s="321">
        <f t="shared" si="95"/>
        <v>0</v>
      </c>
      <c r="AO687" s="209"/>
      <c r="AP687" s="209"/>
      <c r="AQ687" s="209"/>
      <c r="AR687" s="209"/>
      <c r="AS687" s="209"/>
      <c r="AT687" s="209"/>
      <c r="AU687" s="209"/>
      <c r="AV687" s="210"/>
    </row>
    <row r="688" spans="1:48" x14ac:dyDescent="0.15">
      <c r="A688" s="72" t="s">
        <v>3546</v>
      </c>
      <c r="B688" s="425" t="s">
        <v>2383</v>
      </c>
      <c r="C688" s="423" t="s">
        <v>2702</v>
      </c>
      <c r="D688" s="304">
        <f t="shared" si="93"/>
        <v>0</v>
      </c>
      <c r="E688" s="239">
        <f t="shared" si="94"/>
        <v>0</v>
      </c>
      <c r="F688" s="240"/>
      <c r="G688" s="240"/>
      <c r="H688" s="240"/>
      <c r="I688" s="319"/>
      <c r="J688" s="319"/>
      <c r="K688" s="319"/>
      <c r="L688" s="319"/>
      <c r="M688" s="319"/>
      <c r="N688" s="319"/>
      <c r="O688" s="319"/>
      <c r="P688" s="319"/>
      <c r="Q688" s="319"/>
      <c r="R688" s="319"/>
      <c r="S688" s="319"/>
      <c r="T688" s="319"/>
      <c r="U688" s="319"/>
      <c r="V688" s="319"/>
      <c r="W688" s="319"/>
      <c r="X688" s="319"/>
      <c r="Y688" s="319"/>
      <c r="Z688" s="319"/>
      <c r="AA688" s="319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426" t="s">
        <v>4053</v>
      </c>
      <c r="AM688" s="173">
        <v>6340</v>
      </c>
      <c r="AN688" s="321">
        <f t="shared" si="95"/>
        <v>0</v>
      </c>
      <c r="AO688" s="209"/>
      <c r="AP688" s="209"/>
      <c r="AQ688" s="209"/>
      <c r="AR688" s="209"/>
      <c r="AS688" s="209"/>
      <c r="AT688" s="209"/>
      <c r="AU688" s="209"/>
      <c r="AV688" s="210"/>
    </row>
    <row r="689" spans="1:48" ht="21" x14ac:dyDescent="0.15">
      <c r="A689" s="72" t="s">
        <v>3547</v>
      </c>
      <c r="B689" s="425" t="s">
        <v>2384</v>
      </c>
      <c r="C689" s="423" t="s">
        <v>2702</v>
      </c>
      <c r="D689" s="304">
        <f t="shared" si="93"/>
        <v>0</v>
      </c>
      <c r="E689" s="239">
        <f t="shared" si="94"/>
        <v>0</v>
      </c>
      <c r="F689" s="240"/>
      <c r="G689" s="240"/>
      <c r="H689" s="240"/>
      <c r="I689" s="319"/>
      <c r="J689" s="319"/>
      <c r="K689" s="319"/>
      <c r="L689" s="319"/>
      <c r="M689" s="319"/>
      <c r="N689" s="319"/>
      <c r="O689" s="319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426" t="s">
        <v>4053</v>
      </c>
      <c r="AM689" s="173">
        <v>6340</v>
      </c>
      <c r="AN689" s="321">
        <f t="shared" si="95"/>
        <v>0</v>
      </c>
      <c r="AO689" s="209"/>
      <c r="AP689" s="209"/>
      <c r="AQ689" s="209"/>
      <c r="AR689" s="209"/>
      <c r="AS689" s="209"/>
      <c r="AT689" s="209"/>
      <c r="AU689" s="209"/>
      <c r="AV689" s="210"/>
    </row>
    <row r="690" spans="1:48" ht="10.5" customHeight="1" x14ac:dyDescent="0.15">
      <c r="A690" s="72" t="s">
        <v>3548</v>
      </c>
      <c r="B690" s="425" t="s">
        <v>2385</v>
      </c>
      <c r="C690" s="423" t="s">
        <v>2702</v>
      </c>
      <c r="D690" s="304">
        <f t="shared" si="93"/>
        <v>0</v>
      </c>
      <c r="E690" s="239">
        <f t="shared" si="94"/>
        <v>0</v>
      </c>
      <c r="F690" s="240"/>
      <c r="G690" s="240"/>
      <c r="H690" s="240"/>
      <c r="I690" s="319"/>
      <c r="J690" s="319"/>
      <c r="K690" s="319"/>
      <c r="L690" s="319"/>
      <c r="M690" s="319"/>
      <c r="N690" s="319"/>
      <c r="O690" s="319"/>
      <c r="P690" s="319"/>
      <c r="Q690" s="319"/>
      <c r="R690" s="319"/>
      <c r="S690" s="319"/>
      <c r="T690" s="319"/>
      <c r="U690" s="319"/>
      <c r="V690" s="319"/>
      <c r="W690" s="319"/>
      <c r="X690" s="319"/>
      <c r="Y690" s="319"/>
      <c r="Z690" s="319"/>
      <c r="AA690" s="319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426" t="s">
        <v>4053</v>
      </c>
      <c r="AM690" s="173">
        <v>6110</v>
      </c>
      <c r="AN690" s="321">
        <f t="shared" si="95"/>
        <v>0</v>
      </c>
      <c r="AO690" s="209"/>
      <c r="AP690" s="209"/>
      <c r="AQ690" s="209"/>
      <c r="AR690" s="209"/>
      <c r="AS690" s="209"/>
      <c r="AT690" s="209"/>
      <c r="AU690" s="209"/>
      <c r="AV690" s="210"/>
    </row>
    <row r="691" spans="1:48" ht="21" x14ac:dyDescent="0.15">
      <c r="A691" s="72" t="s">
        <v>3549</v>
      </c>
      <c r="B691" s="425" t="s">
        <v>2386</v>
      </c>
      <c r="C691" s="423" t="s">
        <v>2702</v>
      </c>
      <c r="D691" s="304">
        <f t="shared" si="93"/>
        <v>0</v>
      </c>
      <c r="E691" s="239">
        <f t="shared" si="94"/>
        <v>0</v>
      </c>
      <c r="F691" s="240"/>
      <c r="G691" s="240"/>
      <c r="H691" s="240"/>
      <c r="I691" s="319"/>
      <c r="J691" s="319"/>
      <c r="K691" s="319"/>
      <c r="L691" s="319"/>
      <c r="M691" s="319"/>
      <c r="N691" s="319"/>
      <c r="O691" s="319"/>
      <c r="P691" s="319"/>
      <c r="Q691" s="319"/>
      <c r="R691" s="319"/>
      <c r="S691" s="319"/>
      <c r="T691" s="319"/>
      <c r="U691" s="319"/>
      <c r="V691" s="319"/>
      <c r="W691" s="319"/>
      <c r="X691" s="319"/>
      <c r="Y691" s="319"/>
      <c r="Z691" s="319"/>
      <c r="AA691" s="319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426" t="s">
        <v>4053</v>
      </c>
      <c r="AM691" s="173">
        <v>9130</v>
      </c>
      <c r="AN691" s="321">
        <f t="shared" si="95"/>
        <v>0</v>
      </c>
      <c r="AO691" s="209"/>
      <c r="AP691" s="209"/>
      <c r="AQ691" s="209"/>
      <c r="AR691" s="209"/>
      <c r="AS691" s="209"/>
      <c r="AT691" s="209"/>
      <c r="AU691" s="209"/>
      <c r="AV691" s="210"/>
    </row>
    <row r="692" spans="1:48" ht="16.5" customHeight="1" x14ac:dyDescent="0.15">
      <c r="A692" s="72" t="s">
        <v>3550</v>
      </c>
      <c r="B692" s="425" t="s">
        <v>2387</v>
      </c>
      <c r="C692" s="423" t="s">
        <v>2702</v>
      </c>
      <c r="D692" s="304">
        <f t="shared" si="93"/>
        <v>0</v>
      </c>
      <c r="E692" s="239">
        <f t="shared" si="94"/>
        <v>0</v>
      </c>
      <c r="F692" s="240"/>
      <c r="G692" s="240"/>
      <c r="H692" s="240"/>
      <c r="I692" s="319"/>
      <c r="J692" s="319"/>
      <c r="K692" s="319"/>
      <c r="L692" s="319"/>
      <c r="M692" s="319"/>
      <c r="N692" s="319"/>
      <c r="O692" s="319"/>
      <c r="P692" s="319"/>
      <c r="Q692" s="319"/>
      <c r="R692" s="319"/>
      <c r="S692" s="319"/>
      <c r="T692" s="319"/>
      <c r="U692" s="319"/>
      <c r="V692" s="319"/>
      <c r="W692" s="319"/>
      <c r="X692" s="319"/>
      <c r="Y692" s="319"/>
      <c r="Z692" s="319"/>
      <c r="AA692" s="319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426" t="s">
        <v>4053</v>
      </c>
      <c r="AM692" s="173">
        <v>7300</v>
      </c>
      <c r="AN692" s="321">
        <f t="shared" si="95"/>
        <v>0</v>
      </c>
      <c r="AO692" s="209"/>
      <c r="AP692" s="209"/>
      <c r="AQ692" s="209"/>
      <c r="AR692" s="209"/>
      <c r="AS692" s="209"/>
      <c r="AT692" s="209"/>
      <c r="AU692" s="209"/>
      <c r="AV692" s="210"/>
    </row>
    <row r="693" spans="1:48" x14ac:dyDescent="0.15">
      <c r="A693" s="72" t="s">
        <v>3551</v>
      </c>
      <c r="B693" s="425" t="s">
        <v>2388</v>
      </c>
      <c r="C693" s="423" t="s">
        <v>2702</v>
      </c>
      <c r="D693" s="304">
        <f t="shared" si="93"/>
        <v>0</v>
      </c>
      <c r="E693" s="239">
        <f t="shared" si="94"/>
        <v>0</v>
      </c>
      <c r="F693" s="240"/>
      <c r="G693" s="240"/>
      <c r="H693" s="240"/>
      <c r="I693" s="319"/>
      <c r="J693" s="319"/>
      <c r="K693" s="319"/>
      <c r="L693" s="319"/>
      <c r="M693" s="319"/>
      <c r="N693" s="319"/>
      <c r="O693" s="319"/>
      <c r="P693" s="319"/>
      <c r="Q693" s="319"/>
      <c r="R693" s="319"/>
      <c r="S693" s="319"/>
      <c r="T693" s="319"/>
      <c r="U693" s="319"/>
      <c r="V693" s="319"/>
      <c r="W693" s="319"/>
      <c r="X693" s="319"/>
      <c r="Y693" s="319"/>
      <c r="Z693" s="319"/>
      <c r="AA693" s="319"/>
      <c r="AB693" s="240"/>
      <c r="AC693" s="240"/>
      <c r="AD693" s="240"/>
      <c r="AE693" s="240"/>
      <c r="AF693" s="240"/>
      <c r="AG693" s="240"/>
      <c r="AH693" s="240"/>
      <c r="AI693" s="240"/>
      <c r="AJ693" s="240"/>
      <c r="AK693" s="240"/>
      <c r="AL693" s="426" t="s">
        <v>4053</v>
      </c>
      <c r="AM693" s="173">
        <v>8440</v>
      </c>
      <c r="AN693" s="321">
        <f t="shared" si="95"/>
        <v>0</v>
      </c>
      <c r="AO693" s="209"/>
      <c r="AP693" s="209"/>
      <c r="AQ693" s="209"/>
      <c r="AR693" s="209"/>
      <c r="AS693" s="209"/>
      <c r="AT693" s="209"/>
      <c r="AU693" s="209"/>
      <c r="AV693" s="210"/>
    </row>
    <row r="694" spans="1:48" x14ac:dyDescent="0.15">
      <c r="A694" s="72" t="s">
        <v>3552</v>
      </c>
      <c r="B694" s="425" t="s">
        <v>2389</v>
      </c>
      <c r="C694" s="423" t="s">
        <v>2702</v>
      </c>
      <c r="D694" s="304">
        <f t="shared" si="93"/>
        <v>0</v>
      </c>
      <c r="E694" s="239">
        <f t="shared" si="94"/>
        <v>0</v>
      </c>
      <c r="F694" s="240"/>
      <c r="G694" s="240"/>
      <c r="H694" s="240"/>
      <c r="I694" s="319"/>
      <c r="J694" s="319"/>
      <c r="K694" s="319"/>
      <c r="L694" s="319"/>
      <c r="M694" s="319"/>
      <c r="N694" s="319"/>
      <c r="O694" s="319"/>
      <c r="P694" s="319"/>
      <c r="Q694" s="319"/>
      <c r="R694" s="319"/>
      <c r="S694" s="319"/>
      <c r="T694" s="319"/>
      <c r="U694" s="319"/>
      <c r="V694" s="319"/>
      <c r="W694" s="319"/>
      <c r="X694" s="319"/>
      <c r="Y694" s="319"/>
      <c r="Z694" s="319"/>
      <c r="AA694" s="319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426" t="s">
        <v>4053</v>
      </c>
      <c r="AM694" s="173">
        <v>7300</v>
      </c>
      <c r="AN694" s="321">
        <f t="shared" si="95"/>
        <v>0</v>
      </c>
      <c r="AO694" s="209"/>
      <c r="AP694" s="209"/>
      <c r="AQ694" s="209"/>
      <c r="AR694" s="209"/>
      <c r="AS694" s="209"/>
      <c r="AT694" s="209"/>
      <c r="AU694" s="209"/>
      <c r="AV694" s="210"/>
    </row>
    <row r="695" spans="1:48" x14ac:dyDescent="0.15">
      <c r="A695" s="72" t="s">
        <v>3553</v>
      </c>
      <c r="B695" s="425" t="s">
        <v>2390</v>
      </c>
      <c r="C695" s="423" t="s">
        <v>2702</v>
      </c>
      <c r="D695" s="304">
        <f t="shared" si="93"/>
        <v>0</v>
      </c>
      <c r="E695" s="239">
        <f t="shared" si="94"/>
        <v>0</v>
      </c>
      <c r="F695" s="240"/>
      <c r="G695" s="240"/>
      <c r="H695" s="240"/>
      <c r="I695" s="319"/>
      <c r="J695" s="319"/>
      <c r="K695" s="319"/>
      <c r="L695" s="319"/>
      <c r="M695" s="319"/>
      <c r="N695" s="319"/>
      <c r="O695" s="319"/>
      <c r="P695" s="319"/>
      <c r="Q695" s="319"/>
      <c r="R695" s="319"/>
      <c r="S695" s="319"/>
      <c r="T695" s="319"/>
      <c r="U695" s="319"/>
      <c r="V695" s="319"/>
      <c r="W695" s="319"/>
      <c r="X695" s="319"/>
      <c r="Y695" s="319"/>
      <c r="Z695" s="319"/>
      <c r="AA695" s="319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426" t="s">
        <v>4053</v>
      </c>
      <c r="AM695" s="173">
        <v>8440</v>
      </c>
      <c r="AN695" s="321">
        <f t="shared" si="95"/>
        <v>0</v>
      </c>
      <c r="AO695" s="209"/>
      <c r="AP695" s="209"/>
      <c r="AQ695" s="209"/>
      <c r="AR695" s="209"/>
      <c r="AS695" s="209"/>
      <c r="AT695" s="209"/>
      <c r="AU695" s="209"/>
      <c r="AV695" s="210"/>
    </row>
    <row r="696" spans="1:48" x14ac:dyDescent="0.15">
      <c r="A696" s="72" t="s">
        <v>3554</v>
      </c>
      <c r="B696" s="425" t="s">
        <v>2391</v>
      </c>
      <c r="C696" s="423" t="s">
        <v>2702</v>
      </c>
      <c r="D696" s="304">
        <f t="shared" si="93"/>
        <v>0</v>
      </c>
      <c r="E696" s="239">
        <f t="shared" si="94"/>
        <v>0</v>
      </c>
      <c r="F696" s="240"/>
      <c r="G696" s="240"/>
      <c r="H696" s="240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426" t="s">
        <v>4053</v>
      </c>
      <c r="AM696" s="173">
        <v>9130</v>
      </c>
      <c r="AN696" s="321">
        <f t="shared" si="95"/>
        <v>0</v>
      </c>
      <c r="AO696" s="209"/>
      <c r="AP696" s="209"/>
      <c r="AQ696" s="209"/>
      <c r="AR696" s="209"/>
      <c r="AS696" s="209"/>
      <c r="AT696" s="209"/>
      <c r="AU696" s="209"/>
      <c r="AV696" s="210"/>
    </row>
    <row r="697" spans="1:48" ht="21" x14ac:dyDescent="0.15">
      <c r="A697" s="72" t="s">
        <v>3555</v>
      </c>
      <c r="B697" s="425" t="s">
        <v>2392</v>
      </c>
      <c r="C697" s="423" t="s">
        <v>2702</v>
      </c>
      <c r="D697" s="304">
        <f t="shared" si="93"/>
        <v>0</v>
      </c>
      <c r="E697" s="239">
        <f t="shared" si="94"/>
        <v>0</v>
      </c>
      <c r="F697" s="240"/>
      <c r="G697" s="240"/>
      <c r="H697" s="240"/>
      <c r="I697" s="319"/>
      <c r="J697" s="319"/>
      <c r="K697" s="319"/>
      <c r="L697" s="319"/>
      <c r="M697" s="319"/>
      <c r="N697" s="319"/>
      <c r="O697" s="319"/>
      <c r="P697" s="319"/>
      <c r="Q697" s="319"/>
      <c r="R697" s="319"/>
      <c r="S697" s="319"/>
      <c r="T697" s="319"/>
      <c r="U697" s="319"/>
      <c r="V697" s="319"/>
      <c r="W697" s="319"/>
      <c r="X697" s="319"/>
      <c r="Y697" s="319"/>
      <c r="Z697" s="319"/>
      <c r="AA697" s="319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426" t="s">
        <v>4053</v>
      </c>
      <c r="AM697" s="173">
        <v>8530</v>
      </c>
      <c r="AN697" s="321">
        <f t="shared" si="95"/>
        <v>0</v>
      </c>
      <c r="AO697" s="209"/>
      <c r="AP697" s="209"/>
      <c r="AQ697" s="209"/>
      <c r="AR697" s="209"/>
      <c r="AS697" s="209"/>
      <c r="AT697" s="209"/>
      <c r="AU697" s="209"/>
      <c r="AV697" s="210"/>
    </row>
    <row r="698" spans="1:48" ht="21" x14ac:dyDescent="0.15">
      <c r="A698" s="72" t="s">
        <v>3556</v>
      </c>
      <c r="B698" s="425" t="s">
        <v>2393</v>
      </c>
      <c r="C698" s="423" t="s">
        <v>2702</v>
      </c>
      <c r="D698" s="304">
        <f t="shared" si="93"/>
        <v>0</v>
      </c>
      <c r="E698" s="239">
        <f t="shared" si="94"/>
        <v>0</v>
      </c>
      <c r="F698" s="240"/>
      <c r="G698" s="240"/>
      <c r="H698" s="240"/>
      <c r="I698" s="319"/>
      <c r="J698" s="319"/>
      <c r="K698" s="319"/>
      <c r="L698" s="319"/>
      <c r="M698" s="319"/>
      <c r="N698" s="319"/>
      <c r="O698" s="319"/>
      <c r="P698" s="319"/>
      <c r="Q698" s="319"/>
      <c r="R698" s="319"/>
      <c r="S698" s="319"/>
      <c r="T698" s="319"/>
      <c r="U698" s="319"/>
      <c r="V698" s="319"/>
      <c r="W698" s="319"/>
      <c r="X698" s="319"/>
      <c r="Y698" s="319"/>
      <c r="Z698" s="319"/>
      <c r="AA698" s="319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426" t="s">
        <v>4053</v>
      </c>
      <c r="AM698" s="173">
        <v>8530</v>
      </c>
      <c r="AN698" s="321">
        <f t="shared" si="95"/>
        <v>0</v>
      </c>
      <c r="AO698" s="209"/>
      <c r="AP698" s="209"/>
      <c r="AQ698" s="209"/>
      <c r="AR698" s="209"/>
      <c r="AS698" s="209"/>
      <c r="AT698" s="209"/>
      <c r="AU698" s="209"/>
      <c r="AV698" s="210"/>
    </row>
    <row r="699" spans="1:48" ht="31.5" x14ac:dyDescent="0.15">
      <c r="A699" s="72" t="s">
        <v>3557</v>
      </c>
      <c r="B699" s="425" t="s">
        <v>2394</v>
      </c>
      <c r="C699" s="423" t="s">
        <v>2702</v>
      </c>
      <c r="D699" s="304">
        <f t="shared" si="93"/>
        <v>0</v>
      </c>
      <c r="E699" s="239">
        <f t="shared" si="94"/>
        <v>0</v>
      </c>
      <c r="F699" s="240"/>
      <c r="G699" s="240"/>
      <c r="H699" s="240"/>
      <c r="I699" s="319"/>
      <c r="J699" s="319"/>
      <c r="K699" s="319"/>
      <c r="L699" s="319"/>
      <c r="M699" s="319"/>
      <c r="N699" s="319"/>
      <c r="O699" s="319"/>
      <c r="P699" s="319"/>
      <c r="Q699" s="319"/>
      <c r="R699" s="319"/>
      <c r="S699" s="319"/>
      <c r="T699" s="319"/>
      <c r="U699" s="319"/>
      <c r="V699" s="319"/>
      <c r="W699" s="319"/>
      <c r="X699" s="319"/>
      <c r="Y699" s="319"/>
      <c r="Z699" s="319"/>
      <c r="AA699" s="319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426" t="s">
        <v>4053</v>
      </c>
      <c r="AM699" s="173">
        <v>6110</v>
      </c>
      <c r="AN699" s="321">
        <f t="shared" si="95"/>
        <v>0</v>
      </c>
      <c r="AO699" s="209"/>
      <c r="AP699" s="209"/>
      <c r="AQ699" s="209"/>
      <c r="AR699" s="209"/>
      <c r="AS699" s="209"/>
      <c r="AT699" s="209"/>
      <c r="AU699" s="209"/>
      <c r="AV699" s="210"/>
    </row>
    <row r="700" spans="1:48" x14ac:dyDescent="0.15">
      <c r="A700" s="72" t="s">
        <v>3558</v>
      </c>
      <c r="B700" s="425" t="s">
        <v>2395</v>
      </c>
      <c r="C700" s="423" t="s">
        <v>2702</v>
      </c>
      <c r="D700" s="304">
        <f t="shared" si="93"/>
        <v>0</v>
      </c>
      <c r="E700" s="239">
        <f t="shared" si="94"/>
        <v>0</v>
      </c>
      <c r="F700" s="240"/>
      <c r="G700" s="240"/>
      <c r="H700" s="240"/>
      <c r="I700" s="319"/>
      <c r="J700" s="319"/>
      <c r="K700" s="319"/>
      <c r="L700" s="319"/>
      <c r="M700" s="319"/>
      <c r="N700" s="319"/>
      <c r="O700" s="319"/>
      <c r="P700" s="319"/>
      <c r="Q700" s="319"/>
      <c r="R700" s="319"/>
      <c r="S700" s="319"/>
      <c r="T700" s="319"/>
      <c r="U700" s="319"/>
      <c r="V700" s="319"/>
      <c r="W700" s="319"/>
      <c r="X700" s="319"/>
      <c r="Y700" s="319"/>
      <c r="Z700" s="319"/>
      <c r="AA700" s="319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426" t="s">
        <v>4053</v>
      </c>
      <c r="AM700" s="173">
        <v>6110</v>
      </c>
      <c r="AN700" s="321">
        <f t="shared" si="95"/>
        <v>0</v>
      </c>
      <c r="AO700" s="209"/>
      <c r="AP700" s="209"/>
      <c r="AQ700" s="209"/>
      <c r="AR700" s="209"/>
      <c r="AS700" s="209"/>
      <c r="AT700" s="209"/>
      <c r="AU700" s="209"/>
      <c r="AV700" s="210"/>
    </row>
    <row r="701" spans="1:48" s="254" customFormat="1" ht="21" x14ac:dyDescent="0.15">
      <c r="A701" s="474" t="s">
        <v>4328</v>
      </c>
      <c r="B701" s="425" t="s">
        <v>421</v>
      </c>
      <c r="C701" s="423" t="s">
        <v>2702</v>
      </c>
      <c r="D701" s="304">
        <f t="shared" si="93"/>
        <v>0</v>
      </c>
      <c r="E701" s="239">
        <f t="shared" si="94"/>
        <v>0</v>
      </c>
      <c r="F701" s="240"/>
      <c r="G701" s="240"/>
      <c r="H701" s="240"/>
      <c r="I701" s="319"/>
      <c r="J701" s="319"/>
      <c r="K701" s="319"/>
      <c r="L701" s="319"/>
      <c r="M701" s="319"/>
      <c r="N701" s="319"/>
      <c r="O701" s="319"/>
      <c r="P701" s="319"/>
      <c r="Q701" s="319"/>
      <c r="R701" s="319"/>
      <c r="S701" s="319"/>
      <c r="T701" s="319"/>
      <c r="U701" s="319"/>
      <c r="V701" s="319"/>
      <c r="W701" s="319"/>
      <c r="X701" s="319"/>
      <c r="Y701" s="319"/>
      <c r="Z701" s="319"/>
      <c r="AA701" s="319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426" t="s">
        <v>4053</v>
      </c>
      <c r="AM701" s="173">
        <v>6110</v>
      </c>
      <c r="AN701" s="321">
        <f>AM701*F701</f>
        <v>0</v>
      </c>
      <c r="AO701" s="209"/>
      <c r="AP701" s="209"/>
      <c r="AQ701" s="209"/>
      <c r="AR701" s="209"/>
      <c r="AS701" s="209"/>
      <c r="AT701" s="209"/>
      <c r="AU701" s="209"/>
      <c r="AV701" s="253"/>
    </row>
    <row r="702" spans="1:48" s="254" customFormat="1" ht="21" x14ac:dyDescent="0.15">
      <c r="A702" s="72">
        <v>5099115</v>
      </c>
      <c r="B702" s="446" t="s">
        <v>4272</v>
      </c>
      <c r="C702" s="475"/>
      <c r="D702" s="304">
        <f t="shared" ref="D702:D704" si="96">SUM(E702+H702)</f>
        <v>0</v>
      </c>
      <c r="E702" s="239">
        <f t="shared" ref="E702:E704" si="97">SUM(F702:G702)</f>
        <v>0</v>
      </c>
      <c r="F702" s="240"/>
      <c r="G702" s="240"/>
      <c r="H702" s="240"/>
      <c r="I702" s="353"/>
      <c r="J702" s="353"/>
      <c r="K702" s="353"/>
      <c r="L702" s="353"/>
      <c r="M702" s="353"/>
      <c r="N702" s="353"/>
      <c r="O702" s="353"/>
      <c r="P702" s="353"/>
      <c r="Q702" s="353"/>
      <c r="R702" s="353"/>
      <c r="S702" s="353"/>
      <c r="T702" s="353"/>
      <c r="U702" s="353"/>
      <c r="V702" s="353"/>
      <c r="W702" s="353"/>
      <c r="X702" s="353"/>
      <c r="Y702" s="353"/>
      <c r="Z702" s="353"/>
      <c r="AA702" s="353"/>
      <c r="AB702" s="266"/>
      <c r="AC702" s="266"/>
      <c r="AD702" s="266"/>
      <c r="AE702" s="266"/>
      <c r="AF702" s="266"/>
      <c r="AG702" s="266"/>
      <c r="AH702" s="266"/>
      <c r="AI702" s="266"/>
      <c r="AJ702" s="266"/>
      <c r="AK702" s="266"/>
      <c r="AL702" s="475" t="s">
        <v>4053</v>
      </c>
      <c r="AM702" s="180"/>
      <c r="AN702" s="401"/>
      <c r="AO702" s="209"/>
      <c r="AP702" s="209"/>
      <c r="AQ702" s="209"/>
      <c r="AR702" s="209"/>
      <c r="AS702" s="209"/>
      <c r="AT702" s="209"/>
      <c r="AU702" s="209"/>
      <c r="AV702" s="253"/>
    </row>
    <row r="703" spans="1:48" s="254" customFormat="1" x14ac:dyDescent="0.15">
      <c r="A703" s="72">
        <v>5099116</v>
      </c>
      <c r="B703" s="476" t="s">
        <v>4273</v>
      </c>
      <c r="C703" s="475"/>
      <c r="D703" s="304">
        <f t="shared" si="96"/>
        <v>0</v>
      </c>
      <c r="E703" s="239">
        <f t="shared" si="97"/>
        <v>0</v>
      </c>
      <c r="F703" s="240"/>
      <c r="G703" s="240"/>
      <c r="H703" s="240"/>
      <c r="I703" s="353"/>
      <c r="J703" s="353"/>
      <c r="K703" s="353"/>
      <c r="L703" s="353"/>
      <c r="M703" s="353"/>
      <c r="N703" s="353"/>
      <c r="O703" s="353"/>
      <c r="P703" s="353"/>
      <c r="Q703" s="353"/>
      <c r="R703" s="353"/>
      <c r="S703" s="353"/>
      <c r="T703" s="353"/>
      <c r="U703" s="353"/>
      <c r="V703" s="353"/>
      <c r="W703" s="353"/>
      <c r="X703" s="353"/>
      <c r="Y703" s="353"/>
      <c r="Z703" s="353"/>
      <c r="AA703" s="353"/>
      <c r="AB703" s="266"/>
      <c r="AC703" s="266"/>
      <c r="AD703" s="266"/>
      <c r="AE703" s="266"/>
      <c r="AF703" s="266"/>
      <c r="AG703" s="266"/>
      <c r="AH703" s="266"/>
      <c r="AI703" s="266"/>
      <c r="AJ703" s="266"/>
      <c r="AK703" s="266"/>
      <c r="AL703" s="475" t="s">
        <v>4053</v>
      </c>
      <c r="AM703" s="180"/>
      <c r="AN703" s="401"/>
      <c r="AO703" s="209"/>
      <c r="AP703" s="209"/>
      <c r="AQ703" s="209"/>
      <c r="AR703" s="209"/>
      <c r="AS703" s="209"/>
      <c r="AT703" s="209"/>
      <c r="AU703" s="209"/>
      <c r="AV703" s="253"/>
    </row>
    <row r="704" spans="1:48" s="254" customFormat="1" x14ac:dyDescent="0.15">
      <c r="A704" s="72">
        <v>5099190</v>
      </c>
      <c r="B704" s="476" t="s">
        <v>4274</v>
      </c>
      <c r="C704" s="475"/>
      <c r="D704" s="304">
        <f t="shared" si="96"/>
        <v>0</v>
      </c>
      <c r="E704" s="239">
        <f t="shared" si="97"/>
        <v>0</v>
      </c>
      <c r="F704" s="240"/>
      <c r="G704" s="240"/>
      <c r="H704" s="240"/>
      <c r="I704" s="353"/>
      <c r="J704" s="353"/>
      <c r="K704" s="353"/>
      <c r="L704" s="353"/>
      <c r="M704" s="353"/>
      <c r="N704" s="353"/>
      <c r="O704" s="353"/>
      <c r="P704" s="353"/>
      <c r="Q704" s="353"/>
      <c r="R704" s="353"/>
      <c r="S704" s="353"/>
      <c r="T704" s="353"/>
      <c r="U704" s="353"/>
      <c r="V704" s="353"/>
      <c r="W704" s="353"/>
      <c r="X704" s="353"/>
      <c r="Y704" s="353"/>
      <c r="Z704" s="353"/>
      <c r="AA704" s="353"/>
      <c r="AB704" s="266"/>
      <c r="AC704" s="266"/>
      <c r="AD704" s="266"/>
      <c r="AE704" s="266"/>
      <c r="AF704" s="266"/>
      <c r="AG704" s="266"/>
      <c r="AH704" s="266"/>
      <c r="AI704" s="266"/>
      <c r="AJ704" s="266"/>
      <c r="AK704" s="266"/>
      <c r="AL704" s="475" t="s">
        <v>4053</v>
      </c>
      <c r="AM704" s="180"/>
      <c r="AN704" s="401"/>
      <c r="AO704" s="209"/>
      <c r="AP704" s="209"/>
      <c r="AQ704" s="209"/>
      <c r="AR704" s="209"/>
      <c r="AS704" s="209"/>
      <c r="AT704" s="209"/>
      <c r="AU704" s="209"/>
      <c r="AV704" s="253"/>
    </row>
    <row r="705" spans="1:16384" s="257" customFormat="1" x14ac:dyDescent="0.15">
      <c r="A705" s="65"/>
      <c r="B705" s="255" t="s">
        <v>728</v>
      </c>
      <c r="C705" s="296"/>
      <c r="D705" s="385">
        <f>SUM(D648:D701)</f>
        <v>0</v>
      </c>
      <c r="E705" s="385">
        <f>SUM(E648:E701)</f>
        <v>0</v>
      </c>
      <c r="F705" s="385">
        <f>SUM(F648:F701)</f>
        <v>0</v>
      </c>
      <c r="G705" s="385">
        <f>SUM(G648:G701)</f>
        <v>0</v>
      </c>
      <c r="H705" s="385">
        <f>SUM(H648:H701)</f>
        <v>0</v>
      </c>
      <c r="I705" s="385"/>
      <c r="J705" s="385"/>
      <c r="K705" s="385"/>
      <c r="L705" s="385"/>
      <c r="M705" s="385"/>
      <c r="N705" s="385"/>
      <c r="O705" s="385"/>
      <c r="P705" s="385"/>
      <c r="Q705" s="385"/>
      <c r="R705" s="385"/>
      <c r="S705" s="385"/>
      <c r="T705" s="385"/>
      <c r="U705" s="385"/>
      <c r="V705" s="385"/>
      <c r="W705" s="385"/>
      <c r="X705" s="385"/>
      <c r="Y705" s="385"/>
      <c r="Z705" s="385"/>
      <c r="AA705" s="385"/>
      <c r="AB705" s="437">
        <f>SUM(AB648:AB701)</f>
        <v>0</v>
      </c>
      <c r="AC705" s="437">
        <f t="shared" ref="AC705:AK705" si="98">SUM(AC648:AC701)</f>
        <v>0</v>
      </c>
      <c r="AD705" s="437">
        <f t="shared" si="98"/>
        <v>0</v>
      </c>
      <c r="AE705" s="385">
        <f t="shared" si="98"/>
        <v>0</v>
      </c>
      <c r="AF705" s="385">
        <f t="shared" si="98"/>
        <v>0</v>
      </c>
      <c r="AG705" s="385">
        <f t="shared" si="98"/>
        <v>0</v>
      </c>
      <c r="AH705" s="385">
        <f t="shared" si="98"/>
        <v>0</v>
      </c>
      <c r="AI705" s="385">
        <f t="shared" si="98"/>
        <v>0</v>
      </c>
      <c r="AJ705" s="385">
        <f t="shared" si="98"/>
        <v>0</v>
      </c>
      <c r="AK705" s="385">
        <f t="shared" si="98"/>
        <v>0</v>
      </c>
      <c r="AL705" s="385">
        <f>SUM(AL648:AL704)</f>
        <v>0</v>
      </c>
      <c r="AM705" s="167">
        <f t="shared" ref="AM705:AN705" si="99">SUM(AM648:AM701)</f>
        <v>642450</v>
      </c>
      <c r="AN705" s="385">
        <f t="shared" si="99"/>
        <v>0</v>
      </c>
      <c r="AO705" s="447"/>
      <c r="AP705" s="447"/>
      <c r="AQ705" s="447"/>
      <c r="AR705" s="447"/>
      <c r="AS705" s="447"/>
      <c r="AT705" s="447"/>
      <c r="AU705" s="447"/>
      <c r="AV705" s="448"/>
      <c r="AW705" s="449"/>
      <c r="AX705" s="449"/>
      <c r="AY705" s="449"/>
      <c r="AZ705" s="449"/>
      <c r="BA705" s="449"/>
      <c r="BB705" s="449"/>
      <c r="BC705" s="449"/>
      <c r="BD705" s="449"/>
      <c r="BE705" s="449"/>
      <c r="BF705" s="449"/>
      <c r="BG705" s="449"/>
      <c r="BH705" s="449"/>
      <c r="BI705" s="449"/>
      <c r="BJ705" s="449"/>
      <c r="BK705" s="449"/>
      <c r="BL705" s="449"/>
      <c r="BM705" s="449"/>
      <c r="BN705" s="449"/>
      <c r="BO705" s="449"/>
      <c r="BP705" s="449"/>
      <c r="BQ705" s="449"/>
      <c r="BR705" s="449"/>
      <c r="BS705" s="449"/>
      <c r="BT705" s="449"/>
      <c r="BU705" s="449"/>
      <c r="BV705" s="449"/>
      <c r="BW705" s="449"/>
      <c r="BX705" s="449"/>
      <c r="BY705" s="449"/>
      <c r="BZ705" s="449"/>
      <c r="CA705" s="449"/>
      <c r="CB705" s="449"/>
      <c r="CC705" s="449"/>
      <c r="CD705" s="449"/>
      <c r="CE705" s="449"/>
      <c r="CF705" s="449"/>
      <c r="CG705" s="449"/>
      <c r="CH705" s="449"/>
      <c r="CI705" s="449"/>
      <c r="CJ705" s="449"/>
      <c r="CK705" s="449"/>
      <c r="CL705" s="449"/>
      <c r="CM705" s="449"/>
      <c r="CN705" s="449"/>
      <c r="CO705" s="449"/>
      <c r="CP705" s="449"/>
      <c r="CQ705" s="449"/>
      <c r="CR705" s="449"/>
      <c r="CS705" s="449"/>
      <c r="CT705" s="449"/>
      <c r="CU705" s="449"/>
      <c r="CV705" s="449"/>
      <c r="CW705" s="449"/>
      <c r="CX705" s="449"/>
      <c r="CY705" s="449"/>
      <c r="CZ705" s="449"/>
      <c r="DA705" s="449"/>
      <c r="DB705" s="449"/>
      <c r="DC705" s="449"/>
      <c r="DD705" s="449"/>
      <c r="DE705" s="449"/>
      <c r="DF705" s="449"/>
      <c r="DG705" s="449"/>
      <c r="DH705" s="449"/>
      <c r="DI705" s="449"/>
      <c r="DJ705" s="449"/>
      <c r="DK705" s="449"/>
      <c r="DL705" s="449"/>
      <c r="DM705" s="449"/>
      <c r="DN705" s="449"/>
      <c r="DO705" s="449"/>
      <c r="DP705" s="449"/>
      <c r="DQ705" s="449"/>
      <c r="DR705" s="449"/>
      <c r="DS705" s="449"/>
      <c r="DT705" s="449"/>
      <c r="DU705" s="449"/>
      <c r="DV705" s="449"/>
      <c r="DW705" s="449"/>
      <c r="DX705" s="449"/>
      <c r="DY705" s="449"/>
      <c r="DZ705" s="449"/>
      <c r="EA705" s="449"/>
      <c r="EB705" s="449"/>
      <c r="EC705" s="449"/>
      <c r="ED705" s="449"/>
      <c r="EE705" s="449"/>
      <c r="EF705" s="449"/>
      <c r="EG705" s="449"/>
      <c r="EH705" s="449"/>
      <c r="EI705" s="449"/>
      <c r="EJ705" s="449"/>
      <c r="EK705" s="449"/>
      <c r="EL705" s="449"/>
      <c r="EM705" s="449"/>
      <c r="EN705" s="449"/>
      <c r="EO705" s="449"/>
      <c r="EP705" s="449"/>
      <c r="EQ705" s="449"/>
      <c r="ER705" s="449"/>
      <c r="ES705" s="449"/>
      <c r="ET705" s="449"/>
      <c r="EU705" s="449"/>
      <c r="EV705" s="449"/>
      <c r="EW705" s="449"/>
      <c r="EX705" s="449"/>
      <c r="EY705" s="449"/>
      <c r="EZ705" s="449"/>
      <c r="FA705" s="449"/>
      <c r="FB705" s="449"/>
      <c r="FC705" s="449"/>
      <c r="FD705" s="449"/>
      <c r="FE705" s="449"/>
      <c r="FF705" s="449"/>
      <c r="FG705" s="449"/>
      <c r="FH705" s="449"/>
      <c r="FI705" s="449"/>
      <c r="FJ705" s="449"/>
      <c r="FK705" s="449"/>
      <c r="FL705" s="449"/>
      <c r="FM705" s="449"/>
      <c r="FN705" s="449"/>
      <c r="FO705" s="449"/>
      <c r="FP705" s="449"/>
      <c r="FQ705" s="449"/>
      <c r="FR705" s="449"/>
      <c r="FS705" s="449"/>
      <c r="FT705" s="449"/>
      <c r="FU705" s="449"/>
      <c r="FV705" s="449"/>
      <c r="FW705" s="449"/>
      <c r="FX705" s="449"/>
      <c r="FY705" s="449"/>
      <c r="FZ705" s="449"/>
      <c r="GA705" s="449"/>
      <c r="GB705" s="449"/>
      <c r="GC705" s="449"/>
      <c r="GD705" s="449"/>
      <c r="GE705" s="449"/>
      <c r="GF705" s="449"/>
      <c r="GG705" s="449"/>
      <c r="GH705" s="449"/>
      <c r="GI705" s="449"/>
      <c r="GJ705" s="449"/>
      <c r="GK705" s="449"/>
      <c r="GL705" s="449"/>
      <c r="GM705" s="449"/>
      <c r="GN705" s="449"/>
      <c r="GO705" s="449"/>
      <c r="GP705" s="449"/>
      <c r="GQ705" s="449"/>
      <c r="GR705" s="449"/>
      <c r="GS705" s="449"/>
      <c r="GT705" s="449"/>
      <c r="GU705" s="449"/>
      <c r="GV705" s="449"/>
      <c r="GW705" s="449"/>
      <c r="GX705" s="449"/>
      <c r="GY705" s="449"/>
      <c r="GZ705" s="449"/>
      <c r="HA705" s="449"/>
      <c r="HB705" s="449"/>
      <c r="HC705" s="449"/>
      <c r="HD705" s="449"/>
      <c r="HE705" s="449"/>
      <c r="HF705" s="449"/>
      <c r="HG705" s="449"/>
      <c r="HH705" s="449"/>
      <c r="HI705" s="449"/>
      <c r="HJ705" s="449"/>
      <c r="HK705" s="449"/>
      <c r="HL705" s="449"/>
      <c r="HM705" s="449"/>
      <c r="HN705" s="449"/>
      <c r="HO705" s="449"/>
      <c r="HP705" s="449"/>
      <c r="HQ705" s="449"/>
      <c r="HR705" s="449"/>
      <c r="HS705" s="449"/>
      <c r="HT705" s="449"/>
      <c r="HU705" s="449"/>
      <c r="HV705" s="449"/>
      <c r="HW705" s="449"/>
      <c r="HX705" s="449"/>
      <c r="HY705" s="449"/>
      <c r="HZ705" s="449"/>
      <c r="IA705" s="449"/>
      <c r="IB705" s="449"/>
      <c r="IC705" s="449"/>
      <c r="ID705" s="449"/>
      <c r="IE705" s="449"/>
      <c r="IF705" s="449"/>
      <c r="IG705" s="449"/>
      <c r="IH705" s="449"/>
      <c r="II705" s="449"/>
      <c r="IJ705" s="449"/>
      <c r="IK705" s="449"/>
      <c r="IL705" s="449"/>
      <c r="IM705" s="449"/>
      <c r="IN705" s="449"/>
      <c r="IO705" s="449"/>
      <c r="IP705" s="449"/>
      <c r="IQ705" s="449"/>
      <c r="IR705" s="449"/>
      <c r="IS705" s="449"/>
      <c r="IT705" s="449"/>
      <c r="IU705" s="449"/>
      <c r="IV705" s="449"/>
      <c r="IW705" s="449"/>
      <c r="IX705" s="449"/>
      <c r="IY705" s="449"/>
      <c r="IZ705" s="449"/>
      <c r="JA705" s="449"/>
      <c r="JB705" s="449"/>
      <c r="JC705" s="449"/>
      <c r="JD705" s="449"/>
      <c r="JE705" s="449"/>
      <c r="JF705" s="449"/>
      <c r="JG705" s="449"/>
      <c r="JH705" s="449"/>
      <c r="JI705" s="449"/>
      <c r="JJ705" s="449"/>
      <c r="JK705" s="449"/>
      <c r="JL705" s="449"/>
      <c r="JM705" s="449"/>
      <c r="JN705" s="449"/>
      <c r="JO705" s="449"/>
      <c r="JP705" s="449"/>
      <c r="JQ705" s="449"/>
      <c r="JR705" s="449"/>
      <c r="JS705" s="449"/>
      <c r="JT705" s="449"/>
      <c r="JU705" s="449"/>
      <c r="JV705" s="449"/>
      <c r="JW705" s="449"/>
      <c r="JX705" s="449"/>
      <c r="JY705" s="449"/>
      <c r="JZ705" s="449"/>
      <c r="KA705" s="449"/>
      <c r="KB705" s="449"/>
      <c r="KC705" s="449"/>
      <c r="KD705" s="449"/>
      <c r="KE705" s="449"/>
      <c r="KF705" s="449"/>
      <c r="KG705" s="449"/>
      <c r="KH705" s="449"/>
      <c r="KI705" s="449"/>
      <c r="KJ705" s="449"/>
      <c r="KK705" s="449"/>
      <c r="KL705" s="449"/>
      <c r="KM705" s="449"/>
      <c r="KN705" s="449"/>
      <c r="KO705" s="449"/>
      <c r="KP705" s="449"/>
      <c r="KQ705" s="449"/>
      <c r="KR705" s="449"/>
      <c r="KS705" s="449"/>
      <c r="KT705" s="449"/>
      <c r="KU705" s="449"/>
      <c r="KV705" s="449"/>
      <c r="KW705" s="449"/>
      <c r="KX705" s="449"/>
      <c r="KY705" s="449"/>
      <c r="KZ705" s="449"/>
      <c r="LA705" s="449"/>
      <c r="LB705" s="449"/>
      <c r="LC705" s="449"/>
      <c r="LD705" s="449"/>
      <c r="LE705" s="449"/>
      <c r="LF705" s="449"/>
      <c r="LG705" s="449"/>
      <c r="LH705" s="449"/>
      <c r="LI705" s="449"/>
      <c r="LJ705" s="449"/>
      <c r="LK705" s="449"/>
      <c r="LL705" s="449"/>
      <c r="LM705" s="449"/>
      <c r="LN705" s="449"/>
      <c r="LO705" s="449"/>
      <c r="LP705" s="449"/>
      <c r="LQ705" s="449"/>
      <c r="LR705" s="449"/>
      <c r="LS705" s="449"/>
      <c r="LT705" s="449"/>
      <c r="LU705" s="449"/>
      <c r="LV705" s="449"/>
      <c r="LW705" s="449"/>
      <c r="LX705" s="449"/>
      <c r="LY705" s="449"/>
      <c r="LZ705" s="449"/>
      <c r="MA705" s="449"/>
      <c r="MB705" s="449"/>
      <c r="MC705" s="449"/>
      <c r="MD705" s="449"/>
      <c r="ME705" s="449"/>
      <c r="MF705" s="449"/>
      <c r="MG705" s="449"/>
      <c r="MH705" s="449"/>
      <c r="MI705" s="449"/>
      <c r="MJ705" s="449"/>
      <c r="MK705" s="449"/>
      <c r="ML705" s="449"/>
      <c r="MM705" s="449"/>
      <c r="MN705" s="449"/>
      <c r="MO705" s="449"/>
      <c r="MP705" s="449"/>
      <c r="MQ705" s="449"/>
      <c r="MR705" s="449"/>
      <c r="MS705" s="449"/>
      <c r="MT705" s="449"/>
      <c r="MU705" s="449"/>
      <c r="MV705" s="449"/>
      <c r="MW705" s="449"/>
      <c r="MX705" s="449"/>
      <c r="MY705" s="449"/>
      <c r="MZ705" s="449"/>
      <c r="NA705" s="449"/>
      <c r="NB705" s="449"/>
      <c r="NC705" s="449"/>
      <c r="ND705" s="449"/>
      <c r="NE705" s="449"/>
      <c r="NF705" s="449"/>
      <c r="NG705" s="449"/>
      <c r="NH705" s="449"/>
      <c r="NI705" s="449"/>
      <c r="NJ705" s="449"/>
      <c r="NK705" s="449"/>
      <c r="NL705" s="449"/>
      <c r="NM705" s="449"/>
      <c r="NN705" s="449"/>
      <c r="NO705" s="449"/>
      <c r="NP705" s="449"/>
      <c r="NQ705" s="449"/>
      <c r="NR705" s="449"/>
      <c r="NS705" s="449"/>
      <c r="NT705" s="449"/>
      <c r="NU705" s="449"/>
      <c r="NV705" s="449"/>
      <c r="NW705" s="449"/>
      <c r="NX705" s="449"/>
      <c r="NY705" s="449"/>
      <c r="NZ705" s="449"/>
      <c r="OA705" s="449"/>
      <c r="OB705" s="449"/>
      <c r="OC705" s="449"/>
      <c r="OD705" s="449"/>
      <c r="OE705" s="449"/>
      <c r="OF705" s="449"/>
      <c r="OG705" s="449"/>
      <c r="OH705" s="449"/>
      <c r="OI705" s="449"/>
      <c r="OJ705" s="449"/>
      <c r="OK705" s="449"/>
      <c r="OL705" s="449"/>
      <c r="OM705" s="449"/>
      <c r="ON705" s="449"/>
      <c r="OO705" s="449"/>
      <c r="OP705" s="449"/>
      <c r="OQ705" s="449"/>
      <c r="OR705" s="449"/>
      <c r="OS705" s="449"/>
      <c r="OT705" s="449"/>
      <c r="OU705" s="449"/>
      <c r="OV705" s="449"/>
      <c r="OW705" s="449"/>
      <c r="OX705" s="449"/>
      <c r="OY705" s="449"/>
      <c r="OZ705" s="449"/>
      <c r="PA705" s="449"/>
      <c r="PB705" s="449"/>
      <c r="PC705" s="449"/>
      <c r="PD705" s="449"/>
      <c r="PE705" s="449"/>
      <c r="PF705" s="449"/>
      <c r="PG705" s="449"/>
      <c r="PH705" s="449"/>
      <c r="PI705" s="449"/>
      <c r="PJ705" s="449"/>
      <c r="PK705" s="449"/>
      <c r="PL705" s="449"/>
      <c r="PM705" s="449"/>
      <c r="PN705" s="449"/>
      <c r="PO705" s="449"/>
      <c r="PP705" s="449"/>
      <c r="PQ705" s="449"/>
      <c r="PR705" s="449"/>
      <c r="PS705" s="449"/>
      <c r="PT705" s="449"/>
      <c r="PU705" s="449"/>
      <c r="PV705" s="449"/>
      <c r="PW705" s="449"/>
      <c r="PX705" s="449"/>
      <c r="PY705" s="449"/>
      <c r="PZ705" s="449"/>
      <c r="QA705" s="449"/>
      <c r="QB705" s="449"/>
      <c r="QC705" s="449"/>
      <c r="QD705" s="449"/>
      <c r="QE705" s="449"/>
      <c r="QF705" s="449"/>
      <c r="QG705" s="449"/>
      <c r="QH705" s="449"/>
      <c r="QI705" s="449"/>
      <c r="QJ705" s="449"/>
      <c r="QK705" s="449"/>
      <c r="QL705" s="449"/>
      <c r="QM705" s="449"/>
      <c r="QN705" s="449"/>
      <c r="QO705" s="449"/>
      <c r="QP705" s="449"/>
      <c r="QQ705" s="449"/>
      <c r="QR705" s="449"/>
      <c r="QS705" s="449"/>
      <c r="QT705" s="449"/>
      <c r="QU705" s="449"/>
      <c r="QV705" s="449"/>
      <c r="QW705" s="449"/>
      <c r="QX705" s="449"/>
      <c r="QY705" s="449"/>
      <c r="QZ705" s="449"/>
      <c r="RA705" s="449"/>
      <c r="RB705" s="449"/>
      <c r="RC705" s="449"/>
      <c r="RD705" s="449"/>
      <c r="RE705" s="449"/>
      <c r="RF705" s="449"/>
      <c r="RG705" s="449"/>
      <c r="RH705" s="449"/>
      <c r="RI705" s="449"/>
      <c r="RJ705" s="449"/>
      <c r="RK705" s="449"/>
      <c r="RL705" s="449"/>
      <c r="RM705" s="449"/>
      <c r="RN705" s="449"/>
      <c r="RO705" s="449"/>
      <c r="RP705" s="449"/>
      <c r="RQ705" s="449"/>
      <c r="RR705" s="449"/>
      <c r="RS705" s="449"/>
      <c r="RT705" s="449"/>
      <c r="RU705" s="449"/>
      <c r="RV705" s="449"/>
      <c r="RW705" s="449"/>
      <c r="RX705" s="449"/>
      <c r="RY705" s="449"/>
      <c r="RZ705" s="449"/>
      <c r="SA705" s="449"/>
      <c r="SB705" s="449"/>
      <c r="SC705" s="449"/>
      <c r="SD705" s="449"/>
      <c r="SE705" s="449"/>
      <c r="SF705" s="449"/>
      <c r="SG705" s="449"/>
      <c r="SH705" s="449"/>
      <c r="SI705" s="449"/>
      <c r="SJ705" s="449"/>
      <c r="SK705" s="449"/>
      <c r="SL705" s="449"/>
      <c r="SM705" s="449"/>
      <c r="SN705" s="449"/>
      <c r="SO705" s="449"/>
      <c r="SP705" s="449"/>
      <c r="SQ705" s="449"/>
      <c r="SR705" s="449"/>
      <c r="SS705" s="449"/>
      <c r="ST705" s="449"/>
      <c r="SU705" s="449"/>
      <c r="SV705" s="449"/>
      <c r="SW705" s="449"/>
      <c r="SX705" s="449"/>
      <c r="SY705" s="449"/>
      <c r="SZ705" s="449"/>
      <c r="TA705" s="449"/>
      <c r="TB705" s="449"/>
      <c r="TC705" s="449"/>
      <c r="TD705" s="449"/>
      <c r="TE705" s="449"/>
      <c r="TF705" s="449"/>
      <c r="TG705" s="449"/>
      <c r="TH705" s="449"/>
      <c r="TI705" s="449"/>
      <c r="TJ705" s="449"/>
      <c r="TK705" s="449"/>
      <c r="TL705" s="449"/>
      <c r="TM705" s="449"/>
      <c r="TN705" s="449"/>
      <c r="TO705" s="449"/>
      <c r="TP705" s="449"/>
      <c r="TQ705" s="449"/>
      <c r="TR705" s="449"/>
      <c r="TS705" s="449"/>
      <c r="TT705" s="449"/>
      <c r="TU705" s="449"/>
      <c r="TV705" s="449"/>
      <c r="TW705" s="449"/>
      <c r="TX705" s="449"/>
      <c r="TY705" s="449"/>
      <c r="TZ705" s="449"/>
      <c r="UA705" s="449"/>
      <c r="UB705" s="449"/>
      <c r="UC705" s="449"/>
      <c r="UD705" s="449"/>
      <c r="UE705" s="449"/>
      <c r="UF705" s="449"/>
      <c r="UG705" s="449"/>
      <c r="UH705" s="449"/>
      <c r="UI705" s="449"/>
      <c r="UJ705" s="449"/>
      <c r="UK705" s="449"/>
      <c r="UL705" s="449"/>
      <c r="UM705" s="449"/>
      <c r="UN705" s="449"/>
      <c r="UO705" s="449"/>
      <c r="UP705" s="449"/>
      <c r="UQ705" s="449"/>
      <c r="UR705" s="449"/>
      <c r="US705" s="449"/>
      <c r="UT705" s="449"/>
      <c r="UU705" s="449"/>
      <c r="UV705" s="449"/>
      <c r="UW705" s="449"/>
      <c r="UX705" s="449"/>
      <c r="UY705" s="449"/>
      <c r="UZ705" s="449"/>
      <c r="VA705" s="449"/>
      <c r="VB705" s="449"/>
      <c r="VC705" s="449"/>
      <c r="VD705" s="449"/>
      <c r="VE705" s="449"/>
      <c r="VF705" s="449"/>
      <c r="VG705" s="449"/>
      <c r="VH705" s="449"/>
      <c r="VI705" s="449"/>
      <c r="VJ705" s="449"/>
      <c r="VK705" s="449"/>
      <c r="VL705" s="449"/>
      <c r="VM705" s="449"/>
      <c r="VN705" s="449"/>
      <c r="VO705" s="449"/>
      <c r="VP705" s="449"/>
      <c r="VQ705" s="449"/>
      <c r="VR705" s="449"/>
      <c r="VS705" s="449"/>
      <c r="VT705" s="449"/>
      <c r="VU705" s="449"/>
      <c r="VV705" s="449"/>
      <c r="VW705" s="449"/>
      <c r="VX705" s="449"/>
      <c r="VY705" s="449"/>
      <c r="VZ705" s="449"/>
      <c r="WA705" s="449"/>
      <c r="WB705" s="449"/>
      <c r="WC705" s="449"/>
      <c r="WD705" s="449"/>
      <c r="WE705" s="449"/>
      <c r="WF705" s="449"/>
      <c r="WG705" s="449"/>
      <c r="WH705" s="449"/>
      <c r="WI705" s="449"/>
      <c r="WJ705" s="449"/>
      <c r="WK705" s="449"/>
      <c r="WL705" s="449"/>
      <c r="WM705" s="449"/>
      <c r="WN705" s="449"/>
      <c r="WO705" s="449"/>
      <c r="WP705" s="449"/>
      <c r="WQ705" s="449"/>
      <c r="WR705" s="449"/>
      <c r="WS705" s="449"/>
      <c r="WT705" s="449"/>
      <c r="WU705" s="449"/>
      <c r="WV705" s="449"/>
      <c r="WW705" s="449"/>
      <c r="WX705" s="449"/>
      <c r="WY705" s="449"/>
      <c r="WZ705" s="449"/>
      <c r="XA705" s="449"/>
      <c r="XB705" s="449"/>
      <c r="XC705" s="449"/>
      <c r="XD705" s="449"/>
      <c r="XE705" s="449"/>
      <c r="XF705" s="449"/>
      <c r="XG705" s="449"/>
      <c r="XH705" s="449"/>
      <c r="XI705" s="449"/>
      <c r="XJ705" s="449"/>
      <c r="XK705" s="449"/>
      <c r="XL705" s="449"/>
      <c r="XM705" s="449"/>
      <c r="XN705" s="449"/>
      <c r="XO705" s="449"/>
      <c r="XP705" s="449"/>
      <c r="XQ705" s="449"/>
      <c r="XR705" s="449"/>
      <c r="XS705" s="449"/>
      <c r="XT705" s="449"/>
      <c r="XU705" s="449"/>
      <c r="XV705" s="449"/>
      <c r="XW705" s="449"/>
      <c r="XX705" s="449"/>
      <c r="XY705" s="449"/>
      <c r="XZ705" s="449"/>
      <c r="YA705" s="449"/>
      <c r="YB705" s="449"/>
      <c r="YC705" s="449"/>
      <c r="YD705" s="449"/>
      <c r="YE705" s="449"/>
      <c r="YF705" s="449"/>
      <c r="YG705" s="449"/>
      <c r="YH705" s="449"/>
      <c r="YI705" s="449"/>
      <c r="YJ705" s="449"/>
      <c r="YK705" s="449"/>
      <c r="YL705" s="449"/>
      <c r="YM705" s="449"/>
      <c r="YN705" s="449"/>
      <c r="YO705" s="449"/>
      <c r="YP705" s="449"/>
      <c r="YQ705" s="449"/>
      <c r="YR705" s="449"/>
      <c r="YS705" s="449"/>
      <c r="YT705" s="449"/>
      <c r="YU705" s="449"/>
      <c r="YV705" s="449"/>
      <c r="YW705" s="449"/>
      <c r="YX705" s="449"/>
      <c r="YY705" s="449"/>
      <c r="YZ705" s="449"/>
      <c r="ZA705" s="449"/>
      <c r="ZB705" s="449"/>
      <c r="ZC705" s="449"/>
      <c r="ZD705" s="449"/>
      <c r="ZE705" s="449"/>
      <c r="ZF705" s="449"/>
      <c r="ZG705" s="449"/>
      <c r="ZH705" s="449"/>
      <c r="ZI705" s="449"/>
      <c r="ZJ705" s="449"/>
      <c r="ZK705" s="449"/>
      <c r="ZL705" s="449"/>
      <c r="ZM705" s="449"/>
      <c r="ZN705" s="449"/>
      <c r="ZO705" s="449"/>
      <c r="ZP705" s="449"/>
      <c r="ZQ705" s="449"/>
      <c r="ZR705" s="449"/>
      <c r="ZS705" s="449"/>
      <c r="ZT705" s="449"/>
      <c r="ZU705" s="449"/>
      <c r="ZV705" s="449"/>
      <c r="ZW705" s="449"/>
      <c r="ZX705" s="449"/>
      <c r="ZY705" s="449"/>
      <c r="ZZ705" s="449"/>
      <c r="AAA705" s="449"/>
      <c r="AAB705" s="449"/>
      <c r="AAC705" s="449"/>
      <c r="AAD705" s="449"/>
      <c r="AAE705" s="449"/>
      <c r="AAF705" s="449"/>
      <c r="AAG705" s="449"/>
      <c r="AAH705" s="449"/>
      <c r="AAI705" s="449"/>
      <c r="AAJ705" s="449"/>
      <c r="AAK705" s="449"/>
      <c r="AAL705" s="449"/>
      <c r="AAM705" s="449"/>
      <c r="AAN705" s="449"/>
      <c r="AAO705" s="449"/>
      <c r="AAP705" s="449"/>
      <c r="AAQ705" s="449"/>
      <c r="AAR705" s="449"/>
      <c r="AAS705" s="449"/>
      <c r="AAT705" s="449"/>
      <c r="AAU705" s="449"/>
      <c r="AAV705" s="449"/>
      <c r="AAW705" s="449"/>
      <c r="AAX705" s="449"/>
      <c r="AAY705" s="449"/>
      <c r="AAZ705" s="449"/>
      <c r="ABA705" s="449"/>
      <c r="ABB705" s="449"/>
      <c r="ABC705" s="449"/>
      <c r="ABD705" s="449"/>
      <c r="ABE705" s="449"/>
      <c r="ABF705" s="449"/>
      <c r="ABG705" s="449"/>
      <c r="ABH705" s="449"/>
      <c r="ABI705" s="449"/>
      <c r="ABJ705" s="449"/>
      <c r="ABK705" s="449"/>
      <c r="ABL705" s="449"/>
      <c r="ABM705" s="449"/>
      <c r="ABN705" s="449"/>
      <c r="ABO705" s="449"/>
      <c r="ABP705" s="449"/>
      <c r="ABQ705" s="449"/>
      <c r="ABR705" s="449"/>
      <c r="ABS705" s="449"/>
      <c r="ABT705" s="449"/>
      <c r="ABU705" s="449"/>
      <c r="ABV705" s="449"/>
      <c r="ABW705" s="449"/>
      <c r="ABX705" s="449"/>
      <c r="ABY705" s="449"/>
      <c r="ABZ705" s="449"/>
      <c r="ACA705" s="449"/>
      <c r="ACB705" s="449"/>
      <c r="ACC705" s="449"/>
      <c r="ACD705" s="449"/>
      <c r="ACE705" s="449"/>
      <c r="ACF705" s="449"/>
      <c r="ACG705" s="449"/>
      <c r="ACH705" s="449"/>
      <c r="ACI705" s="449"/>
      <c r="ACJ705" s="449"/>
      <c r="ACK705" s="449"/>
      <c r="ACL705" s="449"/>
      <c r="ACM705" s="449"/>
      <c r="ACN705" s="449"/>
      <c r="ACO705" s="449"/>
      <c r="ACP705" s="449"/>
      <c r="ACQ705" s="449"/>
      <c r="ACR705" s="449"/>
      <c r="ACS705" s="449"/>
      <c r="ACT705" s="449"/>
      <c r="ACU705" s="449"/>
      <c r="ACV705" s="449"/>
      <c r="ACW705" s="449"/>
      <c r="ACX705" s="449"/>
      <c r="ACY705" s="449"/>
      <c r="ACZ705" s="449"/>
      <c r="ADA705" s="449"/>
      <c r="ADB705" s="449"/>
      <c r="ADC705" s="449"/>
      <c r="ADD705" s="449"/>
      <c r="ADE705" s="449"/>
      <c r="ADF705" s="449"/>
      <c r="ADG705" s="449"/>
      <c r="ADH705" s="449"/>
      <c r="ADI705" s="449"/>
      <c r="ADJ705" s="449"/>
      <c r="ADK705" s="449"/>
      <c r="ADL705" s="449"/>
      <c r="ADM705" s="449"/>
      <c r="ADN705" s="449"/>
      <c r="ADO705" s="449"/>
      <c r="ADP705" s="449"/>
      <c r="ADQ705" s="449"/>
      <c r="ADR705" s="449"/>
      <c r="ADS705" s="449"/>
      <c r="ADT705" s="449"/>
      <c r="ADU705" s="449"/>
      <c r="ADV705" s="449"/>
      <c r="ADW705" s="449"/>
      <c r="ADX705" s="449"/>
      <c r="ADY705" s="449"/>
      <c r="ADZ705" s="449"/>
      <c r="AEA705" s="449"/>
      <c r="AEB705" s="449"/>
      <c r="AEC705" s="449"/>
      <c r="AED705" s="449"/>
      <c r="AEE705" s="449"/>
      <c r="AEF705" s="449"/>
      <c r="AEG705" s="449"/>
      <c r="AEH705" s="449"/>
      <c r="AEI705" s="449"/>
      <c r="AEJ705" s="449"/>
      <c r="AEK705" s="449"/>
      <c r="AEL705" s="449"/>
      <c r="AEM705" s="449"/>
      <c r="AEN705" s="449"/>
      <c r="AEO705" s="449"/>
      <c r="AEP705" s="449"/>
      <c r="AEQ705" s="449"/>
      <c r="AER705" s="449"/>
      <c r="AES705" s="449"/>
      <c r="AET705" s="449"/>
      <c r="AEU705" s="449"/>
      <c r="AEV705" s="449"/>
      <c r="AEW705" s="449"/>
      <c r="AEX705" s="449"/>
      <c r="AEY705" s="449"/>
      <c r="AEZ705" s="449"/>
      <c r="AFA705" s="449"/>
      <c r="AFB705" s="449"/>
      <c r="AFC705" s="449"/>
      <c r="AFD705" s="449"/>
      <c r="AFE705" s="449"/>
      <c r="AFF705" s="449"/>
      <c r="AFG705" s="449"/>
      <c r="AFH705" s="449"/>
      <c r="AFI705" s="449"/>
      <c r="AFJ705" s="449"/>
      <c r="AFK705" s="449"/>
      <c r="AFL705" s="449"/>
      <c r="AFM705" s="449"/>
      <c r="AFN705" s="449"/>
      <c r="AFO705" s="449"/>
      <c r="AFP705" s="449"/>
      <c r="AFQ705" s="449"/>
      <c r="AFR705" s="449"/>
      <c r="AFS705" s="449"/>
      <c r="AFT705" s="449"/>
      <c r="AFU705" s="449"/>
      <c r="AFV705" s="449"/>
      <c r="AFW705" s="449"/>
      <c r="AFX705" s="449"/>
      <c r="AFY705" s="449"/>
      <c r="AFZ705" s="449"/>
      <c r="AGA705" s="449"/>
      <c r="AGB705" s="449"/>
      <c r="AGC705" s="449"/>
      <c r="AGD705" s="449"/>
      <c r="AGE705" s="449"/>
      <c r="AGF705" s="449"/>
      <c r="AGG705" s="449"/>
      <c r="AGH705" s="449"/>
      <c r="AGI705" s="449"/>
      <c r="AGJ705" s="449"/>
      <c r="AGK705" s="449"/>
      <c r="AGL705" s="449"/>
      <c r="AGM705" s="449"/>
      <c r="AGN705" s="449"/>
      <c r="AGO705" s="449"/>
      <c r="AGP705" s="449"/>
      <c r="AGQ705" s="449"/>
      <c r="AGR705" s="449"/>
      <c r="AGS705" s="449"/>
      <c r="AGT705" s="449"/>
      <c r="AGU705" s="449"/>
      <c r="AGV705" s="449"/>
      <c r="AGW705" s="449"/>
      <c r="AGX705" s="449"/>
      <c r="AGY705" s="449"/>
      <c r="AGZ705" s="449"/>
      <c r="AHA705" s="449"/>
      <c r="AHB705" s="449"/>
      <c r="AHC705" s="449"/>
      <c r="AHD705" s="449"/>
      <c r="AHE705" s="449"/>
      <c r="AHF705" s="449"/>
      <c r="AHG705" s="449"/>
      <c r="AHH705" s="449"/>
      <c r="AHI705" s="449"/>
      <c r="AHJ705" s="449"/>
      <c r="AHK705" s="449"/>
      <c r="AHL705" s="449"/>
      <c r="AHM705" s="449"/>
      <c r="AHN705" s="449"/>
      <c r="AHO705" s="449"/>
      <c r="AHP705" s="449"/>
      <c r="AHQ705" s="449"/>
      <c r="AHR705" s="449"/>
      <c r="AHS705" s="449"/>
      <c r="AHT705" s="449"/>
      <c r="AHU705" s="449"/>
      <c r="AHV705" s="449"/>
      <c r="AHW705" s="449"/>
      <c r="AHX705" s="449"/>
      <c r="AHY705" s="449"/>
      <c r="AHZ705" s="449"/>
      <c r="AIA705" s="449"/>
      <c r="AIB705" s="449"/>
      <c r="AIC705" s="449"/>
      <c r="AID705" s="449"/>
      <c r="AIE705" s="449"/>
      <c r="AIF705" s="449"/>
      <c r="AIG705" s="449"/>
      <c r="AIH705" s="449"/>
      <c r="AII705" s="449"/>
      <c r="AIJ705" s="449"/>
      <c r="AIK705" s="449"/>
      <c r="AIL705" s="449"/>
      <c r="AIM705" s="449"/>
      <c r="AIN705" s="449"/>
      <c r="AIO705" s="449"/>
      <c r="AIP705" s="449"/>
      <c r="AIQ705" s="449"/>
      <c r="AIR705" s="449"/>
      <c r="AIS705" s="449"/>
      <c r="AIT705" s="449"/>
      <c r="AIU705" s="449"/>
      <c r="AIV705" s="449"/>
      <c r="AIW705" s="449"/>
      <c r="AIX705" s="449"/>
      <c r="AIY705" s="449"/>
      <c r="AIZ705" s="449"/>
      <c r="AJA705" s="449"/>
      <c r="AJB705" s="449"/>
      <c r="AJC705" s="449"/>
      <c r="AJD705" s="449"/>
      <c r="AJE705" s="449"/>
      <c r="AJF705" s="449"/>
      <c r="AJG705" s="449"/>
      <c r="AJH705" s="449"/>
      <c r="AJI705" s="449"/>
      <c r="AJJ705" s="449"/>
      <c r="AJK705" s="449"/>
      <c r="AJL705" s="449"/>
      <c r="AJM705" s="449"/>
      <c r="AJN705" s="449"/>
      <c r="AJO705" s="449"/>
      <c r="AJP705" s="449"/>
      <c r="AJQ705" s="449"/>
      <c r="AJR705" s="449"/>
      <c r="AJS705" s="449"/>
      <c r="AJT705" s="449"/>
      <c r="AJU705" s="449"/>
      <c r="AJV705" s="449"/>
      <c r="AJW705" s="449"/>
      <c r="AJX705" s="449"/>
      <c r="AJY705" s="449"/>
      <c r="AJZ705" s="449"/>
      <c r="AKA705" s="449"/>
      <c r="AKB705" s="449"/>
      <c r="AKC705" s="449"/>
      <c r="AKD705" s="449"/>
      <c r="AKE705" s="449"/>
      <c r="AKF705" s="449"/>
      <c r="AKG705" s="449"/>
      <c r="AKH705" s="449"/>
      <c r="AKI705" s="449"/>
      <c r="AKJ705" s="449"/>
      <c r="AKK705" s="449"/>
      <c r="AKL705" s="449"/>
      <c r="AKM705" s="449"/>
      <c r="AKN705" s="449"/>
      <c r="AKO705" s="449"/>
      <c r="AKP705" s="449"/>
      <c r="AKQ705" s="449"/>
      <c r="AKR705" s="449"/>
      <c r="AKS705" s="449"/>
      <c r="AKT705" s="449"/>
      <c r="AKU705" s="449"/>
      <c r="AKV705" s="449"/>
      <c r="AKW705" s="449"/>
      <c r="AKX705" s="449"/>
      <c r="AKY705" s="449"/>
      <c r="AKZ705" s="449"/>
      <c r="ALA705" s="449"/>
      <c r="ALB705" s="449"/>
      <c r="ALC705" s="449"/>
      <c r="ALD705" s="449"/>
      <c r="ALE705" s="449"/>
      <c r="ALF705" s="449"/>
      <c r="ALG705" s="449"/>
      <c r="ALH705" s="449"/>
      <c r="ALI705" s="449"/>
      <c r="ALJ705" s="449"/>
      <c r="ALK705" s="449"/>
      <c r="ALL705" s="449"/>
      <c r="ALM705" s="449"/>
      <c r="ALN705" s="449"/>
      <c r="ALO705" s="449"/>
      <c r="ALP705" s="449"/>
      <c r="ALQ705" s="449"/>
      <c r="ALR705" s="449"/>
      <c r="ALS705" s="449"/>
      <c r="ALT705" s="449"/>
      <c r="ALU705" s="449"/>
      <c r="ALV705" s="449"/>
      <c r="ALW705" s="449"/>
      <c r="ALX705" s="449"/>
      <c r="ALY705" s="449"/>
      <c r="ALZ705" s="449"/>
      <c r="AMA705" s="449"/>
      <c r="AMB705" s="449"/>
      <c r="AMC705" s="449"/>
      <c r="AMD705" s="449"/>
      <c r="AME705" s="449"/>
      <c r="AMF705" s="449"/>
      <c r="AMG705" s="449"/>
      <c r="AMH705" s="449"/>
      <c r="AMI705" s="449"/>
      <c r="AMJ705" s="449"/>
      <c r="AMK705" s="449"/>
      <c r="AML705" s="449"/>
      <c r="AMM705" s="449"/>
      <c r="AMN705" s="449"/>
      <c r="AMO705" s="449"/>
      <c r="AMP705" s="449"/>
      <c r="AMQ705" s="449"/>
      <c r="AMR705" s="449"/>
      <c r="AMS705" s="449"/>
      <c r="AMT705" s="449"/>
      <c r="AMU705" s="449"/>
      <c r="AMV705" s="449"/>
      <c r="AMW705" s="449"/>
      <c r="AMX705" s="449"/>
      <c r="AMY705" s="449"/>
      <c r="AMZ705" s="449"/>
      <c r="ANA705" s="449"/>
      <c r="ANB705" s="449"/>
      <c r="ANC705" s="449"/>
      <c r="AND705" s="449"/>
      <c r="ANE705" s="449"/>
      <c r="ANF705" s="449"/>
      <c r="ANG705" s="449"/>
      <c r="ANH705" s="449"/>
      <c r="ANI705" s="449"/>
      <c r="ANJ705" s="449"/>
      <c r="ANK705" s="449"/>
      <c r="ANL705" s="449"/>
      <c r="ANM705" s="449"/>
      <c r="ANN705" s="449"/>
      <c r="ANO705" s="449"/>
      <c r="ANP705" s="449"/>
      <c r="ANQ705" s="449"/>
      <c r="ANR705" s="449"/>
      <c r="ANS705" s="449"/>
      <c r="ANT705" s="449"/>
      <c r="ANU705" s="449"/>
      <c r="ANV705" s="449"/>
      <c r="ANW705" s="449"/>
      <c r="ANX705" s="449"/>
      <c r="ANY705" s="449"/>
      <c r="ANZ705" s="449"/>
      <c r="AOA705" s="449"/>
      <c r="AOB705" s="449"/>
      <c r="AOC705" s="449"/>
      <c r="AOD705" s="449"/>
      <c r="AOE705" s="449"/>
      <c r="AOF705" s="449"/>
      <c r="AOG705" s="449"/>
      <c r="AOH705" s="449"/>
      <c r="AOI705" s="449"/>
      <c r="AOJ705" s="449"/>
      <c r="AOK705" s="449"/>
      <c r="AOL705" s="449"/>
      <c r="AOM705" s="449"/>
      <c r="AON705" s="449"/>
      <c r="AOO705" s="449"/>
      <c r="AOP705" s="449"/>
      <c r="AOQ705" s="449"/>
      <c r="AOR705" s="449"/>
      <c r="AOS705" s="449"/>
      <c r="AOT705" s="449"/>
      <c r="AOU705" s="449"/>
      <c r="AOV705" s="449"/>
      <c r="AOW705" s="449"/>
      <c r="AOX705" s="449"/>
      <c r="AOY705" s="449"/>
      <c r="AOZ705" s="449"/>
      <c r="APA705" s="449"/>
      <c r="APB705" s="449"/>
      <c r="APC705" s="449"/>
      <c r="APD705" s="449"/>
      <c r="APE705" s="449"/>
      <c r="APF705" s="449"/>
      <c r="APG705" s="449"/>
      <c r="APH705" s="449"/>
      <c r="API705" s="449"/>
      <c r="APJ705" s="449"/>
      <c r="APK705" s="449"/>
      <c r="APL705" s="449"/>
      <c r="APM705" s="449"/>
      <c r="APN705" s="449"/>
      <c r="APO705" s="449"/>
      <c r="APP705" s="449"/>
      <c r="APQ705" s="449"/>
      <c r="APR705" s="449"/>
      <c r="APS705" s="449"/>
      <c r="APT705" s="449"/>
      <c r="APU705" s="449"/>
      <c r="APV705" s="449"/>
      <c r="APW705" s="449"/>
      <c r="APX705" s="449"/>
      <c r="APY705" s="449"/>
      <c r="APZ705" s="449"/>
      <c r="AQA705" s="449"/>
      <c r="AQB705" s="449"/>
      <c r="AQC705" s="449"/>
      <c r="AQD705" s="449"/>
      <c r="AQE705" s="449"/>
      <c r="AQF705" s="449"/>
      <c r="AQG705" s="449"/>
      <c r="AQH705" s="449"/>
      <c r="AQI705" s="449"/>
      <c r="AQJ705" s="449"/>
      <c r="AQK705" s="449"/>
      <c r="AQL705" s="449"/>
      <c r="AQM705" s="449"/>
      <c r="AQN705" s="449"/>
      <c r="AQO705" s="449"/>
      <c r="AQP705" s="449"/>
      <c r="AQQ705" s="449"/>
      <c r="AQR705" s="449"/>
      <c r="AQS705" s="449"/>
      <c r="AQT705" s="449"/>
      <c r="AQU705" s="449"/>
      <c r="AQV705" s="449"/>
      <c r="AQW705" s="449"/>
      <c r="AQX705" s="449"/>
      <c r="AQY705" s="449"/>
      <c r="AQZ705" s="449"/>
      <c r="ARA705" s="449"/>
      <c r="ARB705" s="449"/>
      <c r="ARC705" s="449"/>
      <c r="ARD705" s="449"/>
      <c r="ARE705" s="449"/>
      <c r="ARF705" s="449"/>
      <c r="ARG705" s="449"/>
      <c r="ARH705" s="449"/>
      <c r="ARI705" s="449"/>
      <c r="ARJ705" s="449"/>
      <c r="ARK705" s="449"/>
      <c r="ARL705" s="449"/>
      <c r="ARM705" s="449"/>
      <c r="ARN705" s="449"/>
      <c r="ARO705" s="449"/>
      <c r="ARP705" s="449"/>
      <c r="ARQ705" s="449"/>
      <c r="ARR705" s="449"/>
      <c r="ARS705" s="449"/>
      <c r="ART705" s="449"/>
      <c r="ARU705" s="449"/>
      <c r="ARV705" s="449"/>
      <c r="ARW705" s="449"/>
      <c r="ARX705" s="449"/>
      <c r="ARY705" s="449"/>
      <c r="ARZ705" s="449"/>
      <c r="ASA705" s="449"/>
      <c r="ASB705" s="449"/>
      <c r="ASC705" s="449"/>
      <c r="ASD705" s="449"/>
      <c r="ASE705" s="449"/>
      <c r="ASF705" s="449"/>
      <c r="ASG705" s="449"/>
      <c r="ASH705" s="449"/>
      <c r="ASI705" s="449"/>
      <c r="ASJ705" s="449"/>
      <c r="ASK705" s="449"/>
      <c r="ASL705" s="449"/>
      <c r="ASM705" s="449"/>
      <c r="ASN705" s="449"/>
      <c r="ASO705" s="449"/>
      <c r="ASP705" s="449"/>
      <c r="ASQ705" s="449"/>
      <c r="ASR705" s="449"/>
      <c r="ASS705" s="449"/>
      <c r="AST705" s="449"/>
      <c r="ASU705" s="449"/>
      <c r="ASV705" s="449"/>
      <c r="ASW705" s="449"/>
      <c r="ASX705" s="449"/>
      <c r="ASY705" s="449"/>
      <c r="ASZ705" s="449"/>
      <c r="ATA705" s="449"/>
      <c r="ATB705" s="449"/>
      <c r="ATC705" s="449"/>
      <c r="ATD705" s="449"/>
      <c r="ATE705" s="449"/>
      <c r="ATF705" s="449"/>
      <c r="ATG705" s="449"/>
      <c r="ATH705" s="449"/>
      <c r="ATI705" s="449"/>
      <c r="ATJ705" s="449"/>
      <c r="ATK705" s="449"/>
      <c r="ATL705" s="449"/>
      <c r="ATM705" s="449"/>
      <c r="ATN705" s="449"/>
      <c r="ATO705" s="449"/>
      <c r="ATP705" s="449"/>
      <c r="ATQ705" s="449"/>
      <c r="ATR705" s="449"/>
      <c r="ATS705" s="449"/>
      <c r="ATT705" s="449"/>
      <c r="ATU705" s="449"/>
      <c r="ATV705" s="449"/>
      <c r="ATW705" s="449"/>
      <c r="ATX705" s="449"/>
      <c r="ATY705" s="449"/>
      <c r="ATZ705" s="449"/>
      <c r="AUA705" s="449"/>
      <c r="AUB705" s="449"/>
      <c r="AUC705" s="449"/>
      <c r="AUD705" s="449"/>
      <c r="AUE705" s="449"/>
      <c r="AUF705" s="449"/>
      <c r="AUG705" s="449"/>
      <c r="AUH705" s="449"/>
      <c r="AUI705" s="449"/>
      <c r="AUJ705" s="449"/>
      <c r="AUK705" s="449"/>
      <c r="AUL705" s="449"/>
      <c r="AUM705" s="449"/>
      <c r="AUN705" s="449"/>
      <c r="AUO705" s="449"/>
      <c r="AUP705" s="449"/>
      <c r="AUQ705" s="449"/>
      <c r="AUR705" s="449"/>
      <c r="AUS705" s="449"/>
      <c r="AUT705" s="449"/>
      <c r="AUU705" s="449"/>
      <c r="AUV705" s="449"/>
      <c r="AUW705" s="449"/>
      <c r="AUX705" s="449"/>
      <c r="AUY705" s="449"/>
      <c r="AUZ705" s="449"/>
      <c r="AVA705" s="449"/>
      <c r="AVB705" s="449"/>
      <c r="AVC705" s="449"/>
      <c r="AVD705" s="449"/>
      <c r="AVE705" s="449"/>
      <c r="AVF705" s="449"/>
      <c r="AVG705" s="449"/>
      <c r="AVH705" s="449"/>
      <c r="AVI705" s="449"/>
      <c r="AVJ705" s="449"/>
      <c r="AVK705" s="449"/>
      <c r="AVL705" s="449"/>
      <c r="AVM705" s="449"/>
      <c r="AVN705" s="449"/>
      <c r="AVO705" s="449"/>
      <c r="AVP705" s="449"/>
      <c r="AVQ705" s="449"/>
      <c r="AVR705" s="449"/>
      <c r="AVS705" s="449"/>
      <c r="AVT705" s="449"/>
      <c r="AVU705" s="449"/>
      <c r="AVV705" s="449"/>
      <c r="AVW705" s="449"/>
      <c r="AVX705" s="449"/>
      <c r="AVY705" s="449"/>
      <c r="AVZ705" s="449"/>
      <c r="AWA705" s="449"/>
      <c r="AWB705" s="449"/>
      <c r="AWC705" s="449"/>
      <c r="AWD705" s="449"/>
      <c r="AWE705" s="449"/>
      <c r="AWF705" s="449"/>
      <c r="AWG705" s="449"/>
      <c r="AWH705" s="449"/>
      <c r="AWI705" s="449"/>
      <c r="AWJ705" s="449"/>
      <c r="AWK705" s="449"/>
      <c r="AWL705" s="449"/>
      <c r="AWM705" s="449"/>
      <c r="AWN705" s="449"/>
      <c r="AWO705" s="449"/>
      <c r="AWP705" s="449"/>
      <c r="AWQ705" s="449"/>
      <c r="AWR705" s="449"/>
      <c r="AWS705" s="449"/>
      <c r="AWT705" s="449"/>
      <c r="AWU705" s="449"/>
      <c r="AWV705" s="449"/>
      <c r="AWW705" s="449"/>
      <c r="AWX705" s="449"/>
      <c r="AWY705" s="449"/>
      <c r="AWZ705" s="449"/>
      <c r="AXA705" s="449"/>
      <c r="AXB705" s="449"/>
      <c r="AXC705" s="449"/>
      <c r="AXD705" s="449"/>
      <c r="AXE705" s="449"/>
      <c r="AXF705" s="449"/>
      <c r="AXG705" s="449"/>
      <c r="AXH705" s="449"/>
      <c r="AXI705" s="449"/>
      <c r="AXJ705" s="449"/>
      <c r="AXK705" s="449"/>
      <c r="AXL705" s="449"/>
      <c r="AXM705" s="449"/>
      <c r="AXN705" s="449"/>
      <c r="AXO705" s="449"/>
      <c r="AXP705" s="449"/>
      <c r="AXQ705" s="449"/>
      <c r="AXR705" s="449"/>
      <c r="AXS705" s="449"/>
      <c r="AXT705" s="449"/>
      <c r="AXU705" s="449"/>
      <c r="AXV705" s="449"/>
      <c r="AXW705" s="449"/>
      <c r="AXX705" s="449"/>
      <c r="AXY705" s="449"/>
      <c r="AXZ705" s="449"/>
      <c r="AYA705" s="449"/>
      <c r="AYB705" s="449"/>
      <c r="AYC705" s="449"/>
      <c r="AYD705" s="449"/>
      <c r="AYE705" s="449"/>
      <c r="AYF705" s="449"/>
      <c r="AYG705" s="449"/>
      <c r="AYH705" s="449"/>
      <c r="AYI705" s="449"/>
      <c r="AYJ705" s="449"/>
      <c r="AYK705" s="449"/>
      <c r="AYL705" s="449"/>
      <c r="AYM705" s="449"/>
      <c r="AYN705" s="449"/>
      <c r="AYO705" s="449"/>
      <c r="AYP705" s="449"/>
      <c r="AYQ705" s="449"/>
      <c r="AYR705" s="449"/>
      <c r="AYS705" s="449"/>
      <c r="AYT705" s="449"/>
      <c r="AYU705" s="449"/>
      <c r="AYV705" s="449"/>
      <c r="AYW705" s="449"/>
      <c r="AYX705" s="449"/>
      <c r="AYY705" s="449"/>
      <c r="AYZ705" s="449"/>
      <c r="AZA705" s="449"/>
      <c r="AZB705" s="449"/>
      <c r="AZC705" s="449"/>
      <c r="AZD705" s="449"/>
      <c r="AZE705" s="449"/>
      <c r="AZF705" s="449"/>
      <c r="AZG705" s="449"/>
      <c r="AZH705" s="449"/>
      <c r="AZI705" s="449"/>
      <c r="AZJ705" s="449"/>
      <c r="AZK705" s="449"/>
      <c r="AZL705" s="449"/>
      <c r="AZM705" s="449"/>
      <c r="AZN705" s="449"/>
      <c r="AZO705" s="449"/>
      <c r="AZP705" s="449"/>
      <c r="AZQ705" s="449"/>
      <c r="AZR705" s="449"/>
      <c r="AZS705" s="449"/>
      <c r="AZT705" s="449"/>
      <c r="AZU705" s="449"/>
      <c r="AZV705" s="449"/>
      <c r="AZW705" s="449"/>
      <c r="AZX705" s="449"/>
      <c r="AZY705" s="449"/>
      <c r="AZZ705" s="449"/>
      <c r="BAA705" s="449"/>
      <c r="BAB705" s="449"/>
      <c r="BAC705" s="449"/>
      <c r="BAD705" s="449"/>
      <c r="BAE705" s="449"/>
      <c r="BAF705" s="449"/>
      <c r="BAG705" s="449"/>
      <c r="BAH705" s="449"/>
      <c r="BAI705" s="449"/>
      <c r="BAJ705" s="449"/>
      <c r="BAK705" s="449"/>
      <c r="BAL705" s="449"/>
      <c r="BAM705" s="449"/>
      <c r="BAN705" s="449"/>
      <c r="BAO705" s="449"/>
      <c r="BAP705" s="449"/>
      <c r="BAQ705" s="449"/>
      <c r="BAR705" s="449"/>
      <c r="BAS705" s="449"/>
      <c r="BAT705" s="449"/>
      <c r="BAU705" s="449"/>
      <c r="BAV705" s="449"/>
      <c r="BAW705" s="449"/>
      <c r="BAX705" s="449"/>
      <c r="BAY705" s="449"/>
      <c r="BAZ705" s="449"/>
      <c r="BBA705" s="449"/>
      <c r="BBB705" s="449"/>
      <c r="BBC705" s="449"/>
      <c r="BBD705" s="449"/>
      <c r="BBE705" s="449"/>
      <c r="BBF705" s="449"/>
      <c r="BBG705" s="449"/>
      <c r="BBH705" s="449"/>
      <c r="BBI705" s="449"/>
      <c r="BBJ705" s="449"/>
      <c r="BBK705" s="449"/>
      <c r="BBL705" s="449"/>
      <c r="BBM705" s="449"/>
      <c r="BBN705" s="449"/>
      <c r="BBO705" s="449"/>
      <c r="BBP705" s="449"/>
      <c r="BBQ705" s="449"/>
      <c r="BBR705" s="449"/>
      <c r="BBS705" s="449"/>
      <c r="BBT705" s="449"/>
      <c r="BBU705" s="449"/>
      <c r="BBV705" s="449"/>
      <c r="BBW705" s="449"/>
      <c r="BBX705" s="449"/>
      <c r="BBY705" s="449"/>
      <c r="BBZ705" s="449"/>
      <c r="BCA705" s="449"/>
      <c r="BCB705" s="449"/>
      <c r="BCC705" s="449"/>
      <c r="BCD705" s="449"/>
      <c r="BCE705" s="449"/>
      <c r="BCF705" s="449"/>
      <c r="BCG705" s="449"/>
      <c r="BCH705" s="449"/>
      <c r="BCI705" s="449"/>
      <c r="BCJ705" s="449"/>
      <c r="BCK705" s="449"/>
      <c r="BCL705" s="449"/>
      <c r="BCM705" s="449"/>
      <c r="BCN705" s="449"/>
      <c r="BCO705" s="449"/>
      <c r="BCP705" s="449"/>
      <c r="BCQ705" s="449"/>
      <c r="BCR705" s="449"/>
      <c r="BCS705" s="449"/>
      <c r="BCT705" s="449"/>
      <c r="BCU705" s="449"/>
      <c r="BCV705" s="449"/>
      <c r="BCW705" s="449"/>
      <c r="BCX705" s="449"/>
      <c r="BCY705" s="449"/>
      <c r="BCZ705" s="449"/>
      <c r="BDA705" s="449"/>
      <c r="BDB705" s="449"/>
      <c r="BDC705" s="449"/>
      <c r="BDD705" s="449"/>
      <c r="BDE705" s="449"/>
      <c r="BDF705" s="449"/>
      <c r="BDG705" s="449"/>
      <c r="BDH705" s="449"/>
      <c r="BDI705" s="449"/>
      <c r="BDJ705" s="449"/>
      <c r="BDK705" s="449"/>
      <c r="BDL705" s="449"/>
      <c r="BDM705" s="449"/>
      <c r="BDN705" s="449"/>
      <c r="BDO705" s="449"/>
      <c r="BDP705" s="449"/>
      <c r="BDQ705" s="449"/>
      <c r="BDR705" s="449"/>
      <c r="BDS705" s="449"/>
      <c r="BDT705" s="449"/>
      <c r="BDU705" s="449"/>
      <c r="BDV705" s="449"/>
      <c r="BDW705" s="449"/>
      <c r="BDX705" s="449"/>
      <c r="BDY705" s="449"/>
      <c r="BDZ705" s="449"/>
      <c r="BEA705" s="449"/>
      <c r="BEB705" s="449"/>
      <c r="BEC705" s="449"/>
      <c r="BED705" s="449"/>
      <c r="BEE705" s="449"/>
      <c r="BEF705" s="449"/>
      <c r="BEG705" s="449"/>
      <c r="BEH705" s="449"/>
      <c r="BEI705" s="449"/>
      <c r="BEJ705" s="449"/>
      <c r="BEK705" s="449"/>
      <c r="BEL705" s="449"/>
      <c r="BEM705" s="449"/>
      <c r="BEN705" s="449"/>
      <c r="BEO705" s="449"/>
      <c r="BEP705" s="449"/>
      <c r="BEQ705" s="449"/>
      <c r="BER705" s="449"/>
      <c r="BES705" s="449"/>
      <c r="BET705" s="449"/>
      <c r="BEU705" s="449"/>
      <c r="BEV705" s="449"/>
      <c r="BEW705" s="449"/>
      <c r="BEX705" s="449"/>
      <c r="BEY705" s="449"/>
      <c r="BEZ705" s="449"/>
      <c r="BFA705" s="449"/>
      <c r="BFB705" s="449"/>
      <c r="BFC705" s="449"/>
      <c r="BFD705" s="449"/>
      <c r="BFE705" s="449"/>
      <c r="BFF705" s="449"/>
      <c r="BFG705" s="449"/>
      <c r="BFH705" s="449"/>
      <c r="BFI705" s="449"/>
      <c r="BFJ705" s="449"/>
      <c r="BFK705" s="449"/>
      <c r="BFL705" s="449"/>
      <c r="BFM705" s="449"/>
      <c r="BFN705" s="449"/>
      <c r="BFO705" s="449"/>
      <c r="BFP705" s="449"/>
      <c r="BFQ705" s="449"/>
      <c r="BFR705" s="449"/>
      <c r="BFS705" s="449"/>
      <c r="BFT705" s="449"/>
      <c r="BFU705" s="449"/>
      <c r="BFV705" s="449"/>
      <c r="BFW705" s="449"/>
      <c r="BFX705" s="449"/>
      <c r="BFY705" s="449"/>
      <c r="BFZ705" s="449"/>
      <c r="BGA705" s="449"/>
      <c r="BGB705" s="449"/>
      <c r="BGC705" s="449"/>
      <c r="BGD705" s="449"/>
      <c r="BGE705" s="449"/>
      <c r="BGF705" s="449"/>
      <c r="BGG705" s="449"/>
      <c r="BGH705" s="449"/>
      <c r="BGI705" s="449"/>
      <c r="BGJ705" s="449"/>
      <c r="BGK705" s="449"/>
      <c r="BGL705" s="449"/>
      <c r="BGM705" s="449"/>
      <c r="BGN705" s="449"/>
      <c r="BGO705" s="449"/>
      <c r="BGP705" s="449"/>
      <c r="BGQ705" s="449"/>
      <c r="BGR705" s="449"/>
      <c r="BGS705" s="449"/>
      <c r="BGT705" s="449"/>
      <c r="BGU705" s="449"/>
      <c r="BGV705" s="449"/>
      <c r="BGW705" s="449"/>
      <c r="BGX705" s="449"/>
      <c r="BGY705" s="449"/>
      <c r="BGZ705" s="449"/>
      <c r="BHA705" s="449"/>
      <c r="BHB705" s="449"/>
      <c r="BHC705" s="449"/>
      <c r="BHD705" s="449"/>
      <c r="BHE705" s="449"/>
      <c r="BHF705" s="449"/>
      <c r="BHG705" s="449"/>
      <c r="BHH705" s="449"/>
      <c r="BHI705" s="449"/>
      <c r="BHJ705" s="449"/>
      <c r="BHK705" s="449"/>
      <c r="BHL705" s="449"/>
      <c r="BHM705" s="449"/>
      <c r="BHN705" s="449"/>
      <c r="BHO705" s="449"/>
      <c r="BHP705" s="449"/>
      <c r="BHQ705" s="449"/>
      <c r="BHR705" s="449"/>
      <c r="BHS705" s="449"/>
      <c r="BHT705" s="449"/>
      <c r="BHU705" s="449"/>
      <c r="BHV705" s="449"/>
      <c r="BHW705" s="449"/>
      <c r="BHX705" s="449"/>
      <c r="BHY705" s="449"/>
      <c r="BHZ705" s="449"/>
      <c r="BIA705" s="449"/>
      <c r="BIB705" s="449"/>
      <c r="BIC705" s="449"/>
      <c r="BID705" s="449"/>
      <c r="BIE705" s="449"/>
      <c r="BIF705" s="449"/>
      <c r="BIG705" s="449"/>
      <c r="BIH705" s="449"/>
      <c r="BII705" s="449"/>
      <c r="BIJ705" s="449"/>
      <c r="BIK705" s="449"/>
      <c r="BIL705" s="449"/>
      <c r="BIM705" s="449"/>
      <c r="BIN705" s="449"/>
      <c r="BIO705" s="449"/>
      <c r="BIP705" s="449"/>
      <c r="BIQ705" s="449"/>
      <c r="BIR705" s="449"/>
      <c r="BIS705" s="449"/>
      <c r="BIT705" s="449"/>
      <c r="BIU705" s="449"/>
      <c r="BIV705" s="449"/>
      <c r="BIW705" s="449"/>
      <c r="BIX705" s="449"/>
      <c r="BIY705" s="449"/>
      <c r="BIZ705" s="449"/>
      <c r="BJA705" s="449"/>
      <c r="BJB705" s="449"/>
      <c r="BJC705" s="449"/>
      <c r="BJD705" s="449"/>
      <c r="BJE705" s="449"/>
      <c r="BJF705" s="449"/>
      <c r="BJG705" s="449"/>
      <c r="BJH705" s="449"/>
      <c r="BJI705" s="449"/>
      <c r="BJJ705" s="449"/>
      <c r="BJK705" s="449"/>
      <c r="BJL705" s="449"/>
      <c r="BJM705" s="449"/>
      <c r="BJN705" s="449"/>
      <c r="BJO705" s="449"/>
      <c r="BJP705" s="449"/>
      <c r="BJQ705" s="449"/>
      <c r="BJR705" s="449"/>
      <c r="BJS705" s="449"/>
      <c r="BJT705" s="449"/>
      <c r="BJU705" s="449"/>
      <c r="BJV705" s="449"/>
      <c r="BJW705" s="449"/>
      <c r="BJX705" s="449"/>
      <c r="BJY705" s="449"/>
      <c r="BJZ705" s="449"/>
      <c r="BKA705" s="449"/>
      <c r="BKB705" s="449"/>
      <c r="BKC705" s="449"/>
      <c r="BKD705" s="449"/>
      <c r="BKE705" s="449"/>
      <c r="BKF705" s="449"/>
      <c r="BKG705" s="449"/>
      <c r="BKH705" s="449"/>
      <c r="BKI705" s="449"/>
      <c r="BKJ705" s="449"/>
      <c r="BKK705" s="449"/>
      <c r="BKL705" s="449"/>
      <c r="BKM705" s="449"/>
      <c r="BKN705" s="449"/>
      <c r="BKO705" s="449"/>
      <c r="BKP705" s="449"/>
      <c r="BKQ705" s="449"/>
      <c r="BKR705" s="449"/>
      <c r="BKS705" s="449"/>
      <c r="BKT705" s="449"/>
      <c r="BKU705" s="449"/>
      <c r="BKV705" s="449"/>
      <c r="BKW705" s="449"/>
      <c r="BKX705" s="449"/>
      <c r="BKY705" s="449"/>
      <c r="BKZ705" s="449"/>
      <c r="BLA705" s="449"/>
      <c r="BLB705" s="449"/>
      <c r="BLC705" s="449"/>
      <c r="BLD705" s="449"/>
      <c r="BLE705" s="449"/>
      <c r="BLF705" s="449"/>
      <c r="BLG705" s="449"/>
      <c r="BLH705" s="449"/>
      <c r="BLI705" s="449"/>
      <c r="BLJ705" s="449"/>
      <c r="BLK705" s="449"/>
      <c r="BLL705" s="449"/>
      <c r="BLM705" s="449"/>
      <c r="BLN705" s="449"/>
      <c r="BLO705" s="449"/>
      <c r="BLP705" s="449"/>
      <c r="BLQ705" s="449"/>
      <c r="BLR705" s="449"/>
      <c r="BLS705" s="449"/>
      <c r="BLT705" s="449"/>
      <c r="BLU705" s="449"/>
      <c r="BLV705" s="449"/>
      <c r="BLW705" s="449"/>
      <c r="BLX705" s="449"/>
      <c r="BLY705" s="449"/>
      <c r="BLZ705" s="449"/>
      <c r="BMA705" s="449"/>
      <c r="BMB705" s="449"/>
      <c r="BMC705" s="449"/>
      <c r="BMD705" s="449"/>
      <c r="BME705" s="449"/>
      <c r="BMF705" s="449"/>
      <c r="BMG705" s="449"/>
      <c r="BMH705" s="449"/>
      <c r="BMI705" s="449"/>
      <c r="BMJ705" s="449"/>
      <c r="BMK705" s="449"/>
      <c r="BML705" s="449"/>
      <c r="BMM705" s="449"/>
      <c r="BMN705" s="449"/>
      <c r="BMO705" s="449"/>
      <c r="BMP705" s="449"/>
      <c r="BMQ705" s="449"/>
      <c r="BMR705" s="449"/>
      <c r="BMS705" s="449"/>
      <c r="BMT705" s="449"/>
      <c r="BMU705" s="449"/>
      <c r="BMV705" s="449"/>
      <c r="BMW705" s="449"/>
      <c r="BMX705" s="449"/>
      <c r="BMY705" s="449"/>
      <c r="BMZ705" s="449"/>
      <c r="BNA705" s="449"/>
      <c r="BNB705" s="449"/>
      <c r="BNC705" s="449"/>
      <c r="BND705" s="449"/>
      <c r="BNE705" s="449"/>
      <c r="BNF705" s="449"/>
      <c r="BNG705" s="449"/>
      <c r="BNH705" s="449"/>
      <c r="BNI705" s="449"/>
      <c r="BNJ705" s="449"/>
      <c r="BNK705" s="449"/>
      <c r="BNL705" s="449"/>
      <c r="BNM705" s="449"/>
      <c r="BNN705" s="449"/>
      <c r="BNO705" s="449"/>
      <c r="BNP705" s="449"/>
      <c r="BNQ705" s="449"/>
      <c r="BNR705" s="449"/>
      <c r="BNS705" s="449"/>
      <c r="BNT705" s="449"/>
      <c r="BNU705" s="449"/>
      <c r="BNV705" s="449"/>
      <c r="BNW705" s="449"/>
      <c r="BNX705" s="449"/>
      <c r="BNY705" s="449"/>
      <c r="BNZ705" s="449"/>
      <c r="BOA705" s="449"/>
      <c r="BOB705" s="449"/>
      <c r="BOC705" s="449"/>
      <c r="BOD705" s="449"/>
      <c r="BOE705" s="449"/>
      <c r="BOF705" s="449"/>
      <c r="BOG705" s="449"/>
      <c r="BOH705" s="449"/>
      <c r="BOI705" s="449"/>
      <c r="BOJ705" s="449"/>
      <c r="BOK705" s="449"/>
      <c r="BOL705" s="449"/>
      <c r="BOM705" s="449"/>
      <c r="BON705" s="449"/>
      <c r="BOO705" s="449"/>
      <c r="BOP705" s="449"/>
      <c r="BOQ705" s="449"/>
      <c r="BOR705" s="449"/>
      <c r="BOS705" s="449"/>
      <c r="BOT705" s="449"/>
      <c r="BOU705" s="449"/>
      <c r="BOV705" s="449"/>
      <c r="BOW705" s="449"/>
      <c r="BOX705" s="449"/>
      <c r="BOY705" s="449"/>
      <c r="BOZ705" s="449"/>
      <c r="BPA705" s="449"/>
      <c r="BPB705" s="449"/>
      <c r="BPC705" s="449"/>
      <c r="BPD705" s="449"/>
      <c r="BPE705" s="449"/>
      <c r="BPF705" s="449"/>
      <c r="BPG705" s="449"/>
      <c r="BPH705" s="449"/>
      <c r="BPI705" s="449"/>
      <c r="BPJ705" s="449"/>
      <c r="BPK705" s="449"/>
      <c r="BPL705" s="449"/>
      <c r="BPM705" s="449"/>
      <c r="BPN705" s="449"/>
      <c r="BPO705" s="449"/>
      <c r="BPP705" s="449"/>
      <c r="BPQ705" s="449"/>
      <c r="BPR705" s="449"/>
      <c r="BPS705" s="449"/>
      <c r="BPT705" s="449"/>
      <c r="BPU705" s="449"/>
      <c r="BPV705" s="449"/>
      <c r="BPW705" s="449"/>
      <c r="BPX705" s="449"/>
      <c r="BPY705" s="449"/>
      <c r="BPZ705" s="449"/>
      <c r="BQA705" s="449"/>
      <c r="BQB705" s="449"/>
      <c r="BQC705" s="449"/>
      <c r="BQD705" s="449"/>
      <c r="BQE705" s="449"/>
      <c r="BQF705" s="449"/>
      <c r="BQG705" s="449"/>
      <c r="BQH705" s="449"/>
      <c r="BQI705" s="449"/>
      <c r="BQJ705" s="449"/>
      <c r="BQK705" s="449"/>
      <c r="BQL705" s="449"/>
      <c r="BQM705" s="449"/>
      <c r="BQN705" s="449"/>
      <c r="BQO705" s="449"/>
      <c r="BQP705" s="449"/>
      <c r="BQQ705" s="449"/>
      <c r="BQR705" s="449"/>
      <c r="BQS705" s="449"/>
      <c r="BQT705" s="449"/>
      <c r="BQU705" s="449"/>
      <c r="BQV705" s="449"/>
      <c r="BQW705" s="449"/>
      <c r="BQX705" s="449"/>
      <c r="BQY705" s="449"/>
      <c r="BQZ705" s="449"/>
      <c r="BRA705" s="449"/>
      <c r="BRB705" s="449"/>
      <c r="BRC705" s="449"/>
      <c r="BRD705" s="449"/>
      <c r="BRE705" s="449"/>
      <c r="BRF705" s="449"/>
      <c r="BRG705" s="449"/>
      <c r="BRH705" s="449"/>
      <c r="BRI705" s="449"/>
      <c r="BRJ705" s="449"/>
      <c r="BRK705" s="449"/>
      <c r="BRL705" s="449"/>
      <c r="BRM705" s="449"/>
      <c r="BRN705" s="449"/>
      <c r="BRO705" s="449"/>
      <c r="BRP705" s="449"/>
      <c r="BRQ705" s="449"/>
      <c r="BRR705" s="449"/>
      <c r="BRS705" s="449"/>
      <c r="BRT705" s="449"/>
      <c r="BRU705" s="449"/>
      <c r="BRV705" s="449"/>
      <c r="BRW705" s="449"/>
      <c r="BRX705" s="449"/>
      <c r="BRY705" s="449"/>
      <c r="BRZ705" s="449"/>
      <c r="BSA705" s="449"/>
      <c r="BSB705" s="449"/>
      <c r="BSC705" s="449"/>
      <c r="BSD705" s="449"/>
      <c r="BSE705" s="449"/>
      <c r="BSF705" s="449"/>
      <c r="BSG705" s="449"/>
      <c r="BSH705" s="449"/>
      <c r="BSI705" s="449"/>
      <c r="BSJ705" s="449"/>
      <c r="BSK705" s="449"/>
      <c r="BSL705" s="449"/>
      <c r="BSM705" s="449"/>
      <c r="BSN705" s="449"/>
      <c r="BSO705" s="449"/>
      <c r="BSP705" s="449"/>
      <c r="BSQ705" s="449"/>
      <c r="BSR705" s="449"/>
      <c r="BSS705" s="449"/>
      <c r="BST705" s="449"/>
      <c r="BSU705" s="449"/>
      <c r="BSV705" s="449"/>
      <c r="BSW705" s="449"/>
      <c r="BSX705" s="449"/>
      <c r="BSY705" s="449"/>
      <c r="BSZ705" s="449"/>
      <c r="BTA705" s="449"/>
      <c r="BTB705" s="449"/>
      <c r="BTC705" s="449"/>
      <c r="BTD705" s="449"/>
      <c r="BTE705" s="449"/>
      <c r="BTF705" s="449"/>
      <c r="BTG705" s="449"/>
      <c r="BTH705" s="449"/>
      <c r="BTI705" s="449"/>
      <c r="BTJ705" s="449"/>
      <c r="BTK705" s="449"/>
      <c r="BTL705" s="449"/>
      <c r="BTM705" s="449"/>
      <c r="BTN705" s="449"/>
      <c r="BTO705" s="449"/>
      <c r="BTP705" s="449"/>
      <c r="BTQ705" s="449"/>
      <c r="BTR705" s="449"/>
      <c r="BTS705" s="449"/>
      <c r="BTT705" s="449"/>
      <c r="BTU705" s="449"/>
      <c r="BTV705" s="449"/>
      <c r="BTW705" s="449"/>
      <c r="BTX705" s="449"/>
      <c r="BTY705" s="449"/>
      <c r="BTZ705" s="449"/>
      <c r="BUA705" s="449"/>
      <c r="BUB705" s="449"/>
      <c r="BUC705" s="449"/>
      <c r="BUD705" s="449"/>
      <c r="BUE705" s="449"/>
      <c r="BUF705" s="449"/>
      <c r="BUG705" s="449"/>
      <c r="BUH705" s="449"/>
      <c r="BUI705" s="449"/>
      <c r="BUJ705" s="449"/>
      <c r="BUK705" s="449"/>
      <c r="BUL705" s="449"/>
      <c r="BUM705" s="449"/>
      <c r="BUN705" s="449"/>
      <c r="BUO705" s="449"/>
      <c r="BUP705" s="449"/>
      <c r="BUQ705" s="449"/>
      <c r="BUR705" s="449"/>
      <c r="BUS705" s="449"/>
      <c r="BUT705" s="449"/>
      <c r="BUU705" s="449"/>
      <c r="BUV705" s="449"/>
      <c r="BUW705" s="449"/>
      <c r="BUX705" s="449"/>
      <c r="BUY705" s="449"/>
      <c r="BUZ705" s="449"/>
      <c r="BVA705" s="449"/>
      <c r="BVB705" s="449"/>
      <c r="BVC705" s="449"/>
      <c r="BVD705" s="449"/>
      <c r="BVE705" s="449"/>
      <c r="BVF705" s="449"/>
      <c r="BVG705" s="449"/>
      <c r="BVH705" s="449"/>
      <c r="BVI705" s="449"/>
      <c r="BVJ705" s="449"/>
      <c r="BVK705" s="449"/>
      <c r="BVL705" s="449"/>
      <c r="BVM705" s="449"/>
      <c r="BVN705" s="449"/>
      <c r="BVO705" s="449"/>
      <c r="BVP705" s="449"/>
      <c r="BVQ705" s="449"/>
      <c r="BVR705" s="449"/>
      <c r="BVS705" s="449"/>
      <c r="BVT705" s="449"/>
      <c r="BVU705" s="449"/>
      <c r="BVV705" s="449"/>
      <c r="BVW705" s="449"/>
      <c r="BVX705" s="449"/>
      <c r="BVY705" s="449"/>
      <c r="BVZ705" s="449"/>
      <c r="BWA705" s="449"/>
      <c r="BWB705" s="449"/>
      <c r="BWC705" s="449"/>
      <c r="BWD705" s="449"/>
      <c r="BWE705" s="449"/>
      <c r="BWF705" s="449"/>
      <c r="BWG705" s="449"/>
      <c r="BWH705" s="449"/>
      <c r="BWI705" s="449"/>
      <c r="BWJ705" s="449"/>
      <c r="BWK705" s="449"/>
      <c r="BWL705" s="449"/>
      <c r="BWM705" s="449"/>
      <c r="BWN705" s="449"/>
      <c r="BWO705" s="449"/>
      <c r="BWP705" s="449"/>
      <c r="BWQ705" s="449"/>
      <c r="BWR705" s="449"/>
      <c r="BWS705" s="449"/>
      <c r="BWT705" s="449"/>
      <c r="BWU705" s="449"/>
      <c r="BWV705" s="449"/>
      <c r="BWW705" s="449"/>
      <c r="BWX705" s="449"/>
      <c r="BWY705" s="449"/>
      <c r="BWZ705" s="449"/>
      <c r="BXA705" s="449"/>
      <c r="BXB705" s="449"/>
      <c r="BXC705" s="449"/>
      <c r="BXD705" s="449"/>
      <c r="BXE705" s="449"/>
      <c r="BXF705" s="449"/>
      <c r="BXG705" s="449"/>
      <c r="BXH705" s="449"/>
      <c r="BXI705" s="449"/>
      <c r="BXJ705" s="449"/>
      <c r="BXK705" s="449"/>
      <c r="BXL705" s="449"/>
      <c r="BXM705" s="449"/>
      <c r="BXN705" s="449"/>
      <c r="BXO705" s="449"/>
      <c r="BXP705" s="449"/>
      <c r="BXQ705" s="449"/>
      <c r="BXR705" s="449"/>
      <c r="BXS705" s="449"/>
      <c r="BXT705" s="449"/>
      <c r="BXU705" s="449"/>
      <c r="BXV705" s="449"/>
      <c r="BXW705" s="449"/>
      <c r="BXX705" s="449"/>
      <c r="BXY705" s="449"/>
      <c r="BXZ705" s="449"/>
      <c r="BYA705" s="449"/>
      <c r="BYB705" s="449"/>
      <c r="BYC705" s="449"/>
      <c r="BYD705" s="449"/>
      <c r="BYE705" s="449"/>
      <c r="BYF705" s="449"/>
      <c r="BYG705" s="449"/>
      <c r="BYH705" s="449"/>
      <c r="BYI705" s="449"/>
      <c r="BYJ705" s="449"/>
      <c r="BYK705" s="449"/>
      <c r="BYL705" s="449"/>
      <c r="BYM705" s="449"/>
      <c r="BYN705" s="449"/>
      <c r="BYO705" s="449"/>
      <c r="BYP705" s="449"/>
      <c r="BYQ705" s="449"/>
      <c r="BYR705" s="449"/>
      <c r="BYS705" s="449"/>
      <c r="BYT705" s="449"/>
      <c r="BYU705" s="449"/>
      <c r="BYV705" s="449"/>
      <c r="BYW705" s="449"/>
      <c r="BYX705" s="449"/>
      <c r="BYY705" s="449"/>
      <c r="BYZ705" s="449"/>
      <c r="BZA705" s="449"/>
      <c r="BZB705" s="449"/>
      <c r="BZC705" s="449"/>
      <c r="BZD705" s="449"/>
      <c r="BZE705" s="449"/>
      <c r="BZF705" s="449"/>
      <c r="BZG705" s="449"/>
      <c r="BZH705" s="449"/>
      <c r="BZI705" s="449"/>
      <c r="BZJ705" s="449"/>
      <c r="BZK705" s="449"/>
      <c r="BZL705" s="449"/>
      <c r="BZM705" s="449"/>
      <c r="BZN705" s="449"/>
      <c r="BZO705" s="449"/>
      <c r="BZP705" s="449"/>
      <c r="BZQ705" s="449"/>
      <c r="BZR705" s="449"/>
      <c r="BZS705" s="449"/>
      <c r="BZT705" s="449"/>
      <c r="BZU705" s="449"/>
      <c r="BZV705" s="449"/>
      <c r="BZW705" s="449"/>
      <c r="BZX705" s="449"/>
      <c r="BZY705" s="449"/>
      <c r="BZZ705" s="449"/>
      <c r="CAA705" s="449"/>
      <c r="CAB705" s="449"/>
      <c r="CAC705" s="449"/>
      <c r="CAD705" s="449"/>
      <c r="CAE705" s="449"/>
      <c r="CAF705" s="449"/>
      <c r="CAG705" s="449"/>
      <c r="CAH705" s="449"/>
      <c r="CAI705" s="449"/>
      <c r="CAJ705" s="449"/>
      <c r="CAK705" s="449"/>
      <c r="CAL705" s="449"/>
      <c r="CAM705" s="449"/>
      <c r="CAN705" s="449"/>
      <c r="CAO705" s="449"/>
      <c r="CAP705" s="449"/>
      <c r="CAQ705" s="449"/>
      <c r="CAR705" s="449"/>
      <c r="CAS705" s="449"/>
      <c r="CAT705" s="449"/>
      <c r="CAU705" s="449"/>
      <c r="CAV705" s="449"/>
      <c r="CAW705" s="449"/>
      <c r="CAX705" s="449"/>
      <c r="CAY705" s="449"/>
      <c r="CAZ705" s="449"/>
      <c r="CBA705" s="449"/>
      <c r="CBB705" s="449"/>
      <c r="CBC705" s="449"/>
      <c r="CBD705" s="449"/>
      <c r="CBE705" s="449"/>
      <c r="CBF705" s="449"/>
      <c r="CBG705" s="449"/>
      <c r="CBH705" s="449"/>
      <c r="CBI705" s="449"/>
      <c r="CBJ705" s="449"/>
      <c r="CBK705" s="449"/>
      <c r="CBL705" s="449"/>
      <c r="CBM705" s="449"/>
      <c r="CBN705" s="449"/>
      <c r="CBO705" s="449"/>
      <c r="CBP705" s="449"/>
      <c r="CBQ705" s="449"/>
      <c r="CBR705" s="449"/>
      <c r="CBS705" s="449"/>
      <c r="CBT705" s="449"/>
      <c r="CBU705" s="449"/>
      <c r="CBV705" s="449"/>
      <c r="CBW705" s="449"/>
      <c r="CBX705" s="449"/>
      <c r="CBY705" s="449"/>
      <c r="CBZ705" s="449"/>
      <c r="CCA705" s="449"/>
      <c r="CCB705" s="449"/>
      <c r="CCC705" s="449"/>
      <c r="CCD705" s="449"/>
      <c r="CCE705" s="449"/>
      <c r="CCF705" s="449"/>
      <c r="CCG705" s="449"/>
      <c r="CCH705" s="449"/>
      <c r="CCI705" s="449"/>
      <c r="CCJ705" s="449"/>
      <c r="CCK705" s="449"/>
      <c r="CCL705" s="449"/>
      <c r="CCM705" s="449"/>
      <c r="CCN705" s="449"/>
      <c r="CCO705" s="449"/>
      <c r="CCP705" s="449"/>
      <c r="CCQ705" s="449"/>
      <c r="CCR705" s="449"/>
      <c r="CCS705" s="449"/>
      <c r="CCT705" s="449"/>
      <c r="CCU705" s="449"/>
      <c r="CCV705" s="449"/>
      <c r="CCW705" s="449"/>
      <c r="CCX705" s="449"/>
      <c r="CCY705" s="449"/>
      <c r="CCZ705" s="449"/>
      <c r="CDA705" s="449"/>
      <c r="CDB705" s="449"/>
      <c r="CDC705" s="449"/>
      <c r="CDD705" s="449"/>
      <c r="CDE705" s="449"/>
      <c r="CDF705" s="449"/>
      <c r="CDG705" s="449"/>
      <c r="CDH705" s="449"/>
      <c r="CDI705" s="449"/>
      <c r="CDJ705" s="449"/>
      <c r="CDK705" s="449"/>
      <c r="CDL705" s="449"/>
      <c r="CDM705" s="449"/>
      <c r="CDN705" s="449"/>
      <c r="CDO705" s="449"/>
      <c r="CDP705" s="449"/>
      <c r="CDQ705" s="449"/>
      <c r="CDR705" s="449"/>
      <c r="CDS705" s="449"/>
      <c r="CDT705" s="449"/>
      <c r="CDU705" s="449"/>
      <c r="CDV705" s="449"/>
      <c r="CDW705" s="449"/>
      <c r="CDX705" s="449"/>
      <c r="CDY705" s="449"/>
      <c r="CDZ705" s="449"/>
      <c r="CEA705" s="449"/>
      <c r="CEB705" s="449"/>
      <c r="CEC705" s="449"/>
      <c r="CED705" s="449"/>
      <c r="CEE705" s="449"/>
      <c r="CEF705" s="449"/>
      <c r="CEG705" s="449"/>
      <c r="CEH705" s="449"/>
      <c r="CEI705" s="449"/>
      <c r="CEJ705" s="449"/>
      <c r="CEK705" s="449"/>
      <c r="CEL705" s="449"/>
      <c r="CEM705" s="449"/>
      <c r="CEN705" s="449"/>
      <c r="CEO705" s="449"/>
      <c r="CEP705" s="449"/>
      <c r="CEQ705" s="449"/>
      <c r="CER705" s="449"/>
      <c r="CES705" s="449"/>
      <c r="CET705" s="449"/>
      <c r="CEU705" s="449"/>
      <c r="CEV705" s="449"/>
      <c r="CEW705" s="449"/>
      <c r="CEX705" s="449"/>
      <c r="CEY705" s="449"/>
      <c r="CEZ705" s="449"/>
      <c r="CFA705" s="449"/>
      <c r="CFB705" s="449"/>
      <c r="CFC705" s="449"/>
      <c r="CFD705" s="449"/>
      <c r="CFE705" s="449"/>
      <c r="CFF705" s="449"/>
      <c r="CFG705" s="449"/>
      <c r="CFH705" s="449"/>
      <c r="CFI705" s="449"/>
      <c r="CFJ705" s="449"/>
      <c r="CFK705" s="449"/>
      <c r="CFL705" s="449"/>
      <c r="CFM705" s="449"/>
      <c r="CFN705" s="449"/>
      <c r="CFO705" s="449"/>
      <c r="CFP705" s="449"/>
      <c r="CFQ705" s="449"/>
      <c r="CFR705" s="449"/>
      <c r="CFS705" s="449"/>
      <c r="CFT705" s="449"/>
      <c r="CFU705" s="449"/>
      <c r="CFV705" s="449"/>
      <c r="CFW705" s="449"/>
      <c r="CFX705" s="449"/>
      <c r="CFY705" s="449"/>
      <c r="CFZ705" s="449"/>
      <c r="CGA705" s="449"/>
      <c r="CGB705" s="449"/>
      <c r="CGC705" s="449"/>
      <c r="CGD705" s="449"/>
      <c r="CGE705" s="449"/>
      <c r="CGF705" s="449"/>
      <c r="CGG705" s="449"/>
      <c r="CGH705" s="449"/>
      <c r="CGI705" s="449"/>
      <c r="CGJ705" s="449"/>
      <c r="CGK705" s="449"/>
      <c r="CGL705" s="449"/>
      <c r="CGM705" s="449"/>
      <c r="CGN705" s="449"/>
      <c r="CGO705" s="449"/>
      <c r="CGP705" s="449"/>
      <c r="CGQ705" s="449"/>
      <c r="CGR705" s="449"/>
      <c r="CGS705" s="449"/>
      <c r="CGT705" s="449"/>
      <c r="CGU705" s="449"/>
      <c r="CGV705" s="449"/>
      <c r="CGW705" s="449"/>
      <c r="CGX705" s="449"/>
      <c r="CGY705" s="449"/>
      <c r="CGZ705" s="449"/>
      <c r="CHA705" s="449"/>
      <c r="CHB705" s="449"/>
      <c r="CHC705" s="449"/>
      <c r="CHD705" s="449"/>
      <c r="CHE705" s="449"/>
      <c r="CHF705" s="449"/>
      <c r="CHG705" s="449"/>
      <c r="CHH705" s="449"/>
      <c r="CHI705" s="449"/>
      <c r="CHJ705" s="449"/>
      <c r="CHK705" s="449"/>
      <c r="CHL705" s="449"/>
      <c r="CHM705" s="449"/>
      <c r="CHN705" s="449"/>
      <c r="CHO705" s="449"/>
      <c r="CHP705" s="449"/>
      <c r="CHQ705" s="449"/>
      <c r="CHR705" s="449"/>
      <c r="CHS705" s="449"/>
      <c r="CHT705" s="449"/>
      <c r="CHU705" s="449"/>
      <c r="CHV705" s="449"/>
      <c r="CHW705" s="449"/>
      <c r="CHX705" s="449"/>
      <c r="CHY705" s="449"/>
      <c r="CHZ705" s="449"/>
      <c r="CIA705" s="449"/>
      <c r="CIB705" s="449"/>
      <c r="CIC705" s="449"/>
      <c r="CID705" s="449"/>
      <c r="CIE705" s="449"/>
      <c r="CIF705" s="449"/>
      <c r="CIG705" s="449"/>
      <c r="CIH705" s="449"/>
      <c r="CII705" s="449"/>
      <c r="CIJ705" s="449"/>
      <c r="CIK705" s="449"/>
      <c r="CIL705" s="449"/>
      <c r="CIM705" s="449"/>
      <c r="CIN705" s="449"/>
      <c r="CIO705" s="449"/>
      <c r="CIP705" s="449"/>
      <c r="CIQ705" s="449"/>
      <c r="CIR705" s="449"/>
      <c r="CIS705" s="449"/>
      <c r="CIT705" s="449"/>
      <c r="CIU705" s="449"/>
      <c r="CIV705" s="449"/>
      <c r="CIW705" s="449"/>
      <c r="CIX705" s="449"/>
      <c r="CIY705" s="449"/>
      <c r="CIZ705" s="449"/>
      <c r="CJA705" s="449"/>
      <c r="CJB705" s="449"/>
      <c r="CJC705" s="449"/>
      <c r="CJD705" s="449"/>
      <c r="CJE705" s="449"/>
      <c r="CJF705" s="449"/>
      <c r="CJG705" s="449"/>
      <c r="CJH705" s="449"/>
      <c r="CJI705" s="449"/>
      <c r="CJJ705" s="449"/>
      <c r="CJK705" s="449"/>
      <c r="CJL705" s="449"/>
      <c r="CJM705" s="449"/>
      <c r="CJN705" s="449"/>
      <c r="CJO705" s="449"/>
      <c r="CJP705" s="449"/>
      <c r="CJQ705" s="449"/>
      <c r="CJR705" s="449"/>
      <c r="CJS705" s="449"/>
      <c r="CJT705" s="449"/>
      <c r="CJU705" s="449"/>
      <c r="CJV705" s="449"/>
      <c r="CJW705" s="449"/>
      <c r="CJX705" s="449"/>
      <c r="CJY705" s="449"/>
      <c r="CJZ705" s="449"/>
      <c r="CKA705" s="449"/>
      <c r="CKB705" s="449"/>
      <c r="CKC705" s="449"/>
      <c r="CKD705" s="449"/>
      <c r="CKE705" s="449"/>
      <c r="CKF705" s="449"/>
      <c r="CKG705" s="449"/>
      <c r="CKH705" s="449"/>
      <c r="CKI705" s="449"/>
      <c r="CKJ705" s="449"/>
      <c r="CKK705" s="449"/>
      <c r="CKL705" s="449"/>
      <c r="CKM705" s="449"/>
      <c r="CKN705" s="449"/>
      <c r="CKO705" s="449"/>
      <c r="CKP705" s="449"/>
      <c r="CKQ705" s="449"/>
      <c r="CKR705" s="449"/>
      <c r="CKS705" s="449"/>
      <c r="CKT705" s="449"/>
      <c r="CKU705" s="449"/>
      <c r="CKV705" s="449"/>
      <c r="CKW705" s="449"/>
      <c r="CKX705" s="449"/>
      <c r="CKY705" s="449"/>
      <c r="CKZ705" s="449"/>
      <c r="CLA705" s="449"/>
      <c r="CLB705" s="449"/>
      <c r="CLC705" s="449"/>
      <c r="CLD705" s="449"/>
      <c r="CLE705" s="449"/>
      <c r="CLF705" s="449"/>
      <c r="CLG705" s="449"/>
      <c r="CLH705" s="449"/>
      <c r="CLI705" s="449"/>
      <c r="CLJ705" s="449"/>
      <c r="CLK705" s="449"/>
      <c r="CLL705" s="449"/>
      <c r="CLM705" s="449"/>
      <c r="CLN705" s="449"/>
      <c r="CLO705" s="449"/>
      <c r="CLP705" s="449"/>
      <c r="CLQ705" s="449"/>
      <c r="CLR705" s="449"/>
      <c r="CLS705" s="449"/>
      <c r="CLT705" s="449"/>
      <c r="CLU705" s="449"/>
      <c r="CLV705" s="449"/>
      <c r="CLW705" s="449"/>
      <c r="CLX705" s="449"/>
      <c r="CLY705" s="449"/>
      <c r="CLZ705" s="449"/>
      <c r="CMA705" s="449"/>
      <c r="CMB705" s="449"/>
      <c r="CMC705" s="449"/>
      <c r="CMD705" s="449"/>
      <c r="CME705" s="449"/>
      <c r="CMF705" s="449"/>
      <c r="CMG705" s="449"/>
      <c r="CMH705" s="449"/>
      <c r="CMI705" s="449"/>
      <c r="CMJ705" s="449"/>
      <c r="CMK705" s="449"/>
      <c r="CML705" s="449"/>
      <c r="CMM705" s="449"/>
      <c r="CMN705" s="449"/>
      <c r="CMO705" s="449"/>
      <c r="CMP705" s="449"/>
      <c r="CMQ705" s="449"/>
      <c r="CMR705" s="449"/>
      <c r="CMS705" s="449"/>
      <c r="CMT705" s="449"/>
      <c r="CMU705" s="449"/>
      <c r="CMV705" s="449"/>
      <c r="CMW705" s="449"/>
      <c r="CMX705" s="449"/>
      <c r="CMY705" s="449"/>
      <c r="CMZ705" s="449"/>
      <c r="CNA705" s="449"/>
      <c r="CNB705" s="449"/>
      <c r="CNC705" s="449"/>
      <c r="CND705" s="449"/>
      <c r="CNE705" s="449"/>
      <c r="CNF705" s="449"/>
      <c r="CNG705" s="449"/>
      <c r="CNH705" s="449"/>
      <c r="CNI705" s="449"/>
      <c r="CNJ705" s="449"/>
      <c r="CNK705" s="449"/>
      <c r="CNL705" s="449"/>
      <c r="CNM705" s="449"/>
      <c r="CNN705" s="449"/>
      <c r="CNO705" s="449"/>
      <c r="CNP705" s="449"/>
      <c r="CNQ705" s="449"/>
      <c r="CNR705" s="449"/>
      <c r="CNS705" s="449"/>
      <c r="CNT705" s="449"/>
      <c r="CNU705" s="449"/>
      <c r="CNV705" s="449"/>
      <c r="CNW705" s="449"/>
      <c r="CNX705" s="449"/>
      <c r="CNY705" s="449"/>
      <c r="CNZ705" s="449"/>
      <c r="COA705" s="449"/>
      <c r="COB705" s="449"/>
      <c r="COC705" s="449"/>
      <c r="COD705" s="449"/>
      <c r="COE705" s="449"/>
      <c r="COF705" s="449"/>
      <c r="COG705" s="449"/>
      <c r="COH705" s="449"/>
      <c r="COI705" s="449"/>
      <c r="COJ705" s="449"/>
      <c r="COK705" s="449"/>
      <c r="COL705" s="449"/>
      <c r="COM705" s="449"/>
      <c r="CON705" s="449"/>
      <c r="COO705" s="449"/>
      <c r="COP705" s="449"/>
      <c r="COQ705" s="449"/>
      <c r="COR705" s="449"/>
      <c r="COS705" s="449"/>
      <c r="COT705" s="449"/>
      <c r="COU705" s="449"/>
      <c r="COV705" s="449"/>
      <c r="COW705" s="449"/>
      <c r="COX705" s="449"/>
      <c r="COY705" s="449"/>
      <c r="COZ705" s="449"/>
      <c r="CPA705" s="449"/>
      <c r="CPB705" s="449"/>
      <c r="CPC705" s="449"/>
      <c r="CPD705" s="449"/>
      <c r="CPE705" s="449"/>
      <c r="CPF705" s="449"/>
      <c r="CPG705" s="449"/>
      <c r="CPH705" s="449"/>
      <c r="CPI705" s="449"/>
      <c r="CPJ705" s="449"/>
      <c r="CPK705" s="449"/>
      <c r="CPL705" s="449"/>
      <c r="CPM705" s="449"/>
      <c r="CPN705" s="449"/>
      <c r="CPO705" s="449"/>
      <c r="CPP705" s="449"/>
      <c r="CPQ705" s="449"/>
      <c r="CPR705" s="449"/>
      <c r="CPS705" s="449"/>
      <c r="CPT705" s="449"/>
      <c r="CPU705" s="449"/>
      <c r="CPV705" s="449"/>
      <c r="CPW705" s="449"/>
      <c r="CPX705" s="449"/>
      <c r="CPY705" s="449"/>
      <c r="CPZ705" s="449"/>
      <c r="CQA705" s="449"/>
      <c r="CQB705" s="449"/>
      <c r="CQC705" s="449"/>
      <c r="CQD705" s="449"/>
      <c r="CQE705" s="449"/>
      <c r="CQF705" s="449"/>
      <c r="CQG705" s="449"/>
      <c r="CQH705" s="449"/>
      <c r="CQI705" s="449"/>
      <c r="CQJ705" s="449"/>
      <c r="CQK705" s="449"/>
      <c r="CQL705" s="449"/>
      <c r="CQM705" s="449"/>
      <c r="CQN705" s="449"/>
      <c r="CQO705" s="449"/>
      <c r="CQP705" s="449"/>
      <c r="CQQ705" s="449"/>
      <c r="CQR705" s="449"/>
      <c r="CQS705" s="449"/>
      <c r="CQT705" s="449"/>
      <c r="CQU705" s="449"/>
      <c r="CQV705" s="449"/>
      <c r="CQW705" s="449"/>
      <c r="CQX705" s="449"/>
      <c r="CQY705" s="449"/>
      <c r="CQZ705" s="449"/>
      <c r="CRA705" s="449"/>
      <c r="CRB705" s="449"/>
      <c r="CRC705" s="449"/>
      <c r="CRD705" s="449"/>
      <c r="CRE705" s="449"/>
      <c r="CRF705" s="449"/>
      <c r="CRG705" s="449"/>
      <c r="CRH705" s="449"/>
      <c r="CRI705" s="449"/>
      <c r="CRJ705" s="449"/>
      <c r="CRK705" s="449"/>
      <c r="CRL705" s="449"/>
      <c r="CRM705" s="449"/>
      <c r="CRN705" s="449"/>
      <c r="CRO705" s="449"/>
      <c r="CRP705" s="449"/>
      <c r="CRQ705" s="449"/>
      <c r="CRR705" s="449"/>
      <c r="CRS705" s="449"/>
      <c r="CRT705" s="449"/>
      <c r="CRU705" s="449"/>
      <c r="CRV705" s="449"/>
      <c r="CRW705" s="449"/>
      <c r="CRX705" s="449"/>
      <c r="CRY705" s="449"/>
      <c r="CRZ705" s="449"/>
      <c r="CSA705" s="449"/>
      <c r="CSB705" s="449"/>
      <c r="CSC705" s="449"/>
      <c r="CSD705" s="449"/>
      <c r="CSE705" s="449"/>
      <c r="CSF705" s="449"/>
      <c r="CSG705" s="449"/>
      <c r="CSH705" s="449"/>
      <c r="CSI705" s="449"/>
      <c r="CSJ705" s="449"/>
      <c r="CSK705" s="449"/>
      <c r="CSL705" s="449"/>
      <c r="CSM705" s="449"/>
      <c r="CSN705" s="449"/>
      <c r="CSO705" s="449"/>
      <c r="CSP705" s="449"/>
      <c r="CSQ705" s="449"/>
      <c r="CSR705" s="449"/>
      <c r="CSS705" s="449"/>
      <c r="CST705" s="449"/>
      <c r="CSU705" s="449"/>
      <c r="CSV705" s="449"/>
      <c r="CSW705" s="449"/>
      <c r="CSX705" s="449"/>
      <c r="CSY705" s="449"/>
      <c r="CSZ705" s="449"/>
      <c r="CTA705" s="449"/>
      <c r="CTB705" s="449"/>
      <c r="CTC705" s="449"/>
      <c r="CTD705" s="449"/>
      <c r="CTE705" s="449"/>
      <c r="CTF705" s="449"/>
      <c r="CTG705" s="449"/>
      <c r="CTH705" s="449"/>
      <c r="CTI705" s="449"/>
      <c r="CTJ705" s="449"/>
      <c r="CTK705" s="449"/>
      <c r="CTL705" s="449"/>
      <c r="CTM705" s="449"/>
      <c r="CTN705" s="449"/>
      <c r="CTO705" s="449"/>
      <c r="CTP705" s="449"/>
      <c r="CTQ705" s="449"/>
      <c r="CTR705" s="449"/>
      <c r="CTS705" s="449"/>
      <c r="CTT705" s="449"/>
      <c r="CTU705" s="449"/>
      <c r="CTV705" s="449"/>
      <c r="CTW705" s="449"/>
      <c r="CTX705" s="449"/>
      <c r="CTY705" s="449"/>
      <c r="CTZ705" s="449"/>
      <c r="CUA705" s="449"/>
      <c r="CUB705" s="449"/>
      <c r="CUC705" s="449"/>
      <c r="CUD705" s="449"/>
      <c r="CUE705" s="449"/>
      <c r="CUF705" s="449"/>
      <c r="CUG705" s="449"/>
      <c r="CUH705" s="449"/>
      <c r="CUI705" s="449"/>
      <c r="CUJ705" s="449"/>
      <c r="CUK705" s="449"/>
      <c r="CUL705" s="449"/>
      <c r="CUM705" s="449"/>
      <c r="CUN705" s="449"/>
      <c r="CUO705" s="449"/>
      <c r="CUP705" s="449"/>
      <c r="CUQ705" s="449"/>
      <c r="CUR705" s="449"/>
      <c r="CUS705" s="449"/>
      <c r="CUT705" s="449"/>
      <c r="CUU705" s="449"/>
      <c r="CUV705" s="449"/>
      <c r="CUW705" s="449"/>
      <c r="CUX705" s="449"/>
      <c r="CUY705" s="449"/>
      <c r="CUZ705" s="449"/>
      <c r="CVA705" s="449"/>
      <c r="CVB705" s="449"/>
      <c r="CVC705" s="449"/>
      <c r="CVD705" s="449"/>
      <c r="CVE705" s="449"/>
      <c r="CVF705" s="449"/>
      <c r="CVG705" s="449"/>
      <c r="CVH705" s="449"/>
      <c r="CVI705" s="449"/>
      <c r="CVJ705" s="449"/>
      <c r="CVK705" s="449"/>
      <c r="CVL705" s="449"/>
      <c r="CVM705" s="449"/>
      <c r="CVN705" s="449"/>
      <c r="CVO705" s="449"/>
      <c r="CVP705" s="449"/>
      <c r="CVQ705" s="449"/>
      <c r="CVR705" s="449"/>
      <c r="CVS705" s="449"/>
      <c r="CVT705" s="449"/>
      <c r="CVU705" s="449"/>
      <c r="CVV705" s="449"/>
      <c r="CVW705" s="449"/>
      <c r="CVX705" s="449"/>
      <c r="CVY705" s="449"/>
      <c r="CVZ705" s="449"/>
      <c r="CWA705" s="449"/>
      <c r="CWB705" s="449"/>
      <c r="CWC705" s="449"/>
      <c r="CWD705" s="449"/>
      <c r="CWE705" s="449"/>
      <c r="CWF705" s="449"/>
      <c r="CWG705" s="449"/>
      <c r="CWH705" s="449"/>
      <c r="CWI705" s="449"/>
      <c r="CWJ705" s="449"/>
      <c r="CWK705" s="449"/>
      <c r="CWL705" s="449"/>
      <c r="CWM705" s="449"/>
      <c r="CWN705" s="449"/>
      <c r="CWO705" s="449"/>
      <c r="CWP705" s="449"/>
      <c r="CWQ705" s="449"/>
      <c r="CWR705" s="449"/>
      <c r="CWS705" s="449"/>
      <c r="CWT705" s="449"/>
      <c r="CWU705" s="449"/>
      <c r="CWV705" s="449"/>
      <c r="CWW705" s="449"/>
      <c r="CWX705" s="449"/>
      <c r="CWY705" s="449"/>
      <c r="CWZ705" s="449"/>
      <c r="CXA705" s="449"/>
      <c r="CXB705" s="449"/>
      <c r="CXC705" s="449"/>
      <c r="CXD705" s="449"/>
      <c r="CXE705" s="449"/>
      <c r="CXF705" s="449"/>
      <c r="CXG705" s="449"/>
      <c r="CXH705" s="449"/>
      <c r="CXI705" s="449"/>
      <c r="CXJ705" s="449"/>
      <c r="CXK705" s="449"/>
      <c r="CXL705" s="449"/>
      <c r="CXM705" s="449"/>
      <c r="CXN705" s="449"/>
      <c r="CXO705" s="449"/>
      <c r="CXP705" s="449"/>
      <c r="CXQ705" s="449"/>
      <c r="CXR705" s="449"/>
      <c r="CXS705" s="449"/>
      <c r="CXT705" s="449"/>
      <c r="CXU705" s="449"/>
      <c r="CXV705" s="449"/>
      <c r="CXW705" s="449"/>
      <c r="CXX705" s="449"/>
      <c r="CXY705" s="449"/>
      <c r="CXZ705" s="449"/>
      <c r="CYA705" s="449"/>
      <c r="CYB705" s="449"/>
      <c r="CYC705" s="449"/>
      <c r="CYD705" s="449"/>
      <c r="CYE705" s="449"/>
      <c r="CYF705" s="449"/>
      <c r="CYG705" s="449"/>
      <c r="CYH705" s="449"/>
      <c r="CYI705" s="449"/>
      <c r="CYJ705" s="449"/>
      <c r="CYK705" s="449"/>
      <c r="CYL705" s="449"/>
      <c r="CYM705" s="449"/>
      <c r="CYN705" s="449"/>
      <c r="CYO705" s="449"/>
      <c r="CYP705" s="449"/>
      <c r="CYQ705" s="449"/>
      <c r="CYR705" s="449"/>
      <c r="CYS705" s="449"/>
      <c r="CYT705" s="449"/>
      <c r="CYU705" s="449"/>
      <c r="CYV705" s="449"/>
      <c r="CYW705" s="449"/>
      <c r="CYX705" s="449"/>
      <c r="CYY705" s="449"/>
      <c r="CYZ705" s="449"/>
      <c r="CZA705" s="449"/>
      <c r="CZB705" s="449"/>
      <c r="CZC705" s="449"/>
      <c r="CZD705" s="449"/>
      <c r="CZE705" s="449"/>
      <c r="CZF705" s="449"/>
      <c r="CZG705" s="449"/>
      <c r="CZH705" s="449"/>
      <c r="CZI705" s="449"/>
      <c r="CZJ705" s="449"/>
      <c r="CZK705" s="449"/>
      <c r="CZL705" s="449"/>
      <c r="CZM705" s="449"/>
      <c r="CZN705" s="449"/>
      <c r="CZO705" s="449"/>
      <c r="CZP705" s="449"/>
      <c r="CZQ705" s="449"/>
      <c r="CZR705" s="449"/>
      <c r="CZS705" s="449"/>
      <c r="CZT705" s="449"/>
      <c r="CZU705" s="449"/>
      <c r="CZV705" s="449"/>
      <c r="CZW705" s="449"/>
      <c r="CZX705" s="449"/>
      <c r="CZY705" s="449"/>
      <c r="CZZ705" s="449"/>
      <c r="DAA705" s="449"/>
      <c r="DAB705" s="449"/>
      <c r="DAC705" s="449"/>
      <c r="DAD705" s="449"/>
      <c r="DAE705" s="449"/>
      <c r="DAF705" s="449"/>
      <c r="DAG705" s="449"/>
      <c r="DAH705" s="449"/>
      <c r="DAI705" s="449"/>
      <c r="DAJ705" s="449"/>
      <c r="DAK705" s="449"/>
      <c r="DAL705" s="449"/>
      <c r="DAM705" s="449"/>
      <c r="DAN705" s="449"/>
      <c r="DAO705" s="449"/>
      <c r="DAP705" s="449"/>
      <c r="DAQ705" s="449"/>
      <c r="DAR705" s="449"/>
      <c r="DAS705" s="449"/>
      <c r="DAT705" s="449"/>
      <c r="DAU705" s="449"/>
      <c r="DAV705" s="449"/>
      <c r="DAW705" s="449"/>
      <c r="DAX705" s="449"/>
      <c r="DAY705" s="449"/>
      <c r="DAZ705" s="449"/>
      <c r="DBA705" s="449"/>
      <c r="DBB705" s="449"/>
      <c r="DBC705" s="449"/>
      <c r="DBD705" s="449"/>
      <c r="DBE705" s="449"/>
      <c r="DBF705" s="449"/>
      <c r="DBG705" s="449"/>
      <c r="DBH705" s="449"/>
      <c r="DBI705" s="449"/>
      <c r="DBJ705" s="449"/>
      <c r="DBK705" s="449"/>
      <c r="DBL705" s="449"/>
      <c r="DBM705" s="449"/>
      <c r="DBN705" s="449"/>
      <c r="DBO705" s="449"/>
      <c r="DBP705" s="449"/>
      <c r="DBQ705" s="449"/>
      <c r="DBR705" s="449"/>
      <c r="DBS705" s="449"/>
      <c r="DBT705" s="449"/>
      <c r="DBU705" s="449"/>
      <c r="DBV705" s="449"/>
      <c r="DBW705" s="449"/>
      <c r="DBX705" s="449"/>
      <c r="DBY705" s="449"/>
      <c r="DBZ705" s="449"/>
      <c r="DCA705" s="449"/>
      <c r="DCB705" s="449"/>
      <c r="DCC705" s="449"/>
      <c r="DCD705" s="449"/>
      <c r="DCE705" s="449"/>
      <c r="DCF705" s="449"/>
      <c r="DCG705" s="449"/>
      <c r="DCH705" s="449"/>
      <c r="DCI705" s="449"/>
      <c r="DCJ705" s="449"/>
      <c r="DCK705" s="449"/>
      <c r="DCL705" s="449"/>
      <c r="DCM705" s="449"/>
      <c r="DCN705" s="449"/>
      <c r="DCO705" s="449"/>
      <c r="DCP705" s="449"/>
      <c r="DCQ705" s="449"/>
      <c r="DCR705" s="449"/>
      <c r="DCS705" s="449"/>
      <c r="DCT705" s="449"/>
      <c r="DCU705" s="449"/>
      <c r="DCV705" s="449"/>
      <c r="DCW705" s="449"/>
      <c r="DCX705" s="449"/>
      <c r="DCY705" s="449"/>
      <c r="DCZ705" s="449"/>
      <c r="DDA705" s="449"/>
      <c r="DDB705" s="449"/>
      <c r="DDC705" s="449"/>
      <c r="DDD705" s="449"/>
      <c r="DDE705" s="449"/>
      <c r="DDF705" s="449"/>
      <c r="DDG705" s="449"/>
      <c r="DDH705" s="449"/>
      <c r="DDI705" s="449"/>
      <c r="DDJ705" s="449"/>
      <c r="DDK705" s="449"/>
      <c r="DDL705" s="449"/>
      <c r="DDM705" s="449"/>
      <c r="DDN705" s="449"/>
      <c r="DDO705" s="449"/>
      <c r="DDP705" s="449"/>
      <c r="DDQ705" s="449"/>
      <c r="DDR705" s="449"/>
      <c r="DDS705" s="449"/>
      <c r="DDT705" s="449"/>
      <c r="DDU705" s="449"/>
      <c r="DDV705" s="449"/>
      <c r="DDW705" s="449"/>
      <c r="DDX705" s="449"/>
      <c r="DDY705" s="449"/>
      <c r="DDZ705" s="449"/>
      <c r="DEA705" s="449"/>
      <c r="DEB705" s="449"/>
      <c r="DEC705" s="449"/>
      <c r="DED705" s="449"/>
      <c r="DEE705" s="449"/>
      <c r="DEF705" s="449"/>
      <c r="DEG705" s="449"/>
      <c r="DEH705" s="449"/>
      <c r="DEI705" s="449"/>
      <c r="DEJ705" s="449"/>
      <c r="DEK705" s="449"/>
      <c r="DEL705" s="449"/>
      <c r="DEM705" s="449"/>
      <c r="DEN705" s="449"/>
      <c r="DEO705" s="449"/>
      <c r="DEP705" s="449"/>
      <c r="DEQ705" s="449"/>
      <c r="DER705" s="449"/>
      <c r="DES705" s="449"/>
      <c r="DET705" s="449"/>
      <c r="DEU705" s="449"/>
      <c r="DEV705" s="449"/>
      <c r="DEW705" s="449"/>
      <c r="DEX705" s="449"/>
      <c r="DEY705" s="449"/>
      <c r="DEZ705" s="449"/>
      <c r="DFA705" s="449"/>
      <c r="DFB705" s="449"/>
      <c r="DFC705" s="449"/>
      <c r="DFD705" s="449"/>
      <c r="DFE705" s="449"/>
      <c r="DFF705" s="449"/>
      <c r="DFG705" s="449"/>
      <c r="DFH705" s="449"/>
      <c r="DFI705" s="449"/>
      <c r="DFJ705" s="449"/>
      <c r="DFK705" s="449"/>
      <c r="DFL705" s="449"/>
      <c r="DFM705" s="449"/>
      <c r="DFN705" s="449"/>
      <c r="DFO705" s="449"/>
      <c r="DFP705" s="449"/>
      <c r="DFQ705" s="449"/>
      <c r="DFR705" s="449"/>
      <c r="DFS705" s="449"/>
      <c r="DFT705" s="449"/>
      <c r="DFU705" s="449"/>
      <c r="DFV705" s="449"/>
      <c r="DFW705" s="449"/>
      <c r="DFX705" s="449"/>
      <c r="DFY705" s="449"/>
      <c r="DFZ705" s="449"/>
      <c r="DGA705" s="449"/>
      <c r="DGB705" s="449"/>
      <c r="DGC705" s="449"/>
      <c r="DGD705" s="449"/>
      <c r="DGE705" s="449"/>
      <c r="DGF705" s="449"/>
      <c r="DGG705" s="449"/>
      <c r="DGH705" s="449"/>
      <c r="DGI705" s="449"/>
      <c r="DGJ705" s="449"/>
      <c r="DGK705" s="449"/>
      <c r="DGL705" s="449"/>
      <c r="DGM705" s="449"/>
      <c r="DGN705" s="449"/>
      <c r="DGO705" s="449"/>
      <c r="DGP705" s="449"/>
      <c r="DGQ705" s="449"/>
      <c r="DGR705" s="449"/>
      <c r="DGS705" s="449"/>
      <c r="DGT705" s="449"/>
      <c r="DGU705" s="449"/>
      <c r="DGV705" s="449"/>
      <c r="DGW705" s="449"/>
      <c r="DGX705" s="449"/>
      <c r="DGY705" s="449"/>
      <c r="DGZ705" s="449"/>
      <c r="DHA705" s="449"/>
      <c r="DHB705" s="449"/>
      <c r="DHC705" s="449"/>
      <c r="DHD705" s="449"/>
      <c r="DHE705" s="449"/>
      <c r="DHF705" s="449"/>
      <c r="DHG705" s="449"/>
      <c r="DHH705" s="449"/>
      <c r="DHI705" s="449"/>
      <c r="DHJ705" s="449"/>
      <c r="DHK705" s="449"/>
      <c r="DHL705" s="449"/>
      <c r="DHM705" s="449"/>
      <c r="DHN705" s="449"/>
      <c r="DHO705" s="449"/>
      <c r="DHP705" s="449"/>
      <c r="DHQ705" s="449"/>
      <c r="DHR705" s="449"/>
      <c r="DHS705" s="449"/>
      <c r="DHT705" s="449"/>
      <c r="DHU705" s="449"/>
      <c r="DHV705" s="449"/>
      <c r="DHW705" s="449"/>
      <c r="DHX705" s="449"/>
      <c r="DHY705" s="449"/>
      <c r="DHZ705" s="449"/>
      <c r="DIA705" s="449"/>
      <c r="DIB705" s="449"/>
      <c r="DIC705" s="449"/>
      <c r="DID705" s="449"/>
      <c r="DIE705" s="449"/>
      <c r="DIF705" s="449"/>
      <c r="DIG705" s="449"/>
      <c r="DIH705" s="449"/>
      <c r="DII705" s="449"/>
      <c r="DIJ705" s="449"/>
      <c r="DIK705" s="449"/>
      <c r="DIL705" s="449"/>
      <c r="DIM705" s="449"/>
      <c r="DIN705" s="449"/>
      <c r="DIO705" s="449"/>
      <c r="DIP705" s="449"/>
      <c r="DIQ705" s="449"/>
      <c r="DIR705" s="449"/>
      <c r="DIS705" s="449"/>
      <c r="DIT705" s="449"/>
      <c r="DIU705" s="449"/>
      <c r="DIV705" s="449"/>
      <c r="DIW705" s="449"/>
      <c r="DIX705" s="449"/>
      <c r="DIY705" s="449"/>
      <c r="DIZ705" s="449"/>
      <c r="DJA705" s="449"/>
      <c r="DJB705" s="449"/>
      <c r="DJC705" s="449"/>
      <c r="DJD705" s="449"/>
      <c r="DJE705" s="449"/>
      <c r="DJF705" s="449"/>
      <c r="DJG705" s="449"/>
      <c r="DJH705" s="449"/>
      <c r="DJI705" s="449"/>
      <c r="DJJ705" s="449"/>
      <c r="DJK705" s="449"/>
      <c r="DJL705" s="449"/>
      <c r="DJM705" s="449"/>
      <c r="DJN705" s="449"/>
      <c r="DJO705" s="449"/>
      <c r="DJP705" s="449"/>
      <c r="DJQ705" s="449"/>
      <c r="DJR705" s="449"/>
      <c r="DJS705" s="449"/>
      <c r="DJT705" s="449"/>
      <c r="DJU705" s="449"/>
      <c r="DJV705" s="449"/>
      <c r="DJW705" s="449"/>
      <c r="DJX705" s="449"/>
      <c r="DJY705" s="449"/>
      <c r="DJZ705" s="449"/>
      <c r="DKA705" s="449"/>
      <c r="DKB705" s="449"/>
      <c r="DKC705" s="449"/>
      <c r="DKD705" s="449"/>
      <c r="DKE705" s="449"/>
      <c r="DKF705" s="449"/>
      <c r="DKG705" s="449"/>
      <c r="DKH705" s="449"/>
      <c r="DKI705" s="449"/>
      <c r="DKJ705" s="449"/>
      <c r="DKK705" s="449"/>
      <c r="DKL705" s="449"/>
      <c r="DKM705" s="449"/>
      <c r="DKN705" s="449"/>
      <c r="DKO705" s="449"/>
      <c r="DKP705" s="449"/>
      <c r="DKQ705" s="449"/>
      <c r="DKR705" s="449"/>
      <c r="DKS705" s="449"/>
      <c r="DKT705" s="449"/>
      <c r="DKU705" s="449"/>
      <c r="DKV705" s="449"/>
      <c r="DKW705" s="449"/>
      <c r="DKX705" s="449"/>
      <c r="DKY705" s="449"/>
      <c r="DKZ705" s="449"/>
      <c r="DLA705" s="449"/>
      <c r="DLB705" s="449"/>
      <c r="DLC705" s="449"/>
      <c r="DLD705" s="449"/>
      <c r="DLE705" s="449"/>
      <c r="DLF705" s="449"/>
      <c r="DLG705" s="449"/>
      <c r="DLH705" s="449"/>
      <c r="DLI705" s="449"/>
      <c r="DLJ705" s="449"/>
      <c r="DLK705" s="449"/>
      <c r="DLL705" s="449"/>
      <c r="DLM705" s="449"/>
      <c r="DLN705" s="449"/>
      <c r="DLO705" s="449"/>
      <c r="DLP705" s="449"/>
      <c r="DLQ705" s="449"/>
      <c r="DLR705" s="449"/>
      <c r="DLS705" s="449"/>
      <c r="DLT705" s="449"/>
      <c r="DLU705" s="449"/>
      <c r="DLV705" s="449"/>
      <c r="DLW705" s="449"/>
      <c r="DLX705" s="449"/>
      <c r="DLY705" s="449"/>
      <c r="DLZ705" s="449"/>
      <c r="DMA705" s="449"/>
      <c r="DMB705" s="449"/>
      <c r="DMC705" s="449"/>
      <c r="DMD705" s="449"/>
      <c r="DME705" s="449"/>
      <c r="DMF705" s="449"/>
      <c r="DMG705" s="449"/>
      <c r="DMH705" s="449"/>
      <c r="DMI705" s="449"/>
      <c r="DMJ705" s="449"/>
      <c r="DMK705" s="449"/>
      <c r="DML705" s="449"/>
      <c r="DMM705" s="449"/>
      <c r="DMN705" s="449"/>
      <c r="DMO705" s="449"/>
      <c r="DMP705" s="449"/>
      <c r="DMQ705" s="449"/>
      <c r="DMR705" s="449"/>
      <c r="DMS705" s="449"/>
      <c r="DMT705" s="449"/>
      <c r="DMU705" s="449"/>
      <c r="DMV705" s="449"/>
      <c r="DMW705" s="449"/>
      <c r="DMX705" s="449"/>
      <c r="DMY705" s="449"/>
      <c r="DMZ705" s="449"/>
      <c r="DNA705" s="449"/>
      <c r="DNB705" s="449"/>
      <c r="DNC705" s="449"/>
      <c r="DND705" s="449"/>
      <c r="DNE705" s="449"/>
      <c r="DNF705" s="449"/>
      <c r="DNG705" s="449"/>
      <c r="DNH705" s="449"/>
      <c r="DNI705" s="449"/>
      <c r="DNJ705" s="449"/>
      <c r="DNK705" s="449"/>
      <c r="DNL705" s="449"/>
      <c r="DNM705" s="449"/>
      <c r="DNN705" s="449"/>
      <c r="DNO705" s="449"/>
      <c r="DNP705" s="449"/>
      <c r="DNQ705" s="449"/>
      <c r="DNR705" s="449"/>
      <c r="DNS705" s="449"/>
      <c r="DNT705" s="449"/>
      <c r="DNU705" s="449"/>
      <c r="DNV705" s="449"/>
      <c r="DNW705" s="449"/>
      <c r="DNX705" s="449"/>
      <c r="DNY705" s="449"/>
      <c r="DNZ705" s="449"/>
      <c r="DOA705" s="449"/>
      <c r="DOB705" s="449"/>
      <c r="DOC705" s="449"/>
      <c r="DOD705" s="449"/>
      <c r="DOE705" s="449"/>
      <c r="DOF705" s="449"/>
      <c r="DOG705" s="449"/>
      <c r="DOH705" s="449"/>
      <c r="DOI705" s="449"/>
      <c r="DOJ705" s="449"/>
      <c r="DOK705" s="449"/>
      <c r="DOL705" s="449"/>
      <c r="DOM705" s="449"/>
      <c r="DON705" s="449"/>
      <c r="DOO705" s="449"/>
      <c r="DOP705" s="449"/>
      <c r="DOQ705" s="449"/>
      <c r="DOR705" s="449"/>
      <c r="DOS705" s="449"/>
      <c r="DOT705" s="449"/>
      <c r="DOU705" s="449"/>
      <c r="DOV705" s="449"/>
      <c r="DOW705" s="449"/>
      <c r="DOX705" s="449"/>
      <c r="DOY705" s="449"/>
      <c r="DOZ705" s="449"/>
      <c r="DPA705" s="449"/>
      <c r="DPB705" s="449"/>
      <c r="DPC705" s="449"/>
      <c r="DPD705" s="449"/>
      <c r="DPE705" s="449"/>
      <c r="DPF705" s="449"/>
      <c r="DPG705" s="449"/>
      <c r="DPH705" s="449"/>
      <c r="DPI705" s="449"/>
      <c r="DPJ705" s="449"/>
      <c r="DPK705" s="449"/>
      <c r="DPL705" s="449"/>
      <c r="DPM705" s="449"/>
      <c r="DPN705" s="449"/>
      <c r="DPO705" s="449"/>
      <c r="DPP705" s="449"/>
      <c r="DPQ705" s="449"/>
      <c r="DPR705" s="449"/>
      <c r="DPS705" s="449"/>
      <c r="DPT705" s="449"/>
      <c r="DPU705" s="449"/>
      <c r="DPV705" s="449"/>
      <c r="DPW705" s="449"/>
      <c r="DPX705" s="449"/>
      <c r="DPY705" s="449"/>
      <c r="DPZ705" s="449"/>
      <c r="DQA705" s="449"/>
      <c r="DQB705" s="449"/>
      <c r="DQC705" s="449"/>
      <c r="DQD705" s="449"/>
      <c r="DQE705" s="449"/>
      <c r="DQF705" s="449"/>
      <c r="DQG705" s="449"/>
      <c r="DQH705" s="449"/>
      <c r="DQI705" s="449"/>
      <c r="DQJ705" s="449"/>
      <c r="DQK705" s="449"/>
      <c r="DQL705" s="449"/>
      <c r="DQM705" s="449"/>
      <c r="DQN705" s="449"/>
      <c r="DQO705" s="449"/>
      <c r="DQP705" s="449"/>
      <c r="DQQ705" s="449"/>
      <c r="DQR705" s="449"/>
      <c r="DQS705" s="449"/>
      <c r="DQT705" s="449"/>
      <c r="DQU705" s="449"/>
      <c r="DQV705" s="449"/>
      <c r="DQW705" s="449"/>
      <c r="DQX705" s="449"/>
      <c r="DQY705" s="449"/>
      <c r="DQZ705" s="449"/>
      <c r="DRA705" s="449"/>
      <c r="DRB705" s="449"/>
      <c r="DRC705" s="449"/>
      <c r="DRD705" s="449"/>
      <c r="DRE705" s="449"/>
      <c r="DRF705" s="449"/>
      <c r="DRG705" s="449"/>
      <c r="DRH705" s="449"/>
      <c r="DRI705" s="449"/>
      <c r="DRJ705" s="449"/>
      <c r="DRK705" s="449"/>
      <c r="DRL705" s="449"/>
      <c r="DRM705" s="449"/>
      <c r="DRN705" s="449"/>
      <c r="DRO705" s="449"/>
      <c r="DRP705" s="449"/>
      <c r="DRQ705" s="449"/>
      <c r="DRR705" s="449"/>
      <c r="DRS705" s="449"/>
      <c r="DRT705" s="449"/>
      <c r="DRU705" s="449"/>
      <c r="DRV705" s="449"/>
      <c r="DRW705" s="449"/>
      <c r="DRX705" s="449"/>
      <c r="DRY705" s="449"/>
      <c r="DRZ705" s="449"/>
      <c r="DSA705" s="449"/>
      <c r="DSB705" s="449"/>
      <c r="DSC705" s="449"/>
      <c r="DSD705" s="449"/>
      <c r="DSE705" s="449"/>
      <c r="DSF705" s="449"/>
      <c r="DSG705" s="449"/>
      <c r="DSH705" s="449"/>
      <c r="DSI705" s="449"/>
      <c r="DSJ705" s="449"/>
      <c r="DSK705" s="449"/>
      <c r="DSL705" s="449"/>
      <c r="DSM705" s="449"/>
      <c r="DSN705" s="449"/>
      <c r="DSO705" s="449"/>
      <c r="DSP705" s="449"/>
      <c r="DSQ705" s="449"/>
      <c r="DSR705" s="449"/>
      <c r="DSS705" s="449"/>
      <c r="DST705" s="449"/>
      <c r="DSU705" s="449"/>
      <c r="DSV705" s="449"/>
      <c r="DSW705" s="449"/>
      <c r="DSX705" s="449"/>
      <c r="DSY705" s="449"/>
      <c r="DSZ705" s="449"/>
      <c r="DTA705" s="449"/>
      <c r="DTB705" s="449"/>
      <c r="DTC705" s="449"/>
      <c r="DTD705" s="449"/>
      <c r="DTE705" s="449"/>
      <c r="DTF705" s="449"/>
      <c r="DTG705" s="449"/>
      <c r="DTH705" s="449"/>
      <c r="DTI705" s="449"/>
      <c r="DTJ705" s="449"/>
      <c r="DTK705" s="449"/>
      <c r="DTL705" s="449"/>
      <c r="DTM705" s="449"/>
      <c r="DTN705" s="449"/>
      <c r="DTO705" s="449"/>
      <c r="DTP705" s="449"/>
      <c r="DTQ705" s="449"/>
      <c r="DTR705" s="449"/>
      <c r="DTS705" s="449"/>
      <c r="DTT705" s="449"/>
      <c r="DTU705" s="449"/>
      <c r="DTV705" s="449"/>
      <c r="DTW705" s="449"/>
      <c r="DTX705" s="449"/>
      <c r="DTY705" s="449"/>
      <c r="DTZ705" s="449"/>
      <c r="DUA705" s="449"/>
      <c r="DUB705" s="449"/>
      <c r="DUC705" s="449"/>
      <c r="DUD705" s="449"/>
      <c r="DUE705" s="449"/>
      <c r="DUF705" s="449"/>
      <c r="DUG705" s="449"/>
      <c r="DUH705" s="449"/>
      <c r="DUI705" s="449"/>
      <c r="DUJ705" s="449"/>
      <c r="DUK705" s="449"/>
      <c r="DUL705" s="449"/>
      <c r="DUM705" s="449"/>
      <c r="DUN705" s="449"/>
      <c r="DUO705" s="449"/>
      <c r="DUP705" s="449"/>
      <c r="DUQ705" s="449"/>
      <c r="DUR705" s="449"/>
      <c r="DUS705" s="449"/>
      <c r="DUT705" s="449"/>
      <c r="DUU705" s="449"/>
      <c r="DUV705" s="449"/>
      <c r="DUW705" s="449"/>
      <c r="DUX705" s="449"/>
      <c r="DUY705" s="449"/>
      <c r="DUZ705" s="449"/>
      <c r="DVA705" s="449"/>
      <c r="DVB705" s="449"/>
      <c r="DVC705" s="449"/>
      <c r="DVD705" s="449"/>
      <c r="DVE705" s="449"/>
      <c r="DVF705" s="449"/>
      <c r="DVG705" s="449"/>
      <c r="DVH705" s="449"/>
      <c r="DVI705" s="449"/>
      <c r="DVJ705" s="449"/>
      <c r="DVK705" s="449"/>
      <c r="DVL705" s="449"/>
      <c r="DVM705" s="449"/>
      <c r="DVN705" s="449"/>
      <c r="DVO705" s="449"/>
      <c r="DVP705" s="449"/>
      <c r="DVQ705" s="449"/>
      <c r="DVR705" s="449"/>
      <c r="DVS705" s="449"/>
      <c r="DVT705" s="449"/>
      <c r="DVU705" s="449"/>
      <c r="DVV705" s="449"/>
      <c r="DVW705" s="449"/>
      <c r="DVX705" s="449"/>
      <c r="DVY705" s="449"/>
      <c r="DVZ705" s="449"/>
      <c r="DWA705" s="449"/>
      <c r="DWB705" s="449"/>
      <c r="DWC705" s="449"/>
      <c r="DWD705" s="449"/>
      <c r="DWE705" s="449"/>
      <c r="DWF705" s="449"/>
      <c r="DWG705" s="449"/>
      <c r="DWH705" s="449"/>
      <c r="DWI705" s="449"/>
      <c r="DWJ705" s="449"/>
      <c r="DWK705" s="449"/>
      <c r="DWL705" s="449"/>
      <c r="DWM705" s="449"/>
      <c r="DWN705" s="449"/>
      <c r="DWO705" s="449"/>
      <c r="DWP705" s="449"/>
      <c r="DWQ705" s="449"/>
      <c r="DWR705" s="449"/>
      <c r="DWS705" s="449"/>
      <c r="DWT705" s="449"/>
      <c r="DWU705" s="449"/>
      <c r="DWV705" s="449"/>
      <c r="DWW705" s="449"/>
      <c r="DWX705" s="449"/>
      <c r="DWY705" s="449"/>
      <c r="DWZ705" s="449"/>
      <c r="DXA705" s="449"/>
      <c r="DXB705" s="449"/>
      <c r="DXC705" s="449"/>
      <c r="DXD705" s="449"/>
      <c r="DXE705" s="449"/>
      <c r="DXF705" s="449"/>
      <c r="DXG705" s="449"/>
      <c r="DXH705" s="449"/>
      <c r="DXI705" s="449"/>
      <c r="DXJ705" s="449"/>
      <c r="DXK705" s="449"/>
      <c r="DXL705" s="449"/>
      <c r="DXM705" s="449"/>
      <c r="DXN705" s="449"/>
      <c r="DXO705" s="449"/>
      <c r="DXP705" s="449"/>
      <c r="DXQ705" s="449"/>
      <c r="DXR705" s="449"/>
      <c r="DXS705" s="449"/>
      <c r="DXT705" s="449"/>
      <c r="DXU705" s="449"/>
      <c r="DXV705" s="449"/>
      <c r="DXW705" s="449"/>
      <c r="DXX705" s="449"/>
      <c r="DXY705" s="449"/>
      <c r="DXZ705" s="449"/>
      <c r="DYA705" s="449"/>
      <c r="DYB705" s="449"/>
      <c r="DYC705" s="449"/>
      <c r="DYD705" s="449"/>
      <c r="DYE705" s="449"/>
      <c r="DYF705" s="449"/>
      <c r="DYG705" s="449"/>
      <c r="DYH705" s="449"/>
      <c r="DYI705" s="449"/>
      <c r="DYJ705" s="449"/>
      <c r="DYK705" s="449"/>
      <c r="DYL705" s="449"/>
      <c r="DYM705" s="449"/>
      <c r="DYN705" s="449"/>
      <c r="DYO705" s="449"/>
      <c r="DYP705" s="449"/>
      <c r="DYQ705" s="449"/>
      <c r="DYR705" s="449"/>
      <c r="DYS705" s="449"/>
      <c r="DYT705" s="449"/>
      <c r="DYU705" s="449"/>
      <c r="DYV705" s="449"/>
      <c r="DYW705" s="449"/>
      <c r="DYX705" s="449"/>
      <c r="DYY705" s="449"/>
      <c r="DYZ705" s="449"/>
      <c r="DZA705" s="449"/>
      <c r="DZB705" s="449"/>
      <c r="DZC705" s="449"/>
      <c r="DZD705" s="449"/>
      <c r="DZE705" s="449"/>
      <c r="DZF705" s="449"/>
      <c r="DZG705" s="449"/>
      <c r="DZH705" s="449"/>
      <c r="DZI705" s="449"/>
      <c r="DZJ705" s="449"/>
      <c r="DZK705" s="449"/>
      <c r="DZL705" s="449"/>
      <c r="DZM705" s="449"/>
      <c r="DZN705" s="449"/>
      <c r="DZO705" s="449"/>
      <c r="DZP705" s="449"/>
      <c r="DZQ705" s="449"/>
      <c r="DZR705" s="449"/>
      <c r="DZS705" s="449"/>
      <c r="DZT705" s="449"/>
      <c r="DZU705" s="449"/>
      <c r="DZV705" s="449"/>
      <c r="DZW705" s="449"/>
      <c r="DZX705" s="449"/>
      <c r="DZY705" s="449"/>
      <c r="DZZ705" s="449"/>
      <c r="EAA705" s="449"/>
      <c r="EAB705" s="449"/>
      <c r="EAC705" s="449"/>
      <c r="EAD705" s="449"/>
      <c r="EAE705" s="449"/>
      <c r="EAF705" s="449"/>
      <c r="EAG705" s="449"/>
      <c r="EAH705" s="449"/>
      <c r="EAI705" s="449"/>
      <c r="EAJ705" s="449"/>
      <c r="EAK705" s="449"/>
      <c r="EAL705" s="449"/>
      <c r="EAM705" s="449"/>
      <c r="EAN705" s="449"/>
      <c r="EAO705" s="449"/>
      <c r="EAP705" s="449"/>
      <c r="EAQ705" s="449"/>
      <c r="EAR705" s="449"/>
      <c r="EAS705" s="449"/>
      <c r="EAT705" s="449"/>
      <c r="EAU705" s="449"/>
      <c r="EAV705" s="449"/>
      <c r="EAW705" s="449"/>
      <c r="EAX705" s="449"/>
      <c r="EAY705" s="449"/>
      <c r="EAZ705" s="449"/>
      <c r="EBA705" s="449"/>
      <c r="EBB705" s="449"/>
      <c r="EBC705" s="449"/>
      <c r="EBD705" s="449"/>
      <c r="EBE705" s="449"/>
      <c r="EBF705" s="449"/>
      <c r="EBG705" s="449"/>
      <c r="EBH705" s="449"/>
      <c r="EBI705" s="449"/>
      <c r="EBJ705" s="449"/>
      <c r="EBK705" s="449"/>
      <c r="EBL705" s="449"/>
      <c r="EBM705" s="449"/>
      <c r="EBN705" s="449"/>
      <c r="EBO705" s="449"/>
      <c r="EBP705" s="449"/>
      <c r="EBQ705" s="449"/>
      <c r="EBR705" s="449"/>
      <c r="EBS705" s="449"/>
      <c r="EBT705" s="449"/>
      <c r="EBU705" s="449"/>
      <c r="EBV705" s="449"/>
      <c r="EBW705" s="449"/>
      <c r="EBX705" s="449"/>
      <c r="EBY705" s="449"/>
      <c r="EBZ705" s="449"/>
      <c r="ECA705" s="449"/>
      <c r="ECB705" s="449"/>
      <c r="ECC705" s="449"/>
      <c r="ECD705" s="449"/>
      <c r="ECE705" s="449"/>
      <c r="ECF705" s="449"/>
      <c r="ECG705" s="449"/>
      <c r="ECH705" s="449"/>
      <c r="ECI705" s="449"/>
      <c r="ECJ705" s="449"/>
      <c r="ECK705" s="449"/>
      <c r="ECL705" s="449"/>
      <c r="ECM705" s="449"/>
      <c r="ECN705" s="449"/>
      <c r="ECO705" s="449"/>
      <c r="ECP705" s="449"/>
      <c r="ECQ705" s="449"/>
      <c r="ECR705" s="449"/>
      <c r="ECS705" s="449"/>
      <c r="ECT705" s="449"/>
      <c r="ECU705" s="449"/>
      <c r="ECV705" s="449"/>
      <c r="ECW705" s="449"/>
      <c r="ECX705" s="449"/>
      <c r="ECY705" s="449"/>
      <c r="ECZ705" s="449"/>
      <c r="EDA705" s="449"/>
      <c r="EDB705" s="449"/>
      <c r="EDC705" s="449"/>
      <c r="EDD705" s="449"/>
      <c r="EDE705" s="449"/>
      <c r="EDF705" s="449"/>
      <c r="EDG705" s="449"/>
      <c r="EDH705" s="449"/>
      <c r="EDI705" s="449"/>
      <c r="EDJ705" s="449"/>
      <c r="EDK705" s="449"/>
      <c r="EDL705" s="449"/>
      <c r="EDM705" s="449"/>
      <c r="EDN705" s="449"/>
      <c r="EDO705" s="449"/>
      <c r="EDP705" s="449"/>
      <c r="EDQ705" s="449"/>
      <c r="EDR705" s="449"/>
      <c r="EDS705" s="449"/>
      <c r="EDT705" s="449"/>
      <c r="EDU705" s="449"/>
      <c r="EDV705" s="449"/>
      <c r="EDW705" s="449"/>
      <c r="EDX705" s="449"/>
      <c r="EDY705" s="449"/>
      <c r="EDZ705" s="449"/>
      <c r="EEA705" s="449"/>
      <c r="EEB705" s="449"/>
      <c r="EEC705" s="449"/>
      <c r="EED705" s="449"/>
      <c r="EEE705" s="449"/>
      <c r="EEF705" s="449"/>
      <c r="EEG705" s="449"/>
      <c r="EEH705" s="449"/>
      <c r="EEI705" s="449"/>
      <c r="EEJ705" s="449"/>
      <c r="EEK705" s="449"/>
      <c r="EEL705" s="449"/>
      <c r="EEM705" s="449"/>
      <c r="EEN705" s="449"/>
      <c r="EEO705" s="449"/>
      <c r="EEP705" s="449"/>
      <c r="EEQ705" s="449"/>
      <c r="EER705" s="449"/>
      <c r="EES705" s="449"/>
      <c r="EET705" s="449"/>
      <c r="EEU705" s="449"/>
      <c r="EEV705" s="449"/>
      <c r="EEW705" s="449"/>
      <c r="EEX705" s="449"/>
      <c r="EEY705" s="449"/>
      <c r="EEZ705" s="449"/>
      <c r="EFA705" s="449"/>
      <c r="EFB705" s="449"/>
      <c r="EFC705" s="449"/>
      <c r="EFD705" s="449"/>
      <c r="EFE705" s="449"/>
      <c r="EFF705" s="449"/>
      <c r="EFG705" s="449"/>
      <c r="EFH705" s="449"/>
      <c r="EFI705" s="449"/>
      <c r="EFJ705" s="449"/>
      <c r="EFK705" s="449"/>
      <c r="EFL705" s="449"/>
      <c r="EFM705" s="449"/>
      <c r="EFN705" s="449"/>
      <c r="EFO705" s="449"/>
      <c r="EFP705" s="449"/>
      <c r="EFQ705" s="449"/>
      <c r="EFR705" s="449"/>
      <c r="EFS705" s="449"/>
      <c r="EFT705" s="449"/>
      <c r="EFU705" s="449"/>
      <c r="EFV705" s="449"/>
      <c r="EFW705" s="449"/>
      <c r="EFX705" s="449"/>
      <c r="EFY705" s="449"/>
      <c r="EFZ705" s="449"/>
      <c r="EGA705" s="449"/>
      <c r="EGB705" s="449"/>
      <c r="EGC705" s="449"/>
      <c r="EGD705" s="449"/>
      <c r="EGE705" s="449"/>
      <c r="EGF705" s="449"/>
      <c r="EGG705" s="449"/>
      <c r="EGH705" s="449"/>
      <c r="EGI705" s="449"/>
      <c r="EGJ705" s="449"/>
      <c r="EGK705" s="449"/>
      <c r="EGL705" s="449"/>
      <c r="EGM705" s="449"/>
      <c r="EGN705" s="449"/>
      <c r="EGO705" s="449"/>
      <c r="EGP705" s="449"/>
      <c r="EGQ705" s="449"/>
      <c r="EGR705" s="449"/>
      <c r="EGS705" s="449"/>
      <c r="EGT705" s="449"/>
      <c r="EGU705" s="449"/>
      <c r="EGV705" s="449"/>
      <c r="EGW705" s="449"/>
      <c r="EGX705" s="449"/>
      <c r="EGY705" s="449"/>
      <c r="EGZ705" s="449"/>
      <c r="EHA705" s="449"/>
      <c r="EHB705" s="449"/>
      <c r="EHC705" s="449"/>
      <c r="EHD705" s="449"/>
      <c r="EHE705" s="449"/>
      <c r="EHF705" s="449"/>
      <c r="EHG705" s="449"/>
      <c r="EHH705" s="449"/>
      <c r="EHI705" s="449"/>
      <c r="EHJ705" s="449"/>
      <c r="EHK705" s="449"/>
      <c r="EHL705" s="449"/>
      <c r="EHM705" s="449"/>
      <c r="EHN705" s="449"/>
      <c r="EHO705" s="449"/>
      <c r="EHP705" s="449"/>
      <c r="EHQ705" s="449"/>
      <c r="EHR705" s="449"/>
      <c r="EHS705" s="449"/>
      <c r="EHT705" s="449"/>
      <c r="EHU705" s="449"/>
      <c r="EHV705" s="449"/>
      <c r="EHW705" s="449"/>
      <c r="EHX705" s="449"/>
      <c r="EHY705" s="449"/>
      <c r="EHZ705" s="449"/>
      <c r="EIA705" s="449"/>
      <c r="EIB705" s="449"/>
      <c r="EIC705" s="449"/>
      <c r="EID705" s="449"/>
      <c r="EIE705" s="449"/>
      <c r="EIF705" s="449"/>
      <c r="EIG705" s="449"/>
      <c r="EIH705" s="449"/>
      <c r="EII705" s="449"/>
      <c r="EIJ705" s="449"/>
      <c r="EIK705" s="449"/>
      <c r="EIL705" s="449"/>
      <c r="EIM705" s="449"/>
      <c r="EIN705" s="449"/>
      <c r="EIO705" s="449"/>
      <c r="EIP705" s="449"/>
      <c r="EIQ705" s="449"/>
      <c r="EIR705" s="449"/>
      <c r="EIS705" s="449"/>
      <c r="EIT705" s="449"/>
      <c r="EIU705" s="449"/>
      <c r="EIV705" s="449"/>
      <c r="EIW705" s="449"/>
      <c r="EIX705" s="449"/>
      <c r="EIY705" s="449"/>
      <c r="EIZ705" s="449"/>
      <c r="EJA705" s="449"/>
      <c r="EJB705" s="449"/>
      <c r="EJC705" s="449"/>
      <c r="EJD705" s="449"/>
      <c r="EJE705" s="449"/>
      <c r="EJF705" s="449"/>
      <c r="EJG705" s="449"/>
      <c r="EJH705" s="449"/>
      <c r="EJI705" s="449"/>
      <c r="EJJ705" s="449"/>
      <c r="EJK705" s="449"/>
      <c r="EJL705" s="449"/>
      <c r="EJM705" s="449"/>
      <c r="EJN705" s="449"/>
      <c r="EJO705" s="449"/>
      <c r="EJP705" s="449"/>
      <c r="EJQ705" s="449"/>
      <c r="EJR705" s="449"/>
      <c r="EJS705" s="449"/>
      <c r="EJT705" s="449"/>
      <c r="EJU705" s="449"/>
      <c r="EJV705" s="449"/>
      <c r="EJW705" s="449"/>
      <c r="EJX705" s="449"/>
      <c r="EJY705" s="449"/>
      <c r="EJZ705" s="449"/>
      <c r="EKA705" s="449"/>
      <c r="EKB705" s="449"/>
      <c r="EKC705" s="449"/>
      <c r="EKD705" s="449"/>
      <c r="EKE705" s="449"/>
      <c r="EKF705" s="449"/>
      <c r="EKG705" s="449"/>
      <c r="EKH705" s="449"/>
      <c r="EKI705" s="449"/>
      <c r="EKJ705" s="449"/>
      <c r="EKK705" s="449"/>
      <c r="EKL705" s="449"/>
      <c r="EKM705" s="449"/>
      <c r="EKN705" s="449"/>
      <c r="EKO705" s="449"/>
      <c r="EKP705" s="449"/>
      <c r="EKQ705" s="449"/>
      <c r="EKR705" s="449"/>
      <c r="EKS705" s="449"/>
      <c r="EKT705" s="449"/>
      <c r="EKU705" s="449"/>
      <c r="EKV705" s="449"/>
      <c r="EKW705" s="449"/>
      <c r="EKX705" s="449"/>
      <c r="EKY705" s="449"/>
      <c r="EKZ705" s="449"/>
      <c r="ELA705" s="449"/>
      <c r="ELB705" s="449"/>
      <c r="ELC705" s="449"/>
      <c r="ELD705" s="449"/>
      <c r="ELE705" s="449"/>
      <c r="ELF705" s="449"/>
      <c r="ELG705" s="449"/>
      <c r="ELH705" s="449"/>
      <c r="ELI705" s="449"/>
      <c r="ELJ705" s="449"/>
      <c r="ELK705" s="449"/>
      <c r="ELL705" s="449"/>
      <c r="ELM705" s="449"/>
      <c r="ELN705" s="449"/>
      <c r="ELO705" s="449"/>
      <c r="ELP705" s="449"/>
      <c r="ELQ705" s="449"/>
      <c r="ELR705" s="449"/>
      <c r="ELS705" s="449"/>
      <c r="ELT705" s="449"/>
      <c r="ELU705" s="449"/>
      <c r="ELV705" s="449"/>
      <c r="ELW705" s="449"/>
      <c r="ELX705" s="449"/>
      <c r="ELY705" s="449"/>
      <c r="ELZ705" s="449"/>
      <c r="EMA705" s="449"/>
      <c r="EMB705" s="449"/>
      <c r="EMC705" s="449"/>
      <c r="EMD705" s="449"/>
      <c r="EME705" s="449"/>
      <c r="EMF705" s="449"/>
      <c r="EMG705" s="449"/>
      <c r="EMH705" s="449"/>
      <c r="EMI705" s="449"/>
      <c r="EMJ705" s="449"/>
      <c r="EMK705" s="449"/>
      <c r="EML705" s="449"/>
      <c r="EMM705" s="449"/>
      <c r="EMN705" s="449"/>
      <c r="EMO705" s="449"/>
      <c r="EMP705" s="449"/>
      <c r="EMQ705" s="449"/>
      <c r="EMR705" s="449"/>
      <c r="EMS705" s="449"/>
      <c r="EMT705" s="449"/>
      <c r="EMU705" s="449"/>
      <c r="EMV705" s="449"/>
      <c r="EMW705" s="449"/>
      <c r="EMX705" s="449"/>
      <c r="EMY705" s="449"/>
      <c r="EMZ705" s="449"/>
      <c r="ENA705" s="449"/>
      <c r="ENB705" s="449"/>
      <c r="ENC705" s="449"/>
      <c r="END705" s="449"/>
      <c r="ENE705" s="449"/>
      <c r="ENF705" s="449"/>
      <c r="ENG705" s="449"/>
      <c r="ENH705" s="449"/>
      <c r="ENI705" s="449"/>
      <c r="ENJ705" s="449"/>
      <c r="ENK705" s="449"/>
      <c r="ENL705" s="449"/>
      <c r="ENM705" s="449"/>
      <c r="ENN705" s="449"/>
      <c r="ENO705" s="449"/>
      <c r="ENP705" s="449"/>
      <c r="ENQ705" s="449"/>
      <c r="ENR705" s="449"/>
      <c r="ENS705" s="449"/>
      <c r="ENT705" s="449"/>
      <c r="ENU705" s="449"/>
      <c r="ENV705" s="449"/>
      <c r="ENW705" s="449"/>
      <c r="ENX705" s="449"/>
      <c r="ENY705" s="449"/>
      <c r="ENZ705" s="449"/>
      <c r="EOA705" s="449"/>
      <c r="EOB705" s="449"/>
      <c r="EOC705" s="449"/>
      <c r="EOD705" s="449"/>
      <c r="EOE705" s="449"/>
      <c r="EOF705" s="449"/>
      <c r="EOG705" s="449"/>
      <c r="EOH705" s="449"/>
      <c r="EOI705" s="449"/>
      <c r="EOJ705" s="449"/>
      <c r="EOK705" s="449"/>
      <c r="EOL705" s="449"/>
      <c r="EOM705" s="449"/>
      <c r="EON705" s="449"/>
      <c r="EOO705" s="449"/>
      <c r="EOP705" s="449"/>
      <c r="EOQ705" s="449"/>
      <c r="EOR705" s="449"/>
      <c r="EOS705" s="449"/>
      <c r="EOT705" s="449"/>
      <c r="EOU705" s="449"/>
      <c r="EOV705" s="449"/>
      <c r="EOW705" s="449"/>
      <c r="EOX705" s="449"/>
      <c r="EOY705" s="449"/>
      <c r="EOZ705" s="449"/>
      <c r="EPA705" s="449"/>
      <c r="EPB705" s="449"/>
      <c r="EPC705" s="449"/>
      <c r="EPD705" s="449"/>
      <c r="EPE705" s="449"/>
      <c r="EPF705" s="449"/>
      <c r="EPG705" s="449"/>
      <c r="EPH705" s="449"/>
      <c r="EPI705" s="449"/>
      <c r="EPJ705" s="449"/>
      <c r="EPK705" s="449"/>
      <c r="EPL705" s="449"/>
      <c r="EPM705" s="449"/>
      <c r="EPN705" s="449"/>
      <c r="EPO705" s="449"/>
      <c r="EPP705" s="449"/>
      <c r="EPQ705" s="449"/>
      <c r="EPR705" s="449"/>
      <c r="EPS705" s="449"/>
      <c r="EPT705" s="449"/>
      <c r="EPU705" s="449"/>
      <c r="EPV705" s="449"/>
      <c r="EPW705" s="449"/>
      <c r="EPX705" s="449"/>
      <c r="EPY705" s="449"/>
      <c r="EPZ705" s="449"/>
      <c r="EQA705" s="449"/>
      <c r="EQB705" s="449"/>
      <c r="EQC705" s="449"/>
      <c r="EQD705" s="449"/>
      <c r="EQE705" s="449"/>
      <c r="EQF705" s="449"/>
      <c r="EQG705" s="449"/>
      <c r="EQH705" s="449"/>
      <c r="EQI705" s="449"/>
      <c r="EQJ705" s="449"/>
      <c r="EQK705" s="449"/>
      <c r="EQL705" s="449"/>
      <c r="EQM705" s="449"/>
      <c r="EQN705" s="449"/>
      <c r="EQO705" s="449"/>
      <c r="EQP705" s="449"/>
      <c r="EQQ705" s="449"/>
      <c r="EQR705" s="449"/>
      <c r="EQS705" s="449"/>
      <c r="EQT705" s="449"/>
      <c r="EQU705" s="449"/>
      <c r="EQV705" s="449"/>
      <c r="EQW705" s="449"/>
      <c r="EQX705" s="449"/>
      <c r="EQY705" s="449"/>
      <c r="EQZ705" s="449"/>
      <c r="ERA705" s="449"/>
      <c r="ERB705" s="449"/>
      <c r="ERC705" s="449"/>
      <c r="ERD705" s="449"/>
      <c r="ERE705" s="449"/>
      <c r="ERF705" s="449"/>
      <c r="ERG705" s="449"/>
      <c r="ERH705" s="449"/>
      <c r="ERI705" s="449"/>
      <c r="ERJ705" s="449"/>
      <c r="ERK705" s="449"/>
      <c r="ERL705" s="449"/>
      <c r="ERM705" s="449"/>
      <c r="ERN705" s="449"/>
      <c r="ERO705" s="449"/>
      <c r="ERP705" s="449"/>
      <c r="ERQ705" s="449"/>
      <c r="ERR705" s="449"/>
      <c r="ERS705" s="449"/>
      <c r="ERT705" s="449"/>
      <c r="ERU705" s="449"/>
      <c r="ERV705" s="449"/>
      <c r="ERW705" s="449"/>
      <c r="ERX705" s="449"/>
      <c r="ERY705" s="449"/>
      <c r="ERZ705" s="449"/>
      <c r="ESA705" s="449"/>
      <c r="ESB705" s="449"/>
      <c r="ESC705" s="449"/>
      <c r="ESD705" s="449"/>
      <c r="ESE705" s="449"/>
      <c r="ESF705" s="449"/>
      <c r="ESG705" s="449"/>
      <c r="ESH705" s="449"/>
      <c r="ESI705" s="449"/>
      <c r="ESJ705" s="449"/>
      <c r="ESK705" s="449"/>
      <c r="ESL705" s="449"/>
      <c r="ESM705" s="449"/>
      <c r="ESN705" s="449"/>
      <c r="ESO705" s="449"/>
      <c r="ESP705" s="449"/>
      <c r="ESQ705" s="449"/>
      <c r="ESR705" s="449"/>
      <c r="ESS705" s="449"/>
      <c r="EST705" s="449"/>
      <c r="ESU705" s="449"/>
      <c r="ESV705" s="449"/>
      <c r="ESW705" s="449"/>
      <c r="ESX705" s="449"/>
      <c r="ESY705" s="449"/>
      <c r="ESZ705" s="449"/>
      <c r="ETA705" s="449"/>
      <c r="ETB705" s="449"/>
      <c r="ETC705" s="449"/>
      <c r="ETD705" s="449"/>
      <c r="ETE705" s="449"/>
      <c r="ETF705" s="449"/>
      <c r="ETG705" s="449"/>
      <c r="ETH705" s="449"/>
      <c r="ETI705" s="449"/>
      <c r="ETJ705" s="449"/>
      <c r="ETK705" s="449"/>
      <c r="ETL705" s="449"/>
      <c r="ETM705" s="449"/>
      <c r="ETN705" s="449"/>
      <c r="ETO705" s="449"/>
      <c r="ETP705" s="449"/>
      <c r="ETQ705" s="449"/>
      <c r="ETR705" s="449"/>
      <c r="ETS705" s="449"/>
      <c r="ETT705" s="449"/>
      <c r="ETU705" s="449"/>
      <c r="ETV705" s="449"/>
      <c r="ETW705" s="449"/>
      <c r="ETX705" s="449"/>
      <c r="ETY705" s="449"/>
      <c r="ETZ705" s="449"/>
      <c r="EUA705" s="449"/>
      <c r="EUB705" s="449"/>
      <c r="EUC705" s="449"/>
      <c r="EUD705" s="449"/>
      <c r="EUE705" s="449"/>
      <c r="EUF705" s="449"/>
      <c r="EUG705" s="449"/>
      <c r="EUH705" s="449"/>
      <c r="EUI705" s="449"/>
      <c r="EUJ705" s="449"/>
      <c r="EUK705" s="449"/>
      <c r="EUL705" s="449"/>
      <c r="EUM705" s="449"/>
      <c r="EUN705" s="449"/>
      <c r="EUO705" s="449"/>
      <c r="EUP705" s="449"/>
      <c r="EUQ705" s="449"/>
      <c r="EUR705" s="449"/>
      <c r="EUS705" s="449"/>
      <c r="EUT705" s="449"/>
      <c r="EUU705" s="449"/>
      <c r="EUV705" s="449"/>
      <c r="EUW705" s="449"/>
      <c r="EUX705" s="449"/>
      <c r="EUY705" s="449"/>
      <c r="EUZ705" s="449"/>
      <c r="EVA705" s="449"/>
      <c r="EVB705" s="449"/>
      <c r="EVC705" s="449"/>
      <c r="EVD705" s="449"/>
      <c r="EVE705" s="449"/>
      <c r="EVF705" s="449"/>
      <c r="EVG705" s="449"/>
      <c r="EVH705" s="449"/>
      <c r="EVI705" s="449"/>
      <c r="EVJ705" s="449"/>
      <c r="EVK705" s="449"/>
      <c r="EVL705" s="449"/>
      <c r="EVM705" s="449"/>
      <c r="EVN705" s="449"/>
      <c r="EVO705" s="449"/>
      <c r="EVP705" s="449"/>
      <c r="EVQ705" s="449"/>
      <c r="EVR705" s="449"/>
      <c r="EVS705" s="449"/>
      <c r="EVT705" s="449"/>
      <c r="EVU705" s="449"/>
      <c r="EVV705" s="449"/>
      <c r="EVW705" s="449"/>
      <c r="EVX705" s="449"/>
      <c r="EVY705" s="449"/>
      <c r="EVZ705" s="449"/>
      <c r="EWA705" s="449"/>
      <c r="EWB705" s="449"/>
      <c r="EWC705" s="449"/>
      <c r="EWD705" s="449"/>
      <c r="EWE705" s="449"/>
      <c r="EWF705" s="449"/>
      <c r="EWG705" s="449"/>
      <c r="EWH705" s="449"/>
      <c r="EWI705" s="449"/>
      <c r="EWJ705" s="449"/>
      <c r="EWK705" s="449"/>
      <c r="EWL705" s="449"/>
      <c r="EWM705" s="449"/>
      <c r="EWN705" s="449"/>
      <c r="EWO705" s="449"/>
      <c r="EWP705" s="449"/>
      <c r="EWQ705" s="449"/>
      <c r="EWR705" s="449"/>
      <c r="EWS705" s="449"/>
      <c r="EWT705" s="449"/>
      <c r="EWU705" s="449"/>
      <c r="EWV705" s="449"/>
      <c r="EWW705" s="449"/>
      <c r="EWX705" s="449"/>
      <c r="EWY705" s="449"/>
      <c r="EWZ705" s="449"/>
      <c r="EXA705" s="449"/>
      <c r="EXB705" s="449"/>
      <c r="EXC705" s="449"/>
      <c r="EXD705" s="449"/>
      <c r="EXE705" s="449"/>
      <c r="EXF705" s="449"/>
      <c r="EXG705" s="449"/>
      <c r="EXH705" s="449"/>
      <c r="EXI705" s="449"/>
      <c r="EXJ705" s="449"/>
      <c r="EXK705" s="449"/>
      <c r="EXL705" s="449"/>
      <c r="EXM705" s="449"/>
      <c r="EXN705" s="449"/>
      <c r="EXO705" s="449"/>
      <c r="EXP705" s="449"/>
      <c r="EXQ705" s="449"/>
      <c r="EXR705" s="449"/>
      <c r="EXS705" s="449"/>
      <c r="EXT705" s="449"/>
      <c r="EXU705" s="449"/>
      <c r="EXV705" s="449"/>
      <c r="EXW705" s="449"/>
      <c r="EXX705" s="449"/>
      <c r="EXY705" s="449"/>
      <c r="EXZ705" s="449"/>
      <c r="EYA705" s="449"/>
      <c r="EYB705" s="449"/>
      <c r="EYC705" s="449"/>
      <c r="EYD705" s="449"/>
      <c r="EYE705" s="449"/>
      <c r="EYF705" s="449"/>
      <c r="EYG705" s="449"/>
      <c r="EYH705" s="449"/>
      <c r="EYI705" s="449"/>
      <c r="EYJ705" s="449"/>
      <c r="EYK705" s="449"/>
      <c r="EYL705" s="449"/>
      <c r="EYM705" s="449"/>
      <c r="EYN705" s="449"/>
      <c r="EYO705" s="449"/>
      <c r="EYP705" s="449"/>
      <c r="EYQ705" s="449"/>
      <c r="EYR705" s="449"/>
      <c r="EYS705" s="449"/>
      <c r="EYT705" s="449"/>
      <c r="EYU705" s="449"/>
      <c r="EYV705" s="449"/>
      <c r="EYW705" s="449"/>
      <c r="EYX705" s="449"/>
      <c r="EYY705" s="449"/>
      <c r="EYZ705" s="449"/>
      <c r="EZA705" s="449"/>
      <c r="EZB705" s="449"/>
      <c r="EZC705" s="449"/>
      <c r="EZD705" s="449"/>
      <c r="EZE705" s="449"/>
      <c r="EZF705" s="449"/>
      <c r="EZG705" s="449"/>
      <c r="EZH705" s="449"/>
      <c r="EZI705" s="449"/>
      <c r="EZJ705" s="449"/>
      <c r="EZK705" s="449"/>
      <c r="EZL705" s="449"/>
      <c r="EZM705" s="449"/>
      <c r="EZN705" s="449"/>
      <c r="EZO705" s="449"/>
      <c r="EZP705" s="449"/>
      <c r="EZQ705" s="449"/>
      <c r="EZR705" s="449"/>
      <c r="EZS705" s="449"/>
      <c r="EZT705" s="449"/>
      <c r="EZU705" s="449"/>
      <c r="EZV705" s="449"/>
      <c r="EZW705" s="449"/>
      <c r="EZX705" s="449"/>
      <c r="EZY705" s="449"/>
      <c r="EZZ705" s="449"/>
      <c r="FAA705" s="449"/>
      <c r="FAB705" s="449"/>
      <c r="FAC705" s="449"/>
      <c r="FAD705" s="449"/>
      <c r="FAE705" s="449"/>
      <c r="FAF705" s="449"/>
      <c r="FAG705" s="449"/>
      <c r="FAH705" s="449"/>
      <c r="FAI705" s="449"/>
      <c r="FAJ705" s="449"/>
      <c r="FAK705" s="449"/>
      <c r="FAL705" s="449"/>
      <c r="FAM705" s="449"/>
      <c r="FAN705" s="449"/>
      <c r="FAO705" s="449"/>
      <c r="FAP705" s="449"/>
      <c r="FAQ705" s="449"/>
      <c r="FAR705" s="449"/>
      <c r="FAS705" s="449"/>
      <c r="FAT705" s="449"/>
      <c r="FAU705" s="449"/>
      <c r="FAV705" s="449"/>
      <c r="FAW705" s="449"/>
      <c r="FAX705" s="449"/>
      <c r="FAY705" s="449"/>
      <c r="FAZ705" s="449"/>
      <c r="FBA705" s="449"/>
      <c r="FBB705" s="449"/>
      <c r="FBC705" s="449"/>
      <c r="FBD705" s="449"/>
      <c r="FBE705" s="449"/>
      <c r="FBF705" s="449"/>
      <c r="FBG705" s="449"/>
      <c r="FBH705" s="449"/>
      <c r="FBI705" s="449"/>
      <c r="FBJ705" s="449"/>
      <c r="FBK705" s="449"/>
      <c r="FBL705" s="449"/>
      <c r="FBM705" s="449"/>
      <c r="FBN705" s="449"/>
      <c r="FBO705" s="449"/>
      <c r="FBP705" s="449"/>
      <c r="FBQ705" s="449"/>
      <c r="FBR705" s="449"/>
      <c r="FBS705" s="449"/>
      <c r="FBT705" s="449"/>
      <c r="FBU705" s="449"/>
      <c r="FBV705" s="449"/>
      <c r="FBW705" s="449"/>
      <c r="FBX705" s="449"/>
      <c r="FBY705" s="449"/>
      <c r="FBZ705" s="449"/>
      <c r="FCA705" s="449"/>
      <c r="FCB705" s="449"/>
      <c r="FCC705" s="449"/>
      <c r="FCD705" s="449"/>
      <c r="FCE705" s="449"/>
      <c r="FCF705" s="449"/>
      <c r="FCG705" s="449"/>
      <c r="FCH705" s="449"/>
      <c r="FCI705" s="449"/>
      <c r="FCJ705" s="449"/>
      <c r="FCK705" s="449"/>
      <c r="FCL705" s="449"/>
      <c r="FCM705" s="449"/>
      <c r="FCN705" s="449"/>
      <c r="FCO705" s="449"/>
      <c r="FCP705" s="449"/>
      <c r="FCQ705" s="449"/>
      <c r="FCR705" s="449"/>
      <c r="FCS705" s="449"/>
      <c r="FCT705" s="449"/>
      <c r="FCU705" s="449"/>
      <c r="FCV705" s="449"/>
      <c r="FCW705" s="449"/>
      <c r="FCX705" s="449"/>
      <c r="FCY705" s="449"/>
      <c r="FCZ705" s="449"/>
      <c r="FDA705" s="449"/>
      <c r="FDB705" s="449"/>
      <c r="FDC705" s="449"/>
      <c r="FDD705" s="449"/>
      <c r="FDE705" s="449"/>
      <c r="FDF705" s="449"/>
      <c r="FDG705" s="449"/>
      <c r="FDH705" s="449"/>
      <c r="FDI705" s="449"/>
      <c r="FDJ705" s="449"/>
      <c r="FDK705" s="449"/>
      <c r="FDL705" s="449"/>
      <c r="FDM705" s="449"/>
      <c r="FDN705" s="449"/>
      <c r="FDO705" s="449"/>
      <c r="FDP705" s="449"/>
      <c r="FDQ705" s="449"/>
      <c r="FDR705" s="449"/>
      <c r="FDS705" s="449"/>
      <c r="FDT705" s="449"/>
      <c r="FDU705" s="449"/>
      <c r="FDV705" s="449"/>
      <c r="FDW705" s="449"/>
      <c r="FDX705" s="449"/>
      <c r="FDY705" s="449"/>
      <c r="FDZ705" s="449"/>
      <c r="FEA705" s="449"/>
      <c r="FEB705" s="449"/>
      <c r="FEC705" s="449"/>
      <c r="FED705" s="449"/>
      <c r="FEE705" s="449"/>
      <c r="FEF705" s="449"/>
      <c r="FEG705" s="449"/>
      <c r="FEH705" s="449"/>
      <c r="FEI705" s="449"/>
      <c r="FEJ705" s="449"/>
      <c r="FEK705" s="449"/>
      <c r="FEL705" s="449"/>
      <c r="FEM705" s="449"/>
      <c r="FEN705" s="449"/>
      <c r="FEO705" s="449"/>
      <c r="FEP705" s="449"/>
      <c r="FEQ705" s="449"/>
      <c r="FER705" s="449"/>
      <c r="FES705" s="449"/>
      <c r="FET705" s="449"/>
      <c r="FEU705" s="449"/>
      <c r="FEV705" s="449"/>
      <c r="FEW705" s="449"/>
      <c r="FEX705" s="449"/>
      <c r="FEY705" s="449"/>
      <c r="FEZ705" s="449"/>
      <c r="FFA705" s="449"/>
      <c r="FFB705" s="449"/>
      <c r="FFC705" s="449"/>
      <c r="FFD705" s="449"/>
      <c r="FFE705" s="449"/>
      <c r="FFF705" s="449"/>
      <c r="FFG705" s="449"/>
      <c r="FFH705" s="449"/>
      <c r="FFI705" s="449"/>
      <c r="FFJ705" s="449"/>
      <c r="FFK705" s="449"/>
      <c r="FFL705" s="449"/>
      <c r="FFM705" s="449"/>
      <c r="FFN705" s="449"/>
      <c r="FFO705" s="449"/>
      <c r="FFP705" s="449"/>
      <c r="FFQ705" s="449"/>
      <c r="FFR705" s="449"/>
      <c r="FFS705" s="449"/>
      <c r="FFT705" s="449"/>
      <c r="FFU705" s="449"/>
      <c r="FFV705" s="449"/>
      <c r="FFW705" s="449"/>
      <c r="FFX705" s="449"/>
      <c r="FFY705" s="449"/>
      <c r="FFZ705" s="449"/>
      <c r="FGA705" s="449"/>
      <c r="FGB705" s="449"/>
      <c r="FGC705" s="449"/>
      <c r="FGD705" s="449"/>
      <c r="FGE705" s="449"/>
      <c r="FGF705" s="449"/>
      <c r="FGG705" s="449"/>
      <c r="FGH705" s="449"/>
      <c r="FGI705" s="449"/>
      <c r="FGJ705" s="449"/>
      <c r="FGK705" s="449"/>
      <c r="FGL705" s="449"/>
      <c r="FGM705" s="449"/>
      <c r="FGN705" s="449"/>
      <c r="FGO705" s="449"/>
      <c r="FGP705" s="449"/>
      <c r="FGQ705" s="449"/>
      <c r="FGR705" s="449"/>
      <c r="FGS705" s="449"/>
      <c r="FGT705" s="449"/>
      <c r="FGU705" s="449"/>
      <c r="FGV705" s="449"/>
      <c r="FGW705" s="449"/>
      <c r="FGX705" s="449"/>
      <c r="FGY705" s="449"/>
      <c r="FGZ705" s="449"/>
      <c r="FHA705" s="449"/>
      <c r="FHB705" s="449"/>
      <c r="FHC705" s="449"/>
      <c r="FHD705" s="449"/>
      <c r="FHE705" s="449"/>
      <c r="FHF705" s="449"/>
      <c r="FHG705" s="449"/>
      <c r="FHH705" s="449"/>
      <c r="FHI705" s="449"/>
      <c r="FHJ705" s="449"/>
      <c r="FHK705" s="449"/>
      <c r="FHL705" s="449"/>
      <c r="FHM705" s="449"/>
      <c r="FHN705" s="449"/>
      <c r="FHO705" s="449"/>
      <c r="FHP705" s="449"/>
      <c r="FHQ705" s="449"/>
      <c r="FHR705" s="449"/>
      <c r="FHS705" s="449"/>
      <c r="FHT705" s="449"/>
      <c r="FHU705" s="449"/>
      <c r="FHV705" s="449"/>
      <c r="FHW705" s="449"/>
      <c r="FHX705" s="449"/>
      <c r="FHY705" s="449"/>
      <c r="FHZ705" s="449"/>
      <c r="FIA705" s="449"/>
      <c r="FIB705" s="449"/>
      <c r="FIC705" s="449"/>
      <c r="FID705" s="449"/>
      <c r="FIE705" s="449"/>
      <c r="FIF705" s="449"/>
      <c r="FIG705" s="449"/>
      <c r="FIH705" s="449"/>
      <c r="FII705" s="449"/>
      <c r="FIJ705" s="449"/>
      <c r="FIK705" s="449"/>
      <c r="FIL705" s="449"/>
      <c r="FIM705" s="449"/>
      <c r="FIN705" s="449"/>
      <c r="FIO705" s="449"/>
      <c r="FIP705" s="449"/>
      <c r="FIQ705" s="449"/>
      <c r="FIR705" s="449"/>
      <c r="FIS705" s="449"/>
      <c r="FIT705" s="449"/>
      <c r="FIU705" s="449"/>
      <c r="FIV705" s="449"/>
      <c r="FIW705" s="449"/>
      <c r="FIX705" s="449"/>
      <c r="FIY705" s="449"/>
      <c r="FIZ705" s="449"/>
      <c r="FJA705" s="449"/>
      <c r="FJB705" s="449"/>
      <c r="FJC705" s="449"/>
      <c r="FJD705" s="449"/>
      <c r="FJE705" s="449"/>
      <c r="FJF705" s="449"/>
      <c r="FJG705" s="449"/>
      <c r="FJH705" s="449"/>
      <c r="FJI705" s="449"/>
      <c r="FJJ705" s="449"/>
      <c r="FJK705" s="449"/>
      <c r="FJL705" s="449"/>
      <c r="FJM705" s="449"/>
      <c r="FJN705" s="449"/>
      <c r="FJO705" s="449"/>
      <c r="FJP705" s="449"/>
      <c r="FJQ705" s="449"/>
      <c r="FJR705" s="449"/>
      <c r="FJS705" s="449"/>
      <c r="FJT705" s="449"/>
      <c r="FJU705" s="449"/>
      <c r="FJV705" s="449"/>
      <c r="FJW705" s="449"/>
      <c r="FJX705" s="449"/>
      <c r="FJY705" s="449"/>
      <c r="FJZ705" s="449"/>
      <c r="FKA705" s="449"/>
      <c r="FKB705" s="449"/>
      <c r="FKC705" s="449"/>
      <c r="FKD705" s="449"/>
      <c r="FKE705" s="449"/>
      <c r="FKF705" s="449"/>
      <c r="FKG705" s="449"/>
      <c r="FKH705" s="449"/>
      <c r="FKI705" s="449"/>
      <c r="FKJ705" s="449"/>
      <c r="FKK705" s="449"/>
      <c r="FKL705" s="449"/>
      <c r="FKM705" s="449"/>
      <c r="FKN705" s="449"/>
      <c r="FKO705" s="449"/>
      <c r="FKP705" s="449"/>
      <c r="FKQ705" s="449"/>
      <c r="FKR705" s="449"/>
      <c r="FKS705" s="449"/>
      <c r="FKT705" s="449"/>
      <c r="FKU705" s="449"/>
      <c r="FKV705" s="449"/>
      <c r="FKW705" s="449"/>
      <c r="FKX705" s="449"/>
      <c r="FKY705" s="449"/>
      <c r="FKZ705" s="449"/>
      <c r="FLA705" s="449"/>
      <c r="FLB705" s="449"/>
      <c r="FLC705" s="449"/>
      <c r="FLD705" s="449"/>
      <c r="FLE705" s="449"/>
      <c r="FLF705" s="449"/>
      <c r="FLG705" s="449"/>
      <c r="FLH705" s="449"/>
      <c r="FLI705" s="449"/>
      <c r="FLJ705" s="449"/>
      <c r="FLK705" s="449"/>
      <c r="FLL705" s="449"/>
      <c r="FLM705" s="449"/>
      <c r="FLN705" s="449"/>
      <c r="FLO705" s="449"/>
      <c r="FLP705" s="449"/>
      <c r="FLQ705" s="449"/>
      <c r="FLR705" s="449"/>
      <c r="FLS705" s="449"/>
      <c r="FLT705" s="449"/>
      <c r="FLU705" s="449"/>
      <c r="FLV705" s="449"/>
      <c r="FLW705" s="449"/>
      <c r="FLX705" s="449"/>
      <c r="FLY705" s="449"/>
      <c r="FLZ705" s="449"/>
      <c r="FMA705" s="449"/>
      <c r="FMB705" s="449"/>
      <c r="FMC705" s="449"/>
      <c r="FMD705" s="449"/>
      <c r="FME705" s="449"/>
      <c r="FMF705" s="449"/>
      <c r="FMG705" s="449"/>
      <c r="FMH705" s="449"/>
      <c r="FMI705" s="449"/>
      <c r="FMJ705" s="449"/>
      <c r="FMK705" s="449"/>
      <c r="FML705" s="449"/>
      <c r="FMM705" s="449"/>
      <c r="FMN705" s="449"/>
      <c r="FMO705" s="449"/>
      <c r="FMP705" s="449"/>
      <c r="FMQ705" s="449"/>
      <c r="FMR705" s="449"/>
      <c r="FMS705" s="449"/>
      <c r="FMT705" s="449"/>
      <c r="FMU705" s="449"/>
      <c r="FMV705" s="449"/>
      <c r="FMW705" s="449"/>
      <c r="FMX705" s="449"/>
      <c r="FMY705" s="449"/>
      <c r="FMZ705" s="449"/>
      <c r="FNA705" s="449"/>
      <c r="FNB705" s="449"/>
      <c r="FNC705" s="449"/>
      <c r="FND705" s="449"/>
      <c r="FNE705" s="449"/>
      <c r="FNF705" s="449"/>
      <c r="FNG705" s="449"/>
      <c r="FNH705" s="449"/>
      <c r="FNI705" s="449"/>
      <c r="FNJ705" s="449"/>
      <c r="FNK705" s="449"/>
      <c r="FNL705" s="449"/>
      <c r="FNM705" s="449"/>
      <c r="FNN705" s="449"/>
      <c r="FNO705" s="449"/>
      <c r="FNP705" s="449"/>
      <c r="FNQ705" s="449"/>
      <c r="FNR705" s="449"/>
      <c r="FNS705" s="449"/>
      <c r="FNT705" s="449"/>
      <c r="FNU705" s="449"/>
      <c r="FNV705" s="449"/>
      <c r="FNW705" s="449"/>
      <c r="FNX705" s="449"/>
      <c r="FNY705" s="449"/>
      <c r="FNZ705" s="449"/>
      <c r="FOA705" s="449"/>
      <c r="FOB705" s="449"/>
      <c r="FOC705" s="449"/>
      <c r="FOD705" s="449"/>
      <c r="FOE705" s="449"/>
      <c r="FOF705" s="449"/>
      <c r="FOG705" s="449"/>
      <c r="FOH705" s="449"/>
      <c r="FOI705" s="449"/>
      <c r="FOJ705" s="449"/>
      <c r="FOK705" s="449"/>
      <c r="FOL705" s="449"/>
      <c r="FOM705" s="449"/>
      <c r="FON705" s="449"/>
      <c r="FOO705" s="449"/>
      <c r="FOP705" s="449"/>
      <c r="FOQ705" s="449"/>
      <c r="FOR705" s="449"/>
      <c r="FOS705" s="449"/>
      <c r="FOT705" s="449"/>
      <c r="FOU705" s="449"/>
      <c r="FOV705" s="449"/>
      <c r="FOW705" s="449"/>
      <c r="FOX705" s="449"/>
      <c r="FOY705" s="449"/>
      <c r="FOZ705" s="449"/>
      <c r="FPA705" s="449"/>
      <c r="FPB705" s="449"/>
      <c r="FPC705" s="449"/>
      <c r="FPD705" s="449"/>
      <c r="FPE705" s="449"/>
      <c r="FPF705" s="449"/>
      <c r="FPG705" s="449"/>
      <c r="FPH705" s="449"/>
      <c r="FPI705" s="449"/>
      <c r="FPJ705" s="449"/>
      <c r="FPK705" s="449"/>
      <c r="FPL705" s="449"/>
      <c r="FPM705" s="449"/>
      <c r="FPN705" s="449"/>
      <c r="FPO705" s="449"/>
      <c r="FPP705" s="449"/>
      <c r="FPQ705" s="449"/>
      <c r="FPR705" s="449"/>
      <c r="FPS705" s="449"/>
      <c r="FPT705" s="449"/>
      <c r="FPU705" s="449"/>
      <c r="FPV705" s="449"/>
      <c r="FPW705" s="449"/>
      <c r="FPX705" s="449"/>
      <c r="FPY705" s="449"/>
      <c r="FPZ705" s="449"/>
      <c r="FQA705" s="449"/>
      <c r="FQB705" s="449"/>
      <c r="FQC705" s="449"/>
      <c r="FQD705" s="449"/>
      <c r="FQE705" s="449"/>
      <c r="FQF705" s="449"/>
      <c r="FQG705" s="449"/>
      <c r="FQH705" s="449"/>
      <c r="FQI705" s="449"/>
      <c r="FQJ705" s="449"/>
      <c r="FQK705" s="449"/>
      <c r="FQL705" s="449"/>
      <c r="FQM705" s="449"/>
      <c r="FQN705" s="449"/>
      <c r="FQO705" s="449"/>
      <c r="FQP705" s="449"/>
      <c r="FQQ705" s="449"/>
      <c r="FQR705" s="449"/>
      <c r="FQS705" s="449"/>
      <c r="FQT705" s="449"/>
      <c r="FQU705" s="449"/>
      <c r="FQV705" s="449"/>
      <c r="FQW705" s="449"/>
      <c r="FQX705" s="449"/>
      <c r="FQY705" s="449"/>
      <c r="FQZ705" s="449"/>
      <c r="FRA705" s="449"/>
      <c r="FRB705" s="449"/>
      <c r="FRC705" s="449"/>
      <c r="FRD705" s="449"/>
      <c r="FRE705" s="449"/>
      <c r="FRF705" s="449"/>
      <c r="FRG705" s="449"/>
      <c r="FRH705" s="449"/>
      <c r="FRI705" s="449"/>
      <c r="FRJ705" s="449"/>
      <c r="FRK705" s="449"/>
      <c r="FRL705" s="449"/>
      <c r="FRM705" s="449"/>
      <c r="FRN705" s="449"/>
      <c r="FRO705" s="449"/>
      <c r="FRP705" s="449"/>
      <c r="FRQ705" s="449"/>
      <c r="FRR705" s="449"/>
      <c r="FRS705" s="449"/>
      <c r="FRT705" s="449"/>
      <c r="FRU705" s="449"/>
      <c r="FRV705" s="449"/>
      <c r="FRW705" s="449"/>
      <c r="FRX705" s="449"/>
      <c r="FRY705" s="449"/>
      <c r="FRZ705" s="449"/>
      <c r="FSA705" s="449"/>
      <c r="FSB705" s="449"/>
      <c r="FSC705" s="449"/>
      <c r="FSD705" s="449"/>
      <c r="FSE705" s="449"/>
      <c r="FSF705" s="449"/>
      <c r="FSG705" s="449"/>
      <c r="FSH705" s="449"/>
      <c r="FSI705" s="449"/>
      <c r="FSJ705" s="449"/>
      <c r="FSK705" s="449"/>
      <c r="FSL705" s="449"/>
      <c r="FSM705" s="449"/>
      <c r="FSN705" s="449"/>
      <c r="FSO705" s="449"/>
      <c r="FSP705" s="449"/>
      <c r="FSQ705" s="449"/>
      <c r="FSR705" s="449"/>
      <c r="FSS705" s="449"/>
      <c r="FST705" s="449"/>
      <c r="FSU705" s="449"/>
      <c r="FSV705" s="449"/>
      <c r="FSW705" s="449"/>
      <c r="FSX705" s="449"/>
      <c r="FSY705" s="449"/>
      <c r="FSZ705" s="449"/>
      <c r="FTA705" s="449"/>
      <c r="FTB705" s="449"/>
      <c r="FTC705" s="449"/>
      <c r="FTD705" s="449"/>
      <c r="FTE705" s="449"/>
      <c r="FTF705" s="449"/>
      <c r="FTG705" s="449"/>
      <c r="FTH705" s="449"/>
      <c r="FTI705" s="449"/>
      <c r="FTJ705" s="449"/>
      <c r="FTK705" s="449"/>
      <c r="FTL705" s="449"/>
      <c r="FTM705" s="449"/>
      <c r="FTN705" s="449"/>
      <c r="FTO705" s="449"/>
      <c r="FTP705" s="449"/>
      <c r="FTQ705" s="449"/>
      <c r="FTR705" s="449"/>
      <c r="FTS705" s="449"/>
      <c r="FTT705" s="449"/>
      <c r="FTU705" s="449"/>
      <c r="FTV705" s="449"/>
      <c r="FTW705" s="449"/>
      <c r="FTX705" s="449"/>
      <c r="FTY705" s="449"/>
      <c r="FTZ705" s="449"/>
      <c r="FUA705" s="449"/>
      <c r="FUB705" s="449"/>
      <c r="FUC705" s="449"/>
      <c r="FUD705" s="449"/>
      <c r="FUE705" s="449"/>
      <c r="FUF705" s="449"/>
      <c r="FUG705" s="449"/>
      <c r="FUH705" s="449"/>
      <c r="FUI705" s="449"/>
      <c r="FUJ705" s="449"/>
      <c r="FUK705" s="449"/>
      <c r="FUL705" s="449"/>
      <c r="FUM705" s="449"/>
      <c r="FUN705" s="449"/>
      <c r="FUO705" s="449"/>
      <c r="FUP705" s="449"/>
      <c r="FUQ705" s="449"/>
      <c r="FUR705" s="449"/>
      <c r="FUS705" s="449"/>
      <c r="FUT705" s="449"/>
      <c r="FUU705" s="449"/>
      <c r="FUV705" s="449"/>
      <c r="FUW705" s="449"/>
      <c r="FUX705" s="449"/>
      <c r="FUY705" s="449"/>
      <c r="FUZ705" s="449"/>
      <c r="FVA705" s="449"/>
      <c r="FVB705" s="449"/>
      <c r="FVC705" s="449"/>
      <c r="FVD705" s="449"/>
      <c r="FVE705" s="449"/>
      <c r="FVF705" s="449"/>
      <c r="FVG705" s="449"/>
      <c r="FVH705" s="449"/>
      <c r="FVI705" s="449"/>
      <c r="FVJ705" s="449"/>
      <c r="FVK705" s="449"/>
      <c r="FVL705" s="449"/>
      <c r="FVM705" s="449"/>
      <c r="FVN705" s="449"/>
      <c r="FVO705" s="449"/>
      <c r="FVP705" s="449"/>
      <c r="FVQ705" s="449"/>
      <c r="FVR705" s="449"/>
      <c r="FVS705" s="449"/>
      <c r="FVT705" s="449"/>
      <c r="FVU705" s="449"/>
      <c r="FVV705" s="449"/>
      <c r="FVW705" s="449"/>
      <c r="FVX705" s="449"/>
      <c r="FVY705" s="449"/>
      <c r="FVZ705" s="449"/>
      <c r="FWA705" s="449"/>
      <c r="FWB705" s="449"/>
      <c r="FWC705" s="449"/>
      <c r="FWD705" s="449"/>
      <c r="FWE705" s="449"/>
      <c r="FWF705" s="449"/>
      <c r="FWG705" s="449"/>
      <c r="FWH705" s="449"/>
      <c r="FWI705" s="449"/>
      <c r="FWJ705" s="449"/>
      <c r="FWK705" s="449"/>
      <c r="FWL705" s="449"/>
      <c r="FWM705" s="449"/>
      <c r="FWN705" s="449"/>
      <c r="FWO705" s="449"/>
      <c r="FWP705" s="449"/>
      <c r="FWQ705" s="449"/>
      <c r="FWR705" s="449"/>
      <c r="FWS705" s="449"/>
      <c r="FWT705" s="449"/>
      <c r="FWU705" s="449"/>
      <c r="FWV705" s="449"/>
      <c r="FWW705" s="449"/>
      <c r="FWX705" s="449"/>
      <c r="FWY705" s="449"/>
      <c r="FWZ705" s="449"/>
      <c r="FXA705" s="449"/>
      <c r="FXB705" s="449"/>
      <c r="FXC705" s="449"/>
      <c r="FXD705" s="449"/>
      <c r="FXE705" s="449"/>
      <c r="FXF705" s="449"/>
      <c r="FXG705" s="449"/>
      <c r="FXH705" s="449"/>
      <c r="FXI705" s="449"/>
      <c r="FXJ705" s="449"/>
      <c r="FXK705" s="449"/>
      <c r="FXL705" s="449"/>
      <c r="FXM705" s="449"/>
      <c r="FXN705" s="449"/>
      <c r="FXO705" s="449"/>
      <c r="FXP705" s="449"/>
      <c r="FXQ705" s="449"/>
      <c r="FXR705" s="449"/>
      <c r="FXS705" s="449"/>
      <c r="FXT705" s="449"/>
      <c r="FXU705" s="449"/>
      <c r="FXV705" s="449"/>
      <c r="FXW705" s="449"/>
      <c r="FXX705" s="449"/>
      <c r="FXY705" s="449"/>
      <c r="FXZ705" s="449"/>
      <c r="FYA705" s="449"/>
      <c r="FYB705" s="449"/>
      <c r="FYC705" s="449"/>
      <c r="FYD705" s="449"/>
      <c r="FYE705" s="449"/>
      <c r="FYF705" s="449"/>
      <c r="FYG705" s="449"/>
      <c r="FYH705" s="449"/>
      <c r="FYI705" s="449"/>
      <c r="FYJ705" s="449"/>
      <c r="FYK705" s="449"/>
      <c r="FYL705" s="449"/>
      <c r="FYM705" s="449"/>
      <c r="FYN705" s="449"/>
      <c r="FYO705" s="449"/>
      <c r="FYP705" s="449"/>
      <c r="FYQ705" s="449"/>
      <c r="FYR705" s="449"/>
      <c r="FYS705" s="449"/>
      <c r="FYT705" s="449"/>
      <c r="FYU705" s="449"/>
      <c r="FYV705" s="449"/>
      <c r="FYW705" s="449"/>
      <c r="FYX705" s="449"/>
      <c r="FYY705" s="449"/>
      <c r="FYZ705" s="449"/>
      <c r="FZA705" s="449"/>
      <c r="FZB705" s="449"/>
      <c r="FZC705" s="449"/>
      <c r="FZD705" s="449"/>
      <c r="FZE705" s="449"/>
      <c r="FZF705" s="449"/>
      <c r="FZG705" s="449"/>
      <c r="FZH705" s="449"/>
      <c r="FZI705" s="449"/>
      <c r="FZJ705" s="449"/>
      <c r="FZK705" s="449"/>
      <c r="FZL705" s="449"/>
      <c r="FZM705" s="449"/>
      <c r="FZN705" s="449"/>
      <c r="FZO705" s="449"/>
      <c r="FZP705" s="449"/>
      <c r="FZQ705" s="449"/>
      <c r="FZR705" s="449"/>
      <c r="FZS705" s="449"/>
      <c r="FZT705" s="449"/>
      <c r="FZU705" s="449"/>
      <c r="FZV705" s="449"/>
      <c r="FZW705" s="449"/>
      <c r="FZX705" s="449"/>
      <c r="FZY705" s="449"/>
      <c r="FZZ705" s="449"/>
      <c r="GAA705" s="449"/>
      <c r="GAB705" s="449"/>
      <c r="GAC705" s="449"/>
      <c r="GAD705" s="449"/>
      <c r="GAE705" s="449"/>
      <c r="GAF705" s="449"/>
      <c r="GAG705" s="449"/>
      <c r="GAH705" s="449"/>
      <c r="GAI705" s="449"/>
      <c r="GAJ705" s="449"/>
      <c r="GAK705" s="449"/>
      <c r="GAL705" s="449"/>
      <c r="GAM705" s="449"/>
      <c r="GAN705" s="449"/>
      <c r="GAO705" s="449"/>
      <c r="GAP705" s="449"/>
      <c r="GAQ705" s="449"/>
      <c r="GAR705" s="449"/>
      <c r="GAS705" s="449"/>
      <c r="GAT705" s="449"/>
      <c r="GAU705" s="449"/>
      <c r="GAV705" s="449"/>
      <c r="GAW705" s="449"/>
      <c r="GAX705" s="449"/>
      <c r="GAY705" s="449"/>
      <c r="GAZ705" s="449"/>
      <c r="GBA705" s="449"/>
      <c r="GBB705" s="449"/>
      <c r="GBC705" s="449"/>
      <c r="GBD705" s="449"/>
      <c r="GBE705" s="449"/>
      <c r="GBF705" s="449"/>
      <c r="GBG705" s="449"/>
      <c r="GBH705" s="449"/>
      <c r="GBI705" s="449"/>
      <c r="GBJ705" s="449"/>
      <c r="GBK705" s="449"/>
      <c r="GBL705" s="449"/>
      <c r="GBM705" s="449"/>
      <c r="GBN705" s="449"/>
      <c r="GBO705" s="449"/>
      <c r="GBP705" s="449"/>
      <c r="GBQ705" s="449"/>
      <c r="GBR705" s="449"/>
      <c r="GBS705" s="449"/>
      <c r="GBT705" s="449"/>
      <c r="GBU705" s="449"/>
      <c r="GBV705" s="449"/>
      <c r="GBW705" s="449"/>
      <c r="GBX705" s="449"/>
      <c r="GBY705" s="449"/>
      <c r="GBZ705" s="449"/>
      <c r="GCA705" s="449"/>
      <c r="GCB705" s="449"/>
      <c r="GCC705" s="449"/>
      <c r="GCD705" s="449"/>
      <c r="GCE705" s="449"/>
      <c r="GCF705" s="449"/>
      <c r="GCG705" s="449"/>
      <c r="GCH705" s="449"/>
      <c r="GCI705" s="449"/>
      <c r="GCJ705" s="449"/>
      <c r="GCK705" s="449"/>
      <c r="GCL705" s="449"/>
      <c r="GCM705" s="449"/>
      <c r="GCN705" s="449"/>
      <c r="GCO705" s="449"/>
      <c r="GCP705" s="449"/>
      <c r="GCQ705" s="449"/>
      <c r="GCR705" s="449"/>
      <c r="GCS705" s="449"/>
      <c r="GCT705" s="449"/>
      <c r="GCU705" s="449"/>
      <c r="GCV705" s="449"/>
      <c r="GCW705" s="449"/>
      <c r="GCX705" s="449"/>
      <c r="GCY705" s="449"/>
      <c r="GCZ705" s="449"/>
      <c r="GDA705" s="449"/>
      <c r="GDB705" s="449"/>
      <c r="GDC705" s="449"/>
      <c r="GDD705" s="449"/>
      <c r="GDE705" s="449"/>
      <c r="GDF705" s="449"/>
      <c r="GDG705" s="449"/>
      <c r="GDH705" s="449"/>
      <c r="GDI705" s="449"/>
      <c r="GDJ705" s="449"/>
      <c r="GDK705" s="449"/>
      <c r="GDL705" s="449"/>
      <c r="GDM705" s="449"/>
      <c r="GDN705" s="449"/>
      <c r="GDO705" s="449"/>
      <c r="GDP705" s="449"/>
      <c r="GDQ705" s="449"/>
      <c r="GDR705" s="449"/>
      <c r="GDS705" s="449"/>
      <c r="GDT705" s="449"/>
      <c r="GDU705" s="449"/>
      <c r="GDV705" s="449"/>
      <c r="GDW705" s="449"/>
      <c r="GDX705" s="449"/>
      <c r="GDY705" s="449"/>
      <c r="GDZ705" s="449"/>
      <c r="GEA705" s="449"/>
      <c r="GEB705" s="449"/>
      <c r="GEC705" s="449"/>
      <c r="GED705" s="449"/>
      <c r="GEE705" s="449"/>
      <c r="GEF705" s="449"/>
      <c r="GEG705" s="449"/>
      <c r="GEH705" s="449"/>
      <c r="GEI705" s="449"/>
      <c r="GEJ705" s="449"/>
      <c r="GEK705" s="449"/>
      <c r="GEL705" s="449"/>
      <c r="GEM705" s="449"/>
      <c r="GEN705" s="449"/>
      <c r="GEO705" s="449"/>
      <c r="GEP705" s="449"/>
      <c r="GEQ705" s="449"/>
      <c r="GER705" s="449"/>
      <c r="GES705" s="449"/>
      <c r="GET705" s="449"/>
      <c r="GEU705" s="449"/>
      <c r="GEV705" s="449"/>
      <c r="GEW705" s="449"/>
      <c r="GEX705" s="449"/>
      <c r="GEY705" s="449"/>
      <c r="GEZ705" s="449"/>
      <c r="GFA705" s="449"/>
      <c r="GFB705" s="449"/>
      <c r="GFC705" s="449"/>
      <c r="GFD705" s="449"/>
      <c r="GFE705" s="449"/>
      <c r="GFF705" s="449"/>
      <c r="GFG705" s="449"/>
      <c r="GFH705" s="449"/>
      <c r="GFI705" s="449"/>
      <c r="GFJ705" s="449"/>
      <c r="GFK705" s="449"/>
      <c r="GFL705" s="449"/>
      <c r="GFM705" s="449"/>
      <c r="GFN705" s="449"/>
      <c r="GFO705" s="449"/>
      <c r="GFP705" s="449"/>
      <c r="GFQ705" s="449"/>
      <c r="GFR705" s="449"/>
      <c r="GFS705" s="449"/>
      <c r="GFT705" s="449"/>
      <c r="GFU705" s="449"/>
      <c r="GFV705" s="449"/>
      <c r="GFW705" s="449"/>
      <c r="GFX705" s="449"/>
      <c r="GFY705" s="449"/>
      <c r="GFZ705" s="449"/>
      <c r="GGA705" s="449"/>
      <c r="GGB705" s="449"/>
      <c r="GGC705" s="449"/>
      <c r="GGD705" s="449"/>
      <c r="GGE705" s="449"/>
      <c r="GGF705" s="449"/>
      <c r="GGG705" s="449"/>
      <c r="GGH705" s="449"/>
      <c r="GGI705" s="449"/>
      <c r="GGJ705" s="449"/>
      <c r="GGK705" s="449"/>
      <c r="GGL705" s="449"/>
      <c r="GGM705" s="449"/>
      <c r="GGN705" s="449"/>
      <c r="GGO705" s="449"/>
      <c r="GGP705" s="449"/>
      <c r="GGQ705" s="449"/>
      <c r="GGR705" s="449"/>
      <c r="GGS705" s="449"/>
      <c r="GGT705" s="449"/>
      <c r="GGU705" s="449"/>
      <c r="GGV705" s="449"/>
      <c r="GGW705" s="449"/>
      <c r="GGX705" s="449"/>
      <c r="GGY705" s="449"/>
      <c r="GGZ705" s="449"/>
      <c r="GHA705" s="449"/>
      <c r="GHB705" s="449"/>
      <c r="GHC705" s="449"/>
      <c r="GHD705" s="449"/>
      <c r="GHE705" s="449"/>
      <c r="GHF705" s="449"/>
      <c r="GHG705" s="449"/>
      <c r="GHH705" s="449"/>
      <c r="GHI705" s="449"/>
      <c r="GHJ705" s="449"/>
      <c r="GHK705" s="449"/>
      <c r="GHL705" s="449"/>
      <c r="GHM705" s="449"/>
      <c r="GHN705" s="449"/>
      <c r="GHO705" s="449"/>
      <c r="GHP705" s="449"/>
      <c r="GHQ705" s="449"/>
      <c r="GHR705" s="449"/>
      <c r="GHS705" s="449"/>
      <c r="GHT705" s="449"/>
      <c r="GHU705" s="449"/>
      <c r="GHV705" s="449"/>
      <c r="GHW705" s="449"/>
      <c r="GHX705" s="449"/>
      <c r="GHY705" s="449"/>
      <c r="GHZ705" s="449"/>
      <c r="GIA705" s="449"/>
      <c r="GIB705" s="449"/>
      <c r="GIC705" s="449"/>
      <c r="GID705" s="449"/>
      <c r="GIE705" s="449"/>
      <c r="GIF705" s="449"/>
      <c r="GIG705" s="449"/>
      <c r="GIH705" s="449"/>
      <c r="GII705" s="449"/>
      <c r="GIJ705" s="449"/>
      <c r="GIK705" s="449"/>
      <c r="GIL705" s="449"/>
      <c r="GIM705" s="449"/>
      <c r="GIN705" s="449"/>
      <c r="GIO705" s="449"/>
      <c r="GIP705" s="449"/>
      <c r="GIQ705" s="449"/>
      <c r="GIR705" s="449"/>
      <c r="GIS705" s="449"/>
      <c r="GIT705" s="449"/>
      <c r="GIU705" s="449"/>
      <c r="GIV705" s="449"/>
      <c r="GIW705" s="449"/>
      <c r="GIX705" s="449"/>
      <c r="GIY705" s="449"/>
      <c r="GIZ705" s="449"/>
      <c r="GJA705" s="449"/>
      <c r="GJB705" s="449"/>
      <c r="GJC705" s="449"/>
      <c r="GJD705" s="449"/>
      <c r="GJE705" s="449"/>
      <c r="GJF705" s="449"/>
      <c r="GJG705" s="449"/>
      <c r="GJH705" s="449"/>
      <c r="GJI705" s="449"/>
      <c r="GJJ705" s="449"/>
      <c r="GJK705" s="449"/>
      <c r="GJL705" s="449"/>
      <c r="GJM705" s="449"/>
      <c r="GJN705" s="449"/>
      <c r="GJO705" s="449"/>
      <c r="GJP705" s="449"/>
      <c r="GJQ705" s="449"/>
      <c r="GJR705" s="449"/>
      <c r="GJS705" s="449"/>
      <c r="GJT705" s="449"/>
      <c r="GJU705" s="449"/>
      <c r="GJV705" s="449"/>
      <c r="GJW705" s="449"/>
      <c r="GJX705" s="449"/>
      <c r="GJY705" s="449"/>
      <c r="GJZ705" s="449"/>
      <c r="GKA705" s="449"/>
      <c r="GKB705" s="449"/>
      <c r="GKC705" s="449"/>
      <c r="GKD705" s="449"/>
      <c r="GKE705" s="449"/>
      <c r="GKF705" s="449"/>
      <c r="GKG705" s="449"/>
      <c r="GKH705" s="449"/>
      <c r="GKI705" s="449"/>
      <c r="GKJ705" s="449"/>
      <c r="GKK705" s="449"/>
      <c r="GKL705" s="449"/>
      <c r="GKM705" s="449"/>
      <c r="GKN705" s="449"/>
      <c r="GKO705" s="449"/>
      <c r="GKP705" s="449"/>
      <c r="GKQ705" s="449"/>
      <c r="GKR705" s="449"/>
      <c r="GKS705" s="449"/>
      <c r="GKT705" s="449"/>
      <c r="GKU705" s="449"/>
      <c r="GKV705" s="449"/>
      <c r="GKW705" s="449"/>
      <c r="GKX705" s="449"/>
      <c r="GKY705" s="449"/>
      <c r="GKZ705" s="449"/>
      <c r="GLA705" s="449"/>
      <c r="GLB705" s="449"/>
      <c r="GLC705" s="449"/>
      <c r="GLD705" s="449"/>
      <c r="GLE705" s="449"/>
      <c r="GLF705" s="449"/>
      <c r="GLG705" s="449"/>
      <c r="GLH705" s="449"/>
      <c r="GLI705" s="449"/>
      <c r="GLJ705" s="449"/>
      <c r="GLK705" s="449"/>
      <c r="GLL705" s="449"/>
      <c r="GLM705" s="449"/>
      <c r="GLN705" s="449"/>
      <c r="GLO705" s="449"/>
      <c r="GLP705" s="449"/>
      <c r="GLQ705" s="449"/>
      <c r="GLR705" s="449"/>
      <c r="GLS705" s="449"/>
      <c r="GLT705" s="449"/>
      <c r="GLU705" s="449"/>
      <c r="GLV705" s="449"/>
      <c r="GLW705" s="449"/>
      <c r="GLX705" s="449"/>
      <c r="GLY705" s="449"/>
      <c r="GLZ705" s="449"/>
      <c r="GMA705" s="449"/>
      <c r="GMB705" s="449"/>
      <c r="GMC705" s="449"/>
      <c r="GMD705" s="449"/>
      <c r="GME705" s="449"/>
      <c r="GMF705" s="449"/>
      <c r="GMG705" s="449"/>
      <c r="GMH705" s="449"/>
      <c r="GMI705" s="449"/>
      <c r="GMJ705" s="449"/>
      <c r="GMK705" s="449"/>
      <c r="GML705" s="449"/>
      <c r="GMM705" s="449"/>
      <c r="GMN705" s="449"/>
      <c r="GMO705" s="449"/>
      <c r="GMP705" s="449"/>
      <c r="GMQ705" s="449"/>
      <c r="GMR705" s="449"/>
      <c r="GMS705" s="449"/>
      <c r="GMT705" s="449"/>
      <c r="GMU705" s="449"/>
      <c r="GMV705" s="449"/>
      <c r="GMW705" s="449"/>
      <c r="GMX705" s="449"/>
      <c r="GMY705" s="449"/>
      <c r="GMZ705" s="449"/>
      <c r="GNA705" s="449"/>
      <c r="GNB705" s="449"/>
      <c r="GNC705" s="449"/>
      <c r="GND705" s="449"/>
      <c r="GNE705" s="449"/>
      <c r="GNF705" s="449"/>
      <c r="GNG705" s="449"/>
      <c r="GNH705" s="449"/>
      <c r="GNI705" s="449"/>
      <c r="GNJ705" s="449"/>
      <c r="GNK705" s="449"/>
      <c r="GNL705" s="449"/>
      <c r="GNM705" s="449"/>
      <c r="GNN705" s="449"/>
      <c r="GNO705" s="449"/>
      <c r="GNP705" s="449"/>
      <c r="GNQ705" s="449"/>
      <c r="GNR705" s="449"/>
      <c r="GNS705" s="449"/>
      <c r="GNT705" s="449"/>
      <c r="GNU705" s="449"/>
      <c r="GNV705" s="449"/>
      <c r="GNW705" s="449"/>
      <c r="GNX705" s="449"/>
      <c r="GNY705" s="449"/>
      <c r="GNZ705" s="449"/>
      <c r="GOA705" s="449"/>
      <c r="GOB705" s="449"/>
      <c r="GOC705" s="449"/>
      <c r="GOD705" s="449"/>
      <c r="GOE705" s="449"/>
      <c r="GOF705" s="449"/>
      <c r="GOG705" s="449"/>
      <c r="GOH705" s="449"/>
      <c r="GOI705" s="449"/>
      <c r="GOJ705" s="449"/>
      <c r="GOK705" s="449"/>
      <c r="GOL705" s="449"/>
      <c r="GOM705" s="449"/>
      <c r="GON705" s="449"/>
      <c r="GOO705" s="449"/>
      <c r="GOP705" s="449"/>
      <c r="GOQ705" s="449"/>
      <c r="GOR705" s="449"/>
      <c r="GOS705" s="449"/>
      <c r="GOT705" s="449"/>
      <c r="GOU705" s="449"/>
      <c r="GOV705" s="449"/>
      <c r="GOW705" s="449"/>
      <c r="GOX705" s="449"/>
      <c r="GOY705" s="449"/>
      <c r="GOZ705" s="449"/>
      <c r="GPA705" s="449"/>
      <c r="GPB705" s="449"/>
      <c r="GPC705" s="449"/>
      <c r="GPD705" s="449"/>
      <c r="GPE705" s="449"/>
      <c r="GPF705" s="449"/>
      <c r="GPG705" s="449"/>
      <c r="GPH705" s="449"/>
      <c r="GPI705" s="449"/>
      <c r="GPJ705" s="449"/>
      <c r="GPK705" s="449"/>
      <c r="GPL705" s="449"/>
      <c r="GPM705" s="449"/>
      <c r="GPN705" s="449"/>
      <c r="GPO705" s="449"/>
      <c r="GPP705" s="449"/>
      <c r="GPQ705" s="449"/>
      <c r="GPR705" s="449"/>
      <c r="GPS705" s="449"/>
      <c r="GPT705" s="449"/>
      <c r="GPU705" s="449"/>
      <c r="GPV705" s="449"/>
      <c r="GPW705" s="449"/>
      <c r="GPX705" s="449"/>
      <c r="GPY705" s="449"/>
      <c r="GPZ705" s="449"/>
      <c r="GQA705" s="449"/>
      <c r="GQB705" s="449"/>
      <c r="GQC705" s="449"/>
      <c r="GQD705" s="449"/>
      <c r="GQE705" s="449"/>
      <c r="GQF705" s="449"/>
      <c r="GQG705" s="449"/>
      <c r="GQH705" s="449"/>
      <c r="GQI705" s="449"/>
      <c r="GQJ705" s="449"/>
      <c r="GQK705" s="449"/>
      <c r="GQL705" s="449"/>
      <c r="GQM705" s="449"/>
      <c r="GQN705" s="449"/>
      <c r="GQO705" s="449"/>
      <c r="GQP705" s="449"/>
      <c r="GQQ705" s="449"/>
      <c r="GQR705" s="449"/>
      <c r="GQS705" s="449"/>
      <c r="GQT705" s="449"/>
      <c r="GQU705" s="449"/>
      <c r="GQV705" s="449"/>
      <c r="GQW705" s="449"/>
      <c r="GQX705" s="449"/>
      <c r="GQY705" s="449"/>
      <c r="GQZ705" s="449"/>
      <c r="GRA705" s="449"/>
      <c r="GRB705" s="449"/>
      <c r="GRC705" s="449"/>
      <c r="GRD705" s="449"/>
      <c r="GRE705" s="449"/>
      <c r="GRF705" s="449"/>
      <c r="GRG705" s="449"/>
      <c r="GRH705" s="449"/>
      <c r="GRI705" s="449"/>
      <c r="GRJ705" s="449"/>
      <c r="GRK705" s="449"/>
      <c r="GRL705" s="449"/>
      <c r="GRM705" s="449"/>
      <c r="GRN705" s="449"/>
      <c r="GRO705" s="449"/>
      <c r="GRP705" s="449"/>
      <c r="GRQ705" s="449"/>
      <c r="GRR705" s="449"/>
      <c r="GRS705" s="449"/>
      <c r="GRT705" s="449"/>
      <c r="GRU705" s="449"/>
      <c r="GRV705" s="449"/>
      <c r="GRW705" s="449"/>
      <c r="GRX705" s="449"/>
      <c r="GRY705" s="449"/>
      <c r="GRZ705" s="449"/>
      <c r="GSA705" s="449"/>
      <c r="GSB705" s="449"/>
      <c r="GSC705" s="449"/>
      <c r="GSD705" s="449"/>
      <c r="GSE705" s="449"/>
      <c r="GSF705" s="449"/>
      <c r="GSG705" s="449"/>
      <c r="GSH705" s="449"/>
      <c r="GSI705" s="449"/>
      <c r="GSJ705" s="449"/>
      <c r="GSK705" s="449"/>
      <c r="GSL705" s="449"/>
      <c r="GSM705" s="449"/>
      <c r="GSN705" s="449"/>
      <c r="GSO705" s="449"/>
      <c r="GSP705" s="449"/>
      <c r="GSQ705" s="449"/>
      <c r="GSR705" s="449"/>
      <c r="GSS705" s="449"/>
      <c r="GST705" s="449"/>
      <c r="GSU705" s="449"/>
      <c r="GSV705" s="449"/>
      <c r="GSW705" s="449"/>
      <c r="GSX705" s="449"/>
      <c r="GSY705" s="449"/>
      <c r="GSZ705" s="449"/>
      <c r="GTA705" s="449"/>
      <c r="GTB705" s="449"/>
      <c r="GTC705" s="449"/>
      <c r="GTD705" s="449"/>
      <c r="GTE705" s="449"/>
      <c r="GTF705" s="449"/>
      <c r="GTG705" s="449"/>
      <c r="GTH705" s="449"/>
      <c r="GTI705" s="449"/>
      <c r="GTJ705" s="449"/>
      <c r="GTK705" s="449"/>
      <c r="GTL705" s="449"/>
      <c r="GTM705" s="449"/>
      <c r="GTN705" s="449"/>
      <c r="GTO705" s="449"/>
      <c r="GTP705" s="449"/>
      <c r="GTQ705" s="449"/>
      <c r="GTR705" s="449"/>
      <c r="GTS705" s="449"/>
      <c r="GTT705" s="449"/>
      <c r="GTU705" s="449"/>
      <c r="GTV705" s="449"/>
      <c r="GTW705" s="449"/>
      <c r="GTX705" s="449"/>
      <c r="GTY705" s="449"/>
      <c r="GTZ705" s="449"/>
      <c r="GUA705" s="449"/>
      <c r="GUB705" s="449"/>
      <c r="GUC705" s="449"/>
      <c r="GUD705" s="449"/>
      <c r="GUE705" s="449"/>
      <c r="GUF705" s="449"/>
      <c r="GUG705" s="449"/>
      <c r="GUH705" s="449"/>
      <c r="GUI705" s="449"/>
      <c r="GUJ705" s="449"/>
      <c r="GUK705" s="449"/>
      <c r="GUL705" s="449"/>
      <c r="GUM705" s="449"/>
      <c r="GUN705" s="449"/>
      <c r="GUO705" s="449"/>
      <c r="GUP705" s="449"/>
      <c r="GUQ705" s="449"/>
      <c r="GUR705" s="449"/>
      <c r="GUS705" s="449"/>
      <c r="GUT705" s="449"/>
      <c r="GUU705" s="449"/>
      <c r="GUV705" s="449"/>
      <c r="GUW705" s="449"/>
      <c r="GUX705" s="449"/>
      <c r="GUY705" s="449"/>
      <c r="GUZ705" s="449"/>
      <c r="GVA705" s="449"/>
      <c r="GVB705" s="449"/>
      <c r="GVC705" s="449"/>
      <c r="GVD705" s="449"/>
      <c r="GVE705" s="449"/>
      <c r="GVF705" s="449"/>
      <c r="GVG705" s="449"/>
      <c r="GVH705" s="449"/>
      <c r="GVI705" s="449"/>
      <c r="GVJ705" s="449"/>
      <c r="GVK705" s="449"/>
      <c r="GVL705" s="449"/>
      <c r="GVM705" s="449"/>
      <c r="GVN705" s="449"/>
      <c r="GVO705" s="449"/>
      <c r="GVP705" s="449"/>
      <c r="GVQ705" s="449"/>
      <c r="GVR705" s="449"/>
      <c r="GVS705" s="449"/>
      <c r="GVT705" s="449"/>
      <c r="GVU705" s="449"/>
      <c r="GVV705" s="449"/>
      <c r="GVW705" s="449"/>
      <c r="GVX705" s="449"/>
      <c r="GVY705" s="449"/>
      <c r="GVZ705" s="449"/>
      <c r="GWA705" s="449"/>
      <c r="GWB705" s="449"/>
      <c r="GWC705" s="449"/>
      <c r="GWD705" s="449"/>
      <c r="GWE705" s="449"/>
      <c r="GWF705" s="449"/>
      <c r="GWG705" s="449"/>
      <c r="GWH705" s="449"/>
      <c r="GWI705" s="449"/>
      <c r="GWJ705" s="449"/>
      <c r="GWK705" s="449"/>
      <c r="GWL705" s="449"/>
      <c r="GWM705" s="449"/>
      <c r="GWN705" s="449"/>
      <c r="GWO705" s="449"/>
      <c r="GWP705" s="449"/>
      <c r="GWQ705" s="449"/>
      <c r="GWR705" s="449"/>
      <c r="GWS705" s="449"/>
      <c r="GWT705" s="449"/>
      <c r="GWU705" s="449"/>
      <c r="GWV705" s="449"/>
      <c r="GWW705" s="449"/>
      <c r="GWX705" s="449"/>
      <c r="GWY705" s="449"/>
      <c r="GWZ705" s="449"/>
      <c r="GXA705" s="449"/>
      <c r="GXB705" s="449"/>
      <c r="GXC705" s="449"/>
      <c r="GXD705" s="449"/>
      <c r="GXE705" s="449"/>
      <c r="GXF705" s="449"/>
      <c r="GXG705" s="449"/>
      <c r="GXH705" s="449"/>
      <c r="GXI705" s="449"/>
      <c r="GXJ705" s="449"/>
      <c r="GXK705" s="449"/>
      <c r="GXL705" s="449"/>
      <c r="GXM705" s="449"/>
      <c r="GXN705" s="449"/>
      <c r="GXO705" s="449"/>
      <c r="GXP705" s="449"/>
      <c r="GXQ705" s="449"/>
      <c r="GXR705" s="449"/>
      <c r="GXS705" s="449"/>
      <c r="GXT705" s="449"/>
      <c r="GXU705" s="449"/>
      <c r="GXV705" s="449"/>
      <c r="GXW705" s="449"/>
      <c r="GXX705" s="449"/>
      <c r="GXY705" s="449"/>
      <c r="GXZ705" s="449"/>
      <c r="GYA705" s="449"/>
      <c r="GYB705" s="449"/>
      <c r="GYC705" s="449"/>
      <c r="GYD705" s="449"/>
      <c r="GYE705" s="449"/>
      <c r="GYF705" s="449"/>
      <c r="GYG705" s="449"/>
      <c r="GYH705" s="449"/>
      <c r="GYI705" s="449"/>
      <c r="GYJ705" s="449"/>
      <c r="GYK705" s="449"/>
      <c r="GYL705" s="449"/>
      <c r="GYM705" s="449"/>
      <c r="GYN705" s="449"/>
      <c r="GYO705" s="449"/>
      <c r="GYP705" s="449"/>
      <c r="GYQ705" s="449"/>
      <c r="GYR705" s="449"/>
      <c r="GYS705" s="449"/>
      <c r="GYT705" s="449"/>
      <c r="GYU705" s="449"/>
      <c r="GYV705" s="449"/>
      <c r="GYW705" s="449"/>
      <c r="GYX705" s="449"/>
      <c r="GYY705" s="449"/>
      <c r="GYZ705" s="449"/>
      <c r="GZA705" s="449"/>
      <c r="GZB705" s="449"/>
      <c r="GZC705" s="449"/>
      <c r="GZD705" s="449"/>
      <c r="GZE705" s="449"/>
      <c r="GZF705" s="449"/>
      <c r="GZG705" s="449"/>
      <c r="GZH705" s="449"/>
      <c r="GZI705" s="449"/>
      <c r="GZJ705" s="449"/>
      <c r="GZK705" s="449"/>
      <c r="GZL705" s="449"/>
      <c r="GZM705" s="449"/>
      <c r="GZN705" s="449"/>
      <c r="GZO705" s="449"/>
      <c r="GZP705" s="449"/>
      <c r="GZQ705" s="449"/>
      <c r="GZR705" s="449"/>
      <c r="GZS705" s="449"/>
      <c r="GZT705" s="449"/>
      <c r="GZU705" s="449"/>
      <c r="GZV705" s="449"/>
      <c r="GZW705" s="449"/>
      <c r="GZX705" s="449"/>
      <c r="GZY705" s="449"/>
      <c r="GZZ705" s="449"/>
      <c r="HAA705" s="449"/>
      <c r="HAB705" s="449"/>
      <c r="HAC705" s="449"/>
      <c r="HAD705" s="449"/>
      <c r="HAE705" s="449"/>
      <c r="HAF705" s="449"/>
      <c r="HAG705" s="449"/>
      <c r="HAH705" s="449"/>
      <c r="HAI705" s="449"/>
      <c r="HAJ705" s="449"/>
      <c r="HAK705" s="449"/>
      <c r="HAL705" s="449"/>
      <c r="HAM705" s="449"/>
      <c r="HAN705" s="449"/>
      <c r="HAO705" s="449"/>
      <c r="HAP705" s="449"/>
      <c r="HAQ705" s="449"/>
      <c r="HAR705" s="449"/>
      <c r="HAS705" s="449"/>
      <c r="HAT705" s="449"/>
      <c r="HAU705" s="449"/>
      <c r="HAV705" s="449"/>
      <c r="HAW705" s="449"/>
      <c r="HAX705" s="449"/>
      <c r="HAY705" s="449"/>
      <c r="HAZ705" s="449"/>
      <c r="HBA705" s="449"/>
      <c r="HBB705" s="449"/>
      <c r="HBC705" s="449"/>
      <c r="HBD705" s="449"/>
      <c r="HBE705" s="449"/>
      <c r="HBF705" s="449"/>
      <c r="HBG705" s="449"/>
      <c r="HBH705" s="449"/>
      <c r="HBI705" s="449"/>
      <c r="HBJ705" s="449"/>
      <c r="HBK705" s="449"/>
      <c r="HBL705" s="449"/>
      <c r="HBM705" s="449"/>
      <c r="HBN705" s="449"/>
      <c r="HBO705" s="449"/>
      <c r="HBP705" s="449"/>
      <c r="HBQ705" s="449"/>
      <c r="HBR705" s="449"/>
      <c r="HBS705" s="449"/>
      <c r="HBT705" s="449"/>
      <c r="HBU705" s="449"/>
      <c r="HBV705" s="449"/>
      <c r="HBW705" s="449"/>
      <c r="HBX705" s="449"/>
      <c r="HBY705" s="449"/>
      <c r="HBZ705" s="449"/>
      <c r="HCA705" s="449"/>
      <c r="HCB705" s="449"/>
      <c r="HCC705" s="449"/>
      <c r="HCD705" s="449"/>
      <c r="HCE705" s="449"/>
      <c r="HCF705" s="449"/>
      <c r="HCG705" s="449"/>
      <c r="HCH705" s="449"/>
      <c r="HCI705" s="449"/>
      <c r="HCJ705" s="449"/>
      <c r="HCK705" s="449"/>
      <c r="HCL705" s="449"/>
      <c r="HCM705" s="449"/>
      <c r="HCN705" s="449"/>
      <c r="HCO705" s="449"/>
      <c r="HCP705" s="449"/>
      <c r="HCQ705" s="449"/>
      <c r="HCR705" s="449"/>
      <c r="HCS705" s="449"/>
      <c r="HCT705" s="449"/>
      <c r="HCU705" s="449"/>
      <c r="HCV705" s="449"/>
      <c r="HCW705" s="449"/>
      <c r="HCX705" s="449"/>
      <c r="HCY705" s="449"/>
      <c r="HCZ705" s="449"/>
      <c r="HDA705" s="449"/>
      <c r="HDB705" s="449"/>
      <c r="HDC705" s="449"/>
      <c r="HDD705" s="449"/>
      <c r="HDE705" s="449"/>
      <c r="HDF705" s="449"/>
      <c r="HDG705" s="449"/>
      <c r="HDH705" s="449"/>
      <c r="HDI705" s="449"/>
      <c r="HDJ705" s="449"/>
      <c r="HDK705" s="449"/>
      <c r="HDL705" s="449"/>
      <c r="HDM705" s="449"/>
      <c r="HDN705" s="449"/>
      <c r="HDO705" s="449"/>
      <c r="HDP705" s="449"/>
      <c r="HDQ705" s="449"/>
      <c r="HDR705" s="449"/>
      <c r="HDS705" s="449"/>
      <c r="HDT705" s="449"/>
      <c r="HDU705" s="449"/>
      <c r="HDV705" s="449"/>
      <c r="HDW705" s="449"/>
      <c r="HDX705" s="449"/>
      <c r="HDY705" s="449"/>
      <c r="HDZ705" s="449"/>
      <c r="HEA705" s="449"/>
      <c r="HEB705" s="449"/>
      <c r="HEC705" s="449"/>
      <c r="HED705" s="449"/>
      <c r="HEE705" s="449"/>
      <c r="HEF705" s="449"/>
      <c r="HEG705" s="449"/>
      <c r="HEH705" s="449"/>
      <c r="HEI705" s="449"/>
      <c r="HEJ705" s="449"/>
      <c r="HEK705" s="449"/>
      <c r="HEL705" s="449"/>
      <c r="HEM705" s="449"/>
      <c r="HEN705" s="449"/>
      <c r="HEO705" s="449"/>
      <c r="HEP705" s="449"/>
      <c r="HEQ705" s="449"/>
      <c r="HER705" s="449"/>
      <c r="HES705" s="449"/>
      <c r="HET705" s="449"/>
      <c r="HEU705" s="449"/>
      <c r="HEV705" s="449"/>
      <c r="HEW705" s="449"/>
      <c r="HEX705" s="449"/>
      <c r="HEY705" s="449"/>
      <c r="HEZ705" s="449"/>
      <c r="HFA705" s="449"/>
      <c r="HFB705" s="449"/>
      <c r="HFC705" s="449"/>
      <c r="HFD705" s="449"/>
      <c r="HFE705" s="449"/>
      <c r="HFF705" s="449"/>
      <c r="HFG705" s="449"/>
      <c r="HFH705" s="449"/>
      <c r="HFI705" s="449"/>
      <c r="HFJ705" s="449"/>
      <c r="HFK705" s="449"/>
      <c r="HFL705" s="449"/>
      <c r="HFM705" s="449"/>
      <c r="HFN705" s="449"/>
      <c r="HFO705" s="449"/>
      <c r="HFP705" s="449"/>
      <c r="HFQ705" s="449"/>
      <c r="HFR705" s="449"/>
      <c r="HFS705" s="449"/>
      <c r="HFT705" s="449"/>
      <c r="HFU705" s="449"/>
      <c r="HFV705" s="449"/>
      <c r="HFW705" s="449"/>
      <c r="HFX705" s="449"/>
      <c r="HFY705" s="449"/>
      <c r="HFZ705" s="449"/>
      <c r="HGA705" s="449"/>
      <c r="HGB705" s="449"/>
      <c r="HGC705" s="449"/>
      <c r="HGD705" s="449"/>
      <c r="HGE705" s="449"/>
      <c r="HGF705" s="449"/>
      <c r="HGG705" s="449"/>
      <c r="HGH705" s="449"/>
      <c r="HGI705" s="449"/>
      <c r="HGJ705" s="449"/>
      <c r="HGK705" s="449"/>
      <c r="HGL705" s="449"/>
      <c r="HGM705" s="449"/>
      <c r="HGN705" s="449"/>
      <c r="HGO705" s="449"/>
      <c r="HGP705" s="449"/>
      <c r="HGQ705" s="449"/>
      <c r="HGR705" s="449"/>
      <c r="HGS705" s="449"/>
      <c r="HGT705" s="449"/>
      <c r="HGU705" s="449"/>
      <c r="HGV705" s="449"/>
      <c r="HGW705" s="449"/>
      <c r="HGX705" s="449"/>
      <c r="HGY705" s="449"/>
      <c r="HGZ705" s="449"/>
      <c r="HHA705" s="449"/>
      <c r="HHB705" s="449"/>
      <c r="HHC705" s="449"/>
      <c r="HHD705" s="449"/>
      <c r="HHE705" s="449"/>
      <c r="HHF705" s="449"/>
      <c r="HHG705" s="449"/>
      <c r="HHH705" s="449"/>
      <c r="HHI705" s="449"/>
      <c r="HHJ705" s="449"/>
      <c r="HHK705" s="449"/>
      <c r="HHL705" s="449"/>
      <c r="HHM705" s="449"/>
      <c r="HHN705" s="449"/>
      <c r="HHO705" s="449"/>
      <c r="HHP705" s="449"/>
      <c r="HHQ705" s="449"/>
      <c r="HHR705" s="449"/>
      <c r="HHS705" s="449"/>
      <c r="HHT705" s="449"/>
      <c r="HHU705" s="449"/>
      <c r="HHV705" s="449"/>
      <c r="HHW705" s="449"/>
      <c r="HHX705" s="449"/>
      <c r="HHY705" s="449"/>
      <c r="HHZ705" s="449"/>
      <c r="HIA705" s="449"/>
      <c r="HIB705" s="449"/>
      <c r="HIC705" s="449"/>
      <c r="HID705" s="449"/>
      <c r="HIE705" s="449"/>
      <c r="HIF705" s="449"/>
      <c r="HIG705" s="449"/>
      <c r="HIH705" s="449"/>
      <c r="HII705" s="449"/>
      <c r="HIJ705" s="449"/>
      <c r="HIK705" s="449"/>
      <c r="HIL705" s="449"/>
      <c r="HIM705" s="449"/>
      <c r="HIN705" s="449"/>
      <c r="HIO705" s="449"/>
      <c r="HIP705" s="449"/>
      <c r="HIQ705" s="449"/>
      <c r="HIR705" s="449"/>
      <c r="HIS705" s="449"/>
      <c r="HIT705" s="449"/>
      <c r="HIU705" s="449"/>
      <c r="HIV705" s="449"/>
      <c r="HIW705" s="449"/>
      <c r="HIX705" s="449"/>
      <c r="HIY705" s="449"/>
      <c r="HIZ705" s="449"/>
      <c r="HJA705" s="449"/>
      <c r="HJB705" s="449"/>
      <c r="HJC705" s="449"/>
      <c r="HJD705" s="449"/>
      <c r="HJE705" s="449"/>
      <c r="HJF705" s="449"/>
      <c r="HJG705" s="449"/>
      <c r="HJH705" s="449"/>
      <c r="HJI705" s="449"/>
      <c r="HJJ705" s="449"/>
      <c r="HJK705" s="449"/>
      <c r="HJL705" s="449"/>
      <c r="HJM705" s="449"/>
      <c r="HJN705" s="449"/>
      <c r="HJO705" s="449"/>
      <c r="HJP705" s="449"/>
      <c r="HJQ705" s="449"/>
      <c r="HJR705" s="449"/>
      <c r="HJS705" s="449"/>
      <c r="HJT705" s="449"/>
      <c r="HJU705" s="449"/>
      <c r="HJV705" s="449"/>
      <c r="HJW705" s="449"/>
      <c r="HJX705" s="449"/>
      <c r="HJY705" s="449"/>
      <c r="HJZ705" s="449"/>
      <c r="HKA705" s="449"/>
      <c r="HKB705" s="449"/>
      <c r="HKC705" s="449"/>
      <c r="HKD705" s="449"/>
      <c r="HKE705" s="449"/>
      <c r="HKF705" s="449"/>
      <c r="HKG705" s="449"/>
      <c r="HKH705" s="449"/>
      <c r="HKI705" s="449"/>
      <c r="HKJ705" s="449"/>
      <c r="HKK705" s="449"/>
      <c r="HKL705" s="449"/>
      <c r="HKM705" s="449"/>
      <c r="HKN705" s="449"/>
      <c r="HKO705" s="449"/>
      <c r="HKP705" s="449"/>
      <c r="HKQ705" s="449"/>
      <c r="HKR705" s="449"/>
      <c r="HKS705" s="449"/>
      <c r="HKT705" s="449"/>
      <c r="HKU705" s="449"/>
      <c r="HKV705" s="449"/>
      <c r="HKW705" s="449"/>
      <c r="HKX705" s="449"/>
      <c r="HKY705" s="449"/>
      <c r="HKZ705" s="449"/>
      <c r="HLA705" s="449"/>
      <c r="HLB705" s="449"/>
      <c r="HLC705" s="449"/>
      <c r="HLD705" s="449"/>
      <c r="HLE705" s="449"/>
      <c r="HLF705" s="449"/>
      <c r="HLG705" s="449"/>
      <c r="HLH705" s="449"/>
      <c r="HLI705" s="449"/>
      <c r="HLJ705" s="449"/>
      <c r="HLK705" s="449"/>
      <c r="HLL705" s="449"/>
      <c r="HLM705" s="449"/>
      <c r="HLN705" s="449"/>
      <c r="HLO705" s="449"/>
      <c r="HLP705" s="449"/>
      <c r="HLQ705" s="449"/>
      <c r="HLR705" s="449"/>
      <c r="HLS705" s="449"/>
      <c r="HLT705" s="449"/>
      <c r="HLU705" s="449"/>
      <c r="HLV705" s="449"/>
      <c r="HLW705" s="449"/>
      <c r="HLX705" s="449"/>
      <c r="HLY705" s="449"/>
      <c r="HLZ705" s="449"/>
      <c r="HMA705" s="449"/>
      <c r="HMB705" s="449"/>
      <c r="HMC705" s="449"/>
      <c r="HMD705" s="449"/>
      <c r="HME705" s="449"/>
      <c r="HMF705" s="449"/>
      <c r="HMG705" s="449"/>
      <c r="HMH705" s="449"/>
      <c r="HMI705" s="449"/>
      <c r="HMJ705" s="449"/>
      <c r="HMK705" s="449"/>
      <c r="HML705" s="449"/>
      <c r="HMM705" s="449"/>
      <c r="HMN705" s="449"/>
      <c r="HMO705" s="449"/>
      <c r="HMP705" s="449"/>
      <c r="HMQ705" s="449"/>
      <c r="HMR705" s="449"/>
      <c r="HMS705" s="449"/>
      <c r="HMT705" s="449"/>
      <c r="HMU705" s="449"/>
      <c r="HMV705" s="449"/>
      <c r="HMW705" s="449"/>
      <c r="HMX705" s="449"/>
      <c r="HMY705" s="449"/>
      <c r="HMZ705" s="449"/>
      <c r="HNA705" s="449"/>
      <c r="HNB705" s="449"/>
      <c r="HNC705" s="449"/>
      <c r="HND705" s="449"/>
      <c r="HNE705" s="449"/>
      <c r="HNF705" s="449"/>
      <c r="HNG705" s="449"/>
      <c r="HNH705" s="449"/>
      <c r="HNI705" s="449"/>
      <c r="HNJ705" s="449"/>
      <c r="HNK705" s="449"/>
      <c r="HNL705" s="449"/>
      <c r="HNM705" s="449"/>
      <c r="HNN705" s="449"/>
      <c r="HNO705" s="449"/>
      <c r="HNP705" s="449"/>
      <c r="HNQ705" s="449"/>
      <c r="HNR705" s="449"/>
      <c r="HNS705" s="449"/>
      <c r="HNT705" s="449"/>
      <c r="HNU705" s="449"/>
      <c r="HNV705" s="449"/>
      <c r="HNW705" s="449"/>
      <c r="HNX705" s="449"/>
      <c r="HNY705" s="449"/>
      <c r="HNZ705" s="449"/>
      <c r="HOA705" s="449"/>
      <c r="HOB705" s="449"/>
      <c r="HOC705" s="449"/>
      <c r="HOD705" s="449"/>
      <c r="HOE705" s="449"/>
      <c r="HOF705" s="449"/>
      <c r="HOG705" s="449"/>
      <c r="HOH705" s="449"/>
      <c r="HOI705" s="449"/>
      <c r="HOJ705" s="449"/>
      <c r="HOK705" s="449"/>
      <c r="HOL705" s="449"/>
      <c r="HOM705" s="449"/>
      <c r="HON705" s="449"/>
      <c r="HOO705" s="449"/>
      <c r="HOP705" s="449"/>
      <c r="HOQ705" s="449"/>
      <c r="HOR705" s="449"/>
      <c r="HOS705" s="449"/>
      <c r="HOT705" s="449"/>
      <c r="HOU705" s="449"/>
      <c r="HOV705" s="449"/>
      <c r="HOW705" s="449"/>
      <c r="HOX705" s="449"/>
      <c r="HOY705" s="449"/>
      <c r="HOZ705" s="449"/>
      <c r="HPA705" s="449"/>
      <c r="HPB705" s="449"/>
      <c r="HPC705" s="449"/>
      <c r="HPD705" s="449"/>
      <c r="HPE705" s="449"/>
      <c r="HPF705" s="449"/>
      <c r="HPG705" s="449"/>
      <c r="HPH705" s="449"/>
      <c r="HPI705" s="449"/>
      <c r="HPJ705" s="449"/>
      <c r="HPK705" s="449"/>
      <c r="HPL705" s="449"/>
      <c r="HPM705" s="449"/>
      <c r="HPN705" s="449"/>
      <c r="HPO705" s="449"/>
      <c r="HPP705" s="449"/>
      <c r="HPQ705" s="449"/>
      <c r="HPR705" s="449"/>
      <c r="HPS705" s="449"/>
      <c r="HPT705" s="449"/>
      <c r="HPU705" s="449"/>
      <c r="HPV705" s="449"/>
      <c r="HPW705" s="449"/>
      <c r="HPX705" s="449"/>
      <c r="HPY705" s="449"/>
      <c r="HPZ705" s="449"/>
      <c r="HQA705" s="449"/>
      <c r="HQB705" s="449"/>
      <c r="HQC705" s="449"/>
      <c r="HQD705" s="449"/>
      <c r="HQE705" s="449"/>
      <c r="HQF705" s="449"/>
      <c r="HQG705" s="449"/>
      <c r="HQH705" s="449"/>
      <c r="HQI705" s="449"/>
      <c r="HQJ705" s="449"/>
      <c r="HQK705" s="449"/>
      <c r="HQL705" s="449"/>
      <c r="HQM705" s="449"/>
      <c r="HQN705" s="449"/>
      <c r="HQO705" s="449"/>
      <c r="HQP705" s="449"/>
      <c r="HQQ705" s="449"/>
      <c r="HQR705" s="449"/>
      <c r="HQS705" s="449"/>
      <c r="HQT705" s="449"/>
      <c r="HQU705" s="449"/>
      <c r="HQV705" s="449"/>
      <c r="HQW705" s="449"/>
      <c r="HQX705" s="449"/>
      <c r="HQY705" s="449"/>
      <c r="HQZ705" s="449"/>
      <c r="HRA705" s="449"/>
      <c r="HRB705" s="449"/>
      <c r="HRC705" s="449"/>
      <c r="HRD705" s="449"/>
      <c r="HRE705" s="449"/>
      <c r="HRF705" s="449"/>
      <c r="HRG705" s="449"/>
      <c r="HRH705" s="449"/>
      <c r="HRI705" s="449"/>
      <c r="HRJ705" s="449"/>
      <c r="HRK705" s="449"/>
      <c r="HRL705" s="449"/>
      <c r="HRM705" s="449"/>
      <c r="HRN705" s="449"/>
      <c r="HRO705" s="449"/>
      <c r="HRP705" s="449"/>
      <c r="HRQ705" s="449"/>
      <c r="HRR705" s="449"/>
      <c r="HRS705" s="449"/>
      <c r="HRT705" s="449"/>
      <c r="HRU705" s="449"/>
      <c r="HRV705" s="449"/>
      <c r="HRW705" s="449"/>
      <c r="HRX705" s="449"/>
      <c r="HRY705" s="449"/>
      <c r="HRZ705" s="449"/>
      <c r="HSA705" s="449"/>
      <c r="HSB705" s="449"/>
      <c r="HSC705" s="449"/>
      <c r="HSD705" s="449"/>
      <c r="HSE705" s="449"/>
      <c r="HSF705" s="449"/>
      <c r="HSG705" s="449"/>
      <c r="HSH705" s="449"/>
      <c r="HSI705" s="449"/>
      <c r="HSJ705" s="449"/>
      <c r="HSK705" s="449"/>
      <c r="HSL705" s="449"/>
      <c r="HSM705" s="449"/>
      <c r="HSN705" s="449"/>
      <c r="HSO705" s="449"/>
      <c r="HSP705" s="449"/>
      <c r="HSQ705" s="449"/>
      <c r="HSR705" s="449"/>
      <c r="HSS705" s="449"/>
      <c r="HST705" s="449"/>
      <c r="HSU705" s="449"/>
      <c r="HSV705" s="449"/>
      <c r="HSW705" s="449"/>
      <c r="HSX705" s="449"/>
      <c r="HSY705" s="449"/>
      <c r="HSZ705" s="449"/>
      <c r="HTA705" s="449"/>
      <c r="HTB705" s="449"/>
      <c r="HTC705" s="449"/>
      <c r="HTD705" s="449"/>
      <c r="HTE705" s="449"/>
      <c r="HTF705" s="449"/>
      <c r="HTG705" s="449"/>
      <c r="HTH705" s="449"/>
      <c r="HTI705" s="449"/>
      <c r="HTJ705" s="449"/>
      <c r="HTK705" s="449"/>
      <c r="HTL705" s="449"/>
      <c r="HTM705" s="449"/>
      <c r="HTN705" s="449"/>
      <c r="HTO705" s="449"/>
      <c r="HTP705" s="449"/>
      <c r="HTQ705" s="449"/>
      <c r="HTR705" s="449"/>
      <c r="HTS705" s="449"/>
      <c r="HTT705" s="449"/>
      <c r="HTU705" s="449"/>
      <c r="HTV705" s="449"/>
      <c r="HTW705" s="449"/>
      <c r="HTX705" s="449"/>
      <c r="HTY705" s="449"/>
      <c r="HTZ705" s="449"/>
      <c r="HUA705" s="449"/>
      <c r="HUB705" s="449"/>
      <c r="HUC705" s="449"/>
      <c r="HUD705" s="449"/>
      <c r="HUE705" s="449"/>
      <c r="HUF705" s="449"/>
      <c r="HUG705" s="449"/>
      <c r="HUH705" s="449"/>
      <c r="HUI705" s="449"/>
      <c r="HUJ705" s="449"/>
      <c r="HUK705" s="449"/>
      <c r="HUL705" s="449"/>
      <c r="HUM705" s="449"/>
      <c r="HUN705" s="449"/>
      <c r="HUO705" s="449"/>
      <c r="HUP705" s="449"/>
      <c r="HUQ705" s="449"/>
      <c r="HUR705" s="449"/>
      <c r="HUS705" s="449"/>
      <c r="HUT705" s="449"/>
      <c r="HUU705" s="449"/>
      <c r="HUV705" s="449"/>
      <c r="HUW705" s="449"/>
      <c r="HUX705" s="449"/>
      <c r="HUY705" s="449"/>
      <c r="HUZ705" s="449"/>
      <c r="HVA705" s="449"/>
      <c r="HVB705" s="449"/>
      <c r="HVC705" s="449"/>
      <c r="HVD705" s="449"/>
      <c r="HVE705" s="449"/>
      <c r="HVF705" s="449"/>
      <c r="HVG705" s="449"/>
      <c r="HVH705" s="449"/>
      <c r="HVI705" s="449"/>
      <c r="HVJ705" s="449"/>
      <c r="HVK705" s="449"/>
      <c r="HVL705" s="449"/>
      <c r="HVM705" s="449"/>
      <c r="HVN705" s="449"/>
      <c r="HVO705" s="449"/>
      <c r="HVP705" s="449"/>
      <c r="HVQ705" s="449"/>
      <c r="HVR705" s="449"/>
      <c r="HVS705" s="449"/>
      <c r="HVT705" s="449"/>
      <c r="HVU705" s="449"/>
      <c r="HVV705" s="449"/>
      <c r="HVW705" s="449"/>
      <c r="HVX705" s="449"/>
      <c r="HVY705" s="449"/>
      <c r="HVZ705" s="449"/>
      <c r="HWA705" s="449"/>
      <c r="HWB705" s="449"/>
      <c r="HWC705" s="449"/>
      <c r="HWD705" s="449"/>
      <c r="HWE705" s="449"/>
      <c r="HWF705" s="449"/>
      <c r="HWG705" s="449"/>
      <c r="HWH705" s="449"/>
      <c r="HWI705" s="449"/>
      <c r="HWJ705" s="449"/>
      <c r="HWK705" s="449"/>
      <c r="HWL705" s="449"/>
      <c r="HWM705" s="449"/>
      <c r="HWN705" s="449"/>
      <c r="HWO705" s="449"/>
      <c r="HWP705" s="449"/>
      <c r="HWQ705" s="449"/>
      <c r="HWR705" s="449"/>
      <c r="HWS705" s="449"/>
      <c r="HWT705" s="449"/>
      <c r="HWU705" s="449"/>
      <c r="HWV705" s="449"/>
      <c r="HWW705" s="449"/>
      <c r="HWX705" s="449"/>
      <c r="HWY705" s="449"/>
      <c r="HWZ705" s="449"/>
      <c r="HXA705" s="449"/>
      <c r="HXB705" s="449"/>
      <c r="HXC705" s="449"/>
      <c r="HXD705" s="449"/>
      <c r="HXE705" s="449"/>
      <c r="HXF705" s="449"/>
      <c r="HXG705" s="449"/>
      <c r="HXH705" s="449"/>
      <c r="HXI705" s="449"/>
      <c r="HXJ705" s="449"/>
      <c r="HXK705" s="449"/>
      <c r="HXL705" s="449"/>
      <c r="HXM705" s="449"/>
      <c r="HXN705" s="449"/>
      <c r="HXO705" s="449"/>
      <c r="HXP705" s="449"/>
      <c r="HXQ705" s="449"/>
      <c r="HXR705" s="449"/>
      <c r="HXS705" s="449"/>
      <c r="HXT705" s="449"/>
      <c r="HXU705" s="449"/>
      <c r="HXV705" s="449"/>
      <c r="HXW705" s="449"/>
      <c r="HXX705" s="449"/>
      <c r="HXY705" s="449"/>
      <c r="HXZ705" s="449"/>
      <c r="HYA705" s="449"/>
      <c r="HYB705" s="449"/>
      <c r="HYC705" s="449"/>
      <c r="HYD705" s="449"/>
      <c r="HYE705" s="449"/>
      <c r="HYF705" s="449"/>
      <c r="HYG705" s="449"/>
      <c r="HYH705" s="449"/>
      <c r="HYI705" s="449"/>
      <c r="HYJ705" s="449"/>
      <c r="HYK705" s="449"/>
      <c r="HYL705" s="449"/>
      <c r="HYM705" s="449"/>
      <c r="HYN705" s="449"/>
      <c r="HYO705" s="449"/>
      <c r="HYP705" s="449"/>
      <c r="HYQ705" s="449"/>
      <c r="HYR705" s="449"/>
      <c r="HYS705" s="449"/>
      <c r="HYT705" s="449"/>
      <c r="HYU705" s="449"/>
      <c r="HYV705" s="449"/>
      <c r="HYW705" s="449"/>
      <c r="HYX705" s="449"/>
      <c r="HYY705" s="449"/>
      <c r="HYZ705" s="449"/>
      <c r="HZA705" s="449"/>
      <c r="HZB705" s="449"/>
      <c r="HZC705" s="449"/>
      <c r="HZD705" s="449"/>
      <c r="HZE705" s="449"/>
      <c r="HZF705" s="449"/>
      <c r="HZG705" s="449"/>
      <c r="HZH705" s="449"/>
      <c r="HZI705" s="449"/>
      <c r="HZJ705" s="449"/>
      <c r="HZK705" s="449"/>
      <c r="HZL705" s="449"/>
      <c r="HZM705" s="449"/>
      <c r="HZN705" s="449"/>
      <c r="HZO705" s="449"/>
      <c r="HZP705" s="449"/>
      <c r="HZQ705" s="449"/>
      <c r="HZR705" s="449"/>
      <c r="HZS705" s="449"/>
      <c r="HZT705" s="449"/>
      <c r="HZU705" s="449"/>
      <c r="HZV705" s="449"/>
      <c r="HZW705" s="449"/>
      <c r="HZX705" s="449"/>
      <c r="HZY705" s="449"/>
      <c r="HZZ705" s="449"/>
      <c r="IAA705" s="449"/>
      <c r="IAB705" s="449"/>
      <c r="IAC705" s="449"/>
      <c r="IAD705" s="449"/>
      <c r="IAE705" s="449"/>
      <c r="IAF705" s="449"/>
      <c r="IAG705" s="449"/>
      <c r="IAH705" s="449"/>
      <c r="IAI705" s="449"/>
      <c r="IAJ705" s="449"/>
      <c r="IAK705" s="449"/>
      <c r="IAL705" s="449"/>
      <c r="IAM705" s="449"/>
      <c r="IAN705" s="449"/>
      <c r="IAO705" s="449"/>
      <c r="IAP705" s="449"/>
      <c r="IAQ705" s="449"/>
      <c r="IAR705" s="449"/>
      <c r="IAS705" s="449"/>
      <c r="IAT705" s="449"/>
      <c r="IAU705" s="449"/>
      <c r="IAV705" s="449"/>
      <c r="IAW705" s="449"/>
      <c r="IAX705" s="449"/>
      <c r="IAY705" s="449"/>
      <c r="IAZ705" s="449"/>
      <c r="IBA705" s="449"/>
      <c r="IBB705" s="449"/>
      <c r="IBC705" s="449"/>
      <c r="IBD705" s="449"/>
      <c r="IBE705" s="449"/>
      <c r="IBF705" s="449"/>
      <c r="IBG705" s="449"/>
      <c r="IBH705" s="449"/>
      <c r="IBI705" s="449"/>
      <c r="IBJ705" s="449"/>
      <c r="IBK705" s="449"/>
      <c r="IBL705" s="449"/>
      <c r="IBM705" s="449"/>
      <c r="IBN705" s="449"/>
      <c r="IBO705" s="449"/>
      <c r="IBP705" s="449"/>
      <c r="IBQ705" s="449"/>
      <c r="IBR705" s="449"/>
      <c r="IBS705" s="449"/>
      <c r="IBT705" s="449"/>
      <c r="IBU705" s="449"/>
      <c r="IBV705" s="449"/>
      <c r="IBW705" s="449"/>
      <c r="IBX705" s="449"/>
      <c r="IBY705" s="449"/>
      <c r="IBZ705" s="449"/>
      <c r="ICA705" s="449"/>
      <c r="ICB705" s="449"/>
      <c r="ICC705" s="449"/>
      <c r="ICD705" s="449"/>
      <c r="ICE705" s="449"/>
      <c r="ICF705" s="449"/>
      <c r="ICG705" s="449"/>
      <c r="ICH705" s="449"/>
      <c r="ICI705" s="449"/>
      <c r="ICJ705" s="449"/>
      <c r="ICK705" s="449"/>
      <c r="ICL705" s="449"/>
      <c r="ICM705" s="449"/>
      <c r="ICN705" s="449"/>
      <c r="ICO705" s="449"/>
      <c r="ICP705" s="449"/>
      <c r="ICQ705" s="449"/>
      <c r="ICR705" s="449"/>
      <c r="ICS705" s="449"/>
      <c r="ICT705" s="449"/>
      <c r="ICU705" s="449"/>
      <c r="ICV705" s="449"/>
      <c r="ICW705" s="449"/>
      <c r="ICX705" s="449"/>
      <c r="ICY705" s="449"/>
      <c r="ICZ705" s="449"/>
      <c r="IDA705" s="449"/>
      <c r="IDB705" s="449"/>
      <c r="IDC705" s="449"/>
      <c r="IDD705" s="449"/>
      <c r="IDE705" s="449"/>
      <c r="IDF705" s="449"/>
      <c r="IDG705" s="449"/>
      <c r="IDH705" s="449"/>
      <c r="IDI705" s="449"/>
      <c r="IDJ705" s="449"/>
      <c r="IDK705" s="449"/>
      <c r="IDL705" s="449"/>
      <c r="IDM705" s="449"/>
      <c r="IDN705" s="449"/>
      <c r="IDO705" s="449"/>
      <c r="IDP705" s="449"/>
      <c r="IDQ705" s="449"/>
      <c r="IDR705" s="449"/>
      <c r="IDS705" s="449"/>
      <c r="IDT705" s="449"/>
      <c r="IDU705" s="449"/>
      <c r="IDV705" s="449"/>
      <c r="IDW705" s="449"/>
      <c r="IDX705" s="449"/>
      <c r="IDY705" s="449"/>
      <c r="IDZ705" s="449"/>
      <c r="IEA705" s="449"/>
      <c r="IEB705" s="449"/>
      <c r="IEC705" s="449"/>
      <c r="IED705" s="449"/>
      <c r="IEE705" s="449"/>
      <c r="IEF705" s="449"/>
      <c r="IEG705" s="449"/>
      <c r="IEH705" s="449"/>
      <c r="IEI705" s="449"/>
      <c r="IEJ705" s="449"/>
      <c r="IEK705" s="449"/>
      <c r="IEL705" s="449"/>
      <c r="IEM705" s="449"/>
      <c r="IEN705" s="449"/>
      <c r="IEO705" s="449"/>
      <c r="IEP705" s="449"/>
      <c r="IEQ705" s="449"/>
      <c r="IER705" s="449"/>
      <c r="IES705" s="449"/>
      <c r="IET705" s="449"/>
      <c r="IEU705" s="449"/>
      <c r="IEV705" s="449"/>
      <c r="IEW705" s="449"/>
      <c r="IEX705" s="449"/>
      <c r="IEY705" s="449"/>
      <c r="IEZ705" s="449"/>
      <c r="IFA705" s="449"/>
      <c r="IFB705" s="449"/>
      <c r="IFC705" s="449"/>
      <c r="IFD705" s="449"/>
      <c r="IFE705" s="449"/>
      <c r="IFF705" s="449"/>
      <c r="IFG705" s="449"/>
      <c r="IFH705" s="449"/>
      <c r="IFI705" s="449"/>
      <c r="IFJ705" s="449"/>
      <c r="IFK705" s="449"/>
      <c r="IFL705" s="449"/>
      <c r="IFM705" s="449"/>
      <c r="IFN705" s="449"/>
      <c r="IFO705" s="449"/>
      <c r="IFP705" s="449"/>
      <c r="IFQ705" s="449"/>
      <c r="IFR705" s="449"/>
      <c r="IFS705" s="449"/>
      <c r="IFT705" s="449"/>
      <c r="IFU705" s="449"/>
      <c r="IFV705" s="449"/>
      <c r="IFW705" s="449"/>
      <c r="IFX705" s="449"/>
      <c r="IFY705" s="449"/>
      <c r="IFZ705" s="449"/>
      <c r="IGA705" s="449"/>
      <c r="IGB705" s="449"/>
      <c r="IGC705" s="449"/>
      <c r="IGD705" s="449"/>
      <c r="IGE705" s="449"/>
      <c r="IGF705" s="449"/>
      <c r="IGG705" s="449"/>
      <c r="IGH705" s="449"/>
      <c r="IGI705" s="449"/>
      <c r="IGJ705" s="449"/>
      <c r="IGK705" s="449"/>
      <c r="IGL705" s="449"/>
      <c r="IGM705" s="449"/>
      <c r="IGN705" s="449"/>
      <c r="IGO705" s="449"/>
      <c r="IGP705" s="449"/>
      <c r="IGQ705" s="449"/>
      <c r="IGR705" s="449"/>
      <c r="IGS705" s="449"/>
      <c r="IGT705" s="449"/>
      <c r="IGU705" s="449"/>
      <c r="IGV705" s="449"/>
      <c r="IGW705" s="449"/>
      <c r="IGX705" s="449"/>
      <c r="IGY705" s="449"/>
      <c r="IGZ705" s="449"/>
      <c r="IHA705" s="449"/>
      <c r="IHB705" s="449"/>
      <c r="IHC705" s="449"/>
      <c r="IHD705" s="449"/>
      <c r="IHE705" s="449"/>
      <c r="IHF705" s="449"/>
      <c r="IHG705" s="449"/>
      <c r="IHH705" s="449"/>
      <c r="IHI705" s="449"/>
      <c r="IHJ705" s="449"/>
      <c r="IHK705" s="449"/>
      <c r="IHL705" s="449"/>
      <c r="IHM705" s="449"/>
      <c r="IHN705" s="449"/>
      <c r="IHO705" s="449"/>
      <c r="IHP705" s="449"/>
      <c r="IHQ705" s="449"/>
      <c r="IHR705" s="449"/>
      <c r="IHS705" s="449"/>
      <c r="IHT705" s="449"/>
      <c r="IHU705" s="449"/>
      <c r="IHV705" s="449"/>
      <c r="IHW705" s="449"/>
      <c r="IHX705" s="449"/>
      <c r="IHY705" s="449"/>
      <c r="IHZ705" s="449"/>
      <c r="IIA705" s="449"/>
      <c r="IIB705" s="449"/>
      <c r="IIC705" s="449"/>
      <c r="IID705" s="449"/>
      <c r="IIE705" s="449"/>
      <c r="IIF705" s="449"/>
      <c r="IIG705" s="449"/>
      <c r="IIH705" s="449"/>
      <c r="III705" s="449"/>
      <c r="IIJ705" s="449"/>
      <c r="IIK705" s="449"/>
      <c r="IIL705" s="449"/>
      <c r="IIM705" s="449"/>
      <c r="IIN705" s="449"/>
      <c r="IIO705" s="449"/>
      <c r="IIP705" s="449"/>
      <c r="IIQ705" s="449"/>
      <c r="IIR705" s="449"/>
      <c r="IIS705" s="449"/>
      <c r="IIT705" s="449"/>
      <c r="IIU705" s="449"/>
      <c r="IIV705" s="449"/>
      <c r="IIW705" s="449"/>
      <c r="IIX705" s="449"/>
      <c r="IIY705" s="449"/>
      <c r="IIZ705" s="449"/>
      <c r="IJA705" s="449"/>
      <c r="IJB705" s="449"/>
      <c r="IJC705" s="449"/>
      <c r="IJD705" s="449"/>
      <c r="IJE705" s="449"/>
      <c r="IJF705" s="449"/>
      <c r="IJG705" s="449"/>
      <c r="IJH705" s="449"/>
      <c r="IJI705" s="449"/>
      <c r="IJJ705" s="449"/>
      <c r="IJK705" s="449"/>
      <c r="IJL705" s="449"/>
      <c r="IJM705" s="449"/>
      <c r="IJN705" s="449"/>
      <c r="IJO705" s="449"/>
      <c r="IJP705" s="449"/>
      <c r="IJQ705" s="449"/>
      <c r="IJR705" s="449"/>
      <c r="IJS705" s="449"/>
      <c r="IJT705" s="449"/>
      <c r="IJU705" s="449"/>
      <c r="IJV705" s="449"/>
      <c r="IJW705" s="449"/>
      <c r="IJX705" s="449"/>
      <c r="IJY705" s="449"/>
      <c r="IJZ705" s="449"/>
      <c r="IKA705" s="449"/>
      <c r="IKB705" s="449"/>
      <c r="IKC705" s="449"/>
      <c r="IKD705" s="449"/>
      <c r="IKE705" s="449"/>
      <c r="IKF705" s="449"/>
      <c r="IKG705" s="449"/>
      <c r="IKH705" s="449"/>
      <c r="IKI705" s="449"/>
      <c r="IKJ705" s="449"/>
      <c r="IKK705" s="449"/>
      <c r="IKL705" s="449"/>
      <c r="IKM705" s="449"/>
      <c r="IKN705" s="449"/>
      <c r="IKO705" s="449"/>
      <c r="IKP705" s="449"/>
      <c r="IKQ705" s="449"/>
      <c r="IKR705" s="449"/>
      <c r="IKS705" s="449"/>
      <c r="IKT705" s="449"/>
      <c r="IKU705" s="449"/>
      <c r="IKV705" s="449"/>
      <c r="IKW705" s="449"/>
      <c r="IKX705" s="449"/>
      <c r="IKY705" s="449"/>
      <c r="IKZ705" s="449"/>
      <c r="ILA705" s="449"/>
      <c r="ILB705" s="449"/>
      <c r="ILC705" s="449"/>
      <c r="ILD705" s="449"/>
      <c r="ILE705" s="449"/>
      <c r="ILF705" s="449"/>
      <c r="ILG705" s="449"/>
      <c r="ILH705" s="449"/>
      <c r="ILI705" s="449"/>
      <c r="ILJ705" s="449"/>
      <c r="ILK705" s="449"/>
      <c r="ILL705" s="449"/>
      <c r="ILM705" s="449"/>
      <c r="ILN705" s="449"/>
      <c r="ILO705" s="449"/>
      <c r="ILP705" s="449"/>
      <c r="ILQ705" s="449"/>
      <c r="ILR705" s="449"/>
      <c r="ILS705" s="449"/>
      <c r="ILT705" s="449"/>
      <c r="ILU705" s="449"/>
      <c r="ILV705" s="449"/>
      <c r="ILW705" s="449"/>
      <c r="ILX705" s="449"/>
      <c r="ILY705" s="449"/>
      <c r="ILZ705" s="449"/>
      <c r="IMA705" s="449"/>
      <c r="IMB705" s="449"/>
      <c r="IMC705" s="449"/>
      <c r="IMD705" s="449"/>
      <c r="IME705" s="449"/>
      <c r="IMF705" s="449"/>
      <c r="IMG705" s="449"/>
      <c r="IMH705" s="449"/>
      <c r="IMI705" s="449"/>
      <c r="IMJ705" s="449"/>
      <c r="IMK705" s="449"/>
      <c r="IML705" s="449"/>
      <c r="IMM705" s="449"/>
      <c r="IMN705" s="449"/>
      <c r="IMO705" s="449"/>
      <c r="IMP705" s="449"/>
      <c r="IMQ705" s="449"/>
      <c r="IMR705" s="449"/>
      <c r="IMS705" s="449"/>
      <c r="IMT705" s="449"/>
      <c r="IMU705" s="449"/>
      <c r="IMV705" s="449"/>
      <c r="IMW705" s="449"/>
      <c r="IMX705" s="449"/>
      <c r="IMY705" s="449"/>
      <c r="IMZ705" s="449"/>
      <c r="INA705" s="449"/>
      <c r="INB705" s="449"/>
      <c r="INC705" s="449"/>
      <c r="IND705" s="449"/>
      <c r="INE705" s="449"/>
      <c r="INF705" s="449"/>
      <c r="ING705" s="449"/>
      <c r="INH705" s="449"/>
      <c r="INI705" s="449"/>
      <c r="INJ705" s="449"/>
      <c r="INK705" s="449"/>
      <c r="INL705" s="449"/>
      <c r="INM705" s="449"/>
      <c r="INN705" s="449"/>
      <c r="INO705" s="449"/>
      <c r="INP705" s="449"/>
      <c r="INQ705" s="449"/>
      <c r="INR705" s="449"/>
      <c r="INS705" s="449"/>
      <c r="INT705" s="449"/>
      <c r="INU705" s="449"/>
      <c r="INV705" s="449"/>
      <c r="INW705" s="449"/>
      <c r="INX705" s="449"/>
      <c r="INY705" s="449"/>
      <c r="INZ705" s="449"/>
      <c r="IOA705" s="449"/>
      <c r="IOB705" s="449"/>
      <c r="IOC705" s="449"/>
      <c r="IOD705" s="449"/>
      <c r="IOE705" s="449"/>
      <c r="IOF705" s="449"/>
      <c r="IOG705" s="449"/>
      <c r="IOH705" s="449"/>
      <c r="IOI705" s="449"/>
      <c r="IOJ705" s="449"/>
      <c r="IOK705" s="449"/>
      <c r="IOL705" s="449"/>
      <c r="IOM705" s="449"/>
      <c r="ION705" s="449"/>
      <c r="IOO705" s="449"/>
      <c r="IOP705" s="449"/>
      <c r="IOQ705" s="449"/>
      <c r="IOR705" s="449"/>
      <c r="IOS705" s="449"/>
      <c r="IOT705" s="449"/>
      <c r="IOU705" s="449"/>
      <c r="IOV705" s="449"/>
      <c r="IOW705" s="449"/>
      <c r="IOX705" s="449"/>
      <c r="IOY705" s="449"/>
      <c r="IOZ705" s="449"/>
      <c r="IPA705" s="449"/>
      <c r="IPB705" s="449"/>
      <c r="IPC705" s="449"/>
      <c r="IPD705" s="449"/>
      <c r="IPE705" s="449"/>
      <c r="IPF705" s="449"/>
      <c r="IPG705" s="449"/>
      <c r="IPH705" s="449"/>
      <c r="IPI705" s="449"/>
      <c r="IPJ705" s="449"/>
      <c r="IPK705" s="449"/>
      <c r="IPL705" s="449"/>
      <c r="IPM705" s="449"/>
      <c r="IPN705" s="449"/>
      <c r="IPO705" s="449"/>
      <c r="IPP705" s="449"/>
      <c r="IPQ705" s="449"/>
      <c r="IPR705" s="449"/>
      <c r="IPS705" s="449"/>
      <c r="IPT705" s="449"/>
      <c r="IPU705" s="449"/>
      <c r="IPV705" s="449"/>
      <c r="IPW705" s="449"/>
      <c r="IPX705" s="449"/>
      <c r="IPY705" s="449"/>
      <c r="IPZ705" s="449"/>
      <c r="IQA705" s="449"/>
      <c r="IQB705" s="449"/>
      <c r="IQC705" s="449"/>
      <c r="IQD705" s="449"/>
      <c r="IQE705" s="449"/>
      <c r="IQF705" s="449"/>
      <c r="IQG705" s="449"/>
      <c r="IQH705" s="449"/>
      <c r="IQI705" s="449"/>
      <c r="IQJ705" s="449"/>
      <c r="IQK705" s="449"/>
      <c r="IQL705" s="449"/>
      <c r="IQM705" s="449"/>
      <c r="IQN705" s="449"/>
      <c r="IQO705" s="449"/>
      <c r="IQP705" s="449"/>
      <c r="IQQ705" s="449"/>
      <c r="IQR705" s="449"/>
      <c r="IQS705" s="449"/>
      <c r="IQT705" s="449"/>
      <c r="IQU705" s="449"/>
      <c r="IQV705" s="449"/>
      <c r="IQW705" s="449"/>
      <c r="IQX705" s="449"/>
      <c r="IQY705" s="449"/>
      <c r="IQZ705" s="449"/>
      <c r="IRA705" s="449"/>
      <c r="IRB705" s="449"/>
      <c r="IRC705" s="449"/>
      <c r="IRD705" s="449"/>
      <c r="IRE705" s="449"/>
      <c r="IRF705" s="449"/>
      <c r="IRG705" s="449"/>
      <c r="IRH705" s="449"/>
      <c r="IRI705" s="449"/>
      <c r="IRJ705" s="449"/>
      <c r="IRK705" s="449"/>
      <c r="IRL705" s="449"/>
      <c r="IRM705" s="449"/>
      <c r="IRN705" s="449"/>
      <c r="IRO705" s="449"/>
      <c r="IRP705" s="449"/>
      <c r="IRQ705" s="449"/>
      <c r="IRR705" s="449"/>
      <c r="IRS705" s="449"/>
      <c r="IRT705" s="449"/>
      <c r="IRU705" s="449"/>
      <c r="IRV705" s="449"/>
      <c r="IRW705" s="449"/>
      <c r="IRX705" s="449"/>
      <c r="IRY705" s="449"/>
      <c r="IRZ705" s="449"/>
      <c r="ISA705" s="449"/>
      <c r="ISB705" s="449"/>
      <c r="ISC705" s="449"/>
      <c r="ISD705" s="449"/>
      <c r="ISE705" s="449"/>
      <c r="ISF705" s="449"/>
      <c r="ISG705" s="449"/>
      <c r="ISH705" s="449"/>
      <c r="ISI705" s="449"/>
      <c r="ISJ705" s="449"/>
      <c r="ISK705" s="449"/>
      <c r="ISL705" s="449"/>
      <c r="ISM705" s="449"/>
      <c r="ISN705" s="449"/>
      <c r="ISO705" s="449"/>
      <c r="ISP705" s="449"/>
      <c r="ISQ705" s="449"/>
      <c r="ISR705" s="449"/>
      <c r="ISS705" s="449"/>
      <c r="IST705" s="449"/>
      <c r="ISU705" s="449"/>
      <c r="ISV705" s="449"/>
      <c r="ISW705" s="449"/>
      <c r="ISX705" s="449"/>
      <c r="ISY705" s="449"/>
      <c r="ISZ705" s="449"/>
      <c r="ITA705" s="449"/>
      <c r="ITB705" s="449"/>
      <c r="ITC705" s="449"/>
      <c r="ITD705" s="449"/>
      <c r="ITE705" s="449"/>
      <c r="ITF705" s="449"/>
      <c r="ITG705" s="449"/>
      <c r="ITH705" s="449"/>
      <c r="ITI705" s="449"/>
      <c r="ITJ705" s="449"/>
      <c r="ITK705" s="449"/>
      <c r="ITL705" s="449"/>
      <c r="ITM705" s="449"/>
      <c r="ITN705" s="449"/>
      <c r="ITO705" s="449"/>
      <c r="ITP705" s="449"/>
      <c r="ITQ705" s="449"/>
      <c r="ITR705" s="449"/>
      <c r="ITS705" s="449"/>
      <c r="ITT705" s="449"/>
      <c r="ITU705" s="449"/>
      <c r="ITV705" s="449"/>
      <c r="ITW705" s="449"/>
      <c r="ITX705" s="449"/>
      <c r="ITY705" s="449"/>
      <c r="ITZ705" s="449"/>
      <c r="IUA705" s="449"/>
      <c r="IUB705" s="449"/>
      <c r="IUC705" s="449"/>
      <c r="IUD705" s="449"/>
      <c r="IUE705" s="449"/>
      <c r="IUF705" s="449"/>
      <c r="IUG705" s="449"/>
      <c r="IUH705" s="449"/>
      <c r="IUI705" s="449"/>
      <c r="IUJ705" s="449"/>
      <c r="IUK705" s="449"/>
      <c r="IUL705" s="449"/>
      <c r="IUM705" s="449"/>
      <c r="IUN705" s="449"/>
      <c r="IUO705" s="449"/>
      <c r="IUP705" s="449"/>
      <c r="IUQ705" s="449"/>
      <c r="IUR705" s="449"/>
      <c r="IUS705" s="449"/>
      <c r="IUT705" s="449"/>
      <c r="IUU705" s="449"/>
      <c r="IUV705" s="449"/>
      <c r="IUW705" s="449"/>
      <c r="IUX705" s="449"/>
      <c r="IUY705" s="449"/>
      <c r="IUZ705" s="449"/>
      <c r="IVA705" s="449"/>
      <c r="IVB705" s="449"/>
      <c r="IVC705" s="449"/>
      <c r="IVD705" s="449"/>
      <c r="IVE705" s="449"/>
      <c r="IVF705" s="449"/>
      <c r="IVG705" s="449"/>
      <c r="IVH705" s="449"/>
      <c r="IVI705" s="449"/>
      <c r="IVJ705" s="449"/>
      <c r="IVK705" s="449"/>
      <c r="IVL705" s="449"/>
      <c r="IVM705" s="449"/>
      <c r="IVN705" s="449"/>
      <c r="IVO705" s="449"/>
      <c r="IVP705" s="449"/>
      <c r="IVQ705" s="449"/>
      <c r="IVR705" s="449"/>
      <c r="IVS705" s="449"/>
      <c r="IVT705" s="449"/>
      <c r="IVU705" s="449"/>
      <c r="IVV705" s="449"/>
      <c r="IVW705" s="449"/>
      <c r="IVX705" s="449"/>
      <c r="IVY705" s="449"/>
      <c r="IVZ705" s="449"/>
      <c r="IWA705" s="449"/>
      <c r="IWB705" s="449"/>
      <c r="IWC705" s="449"/>
      <c r="IWD705" s="449"/>
      <c r="IWE705" s="449"/>
      <c r="IWF705" s="449"/>
      <c r="IWG705" s="449"/>
      <c r="IWH705" s="449"/>
      <c r="IWI705" s="449"/>
      <c r="IWJ705" s="449"/>
      <c r="IWK705" s="449"/>
      <c r="IWL705" s="449"/>
      <c r="IWM705" s="449"/>
      <c r="IWN705" s="449"/>
      <c r="IWO705" s="449"/>
      <c r="IWP705" s="449"/>
      <c r="IWQ705" s="449"/>
      <c r="IWR705" s="449"/>
      <c r="IWS705" s="449"/>
      <c r="IWT705" s="449"/>
      <c r="IWU705" s="449"/>
      <c r="IWV705" s="449"/>
      <c r="IWW705" s="449"/>
      <c r="IWX705" s="449"/>
      <c r="IWY705" s="449"/>
      <c r="IWZ705" s="449"/>
      <c r="IXA705" s="449"/>
      <c r="IXB705" s="449"/>
      <c r="IXC705" s="449"/>
      <c r="IXD705" s="449"/>
      <c r="IXE705" s="449"/>
      <c r="IXF705" s="449"/>
      <c r="IXG705" s="449"/>
      <c r="IXH705" s="449"/>
      <c r="IXI705" s="449"/>
      <c r="IXJ705" s="449"/>
      <c r="IXK705" s="449"/>
      <c r="IXL705" s="449"/>
      <c r="IXM705" s="449"/>
      <c r="IXN705" s="449"/>
      <c r="IXO705" s="449"/>
      <c r="IXP705" s="449"/>
      <c r="IXQ705" s="449"/>
      <c r="IXR705" s="449"/>
      <c r="IXS705" s="449"/>
      <c r="IXT705" s="449"/>
      <c r="IXU705" s="449"/>
      <c r="IXV705" s="449"/>
      <c r="IXW705" s="449"/>
      <c r="IXX705" s="449"/>
      <c r="IXY705" s="449"/>
      <c r="IXZ705" s="449"/>
      <c r="IYA705" s="449"/>
      <c r="IYB705" s="449"/>
      <c r="IYC705" s="449"/>
      <c r="IYD705" s="449"/>
      <c r="IYE705" s="449"/>
      <c r="IYF705" s="449"/>
      <c r="IYG705" s="449"/>
      <c r="IYH705" s="449"/>
      <c r="IYI705" s="449"/>
      <c r="IYJ705" s="449"/>
      <c r="IYK705" s="449"/>
      <c r="IYL705" s="449"/>
      <c r="IYM705" s="449"/>
      <c r="IYN705" s="449"/>
      <c r="IYO705" s="449"/>
      <c r="IYP705" s="449"/>
      <c r="IYQ705" s="449"/>
      <c r="IYR705" s="449"/>
      <c r="IYS705" s="449"/>
      <c r="IYT705" s="449"/>
      <c r="IYU705" s="449"/>
      <c r="IYV705" s="449"/>
      <c r="IYW705" s="449"/>
      <c r="IYX705" s="449"/>
      <c r="IYY705" s="449"/>
      <c r="IYZ705" s="449"/>
      <c r="IZA705" s="449"/>
      <c r="IZB705" s="449"/>
      <c r="IZC705" s="449"/>
      <c r="IZD705" s="449"/>
      <c r="IZE705" s="449"/>
      <c r="IZF705" s="449"/>
      <c r="IZG705" s="449"/>
      <c r="IZH705" s="449"/>
      <c r="IZI705" s="449"/>
      <c r="IZJ705" s="449"/>
      <c r="IZK705" s="449"/>
      <c r="IZL705" s="449"/>
      <c r="IZM705" s="449"/>
      <c r="IZN705" s="449"/>
      <c r="IZO705" s="449"/>
      <c r="IZP705" s="449"/>
      <c r="IZQ705" s="449"/>
      <c r="IZR705" s="449"/>
      <c r="IZS705" s="449"/>
      <c r="IZT705" s="449"/>
      <c r="IZU705" s="449"/>
      <c r="IZV705" s="449"/>
      <c r="IZW705" s="449"/>
      <c r="IZX705" s="449"/>
      <c r="IZY705" s="449"/>
      <c r="IZZ705" s="449"/>
      <c r="JAA705" s="449"/>
      <c r="JAB705" s="449"/>
      <c r="JAC705" s="449"/>
      <c r="JAD705" s="449"/>
      <c r="JAE705" s="449"/>
      <c r="JAF705" s="449"/>
      <c r="JAG705" s="449"/>
      <c r="JAH705" s="449"/>
      <c r="JAI705" s="449"/>
      <c r="JAJ705" s="449"/>
      <c r="JAK705" s="449"/>
      <c r="JAL705" s="449"/>
      <c r="JAM705" s="449"/>
      <c r="JAN705" s="449"/>
      <c r="JAO705" s="449"/>
      <c r="JAP705" s="449"/>
      <c r="JAQ705" s="449"/>
      <c r="JAR705" s="449"/>
      <c r="JAS705" s="449"/>
      <c r="JAT705" s="449"/>
      <c r="JAU705" s="449"/>
      <c r="JAV705" s="449"/>
      <c r="JAW705" s="449"/>
      <c r="JAX705" s="449"/>
      <c r="JAY705" s="449"/>
      <c r="JAZ705" s="449"/>
      <c r="JBA705" s="449"/>
      <c r="JBB705" s="449"/>
      <c r="JBC705" s="449"/>
      <c r="JBD705" s="449"/>
      <c r="JBE705" s="449"/>
      <c r="JBF705" s="449"/>
      <c r="JBG705" s="449"/>
      <c r="JBH705" s="449"/>
      <c r="JBI705" s="449"/>
      <c r="JBJ705" s="449"/>
      <c r="JBK705" s="449"/>
      <c r="JBL705" s="449"/>
      <c r="JBM705" s="449"/>
      <c r="JBN705" s="449"/>
      <c r="JBO705" s="449"/>
      <c r="JBP705" s="449"/>
      <c r="JBQ705" s="449"/>
      <c r="JBR705" s="449"/>
      <c r="JBS705" s="449"/>
      <c r="JBT705" s="449"/>
      <c r="JBU705" s="449"/>
      <c r="JBV705" s="449"/>
      <c r="JBW705" s="449"/>
      <c r="JBX705" s="449"/>
      <c r="JBY705" s="449"/>
      <c r="JBZ705" s="449"/>
      <c r="JCA705" s="449"/>
      <c r="JCB705" s="449"/>
      <c r="JCC705" s="449"/>
      <c r="JCD705" s="449"/>
      <c r="JCE705" s="449"/>
      <c r="JCF705" s="449"/>
      <c r="JCG705" s="449"/>
      <c r="JCH705" s="449"/>
      <c r="JCI705" s="449"/>
      <c r="JCJ705" s="449"/>
      <c r="JCK705" s="449"/>
      <c r="JCL705" s="449"/>
      <c r="JCM705" s="449"/>
      <c r="JCN705" s="449"/>
      <c r="JCO705" s="449"/>
      <c r="JCP705" s="449"/>
      <c r="JCQ705" s="449"/>
      <c r="JCR705" s="449"/>
      <c r="JCS705" s="449"/>
      <c r="JCT705" s="449"/>
      <c r="JCU705" s="449"/>
      <c r="JCV705" s="449"/>
      <c r="JCW705" s="449"/>
      <c r="JCX705" s="449"/>
      <c r="JCY705" s="449"/>
      <c r="JCZ705" s="449"/>
      <c r="JDA705" s="449"/>
      <c r="JDB705" s="449"/>
      <c r="JDC705" s="449"/>
      <c r="JDD705" s="449"/>
      <c r="JDE705" s="449"/>
      <c r="JDF705" s="449"/>
      <c r="JDG705" s="449"/>
      <c r="JDH705" s="449"/>
      <c r="JDI705" s="449"/>
      <c r="JDJ705" s="449"/>
      <c r="JDK705" s="449"/>
      <c r="JDL705" s="449"/>
      <c r="JDM705" s="449"/>
      <c r="JDN705" s="449"/>
      <c r="JDO705" s="449"/>
      <c r="JDP705" s="449"/>
      <c r="JDQ705" s="449"/>
      <c r="JDR705" s="449"/>
      <c r="JDS705" s="449"/>
      <c r="JDT705" s="449"/>
      <c r="JDU705" s="449"/>
      <c r="JDV705" s="449"/>
      <c r="JDW705" s="449"/>
      <c r="JDX705" s="449"/>
      <c r="JDY705" s="449"/>
      <c r="JDZ705" s="449"/>
      <c r="JEA705" s="449"/>
      <c r="JEB705" s="449"/>
      <c r="JEC705" s="449"/>
      <c r="JED705" s="449"/>
      <c r="JEE705" s="449"/>
      <c r="JEF705" s="449"/>
      <c r="JEG705" s="449"/>
      <c r="JEH705" s="449"/>
      <c r="JEI705" s="449"/>
      <c r="JEJ705" s="449"/>
      <c r="JEK705" s="449"/>
      <c r="JEL705" s="449"/>
      <c r="JEM705" s="449"/>
      <c r="JEN705" s="449"/>
      <c r="JEO705" s="449"/>
      <c r="JEP705" s="449"/>
      <c r="JEQ705" s="449"/>
      <c r="JER705" s="449"/>
      <c r="JES705" s="449"/>
      <c r="JET705" s="449"/>
      <c r="JEU705" s="449"/>
      <c r="JEV705" s="449"/>
      <c r="JEW705" s="449"/>
      <c r="JEX705" s="449"/>
      <c r="JEY705" s="449"/>
      <c r="JEZ705" s="449"/>
      <c r="JFA705" s="449"/>
      <c r="JFB705" s="449"/>
      <c r="JFC705" s="449"/>
      <c r="JFD705" s="449"/>
      <c r="JFE705" s="449"/>
      <c r="JFF705" s="449"/>
      <c r="JFG705" s="449"/>
      <c r="JFH705" s="449"/>
      <c r="JFI705" s="449"/>
      <c r="JFJ705" s="449"/>
      <c r="JFK705" s="449"/>
      <c r="JFL705" s="449"/>
      <c r="JFM705" s="449"/>
      <c r="JFN705" s="449"/>
      <c r="JFO705" s="449"/>
      <c r="JFP705" s="449"/>
      <c r="JFQ705" s="449"/>
      <c r="JFR705" s="449"/>
      <c r="JFS705" s="449"/>
      <c r="JFT705" s="449"/>
      <c r="JFU705" s="449"/>
      <c r="JFV705" s="449"/>
      <c r="JFW705" s="449"/>
      <c r="JFX705" s="449"/>
      <c r="JFY705" s="449"/>
      <c r="JFZ705" s="449"/>
      <c r="JGA705" s="449"/>
      <c r="JGB705" s="449"/>
      <c r="JGC705" s="449"/>
      <c r="JGD705" s="449"/>
      <c r="JGE705" s="449"/>
      <c r="JGF705" s="449"/>
      <c r="JGG705" s="449"/>
      <c r="JGH705" s="449"/>
      <c r="JGI705" s="449"/>
      <c r="JGJ705" s="449"/>
      <c r="JGK705" s="449"/>
      <c r="JGL705" s="449"/>
      <c r="JGM705" s="449"/>
      <c r="JGN705" s="449"/>
      <c r="JGO705" s="449"/>
      <c r="JGP705" s="449"/>
      <c r="JGQ705" s="449"/>
      <c r="JGR705" s="449"/>
      <c r="JGS705" s="449"/>
      <c r="JGT705" s="449"/>
      <c r="JGU705" s="449"/>
      <c r="JGV705" s="449"/>
      <c r="JGW705" s="449"/>
      <c r="JGX705" s="449"/>
      <c r="JGY705" s="449"/>
      <c r="JGZ705" s="449"/>
      <c r="JHA705" s="449"/>
      <c r="JHB705" s="449"/>
      <c r="JHC705" s="449"/>
      <c r="JHD705" s="449"/>
      <c r="JHE705" s="449"/>
      <c r="JHF705" s="449"/>
      <c r="JHG705" s="449"/>
      <c r="JHH705" s="449"/>
      <c r="JHI705" s="449"/>
      <c r="JHJ705" s="449"/>
      <c r="JHK705" s="449"/>
      <c r="JHL705" s="449"/>
      <c r="JHM705" s="449"/>
      <c r="JHN705" s="449"/>
      <c r="JHO705" s="449"/>
      <c r="JHP705" s="449"/>
      <c r="JHQ705" s="449"/>
      <c r="JHR705" s="449"/>
      <c r="JHS705" s="449"/>
      <c r="JHT705" s="449"/>
      <c r="JHU705" s="449"/>
      <c r="JHV705" s="449"/>
      <c r="JHW705" s="449"/>
      <c r="JHX705" s="449"/>
      <c r="JHY705" s="449"/>
      <c r="JHZ705" s="449"/>
      <c r="JIA705" s="449"/>
      <c r="JIB705" s="449"/>
      <c r="JIC705" s="449"/>
      <c r="JID705" s="449"/>
      <c r="JIE705" s="449"/>
      <c r="JIF705" s="449"/>
      <c r="JIG705" s="449"/>
      <c r="JIH705" s="449"/>
      <c r="JII705" s="449"/>
      <c r="JIJ705" s="449"/>
      <c r="JIK705" s="449"/>
      <c r="JIL705" s="449"/>
      <c r="JIM705" s="449"/>
      <c r="JIN705" s="449"/>
      <c r="JIO705" s="449"/>
      <c r="JIP705" s="449"/>
      <c r="JIQ705" s="449"/>
      <c r="JIR705" s="449"/>
      <c r="JIS705" s="449"/>
      <c r="JIT705" s="449"/>
      <c r="JIU705" s="449"/>
      <c r="JIV705" s="449"/>
      <c r="JIW705" s="449"/>
      <c r="JIX705" s="449"/>
      <c r="JIY705" s="449"/>
      <c r="JIZ705" s="449"/>
      <c r="JJA705" s="449"/>
      <c r="JJB705" s="449"/>
      <c r="JJC705" s="449"/>
      <c r="JJD705" s="449"/>
      <c r="JJE705" s="449"/>
      <c r="JJF705" s="449"/>
      <c r="JJG705" s="449"/>
      <c r="JJH705" s="449"/>
      <c r="JJI705" s="449"/>
      <c r="JJJ705" s="449"/>
      <c r="JJK705" s="449"/>
      <c r="JJL705" s="449"/>
      <c r="JJM705" s="449"/>
      <c r="JJN705" s="449"/>
      <c r="JJO705" s="449"/>
      <c r="JJP705" s="449"/>
      <c r="JJQ705" s="449"/>
      <c r="JJR705" s="449"/>
      <c r="JJS705" s="449"/>
      <c r="JJT705" s="449"/>
      <c r="JJU705" s="449"/>
      <c r="JJV705" s="449"/>
      <c r="JJW705" s="449"/>
      <c r="JJX705" s="449"/>
      <c r="JJY705" s="449"/>
      <c r="JJZ705" s="449"/>
      <c r="JKA705" s="449"/>
      <c r="JKB705" s="449"/>
      <c r="JKC705" s="449"/>
      <c r="JKD705" s="449"/>
      <c r="JKE705" s="449"/>
      <c r="JKF705" s="449"/>
      <c r="JKG705" s="449"/>
      <c r="JKH705" s="449"/>
      <c r="JKI705" s="449"/>
      <c r="JKJ705" s="449"/>
      <c r="JKK705" s="449"/>
      <c r="JKL705" s="449"/>
      <c r="JKM705" s="449"/>
      <c r="JKN705" s="449"/>
      <c r="JKO705" s="449"/>
      <c r="JKP705" s="449"/>
      <c r="JKQ705" s="449"/>
      <c r="JKR705" s="449"/>
      <c r="JKS705" s="449"/>
      <c r="JKT705" s="449"/>
      <c r="JKU705" s="449"/>
      <c r="JKV705" s="449"/>
      <c r="JKW705" s="449"/>
      <c r="JKX705" s="449"/>
      <c r="JKY705" s="449"/>
      <c r="JKZ705" s="449"/>
      <c r="JLA705" s="449"/>
      <c r="JLB705" s="449"/>
      <c r="JLC705" s="449"/>
      <c r="JLD705" s="449"/>
      <c r="JLE705" s="449"/>
      <c r="JLF705" s="449"/>
      <c r="JLG705" s="449"/>
      <c r="JLH705" s="449"/>
      <c r="JLI705" s="449"/>
      <c r="JLJ705" s="449"/>
      <c r="JLK705" s="449"/>
      <c r="JLL705" s="449"/>
      <c r="JLM705" s="449"/>
      <c r="JLN705" s="449"/>
      <c r="JLO705" s="449"/>
      <c r="JLP705" s="449"/>
      <c r="JLQ705" s="449"/>
      <c r="JLR705" s="449"/>
      <c r="JLS705" s="449"/>
      <c r="JLT705" s="449"/>
      <c r="JLU705" s="449"/>
      <c r="JLV705" s="449"/>
      <c r="JLW705" s="449"/>
      <c r="JLX705" s="449"/>
      <c r="JLY705" s="449"/>
      <c r="JLZ705" s="449"/>
      <c r="JMA705" s="449"/>
      <c r="JMB705" s="449"/>
      <c r="JMC705" s="449"/>
      <c r="JMD705" s="449"/>
      <c r="JME705" s="449"/>
      <c r="JMF705" s="449"/>
      <c r="JMG705" s="449"/>
      <c r="JMH705" s="449"/>
      <c r="JMI705" s="449"/>
      <c r="JMJ705" s="449"/>
      <c r="JMK705" s="449"/>
      <c r="JML705" s="449"/>
      <c r="JMM705" s="449"/>
      <c r="JMN705" s="449"/>
      <c r="JMO705" s="449"/>
      <c r="JMP705" s="449"/>
      <c r="JMQ705" s="449"/>
      <c r="JMR705" s="449"/>
      <c r="JMS705" s="449"/>
      <c r="JMT705" s="449"/>
      <c r="JMU705" s="449"/>
      <c r="JMV705" s="449"/>
      <c r="JMW705" s="449"/>
      <c r="JMX705" s="449"/>
      <c r="JMY705" s="449"/>
      <c r="JMZ705" s="449"/>
      <c r="JNA705" s="449"/>
      <c r="JNB705" s="449"/>
      <c r="JNC705" s="449"/>
      <c r="JND705" s="449"/>
      <c r="JNE705" s="449"/>
      <c r="JNF705" s="449"/>
      <c r="JNG705" s="449"/>
      <c r="JNH705" s="449"/>
      <c r="JNI705" s="449"/>
      <c r="JNJ705" s="449"/>
      <c r="JNK705" s="449"/>
      <c r="JNL705" s="449"/>
      <c r="JNM705" s="449"/>
      <c r="JNN705" s="449"/>
      <c r="JNO705" s="449"/>
      <c r="JNP705" s="449"/>
      <c r="JNQ705" s="449"/>
      <c r="JNR705" s="449"/>
      <c r="JNS705" s="449"/>
      <c r="JNT705" s="449"/>
      <c r="JNU705" s="449"/>
      <c r="JNV705" s="449"/>
      <c r="JNW705" s="449"/>
      <c r="JNX705" s="449"/>
      <c r="JNY705" s="449"/>
      <c r="JNZ705" s="449"/>
      <c r="JOA705" s="449"/>
      <c r="JOB705" s="449"/>
      <c r="JOC705" s="449"/>
      <c r="JOD705" s="449"/>
      <c r="JOE705" s="449"/>
      <c r="JOF705" s="449"/>
      <c r="JOG705" s="449"/>
      <c r="JOH705" s="449"/>
      <c r="JOI705" s="449"/>
      <c r="JOJ705" s="449"/>
      <c r="JOK705" s="449"/>
      <c r="JOL705" s="449"/>
      <c r="JOM705" s="449"/>
      <c r="JON705" s="449"/>
      <c r="JOO705" s="449"/>
      <c r="JOP705" s="449"/>
      <c r="JOQ705" s="449"/>
      <c r="JOR705" s="449"/>
      <c r="JOS705" s="449"/>
      <c r="JOT705" s="449"/>
      <c r="JOU705" s="449"/>
      <c r="JOV705" s="449"/>
      <c r="JOW705" s="449"/>
      <c r="JOX705" s="449"/>
      <c r="JOY705" s="449"/>
      <c r="JOZ705" s="449"/>
      <c r="JPA705" s="449"/>
      <c r="JPB705" s="449"/>
      <c r="JPC705" s="449"/>
      <c r="JPD705" s="449"/>
      <c r="JPE705" s="449"/>
      <c r="JPF705" s="449"/>
      <c r="JPG705" s="449"/>
      <c r="JPH705" s="449"/>
      <c r="JPI705" s="449"/>
      <c r="JPJ705" s="449"/>
      <c r="JPK705" s="449"/>
      <c r="JPL705" s="449"/>
      <c r="JPM705" s="449"/>
      <c r="JPN705" s="449"/>
      <c r="JPO705" s="449"/>
      <c r="JPP705" s="449"/>
      <c r="JPQ705" s="449"/>
      <c r="JPR705" s="449"/>
      <c r="JPS705" s="449"/>
      <c r="JPT705" s="449"/>
      <c r="JPU705" s="449"/>
      <c r="JPV705" s="449"/>
      <c r="JPW705" s="449"/>
      <c r="JPX705" s="449"/>
      <c r="JPY705" s="449"/>
      <c r="JPZ705" s="449"/>
      <c r="JQA705" s="449"/>
      <c r="JQB705" s="449"/>
      <c r="JQC705" s="449"/>
      <c r="JQD705" s="449"/>
      <c r="JQE705" s="449"/>
      <c r="JQF705" s="449"/>
      <c r="JQG705" s="449"/>
      <c r="JQH705" s="449"/>
      <c r="JQI705" s="449"/>
      <c r="JQJ705" s="449"/>
      <c r="JQK705" s="449"/>
      <c r="JQL705" s="449"/>
      <c r="JQM705" s="449"/>
      <c r="JQN705" s="449"/>
      <c r="JQO705" s="449"/>
      <c r="JQP705" s="449"/>
      <c r="JQQ705" s="449"/>
      <c r="JQR705" s="449"/>
      <c r="JQS705" s="449"/>
      <c r="JQT705" s="449"/>
      <c r="JQU705" s="449"/>
      <c r="JQV705" s="449"/>
      <c r="JQW705" s="449"/>
      <c r="JQX705" s="449"/>
      <c r="JQY705" s="449"/>
      <c r="JQZ705" s="449"/>
      <c r="JRA705" s="449"/>
      <c r="JRB705" s="449"/>
      <c r="JRC705" s="449"/>
      <c r="JRD705" s="449"/>
      <c r="JRE705" s="449"/>
      <c r="JRF705" s="449"/>
      <c r="JRG705" s="449"/>
      <c r="JRH705" s="449"/>
      <c r="JRI705" s="449"/>
      <c r="JRJ705" s="449"/>
      <c r="JRK705" s="449"/>
      <c r="JRL705" s="449"/>
      <c r="JRM705" s="449"/>
      <c r="JRN705" s="449"/>
      <c r="JRO705" s="449"/>
      <c r="JRP705" s="449"/>
      <c r="JRQ705" s="449"/>
      <c r="JRR705" s="449"/>
      <c r="JRS705" s="449"/>
      <c r="JRT705" s="449"/>
      <c r="JRU705" s="449"/>
      <c r="JRV705" s="449"/>
      <c r="JRW705" s="449"/>
      <c r="JRX705" s="449"/>
      <c r="JRY705" s="449"/>
      <c r="JRZ705" s="449"/>
      <c r="JSA705" s="449"/>
      <c r="JSB705" s="449"/>
      <c r="JSC705" s="449"/>
      <c r="JSD705" s="449"/>
      <c r="JSE705" s="449"/>
      <c r="JSF705" s="449"/>
      <c r="JSG705" s="449"/>
      <c r="JSH705" s="449"/>
      <c r="JSI705" s="449"/>
      <c r="JSJ705" s="449"/>
      <c r="JSK705" s="449"/>
      <c r="JSL705" s="449"/>
      <c r="JSM705" s="449"/>
      <c r="JSN705" s="449"/>
      <c r="JSO705" s="449"/>
      <c r="JSP705" s="449"/>
      <c r="JSQ705" s="449"/>
      <c r="JSR705" s="449"/>
      <c r="JSS705" s="449"/>
      <c r="JST705" s="449"/>
      <c r="JSU705" s="449"/>
      <c r="JSV705" s="449"/>
      <c r="JSW705" s="449"/>
      <c r="JSX705" s="449"/>
      <c r="JSY705" s="449"/>
      <c r="JSZ705" s="449"/>
      <c r="JTA705" s="449"/>
      <c r="JTB705" s="449"/>
      <c r="JTC705" s="449"/>
      <c r="JTD705" s="449"/>
      <c r="JTE705" s="449"/>
      <c r="JTF705" s="449"/>
      <c r="JTG705" s="449"/>
      <c r="JTH705" s="449"/>
      <c r="JTI705" s="449"/>
      <c r="JTJ705" s="449"/>
      <c r="JTK705" s="449"/>
      <c r="JTL705" s="449"/>
      <c r="JTM705" s="449"/>
      <c r="JTN705" s="449"/>
      <c r="JTO705" s="449"/>
      <c r="JTP705" s="449"/>
      <c r="JTQ705" s="449"/>
      <c r="JTR705" s="449"/>
      <c r="JTS705" s="449"/>
      <c r="JTT705" s="449"/>
      <c r="JTU705" s="449"/>
      <c r="JTV705" s="449"/>
      <c r="JTW705" s="449"/>
      <c r="JTX705" s="449"/>
      <c r="JTY705" s="449"/>
      <c r="JTZ705" s="449"/>
      <c r="JUA705" s="449"/>
      <c r="JUB705" s="449"/>
      <c r="JUC705" s="449"/>
      <c r="JUD705" s="449"/>
      <c r="JUE705" s="449"/>
      <c r="JUF705" s="449"/>
      <c r="JUG705" s="449"/>
      <c r="JUH705" s="449"/>
      <c r="JUI705" s="449"/>
      <c r="JUJ705" s="449"/>
      <c r="JUK705" s="449"/>
      <c r="JUL705" s="449"/>
      <c r="JUM705" s="449"/>
      <c r="JUN705" s="449"/>
      <c r="JUO705" s="449"/>
      <c r="JUP705" s="449"/>
      <c r="JUQ705" s="449"/>
      <c r="JUR705" s="449"/>
      <c r="JUS705" s="449"/>
      <c r="JUT705" s="449"/>
      <c r="JUU705" s="449"/>
      <c r="JUV705" s="449"/>
      <c r="JUW705" s="449"/>
      <c r="JUX705" s="449"/>
      <c r="JUY705" s="449"/>
      <c r="JUZ705" s="449"/>
      <c r="JVA705" s="449"/>
      <c r="JVB705" s="449"/>
      <c r="JVC705" s="449"/>
      <c r="JVD705" s="449"/>
      <c r="JVE705" s="449"/>
      <c r="JVF705" s="449"/>
      <c r="JVG705" s="449"/>
      <c r="JVH705" s="449"/>
      <c r="JVI705" s="449"/>
      <c r="JVJ705" s="449"/>
      <c r="JVK705" s="449"/>
      <c r="JVL705" s="449"/>
      <c r="JVM705" s="449"/>
      <c r="JVN705" s="449"/>
      <c r="JVO705" s="449"/>
      <c r="JVP705" s="449"/>
      <c r="JVQ705" s="449"/>
      <c r="JVR705" s="449"/>
      <c r="JVS705" s="449"/>
      <c r="JVT705" s="449"/>
      <c r="JVU705" s="449"/>
      <c r="JVV705" s="449"/>
      <c r="JVW705" s="449"/>
      <c r="JVX705" s="449"/>
      <c r="JVY705" s="449"/>
      <c r="JVZ705" s="449"/>
      <c r="JWA705" s="449"/>
      <c r="JWB705" s="449"/>
      <c r="JWC705" s="449"/>
      <c r="JWD705" s="449"/>
      <c r="JWE705" s="449"/>
      <c r="JWF705" s="449"/>
      <c r="JWG705" s="449"/>
      <c r="JWH705" s="449"/>
      <c r="JWI705" s="449"/>
      <c r="JWJ705" s="449"/>
      <c r="JWK705" s="449"/>
      <c r="JWL705" s="449"/>
      <c r="JWM705" s="449"/>
      <c r="JWN705" s="449"/>
      <c r="JWO705" s="449"/>
      <c r="JWP705" s="449"/>
      <c r="JWQ705" s="449"/>
      <c r="JWR705" s="449"/>
      <c r="JWS705" s="449"/>
      <c r="JWT705" s="449"/>
      <c r="JWU705" s="449"/>
      <c r="JWV705" s="449"/>
      <c r="JWW705" s="449"/>
      <c r="JWX705" s="449"/>
      <c r="JWY705" s="449"/>
      <c r="JWZ705" s="449"/>
      <c r="JXA705" s="449"/>
      <c r="JXB705" s="449"/>
      <c r="JXC705" s="449"/>
      <c r="JXD705" s="449"/>
      <c r="JXE705" s="449"/>
      <c r="JXF705" s="449"/>
      <c r="JXG705" s="449"/>
      <c r="JXH705" s="449"/>
      <c r="JXI705" s="449"/>
      <c r="JXJ705" s="449"/>
      <c r="JXK705" s="449"/>
      <c r="JXL705" s="449"/>
      <c r="JXM705" s="449"/>
      <c r="JXN705" s="449"/>
      <c r="JXO705" s="449"/>
      <c r="JXP705" s="449"/>
      <c r="JXQ705" s="449"/>
      <c r="JXR705" s="449"/>
      <c r="JXS705" s="449"/>
      <c r="JXT705" s="449"/>
      <c r="JXU705" s="449"/>
      <c r="JXV705" s="449"/>
      <c r="JXW705" s="449"/>
      <c r="JXX705" s="449"/>
      <c r="JXY705" s="449"/>
      <c r="JXZ705" s="449"/>
      <c r="JYA705" s="449"/>
      <c r="JYB705" s="449"/>
      <c r="JYC705" s="449"/>
      <c r="JYD705" s="449"/>
      <c r="JYE705" s="449"/>
      <c r="JYF705" s="449"/>
      <c r="JYG705" s="449"/>
      <c r="JYH705" s="449"/>
      <c r="JYI705" s="449"/>
      <c r="JYJ705" s="449"/>
      <c r="JYK705" s="449"/>
      <c r="JYL705" s="449"/>
      <c r="JYM705" s="449"/>
      <c r="JYN705" s="449"/>
      <c r="JYO705" s="449"/>
      <c r="JYP705" s="449"/>
      <c r="JYQ705" s="449"/>
      <c r="JYR705" s="449"/>
      <c r="JYS705" s="449"/>
      <c r="JYT705" s="449"/>
      <c r="JYU705" s="449"/>
      <c r="JYV705" s="449"/>
      <c r="JYW705" s="449"/>
      <c r="JYX705" s="449"/>
      <c r="JYY705" s="449"/>
      <c r="JYZ705" s="449"/>
      <c r="JZA705" s="449"/>
      <c r="JZB705" s="449"/>
      <c r="JZC705" s="449"/>
      <c r="JZD705" s="449"/>
      <c r="JZE705" s="449"/>
      <c r="JZF705" s="449"/>
      <c r="JZG705" s="449"/>
      <c r="JZH705" s="449"/>
      <c r="JZI705" s="449"/>
      <c r="JZJ705" s="449"/>
      <c r="JZK705" s="449"/>
      <c r="JZL705" s="449"/>
      <c r="JZM705" s="449"/>
      <c r="JZN705" s="449"/>
      <c r="JZO705" s="449"/>
      <c r="JZP705" s="449"/>
      <c r="JZQ705" s="449"/>
      <c r="JZR705" s="449"/>
      <c r="JZS705" s="449"/>
      <c r="JZT705" s="449"/>
      <c r="JZU705" s="449"/>
      <c r="JZV705" s="449"/>
      <c r="JZW705" s="449"/>
      <c r="JZX705" s="449"/>
      <c r="JZY705" s="449"/>
      <c r="JZZ705" s="449"/>
      <c r="KAA705" s="449"/>
      <c r="KAB705" s="449"/>
      <c r="KAC705" s="449"/>
      <c r="KAD705" s="449"/>
      <c r="KAE705" s="449"/>
      <c r="KAF705" s="449"/>
      <c r="KAG705" s="449"/>
      <c r="KAH705" s="449"/>
      <c r="KAI705" s="449"/>
      <c r="KAJ705" s="449"/>
      <c r="KAK705" s="449"/>
      <c r="KAL705" s="449"/>
      <c r="KAM705" s="449"/>
      <c r="KAN705" s="449"/>
      <c r="KAO705" s="449"/>
      <c r="KAP705" s="449"/>
      <c r="KAQ705" s="449"/>
      <c r="KAR705" s="449"/>
      <c r="KAS705" s="449"/>
      <c r="KAT705" s="449"/>
      <c r="KAU705" s="449"/>
      <c r="KAV705" s="449"/>
      <c r="KAW705" s="449"/>
      <c r="KAX705" s="449"/>
      <c r="KAY705" s="449"/>
      <c r="KAZ705" s="449"/>
      <c r="KBA705" s="449"/>
      <c r="KBB705" s="449"/>
      <c r="KBC705" s="449"/>
      <c r="KBD705" s="449"/>
      <c r="KBE705" s="449"/>
      <c r="KBF705" s="449"/>
      <c r="KBG705" s="449"/>
      <c r="KBH705" s="449"/>
      <c r="KBI705" s="449"/>
      <c r="KBJ705" s="449"/>
      <c r="KBK705" s="449"/>
      <c r="KBL705" s="449"/>
      <c r="KBM705" s="449"/>
      <c r="KBN705" s="449"/>
      <c r="KBO705" s="449"/>
      <c r="KBP705" s="449"/>
      <c r="KBQ705" s="449"/>
      <c r="KBR705" s="449"/>
      <c r="KBS705" s="449"/>
      <c r="KBT705" s="449"/>
      <c r="KBU705" s="449"/>
      <c r="KBV705" s="449"/>
      <c r="KBW705" s="449"/>
      <c r="KBX705" s="449"/>
      <c r="KBY705" s="449"/>
      <c r="KBZ705" s="449"/>
      <c r="KCA705" s="449"/>
      <c r="KCB705" s="449"/>
      <c r="KCC705" s="449"/>
      <c r="KCD705" s="449"/>
      <c r="KCE705" s="449"/>
      <c r="KCF705" s="449"/>
      <c r="KCG705" s="449"/>
      <c r="KCH705" s="449"/>
      <c r="KCI705" s="449"/>
      <c r="KCJ705" s="449"/>
      <c r="KCK705" s="449"/>
      <c r="KCL705" s="449"/>
      <c r="KCM705" s="449"/>
      <c r="KCN705" s="449"/>
      <c r="KCO705" s="449"/>
      <c r="KCP705" s="449"/>
      <c r="KCQ705" s="449"/>
      <c r="KCR705" s="449"/>
      <c r="KCS705" s="449"/>
      <c r="KCT705" s="449"/>
      <c r="KCU705" s="449"/>
      <c r="KCV705" s="449"/>
      <c r="KCW705" s="449"/>
      <c r="KCX705" s="449"/>
      <c r="KCY705" s="449"/>
      <c r="KCZ705" s="449"/>
      <c r="KDA705" s="449"/>
      <c r="KDB705" s="449"/>
      <c r="KDC705" s="449"/>
      <c r="KDD705" s="449"/>
      <c r="KDE705" s="449"/>
      <c r="KDF705" s="449"/>
      <c r="KDG705" s="449"/>
      <c r="KDH705" s="449"/>
      <c r="KDI705" s="449"/>
      <c r="KDJ705" s="449"/>
      <c r="KDK705" s="449"/>
      <c r="KDL705" s="449"/>
      <c r="KDM705" s="449"/>
      <c r="KDN705" s="449"/>
      <c r="KDO705" s="449"/>
      <c r="KDP705" s="449"/>
      <c r="KDQ705" s="449"/>
      <c r="KDR705" s="449"/>
      <c r="KDS705" s="449"/>
      <c r="KDT705" s="449"/>
      <c r="KDU705" s="449"/>
      <c r="KDV705" s="449"/>
      <c r="KDW705" s="449"/>
      <c r="KDX705" s="449"/>
      <c r="KDY705" s="449"/>
      <c r="KDZ705" s="449"/>
      <c r="KEA705" s="449"/>
      <c r="KEB705" s="449"/>
      <c r="KEC705" s="449"/>
      <c r="KED705" s="449"/>
      <c r="KEE705" s="449"/>
      <c r="KEF705" s="449"/>
      <c r="KEG705" s="449"/>
      <c r="KEH705" s="449"/>
      <c r="KEI705" s="449"/>
      <c r="KEJ705" s="449"/>
      <c r="KEK705" s="449"/>
      <c r="KEL705" s="449"/>
      <c r="KEM705" s="449"/>
      <c r="KEN705" s="449"/>
      <c r="KEO705" s="449"/>
      <c r="KEP705" s="449"/>
      <c r="KEQ705" s="449"/>
      <c r="KER705" s="449"/>
      <c r="KES705" s="449"/>
      <c r="KET705" s="449"/>
      <c r="KEU705" s="449"/>
      <c r="KEV705" s="449"/>
      <c r="KEW705" s="449"/>
      <c r="KEX705" s="449"/>
      <c r="KEY705" s="449"/>
      <c r="KEZ705" s="449"/>
      <c r="KFA705" s="449"/>
      <c r="KFB705" s="449"/>
      <c r="KFC705" s="449"/>
      <c r="KFD705" s="449"/>
      <c r="KFE705" s="449"/>
      <c r="KFF705" s="449"/>
      <c r="KFG705" s="449"/>
      <c r="KFH705" s="449"/>
      <c r="KFI705" s="449"/>
      <c r="KFJ705" s="449"/>
      <c r="KFK705" s="449"/>
      <c r="KFL705" s="449"/>
      <c r="KFM705" s="449"/>
      <c r="KFN705" s="449"/>
      <c r="KFO705" s="449"/>
      <c r="KFP705" s="449"/>
      <c r="KFQ705" s="449"/>
      <c r="KFR705" s="449"/>
      <c r="KFS705" s="449"/>
      <c r="KFT705" s="449"/>
      <c r="KFU705" s="449"/>
      <c r="KFV705" s="449"/>
      <c r="KFW705" s="449"/>
      <c r="KFX705" s="449"/>
      <c r="KFY705" s="449"/>
      <c r="KFZ705" s="449"/>
      <c r="KGA705" s="449"/>
      <c r="KGB705" s="449"/>
      <c r="KGC705" s="449"/>
      <c r="KGD705" s="449"/>
      <c r="KGE705" s="449"/>
      <c r="KGF705" s="449"/>
      <c r="KGG705" s="449"/>
      <c r="KGH705" s="449"/>
      <c r="KGI705" s="449"/>
      <c r="KGJ705" s="449"/>
      <c r="KGK705" s="449"/>
      <c r="KGL705" s="449"/>
      <c r="KGM705" s="449"/>
      <c r="KGN705" s="449"/>
      <c r="KGO705" s="449"/>
      <c r="KGP705" s="449"/>
      <c r="KGQ705" s="449"/>
      <c r="KGR705" s="449"/>
      <c r="KGS705" s="449"/>
      <c r="KGT705" s="449"/>
      <c r="KGU705" s="449"/>
      <c r="KGV705" s="449"/>
      <c r="KGW705" s="449"/>
      <c r="KGX705" s="449"/>
      <c r="KGY705" s="449"/>
      <c r="KGZ705" s="449"/>
      <c r="KHA705" s="449"/>
      <c r="KHB705" s="449"/>
      <c r="KHC705" s="449"/>
      <c r="KHD705" s="449"/>
      <c r="KHE705" s="449"/>
      <c r="KHF705" s="449"/>
      <c r="KHG705" s="449"/>
      <c r="KHH705" s="449"/>
      <c r="KHI705" s="449"/>
      <c r="KHJ705" s="449"/>
      <c r="KHK705" s="449"/>
      <c r="KHL705" s="449"/>
      <c r="KHM705" s="449"/>
      <c r="KHN705" s="449"/>
      <c r="KHO705" s="449"/>
      <c r="KHP705" s="449"/>
      <c r="KHQ705" s="449"/>
      <c r="KHR705" s="449"/>
      <c r="KHS705" s="449"/>
      <c r="KHT705" s="449"/>
      <c r="KHU705" s="449"/>
      <c r="KHV705" s="449"/>
      <c r="KHW705" s="449"/>
      <c r="KHX705" s="449"/>
      <c r="KHY705" s="449"/>
      <c r="KHZ705" s="449"/>
      <c r="KIA705" s="449"/>
      <c r="KIB705" s="449"/>
      <c r="KIC705" s="449"/>
      <c r="KID705" s="449"/>
      <c r="KIE705" s="449"/>
      <c r="KIF705" s="449"/>
      <c r="KIG705" s="449"/>
      <c r="KIH705" s="449"/>
      <c r="KII705" s="449"/>
      <c r="KIJ705" s="449"/>
      <c r="KIK705" s="449"/>
      <c r="KIL705" s="449"/>
      <c r="KIM705" s="449"/>
      <c r="KIN705" s="449"/>
      <c r="KIO705" s="449"/>
      <c r="KIP705" s="449"/>
      <c r="KIQ705" s="449"/>
      <c r="KIR705" s="449"/>
      <c r="KIS705" s="449"/>
      <c r="KIT705" s="449"/>
      <c r="KIU705" s="449"/>
      <c r="KIV705" s="449"/>
      <c r="KIW705" s="449"/>
      <c r="KIX705" s="449"/>
      <c r="KIY705" s="449"/>
      <c r="KIZ705" s="449"/>
      <c r="KJA705" s="449"/>
      <c r="KJB705" s="449"/>
      <c r="KJC705" s="449"/>
      <c r="KJD705" s="449"/>
      <c r="KJE705" s="449"/>
      <c r="KJF705" s="449"/>
      <c r="KJG705" s="449"/>
      <c r="KJH705" s="449"/>
      <c r="KJI705" s="449"/>
      <c r="KJJ705" s="449"/>
      <c r="KJK705" s="449"/>
      <c r="KJL705" s="449"/>
      <c r="KJM705" s="449"/>
      <c r="KJN705" s="449"/>
      <c r="KJO705" s="449"/>
      <c r="KJP705" s="449"/>
      <c r="KJQ705" s="449"/>
      <c r="KJR705" s="449"/>
      <c r="KJS705" s="449"/>
      <c r="KJT705" s="449"/>
      <c r="KJU705" s="449"/>
      <c r="KJV705" s="449"/>
      <c r="KJW705" s="449"/>
      <c r="KJX705" s="449"/>
      <c r="KJY705" s="449"/>
      <c r="KJZ705" s="449"/>
      <c r="KKA705" s="449"/>
      <c r="KKB705" s="449"/>
      <c r="KKC705" s="449"/>
      <c r="KKD705" s="449"/>
      <c r="KKE705" s="449"/>
      <c r="KKF705" s="449"/>
      <c r="KKG705" s="449"/>
      <c r="KKH705" s="449"/>
      <c r="KKI705" s="449"/>
      <c r="KKJ705" s="449"/>
      <c r="KKK705" s="449"/>
      <c r="KKL705" s="449"/>
      <c r="KKM705" s="449"/>
      <c r="KKN705" s="449"/>
      <c r="KKO705" s="449"/>
      <c r="KKP705" s="449"/>
      <c r="KKQ705" s="449"/>
      <c r="KKR705" s="449"/>
      <c r="KKS705" s="449"/>
      <c r="KKT705" s="449"/>
      <c r="KKU705" s="449"/>
      <c r="KKV705" s="449"/>
      <c r="KKW705" s="449"/>
      <c r="KKX705" s="449"/>
      <c r="KKY705" s="449"/>
      <c r="KKZ705" s="449"/>
      <c r="KLA705" s="449"/>
      <c r="KLB705" s="449"/>
      <c r="KLC705" s="449"/>
      <c r="KLD705" s="449"/>
      <c r="KLE705" s="449"/>
      <c r="KLF705" s="449"/>
      <c r="KLG705" s="449"/>
      <c r="KLH705" s="449"/>
      <c r="KLI705" s="449"/>
      <c r="KLJ705" s="449"/>
      <c r="KLK705" s="449"/>
      <c r="KLL705" s="449"/>
      <c r="KLM705" s="449"/>
      <c r="KLN705" s="449"/>
      <c r="KLO705" s="449"/>
      <c r="KLP705" s="449"/>
      <c r="KLQ705" s="449"/>
      <c r="KLR705" s="449"/>
      <c r="KLS705" s="449"/>
      <c r="KLT705" s="449"/>
      <c r="KLU705" s="449"/>
      <c r="KLV705" s="449"/>
      <c r="KLW705" s="449"/>
      <c r="KLX705" s="449"/>
      <c r="KLY705" s="449"/>
      <c r="KLZ705" s="449"/>
      <c r="KMA705" s="449"/>
      <c r="KMB705" s="449"/>
      <c r="KMC705" s="449"/>
      <c r="KMD705" s="449"/>
      <c r="KME705" s="449"/>
      <c r="KMF705" s="449"/>
      <c r="KMG705" s="449"/>
      <c r="KMH705" s="449"/>
      <c r="KMI705" s="449"/>
      <c r="KMJ705" s="449"/>
      <c r="KMK705" s="449"/>
      <c r="KML705" s="449"/>
      <c r="KMM705" s="449"/>
      <c r="KMN705" s="449"/>
      <c r="KMO705" s="449"/>
      <c r="KMP705" s="449"/>
      <c r="KMQ705" s="449"/>
      <c r="KMR705" s="449"/>
      <c r="KMS705" s="449"/>
      <c r="KMT705" s="449"/>
      <c r="KMU705" s="449"/>
      <c r="KMV705" s="449"/>
      <c r="KMW705" s="449"/>
      <c r="KMX705" s="449"/>
      <c r="KMY705" s="449"/>
      <c r="KMZ705" s="449"/>
      <c r="KNA705" s="449"/>
      <c r="KNB705" s="449"/>
      <c r="KNC705" s="449"/>
      <c r="KND705" s="449"/>
      <c r="KNE705" s="449"/>
      <c r="KNF705" s="449"/>
      <c r="KNG705" s="449"/>
      <c r="KNH705" s="449"/>
      <c r="KNI705" s="449"/>
      <c r="KNJ705" s="449"/>
      <c r="KNK705" s="449"/>
      <c r="KNL705" s="449"/>
      <c r="KNM705" s="449"/>
      <c r="KNN705" s="449"/>
      <c r="KNO705" s="449"/>
      <c r="KNP705" s="449"/>
      <c r="KNQ705" s="449"/>
      <c r="KNR705" s="449"/>
      <c r="KNS705" s="449"/>
      <c r="KNT705" s="449"/>
      <c r="KNU705" s="449"/>
      <c r="KNV705" s="449"/>
      <c r="KNW705" s="449"/>
      <c r="KNX705" s="449"/>
      <c r="KNY705" s="449"/>
      <c r="KNZ705" s="449"/>
      <c r="KOA705" s="449"/>
      <c r="KOB705" s="449"/>
      <c r="KOC705" s="449"/>
      <c r="KOD705" s="449"/>
      <c r="KOE705" s="449"/>
      <c r="KOF705" s="449"/>
      <c r="KOG705" s="449"/>
      <c r="KOH705" s="449"/>
      <c r="KOI705" s="449"/>
      <c r="KOJ705" s="449"/>
      <c r="KOK705" s="449"/>
      <c r="KOL705" s="449"/>
      <c r="KOM705" s="449"/>
      <c r="KON705" s="449"/>
      <c r="KOO705" s="449"/>
      <c r="KOP705" s="449"/>
      <c r="KOQ705" s="449"/>
      <c r="KOR705" s="449"/>
      <c r="KOS705" s="449"/>
      <c r="KOT705" s="449"/>
      <c r="KOU705" s="449"/>
      <c r="KOV705" s="449"/>
      <c r="KOW705" s="449"/>
      <c r="KOX705" s="449"/>
      <c r="KOY705" s="449"/>
      <c r="KOZ705" s="449"/>
      <c r="KPA705" s="449"/>
      <c r="KPB705" s="449"/>
      <c r="KPC705" s="449"/>
      <c r="KPD705" s="449"/>
      <c r="KPE705" s="449"/>
      <c r="KPF705" s="449"/>
      <c r="KPG705" s="449"/>
      <c r="KPH705" s="449"/>
      <c r="KPI705" s="449"/>
      <c r="KPJ705" s="449"/>
      <c r="KPK705" s="449"/>
      <c r="KPL705" s="449"/>
      <c r="KPM705" s="449"/>
      <c r="KPN705" s="449"/>
      <c r="KPO705" s="449"/>
      <c r="KPP705" s="449"/>
      <c r="KPQ705" s="449"/>
      <c r="KPR705" s="449"/>
      <c r="KPS705" s="449"/>
      <c r="KPT705" s="449"/>
      <c r="KPU705" s="449"/>
      <c r="KPV705" s="449"/>
      <c r="KPW705" s="449"/>
      <c r="KPX705" s="449"/>
      <c r="KPY705" s="449"/>
      <c r="KPZ705" s="449"/>
      <c r="KQA705" s="449"/>
      <c r="KQB705" s="449"/>
      <c r="KQC705" s="449"/>
      <c r="KQD705" s="449"/>
      <c r="KQE705" s="449"/>
      <c r="KQF705" s="449"/>
      <c r="KQG705" s="449"/>
      <c r="KQH705" s="449"/>
      <c r="KQI705" s="449"/>
      <c r="KQJ705" s="449"/>
      <c r="KQK705" s="449"/>
      <c r="KQL705" s="449"/>
      <c r="KQM705" s="449"/>
      <c r="KQN705" s="449"/>
      <c r="KQO705" s="449"/>
      <c r="KQP705" s="449"/>
      <c r="KQQ705" s="449"/>
      <c r="KQR705" s="449"/>
      <c r="KQS705" s="449"/>
      <c r="KQT705" s="449"/>
      <c r="KQU705" s="449"/>
      <c r="KQV705" s="449"/>
      <c r="KQW705" s="449"/>
      <c r="KQX705" s="449"/>
      <c r="KQY705" s="449"/>
      <c r="KQZ705" s="449"/>
      <c r="KRA705" s="449"/>
      <c r="KRB705" s="449"/>
      <c r="KRC705" s="449"/>
      <c r="KRD705" s="449"/>
      <c r="KRE705" s="449"/>
      <c r="KRF705" s="449"/>
      <c r="KRG705" s="449"/>
      <c r="KRH705" s="449"/>
      <c r="KRI705" s="449"/>
      <c r="KRJ705" s="449"/>
      <c r="KRK705" s="449"/>
      <c r="KRL705" s="449"/>
      <c r="KRM705" s="449"/>
      <c r="KRN705" s="449"/>
      <c r="KRO705" s="449"/>
      <c r="KRP705" s="449"/>
      <c r="KRQ705" s="449"/>
      <c r="KRR705" s="449"/>
      <c r="KRS705" s="449"/>
      <c r="KRT705" s="449"/>
      <c r="KRU705" s="449"/>
      <c r="KRV705" s="449"/>
      <c r="KRW705" s="449"/>
      <c r="KRX705" s="449"/>
      <c r="KRY705" s="449"/>
      <c r="KRZ705" s="449"/>
      <c r="KSA705" s="449"/>
      <c r="KSB705" s="449"/>
      <c r="KSC705" s="449"/>
      <c r="KSD705" s="449"/>
      <c r="KSE705" s="449"/>
      <c r="KSF705" s="449"/>
      <c r="KSG705" s="449"/>
      <c r="KSH705" s="449"/>
      <c r="KSI705" s="449"/>
      <c r="KSJ705" s="449"/>
      <c r="KSK705" s="449"/>
      <c r="KSL705" s="449"/>
      <c r="KSM705" s="449"/>
      <c r="KSN705" s="449"/>
      <c r="KSO705" s="449"/>
      <c r="KSP705" s="449"/>
      <c r="KSQ705" s="449"/>
      <c r="KSR705" s="449"/>
      <c r="KSS705" s="449"/>
      <c r="KST705" s="449"/>
      <c r="KSU705" s="449"/>
      <c r="KSV705" s="449"/>
      <c r="KSW705" s="449"/>
      <c r="KSX705" s="449"/>
      <c r="KSY705" s="449"/>
      <c r="KSZ705" s="449"/>
      <c r="KTA705" s="449"/>
      <c r="KTB705" s="449"/>
      <c r="KTC705" s="449"/>
      <c r="KTD705" s="449"/>
      <c r="KTE705" s="449"/>
      <c r="KTF705" s="449"/>
      <c r="KTG705" s="449"/>
      <c r="KTH705" s="449"/>
      <c r="KTI705" s="449"/>
      <c r="KTJ705" s="449"/>
      <c r="KTK705" s="449"/>
      <c r="KTL705" s="449"/>
      <c r="KTM705" s="449"/>
      <c r="KTN705" s="449"/>
      <c r="KTO705" s="449"/>
      <c r="KTP705" s="449"/>
      <c r="KTQ705" s="449"/>
      <c r="KTR705" s="449"/>
      <c r="KTS705" s="449"/>
      <c r="KTT705" s="449"/>
      <c r="KTU705" s="449"/>
      <c r="KTV705" s="449"/>
      <c r="KTW705" s="449"/>
      <c r="KTX705" s="449"/>
      <c r="KTY705" s="449"/>
      <c r="KTZ705" s="449"/>
      <c r="KUA705" s="449"/>
      <c r="KUB705" s="449"/>
      <c r="KUC705" s="449"/>
      <c r="KUD705" s="449"/>
      <c r="KUE705" s="449"/>
      <c r="KUF705" s="449"/>
      <c r="KUG705" s="449"/>
      <c r="KUH705" s="449"/>
      <c r="KUI705" s="449"/>
      <c r="KUJ705" s="449"/>
      <c r="KUK705" s="449"/>
      <c r="KUL705" s="449"/>
      <c r="KUM705" s="449"/>
      <c r="KUN705" s="449"/>
      <c r="KUO705" s="449"/>
      <c r="KUP705" s="449"/>
      <c r="KUQ705" s="449"/>
      <c r="KUR705" s="449"/>
      <c r="KUS705" s="449"/>
      <c r="KUT705" s="449"/>
      <c r="KUU705" s="449"/>
      <c r="KUV705" s="449"/>
      <c r="KUW705" s="449"/>
      <c r="KUX705" s="449"/>
      <c r="KUY705" s="449"/>
      <c r="KUZ705" s="449"/>
      <c r="KVA705" s="449"/>
      <c r="KVB705" s="449"/>
      <c r="KVC705" s="449"/>
      <c r="KVD705" s="449"/>
      <c r="KVE705" s="449"/>
      <c r="KVF705" s="449"/>
      <c r="KVG705" s="449"/>
      <c r="KVH705" s="449"/>
      <c r="KVI705" s="449"/>
      <c r="KVJ705" s="449"/>
      <c r="KVK705" s="449"/>
      <c r="KVL705" s="449"/>
      <c r="KVM705" s="449"/>
      <c r="KVN705" s="449"/>
      <c r="KVO705" s="449"/>
      <c r="KVP705" s="449"/>
      <c r="KVQ705" s="449"/>
      <c r="KVR705" s="449"/>
      <c r="KVS705" s="449"/>
      <c r="KVT705" s="449"/>
      <c r="KVU705" s="449"/>
      <c r="KVV705" s="449"/>
      <c r="KVW705" s="449"/>
      <c r="KVX705" s="449"/>
      <c r="KVY705" s="449"/>
      <c r="KVZ705" s="449"/>
      <c r="KWA705" s="449"/>
      <c r="KWB705" s="449"/>
      <c r="KWC705" s="449"/>
      <c r="KWD705" s="449"/>
      <c r="KWE705" s="449"/>
      <c r="KWF705" s="449"/>
      <c r="KWG705" s="449"/>
      <c r="KWH705" s="449"/>
      <c r="KWI705" s="449"/>
      <c r="KWJ705" s="449"/>
      <c r="KWK705" s="449"/>
      <c r="KWL705" s="449"/>
      <c r="KWM705" s="449"/>
      <c r="KWN705" s="449"/>
      <c r="KWO705" s="449"/>
      <c r="KWP705" s="449"/>
      <c r="KWQ705" s="449"/>
      <c r="KWR705" s="449"/>
      <c r="KWS705" s="449"/>
      <c r="KWT705" s="449"/>
      <c r="KWU705" s="449"/>
      <c r="KWV705" s="449"/>
      <c r="KWW705" s="449"/>
      <c r="KWX705" s="449"/>
      <c r="KWY705" s="449"/>
      <c r="KWZ705" s="449"/>
      <c r="KXA705" s="449"/>
      <c r="KXB705" s="449"/>
      <c r="KXC705" s="449"/>
      <c r="KXD705" s="449"/>
      <c r="KXE705" s="449"/>
      <c r="KXF705" s="449"/>
      <c r="KXG705" s="449"/>
      <c r="KXH705" s="449"/>
      <c r="KXI705" s="449"/>
      <c r="KXJ705" s="449"/>
      <c r="KXK705" s="449"/>
      <c r="KXL705" s="449"/>
      <c r="KXM705" s="449"/>
      <c r="KXN705" s="449"/>
      <c r="KXO705" s="449"/>
      <c r="KXP705" s="449"/>
      <c r="KXQ705" s="449"/>
      <c r="KXR705" s="449"/>
      <c r="KXS705" s="449"/>
      <c r="KXT705" s="449"/>
      <c r="KXU705" s="449"/>
      <c r="KXV705" s="449"/>
      <c r="KXW705" s="449"/>
      <c r="KXX705" s="449"/>
      <c r="KXY705" s="449"/>
      <c r="KXZ705" s="449"/>
      <c r="KYA705" s="449"/>
      <c r="KYB705" s="449"/>
      <c r="KYC705" s="449"/>
      <c r="KYD705" s="449"/>
      <c r="KYE705" s="449"/>
      <c r="KYF705" s="449"/>
      <c r="KYG705" s="449"/>
      <c r="KYH705" s="449"/>
      <c r="KYI705" s="449"/>
      <c r="KYJ705" s="449"/>
      <c r="KYK705" s="449"/>
      <c r="KYL705" s="449"/>
      <c r="KYM705" s="449"/>
      <c r="KYN705" s="449"/>
      <c r="KYO705" s="449"/>
      <c r="KYP705" s="449"/>
      <c r="KYQ705" s="449"/>
      <c r="KYR705" s="449"/>
      <c r="KYS705" s="449"/>
      <c r="KYT705" s="449"/>
      <c r="KYU705" s="449"/>
      <c r="KYV705" s="449"/>
      <c r="KYW705" s="449"/>
      <c r="KYX705" s="449"/>
      <c r="KYY705" s="449"/>
      <c r="KYZ705" s="449"/>
      <c r="KZA705" s="449"/>
      <c r="KZB705" s="449"/>
      <c r="KZC705" s="449"/>
      <c r="KZD705" s="449"/>
      <c r="KZE705" s="449"/>
      <c r="KZF705" s="449"/>
      <c r="KZG705" s="449"/>
      <c r="KZH705" s="449"/>
      <c r="KZI705" s="449"/>
      <c r="KZJ705" s="449"/>
      <c r="KZK705" s="449"/>
      <c r="KZL705" s="449"/>
      <c r="KZM705" s="449"/>
      <c r="KZN705" s="449"/>
      <c r="KZO705" s="449"/>
      <c r="KZP705" s="449"/>
      <c r="KZQ705" s="449"/>
      <c r="KZR705" s="449"/>
      <c r="KZS705" s="449"/>
      <c r="KZT705" s="449"/>
      <c r="KZU705" s="449"/>
      <c r="KZV705" s="449"/>
      <c r="KZW705" s="449"/>
      <c r="KZX705" s="449"/>
      <c r="KZY705" s="449"/>
      <c r="KZZ705" s="449"/>
      <c r="LAA705" s="449"/>
      <c r="LAB705" s="449"/>
      <c r="LAC705" s="449"/>
      <c r="LAD705" s="449"/>
      <c r="LAE705" s="449"/>
      <c r="LAF705" s="449"/>
      <c r="LAG705" s="449"/>
      <c r="LAH705" s="449"/>
      <c r="LAI705" s="449"/>
      <c r="LAJ705" s="449"/>
      <c r="LAK705" s="449"/>
      <c r="LAL705" s="449"/>
      <c r="LAM705" s="449"/>
      <c r="LAN705" s="449"/>
      <c r="LAO705" s="449"/>
      <c r="LAP705" s="449"/>
      <c r="LAQ705" s="449"/>
      <c r="LAR705" s="449"/>
      <c r="LAS705" s="449"/>
      <c r="LAT705" s="449"/>
      <c r="LAU705" s="449"/>
      <c r="LAV705" s="449"/>
      <c r="LAW705" s="449"/>
      <c r="LAX705" s="449"/>
      <c r="LAY705" s="449"/>
      <c r="LAZ705" s="449"/>
      <c r="LBA705" s="449"/>
      <c r="LBB705" s="449"/>
      <c r="LBC705" s="449"/>
      <c r="LBD705" s="449"/>
      <c r="LBE705" s="449"/>
      <c r="LBF705" s="449"/>
      <c r="LBG705" s="449"/>
      <c r="LBH705" s="449"/>
      <c r="LBI705" s="449"/>
      <c r="LBJ705" s="449"/>
      <c r="LBK705" s="449"/>
      <c r="LBL705" s="449"/>
      <c r="LBM705" s="449"/>
      <c r="LBN705" s="449"/>
      <c r="LBO705" s="449"/>
      <c r="LBP705" s="449"/>
      <c r="LBQ705" s="449"/>
      <c r="LBR705" s="449"/>
      <c r="LBS705" s="449"/>
      <c r="LBT705" s="449"/>
      <c r="LBU705" s="449"/>
      <c r="LBV705" s="449"/>
      <c r="LBW705" s="449"/>
      <c r="LBX705" s="449"/>
      <c r="LBY705" s="449"/>
      <c r="LBZ705" s="449"/>
      <c r="LCA705" s="449"/>
      <c r="LCB705" s="449"/>
      <c r="LCC705" s="449"/>
      <c r="LCD705" s="449"/>
      <c r="LCE705" s="449"/>
      <c r="LCF705" s="449"/>
      <c r="LCG705" s="449"/>
      <c r="LCH705" s="449"/>
      <c r="LCI705" s="449"/>
      <c r="LCJ705" s="449"/>
      <c r="LCK705" s="449"/>
      <c r="LCL705" s="449"/>
      <c r="LCM705" s="449"/>
      <c r="LCN705" s="449"/>
      <c r="LCO705" s="449"/>
      <c r="LCP705" s="449"/>
      <c r="LCQ705" s="449"/>
      <c r="LCR705" s="449"/>
      <c r="LCS705" s="449"/>
      <c r="LCT705" s="449"/>
      <c r="LCU705" s="449"/>
      <c r="LCV705" s="449"/>
      <c r="LCW705" s="449"/>
      <c r="LCX705" s="449"/>
      <c r="LCY705" s="449"/>
      <c r="LCZ705" s="449"/>
      <c r="LDA705" s="449"/>
      <c r="LDB705" s="449"/>
      <c r="LDC705" s="449"/>
      <c r="LDD705" s="449"/>
      <c r="LDE705" s="449"/>
      <c r="LDF705" s="449"/>
      <c r="LDG705" s="449"/>
      <c r="LDH705" s="449"/>
      <c r="LDI705" s="449"/>
      <c r="LDJ705" s="449"/>
      <c r="LDK705" s="449"/>
      <c r="LDL705" s="449"/>
      <c r="LDM705" s="449"/>
      <c r="LDN705" s="449"/>
      <c r="LDO705" s="449"/>
      <c r="LDP705" s="449"/>
      <c r="LDQ705" s="449"/>
      <c r="LDR705" s="449"/>
      <c r="LDS705" s="449"/>
      <c r="LDT705" s="449"/>
      <c r="LDU705" s="449"/>
      <c r="LDV705" s="449"/>
      <c r="LDW705" s="449"/>
      <c r="LDX705" s="449"/>
      <c r="LDY705" s="449"/>
      <c r="LDZ705" s="449"/>
      <c r="LEA705" s="449"/>
      <c r="LEB705" s="449"/>
      <c r="LEC705" s="449"/>
      <c r="LED705" s="449"/>
      <c r="LEE705" s="449"/>
      <c r="LEF705" s="449"/>
      <c r="LEG705" s="449"/>
      <c r="LEH705" s="449"/>
      <c r="LEI705" s="449"/>
      <c r="LEJ705" s="449"/>
      <c r="LEK705" s="449"/>
      <c r="LEL705" s="449"/>
      <c r="LEM705" s="449"/>
      <c r="LEN705" s="449"/>
      <c r="LEO705" s="449"/>
      <c r="LEP705" s="449"/>
      <c r="LEQ705" s="449"/>
      <c r="LER705" s="449"/>
      <c r="LES705" s="449"/>
      <c r="LET705" s="449"/>
      <c r="LEU705" s="449"/>
      <c r="LEV705" s="449"/>
      <c r="LEW705" s="449"/>
      <c r="LEX705" s="449"/>
      <c r="LEY705" s="449"/>
      <c r="LEZ705" s="449"/>
      <c r="LFA705" s="449"/>
      <c r="LFB705" s="449"/>
      <c r="LFC705" s="449"/>
      <c r="LFD705" s="449"/>
      <c r="LFE705" s="449"/>
      <c r="LFF705" s="449"/>
      <c r="LFG705" s="449"/>
      <c r="LFH705" s="449"/>
      <c r="LFI705" s="449"/>
      <c r="LFJ705" s="449"/>
      <c r="LFK705" s="449"/>
      <c r="LFL705" s="449"/>
      <c r="LFM705" s="449"/>
      <c r="LFN705" s="449"/>
      <c r="LFO705" s="449"/>
      <c r="LFP705" s="449"/>
      <c r="LFQ705" s="449"/>
      <c r="LFR705" s="449"/>
      <c r="LFS705" s="449"/>
      <c r="LFT705" s="449"/>
      <c r="LFU705" s="449"/>
      <c r="LFV705" s="449"/>
      <c r="LFW705" s="449"/>
      <c r="LFX705" s="449"/>
      <c r="LFY705" s="449"/>
      <c r="LFZ705" s="449"/>
      <c r="LGA705" s="449"/>
      <c r="LGB705" s="449"/>
      <c r="LGC705" s="449"/>
      <c r="LGD705" s="449"/>
      <c r="LGE705" s="449"/>
      <c r="LGF705" s="449"/>
      <c r="LGG705" s="449"/>
      <c r="LGH705" s="449"/>
      <c r="LGI705" s="449"/>
      <c r="LGJ705" s="449"/>
      <c r="LGK705" s="449"/>
      <c r="LGL705" s="449"/>
      <c r="LGM705" s="449"/>
      <c r="LGN705" s="449"/>
      <c r="LGO705" s="449"/>
      <c r="LGP705" s="449"/>
      <c r="LGQ705" s="449"/>
      <c r="LGR705" s="449"/>
      <c r="LGS705" s="449"/>
      <c r="LGT705" s="449"/>
      <c r="LGU705" s="449"/>
      <c r="LGV705" s="449"/>
      <c r="LGW705" s="449"/>
      <c r="LGX705" s="449"/>
      <c r="LGY705" s="449"/>
      <c r="LGZ705" s="449"/>
      <c r="LHA705" s="449"/>
      <c r="LHB705" s="449"/>
      <c r="LHC705" s="449"/>
      <c r="LHD705" s="449"/>
      <c r="LHE705" s="449"/>
      <c r="LHF705" s="449"/>
      <c r="LHG705" s="449"/>
      <c r="LHH705" s="449"/>
      <c r="LHI705" s="449"/>
      <c r="LHJ705" s="449"/>
      <c r="LHK705" s="449"/>
      <c r="LHL705" s="449"/>
      <c r="LHM705" s="449"/>
      <c r="LHN705" s="449"/>
      <c r="LHO705" s="449"/>
      <c r="LHP705" s="449"/>
      <c r="LHQ705" s="449"/>
      <c r="LHR705" s="449"/>
      <c r="LHS705" s="449"/>
      <c r="LHT705" s="449"/>
      <c r="LHU705" s="449"/>
      <c r="LHV705" s="449"/>
      <c r="LHW705" s="449"/>
      <c r="LHX705" s="449"/>
      <c r="LHY705" s="449"/>
      <c r="LHZ705" s="449"/>
      <c r="LIA705" s="449"/>
      <c r="LIB705" s="449"/>
      <c r="LIC705" s="449"/>
      <c r="LID705" s="449"/>
      <c r="LIE705" s="449"/>
      <c r="LIF705" s="449"/>
      <c r="LIG705" s="449"/>
      <c r="LIH705" s="449"/>
      <c r="LII705" s="449"/>
      <c r="LIJ705" s="449"/>
      <c r="LIK705" s="449"/>
      <c r="LIL705" s="449"/>
      <c r="LIM705" s="449"/>
      <c r="LIN705" s="449"/>
      <c r="LIO705" s="449"/>
      <c r="LIP705" s="449"/>
      <c r="LIQ705" s="449"/>
      <c r="LIR705" s="449"/>
      <c r="LIS705" s="449"/>
      <c r="LIT705" s="449"/>
      <c r="LIU705" s="449"/>
      <c r="LIV705" s="449"/>
      <c r="LIW705" s="449"/>
      <c r="LIX705" s="449"/>
      <c r="LIY705" s="449"/>
      <c r="LIZ705" s="449"/>
      <c r="LJA705" s="449"/>
      <c r="LJB705" s="449"/>
      <c r="LJC705" s="449"/>
      <c r="LJD705" s="449"/>
      <c r="LJE705" s="449"/>
      <c r="LJF705" s="449"/>
      <c r="LJG705" s="449"/>
      <c r="LJH705" s="449"/>
      <c r="LJI705" s="449"/>
      <c r="LJJ705" s="449"/>
      <c r="LJK705" s="449"/>
      <c r="LJL705" s="449"/>
      <c r="LJM705" s="449"/>
      <c r="LJN705" s="449"/>
      <c r="LJO705" s="449"/>
      <c r="LJP705" s="449"/>
      <c r="LJQ705" s="449"/>
      <c r="LJR705" s="449"/>
      <c r="LJS705" s="449"/>
      <c r="LJT705" s="449"/>
      <c r="LJU705" s="449"/>
      <c r="LJV705" s="449"/>
      <c r="LJW705" s="449"/>
      <c r="LJX705" s="449"/>
      <c r="LJY705" s="449"/>
      <c r="LJZ705" s="449"/>
      <c r="LKA705" s="449"/>
      <c r="LKB705" s="449"/>
      <c r="LKC705" s="449"/>
      <c r="LKD705" s="449"/>
      <c r="LKE705" s="449"/>
      <c r="LKF705" s="449"/>
      <c r="LKG705" s="449"/>
      <c r="LKH705" s="449"/>
      <c r="LKI705" s="449"/>
      <c r="LKJ705" s="449"/>
      <c r="LKK705" s="449"/>
      <c r="LKL705" s="449"/>
      <c r="LKM705" s="449"/>
      <c r="LKN705" s="449"/>
      <c r="LKO705" s="449"/>
      <c r="LKP705" s="449"/>
      <c r="LKQ705" s="449"/>
      <c r="LKR705" s="449"/>
      <c r="LKS705" s="449"/>
      <c r="LKT705" s="449"/>
      <c r="LKU705" s="449"/>
      <c r="LKV705" s="449"/>
      <c r="LKW705" s="449"/>
      <c r="LKX705" s="449"/>
      <c r="LKY705" s="449"/>
      <c r="LKZ705" s="449"/>
      <c r="LLA705" s="449"/>
      <c r="LLB705" s="449"/>
      <c r="LLC705" s="449"/>
      <c r="LLD705" s="449"/>
      <c r="LLE705" s="449"/>
      <c r="LLF705" s="449"/>
      <c r="LLG705" s="449"/>
      <c r="LLH705" s="449"/>
      <c r="LLI705" s="449"/>
      <c r="LLJ705" s="449"/>
      <c r="LLK705" s="449"/>
      <c r="LLL705" s="449"/>
      <c r="LLM705" s="449"/>
      <c r="LLN705" s="449"/>
      <c r="LLO705" s="449"/>
      <c r="LLP705" s="449"/>
      <c r="LLQ705" s="449"/>
      <c r="LLR705" s="449"/>
      <c r="LLS705" s="449"/>
      <c r="LLT705" s="449"/>
      <c r="LLU705" s="449"/>
      <c r="LLV705" s="449"/>
      <c r="LLW705" s="449"/>
      <c r="LLX705" s="449"/>
      <c r="LLY705" s="449"/>
      <c r="LLZ705" s="449"/>
      <c r="LMA705" s="449"/>
      <c r="LMB705" s="449"/>
      <c r="LMC705" s="449"/>
      <c r="LMD705" s="449"/>
      <c r="LME705" s="449"/>
      <c r="LMF705" s="449"/>
      <c r="LMG705" s="449"/>
      <c r="LMH705" s="449"/>
      <c r="LMI705" s="449"/>
      <c r="LMJ705" s="449"/>
      <c r="LMK705" s="449"/>
      <c r="LML705" s="449"/>
      <c r="LMM705" s="449"/>
      <c r="LMN705" s="449"/>
      <c r="LMO705" s="449"/>
      <c r="LMP705" s="449"/>
      <c r="LMQ705" s="449"/>
      <c r="LMR705" s="449"/>
      <c r="LMS705" s="449"/>
      <c r="LMT705" s="449"/>
      <c r="LMU705" s="449"/>
      <c r="LMV705" s="449"/>
      <c r="LMW705" s="449"/>
      <c r="LMX705" s="449"/>
      <c r="LMY705" s="449"/>
      <c r="LMZ705" s="449"/>
      <c r="LNA705" s="449"/>
      <c r="LNB705" s="449"/>
      <c r="LNC705" s="449"/>
      <c r="LND705" s="449"/>
      <c r="LNE705" s="449"/>
      <c r="LNF705" s="449"/>
      <c r="LNG705" s="449"/>
      <c r="LNH705" s="449"/>
      <c r="LNI705" s="449"/>
      <c r="LNJ705" s="449"/>
      <c r="LNK705" s="449"/>
      <c r="LNL705" s="449"/>
      <c r="LNM705" s="449"/>
      <c r="LNN705" s="449"/>
      <c r="LNO705" s="449"/>
      <c r="LNP705" s="449"/>
      <c r="LNQ705" s="449"/>
      <c r="LNR705" s="449"/>
      <c r="LNS705" s="449"/>
      <c r="LNT705" s="449"/>
      <c r="LNU705" s="449"/>
      <c r="LNV705" s="449"/>
      <c r="LNW705" s="449"/>
      <c r="LNX705" s="449"/>
      <c r="LNY705" s="449"/>
      <c r="LNZ705" s="449"/>
      <c r="LOA705" s="449"/>
      <c r="LOB705" s="449"/>
      <c r="LOC705" s="449"/>
      <c r="LOD705" s="449"/>
      <c r="LOE705" s="449"/>
      <c r="LOF705" s="449"/>
      <c r="LOG705" s="449"/>
      <c r="LOH705" s="449"/>
      <c r="LOI705" s="449"/>
      <c r="LOJ705" s="449"/>
      <c r="LOK705" s="449"/>
      <c r="LOL705" s="449"/>
      <c r="LOM705" s="449"/>
      <c r="LON705" s="449"/>
      <c r="LOO705" s="449"/>
      <c r="LOP705" s="449"/>
      <c r="LOQ705" s="449"/>
      <c r="LOR705" s="449"/>
      <c r="LOS705" s="449"/>
      <c r="LOT705" s="449"/>
      <c r="LOU705" s="449"/>
      <c r="LOV705" s="449"/>
      <c r="LOW705" s="449"/>
      <c r="LOX705" s="449"/>
      <c r="LOY705" s="449"/>
      <c r="LOZ705" s="449"/>
      <c r="LPA705" s="449"/>
      <c r="LPB705" s="449"/>
      <c r="LPC705" s="449"/>
      <c r="LPD705" s="449"/>
      <c r="LPE705" s="449"/>
      <c r="LPF705" s="449"/>
      <c r="LPG705" s="449"/>
      <c r="LPH705" s="449"/>
      <c r="LPI705" s="449"/>
      <c r="LPJ705" s="449"/>
      <c r="LPK705" s="449"/>
      <c r="LPL705" s="449"/>
      <c r="LPM705" s="449"/>
      <c r="LPN705" s="449"/>
      <c r="LPO705" s="449"/>
      <c r="LPP705" s="449"/>
      <c r="LPQ705" s="449"/>
      <c r="LPR705" s="449"/>
      <c r="LPS705" s="449"/>
      <c r="LPT705" s="449"/>
      <c r="LPU705" s="449"/>
      <c r="LPV705" s="449"/>
      <c r="LPW705" s="449"/>
      <c r="LPX705" s="449"/>
      <c r="LPY705" s="449"/>
      <c r="LPZ705" s="449"/>
      <c r="LQA705" s="449"/>
      <c r="LQB705" s="449"/>
      <c r="LQC705" s="449"/>
      <c r="LQD705" s="449"/>
      <c r="LQE705" s="449"/>
      <c r="LQF705" s="449"/>
      <c r="LQG705" s="449"/>
      <c r="LQH705" s="449"/>
      <c r="LQI705" s="449"/>
      <c r="LQJ705" s="449"/>
      <c r="LQK705" s="449"/>
      <c r="LQL705" s="449"/>
      <c r="LQM705" s="449"/>
      <c r="LQN705" s="449"/>
      <c r="LQO705" s="449"/>
      <c r="LQP705" s="449"/>
      <c r="LQQ705" s="449"/>
      <c r="LQR705" s="449"/>
      <c r="LQS705" s="449"/>
      <c r="LQT705" s="449"/>
      <c r="LQU705" s="449"/>
      <c r="LQV705" s="449"/>
      <c r="LQW705" s="449"/>
      <c r="LQX705" s="449"/>
      <c r="LQY705" s="449"/>
      <c r="LQZ705" s="449"/>
      <c r="LRA705" s="449"/>
      <c r="LRB705" s="449"/>
      <c r="LRC705" s="449"/>
      <c r="LRD705" s="449"/>
      <c r="LRE705" s="449"/>
      <c r="LRF705" s="449"/>
      <c r="LRG705" s="449"/>
      <c r="LRH705" s="449"/>
      <c r="LRI705" s="449"/>
      <c r="LRJ705" s="449"/>
      <c r="LRK705" s="449"/>
      <c r="LRL705" s="449"/>
      <c r="LRM705" s="449"/>
      <c r="LRN705" s="449"/>
      <c r="LRO705" s="449"/>
      <c r="LRP705" s="449"/>
      <c r="LRQ705" s="449"/>
      <c r="LRR705" s="449"/>
      <c r="LRS705" s="449"/>
      <c r="LRT705" s="449"/>
      <c r="LRU705" s="449"/>
      <c r="LRV705" s="449"/>
      <c r="LRW705" s="449"/>
      <c r="LRX705" s="449"/>
      <c r="LRY705" s="449"/>
      <c r="LRZ705" s="449"/>
      <c r="LSA705" s="449"/>
      <c r="LSB705" s="449"/>
      <c r="LSC705" s="449"/>
      <c r="LSD705" s="449"/>
      <c r="LSE705" s="449"/>
      <c r="LSF705" s="449"/>
      <c r="LSG705" s="449"/>
      <c r="LSH705" s="449"/>
      <c r="LSI705" s="449"/>
      <c r="LSJ705" s="449"/>
      <c r="LSK705" s="449"/>
      <c r="LSL705" s="449"/>
      <c r="LSM705" s="449"/>
      <c r="LSN705" s="449"/>
      <c r="LSO705" s="449"/>
      <c r="LSP705" s="449"/>
      <c r="LSQ705" s="449"/>
      <c r="LSR705" s="449"/>
      <c r="LSS705" s="449"/>
      <c r="LST705" s="449"/>
      <c r="LSU705" s="449"/>
      <c r="LSV705" s="449"/>
      <c r="LSW705" s="449"/>
      <c r="LSX705" s="449"/>
      <c r="LSY705" s="449"/>
      <c r="LSZ705" s="449"/>
      <c r="LTA705" s="449"/>
      <c r="LTB705" s="449"/>
      <c r="LTC705" s="449"/>
      <c r="LTD705" s="449"/>
      <c r="LTE705" s="449"/>
      <c r="LTF705" s="449"/>
      <c r="LTG705" s="449"/>
      <c r="LTH705" s="449"/>
      <c r="LTI705" s="449"/>
      <c r="LTJ705" s="449"/>
      <c r="LTK705" s="449"/>
      <c r="LTL705" s="449"/>
      <c r="LTM705" s="449"/>
      <c r="LTN705" s="449"/>
      <c r="LTO705" s="449"/>
      <c r="LTP705" s="449"/>
      <c r="LTQ705" s="449"/>
      <c r="LTR705" s="449"/>
      <c r="LTS705" s="449"/>
      <c r="LTT705" s="449"/>
      <c r="LTU705" s="449"/>
      <c r="LTV705" s="449"/>
      <c r="LTW705" s="449"/>
      <c r="LTX705" s="449"/>
      <c r="LTY705" s="449"/>
      <c r="LTZ705" s="449"/>
      <c r="LUA705" s="449"/>
      <c r="LUB705" s="449"/>
      <c r="LUC705" s="449"/>
      <c r="LUD705" s="449"/>
      <c r="LUE705" s="449"/>
      <c r="LUF705" s="449"/>
      <c r="LUG705" s="449"/>
      <c r="LUH705" s="449"/>
      <c r="LUI705" s="449"/>
      <c r="LUJ705" s="449"/>
      <c r="LUK705" s="449"/>
      <c r="LUL705" s="449"/>
      <c r="LUM705" s="449"/>
      <c r="LUN705" s="449"/>
      <c r="LUO705" s="449"/>
      <c r="LUP705" s="449"/>
      <c r="LUQ705" s="449"/>
      <c r="LUR705" s="449"/>
      <c r="LUS705" s="449"/>
      <c r="LUT705" s="449"/>
      <c r="LUU705" s="449"/>
      <c r="LUV705" s="449"/>
      <c r="LUW705" s="449"/>
      <c r="LUX705" s="449"/>
      <c r="LUY705" s="449"/>
      <c r="LUZ705" s="449"/>
      <c r="LVA705" s="449"/>
      <c r="LVB705" s="449"/>
      <c r="LVC705" s="449"/>
      <c r="LVD705" s="449"/>
      <c r="LVE705" s="449"/>
      <c r="LVF705" s="449"/>
      <c r="LVG705" s="449"/>
      <c r="LVH705" s="449"/>
      <c r="LVI705" s="449"/>
      <c r="LVJ705" s="449"/>
      <c r="LVK705" s="449"/>
      <c r="LVL705" s="449"/>
      <c r="LVM705" s="449"/>
      <c r="LVN705" s="449"/>
      <c r="LVO705" s="449"/>
      <c r="LVP705" s="449"/>
      <c r="LVQ705" s="449"/>
      <c r="LVR705" s="449"/>
      <c r="LVS705" s="449"/>
      <c r="LVT705" s="449"/>
      <c r="LVU705" s="449"/>
      <c r="LVV705" s="449"/>
      <c r="LVW705" s="449"/>
      <c r="LVX705" s="449"/>
      <c r="LVY705" s="449"/>
      <c r="LVZ705" s="449"/>
      <c r="LWA705" s="449"/>
      <c r="LWB705" s="449"/>
      <c r="LWC705" s="449"/>
      <c r="LWD705" s="449"/>
      <c r="LWE705" s="449"/>
      <c r="LWF705" s="449"/>
      <c r="LWG705" s="449"/>
      <c r="LWH705" s="449"/>
      <c r="LWI705" s="449"/>
      <c r="LWJ705" s="449"/>
      <c r="LWK705" s="449"/>
      <c r="LWL705" s="449"/>
      <c r="LWM705" s="449"/>
      <c r="LWN705" s="449"/>
      <c r="LWO705" s="449"/>
      <c r="LWP705" s="449"/>
      <c r="LWQ705" s="449"/>
      <c r="LWR705" s="449"/>
      <c r="LWS705" s="449"/>
      <c r="LWT705" s="449"/>
      <c r="LWU705" s="449"/>
      <c r="LWV705" s="449"/>
      <c r="LWW705" s="449"/>
      <c r="LWX705" s="449"/>
      <c r="LWY705" s="449"/>
      <c r="LWZ705" s="449"/>
      <c r="LXA705" s="449"/>
      <c r="LXB705" s="449"/>
      <c r="LXC705" s="449"/>
      <c r="LXD705" s="449"/>
      <c r="LXE705" s="449"/>
      <c r="LXF705" s="449"/>
      <c r="LXG705" s="449"/>
      <c r="LXH705" s="449"/>
      <c r="LXI705" s="449"/>
      <c r="LXJ705" s="449"/>
      <c r="LXK705" s="449"/>
      <c r="LXL705" s="449"/>
      <c r="LXM705" s="449"/>
      <c r="LXN705" s="449"/>
      <c r="LXO705" s="449"/>
      <c r="LXP705" s="449"/>
      <c r="LXQ705" s="449"/>
      <c r="LXR705" s="449"/>
      <c r="LXS705" s="449"/>
      <c r="LXT705" s="449"/>
      <c r="LXU705" s="449"/>
      <c r="LXV705" s="449"/>
      <c r="LXW705" s="449"/>
      <c r="LXX705" s="449"/>
      <c r="LXY705" s="449"/>
      <c r="LXZ705" s="449"/>
      <c r="LYA705" s="449"/>
      <c r="LYB705" s="449"/>
      <c r="LYC705" s="449"/>
      <c r="LYD705" s="449"/>
      <c r="LYE705" s="449"/>
      <c r="LYF705" s="449"/>
      <c r="LYG705" s="449"/>
      <c r="LYH705" s="449"/>
      <c r="LYI705" s="449"/>
      <c r="LYJ705" s="449"/>
      <c r="LYK705" s="449"/>
      <c r="LYL705" s="449"/>
      <c r="LYM705" s="449"/>
      <c r="LYN705" s="449"/>
      <c r="LYO705" s="449"/>
      <c r="LYP705" s="449"/>
      <c r="LYQ705" s="449"/>
      <c r="LYR705" s="449"/>
      <c r="LYS705" s="449"/>
      <c r="LYT705" s="449"/>
      <c r="LYU705" s="449"/>
      <c r="LYV705" s="449"/>
      <c r="LYW705" s="449"/>
      <c r="LYX705" s="449"/>
      <c r="LYY705" s="449"/>
      <c r="LYZ705" s="449"/>
      <c r="LZA705" s="449"/>
      <c r="LZB705" s="449"/>
      <c r="LZC705" s="449"/>
      <c r="LZD705" s="449"/>
      <c r="LZE705" s="449"/>
      <c r="LZF705" s="449"/>
      <c r="LZG705" s="449"/>
      <c r="LZH705" s="449"/>
      <c r="LZI705" s="449"/>
      <c r="LZJ705" s="449"/>
      <c r="LZK705" s="449"/>
      <c r="LZL705" s="449"/>
      <c r="LZM705" s="449"/>
      <c r="LZN705" s="449"/>
      <c r="LZO705" s="449"/>
      <c r="LZP705" s="449"/>
      <c r="LZQ705" s="449"/>
      <c r="LZR705" s="449"/>
      <c r="LZS705" s="449"/>
      <c r="LZT705" s="449"/>
      <c r="LZU705" s="449"/>
      <c r="LZV705" s="449"/>
      <c r="LZW705" s="449"/>
      <c r="LZX705" s="449"/>
      <c r="LZY705" s="449"/>
      <c r="LZZ705" s="449"/>
      <c r="MAA705" s="449"/>
      <c r="MAB705" s="449"/>
      <c r="MAC705" s="449"/>
      <c r="MAD705" s="449"/>
      <c r="MAE705" s="449"/>
      <c r="MAF705" s="449"/>
      <c r="MAG705" s="449"/>
      <c r="MAH705" s="449"/>
      <c r="MAI705" s="449"/>
      <c r="MAJ705" s="449"/>
      <c r="MAK705" s="449"/>
      <c r="MAL705" s="449"/>
      <c r="MAM705" s="449"/>
      <c r="MAN705" s="449"/>
      <c r="MAO705" s="449"/>
      <c r="MAP705" s="449"/>
      <c r="MAQ705" s="449"/>
      <c r="MAR705" s="449"/>
      <c r="MAS705" s="449"/>
      <c r="MAT705" s="449"/>
      <c r="MAU705" s="449"/>
      <c r="MAV705" s="449"/>
      <c r="MAW705" s="449"/>
      <c r="MAX705" s="449"/>
      <c r="MAY705" s="449"/>
      <c r="MAZ705" s="449"/>
      <c r="MBA705" s="449"/>
      <c r="MBB705" s="449"/>
      <c r="MBC705" s="449"/>
      <c r="MBD705" s="449"/>
      <c r="MBE705" s="449"/>
      <c r="MBF705" s="449"/>
      <c r="MBG705" s="449"/>
      <c r="MBH705" s="449"/>
      <c r="MBI705" s="449"/>
      <c r="MBJ705" s="449"/>
      <c r="MBK705" s="449"/>
      <c r="MBL705" s="449"/>
      <c r="MBM705" s="449"/>
      <c r="MBN705" s="449"/>
      <c r="MBO705" s="449"/>
      <c r="MBP705" s="449"/>
      <c r="MBQ705" s="449"/>
      <c r="MBR705" s="449"/>
      <c r="MBS705" s="449"/>
      <c r="MBT705" s="449"/>
      <c r="MBU705" s="449"/>
      <c r="MBV705" s="449"/>
      <c r="MBW705" s="449"/>
      <c r="MBX705" s="449"/>
      <c r="MBY705" s="449"/>
      <c r="MBZ705" s="449"/>
      <c r="MCA705" s="449"/>
      <c r="MCB705" s="449"/>
      <c r="MCC705" s="449"/>
      <c r="MCD705" s="449"/>
      <c r="MCE705" s="449"/>
      <c r="MCF705" s="449"/>
      <c r="MCG705" s="449"/>
      <c r="MCH705" s="449"/>
      <c r="MCI705" s="449"/>
      <c r="MCJ705" s="449"/>
      <c r="MCK705" s="449"/>
      <c r="MCL705" s="449"/>
      <c r="MCM705" s="449"/>
      <c r="MCN705" s="449"/>
      <c r="MCO705" s="449"/>
      <c r="MCP705" s="449"/>
      <c r="MCQ705" s="449"/>
      <c r="MCR705" s="449"/>
      <c r="MCS705" s="449"/>
      <c r="MCT705" s="449"/>
      <c r="MCU705" s="449"/>
      <c r="MCV705" s="449"/>
      <c r="MCW705" s="449"/>
      <c r="MCX705" s="449"/>
      <c r="MCY705" s="449"/>
      <c r="MCZ705" s="449"/>
      <c r="MDA705" s="449"/>
      <c r="MDB705" s="449"/>
      <c r="MDC705" s="449"/>
      <c r="MDD705" s="449"/>
      <c r="MDE705" s="449"/>
      <c r="MDF705" s="449"/>
      <c r="MDG705" s="449"/>
      <c r="MDH705" s="449"/>
      <c r="MDI705" s="449"/>
      <c r="MDJ705" s="449"/>
      <c r="MDK705" s="449"/>
      <c r="MDL705" s="449"/>
      <c r="MDM705" s="449"/>
      <c r="MDN705" s="449"/>
      <c r="MDO705" s="449"/>
      <c r="MDP705" s="449"/>
      <c r="MDQ705" s="449"/>
      <c r="MDR705" s="449"/>
      <c r="MDS705" s="449"/>
      <c r="MDT705" s="449"/>
      <c r="MDU705" s="449"/>
      <c r="MDV705" s="449"/>
      <c r="MDW705" s="449"/>
      <c r="MDX705" s="449"/>
      <c r="MDY705" s="449"/>
      <c r="MDZ705" s="449"/>
      <c r="MEA705" s="449"/>
      <c r="MEB705" s="449"/>
      <c r="MEC705" s="449"/>
      <c r="MED705" s="449"/>
      <c r="MEE705" s="449"/>
      <c r="MEF705" s="449"/>
      <c r="MEG705" s="449"/>
      <c r="MEH705" s="449"/>
      <c r="MEI705" s="449"/>
      <c r="MEJ705" s="449"/>
      <c r="MEK705" s="449"/>
      <c r="MEL705" s="449"/>
      <c r="MEM705" s="449"/>
      <c r="MEN705" s="449"/>
      <c r="MEO705" s="449"/>
      <c r="MEP705" s="449"/>
      <c r="MEQ705" s="449"/>
      <c r="MER705" s="449"/>
      <c r="MES705" s="449"/>
      <c r="MET705" s="449"/>
      <c r="MEU705" s="449"/>
      <c r="MEV705" s="449"/>
      <c r="MEW705" s="449"/>
      <c r="MEX705" s="449"/>
      <c r="MEY705" s="449"/>
      <c r="MEZ705" s="449"/>
      <c r="MFA705" s="449"/>
      <c r="MFB705" s="449"/>
      <c r="MFC705" s="449"/>
      <c r="MFD705" s="449"/>
      <c r="MFE705" s="449"/>
      <c r="MFF705" s="449"/>
      <c r="MFG705" s="449"/>
      <c r="MFH705" s="449"/>
      <c r="MFI705" s="449"/>
      <c r="MFJ705" s="449"/>
      <c r="MFK705" s="449"/>
      <c r="MFL705" s="449"/>
      <c r="MFM705" s="449"/>
      <c r="MFN705" s="449"/>
      <c r="MFO705" s="449"/>
      <c r="MFP705" s="449"/>
      <c r="MFQ705" s="449"/>
      <c r="MFR705" s="449"/>
      <c r="MFS705" s="449"/>
      <c r="MFT705" s="449"/>
      <c r="MFU705" s="449"/>
      <c r="MFV705" s="449"/>
      <c r="MFW705" s="449"/>
      <c r="MFX705" s="449"/>
      <c r="MFY705" s="449"/>
      <c r="MFZ705" s="449"/>
      <c r="MGA705" s="449"/>
      <c r="MGB705" s="449"/>
      <c r="MGC705" s="449"/>
      <c r="MGD705" s="449"/>
      <c r="MGE705" s="449"/>
      <c r="MGF705" s="449"/>
      <c r="MGG705" s="449"/>
      <c r="MGH705" s="449"/>
      <c r="MGI705" s="449"/>
      <c r="MGJ705" s="449"/>
      <c r="MGK705" s="449"/>
      <c r="MGL705" s="449"/>
      <c r="MGM705" s="449"/>
      <c r="MGN705" s="449"/>
      <c r="MGO705" s="449"/>
      <c r="MGP705" s="449"/>
      <c r="MGQ705" s="449"/>
      <c r="MGR705" s="449"/>
      <c r="MGS705" s="449"/>
      <c r="MGT705" s="449"/>
      <c r="MGU705" s="449"/>
      <c r="MGV705" s="449"/>
      <c r="MGW705" s="449"/>
      <c r="MGX705" s="449"/>
      <c r="MGY705" s="449"/>
      <c r="MGZ705" s="449"/>
      <c r="MHA705" s="449"/>
      <c r="MHB705" s="449"/>
      <c r="MHC705" s="449"/>
      <c r="MHD705" s="449"/>
      <c r="MHE705" s="449"/>
      <c r="MHF705" s="449"/>
      <c r="MHG705" s="449"/>
      <c r="MHH705" s="449"/>
      <c r="MHI705" s="449"/>
      <c r="MHJ705" s="449"/>
      <c r="MHK705" s="449"/>
      <c r="MHL705" s="449"/>
      <c r="MHM705" s="449"/>
      <c r="MHN705" s="449"/>
      <c r="MHO705" s="449"/>
      <c r="MHP705" s="449"/>
      <c r="MHQ705" s="449"/>
      <c r="MHR705" s="449"/>
      <c r="MHS705" s="449"/>
      <c r="MHT705" s="449"/>
      <c r="MHU705" s="449"/>
      <c r="MHV705" s="449"/>
      <c r="MHW705" s="449"/>
      <c r="MHX705" s="449"/>
      <c r="MHY705" s="449"/>
      <c r="MHZ705" s="449"/>
      <c r="MIA705" s="449"/>
      <c r="MIB705" s="449"/>
      <c r="MIC705" s="449"/>
      <c r="MID705" s="449"/>
      <c r="MIE705" s="449"/>
      <c r="MIF705" s="449"/>
      <c r="MIG705" s="449"/>
      <c r="MIH705" s="449"/>
      <c r="MII705" s="449"/>
      <c r="MIJ705" s="449"/>
      <c r="MIK705" s="449"/>
      <c r="MIL705" s="449"/>
      <c r="MIM705" s="449"/>
      <c r="MIN705" s="449"/>
      <c r="MIO705" s="449"/>
      <c r="MIP705" s="449"/>
      <c r="MIQ705" s="449"/>
      <c r="MIR705" s="449"/>
      <c r="MIS705" s="449"/>
      <c r="MIT705" s="449"/>
      <c r="MIU705" s="449"/>
      <c r="MIV705" s="449"/>
      <c r="MIW705" s="449"/>
      <c r="MIX705" s="449"/>
      <c r="MIY705" s="449"/>
      <c r="MIZ705" s="449"/>
      <c r="MJA705" s="449"/>
      <c r="MJB705" s="449"/>
      <c r="MJC705" s="449"/>
      <c r="MJD705" s="449"/>
      <c r="MJE705" s="449"/>
      <c r="MJF705" s="449"/>
      <c r="MJG705" s="449"/>
      <c r="MJH705" s="449"/>
      <c r="MJI705" s="449"/>
      <c r="MJJ705" s="449"/>
      <c r="MJK705" s="449"/>
      <c r="MJL705" s="449"/>
      <c r="MJM705" s="449"/>
      <c r="MJN705" s="449"/>
      <c r="MJO705" s="449"/>
      <c r="MJP705" s="449"/>
      <c r="MJQ705" s="449"/>
      <c r="MJR705" s="449"/>
      <c r="MJS705" s="449"/>
      <c r="MJT705" s="449"/>
      <c r="MJU705" s="449"/>
      <c r="MJV705" s="449"/>
      <c r="MJW705" s="449"/>
      <c r="MJX705" s="449"/>
      <c r="MJY705" s="449"/>
      <c r="MJZ705" s="449"/>
      <c r="MKA705" s="449"/>
      <c r="MKB705" s="449"/>
      <c r="MKC705" s="449"/>
      <c r="MKD705" s="449"/>
      <c r="MKE705" s="449"/>
      <c r="MKF705" s="449"/>
      <c r="MKG705" s="449"/>
      <c r="MKH705" s="449"/>
      <c r="MKI705" s="449"/>
      <c r="MKJ705" s="449"/>
      <c r="MKK705" s="449"/>
      <c r="MKL705" s="449"/>
      <c r="MKM705" s="449"/>
      <c r="MKN705" s="449"/>
      <c r="MKO705" s="449"/>
      <c r="MKP705" s="449"/>
      <c r="MKQ705" s="449"/>
      <c r="MKR705" s="449"/>
      <c r="MKS705" s="449"/>
      <c r="MKT705" s="449"/>
      <c r="MKU705" s="449"/>
      <c r="MKV705" s="449"/>
      <c r="MKW705" s="449"/>
      <c r="MKX705" s="449"/>
      <c r="MKY705" s="449"/>
      <c r="MKZ705" s="449"/>
      <c r="MLA705" s="449"/>
      <c r="MLB705" s="449"/>
      <c r="MLC705" s="449"/>
      <c r="MLD705" s="449"/>
      <c r="MLE705" s="449"/>
      <c r="MLF705" s="449"/>
      <c r="MLG705" s="449"/>
      <c r="MLH705" s="449"/>
      <c r="MLI705" s="449"/>
      <c r="MLJ705" s="449"/>
      <c r="MLK705" s="449"/>
      <c r="MLL705" s="449"/>
      <c r="MLM705" s="449"/>
      <c r="MLN705" s="449"/>
      <c r="MLO705" s="449"/>
      <c r="MLP705" s="449"/>
      <c r="MLQ705" s="449"/>
      <c r="MLR705" s="449"/>
      <c r="MLS705" s="449"/>
      <c r="MLT705" s="449"/>
      <c r="MLU705" s="449"/>
      <c r="MLV705" s="449"/>
      <c r="MLW705" s="449"/>
      <c r="MLX705" s="449"/>
      <c r="MLY705" s="449"/>
      <c r="MLZ705" s="449"/>
      <c r="MMA705" s="449"/>
      <c r="MMB705" s="449"/>
      <c r="MMC705" s="449"/>
      <c r="MMD705" s="449"/>
      <c r="MME705" s="449"/>
      <c r="MMF705" s="449"/>
      <c r="MMG705" s="449"/>
      <c r="MMH705" s="449"/>
      <c r="MMI705" s="449"/>
      <c r="MMJ705" s="449"/>
      <c r="MMK705" s="449"/>
      <c r="MML705" s="449"/>
      <c r="MMM705" s="449"/>
      <c r="MMN705" s="449"/>
      <c r="MMO705" s="449"/>
      <c r="MMP705" s="449"/>
      <c r="MMQ705" s="449"/>
      <c r="MMR705" s="449"/>
      <c r="MMS705" s="449"/>
      <c r="MMT705" s="449"/>
      <c r="MMU705" s="449"/>
      <c r="MMV705" s="449"/>
      <c r="MMW705" s="449"/>
      <c r="MMX705" s="449"/>
      <c r="MMY705" s="449"/>
      <c r="MMZ705" s="449"/>
      <c r="MNA705" s="449"/>
      <c r="MNB705" s="449"/>
      <c r="MNC705" s="449"/>
      <c r="MND705" s="449"/>
      <c r="MNE705" s="449"/>
      <c r="MNF705" s="449"/>
      <c r="MNG705" s="449"/>
      <c r="MNH705" s="449"/>
      <c r="MNI705" s="449"/>
      <c r="MNJ705" s="449"/>
      <c r="MNK705" s="449"/>
      <c r="MNL705" s="449"/>
      <c r="MNM705" s="449"/>
      <c r="MNN705" s="449"/>
      <c r="MNO705" s="449"/>
      <c r="MNP705" s="449"/>
      <c r="MNQ705" s="449"/>
      <c r="MNR705" s="449"/>
      <c r="MNS705" s="449"/>
      <c r="MNT705" s="449"/>
      <c r="MNU705" s="449"/>
      <c r="MNV705" s="449"/>
      <c r="MNW705" s="449"/>
      <c r="MNX705" s="449"/>
      <c r="MNY705" s="449"/>
      <c r="MNZ705" s="449"/>
      <c r="MOA705" s="449"/>
      <c r="MOB705" s="449"/>
      <c r="MOC705" s="449"/>
      <c r="MOD705" s="449"/>
      <c r="MOE705" s="449"/>
      <c r="MOF705" s="449"/>
      <c r="MOG705" s="449"/>
      <c r="MOH705" s="449"/>
      <c r="MOI705" s="449"/>
      <c r="MOJ705" s="449"/>
      <c r="MOK705" s="449"/>
      <c r="MOL705" s="449"/>
      <c r="MOM705" s="449"/>
      <c r="MON705" s="449"/>
      <c r="MOO705" s="449"/>
      <c r="MOP705" s="449"/>
      <c r="MOQ705" s="449"/>
      <c r="MOR705" s="449"/>
      <c r="MOS705" s="449"/>
      <c r="MOT705" s="449"/>
      <c r="MOU705" s="449"/>
      <c r="MOV705" s="449"/>
      <c r="MOW705" s="449"/>
      <c r="MOX705" s="449"/>
      <c r="MOY705" s="449"/>
      <c r="MOZ705" s="449"/>
      <c r="MPA705" s="449"/>
      <c r="MPB705" s="449"/>
      <c r="MPC705" s="449"/>
      <c r="MPD705" s="449"/>
      <c r="MPE705" s="449"/>
      <c r="MPF705" s="449"/>
      <c r="MPG705" s="449"/>
      <c r="MPH705" s="449"/>
      <c r="MPI705" s="449"/>
      <c r="MPJ705" s="449"/>
      <c r="MPK705" s="449"/>
      <c r="MPL705" s="449"/>
      <c r="MPM705" s="449"/>
      <c r="MPN705" s="449"/>
      <c r="MPO705" s="449"/>
      <c r="MPP705" s="449"/>
      <c r="MPQ705" s="449"/>
      <c r="MPR705" s="449"/>
      <c r="MPS705" s="449"/>
      <c r="MPT705" s="449"/>
      <c r="MPU705" s="449"/>
      <c r="MPV705" s="449"/>
      <c r="MPW705" s="449"/>
      <c r="MPX705" s="449"/>
      <c r="MPY705" s="449"/>
      <c r="MPZ705" s="449"/>
      <c r="MQA705" s="449"/>
      <c r="MQB705" s="449"/>
      <c r="MQC705" s="449"/>
      <c r="MQD705" s="449"/>
      <c r="MQE705" s="449"/>
      <c r="MQF705" s="449"/>
      <c r="MQG705" s="449"/>
      <c r="MQH705" s="449"/>
      <c r="MQI705" s="449"/>
      <c r="MQJ705" s="449"/>
      <c r="MQK705" s="449"/>
      <c r="MQL705" s="449"/>
      <c r="MQM705" s="449"/>
      <c r="MQN705" s="449"/>
      <c r="MQO705" s="449"/>
      <c r="MQP705" s="449"/>
      <c r="MQQ705" s="449"/>
      <c r="MQR705" s="449"/>
      <c r="MQS705" s="449"/>
      <c r="MQT705" s="449"/>
      <c r="MQU705" s="449"/>
      <c r="MQV705" s="449"/>
      <c r="MQW705" s="449"/>
      <c r="MQX705" s="449"/>
      <c r="MQY705" s="449"/>
      <c r="MQZ705" s="449"/>
      <c r="MRA705" s="449"/>
      <c r="MRB705" s="449"/>
      <c r="MRC705" s="449"/>
      <c r="MRD705" s="449"/>
      <c r="MRE705" s="449"/>
      <c r="MRF705" s="449"/>
      <c r="MRG705" s="449"/>
      <c r="MRH705" s="449"/>
      <c r="MRI705" s="449"/>
      <c r="MRJ705" s="449"/>
      <c r="MRK705" s="449"/>
      <c r="MRL705" s="449"/>
      <c r="MRM705" s="449"/>
      <c r="MRN705" s="449"/>
      <c r="MRO705" s="449"/>
      <c r="MRP705" s="449"/>
      <c r="MRQ705" s="449"/>
      <c r="MRR705" s="449"/>
      <c r="MRS705" s="449"/>
      <c r="MRT705" s="449"/>
      <c r="MRU705" s="449"/>
      <c r="MRV705" s="449"/>
      <c r="MRW705" s="449"/>
      <c r="MRX705" s="449"/>
      <c r="MRY705" s="449"/>
      <c r="MRZ705" s="449"/>
      <c r="MSA705" s="449"/>
      <c r="MSB705" s="449"/>
      <c r="MSC705" s="449"/>
      <c r="MSD705" s="449"/>
      <c r="MSE705" s="449"/>
      <c r="MSF705" s="449"/>
      <c r="MSG705" s="449"/>
      <c r="MSH705" s="449"/>
      <c r="MSI705" s="449"/>
      <c r="MSJ705" s="449"/>
      <c r="MSK705" s="449"/>
      <c r="MSL705" s="449"/>
      <c r="MSM705" s="449"/>
      <c r="MSN705" s="449"/>
      <c r="MSO705" s="449"/>
      <c r="MSP705" s="449"/>
      <c r="MSQ705" s="449"/>
      <c r="MSR705" s="449"/>
      <c r="MSS705" s="449"/>
      <c r="MST705" s="449"/>
      <c r="MSU705" s="449"/>
      <c r="MSV705" s="449"/>
      <c r="MSW705" s="449"/>
      <c r="MSX705" s="449"/>
      <c r="MSY705" s="449"/>
      <c r="MSZ705" s="449"/>
      <c r="MTA705" s="449"/>
      <c r="MTB705" s="449"/>
      <c r="MTC705" s="449"/>
      <c r="MTD705" s="449"/>
      <c r="MTE705" s="449"/>
      <c r="MTF705" s="449"/>
      <c r="MTG705" s="449"/>
      <c r="MTH705" s="449"/>
      <c r="MTI705" s="449"/>
      <c r="MTJ705" s="449"/>
      <c r="MTK705" s="449"/>
      <c r="MTL705" s="449"/>
      <c r="MTM705" s="449"/>
      <c r="MTN705" s="449"/>
      <c r="MTO705" s="449"/>
      <c r="MTP705" s="449"/>
      <c r="MTQ705" s="449"/>
      <c r="MTR705" s="449"/>
      <c r="MTS705" s="449"/>
      <c r="MTT705" s="449"/>
      <c r="MTU705" s="449"/>
      <c r="MTV705" s="449"/>
      <c r="MTW705" s="449"/>
      <c r="MTX705" s="449"/>
      <c r="MTY705" s="449"/>
      <c r="MTZ705" s="449"/>
      <c r="MUA705" s="449"/>
      <c r="MUB705" s="449"/>
      <c r="MUC705" s="449"/>
      <c r="MUD705" s="449"/>
      <c r="MUE705" s="449"/>
      <c r="MUF705" s="449"/>
      <c r="MUG705" s="449"/>
      <c r="MUH705" s="449"/>
      <c r="MUI705" s="449"/>
      <c r="MUJ705" s="449"/>
      <c r="MUK705" s="449"/>
      <c r="MUL705" s="449"/>
      <c r="MUM705" s="449"/>
      <c r="MUN705" s="449"/>
      <c r="MUO705" s="449"/>
      <c r="MUP705" s="449"/>
      <c r="MUQ705" s="449"/>
      <c r="MUR705" s="449"/>
      <c r="MUS705" s="449"/>
      <c r="MUT705" s="449"/>
      <c r="MUU705" s="449"/>
      <c r="MUV705" s="449"/>
      <c r="MUW705" s="449"/>
      <c r="MUX705" s="449"/>
      <c r="MUY705" s="449"/>
      <c r="MUZ705" s="449"/>
      <c r="MVA705" s="449"/>
      <c r="MVB705" s="449"/>
      <c r="MVC705" s="449"/>
      <c r="MVD705" s="449"/>
      <c r="MVE705" s="449"/>
      <c r="MVF705" s="449"/>
      <c r="MVG705" s="449"/>
      <c r="MVH705" s="449"/>
      <c r="MVI705" s="449"/>
      <c r="MVJ705" s="449"/>
      <c r="MVK705" s="449"/>
      <c r="MVL705" s="449"/>
      <c r="MVM705" s="449"/>
      <c r="MVN705" s="449"/>
      <c r="MVO705" s="449"/>
      <c r="MVP705" s="449"/>
      <c r="MVQ705" s="449"/>
      <c r="MVR705" s="449"/>
      <c r="MVS705" s="449"/>
      <c r="MVT705" s="449"/>
      <c r="MVU705" s="449"/>
      <c r="MVV705" s="449"/>
      <c r="MVW705" s="449"/>
      <c r="MVX705" s="449"/>
      <c r="MVY705" s="449"/>
      <c r="MVZ705" s="449"/>
      <c r="MWA705" s="449"/>
      <c r="MWB705" s="449"/>
      <c r="MWC705" s="449"/>
      <c r="MWD705" s="449"/>
      <c r="MWE705" s="449"/>
      <c r="MWF705" s="449"/>
      <c r="MWG705" s="449"/>
      <c r="MWH705" s="449"/>
      <c r="MWI705" s="449"/>
      <c r="MWJ705" s="449"/>
      <c r="MWK705" s="449"/>
      <c r="MWL705" s="449"/>
      <c r="MWM705" s="449"/>
      <c r="MWN705" s="449"/>
      <c r="MWO705" s="449"/>
      <c r="MWP705" s="449"/>
      <c r="MWQ705" s="449"/>
      <c r="MWR705" s="449"/>
      <c r="MWS705" s="449"/>
      <c r="MWT705" s="449"/>
      <c r="MWU705" s="449"/>
      <c r="MWV705" s="449"/>
      <c r="MWW705" s="449"/>
      <c r="MWX705" s="449"/>
      <c r="MWY705" s="449"/>
      <c r="MWZ705" s="449"/>
      <c r="MXA705" s="449"/>
      <c r="MXB705" s="449"/>
      <c r="MXC705" s="449"/>
      <c r="MXD705" s="449"/>
      <c r="MXE705" s="449"/>
      <c r="MXF705" s="449"/>
      <c r="MXG705" s="449"/>
      <c r="MXH705" s="449"/>
      <c r="MXI705" s="449"/>
      <c r="MXJ705" s="449"/>
      <c r="MXK705" s="449"/>
      <c r="MXL705" s="449"/>
      <c r="MXM705" s="449"/>
      <c r="MXN705" s="449"/>
      <c r="MXO705" s="449"/>
      <c r="MXP705" s="449"/>
      <c r="MXQ705" s="449"/>
      <c r="MXR705" s="449"/>
      <c r="MXS705" s="449"/>
      <c r="MXT705" s="449"/>
      <c r="MXU705" s="449"/>
      <c r="MXV705" s="449"/>
      <c r="MXW705" s="449"/>
      <c r="MXX705" s="449"/>
      <c r="MXY705" s="449"/>
      <c r="MXZ705" s="449"/>
      <c r="MYA705" s="449"/>
      <c r="MYB705" s="449"/>
      <c r="MYC705" s="449"/>
      <c r="MYD705" s="449"/>
      <c r="MYE705" s="449"/>
      <c r="MYF705" s="449"/>
      <c r="MYG705" s="449"/>
      <c r="MYH705" s="449"/>
      <c r="MYI705" s="449"/>
      <c r="MYJ705" s="449"/>
      <c r="MYK705" s="449"/>
      <c r="MYL705" s="449"/>
      <c r="MYM705" s="449"/>
      <c r="MYN705" s="449"/>
      <c r="MYO705" s="449"/>
      <c r="MYP705" s="449"/>
      <c r="MYQ705" s="449"/>
      <c r="MYR705" s="449"/>
      <c r="MYS705" s="449"/>
      <c r="MYT705" s="449"/>
      <c r="MYU705" s="449"/>
      <c r="MYV705" s="449"/>
      <c r="MYW705" s="449"/>
      <c r="MYX705" s="449"/>
      <c r="MYY705" s="449"/>
      <c r="MYZ705" s="449"/>
      <c r="MZA705" s="449"/>
      <c r="MZB705" s="449"/>
      <c r="MZC705" s="449"/>
      <c r="MZD705" s="449"/>
      <c r="MZE705" s="449"/>
      <c r="MZF705" s="449"/>
      <c r="MZG705" s="449"/>
      <c r="MZH705" s="449"/>
      <c r="MZI705" s="449"/>
      <c r="MZJ705" s="449"/>
      <c r="MZK705" s="449"/>
      <c r="MZL705" s="449"/>
      <c r="MZM705" s="449"/>
      <c r="MZN705" s="449"/>
      <c r="MZO705" s="449"/>
      <c r="MZP705" s="449"/>
      <c r="MZQ705" s="449"/>
      <c r="MZR705" s="449"/>
      <c r="MZS705" s="449"/>
      <c r="MZT705" s="449"/>
      <c r="MZU705" s="449"/>
      <c r="MZV705" s="449"/>
      <c r="MZW705" s="449"/>
      <c r="MZX705" s="449"/>
      <c r="MZY705" s="449"/>
      <c r="MZZ705" s="449"/>
      <c r="NAA705" s="449"/>
      <c r="NAB705" s="449"/>
      <c r="NAC705" s="449"/>
      <c r="NAD705" s="449"/>
      <c r="NAE705" s="449"/>
      <c r="NAF705" s="449"/>
      <c r="NAG705" s="449"/>
      <c r="NAH705" s="449"/>
      <c r="NAI705" s="449"/>
      <c r="NAJ705" s="449"/>
      <c r="NAK705" s="449"/>
      <c r="NAL705" s="449"/>
      <c r="NAM705" s="449"/>
      <c r="NAN705" s="449"/>
      <c r="NAO705" s="449"/>
      <c r="NAP705" s="449"/>
      <c r="NAQ705" s="449"/>
      <c r="NAR705" s="449"/>
      <c r="NAS705" s="449"/>
      <c r="NAT705" s="449"/>
      <c r="NAU705" s="449"/>
      <c r="NAV705" s="449"/>
      <c r="NAW705" s="449"/>
      <c r="NAX705" s="449"/>
      <c r="NAY705" s="449"/>
      <c r="NAZ705" s="449"/>
      <c r="NBA705" s="449"/>
      <c r="NBB705" s="449"/>
      <c r="NBC705" s="449"/>
      <c r="NBD705" s="449"/>
      <c r="NBE705" s="449"/>
      <c r="NBF705" s="449"/>
      <c r="NBG705" s="449"/>
      <c r="NBH705" s="449"/>
      <c r="NBI705" s="449"/>
      <c r="NBJ705" s="449"/>
      <c r="NBK705" s="449"/>
      <c r="NBL705" s="449"/>
      <c r="NBM705" s="449"/>
      <c r="NBN705" s="449"/>
      <c r="NBO705" s="449"/>
      <c r="NBP705" s="449"/>
      <c r="NBQ705" s="449"/>
      <c r="NBR705" s="449"/>
      <c r="NBS705" s="449"/>
      <c r="NBT705" s="449"/>
      <c r="NBU705" s="449"/>
      <c r="NBV705" s="449"/>
      <c r="NBW705" s="449"/>
      <c r="NBX705" s="449"/>
      <c r="NBY705" s="449"/>
      <c r="NBZ705" s="449"/>
      <c r="NCA705" s="449"/>
      <c r="NCB705" s="449"/>
      <c r="NCC705" s="449"/>
      <c r="NCD705" s="449"/>
      <c r="NCE705" s="449"/>
      <c r="NCF705" s="449"/>
      <c r="NCG705" s="449"/>
      <c r="NCH705" s="449"/>
      <c r="NCI705" s="449"/>
      <c r="NCJ705" s="449"/>
      <c r="NCK705" s="449"/>
      <c r="NCL705" s="449"/>
      <c r="NCM705" s="449"/>
      <c r="NCN705" s="449"/>
      <c r="NCO705" s="449"/>
      <c r="NCP705" s="449"/>
      <c r="NCQ705" s="449"/>
      <c r="NCR705" s="449"/>
      <c r="NCS705" s="449"/>
      <c r="NCT705" s="449"/>
      <c r="NCU705" s="449"/>
      <c r="NCV705" s="449"/>
      <c r="NCW705" s="449"/>
      <c r="NCX705" s="449"/>
      <c r="NCY705" s="449"/>
      <c r="NCZ705" s="449"/>
      <c r="NDA705" s="449"/>
      <c r="NDB705" s="449"/>
      <c r="NDC705" s="449"/>
      <c r="NDD705" s="449"/>
      <c r="NDE705" s="449"/>
      <c r="NDF705" s="449"/>
      <c r="NDG705" s="449"/>
      <c r="NDH705" s="449"/>
      <c r="NDI705" s="449"/>
      <c r="NDJ705" s="449"/>
      <c r="NDK705" s="449"/>
      <c r="NDL705" s="449"/>
      <c r="NDM705" s="449"/>
      <c r="NDN705" s="449"/>
      <c r="NDO705" s="449"/>
      <c r="NDP705" s="449"/>
      <c r="NDQ705" s="449"/>
      <c r="NDR705" s="449"/>
      <c r="NDS705" s="449"/>
      <c r="NDT705" s="449"/>
      <c r="NDU705" s="449"/>
      <c r="NDV705" s="449"/>
      <c r="NDW705" s="449"/>
      <c r="NDX705" s="449"/>
      <c r="NDY705" s="449"/>
      <c r="NDZ705" s="449"/>
      <c r="NEA705" s="449"/>
      <c r="NEB705" s="449"/>
      <c r="NEC705" s="449"/>
      <c r="NED705" s="449"/>
      <c r="NEE705" s="449"/>
      <c r="NEF705" s="449"/>
      <c r="NEG705" s="449"/>
      <c r="NEH705" s="449"/>
      <c r="NEI705" s="449"/>
      <c r="NEJ705" s="449"/>
      <c r="NEK705" s="449"/>
      <c r="NEL705" s="449"/>
      <c r="NEM705" s="449"/>
      <c r="NEN705" s="449"/>
      <c r="NEO705" s="449"/>
      <c r="NEP705" s="449"/>
      <c r="NEQ705" s="449"/>
      <c r="NER705" s="449"/>
      <c r="NES705" s="449"/>
      <c r="NET705" s="449"/>
      <c r="NEU705" s="449"/>
      <c r="NEV705" s="449"/>
      <c r="NEW705" s="449"/>
      <c r="NEX705" s="449"/>
      <c r="NEY705" s="449"/>
      <c r="NEZ705" s="449"/>
      <c r="NFA705" s="449"/>
      <c r="NFB705" s="449"/>
      <c r="NFC705" s="449"/>
      <c r="NFD705" s="449"/>
      <c r="NFE705" s="449"/>
      <c r="NFF705" s="449"/>
      <c r="NFG705" s="449"/>
      <c r="NFH705" s="449"/>
      <c r="NFI705" s="449"/>
      <c r="NFJ705" s="449"/>
      <c r="NFK705" s="449"/>
      <c r="NFL705" s="449"/>
      <c r="NFM705" s="449"/>
      <c r="NFN705" s="449"/>
      <c r="NFO705" s="449"/>
      <c r="NFP705" s="449"/>
      <c r="NFQ705" s="449"/>
      <c r="NFR705" s="449"/>
      <c r="NFS705" s="449"/>
      <c r="NFT705" s="449"/>
      <c r="NFU705" s="449"/>
      <c r="NFV705" s="449"/>
      <c r="NFW705" s="449"/>
      <c r="NFX705" s="449"/>
      <c r="NFY705" s="449"/>
      <c r="NFZ705" s="449"/>
      <c r="NGA705" s="449"/>
      <c r="NGB705" s="449"/>
      <c r="NGC705" s="449"/>
      <c r="NGD705" s="449"/>
      <c r="NGE705" s="449"/>
      <c r="NGF705" s="449"/>
      <c r="NGG705" s="449"/>
      <c r="NGH705" s="449"/>
      <c r="NGI705" s="449"/>
      <c r="NGJ705" s="449"/>
      <c r="NGK705" s="449"/>
      <c r="NGL705" s="449"/>
      <c r="NGM705" s="449"/>
      <c r="NGN705" s="449"/>
      <c r="NGO705" s="449"/>
      <c r="NGP705" s="449"/>
      <c r="NGQ705" s="449"/>
      <c r="NGR705" s="449"/>
      <c r="NGS705" s="449"/>
      <c r="NGT705" s="449"/>
      <c r="NGU705" s="449"/>
      <c r="NGV705" s="449"/>
      <c r="NGW705" s="449"/>
      <c r="NGX705" s="449"/>
      <c r="NGY705" s="449"/>
      <c r="NGZ705" s="449"/>
      <c r="NHA705" s="449"/>
      <c r="NHB705" s="449"/>
      <c r="NHC705" s="449"/>
      <c r="NHD705" s="449"/>
      <c r="NHE705" s="449"/>
      <c r="NHF705" s="449"/>
      <c r="NHG705" s="449"/>
      <c r="NHH705" s="449"/>
      <c r="NHI705" s="449"/>
      <c r="NHJ705" s="449"/>
      <c r="NHK705" s="449"/>
      <c r="NHL705" s="449"/>
      <c r="NHM705" s="449"/>
      <c r="NHN705" s="449"/>
      <c r="NHO705" s="449"/>
      <c r="NHP705" s="449"/>
      <c r="NHQ705" s="449"/>
      <c r="NHR705" s="449"/>
      <c r="NHS705" s="449"/>
      <c r="NHT705" s="449"/>
      <c r="NHU705" s="449"/>
      <c r="NHV705" s="449"/>
      <c r="NHW705" s="449"/>
      <c r="NHX705" s="449"/>
      <c r="NHY705" s="449"/>
      <c r="NHZ705" s="449"/>
      <c r="NIA705" s="449"/>
      <c r="NIB705" s="449"/>
      <c r="NIC705" s="449"/>
      <c r="NID705" s="449"/>
      <c r="NIE705" s="449"/>
      <c r="NIF705" s="449"/>
      <c r="NIG705" s="449"/>
      <c r="NIH705" s="449"/>
      <c r="NII705" s="449"/>
      <c r="NIJ705" s="449"/>
      <c r="NIK705" s="449"/>
      <c r="NIL705" s="449"/>
      <c r="NIM705" s="449"/>
      <c r="NIN705" s="449"/>
      <c r="NIO705" s="449"/>
      <c r="NIP705" s="449"/>
      <c r="NIQ705" s="449"/>
      <c r="NIR705" s="449"/>
      <c r="NIS705" s="449"/>
      <c r="NIT705" s="449"/>
      <c r="NIU705" s="449"/>
      <c r="NIV705" s="449"/>
      <c r="NIW705" s="449"/>
      <c r="NIX705" s="449"/>
      <c r="NIY705" s="449"/>
      <c r="NIZ705" s="449"/>
      <c r="NJA705" s="449"/>
      <c r="NJB705" s="449"/>
      <c r="NJC705" s="449"/>
      <c r="NJD705" s="449"/>
      <c r="NJE705" s="449"/>
      <c r="NJF705" s="449"/>
      <c r="NJG705" s="449"/>
      <c r="NJH705" s="449"/>
      <c r="NJI705" s="449"/>
      <c r="NJJ705" s="449"/>
      <c r="NJK705" s="449"/>
      <c r="NJL705" s="449"/>
      <c r="NJM705" s="449"/>
      <c r="NJN705" s="449"/>
      <c r="NJO705" s="449"/>
      <c r="NJP705" s="449"/>
      <c r="NJQ705" s="449"/>
      <c r="NJR705" s="449"/>
      <c r="NJS705" s="449"/>
      <c r="NJT705" s="449"/>
      <c r="NJU705" s="449"/>
      <c r="NJV705" s="449"/>
      <c r="NJW705" s="449"/>
      <c r="NJX705" s="449"/>
      <c r="NJY705" s="449"/>
      <c r="NJZ705" s="449"/>
      <c r="NKA705" s="449"/>
      <c r="NKB705" s="449"/>
      <c r="NKC705" s="449"/>
      <c r="NKD705" s="449"/>
      <c r="NKE705" s="449"/>
      <c r="NKF705" s="449"/>
      <c r="NKG705" s="449"/>
      <c r="NKH705" s="449"/>
      <c r="NKI705" s="449"/>
      <c r="NKJ705" s="449"/>
      <c r="NKK705" s="449"/>
      <c r="NKL705" s="449"/>
      <c r="NKM705" s="449"/>
      <c r="NKN705" s="449"/>
      <c r="NKO705" s="449"/>
      <c r="NKP705" s="449"/>
      <c r="NKQ705" s="449"/>
      <c r="NKR705" s="449"/>
      <c r="NKS705" s="449"/>
      <c r="NKT705" s="449"/>
      <c r="NKU705" s="449"/>
      <c r="NKV705" s="449"/>
      <c r="NKW705" s="449"/>
      <c r="NKX705" s="449"/>
      <c r="NKY705" s="449"/>
      <c r="NKZ705" s="449"/>
      <c r="NLA705" s="449"/>
      <c r="NLB705" s="449"/>
      <c r="NLC705" s="449"/>
      <c r="NLD705" s="449"/>
      <c r="NLE705" s="449"/>
      <c r="NLF705" s="449"/>
      <c r="NLG705" s="449"/>
      <c r="NLH705" s="449"/>
      <c r="NLI705" s="449"/>
      <c r="NLJ705" s="449"/>
      <c r="NLK705" s="449"/>
      <c r="NLL705" s="449"/>
      <c r="NLM705" s="449"/>
      <c r="NLN705" s="449"/>
      <c r="NLO705" s="449"/>
      <c r="NLP705" s="449"/>
      <c r="NLQ705" s="449"/>
      <c r="NLR705" s="449"/>
      <c r="NLS705" s="449"/>
      <c r="NLT705" s="449"/>
      <c r="NLU705" s="449"/>
      <c r="NLV705" s="449"/>
      <c r="NLW705" s="449"/>
      <c r="NLX705" s="449"/>
      <c r="NLY705" s="449"/>
      <c r="NLZ705" s="449"/>
      <c r="NMA705" s="449"/>
      <c r="NMB705" s="449"/>
      <c r="NMC705" s="449"/>
      <c r="NMD705" s="449"/>
      <c r="NME705" s="449"/>
      <c r="NMF705" s="449"/>
      <c r="NMG705" s="449"/>
      <c r="NMH705" s="449"/>
      <c r="NMI705" s="449"/>
      <c r="NMJ705" s="449"/>
      <c r="NMK705" s="449"/>
      <c r="NML705" s="449"/>
      <c r="NMM705" s="449"/>
      <c r="NMN705" s="449"/>
      <c r="NMO705" s="449"/>
      <c r="NMP705" s="449"/>
      <c r="NMQ705" s="449"/>
      <c r="NMR705" s="449"/>
      <c r="NMS705" s="449"/>
      <c r="NMT705" s="449"/>
      <c r="NMU705" s="449"/>
      <c r="NMV705" s="449"/>
      <c r="NMW705" s="449"/>
      <c r="NMX705" s="449"/>
      <c r="NMY705" s="449"/>
      <c r="NMZ705" s="449"/>
      <c r="NNA705" s="449"/>
      <c r="NNB705" s="449"/>
      <c r="NNC705" s="449"/>
      <c r="NND705" s="449"/>
      <c r="NNE705" s="449"/>
      <c r="NNF705" s="449"/>
      <c r="NNG705" s="449"/>
      <c r="NNH705" s="449"/>
      <c r="NNI705" s="449"/>
      <c r="NNJ705" s="449"/>
      <c r="NNK705" s="449"/>
      <c r="NNL705" s="449"/>
      <c r="NNM705" s="449"/>
      <c r="NNN705" s="449"/>
      <c r="NNO705" s="449"/>
      <c r="NNP705" s="449"/>
      <c r="NNQ705" s="449"/>
      <c r="NNR705" s="449"/>
      <c r="NNS705" s="449"/>
      <c r="NNT705" s="449"/>
      <c r="NNU705" s="449"/>
      <c r="NNV705" s="449"/>
      <c r="NNW705" s="449"/>
      <c r="NNX705" s="449"/>
      <c r="NNY705" s="449"/>
      <c r="NNZ705" s="449"/>
      <c r="NOA705" s="449"/>
      <c r="NOB705" s="449"/>
      <c r="NOC705" s="449"/>
      <c r="NOD705" s="449"/>
      <c r="NOE705" s="449"/>
      <c r="NOF705" s="449"/>
      <c r="NOG705" s="449"/>
      <c r="NOH705" s="449"/>
      <c r="NOI705" s="449"/>
      <c r="NOJ705" s="449"/>
      <c r="NOK705" s="449"/>
      <c r="NOL705" s="449"/>
      <c r="NOM705" s="449"/>
      <c r="NON705" s="449"/>
      <c r="NOO705" s="449"/>
      <c r="NOP705" s="449"/>
      <c r="NOQ705" s="449"/>
      <c r="NOR705" s="449"/>
      <c r="NOS705" s="449"/>
      <c r="NOT705" s="449"/>
      <c r="NOU705" s="449"/>
      <c r="NOV705" s="449"/>
      <c r="NOW705" s="449"/>
      <c r="NOX705" s="449"/>
      <c r="NOY705" s="449"/>
      <c r="NOZ705" s="449"/>
      <c r="NPA705" s="449"/>
      <c r="NPB705" s="449"/>
      <c r="NPC705" s="449"/>
      <c r="NPD705" s="449"/>
      <c r="NPE705" s="449"/>
      <c r="NPF705" s="449"/>
      <c r="NPG705" s="449"/>
      <c r="NPH705" s="449"/>
      <c r="NPI705" s="449"/>
      <c r="NPJ705" s="449"/>
      <c r="NPK705" s="449"/>
      <c r="NPL705" s="449"/>
      <c r="NPM705" s="449"/>
      <c r="NPN705" s="449"/>
      <c r="NPO705" s="449"/>
      <c r="NPP705" s="449"/>
      <c r="NPQ705" s="449"/>
      <c r="NPR705" s="449"/>
      <c r="NPS705" s="449"/>
      <c r="NPT705" s="449"/>
      <c r="NPU705" s="449"/>
      <c r="NPV705" s="449"/>
      <c r="NPW705" s="449"/>
      <c r="NPX705" s="449"/>
      <c r="NPY705" s="449"/>
      <c r="NPZ705" s="449"/>
      <c r="NQA705" s="449"/>
      <c r="NQB705" s="449"/>
      <c r="NQC705" s="449"/>
      <c r="NQD705" s="449"/>
      <c r="NQE705" s="449"/>
      <c r="NQF705" s="449"/>
      <c r="NQG705" s="449"/>
      <c r="NQH705" s="449"/>
      <c r="NQI705" s="449"/>
      <c r="NQJ705" s="449"/>
      <c r="NQK705" s="449"/>
      <c r="NQL705" s="449"/>
      <c r="NQM705" s="449"/>
      <c r="NQN705" s="449"/>
      <c r="NQO705" s="449"/>
      <c r="NQP705" s="449"/>
      <c r="NQQ705" s="449"/>
      <c r="NQR705" s="449"/>
      <c r="NQS705" s="449"/>
      <c r="NQT705" s="449"/>
      <c r="NQU705" s="449"/>
      <c r="NQV705" s="449"/>
      <c r="NQW705" s="449"/>
      <c r="NQX705" s="449"/>
      <c r="NQY705" s="449"/>
      <c r="NQZ705" s="449"/>
      <c r="NRA705" s="449"/>
      <c r="NRB705" s="449"/>
      <c r="NRC705" s="449"/>
      <c r="NRD705" s="449"/>
      <c r="NRE705" s="449"/>
      <c r="NRF705" s="449"/>
      <c r="NRG705" s="449"/>
      <c r="NRH705" s="449"/>
      <c r="NRI705" s="449"/>
      <c r="NRJ705" s="449"/>
      <c r="NRK705" s="449"/>
      <c r="NRL705" s="449"/>
      <c r="NRM705" s="449"/>
      <c r="NRN705" s="449"/>
      <c r="NRO705" s="449"/>
      <c r="NRP705" s="449"/>
      <c r="NRQ705" s="449"/>
      <c r="NRR705" s="449"/>
      <c r="NRS705" s="449"/>
      <c r="NRT705" s="449"/>
      <c r="NRU705" s="449"/>
      <c r="NRV705" s="449"/>
      <c r="NRW705" s="449"/>
      <c r="NRX705" s="449"/>
      <c r="NRY705" s="449"/>
      <c r="NRZ705" s="449"/>
      <c r="NSA705" s="449"/>
      <c r="NSB705" s="449"/>
      <c r="NSC705" s="449"/>
      <c r="NSD705" s="449"/>
      <c r="NSE705" s="449"/>
      <c r="NSF705" s="449"/>
      <c r="NSG705" s="449"/>
      <c r="NSH705" s="449"/>
      <c r="NSI705" s="449"/>
      <c r="NSJ705" s="449"/>
      <c r="NSK705" s="449"/>
      <c r="NSL705" s="449"/>
      <c r="NSM705" s="449"/>
      <c r="NSN705" s="449"/>
      <c r="NSO705" s="449"/>
      <c r="NSP705" s="449"/>
      <c r="NSQ705" s="449"/>
      <c r="NSR705" s="449"/>
      <c r="NSS705" s="449"/>
      <c r="NST705" s="449"/>
      <c r="NSU705" s="449"/>
      <c r="NSV705" s="449"/>
      <c r="NSW705" s="449"/>
      <c r="NSX705" s="449"/>
      <c r="NSY705" s="449"/>
      <c r="NSZ705" s="449"/>
      <c r="NTA705" s="449"/>
      <c r="NTB705" s="449"/>
      <c r="NTC705" s="449"/>
      <c r="NTD705" s="449"/>
      <c r="NTE705" s="449"/>
      <c r="NTF705" s="449"/>
      <c r="NTG705" s="449"/>
      <c r="NTH705" s="449"/>
      <c r="NTI705" s="449"/>
      <c r="NTJ705" s="449"/>
      <c r="NTK705" s="449"/>
      <c r="NTL705" s="449"/>
      <c r="NTM705" s="449"/>
      <c r="NTN705" s="449"/>
      <c r="NTO705" s="449"/>
      <c r="NTP705" s="449"/>
      <c r="NTQ705" s="449"/>
      <c r="NTR705" s="449"/>
      <c r="NTS705" s="449"/>
      <c r="NTT705" s="449"/>
      <c r="NTU705" s="449"/>
      <c r="NTV705" s="449"/>
      <c r="NTW705" s="449"/>
      <c r="NTX705" s="449"/>
      <c r="NTY705" s="449"/>
      <c r="NTZ705" s="449"/>
      <c r="NUA705" s="449"/>
      <c r="NUB705" s="449"/>
      <c r="NUC705" s="449"/>
      <c r="NUD705" s="449"/>
      <c r="NUE705" s="449"/>
      <c r="NUF705" s="449"/>
      <c r="NUG705" s="449"/>
      <c r="NUH705" s="449"/>
      <c r="NUI705" s="449"/>
      <c r="NUJ705" s="449"/>
      <c r="NUK705" s="449"/>
      <c r="NUL705" s="449"/>
      <c r="NUM705" s="449"/>
      <c r="NUN705" s="449"/>
      <c r="NUO705" s="449"/>
      <c r="NUP705" s="449"/>
      <c r="NUQ705" s="449"/>
      <c r="NUR705" s="449"/>
      <c r="NUS705" s="449"/>
      <c r="NUT705" s="449"/>
      <c r="NUU705" s="449"/>
      <c r="NUV705" s="449"/>
      <c r="NUW705" s="449"/>
      <c r="NUX705" s="449"/>
      <c r="NUY705" s="449"/>
      <c r="NUZ705" s="449"/>
      <c r="NVA705" s="449"/>
      <c r="NVB705" s="449"/>
      <c r="NVC705" s="449"/>
      <c r="NVD705" s="449"/>
      <c r="NVE705" s="449"/>
      <c r="NVF705" s="449"/>
      <c r="NVG705" s="449"/>
      <c r="NVH705" s="449"/>
      <c r="NVI705" s="449"/>
      <c r="NVJ705" s="449"/>
      <c r="NVK705" s="449"/>
      <c r="NVL705" s="449"/>
      <c r="NVM705" s="449"/>
      <c r="NVN705" s="449"/>
      <c r="NVO705" s="449"/>
      <c r="NVP705" s="449"/>
      <c r="NVQ705" s="449"/>
      <c r="NVR705" s="449"/>
      <c r="NVS705" s="449"/>
      <c r="NVT705" s="449"/>
      <c r="NVU705" s="449"/>
      <c r="NVV705" s="449"/>
      <c r="NVW705" s="449"/>
      <c r="NVX705" s="449"/>
      <c r="NVY705" s="449"/>
      <c r="NVZ705" s="449"/>
      <c r="NWA705" s="449"/>
      <c r="NWB705" s="449"/>
      <c r="NWC705" s="449"/>
      <c r="NWD705" s="449"/>
      <c r="NWE705" s="449"/>
      <c r="NWF705" s="449"/>
      <c r="NWG705" s="449"/>
      <c r="NWH705" s="449"/>
      <c r="NWI705" s="449"/>
      <c r="NWJ705" s="449"/>
      <c r="NWK705" s="449"/>
      <c r="NWL705" s="449"/>
      <c r="NWM705" s="449"/>
      <c r="NWN705" s="449"/>
      <c r="NWO705" s="449"/>
      <c r="NWP705" s="449"/>
      <c r="NWQ705" s="449"/>
      <c r="NWR705" s="449"/>
      <c r="NWS705" s="449"/>
      <c r="NWT705" s="449"/>
      <c r="NWU705" s="449"/>
      <c r="NWV705" s="449"/>
      <c r="NWW705" s="449"/>
      <c r="NWX705" s="449"/>
      <c r="NWY705" s="449"/>
      <c r="NWZ705" s="449"/>
      <c r="NXA705" s="449"/>
      <c r="NXB705" s="449"/>
      <c r="NXC705" s="449"/>
      <c r="NXD705" s="449"/>
      <c r="NXE705" s="449"/>
      <c r="NXF705" s="449"/>
      <c r="NXG705" s="449"/>
      <c r="NXH705" s="449"/>
      <c r="NXI705" s="449"/>
      <c r="NXJ705" s="449"/>
      <c r="NXK705" s="449"/>
      <c r="NXL705" s="449"/>
      <c r="NXM705" s="449"/>
      <c r="NXN705" s="449"/>
      <c r="NXO705" s="449"/>
      <c r="NXP705" s="449"/>
      <c r="NXQ705" s="449"/>
      <c r="NXR705" s="449"/>
      <c r="NXS705" s="449"/>
      <c r="NXT705" s="449"/>
      <c r="NXU705" s="449"/>
      <c r="NXV705" s="449"/>
      <c r="NXW705" s="449"/>
      <c r="NXX705" s="449"/>
      <c r="NXY705" s="449"/>
      <c r="NXZ705" s="449"/>
      <c r="NYA705" s="449"/>
      <c r="NYB705" s="449"/>
      <c r="NYC705" s="449"/>
      <c r="NYD705" s="449"/>
      <c r="NYE705" s="449"/>
      <c r="NYF705" s="449"/>
      <c r="NYG705" s="449"/>
      <c r="NYH705" s="449"/>
      <c r="NYI705" s="449"/>
      <c r="NYJ705" s="449"/>
      <c r="NYK705" s="449"/>
      <c r="NYL705" s="449"/>
      <c r="NYM705" s="449"/>
      <c r="NYN705" s="449"/>
      <c r="NYO705" s="449"/>
      <c r="NYP705" s="449"/>
      <c r="NYQ705" s="449"/>
      <c r="NYR705" s="449"/>
      <c r="NYS705" s="449"/>
      <c r="NYT705" s="449"/>
      <c r="NYU705" s="449"/>
      <c r="NYV705" s="449"/>
      <c r="NYW705" s="449"/>
      <c r="NYX705" s="449"/>
      <c r="NYY705" s="449"/>
      <c r="NYZ705" s="449"/>
      <c r="NZA705" s="449"/>
      <c r="NZB705" s="449"/>
      <c r="NZC705" s="449"/>
      <c r="NZD705" s="449"/>
      <c r="NZE705" s="449"/>
      <c r="NZF705" s="449"/>
      <c r="NZG705" s="449"/>
      <c r="NZH705" s="449"/>
      <c r="NZI705" s="449"/>
      <c r="NZJ705" s="449"/>
      <c r="NZK705" s="449"/>
      <c r="NZL705" s="449"/>
      <c r="NZM705" s="449"/>
      <c r="NZN705" s="449"/>
      <c r="NZO705" s="449"/>
      <c r="NZP705" s="449"/>
      <c r="NZQ705" s="449"/>
      <c r="NZR705" s="449"/>
      <c r="NZS705" s="449"/>
      <c r="NZT705" s="449"/>
      <c r="NZU705" s="449"/>
      <c r="NZV705" s="449"/>
      <c r="NZW705" s="449"/>
      <c r="NZX705" s="449"/>
      <c r="NZY705" s="449"/>
      <c r="NZZ705" s="449"/>
      <c r="OAA705" s="449"/>
      <c r="OAB705" s="449"/>
      <c r="OAC705" s="449"/>
      <c r="OAD705" s="449"/>
      <c r="OAE705" s="449"/>
      <c r="OAF705" s="449"/>
      <c r="OAG705" s="449"/>
      <c r="OAH705" s="449"/>
      <c r="OAI705" s="449"/>
      <c r="OAJ705" s="449"/>
      <c r="OAK705" s="449"/>
      <c r="OAL705" s="449"/>
      <c r="OAM705" s="449"/>
      <c r="OAN705" s="449"/>
      <c r="OAO705" s="449"/>
      <c r="OAP705" s="449"/>
      <c r="OAQ705" s="449"/>
      <c r="OAR705" s="449"/>
      <c r="OAS705" s="449"/>
      <c r="OAT705" s="449"/>
      <c r="OAU705" s="449"/>
      <c r="OAV705" s="449"/>
      <c r="OAW705" s="449"/>
      <c r="OAX705" s="449"/>
      <c r="OAY705" s="449"/>
      <c r="OAZ705" s="449"/>
      <c r="OBA705" s="449"/>
      <c r="OBB705" s="449"/>
      <c r="OBC705" s="449"/>
      <c r="OBD705" s="449"/>
      <c r="OBE705" s="449"/>
      <c r="OBF705" s="449"/>
      <c r="OBG705" s="449"/>
      <c r="OBH705" s="449"/>
      <c r="OBI705" s="449"/>
      <c r="OBJ705" s="449"/>
      <c r="OBK705" s="449"/>
      <c r="OBL705" s="449"/>
      <c r="OBM705" s="449"/>
      <c r="OBN705" s="449"/>
      <c r="OBO705" s="449"/>
      <c r="OBP705" s="449"/>
      <c r="OBQ705" s="449"/>
      <c r="OBR705" s="449"/>
      <c r="OBS705" s="449"/>
      <c r="OBT705" s="449"/>
      <c r="OBU705" s="449"/>
      <c r="OBV705" s="449"/>
      <c r="OBW705" s="449"/>
      <c r="OBX705" s="449"/>
      <c r="OBY705" s="449"/>
      <c r="OBZ705" s="449"/>
      <c r="OCA705" s="449"/>
      <c r="OCB705" s="449"/>
      <c r="OCC705" s="449"/>
      <c r="OCD705" s="449"/>
      <c r="OCE705" s="449"/>
      <c r="OCF705" s="449"/>
      <c r="OCG705" s="449"/>
      <c r="OCH705" s="449"/>
      <c r="OCI705" s="449"/>
      <c r="OCJ705" s="449"/>
      <c r="OCK705" s="449"/>
      <c r="OCL705" s="449"/>
      <c r="OCM705" s="449"/>
      <c r="OCN705" s="449"/>
      <c r="OCO705" s="449"/>
      <c r="OCP705" s="449"/>
      <c r="OCQ705" s="449"/>
      <c r="OCR705" s="449"/>
      <c r="OCS705" s="449"/>
      <c r="OCT705" s="449"/>
      <c r="OCU705" s="449"/>
      <c r="OCV705" s="449"/>
      <c r="OCW705" s="449"/>
      <c r="OCX705" s="449"/>
      <c r="OCY705" s="449"/>
      <c r="OCZ705" s="449"/>
      <c r="ODA705" s="449"/>
      <c r="ODB705" s="449"/>
      <c r="ODC705" s="449"/>
      <c r="ODD705" s="449"/>
      <c r="ODE705" s="449"/>
      <c r="ODF705" s="449"/>
      <c r="ODG705" s="449"/>
      <c r="ODH705" s="449"/>
      <c r="ODI705" s="449"/>
      <c r="ODJ705" s="449"/>
      <c r="ODK705" s="449"/>
      <c r="ODL705" s="449"/>
      <c r="ODM705" s="449"/>
      <c r="ODN705" s="449"/>
      <c r="ODO705" s="449"/>
      <c r="ODP705" s="449"/>
      <c r="ODQ705" s="449"/>
      <c r="ODR705" s="449"/>
      <c r="ODS705" s="449"/>
      <c r="ODT705" s="449"/>
      <c r="ODU705" s="449"/>
      <c r="ODV705" s="449"/>
      <c r="ODW705" s="449"/>
      <c r="ODX705" s="449"/>
      <c r="ODY705" s="449"/>
      <c r="ODZ705" s="449"/>
      <c r="OEA705" s="449"/>
      <c r="OEB705" s="449"/>
      <c r="OEC705" s="449"/>
      <c r="OED705" s="449"/>
      <c r="OEE705" s="449"/>
      <c r="OEF705" s="449"/>
      <c r="OEG705" s="449"/>
      <c r="OEH705" s="449"/>
      <c r="OEI705" s="449"/>
      <c r="OEJ705" s="449"/>
      <c r="OEK705" s="449"/>
      <c r="OEL705" s="449"/>
      <c r="OEM705" s="449"/>
      <c r="OEN705" s="449"/>
      <c r="OEO705" s="449"/>
      <c r="OEP705" s="449"/>
      <c r="OEQ705" s="449"/>
      <c r="OER705" s="449"/>
      <c r="OES705" s="449"/>
      <c r="OET705" s="449"/>
      <c r="OEU705" s="449"/>
      <c r="OEV705" s="449"/>
      <c r="OEW705" s="449"/>
      <c r="OEX705" s="449"/>
      <c r="OEY705" s="449"/>
      <c r="OEZ705" s="449"/>
      <c r="OFA705" s="449"/>
      <c r="OFB705" s="449"/>
      <c r="OFC705" s="449"/>
      <c r="OFD705" s="449"/>
      <c r="OFE705" s="449"/>
      <c r="OFF705" s="449"/>
      <c r="OFG705" s="449"/>
      <c r="OFH705" s="449"/>
      <c r="OFI705" s="449"/>
      <c r="OFJ705" s="449"/>
      <c r="OFK705" s="449"/>
      <c r="OFL705" s="449"/>
      <c r="OFM705" s="449"/>
      <c r="OFN705" s="449"/>
      <c r="OFO705" s="449"/>
      <c r="OFP705" s="449"/>
      <c r="OFQ705" s="449"/>
      <c r="OFR705" s="449"/>
      <c r="OFS705" s="449"/>
      <c r="OFT705" s="449"/>
      <c r="OFU705" s="449"/>
      <c r="OFV705" s="449"/>
      <c r="OFW705" s="449"/>
      <c r="OFX705" s="449"/>
      <c r="OFY705" s="449"/>
      <c r="OFZ705" s="449"/>
      <c r="OGA705" s="449"/>
      <c r="OGB705" s="449"/>
      <c r="OGC705" s="449"/>
      <c r="OGD705" s="449"/>
      <c r="OGE705" s="449"/>
      <c r="OGF705" s="449"/>
      <c r="OGG705" s="449"/>
      <c r="OGH705" s="449"/>
      <c r="OGI705" s="449"/>
      <c r="OGJ705" s="449"/>
      <c r="OGK705" s="449"/>
      <c r="OGL705" s="449"/>
      <c r="OGM705" s="449"/>
      <c r="OGN705" s="449"/>
      <c r="OGO705" s="449"/>
      <c r="OGP705" s="449"/>
      <c r="OGQ705" s="449"/>
      <c r="OGR705" s="449"/>
      <c r="OGS705" s="449"/>
      <c r="OGT705" s="449"/>
      <c r="OGU705" s="449"/>
      <c r="OGV705" s="449"/>
      <c r="OGW705" s="449"/>
      <c r="OGX705" s="449"/>
      <c r="OGY705" s="449"/>
      <c r="OGZ705" s="449"/>
      <c r="OHA705" s="449"/>
      <c r="OHB705" s="449"/>
      <c r="OHC705" s="449"/>
      <c r="OHD705" s="449"/>
      <c r="OHE705" s="449"/>
      <c r="OHF705" s="449"/>
      <c r="OHG705" s="449"/>
      <c r="OHH705" s="449"/>
      <c r="OHI705" s="449"/>
      <c r="OHJ705" s="449"/>
      <c r="OHK705" s="449"/>
      <c r="OHL705" s="449"/>
      <c r="OHM705" s="449"/>
      <c r="OHN705" s="449"/>
      <c r="OHO705" s="449"/>
      <c r="OHP705" s="449"/>
      <c r="OHQ705" s="449"/>
      <c r="OHR705" s="449"/>
      <c r="OHS705" s="449"/>
      <c r="OHT705" s="449"/>
      <c r="OHU705" s="449"/>
      <c r="OHV705" s="449"/>
      <c r="OHW705" s="449"/>
      <c r="OHX705" s="449"/>
      <c r="OHY705" s="449"/>
      <c r="OHZ705" s="449"/>
      <c r="OIA705" s="449"/>
      <c r="OIB705" s="449"/>
      <c r="OIC705" s="449"/>
      <c r="OID705" s="449"/>
      <c r="OIE705" s="449"/>
      <c r="OIF705" s="449"/>
      <c r="OIG705" s="449"/>
      <c r="OIH705" s="449"/>
      <c r="OII705" s="449"/>
      <c r="OIJ705" s="449"/>
      <c r="OIK705" s="449"/>
      <c r="OIL705" s="449"/>
      <c r="OIM705" s="449"/>
      <c r="OIN705" s="449"/>
      <c r="OIO705" s="449"/>
      <c r="OIP705" s="449"/>
      <c r="OIQ705" s="449"/>
      <c r="OIR705" s="449"/>
      <c r="OIS705" s="449"/>
      <c r="OIT705" s="449"/>
      <c r="OIU705" s="449"/>
      <c r="OIV705" s="449"/>
      <c r="OIW705" s="449"/>
      <c r="OIX705" s="449"/>
      <c r="OIY705" s="449"/>
      <c r="OIZ705" s="449"/>
      <c r="OJA705" s="449"/>
      <c r="OJB705" s="449"/>
      <c r="OJC705" s="449"/>
      <c r="OJD705" s="449"/>
      <c r="OJE705" s="449"/>
      <c r="OJF705" s="449"/>
      <c r="OJG705" s="449"/>
      <c r="OJH705" s="449"/>
      <c r="OJI705" s="449"/>
      <c r="OJJ705" s="449"/>
      <c r="OJK705" s="449"/>
      <c r="OJL705" s="449"/>
      <c r="OJM705" s="449"/>
      <c r="OJN705" s="449"/>
      <c r="OJO705" s="449"/>
      <c r="OJP705" s="449"/>
      <c r="OJQ705" s="449"/>
      <c r="OJR705" s="449"/>
      <c r="OJS705" s="449"/>
      <c r="OJT705" s="449"/>
      <c r="OJU705" s="449"/>
      <c r="OJV705" s="449"/>
      <c r="OJW705" s="449"/>
      <c r="OJX705" s="449"/>
      <c r="OJY705" s="449"/>
      <c r="OJZ705" s="449"/>
      <c r="OKA705" s="449"/>
      <c r="OKB705" s="449"/>
      <c r="OKC705" s="449"/>
      <c r="OKD705" s="449"/>
      <c r="OKE705" s="449"/>
      <c r="OKF705" s="449"/>
      <c r="OKG705" s="449"/>
      <c r="OKH705" s="449"/>
      <c r="OKI705" s="449"/>
      <c r="OKJ705" s="449"/>
      <c r="OKK705" s="449"/>
      <c r="OKL705" s="449"/>
      <c r="OKM705" s="449"/>
      <c r="OKN705" s="449"/>
      <c r="OKO705" s="449"/>
      <c r="OKP705" s="449"/>
      <c r="OKQ705" s="449"/>
      <c r="OKR705" s="449"/>
      <c r="OKS705" s="449"/>
      <c r="OKT705" s="449"/>
      <c r="OKU705" s="449"/>
      <c r="OKV705" s="449"/>
      <c r="OKW705" s="449"/>
      <c r="OKX705" s="449"/>
      <c r="OKY705" s="449"/>
      <c r="OKZ705" s="449"/>
      <c r="OLA705" s="449"/>
      <c r="OLB705" s="449"/>
      <c r="OLC705" s="449"/>
      <c r="OLD705" s="449"/>
      <c r="OLE705" s="449"/>
      <c r="OLF705" s="449"/>
      <c r="OLG705" s="449"/>
      <c r="OLH705" s="449"/>
      <c r="OLI705" s="449"/>
      <c r="OLJ705" s="449"/>
      <c r="OLK705" s="449"/>
      <c r="OLL705" s="449"/>
      <c r="OLM705" s="449"/>
      <c r="OLN705" s="449"/>
      <c r="OLO705" s="449"/>
      <c r="OLP705" s="449"/>
      <c r="OLQ705" s="449"/>
      <c r="OLR705" s="449"/>
      <c r="OLS705" s="449"/>
      <c r="OLT705" s="449"/>
      <c r="OLU705" s="449"/>
      <c r="OLV705" s="449"/>
      <c r="OLW705" s="449"/>
      <c r="OLX705" s="449"/>
      <c r="OLY705" s="449"/>
      <c r="OLZ705" s="449"/>
      <c r="OMA705" s="449"/>
      <c r="OMB705" s="449"/>
      <c r="OMC705" s="449"/>
      <c r="OMD705" s="449"/>
      <c r="OME705" s="449"/>
      <c r="OMF705" s="449"/>
      <c r="OMG705" s="449"/>
      <c r="OMH705" s="449"/>
      <c r="OMI705" s="449"/>
      <c r="OMJ705" s="449"/>
      <c r="OMK705" s="449"/>
      <c r="OML705" s="449"/>
      <c r="OMM705" s="449"/>
      <c r="OMN705" s="449"/>
      <c r="OMO705" s="449"/>
      <c r="OMP705" s="449"/>
      <c r="OMQ705" s="449"/>
      <c r="OMR705" s="449"/>
      <c r="OMS705" s="449"/>
      <c r="OMT705" s="449"/>
      <c r="OMU705" s="449"/>
      <c r="OMV705" s="449"/>
      <c r="OMW705" s="449"/>
      <c r="OMX705" s="449"/>
      <c r="OMY705" s="449"/>
      <c r="OMZ705" s="449"/>
      <c r="ONA705" s="449"/>
      <c r="ONB705" s="449"/>
      <c r="ONC705" s="449"/>
      <c r="OND705" s="449"/>
      <c r="ONE705" s="449"/>
      <c r="ONF705" s="449"/>
      <c r="ONG705" s="449"/>
      <c r="ONH705" s="449"/>
      <c r="ONI705" s="449"/>
      <c r="ONJ705" s="449"/>
      <c r="ONK705" s="449"/>
      <c r="ONL705" s="449"/>
      <c r="ONM705" s="449"/>
      <c r="ONN705" s="449"/>
      <c r="ONO705" s="449"/>
      <c r="ONP705" s="449"/>
      <c r="ONQ705" s="449"/>
      <c r="ONR705" s="449"/>
      <c r="ONS705" s="449"/>
      <c r="ONT705" s="449"/>
      <c r="ONU705" s="449"/>
      <c r="ONV705" s="449"/>
      <c r="ONW705" s="449"/>
      <c r="ONX705" s="449"/>
      <c r="ONY705" s="449"/>
      <c r="ONZ705" s="449"/>
      <c r="OOA705" s="449"/>
      <c r="OOB705" s="449"/>
      <c r="OOC705" s="449"/>
      <c r="OOD705" s="449"/>
      <c r="OOE705" s="449"/>
      <c r="OOF705" s="449"/>
      <c r="OOG705" s="449"/>
      <c r="OOH705" s="449"/>
      <c r="OOI705" s="449"/>
      <c r="OOJ705" s="449"/>
      <c r="OOK705" s="449"/>
      <c r="OOL705" s="449"/>
      <c r="OOM705" s="449"/>
      <c r="OON705" s="449"/>
      <c r="OOO705" s="449"/>
      <c r="OOP705" s="449"/>
      <c r="OOQ705" s="449"/>
      <c r="OOR705" s="449"/>
      <c r="OOS705" s="449"/>
      <c r="OOT705" s="449"/>
      <c r="OOU705" s="449"/>
      <c r="OOV705" s="449"/>
      <c r="OOW705" s="449"/>
      <c r="OOX705" s="449"/>
      <c r="OOY705" s="449"/>
      <c r="OOZ705" s="449"/>
      <c r="OPA705" s="449"/>
      <c r="OPB705" s="449"/>
      <c r="OPC705" s="449"/>
      <c r="OPD705" s="449"/>
      <c r="OPE705" s="449"/>
      <c r="OPF705" s="449"/>
      <c r="OPG705" s="449"/>
      <c r="OPH705" s="449"/>
      <c r="OPI705" s="449"/>
      <c r="OPJ705" s="449"/>
      <c r="OPK705" s="449"/>
      <c r="OPL705" s="449"/>
      <c r="OPM705" s="449"/>
      <c r="OPN705" s="449"/>
      <c r="OPO705" s="449"/>
      <c r="OPP705" s="449"/>
      <c r="OPQ705" s="449"/>
      <c r="OPR705" s="449"/>
      <c r="OPS705" s="449"/>
      <c r="OPT705" s="449"/>
      <c r="OPU705" s="449"/>
      <c r="OPV705" s="449"/>
      <c r="OPW705" s="449"/>
      <c r="OPX705" s="449"/>
      <c r="OPY705" s="449"/>
      <c r="OPZ705" s="449"/>
      <c r="OQA705" s="449"/>
      <c r="OQB705" s="449"/>
      <c r="OQC705" s="449"/>
      <c r="OQD705" s="449"/>
      <c r="OQE705" s="449"/>
      <c r="OQF705" s="449"/>
      <c r="OQG705" s="449"/>
      <c r="OQH705" s="449"/>
      <c r="OQI705" s="449"/>
      <c r="OQJ705" s="449"/>
      <c r="OQK705" s="449"/>
      <c r="OQL705" s="449"/>
      <c r="OQM705" s="449"/>
      <c r="OQN705" s="449"/>
      <c r="OQO705" s="449"/>
      <c r="OQP705" s="449"/>
      <c r="OQQ705" s="449"/>
      <c r="OQR705" s="449"/>
      <c r="OQS705" s="449"/>
      <c r="OQT705" s="449"/>
      <c r="OQU705" s="449"/>
      <c r="OQV705" s="449"/>
      <c r="OQW705" s="449"/>
      <c r="OQX705" s="449"/>
      <c r="OQY705" s="449"/>
      <c r="OQZ705" s="449"/>
      <c r="ORA705" s="449"/>
      <c r="ORB705" s="449"/>
      <c r="ORC705" s="449"/>
      <c r="ORD705" s="449"/>
      <c r="ORE705" s="449"/>
      <c r="ORF705" s="449"/>
      <c r="ORG705" s="449"/>
      <c r="ORH705" s="449"/>
      <c r="ORI705" s="449"/>
      <c r="ORJ705" s="449"/>
      <c r="ORK705" s="449"/>
      <c r="ORL705" s="449"/>
      <c r="ORM705" s="449"/>
      <c r="ORN705" s="449"/>
      <c r="ORO705" s="449"/>
      <c r="ORP705" s="449"/>
      <c r="ORQ705" s="449"/>
      <c r="ORR705" s="449"/>
      <c r="ORS705" s="449"/>
      <c r="ORT705" s="449"/>
      <c r="ORU705" s="449"/>
      <c r="ORV705" s="449"/>
      <c r="ORW705" s="449"/>
      <c r="ORX705" s="449"/>
      <c r="ORY705" s="449"/>
      <c r="ORZ705" s="449"/>
      <c r="OSA705" s="449"/>
      <c r="OSB705" s="449"/>
      <c r="OSC705" s="449"/>
      <c r="OSD705" s="449"/>
      <c r="OSE705" s="449"/>
      <c r="OSF705" s="449"/>
      <c r="OSG705" s="449"/>
      <c r="OSH705" s="449"/>
      <c r="OSI705" s="449"/>
      <c r="OSJ705" s="449"/>
      <c r="OSK705" s="449"/>
      <c r="OSL705" s="449"/>
      <c r="OSM705" s="449"/>
      <c r="OSN705" s="449"/>
      <c r="OSO705" s="449"/>
      <c r="OSP705" s="449"/>
      <c r="OSQ705" s="449"/>
      <c r="OSR705" s="449"/>
      <c r="OSS705" s="449"/>
      <c r="OST705" s="449"/>
      <c r="OSU705" s="449"/>
      <c r="OSV705" s="449"/>
      <c r="OSW705" s="449"/>
      <c r="OSX705" s="449"/>
      <c r="OSY705" s="449"/>
      <c r="OSZ705" s="449"/>
      <c r="OTA705" s="449"/>
      <c r="OTB705" s="449"/>
      <c r="OTC705" s="449"/>
      <c r="OTD705" s="449"/>
      <c r="OTE705" s="449"/>
      <c r="OTF705" s="449"/>
      <c r="OTG705" s="449"/>
      <c r="OTH705" s="449"/>
      <c r="OTI705" s="449"/>
      <c r="OTJ705" s="449"/>
      <c r="OTK705" s="449"/>
      <c r="OTL705" s="449"/>
      <c r="OTM705" s="449"/>
      <c r="OTN705" s="449"/>
      <c r="OTO705" s="449"/>
      <c r="OTP705" s="449"/>
      <c r="OTQ705" s="449"/>
      <c r="OTR705" s="449"/>
      <c r="OTS705" s="449"/>
      <c r="OTT705" s="449"/>
      <c r="OTU705" s="449"/>
      <c r="OTV705" s="449"/>
      <c r="OTW705" s="449"/>
      <c r="OTX705" s="449"/>
      <c r="OTY705" s="449"/>
      <c r="OTZ705" s="449"/>
      <c r="OUA705" s="449"/>
      <c r="OUB705" s="449"/>
      <c r="OUC705" s="449"/>
      <c r="OUD705" s="449"/>
      <c r="OUE705" s="449"/>
      <c r="OUF705" s="449"/>
      <c r="OUG705" s="449"/>
      <c r="OUH705" s="449"/>
      <c r="OUI705" s="449"/>
      <c r="OUJ705" s="449"/>
      <c r="OUK705" s="449"/>
      <c r="OUL705" s="449"/>
      <c r="OUM705" s="449"/>
      <c r="OUN705" s="449"/>
      <c r="OUO705" s="449"/>
      <c r="OUP705" s="449"/>
      <c r="OUQ705" s="449"/>
      <c r="OUR705" s="449"/>
      <c r="OUS705" s="449"/>
      <c r="OUT705" s="449"/>
      <c r="OUU705" s="449"/>
      <c r="OUV705" s="449"/>
      <c r="OUW705" s="449"/>
      <c r="OUX705" s="449"/>
      <c r="OUY705" s="449"/>
      <c r="OUZ705" s="449"/>
      <c r="OVA705" s="449"/>
      <c r="OVB705" s="449"/>
      <c r="OVC705" s="449"/>
      <c r="OVD705" s="449"/>
      <c r="OVE705" s="449"/>
      <c r="OVF705" s="449"/>
      <c r="OVG705" s="449"/>
      <c r="OVH705" s="449"/>
      <c r="OVI705" s="449"/>
      <c r="OVJ705" s="449"/>
      <c r="OVK705" s="449"/>
      <c r="OVL705" s="449"/>
      <c r="OVM705" s="449"/>
      <c r="OVN705" s="449"/>
      <c r="OVO705" s="449"/>
      <c r="OVP705" s="449"/>
      <c r="OVQ705" s="449"/>
      <c r="OVR705" s="449"/>
      <c r="OVS705" s="449"/>
      <c r="OVT705" s="449"/>
      <c r="OVU705" s="449"/>
      <c r="OVV705" s="449"/>
      <c r="OVW705" s="449"/>
      <c r="OVX705" s="449"/>
      <c r="OVY705" s="449"/>
      <c r="OVZ705" s="449"/>
      <c r="OWA705" s="449"/>
      <c r="OWB705" s="449"/>
      <c r="OWC705" s="449"/>
      <c r="OWD705" s="449"/>
      <c r="OWE705" s="449"/>
      <c r="OWF705" s="449"/>
      <c r="OWG705" s="449"/>
      <c r="OWH705" s="449"/>
      <c r="OWI705" s="449"/>
      <c r="OWJ705" s="449"/>
      <c r="OWK705" s="449"/>
      <c r="OWL705" s="449"/>
      <c r="OWM705" s="449"/>
      <c r="OWN705" s="449"/>
      <c r="OWO705" s="449"/>
      <c r="OWP705" s="449"/>
      <c r="OWQ705" s="449"/>
      <c r="OWR705" s="449"/>
      <c r="OWS705" s="449"/>
      <c r="OWT705" s="449"/>
      <c r="OWU705" s="449"/>
      <c r="OWV705" s="449"/>
      <c r="OWW705" s="449"/>
      <c r="OWX705" s="449"/>
      <c r="OWY705" s="449"/>
      <c r="OWZ705" s="449"/>
      <c r="OXA705" s="449"/>
      <c r="OXB705" s="449"/>
      <c r="OXC705" s="449"/>
      <c r="OXD705" s="449"/>
      <c r="OXE705" s="449"/>
      <c r="OXF705" s="449"/>
      <c r="OXG705" s="449"/>
      <c r="OXH705" s="449"/>
      <c r="OXI705" s="449"/>
      <c r="OXJ705" s="449"/>
      <c r="OXK705" s="449"/>
      <c r="OXL705" s="449"/>
      <c r="OXM705" s="449"/>
      <c r="OXN705" s="449"/>
      <c r="OXO705" s="449"/>
      <c r="OXP705" s="449"/>
      <c r="OXQ705" s="449"/>
      <c r="OXR705" s="449"/>
      <c r="OXS705" s="449"/>
      <c r="OXT705" s="449"/>
      <c r="OXU705" s="449"/>
      <c r="OXV705" s="449"/>
      <c r="OXW705" s="449"/>
      <c r="OXX705" s="449"/>
      <c r="OXY705" s="449"/>
      <c r="OXZ705" s="449"/>
      <c r="OYA705" s="449"/>
      <c r="OYB705" s="449"/>
      <c r="OYC705" s="449"/>
      <c r="OYD705" s="449"/>
      <c r="OYE705" s="449"/>
      <c r="OYF705" s="449"/>
      <c r="OYG705" s="449"/>
      <c r="OYH705" s="449"/>
      <c r="OYI705" s="449"/>
      <c r="OYJ705" s="449"/>
      <c r="OYK705" s="449"/>
      <c r="OYL705" s="449"/>
      <c r="OYM705" s="449"/>
      <c r="OYN705" s="449"/>
      <c r="OYO705" s="449"/>
      <c r="OYP705" s="449"/>
      <c r="OYQ705" s="449"/>
      <c r="OYR705" s="449"/>
      <c r="OYS705" s="449"/>
      <c r="OYT705" s="449"/>
      <c r="OYU705" s="449"/>
      <c r="OYV705" s="449"/>
      <c r="OYW705" s="449"/>
      <c r="OYX705" s="449"/>
      <c r="OYY705" s="449"/>
      <c r="OYZ705" s="449"/>
      <c r="OZA705" s="449"/>
      <c r="OZB705" s="449"/>
      <c r="OZC705" s="449"/>
      <c r="OZD705" s="449"/>
      <c r="OZE705" s="449"/>
      <c r="OZF705" s="449"/>
      <c r="OZG705" s="449"/>
      <c r="OZH705" s="449"/>
      <c r="OZI705" s="449"/>
      <c r="OZJ705" s="449"/>
      <c r="OZK705" s="449"/>
      <c r="OZL705" s="449"/>
      <c r="OZM705" s="449"/>
      <c r="OZN705" s="449"/>
      <c r="OZO705" s="449"/>
      <c r="OZP705" s="449"/>
      <c r="OZQ705" s="449"/>
      <c r="OZR705" s="449"/>
      <c r="OZS705" s="449"/>
      <c r="OZT705" s="449"/>
      <c r="OZU705" s="449"/>
      <c r="OZV705" s="449"/>
      <c r="OZW705" s="449"/>
      <c r="OZX705" s="449"/>
      <c r="OZY705" s="449"/>
      <c r="OZZ705" s="449"/>
      <c r="PAA705" s="449"/>
      <c r="PAB705" s="449"/>
      <c r="PAC705" s="449"/>
      <c r="PAD705" s="449"/>
      <c r="PAE705" s="449"/>
      <c r="PAF705" s="449"/>
      <c r="PAG705" s="449"/>
      <c r="PAH705" s="449"/>
      <c r="PAI705" s="449"/>
      <c r="PAJ705" s="449"/>
      <c r="PAK705" s="449"/>
      <c r="PAL705" s="449"/>
      <c r="PAM705" s="449"/>
      <c r="PAN705" s="449"/>
      <c r="PAO705" s="449"/>
      <c r="PAP705" s="449"/>
      <c r="PAQ705" s="449"/>
      <c r="PAR705" s="449"/>
      <c r="PAS705" s="449"/>
      <c r="PAT705" s="449"/>
      <c r="PAU705" s="449"/>
      <c r="PAV705" s="449"/>
      <c r="PAW705" s="449"/>
      <c r="PAX705" s="449"/>
      <c r="PAY705" s="449"/>
      <c r="PAZ705" s="449"/>
      <c r="PBA705" s="449"/>
      <c r="PBB705" s="449"/>
      <c r="PBC705" s="449"/>
      <c r="PBD705" s="449"/>
      <c r="PBE705" s="449"/>
      <c r="PBF705" s="449"/>
      <c r="PBG705" s="449"/>
      <c r="PBH705" s="449"/>
      <c r="PBI705" s="449"/>
      <c r="PBJ705" s="449"/>
      <c r="PBK705" s="449"/>
      <c r="PBL705" s="449"/>
      <c r="PBM705" s="449"/>
      <c r="PBN705" s="449"/>
      <c r="PBO705" s="449"/>
      <c r="PBP705" s="449"/>
      <c r="PBQ705" s="449"/>
      <c r="PBR705" s="449"/>
      <c r="PBS705" s="449"/>
      <c r="PBT705" s="449"/>
      <c r="PBU705" s="449"/>
      <c r="PBV705" s="449"/>
      <c r="PBW705" s="449"/>
      <c r="PBX705" s="449"/>
      <c r="PBY705" s="449"/>
      <c r="PBZ705" s="449"/>
      <c r="PCA705" s="449"/>
      <c r="PCB705" s="449"/>
      <c r="PCC705" s="449"/>
      <c r="PCD705" s="449"/>
      <c r="PCE705" s="449"/>
      <c r="PCF705" s="449"/>
      <c r="PCG705" s="449"/>
      <c r="PCH705" s="449"/>
      <c r="PCI705" s="449"/>
      <c r="PCJ705" s="449"/>
      <c r="PCK705" s="449"/>
      <c r="PCL705" s="449"/>
      <c r="PCM705" s="449"/>
      <c r="PCN705" s="449"/>
      <c r="PCO705" s="449"/>
      <c r="PCP705" s="449"/>
      <c r="PCQ705" s="449"/>
      <c r="PCR705" s="449"/>
      <c r="PCS705" s="449"/>
      <c r="PCT705" s="449"/>
      <c r="PCU705" s="449"/>
      <c r="PCV705" s="449"/>
      <c r="PCW705" s="449"/>
      <c r="PCX705" s="449"/>
      <c r="PCY705" s="449"/>
      <c r="PCZ705" s="449"/>
      <c r="PDA705" s="449"/>
      <c r="PDB705" s="449"/>
      <c r="PDC705" s="449"/>
      <c r="PDD705" s="449"/>
      <c r="PDE705" s="449"/>
      <c r="PDF705" s="449"/>
      <c r="PDG705" s="449"/>
      <c r="PDH705" s="449"/>
      <c r="PDI705" s="449"/>
      <c r="PDJ705" s="449"/>
      <c r="PDK705" s="449"/>
      <c r="PDL705" s="449"/>
      <c r="PDM705" s="449"/>
      <c r="PDN705" s="449"/>
      <c r="PDO705" s="449"/>
      <c r="PDP705" s="449"/>
      <c r="PDQ705" s="449"/>
      <c r="PDR705" s="449"/>
      <c r="PDS705" s="449"/>
      <c r="PDT705" s="449"/>
      <c r="PDU705" s="449"/>
      <c r="PDV705" s="449"/>
      <c r="PDW705" s="449"/>
      <c r="PDX705" s="449"/>
      <c r="PDY705" s="449"/>
      <c r="PDZ705" s="449"/>
      <c r="PEA705" s="449"/>
      <c r="PEB705" s="449"/>
      <c r="PEC705" s="449"/>
      <c r="PED705" s="449"/>
      <c r="PEE705" s="449"/>
      <c r="PEF705" s="449"/>
      <c r="PEG705" s="449"/>
      <c r="PEH705" s="449"/>
      <c r="PEI705" s="449"/>
      <c r="PEJ705" s="449"/>
      <c r="PEK705" s="449"/>
      <c r="PEL705" s="449"/>
      <c r="PEM705" s="449"/>
      <c r="PEN705" s="449"/>
      <c r="PEO705" s="449"/>
      <c r="PEP705" s="449"/>
      <c r="PEQ705" s="449"/>
      <c r="PER705" s="449"/>
      <c r="PES705" s="449"/>
      <c r="PET705" s="449"/>
      <c r="PEU705" s="449"/>
      <c r="PEV705" s="449"/>
      <c r="PEW705" s="449"/>
      <c r="PEX705" s="449"/>
      <c r="PEY705" s="449"/>
      <c r="PEZ705" s="449"/>
      <c r="PFA705" s="449"/>
      <c r="PFB705" s="449"/>
      <c r="PFC705" s="449"/>
      <c r="PFD705" s="449"/>
      <c r="PFE705" s="449"/>
      <c r="PFF705" s="449"/>
      <c r="PFG705" s="449"/>
      <c r="PFH705" s="449"/>
      <c r="PFI705" s="449"/>
      <c r="PFJ705" s="449"/>
      <c r="PFK705" s="449"/>
      <c r="PFL705" s="449"/>
      <c r="PFM705" s="449"/>
      <c r="PFN705" s="449"/>
      <c r="PFO705" s="449"/>
      <c r="PFP705" s="449"/>
      <c r="PFQ705" s="449"/>
      <c r="PFR705" s="449"/>
      <c r="PFS705" s="449"/>
      <c r="PFT705" s="449"/>
      <c r="PFU705" s="449"/>
      <c r="PFV705" s="449"/>
      <c r="PFW705" s="449"/>
      <c r="PFX705" s="449"/>
      <c r="PFY705" s="449"/>
      <c r="PFZ705" s="449"/>
      <c r="PGA705" s="449"/>
      <c r="PGB705" s="449"/>
      <c r="PGC705" s="449"/>
      <c r="PGD705" s="449"/>
      <c r="PGE705" s="449"/>
      <c r="PGF705" s="449"/>
      <c r="PGG705" s="449"/>
      <c r="PGH705" s="449"/>
      <c r="PGI705" s="449"/>
      <c r="PGJ705" s="449"/>
      <c r="PGK705" s="449"/>
      <c r="PGL705" s="449"/>
      <c r="PGM705" s="449"/>
      <c r="PGN705" s="449"/>
      <c r="PGO705" s="449"/>
      <c r="PGP705" s="449"/>
      <c r="PGQ705" s="449"/>
      <c r="PGR705" s="449"/>
      <c r="PGS705" s="449"/>
      <c r="PGT705" s="449"/>
      <c r="PGU705" s="449"/>
      <c r="PGV705" s="449"/>
      <c r="PGW705" s="449"/>
      <c r="PGX705" s="449"/>
      <c r="PGY705" s="449"/>
      <c r="PGZ705" s="449"/>
      <c r="PHA705" s="449"/>
      <c r="PHB705" s="449"/>
      <c r="PHC705" s="449"/>
      <c r="PHD705" s="449"/>
      <c r="PHE705" s="449"/>
      <c r="PHF705" s="449"/>
      <c r="PHG705" s="449"/>
      <c r="PHH705" s="449"/>
      <c r="PHI705" s="449"/>
      <c r="PHJ705" s="449"/>
      <c r="PHK705" s="449"/>
      <c r="PHL705" s="449"/>
      <c r="PHM705" s="449"/>
      <c r="PHN705" s="449"/>
      <c r="PHO705" s="449"/>
      <c r="PHP705" s="449"/>
      <c r="PHQ705" s="449"/>
      <c r="PHR705" s="449"/>
      <c r="PHS705" s="449"/>
      <c r="PHT705" s="449"/>
      <c r="PHU705" s="449"/>
      <c r="PHV705" s="449"/>
      <c r="PHW705" s="449"/>
      <c r="PHX705" s="449"/>
      <c r="PHY705" s="449"/>
      <c r="PHZ705" s="449"/>
      <c r="PIA705" s="449"/>
      <c r="PIB705" s="449"/>
      <c r="PIC705" s="449"/>
      <c r="PID705" s="449"/>
      <c r="PIE705" s="449"/>
      <c r="PIF705" s="449"/>
      <c r="PIG705" s="449"/>
      <c r="PIH705" s="449"/>
      <c r="PII705" s="449"/>
      <c r="PIJ705" s="449"/>
      <c r="PIK705" s="449"/>
      <c r="PIL705" s="449"/>
      <c r="PIM705" s="449"/>
      <c r="PIN705" s="449"/>
      <c r="PIO705" s="449"/>
      <c r="PIP705" s="449"/>
      <c r="PIQ705" s="449"/>
      <c r="PIR705" s="449"/>
      <c r="PIS705" s="449"/>
      <c r="PIT705" s="449"/>
      <c r="PIU705" s="449"/>
      <c r="PIV705" s="449"/>
      <c r="PIW705" s="449"/>
      <c r="PIX705" s="449"/>
      <c r="PIY705" s="449"/>
      <c r="PIZ705" s="449"/>
      <c r="PJA705" s="449"/>
      <c r="PJB705" s="449"/>
      <c r="PJC705" s="449"/>
      <c r="PJD705" s="449"/>
      <c r="PJE705" s="449"/>
      <c r="PJF705" s="449"/>
      <c r="PJG705" s="449"/>
      <c r="PJH705" s="449"/>
      <c r="PJI705" s="449"/>
      <c r="PJJ705" s="449"/>
      <c r="PJK705" s="449"/>
      <c r="PJL705" s="449"/>
      <c r="PJM705" s="449"/>
      <c r="PJN705" s="449"/>
      <c r="PJO705" s="449"/>
      <c r="PJP705" s="449"/>
      <c r="PJQ705" s="449"/>
      <c r="PJR705" s="449"/>
      <c r="PJS705" s="449"/>
      <c r="PJT705" s="449"/>
      <c r="PJU705" s="449"/>
      <c r="PJV705" s="449"/>
      <c r="PJW705" s="449"/>
      <c r="PJX705" s="449"/>
      <c r="PJY705" s="449"/>
      <c r="PJZ705" s="449"/>
      <c r="PKA705" s="449"/>
      <c r="PKB705" s="449"/>
      <c r="PKC705" s="449"/>
      <c r="PKD705" s="449"/>
      <c r="PKE705" s="449"/>
      <c r="PKF705" s="449"/>
      <c r="PKG705" s="449"/>
      <c r="PKH705" s="449"/>
      <c r="PKI705" s="449"/>
      <c r="PKJ705" s="449"/>
      <c r="PKK705" s="449"/>
      <c r="PKL705" s="449"/>
      <c r="PKM705" s="449"/>
      <c r="PKN705" s="449"/>
      <c r="PKO705" s="449"/>
      <c r="PKP705" s="449"/>
      <c r="PKQ705" s="449"/>
      <c r="PKR705" s="449"/>
      <c r="PKS705" s="449"/>
      <c r="PKT705" s="449"/>
      <c r="PKU705" s="449"/>
      <c r="PKV705" s="449"/>
      <c r="PKW705" s="449"/>
      <c r="PKX705" s="449"/>
      <c r="PKY705" s="449"/>
      <c r="PKZ705" s="449"/>
      <c r="PLA705" s="449"/>
      <c r="PLB705" s="449"/>
      <c r="PLC705" s="449"/>
      <c r="PLD705" s="449"/>
      <c r="PLE705" s="449"/>
      <c r="PLF705" s="449"/>
      <c r="PLG705" s="449"/>
      <c r="PLH705" s="449"/>
      <c r="PLI705" s="449"/>
      <c r="PLJ705" s="449"/>
      <c r="PLK705" s="449"/>
      <c r="PLL705" s="449"/>
      <c r="PLM705" s="449"/>
      <c r="PLN705" s="449"/>
      <c r="PLO705" s="449"/>
      <c r="PLP705" s="449"/>
      <c r="PLQ705" s="449"/>
      <c r="PLR705" s="449"/>
      <c r="PLS705" s="449"/>
      <c r="PLT705" s="449"/>
      <c r="PLU705" s="449"/>
      <c r="PLV705" s="449"/>
      <c r="PLW705" s="449"/>
      <c r="PLX705" s="449"/>
      <c r="PLY705" s="449"/>
      <c r="PLZ705" s="449"/>
      <c r="PMA705" s="449"/>
      <c r="PMB705" s="449"/>
      <c r="PMC705" s="449"/>
      <c r="PMD705" s="449"/>
      <c r="PME705" s="449"/>
      <c r="PMF705" s="449"/>
      <c r="PMG705" s="449"/>
      <c r="PMH705" s="449"/>
      <c r="PMI705" s="449"/>
      <c r="PMJ705" s="449"/>
      <c r="PMK705" s="449"/>
      <c r="PML705" s="449"/>
      <c r="PMM705" s="449"/>
      <c r="PMN705" s="449"/>
      <c r="PMO705" s="449"/>
      <c r="PMP705" s="449"/>
      <c r="PMQ705" s="449"/>
      <c r="PMR705" s="449"/>
      <c r="PMS705" s="449"/>
      <c r="PMT705" s="449"/>
      <c r="PMU705" s="449"/>
      <c r="PMV705" s="449"/>
      <c r="PMW705" s="449"/>
      <c r="PMX705" s="449"/>
      <c r="PMY705" s="449"/>
      <c r="PMZ705" s="449"/>
      <c r="PNA705" s="449"/>
      <c r="PNB705" s="449"/>
      <c r="PNC705" s="449"/>
      <c r="PND705" s="449"/>
      <c r="PNE705" s="449"/>
      <c r="PNF705" s="449"/>
      <c r="PNG705" s="449"/>
      <c r="PNH705" s="449"/>
      <c r="PNI705" s="449"/>
      <c r="PNJ705" s="449"/>
      <c r="PNK705" s="449"/>
      <c r="PNL705" s="449"/>
      <c r="PNM705" s="449"/>
      <c r="PNN705" s="449"/>
      <c r="PNO705" s="449"/>
      <c r="PNP705" s="449"/>
      <c r="PNQ705" s="449"/>
      <c r="PNR705" s="449"/>
      <c r="PNS705" s="449"/>
      <c r="PNT705" s="449"/>
      <c r="PNU705" s="449"/>
      <c r="PNV705" s="449"/>
      <c r="PNW705" s="449"/>
      <c r="PNX705" s="449"/>
      <c r="PNY705" s="449"/>
      <c r="PNZ705" s="449"/>
      <c r="POA705" s="449"/>
      <c r="POB705" s="449"/>
      <c r="POC705" s="449"/>
      <c r="POD705" s="449"/>
      <c r="POE705" s="449"/>
      <c r="POF705" s="449"/>
      <c r="POG705" s="449"/>
      <c r="POH705" s="449"/>
      <c r="POI705" s="449"/>
      <c r="POJ705" s="449"/>
      <c r="POK705" s="449"/>
      <c r="POL705" s="449"/>
      <c r="POM705" s="449"/>
      <c r="PON705" s="449"/>
      <c r="POO705" s="449"/>
      <c r="POP705" s="449"/>
      <c r="POQ705" s="449"/>
      <c r="POR705" s="449"/>
      <c r="POS705" s="449"/>
      <c r="POT705" s="449"/>
      <c r="POU705" s="449"/>
      <c r="POV705" s="449"/>
      <c r="POW705" s="449"/>
      <c r="POX705" s="449"/>
      <c r="POY705" s="449"/>
      <c r="POZ705" s="449"/>
      <c r="PPA705" s="449"/>
      <c r="PPB705" s="449"/>
      <c r="PPC705" s="449"/>
      <c r="PPD705" s="449"/>
      <c r="PPE705" s="449"/>
      <c r="PPF705" s="449"/>
      <c r="PPG705" s="449"/>
      <c r="PPH705" s="449"/>
      <c r="PPI705" s="449"/>
      <c r="PPJ705" s="449"/>
      <c r="PPK705" s="449"/>
      <c r="PPL705" s="449"/>
      <c r="PPM705" s="449"/>
      <c r="PPN705" s="449"/>
      <c r="PPO705" s="449"/>
      <c r="PPP705" s="449"/>
      <c r="PPQ705" s="449"/>
      <c r="PPR705" s="449"/>
      <c r="PPS705" s="449"/>
      <c r="PPT705" s="449"/>
      <c r="PPU705" s="449"/>
      <c r="PPV705" s="449"/>
      <c r="PPW705" s="449"/>
      <c r="PPX705" s="449"/>
      <c r="PPY705" s="449"/>
      <c r="PPZ705" s="449"/>
      <c r="PQA705" s="449"/>
      <c r="PQB705" s="449"/>
      <c r="PQC705" s="449"/>
      <c r="PQD705" s="449"/>
      <c r="PQE705" s="449"/>
      <c r="PQF705" s="449"/>
      <c r="PQG705" s="449"/>
      <c r="PQH705" s="449"/>
      <c r="PQI705" s="449"/>
      <c r="PQJ705" s="449"/>
      <c r="PQK705" s="449"/>
      <c r="PQL705" s="449"/>
      <c r="PQM705" s="449"/>
      <c r="PQN705" s="449"/>
      <c r="PQO705" s="449"/>
      <c r="PQP705" s="449"/>
      <c r="PQQ705" s="449"/>
      <c r="PQR705" s="449"/>
      <c r="PQS705" s="449"/>
      <c r="PQT705" s="449"/>
      <c r="PQU705" s="449"/>
      <c r="PQV705" s="449"/>
      <c r="PQW705" s="449"/>
      <c r="PQX705" s="449"/>
      <c r="PQY705" s="449"/>
      <c r="PQZ705" s="449"/>
      <c r="PRA705" s="449"/>
      <c r="PRB705" s="449"/>
      <c r="PRC705" s="449"/>
      <c r="PRD705" s="449"/>
      <c r="PRE705" s="449"/>
      <c r="PRF705" s="449"/>
      <c r="PRG705" s="449"/>
      <c r="PRH705" s="449"/>
      <c r="PRI705" s="449"/>
      <c r="PRJ705" s="449"/>
      <c r="PRK705" s="449"/>
      <c r="PRL705" s="449"/>
      <c r="PRM705" s="449"/>
      <c r="PRN705" s="449"/>
      <c r="PRO705" s="449"/>
      <c r="PRP705" s="449"/>
      <c r="PRQ705" s="449"/>
      <c r="PRR705" s="449"/>
      <c r="PRS705" s="449"/>
      <c r="PRT705" s="449"/>
      <c r="PRU705" s="449"/>
      <c r="PRV705" s="449"/>
      <c r="PRW705" s="449"/>
      <c r="PRX705" s="449"/>
      <c r="PRY705" s="449"/>
      <c r="PRZ705" s="449"/>
      <c r="PSA705" s="449"/>
      <c r="PSB705" s="449"/>
      <c r="PSC705" s="449"/>
      <c r="PSD705" s="449"/>
      <c r="PSE705" s="449"/>
      <c r="PSF705" s="449"/>
      <c r="PSG705" s="449"/>
      <c r="PSH705" s="449"/>
      <c r="PSI705" s="449"/>
      <c r="PSJ705" s="449"/>
      <c r="PSK705" s="449"/>
      <c r="PSL705" s="449"/>
      <c r="PSM705" s="449"/>
      <c r="PSN705" s="449"/>
      <c r="PSO705" s="449"/>
      <c r="PSP705" s="449"/>
      <c r="PSQ705" s="449"/>
      <c r="PSR705" s="449"/>
      <c r="PSS705" s="449"/>
      <c r="PST705" s="449"/>
      <c r="PSU705" s="449"/>
      <c r="PSV705" s="449"/>
      <c r="PSW705" s="449"/>
      <c r="PSX705" s="449"/>
      <c r="PSY705" s="449"/>
      <c r="PSZ705" s="449"/>
      <c r="PTA705" s="449"/>
      <c r="PTB705" s="449"/>
      <c r="PTC705" s="449"/>
      <c r="PTD705" s="449"/>
      <c r="PTE705" s="449"/>
      <c r="PTF705" s="449"/>
      <c r="PTG705" s="449"/>
      <c r="PTH705" s="449"/>
      <c r="PTI705" s="449"/>
      <c r="PTJ705" s="449"/>
      <c r="PTK705" s="449"/>
      <c r="PTL705" s="449"/>
      <c r="PTM705" s="449"/>
      <c r="PTN705" s="449"/>
      <c r="PTO705" s="449"/>
      <c r="PTP705" s="449"/>
      <c r="PTQ705" s="449"/>
      <c r="PTR705" s="449"/>
      <c r="PTS705" s="449"/>
      <c r="PTT705" s="449"/>
      <c r="PTU705" s="449"/>
      <c r="PTV705" s="449"/>
      <c r="PTW705" s="449"/>
      <c r="PTX705" s="449"/>
      <c r="PTY705" s="449"/>
      <c r="PTZ705" s="449"/>
      <c r="PUA705" s="449"/>
      <c r="PUB705" s="449"/>
      <c r="PUC705" s="449"/>
      <c r="PUD705" s="449"/>
      <c r="PUE705" s="449"/>
      <c r="PUF705" s="449"/>
      <c r="PUG705" s="449"/>
      <c r="PUH705" s="449"/>
      <c r="PUI705" s="449"/>
      <c r="PUJ705" s="449"/>
      <c r="PUK705" s="449"/>
      <c r="PUL705" s="449"/>
      <c r="PUM705" s="449"/>
      <c r="PUN705" s="449"/>
      <c r="PUO705" s="449"/>
      <c r="PUP705" s="449"/>
      <c r="PUQ705" s="449"/>
      <c r="PUR705" s="449"/>
      <c r="PUS705" s="449"/>
      <c r="PUT705" s="449"/>
      <c r="PUU705" s="449"/>
      <c r="PUV705" s="449"/>
      <c r="PUW705" s="449"/>
      <c r="PUX705" s="449"/>
      <c r="PUY705" s="449"/>
      <c r="PUZ705" s="449"/>
      <c r="PVA705" s="449"/>
      <c r="PVB705" s="449"/>
      <c r="PVC705" s="449"/>
      <c r="PVD705" s="449"/>
      <c r="PVE705" s="449"/>
      <c r="PVF705" s="449"/>
      <c r="PVG705" s="449"/>
      <c r="PVH705" s="449"/>
      <c r="PVI705" s="449"/>
      <c r="PVJ705" s="449"/>
      <c r="PVK705" s="449"/>
      <c r="PVL705" s="449"/>
      <c r="PVM705" s="449"/>
      <c r="PVN705" s="449"/>
      <c r="PVO705" s="449"/>
      <c r="PVP705" s="449"/>
      <c r="PVQ705" s="449"/>
      <c r="PVR705" s="449"/>
      <c r="PVS705" s="449"/>
      <c r="PVT705" s="449"/>
      <c r="PVU705" s="449"/>
      <c r="PVV705" s="449"/>
      <c r="PVW705" s="449"/>
      <c r="PVX705" s="449"/>
      <c r="PVY705" s="449"/>
      <c r="PVZ705" s="449"/>
      <c r="PWA705" s="449"/>
      <c r="PWB705" s="449"/>
      <c r="PWC705" s="449"/>
      <c r="PWD705" s="449"/>
      <c r="PWE705" s="449"/>
      <c r="PWF705" s="449"/>
      <c r="PWG705" s="449"/>
      <c r="PWH705" s="449"/>
      <c r="PWI705" s="449"/>
      <c r="PWJ705" s="449"/>
      <c r="PWK705" s="449"/>
      <c r="PWL705" s="449"/>
      <c r="PWM705" s="449"/>
      <c r="PWN705" s="449"/>
      <c r="PWO705" s="449"/>
      <c r="PWP705" s="449"/>
      <c r="PWQ705" s="449"/>
      <c r="PWR705" s="449"/>
      <c r="PWS705" s="449"/>
      <c r="PWT705" s="449"/>
      <c r="PWU705" s="449"/>
      <c r="PWV705" s="449"/>
      <c r="PWW705" s="449"/>
      <c r="PWX705" s="449"/>
      <c r="PWY705" s="449"/>
      <c r="PWZ705" s="449"/>
      <c r="PXA705" s="449"/>
      <c r="PXB705" s="449"/>
      <c r="PXC705" s="449"/>
      <c r="PXD705" s="449"/>
      <c r="PXE705" s="449"/>
      <c r="PXF705" s="449"/>
      <c r="PXG705" s="449"/>
      <c r="PXH705" s="449"/>
      <c r="PXI705" s="449"/>
      <c r="PXJ705" s="449"/>
      <c r="PXK705" s="449"/>
      <c r="PXL705" s="449"/>
      <c r="PXM705" s="449"/>
      <c r="PXN705" s="449"/>
      <c r="PXO705" s="449"/>
      <c r="PXP705" s="449"/>
      <c r="PXQ705" s="449"/>
      <c r="PXR705" s="449"/>
      <c r="PXS705" s="449"/>
      <c r="PXT705" s="449"/>
      <c r="PXU705" s="449"/>
      <c r="PXV705" s="449"/>
      <c r="PXW705" s="449"/>
      <c r="PXX705" s="449"/>
      <c r="PXY705" s="449"/>
      <c r="PXZ705" s="449"/>
      <c r="PYA705" s="449"/>
      <c r="PYB705" s="449"/>
      <c r="PYC705" s="449"/>
      <c r="PYD705" s="449"/>
      <c r="PYE705" s="449"/>
      <c r="PYF705" s="449"/>
      <c r="PYG705" s="449"/>
      <c r="PYH705" s="449"/>
      <c r="PYI705" s="449"/>
      <c r="PYJ705" s="449"/>
      <c r="PYK705" s="449"/>
      <c r="PYL705" s="449"/>
      <c r="PYM705" s="449"/>
      <c r="PYN705" s="449"/>
      <c r="PYO705" s="449"/>
      <c r="PYP705" s="449"/>
      <c r="PYQ705" s="449"/>
      <c r="PYR705" s="449"/>
      <c r="PYS705" s="449"/>
      <c r="PYT705" s="449"/>
      <c r="PYU705" s="449"/>
      <c r="PYV705" s="449"/>
      <c r="PYW705" s="449"/>
      <c r="PYX705" s="449"/>
      <c r="PYY705" s="449"/>
      <c r="PYZ705" s="449"/>
      <c r="PZA705" s="449"/>
      <c r="PZB705" s="449"/>
      <c r="PZC705" s="449"/>
      <c r="PZD705" s="449"/>
      <c r="PZE705" s="449"/>
      <c r="PZF705" s="449"/>
      <c r="PZG705" s="449"/>
      <c r="PZH705" s="449"/>
      <c r="PZI705" s="449"/>
      <c r="PZJ705" s="449"/>
      <c r="PZK705" s="449"/>
      <c r="PZL705" s="449"/>
      <c r="PZM705" s="449"/>
      <c r="PZN705" s="449"/>
      <c r="PZO705" s="449"/>
      <c r="PZP705" s="449"/>
      <c r="PZQ705" s="449"/>
      <c r="PZR705" s="449"/>
      <c r="PZS705" s="449"/>
      <c r="PZT705" s="449"/>
      <c r="PZU705" s="449"/>
      <c r="PZV705" s="449"/>
      <c r="PZW705" s="449"/>
      <c r="PZX705" s="449"/>
      <c r="PZY705" s="449"/>
      <c r="PZZ705" s="449"/>
      <c r="QAA705" s="449"/>
      <c r="QAB705" s="449"/>
      <c r="QAC705" s="449"/>
      <c r="QAD705" s="449"/>
      <c r="QAE705" s="449"/>
      <c r="QAF705" s="449"/>
      <c r="QAG705" s="449"/>
      <c r="QAH705" s="449"/>
      <c r="QAI705" s="449"/>
      <c r="QAJ705" s="449"/>
      <c r="QAK705" s="449"/>
      <c r="QAL705" s="449"/>
      <c r="QAM705" s="449"/>
      <c r="QAN705" s="449"/>
      <c r="QAO705" s="449"/>
      <c r="QAP705" s="449"/>
      <c r="QAQ705" s="449"/>
      <c r="QAR705" s="449"/>
      <c r="QAS705" s="449"/>
      <c r="QAT705" s="449"/>
      <c r="QAU705" s="449"/>
      <c r="QAV705" s="449"/>
      <c r="QAW705" s="449"/>
      <c r="QAX705" s="449"/>
      <c r="QAY705" s="449"/>
      <c r="QAZ705" s="449"/>
      <c r="QBA705" s="449"/>
      <c r="QBB705" s="449"/>
      <c r="QBC705" s="449"/>
      <c r="QBD705" s="449"/>
      <c r="QBE705" s="449"/>
      <c r="QBF705" s="449"/>
      <c r="QBG705" s="449"/>
      <c r="QBH705" s="449"/>
      <c r="QBI705" s="449"/>
      <c r="QBJ705" s="449"/>
      <c r="QBK705" s="449"/>
      <c r="QBL705" s="449"/>
      <c r="QBM705" s="449"/>
      <c r="QBN705" s="449"/>
      <c r="QBO705" s="449"/>
      <c r="QBP705" s="449"/>
      <c r="QBQ705" s="449"/>
      <c r="QBR705" s="449"/>
      <c r="QBS705" s="449"/>
      <c r="QBT705" s="449"/>
      <c r="QBU705" s="449"/>
      <c r="QBV705" s="449"/>
      <c r="QBW705" s="449"/>
      <c r="QBX705" s="449"/>
      <c r="QBY705" s="449"/>
      <c r="QBZ705" s="449"/>
      <c r="QCA705" s="449"/>
      <c r="QCB705" s="449"/>
      <c r="QCC705" s="449"/>
      <c r="QCD705" s="449"/>
      <c r="QCE705" s="449"/>
      <c r="QCF705" s="449"/>
      <c r="QCG705" s="449"/>
      <c r="QCH705" s="449"/>
      <c r="QCI705" s="449"/>
      <c r="QCJ705" s="449"/>
      <c r="QCK705" s="449"/>
      <c r="QCL705" s="449"/>
      <c r="QCM705" s="449"/>
      <c r="QCN705" s="449"/>
      <c r="QCO705" s="449"/>
      <c r="QCP705" s="449"/>
      <c r="QCQ705" s="449"/>
      <c r="QCR705" s="449"/>
      <c r="QCS705" s="449"/>
      <c r="QCT705" s="449"/>
      <c r="QCU705" s="449"/>
      <c r="QCV705" s="449"/>
      <c r="QCW705" s="449"/>
      <c r="QCX705" s="449"/>
      <c r="QCY705" s="449"/>
      <c r="QCZ705" s="449"/>
      <c r="QDA705" s="449"/>
      <c r="QDB705" s="449"/>
      <c r="QDC705" s="449"/>
      <c r="QDD705" s="449"/>
      <c r="QDE705" s="449"/>
      <c r="QDF705" s="449"/>
      <c r="QDG705" s="449"/>
      <c r="QDH705" s="449"/>
      <c r="QDI705" s="449"/>
      <c r="QDJ705" s="449"/>
      <c r="QDK705" s="449"/>
      <c r="QDL705" s="449"/>
      <c r="QDM705" s="449"/>
      <c r="QDN705" s="449"/>
      <c r="QDO705" s="449"/>
      <c r="QDP705" s="449"/>
      <c r="QDQ705" s="449"/>
      <c r="QDR705" s="449"/>
      <c r="QDS705" s="449"/>
      <c r="QDT705" s="449"/>
      <c r="QDU705" s="449"/>
      <c r="QDV705" s="449"/>
      <c r="QDW705" s="449"/>
      <c r="QDX705" s="449"/>
      <c r="QDY705" s="449"/>
      <c r="QDZ705" s="449"/>
      <c r="QEA705" s="449"/>
      <c r="QEB705" s="449"/>
      <c r="QEC705" s="449"/>
      <c r="QED705" s="449"/>
      <c r="QEE705" s="449"/>
      <c r="QEF705" s="449"/>
      <c r="QEG705" s="449"/>
      <c r="QEH705" s="449"/>
      <c r="QEI705" s="449"/>
      <c r="QEJ705" s="449"/>
      <c r="QEK705" s="449"/>
      <c r="QEL705" s="449"/>
      <c r="QEM705" s="449"/>
      <c r="QEN705" s="449"/>
      <c r="QEO705" s="449"/>
      <c r="QEP705" s="449"/>
      <c r="QEQ705" s="449"/>
      <c r="QER705" s="449"/>
      <c r="QES705" s="449"/>
      <c r="QET705" s="449"/>
      <c r="QEU705" s="449"/>
      <c r="QEV705" s="449"/>
      <c r="QEW705" s="449"/>
      <c r="QEX705" s="449"/>
      <c r="QEY705" s="449"/>
      <c r="QEZ705" s="449"/>
      <c r="QFA705" s="449"/>
      <c r="QFB705" s="449"/>
      <c r="QFC705" s="449"/>
      <c r="QFD705" s="449"/>
      <c r="QFE705" s="449"/>
      <c r="QFF705" s="449"/>
      <c r="QFG705" s="449"/>
      <c r="QFH705" s="449"/>
      <c r="QFI705" s="449"/>
      <c r="QFJ705" s="449"/>
      <c r="QFK705" s="449"/>
      <c r="QFL705" s="449"/>
      <c r="QFM705" s="449"/>
      <c r="QFN705" s="449"/>
      <c r="QFO705" s="449"/>
      <c r="QFP705" s="449"/>
      <c r="QFQ705" s="449"/>
      <c r="QFR705" s="449"/>
      <c r="QFS705" s="449"/>
      <c r="QFT705" s="449"/>
      <c r="QFU705" s="449"/>
      <c r="QFV705" s="449"/>
      <c r="QFW705" s="449"/>
      <c r="QFX705" s="449"/>
      <c r="QFY705" s="449"/>
      <c r="QFZ705" s="449"/>
      <c r="QGA705" s="449"/>
      <c r="QGB705" s="449"/>
      <c r="QGC705" s="449"/>
      <c r="QGD705" s="449"/>
      <c r="QGE705" s="449"/>
      <c r="QGF705" s="449"/>
      <c r="QGG705" s="449"/>
      <c r="QGH705" s="449"/>
      <c r="QGI705" s="449"/>
      <c r="QGJ705" s="449"/>
      <c r="QGK705" s="449"/>
      <c r="QGL705" s="449"/>
      <c r="QGM705" s="449"/>
      <c r="QGN705" s="449"/>
      <c r="QGO705" s="449"/>
      <c r="QGP705" s="449"/>
      <c r="QGQ705" s="449"/>
      <c r="QGR705" s="449"/>
      <c r="QGS705" s="449"/>
      <c r="QGT705" s="449"/>
      <c r="QGU705" s="449"/>
      <c r="QGV705" s="449"/>
      <c r="QGW705" s="449"/>
      <c r="QGX705" s="449"/>
      <c r="QGY705" s="449"/>
      <c r="QGZ705" s="449"/>
      <c r="QHA705" s="449"/>
      <c r="QHB705" s="449"/>
      <c r="QHC705" s="449"/>
      <c r="QHD705" s="449"/>
      <c r="QHE705" s="449"/>
      <c r="QHF705" s="449"/>
      <c r="QHG705" s="449"/>
      <c r="QHH705" s="449"/>
      <c r="QHI705" s="449"/>
      <c r="QHJ705" s="449"/>
      <c r="QHK705" s="449"/>
      <c r="QHL705" s="449"/>
      <c r="QHM705" s="449"/>
      <c r="QHN705" s="449"/>
      <c r="QHO705" s="449"/>
      <c r="QHP705" s="449"/>
      <c r="QHQ705" s="449"/>
      <c r="QHR705" s="449"/>
      <c r="QHS705" s="449"/>
      <c r="QHT705" s="449"/>
      <c r="QHU705" s="449"/>
      <c r="QHV705" s="449"/>
      <c r="QHW705" s="449"/>
      <c r="QHX705" s="449"/>
      <c r="QHY705" s="449"/>
      <c r="QHZ705" s="449"/>
      <c r="QIA705" s="449"/>
      <c r="QIB705" s="449"/>
      <c r="QIC705" s="449"/>
      <c r="QID705" s="449"/>
      <c r="QIE705" s="449"/>
      <c r="QIF705" s="449"/>
      <c r="QIG705" s="449"/>
      <c r="QIH705" s="449"/>
      <c r="QII705" s="449"/>
      <c r="QIJ705" s="449"/>
      <c r="QIK705" s="449"/>
      <c r="QIL705" s="449"/>
      <c r="QIM705" s="449"/>
      <c r="QIN705" s="449"/>
      <c r="QIO705" s="449"/>
      <c r="QIP705" s="449"/>
      <c r="QIQ705" s="449"/>
      <c r="QIR705" s="449"/>
      <c r="QIS705" s="449"/>
      <c r="QIT705" s="449"/>
      <c r="QIU705" s="449"/>
      <c r="QIV705" s="449"/>
      <c r="QIW705" s="449"/>
      <c r="QIX705" s="449"/>
      <c r="QIY705" s="449"/>
      <c r="QIZ705" s="449"/>
      <c r="QJA705" s="449"/>
      <c r="QJB705" s="449"/>
      <c r="QJC705" s="449"/>
      <c r="QJD705" s="449"/>
      <c r="QJE705" s="449"/>
      <c r="QJF705" s="449"/>
      <c r="QJG705" s="449"/>
      <c r="QJH705" s="449"/>
      <c r="QJI705" s="449"/>
      <c r="QJJ705" s="449"/>
      <c r="QJK705" s="449"/>
      <c r="QJL705" s="449"/>
      <c r="QJM705" s="449"/>
      <c r="QJN705" s="449"/>
      <c r="QJO705" s="449"/>
      <c r="QJP705" s="449"/>
      <c r="QJQ705" s="449"/>
      <c r="QJR705" s="449"/>
      <c r="QJS705" s="449"/>
      <c r="QJT705" s="449"/>
      <c r="QJU705" s="449"/>
      <c r="QJV705" s="449"/>
      <c r="QJW705" s="449"/>
      <c r="QJX705" s="449"/>
      <c r="QJY705" s="449"/>
      <c r="QJZ705" s="449"/>
      <c r="QKA705" s="449"/>
      <c r="QKB705" s="449"/>
      <c r="QKC705" s="449"/>
      <c r="QKD705" s="449"/>
      <c r="QKE705" s="449"/>
      <c r="QKF705" s="449"/>
      <c r="QKG705" s="449"/>
      <c r="QKH705" s="449"/>
      <c r="QKI705" s="449"/>
      <c r="QKJ705" s="449"/>
      <c r="QKK705" s="449"/>
      <c r="QKL705" s="449"/>
      <c r="QKM705" s="449"/>
      <c r="QKN705" s="449"/>
      <c r="QKO705" s="449"/>
      <c r="QKP705" s="449"/>
      <c r="QKQ705" s="449"/>
      <c r="QKR705" s="449"/>
      <c r="QKS705" s="449"/>
      <c r="QKT705" s="449"/>
      <c r="QKU705" s="449"/>
      <c r="QKV705" s="449"/>
      <c r="QKW705" s="449"/>
      <c r="QKX705" s="449"/>
      <c r="QKY705" s="449"/>
      <c r="QKZ705" s="449"/>
      <c r="QLA705" s="449"/>
      <c r="QLB705" s="449"/>
      <c r="QLC705" s="449"/>
      <c r="QLD705" s="449"/>
      <c r="QLE705" s="449"/>
      <c r="QLF705" s="449"/>
      <c r="QLG705" s="449"/>
      <c r="QLH705" s="449"/>
      <c r="QLI705" s="449"/>
      <c r="QLJ705" s="449"/>
      <c r="QLK705" s="449"/>
      <c r="QLL705" s="449"/>
      <c r="QLM705" s="449"/>
      <c r="QLN705" s="449"/>
      <c r="QLO705" s="449"/>
      <c r="QLP705" s="449"/>
      <c r="QLQ705" s="449"/>
      <c r="QLR705" s="449"/>
      <c r="QLS705" s="449"/>
      <c r="QLT705" s="449"/>
      <c r="QLU705" s="449"/>
      <c r="QLV705" s="449"/>
      <c r="QLW705" s="449"/>
      <c r="QLX705" s="449"/>
      <c r="QLY705" s="449"/>
      <c r="QLZ705" s="449"/>
      <c r="QMA705" s="449"/>
      <c r="QMB705" s="449"/>
      <c r="QMC705" s="449"/>
      <c r="QMD705" s="449"/>
      <c r="QME705" s="449"/>
      <c r="QMF705" s="449"/>
      <c r="QMG705" s="449"/>
      <c r="QMH705" s="449"/>
      <c r="QMI705" s="449"/>
      <c r="QMJ705" s="449"/>
      <c r="QMK705" s="449"/>
      <c r="QML705" s="449"/>
      <c r="QMM705" s="449"/>
      <c r="QMN705" s="449"/>
      <c r="QMO705" s="449"/>
      <c r="QMP705" s="449"/>
      <c r="QMQ705" s="449"/>
      <c r="QMR705" s="449"/>
      <c r="QMS705" s="449"/>
      <c r="QMT705" s="449"/>
      <c r="QMU705" s="449"/>
      <c r="QMV705" s="449"/>
      <c r="QMW705" s="449"/>
      <c r="QMX705" s="449"/>
      <c r="QMY705" s="449"/>
      <c r="QMZ705" s="449"/>
      <c r="QNA705" s="449"/>
      <c r="QNB705" s="449"/>
      <c r="QNC705" s="449"/>
      <c r="QND705" s="449"/>
      <c r="QNE705" s="449"/>
      <c r="QNF705" s="449"/>
      <c r="QNG705" s="449"/>
      <c r="QNH705" s="449"/>
      <c r="QNI705" s="449"/>
      <c r="QNJ705" s="449"/>
      <c r="QNK705" s="449"/>
      <c r="QNL705" s="449"/>
      <c r="QNM705" s="449"/>
      <c r="QNN705" s="449"/>
      <c r="QNO705" s="449"/>
      <c r="QNP705" s="449"/>
      <c r="QNQ705" s="449"/>
      <c r="QNR705" s="449"/>
      <c r="QNS705" s="449"/>
      <c r="QNT705" s="449"/>
      <c r="QNU705" s="449"/>
      <c r="QNV705" s="449"/>
      <c r="QNW705" s="449"/>
      <c r="QNX705" s="449"/>
      <c r="QNY705" s="449"/>
      <c r="QNZ705" s="449"/>
      <c r="QOA705" s="449"/>
      <c r="QOB705" s="449"/>
      <c r="QOC705" s="449"/>
      <c r="QOD705" s="449"/>
      <c r="QOE705" s="449"/>
      <c r="QOF705" s="449"/>
      <c r="QOG705" s="449"/>
      <c r="QOH705" s="449"/>
      <c r="QOI705" s="449"/>
      <c r="QOJ705" s="449"/>
      <c r="QOK705" s="449"/>
      <c r="QOL705" s="449"/>
      <c r="QOM705" s="449"/>
      <c r="QON705" s="449"/>
      <c r="QOO705" s="449"/>
      <c r="QOP705" s="449"/>
      <c r="QOQ705" s="449"/>
      <c r="QOR705" s="449"/>
      <c r="QOS705" s="449"/>
      <c r="QOT705" s="449"/>
      <c r="QOU705" s="449"/>
      <c r="QOV705" s="449"/>
      <c r="QOW705" s="449"/>
      <c r="QOX705" s="449"/>
      <c r="QOY705" s="449"/>
      <c r="QOZ705" s="449"/>
      <c r="QPA705" s="449"/>
      <c r="QPB705" s="449"/>
      <c r="QPC705" s="449"/>
      <c r="QPD705" s="449"/>
      <c r="QPE705" s="449"/>
      <c r="QPF705" s="449"/>
      <c r="QPG705" s="449"/>
      <c r="QPH705" s="449"/>
      <c r="QPI705" s="449"/>
      <c r="QPJ705" s="449"/>
      <c r="QPK705" s="449"/>
      <c r="QPL705" s="449"/>
      <c r="QPM705" s="449"/>
      <c r="QPN705" s="449"/>
      <c r="QPO705" s="449"/>
      <c r="QPP705" s="449"/>
      <c r="QPQ705" s="449"/>
      <c r="QPR705" s="449"/>
      <c r="QPS705" s="449"/>
      <c r="QPT705" s="449"/>
      <c r="QPU705" s="449"/>
      <c r="QPV705" s="449"/>
      <c r="QPW705" s="449"/>
      <c r="QPX705" s="449"/>
      <c r="QPY705" s="449"/>
      <c r="QPZ705" s="449"/>
      <c r="QQA705" s="449"/>
      <c r="QQB705" s="449"/>
      <c r="QQC705" s="449"/>
      <c r="QQD705" s="449"/>
      <c r="QQE705" s="449"/>
      <c r="QQF705" s="449"/>
      <c r="QQG705" s="449"/>
      <c r="QQH705" s="449"/>
      <c r="QQI705" s="449"/>
      <c r="QQJ705" s="449"/>
      <c r="QQK705" s="449"/>
      <c r="QQL705" s="449"/>
      <c r="QQM705" s="449"/>
      <c r="QQN705" s="449"/>
      <c r="QQO705" s="449"/>
      <c r="QQP705" s="449"/>
      <c r="QQQ705" s="449"/>
      <c r="QQR705" s="449"/>
      <c r="QQS705" s="449"/>
      <c r="QQT705" s="449"/>
      <c r="QQU705" s="449"/>
      <c r="QQV705" s="449"/>
      <c r="QQW705" s="449"/>
      <c r="QQX705" s="449"/>
      <c r="QQY705" s="449"/>
      <c r="QQZ705" s="449"/>
      <c r="QRA705" s="449"/>
      <c r="QRB705" s="449"/>
      <c r="QRC705" s="449"/>
      <c r="QRD705" s="449"/>
      <c r="QRE705" s="449"/>
      <c r="QRF705" s="449"/>
      <c r="QRG705" s="449"/>
      <c r="QRH705" s="449"/>
      <c r="QRI705" s="449"/>
      <c r="QRJ705" s="449"/>
      <c r="QRK705" s="449"/>
      <c r="QRL705" s="449"/>
      <c r="QRM705" s="449"/>
      <c r="QRN705" s="449"/>
      <c r="QRO705" s="449"/>
      <c r="QRP705" s="449"/>
      <c r="QRQ705" s="449"/>
      <c r="QRR705" s="449"/>
      <c r="QRS705" s="449"/>
      <c r="QRT705" s="449"/>
      <c r="QRU705" s="449"/>
      <c r="QRV705" s="449"/>
      <c r="QRW705" s="449"/>
      <c r="QRX705" s="449"/>
      <c r="QRY705" s="449"/>
      <c r="QRZ705" s="449"/>
      <c r="QSA705" s="449"/>
      <c r="QSB705" s="449"/>
      <c r="QSC705" s="449"/>
      <c r="QSD705" s="449"/>
      <c r="QSE705" s="449"/>
      <c r="QSF705" s="449"/>
      <c r="QSG705" s="449"/>
      <c r="QSH705" s="449"/>
      <c r="QSI705" s="449"/>
      <c r="QSJ705" s="449"/>
      <c r="QSK705" s="449"/>
      <c r="QSL705" s="449"/>
      <c r="QSM705" s="449"/>
      <c r="QSN705" s="449"/>
      <c r="QSO705" s="449"/>
      <c r="QSP705" s="449"/>
      <c r="QSQ705" s="449"/>
      <c r="QSR705" s="449"/>
      <c r="QSS705" s="449"/>
      <c r="QST705" s="449"/>
      <c r="QSU705" s="449"/>
      <c r="QSV705" s="449"/>
      <c r="QSW705" s="449"/>
      <c r="QSX705" s="449"/>
      <c r="QSY705" s="449"/>
      <c r="QSZ705" s="449"/>
      <c r="QTA705" s="449"/>
      <c r="QTB705" s="449"/>
      <c r="QTC705" s="449"/>
      <c r="QTD705" s="449"/>
      <c r="QTE705" s="449"/>
      <c r="QTF705" s="449"/>
      <c r="QTG705" s="449"/>
      <c r="QTH705" s="449"/>
      <c r="QTI705" s="449"/>
      <c r="QTJ705" s="449"/>
      <c r="QTK705" s="449"/>
      <c r="QTL705" s="449"/>
      <c r="QTM705" s="449"/>
      <c r="QTN705" s="449"/>
      <c r="QTO705" s="449"/>
      <c r="QTP705" s="449"/>
      <c r="QTQ705" s="449"/>
      <c r="QTR705" s="449"/>
      <c r="QTS705" s="449"/>
      <c r="QTT705" s="449"/>
      <c r="QTU705" s="449"/>
      <c r="QTV705" s="449"/>
      <c r="QTW705" s="449"/>
      <c r="QTX705" s="449"/>
      <c r="QTY705" s="449"/>
      <c r="QTZ705" s="449"/>
      <c r="QUA705" s="449"/>
      <c r="QUB705" s="449"/>
      <c r="QUC705" s="449"/>
      <c r="QUD705" s="449"/>
      <c r="QUE705" s="449"/>
      <c r="QUF705" s="449"/>
      <c r="QUG705" s="449"/>
      <c r="QUH705" s="449"/>
      <c r="QUI705" s="449"/>
      <c r="QUJ705" s="449"/>
      <c r="QUK705" s="449"/>
      <c r="QUL705" s="449"/>
      <c r="QUM705" s="449"/>
      <c r="QUN705" s="449"/>
      <c r="QUO705" s="449"/>
      <c r="QUP705" s="449"/>
      <c r="QUQ705" s="449"/>
      <c r="QUR705" s="449"/>
      <c r="QUS705" s="449"/>
      <c r="QUT705" s="449"/>
      <c r="QUU705" s="449"/>
      <c r="QUV705" s="449"/>
      <c r="QUW705" s="449"/>
      <c r="QUX705" s="449"/>
      <c r="QUY705" s="449"/>
      <c r="QUZ705" s="449"/>
      <c r="QVA705" s="449"/>
      <c r="QVB705" s="449"/>
      <c r="QVC705" s="449"/>
      <c r="QVD705" s="449"/>
      <c r="QVE705" s="449"/>
      <c r="QVF705" s="449"/>
      <c r="QVG705" s="449"/>
      <c r="QVH705" s="449"/>
      <c r="QVI705" s="449"/>
      <c r="QVJ705" s="449"/>
      <c r="QVK705" s="449"/>
      <c r="QVL705" s="449"/>
      <c r="QVM705" s="449"/>
      <c r="QVN705" s="449"/>
      <c r="QVO705" s="449"/>
      <c r="QVP705" s="449"/>
      <c r="QVQ705" s="449"/>
      <c r="QVR705" s="449"/>
      <c r="QVS705" s="449"/>
      <c r="QVT705" s="449"/>
      <c r="QVU705" s="449"/>
      <c r="QVV705" s="449"/>
      <c r="QVW705" s="449"/>
      <c r="QVX705" s="449"/>
      <c r="QVY705" s="449"/>
      <c r="QVZ705" s="449"/>
      <c r="QWA705" s="449"/>
      <c r="QWB705" s="449"/>
      <c r="QWC705" s="449"/>
      <c r="QWD705" s="449"/>
      <c r="QWE705" s="449"/>
      <c r="QWF705" s="449"/>
      <c r="QWG705" s="449"/>
      <c r="QWH705" s="449"/>
      <c r="QWI705" s="449"/>
      <c r="QWJ705" s="449"/>
      <c r="QWK705" s="449"/>
      <c r="QWL705" s="449"/>
      <c r="QWM705" s="449"/>
      <c r="QWN705" s="449"/>
      <c r="QWO705" s="449"/>
      <c r="QWP705" s="449"/>
      <c r="QWQ705" s="449"/>
      <c r="QWR705" s="449"/>
      <c r="QWS705" s="449"/>
      <c r="QWT705" s="449"/>
      <c r="QWU705" s="449"/>
      <c r="QWV705" s="449"/>
      <c r="QWW705" s="449"/>
      <c r="QWX705" s="449"/>
      <c r="QWY705" s="449"/>
      <c r="QWZ705" s="449"/>
      <c r="QXA705" s="449"/>
      <c r="QXB705" s="449"/>
      <c r="QXC705" s="449"/>
      <c r="QXD705" s="449"/>
      <c r="QXE705" s="449"/>
      <c r="QXF705" s="449"/>
      <c r="QXG705" s="449"/>
      <c r="QXH705" s="449"/>
      <c r="QXI705" s="449"/>
      <c r="QXJ705" s="449"/>
      <c r="QXK705" s="449"/>
      <c r="QXL705" s="449"/>
      <c r="QXM705" s="449"/>
      <c r="QXN705" s="449"/>
      <c r="QXO705" s="449"/>
      <c r="QXP705" s="449"/>
      <c r="QXQ705" s="449"/>
      <c r="QXR705" s="449"/>
      <c r="QXS705" s="449"/>
      <c r="QXT705" s="449"/>
      <c r="QXU705" s="449"/>
      <c r="QXV705" s="449"/>
      <c r="QXW705" s="449"/>
      <c r="QXX705" s="449"/>
      <c r="QXY705" s="449"/>
      <c r="QXZ705" s="449"/>
      <c r="QYA705" s="449"/>
      <c r="QYB705" s="449"/>
      <c r="QYC705" s="449"/>
      <c r="QYD705" s="449"/>
      <c r="QYE705" s="449"/>
      <c r="QYF705" s="449"/>
      <c r="QYG705" s="449"/>
      <c r="QYH705" s="449"/>
      <c r="QYI705" s="449"/>
      <c r="QYJ705" s="449"/>
      <c r="QYK705" s="449"/>
      <c r="QYL705" s="449"/>
      <c r="QYM705" s="449"/>
      <c r="QYN705" s="449"/>
      <c r="QYO705" s="449"/>
      <c r="QYP705" s="449"/>
      <c r="QYQ705" s="449"/>
      <c r="QYR705" s="449"/>
      <c r="QYS705" s="449"/>
      <c r="QYT705" s="449"/>
      <c r="QYU705" s="449"/>
      <c r="QYV705" s="449"/>
      <c r="QYW705" s="449"/>
      <c r="QYX705" s="449"/>
      <c r="QYY705" s="449"/>
      <c r="QYZ705" s="449"/>
      <c r="QZA705" s="449"/>
      <c r="QZB705" s="449"/>
      <c r="QZC705" s="449"/>
      <c r="QZD705" s="449"/>
      <c r="QZE705" s="449"/>
      <c r="QZF705" s="449"/>
      <c r="QZG705" s="449"/>
      <c r="QZH705" s="449"/>
      <c r="QZI705" s="449"/>
      <c r="QZJ705" s="449"/>
      <c r="QZK705" s="449"/>
      <c r="QZL705" s="449"/>
      <c r="QZM705" s="449"/>
      <c r="QZN705" s="449"/>
      <c r="QZO705" s="449"/>
      <c r="QZP705" s="449"/>
      <c r="QZQ705" s="449"/>
      <c r="QZR705" s="449"/>
      <c r="QZS705" s="449"/>
      <c r="QZT705" s="449"/>
      <c r="QZU705" s="449"/>
      <c r="QZV705" s="449"/>
      <c r="QZW705" s="449"/>
      <c r="QZX705" s="449"/>
      <c r="QZY705" s="449"/>
      <c r="QZZ705" s="449"/>
      <c r="RAA705" s="449"/>
      <c r="RAB705" s="449"/>
      <c r="RAC705" s="449"/>
      <c r="RAD705" s="449"/>
      <c r="RAE705" s="449"/>
      <c r="RAF705" s="449"/>
      <c r="RAG705" s="449"/>
      <c r="RAH705" s="449"/>
      <c r="RAI705" s="449"/>
      <c r="RAJ705" s="449"/>
      <c r="RAK705" s="449"/>
      <c r="RAL705" s="449"/>
      <c r="RAM705" s="449"/>
      <c r="RAN705" s="449"/>
      <c r="RAO705" s="449"/>
      <c r="RAP705" s="449"/>
      <c r="RAQ705" s="449"/>
      <c r="RAR705" s="449"/>
      <c r="RAS705" s="449"/>
      <c r="RAT705" s="449"/>
      <c r="RAU705" s="449"/>
      <c r="RAV705" s="449"/>
      <c r="RAW705" s="449"/>
      <c r="RAX705" s="449"/>
      <c r="RAY705" s="449"/>
      <c r="RAZ705" s="449"/>
      <c r="RBA705" s="449"/>
      <c r="RBB705" s="449"/>
      <c r="RBC705" s="449"/>
      <c r="RBD705" s="449"/>
      <c r="RBE705" s="449"/>
      <c r="RBF705" s="449"/>
      <c r="RBG705" s="449"/>
      <c r="RBH705" s="449"/>
      <c r="RBI705" s="449"/>
      <c r="RBJ705" s="449"/>
      <c r="RBK705" s="449"/>
      <c r="RBL705" s="449"/>
      <c r="RBM705" s="449"/>
      <c r="RBN705" s="449"/>
      <c r="RBO705" s="449"/>
      <c r="RBP705" s="449"/>
      <c r="RBQ705" s="449"/>
      <c r="RBR705" s="449"/>
      <c r="RBS705" s="449"/>
      <c r="RBT705" s="449"/>
      <c r="RBU705" s="449"/>
      <c r="RBV705" s="449"/>
      <c r="RBW705" s="449"/>
      <c r="RBX705" s="449"/>
      <c r="RBY705" s="449"/>
      <c r="RBZ705" s="449"/>
      <c r="RCA705" s="449"/>
      <c r="RCB705" s="449"/>
      <c r="RCC705" s="449"/>
      <c r="RCD705" s="449"/>
      <c r="RCE705" s="449"/>
      <c r="RCF705" s="449"/>
      <c r="RCG705" s="449"/>
      <c r="RCH705" s="449"/>
      <c r="RCI705" s="449"/>
      <c r="RCJ705" s="449"/>
      <c r="RCK705" s="449"/>
      <c r="RCL705" s="449"/>
      <c r="RCM705" s="449"/>
      <c r="RCN705" s="449"/>
      <c r="RCO705" s="449"/>
      <c r="RCP705" s="449"/>
      <c r="RCQ705" s="449"/>
      <c r="RCR705" s="449"/>
      <c r="RCS705" s="449"/>
      <c r="RCT705" s="449"/>
      <c r="RCU705" s="449"/>
      <c r="RCV705" s="449"/>
      <c r="RCW705" s="449"/>
      <c r="RCX705" s="449"/>
      <c r="RCY705" s="449"/>
      <c r="RCZ705" s="449"/>
      <c r="RDA705" s="449"/>
      <c r="RDB705" s="449"/>
      <c r="RDC705" s="449"/>
      <c r="RDD705" s="449"/>
      <c r="RDE705" s="449"/>
      <c r="RDF705" s="449"/>
      <c r="RDG705" s="449"/>
      <c r="RDH705" s="449"/>
      <c r="RDI705" s="449"/>
      <c r="RDJ705" s="449"/>
      <c r="RDK705" s="449"/>
      <c r="RDL705" s="449"/>
      <c r="RDM705" s="449"/>
      <c r="RDN705" s="449"/>
      <c r="RDO705" s="449"/>
      <c r="RDP705" s="449"/>
      <c r="RDQ705" s="449"/>
      <c r="RDR705" s="449"/>
      <c r="RDS705" s="449"/>
      <c r="RDT705" s="449"/>
      <c r="RDU705" s="449"/>
      <c r="RDV705" s="449"/>
      <c r="RDW705" s="449"/>
      <c r="RDX705" s="449"/>
      <c r="RDY705" s="449"/>
      <c r="RDZ705" s="449"/>
      <c r="REA705" s="449"/>
      <c r="REB705" s="449"/>
      <c r="REC705" s="449"/>
      <c r="RED705" s="449"/>
      <c r="REE705" s="449"/>
      <c r="REF705" s="449"/>
      <c r="REG705" s="449"/>
      <c r="REH705" s="449"/>
      <c r="REI705" s="449"/>
      <c r="REJ705" s="449"/>
      <c r="REK705" s="449"/>
      <c r="REL705" s="449"/>
      <c r="REM705" s="449"/>
      <c r="REN705" s="449"/>
      <c r="REO705" s="449"/>
      <c r="REP705" s="449"/>
      <c r="REQ705" s="449"/>
      <c r="RER705" s="449"/>
      <c r="RES705" s="449"/>
      <c r="RET705" s="449"/>
      <c r="REU705" s="449"/>
      <c r="REV705" s="449"/>
      <c r="REW705" s="449"/>
      <c r="REX705" s="449"/>
      <c r="REY705" s="449"/>
      <c r="REZ705" s="449"/>
      <c r="RFA705" s="449"/>
      <c r="RFB705" s="449"/>
      <c r="RFC705" s="449"/>
      <c r="RFD705" s="449"/>
      <c r="RFE705" s="449"/>
      <c r="RFF705" s="449"/>
      <c r="RFG705" s="449"/>
      <c r="RFH705" s="449"/>
      <c r="RFI705" s="449"/>
      <c r="RFJ705" s="449"/>
      <c r="RFK705" s="449"/>
      <c r="RFL705" s="449"/>
      <c r="RFM705" s="449"/>
      <c r="RFN705" s="449"/>
      <c r="RFO705" s="449"/>
      <c r="RFP705" s="449"/>
      <c r="RFQ705" s="449"/>
      <c r="RFR705" s="449"/>
      <c r="RFS705" s="449"/>
      <c r="RFT705" s="449"/>
      <c r="RFU705" s="449"/>
      <c r="RFV705" s="449"/>
      <c r="RFW705" s="449"/>
      <c r="RFX705" s="449"/>
      <c r="RFY705" s="449"/>
      <c r="RFZ705" s="449"/>
      <c r="RGA705" s="449"/>
      <c r="RGB705" s="449"/>
      <c r="RGC705" s="449"/>
      <c r="RGD705" s="449"/>
      <c r="RGE705" s="449"/>
      <c r="RGF705" s="449"/>
      <c r="RGG705" s="449"/>
      <c r="RGH705" s="449"/>
      <c r="RGI705" s="449"/>
      <c r="RGJ705" s="449"/>
      <c r="RGK705" s="449"/>
      <c r="RGL705" s="449"/>
      <c r="RGM705" s="449"/>
      <c r="RGN705" s="449"/>
      <c r="RGO705" s="449"/>
      <c r="RGP705" s="449"/>
      <c r="RGQ705" s="449"/>
      <c r="RGR705" s="449"/>
      <c r="RGS705" s="449"/>
      <c r="RGT705" s="449"/>
      <c r="RGU705" s="449"/>
      <c r="RGV705" s="449"/>
      <c r="RGW705" s="449"/>
      <c r="RGX705" s="449"/>
      <c r="RGY705" s="449"/>
      <c r="RGZ705" s="449"/>
      <c r="RHA705" s="449"/>
      <c r="RHB705" s="449"/>
      <c r="RHC705" s="449"/>
      <c r="RHD705" s="449"/>
      <c r="RHE705" s="449"/>
      <c r="RHF705" s="449"/>
      <c r="RHG705" s="449"/>
      <c r="RHH705" s="449"/>
      <c r="RHI705" s="449"/>
      <c r="RHJ705" s="449"/>
      <c r="RHK705" s="449"/>
      <c r="RHL705" s="449"/>
      <c r="RHM705" s="449"/>
      <c r="RHN705" s="449"/>
      <c r="RHO705" s="449"/>
      <c r="RHP705" s="449"/>
      <c r="RHQ705" s="449"/>
      <c r="RHR705" s="449"/>
      <c r="RHS705" s="449"/>
      <c r="RHT705" s="449"/>
      <c r="RHU705" s="449"/>
      <c r="RHV705" s="449"/>
      <c r="RHW705" s="449"/>
      <c r="RHX705" s="449"/>
      <c r="RHY705" s="449"/>
      <c r="RHZ705" s="449"/>
      <c r="RIA705" s="449"/>
      <c r="RIB705" s="449"/>
      <c r="RIC705" s="449"/>
      <c r="RID705" s="449"/>
      <c r="RIE705" s="449"/>
      <c r="RIF705" s="449"/>
      <c r="RIG705" s="449"/>
      <c r="RIH705" s="449"/>
      <c r="RII705" s="449"/>
      <c r="RIJ705" s="449"/>
      <c r="RIK705" s="449"/>
      <c r="RIL705" s="449"/>
      <c r="RIM705" s="449"/>
      <c r="RIN705" s="449"/>
      <c r="RIO705" s="449"/>
      <c r="RIP705" s="449"/>
      <c r="RIQ705" s="449"/>
      <c r="RIR705" s="449"/>
      <c r="RIS705" s="449"/>
      <c r="RIT705" s="449"/>
      <c r="RIU705" s="449"/>
      <c r="RIV705" s="449"/>
      <c r="RIW705" s="449"/>
      <c r="RIX705" s="449"/>
      <c r="RIY705" s="449"/>
      <c r="RIZ705" s="449"/>
      <c r="RJA705" s="449"/>
      <c r="RJB705" s="449"/>
      <c r="RJC705" s="449"/>
      <c r="RJD705" s="449"/>
      <c r="RJE705" s="449"/>
      <c r="RJF705" s="449"/>
      <c r="RJG705" s="449"/>
      <c r="RJH705" s="449"/>
      <c r="RJI705" s="449"/>
      <c r="RJJ705" s="449"/>
      <c r="RJK705" s="449"/>
      <c r="RJL705" s="449"/>
      <c r="RJM705" s="449"/>
      <c r="RJN705" s="449"/>
      <c r="RJO705" s="449"/>
      <c r="RJP705" s="449"/>
      <c r="RJQ705" s="449"/>
      <c r="RJR705" s="449"/>
      <c r="RJS705" s="449"/>
      <c r="RJT705" s="449"/>
      <c r="RJU705" s="449"/>
      <c r="RJV705" s="449"/>
      <c r="RJW705" s="449"/>
      <c r="RJX705" s="449"/>
      <c r="RJY705" s="449"/>
      <c r="RJZ705" s="449"/>
      <c r="RKA705" s="449"/>
      <c r="RKB705" s="449"/>
      <c r="RKC705" s="449"/>
      <c r="RKD705" s="449"/>
      <c r="RKE705" s="449"/>
      <c r="RKF705" s="449"/>
      <c r="RKG705" s="449"/>
      <c r="RKH705" s="449"/>
      <c r="RKI705" s="449"/>
      <c r="RKJ705" s="449"/>
      <c r="RKK705" s="449"/>
      <c r="RKL705" s="449"/>
      <c r="RKM705" s="449"/>
      <c r="RKN705" s="449"/>
      <c r="RKO705" s="449"/>
      <c r="RKP705" s="449"/>
      <c r="RKQ705" s="449"/>
      <c r="RKR705" s="449"/>
      <c r="RKS705" s="449"/>
      <c r="RKT705" s="449"/>
      <c r="RKU705" s="449"/>
      <c r="RKV705" s="449"/>
      <c r="RKW705" s="449"/>
      <c r="RKX705" s="449"/>
      <c r="RKY705" s="449"/>
      <c r="RKZ705" s="449"/>
      <c r="RLA705" s="449"/>
      <c r="RLB705" s="449"/>
      <c r="RLC705" s="449"/>
      <c r="RLD705" s="449"/>
      <c r="RLE705" s="449"/>
      <c r="RLF705" s="449"/>
      <c r="RLG705" s="449"/>
      <c r="RLH705" s="449"/>
      <c r="RLI705" s="449"/>
      <c r="RLJ705" s="449"/>
      <c r="RLK705" s="449"/>
      <c r="RLL705" s="449"/>
      <c r="RLM705" s="449"/>
      <c r="RLN705" s="449"/>
      <c r="RLO705" s="449"/>
      <c r="RLP705" s="449"/>
      <c r="RLQ705" s="449"/>
      <c r="RLR705" s="449"/>
      <c r="RLS705" s="449"/>
      <c r="RLT705" s="449"/>
      <c r="RLU705" s="449"/>
      <c r="RLV705" s="449"/>
      <c r="RLW705" s="449"/>
      <c r="RLX705" s="449"/>
      <c r="RLY705" s="449"/>
      <c r="RLZ705" s="449"/>
      <c r="RMA705" s="449"/>
      <c r="RMB705" s="449"/>
      <c r="RMC705" s="449"/>
      <c r="RMD705" s="449"/>
      <c r="RME705" s="449"/>
      <c r="RMF705" s="449"/>
      <c r="RMG705" s="449"/>
      <c r="RMH705" s="449"/>
      <c r="RMI705" s="449"/>
      <c r="RMJ705" s="449"/>
      <c r="RMK705" s="449"/>
      <c r="RML705" s="449"/>
      <c r="RMM705" s="449"/>
      <c r="RMN705" s="449"/>
      <c r="RMO705" s="449"/>
      <c r="RMP705" s="449"/>
      <c r="RMQ705" s="449"/>
      <c r="RMR705" s="449"/>
      <c r="RMS705" s="449"/>
      <c r="RMT705" s="449"/>
      <c r="RMU705" s="449"/>
      <c r="RMV705" s="449"/>
      <c r="RMW705" s="449"/>
      <c r="RMX705" s="449"/>
      <c r="RMY705" s="449"/>
      <c r="RMZ705" s="449"/>
      <c r="RNA705" s="449"/>
      <c r="RNB705" s="449"/>
      <c r="RNC705" s="449"/>
      <c r="RND705" s="449"/>
      <c r="RNE705" s="449"/>
      <c r="RNF705" s="449"/>
      <c r="RNG705" s="449"/>
      <c r="RNH705" s="449"/>
      <c r="RNI705" s="449"/>
      <c r="RNJ705" s="449"/>
      <c r="RNK705" s="449"/>
      <c r="RNL705" s="449"/>
      <c r="RNM705" s="449"/>
      <c r="RNN705" s="449"/>
      <c r="RNO705" s="449"/>
      <c r="RNP705" s="449"/>
      <c r="RNQ705" s="449"/>
      <c r="RNR705" s="449"/>
      <c r="RNS705" s="449"/>
      <c r="RNT705" s="449"/>
      <c r="RNU705" s="449"/>
      <c r="RNV705" s="449"/>
      <c r="RNW705" s="449"/>
      <c r="RNX705" s="449"/>
      <c r="RNY705" s="449"/>
      <c r="RNZ705" s="449"/>
      <c r="ROA705" s="449"/>
      <c r="ROB705" s="449"/>
      <c r="ROC705" s="449"/>
      <c r="ROD705" s="449"/>
      <c r="ROE705" s="449"/>
      <c r="ROF705" s="449"/>
      <c r="ROG705" s="449"/>
      <c r="ROH705" s="449"/>
      <c r="ROI705" s="449"/>
      <c r="ROJ705" s="449"/>
      <c r="ROK705" s="449"/>
      <c r="ROL705" s="449"/>
      <c r="ROM705" s="449"/>
      <c r="RON705" s="449"/>
      <c r="ROO705" s="449"/>
      <c r="ROP705" s="449"/>
      <c r="ROQ705" s="449"/>
      <c r="ROR705" s="449"/>
      <c r="ROS705" s="449"/>
      <c r="ROT705" s="449"/>
      <c r="ROU705" s="449"/>
      <c r="ROV705" s="449"/>
      <c r="ROW705" s="449"/>
      <c r="ROX705" s="449"/>
      <c r="ROY705" s="449"/>
      <c r="ROZ705" s="449"/>
      <c r="RPA705" s="449"/>
      <c r="RPB705" s="449"/>
      <c r="RPC705" s="449"/>
      <c r="RPD705" s="449"/>
      <c r="RPE705" s="449"/>
      <c r="RPF705" s="449"/>
      <c r="RPG705" s="449"/>
      <c r="RPH705" s="449"/>
      <c r="RPI705" s="449"/>
      <c r="RPJ705" s="449"/>
      <c r="RPK705" s="449"/>
      <c r="RPL705" s="449"/>
      <c r="RPM705" s="449"/>
      <c r="RPN705" s="449"/>
      <c r="RPO705" s="449"/>
      <c r="RPP705" s="449"/>
      <c r="RPQ705" s="449"/>
      <c r="RPR705" s="449"/>
      <c r="RPS705" s="449"/>
      <c r="RPT705" s="449"/>
      <c r="RPU705" s="449"/>
      <c r="RPV705" s="449"/>
      <c r="RPW705" s="449"/>
      <c r="RPX705" s="449"/>
      <c r="RPY705" s="449"/>
      <c r="RPZ705" s="449"/>
      <c r="RQA705" s="449"/>
      <c r="RQB705" s="449"/>
      <c r="RQC705" s="449"/>
      <c r="RQD705" s="449"/>
      <c r="RQE705" s="449"/>
      <c r="RQF705" s="449"/>
      <c r="RQG705" s="449"/>
      <c r="RQH705" s="449"/>
      <c r="RQI705" s="449"/>
      <c r="RQJ705" s="449"/>
      <c r="RQK705" s="449"/>
      <c r="RQL705" s="449"/>
      <c r="RQM705" s="449"/>
      <c r="RQN705" s="449"/>
      <c r="RQO705" s="449"/>
      <c r="RQP705" s="449"/>
      <c r="RQQ705" s="449"/>
      <c r="RQR705" s="449"/>
      <c r="RQS705" s="449"/>
      <c r="RQT705" s="449"/>
      <c r="RQU705" s="449"/>
      <c r="RQV705" s="449"/>
      <c r="RQW705" s="449"/>
      <c r="RQX705" s="449"/>
      <c r="RQY705" s="449"/>
      <c r="RQZ705" s="449"/>
      <c r="RRA705" s="449"/>
      <c r="RRB705" s="449"/>
      <c r="RRC705" s="449"/>
      <c r="RRD705" s="449"/>
      <c r="RRE705" s="449"/>
      <c r="RRF705" s="449"/>
      <c r="RRG705" s="449"/>
      <c r="RRH705" s="449"/>
      <c r="RRI705" s="449"/>
      <c r="RRJ705" s="449"/>
      <c r="RRK705" s="449"/>
      <c r="RRL705" s="449"/>
      <c r="RRM705" s="449"/>
      <c r="RRN705" s="449"/>
      <c r="RRO705" s="449"/>
      <c r="RRP705" s="449"/>
      <c r="RRQ705" s="449"/>
      <c r="RRR705" s="449"/>
      <c r="RRS705" s="449"/>
      <c r="RRT705" s="449"/>
      <c r="RRU705" s="449"/>
      <c r="RRV705" s="449"/>
      <c r="RRW705" s="449"/>
      <c r="RRX705" s="449"/>
      <c r="RRY705" s="449"/>
      <c r="RRZ705" s="449"/>
      <c r="RSA705" s="449"/>
      <c r="RSB705" s="449"/>
      <c r="RSC705" s="449"/>
      <c r="RSD705" s="449"/>
      <c r="RSE705" s="449"/>
      <c r="RSF705" s="449"/>
      <c r="RSG705" s="449"/>
      <c r="RSH705" s="449"/>
      <c r="RSI705" s="449"/>
      <c r="RSJ705" s="449"/>
      <c r="RSK705" s="449"/>
      <c r="RSL705" s="449"/>
      <c r="RSM705" s="449"/>
      <c r="RSN705" s="449"/>
      <c r="RSO705" s="449"/>
      <c r="RSP705" s="449"/>
      <c r="RSQ705" s="449"/>
      <c r="RSR705" s="449"/>
      <c r="RSS705" s="449"/>
      <c r="RST705" s="449"/>
      <c r="RSU705" s="449"/>
      <c r="RSV705" s="449"/>
      <c r="RSW705" s="449"/>
      <c r="RSX705" s="449"/>
      <c r="RSY705" s="449"/>
      <c r="RSZ705" s="449"/>
      <c r="RTA705" s="449"/>
      <c r="RTB705" s="449"/>
      <c r="RTC705" s="449"/>
      <c r="RTD705" s="449"/>
      <c r="RTE705" s="449"/>
      <c r="RTF705" s="449"/>
      <c r="RTG705" s="449"/>
      <c r="RTH705" s="449"/>
      <c r="RTI705" s="449"/>
      <c r="RTJ705" s="449"/>
      <c r="RTK705" s="449"/>
      <c r="RTL705" s="449"/>
      <c r="RTM705" s="449"/>
      <c r="RTN705" s="449"/>
      <c r="RTO705" s="449"/>
      <c r="RTP705" s="449"/>
      <c r="RTQ705" s="449"/>
      <c r="RTR705" s="449"/>
      <c r="RTS705" s="449"/>
      <c r="RTT705" s="449"/>
      <c r="RTU705" s="449"/>
      <c r="RTV705" s="449"/>
      <c r="RTW705" s="449"/>
      <c r="RTX705" s="449"/>
      <c r="RTY705" s="449"/>
      <c r="RTZ705" s="449"/>
      <c r="RUA705" s="449"/>
      <c r="RUB705" s="449"/>
      <c r="RUC705" s="449"/>
      <c r="RUD705" s="449"/>
      <c r="RUE705" s="449"/>
      <c r="RUF705" s="449"/>
      <c r="RUG705" s="449"/>
      <c r="RUH705" s="449"/>
      <c r="RUI705" s="449"/>
      <c r="RUJ705" s="449"/>
      <c r="RUK705" s="449"/>
      <c r="RUL705" s="449"/>
      <c r="RUM705" s="449"/>
      <c r="RUN705" s="449"/>
      <c r="RUO705" s="449"/>
      <c r="RUP705" s="449"/>
      <c r="RUQ705" s="449"/>
      <c r="RUR705" s="449"/>
      <c r="RUS705" s="449"/>
      <c r="RUT705" s="449"/>
      <c r="RUU705" s="449"/>
      <c r="RUV705" s="449"/>
      <c r="RUW705" s="449"/>
      <c r="RUX705" s="449"/>
      <c r="RUY705" s="449"/>
      <c r="RUZ705" s="449"/>
      <c r="RVA705" s="449"/>
      <c r="RVB705" s="449"/>
      <c r="RVC705" s="449"/>
      <c r="RVD705" s="449"/>
      <c r="RVE705" s="449"/>
      <c r="RVF705" s="449"/>
      <c r="RVG705" s="449"/>
      <c r="RVH705" s="449"/>
      <c r="RVI705" s="449"/>
      <c r="RVJ705" s="449"/>
      <c r="RVK705" s="449"/>
      <c r="RVL705" s="449"/>
      <c r="RVM705" s="449"/>
      <c r="RVN705" s="449"/>
      <c r="RVO705" s="449"/>
      <c r="RVP705" s="449"/>
      <c r="RVQ705" s="449"/>
      <c r="RVR705" s="449"/>
      <c r="RVS705" s="449"/>
      <c r="RVT705" s="449"/>
      <c r="RVU705" s="449"/>
      <c r="RVV705" s="449"/>
      <c r="RVW705" s="449"/>
      <c r="RVX705" s="449"/>
      <c r="RVY705" s="449"/>
      <c r="RVZ705" s="449"/>
      <c r="RWA705" s="449"/>
      <c r="RWB705" s="449"/>
      <c r="RWC705" s="449"/>
      <c r="RWD705" s="449"/>
      <c r="RWE705" s="449"/>
      <c r="RWF705" s="449"/>
      <c r="RWG705" s="449"/>
      <c r="RWH705" s="449"/>
      <c r="RWI705" s="449"/>
      <c r="RWJ705" s="449"/>
      <c r="RWK705" s="449"/>
      <c r="RWL705" s="449"/>
      <c r="RWM705" s="449"/>
      <c r="RWN705" s="449"/>
      <c r="RWO705" s="449"/>
      <c r="RWP705" s="449"/>
      <c r="RWQ705" s="449"/>
      <c r="RWR705" s="449"/>
      <c r="RWS705" s="449"/>
      <c r="RWT705" s="449"/>
      <c r="RWU705" s="449"/>
      <c r="RWV705" s="449"/>
      <c r="RWW705" s="449"/>
      <c r="RWX705" s="449"/>
      <c r="RWY705" s="449"/>
      <c r="RWZ705" s="449"/>
      <c r="RXA705" s="449"/>
      <c r="RXB705" s="449"/>
      <c r="RXC705" s="449"/>
      <c r="RXD705" s="449"/>
      <c r="RXE705" s="449"/>
      <c r="RXF705" s="449"/>
      <c r="RXG705" s="449"/>
      <c r="RXH705" s="449"/>
      <c r="RXI705" s="449"/>
      <c r="RXJ705" s="449"/>
      <c r="RXK705" s="449"/>
      <c r="RXL705" s="449"/>
      <c r="RXM705" s="449"/>
      <c r="RXN705" s="449"/>
      <c r="RXO705" s="449"/>
      <c r="RXP705" s="449"/>
      <c r="RXQ705" s="449"/>
      <c r="RXR705" s="449"/>
      <c r="RXS705" s="449"/>
      <c r="RXT705" s="449"/>
      <c r="RXU705" s="449"/>
      <c r="RXV705" s="449"/>
      <c r="RXW705" s="449"/>
      <c r="RXX705" s="449"/>
      <c r="RXY705" s="449"/>
      <c r="RXZ705" s="449"/>
      <c r="RYA705" s="449"/>
      <c r="RYB705" s="449"/>
      <c r="RYC705" s="449"/>
      <c r="RYD705" s="449"/>
      <c r="RYE705" s="449"/>
      <c r="RYF705" s="449"/>
      <c r="RYG705" s="449"/>
      <c r="RYH705" s="449"/>
      <c r="RYI705" s="449"/>
      <c r="RYJ705" s="449"/>
      <c r="RYK705" s="449"/>
      <c r="RYL705" s="449"/>
      <c r="RYM705" s="449"/>
      <c r="RYN705" s="449"/>
      <c r="RYO705" s="449"/>
      <c r="RYP705" s="449"/>
      <c r="RYQ705" s="449"/>
      <c r="RYR705" s="449"/>
      <c r="RYS705" s="449"/>
      <c r="RYT705" s="449"/>
      <c r="RYU705" s="449"/>
      <c r="RYV705" s="449"/>
      <c r="RYW705" s="449"/>
      <c r="RYX705" s="449"/>
      <c r="RYY705" s="449"/>
      <c r="RYZ705" s="449"/>
      <c r="RZA705" s="449"/>
      <c r="RZB705" s="449"/>
      <c r="RZC705" s="449"/>
      <c r="RZD705" s="449"/>
      <c r="RZE705" s="449"/>
      <c r="RZF705" s="449"/>
      <c r="RZG705" s="449"/>
      <c r="RZH705" s="449"/>
      <c r="RZI705" s="449"/>
      <c r="RZJ705" s="449"/>
      <c r="RZK705" s="449"/>
      <c r="RZL705" s="449"/>
      <c r="RZM705" s="449"/>
      <c r="RZN705" s="449"/>
      <c r="RZO705" s="449"/>
      <c r="RZP705" s="449"/>
      <c r="RZQ705" s="449"/>
      <c r="RZR705" s="449"/>
      <c r="RZS705" s="449"/>
      <c r="RZT705" s="449"/>
      <c r="RZU705" s="449"/>
      <c r="RZV705" s="449"/>
      <c r="RZW705" s="449"/>
      <c r="RZX705" s="449"/>
      <c r="RZY705" s="449"/>
      <c r="RZZ705" s="449"/>
      <c r="SAA705" s="449"/>
      <c r="SAB705" s="449"/>
      <c r="SAC705" s="449"/>
      <c r="SAD705" s="449"/>
      <c r="SAE705" s="449"/>
      <c r="SAF705" s="449"/>
      <c r="SAG705" s="449"/>
      <c r="SAH705" s="449"/>
      <c r="SAI705" s="449"/>
      <c r="SAJ705" s="449"/>
      <c r="SAK705" s="449"/>
      <c r="SAL705" s="449"/>
      <c r="SAM705" s="449"/>
      <c r="SAN705" s="449"/>
      <c r="SAO705" s="449"/>
      <c r="SAP705" s="449"/>
      <c r="SAQ705" s="449"/>
      <c r="SAR705" s="449"/>
      <c r="SAS705" s="449"/>
      <c r="SAT705" s="449"/>
      <c r="SAU705" s="449"/>
      <c r="SAV705" s="449"/>
      <c r="SAW705" s="449"/>
      <c r="SAX705" s="449"/>
      <c r="SAY705" s="449"/>
      <c r="SAZ705" s="449"/>
      <c r="SBA705" s="449"/>
      <c r="SBB705" s="449"/>
      <c r="SBC705" s="449"/>
      <c r="SBD705" s="449"/>
      <c r="SBE705" s="449"/>
      <c r="SBF705" s="449"/>
      <c r="SBG705" s="449"/>
      <c r="SBH705" s="449"/>
      <c r="SBI705" s="449"/>
      <c r="SBJ705" s="449"/>
      <c r="SBK705" s="449"/>
      <c r="SBL705" s="449"/>
      <c r="SBM705" s="449"/>
      <c r="SBN705" s="449"/>
      <c r="SBO705" s="449"/>
      <c r="SBP705" s="449"/>
      <c r="SBQ705" s="449"/>
      <c r="SBR705" s="449"/>
      <c r="SBS705" s="449"/>
      <c r="SBT705" s="449"/>
      <c r="SBU705" s="449"/>
      <c r="SBV705" s="449"/>
      <c r="SBW705" s="449"/>
      <c r="SBX705" s="449"/>
      <c r="SBY705" s="449"/>
      <c r="SBZ705" s="449"/>
      <c r="SCA705" s="449"/>
      <c r="SCB705" s="449"/>
      <c r="SCC705" s="449"/>
      <c r="SCD705" s="449"/>
      <c r="SCE705" s="449"/>
      <c r="SCF705" s="449"/>
      <c r="SCG705" s="449"/>
      <c r="SCH705" s="449"/>
      <c r="SCI705" s="449"/>
      <c r="SCJ705" s="449"/>
      <c r="SCK705" s="449"/>
      <c r="SCL705" s="449"/>
      <c r="SCM705" s="449"/>
      <c r="SCN705" s="449"/>
      <c r="SCO705" s="449"/>
      <c r="SCP705" s="449"/>
      <c r="SCQ705" s="449"/>
      <c r="SCR705" s="449"/>
      <c r="SCS705" s="449"/>
      <c r="SCT705" s="449"/>
      <c r="SCU705" s="449"/>
      <c r="SCV705" s="449"/>
      <c r="SCW705" s="449"/>
      <c r="SCX705" s="449"/>
      <c r="SCY705" s="449"/>
      <c r="SCZ705" s="449"/>
      <c r="SDA705" s="449"/>
      <c r="SDB705" s="449"/>
      <c r="SDC705" s="449"/>
      <c r="SDD705" s="449"/>
      <c r="SDE705" s="449"/>
      <c r="SDF705" s="449"/>
      <c r="SDG705" s="449"/>
      <c r="SDH705" s="449"/>
      <c r="SDI705" s="449"/>
      <c r="SDJ705" s="449"/>
      <c r="SDK705" s="449"/>
      <c r="SDL705" s="449"/>
      <c r="SDM705" s="449"/>
      <c r="SDN705" s="449"/>
      <c r="SDO705" s="449"/>
      <c r="SDP705" s="449"/>
      <c r="SDQ705" s="449"/>
      <c r="SDR705" s="449"/>
      <c r="SDS705" s="449"/>
      <c r="SDT705" s="449"/>
      <c r="SDU705" s="449"/>
      <c r="SDV705" s="449"/>
      <c r="SDW705" s="449"/>
      <c r="SDX705" s="449"/>
      <c r="SDY705" s="449"/>
      <c r="SDZ705" s="449"/>
      <c r="SEA705" s="449"/>
      <c r="SEB705" s="449"/>
      <c r="SEC705" s="449"/>
      <c r="SED705" s="449"/>
      <c r="SEE705" s="449"/>
      <c r="SEF705" s="449"/>
      <c r="SEG705" s="449"/>
      <c r="SEH705" s="449"/>
      <c r="SEI705" s="449"/>
      <c r="SEJ705" s="449"/>
      <c r="SEK705" s="449"/>
      <c r="SEL705" s="449"/>
      <c r="SEM705" s="449"/>
      <c r="SEN705" s="449"/>
      <c r="SEO705" s="449"/>
      <c r="SEP705" s="449"/>
      <c r="SEQ705" s="449"/>
      <c r="SER705" s="449"/>
      <c r="SES705" s="449"/>
      <c r="SET705" s="449"/>
      <c r="SEU705" s="449"/>
      <c r="SEV705" s="449"/>
      <c r="SEW705" s="449"/>
      <c r="SEX705" s="449"/>
      <c r="SEY705" s="449"/>
      <c r="SEZ705" s="449"/>
      <c r="SFA705" s="449"/>
      <c r="SFB705" s="449"/>
      <c r="SFC705" s="449"/>
      <c r="SFD705" s="449"/>
      <c r="SFE705" s="449"/>
      <c r="SFF705" s="449"/>
      <c r="SFG705" s="449"/>
      <c r="SFH705" s="449"/>
      <c r="SFI705" s="449"/>
      <c r="SFJ705" s="449"/>
      <c r="SFK705" s="449"/>
      <c r="SFL705" s="449"/>
      <c r="SFM705" s="449"/>
      <c r="SFN705" s="449"/>
      <c r="SFO705" s="449"/>
      <c r="SFP705" s="449"/>
      <c r="SFQ705" s="449"/>
      <c r="SFR705" s="449"/>
      <c r="SFS705" s="449"/>
      <c r="SFT705" s="449"/>
      <c r="SFU705" s="449"/>
      <c r="SFV705" s="449"/>
      <c r="SFW705" s="449"/>
      <c r="SFX705" s="449"/>
      <c r="SFY705" s="449"/>
      <c r="SFZ705" s="449"/>
      <c r="SGA705" s="449"/>
      <c r="SGB705" s="449"/>
      <c r="SGC705" s="449"/>
      <c r="SGD705" s="449"/>
      <c r="SGE705" s="449"/>
      <c r="SGF705" s="449"/>
      <c r="SGG705" s="449"/>
      <c r="SGH705" s="449"/>
      <c r="SGI705" s="449"/>
      <c r="SGJ705" s="449"/>
      <c r="SGK705" s="449"/>
      <c r="SGL705" s="449"/>
      <c r="SGM705" s="449"/>
      <c r="SGN705" s="449"/>
      <c r="SGO705" s="449"/>
      <c r="SGP705" s="449"/>
      <c r="SGQ705" s="449"/>
      <c r="SGR705" s="449"/>
      <c r="SGS705" s="449"/>
      <c r="SGT705" s="449"/>
      <c r="SGU705" s="449"/>
      <c r="SGV705" s="449"/>
      <c r="SGW705" s="449"/>
      <c r="SGX705" s="449"/>
      <c r="SGY705" s="449"/>
      <c r="SGZ705" s="449"/>
      <c r="SHA705" s="449"/>
      <c r="SHB705" s="449"/>
      <c r="SHC705" s="449"/>
      <c r="SHD705" s="449"/>
      <c r="SHE705" s="449"/>
      <c r="SHF705" s="449"/>
      <c r="SHG705" s="449"/>
      <c r="SHH705" s="449"/>
      <c r="SHI705" s="449"/>
      <c r="SHJ705" s="449"/>
      <c r="SHK705" s="449"/>
      <c r="SHL705" s="449"/>
      <c r="SHM705" s="449"/>
      <c r="SHN705" s="449"/>
      <c r="SHO705" s="449"/>
      <c r="SHP705" s="449"/>
      <c r="SHQ705" s="449"/>
      <c r="SHR705" s="449"/>
      <c r="SHS705" s="449"/>
      <c r="SHT705" s="449"/>
      <c r="SHU705" s="449"/>
      <c r="SHV705" s="449"/>
      <c r="SHW705" s="449"/>
      <c r="SHX705" s="449"/>
      <c r="SHY705" s="449"/>
      <c r="SHZ705" s="449"/>
      <c r="SIA705" s="449"/>
      <c r="SIB705" s="449"/>
      <c r="SIC705" s="449"/>
      <c r="SID705" s="449"/>
      <c r="SIE705" s="449"/>
      <c r="SIF705" s="449"/>
      <c r="SIG705" s="449"/>
      <c r="SIH705" s="449"/>
      <c r="SII705" s="449"/>
      <c r="SIJ705" s="449"/>
      <c r="SIK705" s="449"/>
      <c r="SIL705" s="449"/>
      <c r="SIM705" s="449"/>
      <c r="SIN705" s="449"/>
      <c r="SIO705" s="449"/>
      <c r="SIP705" s="449"/>
      <c r="SIQ705" s="449"/>
      <c r="SIR705" s="449"/>
      <c r="SIS705" s="449"/>
      <c r="SIT705" s="449"/>
      <c r="SIU705" s="449"/>
      <c r="SIV705" s="449"/>
      <c r="SIW705" s="449"/>
      <c r="SIX705" s="449"/>
      <c r="SIY705" s="449"/>
      <c r="SIZ705" s="449"/>
      <c r="SJA705" s="449"/>
      <c r="SJB705" s="449"/>
      <c r="SJC705" s="449"/>
      <c r="SJD705" s="449"/>
      <c r="SJE705" s="449"/>
      <c r="SJF705" s="449"/>
      <c r="SJG705" s="449"/>
      <c r="SJH705" s="449"/>
      <c r="SJI705" s="449"/>
      <c r="SJJ705" s="449"/>
      <c r="SJK705" s="449"/>
      <c r="SJL705" s="449"/>
      <c r="SJM705" s="449"/>
      <c r="SJN705" s="449"/>
      <c r="SJO705" s="449"/>
      <c r="SJP705" s="449"/>
      <c r="SJQ705" s="449"/>
      <c r="SJR705" s="449"/>
      <c r="SJS705" s="449"/>
      <c r="SJT705" s="449"/>
      <c r="SJU705" s="449"/>
      <c r="SJV705" s="449"/>
      <c r="SJW705" s="449"/>
      <c r="SJX705" s="449"/>
      <c r="SJY705" s="449"/>
      <c r="SJZ705" s="449"/>
      <c r="SKA705" s="449"/>
      <c r="SKB705" s="449"/>
      <c r="SKC705" s="449"/>
      <c r="SKD705" s="449"/>
      <c r="SKE705" s="449"/>
      <c r="SKF705" s="449"/>
      <c r="SKG705" s="449"/>
      <c r="SKH705" s="449"/>
      <c r="SKI705" s="449"/>
      <c r="SKJ705" s="449"/>
      <c r="SKK705" s="449"/>
      <c r="SKL705" s="449"/>
      <c r="SKM705" s="449"/>
      <c r="SKN705" s="449"/>
      <c r="SKO705" s="449"/>
      <c r="SKP705" s="449"/>
      <c r="SKQ705" s="449"/>
      <c r="SKR705" s="449"/>
      <c r="SKS705" s="449"/>
      <c r="SKT705" s="449"/>
      <c r="SKU705" s="449"/>
      <c r="SKV705" s="449"/>
      <c r="SKW705" s="449"/>
      <c r="SKX705" s="449"/>
      <c r="SKY705" s="449"/>
      <c r="SKZ705" s="449"/>
      <c r="SLA705" s="449"/>
      <c r="SLB705" s="449"/>
      <c r="SLC705" s="449"/>
      <c r="SLD705" s="449"/>
      <c r="SLE705" s="449"/>
      <c r="SLF705" s="449"/>
      <c r="SLG705" s="449"/>
      <c r="SLH705" s="449"/>
      <c r="SLI705" s="449"/>
      <c r="SLJ705" s="449"/>
      <c r="SLK705" s="449"/>
      <c r="SLL705" s="449"/>
      <c r="SLM705" s="449"/>
      <c r="SLN705" s="449"/>
      <c r="SLO705" s="449"/>
      <c r="SLP705" s="449"/>
      <c r="SLQ705" s="449"/>
      <c r="SLR705" s="449"/>
      <c r="SLS705" s="449"/>
      <c r="SLT705" s="449"/>
      <c r="SLU705" s="449"/>
      <c r="SLV705" s="449"/>
      <c r="SLW705" s="449"/>
      <c r="SLX705" s="449"/>
      <c r="SLY705" s="449"/>
      <c r="SLZ705" s="449"/>
      <c r="SMA705" s="449"/>
      <c r="SMB705" s="449"/>
      <c r="SMC705" s="449"/>
      <c r="SMD705" s="449"/>
      <c r="SME705" s="449"/>
      <c r="SMF705" s="449"/>
      <c r="SMG705" s="449"/>
      <c r="SMH705" s="449"/>
      <c r="SMI705" s="449"/>
      <c r="SMJ705" s="449"/>
      <c r="SMK705" s="449"/>
      <c r="SML705" s="449"/>
      <c r="SMM705" s="449"/>
      <c r="SMN705" s="449"/>
      <c r="SMO705" s="449"/>
      <c r="SMP705" s="449"/>
      <c r="SMQ705" s="449"/>
      <c r="SMR705" s="449"/>
      <c r="SMS705" s="449"/>
      <c r="SMT705" s="449"/>
      <c r="SMU705" s="449"/>
      <c r="SMV705" s="449"/>
      <c r="SMW705" s="449"/>
      <c r="SMX705" s="449"/>
      <c r="SMY705" s="449"/>
      <c r="SMZ705" s="449"/>
      <c r="SNA705" s="449"/>
      <c r="SNB705" s="449"/>
      <c r="SNC705" s="449"/>
      <c r="SND705" s="449"/>
      <c r="SNE705" s="449"/>
      <c r="SNF705" s="449"/>
      <c r="SNG705" s="449"/>
      <c r="SNH705" s="449"/>
      <c r="SNI705" s="449"/>
      <c r="SNJ705" s="449"/>
      <c r="SNK705" s="449"/>
      <c r="SNL705" s="449"/>
      <c r="SNM705" s="449"/>
      <c r="SNN705" s="449"/>
      <c r="SNO705" s="449"/>
      <c r="SNP705" s="449"/>
      <c r="SNQ705" s="449"/>
      <c r="SNR705" s="449"/>
      <c r="SNS705" s="449"/>
      <c r="SNT705" s="449"/>
      <c r="SNU705" s="449"/>
      <c r="SNV705" s="449"/>
      <c r="SNW705" s="449"/>
      <c r="SNX705" s="449"/>
      <c r="SNY705" s="449"/>
      <c r="SNZ705" s="449"/>
      <c r="SOA705" s="449"/>
      <c r="SOB705" s="449"/>
      <c r="SOC705" s="449"/>
      <c r="SOD705" s="449"/>
      <c r="SOE705" s="449"/>
      <c r="SOF705" s="449"/>
      <c r="SOG705" s="449"/>
      <c r="SOH705" s="449"/>
      <c r="SOI705" s="449"/>
      <c r="SOJ705" s="449"/>
      <c r="SOK705" s="449"/>
      <c r="SOL705" s="449"/>
      <c r="SOM705" s="449"/>
      <c r="SON705" s="449"/>
      <c r="SOO705" s="449"/>
      <c r="SOP705" s="449"/>
      <c r="SOQ705" s="449"/>
      <c r="SOR705" s="449"/>
      <c r="SOS705" s="449"/>
      <c r="SOT705" s="449"/>
      <c r="SOU705" s="449"/>
      <c r="SOV705" s="449"/>
      <c r="SOW705" s="449"/>
      <c r="SOX705" s="449"/>
      <c r="SOY705" s="449"/>
      <c r="SOZ705" s="449"/>
      <c r="SPA705" s="449"/>
      <c r="SPB705" s="449"/>
      <c r="SPC705" s="449"/>
      <c r="SPD705" s="449"/>
      <c r="SPE705" s="449"/>
      <c r="SPF705" s="449"/>
      <c r="SPG705" s="449"/>
      <c r="SPH705" s="449"/>
      <c r="SPI705" s="449"/>
      <c r="SPJ705" s="449"/>
      <c r="SPK705" s="449"/>
      <c r="SPL705" s="449"/>
      <c r="SPM705" s="449"/>
      <c r="SPN705" s="449"/>
      <c r="SPO705" s="449"/>
      <c r="SPP705" s="449"/>
      <c r="SPQ705" s="449"/>
      <c r="SPR705" s="449"/>
      <c r="SPS705" s="449"/>
      <c r="SPT705" s="449"/>
      <c r="SPU705" s="449"/>
      <c r="SPV705" s="449"/>
      <c r="SPW705" s="449"/>
      <c r="SPX705" s="449"/>
      <c r="SPY705" s="449"/>
      <c r="SPZ705" s="449"/>
      <c r="SQA705" s="449"/>
      <c r="SQB705" s="449"/>
      <c r="SQC705" s="449"/>
      <c r="SQD705" s="449"/>
      <c r="SQE705" s="449"/>
      <c r="SQF705" s="449"/>
      <c r="SQG705" s="449"/>
      <c r="SQH705" s="449"/>
      <c r="SQI705" s="449"/>
      <c r="SQJ705" s="449"/>
      <c r="SQK705" s="449"/>
      <c r="SQL705" s="449"/>
      <c r="SQM705" s="449"/>
      <c r="SQN705" s="449"/>
      <c r="SQO705" s="449"/>
      <c r="SQP705" s="449"/>
      <c r="SQQ705" s="449"/>
      <c r="SQR705" s="449"/>
      <c r="SQS705" s="449"/>
      <c r="SQT705" s="449"/>
      <c r="SQU705" s="449"/>
      <c r="SQV705" s="449"/>
      <c r="SQW705" s="449"/>
      <c r="SQX705" s="449"/>
      <c r="SQY705" s="449"/>
      <c r="SQZ705" s="449"/>
      <c r="SRA705" s="449"/>
      <c r="SRB705" s="449"/>
      <c r="SRC705" s="449"/>
      <c r="SRD705" s="449"/>
      <c r="SRE705" s="449"/>
      <c r="SRF705" s="449"/>
      <c r="SRG705" s="449"/>
      <c r="SRH705" s="449"/>
      <c r="SRI705" s="449"/>
      <c r="SRJ705" s="449"/>
      <c r="SRK705" s="449"/>
      <c r="SRL705" s="449"/>
      <c r="SRM705" s="449"/>
      <c r="SRN705" s="449"/>
      <c r="SRO705" s="449"/>
      <c r="SRP705" s="449"/>
      <c r="SRQ705" s="449"/>
      <c r="SRR705" s="449"/>
      <c r="SRS705" s="449"/>
      <c r="SRT705" s="449"/>
      <c r="SRU705" s="449"/>
      <c r="SRV705" s="449"/>
      <c r="SRW705" s="449"/>
      <c r="SRX705" s="449"/>
      <c r="SRY705" s="449"/>
      <c r="SRZ705" s="449"/>
      <c r="SSA705" s="449"/>
      <c r="SSB705" s="449"/>
      <c r="SSC705" s="449"/>
      <c r="SSD705" s="449"/>
      <c r="SSE705" s="449"/>
      <c r="SSF705" s="449"/>
      <c r="SSG705" s="449"/>
      <c r="SSH705" s="449"/>
      <c r="SSI705" s="449"/>
      <c r="SSJ705" s="449"/>
      <c r="SSK705" s="449"/>
      <c r="SSL705" s="449"/>
      <c r="SSM705" s="449"/>
      <c r="SSN705" s="449"/>
      <c r="SSO705" s="449"/>
      <c r="SSP705" s="449"/>
      <c r="SSQ705" s="449"/>
      <c r="SSR705" s="449"/>
      <c r="SSS705" s="449"/>
      <c r="SST705" s="449"/>
      <c r="SSU705" s="449"/>
      <c r="SSV705" s="449"/>
      <c r="SSW705" s="449"/>
      <c r="SSX705" s="449"/>
      <c r="SSY705" s="449"/>
      <c r="SSZ705" s="449"/>
      <c r="STA705" s="449"/>
      <c r="STB705" s="449"/>
      <c r="STC705" s="449"/>
      <c r="STD705" s="449"/>
      <c r="STE705" s="449"/>
      <c r="STF705" s="449"/>
      <c r="STG705" s="449"/>
      <c r="STH705" s="449"/>
      <c r="STI705" s="449"/>
      <c r="STJ705" s="449"/>
      <c r="STK705" s="449"/>
      <c r="STL705" s="449"/>
      <c r="STM705" s="449"/>
      <c r="STN705" s="449"/>
      <c r="STO705" s="449"/>
      <c r="STP705" s="449"/>
      <c r="STQ705" s="449"/>
      <c r="STR705" s="449"/>
      <c r="STS705" s="449"/>
      <c r="STT705" s="449"/>
      <c r="STU705" s="449"/>
      <c r="STV705" s="449"/>
      <c r="STW705" s="449"/>
      <c r="STX705" s="449"/>
      <c r="STY705" s="449"/>
      <c r="STZ705" s="449"/>
      <c r="SUA705" s="449"/>
      <c r="SUB705" s="449"/>
      <c r="SUC705" s="449"/>
      <c r="SUD705" s="449"/>
      <c r="SUE705" s="449"/>
      <c r="SUF705" s="449"/>
      <c r="SUG705" s="449"/>
      <c r="SUH705" s="449"/>
      <c r="SUI705" s="449"/>
      <c r="SUJ705" s="449"/>
      <c r="SUK705" s="449"/>
      <c r="SUL705" s="449"/>
      <c r="SUM705" s="449"/>
      <c r="SUN705" s="449"/>
      <c r="SUO705" s="449"/>
      <c r="SUP705" s="449"/>
      <c r="SUQ705" s="449"/>
      <c r="SUR705" s="449"/>
      <c r="SUS705" s="449"/>
      <c r="SUT705" s="449"/>
      <c r="SUU705" s="449"/>
      <c r="SUV705" s="449"/>
      <c r="SUW705" s="449"/>
      <c r="SUX705" s="449"/>
      <c r="SUY705" s="449"/>
      <c r="SUZ705" s="449"/>
      <c r="SVA705" s="449"/>
      <c r="SVB705" s="449"/>
      <c r="SVC705" s="449"/>
      <c r="SVD705" s="449"/>
      <c r="SVE705" s="449"/>
      <c r="SVF705" s="449"/>
      <c r="SVG705" s="449"/>
      <c r="SVH705" s="449"/>
      <c r="SVI705" s="449"/>
      <c r="SVJ705" s="449"/>
      <c r="SVK705" s="449"/>
      <c r="SVL705" s="449"/>
      <c r="SVM705" s="449"/>
      <c r="SVN705" s="449"/>
      <c r="SVO705" s="449"/>
      <c r="SVP705" s="449"/>
      <c r="SVQ705" s="449"/>
      <c r="SVR705" s="449"/>
      <c r="SVS705" s="449"/>
      <c r="SVT705" s="449"/>
      <c r="SVU705" s="449"/>
      <c r="SVV705" s="449"/>
      <c r="SVW705" s="449"/>
      <c r="SVX705" s="449"/>
      <c r="SVY705" s="449"/>
      <c r="SVZ705" s="449"/>
      <c r="SWA705" s="449"/>
      <c r="SWB705" s="449"/>
      <c r="SWC705" s="449"/>
      <c r="SWD705" s="449"/>
      <c r="SWE705" s="449"/>
      <c r="SWF705" s="449"/>
      <c r="SWG705" s="449"/>
      <c r="SWH705" s="449"/>
      <c r="SWI705" s="449"/>
      <c r="SWJ705" s="449"/>
      <c r="SWK705" s="449"/>
      <c r="SWL705" s="449"/>
      <c r="SWM705" s="449"/>
      <c r="SWN705" s="449"/>
      <c r="SWO705" s="449"/>
      <c r="SWP705" s="449"/>
      <c r="SWQ705" s="449"/>
      <c r="SWR705" s="449"/>
      <c r="SWS705" s="449"/>
      <c r="SWT705" s="449"/>
      <c r="SWU705" s="449"/>
      <c r="SWV705" s="449"/>
      <c r="SWW705" s="449"/>
      <c r="SWX705" s="449"/>
      <c r="SWY705" s="449"/>
      <c r="SWZ705" s="449"/>
      <c r="SXA705" s="449"/>
      <c r="SXB705" s="449"/>
      <c r="SXC705" s="449"/>
      <c r="SXD705" s="449"/>
      <c r="SXE705" s="449"/>
      <c r="SXF705" s="449"/>
      <c r="SXG705" s="449"/>
      <c r="SXH705" s="449"/>
      <c r="SXI705" s="449"/>
      <c r="SXJ705" s="449"/>
      <c r="SXK705" s="449"/>
      <c r="SXL705" s="449"/>
      <c r="SXM705" s="449"/>
      <c r="SXN705" s="449"/>
      <c r="SXO705" s="449"/>
      <c r="SXP705" s="449"/>
      <c r="SXQ705" s="449"/>
      <c r="SXR705" s="449"/>
      <c r="SXS705" s="449"/>
      <c r="SXT705" s="449"/>
      <c r="SXU705" s="449"/>
      <c r="SXV705" s="449"/>
      <c r="SXW705" s="449"/>
      <c r="SXX705" s="449"/>
      <c r="SXY705" s="449"/>
      <c r="SXZ705" s="449"/>
      <c r="SYA705" s="449"/>
      <c r="SYB705" s="449"/>
      <c r="SYC705" s="449"/>
      <c r="SYD705" s="449"/>
      <c r="SYE705" s="449"/>
      <c r="SYF705" s="449"/>
      <c r="SYG705" s="449"/>
      <c r="SYH705" s="449"/>
      <c r="SYI705" s="449"/>
      <c r="SYJ705" s="449"/>
      <c r="SYK705" s="449"/>
      <c r="SYL705" s="449"/>
      <c r="SYM705" s="449"/>
      <c r="SYN705" s="449"/>
      <c r="SYO705" s="449"/>
      <c r="SYP705" s="449"/>
      <c r="SYQ705" s="449"/>
      <c r="SYR705" s="449"/>
      <c r="SYS705" s="449"/>
      <c r="SYT705" s="449"/>
      <c r="SYU705" s="449"/>
      <c r="SYV705" s="449"/>
      <c r="SYW705" s="449"/>
      <c r="SYX705" s="449"/>
      <c r="SYY705" s="449"/>
      <c r="SYZ705" s="449"/>
      <c r="SZA705" s="449"/>
      <c r="SZB705" s="449"/>
      <c r="SZC705" s="449"/>
      <c r="SZD705" s="449"/>
      <c r="SZE705" s="449"/>
      <c r="SZF705" s="449"/>
      <c r="SZG705" s="449"/>
      <c r="SZH705" s="449"/>
      <c r="SZI705" s="449"/>
      <c r="SZJ705" s="449"/>
      <c r="SZK705" s="449"/>
      <c r="SZL705" s="449"/>
      <c r="SZM705" s="449"/>
      <c r="SZN705" s="449"/>
      <c r="SZO705" s="449"/>
      <c r="SZP705" s="449"/>
      <c r="SZQ705" s="449"/>
      <c r="SZR705" s="449"/>
      <c r="SZS705" s="449"/>
      <c r="SZT705" s="449"/>
      <c r="SZU705" s="449"/>
      <c r="SZV705" s="449"/>
      <c r="SZW705" s="449"/>
      <c r="SZX705" s="449"/>
      <c r="SZY705" s="449"/>
      <c r="SZZ705" s="449"/>
      <c r="TAA705" s="449"/>
      <c r="TAB705" s="449"/>
      <c r="TAC705" s="449"/>
      <c r="TAD705" s="449"/>
      <c r="TAE705" s="449"/>
      <c r="TAF705" s="449"/>
      <c r="TAG705" s="449"/>
      <c r="TAH705" s="449"/>
      <c r="TAI705" s="449"/>
      <c r="TAJ705" s="449"/>
      <c r="TAK705" s="449"/>
      <c r="TAL705" s="449"/>
      <c r="TAM705" s="449"/>
      <c r="TAN705" s="449"/>
      <c r="TAO705" s="449"/>
      <c r="TAP705" s="449"/>
      <c r="TAQ705" s="449"/>
      <c r="TAR705" s="449"/>
      <c r="TAS705" s="449"/>
      <c r="TAT705" s="449"/>
      <c r="TAU705" s="449"/>
      <c r="TAV705" s="449"/>
      <c r="TAW705" s="449"/>
      <c r="TAX705" s="449"/>
      <c r="TAY705" s="449"/>
      <c r="TAZ705" s="449"/>
      <c r="TBA705" s="449"/>
      <c r="TBB705" s="449"/>
      <c r="TBC705" s="449"/>
      <c r="TBD705" s="449"/>
      <c r="TBE705" s="449"/>
      <c r="TBF705" s="449"/>
      <c r="TBG705" s="449"/>
      <c r="TBH705" s="449"/>
      <c r="TBI705" s="449"/>
      <c r="TBJ705" s="449"/>
      <c r="TBK705" s="449"/>
      <c r="TBL705" s="449"/>
      <c r="TBM705" s="449"/>
      <c r="TBN705" s="449"/>
      <c r="TBO705" s="449"/>
      <c r="TBP705" s="449"/>
      <c r="TBQ705" s="449"/>
      <c r="TBR705" s="449"/>
      <c r="TBS705" s="449"/>
      <c r="TBT705" s="449"/>
      <c r="TBU705" s="449"/>
      <c r="TBV705" s="449"/>
      <c r="TBW705" s="449"/>
      <c r="TBX705" s="449"/>
      <c r="TBY705" s="449"/>
      <c r="TBZ705" s="449"/>
      <c r="TCA705" s="449"/>
      <c r="TCB705" s="449"/>
      <c r="TCC705" s="449"/>
      <c r="TCD705" s="449"/>
      <c r="TCE705" s="449"/>
      <c r="TCF705" s="449"/>
      <c r="TCG705" s="449"/>
      <c r="TCH705" s="449"/>
      <c r="TCI705" s="449"/>
      <c r="TCJ705" s="449"/>
      <c r="TCK705" s="449"/>
      <c r="TCL705" s="449"/>
      <c r="TCM705" s="449"/>
      <c r="TCN705" s="449"/>
      <c r="TCO705" s="449"/>
      <c r="TCP705" s="449"/>
      <c r="TCQ705" s="449"/>
      <c r="TCR705" s="449"/>
      <c r="TCS705" s="449"/>
      <c r="TCT705" s="449"/>
      <c r="TCU705" s="449"/>
      <c r="TCV705" s="449"/>
      <c r="TCW705" s="449"/>
      <c r="TCX705" s="449"/>
      <c r="TCY705" s="449"/>
      <c r="TCZ705" s="449"/>
      <c r="TDA705" s="449"/>
      <c r="TDB705" s="449"/>
      <c r="TDC705" s="449"/>
      <c r="TDD705" s="449"/>
      <c r="TDE705" s="449"/>
      <c r="TDF705" s="449"/>
      <c r="TDG705" s="449"/>
      <c r="TDH705" s="449"/>
      <c r="TDI705" s="449"/>
      <c r="TDJ705" s="449"/>
      <c r="TDK705" s="449"/>
      <c r="TDL705" s="449"/>
      <c r="TDM705" s="449"/>
      <c r="TDN705" s="449"/>
      <c r="TDO705" s="449"/>
      <c r="TDP705" s="449"/>
      <c r="TDQ705" s="449"/>
      <c r="TDR705" s="449"/>
      <c r="TDS705" s="449"/>
      <c r="TDT705" s="449"/>
      <c r="TDU705" s="449"/>
      <c r="TDV705" s="449"/>
      <c r="TDW705" s="449"/>
      <c r="TDX705" s="449"/>
      <c r="TDY705" s="449"/>
      <c r="TDZ705" s="449"/>
      <c r="TEA705" s="449"/>
      <c r="TEB705" s="449"/>
      <c r="TEC705" s="449"/>
      <c r="TED705" s="449"/>
      <c r="TEE705" s="449"/>
      <c r="TEF705" s="449"/>
      <c r="TEG705" s="449"/>
      <c r="TEH705" s="449"/>
      <c r="TEI705" s="449"/>
      <c r="TEJ705" s="449"/>
      <c r="TEK705" s="449"/>
      <c r="TEL705" s="449"/>
      <c r="TEM705" s="449"/>
      <c r="TEN705" s="449"/>
      <c r="TEO705" s="449"/>
      <c r="TEP705" s="449"/>
      <c r="TEQ705" s="449"/>
      <c r="TER705" s="449"/>
      <c r="TES705" s="449"/>
      <c r="TET705" s="449"/>
      <c r="TEU705" s="449"/>
      <c r="TEV705" s="449"/>
      <c r="TEW705" s="449"/>
      <c r="TEX705" s="449"/>
      <c r="TEY705" s="449"/>
      <c r="TEZ705" s="449"/>
      <c r="TFA705" s="449"/>
      <c r="TFB705" s="449"/>
      <c r="TFC705" s="449"/>
      <c r="TFD705" s="449"/>
      <c r="TFE705" s="449"/>
      <c r="TFF705" s="449"/>
      <c r="TFG705" s="449"/>
      <c r="TFH705" s="449"/>
      <c r="TFI705" s="449"/>
      <c r="TFJ705" s="449"/>
      <c r="TFK705" s="449"/>
      <c r="TFL705" s="449"/>
      <c r="TFM705" s="449"/>
      <c r="TFN705" s="449"/>
      <c r="TFO705" s="449"/>
      <c r="TFP705" s="449"/>
      <c r="TFQ705" s="449"/>
      <c r="TFR705" s="449"/>
      <c r="TFS705" s="449"/>
      <c r="TFT705" s="449"/>
      <c r="TFU705" s="449"/>
      <c r="TFV705" s="449"/>
      <c r="TFW705" s="449"/>
      <c r="TFX705" s="449"/>
      <c r="TFY705" s="449"/>
      <c r="TFZ705" s="449"/>
      <c r="TGA705" s="449"/>
      <c r="TGB705" s="449"/>
      <c r="TGC705" s="449"/>
      <c r="TGD705" s="449"/>
      <c r="TGE705" s="449"/>
      <c r="TGF705" s="449"/>
      <c r="TGG705" s="449"/>
      <c r="TGH705" s="449"/>
      <c r="TGI705" s="449"/>
      <c r="TGJ705" s="449"/>
      <c r="TGK705" s="449"/>
      <c r="TGL705" s="449"/>
      <c r="TGM705" s="449"/>
      <c r="TGN705" s="449"/>
      <c r="TGO705" s="449"/>
      <c r="TGP705" s="449"/>
      <c r="TGQ705" s="449"/>
      <c r="TGR705" s="449"/>
      <c r="TGS705" s="449"/>
      <c r="TGT705" s="449"/>
      <c r="TGU705" s="449"/>
      <c r="TGV705" s="449"/>
      <c r="TGW705" s="449"/>
      <c r="TGX705" s="449"/>
      <c r="TGY705" s="449"/>
      <c r="TGZ705" s="449"/>
      <c r="THA705" s="449"/>
      <c r="THB705" s="449"/>
      <c r="THC705" s="449"/>
      <c r="THD705" s="449"/>
      <c r="THE705" s="449"/>
      <c r="THF705" s="449"/>
      <c r="THG705" s="449"/>
      <c r="THH705" s="449"/>
      <c r="THI705" s="449"/>
      <c r="THJ705" s="449"/>
      <c r="THK705" s="449"/>
      <c r="THL705" s="449"/>
      <c r="THM705" s="449"/>
      <c r="THN705" s="449"/>
      <c r="THO705" s="449"/>
      <c r="THP705" s="449"/>
      <c r="THQ705" s="449"/>
      <c r="THR705" s="449"/>
      <c r="THS705" s="449"/>
      <c r="THT705" s="449"/>
      <c r="THU705" s="449"/>
      <c r="THV705" s="449"/>
      <c r="THW705" s="449"/>
      <c r="THX705" s="449"/>
      <c r="THY705" s="449"/>
      <c r="THZ705" s="449"/>
      <c r="TIA705" s="449"/>
      <c r="TIB705" s="449"/>
      <c r="TIC705" s="449"/>
      <c r="TID705" s="449"/>
      <c r="TIE705" s="449"/>
      <c r="TIF705" s="449"/>
      <c r="TIG705" s="449"/>
      <c r="TIH705" s="449"/>
      <c r="TII705" s="449"/>
      <c r="TIJ705" s="449"/>
      <c r="TIK705" s="449"/>
      <c r="TIL705" s="449"/>
      <c r="TIM705" s="449"/>
      <c r="TIN705" s="449"/>
      <c r="TIO705" s="449"/>
      <c r="TIP705" s="449"/>
      <c r="TIQ705" s="449"/>
      <c r="TIR705" s="449"/>
      <c r="TIS705" s="449"/>
      <c r="TIT705" s="449"/>
      <c r="TIU705" s="449"/>
      <c r="TIV705" s="449"/>
      <c r="TIW705" s="449"/>
      <c r="TIX705" s="449"/>
      <c r="TIY705" s="449"/>
      <c r="TIZ705" s="449"/>
      <c r="TJA705" s="449"/>
      <c r="TJB705" s="449"/>
      <c r="TJC705" s="449"/>
      <c r="TJD705" s="449"/>
      <c r="TJE705" s="449"/>
      <c r="TJF705" s="449"/>
      <c r="TJG705" s="449"/>
      <c r="TJH705" s="449"/>
      <c r="TJI705" s="449"/>
      <c r="TJJ705" s="449"/>
      <c r="TJK705" s="449"/>
      <c r="TJL705" s="449"/>
      <c r="TJM705" s="449"/>
      <c r="TJN705" s="449"/>
      <c r="TJO705" s="449"/>
      <c r="TJP705" s="449"/>
      <c r="TJQ705" s="449"/>
      <c r="TJR705" s="449"/>
      <c r="TJS705" s="449"/>
      <c r="TJT705" s="449"/>
      <c r="TJU705" s="449"/>
      <c r="TJV705" s="449"/>
      <c r="TJW705" s="449"/>
      <c r="TJX705" s="449"/>
      <c r="TJY705" s="449"/>
      <c r="TJZ705" s="449"/>
      <c r="TKA705" s="449"/>
      <c r="TKB705" s="449"/>
      <c r="TKC705" s="449"/>
      <c r="TKD705" s="449"/>
      <c r="TKE705" s="449"/>
      <c r="TKF705" s="449"/>
      <c r="TKG705" s="449"/>
      <c r="TKH705" s="449"/>
      <c r="TKI705" s="449"/>
      <c r="TKJ705" s="449"/>
      <c r="TKK705" s="449"/>
      <c r="TKL705" s="449"/>
      <c r="TKM705" s="449"/>
      <c r="TKN705" s="449"/>
      <c r="TKO705" s="449"/>
      <c r="TKP705" s="449"/>
      <c r="TKQ705" s="449"/>
      <c r="TKR705" s="449"/>
      <c r="TKS705" s="449"/>
      <c r="TKT705" s="449"/>
      <c r="TKU705" s="449"/>
      <c r="TKV705" s="449"/>
      <c r="TKW705" s="449"/>
      <c r="TKX705" s="449"/>
      <c r="TKY705" s="449"/>
      <c r="TKZ705" s="449"/>
      <c r="TLA705" s="449"/>
      <c r="TLB705" s="449"/>
      <c r="TLC705" s="449"/>
      <c r="TLD705" s="449"/>
      <c r="TLE705" s="449"/>
      <c r="TLF705" s="449"/>
      <c r="TLG705" s="449"/>
      <c r="TLH705" s="449"/>
      <c r="TLI705" s="449"/>
      <c r="TLJ705" s="449"/>
      <c r="TLK705" s="449"/>
      <c r="TLL705" s="449"/>
      <c r="TLM705" s="449"/>
      <c r="TLN705" s="449"/>
      <c r="TLO705" s="449"/>
      <c r="TLP705" s="449"/>
      <c r="TLQ705" s="449"/>
      <c r="TLR705" s="449"/>
      <c r="TLS705" s="449"/>
      <c r="TLT705" s="449"/>
      <c r="TLU705" s="449"/>
      <c r="TLV705" s="449"/>
      <c r="TLW705" s="449"/>
      <c r="TLX705" s="449"/>
      <c r="TLY705" s="449"/>
      <c r="TLZ705" s="449"/>
      <c r="TMA705" s="449"/>
      <c r="TMB705" s="449"/>
      <c r="TMC705" s="449"/>
      <c r="TMD705" s="449"/>
      <c r="TME705" s="449"/>
      <c r="TMF705" s="449"/>
      <c r="TMG705" s="449"/>
      <c r="TMH705" s="449"/>
      <c r="TMI705" s="449"/>
      <c r="TMJ705" s="449"/>
      <c r="TMK705" s="449"/>
      <c r="TML705" s="449"/>
      <c r="TMM705" s="449"/>
      <c r="TMN705" s="449"/>
      <c r="TMO705" s="449"/>
      <c r="TMP705" s="449"/>
      <c r="TMQ705" s="449"/>
      <c r="TMR705" s="449"/>
      <c r="TMS705" s="449"/>
      <c r="TMT705" s="449"/>
      <c r="TMU705" s="449"/>
      <c r="TMV705" s="449"/>
      <c r="TMW705" s="449"/>
      <c r="TMX705" s="449"/>
      <c r="TMY705" s="449"/>
      <c r="TMZ705" s="449"/>
      <c r="TNA705" s="449"/>
      <c r="TNB705" s="449"/>
      <c r="TNC705" s="449"/>
      <c r="TND705" s="449"/>
      <c r="TNE705" s="449"/>
      <c r="TNF705" s="449"/>
      <c r="TNG705" s="449"/>
      <c r="TNH705" s="449"/>
      <c r="TNI705" s="449"/>
      <c r="TNJ705" s="449"/>
      <c r="TNK705" s="449"/>
      <c r="TNL705" s="449"/>
      <c r="TNM705" s="449"/>
      <c r="TNN705" s="449"/>
      <c r="TNO705" s="449"/>
      <c r="TNP705" s="449"/>
      <c r="TNQ705" s="449"/>
      <c r="TNR705" s="449"/>
      <c r="TNS705" s="449"/>
      <c r="TNT705" s="449"/>
      <c r="TNU705" s="449"/>
      <c r="TNV705" s="449"/>
      <c r="TNW705" s="449"/>
      <c r="TNX705" s="449"/>
      <c r="TNY705" s="449"/>
      <c r="TNZ705" s="449"/>
      <c r="TOA705" s="449"/>
      <c r="TOB705" s="449"/>
      <c r="TOC705" s="449"/>
      <c r="TOD705" s="449"/>
      <c r="TOE705" s="449"/>
      <c r="TOF705" s="449"/>
      <c r="TOG705" s="449"/>
      <c r="TOH705" s="449"/>
      <c r="TOI705" s="449"/>
      <c r="TOJ705" s="449"/>
      <c r="TOK705" s="449"/>
      <c r="TOL705" s="449"/>
      <c r="TOM705" s="449"/>
      <c r="TON705" s="449"/>
      <c r="TOO705" s="449"/>
      <c r="TOP705" s="449"/>
      <c r="TOQ705" s="449"/>
      <c r="TOR705" s="449"/>
      <c r="TOS705" s="449"/>
      <c r="TOT705" s="449"/>
      <c r="TOU705" s="449"/>
      <c r="TOV705" s="449"/>
      <c r="TOW705" s="449"/>
      <c r="TOX705" s="449"/>
      <c r="TOY705" s="449"/>
      <c r="TOZ705" s="449"/>
      <c r="TPA705" s="449"/>
      <c r="TPB705" s="449"/>
      <c r="TPC705" s="449"/>
      <c r="TPD705" s="449"/>
      <c r="TPE705" s="449"/>
      <c r="TPF705" s="449"/>
      <c r="TPG705" s="449"/>
      <c r="TPH705" s="449"/>
      <c r="TPI705" s="449"/>
      <c r="TPJ705" s="449"/>
      <c r="TPK705" s="449"/>
      <c r="TPL705" s="449"/>
      <c r="TPM705" s="449"/>
      <c r="TPN705" s="449"/>
      <c r="TPO705" s="449"/>
      <c r="TPP705" s="449"/>
      <c r="TPQ705" s="449"/>
      <c r="TPR705" s="449"/>
      <c r="TPS705" s="449"/>
      <c r="TPT705" s="449"/>
      <c r="TPU705" s="449"/>
      <c r="TPV705" s="449"/>
      <c r="TPW705" s="449"/>
      <c r="TPX705" s="449"/>
      <c r="TPY705" s="449"/>
      <c r="TPZ705" s="449"/>
      <c r="TQA705" s="449"/>
      <c r="TQB705" s="449"/>
      <c r="TQC705" s="449"/>
      <c r="TQD705" s="449"/>
      <c r="TQE705" s="449"/>
      <c r="TQF705" s="449"/>
      <c r="TQG705" s="449"/>
      <c r="TQH705" s="449"/>
      <c r="TQI705" s="449"/>
      <c r="TQJ705" s="449"/>
      <c r="TQK705" s="449"/>
      <c r="TQL705" s="449"/>
      <c r="TQM705" s="449"/>
      <c r="TQN705" s="449"/>
      <c r="TQO705" s="449"/>
      <c r="TQP705" s="449"/>
      <c r="TQQ705" s="449"/>
      <c r="TQR705" s="449"/>
      <c r="TQS705" s="449"/>
      <c r="TQT705" s="449"/>
      <c r="TQU705" s="449"/>
      <c r="TQV705" s="449"/>
      <c r="TQW705" s="449"/>
      <c r="TQX705" s="449"/>
      <c r="TQY705" s="449"/>
      <c r="TQZ705" s="449"/>
      <c r="TRA705" s="449"/>
      <c r="TRB705" s="449"/>
      <c r="TRC705" s="449"/>
      <c r="TRD705" s="449"/>
      <c r="TRE705" s="449"/>
      <c r="TRF705" s="449"/>
      <c r="TRG705" s="449"/>
      <c r="TRH705" s="449"/>
      <c r="TRI705" s="449"/>
      <c r="TRJ705" s="449"/>
      <c r="TRK705" s="449"/>
      <c r="TRL705" s="449"/>
      <c r="TRM705" s="449"/>
      <c r="TRN705" s="449"/>
      <c r="TRO705" s="449"/>
      <c r="TRP705" s="449"/>
      <c r="TRQ705" s="449"/>
      <c r="TRR705" s="449"/>
      <c r="TRS705" s="449"/>
      <c r="TRT705" s="449"/>
      <c r="TRU705" s="449"/>
      <c r="TRV705" s="449"/>
      <c r="TRW705" s="449"/>
      <c r="TRX705" s="449"/>
      <c r="TRY705" s="449"/>
      <c r="TRZ705" s="449"/>
      <c r="TSA705" s="449"/>
      <c r="TSB705" s="449"/>
      <c r="TSC705" s="449"/>
      <c r="TSD705" s="449"/>
      <c r="TSE705" s="449"/>
      <c r="TSF705" s="449"/>
      <c r="TSG705" s="449"/>
      <c r="TSH705" s="449"/>
      <c r="TSI705" s="449"/>
      <c r="TSJ705" s="449"/>
      <c r="TSK705" s="449"/>
      <c r="TSL705" s="449"/>
      <c r="TSM705" s="449"/>
      <c r="TSN705" s="449"/>
      <c r="TSO705" s="449"/>
      <c r="TSP705" s="449"/>
      <c r="TSQ705" s="449"/>
      <c r="TSR705" s="449"/>
      <c r="TSS705" s="449"/>
      <c r="TST705" s="449"/>
      <c r="TSU705" s="449"/>
      <c r="TSV705" s="449"/>
      <c r="TSW705" s="449"/>
      <c r="TSX705" s="449"/>
      <c r="TSY705" s="449"/>
      <c r="TSZ705" s="449"/>
      <c r="TTA705" s="449"/>
      <c r="TTB705" s="449"/>
      <c r="TTC705" s="449"/>
      <c r="TTD705" s="449"/>
      <c r="TTE705" s="449"/>
      <c r="TTF705" s="449"/>
      <c r="TTG705" s="449"/>
      <c r="TTH705" s="449"/>
      <c r="TTI705" s="449"/>
      <c r="TTJ705" s="449"/>
      <c r="TTK705" s="449"/>
      <c r="TTL705" s="449"/>
      <c r="TTM705" s="449"/>
      <c r="TTN705" s="449"/>
      <c r="TTO705" s="449"/>
      <c r="TTP705" s="449"/>
      <c r="TTQ705" s="449"/>
      <c r="TTR705" s="449"/>
      <c r="TTS705" s="449"/>
      <c r="TTT705" s="449"/>
      <c r="TTU705" s="449"/>
      <c r="TTV705" s="449"/>
      <c r="TTW705" s="449"/>
      <c r="TTX705" s="449"/>
      <c r="TTY705" s="449"/>
      <c r="TTZ705" s="449"/>
      <c r="TUA705" s="449"/>
      <c r="TUB705" s="449"/>
      <c r="TUC705" s="449"/>
      <c r="TUD705" s="449"/>
      <c r="TUE705" s="449"/>
      <c r="TUF705" s="449"/>
      <c r="TUG705" s="449"/>
      <c r="TUH705" s="449"/>
      <c r="TUI705" s="449"/>
      <c r="TUJ705" s="449"/>
      <c r="TUK705" s="449"/>
      <c r="TUL705" s="449"/>
      <c r="TUM705" s="449"/>
      <c r="TUN705" s="449"/>
      <c r="TUO705" s="449"/>
      <c r="TUP705" s="449"/>
      <c r="TUQ705" s="449"/>
      <c r="TUR705" s="449"/>
      <c r="TUS705" s="449"/>
      <c r="TUT705" s="449"/>
      <c r="TUU705" s="449"/>
      <c r="TUV705" s="449"/>
      <c r="TUW705" s="449"/>
      <c r="TUX705" s="449"/>
      <c r="TUY705" s="449"/>
      <c r="TUZ705" s="449"/>
      <c r="TVA705" s="449"/>
      <c r="TVB705" s="449"/>
      <c r="TVC705" s="449"/>
      <c r="TVD705" s="449"/>
      <c r="TVE705" s="449"/>
      <c r="TVF705" s="449"/>
      <c r="TVG705" s="449"/>
      <c r="TVH705" s="449"/>
      <c r="TVI705" s="449"/>
      <c r="TVJ705" s="449"/>
      <c r="TVK705" s="449"/>
      <c r="TVL705" s="449"/>
      <c r="TVM705" s="449"/>
      <c r="TVN705" s="449"/>
      <c r="TVO705" s="449"/>
      <c r="TVP705" s="449"/>
      <c r="TVQ705" s="449"/>
      <c r="TVR705" s="449"/>
      <c r="TVS705" s="449"/>
      <c r="TVT705" s="449"/>
      <c r="TVU705" s="449"/>
      <c r="TVV705" s="449"/>
      <c r="TVW705" s="449"/>
      <c r="TVX705" s="449"/>
      <c r="TVY705" s="449"/>
      <c r="TVZ705" s="449"/>
      <c r="TWA705" s="449"/>
      <c r="TWB705" s="449"/>
      <c r="TWC705" s="449"/>
      <c r="TWD705" s="449"/>
      <c r="TWE705" s="449"/>
      <c r="TWF705" s="449"/>
      <c r="TWG705" s="449"/>
      <c r="TWH705" s="449"/>
      <c r="TWI705" s="449"/>
      <c r="TWJ705" s="449"/>
      <c r="TWK705" s="449"/>
      <c r="TWL705" s="449"/>
      <c r="TWM705" s="449"/>
      <c r="TWN705" s="449"/>
      <c r="TWO705" s="449"/>
      <c r="TWP705" s="449"/>
      <c r="TWQ705" s="449"/>
      <c r="TWR705" s="449"/>
      <c r="TWS705" s="449"/>
      <c r="TWT705" s="449"/>
      <c r="TWU705" s="449"/>
      <c r="TWV705" s="449"/>
      <c r="TWW705" s="449"/>
      <c r="TWX705" s="449"/>
      <c r="TWY705" s="449"/>
      <c r="TWZ705" s="449"/>
      <c r="TXA705" s="449"/>
      <c r="TXB705" s="449"/>
      <c r="TXC705" s="449"/>
      <c r="TXD705" s="449"/>
      <c r="TXE705" s="449"/>
      <c r="TXF705" s="449"/>
      <c r="TXG705" s="449"/>
      <c r="TXH705" s="449"/>
      <c r="TXI705" s="449"/>
      <c r="TXJ705" s="449"/>
      <c r="TXK705" s="449"/>
      <c r="TXL705" s="449"/>
      <c r="TXM705" s="449"/>
      <c r="TXN705" s="449"/>
      <c r="TXO705" s="449"/>
      <c r="TXP705" s="449"/>
      <c r="TXQ705" s="449"/>
      <c r="TXR705" s="449"/>
      <c r="TXS705" s="449"/>
      <c r="TXT705" s="449"/>
      <c r="TXU705" s="449"/>
      <c r="TXV705" s="449"/>
      <c r="TXW705" s="449"/>
      <c r="TXX705" s="449"/>
      <c r="TXY705" s="449"/>
      <c r="TXZ705" s="449"/>
      <c r="TYA705" s="449"/>
      <c r="TYB705" s="449"/>
      <c r="TYC705" s="449"/>
      <c r="TYD705" s="449"/>
      <c r="TYE705" s="449"/>
      <c r="TYF705" s="449"/>
      <c r="TYG705" s="449"/>
      <c r="TYH705" s="449"/>
      <c r="TYI705" s="449"/>
      <c r="TYJ705" s="449"/>
      <c r="TYK705" s="449"/>
      <c r="TYL705" s="449"/>
      <c r="TYM705" s="449"/>
      <c r="TYN705" s="449"/>
      <c r="TYO705" s="449"/>
      <c r="TYP705" s="449"/>
      <c r="TYQ705" s="449"/>
      <c r="TYR705" s="449"/>
      <c r="TYS705" s="449"/>
      <c r="TYT705" s="449"/>
      <c r="TYU705" s="449"/>
      <c r="TYV705" s="449"/>
      <c r="TYW705" s="449"/>
      <c r="TYX705" s="449"/>
      <c r="TYY705" s="449"/>
      <c r="TYZ705" s="449"/>
      <c r="TZA705" s="449"/>
      <c r="TZB705" s="449"/>
      <c r="TZC705" s="449"/>
      <c r="TZD705" s="449"/>
      <c r="TZE705" s="449"/>
      <c r="TZF705" s="449"/>
      <c r="TZG705" s="449"/>
      <c r="TZH705" s="449"/>
      <c r="TZI705" s="449"/>
      <c r="TZJ705" s="449"/>
      <c r="TZK705" s="449"/>
      <c r="TZL705" s="449"/>
      <c r="TZM705" s="449"/>
      <c r="TZN705" s="449"/>
      <c r="TZO705" s="449"/>
      <c r="TZP705" s="449"/>
      <c r="TZQ705" s="449"/>
      <c r="TZR705" s="449"/>
      <c r="TZS705" s="449"/>
      <c r="TZT705" s="449"/>
      <c r="TZU705" s="449"/>
      <c r="TZV705" s="449"/>
      <c r="TZW705" s="449"/>
      <c r="TZX705" s="449"/>
      <c r="TZY705" s="449"/>
      <c r="TZZ705" s="449"/>
      <c r="UAA705" s="449"/>
      <c r="UAB705" s="449"/>
      <c r="UAC705" s="449"/>
      <c r="UAD705" s="449"/>
      <c r="UAE705" s="449"/>
      <c r="UAF705" s="449"/>
      <c r="UAG705" s="449"/>
      <c r="UAH705" s="449"/>
      <c r="UAI705" s="449"/>
      <c r="UAJ705" s="449"/>
      <c r="UAK705" s="449"/>
      <c r="UAL705" s="449"/>
      <c r="UAM705" s="449"/>
      <c r="UAN705" s="449"/>
      <c r="UAO705" s="449"/>
      <c r="UAP705" s="449"/>
      <c r="UAQ705" s="449"/>
      <c r="UAR705" s="449"/>
      <c r="UAS705" s="449"/>
      <c r="UAT705" s="449"/>
      <c r="UAU705" s="449"/>
      <c r="UAV705" s="449"/>
      <c r="UAW705" s="449"/>
      <c r="UAX705" s="449"/>
      <c r="UAY705" s="449"/>
      <c r="UAZ705" s="449"/>
      <c r="UBA705" s="449"/>
      <c r="UBB705" s="449"/>
      <c r="UBC705" s="449"/>
      <c r="UBD705" s="449"/>
      <c r="UBE705" s="449"/>
      <c r="UBF705" s="449"/>
      <c r="UBG705" s="449"/>
      <c r="UBH705" s="449"/>
      <c r="UBI705" s="449"/>
      <c r="UBJ705" s="449"/>
      <c r="UBK705" s="449"/>
      <c r="UBL705" s="449"/>
      <c r="UBM705" s="449"/>
      <c r="UBN705" s="449"/>
      <c r="UBO705" s="449"/>
      <c r="UBP705" s="449"/>
      <c r="UBQ705" s="449"/>
      <c r="UBR705" s="449"/>
      <c r="UBS705" s="449"/>
      <c r="UBT705" s="449"/>
      <c r="UBU705" s="449"/>
      <c r="UBV705" s="449"/>
      <c r="UBW705" s="449"/>
      <c r="UBX705" s="449"/>
      <c r="UBY705" s="449"/>
      <c r="UBZ705" s="449"/>
      <c r="UCA705" s="449"/>
      <c r="UCB705" s="449"/>
      <c r="UCC705" s="449"/>
      <c r="UCD705" s="449"/>
      <c r="UCE705" s="449"/>
      <c r="UCF705" s="449"/>
      <c r="UCG705" s="449"/>
      <c r="UCH705" s="449"/>
      <c r="UCI705" s="449"/>
      <c r="UCJ705" s="449"/>
      <c r="UCK705" s="449"/>
      <c r="UCL705" s="449"/>
      <c r="UCM705" s="449"/>
      <c r="UCN705" s="449"/>
      <c r="UCO705" s="449"/>
      <c r="UCP705" s="449"/>
      <c r="UCQ705" s="449"/>
      <c r="UCR705" s="449"/>
      <c r="UCS705" s="449"/>
      <c r="UCT705" s="449"/>
      <c r="UCU705" s="449"/>
      <c r="UCV705" s="449"/>
      <c r="UCW705" s="449"/>
      <c r="UCX705" s="449"/>
      <c r="UCY705" s="449"/>
      <c r="UCZ705" s="449"/>
      <c r="UDA705" s="449"/>
      <c r="UDB705" s="449"/>
      <c r="UDC705" s="449"/>
      <c r="UDD705" s="449"/>
      <c r="UDE705" s="449"/>
      <c r="UDF705" s="449"/>
      <c r="UDG705" s="449"/>
      <c r="UDH705" s="449"/>
      <c r="UDI705" s="449"/>
      <c r="UDJ705" s="449"/>
      <c r="UDK705" s="449"/>
      <c r="UDL705" s="449"/>
      <c r="UDM705" s="449"/>
      <c r="UDN705" s="449"/>
      <c r="UDO705" s="449"/>
      <c r="UDP705" s="449"/>
      <c r="UDQ705" s="449"/>
      <c r="UDR705" s="449"/>
      <c r="UDS705" s="449"/>
      <c r="UDT705" s="449"/>
      <c r="UDU705" s="449"/>
      <c r="UDV705" s="449"/>
      <c r="UDW705" s="449"/>
      <c r="UDX705" s="449"/>
      <c r="UDY705" s="449"/>
      <c r="UDZ705" s="449"/>
      <c r="UEA705" s="449"/>
      <c r="UEB705" s="449"/>
      <c r="UEC705" s="449"/>
      <c r="UED705" s="449"/>
      <c r="UEE705" s="449"/>
      <c r="UEF705" s="449"/>
      <c r="UEG705" s="449"/>
      <c r="UEH705" s="449"/>
      <c r="UEI705" s="449"/>
      <c r="UEJ705" s="449"/>
      <c r="UEK705" s="449"/>
      <c r="UEL705" s="449"/>
      <c r="UEM705" s="449"/>
      <c r="UEN705" s="449"/>
      <c r="UEO705" s="449"/>
      <c r="UEP705" s="449"/>
      <c r="UEQ705" s="449"/>
      <c r="UER705" s="449"/>
      <c r="UES705" s="449"/>
      <c r="UET705" s="449"/>
      <c r="UEU705" s="449"/>
      <c r="UEV705" s="449"/>
      <c r="UEW705" s="449"/>
      <c r="UEX705" s="449"/>
      <c r="UEY705" s="449"/>
      <c r="UEZ705" s="449"/>
      <c r="UFA705" s="449"/>
      <c r="UFB705" s="449"/>
      <c r="UFC705" s="449"/>
      <c r="UFD705" s="449"/>
      <c r="UFE705" s="449"/>
      <c r="UFF705" s="449"/>
      <c r="UFG705" s="449"/>
      <c r="UFH705" s="449"/>
      <c r="UFI705" s="449"/>
      <c r="UFJ705" s="449"/>
      <c r="UFK705" s="449"/>
      <c r="UFL705" s="449"/>
      <c r="UFM705" s="449"/>
      <c r="UFN705" s="449"/>
      <c r="UFO705" s="449"/>
      <c r="UFP705" s="449"/>
      <c r="UFQ705" s="449"/>
      <c r="UFR705" s="449"/>
      <c r="UFS705" s="449"/>
      <c r="UFT705" s="449"/>
      <c r="UFU705" s="449"/>
      <c r="UFV705" s="449"/>
      <c r="UFW705" s="449"/>
      <c r="UFX705" s="449"/>
      <c r="UFY705" s="449"/>
      <c r="UFZ705" s="449"/>
      <c r="UGA705" s="449"/>
      <c r="UGB705" s="449"/>
      <c r="UGC705" s="449"/>
      <c r="UGD705" s="449"/>
      <c r="UGE705" s="449"/>
      <c r="UGF705" s="449"/>
      <c r="UGG705" s="449"/>
      <c r="UGH705" s="449"/>
      <c r="UGI705" s="449"/>
      <c r="UGJ705" s="449"/>
      <c r="UGK705" s="449"/>
      <c r="UGL705" s="449"/>
      <c r="UGM705" s="449"/>
      <c r="UGN705" s="449"/>
      <c r="UGO705" s="449"/>
      <c r="UGP705" s="449"/>
      <c r="UGQ705" s="449"/>
      <c r="UGR705" s="449"/>
      <c r="UGS705" s="449"/>
      <c r="UGT705" s="449"/>
      <c r="UGU705" s="449"/>
      <c r="UGV705" s="449"/>
      <c r="UGW705" s="449"/>
      <c r="UGX705" s="449"/>
      <c r="UGY705" s="449"/>
      <c r="UGZ705" s="449"/>
      <c r="UHA705" s="449"/>
      <c r="UHB705" s="449"/>
      <c r="UHC705" s="449"/>
      <c r="UHD705" s="449"/>
      <c r="UHE705" s="449"/>
      <c r="UHF705" s="449"/>
      <c r="UHG705" s="449"/>
      <c r="UHH705" s="449"/>
      <c r="UHI705" s="449"/>
      <c r="UHJ705" s="449"/>
      <c r="UHK705" s="449"/>
      <c r="UHL705" s="449"/>
      <c r="UHM705" s="449"/>
      <c r="UHN705" s="449"/>
      <c r="UHO705" s="449"/>
      <c r="UHP705" s="449"/>
      <c r="UHQ705" s="449"/>
      <c r="UHR705" s="449"/>
      <c r="UHS705" s="449"/>
      <c r="UHT705" s="449"/>
      <c r="UHU705" s="449"/>
      <c r="UHV705" s="449"/>
      <c r="UHW705" s="449"/>
      <c r="UHX705" s="449"/>
      <c r="UHY705" s="449"/>
      <c r="UHZ705" s="449"/>
      <c r="UIA705" s="449"/>
      <c r="UIB705" s="449"/>
      <c r="UIC705" s="449"/>
      <c r="UID705" s="449"/>
      <c r="UIE705" s="449"/>
      <c r="UIF705" s="449"/>
      <c r="UIG705" s="449"/>
      <c r="UIH705" s="449"/>
      <c r="UII705" s="449"/>
      <c r="UIJ705" s="449"/>
      <c r="UIK705" s="449"/>
      <c r="UIL705" s="449"/>
      <c r="UIM705" s="449"/>
      <c r="UIN705" s="449"/>
      <c r="UIO705" s="449"/>
      <c r="UIP705" s="449"/>
      <c r="UIQ705" s="449"/>
      <c r="UIR705" s="449"/>
      <c r="UIS705" s="449"/>
      <c r="UIT705" s="449"/>
      <c r="UIU705" s="449"/>
      <c r="UIV705" s="449"/>
      <c r="UIW705" s="449"/>
      <c r="UIX705" s="449"/>
      <c r="UIY705" s="449"/>
      <c r="UIZ705" s="449"/>
      <c r="UJA705" s="449"/>
      <c r="UJB705" s="449"/>
      <c r="UJC705" s="449"/>
      <c r="UJD705" s="449"/>
      <c r="UJE705" s="449"/>
      <c r="UJF705" s="449"/>
      <c r="UJG705" s="449"/>
      <c r="UJH705" s="449"/>
      <c r="UJI705" s="449"/>
      <c r="UJJ705" s="449"/>
      <c r="UJK705" s="449"/>
      <c r="UJL705" s="449"/>
      <c r="UJM705" s="449"/>
      <c r="UJN705" s="449"/>
      <c r="UJO705" s="449"/>
      <c r="UJP705" s="449"/>
      <c r="UJQ705" s="449"/>
      <c r="UJR705" s="449"/>
      <c r="UJS705" s="449"/>
      <c r="UJT705" s="449"/>
      <c r="UJU705" s="449"/>
      <c r="UJV705" s="449"/>
      <c r="UJW705" s="449"/>
      <c r="UJX705" s="449"/>
      <c r="UJY705" s="449"/>
      <c r="UJZ705" s="449"/>
      <c r="UKA705" s="449"/>
      <c r="UKB705" s="449"/>
      <c r="UKC705" s="449"/>
      <c r="UKD705" s="449"/>
      <c r="UKE705" s="449"/>
      <c r="UKF705" s="449"/>
      <c r="UKG705" s="449"/>
      <c r="UKH705" s="449"/>
      <c r="UKI705" s="449"/>
      <c r="UKJ705" s="449"/>
      <c r="UKK705" s="449"/>
      <c r="UKL705" s="449"/>
      <c r="UKM705" s="449"/>
      <c r="UKN705" s="449"/>
      <c r="UKO705" s="449"/>
      <c r="UKP705" s="449"/>
      <c r="UKQ705" s="449"/>
      <c r="UKR705" s="449"/>
      <c r="UKS705" s="449"/>
      <c r="UKT705" s="449"/>
      <c r="UKU705" s="449"/>
      <c r="UKV705" s="449"/>
      <c r="UKW705" s="449"/>
      <c r="UKX705" s="449"/>
      <c r="UKY705" s="449"/>
      <c r="UKZ705" s="449"/>
      <c r="ULA705" s="449"/>
      <c r="ULB705" s="449"/>
      <c r="ULC705" s="449"/>
      <c r="ULD705" s="449"/>
      <c r="ULE705" s="449"/>
      <c r="ULF705" s="449"/>
      <c r="ULG705" s="449"/>
      <c r="ULH705" s="449"/>
      <c r="ULI705" s="449"/>
      <c r="ULJ705" s="449"/>
      <c r="ULK705" s="449"/>
      <c r="ULL705" s="449"/>
      <c r="ULM705" s="449"/>
      <c r="ULN705" s="449"/>
      <c r="ULO705" s="449"/>
      <c r="ULP705" s="449"/>
      <c r="ULQ705" s="449"/>
      <c r="ULR705" s="449"/>
      <c r="ULS705" s="449"/>
      <c r="ULT705" s="449"/>
      <c r="ULU705" s="449"/>
      <c r="ULV705" s="449"/>
      <c r="ULW705" s="449"/>
      <c r="ULX705" s="449"/>
      <c r="ULY705" s="449"/>
      <c r="ULZ705" s="449"/>
      <c r="UMA705" s="449"/>
      <c r="UMB705" s="449"/>
      <c r="UMC705" s="449"/>
      <c r="UMD705" s="449"/>
      <c r="UME705" s="449"/>
      <c r="UMF705" s="449"/>
      <c r="UMG705" s="449"/>
      <c r="UMH705" s="449"/>
      <c r="UMI705" s="449"/>
      <c r="UMJ705" s="449"/>
      <c r="UMK705" s="449"/>
      <c r="UML705" s="449"/>
      <c r="UMM705" s="449"/>
      <c r="UMN705" s="449"/>
      <c r="UMO705" s="449"/>
      <c r="UMP705" s="449"/>
      <c r="UMQ705" s="449"/>
      <c r="UMR705" s="449"/>
      <c r="UMS705" s="449"/>
      <c r="UMT705" s="449"/>
      <c r="UMU705" s="449"/>
      <c r="UMV705" s="449"/>
      <c r="UMW705" s="449"/>
      <c r="UMX705" s="449"/>
      <c r="UMY705" s="449"/>
      <c r="UMZ705" s="449"/>
      <c r="UNA705" s="449"/>
      <c r="UNB705" s="449"/>
      <c r="UNC705" s="449"/>
      <c r="UND705" s="449"/>
      <c r="UNE705" s="449"/>
      <c r="UNF705" s="449"/>
      <c r="UNG705" s="449"/>
      <c r="UNH705" s="449"/>
      <c r="UNI705" s="449"/>
      <c r="UNJ705" s="449"/>
      <c r="UNK705" s="449"/>
      <c r="UNL705" s="449"/>
      <c r="UNM705" s="449"/>
      <c r="UNN705" s="449"/>
      <c r="UNO705" s="449"/>
      <c r="UNP705" s="449"/>
      <c r="UNQ705" s="449"/>
      <c r="UNR705" s="449"/>
      <c r="UNS705" s="449"/>
      <c r="UNT705" s="449"/>
      <c r="UNU705" s="449"/>
      <c r="UNV705" s="449"/>
      <c r="UNW705" s="449"/>
      <c r="UNX705" s="449"/>
      <c r="UNY705" s="449"/>
      <c r="UNZ705" s="449"/>
      <c r="UOA705" s="449"/>
      <c r="UOB705" s="449"/>
      <c r="UOC705" s="449"/>
      <c r="UOD705" s="449"/>
      <c r="UOE705" s="449"/>
      <c r="UOF705" s="449"/>
      <c r="UOG705" s="449"/>
      <c r="UOH705" s="449"/>
      <c r="UOI705" s="449"/>
      <c r="UOJ705" s="449"/>
      <c r="UOK705" s="449"/>
      <c r="UOL705" s="449"/>
      <c r="UOM705" s="449"/>
      <c r="UON705" s="449"/>
      <c r="UOO705" s="449"/>
      <c r="UOP705" s="449"/>
      <c r="UOQ705" s="449"/>
      <c r="UOR705" s="449"/>
      <c r="UOS705" s="449"/>
      <c r="UOT705" s="449"/>
      <c r="UOU705" s="449"/>
      <c r="UOV705" s="449"/>
      <c r="UOW705" s="449"/>
      <c r="UOX705" s="449"/>
      <c r="UOY705" s="449"/>
      <c r="UOZ705" s="449"/>
      <c r="UPA705" s="449"/>
      <c r="UPB705" s="449"/>
      <c r="UPC705" s="449"/>
      <c r="UPD705" s="449"/>
      <c r="UPE705" s="449"/>
      <c r="UPF705" s="449"/>
      <c r="UPG705" s="449"/>
      <c r="UPH705" s="449"/>
      <c r="UPI705" s="449"/>
      <c r="UPJ705" s="449"/>
      <c r="UPK705" s="449"/>
      <c r="UPL705" s="449"/>
      <c r="UPM705" s="449"/>
      <c r="UPN705" s="449"/>
      <c r="UPO705" s="449"/>
      <c r="UPP705" s="449"/>
      <c r="UPQ705" s="449"/>
      <c r="UPR705" s="449"/>
      <c r="UPS705" s="449"/>
      <c r="UPT705" s="449"/>
      <c r="UPU705" s="449"/>
      <c r="UPV705" s="449"/>
      <c r="UPW705" s="449"/>
      <c r="UPX705" s="449"/>
      <c r="UPY705" s="449"/>
      <c r="UPZ705" s="449"/>
      <c r="UQA705" s="449"/>
      <c r="UQB705" s="449"/>
      <c r="UQC705" s="449"/>
      <c r="UQD705" s="449"/>
      <c r="UQE705" s="449"/>
      <c r="UQF705" s="449"/>
      <c r="UQG705" s="449"/>
      <c r="UQH705" s="449"/>
      <c r="UQI705" s="449"/>
      <c r="UQJ705" s="449"/>
      <c r="UQK705" s="449"/>
      <c r="UQL705" s="449"/>
      <c r="UQM705" s="449"/>
      <c r="UQN705" s="449"/>
      <c r="UQO705" s="449"/>
      <c r="UQP705" s="449"/>
      <c r="UQQ705" s="449"/>
      <c r="UQR705" s="449"/>
      <c r="UQS705" s="449"/>
      <c r="UQT705" s="449"/>
      <c r="UQU705" s="449"/>
      <c r="UQV705" s="449"/>
      <c r="UQW705" s="449"/>
      <c r="UQX705" s="449"/>
      <c r="UQY705" s="449"/>
      <c r="UQZ705" s="449"/>
      <c r="URA705" s="449"/>
      <c r="URB705" s="449"/>
      <c r="URC705" s="449"/>
      <c r="URD705" s="449"/>
      <c r="URE705" s="449"/>
      <c r="URF705" s="449"/>
      <c r="URG705" s="449"/>
      <c r="URH705" s="449"/>
      <c r="URI705" s="449"/>
      <c r="URJ705" s="449"/>
      <c r="URK705" s="449"/>
      <c r="URL705" s="449"/>
      <c r="URM705" s="449"/>
      <c r="URN705" s="449"/>
      <c r="URO705" s="449"/>
      <c r="URP705" s="449"/>
      <c r="URQ705" s="449"/>
      <c r="URR705" s="449"/>
      <c r="URS705" s="449"/>
      <c r="URT705" s="449"/>
      <c r="URU705" s="449"/>
      <c r="URV705" s="449"/>
      <c r="URW705" s="449"/>
      <c r="URX705" s="449"/>
      <c r="URY705" s="449"/>
      <c r="URZ705" s="449"/>
      <c r="USA705" s="449"/>
      <c r="USB705" s="449"/>
      <c r="USC705" s="449"/>
      <c r="USD705" s="449"/>
      <c r="USE705" s="449"/>
      <c r="USF705" s="449"/>
      <c r="USG705" s="449"/>
      <c r="USH705" s="449"/>
      <c r="USI705" s="449"/>
      <c r="USJ705" s="449"/>
      <c r="USK705" s="449"/>
      <c r="USL705" s="449"/>
      <c r="USM705" s="449"/>
      <c r="USN705" s="449"/>
      <c r="USO705" s="449"/>
      <c r="USP705" s="449"/>
      <c r="USQ705" s="449"/>
      <c r="USR705" s="449"/>
      <c r="USS705" s="449"/>
      <c r="UST705" s="449"/>
      <c r="USU705" s="449"/>
      <c r="USV705" s="449"/>
      <c r="USW705" s="449"/>
      <c r="USX705" s="449"/>
      <c r="USY705" s="449"/>
      <c r="USZ705" s="449"/>
      <c r="UTA705" s="449"/>
      <c r="UTB705" s="449"/>
      <c r="UTC705" s="449"/>
      <c r="UTD705" s="449"/>
      <c r="UTE705" s="449"/>
      <c r="UTF705" s="449"/>
      <c r="UTG705" s="449"/>
      <c r="UTH705" s="449"/>
      <c r="UTI705" s="449"/>
      <c r="UTJ705" s="449"/>
      <c r="UTK705" s="449"/>
      <c r="UTL705" s="449"/>
      <c r="UTM705" s="449"/>
      <c r="UTN705" s="449"/>
      <c r="UTO705" s="449"/>
      <c r="UTP705" s="449"/>
      <c r="UTQ705" s="449"/>
      <c r="UTR705" s="449"/>
      <c r="UTS705" s="449"/>
      <c r="UTT705" s="449"/>
      <c r="UTU705" s="449"/>
      <c r="UTV705" s="449"/>
      <c r="UTW705" s="449"/>
      <c r="UTX705" s="449"/>
      <c r="UTY705" s="449"/>
      <c r="UTZ705" s="449"/>
      <c r="UUA705" s="449"/>
      <c r="UUB705" s="449"/>
      <c r="UUC705" s="449"/>
      <c r="UUD705" s="449"/>
      <c r="UUE705" s="449"/>
      <c r="UUF705" s="449"/>
      <c r="UUG705" s="449"/>
      <c r="UUH705" s="449"/>
      <c r="UUI705" s="449"/>
      <c r="UUJ705" s="449"/>
      <c r="UUK705" s="449"/>
      <c r="UUL705" s="449"/>
      <c r="UUM705" s="449"/>
      <c r="UUN705" s="449"/>
      <c r="UUO705" s="449"/>
      <c r="UUP705" s="449"/>
      <c r="UUQ705" s="449"/>
      <c r="UUR705" s="449"/>
      <c r="UUS705" s="449"/>
      <c r="UUT705" s="449"/>
      <c r="UUU705" s="449"/>
      <c r="UUV705" s="449"/>
      <c r="UUW705" s="449"/>
      <c r="UUX705" s="449"/>
      <c r="UUY705" s="449"/>
      <c r="UUZ705" s="449"/>
      <c r="UVA705" s="449"/>
      <c r="UVB705" s="449"/>
      <c r="UVC705" s="449"/>
      <c r="UVD705" s="449"/>
      <c r="UVE705" s="449"/>
      <c r="UVF705" s="449"/>
      <c r="UVG705" s="449"/>
      <c r="UVH705" s="449"/>
      <c r="UVI705" s="449"/>
      <c r="UVJ705" s="449"/>
      <c r="UVK705" s="449"/>
      <c r="UVL705" s="449"/>
      <c r="UVM705" s="449"/>
      <c r="UVN705" s="449"/>
      <c r="UVO705" s="449"/>
      <c r="UVP705" s="449"/>
      <c r="UVQ705" s="449"/>
      <c r="UVR705" s="449"/>
      <c r="UVS705" s="449"/>
      <c r="UVT705" s="449"/>
      <c r="UVU705" s="449"/>
      <c r="UVV705" s="449"/>
      <c r="UVW705" s="449"/>
      <c r="UVX705" s="449"/>
      <c r="UVY705" s="449"/>
      <c r="UVZ705" s="449"/>
      <c r="UWA705" s="449"/>
      <c r="UWB705" s="449"/>
      <c r="UWC705" s="449"/>
      <c r="UWD705" s="449"/>
      <c r="UWE705" s="449"/>
      <c r="UWF705" s="449"/>
      <c r="UWG705" s="449"/>
      <c r="UWH705" s="449"/>
      <c r="UWI705" s="449"/>
      <c r="UWJ705" s="449"/>
      <c r="UWK705" s="449"/>
      <c r="UWL705" s="449"/>
      <c r="UWM705" s="449"/>
      <c r="UWN705" s="449"/>
      <c r="UWO705" s="449"/>
      <c r="UWP705" s="449"/>
      <c r="UWQ705" s="449"/>
      <c r="UWR705" s="449"/>
      <c r="UWS705" s="449"/>
      <c r="UWT705" s="449"/>
      <c r="UWU705" s="449"/>
      <c r="UWV705" s="449"/>
      <c r="UWW705" s="449"/>
      <c r="UWX705" s="449"/>
      <c r="UWY705" s="449"/>
      <c r="UWZ705" s="449"/>
      <c r="UXA705" s="449"/>
      <c r="UXB705" s="449"/>
      <c r="UXC705" s="449"/>
      <c r="UXD705" s="449"/>
      <c r="UXE705" s="449"/>
      <c r="UXF705" s="449"/>
      <c r="UXG705" s="449"/>
      <c r="UXH705" s="449"/>
      <c r="UXI705" s="449"/>
      <c r="UXJ705" s="449"/>
      <c r="UXK705" s="449"/>
      <c r="UXL705" s="449"/>
      <c r="UXM705" s="449"/>
      <c r="UXN705" s="449"/>
      <c r="UXO705" s="449"/>
      <c r="UXP705" s="449"/>
      <c r="UXQ705" s="449"/>
      <c r="UXR705" s="449"/>
      <c r="UXS705" s="449"/>
      <c r="UXT705" s="449"/>
      <c r="UXU705" s="449"/>
      <c r="UXV705" s="449"/>
      <c r="UXW705" s="449"/>
      <c r="UXX705" s="449"/>
      <c r="UXY705" s="449"/>
      <c r="UXZ705" s="449"/>
      <c r="UYA705" s="449"/>
      <c r="UYB705" s="449"/>
      <c r="UYC705" s="449"/>
      <c r="UYD705" s="449"/>
      <c r="UYE705" s="449"/>
      <c r="UYF705" s="449"/>
      <c r="UYG705" s="449"/>
      <c r="UYH705" s="449"/>
      <c r="UYI705" s="449"/>
      <c r="UYJ705" s="449"/>
      <c r="UYK705" s="449"/>
      <c r="UYL705" s="449"/>
      <c r="UYM705" s="449"/>
      <c r="UYN705" s="449"/>
      <c r="UYO705" s="449"/>
      <c r="UYP705" s="449"/>
      <c r="UYQ705" s="449"/>
      <c r="UYR705" s="449"/>
      <c r="UYS705" s="449"/>
      <c r="UYT705" s="449"/>
      <c r="UYU705" s="449"/>
      <c r="UYV705" s="449"/>
      <c r="UYW705" s="449"/>
      <c r="UYX705" s="449"/>
      <c r="UYY705" s="449"/>
      <c r="UYZ705" s="449"/>
      <c r="UZA705" s="449"/>
      <c r="UZB705" s="449"/>
      <c r="UZC705" s="449"/>
      <c r="UZD705" s="449"/>
      <c r="UZE705" s="449"/>
      <c r="UZF705" s="449"/>
      <c r="UZG705" s="449"/>
      <c r="UZH705" s="449"/>
      <c r="UZI705" s="449"/>
      <c r="UZJ705" s="449"/>
      <c r="UZK705" s="449"/>
      <c r="UZL705" s="449"/>
      <c r="UZM705" s="449"/>
      <c r="UZN705" s="449"/>
      <c r="UZO705" s="449"/>
      <c r="UZP705" s="449"/>
      <c r="UZQ705" s="449"/>
      <c r="UZR705" s="449"/>
      <c r="UZS705" s="449"/>
      <c r="UZT705" s="449"/>
      <c r="UZU705" s="449"/>
      <c r="UZV705" s="449"/>
      <c r="UZW705" s="449"/>
      <c r="UZX705" s="449"/>
      <c r="UZY705" s="449"/>
      <c r="UZZ705" s="449"/>
      <c r="VAA705" s="449"/>
      <c r="VAB705" s="449"/>
      <c r="VAC705" s="449"/>
      <c r="VAD705" s="449"/>
      <c r="VAE705" s="449"/>
      <c r="VAF705" s="449"/>
      <c r="VAG705" s="449"/>
      <c r="VAH705" s="449"/>
      <c r="VAI705" s="449"/>
      <c r="VAJ705" s="449"/>
      <c r="VAK705" s="449"/>
      <c r="VAL705" s="449"/>
      <c r="VAM705" s="449"/>
      <c r="VAN705" s="449"/>
      <c r="VAO705" s="449"/>
      <c r="VAP705" s="449"/>
      <c r="VAQ705" s="449"/>
      <c r="VAR705" s="449"/>
      <c r="VAS705" s="449"/>
      <c r="VAT705" s="449"/>
      <c r="VAU705" s="449"/>
      <c r="VAV705" s="449"/>
      <c r="VAW705" s="449"/>
      <c r="VAX705" s="449"/>
      <c r="VAY705" s="449"/>
      <c r="VAZ705" s="449"/>
      <c r="VBA705" s="449"/>
      <c r="VBB705" s="449"/>
      <c r="VBC705" s="449"/>
      <c r="VBD705" s="449"/>
      <c r="VBE705" s="449"/>
      <c r="VBF705" s="449"/>
      <c r="VBG705" s="449"/>
      <c r="VBH705" s="449"/>
      <c r="VBI705" s="449"/>
      <c r="VBJ705" s="449"/>
      <c r="VBK705" s="449"/>
      <c r="VBL705" s="449"/>
      <c r="VBM705" s="449"/>
      <c r="VBN705" s="449"/>
      <c r="VBO705" s="449"/>
      <c r="VBP705" s="449"/>
      <c r="VBQ705" s="449"/>
      <c r="VBR705" s="449"/>
      <c r="VBS705" s="449"/>
      <c r="VBT705" s="449"/>
      <c r="VBU705" s="449"/>
      <c r="VBV705" s="449"/>
      <c r="VBW705" s="449"/>
      <c r="VBX705" s="449"/>
      <c r="VBY705" s="449"/>
      <c r="VBZ705" s="449"/>
      <c r="VCA705" s="449"/>
      <c r="VCB705" s="449"/>
      <c r="VCC705" s="449"/>
      <c r="VCD705" s="449"/>
      <c r="VCE705" s="449"/>
      <c r="VCF705" s="449"/>
      <c r="VCG705" s="449"/>
      <c r="VCH705" s="449"/>
      <c r="VCI705" s="449"/>
      <c r="VCJ705" s="449"/>
      <c r="VCK705" s="449"/>
      <c r="VCL705" s="449"/>
      <c r="VCM705" s="449"/>
      <c r="VCN705" s="449"/>
      <c r="VCO705" s="449"/>
      <c r="VCP705" s="449"/>
      <c r="VCQ705" s="449"/>
      <c r="VCR705" s="449"/>
      <c r="VCS705" s="449"/>
      <c r="VCT705" s="449"/>
      <c r="VCU705" s="449"/>
      <c r="VCV705" s="449"/>
      <c r="VCW705" s="449"/>
      <c r="VCX705" s="449"/>
      <c r="VCY705" s="449"/>
      <c r="VCZ705" s="449"/>
      <c r="VDA705" s="449"/>
      <c r="VDB705" s="449"/>
      <c r="VDC705" s="449"/>
      <c r="VDD705" s="449"/>
      <c r="VDE705" s="449"/>
      <c r="VDF705" s="449"/>
      <c r="VDG705" s="449"/>
      <c r="VDH705" s="449"/>
      <c r="VDI705" s="449"/>
      <c r="VDJ705" s="449"/>
      <c r="VDK705" s="449"/>
      <c r="VDL705" s="449"/>
      <c r="VDM705" s="449"/>
      <c r="VDN705" s="449"/>
      <c r="VDO705" s="449"/>
      <c r="VDP705" s="449"/>
      <c r="VDQ705" s="449"/>
      <c r="VDR705" s="449"/>
      <c r="VDS705" s="449"/>
      <c r="VDT705" s="449"/>
      <c r="VDU705" s="449"/>
      <c r="VDV705" s="449"/>
      <c r="VDW705" s="449"/>
      <c r="VDX705" s="449"/>
      <c r="VDY705" s="449"/>
      <c r="VDZ705" s="449"/>
      <c r="VEA705" s="449"/>
      <c r="VEB705" s="449"/>
      <c r="VEC705" s="449"/>
      <c r="VED705" s="449"/>
      <c r="VEE705" s="449"/>
      <c r="VEF705" s="449"/>
      <c r="VEG705" s="449"/>
      <c r="VEH705" s="449"/>
      <c r="VEI705" s="449"/>
      <c r="VEJ705" s="449"/>
      <c r="VEK705" s="449"/>
      <c r="VEL705" s="449"/>
      <c r="VEM705" s="449"/>
      <c r="VEN705" s="449"/>
      <c r="VEO705" s="449"/>
      <c r="VEP705" s="449"/>
      <c r="VEQ705" s="449"/>
      <c r="VER705" s="449"/>
      <c r="VES705" s="449"/>
      <c r="VET705" s="449"/>
      <c r="VEU705" s="449"/>
      <c r="VEV705" s="449"/>
      <c r="VEW705" s="449"/>
      <c r="VEX705" s="449"/>
      <c r="VEY705" s="449"/>
      <c r="VEZ705" s="449"/>
      <c r="VFA705" s="449"/>
      <c r="VFB705" s="449"/>
      <c r="VFC705" s="449"/>
      <c r="VFD705" s="449"/>
      <c r="VFE705" s="449"/>
      <c r="VFF705" s="449"/>
      <c r="VFG705" s="449"/>
      <c r="VFH705" s="449"/>
      <c r="VFI705" s="449"/>
      <c r="VFJ705" s="449"/>
      <c r="VFK705" s="449"/>
      <c r="VFL705" s="449"/>
      <c r="VFM705" s="449"/>
      <c r="VFN705" s="449"/>
      <c r="VFO705" s="449"/>
      <c r="VFP705" s="449"/>
      <c r="VFQ705" s="449"/>
      <c r="VFR705" s="449"/>
      <c r="VFS705" s="449"/>
      <c r="VFT705" s="449"/>
      <c r="VFU705" s="449"/>
      <c r="VFV705" s="449"/>
      <c r="VFW705" s="449"/>
      <c r="VFX705" s="449"/>
      <c r="VFY705" s="449"/>
      <c r="VFZ705" s="449"/>
      <c r="VGA705" s="449"/>
      <c r="VGB705" s="449"/>
      <c r="VGC705" s="449"/>
      <c r="VGD705" s="449"/>
      <c r="VGE705" s="449"/>
      <c r="VGF705" s="449"/>
      <c r="VGG705" s="449"/>
      <c r="VGH705" s="449"/>
      <c r="VGI705" s="449"/>
      <c r="VGJ705" s="449"/>
      <c r="VGK705" s="449"/>
      <c r="VGL705" s="449"/>
      <c r="VGM705" s="449"/>
      <c r="VGN705" s="449"/>
      <c r="VGO705" s="449"/>
      <c r="VGP705" s="449"/>
      <c r="VGQ705" s="449"/>
      <c r="VGR705" s="449"/>
      <c r="VGS705" s="449"/>
      <c r="VGT705" s="449"/>
      <c r="VGU705" s="449"/>
      <c r="VGV705" s="449"/>
      <c r="VGW705" s="449"/>
      <c r="VGX705" s="449"/>
      <c r="VGY705" s="449"/>
      <c r="VGZ705" s="449"/>
      <c r="VHA705" s="449"/>
      <c r="VHB705" s="449"/>
      <c r="VHC705" s="449"/>
      <c r="VHD705" s="449"/>
      <c r="VHE705" s="449"/>
      <c r="VHF705" s="449"/>
      <c r="VHG705" s="449"/>
      <c r="VHH705" s="449"/>
      <c r="VHI705" s="449"/>
      <c r="VHJ705" s="449"/>
      <c r="VHK705" s="449"/>
      <c r="VHL705" s="449"/>
      <c r="VHM705" s="449"/>
      <c r="VHN705" s="449"/>
      <c r="VHO705" s="449"/>
      <c r="VHP705" s="449"/>
      <c r="VHQ705" s="449"/>
      <c r="VHR705" s="449"/>
      <c r="VHS705" s="449"/>
      <c r="VHT705" s="449"/>
      <c r="VHU705" s="449"/>
      <c r="VHV705" s="449"/>
      <c r="VHW705" s="449"/>
      <c r="VHX705" s="449"/>
      <c r="VHY705" s="449"/>
      <c r="VHZ705" s="449"/>
      <c r="VIA705" s="449"/>
      <c r="VIB705" s="449"/>
      <c r="VIC705" s="449"/>
      <c r="VID705" s="449"/>
      <c r="VIE705" s="449"/>
      <c r="VIF705" s="449"/>
      <c r="VIG705" s="449"/>
      <c r="VIH705" s="449"/>
      <c r="VII705" s="449"/>
      <c r="VIJ705" s="449"/>
      <c r="VIK705" s="449"/>
      <c r="VIL705" s="449"/>
      <c r="VIM705" s="449"/>
      <c r="VIN705" s="449"/>
      <c r="VIO705" s="449"/>
      <c r="VIP705" s="449"/>
      <c r="VIQ705" s="449"/>
      <c r="VIR705" s="449"/>
      <c r="VIS705" s="449"/>
      <c r="VIT705" s="449"/>
      <c r="VIU705" s="449"/>
      <c r="VIV705" s="449"/>
      <c r="VIW705" s="449"/>
      <c r="VIX705" s="449"/>
      <c r="VIY705" s="449"/>
      <c r="VIZ705" s="449"/>
      <c r="VJA705" s="449"/>
      <c r="VJB705" s="449"/>
      <c r="VJC705" s="449"/>
      <c r="VJD705" s="449"/>
      <c r="VJE705" s="449"/>
      <c r="VJF705" s="449"/>
      <c r="VJG705" s="449"/>
      <c r="VJH705" s="449"/>
      <c r="VJI705" s="449"/>
      <c r="VJJ705" s="449"/>
      <c r="VJK705" s="449"/>
      <c r="VJL705" s="449"/>
      <c r="VJM705" s="449"/>
      <c r="VJN705" s="449"/>
      <c r="VJO705" s="449"/>
      <c r="VJP705" s="449"/>
      <c r="VJQ705" s="449"/>
      <c r="VJR705" s="449"/>
      <c r="VJS705" s="449"/>
      <c r="VJT705" s="449"/>
      <c r="VJU705" s="449"/>
      <c r="VJV705" s="449"/>
      <c r="VJW705" s="449"/>
      <c r="VJX705" s="449"/>
      <c r="VJY705" s="449"/>
      <c r="VJZ705" s="449"/>
      <c r="VKA705" s="449"/>
      <c r="VKB705" s="449"/>
      <c r="VKC705" s="449"/>
      <c r="VKD705" s="449"/>
      <c r="VKE705" s="449"/>
      <c r="VKF705" s="449"/>
      <c r="VKG705" s="449"/>
      <c r="VKH705" s="449"/>
      <c r="VKI705" s="449"/>
      <c r="VKJ705" s="449"/>
      <c r="VKK705" s="449"/>
      <c r="VKL705" s="449"/>
      <c r="VKM705" s="449"/>
      <c r="VKN705" s="449"/>
      <c r="VKO705" s="449"/>
      <c r="VKP705" s="449"/>
      <c r="VKQ705" s="449"/>
      <c r="VKR705" s="449"/>
      <c r="VKS705" s="449"/>
      <c r="VKT705" s="449"/>
      <c r="VKU705" s="449"/>
      <c r="VKV705" s="449"/>
      <c r="VKW705" s="449"/>
      <c r="VKX705" s="449"/>
      <c r="VKY705" s="449"/>
      <c r="VKZ705" s="449"/>
      <c r="VLA705" s="449"/>
      <c r="VLB705" s="449"/>
      <c r="VLC705" s="449"/>
      <c r="VLD705" s="449"/>
      <c r="VLE705" s="449"/>
      <c r="VLF705" s="449"/>
      <c r="VLG705" s="449"/>
      <c r="VLH705" s="449"/>
      <c r="VLI705" s="449"/>
      <c r="VLJ705" s="449"/>
      <c r="VLK705" s="449"/>
      <c r="VLL705" s="449"/>
      <c r="VLM705" s="449"/>
      <c r="VLN705" s="449"/>
      <c r="VLO705" s="449"/>
      <c r="VLP705" s="449"/>
      <c r="VLQ705" s="449"/>
      <c r="VLR705" s="449"/>
      <c r="VLS705" s="449"/>
      <c r="VLT705" s="449"/>
      <c r="VLU705" s="449"/>
      <c r="VLV705" s="449"/>
      <c r="VLW705" s="449"/>
      <c r="VLX705" s="449"/>
      <c r="VLY705" s="449"/>
      <c r="VLZ705" s="449"/>
      <c r="VMA705" s="449"/>
      <c r="VMB705" s="449"/>
      <c r="VMC705" s="449"/>
      <c r="VMD705" s="449"/>
      <c r="VME705" s="449"/>
      <c r="VMF705" s="449"/>
      <c r="VMG705" s="449"/>
      <c r="VMH705" s="449"/>
      <c r="VMI705" s="449"/>
      <c r="VMJ705" s="449"/>
      <c r="VMK705" s="449"/>
      <c r="VML705" s="449"/>
      <c r="VMM705" s="449"/>
      <c r="VMN705" s="449"/>
      <c r="VMO705" s="449"/>
      <c r="VMP705" s="449"/>
      <c r="VMQ705" s="449"/>
      <c r="VMR705" s="449"/>
      <c r="VMS705" s="449"/>
      <c r="VMT705" s="449"/>
      <c r="VMU705" s="449"/>
      <c r="VMV705" s="449"/>
      <c r="VMW705" s="449"/>
      <c r="VMX705" s="449"/>
      <c r="VMY705" s="449"/>
      <c r="VMZ705" s="449"/>
      <c r="VNA705" s="449"/>
      <c r="VNB705" s="449"/>
      <c r="VNC705" s="449"/>
      <c r="VND705" s="449"/>
      <c r="VNE705" s="449"/>
      <c r="VNF705" s="449"/>
      <c r="VNG705" s="449"/>
      <c r="VNH705" s="449"/>
      <c r="VNI705" s="449"/>
      <c r="VNJ705" s="449"/>
      <c r="VNK705" s="449"/>
      <c r="VNL705" s="449"/>
      <c r="VNM705" s="449"/>
      <c r="VNN705" s="449"/>
      <c r="VNO705" s="449"/>
      <c r="VNP705" s="449"/>
      <c r="VNQ705" s="449"/>
      <c r="VNR705" s="449"/>
      <c r="VNS705" s="449"/>
      <c r="VNT705" s="449"/>
      <c r="VNU705" s="449"/>
      <c r="VNV705" s="449"/>
      <c r="VNW705" s="449"/>
      <c r="VNX705" s="449"/>
      <c r="VNY705" s="449"/>
      <c r="VNZ705" s="449"/>
      <c r="VOA705" s="449"/>
      <c r="VOB705" s="449"/>
      <c r="VOC705" s="449"/>
      <c r="VOD705" s="449"/>
      <c r="VOE705" s="449"/>
      <c r="VOF705" s="449"/>
      <c r="VOG705" s="449"/>
      <c r="VOH705" s="449"/>
      <c r="VOI705" s="449"/>
      <c r="VOJ705" s="449"/>
      <c r="VOK705" s="449"/>
      <c r="VOL705" s="449"/>
      <c r="VOM705" s="449"/>
      <c r="VON705" s="449"/>
      <c r="VOO705" s="449"/>
      <c r="VOP705" s="449"/>
      <c r="VOQ705" s="449"/>
      <c r="VOR705" s="449"/>
      <c r="VOS705" s="449"/>
      <c r="VOT705" s="449"/>
      <c r="VOU705" s="449"/>
      <c r="VOV705" s="449"/>
      <c r="VOW705" s="449"/>
      <c r="VOX705" s="449"/>
      <c r="VOY705" s="449"/>
      <c r="VOZ705" s="449"/>
      <c r="VPA705" s="449"/>
      <c r="VPB705" s="449"/>
      <c r="VPC705" s="449"/>
      <c r="VPD705" s="449"/>
      <c r="VPE705" s="449"/>
      <c r="VPF705" s="449"/>
      <c r="VPG705" s="449"/>
      <c r="VPH705" s="449"/>
      <c r="VPI705" s="449"/>
      <c r="VPJ705" s="449"/>
      <c r="VPK705" s="449"/>
      <c r="VPL705" s="449"/>
      <c r="VPM705" s="449"/>
      <c r="VPN705" s="449"/>
      <c r="VPO705" s="449"/>
      <c r="VPP705" s="449"/>
      <c r="VPQ705" s="449"/>
      <c r="VPR705" s="449"/>
      <c r="VPS705" s="449"/>
      <c r="VPT705" s="449"/>
      <c r="VPU705" s="449"/>
      <c r="VPV705" s="449"/>
      <c r="VPW705" s="449"/>
      <c r="VPX705" s="449"/>
      <c r="VPY705" s="449"/>
      <c r="VPZ705" s="449"/>
      <c r="VQA705" s="449"/>
      <c r="VQB705" s="449"/>
      <c r="VQC705" s="449"/>
      <c r="VQD705" s="449"/>
      <c r="VQE705" s="449"/>
      <c r="VQF705" s="449"/>
      <c r="VQG705" s="449"/>
      <c r="VQH705" s="449"/>
      <c r="VQI705" s="449"/>
      <c r="VQJ705" s="449"/>
      <c r="VQK705" s="449"/>
      <c r="VQL705" s="449"/>
      <c r="VQM705" s="449"/>
      <c r="VQN705" s="449"/>
      <c r="VQO705" s="449"/>
      <c r="VQP705" s="449"/>
      <c r="VQQ705" s="449"/>
      <c r="VQR705" s="449"/>
      <c r="VQS705" s="449"/>
      <c r="VQT705" s="449"/>
      <c r="VQU705" s="449"/>
      <c r="VQV705" s="449"/>
      <c r="VQW705" s="449"/>
      <c r="VQX705" s="449"/>
      <c r="VQY705" s="449"/>
      <c r="VQZ705" s="449"/>
      <c r="VRA705" s="449"/>
      <c r="VRB705" s="449"/>
      <c r="VRC705" s="449"/>
      <c r="VRD705" s="449"/>
      <c r="VRE705" s="449"/>
      <c r="VRF705" s="449"/>
      <c r="VRG705" s="449"/>
      <c r="VRH705" s="449"/>
      <c r="VRI705" s="449"/>
      <c r="VRJ705" s="449"/>
      <c r="VRK705" s="449"/>
      <c r="VRL705" s="449"/>
      <c r="VRM705" s="449"/>
      <c r="VRN705" s="449"/>
      <c r="VRO705" s="449"/>
      <c r="VRP705" s="449"/>
      <c r="VRQ705" s="449"/>
      <c r="VRR705" s="449"/>
      <c r="VRS705" s="449"/>
      <c r="VRT705" s="449"/>
      <c r="VRU705" s="449"/>
      <c r="VRV705" s="449"/>
      <c r="VRW705" s="449"/>
      <c r="VRX705" s="449"/>
      <c r="VRY705" s="449"/>
      <c r="VRZ705" s="449"/>
      <c r="VSA705" s="449"/>
      <c r="VSB705" s="449"/>
      <c r="VSC705" s="449"/>
      <c r="VSD705" s="449"/>
      <c r="VSE705" s="449"/>
      <c r="VSF705" s="449"/>
      <c r="VSG705" s="449"/>
      <c r="VSH705" s="449"/>
      <c r="VSI705" s="449"/>
      <c r="VSJ705" s="449"/>
      <c r="VSK705" s="449"/>
      <c r="VSL705" s="449"/>
      <c r="VSM705" s="449"/>
      <c r="VSN705" s="449"/>
      <c r="VSO705" s="449"/>
      <c r="VSP705" s="449"/>
      <c r="VSQ705" s="449"/>
      <c r="VSR705" s="449"/>
      <c r="VSS705" s="449"/>
      <c r="VST705" s="449"/>
      <c r="VSU705" s="449"/>
      <c r="VSV705" s="449"/>
      <c r="VSW705" s="449"/>
      <c r="VSX705" s="449"/>
      <c r="VSY705" s="449"/>
      <c r="VSZ705" s="449"/>
      <c r="VTA705" s="449"/>
      <c r="VTB705" s="449"/>
      <c r="VTC705" s="449"/>
      <c r="VTD705" s="449"/>
      <c r="VTE705" s="449"/>
      <c r="VTF705" s="449"/>
      <c r="VTG705" s="449"/>
      <c r="VTH705" s="449"/>
      <c r="VTI705" s="449"/>
      <c r="VTJ705" s="449"/>
      <c r="VTK705" s="449"/>
      <c r="VTL705" s="449"/>
      <c r="VTM705" s="449"/>
      <c r="VTN705" s="449"/>
      <c r="VTO705" s="449"/>
      <c r="VTP705" s="449"/>
      <c r="VTQ705" s="449"/>
      <c r="VTR705" s="449"/>
      <c r="VTS705" s="449"/>
      <c r="VTT705" s="449"/>
      <c r="VTU705" s="449"/>
      <c r="VTV705" s="449"/>
      <c r="VTW705" s="449"/>
      <c r="VTX705" s="449"/>
      <c r="VTY705" s="449"/>
      <c r="VTZ705" s="449"/>
      <c r="VUA705" s="449"/>
      <c r="VUB705" s="449"/>
      <c r="VUC705" s="449"/>
      <c r="VUD705" s="449"/>
      <c r="VUE705" s="449"/>
      <c r="VUF705" s="449"/>
      <c r="VUG705" s="449"/>
      <c r="VUH705" s="449"/>
      <c r="VUI705" s="449"/>
      <c r="VUJ705" s="449"/>
      <c r="VUK705" s="449"/>
      <c r="VUL705" s="449"/>
      <c r="VUM705" s="449"/>
      <c r="VUN705" s="449"/>
      <c r="VUO705" s="449"/>
      <c r="VUP705" s="449"/>
      <c r="VUQ705" s="449"/>
      <c r="VUR705" s="449"/>
      <c r="VUS705" s="449"/>
      <c r="VUT705" s="449"/>
      <c r="VUU705" s="449"/>
      <c r="VUV705" s="449"/>
      <c r="VUW705" s="449"/>
      <c r="VUX705" s="449"/>
      <c r="VUY705" s="449"/>
      <c r="VUZ705" s="449"/>
      <c r="VVA705" s="449"/>
      <c r="VVB705" s="449"/>
      <c r="VVC705" s="449"/>
      <c r="VVD705" s="449"/>
      <c r="VVE705" s="449"/>
      <c r="VVF705" s="449"/>
      <c r="VVG705" s="449"/>
      <c r="VVH705" s="449"/>
      <c r="VVI705" s="449"/>
      <c r="VVJ705" s="449"/>
      <c r="VVK705" s="449"/>
      <c r="VVL705" s="449"/>
      <c r="VVM705" s="449"/>
      <c r="VVN705" s="449"/>
      <c r="VVO705" s="449"/>
      <c r="VVP705" s="449"/>
      <c r="VVQ705" s="449"/>
      <c r="VVR705" s="449"/>
      <c r="VVS705" s="449"/>
      <c r="VVT705" s="449"/>
      <c r="VVU705" s="449"/>
      <c r="VVV705" s="449"/>
      <c r="VVW705" s="449"/>
      <c r="VVX705" s="449"/>
      <c r="VVY705" s="449"/>
      <c r="VVZ705" s="449"/>
      <c r="VWA705" s="449"/>
      <c r="VWB705" s="449"/>
      <c r="VWC705" s="449"/>
      <c r="VWD705" s="449"/>
      <c r="VWE705" s="449"/>
      <c r="VWF705" s="449"/>
      <c r="VWG705" s="449"/>
      <c r="VWH705" s="449"/>
      <c r="VWI705" s="449"/>
      <c r="VWJ705" s="449"/>
      <c r="VWK705" s="449"/>
      <c r="VWL705" s="449"/>
      <c r="VWM705" s="449"/>
      <c r="VWN705" s="449"/>
      <c r="VWO705" s="449"/>
      <c r="VWP705" s="449"/>
      <c r="VWQ705" s="449"/>
      <c r="VWR705" s="449"/>
      <c r="VWS705" s="449"/>
      <c r="VWT705" s="449"/>
      <c r="VWU705" s="449"/>
      <c r="VWV705" s="449"/>
      <c r="VWW705" s="449"/>
      <c r="VWX705" s="449"/>
      <c r="VWY705" s="449"/>
      <c r="VWZ705" s="449"/>
      <c r="VXA705" s="449"/>
      <c r="VXB705" s="449"/>
      <c r="VXC705" s="449"/>
      <c r="VXD705" s="449"/>
      <c r="VXE705" s="449"/>
      <c r="VXF705" s="449"/>
      <c r="VXG705" s="449"/>
      <c r="VXH705" s="449"/>
      <c r="VXI705" s="449"/>
      <c r="VXJ705" s="449"/>
      <c r="VXK705" s="449"/>
      <c r="VXL705" s="449"/>
      <c r="VXM705" s="449"/>
      <c r="VXN705" s="449"/>
      <c r="VXO705" s="449"/>
      <c r="VXP705" s="449"/>
      <c r="VXQ705" s="449"/>
      <c r="VXR705" s="449"/>
      <c r="VXS705" s="449"/>
      <c r="VXT705" s="449"/>
      <c r="VXU705" s="449"/>
      <c r="VXV705" s="449"/>
      <c r="VXW705" s="449"/>
      <c r="VXX705" s="449"/>
      <c r="VXY705" s="449"/>
      <c r="VXZ705" s="449"/>
      <c r="VYA705" s="449"/>
      <c r="VYB705" s="449"/>
      <c r="VYC705" s="449"/>
      <c r="VYD705" s="449"/>
      <c r="VYE705" s="449"/>
      <c r="VYF705" s="449"/>
      <c r="VYG705" s="449"/>
      <c r="VYH705" s="449"/>
      <c r="VYI705" s="449"/>
      <c r="VYJ705" s="449"/>
      <c r="VYK705" s="449"/>
      <c r="VYL705" s="449"/>
      <c r="VYM705" s="449"/>
      <c r="VYN705" s="449"/>
      <c r="VYO705" s="449"/>
      <c r="VYP705" s="449"/>
      <c r="VYQ705" s="449"/>
      <c r="VYR705" s="449"/>
      <c r="VYS705" s="449"/>
      <c r="VYT705" s="449"/>
      <c r="VYU705" s="449"/>
      <c r="VYV705" s="449"/>
      <c r="VYW705" s="449"/>
      <c r="VYX705" s="449"/>
      <c r="VYY705" s="449"/>
      <c r="VYZ705" s="449"/>
      <c r="VZA705" s="449"/>
      <c r="VZB705" s="449"/>
      <c r="VZC705" s="449"/>
      <c r="VZD705" s="449"/>
      <c r="VZE705" s="449"/>
      <c r="VZF705" s="449"/>
      <c r="VZG705" s="449"/>
      <c r="VZH705" s="449"/>
      <c r="VZI705" s="449"/>
      <c r="VZJ705" s="449"/>
      <c r="VZK705" s="449"/>
      <c r="VZL705" s="449"/>
      <c r="VZM705" s="449"/>
      <c r="VZN705" s="449"/>
      <c r="VZO705" s="449"/>
      <c r="VZP705" s="449"/>
      <c r="VZQ705" s="449"/>
      <c r="VZR705" s="449"/>
      <c r="VZS705" s="449"/>
      <c r="VZT705" s="449"/>
      <c r="VZU705" s="449"/>
      <c r="VZV705" s="449"/>
      <c r="VZW705" s="449"/>
      <c r="VZX705" s="449"/>
      <c r="VZY705" s="449"/>
      <c r="VZZ705" s="449"/>
      <c r="WAA705" s="449"/>
      <c r="WAB705" s="449"/>
      <c r="WAC705" s="449"/>
      <c r="WAD705" s="449"/>
      <c r="WAE705" s="449"/>
      <c r="WAF705" s="449"/>
      <c r="WAG705" s="449"/>
      <c r="WAH705" s="449"/>
      <c r="WAI705" s="449"/>
      <c r="WAJ705" s="449"/>
      <c r="WAK705" s="449"/>
      <c r="WAL705" s="449"/>
      <c r="WAM705" s="449"/>
      <c r="WAN705" s="449"/>
      <c r="WAO705" s="449"/>
      <c r="WAP705" s="449"/>
      <c r="WAQ705" s="449"/>
      <c r="WAR705" s="449"/>
      <c r="WAS705" s="449"/>
      <c r="WAT705" s="449"/>
      <c r="WAU705" s="449"/>
      <c r="WAV705" s="449"/>
      <c r="WAW705" s="449"/>
      <c r="WAX705" s="449"/>
      <c r="WAY705" s="449"/>
      <c r="WAZ705" s="449"/>
      <c r="WBA705" s="449"/>
      <c r="WBB705" s="449"/>
      <c r="WBC705" s="449"/>
      <c r="WBD705" s="449"/>
      <c r="WBE705" s="449"/>
      <c r="WBF705" s="449"/>
      <c r="WBG705" s="449"/>
      <c r="WBH705" s="449"/>
      <c r="WBI705" s="449"/>
      <c r="WBJ705" s="449"/>
      <c r="WBK705" s="449"/>
      <c r="WBL705" s="449"/>
      <c r="WBM705" s="449"/>
      <c r="WBN705" s="449"/>
      <c r="WBO705" s="449"/>
      <c r="WBP705" s="449"/>
      <c r="WBQ705" s="449"/>
      <c r="WBR705" s="449"/>
      <c r="WBS705" s="449"/>
      <c r="WBT705" s="449"/>
      <c r="WBU705" s="449"/>
      <c r="WBV705" s="449"/>
      <c r="WBW705" s="449"/>
      <c r="WBX705" s="449"/>
      <c r="WBY705" s="449"/>
      <c r="WBZ705" s="449"/>
      <c r="WCA705" s="449"/>
      <c r="WCB705" s="449"/>
      <c r="WCC705" s="449"/>
      <c r="WCD705" s="449"/>
      <c r="WCE705" s="449"/>
      <c r="WCF705" s="449"/>
      <c r="WCG705" s="449"/>
      <c r="WCH705" s="449"/>
      <c r="WCI705" s="449"/>
      <c r="WCJ705" s="449"/>
      <c r="WCK705" s="449"/>
      <c r="WCL705" s="449"/>
      <c r="WCM705" s="449"/>
      <c r="WCN705" s="449"/>
      <c r="WCO705" s="449"/>
      <c r="WCP705" s="449"/>
      <c r="WCQ705" s="449"/>
      <c r="WCR705" s="449"/>
      <c r="WCS705" s="449"/>
      <c r="WCT705" s="449"/>
      <c r="WCU705" s="449"/>
      <c r="WCV705" s="449"/>
      <c r="WCW705" s="449"/>
      <c r="WCX705" s="449"/>
      <c r="WCY705" s="449"/>
      <c r="WCZ705" s="449"/>
      <c r="WDA705" s="449"/>
      <c r="WDB705" s="449"/>
      <c r="WDC705" s="449"/>
      <c r="WDD705" s="449"/>
      <c r="WDE705" s="449"/>
      <c r="WDF705" s="449"/>
      <c r="WDG705" s="449"/>
      <c r="WDH705" s="449"/>
      <c r="WDI705" s="449"/>
      <c r="WDJ705" s="449"/>
      <c r="WDK705" s="449"/>
      <c r="WDL705" s="449"/>
      <c r="WDM705" s="449"/>
      <c r="WDN705" s="449"/>
      <c r="WDO705" s="449"/>
      <c r="WDP705" s="449"/>
      <c r="WDQ705" s="449"/>
      <c r="WDR705" s="449"/>
      <c r="WDS705" s="449"/>
      <c r="WDT705" s="449"/>
      <c r="WDU705" s="449"/>
      <c r="WDV705" s="449"/>
      <c r="WDW705" s="449"/>
      <c r="WDX705" s="449"/>
      <c r="WDY705" s="449"/>
      <c r="WDZ705" s="449"/>
      <c r="WEA705" s="449"/>
      <c r="WEB705" s="449"/>
      <c r="WEC705" s="449"/>
      <c r="WED705" s="449"/>
      <c r="WEE705" s="449"/>
      <c r="WEF705" s="449"/>
      <c r="WEG705" s="449"/>
      <c r="WEH705" s="449"/>
      <c r="WEI705" s="449"/>
      <c r="WEJ705" s="449"/>
      <c r="WEK705" s="449"/>
      <c r="WEL705" s="449"/>
      <c r="WEM705" s="449"/>
      <c r="WEN705" s="449"/>
      <c r="WEO705" s="449"/>
      <c r="WEP705" s="449"/>
      <c r="WEQ705" s="449"/>
      <c r="WER705" s="449"/>
      <c r="WES705" s="449"/>
      <c r="WET705" s="449"/>
      <c r="WEU705" s="449"/>
      <c r="WEV705" s="449"/>
      <c r="WEW705" s="449"/>
      <c r="WEX705" s="449"/>
      <c r="WEY705" s="449"/>
      <c r="WEZ705" s="449"/>
      <c r="WFA705" s="449"/>
      <c r="WFB705" s="449"/>
      <c r="WFC705" s="449"/>
      <c r="WFD705" s="449"/>
      <c r="WFE705" s="449"/>
      <c r="WFF705" s="449"/>
      <c r="WFG705" s="449"/>
      <c r="WFH705" s="449"/>
      <c r="WFI705" s="449"/>
      <c r="WFJ705" s="449"/>
      <c r="WFK705" s="449"/>
      <c r="WFL705" s="449"/>
      <c r="WFM705" s="449"/>
      <c r="WFN705" s="449"/>
      <c r="WFO705" s="449"/>
      <c r="WFP705" s="449"/>
      <c r="WFQ705" s="449"/>
      <c r="WFR705" s="449"/>
      <c r="WFS705" s="449"/>
      <c r="WFT705" s="449"/>
      <c r="WFU705" s="449"/>
      <c r="WFV705" s="449"/>
      <c r="WFW705" s="449"/>
      <c r="WFX705" s="449"/>
      <c r="WFY705" s="449"/>
      <c r="WFZ705" s="449"/>
      <c r="WGA705" s="449"/>
      <c r="WGB705" s="449"/>
      <c r="WGC705" s="449"/>
      <c r="WGD705" s="449"/>
      <c r="WGE705" s="449"/>
      <c r="WGF705" s="449"/>
      <c r="WGG705" s="449"/>
      <c r="WGH705" s="449"/>
      <c r="WGI705" s="449"/>
      <c r="WGJ705" s="449"/>
      <c r="WGK705" s="449"/>
      <c r="WGL705" s="449"/>
      <c r="WGM705" s="449"/>
      <c r="WGN705" s="449"/>
      <c r="WGO705" s="449"/>
      <c r="WGP705" s="449"/>
      <c r="WGQ705" s="449"/>
      <c r="WGR705" s="449"/>
      <c r="WGS705" s="449"/>
      <c r="WGT705" s="449"/>
      <c r="WGU705" s="449"/>
      <c r="WGV705" s="449"/>
      <c r="WGW705" s="449"/>
      <c r="WGX705" s="449"/>
      <c r="WGY705" s="449"/>
      <c r="WGZ705" s="449"/>
      <c r="WHA705" s="449"/>
      <c r="WHB705" s="449"/>
      <c r="WHC705" s="449"/>
      <c r="WHD705" s="449"/>
      <c r="WHE705" s="449"/>
      <c r="WHF705" s="449"/>
      <c r="WHG705" s="449"/>
      <c r="WHH705" s="449"/>
      <c r="WHI705" s="449"/>
      <c r="WHJ705" s="449"/>
      <c r="WHK705" s="449"/>
      <c r="WHL705" s="449"/>
      <c r="WHM705" s="449"/>
      <c r="WHN705" s="449"/>
      <c r="WHO705" s="449"/>
      <c r="WHP705" s="449"/>
      <c r="WHQ705" s="449"/>
      <c r="WHR705" s="449"/>
      <c r="WHS705" s="449"/>
      <c r="WHT705" s="449"/>
      <c r="WHU705" s="449"/>
      <c r="WHV705" s="449"/>
      <c r="WHW705" s="449"/>
      <c r="WHX705" s="449"/>
      <c r="WHY705" s="449"/>
      <c r="WHZ705" s="449"/>
      <c r="WIA705" s="449"/>
      <c r="WIB705" s="449"/>
      <c r="WIC705" s="449"/>
      <c r="WID705" s="449"/>
      <c r="WIE705" s="449"/>
      <c r="WIF705" s="449"/>
      <c r="WIG705" s="449"/>
      <c r="WIH705" s="449"/>
      <c r="WII705" s="449"/>
      <c r="WIJ705" s="449"/>
      <c r="WIK705" s="449"/>
      <c r="WIL705" s="449"/>
      <c r="WIM705" s="449"/>
      <c r="WIN705" s="449"/>
      <c r="WIO705" s="449"/>
      <c r="WIP705" s="449"/>
      <c r="WIQ705" s="449"/>
      <c r="WIR705" s="449"/>
      <c r="WIS705" s="449"/>
      <c r="WIT705" s="449"/>
      <c r="WIU705" s="449"/>
      <c r="WIV705" s="449"/>
      <c r="WIW705" s="449"/>
      <c r="WIX705" s="449"/>
      <c r="WIY705" s="449"/>
      <c r="WIZ705" s="449"/>
      <c r="WJA705" s="449"/>
      <c r="WJB705" s="449"/>
      <c r="WJC705" s="449"/>
      <c r="WJD705" s="449"/>
      <c r="WJE705" s="449"/>
      <c r="WJF705" s="449"/>
      <c r="WJG705" s="449"/>
      <c r="WJH705" s="449"/>
      <c r="WJI705" s="449"/>
      <c r="WJJ705" s="449"/>
      <c r="WJK705" s="449"/>
      <c r="WJL705" s="449"/>
      <c r="WJM705" s="449"/>
      <c r="WJN705" s="449"/>
      <c r="WJO705" s="449"/>
      <c r="WJP705" s="449"/>
      <c r="WJQ705" s="449"/>
      <c r="WJR705" s="449"/>
      <c r="WJS705" s="449"/>
      <c r="WJT705" s="449"/>
      <c r="WJU705" s="449"/>
      <c r="WJV705" s="449"/>
      <c r="WJW705" s="449"/>
      <c r="WJX705" s="449"/>
      <c r="WJY705" s="449"/>
      <c r="WJZ705" s="449"/>
      <c r="WKA705" s="449"/>
      <c r="WKB705" s="449"/>
      <c r="WKC705" s="449"/>
      <c r="WKD705" s="449"/>
      <c r="WKE705" s="449"/>
      <c r="WKF705" s="449"/>
      <c r="WKG705" s="449"/>
      <c r="WKH705" s="449"/>
      <c r="WKI705" s="449"/>
      <c r="WKJ705" s="449"/>
      <c r="WKK705" s="449"/>
      <c r="WKL705" s="449"/>
      <c r="WKM705" s="449"/>
      <c r="WKN705" s="449"/>
      <c r="WKO705" s="449"/>
      <c r="WKP705" s="449"/>
      <c r="WKQ705" s="449"/>
      <c r="WKR705" s="449"/>
      <c r="WKS705" s="449"/>
      <c r="WKT705" s="449"/>
      <c r="WKU705" s="449"/>
      <c r="WKV705" s="449"/>
      <c r="WKW705" s="449"/>
      <c r="WKX705" s="449"/>
      <c r="WKY705" s="449"/>
      <c r="WKZ705" s="449"/>
      <c r="WLA705" s="449"/>
      <c r="WLB705" s="449"/>
      <c r="WLC705" s="449"/>
      <c r="WLD705" s="449"/>
      <c r="WLE705" s="449"/>
      <c r="WLF705" s="449"/>
      <c r="WLG705" s="449"/>
      <c r="WLH705" s="449"/>
      <c r="WLI705" s="449"/>
      <c r="WLJ705" s="449"/>
      <c r="WLK705" s="449"/>
      <c r="WLL705" s="449"/>
      <c r="WLM705" s="449"/>
      <c r="WLN705" s="449"/>
      <c r="WLO705" s="449"/>
      <c r="WLP705" s="449"/>
      <c r="WLQ705" s="449"/>
      <c r="WLR705" s="449"/>
      <c r="WLS705" s="449"/>
      <c r="WLT705" s="449"/>
      <c r="WLU705" s="449"/>
      <c r="WLV705" s="449"/>
      <c r="WLW705" s="449"/>
      <c r="WLX705" s="449"/>
      <c r="WLY705" s="449"/>
      <c r="WLZ705" s="449"/>
      <c r="WMA705" s="449"/>
      <c r="WMB705" s="449"/>
      <c r="WMC705" s="449"/>
      <c r="WMD705" s="449"/>
      <c r="WME705" s="449"/>
      <c r="WMF705" s="449"/>
      <c r="WMG705" s="449"/>
      <c r="WMH705" s="449"/>
      <c r="WMI705" s="449"/>
      <c r="WMJ705" s="449"/>
      <c r="WMK705" s="449"/>
      <c r="WML705" s="449"/>
      <c r="WMM705" s="449"/>
      <c r="WMN705" s="449"/>
      <c r="WMO705" s="449"/>
      <c r="WMP705" s="449"/>
      <c r="WMQ705" s="449"/>
      <c r="WMR705" s="449"/>
      <c r="WMS705" s="449"/>
      <c r="WMT705" s="449"/>
      <c r="WMU705" s="449"/>
      <c r="WMV705" s="449"/>
      <c r="WMW705" s="449"/>
      <c r="WMX705" s="449"/>
      <c r="WMY705" s="449"/>
      <c r="WMZ705" s="449"/>
      <c r="WNA705" s="449"/>
      <c r="WNB705" s="449"/>
      <c r="WNC705" s="449"/>
      <c r="WND705" s="449"/>
      <c r="WNE705" s="449"/>
      <c r="WNF705" s="449"/>
      <c r="WNG705" s="449"/>
      <c r="WNH705" s="449"/>
      <c r="WNI705" s="449"/>
      <c r="WNJ705" s="449"/>
      <c r="WNK705" s="449"/>
      <c r="WNL705" s="449"/>
      <c r="WNM705" s="449"/>
      <c r="WNN705" s="449"/>
      <c r="WNO705" s="449"/>
      <c r="WNP705" s="449"/>
      <c r="WNQ705" s="449"/>
      <c r="WNR705" s="449"/>
      <c r="WNS705" s="449"/>
      <c r="WNT705" s="449"/>
      <c r="WNU705" s="449"/>
      <c r="WNV705" s="449"/>
      <c r="WNW705" s="449"/>
      <c r="WNX705" s="449"/>
      <c r="WNY705" s="449"/>
      <c r="WNZ705" s="449"/>
      <c r="WOA705" s="449"/>
      <c r="WOB705" s="449"/>
      <c r="WOC705" s="449"/>
      <c r="WOD705" s="449"/>
      <c r="WOE705" s="449"/>
      <c r="WOF705" s="449"/>
      <c r="WOG705" s="449"/>
      <c r="WOH705" s="449"/>
      <c r="WOI705" s="449"/>
      <c r="WOJ705" s="449"/>
      <c r="WOK705" s="449"/>
      <c r="WOL705" s="449"/>
      <c r="WOM705" s="449"/>
      <c r="WON705" s="449"/>
      <c r="WOO705" s="449"/>
      <c r="WOP705" s="449"/>
      <c r="WOQ705" s="449"/>
      <c r="WOR705" s="449"/>
      <c r="WOS705" s="449"/>
      <c r="WOT705" s="449"/>
      <c r="WOU705" s="449"/>
      <c r="WOV705" s="449"/>
      <c r="WOW705" s="449"/>
      <c r="WOX705" s="449"/>
      <c r="WOY705" s="449"/>
      <c r="WOZ705" s="449"/>
      <c r="WPA705" s="449"/>
      <c r="WPB705" s="449"/>
      <c r="WPC705" s="449"/>
      <c r="WPD705" s="449"/>
      <c r="WPE705" s="449"/>
      <c r="WPF705" s="449"/>
      <c r="WPG705" s="449"/>
      <c r="WPH705" s="449"/>
      <c r="WPI705" s="449"/>
      <c r="WPJ705" s="449"/>
      <c r="WPK705" s="449"/>
      <c r="WPL705" s="449"/>
      <c r="WPM705" s="449"/>
      <c r="WPN705" s="449"/>
      <c r="WPO705" s="449"/>
      <c r="WPP705" s="449"/>
      <c r="WPQ705" s="449"/>
      <c r="WPR705" s="449"/>
      <c r="WPS705" s="449"/>
      <c r="WPT705" s="449"/>
      <c r="WPU705" s="449"/>
      <c r="WPV705" s="449"/>
      <c r="WPW705" s="449"/>
      <c r="WPX705" s="449"/>
      <c r="WPY705" s="449"/>
      <c r="WPZ705" s="449"/>
      <c r="WQA705" s="449"/>
      <c r="WQB705" s="449"/>
      <c r="WQC705" s="449"/>
      <c r="WQD705" s="449"/>
      <c r="WQE705" s="449"/>
      <c r="WQF705" s="449"/>
      <c r="WQG705" s="449"/>
      <c r="WQH705" s="449"/>
      <c r="WQI705" s="449"/>
      <c r="WQJ705" s="449"/>
      <c r="WQK705" s="449"/>
      <c r="WQL705" s="449"/>
      <c r="WQM705" s="449"/>
      <c r="WQN705" s="449"/>
      <c r="WQO705" s="449"/>
      <c r="WQP705" s="449"/>
      <c r="WQQ705" s="449"/>
      <c r="WQR705" s="449"/>
      <c r="WQS705" s="449"/>
      <c r="WQT705" s="449"/>
      <c r="WQU705" s="449"/>
      <c r="WQV705" s="449"/>
      <c r="WQW705" s="449"/>
      <c r="WQX705" s="449"/>
      <c r="WQY705" s="449"/>
      <c r="WQZ705" s="449"/>
      <c r="WRA705" s="449"/>
      <c r="WRB705" s="449"/>
      <c r="WRC705" s="449"/>
      <c r="WRD705" s="449"/>
      <c r="WRE705" s="449"/>
      <c r="WRF705" s="449"/>
      <c r="WRG705" s="449"/>
      <c r="WRH705" s="449"/>
      <c r="WRI705" s="449"/>
      <c r="WRJ705" s="449"/>
      <c r="WRK705" s="449"/>
      <c r="WRL705" s="449"/>
      <c r="WRM705" s="449"/>
      <c r="WRN705" s="449"/>
      <c r="WRO705" s="449"/>
      <c r="WRP705" s="449"/>
      <c r="WRQ705" s="449"/>
      <c r="WRR705" s="449"/>
      <c r="WRS705" s="449"/>
      <c r="WRT705" s="449"/>
      <c r="WRU705" s="449"/>
      <c r="WRV705" s="449"/>
      <c r="WRW705" s="449"/>
      <c r="WRX705" s="449"/>
      <c r="WRY705" s="449"/>
      <c r="WRZ705" s="449"/>
      <c r="WSA705" s="449"/>
      <c r="WSB705" s="449"/>
      <c r="WSC705" s="449"/>
      <c r="WSD705" s="449"/>
      <c r="WSE705" s="449"/>
      <c r="WSF705" s="449"/>
      <c r="WSG705" s="449"/>
      <c r="WSH705" s="449"/>
      <c r="WSI705" s="449"/>
      <c r="WSJ705" s="449"/>
      <c r="WSK705" s="449"/>
      <c r="WSL705" s="449"/>
      <c r="WSM705" s="449"/>
      <c r="WSN705" s="449"/>
      <c r="WSO705" s="449"/>
      <c r="WSP705" s="449"/>
      <c r="WSQ705" s="449"/>
      <c r="WSR705" s="449"/>
      <c r="WSS705" s="449"/>
      <c r="WST705" s="449"/>
      <c r="WSU705" s="449"/>
      <c r="WSV705" s="449"/>
      <c r="WSW705" s="449"/>
      <c r="WSX705" s="449"/>
      <c r="WSY705" s="449"/>
      <c r="WSZ705" s="449"/>
      <c r="WTA705" s="449"/>
      <c r="WTB705" s="449"/>
      <c r="WTC705" s="449"/>
      <c r="WTD705" s="449"/>
      <c r="WTE705" s="449"/>
      <c r="WTF705" s="449"/>
      <c r="WTG705" s="449"/>
      <c r="WTH705" s="449"/>
      <c r="WTI705" s="449"/>
      <c r="WTJ705" s="449"/>
      <c r="WTK705" s="449"/>
      <c r="WTL705" s="449"/>
      <c r="WTM705" s="449"/>
      <c r="WTN705" s="449"/>
      <c r="WTO705" s="449"/>
      <c r="WTP705" s="449"/>
      <c r="WTQ705" s="449"/>
      <c r="WTR705" s="449"/>
      <c r="WTS705" s="449"/>
      <c r="WTT705" s="449"/>
      <c r="WTU705" s="449"/>
      <c r="WTV705" s="449"/>
      <c r="WTW705" s="449"/>
      <c r="WTX705" s="449"/>
      <c r="WTY705" s="449"/>
      <c r="WTZ705" s="449"/>
      <c r="WUA705" s="449"/>
      <c r="WUB705" s="449"/>
      <c r="WUC705" s="449"/>
      <c r="WUD705" s="449"/>
      <c r="WUE705" s="449"/>
      <c r="WUF705" s="449"/>
      <c r="WUG705" s="449"/>
      <c r="WUH705" s="449"/>
      <c r="WUI705" s="449"/>
      <c r="WUJ705" s="449"/>
      <c r="WUK705" s="449"/>
      <c r="WUL705" s="449"/>
      <c r="WUM705" s="449"/>
      <c r="WUN705" s="449"/>
      <c r="WUO705" s="449"/>
      <c r="WUP705" s="449"/>
      <c r="WUQ705" s="449"/>
      <c r="WUR705" s="449"/>
      <c r="WUS705" s="449"/>
      <c r="WUT705" s="449"/>
      <c r="WUU705" s="449"/>
      <c r="WUV705" s="449"/>
      <c r="WUW705" s="449"/>
      <c r="WUX705" s="449"/>
      <c r="WUY705" s="449"/>
      <c r="WUZ705" s="449"/>
      <c r="WVA705" s="449"/>
      <c r="WVB705" s="449"/>
      <c r="WVC705" s="449"/>
      <c r="WVD705" s="449"/>
      <c r="WVE705" s="449"/>
      <c r="WVF705" s="449"/>
      <c r="WVG705" s="449"/>
      <c r="WVH705" s="449"/>
      <c r="WVI705" s="449"/>
      <c r="WVJ705" s="449"/>
      <c r="WVK705" s="449"/>
      <c r="WVL705" s="449"/>
      <c r="WVM705" s="449"/>
      <c r="WVN705" s="449"/>
      <c r="WVO705" s="449"/>
      <c r="WVP705" s="449"/>
      <c r="WVQ705" s="449"/>
      <c r="WVR705" s="449"/>
      <c r="WVS705" s="449"/>
      <c r="WVT705" s="449"/>
      <c r="WVU705" s="449"/>
      <c r="WVV705" s="449"/>
      <c r="WVW705" s="449"/>
      <c r="WVX705" s="449"/>
      <c r="WVY705" s="449"/>
      <c r="WVZ705" s="449"/>
      <c r="WWA705" s="449"/>
      <c r="WWB705" s="449"/>
      <c r="WWC705" s="449"/>
      <c r="WWD705" s="449"/>
      <c r="WWE705" s="449"/>
      <c r="WWF705" s="449"/>
      <c r="WWG705" s="449"/>
      <c r="WWH705" s="449"/>
      <c r="WWI705" s="449"/>
      <c r="WWJ705" s="449"/>
      <c r="WWK705" s="449"/>
      <c r="WWL705" s="449"/>
      <c r="WWM705" s="449"/>
      <c r="WWN705" s="449"/>
      <c r="WWO705" s="449"/>
      <c r="WWP705" s="449"/>
      <c r="WWQ705" s="449"/>
      <c r="WWR705" s="449"/>
      <c r="WWS705" s="449"/>
      <c r="WWT705" s="449"/>
      <c r="WWU705" s="449"/>
      <c r="WWV705" s="449"/>
      <c r="WWW705" s="449"/>
      <c r="WWX705" s="449"/>
      <c r="WWY705" s="449"/>
      <c r="WWZ705" s="449"/>
      <c r="WXA705" s="449"/>
      <c r="WXB705" s="449"/>
      <c r="WXC705" s="449"/>
      <c r="WXD705" s="449"/>
      <c r="WXE705" s="449"/>
      <c r="WXF705" s="449"/>
      <c r="WXG705" s="449"/>
      <c r="WXH705" s="449"/>
      <c r="WXI705" s="449"/>
      <c r="WXJ705" s="449"/>
      <c r="WXK705" s="449"/>
      <c r="WXL705" s="449"/>
      <c r="WXM705" s="449"/>
      <c r="WXN705" s="449"/>
      <c r="WXO705" s="449"/>
      <c r="WXP705" s="449"/>
      <c r="WXQ705" s="449"/>
      <c r="WXR705" s="449"/>
      <c r="WXS705" s="449"/>
      <c r="WXT705" s="449"/>
      <c r="WXU705" s="449"/>
      <c r="WXV705" s="449"/>
      <c r="WXW705" s="449"/>
      <c r="WXX705" s="449"/>
      <c r="WXY705" s="449"/>
      <c r="WXZ705" s="449"/>
      <c r="WYA705" s="449"/>
      <c r="WYB705" s="449"/>
      <c r="WYC705" s="449"/>
      <c r="WYD705" s="449"/>
      <c r="WYE705" s="449"/>
      <c r="WYF705" s="449"/>
      <c r="WYG705" s="449"/>
      <c r="WYH705" s="449"/>
      <c r="WYI705" s="449"/>
      <c r="WYJ705" s="449"/>
      <c r="WYK705" s="449"/>
      <c r="WYL705" s="449"/>
      <c r="WYM705" s="449"/>
      <c r="WYN705" s="449"/>
      <c r="WYO705" s="449"/>
      <c r="WYP705" s="449"/>
      <c r="WYQ705" s="449"/>
      <c r="WYR705" s="449"/>
      <c r="WYS705" s="449"/>
      <c r="WYT705" s="449"/>
      <c r="WYU705" s="449"/>
      <c r="WYV705" s="449"/>
      <c r="WYW705" s="449"/>
      <c r="WYX705" s="449"/>
      <c r="WYY705" s="449"/>
      <c r="WYZ705" s="449"/>
      <c r="WZA705" s="449"/>
      <c r="WZB705" s="449"/>
      <c r="WZC705" s="449"/>
      <c r="WZD705" s="449"/>
      <c r="WZE705" s="449"/>
      <c r="WZF705" s="449"/>
      <c r="WZG705" s="449"/>
      <c r="WZH705" s="449"/>
      <c r="WZI705" s="449"/>
      <c r="WZJ705" s="449"/>
      <c r="WZK705" s="449"/>
      <c r="WZL705" s="449"/>
      <c r="WZM705" s="449"/>
      <c r="WZN705" s="449"/>
      <c r="WZO705" s="449"/>
      <c r="WZP705" s="449"/>
      <c r="WZQ705" s="449"/>
      <c r="WZR705" s="449"/>
      <c r="WZS705" s="449"/>
      <c r="WZT705" s="449"/>
      <c r="WZU705" s="449"/>
      <c r="WZV705" s="449"/>
      <c r="WZW705" s="449"/>
      <c r="WZX705" s="449"/>
      <c r="WZY705" s="449"/>
      <c r="WZZ705" s="449"/>
      <c r="XAA705" s="449"/>
      <c r="XAB705" s="449"/>
      <c r="XAC705" s="449"/>
      <c r="XAD705" s="449"/>
      <c r="XAE705" s="449"/>
      <c r="XAF705" s="449"/>
      <c r="XAG705" s="449"/>
      <c r="XAH705" s="449"/>
      <c r="XAI705" s="449"/>
      <c r="XAJ705" s="449"/>
      <c r="XAK705" s="449"/>
      <c r="XAL705" s="449"/>
      <c r="XAM705" s="449"/>
      <c r="XAN705" s="449"/>
      <c r="XAO705" s="449"/>
      <c r="XAP705" s="449"/>
      <c r="XAQ705" s="449"/>
      <c r="XAR705" s="449"/>
      <c r="XAS705" s="449"/>
      <c r="XAT705" s="449"/>
      <c r="XAU705" s="449"/>
      <c r="XAV705" s="449"/>
      <c r="XAW705" s="449"/>
      <c r="XAX705" s="449"/>
      <c r="XAY705" s="449"/>
      <c r="XAZ705" s="449"/>
      <c r="XBA705" s="449"/>
      <c r="XBB705" s="449"/>
      <c r="XBC705" s="449"/>
      <c r="XBD705" s="449"/>
      <c r="XBE705" s="449"/>
      <c r="XBF705" s="449"/>
      <c r="XBG705" s="449"/>
      <c r="XBH705" s="449"/>
      <c r="XBI705" s="449"/>
      <c r="XBJ705" s="449"/>
      <c r="XBK705" s="449"/>
      <c r="XBL705" s="449"/>
      <c r="XBM705" s="449"/>
      <c r="XBN705" s="449"/>
      <c r="XBO705" s="449"/>
      <c r="XBP705" s="449"/>
      <c r="XBQ705" s="449"/>
      <c r="XBR705" s="449"/>
      <c r="XBS705" s="449"/>
      <c r="XBT705" s="449"/>
      <c r="XBU705" s="449"/>
      <c r="XBV705" s="449"/>
      <c r="XBW705" s="449"/>
      <c r="XBX705" s="449"/>
      <c r="XBY705" s="449"/>
      <c r="XBZ705" s="449"/>
      <c r="XCA705" s="449"/>
      <c r="XCB705" s="449"/>
      <c r="XCC705" s="449"/>
      <c r="XCD705" s="449"/>
      <c r="XCE705" s="449"/>
      <c r="XCF705" s="449"/>
      <c r="XCG705" s="449"/>
      <c r="XCH705" s="449"/>
      <c r="XCI705" s="449"/>
      <c r="XCJ705" s="449"/>
      <c r="XCK705" s="449"/>
      <c r="XCL705" s="449"/>
      <c r="XCM705" s="449"/>
      <c r="XCN705" s="449"/>
      <c r="XCO705" s="449"/>
      <c r="XCP705" s="449"/>
      <c r="XCQ705" s="449"/>
      <c r="XCR705" s="449"/>
      <c r="XCS705" s="449"/>
      <c r="XCT705" s="449"/>
      <c r="XCU705" s="449"/>
      <c r="XCV705" s="449"/>
      <c r="XCW705" s="449"/>
      <c r="XCX705" s="449"/>
      <c r="XCY705" s="449"/>
      <c r="XCZ705" s="449"/>
      <c r="XDA705" s="449"/>
      <c r="XDB705" s="449"/>
      <c r="XDC705" s="449"/>
      <c r="XDD705" s="449"/>
      <c r="XDE705" s="449"/>
      <c r="XDF705" s="449"/>
      <c r="XDG705" s="449"/>
      <c r="XDH705" s="449"/>
      <c r="XDI705" s="449"/>
      <c r="XDJ705" s="449"/>
      <c r="XDK705" s="449"/>
      <c r="XDL705" s="449"/>
      <c r="XDM705" s="449"/>
      <c r="XDN705" s="449"/>
      <c r="XDO705" s="449"/>
      <c r="XDP705" s="449"/>
      <c r="XDQ705" s="449"/>
      <c r="XDR705" s="449"/>
      <c r="XDS705" s="449"/>
      <c r="XDT705" s="449"/>
      <c r="XDU705" s="449"/>
      <c r="XDV705" s="449"/>
      <c r="XDW705" s="449"/>
      <c r="XDX705" s="449"/>
      <c r="XDY705" s="449"/>
      <c r="XDZ705" s="449"/>
      <c r="XEA705" s="449"/>
      <c r="XEB705" s="449"/>
      <c r="XEC705" s="449"/>
      <c r="XED705" s="449"/>
      <c r="XEE705" s="449"/>
      <c r="XEF705" s="449"/>
      <c r="XEG705" s="449"/>
      <c r="XEH705" s="449"/>
      <c r="XEI705" s="449"/>
      <c r="XEJ705" s="449"/>
      <c r="XEK705" s="449"/>
      <c r="XEL705" s="449"/>
      <c r="XEM705" s="449"/>
      <c r="XEN705" s="449"/>
      <c r="XEO705" s="449"/>
      <c r="XEP705" s="449"/>
      <c r="XEQ705" s="449"/>
      <c r="XER705" s="449"/>
      <c r="XES705" s="449"/>
      <c r="XET705" s="449"/>
      <c r="XEU705" s="449"/>
      <c r="XEV705" s="449"/>
      <c r="XEW705" s="449"/>
      <c r="XEX705" s="449"/>
      <c r="XEY705" s="449"/>
      <c r="XEZ705" s="449"/>
      <c r="XFA705" s="449"/>
      <c r="XFB705" s="449"/>
      <c r="XFC705" s="449"/>
      <c r="XFD705" s="449"/>
    </row>
    <row r="706" spans="1:16384" s="311" customFormat="1" x14ac:dyDescent="0.15">
      <c r="A706" s="136"/>
      <c r="B706" s="280" t="s">
        <v>3048</v>
      </c>
      <c r="C706" s="416"/>
      <c r="D706" s="1304"/>
      <c r="E706" s="1304"/>
      <c r="F706" s="1304"/>
      <c r="G706" s="1304"/>
      <c r="H706" s="1304"/>
      <c r="I706" s="1304"/>
      <c r="J706" s="1304"/>
      <c r="K706" s="1304"/>
      <c r="L706" s="1304"/>
      <c r="M706" s="1304"/>
      <c r="N706" s="1304"/>
      <c r="O706" s="1304"/>
      <c r="P706" s="1304"/>
      <c r="Q706" s="1304"/>
      <c r="R706" s="1304"/>
      <c r="S706" s="1304"/>
      <c r="T706" s="1304"/>
      <c r="U706" s="1304"/>
      <c r="V706" s="1304"/>
      <c r="W706" s="1304"/>
      <c r="X706" s="1304"/>
      <c r="Y706" s="1304"/>
      <c r="Z706" s="1304"/>
      <c r="AA706" s="1304"/>
      <c r="AB706" s="418"/>
      <c r="AC706" s="419"/>
      <c r="AD706" s="420"/>
      <c r="AE706" s="1304"/>
      <c r="AF706" s="1304"/>
      <c r="AG706" s="1304"/>
      <c r="AH706" s="1304"/>
      <c r="AI706" s="1304"/>
      <c r="AJ706" s="1304"/>
      <c r="AK706" s="1304"/>
      <c r="AL706" s="1304"/>
      <c r="AM706" s="1304"/>
      <c r="AN706" s="1305"/>
      <c r="AO706" s="335"/>
      <c r="AP706" s="335"/>
      <c r="AQ706" s="335"/>
      <c r="AR706" s="335"/>
      <c r="AS706" s="335"/>
      <c r="AT706" s="335"/>
      <c r="AU706" s="335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  <c r="DE706" s="421"/>
      <c r="DF706" s="421"/>
      <c r="DG706" s="421"/>
      <c r="DH706" s="421"/>
      <c r="DI706" s="421"/>
      <c r="DJ706" s="421"/>
      <c r="DK706" s="421"/>
      <c r="DL706" s="421"/>
      <c r="DM706" s="421"/>
      <c r="DN706" s="421"/>
      <c r="DO706" s="421"/>
      <c r="DP706" s="421"/>
      <c r="DQ706" s="421"/>
      <c r="DR706" s="421"/>
      <c r="DS706" s="421"/>
      <c r="DT706" s="421"/>
      <c r="DU706" s="421"/>
      <c r="DV706" s="421"/>
      <c r="DW706" s="421"/>
      <c r="DX706" s="421"/>
      <c r="DY706" s="421"/>
      <c r="DZ706" s="421"/>
      <c r="EA706" s="421"/>
      <c r="EB706" s="421"/>
      <c r="EC706" s="421"/>
      <c r="ED706" s="421"/>
      <c r="EE706" s="421"/>
      <c r="EF706" s="421"/>
      <c r="EG706" s="421"/>
      <c r="EH706" s="421"/>
      <c r="EI706" s="421"/>
      <c r="EJ706" s="421"/>
      <c r="EK706" s="421"/>
      <c r="EL706" s="421"/>
      <c r="EM706" s="421"/>
      <c r="EN706" s="421"/>
      <c r="EO706" s="421"/>
      <c r="EP706" s="421"/>
      <c r="EQ706" s="421"/>
      <c r="ER706" s="421"/>
      <c r="ES706" s="421"/>
      <c r="ET706" s="421"/>
      <c r="EU706" s="421"/>
      <c r="EV706" s="421"/>
      <c r="EW706" s="421"/>
      <c r="EX706" s="421"/>
      <c r="EY706" s="421"/>
      <c r="EZ706" s="421"/>
      <c r="FA706" s="421"/>
      <c r="FB706" s="421"/>
      <c r="FC706" s="421"/>
      <c r="FD706" s="421"/>
      <c r="FE706" s="421"/>
      <c r="FF706" s="421"/>
      <c r="FG706" s="421"/>
      <c r="FH706" s="421"/>
      <c r="FI706" s="421"/>
      <c r="FJ706" s="421"/>
      <c r="FK706" s="421"/>
      <c r="FL706" s="421"/>
      <c r="FM706" s="421"/>
      <c r="FN706" s="421"/>
      <c r="FO706" s="421"/>
      <c r="FP706" s="421"/>
      <c r="FQ706" s="421"/>
      <c r="FR706" s="421"/>
      <c r="FS706" s="421"/>
      <c r="FT706" s="421"/>
      <c r="FU706" s="421"/>
      <c r="FV706" s="421"/>
      <c r="FW706" s="421"/>
      <c r="FX706" s="421"/>
      <c r="FY706" s="421"/>
      <c r="FZ706" s="421"/>
      <c r="GA706" s="421"/>
      <c r="GB706" s="421"/>
      <c r="GC706" s="421"/>
      <c r="GD706" s="421"/>
      <c r="GE706" s="421"/>
      <c r="GF706" s="421"/>
      <c r="GG706" s="421"/>
      <c r="GH706" s="421"/>
      <c r="GI706" s="421"/>
      <c r="GJ706" s="421"/>
      <c r="GK706" s="421"/>
      <c r="GL706" s="421"/>
      <c r="GM706" s="421"/>
      <c r="GN706" s="421"/>
      <c r="GO706" s="421"/>
      <c r="GP706" s="421"/>
      <c r="GQ706" s="421"/>
      <c r="GR706" s="421"/>
      <c r="GS706" s="421"/>
      <c r="GT706" s="421"/>
      <c r="GU706" s="421"/>
      <c r="GV706" s="421"/>
      <c r="GW706" s="421"/>
      <c r="GX706" s="421"/>
      <c r="GY706" s="421"/>
      <c r="GZ706" s="421"/>
      <c r="HA706" s="421"/>
      <c r="HB706" s="421"/>
      <c r="HC706" s="421"/>
      <c r="HD706" s="421"/>
      <c r="HE706" s="421"/>
      <c r="HF706" s="421"/>
      <c r="HG706" s="421"/>
      <c r="HH706" s="421"/>
      <c r="HI706" s="421"/>
      <c r="HJ706" s="421"/>
      <c r="HK706" s="421"/>
      <c r="HL706" s="421"/>
      <c r="HM706" s="421"/>
      <c r="HN706" s="421"/>
      <c r="HO706" s="421"/>
      <c r="HP706" s="421"/>
      <c r="HQ706" s="421"/>
      <c r="HR706" s="421"/>
      <c r="HS706" s="421"/>
      <c r="HT706" s="421"/>
      <c r="HU706" s="421"/>
      <c r="HV706" s="421"/>
      <c r="HW706" s="421"/>
      <c r="HX706" s="421"/>
      <c r="HY706" s="421"/>
      <c r="HZ706" s="421"/>
      <c r="IA706" s="421"/>
      <c r="IB706" s="421"/>
      <c r="IC706" s="421"/>
      <c r="ID706" s="421"/>
      <c r="IE706" s="421"/>
      <c r="IF706" s="421"/>
      <c r="IG706" s="421"/>
      <c r="IH706" s="421"/>
      <c r="II706" s="421"/>
      <c r="IJ706" s="421"/>
      <c r="IK706" s="421"/>
      <c r="IL706" s="421"/>
      <c r="IM706" s="421"/>
      <c r="IN706" s="421"/>
      <c r="IO706" s="421"/>
      <c r="IP706" s="421"/>
      <c r="IQ706" s="421"/>
      <c r="IR706" s="421"/>
      <c r="IS706" s="421"/>
      <c r="IT706" s="421"/>
      <c r="IU706" s="421"/>
      <c r="IV706" s="421"/>
      <c r="IW706" s="421"/>
      <c r="IX706" s="421"/>
      <c r="IY706" s="421"/>
      <c r="IZ706" s="421"/>
      <c r="JA706" s="421"/>
      <c r="JB706" s="421"/>
      <c r="JC706" s="421"/>
      <c r="JD706" s="421"/>
      <c r="JE706" s="421"/>
      <c r="JF706" s="421"/>
      <c r="JG706" s="421"/>
      <c r="JH706" s="421"/>
      <c r="JI706" s="421"/>
      <c r="JJ706" s="421"/>
      <c r="JK706" s="421"/>
      <c r="JL706" s="421"/>
      <c r="JM706" s="421"/>
      <c r="JN706" s="421"/>
      <c r="JO706" s="421"/>
      <c r="JP706" s="421"/>
      <c r="JQ706" s="421"/>
      <c r="JR706" s="421"/>
      <c r="JS706" s="421"/>
      <c r="JT706" s="421"/>
      <c r="JU706" s="421"/>
      <c r="JV706" s="421"/>
      <c r="JW706" s="421"/>
      <c r="JX706" s="421"/>
      <c r="JY706" s="421"/>
      <c r="JZ706" s="421"/>
      <c r="KA706" s="421"/>
      <c r="KB706" s="421"/>
      <c r="KC706" s="421"/>
      <c r="KD706" s="421"/>
      <c r="KE706" s="421"/>
      <c r="KF706" s="421"/>
      <c r="KG706" s="421"/>
      <c r="KH706" s="421"/>
      <c r="KI706" s="421"/>
      <c r="KJ706" s="421"/>
      <c r="KK706" s="421"/>
      <c r="KL706" s="421"/>
      <c r="KM706" s="421"/>
      <c r="KN706" s="421"/>
      <c r="KO706" s="421"/>
      <c r="KP706" s="421"/>
      <c r="KQ706" s="421"/>
      <c r="KR706" s="421"/>
      <c r="KS706" s="421"/>
      <c r="KT706" s="421"/>
      <c r="KU706" s="421"/>
      <c r="KV706" s="421"/>
      <c r="KW706" s="421"/>
      <c r="KX706" s="421"/>
      <c r="KY706" s="421"/>
      <c r="KZ706" s="421"/>
      <c r="LA706" s="421"/>
      <c r="LB706" s="421"/>
      <c r="LC706" s="421"/>
      <c r="LD706" s="421"/>
      <c r="LE706" s="421"/>
      <c r="LF706" s="421"/>
      <c r="LG706" s="421"/>
      <c r="LH706" s="421"/>
      <c r="LI706" s="421"/>
      <c r="LJ706" s="421"/>
      <c r="LK706" s="421"/>
      <c r="LL706" s="421"/>
      <c r="LM706" s="421"/>
      <c r="LN706" s="421"/>
      <c r="LO706" s="421"/>
      <c r="LP706" s="421"/>
      <c r="LQ706" s="421"/>
      <c r="LR706" s="421"/>
      <c r="LS706" s="421"/>
      <c r="LT706" s="421"/>
      <c r="LU706" s="421"/>
      <c r="LV706" s="421"/>
      <c r="LW706" s="421"/>
      <c r="LX706" s="421"/>
      <c r="LY706" s="421"/>
      <c r="LZ706" s="421"/>
      <c r="MA706" s="421"/>
      <c r="MB706" s="421"/>
      <c r="MC706" s="421"/>
      <c r="MD706" s="421"/>
      <c r="ME706" s="421"/>
      <c r="MF706" s="421"/>
      <c r="MG706" s="421"/>
      <c r="MH706" s="421"/>
      <c r="MI706" s="421"/>
      <c r="MJ706" s="421"/>
      <c r="MK706" s="421"/>
      <c r="ML706" s="421"/>
      <c r="MM706" s="421"/>
      <c r="MN706" s="421"/>
      <c r="MO706" s="421"/>
      <c r="MP706" s="421"/>
      <c r="MQ706" s="421"/>
      <c r="MR706" s="421"/>
      <c r="MS706" s="421"/>
      <c r="MT706" s="421"/>
      <c r="MU706" s="421"/>
      <c r="MV706" s="421"/>
      <c r="MW706" s="421"/>
      <c r="MX706" s="421"/>
      <c r="MY706" s="421"/>
      <c r="MZ706" s="421"/>
      <c r="NA706" s="421"/>
      <c r="NB706" s="421"/>
      <c r="NC706" s="421"/>
      <c r="ND706" s="421"/>
      <c r="NE706" s="421"/>
      <c r="NF706" s="421"/>
      <c r="NG706" s="421"/>
      <c r="NH706" s="421"/>
      <c r="NI706" s="421"/>
      <c r="NJ706" s="421"/>
      <c r="NK706" s="421"/>
      <c r="NL706" s="421"/>
      <c r="NM706" s="421"/>
      <c r="NN706" s="421"/>
      <c r="NO706" s="421"/>
      <c r="NP706" s="421"/>
      <c r="NQ706" s="421"/>
      <c r="NR706" s="421"/>
      <c r="NS706" s="421"/>
      <c r="NT706" s="421"/>
      <c r="NU706" s="421"/>
      <c r="NV706" s="421"/>
      <c r="NW706" s="421"/>
      <c r="NX706" s="421"/>
      <c r="NY706" s="421"/>
      <c r="NZ706" s="421"/>
      <c r="OA706" s="421"/>
      <c r="OB706" s="421"/>
      <c r="OC706" s="421"/>
      <c r="OD706" s="421"/>
      <c r="OE706" s="421"/>
      <c r="OF706" s="421"/>
      <c r="OG706" s="421"/>
      <c r="OH706" s="421"/>
      <c r="OI706" s="421"/>
      <c r="OJ706" s="421"/>
      <c r="OK706" s="421"/>
      <c r="OL706" s="421"/>
      <c r="OM706" s="421"/>
      <c r="ON706" s="421"/>
      <c r="OO706" s="421"/>
      <c r="OP706" s="421"/>
      <c r="OQ706" s="421"/>
      <c r="OR706" s="421"/>
      <c r="OS706" s="421"/>
      <c r="OT706" s="421"/>
      <c r="OU706" s="421"/>
      <c r="OV706" s="421"/>
      <c r="OW706" s="421"/>
      <c r="OX706" s="421"/>
      <c r="OY706" s="421"/>
      <c r="OZ706" s="421"/>
      <c r="PA706" s="421"/>
      <c r="PB706" s="421"/>
      <c r="PC706" s="421"/>
      <c r="PD706" s="421"/>
      <c r="PE706" s="421"/>
      <c r="PF706" s="421"/>
      <c r="PG706" s="421"/>
      <c r="PH706" s="421"/>
      <c r="PI706" s="421"/>
      <c r="PJ706" s="421"/>
      <c r="PK706" s="421"/>
      <c r="PL706" s="421"/>
      <c r="PM706" s="421"/>
      <c r="PN706" s="421"/>
      <c r="PO706" s="421"/>
      <c r="PP706" s="421"/>
      <c r="PQ706" s="421"/>
      <c r="PR706" s="421"/>
      <c r="PS706" s="421"/>
      <c r="PT706" s="421"/>
      <c r="PU706" s="421"/>
      <c r="PV706" s="421"/>
      <c r="PW706" s="421"/>
      <c r="PX706" s="421"/>
      <c r="PY706" s="421"/>
      <c r="PZ706" s="421"/>
      <c r="QA706" s="421"/>
      <c r="QB706" s="421"/>
      <c r="QC706" s="421"/>
      <c r="QD706" s="421"/>
      <c r="QE706" s="421"/>
      <c r="QF706" s="421"/>
      <c r="QG706" s="421"/>
      <c r="QH706" s="421"/>
      <c r="QI706" s="421"/>
      <c r="QJ706" s="421"/>
      <c r="QK706" s="421"/>
      <c r="QL706" s="421"/>
      <c r="QM706" s="421"/>
      <c r="QN706" s="421"/>
      <c r="QO706" s="421"/>
      <c r="QP706" s="421"/>
      <c r="QQ706" s="421"/>
      <c r="QR706" s="421"/>
      <c r="QS706" s="421"/>
      <c r="QT706" s="421"/>
      <c r="QU706" s="421"/>
      <c r="QV706" s="421"/>
      <c r="QW706" s="421"/>
      <c r="QX706" s="421"/>
      <c r="QY706" s="421"/>
      <c r="QZ706" s="421"/>
      <c r="RA706" s="421"/>
      <c r="RB706" s="421"/>
      <c r="RC706" s="421"/>
      <c r="RD706" s="421"/>
      <c r="RE706" s="421"/>
      <c r="RF706" s="421"/>
      <c r="RG706" s="421"/>
      <c r="RH706" s="421"/>
      <c r="RI706" s="421"/>
      <c r="RJ706" s="421"/>
      <c r="RK706" s="421"/>
      <c r="RL706" s="421"/>
      <c r="RM706" s="421"/>
      <c r="RN706" s="421"/>
      <c r="RO706" s="421"/>
      <c r="RP706" s="421"/>
      <c r="RQ706" s="421"/>
      <c r="RR706" s="421"/>
      <c r="RS706" s="421"/>
      <c r="RT706" s="421"/>
      <c r="RU706" s="421"/>
      <c r="RV706" s="421"/>
      <c r="RW706" s="421"/>
      <c r="RX706" s="421"/>
      <c r="RY706" s="421"/>
      <c r="RZ706" s="421"/>
      <c r="SA706" s="421"/>
      <c r="SB706" s="421"/>
      <c r="SC706" s="421"/>
      <c r="SD706" s="421"/>
      <c r="SE706" s="421"/>
      <c r="SF706" s="421"/>
      <c r="SG706" s="421"/>
      <c r="SH706" s="421"/>
      <c r="SI706" s="421"/>
      <c r="SJ706" s="421"/>
      <c r="SK706" s="421"/>
      <c r="SL706" s="421"/>
      <c r="SM706" s="421"/>
      <c r="SN706" s="421"/>
      <c r="SO706" s="421"/>
      <c r="SP706" s="421"/>
      <c r="SQ706" s="421"/>
      <c r="SR706" s="421"/>
      <c r="SS706" s="421"/>
      <c r="ST706" s="421"/>
      <c r="SU706" s="421"/>
      <c r="SV706" s="421"/>
      <c r="SW706" s="421"/>
      <c r="SX706" s="421"/>
      <c r="SY706" s="421"/>
      <c r="SZ706" s="421"/>
      <c r="TA706" s="421"/>
      <c r="TB706" s="421"/>
      <c r="TC706" s="421"/>
      <c r="TD706" s="421"/>
      <c r="TE706" s="421"/>
      <c r="TF706" s="421"/>
      <c r="TG706" s="421"/>
      <c r="TH706" s="421"/>
      <c r="TI706" s="421"/>
      <c r="TJ706" s="421"/>
      <c r="TK706" s="421"/>
      <c r="TL706" s="421"/>
      <c r="TM706" s="421"/>
      <c r="TN706" s="421"/>
      <c r="TO706" s="421"/>
      <c r="TP706" s="421"/>
      <c r="TQ706" s="421"/>
      <c r="TR706" s="421"/>
      <c r="TS706" s="421"/>
      <c r="TT706" s="421"/>
      <c r="TU706" s="421"/>
      <c r="TV706" s="421"/>
      <c r="TW706" s="421"/>
      <c r="TX706" s="421"/>
      <c r="TY706" s="421"/>
      <c r="TZ706" s="421"/>
      <c r="UA706" s="421"/>
      <c r="UB706" s="421"/>
      <c r="UC706" s="421"/>
      <c r="UD706" s="421"/>
      <c r="UE706" s="421"/>
      <c r="UF706" s="421"/>
      <c r="UG706" s="421"/>
      <c r="UH706" s="421"/>
      <c r="UI706" s="421"/>
      <c r="UJ706" s="421"/>
      <c r="UK706" s="421"/>
      <c r="UL706" s="421"/>
      <c r="UM706" s="421"/>
      <c r="UN706" s="421"/>
      <c r="UO706" s="421"/>
      <c r="UP706" s="421"/>
      <c r="UQ706" s="421"/>
      <c r="UR706" s="421"/>
      <c r="US706" s="421"/>
      <c r="UT706" s="421"/>
      <c r="UU706" s="421"/>
      <c r="UV706" s="421"/>
      <c r="UW706" s="421"/>
      <c r="UX706" s="421"/>
      <c r="UY706" s="421"/>
      <c r="UZ706" s="421"/>
      <c r="VA706" s="421"/>
      <c r="VB706" s="421"/>
      <c r="VC706" s="421"/>
      <c r="VD706" s="421"/>
      <c r="VE706" s="421"/>
      <c r="VF706" s="421"/>
      <c r="VG706" s="421"/>
      <c r="VH706" s="421"/>
      <c r="VI706" s="421"/>
      <c r="VJ706" s="421"/>
      <c r="VK706" s="421"/>
      <c r="VL706" s="421"/>
      <c r="VM706" s="421"/>
      <c r="VN706" s="421"/>
      <c r="VO706" s="421"/>
      <c r="VP706" s="421"/>
      <c r="VQ706" s="421"/>
      <c r="VR706" s="421"/>
      <c r="VS706" s="421"/>
      <c r="VT706" s="421"/>
      <c r="VU706" s="421"/>
      <c r="VV706" s="421"/>
      <c r="VW706" s="421"/>
      <c r="VX706" s="421"/>
      <c r="VY706" s="421"/>
      <c r="VZ706" s="421"/>
      <c r="WA706" s="421"/>
      <c r="WB706" s="421"/>
      <c r="WC706" s="421"/>
      <c r="WD706" s="421"/>
      <c r="WE706" s="421"/>
      <c r="WF706" s="421"/>
      <c r="WG706" s="421"/>
      <c r="WH706" s="421"/>
      <c r="WI706" s="421"/>
      <c r="WJ706" s="421"/>
      <c r="WK706" s="421"/>
      <c r="WL706" s="421"/>
      <c r="WM706" s="421"/>
      <c r="WN706" s="421"/>
      <c r="WO706" s="421"/>
      <c r="WP706" s="421"/>
      <c r="WQ706" s="421"/>
      <c r="WR706" s="421"/>
      <c r="WS706" s="421"/>
      <c r="WT706" s="421"/>
      <c r="WU706" s="421"/>
      <c r="WV706" s="421"/>
      <c r="WW706" s="421"/>
      <c r="WX706" s="421"/>
      <c r="WY706" s="421"/>
      <c r="WZ706" s="421"/>
      <c r="XA706" s="421"/>
      <c r="XB706" s="421"/>
      <c r="XC706" s="421"/>
      <c r="XD706" s="421"/>
      <c r="XE706" s="421"/>
      <c r="XF706" s="421"/>
      <c r="XG706" s="421"/>
      <c r="XH706" s="421"/>
      <c r="XI706" s="421"/>
      <c r="XJ706" s="421"/>
      <c r="XK706" s="421"/>
      <c r="XL706" s="421"/>
      <c r="XM706" s="421"/>
      <c r="XN706" s="421"/>
      <c r="XO706" s="421"/>
      <c r="XP706" s="421"/>
      <c r="XQ706" s="421"/>
      <c r="XR706" s="421"/>
      <c r="XS706" s="421"/>
      <c r="XT706" s="421"/>
      <c r="XU706" s="421"/>
      <c r="XV706" s="421"/>
      <c r="XW706" s="421"/>
      <c r="XX706" s="421"/>
      <c r="XY706" s="421"/>
      <c r="XZ706" s="421"/>
      <c r="YA706" s="421"/>
      <c r="YB706" s="421"/>
      <c r="YC706" s="421"/>
      <c r="YD706" s="421"/>
      <c r="YE706" s="421"/>
      <c r="YF706" s="421"/>
      <c r="YG706" s="421"/>
      <c r="YH706" s="421"/>
      <c r="YI706" s="421"/>
      <c r="YJ706" s="421"/>
      <c r="YK706" s="421"/>
      <c r="YL706" s="421"/>
      <c r="YM706" s="421"/>
      <c r="YN706" s="421"/>
      <c r="YO706" s="421"/>
      <c r="YP706" s="421"/>
      <c r="YQ706" s="421"/>
      <c r="YR706" s="421"/>
      <c r="YS706" s="421"/>
      <c r="YT706" s="421"/>
      <c r="YU706" s="421"/>
      <c r="YV706" s="421"/>
      <c r="YW706" s="421"/>
      <c r="YX706" s="421"/>
      <c r="YY706" s="421"/>
      <c r="YZ706" s="421"/>
      <c r="ZA706" s="421"/>
      <c r="ZB706" s="421"/>
      <c r="ZC706" s="421"/>
      <c r="ZD706" s="421"/>
      <c r="ZE706" s="421"/>
      <c r="ZF706" s="421"/>
      <c r="ZG706" s="421"/>
      <c r="ZH706" s="421"/>
      <c r="ZI706" s="421"/>
      <c r="ZJ706" s="421"/>
      <c r="ZK706" s="421"/>
      <c r="ZL706" s="421"/>
      <c r="ZM706" s="421"/>
      <c r="ZN706" s="421"/>
      <c r="ZO706" s="421"/>
      <c r="ZP706" s="421"/>
      <c r="ZQ706" s="421"/>
      <c r="ZR706" s="421"/>
      <c r="ZS706" s="421"/>
      <c r="ZT706" s="421"/>
      <c r="ZU706" s="421"/>
      <c r="ZV706" s="421"/>
      <c r="ZW706" s="421"/>
      <c r="ZX706" s="421"/>
      <c r="ZY706" s="421"/>
      <c r="ZZ706" s="421"/>
      <c r="AAA706" s="421"/>
      <c r="AAB706" s="421"/>
      <c r="AAC706" s="421"/>
      <c r="AAD706" s="421"/>
      <c r="AAE706" s="421"/>
      <c r="AAF706" s="421"/>
      <c r="AAG706" s="421"/>
      <c r="AAH706" s="421"/>
      <c r="AAI706" s="421"/>
      <c r="AAJ706" s="421"/>
      <c r="AAK706" s="421"/>
      <c r="AAL706" s="421"/>
      <c r="AAM706" s="421"/>
      <c r="AAN706" s="421"/>
      <c r="AAO706" s="421"/>
      <c r="AAP706" s="421"/>
      <c r="AAQ706" s="421"/>
      <c r="AAR706" s="421"/>
      <c r="AAS706" s="421"/>
      <c r="AAT706" s="421"/>
      <c r="AAU706" s="421"/>
      <c r="AAV706" s="421"/>
      <c r="AAW706" s="421"/>
      <c r="AAX706" s="421"/>
      <c r="AAY706" s="421"/>
      <c r="AAZ706" s="421"/>
      <c r="ABA706" s="421"/>
      <c r="ABB706" s="421"/>
      <c r="ABC706" s="421"/>
      <c r="ABD706" s="421"/>
      <c r="ABE706" s="421"/>
      <c r="ABF706" s="421"/>
      <c r="ABG706" s="421"/>
      <c r="ABH706" s="421"/>
      <c r="ABI706" s="421"/>
      <c r="ABJ706" s="421"/>
      <c r="ABK706" s="421"/>
      <c r="ABL706" s="421"/>
      <c r="ABM706" s="421"/>
      <c r="ABN706" s="421"/>
      <c r="ABO706" s="421"/>
      <c r="ABP706" s="421"/>
      <c r="ABQ706" s="421"/>
      <c r="ABR706" s="421"/>
      <c r="ABS706" s="421"/>
      <c r="ABT706" s="421"/>
      <c r="ABU706" s="421"/>
      <c r="ABV706" s="421"/>
      <c r="ABW706" s="421"/>
      <c r="ABX706" s="421"/>
      <c r="ABY706" s="421"/>
      <c r="ABZ706" s="421"/>
      <c r="ACA706" s="421"/>
      <c r="ACB706" s="421"/>
      <c r="ACC706" s="421"/>
      <c r="ACD706" s="421"/>
      <c r="ACE706" s="421"/>
      <c r="ACF706" s="421"/>
      <c r="ACG706" s="421"/>
      <c r="ACH706" s="421"/>
      <c r="ACI706" s="421"/>
      <c r="ACJ706" s="421"/>
      <c r="ACK706" s="421"/>
      <c r="ACL706" s="421"/>
      <c r="ACM706" s="421"/>
      <c r="ACN706" s="421"/>
      <c r="ACO706" s="421"/>
      <c r="ACP706" s="421"/>
      <c r="ACQ706" s="421"/>
      <c r="ACR706" s="421"/>
      <c r="ACS706" s="421"/>
      <c r="ACT706" s="421"/>
      <c r="ACU706" s="421"/>
      <c r="ACV706" s="421"/>
      <c r="ACW706" s="421"/>
      <c r="ACX706" s="421"/>
      <c r="ACY706" s="421"/>
      <c r="ACZ706" s="421"/>
      <c r="ADA706" s="421"/>
      <c r="ADB706" s="421"/>
      <c r="ADC706" s="421"/>
      <c r="ADD706" s="421"/>
      <c r="ADE706" s="421"/>
      <c r="ADF706" s="421"/>
      <c r="ADG706" s="421"/>
      <c r="ADH706" s="421"/>
      <c r="ADI706" s="421"/>
      <c r="ADJ706" s="421"/>
      <c r="ADK706" s="421"/>
      <c r="ADL706" s="421"/>
      <c r="ADM706" s="421"/>
      <c r="ADN706" s="421"/>
      <c r="ADO706" s="421"/>
      <c r="ADP706" s="421"/>
      <c r="ADQ706" s="421"/>
      <c r="ADR706" s="421"/>
      <c r="ADS706" s="421"/>
      <c r="ADT706" s="421"/>
      <c r="ADU706" s="421"/>
      <c r="ADV706" s="421"/>
      <c r="ADW706" s="421"/>
      <c r="ADX706" s="421"/>
      <c r="ADY706" s="421"/>
      <c r="ADZ706" s="421"/>
      <c r="AEA706" s="421"/>
      <c r="AEB706" s="421"/>
      <c r="AEC706" s="421"/>
      <c r="AED706" s="421"/>
      <c r="AEE706" s="421"/>
      <c r="AEF706" s="421"/>
      <c r="AEG706" s="421"/>
      <c r="AEH706" s="421"/>
      <c r="AEI706" s="421"/>
      <c r="AEJ706" s="421"/>
      <c r="AEK706" s="421"/>
      <c r="AEL706" s="421"/>
      <c r="AEM706" s="421"/>
      <c r="AEN706" s="421"/>
      <c r="AEO706" s="421"/>
      <c r="AEP706" s="421"/>
      <c r="AEQ706" s="421"/>
      <c r="AER706" s="421"/>
      <c r="AES706" s="421"/>
      <c r="AET706" s="421"/>
      <c r="AEU706" s="421"/>
      <c r="AEV706" s="421"/>
      <c r="AEW706" s="421"/>
      <c r="AEX706" s="421"/>
      <c r="AEY706" s="421"/>
      <c r="AEZ706" s="421"/>
      <c r="AFA706" s="421"/>
      <c r="AFB706" s="421"/>
      <c r="AFC706" s="421"/>
      <c r="AFD706" s="421"/>
      <c r="AFE706" s="421"/>
      <c r="AFF706" s="421"/>
      <c r="AFG706" s="421"/>
      <c r="AFH706" s="421"/>
      <c r="AFI706" s="421"/>
      <c r="AFJ706" s="421"/>
      <c r="AFK706" s="421"/>
      <c r="AFL706" s="421"/>
      <c r="AFM706" s="421"/>
      <c r="AFN706" s="421"/>
      <c r="AFO706" s="421"/>
      <c r="AFP706" s="421"/>
      <c r="AFQ706" s="421"/>
      <c r="AFR706" s="421"/>
      <c r="AFS706" s="421"/>
      <c r="AFT706" s="421"/>
      <c r="AFU706" s="421"/>
      <c r="AFV706" s="421"/>
      <c r="AFW706" s="421"/>
      <c r="AFX706" s="421"/>
      <c r="AFY706" s="421"/>
      <c r="AFZ706" s="421"/>
      <c r="AGA706" s="421"/>
      <c r="AGB706" s="421"/>
      <c r="AGC706" s="421"/>
      <c r="AGD706" s="421"/>
      <c r="AGE706" s="421"/>
      <c r="AGF706" s="421"/>
      <c r="AGG706" s="421"/>
      <c r="AGH706" s="421"/>
      <c r="AGI706" s="421"/>
      <c r="AGJ706" s="421"/>
      <c r="AGK706" s="421"/>
      <c r="AGL706" s="421"/>
      <c r="AGM706" s="421"/>
      <c r="AGN706" s="421"/>
      <c r="AGO706" s="421"/>
      <c r="AGP706" s="421"/>
      <c r="AGQ706" s="421"/>
      <c r="AGR706" s="421"/>
      <c r="AGS706" s="421"/>
      <c r="AGT706" s="421"/>
      <c r="AGU706" s="421"/>
      <c r="AGV706" s="421"/>
      <c r="AGW706" s="421"/>
      <c r="AGX706" s="421"/>
      <c r="AGY706" s="421"/>
      <c r="AGZ706" s="421"/>
      <c r="AHA706" s="421"/>
      <c r="AHB706" s="421"/>
      <c r="AHC706" s="421"/>
      <c r="AHD706" s="421"/>
      <c r="AHE706" s="421"/>
      <c r="AHF706" s="421"/>
      <c r="AHG706" s="421"/>
      <c r="AHH706" s="421"/>
      <c r="AHI706" s="421"/>
      <c r="AHJ706" s="421"/>
      <c r="AHK706" s="421"/>
      <c r="AHL706" s="421"/>
      <c r="AHM706" s="421"/>
      <c r="AHN706" s="421"/>
      <c r="AHO706" s="421"/>
      <c r="AHP706" s="421"/>
      <c r="AHQ706" s="421"/>
      <c r="AHR706" s="421"/>
      <c r="AHS706" s="421"/>
      <c r="AHT706" s="421"/>
      <c r="AHU706" s="421"/>
      <c r="AHV706" s="421"/>
      <c r="AHW706" s="421"/>
      <c r="AHX706" s="421"/>
      <c r="AHY706" s="421"/>
      <c r="AHZ706" s="421"/>
      <c r="AIA706" s="421"/>
      <c r="AIB706" s="421"/>
      <c r="AIC706" s="421"/>
      <c r="AID706" s="421"/>
      <c r="AIE706" s="421"/>
      <c r="AIF706" s="421"/>
      <c r="AIG706" s="421"/>
      <c r="AIH706" s="421"/>
      <c r="AII706" s="421"/>
      <c r="AIJ706" s="421"/>
      <c r="AIK706" s="421"/>
      <c r="AIL706" s="421"/>
      <c r="AIM706" s="421"/>
      <c r="AIN706" s="421"/>
      <c r="AIO706" s="421"/>
      <c r="AIP706" s="421"/>
      <c r="AIQ706" s="421"/>
      <c r="AIR706" s="421"/>
      <c r="AIS706" s="421"/>
      <c r="AIT706" s="421"/>
      <c r="AIU706" s="421"/>
      <c r="AIV706" s="421"/>
      <c r="AIW706" s="421"/>
      <c r="AIX706" s="421"/>
      <c r="AIY706" s="421"/>
      <c r="AIZ706" s="421"/>
      <c r="AJA706" s="421"/>
      <c r="AJB706" s="421"/>
      <c r="AJC706" s="421"/>
      <c r="AJD706" s="421"/>
      <c r="AJE706" s="421"/>
      <c r="AJF706" s="421"/>
      <c r="AJG706" s="421"/>
      <c r="AJH706" s="421"/>
      <c r="AJI706" s="421"/>
      <c r="AJJ706" s="421"/>
      <c r="AJK706" s="421"/>
      <c r="AJL706" s="421"/>
      <c r="AJM706" s="421"/>
      <c r="AJN706" s="421"/>
      <c r="AJO706" s="421"/>
      <c r="AJP706" s="421"/>
      <c r="AJQ706" s="421"/>
      <c r="AJR706" s="421"/>
      <c r="AJS706" s="421"/>
      <c r="AJT706" s="421"/>
      <c r="AJU706" s="421"/>
      <c r="AJV706" s="421"/>
      <c r="AJW706" s="421"/>
      <c r="AJX706" s="421"/>
      <c r="AJY706" s="421"/>
      <c r="AJZ706" s="421"/>
      <c r="AKA706" s="421"/>
      <c r="AKB706" s="421"/>
      <c r="AKC706" s="421"/>
      <c r="AKD706" s="421"/>
      <c r="AKE706" s="421"/>
      <c r="AKF706" s="421"/>
      <c r="AKG706" s="421"/>
      <c r="AKH706" s="421"/>
      <c r="AKI706" s="421"/>
      <c r="AKJ706" s="421"/>
      <c r="AKK706" s="421"/>
      <c r="AKL706" s="421"/>
      <c r="AKM706" s="421"/>
      <c r="AKN706" s="421"/>
      <c r="AKO706" s="421"/>
      <c r="AKP706" s="421"/>
      <c r="AKQ706" s="421"/>
      <c r="AKR706" s="421"/>
      <c r="AKS706" s="421"/>
      <c r="AKT706" s="421"/>
      <c r="AKU706" s="421"/>
      <c r="AKV706" s="421"/>
      <c r="AKW706" s="421"/>
      <c r="AKX706" s="421"/>
      <c r="AKY706" s="421"/>
      <c r="AKZ706" s="421"/>
      <c r="ALA706" s="421"/>
      <c r="ALB706" s="421"/>
      <c r="ALC706" s="421"/>
      <c r="ALD706" s="421"/>
      <c r="ALE706" s="421"/>
      <c r="ALF706" s="421"/>
      <c r="ALG706" s="421"/>
      <c r="ALH706" s="421"/>
      <c r="ALI706" s="421"/>
      <c r="ALJ706" s="421"/>
      <c r="ALK706" s="421"/>
      <c r="ALL706" s="421"/>
      <c r="ALM706" s="421"/>
      <c r="ALN706" s="421"/>
      <c r="ALO706" s="421"/>
      <c r="ALP706" s="421"/>
      <c r="ALQ706" s="421"/>
      <c r="ALR706" s="421"/>
      <c r="ALS706" s="421"/>
      <c r="ALT706" s="421"/>
      <c r="ALU706" s="421"/>
      <c r="ALV706" s="421"/>
      <c r="ALW706" s="421"/>
      <c r="ALX706" s="421"/>
      <c r="ALY706" s="421"/>
      <c r="ALZ706" s="421"/>
      <c r="AMA706" s="421"/>
      <c r="AMB706" s="421"/>
      <c r="AMC706" s="421"/>
      <c r="AMD706" s="421"/>
      <c r="AME706" s="421"/>
      <c r="AMF706" s="421"/>
      <c r="AMG706" s="421"/>
      <c r="AMH706" s="421"/>
      <c r="AMI706" s="421"/>
      <c r="AMJ706" s="421"/>
      <c r="AMK706" s="421"/>
      <c r="AML706" s="421"/>
      <c r="AMM706" s="421"/>
      <c r="AMN706" s="421"/>
      <c r="AMO706" s="421"/>
      <c r="AMP706" s="421"/>
      <c r="AMQ706" s="421"/>
      <c r="AMR706" s="421"/>
      <c r="AMS706" s="421"/>
      <c r="AMT706" s="421"/>
      <c r="AMU706" s="421"/>
      <c r="AMV706" s="421"/>
      <c r="AMW706" s="421"/>
      <c r="AMX706" s="421"/>
      <c r="AMY706" s="421"/>
      <c r="AMZ706" s="421"/>
      <c r="ANA706" s="421"/>
      <c r="ANB706" s="421"/>
      <c r="ANC706" s="421"/>
      <c r="AND706" s="421"/>
      <c r="ANE706" s="421"/>
      <c r="ANF706" s="421"/>
      <c r="ANG706" s="421"/>
      <c r="ANH706" s="421"/>
      <c r="ANI706" s="421"/>
      <c r="ANJ706" s="421"/>
      <c r="ANK706" s="421"/>
      <c r="ANL706" s="421"/>
      <c r="ANM706" s="421"/>
      <c r="ANN706" s="421"/>
      <c r="ANO706" s="421"/>
      <c r="ANP706" s="421"/>
      <c r="ANQ706" s="421"/>
      <c r="ANR706" s="421"/>
      <c r="ANS706" s="421"/>
      <c r="ANT706" s="421"/>
      <c r="ANU706" s="421"/>
      <c r="ANV706" s="421"/>
      <c r="ANW706" s="421"/>
      <c r="ANX706" s="421"/>
      <c r="ANY706" s="421"/>
      <c r="ANZ706" s="421"/>
      <c r="AOA706" s="421"/>
      <c r="AOB706" s="421"/>
      <c r="AOC706" s="421"/>
      <c r="AOD706" s="421"/>
      <c r="AOE706" s="421"/>
      <c r="AOF706" s="421"/>
      <c r="AOG706" s="421"/>
      <c r="AOH706" s="421"/>
      <c r="AOI706" s="421"/>
      <c r="AOJ706" s="421"/>
      <c r="AOK706" s="421"/>
      <c r="AOL706" s="421"/>
      <c r="AOM706" s="421"/>
      <c r="AON706" s="421"/>
      <c r="AOO706" s="421"/>
      <c r="AOP706" s="421"/>
      <c r="AOQ706" s="421"/>
      <c r="AOR706" s="421"/>
      <c r="AOS706" s="421"/>
      <c r="AOT706" s="421"/>
      <c r="AOU706" s="421"/>
      <c r="AOV706" s="421"/>
      <c r="AOW706" s="421"/>
      <c r="AOX706" s="421"/>
      <c r="AOY706" s="421"/>
      <c r="AOZ706" s="421"/>
      <c r="APA706" s="421"/>
      <c r="APB706" s="421"/>
      <c r="APC706" s="421"/>
      <c r="APD706" s="421"/>
      <c r="APE706" s="421"/>
      <c r="APF706" s="421"/>
      <c r="APG706" s="421"/>
      <c r="APH706" s="421"/>
      <c r="API706" s="421"/>
      <c r="APJ706" s="421"/>
      <c r="APK706" s="421"/>
      <c r="APL706" s="421"/>
      <c r="APM706" s="421"/>
      <c r="APN706" s="421"/>
      <c r="APO706" s="421"/>
      <c r="APP706" s="421"/>
      <c r="APQ706" s="421"/>
      <c r="APR706" s="421"/>
      <c r="APS706" s="421"/>
      <c r="APT706" s="421"/>
      <c r="APU706" s="421"/>
      <c r="APV706" s="421"/>
      <c r="APW706" s="421"/>
      <c r="APX706" s="421"/>
      <c r="APY706" s="421"/>
      <c r="APZ706" s="421"/>
      <c r="AQA706" s="421"/>
      <c r="AQB706" s="421"/>
      <c r="AQC706" s="421"/>
      <c r="AQD706" s="421"/>
      <c r="AQE706" s="421"/>
      <c r="AQF706" s="421"/>
      <c r="AQG706" s="421"/>
      <c r="AQH706" s="421"/>
      <c r="AQI706" s="421"/>
      <c r="AQJ706" s="421"/>
      <c r="AQK706" s="421"/>
      <c r="AQL706" s="421"/>
      <c r="AQM706" s="421"/>
      <c r="AQN706" s="421"/>
      <c r="AQO706" s="421"/>
      <c r="AQP706" s="421"/>
      <c r="AQQ706" s="421"/>
      <c r="AQR706" s="421"/>
      <c r="AQS706" s="421"/>
      <c r="AQT706" s="421"/>
      <c r="AQU706" s="421"/>
      <c r="AQV706" s="421"/>
      <c r="AQW706" s="421"/>
      <c r="AQX706" s="421"/>
      <c r="AQY706" s="421"/>
      <c r="AQZ706" s="421"/>
      <c r="ARA706" s="421"/>
      <c r="ARB706" s="421"/>
      <c r="ARC706" s="421"/>
      <c r="ARD706" s="421"/>
      <c r="ARE706" s="421"/>
      <c r="ARF706" s="421"/>
      <c r="ARG706" s="421"/>
      <c r="ARH706" s="421"/>
      <c r="ARI706" s="421"/>
      <c r="ARJ706" s="421"/>
      <c r="ARK706" s="421"/>
      <c r="ARL706" s="421"/>
      <c r="ARM706" s="421"/>
      <c r="ARN706" s="421"/>
      <c r="ARO706" s="421"/>
      <c r="ARP706" s="421"/>
      <c r="ARQ706" s="421"/>
      <c r="ARR706" s="421"/>
      <c r="ARS706" s="421"/>
      <c r="ART706" s="421"/>
      <c r="ARU706" s="421"/>
      <c r="ARV706" s="421"/>
      <c r="ARW706" s="421"/>
      <c r="ARX706" s="421"/>
      <c r="ARY706" s="421"/>
      <c r="ARZ706" s="421"/>
      <c r="ASA706" s="421"/>
      <c r="ASB706" s="421"/>
      <c r="ASC706" s="421"/>
      <c r="ASD706" s="421"/>
      <c r="ASE706" s="421"/>
      <c r="ASF706" s="421"/>
      <c r="ASG706" s="421"/>
      <c r="ASH706" s="421"/>
      <c r="ASI706" s="421"/>
      <c r="ASJ706" s="421"/>
      <c r="ASK706" s="421"/>
      <c r="ASL706" s="421"/>
      <c r="ASM706" s="421"/>
      <c r="ASN706" s="421"/>
      <c r="ASO706" s="421"/>
      <c r="ASP706" s="421"/>
      <c r="ASQ706" s="421"/>
      <c r="ASR706" s="421"/>
      <c r="ASS706" s="421"/>
      <c r="AST706" s="421"/>
      <c r="ASU706" s="421"/>
      <c r="ASV706" s="421"/>
      <c r="ASW706" s="421"/>
      <c r="ASX706" s="421"/>
      <c r="ASY706" s="421"/>
      <c r="ASZ706" s="421"/>
      <c r="ATA706" s="421"/>
      <c r="ATB706" s="421"/>
      <c r="ATC706" s="421"/>
      <c r="ATD706" s="421"/>
      <c r="ATE706" s="421"/>
      <c r="ATF706" s="421"/>
      <c r="ATG706" s="421"/>
      <c r="ATH706" s="421"/>
      <c r="ATI706" s="421"/>
      <c r="ATJ706" s="421"/>
      <c r="ATK706" s="421"/>
      <c r="ATL706" s="421"/>
      <c r="ATM706" s="421"/>
      <c r="ATN706" s="421"/>
      <c r="ATO706" s="421"/>
      <c r="ATP706" s="421"/>
      <c r="ATQ706" s="421"/>
      <c r="ATR706" s="421"/>
      <c r="ATS706" s="421"/>
      <c r="ATT706" s="421"/>
      <c r="ATU706" s="421"/>
      <c r="ATV706" s="421"/>
      <c r="ATW706" s="421"/>
      <c r="ATX706" s="421"/>
      <c r="ATY706" s="421"/>
      <c r="ATZ706" s="421"/>
      <c r="AUA706" s="421"/>
      <c r="AUB706" s="421"/>
      <c r="AUC706" s="421"/>
      <c r="AUD706" s="421"/>
      <c r="AUE706" s="421"/>
      <c r="AUF706" s="421"/>
      <c r="AUG706" s="421"/>
      <c r="AUH706" s="421"/>
      <c r="AUI706" s="421"/>
      <c r="AUJ706" s="421"/>
      <c r="AUK706" s="421"/>
      <c r="AUL706" s="421"/>
      <c r="AUM706" s="421"/>
      <c r="AUN706" s="421"/>
      <c r="AUO706" s="421"/>
      <c r="AUP706" s="421"/>
      <c r="AUQ706" s="421"/>
      <c r="AUR706" s="421"/>
      <c r="AUS706" s="421"/>
      <c r="AUT706" s="421"/>
      <c r="AUU706" s="421"/>
      <c r="AUV706" s="421"/>
      <c r="AUW706" s="421"/>
      <c r="AUX706" s="421"/>
      <c r="AUY706" s="421"/>
      <c r="AUZ706" s="421"/>
      <c r="AVA706" s="421"/>
      <c r="AVB706" s="421"/>
      <c r="AVC706" s="421"/>
      <c r="AVD706" s="421"/>
      <c r="AVE706" s="421"/>
      <c r="AVF706" s="421"/>
      <c r="AVG706" s="421"/>
      <c r="AVH706" s="421"/>
      <c r="AVI706" s="421"/>
      <c r="AVJ706" s="421"/>
      <c r="AVK706" s="421"/>
      <c r="AVL706" s="421"/>
      <c r="AVM706" s="421"/>
      <c r="AVN706" s="421"/>
      <c r="AVO706" s="421"/>
      <c r="AVP706" s="421"/>
      <c r="AVQ706" s="421"/>
      <c r="AVR706" s="421"/>
      <c r="AVS706" s="421"/>
      <c r="AVT706" s="421"/>
      <c r="AVU706" s="421"/>
      <c r="AVV706" s="421"/>
      <c r="AVW706" s="421"/>
      <c r="AVX706" s="421"/>
      <c r="AVY706" s="421"/>
      <c r="AVZ706" s="421"/>
      <c r="AWA706" s="421"/>
      <c r="AWB706" s="421"/>
      <c r="AWC706" s="421"/>
      <c r="AWD706" s="421"/>
      <c r="AWE706" s="421"/>
      <c r="AWF706" s="421"/>
      <c r="AWG706" s="421"/>
      <c r="AWH706" s="421"/>
      <c r="AWI706" s="421"/>
      <c r="AWJ706" s="421"/>
      <c r="AWK706" s="421"/>
      <c r="AWL706" s="421"/>
      <c r="AWM706" s="421"/>
      <c r="AWN706" s="421"/>
      <c r="AWO706" s="421"/>
      <c r="AWP706" s="421"/>
      <c r="AWQ706" s="421"/>
      <c r="AWR706" s="421"/>
      <c r="AWS706" s="421"/>
      <c r="AWT706" s="421"/>
      <c r="AWU706" s="421"/>
      <c r="AWV706" s="421"/>
      <c r="AWW706" s="421"/>
      <c r="AWX706" s="421"/>
      <c r="AWY706" s="421"/>
      <c r="AWZ706" s="421"/>
      <c r="AXA706" s="421"/>
      <c r="AXB706" s="421"/>
      <c r="AXC706" s="421"/>
      <c r="AXD706" s="421"/>
      <c r="AXE706" s="421"/>
      <c r="AXF706" s="421"/>
      <c r="AXG706" s="421"/>
      <c r="AXH706" s="421"/>
      <c r="AXI706" s="421"/>
      <c r="AXJ706" s="421"/>
      <c r="AXK706" s="421"/>
      <c r="AXL706" s="421"/>
      <c r="AXM706" s="421"/>
      <c r="AXN706" s="421"/>
      <c r="AXO706" s="421"/>
      <c r="AXP706" s="421"/>
      <c r="AXQ706" s="421"/>
      <c r="AXR706" s="421"/>
      <c r="AXS706" s="421"/>
      <c r="AXT706" s="421"/>
      <c r="AXU706" s="421"/>
      <c r="AXV706" s="421"/>
      <c r="AXW706" s="421"/>
      <c r="AXX706" s="421"/>
      <c r="AXY706" s="421"/>
      <c r="AXZ706" s="421"/>
      <c r="AYA706" s="421"/>
      <c r="AYB706" s="421"/>
      <c r="AYC706" s="421"/>
      <c r="AYD706" s="421"/>
      <c r="AYE706" s="421"/>
      <c r="AYF706" s="421"/>
      <c r="AYG706" s="421"/>
      <c r="AYH706" s="421"/>
      <c r="AYI706" s="421"/>
      <c r="AYJ706" s="421"/>
      <c r="AYK706" s="421"/>
      <c r="AYL706" s="421"/>
      <c r="AYM706" s="421"/>
      <c r="AYN706" s="421"/>
      <c r="AYO706" s="421"/>
      <c r="AYP706" s="421"/>
      <c r="AYQ706" s="421"/>
      <c r="AYR706" s="421"/>
      <c r="AYS706" s="421"/>
      <c r="AYT706" s="421"/>
      <c r="AYU706" s="421"/>
      <c r="AYV706" s="421"/>
      <c r="AYW706" s="421"/>
      <c r="AYX706" s="421"/>
      <c r="AYY706" s="421"/>
      <c r="AYZ706" s="421"/>
      <c r="AZA706" s="421"/>
      <c r="AZB706" s="421"/>
      <c r="AZC706" s="421"/>
      <c r="AZD706" s="421"/>
      <c r="AZE706" s="421"/>
      <c r="AZF706" s="421"/>
      <c r="AZG706" s="421"/>
      <c r="AZH706" s="421"/>
      <c r="AZI706" s="421"/>
      <c r="AZJ706" s="421"/>
      <c r="AZK706" s="421"/>
      <c r="AZL706" s="421"/>
      <c r="AZM706" s="421"/>
      <c r="AZN706" s="421"/>
      <c r="AZO706" s="421"/>
      <c r="AZP706" s="421"/>
      <c r="AZQ706" s="421"/>
      <c r="AZR706" s="421"/>
      <c r="AZS706" s="421"/>
      <c r="AZT706" s="421"/>
      <c r="AZU706" s="421"/>
      <c r="AZV706" s="421"/>
      <c r="AZW706" s="421"/>
      <c r="AZX706" s="421"/>
      <c r="AZY706" s="421"/>
      <c r="AZZ706" s="421"/>
      <c r="BAA706" s="421"/>
      <c r="BAB706" s="421"/>
      <c r="BAC706" s="421"/>
      <c r="BAD706" s="421"/>
      <c r="BAE706" s="421"/>
      <c r="BAF706" s="421"/>
      <c r="BAG706" s="421"/>
      <c r="BAH706" s="421"/>
      <c r="BAI706" s="421"/>
      <c r="BAJ706" s="421"/>
      <c r="BAK706" s="421"/>
      <c r="BAL706" s="421"/>
      <c r="BAM706" s="421"/>
      <c r="BAN706" s="421"/>
      <c r="BAO706" s="421"/>
      <c r="BAP706" s="421"/>
      <c r="BAQ706" s="421"/>
      <c r="BAR706" s="421"/>
      <c r="BAS706" s="421"/>
      <c r="BAT706" s="421"/>
      <c r="BAU706" s="421"/>
      <c r="BAV706" s="421"/>
      <c r="BAW706" s="421"/>
      <c r="BAX706" s="421"/>
      <c r="BAY706" s="421"/>
      <c r="BAZ706" s="421"/>
      <c r="BBA706" s="421"/>
      <c r="BBB706" s="421"/>
      <c r="BBC706" s="421"/>
      <c r="BBD706" s="421"/>
      <c r="BBE706" s="421"/>
      <c r="BBF706" s="421"/>
      <c r="BBG706" s="421"/>
      <c r="BBH706" s="421"/>
      <c r="BBI706" s="421"/>
      <c r="BBJ706" s="421"/>
      <c r="BBK706" s="421"/>
      <c r="BBL706" s="421"/>
      <c r="BBM706" s="421"/>
      <c r="BBN706" s="421"/>
      <c r="BBO706" s="421"/>
      <c r="BBP706" s="421"/>
      <c r="BBQ706" s="421"/>
      <c r="BBR706" s="421"/>
      <c r="BBS706" s="421"/>
      <c r="BBT706" s="421"/>
      <c r="BBU706" s="421"/>
      <c r="BBV706" s="421"/>
      <c r="BBW706" s="421"/>
      <c r="BBX706" s="421"/>
      <c r="BBY706" s="421"/>
      <c r="BBZ706" s="421"/>
      <c r="BCA706" s="421"/>
      <c r="BCB706" s="421"/>
      <c r="BCC706" s="421"/>
      <c r="BCD706" s="421"/>
      <c r="BCE706" s="421"/>
      <c r="BCF706" s="421"/>
      <c r="BCG706" s="421"/>
      <c r="BCH706" s="421"/>
      <c r="BCI706" s="421"/>
      <c r="BCJ706" s="421"/>
      <c r="BCK706" s="421"/>
      <c r="BCL706" s="421"/>
      <c r="BCM706" s="421"/>
      <c r="BCN706" s="421"/>
      <c r="BCO706" s="421"/>
      <c r="BCP706" s="421"/>
      <c r="BCQ706" s="421"/>
      <c r="BCR706" s="421"/>
      <c r="BCS706" s="421"/>
      <c r="BCT706" s="421"/>
      <c r="BCU706" s="421"/>
      <c r="BCV706" s="421"/>
      <c r="BCW706" s="421"/>
      <c r="BCX706" s="421"/>
      <c r="BCY706" s="421"/>
      <c r="BCZ706" s="421"/>
      <c r="BDA706" s="421"/>
      <c r="BDB706" s="421"/>
      <c r="BDC706" s="421"/>
      <c r="BDD706" s="421"/>
      <c r="BDE706" s="421"/>
      <c r="BDF706" s="421"/>
      <c r="BDG706" s="421"/>
      <c r="BDH706" s="421"/>
      <c r="BDI706" s="421"/>
      <c r="BDJ706" s="421"/>
      <c r="BDK706" s="421"/>
      <c r="BDL706" s="421"/>
      <c r="BDM706" s="421"/>
      <c r="BDN706" s="421"/>
      <c r="BDO706" s="421"/>
      <c r="BDP706" s="421"/>
      <c r="BDQ706" s="421"/>
      <c r="BDR706" s="421"/>
      <c r="BDS706" s="421"/>
      <c r="BDT706" s="421"/>
      <c r="BDU706" s="421"/>
      <c r="BDV706" s="421"/>
      <c r="BDW706" s="421"/>
      <c r="BDX706" s="421"/>
      <c r="BDY706" s="421"/>
      <c r="BDZ706" s="421"/>
      <c r="BEA706" s="421"/>
      <c r="BEB706" s="421"/>
      <c r="BEC706" s="421"/>
      <c r="BED706" s="421"/>
      <c r="BEE706" s="421"/>
      <c r="BEF706" s="421"/>
      <c r="BEG706" s="421"/>
      <c r="BEH706" s="421"/>
      <c r="BEI706" s="421"/>
      <c r="BEJ706" s="421"/>
      <c r="BEK706" s="421"/>
      <c r="BEL706" s="421"/>
      <c r="BEM706" s="421"/>
      <c r="BEN706" s="421"/>
      <c r="BEO706" s="421"/>
      <c r="BEP706" s="421"/>
      <c r="BEQ706" s="421"/>
      <c r="BER706" s="421"/>
      <c r="BES706" s="421"/>
      <c r="BET706" s="421"/>
      <c r="BEU706" s="421"/>
      <c r="BEV706" s="421"/>
      <c r="BEW706" s="421"/>
      <c r="BEX706" s="421"/>
      <c r="BEY706" s="421"/>
      <c r="BEZ706" s="421"/>
      <c r="BFA706" s="421"/>
      <c r="BFB706" s="421"/>
      <c r="BFC706" s="421"/>
      <c r="BFD706" s="421"/>
      <c r="BFE706" s="421"/>
      <c r="BFF706" s="421"/>
      <c r="BFG706" s="421"/>
      <c r="BFH706" s="421"/>
      <c r="BFI706" s="421"/>
      <c r="BFJ706" s="421"/>
      <c r="BFK706" s="421"/>
      <c r="BFL706" s="421"/>
      <c r="BFM706" s="421"/>
      <c r="BFN706" s="421"/>
      <c r="BFO706" s="421"/>
      <c r="BFP706" s="421"/>
      <c r="BFQ706" s="421"/>
      <c r="BFR706" s="421"/>
      <c r="BFS706" s="421"/>
      <c r="BFT706" s="421"/>
      <c r="BFU706" s="421"/>
      <c r="BFV706" s="421"/>
      <c r="BFW706" s="421"/>
      <c r="BFX706" s="421"/>
      <c r="BFY706" s="421"/>
      <c r="BFZ706" s="421"/>
      <c r="BGA706" s="421"/>
      <c r="BGB706" s="421"/>
      <c r="BGC706" s="421"/>
      <c r="BGD706" s="421"/>
      <c r="BGE706" s="421"/>
      <c r="BGF706" s="421"/>
      <c r="BGG706" s="421"/>
      <c r="BGH706" s="421"/>
      <c r="BGI706" s="421"/>
      <c r="BGJ706" s="421"/>
      <c r="BGK706" s="421"/>
      <c r="BGL706" s="421"/>
      <c r="BGM706" s="421"/>
      <c r="BGN706" s="421"/>
      <c r="BGO706" s="421"/>
      <c r="BGP706" s="421"/>
      <c r="BGQ706" s="421"/>
      <c r="BGR706" s="421"/>
      <c r="BGS706" s="421"/>
      <c r="BGT706" s="421"/>
      <c r="BGU706" s="421"/>
      <c r="BGV706" s="421"/>
      <c r="BGW706" s="421"/>
      <c r="BGX706" s="421"/>
      <c r="BGY706" s="421"/>
      <c r="BGZ706" s="421"/>
      <c r="BHA706" s="421"/>
      <c r="BHB706" s="421"/>
      <c r="BHC706" s="421"/>
      <c r="BHD706" s="421"/>
      <c r="BHE706" s="421"/>
      <c r="BHF706" s="421"/>
      <c r="BHG706" s="421"/>
      <c r="BHH706" s="421"/>
      <c r="BHI706" s="421"/>
      <c r="BHJ706" s="421"/>
      <c r="BHK706" s="421"/>
      <c r="BHL706" s="421"/>
      <c r="BHM706" s="421"/>
      <c r="BHN706" s="421"/>
      <c r="BHO706" s="421"/>
      <c r="BHP706" s="421"/>
      <c r="BHQ706" s="421"/>
      <c r="BHR706" s="421"/>
      <c r="BHS706" s="421"/>
      <c r="BHT706" s="421"/>
      <c r="BHU706" s="421"/>
      <c r="BHV706" s="421"/>
      <c r="BHW706" s="421"/>
      <c r="BHX706" s="421"/>
      <c r="BHY706" s="421"/>
      <c r="BHZ706" s="421"/>
      <c r="BIA706" s="421"/>
      <c r="BIB706" s="421"/>
      <c r="BIC706" s="421"/>
      <c r="BID706" s="421"/>
      <c r="BIE706" s="421"/>
      <c r="BIF706" s="421"/>
      <c r="BIG706" s="421"/>
      <c r="BIH706" s="421"/>
      <c r="BII706" s="421"/>
      <c r="BIJ706" s="421"/>
      <c r="BIK706" s="421"/>
      <c r="BIL706" s="421"/>
      <c r="BIM706" s="421"/>
      <c r="BIN706" s="421"/>
      <c r="BIO706" s="421"/>
      <c r="BIP706" s="421"/>
      <c r="BIQ706" s="421"/>
      <c r="BIR706" s="421"/>
      <c r="BIS706" s="421"/>
      <c r="BIT706" s="421"/>
      <c r="BIU706" s="421"/>
      <c r="BIV706" s="421"/>
      <c r="BIW706" s="421"/>
      <c r="BIX706" s="421"/>
      <c r="BIY706" s="421"/>
      <c r="BIZ706" s="421"/>
      <c r="BJA706" s="421"/>
      <c r="BJB706" s="421"/>
      <c r="BJC706" s="421"/>
      <c r="BJD706" s="421"/>
      <c r="BJE706" s="421"/>
      <c r="BJF706" s="421"/>
      <c r="BJG706" s="421"/>
      <c r="BJH706" s="421"/>
      <c r="BJI706" s="421"/>
      <c r="BJJ706" s="421"/>
      <c r="BJK706" s="421"/>
      <c r="BJL706" s="421"/>
      <c r="BJM706" s="421"/>
      <c r="BJN706" s="421"/>
      <c r="BJO706" s="421"/>
      <c r="BJP706" s="421"/>
      <c r="BJQ706" s="421"/>
      <c r="BJR706" s="421"/>
      <c r="BJS706" s="421"/>
      <c r="BJT706" s="421"/>
      <c r="BJU706" s="421"/>
      <c r="BJV706" s="421"/>
      <c r="BJW706" s="421"/>
      <c r="BJX706" s="421"/>
      <c r="BJY706" s="421"/>
      <c r="BJZ706" s="421"/>
      <c r="BKA706" s="421"/>
      <c r="BKB706" s="421"/>
      <c r="BKC706" s="421"/>
      <c r="BKD706" s="421"/>
      <c r="BKE706" s="421"/>
      <c r="BKF706" s="421"/>
      <c r="BKG706" s="421"/>
      <c r="BKH706" s="421"/>
      <c r="BKI706" s="421"/>
      <c r="BKJ706" s="421"/>
      <c r="BKK706" s="421"/>
      <c r="BKL706" s="421"/>
      <c r="BKM706" s="421"/>
      <c r="BKN706" s="421"/>
      <c r="BKO706" s="421"/>
      <c r="BKP706" s="421"/>
      <c r="BKQ706" s="421"/>
      <c r="BKR706" s="421"/>
      <c r="BKS706" s="421"/>
      <c r="BKT706" s="421"/>
      <c r="BKU706" s="421"/>
      <c r="BKV706" s="421"/>
      <c r="BKW706" s="421"/>
      <c r="BKX706" s="421"/>
      <c r="BKY706" s="421"/>
      <c r="BKZ706" s="421"/>
      <c r="BLA706" s="421"/>
      <c r="BLB706" s="421"/>
      <c r="BLC706" s="421"/>
      <c r="BLD706" s="421"/>
      <c r="BLE706" s="421"/>
      <c r="BLF706" s="421"/>
      <c r="BLG706" s="421"/>
      <c r="BLH706" s="421"/>
      <c r="BLI706" s="421"/>
      <c r="BLJ706" s="421"/>
      <c r="BLK706" s="421"/>
      <c r="BLL706" s="421"/>
      <c r="BLM706" s="421"/>
      <c r="BLN706" s="421"/>
      <c r="BLO706" s="421"/>
      <c r="BLP706" s="421"/>
      <c r="BLQ706" s="421"/>
      <c r="BLR706" s="421"/>
      <c r="BLS706" s="421"/>
      <c r="BLT706" s="421"/>
      <c r="BLU706" s="421"/>
      <c r="BLV706" s="421"/>
      <c r="BLW706" s="421"/>
      <c r="BLX706" s="421"/>
      <c r="BLY706" s="421"/>
      <c r="BLZ706" s="421"/>
      <c r="BMA706" s="421"/>
      <c r="BMB706" s="421"/>
      <c r="BMC706" s="421"/>
      <c r="BMD706" s="421"/>
      <c r="BME706" s="421"/>
      <c r="BMF706" s="421"/>
      <c r="BMG706" s="421"/>
      <c r="BMH706" s="421"/>
      <c r="BMI706" s="421"/>
      <c r="BMJ706" s="421"/>
      <c r="BMK706" s="421"/>
      <c r="BML706" s="421"/>
      <c r="BMM706" s="421"/>
      <c r="BMN706" s="421"/>
      <c r="BMO706" s="421"/>
      <c r="BMP706" s="421"/>
      <c r="BMQ706" s="421"/>
      <c r="BMR706" s="421"/>
      <c r="BMS706" s="421"/>
      <c r="BMT706" s="421"/>
      <c r="BMU706" s="421"/>
      <c r="BMV706" s="421"/>
      <c r="BMW706" s="421"/>
      <c r="BMX706" s="421"/>
      <c r="BMY706" s="421"/>
      <c r="BMZ706" s="421"/>
      <c r="BNA706" s="421"/>
      <c r="BNB706" s="421"/>
      <c r="BNC706" s="421"/>
      <c r="BND706" s="421"/>
      <c r="BNE706" s="421"/>
      <c r="BNF706" s="421"/>
      <c r="BNG706" s="421"/>
      <c r="BNH706" s="421"/>
      <c r="BNI706" s="421"/>
      <c r="BNJ706" s="421"/>
      <c r="BNK706" s="421"/>
      <c r="BNL706" s="421"/>
      <c r="BNM706" s="421"/>
      <c r="BNN706" s="421"/>
      <c r="BNO706" s="421"/>
      <c r="BNP706" s="421"/>
      <c r="BNQ706" s="421"/>
      <c r="BNR706" s="421"/>
      <c r="BNS706" s="421"/>
      <c r="BNT706" s="421"/>
      <c r="BNU706" s="421"/>
      <c r="BNV706" s="421"/>
      <c r="BNW706" s="421"/>
      <c r="BNX706" s="421"/>
      <c r="BNY706" s="421"/>
      <c r="BNZ706" s="421"/>
      <c r="BOA706" s="421"/>
      <c r="BOB706" s="421"/>
      <c r="BOC706" s="421"/>
      <c r="BOD706" s="421"/>
      <c r="BOE706" s="421"/>
      <c r="BOF706" s="421"/>
      <c r="BOG706" s="421"/>
      <c r="BOH706" s="421"/>
      <c r="BOI706" s="421"/>
      <c r="BOJ706" s="421"/>
      <c r="BOK706" s="421"/>
      <c r="BOL706" s="421"/>
      <c r="BOM706" s="421"/>
      <c r="BON706" s="421"/>
      <c r="BOO706" s="421"/>
      <c r="BOP706" s="421"/>
      <c r="BOQ706" s="421"/>
      <c r="BOR706" s="421"/>
      <c r="BOS706" s="421"/>
      <c r="BOT706" s="421"/>
      <c r="BOU706" s="421"/>
      <c r="BOV706" s="421"/>
      <c r="BOW706" s="421"/>
      <c r="BOX706" s="421"/>
      <c r="BOY706" s="421"/>
      <c r="BOZ706" s="421"/>
      <c r="BPA706" s="421"/>
      <c r="BPB706" s="421"/>
      <c r="BPC706" s="421"/>
      <c r="BPD706" s="421"/>
      <c r="BPE706" s="421"/>
      <c r="BPF706" s="421"/>
      <c r="BPG706" s="421"/>
      <c r="BPH706" s="421"/>
      <c r="BPI706" s="421"/>
      <c r="BPJ706" s="421"/>
      <c r="BPK706" s="421"/>
      <c r="BPL706" s="421"/>
      <c r="BPM706" s="421"/>
      <c r="BPN706" s="421"/>
      <c r="BPO706" s="421"/>
      <c r="BPP706" s="421"/>
      <c r="BPQ706" s="421"/>
      <c r="BPR706" s="421"/>
      <c r="BPS706" s="421"/>
      <c r="BPT706" s="421"/>
      <c r="BPU706" s="421"/>
      <c r="BPV706" s="421"/>
      <c r="BPW706" s="421"/>
      <c r="BPX706" s="421"/>
      <c r="BPY706" s="421"/>
      <c r="BPZ706" s="421"/>
      <c r="BQA706" s="421"/>
      <c r="BQB706" s="421"/>
      <c r="BQC706" s="421"/>
      <c r="BQD706" s="421"/>
      <c r="BQE706" s="421"/>
      <c r="BQF706" s="421"/>
      <c r="BQG706" s="421"/>
      <c r="BQH706" s="421"/>
      <c r="BQI706" s="421"/>
      <c r="BQJ706" s="421"/>
      <c r="BQK706" s="421"/>
      <c r="BQL706" s="421"/>
      <c r="BQM706" s="421"/>
      <c r="BQN706" s="421"/>
      <c r="BQO706" s="421"/>
      <c r="BQP706" s="421"/>
      <c r="BQQ706" s="421"/>
      <c r="BQR706" s="421"/>
      <c r="BQS706" s="421"/>
      <c r="BQT706" s="421"/>
      <c r="BQU706" s="421"/>
      <c r="BQV706" s="421"/>
      <c r="BQW706" s="421"/>
      <c r="BQX706" s="421"/>
      <c r="BQY706" s="421"/>
      <c r="BQZ706" s="421"/>
      <c r="BRA706" s="421"/>
      <c r="BRB706" s="421"/>
      <c r="BRC706" s="421"/>
      <c r="BRD706" s="421"/>
      <c r="BRE706" s="421"/>
      <c r="BRF706" s="421"/>
      <c r="BRG706" s="421"/>
      <c r="BRH706" s="421"/>
      <c r="BRI706" s="421"/>
      <c r="BRJ706" s="421"/>
      <c r="BRK706" s="421"/>
      <c r="BRL706" s="421"/>
      <c r="BRM706" s="421"/>
      <c r="BRN706" s="421"/>
      <c r="BRO706" s="421"/>
      <c r="BRP706" s="421"/>
      <c r="BRQ706" s="421"/>
      <c r="BRR706" s="421"/>
      <c r="BRS706" s="421"/>
      <c r="BRT706" s="421"/>
      <c r="BRU706" s="421"/>
      <c r="BRV706" s="421"/>
      <c r="BRW706" s="421"/>
      <c r="BRX706" s="421"/>
      <c r="BRY706" s="421"/>
      <c r="BRZ706" s="421"/>
      <c r="BSA706" s="421"/>
      <c r="BSB706" s="421"/>
      <c r="BSC706" s="421"/>
      <c r="BSD706" s="421"/>
      <c r="BSE706" s="421"/>
      <c r="BSF706" s="421"/>
      <c r="BSG706" s="421"/>
      <c r="BSH706" s="421"/>
      <c r="BSI706" s="421"/>
      <c r="BSJ706" s="421"/>
      <c r="BSK706" s="421"/>
      <c r="BSL706" s="421"/>
      <c r="BSM706" s="421"/>
      <c r="BSN706" s="421"/>
      <c r="BSO706" s="421"/>
      <c r="BSP706" s="421"/>
      <c r="BSQ706" s="421"/>
      <c r="BSR706" s="421"/>
      <c r="BSS706" s="421"/>
      <c r="BST706" s="421"/>
      <c r="BSU706" s="421"/>
      <c r="BSV706" s="421"/>
      <c r="BSW706" s="421"/>
      <c r="BSX706" s="421"/>
      <c r="BSY706" s="421"/>
      <c r="BSZ706" s="421"/>
      <c r="BTA706" s="421"/>
      <c r="BTB706" s="421"/>
      <c r="BTC706" s="421"/>
      <c r="BTD706" s="421"/>
      <c r="BTE706" s="421"/>
      <c r="BTF706" s="421"/>
      <c r="BTG706" s="421"/>
      <c r="BTH706" s="421"/>
      <c r="BTI706" s="421"/>
      <c r="BTJ706" s="421"/>
      <c r="BTK706" s="421"/>
      <c r="BTL706" s="421"/>
      <c r="BTM706" s="421"/>
      <c r="BTN706" s="421"/>
      <c r="BTO706" s="421"/>
      <c r="BTP706" s="421"/>
      <c r="BTQ706" s="421"/>
      <c r="BTR706" s="421"/>
      <c r="BTS706" s="421"/>
      <c r="BTT706" s="421"/>
      <c r="BTU706" s="421"/>
      <c r="BTV706" s="421"/>
      <c r="BTW706" s="421"/>
      <c r="BTX706" s="421"/>
      <c r="BTY706" s="421"/>
      <c r="BTZ706" s="421"/>
      <c r="BUA706" s="421"/>
      <c r="BUB706" s="421"/>
      <c r="BUC706" s="421"/>
      <c r="BUD706" s="421"/>
      <c r="BUE706" s="421"/>
      <c r="BUF706" s="421"/>
      <c r="BUG706" s="421"/>
      <c r="BUH706" s="421"/>
      <c r="BUI706" s="421"/>
      <c r="BUJ706" s="421"/>
      <c r="BUK706" s="421"/>
      <c r="BUL706" s="421"/>
      <c r="BUM706" s="421"/>
      <c r="BUN706" s="421"/>
      <c r="BUO706" s="421"/>
      <c r="BUP706" s="421"/>
      <c r="BUQ706" s="421"/>
      <c r="BUR706" s="421"/>
      <c r="BUS706" s="421"/>
      <c r="BUT706" s="421"/>
      <c r="BUU706" s="421"/>
      <c r="BUV706" s="421"/>
      <c r="BUW706" s="421"/>
      <c r="BUX706" s="421"/>
      <c r="BUY706" s="421"/>
      <c r="BUZ706" s="421"/>
      <c r="BVA706" s="421"/>
      <c r="BVB706" s="421"/>
      <c r="BVC706" s="421"/>
      <c r="BVD706" s="421"/>
      <c r="BVE706" s="421"/>
      <c r="BVF706" s="421"/>
      <c r="BVG706" s="421"/>
      <c r="BVH706" s="421"/>
      <c r="BVI706" s="421"/>
      <c r="BVJ706" s="421"/>
      <c r="BVK706" s="421"/>
      <c r="BVL706" s="421"/>
      <c r="BVM706" s="421"/>
      <c r="BVN706" s="421"/>
      <c r="BVO706" s="421"/>
      <c r="BVP706" s="421"/>
      <c r="BVQ706" s="421"/>
      <c r="BVR706" s="421"/>
      <c r="BVS706" s="421"/>
      <c r="BVT706" s="421"/>
      <c r="BVU706" s="421"/>
      <c r="BVV706" s="421"/>
      <c r="BVW706" s="421"/>
      <c r="BVX706" s="421"/>
      <c r="BVY706" s="421"/>
      <c r="BVZ706" s="421"/>
      <c r="BWA706" s="421"/>
      <c r="BWB706" s="421"/>
      <c r="BWC706" s="421"/>
      <c r="BWD706" s="421"/>
      <c r="BWE706" s="421"/>
      <c r="BWF706" s="421"/>
      <c r="BWG706" s="421"/>
      <c r="BWH706" s="421"/>
      <c r="BWI706" s="421"/>
      <c r="BWJ706" s="421"/>
      <c r="BWK706" s="421"/>
      <c r="BWL706" s="421"/>
      <c r="BWM706" s="421"/>
      <c r="BWN706" s="421"/>
      <c r="BWO706" s="421"/>
      <c r="BWP706" s="421"/>
      <c r="BWQ706" s="421"/>
      <c r="BWR706" s="421"/>
      <c r="BWS706" s="421"/>
      <c r="BWT706" s="421"/>
      <c r="BWU706" s="421"/>
      <c r="BWV706" s="421"/>
      <c r="BWW706" s="421"/>
      <c r="BWX706" s="421"/>
      <c r="BWY706" s="421"/>
      <c r="BWZ706" s="421"/>
      <c r="BXA706" s="421"/>
      <c r="BXB706" s="421"/>
      <c r="BXC706" s="421"/>
      <c r="BXD706" s="421"/>
      <c r="BXE706" s="421"/>
      <c r="BXF706" s="421"/>
      <c r="BXG706" s="421"/>
      <c r="BXH706" s="421"/>
      <c r="BXI706" s="421"/>
      <c r="BXJ706" s="421"/>
      <c r="BXK706" s="421"/>
      <c r="BXL706" s="421"/>
      <c r="BXM706" s="421"/>
      <c r="BXN706" s="421"/>
      <c r="BXO706" s="421"/>
      <c r="BXP706" s="421"/>
      <c r="BXQ706" s="421"/>
      <c r="BXR706" s="421"/>
      <c r="BXS706" s="421"/>
      <c r="BXT706" s="421"/>
      <c r="BXU706" s="421"/>
      <c r="BXV706" s="421"/>
      <c r="BXW706" s="421"/>
      <c r="BXX706" s="421"/>
      <c r="BXY706" s="421"/>
      <c r="BXZ706" s="421"/>
      <c r="BYA706" s="421"/>
      <c r="BYB706" s="421"/>
      <c r="BYC706" s="421"/>
      <c r="BYD706" s="421"/>
      <c r="BYE706" s="421"/>
      <c r="BYF706" s="421"/>
      <c r="BYG706" s="421"/>
      <c r="BYH706" s="421"/>
      <c r="BYI706" s="421"/>
      <c r="BYJ706" s="421"/>
      <c r="BYK706" s="421"/>
      <c r="BYL706" s="421"/>
      <c r="BYM706" s="421"/>
      <c r="BYN706" s="421"/>
      <c r="BYO706" s="421"/>
      <c r="BYP706" s="421"/>
      <c r="BYQ706" s="421"/>
      <c r="BYR706" s="421"/>
      <c r="BYS706" s="421"/>
      <c r="BYT706" s="421"/>
      <c r="BYU706" s="421"/>
      <c r="BYV706" s="421"/>
      <c r="BYW706" s="421"/>
      <c r="BYX706" s="421"/>
      <c r="BYY706" s="421"/>
      <c r="BYZ706" s="421"/>
      <c r="BZA706" s="421"/>
      <c r="BZB706" s="421"/>
      <c r="BZC706" s="421"/>
      <c r="BZD706" s="421"/>
      <c r="BZE706" s="421"/>
      <c r="BZF706" s="421"/>
      <c r="BZG706" s="421"/>
      <c r="BZH706" s="421"/>
      <c r="BZI706" s="421"/>
      <c r="BZJ706" s="421"/>
      <c r="BZK706" s="421"/>
      <c r="BZL706" s="421"/>
      <c r="BZM706" s="421"/>
      <c r="BZN706" s="421"/>
      <c r="BZO706" s="421"/>
      <c r="BZP706" s="421"/>
      <c r="BZQ706" s="421"/>
      <c r="BZR706" s="421"/>
      <c r="BZS706" s="421"/>
      <c r="BZT706" s="421"/>
      <c r="BZU706" s="421"/>
      <c r="BZV706" s="421"/>
      <c r="BZW706" s="421"/>
      <c r="BZX706" s="421"/>
      <c r="BZY706" s="421"/>
      <c r="BZZ706" s="421"/>
      <c r="CAA706" s="421"/>
      <c r="CAB706" s="421"/>
      <c r="CAC706" s="421"/>
      <c r="CAD706" s="421"/>
      <c r="CAE706" s="421"/>
      <c r="CAF706" s="421"/>
      <c r="CAG706" s="421"/>
      <c r="CAH706" s="421"/>
      <c r="CAI706" s="421"/>
      <c r="CAJ706" s="421"/>
      <c r="CAK706" s="421"/>
      <c r="CAL706" s="421"/>
      <c r="CAM706" s="421"/>
      <c r="CAN706" s="421"/>
      <c r="CAO706" s="421"/>
      <c r="CAP706" s="421"/>
      <c r="CAQ706" s="421"/>
      <c r="CAR706" s="421"/>
      <c r="CAS706" s="421"/>
      <c r="CAT706" s="421"/>
      <c r="CAU706" s="421"/>
      <c r="CAV706" s="421"/>
      <c r="CAW706" s="421"/>
      <c r="CAX706" s="421"/>
      <c r="CAY706" s="421"/>
      <c r="CAZ706" s="421"/>
      <c r="CBA706" s="421"/>
      <c r="CBB706" s="421"/>
      <c r="CBC706" s="421"/>
      <c r="CBD706" s="421"/>
      <c r="CBE706" s="421"/>
      <c r="CBF706" s="421"/>
      <c r="CBG706" s="421"/>
      <c r="CBH706" s="421"/>
      <c r="CBI706" s="421"/>
      <c r="CBJ706" s="421"/>
      <c r="CBK706" s="421"/>
      <c r="CBL706" s="421"/>
      <c r="CBM706" s="421"/>
      <c r="CBN706" s="421"/>
      <c r="CBO706" s="421"/>
      <c r="CBP706" s="421"/>
      <c r="CBQ706" s="421"/>
      <c r="CBR706" s="421"/>
      <c r="CBS706" s="421"/>
      <c r="CBT706" s="421"/>
      <c r="CBU706" s="421"/>
      <c r="CBV706" s="421"/>
      <c r="CBW706" s="421"/>
      <c r="CBX706" s="421"/>
      <c r="CBY706" s="421"/>
      <c r="CBZ706" s="421"/>
      <c r="CCA706" s="421"/>
      <c r="CCB706" s="421"/>
      <c r="CCC706" s="421"/>
      <c r="CCD706" s="421"/>
      <c r="CCE706" s="421"/>
      <c r="CCF706" s="421"/>
      <c r="CCG706" s="421"/>
      <c r="CCH706" s="421"/>
      <c r="CCI706" s="421"/>
      <c r="CCJ706" s="421"/>
      <c r="CCK706" s="421"/>
      <c r="CCL706" s="421"/>
      <c r="CCM706" s="421"/>
      <c r="CCN706" s="421"/>
      <c r="CCO706" s="421"/>
      <c r="CCP706" s="421"/>
      <c r="CCQ706" s="421"/>
      <c r="CCR706" s="421"/>
      <c r="CCS706" s="421"/>
      <c r="CCT706" s="421"/>
      <c r="CCU706" s="421"/>
      <c r="CCV706" s="421"/>
      <c r="CCW706" s="421"/>
      <c r="CCX706" s="421"/>
      <c r="CCY706" s="421"/>
      <c r="CCZ706" s="421"/>
      <c r="CDA706" s="421"/>
      <c r="CDB706" s="421"/>
      <c r="CDC706" s="421"/>
      <c r="CDD706" s="421"/>
      <c r="CDE706" s="421"/>
      <c r="CDF706" s="421"/>
      <c r="CDG706" s="421"/>
      <c r="CDH706" s="421"/>
      <c r="CDI706" s="421"/>
      <c r="CDJ706" s="421"/>
      <c r="CDK706" s="421"/>
      <c r="CDL706" s="421"/>
      <c r="CDM706" s="421"/>
      <c r="CDN706" s="421"/>
      <c r="CDO706" s="421"/>
      <c r="CDP706" s="421"/>
      <c r="CDQ706" s="421"/>
      <c r="CDR706" s="421"/>
      <c r="CDS706" s="421"/>
      <c r="CDT706" s="421"/>
      <c r="CDU706" s="421"/>
      <c r="CDV706" s="421"/>
      <c r="CDW706" s="421"/>
      <c r="CDX706" s="421"/>
      <c r="CDY706" s="421"/>
      <c r="CDZ706" s="421"/>
      <c r="CEA706" s="421"/>
      <c r="CEB706" s="421"/>
      <c r="CEC706" s="421"/>
      <c r="CED706" s="421"/>
      <c r="CEE706" s="421"/>
      <c r="CEF706" s="421"/>
      <c r="CEG706" s="421"/>
      <c r="CEH706" s="421"/>
      <c r="CEI706" s="421"/>
      <c r="CEJ706" s="421"/>
      <c r="CEK706" s="421"/>
      <c r="CEL706" s="421"/>
      <c r="CEM706" s="421"/>
      <c r="CEN706" s="421"/>
      <c r="CEO706" s="421"/>
      <c r="CEP706" s="421"/>
      <c r="CEQ706" s="421"/>
      <c r="CER706" s="421"/>
      <c r="CES706" s="421"/>
      <c r="CET706" s="421"/>
      <c r="CEU706" s="421"/>
      <c r="CEV706" s="421"/>
      <c r="CEW706" s="421"/>
      <c r="CEX706" s="421"/>
      <c r="CEY706" s="421"/>
      <c r="CEZ706" s="421"/>
      <c r="CFA706" s="421"/>
      <c r="CFB706" s="421"/>
      <c r="CFC706" s="421"/>
      <c r="CFD706" s="421"/>
      <c r="CFE706" s="421"/>
      <c r="CFF706" s="421"/>
      <c r="CFG706" s="421"/>
      <c r="CFH706" s="421"/>
      <c r="CFI706" s="421"/>
      <c r="CFJ706" s="421"/>
      <c r="CFK706" s="421"/>
      <c r="CFL706" s="421"/>
      <c r="CFM706" s="421"/>
      <c r="CFN706" s="421"/>
      <c r="CFO706" s="421"/>
      <c r="CFP706" s="421"/>
      <c r="CFQ706" s="421"/>
      <c r="CFR706" s="421"/>
      <c r="CFS706" s="421"/>
      <c r="CFT706" s="421"/>
      <c r="CFU706" s="421"/>
      <c r="CFV706" s="421"/>
      <c r="CFW706" s="421"/>
      <c r="CFX706" s="421"/>
      <c r="CFY706" s="421"/>
      <c r="CFZ706" s="421"/>
      <c r="CGA706" s="421"/>
      <c r="CGB706" s="421"/>
      <c r="CGC706" s="421"/>
      <c r="CGD706" s="421"/>
      <c r="CGE706" s="421"/>
      <c r="CGF706" s="421"/>
      <c r="CGG706" s="421"/>
      <c r="CGH706" s="421"/>
      <c r="CGI706" s="421"/>
      <c r="CGJ706" s="421"/>
      <c r="CGK706" s="421"/>
      <c r="CGL706" s="421"/>
      <c r="CGM706" s="421"/>
      <c r="CGN706" s="421"/>
      <c r="CGO706" s="421"/>
      <c r="CGP706" s="421"/>
      <c r="CGQ706" s="421"/>
      <c r="CGR706" s="421"/>
      <c r="CGS706" s="421"/>
      <c r="CGT706" s="421"/>
      <c r="CGU706" s="421"/>
      <c r="CGV706" s="421"/>
      <c r="CGW706" s="421"/>
      <c r="CGX706" s="421"/>
      <c r="CGY706" s="421"/>
      <c r="CGZ706" s="421"/>
      <c r="CHA706" s="421"/>
      <c r="CHB706" s="421"/>
      <c r="CHC706" s="421"/>
      <c r="CHD706" s="421"/>
      <c r="CHE706" s="421"/>
      <c r="CHF706" s="421"/>
      <c r="CHG706" s="421"/>
      <c r="CHH706" s="421"/>
      <c r="CHI706" s="421"/>
      <c r="CHJ706" s="421"/>
      <c r="CHK706" s="421"/>
      <c r="CHL706" s="421"/>
      <c r="CHM706" s="421"/>
      <c r="CHN706" s="421"/>
      <c r="CHO706" s="421"/>
      <c r="CHP706" s="421"/>
      <c r="CHQ706" s="421"/>
      <c r="CHR706" s="421"/>
      <c r="CHS706" s="421"/>
      <c r="CHT706" s="421"/>
      <c r="CHU706" s="421"/>
      <c r="CHV706" s="421"/>
      <c r="CHW706" s="421"/>
      <c r="CHX706" s="421"/>
      <c r="CHY706" s="421"/>
      <c r="CHZ706" s="421"/>
      <c r="CIA706" s="421"/>
      <c r="CIB706" s="421"/>
      <c r="CIC706" s="421"/>
      <c r="CID706" s="421"/>
      <c r="CIE706" s="421"/>
      <c r="CIF706" s="421"/>
      <c r="CIG706" s="421"/>
      <c r="CIH706" s="421"/>
      <c r="CII706" s="421"/>
      <c r="CIJ706" s="421"/>
      <c r="CIK706" s="421"/>
      <c r="CIL706" s="421"/>
      <c r="CIM706" s="421"/>
      <c r="CIN706" s="421"/>
      <c r="CIO706" s="421"/>
      <c r="CIP706" s="421"/>
      <c r="CIQ706" s="421"/>
      <c r="CIR706" s="421"/>
      <c r="CIS706" s="421"/>
      <c r="CIT706" s="421"/>
      <c r="CIU706" s="421"/>
      <c r="CIV706" s="421"/>
      <c r="CIW706" s="421"/>
      <c r="CIX706" s="421"/>
      <c r="CIY706" s="421"/>
      <c r="CIZ706" s="421"/>
      <c r="CJA706" s="421"/>
      <c r="CJB706" s="421"/>
      <c r="CJC706" s="421"/>
      <c r="CJD706" s="421"/>
      <c r="CJE706" s="421"/>
      <c r="CJF706" s="421"/>
      <c r="CJG706" s="421"/>
      <c r="CJH706" s="421"/>
      <c r="CJI706" s="421"/>
      <c r="CJJ706" s="421"/>
      <c r="CJK706" s="421"/>
      <c r="CJL706" s="421"/>
      <c r="CJM706" s="421"/>
      <c r="CJN706" s="421"/>
      <c r="CJO706" s="421"/>
      <c r="CJP706" s="421"/>
      <c r="CJQ706" s="421"/>
      <c r="CJR706" s="421"/>
      <c r="CJS706" s="421"/>
      <c r="CJT706" s="421"/>
      <c r="CJU706" s="421"/>
      <c r="CJV706" s="421"/>
      <c r="CJW706" s="421"/>
      <c r="CJX706" s="421"/>
      <c r="CJY706" s="421"/>
      <c r="CJZ706" s="421"/>
      <c r="CKA706" s="421"/>
      <c r="CKB706" s="421"/>
      <c r="CKC706" s="421"/>
      <c r="CKD706" s="421"/>
      <c r="CKE706" s="421"/>
      <c r="CKF706" s="421"/>
      <c r="CKG706" s="421"/>
      <c r="CKH706" s="421"/>
      <c r="CKI706" s="421"/>
      <c r="CKJ706" s="421"/>
      <c r="CKK706" s="421"/>
      <c r="CKL706" s="421"/>
      <c r="CKM706" s="421"/>
      <c r="CKN706" s="421"/>
      <c r="CKO706" s="421"/>
      <c r="CKP706" s="421"/>
      <c r="CKQ706" s="421"/>
      <c r="CKR706" s="421"/>
      <c r="CKS706" s="421"/>
      <c r="CKT706" s="421"/>
      <c r="CKU706" s="421"/>
      <c r="CKV706" s="421"/>
      <c r="CKW706" s="421"/>
      <c r="CKX706" s="421"/>
      <c r="CKY706" s="421"/>
      <c r="CKZ706" s="421"/>
      <c r="CLA706" s="421"/>
      <c r="CLB706" s="421"/>
      <c r="CLC706" s="421"/>
      <c r="CLD706" s="421"/>
      <c r="CLE706" s="421"/>
      <c r="CLF706" s="421"/>
      <c r="CLG706" s="421"/>
      <c r="CLH706" s="421"/>
      <c r="CLI706" s="421"/>
      <c r="CLJ706" s="421"/>
      <c r="CLK706" s="421"/>
      <c r="CLL706" s="421"/>
      <c r="CLM706" s="421"/>
      <c r="CLN706" s="421"/>
      <c r="CLO706" s="421"/>
      <c r="CLP706" s="421"/>
      <c r="CLQ706" s="421"/>
      <c r="CLR706" s="421"/>
      <c r="CLS706" s="421"/>
      <c r="CLT706" s="421"/>
      <c r="CLU706" s="421"/>
      <c r="CLV706" s="421"/>
      <c r="CLW706" s="421"/>
      <c r="CLX706" s="421"/>
      <c r="CLY706" s="421"/>
      <c r="CLZ706" s="421"/>
      <c r="CMA706" s="421"/>
      <c r="CMB706" s="421"/>
      <c r="CMC706" s="421"/>
      <c r="CMD706" s="421"/>
      <c r="CME706" s="421"/>
      <c r="CMF706" s="421"/>
      <c r="CMG706" s="421"/>
      <c r="CMH706" s="421"/>
      <c r="CMI706" s="421"/>
      <c r="CMJ706" s="421"/>
      <c r="CMK706" s="421"/>
      <c r="CML706" s="421"/>
      <c r="CMM706" s="421"/>
      <c r="CMN706" s="421"/>
      <c r="CMO706" s="421"/>
      <c r="CMP706" s="421"/>
      <c r="CMQ706" s="421"/>
      <c r="CMR706" s="421"/>
      <c r="CMS706" s="421"/>
      <c r="CMT706" s="421"/>
      <c r="CMU706" s="421"/>
      <c r="CMV706" s="421"/>
      <c r="CMW706" s="421"/>
      <c r="CMX706" s="421"/>
      <c r="CMY706" s="421"/>
      <c r="CMZ706" s="421"/>
      <c r="CNA706" s="421"/>
      <c r="CNB706" s="421"/>
      <c r="CNC706" s="421"/>
      <c r="CND706" s="421"/>
      <c r="CNE706" s="421"/>
      <c r="CNF706" s="421"/>
      <c r="CNG706" s="421"/>
      <c r="CNH706" s="421"/>
      <c r="CNI706" s="421"/>
      <c r="CNJ706" s="421"/>
      <c r="CNK706" s="421"/>
      <c r="CNL706" s="421"/>
      <c r="CNM706" s="421"/>
      <c r="CNN706" s="421"/>
      <c r="CNO706" s="421"/>
      <c r="CNP706" s="421"/>
      <c r="CNQ706" s="421"/>
      <c r="CNR706" s="421"/>
      <c r="CNS706" s="421"/>
      <c r="CNT706" s="421"/>
      <c r="CNU706" s="421"/>
      <c r="CNV706" s="421"/>
      <c r="CNW706" s="421"/>
      <c r="CNX706" s="421"/>
      <c r="CNY706" s="421"/>
      <c r="CNZ706" s="421"/>
      <c r="COA706" s="421"/>
      <c r="COB706" s="421"/>
      <c r="COC706" s="421"/>
      <c r="COD706" s="421"/>
      <c r="COE706" s="421"/>
      <c r="COF706" s="421"/>
      <c r="COG706" s="421"/>
      <c r="COH706" s="421"/>
      <c r="COI706" s="421"/>
      <c r="COJ706" s="421"/>
      <c r="COK706" s="421"/>
      <c r="COL706" s="421"/>
      <c r="COM706" s="421"/>
      <c r="CON706" s="421"/>
      <c r="COO706" s="421"/>
      <c r="COP706" s="421"/>
      <c r="COQ706" s="421"/>
      <c r="COR706" s="421"/>
      <c r="COS706" s="421"/>
      <c r="COT706" s="421"/>
      <c r="COU706" s="421"/>
      <c r="COV706" s="421"/>
      <c r="COW706" s="421"/>
      <c r="COX706" s="421"/>
      <c r="COY706" s="421"/>
      <c r="COZ706" s="421"/>
      <c r="CPA706" s="421"/>
      <c r="CPB706" s="421"/>
      <c r="CPC706" s="421"/>
      <c r="CPD706" s="421"/>
      <c r="CPE706" s="421"/>
      <c r="CPF706" s="421"/>
      <c r="CPG706" s="421"/>
      <c r="CPH706" s="421"/>
      <c r="CPI706" s="421"/>
      <c r="CPJ706" s="421"/>
      <c r="CPK706" s="421"/>
      <c r="CPL706" s="421"/>
      <c r="CPM706" s="421"/>
      <c r="CPN706" s="421"/>
      <c r="CPO706" s="421"/>
      <c r="CPP706" s="421"/>
      <c r="CPQ706" s="421"/>
      <c r="CPR706" s="421"/>
      <c r="CPS706" s="421"/>
      <c r="CPT706" s="421"/>
      <c r="CPU706" s="421"/>
      <c r="CPV706" s="421"/>
      <c r="CPW706" s="421"/>
      <c r="CPX706" s="421"/>
      <c r="CPY706" s="421"/>
      <c r="CPZ706" s="421"/>
      <c r="CQA706" s="421"/>
      <c r="CQB706" s="421"/>
      <c r="CQC706" s="421"/>
      <c r="CQD706" s="421"/>
      <c r="CQE706" s="421"/>
      <c r="CQF706" s="421"/>
      <c r="CQG706" s="421"/>
      <c r="CQH706" s="421"/>
      <c r="CQI706" s="421"/>
      <c r="CQJ706" s="421"/>
      <c r="CQK706" s="421"/>
      <c r="CQL706" s="421"/>
      <c r="CQM706" s="421"/>
      <c r="CQN706" s="421"/>
      <c r="CQO706" s="421"/>
      <c r="CQP706" s="421"/>
      <c r="CQQ706" s="421"/>
      <c r="CQR706" s="421"/>
      <c r="CQS706" s="421"/>
      <c r="CQT706" s="421"/>
      <c r="CQU706" s="421"/>
      <c r="CQV706" s="421"/>
      <c r="CQW706" s="421"/>
      <c r="CQX706" s="421"/>
      <c r="CQY706" s="421"/>
      <c r="CQZ706" s="421"/>
      <c r="CRA706" s="421"/>
      <c r="CRB706" s="421"/>
      <c r="CRC706" s="421"/>
      <c r="CRD706" s="421"/>
      <c r="CRE706" s="421"/>
      <c r="CRF706" s="421"/>
      <c r="CRG706" s="421"/>
      <c r="CRH706" s="421"/>
      <c r="CRI706" s="421"/>
      <c r="CRJ706" s="421"/>
      <c r="CRK706" s="421"/>
      <c r="CRL706" s="421"/>
      <c r="CRM706" s="421"/>
      <c r="CRN706" s="421"/>
      <c r="CRO706" s="421"/>
      <c r="CRP706" s="421"/>
      <c r="CRQ706" s="421"/>
      <c r="CRR706" s="421"/>
      <c r="CRS706" s="421"/>
      <c r="CRT706" s="421"/>
      <c r="CRU706" s="421"/>
      <c r="CRV706" s="421"/>
      <c r="CRW706" s="421"/>
      <c r="CRX706" s="421"/>
      <c r="CRY706" s="421"/>
      <c r="CRZ706" s="421"/>
      <c r="CSA706" s="421"/>
      <c r="CSB706" s="421"/>
      <c r="CSC706" s="421"/>
      <c r="CSD706" s="421"/>
      <c r="CSE706" s="421"/>
      <c r="CSF706" s="421"/>
      <c r="CSG706" s="421"/>
      <c r="CSH706" s="421"/>
      <c r="CSI706" s="421"/>
      <c r="CSJ706" s="421"/>
      <c r="CSK706" s="421"/>
      <c r="CSL706" s="421"/>
      <c r="CSM706" s="421"/>
      <c r="CSN706" s="421"/>
      <c r="CSO706" s="421"/>
      <c r="CSP706" s="421"/>
      <c r="CSQ706" s="421"/>
      <c r="CSR706" s="421"/>
      <c r="CSS706" s="421"/>
      <c r="CST706" s="421"/>
      <c r="CSU706" s="421"/>
      <c r="CSV706" s="421"/>
      <c r="CSW706" s="421"/>
      <c r="CSX706" s="421"/>
      <c r="CSY706" s="421"/>
      <c r="CSZ706" s="421"/>
      <c r="CTA706" s="421"/>
      <c r="CTB706" s="421"/>
      <c r="CTC706" s="421"/>
      <c r="CTD706" s="421"/>
      <c r="CTE706" s="421"/>
      <c r="CTF706" s="421"/>
      <c r="CTG706" s="421"/>
      <c r="CTH706" s="421"/>
      <c r="CTI706" s="421"/>
      <c r="CTJ706" s="421"/>
      <c r="CTK706" s="421"/>
      <c r="CTL706" s="421"/>
      <c r="CTM706" s="421"/>
      <c r="CTN706" s="421"/>
      <c r="CTO706" s="421"/>
      <c r="CTP706" s="421"/>
      <c r="CTQ706" s="421"/>
      <c r="CTR706" s="421"/>
      <c r="CTS706" s="421"/>
      <c r="CTT706" s="421"/>
      <c r="CTU706" s="421"/>
      <c r="CTV706" s="421"/>
      <c r="CTW706" s="421"/>
      <c r="CTX706" s="421"/>
      <c r="CTY706" s="421"/>
      <c r="CTZ706" s="421"/>
      <c r="CUA706" s="421"/>
      <c r="CUB706" s="421"/>
      <c r="CUC706" s="421"/>
      <c r="CUD706" s="421"/>
      <c r="CUE706" s="421"/>
      <c r="CUF706" s="421"/>
      <c r="CUG706" s="421"/>
      <c r="CUH706" s="421"/>
      <c r="CUI706" s="421"/>
      <c r="CUJ706" s="421"/>
      <c r="CUK706" s="421"/>
      <c r="CUL706" s="421"/>
      <c r="CUM706" s="421"/>
      <c r="CUN706" s="421"/>
      <c r="CUO706" s="421"/>
      <c r="CUP706" s="421"/>
      <c r="CUQ706" s="421"/>
      <c r="CUR706" s="421"/>
      <c r="CUS706" s="421"/>
      <c r="CUT706" s="421"/>
      <c r="CUU706" s="421"/>
      <c r="CUV706" s="421"/>
      <c r="CUW706" s="421"/>
      <c r="CUX706" s="421"/>
      <c r="CUY706" s="421"/>
      <c r="CUZ706" s="421"/>
      <c r="CVA706" s="421"/>
      <c r="CVB706" s="421"/>
      <c r="CVC706" s="421"/>
      <c r="CVD706" s="421"/>
      <c r="CVE706" s="421"/>
      <c r="CVF706" s="421"/>
      <c r="CVG706" s="421"/>
      <c r="CVH706" s="421"/>
      <c r="CVI706" s="421"/>
      <c r="CVJ706" s="421"/>
      <c r="CVK706" s="421"/>
      <c r="CVL706" s="421"/>
      <c r="CVM706" s="421"/>
      <c r="CVN706" s="421"/>
      <c r="CVO706" s="421"/>
      <c r="CVP706" s="421"/>
      <c r="CVQ706" s="421"/>
      <c r="CVR706" s="421"/>
      <c r="CVS706" s="421"/>
      <c r="CVT706" s="421"/>
      <c r="CVU706" s="421"/>
      <c r="CVV706" s="421"/>
      <c r="CVW706" s="421"/>
      <c r="CVX706" s="421"/>
      <c r="CVY706" s="421"/>
      <c r="CVZ706" s="421"/>
      <c r="CWA706" s="421"/>
      <c r="CWB706" s="421"/>
      <c r="CWC706" s="421"/>
      <c r="CWD706" s="421"/>
      <c r="CWE706" s="421"/>
      <c r="CWF706" s="421"/>
      <c r="CWG706" s="421"/>
      <c r="CWH706" s="421"/>
      <c r="CWI706" s="421"/>
      <c r="CWJ706" s="421"/>
      <c r="CWK706" s="421"/>
      <c r="CWL706" s="421"/>
      <c r="CWM706" s="421"/>
      <c r="CWN706" s="421"/>
      <c r="CWO706" s="421"/>
      <c r="CWP706" s="421"/>
      <c r="CWQ706" s="421"/>
      <c r="CWR706" s="421"/>
      <c r="CWS706" s="421"/>
      <c r="CWT706" s="421"/>
      <c r="CWU706" s="421"/>
      <c r="CWV706" s="421"/>
      <c r="CWW706" s="421"/>
      <c r="CWX706" s="421"/>
      <c r="CWY706" s="421"/>
      <c r="CWZ706" s="421"/>
      <c r="CXA706" s="421"/>
      <c r="CXB706" s="421"/>
      <c r="CXC706" s="421"/>
      <c r="CXD706" s="421"/>
      <c r="CXE706" s="421"/>
      <c r="CXF706" s="421"/>
      <c r="CXG706" s="421"/>
      <c r="CXH706" s="421"/>
      <c r="CXI706" s="421"/>
      <c r="CXJ706" s="421"/>
      <c r="CXK706" s="421"/>
      <c r="CXL706" s="421"/>
      <c r="CXM706" s="421"/>
      <c r="CXN706" s="421"/>
      <c r="CXO706" s="421"/>
      <c r="CXP706" s="421"/>
      <c r="CXQ706" s="421"/>
      <c r="CXR706" s="421"/>
      <c r="CXS706" s="421"/>
      <c r="CXT706" s="421"/>
      <c r="CXU706" s="421"/>
      <c r="CXV706" s="421"/>
      <c r="CXW706" s="421"/>
      <c r="CXX706" s="421"/>
      <c r="CXY706" s="421"/>
      <c r="CXZ706" s="421"/>
      <c r="CYA706" s="421"/>
      <c r="CYB706" s="421"/>
      <c r="CYC706" s="421"/>
      <c r="CYD706" s="421"/>
      <c r="CYE706" s="421"/>
      <c r="CYF706" s="421"/>
      <c r="CYG706" s="421"/>
      <c r="CYH706" s="421"/>
      <c r="CYI706" s="421"/>
      <c r="CYJ706" s="421"/>
      <c r="CYK706" s="421"/>
      <c r="CYL706" s="421"/>
      <c r="CYM706" s="421"/>
      <c r="CYN706" s="421"/>
      <c r="CYO706" s="421"/>
      <c r="CYP706" s="421"/>
      <c r="CYQ706" s="421"/>
      <c r="CYR706" s="421"/>
      <c r="CYS706" s="421"/>
      <c r="CYT706" s="421"/>
      <c r="CYU706" s="421"/>
      <c r="CYV706" s="421"/>
      <c r="CYW706" s="421"/>
      <c r="CYX706" s="421"/>
      <c r="CYY706" s="421"/>
      <c r="CYZ706" s="421"/>
      <c r="CZA706" s="421"/>
      <c r="CZB706" s="421"/>
      <c r="CZC706" s="421"/>
      <c r="CZD706" s="421"/>
      <c r="CZE706" s="421"/>
      <c r="CZF706" s="421"/>
      <c r="CZG706" s="421"/>
      <c r="CZH706" s="421"/>
      <c r="CZI706" s="421"/>
      <c r="CZJ706" s="421"/>
      <c r="CZK706" s="421"/>
      <c r="CZL706" s="421"/>
      <c r="CZM706" s="421"/>
      <c r="CZN706" s="421"/>
      <c r="CZO706" s="421"/>
      <c r="CZP706" s="421"/>
      <c r="CZQ706" s="421"/>
      <c r="CZR706" s="421"/>
      <c r="CZS706" s="421"/>
      <c r="CZT706" s="421"/>
      <c r="CZU706" s="421"/>
      <c r="CZV706" s="421"/>
      <c r="CZW706" s="421"/>
      <c r="CZX706" s="421"/>
      <c r="CZY706" s="421"/>
      <c r="CZZ706" s="421"/>
      <c r="DAA706" s="421"/>
      <c r="DAB706" s="421"/>
      <c r="DAC706" s="421"/>
      <c r="DAD706" s="421"/>
      <c r="DAE706" s="421"/>
      <c r="DAF706" s="421"/>
      <c r="DAG706" s="421"/>
      <c r="DAH706" s="421"/>
      <c r="DAI706" s="421"/>
      <c r="DAJ706" s="421"/>
      <c r="DAK706" s="421"/>
      <c r="DAL706" s="421"/>
      <c r="DAM706" s="421"/>
      <c r="DAN706" s="421"/>
      <c r="DAO706" s="421"/>
      <c r="DAP706" s="421"/>
      <c r="DAQ706" s="421"/>
      <c r="DAR706" s="421"/>
      <c r="DAS706" s="421"/>
      <c r="DAT706" s="421"/>
      <c r="DAU706" s="421"/>
      <c r="DAV706" s="421"/>
      <c r="DAW706" s="421"/>
      <c r="DAX706" s="421"/>
      <c r="DAY706" s="421"/>
      <c r="DAZ706" s="421"/>
      <c r="DBA706" s="421"/>
      <c r="DBB706" s="421"/>
      <c r="DBC706" s="421"/>
      <c r="DBD706" s="421"/>
      <c r="DBE706" s="421"/>
      <c r="DBF706" s="421"/>
      <c r="DBG706" s="421"/>
      <c r="DBH706" s="421"/>
      <c r="DBI706" s="421"/>
      <c r="DBJ706" s="421"/>
      <c r="DBK706" s="421"/>
      <c r="DBL706" s="421"/>
      <c r="DBM706" s="421"/>
      <c r="DBN706" s="421"/>
      <c r="DBO706" s="421"/>
      <c r="DBP706" s="421"/>
      <c r="DBQ706" s="421"/>
      <c r="DBR706" s="421"/>
      <c r="DBS706" s="421"/>
      <c r="DBT706" s="421"/>
      <c r="DBU706" s="421"/>
      <c r="DBV706" s="421"/>
      <c r="DBW706" s="421"/>
      <c r="DBX706" s="421"/>
      <c r="DBY706" s="421"/>
      <c r="DBZ706" s="421"/>
      <c r="DCA706" s="421"/>
      <c r="DCB706" s="421"/>
      <c r="DCC706" s="421"/>
      <c r="DCD706" s="421"/>
      <c r="DCE706" s="421"/>
      <c r="DCF706" s="421"/>
      <c r="DCG706" s="421"/>
      <c r="DCH706" s="421"/>
      <c r="DCI706" s="421"/>
      <c r="DCJ706" s="421"/>
      <c r="DCK706" s="421"/>
      <c r="DCL706" s="421"/>
      <c r="DCM706" s="421"/>
      <c r="DCN706" s="421"/>
      <c r="DCO706" s="421"/>
      <c r="DCP706" s="421"/>
      <c r="DCQ706" s="421"/>
      <c r="DCR706" s="421"/>
      <c r="DCS706" s="421"/>
      <c r="DCT706" s="421"/>
      <c r="DCU706" s="421"/>
      <c r="DCV706" s="421"/>
      <c r="DCW706" s="421"/>
      <c r="DCX706" s="421"/>
      <c r="DCY706" s="421"/>
      <c r="DCZ706" s="421"/>
      <c r="DDA706" s="421"/>
      <c r="DDB706" s="421"/>
      <c r="DDC706" s="421"/>
      <c r="DDD706" s="421"/>
      <c r="DDE706" s="421"/>
      <c r="DDF706" s="421"/>
      <c r="DDG706" s="421"/>
      <c r="DDH706" s="421"/>
      <c r="DDI706" s="421"/>
      <c r="DDJ706" s="421"/>
      <c r="DDK706" s="421"/>
      <c r="DDL706" s="421"/>
      <c r="DDM706" s="421"/>
      <c r="DDN706" s="421"/>
      <c r="DDO706" s="421"/>
      <c r="DDP706" s="421"/>
      <c r="DDQ706" s="421"/>
      <c r="DDR706" s="421"/>
      <c r="DDS706" s="421"/>
      <c r="DDT706" s="421"/>
      <c r="DDU706" s="421"/>
      <c r="DDV706" s="421"/>
      <c r="DDW706" s="421"/>
      <c r="DDX706" s="421"/>
      <c r="DDY706" s="421"/>
      <c r="DDZ706" s="421"/>
      <c r="DEA706" s="421"/>
      <c r="DEB706" s="421"/>
      <c r="DEC706" s="421"/>
      <c r="DED706" s="421"/>
      <c r="DEE706" s="421"/>
      <c r="DEF706" s="421"/>
      <c r="DEG706" s="421"/>
      <c r="DEH706" s="421"/>
      <c r="DEI706" s="421"/>
      <c r="DEJ706" s="421"/>
      <c r="DEK706" s="421"/>
      <c r="DEL706" s="421"/>
      <c r="DEM706" s="421"/>
      <c r="DEN706" s="421"/>
      <c r="DEO706" s="421"/>
      <c r="DEP706" s="421"/>
      <c r="DEQ706" s="421"/>
      <c r="DER706" s="421"/>
      <c r="DES706" s="421"/>
      <c r="DET706" s="421"/>
      <c r="DEU706" s="421"/>
      <c r="DEV706" s="421"/>
      <c r="DEW706" s="421"/>
      <c r="DEX706" s="421"/>
      <c r="DEY706" s="421"/>
      <c r="DEZ706" s="421"/>
      <c r="DFA706" s="421"/>
      <c r="DFB706" s="421"/>
      <c r="DFC706" s="421"/>
      <c r="DFD706" s="421"/>
      <c r="DFE706" s="421"/>
      <c r="DFF706" s="421"/>
      <c r="DFG706" s="421"/>
      <c r="DFH706" s="421"/>
      <c r="DFI706" s="421"/>
      <c r="DFJ706" s="421"/>
      <c r="DFK706" s="421"/>
      <c r="DFL706" s="421"/>
      <c r="DFM706" s="421"/>
      <c r="DFN706" s="421"/>
      <c r="DFO706" s="421"/>
      <c r="DFP706" s="421"/>
      <c r="DFQ706" s="421"/>
      <c r="DFR706" s="421"/>
      <c r="DFS706" s="421"/>
      <c r="DFT706" s="421"/>
      <c r="DFU706" s="421"/>
      <c r="DFV706" s="421"/>
      <c r="DFW706" s="421"/>
      <c r="DFX706" s="421"/>
      <c r="DFY706" s="421"/>
      <c r="DFZ706" s="421"/>
      <c r="DGA706" s="421"/>
      <c r="DGB706" s="421"/>
      <c r="DGC706" s="421"/>
      <c r="DGD706" s="421"/>
      <c r="DGE706" s="421"/>
      <c r="DGF706" s="421"/>
      <c r="DGG706" s="421"/>
      <c r="DGH706" s="421"/>
      <c r="DGI706" s="421"/>
      <c r="DGJ706" s="421"/>
      <c r="DGK706" s="421"/>
      <c r="DGL706" s="421"/>
      <c r="DGM706" s="421"/>
      <c r="DGN706" s="421"/>
      <c r="DGO706" s="421"/>
      <c r="DGP706" s="421"/>
      <c r="DGQ706" s="421"/>
      <c r="DGR706" s="421"/>
      <c r="DGS706" s="421"/>
      <c r="DGT706" s="421"/>
      <c r="DGU706" s="421"/>
      <c r="DGV706" s="421"/>
      <c r="DGW706" s="421"/>
      <c r="DGX706" s="421"/>
      <c r="DGY706" s="421"/>
      <c r="DGZ706" s="421"/>
      <c r="DHA706" s="421"/>
      <c r="DHB706" s="421"/>
      <c r="DHC706" s="421"/>
      <c r="DHD706" s="421"/>
      <c r="DHE706" s="421"/>
      <c r="DHF706" s="421"/>
      <c r="DHG706" s="421"/>
      <c r="DHH706" s="421"/>
      <c r="DHI706" s="421"/>
      <c r="DHJ706" s="421"/>
      <c r="DHK706" s="421"/>
      <c r="DHL706" s="421"/>
      <c r="DHM706" s="421"/>
      <c r="DHN706" s="421"/>
      <c r="DHO706" s="421"/>
      <c r="DHP706" s="421"/>
      <c r="DHQ706" s="421"/>
      <c r="DHR706" s="421"/>
      <c r="DHS706" s="421"/>
      <c r="DHT706" s="421"/>
      <c r="DHU706" s="421"/>
      <c r="DHV706" s="421"/>
      <c r="DHW706" s="421"/>
      <c r="DHX706" s="421"/>
      <c r="DHY706" s="421"/>
      <c r="DHZ706" s="421"/>
      <c r="DIA706" s="421"/>
      <c r="DIB706" s="421"/>
      <c r="DIC706" s="421"/>
      <c r="DID706" s="421"/>
      <c r="DIE706" s="421"/>
      <c r="DIF706" s="421"/>
      <c r="DIG706" s="421"/>
      <c r="DIH706" s="421"/>
      <c r="DII706" s="421"/>
      <c r="DIJ706" s="421"/>
      <c r="DIK706" s="421"/>
      <c r="DIL706" s="421"/>
      <c r="DIM706" s="421"/>
      <c r="DIN706" s="421"/>
      <c r="DIO706" s="421"/>
      <c r="DIP706" s="421"/>
      <c r="DIQ706" s="421"/>
      <c r="DIR706" s="421"/>
      <c r="DIS706" s="421"/>
      <c r="DIT706" s="421"/>
      <c r="DIU706" s="421"/>
      <c r="DIV706" s="421"/>
      <c r="DIW706" s="421"/>
      <c r="DIX706" s="421"/>
      <c r="DIY706" s="421"/>
      <c r="DIZ706" s="421"/>
      <c r="DJA706" s="421"/>
      <c r="DJB706" s="421"/>
      <c r="DJC706" s="421"/>
      <c r="DJD706" s="421"/>
      <c r="DJE706" s="421"/>
      <c r="DJF706" s="421"/>
      <c r="DJG706" s="421"/>
      <c r="DJH706" s="421"/>
      <c r="DJI706" s="421"/>
      <c r="DJJ706" s="421"/>
      <c r="DJK706" s="421"/>
      <c r="DJL706" s="421"/>
      <c r="DJM706" s="421"/>
      <c r="DJN706" s="421"/>
      <c r="DJO706" s="421"/>
      <c r="DJP706" s="421"/>
      <c r="DJQ706" s="421"/>
      <c r="DJR706" s="421"/>
      <c r="DJS706" s="421"/>
      <c r="DJT706" s="421"/>
      <c r="DJU706" s="421"/>
      <c r="DJV706" s="421"/>
      <c r="DJW706" s="421"/>
      <c r="DJX706" s="421"/>
      <c r="DJY706" s="421"/>
      <c r="DJZ706" s="421"/>
      <c r="DKA706" s="421"/>
      <c r="DKB706" s="421"/>
      <c r="DKC706" s="421"/>
      <c r="DKD706" s="421"/>
      <c r="DKE706" s="421"/>
      <c r="DKF706" s="421"/>
      <c r="DKG706" s="421"/>
      <c r="DKH706" s="421"/>
      <c r="DKI706" s="421"/>
      <c r="DKJ706" s="421"/>
      <c r="DKK706" s="421"/>
      <c r="DKL706" s="421"/>
      <c r="DKM706" s="421"/>
      <c r="DKN706" s="421"/>
      <c r="DKO706" s="421"/>
      <c r="DKP706" s="421"/>
      <c r="DKQ706" s="421"/>
      <c r="DKR706" s="421"/>
      <c r="DKS706" s="421"/>
      <c r="DKT706" s="421"/>
      <c r="DKU706" s="421"/>
      <c r="DKV706" s="421"/>
      <c r="DKW706" s="421"/>
      <c r="DKX706" s="421"/>
      <c r="DKY706" s="421"/>
      <c r="DKZ706" s="421"/>
      <c r="DLA706" s="421"/>
      <c r="DLB706" s="421"/>
      <c r="DLC706" s="421"/>
      <c r="DLD706" s="421"/>
      <c r="DLE706" s="421"/>
      <c r="DLF706" s="421"/>
      <c r="DLG706" s="421"/>
      <c r="DLH706" s="421"/>
      <c r="DLI706" s="421"/>
      <c r="DLJ706" s="421"/>
      <c r="DLK706" s="421"/>
      <c r="DLL706" s="421"/>
      <c r="DLM706" s="421"/>
      <c r="DLN706" s="421"/>
      <c r="DLO706" s="421"/>
      <c r="DLP706" s="421"/>
      <c r="DLQ706" s="421"/>
      <c r="DLR706" s="421"/>
      <c r="DLS706" s="421"/>
      <c r="DLT706" s="421"/>
      <c r="DLU706" s="421"/>
      <c r="DLV706" s="421"/>
      <c r="DLW706" s="421"/>
      <c r="DLX706" s="421"/>
      <c r="DLY706" s="421"/>
      <c r="DLZ706" s="421"/>
      <c r="DMA706" s="421"/>
      <c r="DMB706" s="421"/>
      <c r="DMC706" s="421"/>
      <c r="DMD706" s="421"/>
      <c r="DME706" s="421"/>
      <c r="DMF706" s="421"/>
      <c r="DMG706" s="421"/>
      <c r="DMH706" s="421"/>
      <c r="DMI706" s="421"/>
      <c r="DMJ706" s="421"/>
      <c r="DMK706" s="421"/>
      <c r="DML706" s="421"/>
      <c r="DMM706" s="421"/>
      <c r="DMN706" s="421"/>
      <c r="DMO706" s="421"/>
      <c r="DMP706" s="421"/>
      <c r="DMQ706" s="421"/>
      <c r="DMR706" s="421"/>
      <c r="DMS706" s="421"/>
      <c r="DMT706" s="421"/>
      <c r="DMU706" s="421"/>
      <c r="DMV706" s="421"/>
      <c r="DMW706" s="421"/>
      <c r="DMX706" s="421"/>
      <c r="DMY706" s="421"/>
      <c r="DMZ706" s="421"/>
      <c r="DNA706" s="421"/>
      <c r="DNB706" s="421"/>
      <c r="DNC706" s="421"/>
      <c r="DND706" s="421"/>
      <c r="DNE706" s="421"/>
      <c r="DNF706" s="421"/>
      <c r="DNG706" s="421"/>
      <c r="DNH706" s="421"/>
      <c r="DNI706" s="421"/>
      <c r="DNJ706" s="421"/>
      <c r="DNK706" s="421"/>
      <c r="DNL706" s="421"/>
      <c r="DNM706" s="421"/>
      <c r="DNN706" s="421"/>
      <c r="DNO706" s="421"/>
      <c r="DNP706" s="421"/>
      <c r="DNQ706" s="421"/>
      <c r="DNR706" s="421"/>
      <c r="DNS706" s="421"/>
      <c r="DNT706" s="421"/>
      <c r="DNU706" s="421"/>
      <c r="DNV706" s="421"/>
      <c r="DNW706" s="421"/>
      <c r="DNX706" s="421"/>
      <c r="DNY706" s="421"/>
      <c r="DNZ706" s="421"/>
      <c r="DOA706" s="421"/>
      <c r="DOB706" s="421"/>
      <c r="DOC706" s="421"/>
      <c r="DOD706" s="421"/>
      <c r="DOE706" s="421"/>
      <c r="DOF706" s="421"/>
      <c r="DOG706" s="421"/>
      <c r="DOH706" s="421"/>
      <c r="DOI706" s="421"/>
      <c r="DOJ706" s="421"/>
      <c r="DOK706" s="421"/>
      <c r="DOL706" s="421"/>
      <c r="DOM706" s="421"/>
      <c r="DON706" s="421"/>
      <c r="DOO706" s="421"/>
      <c r="DOP706" s="421"/>
      <c r="DOQ706" s="421"/>
      <c r="DOR706" s="421"/>
      <c r="DOS706" s="421"/>
      <c r="DOT706" s="421"/>
      <c r="DOU706" s="421"/>
      <c r="DOV706" s="421"/>
      <c r="DOW706" s="421"/>
      <c r="DOX706" s="421"/>
      <c r="DOY706" s="421"/>
      <c r="DOZ706" s="421"/>
      <c r="DPA706" s="421"/>
      <c r="DPB706" s="421"/>
      <c r="DPC706" s="421"/>
      <c r="DPD706" s="421"/>
      <c r="DPE706" s="421"/>
      <c r="DPF706" s="421"/>
      <c r="DPG706" s="421"/>
      <c r="DPH706" s="421"/>
      <c r="DPI706" s="421"/>
      <c r="DPJ706" s="421"/>
      <c r="DPK706" s="421"/>
      <c r="DPL706" s="421"/>
      <c r="DPM706" s="421"/>
      <c r="DPN706" s="421"/>
      <c r="DPO706" s="421"/>
      <c r="DPP706" s="421"/>
      <c r="DPQ706" s="421"/>
      <c r="DPR706" s="421"/>
      <c r="DPS706" s="421"/>
      <c r="DPT706" s="421"/>
      <c r="DPU706" s="421"/>
      <c r="DPV706" s="421"/>
      <c r="DPW706" s="421"/>
      <c r="DPX706" s="421"/>
      <c r="DPY706" s="421"/>
      <c r="DPZ706" s="421"/>
      <c r="DQA706" s="421"/>
      <c r="DQB706" s="421"/>
      <c r="DQC706" s="421"/>
      <c r="DQD706" s="421"/>
      <c r="DQE706" s="421"/>
      <c r="DQF706" s="421"/>
      <c r="DQG706" s="421"/>
      <c r="DQH706" s="421"/>
      <c r="DQI706" s="421"/>
      <c r="DQJ706" s="421"/>
      <c r="DQK706" s="421"/>
      <c r="DQL706" s="421"/>
      <c r="DQM706" s="421"/>
      <c r="DQN706" s="421"/>
      <c r="DQO706" s="421"/>
      <c r="DQP706" s="421"/>
      <c r="DQQ706" s="421"/>
      <c r="DQR706" s="421"/>
      <c r="DQS706" s="421"/>
      <c r="DQT706" s="421"/>
      <c r="DQU706" s="421"/>
      <c r="DQV706" s="421"/>
      <c r="DQW706" s="421"/>
      <c r="DQX706" s="421"/>
      <c r="DQY706" s="421"/>
      <c r="DQZ706" s="421"/>
      <c r="DRA706" s="421"/>
      <c r="DRB706" s="421"/>
      <c r="DRC706" s="421"/>
      <c r="DRD706" s="421"/>
      <c r="DRE706" s="421"/>
      <c r="DRF706" s="421"/>
      <c r="DRG706" s="421"/>
      <c r="DRH706" s="421"/>
      <c r="DRI706" s="421"/>
      <c r="DRJ706" s="421"/>
      <c r="DRK706" s="421"/>
      <c r="DRL706" s="421"/>
      <c r="DRM706" s="421"/>
      <c r="DRN706" s="421"/>
      <c r="DRO706" s="421"/>
      <c r="DRP706" s="421"/>
      <c r="DRQ706" s="421"/>
      <c r="DRR706" s="421"/>
      <c r="DRS706" s="421"/>
      <c r="DRT706" s="421"/>
      <c r="DRU706" s="421"/>
      <c r="DRV706" s="421"/>
      <c r="DRW706" s="421"/>
      <c r="DRX706" s="421"/>
      <c r="DRY706" s="421"/>
      <c r="DRZ706" s="421"/>
      <c r="DSA706" s="421"/>
      <c r="DSB706" s="421"/>
      <c r="DSC706" s="421"/>
      <c r="DSD706" s="421"/>
      <c r="DSE706" s="421"/>
      <c r="DSF706" s="421"/>
      <c r="DSG706" s="421"/>
      <c r="DSH706" s="421"/>
      <c r="DSI706" s="421"/>
      <c r="DSJ706" s="421"/>
      <c r="DSK706" s="421"/>
      <c r="DSL706" s="421"/>
      <c r="DSM706" s="421"/>
      <c r="DSN706" s="421"/>
      <c r="DSO706" s="421"/>
      <c r="DSP706" s="421"/>
      <c r="DSQ706" s="421"/>
      <c r="DSR706" s="421"/>
      <c r="DSS706" s="421"/>
      <c r="DST706" s="421"/>
      <c r="DSU706" s="421"/>
      <c r="DSV706" s="421"/>
      <c r="DSW706" s="421"/>
      <c r="DSX706" s="421"/>
      <c r="DSY706" s="421"/>
      <c r="DSZ706" s="421"/>
      <c r="DTA706" s="421"/>
      <c r="DTB706" s="421"/>
      <c r="DTC706" s="421"/>
      <c r="DTD706" s="421"/>
      <c r="DTE706" s="421"/>
      <c r="DTF706" s="421"/>
      <c r="DTG706" s="421"/>
      <c r="DTH706" s="421"/>
      <c r="DTI706" s="421"/>
      <c r="DTJ706" s="421"/>
      <c r="DTK706" s="421"/>
      <c r="DTL706" s="421"/>
      <c r="DTM706" s="421"/>
      <c r="DTN706" s="421"/>
      <c r="DTO706" s="421"/>
      <c r="DTP706" s="421"/>
      <c r="DTQ706" s="421"/>
      <c r="DTR706" s="421"/>
      <c r="DTS706" s="421"/>
      <c r="DTT706" s="421"/>
      <c r="DTU706" s="421"/>
      <c r="DTV706" s="421"/>
      <c r="DTW706" s="421"/>
      <c r="DTX706" s="421"/>
      <c r="DTY706" s="421"/>
      <c r="DTZ706" s="421"/>
      <c r="DUA706" s="421"/>
      <c r="DUB706" s="421"/>
      <c r="DUC706" s="421"/>
      <c r="DUD706" s="421"/>
      <c r="DUE706" s="421"/>
      <c r="DUF706" s="421"/>
      <c r="DUG706" s="421"/>
      <c r="DUH706" s="421"/>
      <c r="DUI706" s="421"/>
      <c r="DUJ706" s="421"/>
      <c r="DUK706" s="421"/>
      <c r="DUL706" s="421"/>
      <c r="DUM706" s="421"/>
      <c r="DUN706" s="421"/>
      <c r="DUO706" s="421"/>
      <c r="DUP706" s="421"/>
      <c r="DUQ706" s="421"/>
      <c r="DUR706" s="421"/>
      <c r="DUS706" s="421"/>
      <c r="DUT706" s="421"/>
      <c r="DUU706" s="421"/>
      <c r="DUV706" s="421"/>
      <c r="DUW706" s="421"/>
      <c r="DUX706" s="421"/>
      <c r="DUY706" s="421"/>
      <c r="DUZ706" s="421"/>
      <c r="DVA706" s="421"/>
      <c r="DVB706" s="421"/>
      <c r="DVC706" s="421"/>
      <c r="DVD706" s="421"/>
      <c r="DVE706" s="421"/>
      <c r="DVF706" s="421"/>
      <c r="DVG706" s="421"/>
      <c r="DVH706" s="421"/>
      <c r="DVI706" s="421"/>
      <c r="DVJ706" s="421"/>
      <c r="DVK706" s="421"/>
      <c r="DVL706" s="421"/>
      <c r="DVM706" s="421"/>
      <c r="DVN706" s="421"/>
      <c r="DVO706" s="421"/>
      <c r="DVP706" s="421"/>
      <c r="DVQ706" s="421"/>
      <c r="DVR706" s="421"/>
      <c r="DVS706" s="421"/>
      <c r="DVT706" s="421"/>
      <c r="DVU706" s="421"/>
      <c r="DVV706" s="421"/>
      <c r="DVW706" s="421"/>
      <c r="DVX706" s="421"/>
      <c r="DVY706" s="421"/>
      <c r="DVZ706" s="421"/>
      <c r="DWA706" s="421"/>
      <c r="DWB706" s="421"/>
      <c r="DWC706" s="421"/>
      <c r="DWD706" s="421"/>
      <c r="DWE706" s="421"/>
      <c r="DWF706" s="421"/>
      <c r="DWG706" s="421"/>
      <c r="DWH706" s="421"/>
      <c r="DWI706" s="421"/>
      <c r="DWJ706" s="421"/>
      <c r="DWK706" s="421"/>
      <c r="DWL706" s="421"/>
      <c r="DWM706" s="421"/>
      <c r="DWN706" s="421"/>
      <c r="DWO706" s="421"/>
      <c r="DWP706" s="421"/>
      <c r="DWQ706" s="421"/>
      <c r="DWR706" s="421"/>
      <c r="DWS706" s="421"/>
      <c r="DWT706" s="421"/>
      <c r="DWU706" s="421"/>
      <c r="DWV706" s="421"/>
      <c r="DWW706" s="421"/>
      <c r="DWX706" s="421"/>
      <c r="DWY706" s="421"/>
      <c r="DWZ706" s="421"/>
      <c r="DXA706" s="421"/>
      <c r="DXB706" s="421"/>
      <c r="DXC706" s="421"/>
      <c r="DXD706" s="421"/>
      <c r="DXE706" s="421"/>
      <c r="DXF706" s="421"/>
      <c r="DXG706" s="421"/>
      <c r="DXH706" s="421"/>
      <c r="DXI706" s="421"/>
      <c r="DXJ706" s="421"/>
      <c r="DXK706" s="421"/>
      <c r="DXL706" s="421"/>
      <c r="DXM706" s="421"/>
      <c r="DXN706" s="421"/>
      <c r="DXO706" s="421"/>
      <c r="DXP706" s="421"/>
      <c r="DXQ706" s="421"/>
      <c r="DXR706" s="421"/>
      <c r="DXS706" s="421"/>
      <c r="DXT706" s="421"/>
      <c r="DXU706" s="421"/>
      <c r="DXV706" s="421"/>
      <c r="DXW706" s="421"/>
      <c r="DXX706" s="421"/>
      <c r="DXY706" s="421"/>
      <c r="DXZ706" s="421"/>
      <c r="DYA706" s="421"/>
      <c r="DYB706" s="421"/>
      <c r="DYC706" s="421"/>
      <c r="DYD706" s="421"/>
      <c r="DYE706" s="421"/>
      <c r="DYF706" s="421"/>
      <c r="DYG706" s="421"/>
      <c r="DYH706" s="421"/>
      <c r="DYI706" s="421"/>
      <c r="DYJ706" s="421"/>
      <c r="DYK706" s="421"/>
      <c r="DYL706" s="421"/>
      <c r="DYM706" s="421"/>
      <c r="DYN706" s="421"/>
      <c r="DYO706" s="421"/>
      <c r="DYP706" s="421"/>
      <c r="DYQ706" s="421"/>
      <c r="DYR706" s="421"/>
      <c r="DYS706" s="421"/>
      <c r="DYT706" s="421"/>
      <c r="DYU706" s="421"/>
      <c r="DYV706" s="421"/>
      <c r="DYW706" s="421"/>
      <c r="DYX706" s="421"/>
      <c r="DYY706" s="421"/>
      <c r="DYZ706" s="421"/>
      <c r="DZA706" s="421"/>
      <c r="DZB706" s="421"/>
      <c r="DZC706" s="421"/>
      <c r="DZD706" s="421"/>
      <c r="DZE706" s="421"/>
      <c r="DZF706" s="421"/>
      <c r="DZG706" s="421"/>
      <c r="DZH706" s="421"/>
      <c r="DZI706" s="421"/>
      <c r="DZJ706" s="421"/>
      <c r="DZK706" s="421"/>
      <c r="DZL706" s="421"/>
      <c r="DZM706" s="421"/>
      <c r="DZN706" s="421"/>
      <c r="DZO706" s="421"/>
      <c r="DZP706" s="421"/>
      <c r="DZQ706" s="421"/>
      <c r="DZR706" s="421"/>
      <c r="DZS706" s="421"/>
      <c r="DZT706" s="421"/>
      <c r="DZU706" s="421"/>
      <c r="DZV706" s="421"/>
      <c r="DZW706" s="421"/>
      <c r="DZX706" s="421"/>
      <c r="DZY706" s="421"/>
      <c r="DZZ706" s="421"/>
      <c r="EAA706" s="421"/>
      <c r="EAB706" s="421"/>
      <c r="EAC706" s="421"/>
      <c r="EAD706" s="421"/>
      <c r="EAE706" s="421"/>
      <c r="EAF706" s="421"/>
      <c r="EAG706" s="421"/>
      <c r="EAH706" s="421"/>
      <c r="EAI706" s="421"/>
      <c r="EAJ706" s="421"/>
      <c r="EAK706" s="421"/>
      <c r="EAL706" s="421"/>
      <c r="EAM706" s="421"/>
      <c r="EAN706" s="421"/>
      <c r="EAO706" s="421"/>
      <c r="EAP706" s="421"/>
      <c r="EAQ706" s="421"/>
      <c r="EAR706" s="421"/>
      <c r="EAS706" s="421"/>
      <c r="EAT706" s="421"/>
      <c r="EAU706" s="421"/>
      <c r="EAV706" s="421"/>
      <c r="EAW706" s="421"/>
      <c r="EAX706" s="421"/>
      <c r="EAY706" s="421"/>
      <c r="EAZ706" s="421"/>
      <c r="EBA706" s="421"/>
      <c r="EBB706" s="421"/>
      <c r="EBC706" s="421"/>
      <c r="EBD706" s="421"/>
      <c r="EBE706" s="421"/>
      <c r="EBF706" s="421"/>
      <c r="EBG706" s="421"/>
      <c r="EBH706" s="421"/>
      <c r="EBI706" s="421"/>
      <c r="EBJ706" s="421"/>
      <c r="EBK706" s="421"/>
      <c r="EBL706" s="421"/>
      <c r="EBM706" s="421"/>
      <c r="EBN706" s="421"/>
      <c r="EBO706" s="421"/>
      <c r="EBP706" s="421"/>
      <c r="EBQ706" s="421"/>
      <c r="EBR706" s="421"/>
      <c r="EBS706" s="421"/>
      <c r="EBT706" s="421"/>
      <c r="EBU706" s="421"/>
      <c r="EBV706" s="421"/>
      <c r="EBW706" s="421"/>
      <c r="EBX706" s="421"/>
      <c r="EBY706" s="421"/>
      <c r="EBZ706" s="421"/>
      <c r="ECA706" s="421"/>
      <c r="ECB706" s="421"/>
      <c r="ECC706" s="421"/>
      <c r="ECD706" s="421"/>
      <c r="ECE706" s="421"/>
      <c r="ECF706" s="421"/>
      <c r="ECG706" s="421"/>
      <c r="ECH706" s="421"/>
      <c r="ECI706" s="421"/>
      <c r="ECJ706" s="421"/>
      <c r="ECK706" s="421"/>
      <c r="ECL706" s="421"/>
      <c r="ECM706" s="421"/>
      <c r="ECN706" s="421"/>
      <c r="ECO706" s="421"/>
      <c r="ECP706" s="421"/>
      <c r="ECQ706" s="421"/>
      <c r="ECR706" s="421"/>
      <c r="ECS706" s="421"/>
      <c r="ECT706" s="421"/>
      <c r="ECU706" s="421"/>
      <c r="ECV706" s="421"/>
      <c r="ECW706" s="421"/>
      <c r="ECX706" s="421"/>
      <c r="ECY706" s="421"/>
      <c r="ECZ706" s="421"/>
      <c r="EDA706" s="421"/>
      <c r="EDB706" s="421"/>
      <c r="EDC706" s="421"/>
      <c r="EDD706" s="421"/>
      <c r="EDE706" s="421"/>
      <c r="EDF706" s="421"/>
      <c r="EDG706" s="421"/>
      <c r="EDH706" s="421"/>
      <c r="EDI706" s="421"/>
      <c r="EDJ706" s="421"/>
      <c r="EDK706" s="421"/>
      <c r="EDL706" s="421"/>
      <c r="EDM706" s="421"/>
      <c r="EDN706" s="421"/>
      <c r="EDO706" s="421"/>
      <c r="EDP706" s="421"/>
      <c r="EDQ706" s="421"/>
      <c r="EDR706" s="421"/>
      <c r="EDS706" s="421"/>
      <c r="EDT706" s="421"/>
      <c r="EDU706" s="421"/>
      <c r="EDV706" s="421"/>
      <c r="EDW706" s="421"/>
      <c r="EDX706" s="421"/>
      <c r="EDY706" s="421"/>
      <c r="EDZ706" s="421"/>
      <c r="EEA706" s="421"/>
      <c r="EEB706" s="421"/>
      <c r="EEC706" s="421"/>
      <c r="EED706" s="421"/>
      <c r="EEE706" s="421"/>
      <c r="EEF706" s="421"/>
      <c r="EEG706" s="421"/>
      <c r="EEH706" s="421"/>
      <c r="EEI706" s="421"/>
      <c r="EEJ706" s="421"/>
      <c r="EEK706" s="421"/>
      <c r="EEL706" s="421"/>
      <c r="EEM706" s="421"/>
      <c r="EEN706" s="421"/>
      <c r="EEO706" s="421"/>
      <c r="EEP706" s="421"/>
      <c r="EEQ706" s="421"/>
      <c r="EER706" s="421"/>
      <c r="EES706" s="421"/>
      <c r="EET706" s="421"/>
      <c r="EEU706" s="421"/>
      <c r="EEV706" s="421"/>
      <c r="EEW706" s="421"/>
      <c r="EEX706" s="421"/>
      <c r="EEY706" s="421"/>
      <c r="EEZ706" s="421"/>
      <c r="EFA706" s="421"/>
      <c r="EFB706" s="421"/>
      <c r="EFC706" s="421"/>
      <c r="EFD706" s="421"/>
      <c r="EFE706" s="421"/>
      <c r="EFF706" s="421"/>
      <c r="EFG706" s="421"/>
      <c r="EFH706" s="421"/>
      <c r="EFI706" s="421"/>
      <c r="EFJ706" s="421"/>
      <c r="EFK706" s="421"/>
      <c r="EFL706" s="421"/>
      <c r="EFM706" s="421"/>
      <c r="EFN706" s="421"/>
      <c r="EFO706" s="421"/>
      <c r="EFP706" s="421"/>
      <c r="EFQ706" s="421"/>
      <c r="EFR706" s="421"/>
      <c r="EFS706" s="421"/>
      <c r="EFT706" s="421"/>
      <c r="EFU706" s="421"/>
      <c r="EFV706" s="421"/>
      <c r="EFW706" s="421"/>
      <c r="EFX706" s="421"/>
      <c r="EFY706" s="421"/>
      <c r="EFZ706" s="421"/>
      <c r="EGA706" s="421"/>
      <c r="EGB706" s="421"/>
      <c r="EGC706" s="421"/>
      <c r="EGD706" s="421"/>
      <c r="EGE706" s="421"/>
      <c r="EGF706" s="421"/>
      <c r="EGG706" s="421"/>
      <c r="EGH706" s="421"/>
      <c r="EGI706" s="421"/>
      <c r="EGJ706" s="421"/>
      <c r="EGK706" s="421"/>
      <c r="EGL706" s="421"/>
      <c r="EGM706" s="421"/>
      <c r="EGN706" s="421"/>
      <c r="EGO706" s="421"/>
      <c r="EGP706" s="421"/>
      <c r="EGQ706" s="421"/>
      <c r="EGR706" s="421"/>
      <c r="EGS706" s="421"/>
      <c r="EGT706" s="421"/>
      <c r="EGU706" s="421"/>
      <c r="EGV706" s="421"/>
      <c r="EGW706" s="421"/>
      <c r="EGX706" s="421"/>
      <c r="EGY706" s="421"/>
      <c r="EGZ706" s="421"/>
      <c r="EHA706" s="421"/>
      <c r="EHB706" s="421"/>
      <c r="EHC706" s="421"/>
      <c r="EHD706" s="421"/>
      <c r="EHE706" s="421"/>
      <c r="EHF706" s="421"/>
      <c r="EHG706" s="421"/>
      <c r="EHH706" s="421"/>
      <c r="EHI706" s="421"/>
      <c r="EHJ706" s="421"/>
      <c r="EHK706" s="421"/>
      <c r="EHL706" s="421"/>
      <c r="EHM706" s="421"/>
      <c r="EHN706" s="421"/>
      <c r="EHO706" s="421"/>
      <c r="EHP706" s="421"/>
      <c r="EHQ706" s="421"/>
      <c r="EHR706" s="421"/>
      <c r="EHS706" s="421"/>
      <c r="EHT706" s="421"/>
      <c r="EHU706" s="421"/>
      <c r="EHV706" s="421"/>
      <c r="EHW706" s="421"/>
      <c r="EHX706" s="421"/>
      <c r="EHY706" s="421"/>
      <c r="EHZ706" s="421"/>
      <c r="EIA706" s="421"/>
      <c r="EIB706" s="421"/>
      <c r="EIC706" s="421"/>
      <c r="EID706" s="421"/>
      <c r="EIE706" s="421"/>
      <c r="EIF706" s="421"/>
      <c r="EIG706" s="421"/>
      <c r="EIH706" s="421"/>
      <c r="EII706" s="421"/>
      <c r="EIJ706" s="421"/>
      <c r="EIK706" s="421"/>
      <c r="EIL706" s="421"/>
      <c r="EIM706" s="421"/>
      <c r="EIN706" s="421"/>
      <c r="EIO706" s="421"/>
      <c r="EIP706" s="421"/>
      <c r="EIQ706" s="421"/>
      <c r="EIR706" s="421"/>
      <c r="EIS706" s="421"/>
      <c r="EIT706" s="421"/>
      <c r="EIU706" s="421"/>
      <c r="EIV706" s="421"/>
      <c r="EIW706" s="421"/>
      <c r="EIX706" s="421"/>
      <c r="EIY706" s="421"/>
      <c r="EIZ706" s="421"/>
      <c r="EJA706" s="421"/>
      <c r="EJB706" s="421"/>
      <c r="EJC706" s="421"/>
      <c r="EJD706" s="421"/>
      <c r="EJE706" s="421"/>
      <c r="EJF706" s="421"/>
      <c r="EJG706" s="421"/>
      <c r="EJH706" s="421"/>
      <c r="EJI706" s="421"/>
      <c r="EJJ706" s="421"/>
      <c r="EJK706" s="421"/>
      <c r="EJL706" s="421"/>
      <c r="EJM706" s="421"/>
      <c r="EJN706" s="421"/>
      <c r="EJO706" s="421"/>
      <c r="EJP706" s="421"/>
      <c r="EJQ706" s="421"/>
      <c r="EJR706" s="421"/>
      <c r="EJS706" s="421"/>
      <c r="EJT706" s="421"/>
      <c r="EJU706" s="421"/>
      <c r="EJV706" s="421"/>
      <c r="EJW706" s="421"/>
      <c r="EJX706" s="421"/>
      <c r="EJY706" s="421"/>
      <c r="EJZ706" s="421"/>
      <c r="EKA706" s="421"/>
      <c r="EKB706" s="421"/>
      <c r="EKC706" s="421"/>
      <c r="EKD706" s="421"/>
      <c r="EKE706" s="421"/>
      <c r="EKF706" s="421"/>
      <c r="EKG706" s="421"/>
      <c r="EKH706" s="421"/>
      <c r="EKI706" s="421"/>
      <c r="EKJ706" s="421"/>
      <c r="EKK706" s="421"/>
      <c r="EKL706" s="421"/>
      <c r="EKM706" s="421"/>
      <c r="EKN706" s="421"/>
      <c r="EKO706" s="421"/>
      <c r="EKP706" s="421"/>
      <c r="EKQ706" s="421"/>
      <c r="EKR706" s="421"/>
      <c r="EKS706" s="421"/>
      <c r="EKT706" s="421"/>
      <c r="EKU706" s="421"/>
      <c r="EKV706" s="421"/>
      <c r="EKW706" s="421"/>
      <c r="EKX706" s="421"/>
      <c r="EKY706" s="421"/>
      <c r="EKZ706" s="421"/>
      <c r="ELA706" s="421"/>
      <c r="ELB706" s="421"/>
      <c r="ELC706" s="421"/>
      <c r="ELD706" s="421"/>
      <c r="ELE706" s="421"/>
      <c r="ELF706" s="421"/>
      <c r="ELG706" s="421"/>
      <c r="ELH706" s="421"/>
      <c r="ELI706" s="421"/>
      <c r="ELJ706" s="421"/>
      <c r="ELK706" s="421"/>
      <c r="ELL706" s="421"/>
      <c r="ELM706" s="421"/>
      <c r="ELN706" s="421"/>
      <c r="ELO706" s="421"/>
      <c r="ELP706" s="421"/>
      <c r="ELQ706" s="421"/>
      <c r="ELR706" s="421"/>
      <c r="ELS706" s="421"/>
      <c r="ELT706" s="421"/>
      <c r="ELU706" s="421"/>
      <c r="ELV706" s="421"/>
      <c r="ELW706" s="421"/>
      <c r="ELX706" s="421"/>
      <c r="ELY706" s="421"/>
      <c r="ELZ706" s="421"/>
      <c r="EMA706" s="421"/>
      <c r="EMB706" s="421"/>
      <c r="EMC706" s="421"/>
      <c r="EMD706" s="421"/>
      <c r="EME706" s="421"/>
      <c r="EMF706" s="421"/>
      <c r="EMG706" s="421"/>
      <c r="EMH706" s="421"/>
      <c r="EMI706" s="421"/>
      <c r="EMJ706" s="421"/>
      <c r="EMK706" s="421"/>
      <c r="EML706" s="421"/>
      <c r="EMM706" s="421"/>
      <c r="EMN706" s="421"/>
      <c r="EMO706" s="421"/>
      <c r="EMP706" s="421"/>
      <c r="EMQ706" s="421"/>
      <c r="EMR706" s="421"/>
      <c r="EMS706" s="421"/>
      <c r="EMT706" s="421"/>
      <c r="EMU706" s="421"/>
      <c r="EMV706" s="421"/>
      <c r="EMW706" s="421"/>
      <c r="EMX706" s="421"/>
      <c r="EMY706" s="421"/>
      <c r="EMZ706" s="421"/>
      <c r="ENA706" s="421"/>
      <c r="ENB706" s="421"/>
      <c r="ENC706" s="421"/>
      <c r="END706" s="421"/>
      <c r="ENE706" s="421"/>
      <c r="ENF706" s="421"/>
      <c r="ENG706" s="421"/>
      <c r="ENH706" s="421"/>
      <c r="ENI706" s="421"/>
      <c r="ENJ706" s="421"/>
      <c r="ENK706" s="421"/>
      <c r="ENL706" s="421"/>
      <c r="ENM706" s="421"/>
      <c r="ENN706" s="421"/>
      <c r="ENO706" s="421"/>
      <c r="ENP706" s="421"/>
      <c r="ENQ706" s="421"/>
      <c r="ENR706" s="421"/>
      <c r="ENS706" s="421"/>
      <c r="ENT706" s="421"/>
      <c r="ENU706" s="421"/>
      <c r="ENV706" s="421"/>
      <c r="ENW706" s="421"/>
      <c r="ENX706" s="421"/>
      <c r="ENY706" s="421"/>
      <c r="ENZ706" s="421"/>
      <c r="EOA706" s="421"/>
      <c r="EOB706" s="421"/>
      <c r="EOC706" s="421"/>
      <c r="EOD706" s="421"/>
      <c r="EOE706" s="421"/>
      <c r="EOF706" s="421"/>
      <c r="EOG706" s="421"/>
      <c r="EOH706" s="421"/>
      <c r="EOI706" s="421"/>
      <c r="EOJ706" s="421"/>
      <c r="EOK706" s="421"/>
      <c r="EOL706" s="421"/>
      <c r="EOM706" s="421"/>
      <c r="EON706" s="421"/>
      <c r="EOO706" s="421"/>
      <c r="EOP706" s="421"/>
      <c r="EOQ706" s="421"/>
      <c r="EOR706" s="421"/>
      <c r="EOS706" s="421"/>
      <c r="EOT706" s="421"/>
      <c r="EOU706" s="421"/>
      <c r="EOV706" s="421"/>
      <c r="EOW706" s="421"/>
      <c r="EOX706" s="421"/>
      <c r="EOY706" s="421"/>
      <c r="EOZ706" s="421"/>
      <c r="EPA706" s="421"/>
      <c r="EPB706" s="421"/>
      <c r="EPC706" s="421"/>
      <c r="EPD706" s="421"/>
      <c r="EPE706" s="421"/>
      <c r="EPF706" s="421"/>
      <c r="EPG706" s="421"/>
      <c r="EPH706" s="421"/>
      <c r="EPI706" s="421"/>
      <c r="EPJ706" s="421"/>
      <c r="EPK706" s="421"/>
      <c r="EPL706" s="421"/>
      <c r="EPM706" s="421"/>
      <c r="EPN706" s="421"/>
      <c r="EPO706" s="421"/>
      <c r="EPP706" s="421"/>
      <c r="EPQ706" s="421"/>
      <c r="EPR706" s="421"/>
      <c r="EPS706" s="421"/>
      <c r="EPT706" s="421"/>
      <c r="EPU706" s="421"/>
      <c r="EPV706" s="421"/>
      <c r="EPW706" s="421"/>
      <c r="EPX706" s="421"/>
      <c r="EPY706" s="421"/>
      <c r="EPZ706" s="421"/>
      <c r="EQA706" s="421"/>
      <c r="EQB706" s="421"/>
      <c r="EQC706" s="421"/>
      <c r="EQD706" s="421"/>
      <c r="EQE706" s="421"/>
      <c r="EQF706" s="421"/>
      <c r="EQG706" s="421"/>
      <c r="EQH706" s="421"/>
      <c r="EQI706" s="421"/>
      <c r="EQJ706" s="421"/>
      <c r="EQK706" s="421"/>
      <c r="EQL706" s="421"/>
      <c r="EQM706" s="421"/>
      <c r="EQN706" s="421"/>
      <c r="EQO706" s="421"/>
      <c r="EQP706" s="421"/>
      <c r="EQQ706" s="421"/>
      <c r="EQR706" s="421"/>
      <c r="EQS706" s="421"/>
      <c r="EQT706" s="421"/>
      <c r="EQU706" s="421"/>
      <c r="EQV706" s="421"/>
      <c r="EQW706" s="421"/>
      <c r="EQX706" s="421"/>
      <c r="EQY706" s="421"/>
      <c r="EQZ706" s="421"/>
      <c r="ERA706" s="421"/>
      <c r="ERB706" s="421"/>
      <c r="ERC706" s="421"/>
      <c r="ERD706" s="421"/>
      <c r="ERE706" s="421"/>
      <c r="ERF706" s="421"/>
      <c r="ERG706" s="421"/>
      <c r="ERH706" s="421"/>
      <c r="ERI706" s="421"/>
      <c r="ERJ706" s="421"/>
      <c r="ERK706" s="421"/>
      <c r="ERL706" s="421"/>
      <c r="ERM706" s="421"/>
      <c r="ERN706" s="421"/>
      <c r="ERO706" s="421"/>
      <c r="ERP706" s="421"/>
      <c r="ERQ706" s="421"/>
      <c r="ERR706" s="421"/>
      <c r="ERS706" s="421"/>
      <c r="ERT706" s="421"/>
      <c r="ERU706" s="421"/>
      <c r="ERV706" s="421"/>
      <c r="ERW706" s="421"/>
      <c r="ERX706" s="421"/>
      <c r="ERY706" s="421"/>
      <c r="ERZ706" s="421"/>
      <c r="ESA706" s="421"/>
      <c r="ESB706" s="421"/>
      <c r="ESC706" s="421"/>
      <c r="ESD706" s="421"/>
      <c r="ESE706" s="421"/>
      <c r="ESF706" s="421"/>
      <c r="ESG706" s="421"/>
      <c r="ESH706" s="421"/>
      <c r="ESI706" s="421"/>
      <c r="ESJ706" s="421"/>
      <c r="ESK706" s="421"/>
      <c r="ESL706" s="421"/>
      <c r="ESM706" s="421"/>
      <c r="ESN706" s="421"/>
      <c r="ESO706" s="421"/>
      <c r="ESP706" s="421"/>
      <c r="ESQ706" s="421"/>
      <c r="ESR706" s="421"/>
      <c r="ESS706" s="421"/>
      <c r="EST706" s="421"/>
      <c r="ESU706" s="421"/>
      <c r="ESV706" s="421"/>
      <c r="ESW706" s="421"/>
      <c r="ESX706" s="421"/>
      <c r="ESY706" s="421"/>
      <c r="ESZ706" s="421"/>
      <c r="ETA706" s="421"/>
      <c r="ETB706" s="421"/>
      <c r="ETC706" s="421"/>
      <c r="ETD706" s="421"/>
      <c r="ETE706" s="421"/>
      <c r="ETF706" s="421"/>
      <c r="ETG706" s="421"/>
      <c r="ETH706" s="421"/>
      <c r="ETI706" s="421"/>
      <c r="ETJ706" s="421"/>
      <c r="ETK706" s="421"/>
      <c r="ETL706" s="421"/>
      <c r="ETM706" s="421"/>
      <c r="ETN706" s="421"/>
      <c r="ETO706" s="421"/>
      <c r="ETP706" s="421"/>
      <c r="ETQ706" s="421"/>
      <c r="ETR706" s="421"/>
      <c r="ETS706" s="421"/>
      <c r="ETT706" s="421"/>
      <c r="ETU706" s="421"/>
      <c r="ETV706" s="421"/>
      <c r="ETW706" s="421"/>
      <c r="ETX706" s="421"/>
      <c r="ETY706" s="421"/>
      <c r="ETZ706" s="421"/>
      <c r="EUA706" s="421"/>
      <c r="EUB706" s="421"/>
      <c r="EUC706" s="421"/>
      <c r="EUD706" s="421"/>
      <c r="EUE706" s="421"/>
      <c r="EUF706" s="421"/>
      <c r="EUG706" s="421"/>
      <c r="EUH706" s="421"/>
      <c r="EUI706" s="421"/>
      <c r="EUJ706" s="421"/>
      <c r="EUK706" s="421"/>
      <c r="EUL706" s="421"/>
      <c r="EUM706" s="421"/>
      <c r="EUN706" s="421"/>
      <c r="EUO706" s="421"/>
      <c r="EUP706" s="421"/>
      <c r="EUQ706" s="421"/>
      <c r="EUR706" s="421"/>
      <c r="EUS706" s="421"/>
      <c r="EUT706" s="421"/>
      <c r="EUU706" s="421"/>
      <c r="EUV706" s="421"/>
      <c r="EUW706" s="421"/>
      <c r="EUX706" s="421"/>
      <c r="EUY706" s="421"/>
      <c r="EUZ706" s="421"/>
      <c r="EVA706" s="421"/>
      <c r="EVB706" s="421"/>
      <c r="EVC706" s="421"/>
      <c r="EVD706" s="421"/>
      <c r="EVE706" s="421"/>
      <c r="EVF706" s="421"/>
      <c r="EVG706" s="421"/>
      <c r="EVH706" s="421"/>
      <c r="EVI706" s="421"/>
      <c r="EVJ706" s="421"/>
      <c r="EVK706" s="421"/>
      <c r="EVL706" s="421"/>
      <c r="EVM706" s="421"/>
      <c r="EVN706" s="421"/>
      <c r="EVO706" s="421"/>
      <c r="EVP706" s="421"/>
      <c r="EVQ706" s="421"/>
      <c r="EVR706" s="421"/>
      <c r="EVS706" s="421"/>
      <c r="EVT706" s="421"/>
      <c r="EVU706" s="421"/>
      <c r="EVV706" s="421"/>
      <c r="EVW706" s="421"/>
      <c r="EVX706" s="421"/>
      <c r="EVY706" s="421"/>
      <c r="EVZ706" s="421"/>
      <c r="EWA706" s="421"/>
      <c r="EWB706" s="421"/>
      <c r="EWC706" s="421"/>
      <c r="EWD706" s="421"/>
      <c r="EWE706" s="421"/>
      <c r="EWF706" s="421"/>
      <c r="EWG706" s="421"/>
      <c r="EWH706" s="421"/>
      <c r="EWI706" s="421"/>
      <c r="EWJ706" s="421"/>
      <c r="EWK706" s="421"/>
      <c r="EWL706" s="421"/>
      <c r="EWM706" s="421"/>
      <c r="EWN706" s="421"/>
      <c r="EWO706" s="421"/>
      <c r="EWP706" s="421"/>
      <c r="EWQ706" s="421"/>
      <c r="EWR706" s="421"/>
      <c r="EWS706" s="421"/>
      <c r="EWT706" s="421"/>
      <c r="EWU706" s="421"/>
      <c r="EWV706" s="421"/>
      <c r="EWW706" s="421"/>
      <c r="EWX706" s="421"/>
      <c r="EWY706" s="421"/>
      <c r="EWZ706" s="421"/>
      <c r="EXA706" s="421"/>
      <c r="EXB706" s="421"/>
      <c r="EXC706" s="421"/>
      <c r="EXD706" s="421"/>
      <c r="EXE706" s="421"/>
      <c r="EXF706" s="421"/>
      <c r="EXG706" s="421"/>
      <c r="EXH706" s="421"/>
      <c r="EXI706" s="421"/>
      <c r="EXJ706" s="421"/>
      <c r="EXK706" s="421"/>
      <c r="EXL706" s="421"/>
      <c r="EXM706" s="421"/>
      <c r="EXN706" s="421"/>
      <c r="EXO706" s="421"/>
      <c r="EXP706" s="421"/>
      <c r="EXQ706" s="421"/>
      <c r="EXR706" s="421"/>
      <c r="EXS706" s="421"/>
      <c r="EXT706" s="421"/>
      <c r="EXU706" s="421"/>
      <c r="EXV706" s="421"/>
      <c r="EXW706" s="421"/>
      <c r="EXX706" s="421"/>
      <c r="EXY706" s="421"/>
      <c r="EXZ706" s="421"/>
      <c r="EYA706" s="421"/>
      <c r="EYB706" s="421"/>
      <c r="EYC706" s="421"/>
      <c r="EYD706" s="421"/>
      <c r="EYE706" s="421"/>
      <c r="EYF706" s="421"/>
      <c r="EYG706" s="421"/>
      <c r="EYH706" s="421"/>
      <c r="EYI706" s="421"/>
      <c r="EYJ706" s="421"/>
      <c r="EYK706" s="421"/>
      <c r="EYL706" s="421"/>
      <c r="EYM706" s="421"/>
      <c r="EYN706" s="421"/>
      <c r="EYO706" s="421"/>
      <c r="EYP706" s="421"/>
      <c r="EYQ706" s="421"/>
      <c r="EYR706" s="421"/>
      <c r="EYS706" s="421"/>
      <c r="EYT706" s="421"/>
      <c r="EYU706" s="421"/>
      <c r="EYV706" s="421"/>
      <c r="EYW706" s="421"/>
      <c r="EYX706" s="421"/>
      <c r="EYY706" s="421"/>
      <c r="EYZ706" s="421"/>
      <c r="EZA706" s="421"/>
      <c r="EZB706" s="421"/>
      <c r="EZC706" s="421"/>
      <c r="EZD706" s="421"/>
      <c r="EZE706" s="421"/>
      <c r="EZF706" s="421"/>
      <c r="EZG706" s="421"/>
      <c r="EZH706" s="421"/>
      <c r="EZI706" s="421"/>
      <c r="EZJ706" s="421"/>
      <c r="EZK706" s="421"/>
      <c r="EZL706" s="421"/>
      <c r="EZM706" s="421"/>
      <c r="EZN706" s="421"/>
      <c r="EZO706" s="421"/>
      <c r="EZP706" s="421"/>
      <c r="EZQ706" s="421"/>
      <c r="EZR706" s="421"/>
      <c r="EZS706" s="421"/>
      <c r="EZT706" s="421"/>
      <c r="EZU706" s="421"/>
      <c r="EZV706" s="421"/>
      <c r="EZW706" s="421"/>
      <c r="EZX706" s="421"/>
      <c r="EZY706" s="421"/>
      <c r="EZZ706" s="421"/>
      <c r="FAA706" s="421"/>
      <c r="FAB706" s="421"/>
      <c r="FAC706" s="421"/>
      <c r="FAD706" s="421"/>
      <c r="FAE706" s="421"/>
      <c r="FAF706" s="421"/>
      <c r="FAG706" s="421"/>
      <c r="FAH706" s="421"/>
      <c r="FAI706" s="421"/>
      <c r="FAJ706" s="421"/>
      <c r="FAK706" s="421"/>
      <c r="FAL706" s="421"/>
      <c r="FAM706" s="421"/>
      <c r="FAN706" s="421"/>
      <c r="FAO706" s="421"/>
      <c r="FAP706" s="421"/>
      <c r="FAQ706" s="421"/>
      <c r="FAR706" s="421"/>
      <c r="FAS706" s="421"/>
      <c r="FAT706" s="421"/>
      <c r="FAU706" s="421"/>
      <c r="FAV706" s="421"/>
      <c r="FAW706" s="421"/>
      <c r="FAX706" s="421"/>
      <c r="FAY706" s="421"/>
      <c r="FAZ706" s="421"/>
      <c r="FBA706" s="421"/>
      <c r="FBB706" s="421"/>
      <c r="FBC706" s="421"/>
      <c r="FBD706" s="421"/>
      <c r="FBE706" s="421"/>
      <c r="FBF706" s="421"/>
      <c r="FBG706" s="421"/>
      <c r="FBH706" s="421"/>
      <c r="FBI706" s="421"/>
      <c r="FBJ706" s="421"/>
      <c r="FBK706" s="421"/>
      <c r="FBL706" s="421"/>
      <c r="FBM706" s="421"/>
      <c r="FBN706" s="421"/>
      <c r="FBO706" s="421"/>
      <c r="FBP706" s="421"/>
      <c r="FBQ706" s="421"/>
      <c r="FBR706" s="421"/>
      <c r="FBS706" s="421"/>
      <c r="FBT706" s="421"/>
      <c r="FBU706" s="421"/>
      <c r="FBV706" s="421"/>
      <c r="FBW706" s="421"/>
      <c r="FBX706" s="421"/>
      <c r="FBY706" s="421"/>
      <c r="FBZ706" s="421"/>
      <c r="FCA706" s="421"/>
      <c r="FCB706" s="421"/>
      <c r="FCC706" s="421"/>
      <c r="FCD706" s="421"/>
      <c r="FCE706" s="421"/>
      <c r="FCF706" s="421"/>
      <c r="FCG706" s="421"/>
      <c r="FCH706" s="421"/>
      <c r="FCI706" s="421"/>
      <c r="FCJ706" s="421"/>
      <c r="FCK706" s="421"/>
      <c r="FCL706" s="421"/>
      <c r="FCM706" s="421"/>
      <c r="FCN706" s="421"/>
      <c r="FCO706" s="421"/>
      <c r="FCP706" s="421"/>
      <c r="FCQ706" s="421"/>
      <c r="FCR706" s="421"/>
      <c r="FCS706" s="421"/>
      <c r="FCT706" s="421"/>
      <c r="FCU706" s="421"/>
      <c r="FCV706" s="421"/>
      <c r="FCW706" s="421"/>
      <c r="FCX706" s="421"/>
      <c r="FCY706" s="421"/>
      <c r="FCZ706" s="421"/>
      <c r="FDA706" s="421"/>
      <c r="FDB706" s="421"/>
      <c r="FDC706" s="421"/>
      <c r="FDD706" s="421"/>
      <c r="FDE706" s="421"/>
      <c r="FDF706" s="421"/>
      <c r="FDG706" s="421"/>
      <c r="FDH706" s="421"/>
      <c r="FDI706" s="421"/>
      <c r="FDJ706" s="421"/>
      <c r="FDK706" s="421"/>
      <c r="FDL706" s="421"/>
      <c r="FDM706" s="421"/>
      <c r="FDN706" s="421"/>
      <c r="FDO706" s="421"/>
      <c r="FDP706" s="421"/>
      <c r="FDQ706" s="421"/>
      <c r="FDR706" s="421"/>
      <c r="FDS706" s="421"/>
      <c r="FDT706" s="421"/>
      <c r="FDU706" s="421"/>
      <c r="FDV706" s="421"/>
      <c r="FDW706" s="421"/>
      <c r="FDX706" s="421"/>
      <c r="FDY706" s="421"/>
      <c r="FDZ706" s="421"/>
      <c r="FEA706" s="421"/>
      <c r="FEB706" s="421"/>
      <c r="FEC706" s="421"/>
      <c r="FED706" s="421"/>
      <c r="FEE706" s="421"/>
      <c r="FEF706" s="421"/>
      <c r="FEG706" s="421"/>
      <c r="FEH706" s="421"/>
      <c r="FEI706" s="421"/>
      <c r="FEJ706" s="421"/>
      <c r="FEK706" s="421"/>
      <c r="FEL706" s="421"/>
      <c r="FEM706" s="421"/>
      <c r="FEN706" s="421"/>
      <c r="FEO706" s="421"/>
      <c r="FEP706" s="421"/>
      <c r="FEQ706" s="421"/>
      <c r="FER706" s="421"/>
      <c r="FES706" s="421"/>
      <c r="FET706" s="421"/>
      <c r="FEU706" s="421"/>
      <c r="FEV706" s="421"/>
      <c r="FEW706" s="421"/>
      <c r="FEX706" s="421"/>
      <c r="FEY706" s="421"/>
      <c r="FEZ706" s="421"/>
      <c r="FFA706" s="421"/>
      <c r="FFB706" s="421"/>
      <c r="FFC706" s="421"/>
      <c r="FFD706" s="421"/>
      <c r="FFE706" s="421"/>
      <c r="FFF706" s="421"/>
      <c r="FFG706" s="421"/>
      <c r="FFH706" s="421"/>
      <c r="FFI706" s="421"/>
      <c r="FFJ706" s="421"/>
      <c r="FFK706" s="421"/>
      <c r="FFL706" s="421"/>
      <c r="FFM706" s="421"/>
      <c r="FFN706" s="421"/>
      <c r="FFO706" s="421"/>
      <c r="FFP706" s="421"/>
      <c r="FFQ706" s="421"/>
      <c r="FFR706" s="421"/>
      <c r="FFS706" s="421"/>
      <c r="FFT706" s="421"/>
      <c r="FFU706" s="421"/>
      <c r="FFV706" s="421"/>
      <c r="FFW706" s="421"/>
      <c r="FFX706" s="421"/>
      <c r="FFY706" s="421"/>
      <c r="FFZ706" s="421"/>
      <c r="FGA706" s="421"/>
      <c r="FGB706" s="421"/>
      <c r="FGC706" s="421"/>
      <c r="FGD706" s="421"/>
      <c r="FGE706" s="421"/>
      <c r="FGF706" s="421"/>
      <c r="FGG706" s="421"/>
      <c r="FGH706" s="421"/>
      <c r="FGI706" s="421"/>
      <c r="FGJ706" s="421"/>
      <c r="FGK706" s="421"/>
      <c r="FGL706" s="421"/>
      <c r="FGM706" s="421"/>
      <c r="FGN706" s="421"/>
      <c r="FGO706" s="421"/>
      <c r="FGP706" s="421"/>
      <c r="FGQ706" s="421"/>
      <c r="FGR706" s="421"/>
      <c r="FGS706" s="421"/>
      <c r="FGT706" s="421"/>
      <c r="FGU706" s="421"/>
      <c r="FGV706" s="421"/>
      <c r="FGW706" s="421"/>
      <c r="FGX706" s="421"/>
      <c r="FGY706" s="421"/>
      <c r="FGZ706" s="421"/>
      <c r="FHA706" s="421"/>
      <c r="FHB706" s="421"/>
      <c r="FHC706" s="421"/>
      <c r="FHD706" s="421"/>
      <c r="FHE706" s="421"/>
      <c r="FHF706" s="421"/>
      <c r="FHG706" s="421"/>
      <c r="FHH706" s="421"/>
      <c r="FHI706" s="421"/>
      <c r="FHJ706" s="421"/>
      <c r="FHK706" s="421"/>
      <c r="FHL706" s="421"/>
      <c r="FHM706" s="421"/>
      <c r="FHN706" s="421"/>
      <c r="FHO706" s="421"/>
      <c r="FHP706" s="421"/>
      <c r="FHQ706" s="421"/>
      <c r="FHR706" s="421"/>
      <c r="FHS706" s="421"/>
      <c r="FHT706" s="421"/>
      <c r="FHU706" s="421"/>
      <c r="FHV706" s="421"/>
      <c r="FHW706" s="421"/>
      <c r="FHX706" s="421"/>
      <c r="FHY706" s="421"/>
      <c r="FHZ706" s="421"/>
      <c r="FIA706" s="421"/>
      <c r="FIB706" s="421"/>
      <c r="FIC706" s="421"/>
      <c r="FID706" s="421"/>
      <c r="FIE706" s="421"/>
      <c r="FIF706" s="421"/>
      <c r="FIG706" s="421"/>
      <c r="FIH706" s="421"/>
      <c r="FII706" s="421"/>
      <c r="FIJ706" s="421"/>
      <c r="FIK706" s="421"/>
      <c r="FIL706" s="421"/>
      <c r="FIM706" s="421"/>
      <c r="FIN706" s="421"/>
      <c r="FIO706" s="421"/>
      <c r="FIP706" s="421"/>
      <c r="FIQ706" s="421"/>
      <c r="FIR706" s="421"/>
      <c r="FIS706" s="421"/>
      <c r="FIT706" s="421"/>
      <c r="FIU706" s="421"/>
      <c r="FIV706" s="421"/>
      <c r="FIW706" s="421"/>
      <c r="FIX706" s="421"/>
      <c r="FIY706" s="421"/>
      <c r="FIZ706" s="421"/>
      <c r="FJA706" s="421"/>
      <c r="FJB706" s="421"/>
      <c r="FJC706" s="421"/>
      <c r="FJD706" s="421"/>
      <c r="FJE706" s="421"/>
      <c r="FJF706" s="421"/>
      <c r="FJG706" s="421"/>
      <c r="FJH706" s="421"/>
      <c r="FJI706" s="421"/>
      <c r="FJJ706" s="421"/>
      <c r="FJK706" s="421"/>
      <c r="FJL706" s="421"/>
      <c r="FJM706" s="421"/>
      <c r="FJN706" s="421"/>
      <c r="FJO706" s="421"/>
      <c r="FJP706" s="421"/>
      <c r="FJQ706" s="421"/>
      <c r="FJR706" s="421"/>
      <c r="FJS706" s="421"/>
      <c r="FJT706" s="421"/>
      <c r="FJU706" s="421"/>
      <c r="FJV706" s="421"/>
      <c r="FJW706" s="421"/>
      <c r="FJX706" s="421"/>
      <c r="FJY706" s="421"/>
      <c r="FJZ706" s="421"/>
      <c r="FKA706" s="421"/>
      <c r="FKB706" s="421"/>
      <c r="FKC706" s="421"/>
      <c r="FKD706" s="421"/>
      <c r="FKE706" s="421"/>
      <c r="FKF706" s="421"/>
      <c r="FKG706" s="421"/>
      <c r="FKH706" s="421"/>
      <c r="FKI706" s="421"/>
      <c r="FKJ706" s="421"/>
      <c r="FKK706" s="421"/>
      <c r="FKL706" s="421"/>
      <c r="FKM706" s="421"/>
      <c r="FKN706" s="421"/>
      <c r="FKO706" s="421"/>
      <c r="FKP706" s="421"/>
      <c r="FKQ706" s="421"/>
      <c r="FKR706" s="421"/>
      <c r="FKS706" s="421"/>
      <c r="FKT706" s="421"/>
      <c r="FKU706" s="421"/>
      <c r="FKV706" s="421"/>
      <c r="FKW706" s="421"/>
      <c r="FKX706" s="421"/>
      <c r="FKY706" s="421"/>
      <c r="FKZ706" s="421"/>
      <c r="FLA706" s="421"/>
      <c r="FLB706" s="421"/>
      <c r="FLC706" s="421"/>
      <c r="FLD706" s="421"/>
      <c r="FLE706" s="421"/>
      <c r="FLF706" s="421"/>
      <c r="FLG706" s="421"/>
      <c r="FLH706" s="421"/>
      <c r="FLI706" s="421"/>
      <c r="FLJ706" s="421"/>
      <c r="FLK706" s="421"/>
      <c r="FLL706" s="421"/>
      <c r="FLM706" s="421"/>
      <c r="FLN706" s="421"/>
      <c r="FLO706" s="421"/>
      <c r="FLP706" s="421"/>
      <c r="FLQ706" s="421"/>
      <c r="FLR706" s="421"/>
      <c r="FLS706" s="421"/>
      <c r="FLT706" s="421"/>
      <c r="FLU706" s="421"/>
      <c r="FLV706" s="421"/>
      <c r="FLW706" s="421"/>
      <c r="FLX706" s="421"/>
      <c r="FLY706" s="421"/>
      <c r="FLZ706" s="421"/>
      <c r="FMA706" s="421"/>
      <c r="FMB706" s="421"/>
      <c r="FMC706" s="421"/>
      <c r="FMD706" s="421"/>
      <c r="FME706" s="421"/>
      <c r="FMF706" s="421"/>
      <c r="FMG706" s="421"/>
      <c r="FMH706" s="421"/>
      <c r="FMI706" s="421"/>
      <c r="FMJ706" s="421"/>
      <c r="FMK706" s="421"/>
      <c r="FML706" s="421"/>
      <c r="FMM706" s="421"/>
      <c r="FMN706" s="421"/>
      <c r="FMO706" s="421"/>
      <c r="FMP706" s="421"/>
      <c r="FMQ706" s="421"/>
      <c r="FMR706" s="421"/>
      <c r="FMS706" s="421"/>
      <c r="FMT706" s="421"/>
      <c r="FMU706" s="421"/>
      <c r="FMV706" s="421"/>
      <c r="FMW706" s="421"/>
      <c r="FMX706" s="421"/>
      <c r="FMY706" s="421"/>
      <c r="FMZ706" s="421"/>
      <c r="FNA706" s="421"/>
      <c r="FNB706" s="421"/>
      <c r="FNC706" s="421"/>
      <c r="FND706" s="421"/>
      <c r="FNE706" s="421"/>
      <c r="FNF706" s="421"/>
      <c r="FNG706" s="421"/>
      <c r="FNH706" s="421"/>
      <c r="FNI706" s="421"/>
      <c r="FNJ706" s="421"/>
      <c r="FNK706" s="421"/>
      <c r="FNL706" s="421"/>
      <c r="FNM706" s="421"/>
      <c r="FNN706" s="421"/>
      <c r="FNO706" s="421"/>
      <c r="FNP706" s="421"/>
      <c r="FNQ706" s="421"/>
      <c r="FNR706" s="421"/>
      <c r="FNS706" s="421"/>
      <c r="FNT706" s="421"/>
      <c r="FNU706" s="421"/>
      <c r="FNV706" s="421"/>
      <c r="FNW706" s="421"/>
      <c r="FNX706" s="421"/>
      <c r="FNY706" s="421"/>
      <c r="FNZ706" s="421"/>
      <c r="FOA706" s="421"/>
      <c r="FOB706" s="421"/>
      <c r="FOC706" s="421"/>
      <c r="FOD706" s="421"/>
      <c r="FOE706" s="421"/>
      <c r="FOF706" s="421"/>
      <c r="FOG706" s="421"/>
      <c r="FOH706" s="421"/>
      <c r="FOI706" s="421"/>
      <c r="FOJ706" s="421"/>
      <c r="FOK706" s="421"/>
      <c r="FOL706" s="421"/>
      <c r="FOM706" s="421"/>
      <c r="FON706" s="421"/>
      <c r="FOO706" s="421"/>
      <c r="FOP706" s="421"/>
      <c r="FOQ706" s="421"/>
      <c r="FOR706" s="421"/>
      <c r="FOS706" s="421"/>
      <c r="FOT706" s="421"/>
      <c r="FOU706" s="421"/>
      <c r="FOV706" s="421"/>
      <c r="FOW706" s="421"/>
      <c r="FOX706" s="421"/>
      <c r="FOY706" s="421"/>
      <c r="FOZ706" s="421"/>
      <c r="FPA706" s="421"/>
      <c r="FPB706" s="421"/>
      <c r="FPC706" s="421"/>
      <c r="FPD706" s="421"/>
      <c r="FPE706" s="421"/>
      <c r="FPF706" s="421"/>
      <c r="FPG706" s="421"/>
      <c r="FPH706" s="421"/>
      <c r="FPI706" s="421"/>
      <c r="FPJ706" s="421"/>
      <c r="FPK706" s="421"/>
      <c r="FPL706" s="421"/>
      <c r="FPM706" s="421"/>
      <c r="FPN706" s="421"/>
      <c r="FPO706" s="421"/>
      <c r="FPP706" s="421"/>
      <c r="FPQ706" s="421"/>
      <c r="FPR706" s="421"/>
      <c r="FPS706" s="421"/>
      <c r="FPT706" s="421"/>
      <c r="FPU706" s="421"/>
      <c r="FPV706" s="421"/>
      <c r="FPW706" s="421"/>
      <c r="FPX706" s="421"/>
      <c r="FPY706" s="421"/>
      <c r="FPZ706" s="421"/>
      <c r="FQA706" s="421"/>
      <c r="FQB706" s="421"/>
      <c r="FQC706" s="421"/>
      <c r="FQD706" s="421"/>
      <c r="FQE706" s="421"/>
      <c r="FQF706" s="421"/>
      <c r="FQG706" s="421"/>
      <c r="FQH706" s="421"/>
      <c r="FQI706" s="421"/>
      <c r="FQJ706" s="421"/>
      <c r="FQK706" s="421"/>
      <c r="FQL706" s="421"/>
      <c r="FQM706" s="421"/>
      <c r="FQN706" s="421"/>
      <c r="FQO706" s="421"/>
      <c r="FQP706" s="421"/>
      <c r="FQQ706" s="421"/>
      <c r="FQR706" s="421"/>
      <c r="FQS706" s="421"/>
      <c r="FQT706" s="421"/>
      <c r="FQU706" s="421"/>
      <c r="FQV706" s="421"/>
      <c r="FQW706" s="421"/>
      <c r="FQX706" s="421"/>
      <c r="FQY706" s="421"/>
      <c r="FQZ706" s="421"/>
      <c r="FRA706" s="421"/>
      <c r="FRB706" s="421"/>
      <c r="FRC706" s="421"/>
      <c r="FRD706" s="421"/>
      <c r="FRE706" s="421"/>
      <c r="FRF706" s="421"/>
      <c r="FRG706" s="421"/>
      <c r="FRH706" s="421"/>
      <c r="FRI706" s="421"/>
      <c r="FRJ706" s="421"/>
      <c r="FRK706" s="421"/>
      <c r="FRL706" s="421"/>
      <c r="FRM706" s="421"/>
      <c r="FRN706" s="421"/>
      <c r="FRO706" s="421"/>
      <c r="FRP706" s="421"/>
      <c r="FRQ706" s="421"/>
      <c r="FRR706" s="421"/>
      <c r="FRS706" s="421"/>
      <c r="FRT706" s="421"/>
      <c r="FRU706" s="421"/>
      <c r="FRV706" s="421"/>
      <c r="FRW706" s="421"/>
      <c r="FRX706" s="421"/>
      <c r="FRY706" s="421"/>
      <c r="FRZ706" s="421"/>
      <c r="FSA706" s="421"/>
      <c r="FSB706" s="421"/>
      <c r="FSC706" s="421"/>
      <c r="FSD706" s="421"/>
      <c r="FSE706" s="421"/>
      <c r="FSF706" s="421"/>
      <c r="FSG706" s="421"/>
      <c r="FSH706" s="421"/>
      <c r="FSI706" s="421"/>
      <c r="FSJ706" s="421"/>
      <c r="FSK706" s="421"/>
      <c r="FSL706" s="421"/>
      <c r="FSM706" s="421"/>
      <c r="FSN706" s="421"/>
      <c r="FSO706" s="421"/>
      <c r="FSP706" s="421"/>
      <c r="FSQ706" s="421"/>
      <c r="FSR706" s="421"/>
      <c r="FSS706" s="421"/>
      <c r="FST706" s="421"/>
      <c r="FSU706" s="421"/>
      <c r="FSV706" s="421"/>
      <c r="FSW706" s="421"/>
      <c r="FSX706" s="421"/>
      <c r="FSY706" s="421"/>
      <c r="FSZ706" s="421"/>
      <c r="FTA706" s="421"/>
      <c r="FTB706" s="421"/>
      <c r="FTC706" s="421"/>
      <c r="FTD706" s="421"/>
      <c r="FTE706" s="421"/>
      <c r="FTF706" s="421"/>
      <c r="FTG706" s="421"/>
      <c r="FTH706" s="421"/>
      <c r="FTI706" s="421"/>
      <c r="FTJ706" s="421"/>
      <c r="FTK706" s="421"/>
      <c r="FTL706" s="421"/>
      <c r="FTM706" s="421"/>
      <c r="FTN706" s="421"/>
      <c r="FTO706" s="421"/>
      <c r="FTP706" s="421"/>
      <c r="FTQ706" s="421"/>
      <c r="FTR706" s="421"/>
      <c r="FTS706" s="421"/>
      <c r="FTT706" s="421"/>
      <c r="FTU706" s="421"/>
      <c r="FTV706" s="421"/>
      <c r="FTW706" s="421"/>
      <c r="FTX706" s="421"/>
      <c r="FTY706" s="421"/>
      <c r="FTZ706" s="421"/>
      <c r="FUA706" s="421"/>
      <c r="FUB706" s="421"/>
      <c r="FUC706" s="421"/>
      <c r="FUD706" s="421"/>
      <c r="FUE706" s="421"/>
      <c r="FUF706" s="421"/>
      <c r="FUG706" s="421"/>
      <c r="FUH706" s="421"/>
      <c r="FUI706" s="421"/>
      <c r="FUJ706" s="421"/>
      <c r="FUK706" s="421"/>
      <c r="FUL706" s="421"/>
      <c r="FUM706" s="421"/>
      <c r="FUN706" s="421"/>
      <c r="FUO706" s="421"/>
      <c r="FUP706" s="421"/>
      <c r="FUQ706" s="421"/>
      <c r="FUR706" s="421"/>
      <c r="FUS706" s="421"/>
      <c r="FUT706" s="421"/>
      <c r="FUU706" s="421"/>
      <c r="FUV706" s="421"/>
      <c r="FUW706" s="421"/>
      <c r="FUX706" s="421"/>
      <c r="FUY706" s="421"/>
      <c r="FUZ706" s="421"/>
      <c r="FVA706" s="421"/>
      <c r="FVB706" s="421"/>
      <c r="FVC706" s="421"/>
      <c r="FVD706" s="421"/>
      <c r="FVE706" s="421"/>
      <c r="FVF706" s="421"/>
      <c r="FVG706" s="421"/>
      <c r="FVH706" s="421"/>
      <c r="FVI706" s="421"/>
      <c r="FVJ706" s="421"/>
      <c r="FVK706" s="421"/>
      <c r="FVL706" s="421"/>
      <c r="FVM706" s="421"/>
      <c r="FVN706" s="421"/>
      <c r="FVO706" s="421"/>
      <c r="FVP706" s="421"/>
      <c r="FVQ706" s="421"/>
      <c r="FVR706" s="421"/>
      <c r="FVS706" s="421"/>
      <c r="FVT706" s="421"/>
      <c r="FVU706" s="421"/>
      <c r="FVV706" s="421"/>
      <c r="FVW706" s="421"/>
      <c r="FVX706" s="421"/>
      <c r="FVY706" s="421"/>
      <c r="FVZ706" s="421"/>
      <c r="FWA706" s="421"/>
      <c r="FWB706" s="421"/>
      <c r="FWC706" s="421"/>
      <c r="FWD706" s="421"/>
      <c r="FWE706" s="421"/>
      <c r="FWF706" s="421"/>
      <c r="FWG706" s="421"/>
      <c r="FWH706" s="421"/>
      <c r="FWI706" s="421"/>
      <c r="FWJ706" s="421"/>
      <c r="FWK706" s="421"/>
      <c r="FWL706" s="421"/>
      <c r="FWM706" s="421"/>
      <c r="FWN706" s="421"/>
      <c r="FWO706" s="421"/>
      <c r="FWP706" s="421"/>
      <c r="FWQ706" s="421"/>
      <c r="FWR706" s="421"/>
      <c r="FWS706" s="421"/>
      <c r="FWT706" s="421"/>
      <c r="FWU706" s="421"/>
      <c r="FWV706" s="421"/>
      <c r="FWW706" s="421"/>
      <c r="FWX706" s="421"/>
      <c r="FWY706" s="421"/>
      <c r="FWZ706" s="421"/>
      <c r="FXA706" s="421"/>
      <c r="FXB706" s="421"/>
      <c r="FXC706" s="421"/>
      <c r="FXD706" s="421"/>
      <c r="FXE706" s="421"/>
      <c r="FXF706" s="421"/>
      <c r="FXG706" s="421"/>
      <c r="FXH706" s="421"/>
      <c r="FXI706" s="421"/>
      <c r="FXJ706" s="421"/>
      <c r="FXK706" s="421"/>
      <c r="FXL706" s="421"/>
      <c r="FXM706" s="421"/>
      <c r="FXN706" s="421"/>
      <c r="FXO706" s="421"/>
      <c r="FXP706" s="421"/>
      <c r="FXQ706" s="421"/>
      <c r="FXR706" s="421"/>
      <c r="FXS706" s="421"/>
      <c r="FXT706" s="421"/>
      <c r="FXU706" s="421"/>
      <c r="FXV706" s="421"/>
      <c r="FXW706" s="421"/>
      <c r="FXX706" s="421"/>
      <c r="FXY706" s="421"/>
      <c r="FXZ706" s="421"/>
      <c r="FYA706" s="421"/>
      <c r="FYB706" s="421"/>
      <c r="FYC706" s="421"/>
      <c r="FYD706" s="421"/>
      <c r="FYE706" s="421"/>
      <c r="FYF706" s="421"/>
      <c r="FYG706" s="421"/>
      <c r="FYH706" s="421"/>
      <c r="FYI706" s="421"/>
      <c r="FYJ706" s="421"/>
      <c r="FYK706" s="421"/>
      <c r="FYL706" s="421"/>
      <c r="FYM706" s="421"/>
      <c r="FYN706" s="421"/>
      <c r="FYO706" s="421"/>
      <c r="FYP706" s="421"/>
      <c r="FYQ706" s="421"/>
      <c r="FYR706" s="421"/>
      <c r="FYS706" s="421"/>
      <c r="FYT706" s="421"/>
      <c r="FYU706" s="421"/>
      <c r="FYV706" s="421"/>
      <c r="FYW706" s="421"/>
      <c r="FYX706" s="421"/>
      <c r="FYY706" s="421"/>
      <c r="FYZ706" s="421"/>
      <c r="FZA706" s="421"/>
      <c r="FZB706" s="421"/>
      <c r="FZC706" s="421"/>
      <c r="FZD706" s="421"/>
      <c r="FZE706" s="421"/>
      <c r="FZF706" s="421"/>
      <c r="FZG706" s="421"/>
      <c r="FZH706" s="421"/>
      <c r="FZI706" s="421"/>
      <c r="FZJ706" s="421"/>
      <c r="FZK706" s="421"/>
      <c r="FZL706" s="421"/>
      <c r="FZM706" s="421"/>
      <c r="FZN706" s="421"/>
      <c r="FZO706" s="421"/>
      <c r="FZP706" s="421"/>
      <c r="FZQ706" s="421"/>
      <c r="FZR706" s="421"/>
      <c r="FZS706" s="421"/>
      <c r="FZT706" s="421"/>
      <c r="FZU706" s="421"/>
      <c r="FZV706" s="421"/>
      <c r="FZW706" s="421"/>
      <c r="FZX706" s="421"/>
      <c r="FZY706" s="421"/>
      <c r="FZZ706" s="421"/>
      <c r="GAA706" s="421"/>
      <c r="GAB706" s="421"/>
      <c r="GAC706" s="421"/>
      <c r="GAD706" s="421"/>
      <c r="GAE706" s="421"/>
      <c r="GAF706" s="421"/>
      <c r="GAG706" s="421"/>
      <c r="GAH706" s="421"/>
      <c r="GAI706" s="421"/>
      <c r="GAJ706" s="421"/>
      <c r="GAK706" s="421"/>
      <c r="GAL706" s="421"/>
      <c r="GAM706" s="421"/>
      <c r="GAN706" s="421"/>
      <c r="GAO706" s="421"/>
      <c r="GAP706" s="421"/>
      <c r="GAQ706" s="421"/>
      <c r="GAR706" s="421"/>
      <c r="GAS706" s="421"/>
      <c r="GAT706" s="421"/>
      <c r="GAU706" s="421"/>
      <c r="GAV706" s="421"/>
      <c r="GAW706" s="421"/>
      <c r="GAX706" s="421"/>
      <c r="GAY706" s="421"/>
      <c r="GAZ706" s="421"/>
      <c r="GBA706" s="421"/>
      <c r="GBB706" s="421"/>
      <c r="GBC706" s="421"/>
      <c r="GBD706" s="421"/>
      <c r="GBE706" s="421"/>
      <c r="GBF706" s="421"/>
      <c r="GBG706" s="421"/>
      <c r="GBH706" s="421"/>
      <c r="GBI706" s="421"/>
      <c r="GBJ706" s="421"/>
      <c r="GBK706" s="421"/>
      <c r="GBL706" s="421"/>
      <c r="GBM706" s="421"/>
      <c r="GBN706" s="421"/>
      <c r="GBO706" s="421"/>
      <c r="GBP706" s="421"/>
      <c r="GBQ706" s="421"/>
      <c r="GBR706" s="421"/>
      <c r="GBS706" s="421"/>
      <c r="GBT706" s="421"/>
      <c r="GBU706" s="421"/>
      <c r="GBV706" s="421"/>
      <c r="GBW706" s="421"/>
      <c r="GBX706" s="421"/>
      <c r="GBY706" s="421"/>
      <c r="GBZ706" s="421"/>
      <c r="GCA706" s="421"/>
      <c r="GCB706" s="421"/>
      <c r="GCC706" s="421"/>
      <c r="GCD706" s="421"/>
      <c r="GCE706" s="421"/>
      <c r="GCF706" s="421"/>
      <c r="GCG706" s="421"/>
      <c r="GCH706" s="421"/>
      <c r="GCI706" s="421"/>
      <c r="GCJ706" s="421"/>
      <c r="GCK706" s="421"/>
      <c r="GCL706" s="421"/>
      <c r="GCM706" s="421"/>
      <c r="GCN706" s="421"/>
      <c r="GCO706" s="421"/>
      <c r="GCP706" s="421"/>
      <c r="GCQ706" s="421"/>
      <c r="GCR706" s="421"/>
      <c r="GCS706" s="421"/>
      <c r="GCT706" s="421"/>
      <c r="GCU706" s="421"/>
      <c r="GCV706" s="421"/>
      <c r="GCW706" s="421"/>
      <c r="GCX706" s="421"/>
      <c r="GCY706" s="421"/>
      <c r="GCZ706" s="421"/>
      <c r="GDA706" s="421"/>
      <c r="GDB706" s="421"/>
      <c r="GDC706" s="421"/>
      <c r="GDD706" s="421"/>
      <c r="GDE706" s="421"/>
      <c r="GDF706" s="421"/>
      <c r="GDG706" s="421"/>
      <c r="GDH706" s="421"/>
      <c r="GDI706" s="421"/>
      <c r="GDJ706" s="421"/>
      <c r="GDK706" s="421"/>
      <c r="GDL706" s="421"/>
      <c r="GDM706" s="421"/>
      <c r="GDN706" s="421"/>
      <c r="GDO706" s="421"/>
      <c r="GDP706" s="421"/>
      <c r="GDQ706" s="421"/>
      <c r="GDR706" s="421"/>
      <c r="GDS706" s="421"/>
      <c r="GDT706" s="421"/>
      <c r="GDU706" s="421"/>
      <c r="GDV706" s="421"/>
      <c r="GDW706" s="421"/>
      <c r="GDX706" s="421"/>
      <c r="GDY706" s="421"/>
      <c r="GDZ706" s="421"/>
      <c r="GEA706" s="421"/>
      <c r="GEB706" s="421"/>
      <c r="GEC706" s="421"/>
      <c r="GED706" s="421"/>
      <c r="GEE706" s="421"/>
      <c r="GEF706" s="421"/>
      <c r="GEG706" s="421"/>
      <c r="GEH706" s="421"/>
      <c r="GEI706" s="421"/>
      <c r="GEJ706" s="421"/>
      <c r="GEK706" s="421"/>
      <c r="GEL706" s="421"/>
      <c r="GEM706" s="421"/>
      <c r="GEN706" s="421"/>
      <c r="GEO706" s="421"/>
      <c r="GEP706" s="421"/>
      <c r="GEQ706" s="421"/>
      <c r="GER706" s="421"/>
      <c r="GES706" s="421"/>
      <c r="GET706" s="421"/>
      <c r="GEU706" s="421"/>
      <c r="GEV706" s="421"/>
      <c r="GEW706" s="421"/>
      <c r="GEX706" s="421"/>
      <c r="GEY706" s="421"/>
      <c r="GEZ706" s="421"/>
      <c r="GFA706" s="421"/>
      <c r="GFB706" s="421"/>
      <c r="GFC706" s="421"/>
      <c r="GFD706" s="421"/>
      <c r="GFE706" s="421"/>
      <c r="GFF706" s="421"/>
      <c r="GFG706" s="421"/>
      <c r="GFH706" s="421"/>
      <c r="GFI706" s="421"/>
      <c r="GFJ706" s="421"/>
      <c r="GFK706" s="421"/>
      <c r="GFL706" s="421"/>
      <c r="GFM706" s="421"/>
      <c r="GFN706" s="421"/>
      <c r="GFO706" s="421"/>
      <c r="GFP706" s="421"/>
      <c r="GFQ706" s="421"/>
      <c r="GFR706" s="421"/>
      <c r="GFS706" s="421"/>
      <c r="GFT706" s="421"/>
      <c r="GFU706" s="421"/>
      <c r="GFV706" s="421"/>
      <c r="GFW706" s="421"/>
      <c r="GFX706" s="421"/>
      <c r="GFY706" s="421"/>
      <c r="GFZ706" s="421"/>
      <c r="GGA706" s="421"/>
      <c r="GGB706" s="421"/>
      <c r="GGC706" s="421"/>
      <c r="GGD706" s="421"/>
      <c r="GGE706" s="421"/>
      <c r="GGF706" s="421"/>
      <c r="GGG706" s="421"/>
      <c r="GGH706" s="421"/>
      <c r="GGI706" s="421"/>
      <c r="GGJ706" s="421"/>
      <c r="GGK706" s="421"/>
      <c r="GGL706" s="421"/>
      <c r="GGM706" s="421"/>
      <c r="GGN706" s="421"/>
      <c r="GGO706" s="421"/>
      <c r="GGP706" s="421"/>
      <c r="GGQ706" s="421"/>
      <c r="GGR706" s="421"/>
      <c r="GGS706" s="421"/>
      <c r="GGT706" s="421"/>
      <c r="GGU706" s="421"/>
      <c r="GGV706" s="421"/>
      <c r="GGW706" s="421"/>
      <c r="GGX706" s="421"/>
      <c r="GGY706" s="421"/>
      <c r="GGZ706" s="421"/>
      <c r="GHA706" s="421"/>
      <c r="GHB706" s="421"/>
      <c r="GHC706" s="421"/>
      <c r="GHD706" s="421"/>
      <c r="GHE706" s="421"/>
      <c r="GHF706" s="421"/>
      <c r="GHG706" s="421"/>
      <c r="GHH706" s="421"/>
      <c r="GHI706" s="421"/>
      <c r="GHJ706" s="421"/>
      <c r="GHK706" s="421"/>
      <c r="GHL706" s="421"/>
      <c r="GHM706" s="421"/>
      <c r="GHN706" s="421"/>
      <c r="GHO706" s="421"/>
      <c r="GHP706" s="421"/>
      <c r="GHQ706" s="421"/>
      <c r="GHR706" s="421"/>
      <c r="GHS706" s="421"/>
      <c r="GHT706" s="421"/>
      <c r="GHU706" s="421"/>
      <c r="GHV706" s="421"/>
      <c r="GHW706" s="421"/>
      <c r="GHX706" s="421"/>
      <c r="GHY706" s="421"/>
      <c r="GHZ706" s="421"/>
      <c r="GIA706" s="421"/>
      <c r="GIB706" s="421"/>
      <c r="GIC706" s="421"/>
      <c r="GID706" s="421"/>
      <c r="GIE706" s="421"/>
      <c r="GIF706" s="421"/>
      <c r="GIG706" s="421"/>
      <c r="GIH706" s="421"/>
      <c r="GII706" s="421"/>
      <c r="GIJ706" s="421"/>
      <c r="GIK706" s="421"/>
      <c r="GIL706" s="421"/>
      <c r="GIM706" s="421"/>
      <c r="GIN706" s="421"/>
      <c r="GIO706" s="421"/>
      <c r="GIP706" s="421"/>
      <c r="GIQ706" s="421"/>
      <c r="GIR706" s="421"/>
      <c r="GIS706" s="421"/>
      <c r="GIT706" s="421"/>
      <c r="GIU706" s="421"/>
      <c r="GIV706" s="421"/>
      <c r="GIW706" s="421"/>
      <c r="GIX706" s="421"/>
      <c r="GIY706" s="421"/>
      <c r="GIZ706" s="421"/>
      <c r="GJA706" s="421"/>
      <c r="GJB706" s="421"/>
      <c r="GJC706" s="421"/>
      <c r="GJD706" s="421"/>
      <c r="GJE706" s="421"/>
      <c r="GJF706" s="421"/>
      <c r="GJG706" s="421"/>
      <c r="GJH706" s="421"/>
      <c r="GJI706" s="421"/>
      <c r="GJJ706" s="421"/>
      <c r="GJK706" s="421"/>
      <c r="GJL706" s="421"/>
      <c r="GJM706" s="421"/>
      <c r="GJN706" s="421"/>
      <c r="GJO706" s="421"/>
      <c r="GJP706" s="421"/>
      <c r="GJQ706" s="421"/>
      <c r="GJR706" s="421"/>
      <c r="GJS706" s="421"/>
      <c r="GJT706" s="421"/>
      <c r="GJU706" s="421"/>
      <c r="GJV706" s="421"/>
      <c r="GJW706" s="421"/>
      <c r="GJX706" s="421"/>
      <c r="GJY706" s="421"/>
      <c r="GJZ706" s="421"/>
      <c r="GKA706" s="421"/>
      <c r="GKB706" s="421"/>
      <c r="GKC706" s="421"/>
      <c r="GKD706" s="421"/>
      <c r="GKE706" s="421"/>
      <c r="GKF706" s="421"/>
      <c r="GKG706" s="421"/>
      <c r="GKH706" s="421"/>
      <c r="GKI706" s="421"/>
      <c r="GKJ706" s="421"/>
      <c r="GKK706" s="421"/>
      <c r="GKL706" s="421"/>
      <c r="GKM706" s="421"/>
      <c r="GKN706" s="421"/>
      <c r="GKO706" s="421"/>
      <c r="GKP706" s="421"/>
      <c r="GKQ706" s="421"/>
      <c r="GKR706" s="421"/>
      <c r="GKS706" s="421"/>
      <c r="GKT706" s="421"/>
      <c r="GKU706" s="421"/>
      <c r="GKV706" s="421"/>
      <c r="GKW706" s="421"/>
      <c r="GKX706" s="421"/>
      <c r="GKY706" s="421"/>
      <c r="GKZ706" s="421"/>
      <c r="GLA706" s="421"/>
      <c r="GLB706" s="421"/>
      <c r="GLC706" s="421"/>
      <c r="GLD706" s="421"/>
      <c r="GLE706" s="421"/>
      <c r="GLF706" s="421"/>
      <c r="GLG706" s="421"/>
      <c r="GLH706" s="421"/>
      <c r="GLI706" s="421"/>
      <c r="GLJ706" s="421"/>
      <c r="GLK706" s="421"/>
      <c r="GLL706" s="421"/>
      <c r="GLM706" s="421"/>
      <c r="GLN706" s="421"/>
      <c r="GLO706" s="421"/>
      <c r="GLP706" s="421"/>
      <c r="GLQ706" s="421"/>
      <c r="GLR706" s="421"/>
      <c r="GLS706" s="421"/>
      <c r="GLT706" s="421"/>
      <c r="GLU706" s="421"/>
      <c r="GLV706" s="421"/>
      <c r="GLW706" s="421"/>
      <c r="GLX706" s="421"/>
      <c r="GLY706" s="421"/>
      <c r="GLZ706" s="421"/>
      <c r="GMA706" s="421"/>
      <c r="GMB706" s="421"/>
      <c r="GMC706" s="421"/>
      <c r="GMD706" s="421"/>
      <c r="GME706" s="421"/>
      <c r="GMF706" s="421"/>
      <c r="GMG706" s="421"/>
      <c r="GMH706" s="421"/>
      <c r="GMI706" s="421"/>
      <c r="GMJ706" s="421"/>
      <c r="GMK706" s="421"/>
      <c r="GML706" s="421"/>
      <c r="GMM706" s="421"/>
      <c r="GMN706" s="421"/>
      <c r="GMO706" s="421"/>
      <c r="GMP706" s="421"/>
      <c r="GMQ706" s="421"/>
      <c r="GMR706" s="421"/>
      <c r="GMS706" s="421"/>
      <c r="GMT706" s="421"/>
      <c r="GMU706" s="421"/>
      <c r="GMV706" s="421"/>
      <c r="GMW706" s="421"/>
      <c r="GMX706" s="421"/>
      <c r="GMY706" s="421"/>
      <c r="GMZ706" s="421"/>
      <c r="GNA706" s="421"/>
      <c r="GNB706" s="421"/>
      <c r="GNC706" s="421"/>
      <c r="GND706" s="421"/>
      <c r="GNE706" s="421"/>
      <c r="GNF706" s="421"/>
      <c r="GNG706" s="421"/>
      <c r="GNH706" s="421"/>
      <c r="GNI706" s="421"/>
      <c r="GNJ706" s="421"/>
      <c r="GNK706" s="421"/>
      <c r="GNL706" s="421"/>
      <c r="GNM706" s="421"/>
      <c r="GNN706" s="421"/>
      <c r="GNO706" s="421"/>
      <c r="GNP706" s="421"/>
      <c r="GNQ706" s="421"/>
      <c r="GNR706" s="421"/>
      <c r="GNS706" s="421"/>
      <c r="GNT706" s="421"/>
      <c r="GNU706" s="421"/>
      <c r="GNV706" s="421"/>
      <c r="GNW706" s="421"/>
      <c r="GNX706" s="421"/>
      <c r="GNY706" s="421"/>
      <c r="GNZ706" s="421"/>
      <c r="GOA706" s="421"/>
      <c r="GOB706" s="421"/>
      <c r="GOC706" s="421"/>
      <c r="GOD706" s="421"/>
      <c r="GOE706" s="421"/>
      <c r="GOF706" s="421"/>
      <c r="GOG706" s="421"/>
      <c r="GOH706" s="421"/>
      <c r="GOI706" s="421"/>
      <c r="GOJ706" s="421"/>
      <c r="GOK706" s="421"/>
      <c r="GOL706" s="421"/>
      <c r="GOM706" s="421"/>
      <c r="GON706" s="421"/>
      <c r="GOO706" s="421"/>
      <c r="GOP706" s="421"/>
      <c r="GOQ706" s="421"/>
      <c r="GOR706" s="421"/>
      <c r="GOS706" s="421"/>
      <c r="GOT706" s="421"/>
      <c r="GOU706" s="421"/>
      <c r="GOV706" s="421"/>
      <c r="GOW706" s="421"/>
      <c r="GOX706" s="421"/>
      <c r="GOY706" s="421"/>
      <c r="GOZ706" s="421"/>
      <c r="GPA706" s="421"/>
      <c r="GPB706" s="421"/>
      <c r="GPC706" s="421"/>
      <c r="GPD706" s="421"/>
      <c r="GPE706" s="421"/>
      <c r="GPF706" s="421"/>
      <c r="GPG706" s="421"/>
      <c r="GPH706" s="421"/>
      <c r="GPI706" s="421"/>
      <c r="GPJ706" s="421"/>
      <c r="GPK706" s="421"/>
      <c r="GPL706" s="421"/>
      <c r="GPM706" s="421"/>
      <c r="GPN706" s="421"/>
      <c r="GPO706" s="421"/>
      <c r="GPP706" s="421"/>
      <c r="GPQ706" s="421"/>
      <c r="GPR706" s="421"/>
      <c r="GPS706" s="421"/>
      <c r="GPT706" s="421"/>
      <c r="GPU706" s="421"/>
      <c r="GPV706" s="421"/>
      <c r="GPW706" s="421"/>
      <c r="GPX706" s="421"/>
      <c r="GPY706" s="421"/>
      <c r="GPZ706" s="421"/>
      <c r="GQA706" s="421"/>
      <c r="GQB706" s="421"/>
      <c r="GQC706" s="421"/>
      <c r="GQD706" s="421"/>
      <c r="GQE706" s="421"/>
      <c r="GQF706" s="421"/>
      <c r="GQG706" s="421"/>
      <c r="GQH706" s="421"/>
      <c r="GQI706" s="421"/>
      <c r="GQJ706" s="421"/>
      <c r="GQK706" s="421"/>
      <c r="GQL706" s="421"/>
      <c r="GQM706" s="421"/>
      <c r="GQN706" s="421"/>
      <c r="GQO706" s="421"/>
      <c r="GQP706" s="421"/>
      <c r="GQQ706" s="421"/>
      <c r="GQR706" s="421"/>
      <c r="GQS706" s="421"/>
      <c r="GQT706" s="421"/>
      <c r="GQU706" s="421"/>
      <c r="GQV706" s="421"/>
      <c r="GQW706" s="421"/>
      <c r="GQX706" s="421"/>
      <c r="GQY706" s="421"/>
      <c r="GQZ706" s="421"/>
      <c r="GRA706" s="421"/>
      <c r="GRB706" s="421"/>
      <c r="GRC706" s="421"/>
      <c r="GRD706" s="421"/>
      <c r="GRE706" s="421"/>
      <c r="GRF706" s="421"/>
      <c r="GRG706" s="421"/>
      <c r="GRH706" s="421"/>
      <c r="GRI706" s="421"/>
      <c r="GRJ706" s="421"/>
      <c r="GRK706" s="421"/>
      <c r="GRL706" s="421"/>
      <c r="GRM706" s="421"/>
      <c r="GRN706" s="421"/>
      <c r="GRO706" s="421"/>
      <c r="GRP706" s="421"/>
      <c r="GRQ706" s="421"/>
      <c r="GRR706" s="421"/>
      <c r="GRS706" s="421"/>
      <c r="GRT706" s="421"/>
      <c r="GRU706" s="421"/>
      <c r="GRV706" s="421"/>
      <c r="GRW706" s="421"/>
      <c r="GRX706" s="421"/>
      <c r="GRY706" s="421"/>
      <c r="GRZ706" s="421"/>
      <c r="GSA706" s="421"/>
      <c r="GSB706" s="421"/>
      <c r="GSC706" s="421"/>
      <c r="GSD706" s="421"/>
      <c r="GSE706" s="421"/>
      <c r="GSF706" s="421"/>
      <c r="GSG706" s="421"/>
      <c r="GSH706" s="421"/>
      <c r="GSI706" s="421"/>
      <c r="GSJ706" s="421"/>
      <c r="GSK706" s="421"/>
      <c r="GSL706" s="421"/>
      <c r="GSM706" s="421"/>
      <c r="GSN706" s="421"/>
      <c r="GSO706" s="421"/>
      <c r="GSP706" s="421"/>
      <c r="GSQ706" s="421"/>
      <c r="GSR706" s="421"/>
      <c r="GSS706" s="421"/>
      <c r="GST706" s="421"/>
      <c r="GSU706" s="421"/>
      <c r="GSV706" s="421"/>
      <c r="GSW706" s="421"/>
      <c r="GSX706" s="421"/>
      <c r="GSY706" s="421"/>
      <c r="GSZ706" s="421"/>
      <c r="GTA706" s="421"/>
      <c r="GTB706" s="421"/>
      <c r="GTC706" s="421"/>
      <c r="GTD706" s="421"/>
      <c r="GTE706" s="421"/>
      <c r="GTF706" s="421"/>
      <c r="GTG706" s="421"/>
      <c r="GTH706" s="421"/>
      <c r="GTI706" s="421"/>
      <c r="GTJ706" s="421"/>
      <c r="GTK706" s="421"/>
      <c r="GTL706" s="421"/>
      <c r="GTM706" s="421"/>
      <c r="GTN706" s="421"/>
      <c r="GTO706" s="421"/>
      <c r="GTP706" s="421"/>
      <c r="GTQ706" s="421"/>
      <c r="GTR706" s="421"/>
      <c r="GTS706" s="421"/>
      <c r="GTT706" s="421"/>
      <c r="GTU706" s="421"/>
      <c r="GTV706" s="421"/>
      <c r="GTW706" s="421"/>
      <c r="GTX706" s="421"/>
      <c r="GTY706" s="421"/>
      <c r="GTZ706" s="421"/>
      <c r="GUA706" s="421"/>
      <c r="GUB706" s="421"/>
      <c r="GUC706" s="421"/>
      <c r="GUD706" s="421"/>
      <c r="GUE706" s="421"/>
      <c r="GUF706" s="421"/>
      <c r="GUG706" s="421"/>
      <c r="GUH706" s="421"/>
      <c r="GUI706" s="421"/>
      <c r="GUJ706" s="421"/>
      <c r="GUK706" s="421"/>
      <c r="GUL706" s="421"/>
      <c r="GUM706" s="421"/>
      <c r="GUN706" s="421"/>
      <c r="GUO706" s="421"/>
      <c r="GUP706" s="421"/>
      <c r="GUQ706" s="421"/>
      <c r="GUR706" s="421"/>
      <c r="GUS706" s="421"/>
      <c r="GUT706" s="421"/>
      <c r="GUU706" s="421"/>
      <c r="GUV706" s="421"/>
      <c r="GUW706" s="421"/>
      <c r="GUX706" s="421"/>
      <c r="GUY706" s="421"/>
      <c r="GUZ706" s="421"/>
      <c r="GVA706" s="421"/>
      <c r="GVB706" s="421"/>
      <c r="GVC706" s="421"/>
      <c r="GVD706" s="421"/>
      <c r="GVE706" s="421"/>
      <c r="GVF706" s="421"/>
      <c r="GVG706" s="421"/>
      <c r="GVH706" s="421"/>
      <c r="GVI706" s="421"/>
      <c r="GVJ706" s="421"/>
      <c r="GVK706" s="421"/>
      <c r="GVL706" s="421"/>
      <c r="GVM706" s="421"/>
      <c r="GVN706" s="421"/>
      <c r="GVO706" s="421"/>
      <c r="GVP706" s="421"/>
      <c r="GVQ706" s="421"/>
      <c r="GVR706" s="421"/>
      <c r="GVS706" s="421"/>
      <c r="GVT706" s="421"/>
      <c r="GVU706" s="421"/>
      <c r="GVV706" s="421"/>
      <c r="GVW706" s="421"/>
      <c r="GVX706" s="421"/>
      <c r="GVY706" s="421"/>
      <c r="GVZ706" s="421"/>
      <c r="GWA706" s="421"/>
      <c r="GWB706" s="421"/>
      <c r="GWC706" s="421"/>
      <c r="GWD706" s="421"/>
      <c r="GWE706" s="421"/>
      <c r="GWF706" s="421"/>
      <c r="GWG706" s="421"/>
      <c r="GWH706" s="421"/>
      <c r="GWI706" s="421"/>
      <c r="GWJ706" s="421"/>
      <c r="GWK706" s="421"/>
      <c r="GWL706" s="421"/>
      <c r="GWM706" s="421"/>
      <c r="GWN706" s="421"/>
      <c r="GWO706" s="421"/>
      <c r="GWP706" s="421"/>
      <c r="GWQ706" s="421"/>
      <c r="GWR706" s="421"/>
      <c r="GWS706" s="421"/>
      <c r="GWT706" s="421"/>
      <c r="GWU706" s="421"/>
      <c r="GWV706" s="421"/>
      <c r="GWW706" s="421"/>
      <c r="GWX706" s="421"/>
      <c r="GWY706" s="421"/>
      <c r="GWZ706" s="421"/>
      <c r="GXA706" s="421"/>
      <c r="GXB706" s="421"/>
      <c r="GXC706" s="421"/>
      <c r="GXD706" s="421"/>
      <c r="GXE706" s="421"/>
      <c r="GXF706" s="421"/>
      <c r="GXG706" s="421"/>
      <c r="GXH706" s="421"/>
      <c r="GXI706" s="421"/>
      <c r="GXJ706" s="421"/>
      <c r="GXK706" s="421"/>
      <c r="GXL706" s="421"/>
      <c r="GXM706" s="421"/>
      <c r="GXN706" s="421"/>
      <c r="GXO706" s="421"/>
      <c r="GXP706" s="421"/>
      <c r="GXQ706" s="421"/>
      <c r="GXR706" s="421"/>
      <c r="GXS706" s="421"/>
      <c r="GXT706" s="421"/>
      <c r="GXU706" s="421"/>
      <c r="GXV706" s="421"/>
      <c r="GXW706" s="421"/>
      <c r="GXX706" s="421"/>
      <c r="GXY706" s="421"/>
      <c r="GXZ706" s="421"/>
      <c r="GYA706" s="421"/>
      <c r="GYB706" s="421"/>
      <c r="GYC706" s="421"/>
      <c r="GYD706" s="421"/>
      <c r="GYE706" s="421"/>
      <c r="GYF706" s="421"/>
      <c r="GYG706" s="421"/>
      <c r="GYH706" s="421"/>
      <c r="GYI706" s="421"/>
      <c r="GYJ706" s="421"/>
      <c r="GYK706" s="421"/>
      <c r="GYL706" s="421"/>
      <c r="GYM706" s="421"/>
      <c r="GYN706" s="421"/>
      <c r="GYO706" s="421"/>
      <c r="GYP706" s="421"/>
      <c r="GYQ706" s="421"/>
      <c r="GYR706" s="421"/>
      <c r="GYS706" s="421"/>
      <c r="GYT706" s="421"/>
      <c r="GYU706" s="421"/>
      <c r="GYV706" s="421"/>
      <c r="GYW706" s="421"/>
      <c r="GYX706" s="421"/>
      <c r="GYY706" s="421"/>
      <c r="GYZ706" s="421"/>
      <c r="GZA706" s="421"/>
      <c r="GZB706" s="421"/>
      <c r="GZC706" s="421"/>
      <c r="GZD706" s="421"/>
      <c r="GZE706" s="421"/>
      <c r="GZF706" s="421"/>
      <c r="GZG706" s="421"/>
      <c r="GZH706" s="421"/>
      <c r="GZI706" s="421"/>
      <c r="GZJ706" s="421"/>
      <c r="GZK706" s="421"/>
      <c r="GZL706" s="421"/>
      <c r="GZM706" s="421"/>
      <c r="GZN706" s="421"/>
      <c r="GZO706" s="421"/>
      <c r="GZP706" s="421"/>
      <c r="GZQ706" s="421"/>
      <c r="GZR706" s="421"/>
      <c r="GZS706" s="421"/>
      <c r="GZT706" s="421"/>
      <c r="GZU706" s="421"/>
      <c r="GZV706" s="421"/>
      <c r="GZW706" s="421"/>
      <c r="GZX706" s="421"/>
      <c r="GZY706" s="421"/>
      <c r="GZZ706" s="421"/>
      <c r="HAA706" s="421"/>
      <c r="HAB706" s="421"/>
      <c r="HAC706" s="421"/>
      <c r="HAD706" s="421"/>
      <c r="HAE706" s="421"/>
      <c r="HAF706" s="421"/>
      <c r="HAG706" s="421"/>
      <c r="HAH706" s="421"/>
      <c r="HAI706" s="421"/>
      <c r="HAJ706" s="421"/>
      <c r="HAK706" s="421"/>
      <c r="HAL706" s="421"/>
      <c r="HAM706" s="421"/>
      <c r="HAN706" s="421"/>
      <c r="HAO706" s="421"/>
      <c r="HAP706" s="421"/>
      <c r="HAQ706" s="421"/>
      <c r="HAR706" s="421"/>
      <c r="HAS706" s="421"/>
      <c r="HAT706" s="421"/>
      <c r="HAU706" s="421"/>
      <c r="HAV706" s="421"/>
      <c r="HAW706" s="421"/>
      <c r="HAX706" s="421"/>
      <c r="HAY706" s="421"/>
      <c r="HAZ706" s="421"/>
      <c r="HBA706" s="421"/>
      <c r="HBB706" s="421"/>
      <c r="HBC706" s="421"/>
      <c r="HBD706" s="421"/>
      <c r="HBE706" s="421"/>
      <c r="HBF706" s="421"/>
      <c r="HBG706" s="421"/>
      <c r="HBH706" s="421"/>
      <c r="HBI706" s="421"/>
      <c r="HBJ706" s="421"/>
      <c r="HBK706" s="421"/>
      <c r="HBL706" s="421"/>
      <c r="HBM706" s="421"/>
      <c r="HBN706" s="421"/>
      <c r="HBO706" s="421"/>
      <c r="HBP706" s="421"/>
      <c r="HBQ706" s="421"/>
      <c r="HBR706" s="421"/>
      <c r="HBS706" s="421"/>
      <c r="HBT706" s="421"/>
      <c r="HBU706" s="421"/>
      <c r="HBV706" s="421"/>
      <c r="HBW706" s="421"/>
      <c r="HBX706" s="421"/>
      <c r="HBY706" s="421"/>
      <c r="HBZ706" s="421"/>
      <c r="HCA706" s="421"/>
      <c r="HCB706" s="421"/>
      <c r="HCC706" s="421"/>
      <c r="HCD706" s="421"/>
      <c r="HCE706" s="421"/>
      <c r="HCF706" s="421"/>
      <c r="HCG706" s="421"/>
      <c r="HCH706" s="421"/>
      <c r="HCI706" s="421"/>
      <c r="HCJ706" s="421"/>
      <c r="HCK706" s="421"/>
      <c r="HCL706" s="421"/>
      <c r="HCM706" s="421"/>
      <c r="HCN706" s="421"/>
      <c r="HCO706" s="421"/>
      <c r="HCP706" s="421"/>
      <c r="HCQ706" s="421"/>
      <c r="HCR706" s="421"/>
      <c r="HCS706" s="421"/>
      <c r="HCT706" s="421"/>
      <c r="HCU706" s="421"/>
      <c r="HCV706" s="421"/>
      <c r="HCW706" s="421"/>
      <c r="HCX706" s="421"/>
      <c r="HCY706" s="421"/>
      <c r="HCZ706" s="421"/>
      <c r="HDA706" s="421"/>
      <c r="HDB706" s="421"/>
      <c r="HDC706" s="421"/>
      <c r="HDD706" s="421"/>
      <c r="HDE706" s="421"/>
      <c r="HDF706" s="421"/>
      <c r="HDG706" s="421"/>
      <c r="HDH706" s="421"/>
      <c r="HDI706" s="421"/>
      <c r="HDJ706" s="421"/>
      <c r="HDK706" s="421"/>
      <c r="HDL706" s="421"/>
      <c r="HDM706" s="421"/>
      <c r="HDN706" s="421"/>
      <c r="HDO706" s="421"/>
      <c r="HDP706" s="421"/>
      <c r="HDQ706" s="421"/>
      <c r="HDR706" s="421"/>
      <c r="HDS706" s="421"/>
      <c r="HDT706" s="421"/>
      <c r="HDU706" s="421"/>
      <c r="HDV706" s="421"/>
      <c r="HDW706" s="421"/>
      <c r="HDX706" s="421"/>
      <c r="HDY706" s="421"/>
      <c r="HDZ706" s="421"/>
      <c r="HEA706" s="421"/>
      <c r="HEB706" s="421"/>
      <c r="HEC706" s="421"/>
      <c r="HED706" s="421"/>
      <c r="HEE706" s="421"/>
      <c r="HEF706" s="421"/>
      <c r="HEG706" s="421"/>
      <c r="HEH706" s="421"/>
      <c r="HEI706" s="421"/>
      <c r="HEJ706" s="421"/>
      <c r="HEK706" s="421"/>
      <c r="HEL706" s="421"/>
      <c r="HEM706" s="421"/>
      <c r="HEN706" s="421"/>
      <c r="HEO706" s="421"/>
      <c r="HEP706" s="421"/>
      <c r="HEQ706" s="421"/>
      <c r="HER706" s="421"/>
      <c r="HES706" s="421"/>
      <c r="HET706" s="421"/>
      <c r="HEU706" s="421"/>
      <c r="HEV706" s="421"/>
      <c r="HEW706" s="421"/>
      <c r="HEX706" s="421"/>
      <c r="HEY706" s="421"/>
      <c r="HEZ706" s="421"/>
      <c r="HFA706" s="421"/>
      <c r="HFB706" s="421"/>
      <c r="HFC706" s="421"/>
      <c r="HFD706" s="421"/>
      <c r="HFE706" s="421"/>
      <c r="HFF706" s="421"/>
      <c r="HFG706" s="421"/>
      <c r="HFH706" s="421"/>
      <c r="HFI706" s="421"/>
      <c r="HFJ706" s="421"/>
      <c r="HFK706" s="421"/>
      <c r="HFL706" s="421"/>
      <c r="HFM706" s="421"/>
      <c r="HFN706" s="421"/>
      <c r="HFO706" s="421"/>
      <c r="HFP706" s="421"/>
      <c r="HFQ706" s="421"/>
      <c r="HFR706" s="421"/>
      <c r="HFS706" s="421"/>
      <c r="HFT706" s="421"/>
      <c r="HFU706" s="421"/>
      <c r="HFV706" s="421"/>
      <c r="HFW706" s="421"/>
      <c r="HFX706" s="421"/>
      <c r="HFY706" s="421"/>
      <c r="HFZ706" s="421"/>
      <c r="HGA706" s="421"/>
      <c r="HGB706" s="421"/>
      <c r="HGC706" s="421"/>
      <c r="HGD706" s="421"/>
      <c r="HGE706" s="421"/>
      <c r="HGF706" s="421"/>
      <c r="HGG706" s="421"/>
      <c r="HGH706" s="421"/>
      <c r="HGI706" s="421"/>
      <c r="HGJ706" s="421"/>
      <c r="HGK706" s="421"/>
      <c r="HGL706" s="421"/>
      <c r="HGM706" s="421"/>
      <c r="HGN706" s="421"/>
      <c r="HGO706" s="421"/>
      <c r="HGP706" s="421"/>
      <c r="HGQ706" s="421"/>
      <c r="HGR706" s="421"/>
      <c r="HGS706" s="421"/>
      <c r="HGT706" s="421"/>
      <c r="HGU706" s="421"/>
      <c r="HGV706" s="421"/>
      <c r="HGW706" s="421"/>
      <c r="HGX706" s="421"/>
      <c r="HGY706" s="421"/>
      <c r="HGZ706" s="421"/>
      <c r="HHA706" s="421"/>
      <c r="HHB706" s="421"/>
      <c r="HHC706" s="421"/>
      <c r="HHD706" s="421"/>
      <c r="HHE706" s="421"/>
      <c r="HHF706" s="421"/>
      <c r="HHG706" s="421"/>
      <c r="HHH706" s="421"/>
      <c r="HHI706" s="421"/>
      <c r="HHJ706" s="421"/>
      <c r="HHK706" s="421"/>
      <c r="HHL706" s="421"/>
      <c r="HHM706" s="421"/>
      <c r="HHN706" s="421"/>
      <c r="HHO706" s="421"/>
      <c r="HHP706" s="421"/>
      <c r="HHQ706" s="421"/>
      <c r="HHR706" s="421"/>
      <c r="HHS706" s="421"/>
      <c r="HHT706" s="421"/>
      <c r="HHU706" s="421"/>
      <c r="HHV706" s="421"/>
      <c r="HHW706" s="421"/>
      <c r="HHX706" s="421"/>
      <c r="HHY706" s="421"/>
      <c r="HHZ706" s="421"/>
      <c r="HIA706" s="421"/>
      <c r="HIB706" s="421"/>
      <c r="HIC706" s="421"/>
      <c r="HID706" s="421"/>
      <c r="HIE706" s="421"/>
      <c r="HIF706" s="421"/>
      <c r="HIG706" s="421"/>
      <c r="HIH706" s="421"/>
      <c r="HII706" s="421"/>
      <c r="HIJ706" s="421"/>
      <c r="HIK706" s="421"/>
      <c r="HIL706" s="421"/>
      <c r="HIM706" s="421"/>
      <c r="HIN706" s="421"/>
      <c r="HIO706" s="421"/>
      <c r="HIP706" s="421"/>
      <c r="HIQ706" s="421"/>
      <c r="HIR706" s="421"/>
      <c r="HIS706" s="421"/>
      <c r="HIT706" s="421"/>
      <c r="HIU706" s="421"/>
      <c r="HIV706" s="421"/>
      <c r="HIW706" s="421"/>
      <c r="HIX706" s="421"/>
      <c r="HIY706" s="421"/>
      <c r="HIZ706" s="421"/>
      <c r="HJA706" s="421"/>
      <c r="HJB706" s="421"/>
      <c r="HJC706" s="421"/>
      <c r="HJD706" s="421"/>
      <c r="HJE706" s="421"/>
      <c r="HJF706" s="421"/>
      <c r="HJG706" s="421"/>
      <c r="HJH706" s="421"/>
      <c r="HJI706" s="421"/>
      <c r="HJJ706" s="421"/>
      <c r="HJK706" s="421"/>
      <c r="HJL706" s="421"/>
      <c r="HJM706" s="421"/>
      <c r="HJN706" s="421"/>
      <c r="HJO706" s="421"/>
      <c r="HJP706" s="421"/>
      <c r="HJQ706" s="421"/>
      <c r="HJR706" s="421"/>
      <c r="HJS706" s="421"/>
      <c r="HJT706" s="421"/>
      <c r="HJU706" s="421"/>
      <c r="HJV706" s="421"/>
      <c r="HJW706" s="421"/>
      <c r="HJX706" s="421"/>
      <c r="HJY706" s="421"/>
      <c r="HJZ706" s="421"/>
      <c r="HKA706" s="421"/>
      <c r="HKB706" s="421"/>
      <c r="HKC706" s="421"/>
      <c r="HKD706" s="421"/>
      <c r="HKE706" s="421"/>
      <c r="HKF706" s="421"/>
      <c r="HKG706" s="421"/>
      <c r="HKH706" s="421"/>
      <c r="HKI706" s="421"/>
      <c r="HKJ706" s="421"/>
      <c r="HKK706" s="421"/>
      <c r="HKL706" s="421"/>
      <c r="HKM706" s="421"/>
      <c r="HKN706" s="421"/>
      <c r="HKO706" s="421"/>
      <c r="HKP706" s="421"/>
      <c r="HKQ706" s="421"/>
      <c r="HKR706" s="421"/>
      <c r="HKS706" s="421"/>
      <c r="HKT706" s="421"/>
      <c r="HKU706" s="421"/>
      <c r="HKV706" s="421"/>
      <c r="HKW706" s="421"/>
      <c r="HKX706" s="421"/>
      <c r="HKY706" s="421"/>
      <c r="HKZ706" s="421"/>
      <c r="HLA706" s="421"/>
      <c r="HLB706" s="421"/>
      <c r="HLC706" s="421"/>
      <c r="HLD706" s="421"/>
      <c r="HLE706" s="421"/>
      <c r="HLF706" s="421"/>
      <c r="HLG706" s="421"/>
      <c r="HLH706" s="421"/>
      <c r="HLI706" s="421"/>
      <c r="HLJ706" s="421"/>
      <c r="HLK706" s="421"/>
      <c r="HLL706" s="421"/>
      <c r="HLM706" s="421"/>
      <c r="HLN706" s="421"/>
      <c r="HLO706" s="421"/>
      <c r="HLP706" s="421"/>
      <c r="HLQ706" s="421"/>
      <c r="HLR706" s="421"/>
      <c r="HLS706" s="421"/>
      <c r="HLT706" s="421"/>
      <c r="HLU706" s="421"/>
      <c r="HLV706" s="421"/>
      <c r="HLW706" s="421"/>
      <c r="HLX706" s="421"/>
      <c r="HLY706" s="421"/>
      <c r="HLZ706" s="421"/>
      <c r="HMA706" s="421"/>
      <c r="HMB706" s="421"/>
      <c r="HMC706" s="421"/>
      <c r="HMD706" s="421"/>
      <c r="HME706" s="421"/>
      <c r="HMF706" s="421"/>
      <c r="HMG706" s="421"/>
      <c r="HMH706" s="421"/>
      <c r="HMI706" s="421"/>
      <c r="HMJ706" s="421"/>
      <c r="HMK706" s="421"/>
      <c r="HML706" s="421"/>
      <c r="HMM706" s="421"/>
      <c r="HMN706" s="421"/>
      <c r="HMO706" s="421"/>
      <c r="HMP706" s="421"/>
      <c r="HMQ706" s="421"/>
      <c r="HMR706" s="421"/>
      <c r="HMS706" s="421"/>
      <c r="HMT706" s="421"/>
      <c r="HMU706" s="421"/>
      <c r="HMV706" s="421"/>
      <c r="HMW706" s="421"/>
      <c r="HMX706" s="421"/>
      <c r="HMY706" s="421"/>
      <c r="HMZ706" s="421"/>
      <c r="HNA706" s="421"/>
      <c r="HNB706" s="421"/>
      <c r="HNC706" s="421"/>
      <c r="HND706" s="421"/>
      <c r="HNE706" s="421"/>
      <c r="HNF706" s="421"/>
      <c r="HNG706" s="421"/>
      <c r="HNH706" s="421"/>
      <c r="HNI706" s="421"/>
      <c r="HNJ706" s="421"/>
      <c r="HNK706" s="421"/>
      <c r="HNL706" s="421"/>
      <c r="HNM706" s="421"/>
      <c r="HNN706" s="421"/>
      <c r="HNO706" s="421"/>
      <c r="HNP706" s="421"/>
      <c r="HNQ706" s="421"/>
      <c r="HNR706" s="421"/>
      <c r="HNS706" s="421"/>
      <c r="HNT706" s="421"/>
      <c r="HNU706" s="421"/>
      <c r="HNV706" s="421"/>
      <c r="HNW706" s="421"/>
      <c r="HNX706" s="421"/>
      <c r="HNY706" s="421"/>
      <c r="HNZ706" s="421"/>
      <c r="HOA706" s="421"/>
      <c r="HOB706" s="421"/>
      <c r="HOC706" s="421"/>
      <c r="HOD706" s="421"/>
      <c r="HOE706" s="421"/>
      <c r="HOF706" s="421"/>
      <c r="HOG706" s="421"/>
      <c r="HOH706" s="421"/>
      <c r="HOI706" s="421"/>
      <c r="HOJ706" s="421"/>
      <c r="HOK706" s="421"/>
      <c r="HOL706" s="421"/>
      <c r="HOM706" s="421"/>
      <c r="HON706" s="421"/>
      <c r="HOO706" s="421"/>
      <c r="HOP706" s="421"/>
      <c r="HOQ706" s="421"/>
      <c r="HOR706" s="421"/>
      <c r="HOS706" s="421"/>
      <c r="HOT706" s="421"/>
      <c r="HOU706" s="421"/>
      <c r="HOV706" s="421"/>
      <c r="HOW706" s="421"/>
      <c r="HOX706" s="421"/>
      <c r="HOY706" s="421"/>
      <c r="HOZ706" s="421"/>
      <c r="HPA706" s="421"/>
      <c r="HPB706" s="421"/>
      <c r="HPC706" s="421"/>
      <c r="HPD706" s="421"/>
      <c r="HPE706" s="421"/>
      <c r="HPF706" s="421"/>
      <c r="HPG706" s="421"/>
      <c r="HPH706" s="421"/>
      <c r="HPI706" s="421"/>
      <c r="HPJ706" s="421"/>
      <c r="HPK706" s="421"/>
      <c r="HPL706" s="421"/>
      <c r="HPM706" s="421"/>
      <c r="HPN706" s="421"/>
      <c r="HPO706" s="421"/>
      <c r="HPP706" s="421"/>
      <c r="HPQ706" s="421"/>
      <c r="HPR706" s="421"/>
      <c r="HPS706" s="421"/>
      <c r="HPT706" s="421"/>
      <c r="HPU706" s="421"/>
      <c r="HPV706" s="421"/>
      <c r="HPW706" s="421"/>
      <c r="HPX706" s="421"/>
      <c r="HPY706" s="421"/>
      <c r="HPZ706" s="421"/>
      <c r="HQA706" s="421"/>
      <c r="HQB706" s="421"/>
      <c r="HQC706" s="421"/>
      <c r="HQD706" s="421"/>
      <c r="HQE706" s="421"/>
      <c r="HQF706" s="421"/>
      <c r="HQG706" s="421"/>
      <c r="HQH706" s="421"/>
      <c r="HQI706" s="421"/>
      <c r="HQJ706" s="421"/>
      <c r="HQK706" s="421"/>
      <c r="HQL706" s="421"/>
      <c r="HQM706" s="421"/>
      <c r="HQN706" s="421"/>
      <c r="HQO706" s="421"/>
      <c r="HQP706" s="421"/>
      <c r="HQQ706" s="421"/>
      <c r="HQR706" s="421"/>
      <c r="HQS706" s="421"/>
      <c r="HQT706" s="421"/>
      <c r="HQU706" s="421"/>
      <c r="HQV706" s="421"/>
      <c r="HQW706" s="421"/>
      <c r="HQX706" s="421"/>
      <c r="HQY706" s="421"/>
      <c r="HQZ706" s="421"/>
      <c r="HRA706" s="421"/>
      <c r="HRB706" s="421"/>
      <c r="HRC706" s="421"/>
      <c r="HRD706" s="421"/>
      <c r="HRE706" s="421"/>
      <c r="HRF706" s="421"/>
      <c r="HRG706" s="421"/>
      <c r="HRH706" s="421"/>
      <c r="HRI706" s="421"/>
      <c r="HRJ706" s="421"/>
      <c r="HRK706" s="421"/>
      <c r="HRL706" s="421"/>
      <c r="HRM706" s="421"/>
      <c r="HRN706" s="421"/>
      <c r="HRO706" s="421"/>
      <c r="HRP706" s="421"/>
      <c r="HRQ706" s="421"/>
      <c r="HRR706" s="421"/>
      <c r="HRS706" s="421"/>
      <c r="HRT706" s="421"/>
      <c r="HRU706" s="421"/>
      <c r="HRV706" s="421"/>
      <c r="HRW706" s="421"/>
      <c r="HRX706" s="421"/>
      <c r="HRY706" s="421"/>
      <c r="HRZ706" s="421"/>
      <c r="HSA706" s="421"/>
      <c r="HSB706" s="421"/>
      <c r="HSC706" s="421"/>
      <c r="HSD706" s="421"/>
      <c r="HSE706" s="421"/>
      <c r="HSF706" s="421"/>
      <c r="HSG706" s="421"/>
      <c r="HSH706" s="421"/>
      <c r="HSI706" s="421"/>
      <c r="HSJ706" s="421"/>
      <c r="HSK706" s="421"/>
      <c r="HSL706" s="421"/>
      <c r="HSM706" s="421"/>
      <c r="HSN706" s="421"/>
      <c r="HSO706" s="421"/>
      <c r="HSP706" s="421"/>
      <c r="HSQ706" s="421"/>
      <c r="HSR706" s="421"/>
      <c r="HSS706" s="421"/>
      <c r="HST706" s="421"/>
      <c r="HSU706" s="421"/>
      <c r="HSV706" s="421"/>
      <c r="HSW706" s="421"/>
      <c r="HSX706" s="421"/>
      <c r="HSY706" s="421"/>
      <c r="HSZ706" s="421"/>
      <c r="HTA706" s="421"/>
      <c r="HTB706" s="421"/>
      <c r="HTC706" s="421"/>
      <c r="HTD706" s="421"/>
      <c r="HTE706" s="421"/>
      <c r="HTF706" s="421"/>
      <c r="HTG706" s="421"/>
      <c r="HTH706" s="421"/>
      <c r="HTI706" s="421"/>
      <c r="HTJ706" s="421"/>
      <c r="HTK706" s="421"/>
      <c r="HTL706" s="421"/>
      <c r="HTM706" s="421"/>
      <c r="HTN706" s="421"/>
      <c r="HTO706" s="421"/>
      <c r="HTP706" s="421"/>
      <c r="HTQ706" s="421"/>
      <c r="HTR706" s="421"/>
      <c r="HTS706" s="421"/>
      <c r="HTT706" s="421"/>
      <c r="HTU706" s="421"/>
      <c r="HTV706" s="421"/>
      <c r="HTW706" s="421"/>
      <c r="HTX706" s="421"/>
      <c r="HTY706" s="421"/>
      <c r="HTZ706" s="421"/>
      <c r="HUA706" s="421"/>
      <c r="HUB706" s="421"/>
      <c r="HUC706" s="421"/>
      <c r="HUD706" s="421"/>
      <c r="HUE706" s="421"/>
      <c r="HUF706" s="421"/>
      <c r="HUG706" s="421"/>
      <c r="HUH706" s="421"/>
      <c r="HUI706" s="421"/>
      <c r="HUJ706" s="421"/>
      <c r="HUK706" s="421"/>
      <c r="HUL706" s="421"/>
      <c r="HUM706" s="421"/>
      <c r="HUN706" s="421"/>
      <c r="HUO706" s="421"/>
      <c r="HUP706" s="421"/>
      <c r="HUQ706" s="421"/>
      <c r="HUR706" s="421"/>
      <c r="HUS706" s="421"/>
      <c r="HUT706" s="421"/>
      <c r="HUU706" s="421"/>
      <c r="HUV706" s="421"/>
      <c r="HUW706" s="421"/>
      <c r="HUX706" s="421"/>
      <c r="HUY706" s="421"/>
      <c r="HUZ706" s="421"/>
      <c r="HVA706" s="421"/>
      <c r="HVB706" s="421"/>
      <c r="HVC706" s="421"/>
      <c r="HVD706" s="421"/>
      <c r="HVE706" s="421"/>
      <c r="HVF706" s="421"/>
      <c r="HVG706" s="421"/>
      <c r="HVH706" s="421"/>
      <c r="HVI706" s="421"/>
      <c r="HVJ706" s="421"/>
      <c r="HVK706" s="421"/>
      <c r="HVL706" s="421"/>
      <c r="HVM706" s="421"/>
      <c r="HVN706" s="421"/>
      <c r="HVO706" s="421"/>
      <c r="HVP706" s="421"/>
      <c r="HVQ706" s="421"/>
      <c r="HVR706" s="421"/>
      <c r="HVS706" s="421"/>
      <c r="HVT706" s="421"/>
      <c r="HVU706" s="421"/>
      <c r="HVV706" s="421"/>
      <c r="HVW706" s="421"/>
      <c r="HVX706" s="421"/>
      <c r="HVY706" s="421"/>
      <c r="HVZ706" s="421"/>
      <c r="HWA706" s="421"/>
      <c r="HWB706" s="421"/>
      <c r="HWC706" s="421"/>
      <c r="HWD706" s="421"/>
      <c r="HWE706" s="421"/>
      <c r="HWF706" s="421"/>
      <c r="HWG706" s="421"/>
      <c r="HWH706" s="421"/>
      <c r="HWI706" s="421"/>
      <c r="HWJ706" s="421"/>
      <c r="HWK706" s="421"/>
      <c r="HWL706" s="421"/>
      <c r="HWM706" s="421"/>
      <c r="HWN706" s="421"/>
      <c r="HWO706" s="421"/>
      <c r="HWP706" s="421"/>
      <c r="HWQ706" s="421"/>
      <c r="HWR706" s="421"/>
      <c r="HWS706" s="421"/>
      <c r="HWT706" s="421"/>
      <c r="HWU706" s="421"/>
      <c r="HWV706" s="421"/>
      <c r="HWW706" s="421"/>
      <c r="HWX706" s="421"/>
      <c r="HWY706" s="421"/>
      <c r="HWZ706" s="421"/>
      <c r="HXA706" s="421"/>
      <c r="HXB706" s="421"/>
      <c r="HXC706" s="421"/>
      <c r="HXD706" s="421"/>
      <c r="HXE706" s="421"/>
      <c r="HXF706" s="421"/>
      <c r="HXG706" s="421"/>
      <c r="HXH706" s="421"/>
      <c r="HXI706" s="421"/>
      <c r="HXJ706" s="421"/>
      <c r="HXK706" s="421"/>
      <c r="HXL706" s="421"/>
      <c r="HXM706" s="421"/>
      <c r="HXN706" s="421"/>
      <c r="HXO706" s="421"/>
      <c r="HXP706" s="421"/>
      <c r="HXQ706" s="421"/>
      <c r="HXR706" s="421"/>
      <c r="HXS706" s="421"/>
      <c r="HXT706" s="421"/>
      <c r="HXU706" s="421"/>
      <c r="HXV706" s="421"/>
      <c r="HXW706" s="421"/>
      <c r="HXX706" s="421"/>
      <c r="HXY706" s="421"/>
      <c r="HXZ706" s="421"/>
      <c r="HYA706" s="421"/>
      <c r="HYB706" s="421"/>
      <c r="HYC706" s="421"/>
      <c r="HYD706" s="421"/>
      <c r="HYE706" s="421"/>
      <c r="HYF706" s="421"/>
      <c r="HYG706" s="421"/>
      <c r="HYH706" s="421"/>
      <c r="HYI706" s="421"/>
      <c r="HYJ706" s="421"/>
      <c r="HYK706" s="421"/>
      <c r="HYL706" s="421"/>
      <c r="HYM706" s="421"/>
      <c r="HYN706" s="421"/>
      <c r="HYO706" s="421"/>
      <c r="HYP706" s="421"/>
      <c r="HYQ706" s="421"/>
      <c r="HYR706" s="421"/>
      <c r="HYS706" s="421"/>
      <c r="HYT706" s="421"/>
      <c r="HYU706" s="421"/>
      <c r="HYV706" s="421"/>
      <c r="HYW706" s="421"/>
      <c r="HYX706" s="421"/>
      <c r="HYY706" s="421"/>
      <c r="HYZ706" s="421"/>
      <c r="HZA706" s="421"/>
      <c r="HZB706" s="421"/>
      <c r="HZC706" s="421"/>
      <c r="HZD706" s="421"/>
      <c r="HZE706" s="421"/>
      <c r="HZF706" s="421"/>
      <c r="HZG706" s="421"/>
      <c r="HZH706" s="421"/>
      <c r="HZI706" s="421"/>
      <c r="HZJ706" s="421"/>
      <c r="HZK706" s="421"/>
      <c r="HZL706" s="421"/>
      <c r="HZM706" s="421"/>
      <c r="HZN706" s="421"/>
      <c r="HZO706" s="421"/>
      <c r="HZP706" s="421"/>
      <c r="HZQ706" s="421"/>
      <c r="HZR706" s="421"/>
      <c r="HZS706" s="421"/>
      <c r="HZT706" s="421"/>
      <c r="HZU706" s="421"/>
      <c r="HZV706" s="421"/>
      <c r="HZW706" s="421"/>
      <c r="HZX706" s="421"/>
      <c r="HZY706" s="421"/>
      <c r="HZZ706" s="421"/>
      <c r="IAA706" s="421"/>
      <c r="IAB706" s="421"/>
      <c r="IAC706" s="421"/>
      <c r="IAD706" s="421"/>
      <c r="IAE706" s="421"/>
      <c r="IAF706" s="421"/>
      <c r="IAG706" s="421"/>
      <c r="IAH706" s="421"/>
      <c r="IAI706" s="421"/>
      <c r="IAJ706" s="421"/>
      <c r="IAK706" s="421"/>
      <c r="IAL706" s="421"/>
      <c r="IAM706" s="421"/>
      <c r="IAN706" s="421"/>
      <c r="IAO706" s="421"/>
      <c r="IAP706" s="421"/>
      <c r="IAQ706" s="421"/>
      <c r="IAR706" s="421"/>
      <c r="IAS706" s="421"/>
      <c r="IAT706" s="421"/>
      <c r="IAU706" s="421"/>
      <c r="IAV706" s="421"/>
      <c r="IAW706" s="421"/>
      <c r="IAX706" s="421"/>
      <c r="IAY706" s="421"/>
      <c r="IAZ706" s="421"/>
      <c r="IBA706" s="421"/>
      <c r="IBB706" s="421"/>
      <c r="IBC706" s="421"/>
      <c r="IBD706" s="421"/>
      <c r="IBE706" s="421"/>
      <c r="IBF706" s="421"/>
      <c r="IBG706" s="421"/>
      <c r="IBH706" s="421"/>
      <c r="IBI706" s="421"/>
      <c r="IBJ706" s="421"/>
      <c r="IBK706" s="421"/>
      <c r="IBL706" s="421"/>
      <c r="IBM706" s="421"/>
      <c r="IBN706" s="421"/>
      <c r="IBO706" s="421"/>
      <c r="IBP706" s="421"/>
      <c r="IBQ706" s="421"/>
      <c r="IBR706" s="421"/>
      <c r="IBS706" s="421"/>
      <c r="IBT706" s="421"/>
      <c r="IBU706" s="421"/>
      <c r="IBV706" s="421"/>
      <c r="IBW706" s="421"/>
      <c r="IBX706" s="421"/>
      <c r="IBY706" s="421"/>
      <c r="IBZ706" s="421"/>
      <c r="ICA706" s="421"/>
      <c r="ICB706" s="421"/>
      <c r="ICC706" s="421"/>
      <c r="ICD706" s="421"/>
      <c r="ICE706" s="421"/>
      <c r="ICF706" s="421"/>
      <c r="ICG706" s="421"/>
      <c r="ICH706" s="421"/>
      <c r="ICI706" s="421"/>
      <c r="ICJ706" s="421"/>
      <c r="ICK706" s="421"/>
      <c r="ICL706" s="421"/>
      <c r="ICM706" s="421"/>
      <c r="ICN706" s="421"/>
      <c r="ICO706" s="421"/>
      <c r="ICP706" s="421"/>
      <c r="ICQ706" s="421"/>
      <c r="ICR706" s="421"/>
      <c r="ICS706" s="421"/>
      <c r="ICT706" s="421"/>
      <c r="ICU706" s="421"/>
      <c r="ICV706" s="421"/>
      <c r="ICW706" s="421"/>
      <c r="ICX706" s="421"/>
      <c r="ICY706" s="421"/>
      <c r="ICZ706" s="421"/>
      <c r="IDA706" s="421"/>
      <c r="IDB706" s="421"/>
      <c r="IDC706" s="421"/>
      <c r="IDD706" s="421"/>
      <c r="IDE706" s="421"/>
      <c r="IDF706" s="421"/>
      <c r="IDG706" s="421"/>
      <c r="IDH706" s="421"/>
      <c r="IDI706" s="421"/>
      <c r="IDJ706" s="421"/>
      <c r="IDK706" s="421"/>
      <c r="IDL706" s="421"/>
      <c r="IDM706" s="421"/>
      <c r="IDN706" s="421"/>
      <c r="IDO706" s="421"/>
      <c r="IDP706" s="421"/>
      <c r="IDQ706" s="421"/>
      <c r="IDR706" s="421"/>
      <c r="IDS706" s="421"/>
      <c r="IDT706" s="421"/>
      <c r="IDU706" s="421"/>
      <c r="IDV706" s="421"/>
      <c r="IDW706" s="421"/>
      <c r="IDX706" s="421"/>
      <c r="IDY706" s="421"/>
      <c r="IDZ706" s="421"/>
      <c r="IEA706" s="421"/>
      <c r="IEB706" s="421"/>
      <c r="IEC706" s="421"/>
      <c r="IED706" s="421"/>
      <c r="IEE706" s="421"/>
      <c r="IEF706" s="421"/>
      <c r="IEG706" s="421"/>
      <c r="IEH706" s="421"/>
      <c r="IEI706" s="421"/>
      <c r="IEJ706" s="421"/>
      <c r="IEK706" s="421"/>
      <c r="IEL706" s="421"/>
      <c r="IEM706" s="421"/>
      <c r="IEN706" s="421"/>
      <c r="IEO706" s="421"/>
      <c r="IEP706" s="421"/>
      <c r="IEQ706" s="421"/>
      <c r="IER706" s="421"/>
      <c r="IES706" s="421"/>
      <c r="IET706" s="421"/>
      <c r="IEU706" s="421"/>
      <c r="IEV706" s="421"/>
      <c r="IEW706" s="421"/>
      <c r="IEX706" s="421"/>
      <c r="IEY706" s="421"/>
      <c r="IEZ706" s="421"/>
      <c r="IFA706" s="421"/>
      <c r="IFB706" s="421"/>
      <c r="IFC706" s="421"/>
      <c r="IFD706" s="421"/>
      <c r="IFE706" s="421"/>
      <c r="IFF706" s="421"/>
      <c r="IFG706" s="421"/>
      <c r="IFH706" s="421"/>
      <c r="IFI706" s="421"/>
      <c r="IFJ706" s="421"/>
      <c r="IFK706" s="421"/>
      <c r="IFL706" s="421"/>
      <c r="IFM706" s="421"/>
      <c r="IFN706" s="421"/>
      <c r="IFO706" s="421"/>
      <c r="IFP706" s="421"/>
      <c r="IFQ706" s="421"/>
      <c r="IFR706" s="421"/>
      <c r="IFS706" s="421"/>
      <c r="IFT706" s="421"/>
      <c r="IFU706" s="421"/>
      <c r="IFV706" s="421"/>
      <c r="IFW706" s="421"/>
      <c r="IFX706" s="421"/>
      <c r="IFY706" s="421"/>
      <c r="IFZ706" s="421"/>
      <c r="IGA706" s="421"/>
      <c r="IGB706" s="421"/>
      <c r="IGC706" s="421"/>
      <c r="IGD706" s="421"/>
      <c r="IGE706" s="421"/>
      <c r="IGF706" s="421"/>
      <c r="IGG706" s="421"/>
      <c r="IGH706" s="421"/>
      <c r="IGI706" s="421"/>
      <c r="IGJ706" s="421"/>
      <c r="IGK706" s="421"/>
      <c r="IGL706" s="421"/>
      <c r="IGM706" s="421"/>
      <c r="IGN706" s="421"/>
      <c r="IGO706" s="421"/>
      <c r="IGP706" s="421"/>
      <c r="IGQ706" s="421"/>
      <c r="IGR706" s="421"/>
      <c r="IGS706" s="421"/>
      <c r="IGT706" s="421"/>
      <c r="IGU706" s="421"/>
      <c r="IGV706" s="421"/>
      <c r="IGW706" s="421"/>
      <c r="IGX706" s="421"/>
      <c r="IGY706" s="421"/>
      <c r="IGZ706" s="421"/>
      <c r="IHA706" s="421"/>
      <c r="IHB706" s="421"/>
      <c r="IHC706" s="421"/>
      <c r="IHD706" s="421"/>
      <c r="IHE706" s="421"/>
      <c r="IHF706" s="421"/>
      <c r="IHG706" s="421"/>
      <c r="IHH706" s="421"/>
      <c r="IHI706" s="421"/>
      <c r="IHJ706" s="421"/>
      <c r="IHK706" s="421"/>
      <c r="IHL706" s="421"/>
      <c r="IHM706" s="421"/>
      <c r="IHN706" s="421"/>
      <c r="IHO706" s="421"/>
      <c r="IHP706" s="421"/>
      <c r="IHQ706" s="421"/>
      <c r="IHR706" s="421"/>
      <c r="IHS706" s="421"/>
      <c r="IHT706" s="421"/>
      <c r="IHU706" s="421"/>
      <c r="IHV706" s="421"/>
      <c r="IHW706" s="421"/>
      <c r="IHX706" s="421"/>
      <c r="IHY706" s="421"/>
      <c r="IHZ706" s="421"/>
      <c r="IIA706" s="421"/>
      <c r="IIB706" s="421"/>
      <c r="IIC706" s="421"/>
      <c r="IID706" s="421"/>
      <c r="IIE706" s="421"/>
      <c r="IIF706" s="421"/>
      <c r="IIG706" s="421"/>
      <c r="IIH706" s="421"/>
      <c r="III706" s="421"/>
      <c r="IIJ706" s="421"/>
      <c r="IIK706" s="421"/>
      <c r="IIL706" s="421"/>
      <c r="IIM706" s="421"/>
      <c r="IIN706" s="421"/>
      <c r="IIO706" s="421"/>
      <c r="IIP706" s="421"/>
      <c r="IIQ706" s="421"/>
      <c r="IIR706" s="421"/>
      <c r="IIS706" s="421"/>
      <c r="IIT706" s="421"/>
      <c r="IIU706" s="421"/>
      <c r="IIV706" s="421"/>
      <c r="IIW706" s="421"/>
      <c r="IIX706" s="421"/>
      <c r="IIY706" s="421"/>
      <c r="IIZ706" s="421"/>
      <c r="IJA706" s="421"/>
      <c r="IJB706" s="421"/>
      <c r="IJC706" s="421"/>
      <c r="IJD706" s="421"/>
      <c r="IJE706" s="421"/>
      <c r="IJF706" s="421"/>
      <c r="IJG706" s="421"/>
      <c r="IJH706" s="421"/>
      <c r="IJI706" s="421"/>
      <c r="IJJ706" s="421"/>
      <c r="IJK706" s="421"/>
      <c r="IJL706" s="421"/>
      <c r="IJM706" s="421"/>
      <c r="IJN706" s="421"/>
      <c r="IJO706" s="421"/>
      <c r="IJP706" s="421"/>
      <c r="IJQ706" s="421"/>
      <c r="IJR706" s="421"/>
      <c r="IJS706" s="421"/>
      <c r="IJT706" s="421"/>
      <c r="IJU706" s="421"/>
      <c r="IJV706" s="421"/>
      <c r="IJW706" s="421"/>
      <c r="IJX706" s="421"/>
      <c r="IJY706" s="421"/>
      <c r="IJZ706" s="421"/>
      <c r="IKA706" s="421"/>
      <c r="IKB706" s="421"/>
      <c r="IKC706" s="421"/>
      <c r="IKD706" s="421"/>
      <c r="IKE706" s="421"/>
      <c r="IKF706" s="421"/>
      <c r="IKG706" s="421"/>
      <c r="IKH706" s="421"/>
      <c r="IKI706" s="421"/>
      <c r="IKJ706" s="421"/>
      <c r="IKK706" s="421"/>
      <c r="IKL706" s="421"/>
      <c r="IKM706" s="421"/>
      <c r="IKN706" s="421"/>
      <c r="IKO706" s="421"/>
      <c r="IKP706" s="421"/>
      <c r="IKQ706" s="421"/>
      <c r="IKR706" s="421"/>
      <c r="IKS706" s="421"/>
      <c r="IKT706" s="421"/>
      <c r="IKU706" s="421"/>
      <c r="IKV706" s="421"/>
      <c r="IKW706" s="421"/>
      <c r="IKX706" s="421"/>
      <c r="IKY706" s="421"/>
      <c r="IKZ706" s="421"/>
      <c r="ILA706" s="421"/>
      <c r="ILB706" s="421"/>
      <c r="ILC706" s="421"/>
      <c r="ILD706" s="421"/>
      <c r="ILE706" s="421"/>
      <c r="ILF706" s="421"/>
      <c r="ILG706" s="421"/>
      <c r="ILH706" s="421"/>
      <c r="ILI706" s="421"/>
      <c r="ILJ706" s="421"/>
      <c r="ILK706" s="421"/>
      <c r="ILL706" s="421"/>
      <c r="ILM706" s="421"/>
      <c r="ILN706" s="421"/>
      <c r="ILO706" s="421"/>
      <c r="ILP706" s="421"/>
      <c r="ILQ706" s="421"/>
      <c r="ILR706" s="421"/>
      <c r="ILS706" s="421"/>
      <c r="ILT706" s="421"/>
      <c r="ILU706" s="421"/>
      <c r="ILV706" s="421"/>
      <c r="ILW706" s="421"/>
      <c r="ILX706" s="421"/>
      <c r="ILY706" s="421"/>
      <c r="ILZ706" s="421"/>
      <c r="IMA706" s="421"/>
      <c r="IMB706" s="421"/>
      <c r="IMC706" s="421"/>
      <c r="IMD706" s="421"/>
      <c r="IME706" s="421"/>
      <c r="IMF706" s="421"/>
      <c r="IMG706" s="421"/>
      <c r="IMH706" s="421"/>
      <c r="IMI706" s="421"/>
      <c r="IMJ706" s="421"/>
      <c r="IMK706" s="421"/>
      <c r="IML706" s="421"/>
      <c r="IMM706" s="421"/>
      <c r="IMN706" s="421"/>
      <c r="IMO706" s="421"/>
      <c r="IMP706" s="421"/>
      <c r="IMQ706" s="421"/>
      <c r="IMR706" s="421"/>
      <c r="IMS706" s="421"/>
      <c r="IMT706" s="421"/>
      <c r="IMU706" s="421"/>
      <c r="IMV706" s="421"/>
      <c r="IMW706" s="421"/>
      <c r="IMX706" s="421"/>
      <c r="IMY706" s="421"/>
      <c r="IMZ706" s="421"/>
      <c r="INA706" s="421"/>
      <c r="INB706" s="421"/>
      <c r="INC706" s="421"/>
      <c r="IND706" s="421"/>
      <c r="INE706" s="421"/>
      <c r="INF706" s="421"/>
      <c r="ING706" s="421"/>
      <c r="INH706" s="421"/>
      <c r="INI706" s="421"/>
      <c r="INJ706" s="421"/>
      <c r="INK706" s="421"/>
      <c r="INL706" s="421"/>
      <c r="INM706" s="421"/>
      <c r="INN706" s="421"/>
      <c r="INO706" s="421"/>
      <c r="INP706" s="421"/>
      <c r="INQ706" s="421"/>
      <c r="INR706" s="421"/>
      <c r="INS706" s="421"/>
      <c r="INT706" s="421"/>
      <c r="INU706" s="421"/>
      <c r="INV706" s="421"/>
      <c r="INW706" s="421"/>
      <c r="INX706" s="421"/>
      <c r="INY706" s="421"/>
      <c r="INZ706" s="421"/>
      <c r="IOA706" s="421"/>
      <c r="IOB706" s="421"/>
      <c r="IOC706" s="421"/>
      <c r="IOD706" s="421"/>
      <c r="IOE706" s="421"/>
      <c r="IOF706" s="421"/>
      <c r="IOG706" s="421"/>
      <c r="IOH706" s="421"/>
      <c r="IOI706" s="421"/>
      <c r="IOJ706" s="421"/>
      <c r="IOK706" s="421"/>
      <c r="IOL706" s="421"/>
      <c r="IOM706" s="421"/>
      <c r="ION706" s="421"/>
      <c r="IOO706" s="421"/>
      <c r="IOP706" s="421"/>
      <c r="IOQ706" s="421"/>
      <c r="IOR706" s="421"/>
      <c r="IOS706" s="421"/>
      <c r="IOT706" s="421"/>
      <c r="IOU706" s="421"/>
      <c r="IOV706" s="421"/>
      <c r="IOW706" s="421"/>
      <c r="IOX706" s="421"/>
      <c r="IOY706" s="421"/>
      <c r="IOZ706" s="421"/>
      <c r="IPA706" s="421"/>
      <c r="IPB706" s="421"/>
      <c r="IPC706" s="421"/>
      <c r="IPD706" s="421"/>
      <c r="IPE706" s="421"/>
      <c r="IPF706" s="421"/>
      <c r="IPG706" s="421"/>
      <c r="IPH706" s="421"/>
      <c r="IPI706" s="421"/>
      <c r="IPJ706" s="421"/>
      <c r="IPK706" s="421"/>
      <c r="IPL706" s="421"/>
      <c r="IPM706" s="421"/>
      <c r="IPN706" s="421"/>
      <c r="IPO706" s="421"/>
      <c r="IPP706" s="421"/>
      <c r="IPQ706" s="421"/>
      <c r="IPR706" s="421"/>
      <c r="IPS706" s="421"/>
      <c r="IPT706" s="421"/>
      <c r="IPU706" s="421"/>
      <c r="IPV706" s="421"/>
      <c r="IPW706" s="421"/>
      <c r="IPX706" s="421"/>
      <c r="IPY706" s="421"/>
      <c r="IPZ706" s="421"/>
      <c r="IQA706" s="421"/>
      <c r="IQB706" s="421"/>
      <c r="IQC706" s="421"/>
      <c r="IQD706" s="421"/>
      <c r="IQE706" s="421"/>
      <c r="IQF706" s="421"/>
      <c r="IQG706" s="421"/>
      <c r="IQH706" s="421"/>
      <c r="IQI706" s="421"/>
      <c r="IQJ706" s="421"/>
      <c r="IQK706" s="421"/>
      <c r="IQL706" s="421"/>
      <c r="IQM706" s="421"/>
      <c r="IQN706" s="421"/>
      <c r="IQO706" s="421"/>
      <c r="IQP706" s="421"/>
      <c r="IQQ706" s="421"/>
      <c r="IQR706" s="421"/>
      <c r="IQS706" s="421"/>
      <c r="IQT706" s="421"/>
      <c r="IQU706" s="421"/>
      <c r="IQV706" s="421"/>
      <c r="IQW706" s="421"/>
      <c r="IQX706" s="421"/>
      <c r="IQY706" s="421"/>
      <c r="IQZ706" s="421"/>
      <c r="IRA706" s="421"/>
      <c r="IRB706" s="421"/>
      <c r="IRC706" s="421"/>
      <c r="IRD706" s="421"/>
      <c r="IRE706" s="421"/>
      <c r="IRF706" s="421"/>
      <c r="IRG706" s="421"/>
      <c r="IRH706" s="421"/>
      <c r="IRI706" s="421"/>
      <c r="IRJ706" s="421"/>
      <c r="IRK706" s="421"/>
      <c r="IRL706" s="421"/>
      <c r="IRM706" s="421"/>
      <c r="IRN706" s="421"/>
      <c r="IRO706" s="421"/>
      <c r="IRP706" s="421"/>
      <c r="IRQ706" s="421"/>
      <c r="IRR706" s="421"/>
      <c r="IRS706" s="421"/>
      <c r="IRT706" s="421"/>
      <c r="IRU706" s="421"/>
      <c r="IRV706" s="421"/>
      <c r="IRW706" s="421"/>
      <c r="IRX706" s="421"/>
      <c r="IRY706" s="421"/>
      <c r="IRZ706" s="421"/>
      <c r="ISA706" s="421"/>
      <c r="ISB706" s="421"/>
      <c r="ISC706" s="421"/>
      <c r="ISD706" s="421"/>
      <c r="ISE706" s="421"/>
      <c r="ISF706" s="421"/>
      <c r="ISG706" s="421"/>
      <c r="ISH706" s="421"/>
      <c r="ISI706" s="421"/>
      <c r="ISJ706" s="421"/>
      <c r="ISK706" s="421"/>
      <c r="ISL706" s="421"/>
      <c r="ISM706" s="421"/>
      <c r="ISN706" s="421"/>
      <c r="ISO706" s="421"/>
      <c r="ISP706" s="421"/>
      <c r="ISQ706" s="421"/>
      <c r="ISR706" s="421"/>
      <c r="ISS706" s="421"/>
      <c r="IST706" s="421"/>
      <c r="ISU706" s="421"/>
      <c r="ISV706" s="421"/>
      <c r="ISW706" s="421"/>
      <c r="ISX706" s="421"/>
      <c r="ISY706" s="421"/>
      <c r="ISZ706" s="421"/>
      <c r="ITA706" s="421"/>
      <c r="ITB706" s="421"/>
      <c r="ITC706" s="421"/>
      <c r="ITD706" s="421"/>
      <c r="ITE706" s="421"/>
      <c r="ITF706" s="421"/>
      <c r="ITG706" s="421"/>
      <c r="ITH706" s="421"/>
      <c r="ITI706" s="421"/>
      <c r="ITJ706" s="421"/>
      <c r="ITK706" s="421"/>
      <c r="ITL706" s="421"/>
      <c r="ITM706" s="421"/>
      <c r="ITN706" s="421"/>
      <c r="ITO706" s="421"/>
      <c r="ITP706" s="421"/>
      <c r="ITQ706" s="421"/>
      <c r="ITR706" s="421"/>
      <c r="ITS706" s="421"/>
      <c r="ITT706" s="421"/>
      <c r="ITU706" s="421"/>
      <c r="ITV706" s="421"/>
      <c r="ITW706" s="421"/>
      <c r="ITX706" s="421"/>
      <c r="ITY706" s="421"/>
      <c r="ITZ706" s="421"/>
      <c r="IUA706" s="421"/>
      <c r="IUB706" s="421"/>
      <c r="IUC706" s="421"/>
      <c r="IUD706" s="421"/>
      <c r="IUE706" s="421"/>
      <c r="IUF706" s="421"/>
      <c r="IUG706" s="421"/>
      <c r="IUH706" s="421"/>
      <c r="IUI706" s="421"/>
      <c r="IUJ706" s="421"/>
      <c r="IUK706" s="421"/>
      <c r="IUL706" s="421"/>
      <c r="IUM706" s="421"/>
      <c r="IUN706" s="421"/>
      <c r="IUO706" s="421"/>
      <c r="IUP706" s="421"/>
      <c r="IUQ706" s="421"/>
      <c r="IUR706" s="421"/>
      <c r="IUS706" s="421"/>
      <c r="IUT706" s="421"/>
      <c r="IUU706" s="421"/>
      <c r="IUV706" s="421"/>
      <c r="IUW706" s="421"/>
      <c r="IUX706" s="421"/>
      <c r="IUY706" s="421"/>
      <c r="IUZ706" s="421"/>
      <c r="IVA706" s="421"/>
      <c r="IVB706" s="421"/>
      <c r="IVC706" s="421"/>
      <c r="IVD706" s="421"/>
      <c r="IVE706" s="421"/>
      <c r="IVF706" s="421"/>
      <c r="IVG706" s="421"/>
      <c r="IVH706" s="421"/>
      <c r="IVI706" s="421"/>
      <c r="IVJ706" s="421"/>
      <c r="IVK706" s="421"/>
      <c r="IVL706" s="421"/>
      <c r="IVM706" s="421"/>
      <c r="IVN706" s="421"/>
      <c r="IVO706" s="421"/>
      <c r="IVP706" s="421"/>
      <c r="IVQ706" s="421"/>
      <c r="IVR706" s="421"/>
      <c r="IVS706" s="421"/>
      <c r="IVT706" s="421"/>
      <c r="IVU706" s="421"/>
      <c r="IVV706" s="421"/>
      <c r="IVW706" s="421"/>
      <c r="IVX706" s="421"/>
      <c r="IVY706" s="421"/>
      <c r="IVZ706" s="421"/>
      <c r="IWA706" s="421"/>
      <c r="IWB706" s="421"/>
      <c r="IWC706" s="421"/>
      <c r="IWD706" s="421"/>
      <c r="IWE706" s="421"/>
      <c r="IWF706" s="421"/>
      <c r="IWG706" s="421"/>
      <c r="IWH706" s="421"/>
      <c r="IWI706" s="421"/>
      <c r="IWJ706" s="421"/>
      <c r="IWK706" s="421"/>
      <c r="IWL706" s="421"/>
      <c r="IWM706" s="421"/>
      <c r="IWN706" s="421"/>
      <c r="IWO706" s="421"/>
      <c r="IWP706" s="421"/>
      <c r="IWQ706" s="421"/>
      <c r="IWR706" s="421"/>
      <c r="IWS706" s="421"/>
      <c r="IWT706" s="421"/>
      <c r="IWU706" s="421"/>
      <c r="IWV706" s="421"/>
      <c r="IWW706" s="421"/>
      <c r="IWX706" s="421"/>
      <c r="IWY706" s="421"/>
      <c r="IWZ706" s="421"/>
      <c r="IXA706" s="421"/>
      <c r="IXB706" s="421"/>
      <c r="IXC706" s="421"/>
      <c r="IXD706" s="421"/>
      <c r="IXE706" s="421"/>
      <c r="IXF706" s="421"/>
      <c r="IXG706" s="421"/>
      <c r="IXH706" s="421"/>
      <c r="IXI706" s="421"/>
      <c r="IXJ706" s="421"/>
      <c r="IXK706" s="421"/>
      <c r="IXL706" s="421"/>
      <c r="IXM706" s="421"/>
      <c r="IXN706" s="421"/>
      <c r="IXO706" s="421"/>
      <c r="IXP706" s="421"/>
      <c r="IXQ706" s="421"/>
      <c r="IXR706" s="421"/>
      <c r="IXS706" s="421"/>
      <c r="IXT706" s="421"/>
      <c r="IXU706" s="421"/>
      <c r="IXV706" s="421"/>
      <c r="IXW706" s="421"/>
      <c r="IXX706" s="421"/>
      <c r="IXY706" s="421"/>
      <c r="IXZ706" s="421"/>
      <c r="IYA706" s="421"/>
      <c r="IYB706" s="421"/>
      <c r="IYC706" s="421"/>
      <c r="IYD706" s="421"/>
      <c r="IYE706" s="421"/>
      <c r="IYF706" s="421"/>
      <c r="IYG706" s="421"/>
      <c r="IYH706" s="421"/>
      <c r="IYI706" s="421"/>
      <c r="IYJ706" s="421"/>
      <c r="IYK706" s="421"/>
      <c r="IYL706" s="421"/>
      <c r="IYM706" s="421"/>
      <c r="IYN706" s="421"/>
      <c r="IYO706" s="421"/>
      <c r="IYP706" s="421"/>
      <c r="IYQ706" s="421"/>
      <c r="IYR706" s="421"/>
      <c r="IYS706" s="421"/>
      <c r="IYT706" s="421"/>
      <c r="IYU706" s="421"/>
      <c r="IYV706" s="421"/>
      <c r="IYW706" s="421"/>
      <c r="IYX706" s="421"/>
      <c r="IYY706" s="421"/>
      <c r="IYZ706" s="421"/>
      <c r="IZA706" s="421"/>
      <c r="IZB706" s="421"/>
      <c r="IZC706" s="421"/>
      <c r="IZD706" s="421"/>
      <c r="IZE706" s="421"/>
      <c r="IZF706" s="421"/>
      <c r="IZG706" s="421"/>
      <c r="IZH706" s="421"/>
      <c r="IZI706" s="421"/>
      <c r="IZJ706" s="421"/>
      <c r="IZK706" s="421"/>
      <c r="IZL706" s="421"/>
      <c r="IZM706" s="421"/>
      <c r="IZN706" s="421"/>
      <c r="IZO706" s="421"/>
      <c r="IZP706" s="421"/>
      <c r="IZQ706" s="421"/>
      <c r="IZR706" s="421"/>
      <c r="IZS706" s="421"/>
      <c r="IZT706" s="421"/>
      <c r="IZU706" s="421"/>
      <c r="IZV706" s="421"/>
      <c r="IZW706" s="421"/>
      <c r="IZX706" s="421"/>
      <c r="IZY706" s="421"/>
      <c r="IZZ706" s="421"/>
      <c r="JAA706" s="421"/>
      <c r="JAB706" s="421"/>
      <c r="JAC706" s="421"/>
      <c r="JAD706" s="421"/>
      <c r="JAE706" s="421"/>
      <c r="JAF706" s="421"/>
      <c r="JAG706" s="421"/>
      <c r="JAH706" s="421"/>
      <c r="JAI706" s="421"/>
      <c r="JAJ706" s="421"/>
      <c r="JAK706" s="421"/>
      <c r="JAL706" s="421"/>
      <c r="JAM706" s="421"/>
      <c r="JAN706" s="421"/>
      <c r="JAO706" s="421"/>
      <c r="JAP706" s="421"/>
      <c r="JAQ706" s="421"/>
      <c r="JAR706" s="421"/>
      <c r="JAS706" s="421"/>
      <c r="JAT706" s="421"/>
      <c r="JAU706" s="421"/>
      <c r="JAV706" s="421"/>
      <c r="JAW706" s="421"/>
      <c r="JAX706" s="421"/>
      <c r="JAY706" s="421"/>
      <c r="JAZ706" s="421"/>
      <c r="JBA706" s="421"/>
      <c r="JBB706" s="421"/>
      <c r="JBC706" s="421"/>
      <c r="JBD706" s="421"/>
      <c r="JBE706" s="421"/>
      <c r="JBF706" s="421"/>
      <c r="JBG706" s="421"/>
      <c r="JBH706" s="421"/>
      <c r="JBI706" s="421"/>
      <c r="JBJ706" s="421"/>
      <c r="JBK706" s="421"/>
      <c r="JBL706" s="421"/>
      <c r="JBM706" s="421"/>
      <c r="JBN706" s="421"/>
      <c r="JBO706" s="421"/>
      <c r="JBP706" s="421"/>
      <c r="JBQ706" s="421"/>
      <c r="JBR706" s="421"/>
      <c r="JBS706" s="421"/>
      <c r="JBT706" s="421"/>
      <c r="JBU706" s="421"/>
      <c r="JBV706" s="421"/>
      <c r="JBW706" s="421"/>
      <c r="JBX706" s="421"/>
      <c r="JBY706" s="421"/>
      <c r="JBZ706" s="421"/>
      <c r="JCA706" s="421"/>
      <c r="JCB706" s="421"/>
      <c r="JCC706" s="421"/>
      <c r="JCD706" s="421"/>
      <c r="JCE706" s="421"/>
      <c r="JCF706" s="421"/>
      <c r="JCG706" s="421"/>
      <c r="JCH706" s="421"/>
      <c r="JCI706" s="421"/>
      <c r="JCJ706" s="421"/>
      <c r="JCK706" s="421"/>
      <c r="JCL706" s="421"/>
      <c r="JCM706" s="421"/>
      <c r="JCN706" s="421"/>
      <c r="JCO706" s="421"/>
      <c r="JCP706" s="421"/>
      <c r="JCQ706" s="421"/>
      <c r="JCR706" s="421"/>
      <c r="JCS706" s="421"/>
      <c r="JCT706" s="421"/>
      <c r="JCU706" s="421"/>
      <c r="JCV706" s="421"/>
      <c r="JCW706" s="421"/>
      <c r="JCX706" s="421"/>
      <c r="JCY706" s="421"/>
      <c r="JCZ706" s="421"/>
      <c r="JDA706" s="421"/>
      <c r="JDB706" s="421"/>
      <c r="JDC706" s="421"/>
      <c r="JDD706" s="421"/>
      <c r="JDE706" s="421"/>
      <c r="JDF706" s="421"/>
      <c r="JDG706" s="421"/>
      <c r="JDH706" s="421"/>
      <c r="JDI706" s="421"/>
      <c r="JDJ706" s="421"/>
      <c r="JDK706" s="421"/>
      <c r="JDL706" s="421"/>
      <c r="JDM706" s="421"/>
      <c r="JDN706" s="421"/>
      <c r="JDO706" s="421"/>
      <c r="JDP706" s="421"/>
      <c r="JDQ706" s="421"/>
      <c r="JDR706" s="421"/>
      <c r="JDS706" s="421"/>
      <c r="JDT706" s="421"/>
      <c r="JDU706" s="421"/>
      <c r="JDV706" s="421"/>
      <c r="JDW706" s="421"/>
      <c r="JDX706" s="421"/>
      <c r="JDY706" s="421"/>
      <c r="JDZ706" s="421"/>
      <c r="JEA706" s="421"/>
      <c r="JEB706" s="421"/>
      <c r="JEC706" s="421"/>
      <c r="JED706" s="421"/>
      <c r="JEE706" s="421"/>
      <c r="JEF706" s="421"/>
      <c r="JEG706" s="421"/>
      <c r="JEH706" s="421"/>
      <c r="JEI706" s="421"/>
      <c r="JEJ706" s="421"/>
      <c r="JEK706" s="421"/>
      <c r="JEL706" s="421"/>
      <c r="JEM706" s="421"/>
      <c r="JEN706" s="421"/>
      <c r="JEO706" s="421"/>
      <c r="JEP706" s="421"/>
      <c r="JEQ706" s="421"/>
      <c r="JER706" s="421"/>
      <c r="JES706" s="421"/>
      <c r="JET706" s="421"/>
      <c r="JEU706" s="421"/>
      <c r="JEV706" s="421"/>
      <c r="JEW706" s="421"/>
      <c r="JEX706" s="421"/>
      <c r="JEY706" s="421"/>
      <c r="JEZ706" s="421"/>
      <c r="JFA706" s="421"/>
      <c r="JFB706" s="421"/>
      <c r="JFC706" s="421"/>
      <c r="JFD706" s="421"/>
      <c r="JFE706" s="421"/>
      <c r="JFF706" s="421"/>
      <c r="JFG706" s="421"/>
      <c r="JFH706" s="421"/>
      <c r="JFI706" s="421"/>
      <c r="JFJ706" s="421"/>
      <c r="JFK706" s="421"/>
      <c r="JFL706" s="421"/>
      <c r="JFM706" s="421"/>
      <c r="JFN706" s="421"/>
      <c r="JFO706" s="421"/>
      <c r="JFP706" s="421"/>
      <c r="JFQ706" s="421"/>
      <c r="JFR706" s="421"/>
      <c r="JFS706" s="421"/>
      <c r="JFT706" s="421"/>
      <c r="JFU706" s="421"/>
      <c r="JFV706" s="421"/>
      <c r="JFW706" s="421"/>
      <c r="JFX706" s="421"/>
      <c r="JFY706" s="421"/>
      <c r="JFZ706" s="421"/>
      <c r="JGA706" s="421"/>
      <c r="JGB706" s="421"/>
      <c r="JGC706" s="421"/>
      <c r="JGD706" s="421"/>
      <c r="JGE706" s="421"/>
      <c r="JGF706" s="421"/>
      <c r="JGG706" s="421"/>
      <c r="JGH706" s="421"/>
      <c r="JGI706" s="421"/>
      <c r="JGJ706" s="421"/>
      <c r="JGK706" s="421"/>
      <c r="JGL706" s="421"/>
      <c r="JGM706" s="421"/>
      <c r="JGN706" s="421"/>
      <c r="JGO706" s="421"/>
      <c r="JGP706" s="421"/>
      <c r="JGQ706" s="421"/>
      <c r="JGR706" s="421"/>
      <c r="JGS706" s="421"/>
      <c r="JGT706" s="421"/>
      <c r="JGU706" s="421"/>
      <c r="JGV706" s="421"/>
      <c r="JGW706" s="421"/>
      <c r="JGX706" s="421"/>
      <c r="JGY706" s="421"/>
      <c r="JGZ706" s="421"/>
      <c r="JHA706" s="421"/>
      <c r="JHB706" s="421"/>
      <c r="JHC706" s="421"/>
      <c r="JHD706" s="421"/>
      <c r="JHE706" s="421"/>
      <c r="JHF706" s="421"/>
      <c r="JHG706" s="421"/>
      <c r="JHH706" s="421"/>
      <c r="JHI706" s="421"/>
      <c r="JHJ706" s="421"/>
      <c r="JHK706" s="421"/>
      <c r="JHL706" s="421"/>
      <c r="JHM706" s="421"/>
      <c r="JHN706" s="421"/>
      <c r="JHO706" s="421"/>
      <c r="JHP706" s="421"/>
      <c r="JHQ706" s="421"/>
      <c r="JHR706" s="421"/>
      <c r="JHS706" s="421"/>
      <c r="JHT706" s="421"/>
      <c r="JHU706" s="421"/>
      <c r="JHV706" s="421"/>
      <c r="JHW706" s="421"/>
      <c r="JHX706" s="421"/>
      <c r="JHY706" s="421"/>
      <c r="JHZ706" s="421"/>
      <c r="JIA706" s="421"/>
      <c r="JIB706" s="421"/>
      <c r="JIC706" s="421"/>
      <c r="JID706" s="421"/>
      <c r="JIE706" s="421"/>
      <c r="JIF706" s="421"/>
      <c r="JIG706" s="421"/>
      <c r="JIH706" s="421"/>
      <c r="JII706" s="421"/>
      <c r="JIJ706" s="421"/>
      <c r="JIK706" s="421"/>
      <c r="JIL706" s="421"/>
      <c r="JIM706" s="421"/>
      <c r="JIN706" s="421"/>
      <c r="JIO706" s="421"/>
      <c r="JIP706" s="421"/>
      <c r="JIQ706" s="421"/>
      <c r="JIR706" s="421"/>
      <c r="JIS706" s="421"/>
      <c r="JIT706" s="421"/>
      <c r="JIU706" s="421"/>
      <c r="JIV706" s="421"/>
      <c r="JIW706" s="421"/>
      <c r="JIX706" s="421"/>
      <c r="JIY706" s="421"/>
      <c r="JIZ706" s="421"/>
      <c r="JJA706" s="421"/>
      <c r="JJB706" s="421"/>
      <c r="JJC706" s="421"/>
      <c r="JJD706" s="421"/>
      <c r="JJE706" s="421"/>
      <c r="JJF706" s="421"/>
      <c r="JJG706" s="421"/>
      <c r="JJH706" s="421"/>
      <c r="JJI706" s="421"/>
      <c r="JJJ706" s="421"/>
      <c r="JJK706" s="421"/>
      <c r="JJL706" s="421"/>
      <c r="JJM706" s="421"/>
      <c r="JJN706" s="421"/>
      <c r="JJO706" s="421"/>
      <c r="JJP706" s="421"/>
      <c r="JJQ706" s="421"/>
      <c r="JJR706" s="421"/>
      <c r="JJS706" s="421"/>
      <c r="JJT706" s="421"/>
      <c r="JJU706" s="421"/>
      <c r="JJV706" s="421"/>
      <c r="JJW706" s="421"/>
      <c r="JJX706" s="421"/>
      <c r="JJY706" s="421"/>
      <c r="JJZ706" s="421"/>
      <c r="JKA706" s="421"/>
      <c r="JKB706" s="421"/>
      <c r="JKC706" s="421"/>
      <c r="JKD706" s="421"/>
      <c r="JKE706" s="421"/>
      <c r="JKF706" s="421"/>
      <c r="JKG706" s="421"/>
      <c r="JKH706" s="421"/>
      <c r="JKI706" s="421"/>
      <c r="JKJ706" s="421"/>
      <c r="JKK706" s="421"/>
      <c r="JKL706" s="421"/>
      <c r="JKM706" s="421"/>
      <c r="JKN706" s="421"/>
      <c r="JKO706" s="421"/>
      <c r="JKP706" s="421"/>
      <c r="JKQ706" s="421"/>
      <c r="JKR706" s="421"/>
      <c r="JKS706" s="421"/>
      <c r="JKT706" s="421"/>
      <c r="JKU706" s="421"/>
      <c r="JKV706" s="421"/>
      <c r="JKW706" s="421"/>
      <c r="JKX706" s="421"/>
      <c r="JKY706" s="421"/>
      <c r="JKZ706" s="421"/>
      <c r="JLA706" s="421"/>
      <c r="JLB706" s="421"/>
      <c r="JLC706" s="421"/>
      <c r="JLD706" s="421"/>
      <c r="JLE706" s="421"/>
      <c r="JLF706" s="421"/>
      <c r="JLG706" s="421"/>
      <c r="JLH706" s="421"/>
      <c r="JLI706" s="421"/>
      <c r="JLJ706" s="421"/>
      <c r="JLK706" s="421"/>
      <c r="JLL706" s="421"/>
      <c r="JLM706" s="421"/>
      <c r="JLN706" s="421"/>
      <c r="JLO706" s="421"/>
      <c r="JLP706" s="421"/>
      <c r="JLQ706" s="421"/>
      <c r="JLR706" s="421"/>
      <c r="JLS706" s="421"/>
      <c r="JLT706" s="421"/>
      <c r="JLU706" s="421"/>
      <c r="JLV706" s="421"/>
      <c r="JLW706" s="421"/>
      <c r="JLX706" s="421"/>
      <c r="JLY706" s="421"/>
      <c r="JLZ706" s="421"/>
      <c r="JMA706" s="421"/>
      <c r="JMB706" s="421"/>
      <c r="JMC706" s="421"/>
      <c r="JMD706" s="421"/>
      <c r="JME706" s="421"/>
      <c r="JMF706" s="421"/>
      <c r="JMG706" s="421"/>
      <c r="JMH706" s="421"/>
      <c r="JMI706" s="421"/>
      <c r="JMJ706" s="421"/>
      <c r="JMK706" s="421"/>
      <c r="JML706" s="421"/>
      <c r="JMM706" s="421"/>
      <c r="JMN706" s="421"/>
      <c r="JMO706" s="421"/>
      <c r="JMP706" s="421"/>
      <c r="JMQ706" s="421"/>
      <c r="JMR706" s="421"/>
      <c r="JMS706" s="421"/>
      <c r="JMT706" s="421"/>
      <c r="JMU706" s="421"/>
      <c r="JMV706" s="421"/>
      <c r="JMW706" s="421"/>
      <c r="JMX706" s="421"/>
      <c r="JMY706" s="421"/>
      <c r="JMZ706" s="421"/>
      <c r="JNA706" s="421"/>
      <c r="JNB706" s="421"/>
      <c r="JNC706" s="421"/>
      <c r="JND706" s="421"/>
      <c r="JNE706" s="421"/>
      <c r="JNF706" s="421"/>
      <c r="JNG706" s="421"/>
      <c r="JNH706" s="421"/>
      <c r="JNI706" s="421"/>
      <c r="JNJ706" s="421"/>
      <c r="JNK706" s="421"/>
      <c r="JNL706" s="421"/>
      <c r="JNM706" s="421"/>
      <c r="JNN706" s="421"/>
      <c r="JNO706" s="421"/>
      <c r="JNP706" s="421"/>
      <c r="JNQ706" s="421"/>
      <c r="JNR706" s="421"/>
      <c r="JNS706" s="421"/>
      <c r="JNT706" s="421"/>
      <c r="JNU706" s="421"/>
      <c r="JNV706" s="421"/>
      <c r="JNW706" s="421"/>
      <c r="JNX706" s="421"/>
      <c r="JNY706" s="421"/>
      <c r="JNZ706" s="421"/>
      <c r="JOA706" s="421"/>
      <c r="JOB706" s="421"/>
      <c r="JOC706" s="421"/>
      <c r="JOD706" s="421"/>
      <c r="JOE706" s="421"/>
      <c r="JOF706" s="421"/>
      <c r="JOG706" s="421"/>
      <c r="JOH706" s="421"/>
      <c r="JOI706" s="421"/>
      <c r="JOJ706" s="421"/>
      <c r="JOK706" s="421"/>
      <c r="JOL706" s="421"/>
      <c r="JOM706" s="421"/>
      <c r="JON706" s="421"/>
      <c r="JOO706" s="421"/>
      <c r="JOP706" s="421"/>
      <c r="JOQ706" s="421"/>
      <c r="JOR706" s="421"/>
      <c r="JOS706" s="421"/>
      <c r="JOT706" s="421"/>
      <c r="JOU706" s="421"/>
      <c r="JOV706" s="421"/>
      <c r="JOW706" s="421"/>
      <c r="JOX706" s="421"/>
      <c r="JOY706" s="421"/>
      <c r="JOZ706" s="421"/>
      <c r="JPA706" s="421"/>
      <c r="JPB706" s="421"/>
      <c r="JPC706" s="421"/>
      <c r="JPD706" s="421"/>
      <c r="JPE706" s="421"/>
      <c r="JPF706" s="421"/>
      <c r="JPG706" s="421"/>
      <c r="JPH706" s="421"/>
      <c r="JPI706" s="421"/>
      <c r="JPJ706" s="421"/>
      <c r="JPK706" s="421"/>
      <c r="JPL706" s="421"/>
      <c r="JPM706" s="421"/>
      <c r="JPN706" s="421"/>
      <c r="JPO706" s="421"/>
      <c r="JPP706" s="421"/>
      <c r="JPQ706" s="421"/>
      <c r="JPR706" s="421"/>
      <c r="JPS706" s="421"/>
      <c r="JPT706" s="421"/>
      <c r="JPU706" s="421"/>
      <c r="JPV706" s="421"/>
      <c r="JPW706" s="421"/>
      <c r="JPX706" s="421"/>
      <c r="JPY706" s="421"/>
      <c r="JPZ706" s="421"/>
      <c r="JQA706" s="421"/>
      <c r="JQB706" s="421"/>
      <c r="JQC706" s="421"/>
      <c r="JQD706" s="421"/>
      <c r="JQE706" s="421"/>
      <c r="JQF706" s="421"/>
      <c r="JQG706" s="421"/>
      <c r="JQH706" s="421"/>
      <c r="JQI706" s="421"/>
      <c r="JQJ706" s="421"/>
      <c r="JQK706" s="421"/>
      <c r="JQL706" s="421"/>
      <c r="JQM706" s="421"/>
      <c r="JQN706" s="421"/>
      <c r="JQO706" s="421"/>
      <c r="JQP706" s="421"/>
      <c r="JQQ706" s="421"/>
      <c r="JQR706" s="421"/>
      <c r="JQS706" s="421"/>
      <c r="JQT706" s="421"/>
      <c r="JQU706" s="421"/>
      <c r="JQV706" s="421"/>
      <c r="JQW706" s="421"/>
      <c r="JQX706" s="421"/>
      <c r="JQY706" s="421"/>
      <c r="JQZ706" s="421"/>
      <c r="JRA706" s="421"/>
      <c r="JRB706" s="421"/>
      <c r="JRC706" s="421"/>
      <c r="JRD706" s="421"/>
      <c r="JRE706" s="421"/>
      <c r="JRF706" s="421"/>
      <c r="JRG706" s="421"/>
      <c r="JRH706" s="421"/>
      <c r="JRI706" s="421"/>
      <c r="JRJ706" s="421"/>
      <c r="JRK706" s="421"/>
      <c r="JRL706" s="421"/>
      <c r="JRM706" s="421"/>
      <c r="JRN706" s="421"/>
      <c r="JRO706" s="421"/>
      <c r="JRP706" s="421"/>
      <c r="JRQ706" s="421"/>
      <c r="JRR706" s="421"/>
      <c r="JRS706" s="421"/>
      <c r="JRT706" s="421"/>
      <c r="JRU706" s="421"/>
      <c r="JRV706" s="421"/>
      <c r="JRW706" s="421"/>
      <c r="JRX706" s="421"/>
      <c r="JRY706" s="421"/>
      <c r="JRZ706" s="421"/>
      <c r="JSA706" s="421"/>
      <c r="JSB706" s="421"/>
      <c r="JSC706" s="421"/>
      <c r="JSD706" s="421"/>
      <c r="JSE706" s="421"/>
      <c r="JSF706" s="421"/>
      <c r="JSG706" s="421"/>
      <c r="JSH706" s="421"/>
      <c r="JSI706" s="421"/>
      <c r="JSJ706" s="421"/>
      <c r="JSK706" s="421"/>
      <c r="JSL706" s="421"/>
      <c r="JSM706" s="421"/>
      <c r="JSN706" s="421"/>
      <c r="JSO706" s="421"/>
      <c r="JSP706" s="421"/>
      <c r="JSQ706" s="421"/>
      <c r="JSR706" s="421"/>
      <c r="JSS706" s="421"/>
      <c r="JST706" s="421"/>
      <c r="JSU706" s="421"/>
      <c r="JSV706" s="421"/>
      <c r="JSW706" s="421"/>
      <c r="JSX706" s="421"/>
      <c r="JSY706" s="421"/>
      <c r="JSZ706" s="421"/>
      <c r="JTA706" s="421"/>
      <c r="JTB706" s="421"/>
      <c r="JTC706" s="421"/>
      <c r="JTD706" s="421"/>
      <c r="JTE706" s="421"/>
      <c r="JTF706" s="421"/>
      <c r="JTG706" s="421"/>
      <c r="JTH706" s="421"/>
      <c r="JTI706" s="421"/>
      <c r="JTJ706" s="421"/>
      <c r="JTK706" s="421"/>
      <c r="JTL706" s="421"/>
      <c r="JTM706" s="421"/>
      <c r="JTN706" s="421"/>
      <c r="JTO706" s="421"/>
      <c r="JTP706" s="421"/>
      <c r="JTQ706" s="421"/>
      <c r="JTR706" s="421"/>
      <c r="JTS706" s="421"/>
      <c r="JTT706" s="421"/>
      <c r="JTU706" s="421"/>
      <c r="JTV706" s="421"/>
      <c r="JTW706" s="421"/>
      <c r="JTX706" s="421"/>
      <c r="JTY706" s="421"/>
      <c r="JTZ706" s="421"/>
      <c r="JUA706" s="421"/>
      <c r="JUB706" s="421"/>
      <c r="JUC706" s="421"/>
      <c r="JUD706" s="421"/>
      <c r="JUE706" s="421"/>
      <c r="JUF706" s="421"/>
      <c r="JUG706" s="421"/>
      <c r="JUH706" s="421"/>
      <c r="JUI706" s="421"/>
      <c r="JUJ706" s="421"/>
      <c r="JUK706" s="421"/>
      <c r="JUL706" s="421"/>
      <c r="JUM706" s="421"/>
      <c r="JUN706" s="421"/>
      <c r="JUO706" s="421"/>
      <c r="JUP706" s="421"/>
      <c r="JUQ706" s="421"/>
      <c r="JUR706" s="421"/>
      <c r="JUS706" s="421"/>
      <c r="JUT706" s="421"/>
      <c r="JUU706" s="421"/>
      <c r="JUV706" s="421"/>
      <c r="JUW706" s="421"/>
      <c r="JUX706" s="421"/>
      <c r="JUY706" s="421"/>
      <c r="JUZ706" s="421"/>
      <c r="JVA706" s="421"/>
      <c r="JVB706" s="421"/>
      <c r="JVC706" s="421"/>
      <c r="JVD706" s="421"/>
      <c r="JVE706" s="421"/>
      <c r="JVF706" s="421"/>
      <c r="JVG706" s="421"/>
      <c r="JVH706" s="421"/>
      <c r="JVI706" s="421"/>
      <c r="JVJ706" s="421"/>
      <c r="JVK706" s="421"/>
      <c r="JVL706" s="421"/>
      <c r="JVM706" s="421"/>
      <c r="JVN706" s="421"/>
      <c r="JVO706" s="421"/>
      <c r="JVP706" s="421"/>
      <c r="JVQ706" s="421"/>
      <c r="JVR706" s="421"/>
      <c r="JVS706" s="421"/>
      <c r="JVT706" s="421"/>
      <c r="JVU706" s="421"/>
      <c r="JVV706" s="421"/>
      <c r="JVW706" s="421"/>
      <c r="JVX706" s="421"/>
      <c r="JVY706" s="421"/>
      <c r="JVZ706" s="421"/>
      <c r="JWA706" s="421"/>
      <c r="JWB706" s="421"/>
      <c r="JWC706" s="421"/>
      <c r="JWD706" s="421"/>
      <c r="JWE706" s="421"/>
      <c r="JWF706" s="421"/>
      <c r="JWG706" s="421"/>
      <c r="JWH706" s="421"/>
      <c r="JWI706" s="421"/>
      <c r="JWJ706" s="421"/>
      <c r="JWK706" s="421"/>
      <c r="JWL706" s="421"/>
      <c r="JWM706" s="421"/>
      <c r="JWN706" s="421"/>
      <c r="JWO706" s="421"/>
      <c r="JWP706" s="421"/>
      <c r="JWQ706" s="421"/>
      <c r="JWR706" s="421"/>
      <c r="JWS706" s="421"/>
      <c r="JWT706" s="421"/>
      <c r="JWU706" s="421"/>
      <c r="JWV706" s="421"/>
      <c r="JWW706" s="421"/>
      <c r="JWX706" s="421"/>
      <c r="JWY706" s="421"/>
      <c r="JWZ706" s="421"/>
      <c r="JXA706" s="421"/>
      <c r="JXB706" s="421"/>
      <c r="JXC706" s="421"/>
      <c r="JXD706" s="421"/>
      <c r="JXE706" s="421"/>
      <c r="JXF706" s="421"/>
      <c r="JXG706" s="421"/>
      <c r="JXH706" s="421"/>
      <c r="JXI706" s="421"/>
      <c r="JXJ706" s="421"/>
      <c r="JXK706" s="421"/>
      <c r="JXL706" s="421"/>
      <c r="JXM706" s="421"/>
      <c r="JXN706" s="421"/>
      <c r="JXO706" s="421"/>
      <c r="JXP706" s="421"/>
      <c r="JXQ706" s="421"/>
      <c r="JXR706" s="421"/>
      <c r="JXS706" s="421"/>
      <c r="JXT706" s="421"/>
      <c r="JXU706" s="421"/>
      <c r="JXV706" s="421"/>
      <c r="JXW706" s="421"/>
      <c r="JXX706" s="421"/>
      <c r="JXY706" s="421"/>
      <c r="JXZ706" s="421"/>
      <c r="JYA706" s="421"/>
      <c r="JYB706" s="421"/>
      <c r="JYC706" s="421"/>
      <c r="JYD706" s="421"/>
      <c r="JYE706" s="421"/>
      <c r="JYF706" s="421"/>
      <c r="JYG706" s="421"/>
      <c r="JYH706" s="421"/>
      <c r="JYI706" s="421"/>
      <c r="JYJ706" s="421"/>
      <c r="JYK706" s="421"/>
      <c r="JYL706" s="421"/>
      <c r="JYM706" s="421"/>
      <c r="JYN706" s="421"/>
      <c r="JYO706" s="421"/>
      <c r="JYP706" s="421"/>
      <c r="JYQ706" s="421"/>
      <c r="JYR706" s="421"/>
      <c r="JYS706" s="421"/>
      <c r="JYT706" s="421"/>
      <c r="JYU706" s="421"/>
      <c r="JYV706" s="421"/>
      <c r="JYW706" s="421"/>
      <c r="JYX706" s="421"/>
      <c r="JYY706" s="421"/>
      <c r="JYZ706" s="421"/>
      <c r="JZA706" s="421"/>
      <c r="JZB706" s="421"/>
      <c r="JZC706" s="421"/>
      <c r="JZD706" s="421"/>
      <c r="JZE706" s="421"/>
      <c r="JZF706" s="421"/>
      <c r="JZG706" s="421"/>
      <c r="JZH706" s="421"/>
      <c r="JZI706" s="421"/>
      <c r="JZJ706" s="421"/>
      <c r="JZK706" s="421"/>
      <c r="JZL706" s="421"/>
      <c r="JZM706" s="421"/>
      <c r="JZN706" s="421"/>
      <c r="JZO706" s="421"/>
      <c r="JZP706" s="421"/>
      <c r="JZQ706" s="421"/>
      <c r="JZR706" s="421"/>
      <c r="JZS706" s="421"/>
      <c r="JZT706" s="421"/>
      <c r="JZU706" s="421"/>
      <c r="JZV706" s="421"/>
      <c r="JZW706" s="421"/>
      <c r="JZX706" s="421"/>
      <c r="JZY706" s="421"/>
      <c r="JZZ706" s="421"/>
      <c r="KAA706" s="421"/>
      <c r="KAB706" s="421"/>
      <c r="KAC706" s="421"/>
      <c r="KAD706" s="421"/>
      <c r="KAE706" s="421"/>
      <c r="KAF706" s="421"/>
      <c r="KAG706" s="421"/>
      <c r="KAH706" s="421"/>
      <c r="KAI706" s="421"/>
      <c r="KAJ706" s="421"/>
      <c r="KAK706" s="421"/>
      <c r="KAL706" s="421"/>
      <c r="KAM706" s="421"/>
      <c r="KAN706" s="421"/>
      <c r="KAO706" s="421"/>
      <c r="KAP706" s="421"/>
      <c r="KAQ706" s="421"/>
      <c r="KAR706" s="421"/>
      <c r="KAS706" s="421"/>
      <c r="KAT706" s="421"/>
      <c r="KAU706" s="421"/>
      <c r="KAV706" s="421"/>
      <c r="KAW706" s="421"/>
      <c r="KAX706" s="421"/>
      <c r="KAY706" s="421"/>
      <c r="KAZ706" s="421"/>
      <c r="KBA706" s="421"/>
      <c r="KBB706" s="421"/>
      <c r="KBC706" s="421"/>
      <c r="KBD706" s="421"/>
      <c r="KBE706" s="421"/>
      <c r="KBF706" s="421"/>
      <c r="KBG706" s="421"/>
      <c r="KBH706" s="421"/>
      <c r="KBI706" s="421"/>
      <c r="KBJ706" s="421"/>
      <c r="KBK706" s="421"/>
      <c r="KBL706" s="421"/>
      <c r="KBM706" s="421"/>
      <c r="KBN706" s="421"/>
      <c r="KBO706" s="421"/>
      <c r="KBP706" s="421"/>
      <c r="KBQ706" s="421"/>
      <c r="KBR706" s="421"/>
      <c r="KBS706" s="421"/>
      <c r="KBT706" s="421"/>
      <c r="KBU706" s="421"/>
      <c r="KBV706" s="421"/>
      <c r="KBW706" s="421"/>
      <c r="KBX706" s="421"/>
      <c r="KBY706" s="421"/>
      <c r="KBZ706" s="421"/>
      <c r="KCA706" s="421"/>
      <c r="KCB706" s="421"/>
      <c r="KCC706" s="421"/>
      <c r="KCD706" s="421"/>
      <c r="KCE706" s="421"/>
      <c r="KCF706" s="421"/>
      <c r="KCG706" s="421"/>
      <c r="KCH706" s="421"/>
      <c r="KCI706" s="421"/>
      <c r="KCJ706" s="421"/>
      <c r="KCK706" s="421"/>
      <c r="KCL706" s="421"/>
      <c r="KCM706" s="421"/>
      <c r="KCN706" s="421"/>
      <c r="KCO706" s="421"/>
      <c r="KCP706" s="421"/>
      <c r="KCQ706" s="421"/>
      <c r="KCR706" s="421"/>
      <c r="KCS706" s="421"/>
      <c r="KCT706" s="421"/>
      <c r="KCU706" s="421"/>
      <c r="KCV706" s="421"/>
      <c r="KCW706" s="421"/>
      <c r="KCX706" s="421"/>
      <c r="KCY706" s="421"/>
      <c r="KCZ706" s="421"/>
      <c r="KDA706" s="421"/>
      <c r="KDB706" s="421"/>
      <c r="KDC706" s="421"/>
      <c r="KDD706" s="421"/>
      <c r="KDE706" s="421"/>
      <c r="KDF706" s="421"/>
      <c r="KDG706" s="421"/>
      <c r="KDH706" s="421"/>
      <c r="KDI706" s="421"/>
      <c r="KDJ706" s="421"/>
      <c r="KDK706" s="421"/>
      <c r="KDL706" s="421"/>
      <c r="KDM706" s="421"/>
      <c r="KDN706" s="421"/>
      <c r="KDO706" s="421"/>
      <c r="KDP706" s="421"/>
      <c r="KDQ706" s="421"/>
      <c r="KDR706" s="421"/>
      <c r="KDS706" s="421"/>
      <c r="KDT706" s="421"/>
      <c r="KDU706" s="421"/>
      <c r="KDV706" s="421"/>
      <c r="KDW706" s="421"/>
      <c r="KDX706" s="421"/>
      <c r="KDY706" s="421"/>
      <c r="KDZ706" s="421"/>
      <c r="KEA706" s="421"/>
      <c r="KEB706" s="421"/>
      <c r="KEC706" s="421"/>
      <c r="KED706" s="421"/>
      <c r="KEE706" s="421"/>
      <c r="KEF706" s="421"/>
      <c r="KEG706" s="421"/>
      <c r="KEH706" s="421"/>
      <c r="KEI706" s="421"/>
      <c r="KEJ706" s="421"/>
      <c r="KEK706" s="421"/>
      <c r="KEL706" s="421"/>
      <c r="KEM706" s="421"/>
      <c r="KEN706" s="421"/>
      <c r="KEO706" s="421"/>
      <c r="KEP706" s="421"/>
      <c r="KEQ706" s="421"/>
      <c r="KER706" s="421"/>
      <c r="KES706" s="421"/>
      <c r="KET706" s="421"/>
      <c r="KEU706" s="421"/>
      <c r="KEV706" s="421"/>
      <c r="KEW706" s="421"/>
      <c r="KEX706" s="421"/>
      <c r="KEY706" s="421"/>
      <c r="KEZ706" s="421"/>
      <c r="KFA706" s="421"/>
      <c r="KFB706" s="421"/>
      <c r="KFC706" s="421"/>
      <c r="KFD706" s="421"/>
      <c r="KFE706" s="421"/>
      <c r="KFF706" s="421"/>
      <c r="KFG706" s="421"/>
      <c r="KFH706" s="421"/>
      <c r="KFI706" s="421"/>
      <c r="KFJ706" s="421"/>
      <c r="KFK706" s="421"/>
      <c r="KFL706" s="421"/>
      <c r="KFM706" s="421"/>
      <c r="KFN706" s="421"/>
      <c r="KFO706" s="421"/>
      <c r="KFP706" s="421"/>
      <c r="KFQ706" s="421"/>
      <c r="KFR706" s="421"/>
      <c r="KFS706" s="421"/>
      <c r="KFT706" s="421"/>
      <c r="KFU706" s="421"/>
      <c r="KFV706" s="421"/>
      <c r="KFW706" s="421"/>
      <c r="KFX706" s="421"/>
      <c r="KFY706" s="421"/>
      <c r="KFZ706" s="421"/>
      <c r="KGA706" s="421"/>
      <c r="KGB706" s="421"/>
      <c r="KGC706" s="421"/>
      <c r="KGD706" s="421"/>
      <c r="KGE706" s="421"/>
      <c r="KGF706" s="421"/>
      <c r="KGG706" s="421"/>
      <c r="KGH706" s="421"/>
      <c r="KGI706" s="421"/>
      <c r="KGJ706" s="421"/>
      <c r="KGK706" s="421"/>
      <c r="KGL706" s="421"/>
      <c r="KGM706" s="421"/>
      <c r="KGN706" s="421"/>
      <c r="KGO706" s="421"/>
      <c r="KGP706" s="421"/>
      <c r="KGQ706" s="421"/>
      <c r="KGR706" s="421"/>
      <c r="KGS706" s="421"/>
      <c r="KGT706" s="421"/>
      <c r="KGU706" s="421"/>
      <c r="KGV706" s="421"/>
      <c r="KGW706" s="421"/>
      <c r="KGX706" s="421"/>
      <c r="KGY706" s="421"/>
      <c r="KGZ706" s="421"/>
      <c r="KHA706" s="421"/>
      <c r="KHB706" s="421"/>
      <c r="KHC706" s="421"/>
      <c r="KHD706" s="421"/>
      <c r="KHE706" s="421"/>
      <c r="KHF706" s="421"/>
      <c r="KHG706" s="421"/>
      <c r="KHH706" s="421"/>
      <c r="KHI706" s="421"/>
      <c r="KHJ706" s="421"/>
      <c r="KHK706" s="421"/>
      <c r="KHL706" s="421"/>
      <c r="KHM706" s="421"/>
      <c r="KHN706" s="421"/>
      <c r="KHO706" s="421"/>
      <c r="KHP706" s="421"/>
      <c r="KHQ706" s="421"/>
      <c r="KHR706" s="421"/>
      <c r="KHS706" s="421"/>
      <c r="KHT706" s="421"/>
      <c r="KHU706" s="421"/>
      <c r="KHV706" s="421"/>
      <c r="KHW706" s="421"/>
      <c r="KHX706" s="421"/>
      <c r="KHY706" s="421"/>
      <c r="KHZ706" s="421"/>
      <c r="KIA706" s="421"/>
      <c r="KIB706" s="421"/>
      <c r="KIC706" s="421"/>
      <c r="KID706" s="421"/>
      <c r="KIE706" s="421"/>
      <c r="KIF706" s="421"/>
      <c r="KIG706" s="421"/>
      <c r="KIH706" s="421"/>
      <c r="KII706" s="421"/>
      <c r="KIJ706" s="421"/>
      <c r="KIK706" s="421"/>
      <c r="KIL706" s="421"/>
      <c r="KIM706" s="421"/>
      <c r="KIN706" s="421"/>
      <c r="KIO706" s="421"/>
      <c r="KIP706" s="421"/>
      <c r="KIQ706" s="421"/>
      <c r="KIR706" s="421"/>
      <c r="KIS706" s="421"/>
      <c r="KIT706" s="421"/>
      <c r="KIU706" s="421"/>
      <c r="KIV706" s="421"/>
      <c r="KIW706" s="421"/>
      <c r="KIX706" s="421"/>
      <c r="KIY706" s="421"/>
      <c r="KIZ706" s="421"/>
      <c r="KJA706" s="421"/>
      <c r="KJB706" s="421"/>
      <c r="KJC706" s="421"/>
      <c r="KJD706" s="421"/>
      <c r="KJE706" s="421"/>
      <c r="KJF706" s="421"/>
      <c r="KJG706" s="421"/>
      <c r="KJH706" s="421"/>
      <c r="KJI706" s="421"/>
      <c r="KJJ706" s="421"/>
      <c r="KJK706" s="421"/>
      <c r="KJL706" s="421"/>
      <c r="KJM706" s="421"/>
      <c r="KJN706" s="421"/>
      <c r="KJO706" s="421"/>
      <c r="KJP706" s="421"/>
      <c r="KJQ706" s="421"/>
      <c r="KJR706" s="421"/>
      <c r="KJS706" s="421"/>
      <c r="KJT706" s="421"/>
      <c r="KJU706" s="421"/>
      <c r="KJV706" s="421"/>
      <c r="KJW706" s="421"/>
      <c r="KJX706" s="421"/>
      <c r="KJY706" s="421"/>
      <c r="KJZ706" s="421"/>
      <c r="KKA706" s="421"/>
      <c r="KKB706" s="421"/>
      <c r="KKC706" s="421"/>
      <c r="KKD706" s="421"/>
      <c r="KKE706" s="421"/>
      <c r="KKF706" s="421"/>
      <c r="KKG706" s="421"/>
      <c r="KKH706" s="421"/>
      <c r="KKI706" s="421"/>
      <c r="KKJ706" s="421"/>
      <c r="KKK706" s="421"/>
      <c r="KKL706" s="421"/>
      <c r="KKM706" s="421"/>
      <c r="KKN706" s="421"/>
      <c r="KKO706" s="421"/>
      <c r="KKP706" s="421"/>
      <c r="KKQ706" s="421"/>
      <c r="KKR706" s="421"/>
      <c r="KKS706" s="421"/>
      <c r="KKT706" s="421"/>
      <c r="KKU706" s="421"/>
      <c r="KKV706" s="421"/>
      <c r="KKW706" s="421"/>
      <c r="KKX706" s="421"/>
      <c r="KKY706" s="421"/>
      <c r="KKZ706" s="421"/>
      <c r="KLA706" s="421"/>
      <c r="KLB706" s="421"/>
      <c r="KLC706" s="421"/>
      <c r="KLD706" s="421"/>
      <c r="KLE706" s="421"/>
      <c r="KLF706" s="421"/>
      <c r="KLG706" s="421"/>
      <c r="KLH706" s="421"/>
      <c r="KLI706" s="421"/>
      <c r="KLJ706" s="421"/>
      <c r="KLK706" s="421"/>
      <c r="KLL706" s="421"/>
      <c r="KLM706" s="421"/>
      <c r="KLN706" s="421"/>
      <c r="KLO706" s="421"/>
      <c r="KLP706" s="421"/>
      <c r="KLQ706" s="421"/>
      <c r="KLR706" s="421"/>
      <c r="KLS706" s="421"/>
      <c r="KLT706" s="421"/>
      <c r="KLU706" s="421"/>
      <c r="KLV706" s="421"/>
      <c r="KLW706" s="421"/>
      <c r="KLX706" s="421"/>
      <c r="KLY706" s="421"/>
      <c r="KLZ706" s="421"/>
      <c r="KMA706" s="421"/>
      <c r="KMB706" s="421"/>
      <c r="KMC706" s="421"/>
      <c r="KMD706" s="421"/>
      <c r="KME706" s="421"/>
      <c r="KMF706" s="421"/>
      <c r="KMG706" s="421"/>
      <c r="KMH706" s="421"/>
      <c r="KMI706" s="421"/>
      <c r="KMJ706" s="421"/>
      <c r="KMK706" s="421"/>
      <c r="KML706" s="421"/>
      <c r="KMM706" s="421"/>
      <c r="KMN706" s="421"/>
      <c r="KMO706" s="421"/>
      <c r="KMP706" s="421"/>
      <c r="KMQ706" s="421"/>
      <c r="KMR706" s="421"/>
      <c r="KMS706" s="421"/>
      <c r="KMT706" s="421"/>
      <c r="KMU706" s="421"/>
      <c r="KMV706" s="421"/>
      <c r="KMW706" s="421"/>
      <c r="KMX706" s="421"/>
      <c r="KMY706" s="421"/>
      <c r="KMZ706" s="421"/>
      <c r="KNA706" s="421"/>
      <c r="KNB706" s="421"/>
      <c r="KNC706" s="421"/>
      <c r="KND706" s="421"/>
      <c r="KNE706" s="421"/>
      <c r="KNF706" s="421"/>
      <c r="KNG706" s="421"/>
      <c r="KNH706" s="421"/>
      <c r="KNI706" s="421"/>
      <c r="KNJ706" s="421"/>
      <c r="KNK706" s="421"/>
      <c r="KNL706" s="421"/>
      <c r="KNM706" s="421"/>
      <c r="KNN706" s="421"/>
      <c r="KNO706" s="421"/>
      <c r="KNP706" s="421"/>
      <c r="KNQ706" s="421"/>
      <c r="KNR706" s="421"/>
      <c r="KNS706" s="421"/>
      <c r="KNT706" s="421"/>
      <c r="KNU706" s="421"/>
      <c r="KNV706" s="421"/>
      <c r="KNW706" s="421"/>
      <c r="KNX706" s="421"/>
      <c r="KNY706" s="421"/>
      <c r="KNZ706" s="421"/>
      <c r="KOA706" s="421"/>
      <c r="KOB706" s="421"/>
      <c r="KOC706" s="421"/>
      <c r="KOD706" s="421"/>
      <c r="KOE706" s="421"/>
      <c r="KOF706" s="421"/>
      <c r="KOG706" s="421"/>
      <c r="KOH706" s="421"/>
      <c r="KOI706" s="421"/>
      <c r="KOJ706" s="421"/>
      <c r="KOK706" s="421"/>
      <c r="KOL706" s="421"/>
      <c r="KOM706" s="421"/>
      <c r="KON706" s="421"/>
      <c r="KOO706" s="421"/>
      <c r="KOP706" s="421"/>
      <c r="KOQ706" s="421"/>
      <c r="KOR706" s="421"/>
      <c r="KOS706" s="421"/>
      <c r="KOT706" s="421"/>
      <c r="KOU706" s="421"/>
      <c r="KOV706" s="421"/>
      <c r="KOW706" s="421"/>
      <c r="KOX706" s="421"/>
      <c r="KOY706" s="421"/>
      <c r="KOZ706" s="421"/>
      <c r="KPA706" s="421"/>
      <c r="KPB706" s="421"/>
      <c r="KPC706" s="421"/>
      <c r="KPD706" s="421"/>
      <c r="KPE706" s="421"/>
      <c r="KPF706" s="421"/>
      <c r="KPG706" s="421"/>
      <c r="KPH706" s="421"/>
      <c r="KPI706" s="421"/>
      <c r="KPJ706" s="421"/>
      <c r="KPK706" s="421"/>
      <c r="KPL706" s="421"/>
      <c r="KPM706" s="421"/>
      <c r="KPN706" s="421"/>
      <c r="KPO706" s="421"/>
      <c r="KPP706" s="421"/>
      <c r="KPQ706" s="421"/>
      <c r="KPR706" s="421"/>
      <c r="KPS706" s="421"/>
      <c r="KPT706" s="421"/>
      <c r="KPU706" s="421"/>
      <c r="KPV706" s="421"/>
      <c r="KPW706" s="421"/>
      <c r="KPX706" s="421"/>
      <c r="KPY706" s="421"/>
      <c r="KPZ706" s="421"/>
      <c r="KQA706" s="421"/>
      <c r="KQB706" s="421"/>
      <c r="KQC706" s="421"/>
      <c r="KQD706" s="421"/>
      <c r="KQE706" s="421"/>
      <c r="KQF706" s="421"/>
      <c r="KQG706" s="421"/>
      <c r="KQH706" s="421"/>
      <c r="KQI706" s="421"/>
      <c r="KQJ706" s="421"/>
      <c r="KQK706" s="421"/>
      <c r="KQL706" s="421"/>
      <c r="KQM706" s="421"/>
      <c r="KQN706" s="421"/>
      <c r="KQO706" s="421"/>
      <c r="KQP706" s="421"/>
      <c r="KQQ706" s="421"/>
      <c r="KQR706" s="421"/>
      <c r="KQS706" s="421"/>
      <c r="KQT706" s="421"/>
      <c r="KQU706" s="421"/>
      <c r="KQV706" s="421"/>
      <c r="KQW706" s="421"/>
      <c r="KQX706" s="421"/>
      <c r="KQY706" s="421"/>
      <c r="KQZ706" s="421"/>
      <c r="KRA706" s="421"/>
      <c r="KRB706" s="421"/>
      <c r="KRC706" s="421"/>
      <c r="KRD706" s="421"/>
      <c r="KRE706" s="421"/>
      <c r="KRF706" s="421"/>
      <c r="KRG706" s="421"/>
      <c r="KRH706" s="421"/>
      <c r="KRI706" s="421"/>
      <c r="KRJ706" s="421"/>
      <c r="KRK706" s="421"/>
      <c r="KRL706" s="421"/>
      <c r="KRM706" s="421"/>
      <c r="KRN706" s="421"/>
      <c r="KRO706" s="421"/>
      <c r="KRP706" s="421"/>
      <c r="KRQ706" s="421"/>
      <c r="KRR706" s="421"/>
      <c r="KRS706" s="421"/>
      <c r="KRT706" s="421"/>
      <c r="KRU706" s="421"/>
      <c r="KRV706" s="421"/>
      <c r="KRW706" s="421"/>
      <c r="KRX706" s="421"/>
      <c r="KRY706" s="421"/>
      <c r="KRZ706" s="421"/>
      <c r="KSA706" s="421"/>
      <c r="KSB706" s="421"/>
      <c r="KSC706" s="421"/>
      <c r="KSD706" s="421"/>
      <c r="KSE706" s="421"/>
      <c r="KSF706" s="421"/>
      <c r="KSG706" s="421"/>
      <c r="KSH706" s="421"/>
      <c r="KSI706" s="421"/>
      <c r="KSJ706" s="421"/>
      <c r="KSK706" s="421"/>
      <c r="KSL706" s="421"/>
      <c r="KSM706" s="421"/>
      <c r="KSN706" s="421"/>
      <c r="KSO706" s="421"/>
      <c r="KSP706" s="421"/>
      <c r="KSQ706" s="421"/>
      <c r="KSR706" s="421"/>
      <c r="KSS706" s="421"/>
      <c r="KST706" s="421"/>
      <c r="KSU706" s="421"/>
      <c r="KSV706" s="421"/>
      <c r="KSW706" s="421"/>
      <c r="KSX706" s="421"/>
      <c r="KSY706" s="421"/>
      <c r="KSZ706" s="421"/>
      <c r="KTA706" s="421"/>
      <c r="KTB706" s="421"/>
      <c r="KTC706" s="421"/>
      <c r="KTD706" s="421"/>
      <c r="KTE706" s="421"/>
      <c r="KTF706" s="421"/>
      <c r="KTG706" s="421"/>
      <c r="KTH706" s="421"/>
      <c r="KTI706" s="421"/>
      <c r="KTJ706" s="421"/>
      <c r="KTK706" s="421"/>
      <c r="KTL706" s="421"/>
      <c r="KTM706" s="421"/>
      <c r="KTN706" s="421"/>
      <c r="KTO706" s="421"/>
      <c r="KTP706" s="421"/>
      <c r="KTQ706" s="421"/>
      <c r="KTR706" s="421"/>
      <c r="KTS706" s="421"/>
      <c r="KTT706" s="421"/>
      <c r="KTU706" s="421"/>
      <c r="KTV706" s="421"/>
      <c r="KTW706" s="421"/>
      <c r="KTX706" s="421"/>
      <c r="KTY706" s="421"/>
      <c r="KTZ706" s="421"/>
      <c r="KUA706" s="421"/>
      <c r="KUB706" s="421"/>
      <c r="KUC706" s="421"/>
      <c r="KUD706" s="421"/>
      <c r="KUE706" s="421"/>
      <c r="KUF706" s="421"/>
      <c r="KUG706" s="421"/>
      <c r="KUH706" s="421"/>
      <c r="KUI706" s="421"/>
      <c r="KUJ706" s="421"/>
      <c r="KUK706" s="421"/>
      <c r="KUL706" s="421"/>
      <c r="KUM706" s="421"/>
      <c r="KUN706" s="421"/>
      <c r="KUO706" s="421"/>
      <c r="KUP706" s="421"/>
      <c r="KUQ706" s="421"/>
      <c r="KUR706" s="421"/>
      <c r="KUS706" s="421"/>
      <c r="KUT706" s="421"/>
      <c r="KUU706" s="421"/>
      <c r="KUV706" s="421"/>
      <c r="KUW706" s="421"/>
      <c r="KUX706" s="421"/>
      <c r="KUY706" s="421"/>
      <c r="KUZ706" s="421"/>
      <c r="KVA706" s="421"/>
      <c r="KVB706" s="421"/>
      <c r="KVC706" s="421"/>
      <c r="KVD706" s="421"/>
      <c r="KVE706" s="421"/>
      <c r="KVF706" s="421"/>
      <c r="KVG706" s="421"/>
      <c r="KVH706" s="421"/>
      <c r="KVI706" s="421"/>
      <c r="KVJ706" s="421"/>
      <c r="KVK706" s="421"/>
      <c r="KVL706" s="421"/>
      <c r="KVM706" s="421"/>
      <c r="KVN706" s="421"/>
      <c r="KVO706" s="421"/>
      <c r="KVP706" s="421"/>
      <c r="KVQ706" s="421"/>
      <c r="KVR706" s="421"/>
      <c r="KVS706" s="421"/>
      <c r="KVT706" s="421"/>
      <c r="KVU706" s="421"/>
      <c r="KVV706" s="421"/>
      <c r="KVW706" s="421"/>
      <c r="KVX706" s="421"/>
      <c r="KVY706" s="421"/>
      <c r="KVZ706" s="421"/>
      <c r="KWA706" s="421"/>
      <c r="KWB706" s="421"/>
      <c r="KWC706" s="421"/>
      <c r="KWD706" s="421"/>
      <c r="KWE706" s="421"/>
      <c r="KWF706" s="421"/>
      <c r="KWG706" s="421"/>
      <c r="KWH706" s="421"/>
      <c r="KWI706" s="421"/>
      <c r="KWJ706" s="421"/>
      <c r="KWK706" s="421"/>
      <c r="KWL706" s="421"/>
      <c r="KWM706" s="421"/>
      <c r="KWN706" s="421"/>
      <c r="KWO706" s="421"/>
      <c r="KWP706" s="421"/>
      <c r="KWQ706" s="421"/>
      <c r="KWR706" s="421"/>
      <c r="KWS706" s="421"/>
      <c r="KWT706" s="421"/>
      <c r="KWU706" s="421"/>
      <c r="KWV706" s="421"/>
      <c r="KWW706" s="421"/>
      <c r="KWX706" s="421"/>
      <c r="KWY706" s="421"/>
      <c r="KWZ706" s="421"/>
      <c r="KXA706" s="421"/>
      <c r="KXB706" s="421"/>
      <c r="KXC706" s="421"/>
      <c r="KXD706" s="421"/>
      <c r="KXE706" s="421"/>
      <c r="KXF706" s="421"/>
      <c r="KXG706" s="421"/>
      <c r="KXH706" s="421"/>
      <c r="KXI706" s="421"/>
      <c r="KXJ706" s="421"/>
      <c r="KXK706" s="421"/>
      <c r="KXL706" s="421"/>
      <c r="KXM706" s="421"/>
      <c r="KXN706" s="421"/>
      <c r="KXO706" s="421"/>
      <c r="KXP706" s="421"/>
      <c r="KXQ706" s="421"/>
      <c r="KXR706" s="421"/>
      <c r="KXS706" s="421"/>
      <c r="KXT706" s="421"/>
      <c r="KXU706" s="421"/>
      <c r="KXV706" s="421"/>
      <c r="KXW706" s="421"/>
      <c r="KXX706" s="421"/>
      <c r="KXY706" s="421"/>
      <c r="KXZ706" s="421"/>
      <c r="KYA706" s="421"/>
      <c r="KYB706" s="421"/>
      <c r="KYC706" s="421"/>
      <c r="KYD706" s="421"/>
      <c r="KYE706" s="421"/>
      <c r="KYF706" s="421"/>
      <c r="KYG706" s="421"/>
      <c r="KYH706" s="421"/>
      <c r="KYI706" s="421"/>
      <c r="KYJ706" s="421"/>
      <c r="KYK706" s="421"/>
      <c r="KYL706" s="421"/>
      <c r="KYM706" s="421"/>
      <c r="KYN706" s="421"/>
      <c r="KYO706" s="421"/>
      <c r="KYP706" s="421"/>
      <c r="KYQ706" s="421"/>
      <c r="KYR706" s="421"/>
      <c r="KYS706" s="421"/>
      <c r="KYT706" s="421"/>
      <c r="KYU706" s="421"/>
      <c r="KYV706" s="421"/>
      <c r="KYW706" s="421"/>
      <c r="KYX706" s="421"/>
      <c r="KYY706" s="421"/>
      <c r="KYZ706" s="421"/>
      <c r="KZA706" s="421"/>
      <c r="KZB706" s="421"/>
      <c r="KZC706" s="421"/>
      <c r="KZD706" s="421"/>
      <c r="KZE706" s="421"/>
      <c r="KZF706" s="421"/>
      <c r="KZG706" s="421"/>
      <c r="KZH706" s="421"/>
      <c r="KZI706" s="421"/>
      <c r="KZJ706" s="421"/>
      <c r="KZK706" s="421"/>
      <c r="KZL706" s="421"/>
      <c r="KZM706" s="421"/>
      <c r="KZN706" s="421"/>
      <c r="KZO706" s="421"/>
      <c r="KZP706" s="421"/>
      <c r="KZQ706" s="421"/>
      <c r="KZR706" s="421"/>
      <c r="KZS706" s="421"/>
      <c r="KZT706" s="421"/>
      <c r="KZU706" s="421"/>
      <c r="KZV706" s="421"/>
      <c r="KZW706" s="421"/>
      <c r="KZX706" s="421"/>
      <c r="KZY706" s="421"/>
      <c r="KZZ706" s="421"/>
      <c r="LAA706" s="421"/>
      <c r="LAB706" s="421"/>
      <c r="LAC706" s="421"/>
      <c r="LAD706" s="421"/>
      <c r="LAE706" s="421"/>
      <c r="LAF706" s="421"/>
      <c r="LAG706" s="421"/>
      <c r="LAH706" s="421"/>
      <c r="LAI706" s="421"/>
      <c r="LAJ706" s="421"/>
      <c r="LAK706" s="421"/>
      <c r="LAL706" s="421"/>
      <c r="LAM706" s="421"/>
      <c r="LAN706" s="421"/>
      <c r="LAO706" s="421"/>
      <c r="LAP706" s="421"/>
      <c r="LAQ706" s="421"/>
      <c r="LAR706" s="421"/>
      <c r="LAS706" s="421"/>
      <c r="LAT706" s="421"/>
      <c r="LAU706" s="421"/>
      <c r="LAV706" s="421"/>
      <c r="LAW706" s="421"/>
      <c r="LAX706" s="421"/>
      <c r="LAY706" s="421"/>
      <c r="LAZ706" s="421"/>
      <c r="LBA706" s="421"/>
      <c r="LBB706" s="421"/>
      <c r="LBC706" s="421"/>
      <c r="LBD706" s="421"/>
      <c r="LBE706" s="421"/>
      <c r="LBF706" s="421"/>
      <c r="LBG706" s="421"/>
      <c r="LBH706" s="421"/>
      <c r="LBI706" s="421"/>
      <c r="LBJ706" s="421"/>
      <c r="LBK706" s="421"/>
      <c r="LBL706" s="421"/>
      <c r="LBM706" s="421"/>
      <c r="LBN706" s="421"/>
      <c r="LBO706" s="421"/>
      <c r="LBP706" s="421"/>
      <c r="LBQ706" s="421"/>
      <c r="LBR706" s="421"/>
      <c r="LBS706" s="421"/>
      <c r="LBT706" s="421"/>
      <c r="LBU706" s="421"/>
      <c r="LBV706" s="421"/>
      <c r="LBW706" s="421"/>
      <c r="LBX706" s="421"/>
      <c r="LBY706" s="421"/>
      <c r="LBZ706" s="421"/>
      <c r="LCA706" s="421"/>
      <c r="LCB706" s="421"/>
      <c r="LCC706" s="421"/>
      <c r="LCD706" s="421"/>
      <c r="LCE706" s="421"/>
      <c r="LCF706" s="421"/>
      <c r="LCG706" s="421"/>
      <c r="LCH706" s="421"/>
      <c r="LCI706" s="421"/>
      <c r="LCJ706" s="421"/>
      <c r="LCK706" s="421"/>
      <c r="LCL706" s="421"/>
      <c r="LCM706" s="421"/>
      <c r="LCN706" s="421"/>
      <c r="LCO706" s="421"/>
      <c r="LCP706" s="421"/>
      <c r="LCQ706" s="421"/>
      <c r="LCR706" s="421"/>
      <c r="LCS706" s="421"/>
      <c r="LCT706" s="421"/>
      <c r="LCU706" s="421"/>
      <c r="LCV706" s="421"/>
      <c r="LCW706" s="421"/>
      <c r="LCX706" s="421"/>
      <c r="LCY706" s="421"/>
      <c r="LCZ706" s="421"/>
      <c r="LDA706" s="421"/>
      <c r="LDB706" s="421"/>
      <c r="LDC706" s="421"/>
      <c r="LDD706" s="421"/>
      <c r="LDE706" s="421"/>
      <c r="LDF706" s="421"/>
      <c r="LDG706" s="421"/>
      <c r="LDH706" s="421"/>
      <c r="LDI706" s="421"/>
      <c r="LDJ706" s="421"/>
      <c r="LDK706" s="421"/>
      <c r="LDL706" s="421"/>
      <c r="LDM706" s="421"/>
      <c r="LDN706" s="421"/>
      <c r="LDO706" s="421"/>
      <c r="LDP706" s="421"/>
      <c r="LDQ706" s="421"/>
      <c r="LDR706" s="421"/>
      <c r="LDS706" s="421"/>
      <c r="LDT706" s="421"/>
      <c r="LDU706" s="421"/>
      <c r="LDV706" s="421"/>
      <c r="LDW706" s="421"/>
      <c r="LDX706" s="421"/>
      <c r="LDY706" s="421"/>
      <c r="LDZ706" s="421"/>
      <c r="LEA706" s="421"/>
      <c r="LEB706" s="421"/>
      <c r="LEC706" s="421"/>
      <c r="LED706" s="421"/>
      <c r="LEE706" s="421"/>
      <c r="LEF706" s="421"/>
      <c r="LEG706" s="421"/>
      <c r="LEH706" s="421"/>
      <c r="LEI706" s="421"/>
      <c r="LEJ706" s="421"/>
      <c r="LEK706" s="421"/>
      <c r="LEL706" s="421"/>
      <c r="LEM706" s="421"/>
      <c r="LEN706" s="421"/>
      <c r="LEO706" s="421"/>
      <c r="LEP706" s="421"/>
      <c r="LEQ706" s="421"/>
      <c r="LER706" s="421"/>
      <c r="LES706" s="421"/>
      <c r="LET706" s="421"/>
      <c r="LEU706" s="421"/>
      <c r="LEV706" s="421"/>
      <c r="LEW706" s="421"/>
      <c r="LEX706" s="421"/>
      <c r="LEY706" s="421"/>
      <c r="LEZ706" s="421"/>
      <c r="LFA706" s="421"/>
      <c r="LFB706" s="421"/>
      <c r="LFC706" s="421"/>
      <c r="LFD706" s="421"/>
      <c r="LFE706" s="421"/>
      <c r="LFF706" s="421"/>
      <c r="LFG706" s="421"/>
      <c r="LFH706" s="421"/>
      <c r="LFI706" s="421"/>
      <c r="LFJ706" s="421"/>
      <c r="LFK706" s="421"/>
      <c r="LFL706" s="421"/>
      <c r="LFM706" s="421"/>
      <c r="LFN706" s="421"/>
      <c r="LFO706" s="421"/>
      <c r="LFP706" s="421"/>
      <c r="LFQ706" s="421"/>
      <c r="LFR706" s="421"/>
      <c r="LFS706" s="421"/>
      <c r="LFT706" s="421"/>
      <c r="LFU706" s="421"/>
      <c r="LFV706" s="421"/>
      <c r="LFW706" s="421"/>
      <c r="LFX706" s="421"/>
      <c r="LFY706" s="421"/>
      <c r="LFZ706" s="421"/>
      <c r="LGA706" s="421"/>
      <c r="LGB706" s="421"/>
      <c r="LGC706" s="421"/>
      <c r="LGD706" s="421"/>
      <c r="LGE706" s="421"/>
      <c r="LGF706" s="421"/>
      <c r="LGG706" s="421"/>
      <c r="LGH706" s="421"/>
      <c r="LGI706" s="421"/>
      <c r="LGJ706" s="421"/>
      <c r="LGK706" s="421"/>
      <c r="LGL706" s="421"/>
      <c r="LGM706" s="421"/>
      <c r="LGN706" s="421"/>
      <c r="LGO706" s="421"/>
      <c r="LGP706" s="421"/>
      <c r="LGQ706" s="421"/>
      <c r="LGR706" s="421"/>
      <c r="LGS706" s="421"/>
      <c r="LGT706" s="421"/>
      <c r="LGU706" s="421"/>
      <c r="LGV706" s="421"/>
      <c r="LGW706" s="421"/>
      <c r="LGX706" s="421"/>
      <c r="LGY706" s="421"/>
      <c r="LGZ706" s="421"/>
      <c r="LHA706" s="421"/>
      <c r="LHB706" s="421"/>
      <c r="LHC706" s="421"/>
      <c r="LHD706" s="421"/>
      <c r="LHE706" s="421"/>
      <c r="LHF706" s="421"/>
      <c r="LHG706" s="421"/>
      <c r="LHH706" s="421"/>
      <c r="LHI706" s="421"/>
      <c r="LHJ706" s="421"/>
      <c r="LHK706" s="421"/>
      <c r="LHL706" s="421"/>
      <c r="LHM706" s="421"/>
      <c r="LHN706" s="421"/>
      <c r="LHO706" s="421"/>
      <c r="LHP706" s="421"/>
      <c r="LHQ706" s="421"/>
      <c r="LHR706" s="421"/>
      <c r="LHS706" s="421"/>
      <c r="LHT706" s="421"/>
      <c r="LHU706" s="421"/>
      <c r="LHV706" s="421"/>
      <c r="LHW706" s="421"/>
      <c r="LHX706" s="421"/>
      <c r="LHY706" s="421"/>
      <c r="LHZ706" s="421"/>
      <c r="LIA706" s="421"/>
      <c r="LIB706" s="421"/>
      <c r="LIC706" s="421"/>
      <c r="LID706" s="421"/>
      <c r="LIE706" s="421"/>
      <c r="LIF706" s="421"/>
      <c r="LIG706" s="421"/>
      <c r="LIH706" s="421"/>
      <c r="LII706" s="421"/>
      <c r="LIJ706" s="421"/>
      <c r="LIK706" s="421"/>
      <c r="LIL706" s="421"/>
      <c r="LIM706" s="421"/>
      <c r="LIN706" s="421"/>
      <c r="LIO706" s="421"/>
      <c r="LIP706" s="421"/>
      <c r="LIQ706" s="421"/>
      <c r="LIR706" s="421"/>
      <c r="LIS706" s="421"/>
      <c r="LIT706" s="421"/>
      <c r="LIU706" s="421"/>
      <c r="LIV706" s="421"/>
      <c r="LIW706" s="421"/>
      <c r="LIX706" s="421"/>
      <c r="LIY706" s="421"/>
      <c r="LIZ706" s="421"/>
      <c r="LJA706" s="421"/>
      <c r="LJB706" s="421"/>
      <c r="LJC706" s="421"/>
      <c r="LJD706" s="421"/>
      <c r="LJE706" s="421"/>
      <c r="LJF706" s="421"/>
      <c r="LJG706" s="421"/>
      <c r="LJH706" s="421"/>
      <c r="LJI706" s="421"/>
      <c r="LJJ706" s="421"/>
      <c r="LJK706" s="421"/>
      <c r="LJL706" s="421"/>
      <c r="LJM706" s="421"/>
      <c r="LJN706" s="421"/>
      <c r="LJO706" s="421"/>
      <c r="LJP706" s="421"/>
      <c r="LJQ706" s="421"/>
      <c r="LJR706" s="421"/>
      <c r="LJS706" s="421"/>
      <c r="LJT706" s="421"/>
      <c r="LJU706" s="421"/>
      <c r="LJV706" s="421"/>
      <c r="LJW706" s="421"/>
      <c r="LJX706" s="421"/>
      <c r="LJY706" s="421"/>
      <c r="LJZ706" s="421"/>
      <c r="LKA706" s="421"/>
      <c r="LKB706" s="421"/>
      <c r="LKC706" s="421"/>
      <c r="LKD706" s="421"/>
      <c r="LKE706" s="421"/>
      <c r="LKF706" s="421"/>
      <c r="LKG706" s="421"/>
      <c r="LKH706" s="421"/>
      <c r="LKI706" s="421"/>
      <c r="LKJ706" s="421"/>
      <c r="LKK706" s="421"/>
      <c r="LKL706" s="421"/>
      <c r="LKM706" s="421"/>
      <c r="LKN706" s="421"/>
      <c r="LKO706" s="421"/>
      <c r="LKP706" s="421"/>
      <c r="LKQ706" s="421"/>
      <c r="LKR706" s="421"/>
      <c r="LKS706" s="421"/>
      <c r="LKT706" s="421"/>
      <c r="LKU706" s="421"/>
      <c r="LKV706" s="421"/>
      <c r="LKW706" s="421"/>
      <c r="LKX706" s="421"/>
      <c r="LKY706" s="421"/>
      <c r="LKZ706" s="421"/>
      <c r="LLA706" s="421"/>
      <c r="LLB706" s="421"/>
      <c r="LLC706" s="421"/>
      <c r="LLD706" s="421"/>
      <c r="LLE706" s="421"/>
      <c r="LLF706" s="421"/>
      <c r="LLG706" s="421"/>
      <c r="LLH706" s="421"/>
      <c r="LLI706" s="421"/>
      <c r="LLJ706" s="421"/>
      <c r="LLK706" s="421"/>
      <c r="LLL706" s="421"/>
      <c r="LLM706" s="421"/>
      <c r="LLN706" s="421"/>
      <c r="LLO706" s="421"/>
      <c r="LLP706" s="421"/>
      <c r="LLQ706" s="421"/>
      <c r="LLR706" s="421"/>
      <c r="LLS706" s="421"/>
      <c r="LLT706" s="421"/>
      <c r="LLU706" s="421"/>
      <c r="LLV706" s="421"/>
      <c r="LLW706" s="421"/>
      <c r="LLX706" s="421"/>
      <c r="LLY706" s="421"/>
      <c r="LLZ706" s="421"/>
      <c r="LMA706" s="421"/>
      <c r="LMB706" s="421"/>
      <c r="LMC706" s="421"/>
      <c r="LMD706" s="421"/>
      <c r="LME706" s="421"/>
      <c r="LMF706" s="421"/>
      <c r="LMG706" s="421"/>
      <c r="LMH706" s="421"/>
      <c r="LMI706" s="421"/>
      <c r="LMJ706" s="421"/>
      <c r="LMK706" s="421"/>
      <c r="LML706" s="421"/>
      <c r="LMM706" s="421"/>
      <c r="LMN706" s="421"/>
      <c r="LMO706" s="421"/>
      <c r="LMP706" s="421"/>
      <c r="LMQ706" s="421"/>
      <c r="LMR706" s="421"/>
      <c r="LMS706" s="421"/>
      <c r="LMT706" s="421"/>
      <c r="LMU706" s="421"/>
      <c r="LMV706" s="421"/>
      <c r="LMW706" s="421"/>
      <c r="LMX706" s="421"/>
      <c r="LMY706" s="421"/>
      <c r="LMZ706" s="421"/>
      <c r="LNA706" s="421"/>
      <c r="LNB706" s="421"/>
      <c r="LNC706" s="421"/>
      <c r="LND706" s="421"/>
      <c r="LNE706" s="421"/>
      <c r="LNF706" s="421"/>
      <c r="LNG706" s="421"/>
      <c r="LNH706" s="421"/>
      <c r="LNI706" s="421"/>
      <c r="LNJ706" s="421"/>
      <c r="LNK706" s="421"/>
      <c r="LNL706" s="421"/>
      <c r="LNM706" s="421"/>
      <c r="LNN706" s="421"/>
      <c r="LNO706" s="421"/>
      <c r="LNP706" s="421"/>
      <c r="LNQ706" s="421"/>
      <c r="LNR706" s="421"/>
      <c r="LNS706" s="421"/>
      <c r="LNT706" s="421"/>
      <c r="LNU706" s="421"/>
      <c r="LNV706" s="421"/>
      <c r="LNW706" s="421"/>
      <c r="LNX706" s="421"/>
      <c r="LNY706" s="421"/>
      <c r="LNZ706" s="421"/>
      <c r="LOA706" s="421"/>
      <c r="LOB706" s="421"/>
      <c r="LOC706" s="421"/>
      <c r="LOD706" s="421"/>
      <c r="LOE706" s="421"/>
      <c r="LOF706" s="421"/>
      <c r="LOG706" s="421"/>
      <c r="LOH706" s="421"/>
      <c r="LOI706" s="421"/>
      <c r="LOJ706" s="421"/>
      <c r="LOK706" s="421"/>
      <c r="LOL706" s="421"/>
      <c r="LOM706" s="421"/>
      <c r="LON706" s="421"/>
      <c r="LOO706" s="421"/>
      <c r="LOP706" s="421"/>
      <c r="LOQ706" s="421"/>
      <c r="LOR706" s="421"/>
      <c r="LOS706" s="421"/>
      <c r="LOT706" s="421"/>
      <c r="LOU706" s="421"/>
      <c r="LOV706" s="421"/>
      <c r="LOW706" s="421"/>
      <c r="LOX706" s="421"/>
      <c r="LOY706" s="421"/>
      <c r="LOZ706" s="421"/>
      <c r="LPA706" s="421"/>
      <c r="LPB706" s="421"/>
      <c r="LPC706" s="421"/>
      <c r="LPD706" s="421"/>
      <c r="LPE706" s="421"/>
      <c r="LPF706" s="421"/>
      <c r="LPG706" s="421"/>
      <c r="LPH706" s="421"/>
      <c r="LPI706" s="421"/>
      <c r="LPJ706" s="421"/>
      <c r="LPK706" s="421"/>
      <c r="LPL706" s="421"/>
      <c r="LPM706" s="421"/>
      <c r="LPN706" s="421"/>
      <c r="LPO706" s="421"/>
      <c r="LPP706" s="421"/>
      <c r="LPQ706" s="421"/>
      <c r="LPR706" s="421"/>
      <c r="LPS706" s="421"/>
      <c r="LPT706" s="421"/>
      <c r="LPU706" s="421"/>
      <c r="LPV706" s="421"/>
      <c r="LPW706" s="421"/>
      <c r="LPX706" s="421"/>
      <c r="LPY706" s="421"/>
      <c r="LPZ706" s="421"/>
      <c r="LQA706" s="421"/>
      <c r="LQB706" s="421"/>
      <c r="LQC706" s="421"/>
      <c r="LQD706" s="421"/>
      <c r="LQE706" s="421"/>
      <c r="LQF706" s="421"/>
      <c r="LQG706" s="421"/>
      <c r="LQH706" s="421"/>
      <c r="LQI706" s="421"/>
      <c r="LQJ706" s="421"/>
      <c r="LQK706" s="421"/>
      <c r="LQL706" s="421"/>
      <c r="LQM706" s="421"/>
      <c r="LQN706" s="421"/>
      <c r="LQO706" s="421"/>
      <c r="LQP706" s="421"/>
      <c r="LQQ706" s="421"/>
      <c r="LQR706" s="421"/>
      <c r="LQS706" s="421"/>
      <c r="LQT706" s="421"/>
      <c r="LQU706" s="421"/>
      <c r="LQV706" s="421"/>
      <c r="LQW706" s="421"/>
      <c r="LQX706" s="421"/>
      <c r="LQY706" s="421"/>
      <c r="LQZ706" s="421"/>
      <c r="LRA706" s="421"/>
      <c r="LRB706" s="421"/>
      <c r="LRC706" s="421"/>
      <c r="LRD706" s="421"/>
      <c r="LRE706" s="421"/>
      <c r="LRF706" s="421"/>
      <c r="LRG706" s="421"/>
      <c r="LRH706" s="421"/>
      <c r="LRI706" s="421"/>
      <c r="LRJ706" s="421"/>
      <c r="LRK706" s="421"/>
      <c r="LRL706" s="421"/>
      <c r="LRM706" s="421"/>
      <c r="LRN706" s="421"/>
      <c r="LRO706" s="421"/>
      <c r="LRP706" s="421"/>
      <c r="LRQ706" s="421"/>
      <c r="LRR706" s="421"/>
      <c r="LRS706" s="421"/>
      <c r="LRT706" s="421"/>
      <c r="LRU706" s="421"/>
      <c r="LRV706" s="421"/>
      <c r="LRW706" s="421"/>
      <c r="LRX706" s="421"/>
      <c r="LRY706" s="421"/>
      <c r="LRZ706" s="421"/>
      <c r="LSA706" s="421"/>
      <c r="LSB706" s="421"/>
      <c r="LSC706" s="421"/>
      <c r="LSD706" s="421"/>
      <c r="LSE706" s="421"/>
      <c r="LSF706" s="421"/>
      <c r="LSG706" s="421"/>
      <c r="LSH706" s="421"/>
      <c r="LSI706" s="421"/>
      <c r="LSJ706" s="421"/>
      <c r="LSK706" s="421"/>
      <c r="LSL706" s="421"/>
      <c r="LSM706" s="421"/>
      <c r="LSN706" s="421"/>
      <c r="LSO706" s="421"/>
      <c r="LSP706" s="421"/>
      <c r="LSQ706" s="421"/>
      <c r="LSR706" s="421"/>
      <c r="LSS706" s="421"/>
      <c r="LST706" s="421"/>
      <c r="LSU706" s="421"/>
      <c r="LSV706" s="421"/>
      <c r="LSW706" s="421"/>
      <c r="LSX706" s="421"/>
      <c r="LSY706" s="421"/>
      <c r="LSZ706" s="421"/>
      <c r="LTA706" s="421"/>
      <c r="LTB706" s="421"/>
      <c r="LTC706" s="421"/>
      <c r="LTD706" s="421"/>
      <c r="LTE706" s="421"/>
      <c r="LTF706" s="421"/>
      <c r="LTG706" s="421"/>
      <c r="LTH706" s="421"/>
      <c r="LTI706" s="421"/>
      <c r="LTJ706" s="421"/>
      <c r="LTK706" s="421"/>
      <c r="LTL706" s="421"/>
      <c r="LTM706" s="421"/>
      <c r="LTN706" s="421"/>
      <c r="LTO706" s="421"/>
      <c r="LTP706" s="421"/>
      <c r="LTQ706" s="421"/>
      <c r="LTR706" s="421"/>
      <c r="LTS706" s="421"/>
      <c r="LTT706" s="421"/>
      <c r="LTU706" s="421"/>
      <c r="LTV706" s="421"/>
      <c r="LTW706" s="421"/>
      <c r="LTX706" s="421"/>
      <c r="LTY706" s="421"/>
      <c r="LTZ706" s="421"/>
      <c r="LUA706" s="421"/>
      <c r="LUB706" s="421"/>
      <c r="LUC706" s="421"/>
      <c r="LUD706" s="421"/>
      <c r="LUE706" s="421"/>
      <c r="LUF706" s="421"/>
      <c r="LUG706" s="421"/>
      <c r="LUH706" s="421"/>
      <c r="LUI706" s="421"/>
      <c r="LUJ706" s="421"/>
      <c r="LUK706" s="421"/>
      <c r="LUL706" s="421"/>
      <c r="LUM706" s="421"/>
      <c r="LUN706" s="421"/>
      <c r="LUO706" s="421"/>
      <c r="LUP706" s="421"/>
      <c r="LUQ706" s="421"/>
      <c r="LUR706" s="421"/>
      <c r="LUS706" s="421"/>
      <c r="LUT706" s="421"/>
      <c r="LUU706" s="421"/>
      <c r="LUV706" s="421"/>
      <c r="LUW706" s="421"/>
      <c r="LUX706" s="421"/>
      <c r="LUY706" s="421"/>
      <c r="LUZ706" s="421"/>
      <c r="LVA706" s="421"/>
      <c r="LVB706" s="421"/>
      <c r="LVC706" s="421"/>
      <c r="LVD706" s="421"/>
      <c r="LVE706" s="421"/>
      <c r="LVF706" s="421"/>
      <c r="LVG706" s="421"/>
      <c r="LVH706" s="421"/>
      <c r="LVI706" s="421"/>
      <c r="LVJ706" s="421"/>
      <c r="LVK706" s="421"/>
      <c r="LVL706" s="421"/>
      <c r="LVM706" s="421"/>
      <c r="LVN706" s="421"/>
      <c r="LVO706" s="421"/>
      <c r="LVP706" s="421"/>
      <c r="LVQ706" s="421"/>
      <c r="LVR706" s="421"/>
      <c r="LVS706" s="421"/>
      <c r="LVT706" s="421"/>
      <c r="LVU706" s="421"/>
      <c r="LVV706" s="421"/>
      <c r="LVW706" s="421"/>
      <c r="LVX706" s="421"/>
      <c r="LVY706" s="421"/>
      <c r="LVZ706" s="421"/>
      <c r="LWA706" s="421"/>
      <c r="LWB706" s="421"/>
      <c r="LWC706" s="421"/>
      <c r="LWD706" s="421"/>
      <c r="LWE706" s="421"/>
      <c r="LWF706" s="421"/>
      <c r="LWG706" s="421"/>
      <c r="LWH706" s="421"/>
      <c r="LWI706" s="421"/>
      <c r="LWJ706" s="421"/>
      <c r="LWK706" s="421"/>
      <c r="LWL706" s="421"/>
      <c r="LWM706" s="421"/>
      <c r="LWN706" s="421"/>
      <c r="LWO706" s="421"/>
      <c r="LWP706" s="421"/>
      <c r="LWQ706" s="421"/>
      <c r="LWR706" s="421"/>
      <c r="LWS706" s="421"/>
      <c r="LWT706" s="421"/>
      <c r="LWU706" s="421"/>
      <c r="LWV706" s="421"/>
      <c r="LWW706" s="421"/>
      <c r="LWX706" s="421"/>
      <c r="LWY706" s="421"/>
      <c r="LWZ706" s="421"/>
      <c r="LXA706" s="421"/>
      <c r="LXB706" s="421"/>
      <c r="LXC706" s="421"/>
      <c r="LXD706" s="421"/>
      <c r="LXE706" s="421"/>
      <c r="LXF706" s="421"/>
      <c r="LXG706" s="421"/>
      <c r="LXH706" s="421"/>
      <c r="LXI706" s="421"/>
      <c r="LXJ706" s="421"/>
      <c r="LXK706" s="421"/>
      <c r="LXL706" s="421"/>
      <c r="LXM706" s="421"/>
      <c r="LXN706" s="421"/>
      <c r="LXO706" s="421"/>
      <c r="LXP706" s="421"/>
      <c r="LXQ706" s="421"/>
      <c r="LXR706" s="421"/>
      <c r="LXS706" s="421"/>
      <c r="LXT706" s="421"/>
      <c r="LXU706" s="421"/>
      <c r="LXV706" s="421"/>
      <c r="LXW706" s="421"/>
      <c r="LXX706" s="421"/>
      <c r="LXY706" s="421"/>
      <c r="LXZ706" s="421"/>
      <c r="LYA706" s="421"/>
      <c r="LYB706" s="421"/>
      <c r="LYC706" s="421"/>
      <c r="LYD706" s="421"/>
      <c r="LYE706" s="421"/>
      <c r="LYF706" s="421"/>
      <c r="LYG706" s="421"/>
      <c r="LYH706" s="421"/>
      <c r="LYI706" s="421"/>
      <c r="LYJ706" s="421"/>
      <c r="LYK706" s="421"/>
      <c r="LYL706" s="421"/>
      <c r="LYM706" s="421"/>
      <c r="LYN706" s="421"/>
      <c r="LYO706" s="421"/>
      <c r="LYP706" s="421"/>
      <c r="LYQ706" s="421"/>
      <c r="LYR706" s="421"/>
      <c r="LYS706" s="421"/>
      <c r="LYT706" s="421"/>
      <c r="LYU706" s="421"/>
      <c r="LYV706" s="421"/>
      <c r="LYW706" s="421"/>
      <c r="LYX706" s="421"/>
      <c r="LYY706" s="421"/>
      <c r="LYZ706" s="421"/>
      <c r="LZA706" s="421"/>
      <c r="LZB706" s="421"/>
      <c r="LZC706" s="421"/>
      <c r="LZD706" s="421"/>
      <c r="LZE706" s="421"/>
      <c r="LZF706" s="421"/>
      <c r="LZG706" s="421"/>
      <c r="LZH706" s="421"/>
      <c r="LZI706" s="421"/>
      <c r="LZJ706" s="421"/>
      <c r="LZK706" s="421"/>
      <c r="LZL706" s="421"/>
      <c r="LZM706" s="421"/>
      <c r="LZN706" s="421"/>
      <c r="LZO706" s="421"/>
      <c r="LZP706" s="421"/>
      <c r="LZQ706" s="421"/>
      <c r="LZR706" s="421"/>
      <c r="LZS706" s="421"/>
      <c r="LZT706" s="421"/>
      <c r="LZU706" s="421"/>
      <c r="LZV706" s="421"/>
      <c r="LZW706" s="421"/>
      <c r="LZX706" s="421"/>
      <c r="LZY706" s="421"/>
      <c r="LZZ706" s="421"/>
      <c r="MAA706" s="421"/>
      <c r="MAB706" s="421"/>
      <c r="MAC706" s="421"/>
      <c r="MAD706" s="421"/>
      <c r="MAE706" s="421"/>
      <c r="MAF706" s="421"/>
      <c r="MAG706" s="421"/>
      <c r="MAH706" s="421"/>
      <c r="MAI706" s="421"/>
      <c r="MAJ706" s="421"/>
      <c r="MAK706" s="421"/>
      <c r="MAL706" s="421"/>
      <c r="MAM706" s="421"/>
      <c r="MAN706" s="421"/>
      <c r="MAO706" s="421"/>
      <c r="MAP706" s="421"/>
      <c r="MAQ706" s="421"/>
      <c r="MAR706" s="421"/>
      <c r="MAS706" s="421"/>
      <c r="MAT706" s="421"/>
      <c r="MAU706" s="421"/>
      <c r="MAV706" s="421"/>
      <c r="MAW706" s="421"/>
      <c r="MAX706" s="421"/>
      <c r="MAY706" s="421"/>
      <c r="MAZ706" s="421"/>
      <c r="MBA706" s="421"/>
      <c r="MBB706" s="421"/>
      <c r="MBC706" s="421"/>
      <c r="MBD706" s="421"/>
      <c r="MBE706" s="421"/>
      <c r="MBF706" s="421"/>
      <c r="MBG706" s="421"/>
      <c r="MBH706" s="421"/>
      <c r="MBI706" s="421"/>
      <c r="MBJ706" s="421"/>
      <c r="MBK706" s="421"/>
      <c r="MBL706" s="421"/>
      <c r="MBM706" s="421"/>
      <c r="MBN706" s="421"/>
      <c r="MBO706" s="421"/>
      <c r="MBP706" s="421"/>
      <c r="MBQ706" s="421"/>
      <c r="MBR706" s="421"/>
      <c r="MBS706" s="421"/>
      <c r="MBT706" s="421"/>
      <c r="MBU706" s="421"/>
      <c r="MBV706" s="421"/>
      <c r="MBW706" s="421"/>
      <c r="MBX706" s="421"/>
      <c r="MBY706" s="421"/>
      <c r="MBZ706" s="421"/>
      <c r="MCA706" s="421"/>
      <c r="MCB706" s="421"/>
      <c r="MCC706" s="421"/>
      <c r="MCD706" s="421"/>
      <c r="MCE706" s="421"/>
      <c r="MCF706" s="421"/>
      <c r="MCG706" s="421"/>
      <c r="MCH706" s="421"/>
      <c r="MCI706" s="421"/>
      <c r="MCJ706" s="421"/>
      <c r="MCK706" s="421"/>
      <c r="MCL706" s="421"/>
      <c r="MCM706" s="421"/>
      <c r="MCN706" s="421"/>
      <c r="MCO706" s="421"/>
      <c r="MCP706" s="421"/>
      <c r="MCQ706" s="421"/>
      <c r="MCR706" s="421"/>
      <c r="MCS706" s="421"/>
      <c r="MCT706" s="421"/>
      <c r="MCU706" s="421"/>
      <c r="MCV706" s="421"/>
      <c r="MCW706" s="421"/>
      <c r="MCX706" s="421"/>
      <c r="MCY706" s="421"/>
      <c r="MCZ706" s="421"/>
      <c r="MDA706" s="421"/>
      <c r="MDB706" s="421"/>
      <c r="MDC706" s="421"/>
      <c r="MDD706" s="421"/>
      <c r="MDE706" s="421"/>
      <c r="MDF706" s="421"/>
      <c r="MDG706" s="421"/>
      <c r="MDH706" s="421"/>
      <c r="MDI706" s="421"/>
      <c r="MDJ706" s="421"/>
      <c r="MDK706" s="421"/>
      <c r="MDL706" s="421"/>
      <c r="MDM706" s="421"/>
      <c r="MDN706" s="421"/>
      <c r="MDO706" s="421"/>
      <c r="MDP706" s="421"/>
      <c r="MDQ706" s="421"/>
      <c r="MDR706" s="421"/>
      <c r="MDS706" s="421"/>
      <c r="MDT706" s="421"/>
      <c r="MDU706" s="421"/>
      <c r="MDV706" s="421"/>
      <c r="MDW706" s="421"/>
      <c r="MDX706" s="421"/>
      <c r="MDY706" s="421"/>
      <c r="MDZ706" s="421"/>
      <c r="MEA706" s="421"/>
      <c r="MEB706" s="421"/>
      <c r="MEC706" s="421"/>
      <c r="MED706" s="421"/>
      <c r="MEE706" s="421"/>
      <c r="MEF706" s="421"/>
      <c r="MEG706" s="421"/>
      <c r="MEH706" s="421"/>
      <c r="MEI706" s="421"/>
      <c r="MEJ706" s="421"/>
      <c r="MEK706" s="421"/>
      <c r="MEL706" s="421"/>
      <c r="MEM706" s="421"/>
      <c r="MEN706" s="421"/>
      <c r="MEO706" s="421"/>
      <c r="MEP706" s="421"/>
      <c r="MEQ706" s="421"/>
      <c r="MER706" s="421"/>
      <c r="MES706" s="421"/>
      <c r="MET706" s="421"/>
      <c r="MEU706" s="421"/>
      <c r="MEV706" s="421"/>
      <c r="MEW706" s="421"/>
      <c r="MEX706" s="421"/>
      <c r="MEY706" s="421"/>
      <c r="MEZ706" s="421"/>
      <c r="MFA706" s="421"/>
      <c r="MFB706" s="421"/>
      <c r="MFC706" s="421"/>
      <c r="MFD706" s="421"/>
      <c r="MFE706" s="421"/>
      <c r="MFF706" s="421"/>
      <c r="MFG706" s="421"/>
      <c r="MFH706" s="421"/>
      <c r="MFI706" s="421"/>
      <c r="MFJ706" s="421"/>
      <c r="MFK706" s="421"/>
      <c r="MFL706" s="421"/>
      <c r="MFM706" s="421"/>
      <c r="MFN706" s="421"/>
      <c r="MFO706" s="421"/>
      <c r="MFP706" s="421"/>
      <c r="MFQ706" s="421"/>
      <c r="MFR706" s="421"/>
      <c r="MFS706" s="421"/>
      <c r="MFT706" s="421"/>
      <c r="MFU706" s="421"/>
      <c r="MFV706" s="421"/>
      <c r="MFW706" s="421"/>
      <c r="MFX706" s="421"/>
      <c r="MFY706" s="421"/>
      <c r="MFZ706" s="421"/>
      <c r="MGA706" s="421"/>
      <c r="MGB706" s="421"/>
      <c r="MGC706" s="421"/>
      <c r="MGD706" s="421"/>
      <c r="MGE706" s="421"/>
      <c r="MGF706" s="421"/>
      <c r="MGG706" s="421"/>
      <c r="MGH706" s="421"/>
      <c r="MGI706" s="421"/>
      <c r="MGJ706" s="421"/>
      <c r="MGK706" s="421"/>
      <c r="MGL706" s="421"/>
      <c r="MGM706" s="421"/>
      <c r="MGN706" s="421"/>
      <c r="MGO706" s="421"/>
      <c r="MGP706" s="421"/>
      <c r="MGQ706" s="421"/>
      <c r="MGR706" s="421"/>
      <c r="MGS706" s="421"/>
      <c r="MGT706" s="421"/>
      <c r="MGU706" s="421"/>
      <c r="MGV706" s="421"/>
      <c r="MGW706" s="421"/>
      <c r="MGX706" s="421"/>
      <c r="MGY706" s="421"/>
      <c r="MGZ706" s="421"/>
      <c r="MHA706" s="421"/>
      <c r="MHB706" s="421"/>
      <c r="MHC706" s="421"/>
      <c r="MHD706" s="421"/>
      <c r="MHE706" s="421"/>
      <c r="MHF706" s="421"/>
      <c r="MHG706" s="421"/>
      <c r="MHH706" s="421"/>
      <c r="MHI706" s="421"/>
      <c r="MHJ706" s="421"/>
      <c r="MHK706" s="421"/>
      <c r="MHL706" s="421"/>
      <c r="MHM706" s="421"/>
      <c r="MHN706" s="421"/>
      <c r="MHO706" s="421"/>
      <c r="MHP706" s="421"/>
      <c r="MHQ706" s="421"/>
      <c r="MHR706" s="421"/>
      <c r="MHS706" s="421"/>
      <c r="MHT706" s="421"/>
      <c r="MHU706" s="421"/>
      <c r="MHV706" s="421"/>
      <c r="MHW706" s="421"/>
      <c r="MHX706" s="421"/>
      <c r="MHY706" s="421"/>
      <c r="MHZ706" s="421"/>
      <c r="MIA706" s="421"/>
      <c r="MIB706" s="421"/>
      <c r="MIC706" s="421"/>
      <c r="MID706" s="421"/>
      <c r="MIE706" s="421"/>
      <c r="MIF706" s="421"/>
      <c r="MIG706" s="421"/>
      <c r="MIH706" s="421"/>
      <c r="MII706" s="421"/>
      <c r="MIJ706" s="421"/>
      <c r="MIK706" s="421"/>
      <c r="MIL706" s="421"/>
      <c r="MIM706" s="421"/>
      <c r="MIN706" s="421"/>
      <c r="MIO706" s="421"/>
      <c r="MIP706" s="421"/>
      <c r="MIQ706" s="421"/>
      <c r="MIR706" s="421"/>
      <c r="MIS706" s="421"/>
      <c r="MIT706" s="421"/>
      <c r="MIU706" s="421"/>
      <c r="MIV706" s="421"/>
      <c r="MIW706" s="421"/>
      <c r="MIX706" s="421"/>
      <c r="MIY706" s="421"/>
      <c r="MIZ706" s="421"/>
      <c r="MJA706" s="421"/>
      <c r="MJB706" s="421"/>
      <c r="MJC706" s="421"/>
      <c r="MJD706" s="421"/>
      <c r="MJE706" s="421"/>
      <c r="MJF706" s="421"/>
      <c r="MJG706" s="421"/>
      <c r="MJH706" s="421"/>
      <c r="MJI706" s="421"/>
      <c r="MJJ706" s="421"/>
      <c r="MJK706" s="421"/>
      <c r="MJL706" s="421"/>
      <c r="MJM706" s="421"/>
      <c r="MJN706" s="421"/>
      <c r="MJO706" s="421"/>
      <c r="MJP706" s="421"/>
      <c r="MJQ706" s="421"/>
      <c r="MJR706" s="421"/>
      <c r="MJS706" s="421"/>
      <c r="MJT706" s="421"/>
      <c r="MJU706" s="421"/>
      <c r="MJV706" s="421"/>
      <c r="MJW706" s="421"/>
      <c r="MJX706" s="421"/>
      <c r="MJY706" s="421"/>
      <c r="MJZ706" s="421"/>
      <c r="MKA706" s="421"/>
      <c r="MKB706" s="421"/>
      <c r="MKC706" s="421"/>
      <c r="MKD706" s="421"/>
      <c r="MKE706" s="421"/>
      <c r="MKF706" s="421"/>
      <c r="MKG706" s="421"/>
      <c r="MKH706" s="421"/>
      <c r="MKI706" s="421"/>
      <c r="MKJ706" s="421"/>
      <c r="MKK706" s="421"/>
      <c r="MKL706" s="421"/>
      <c r="MKM706" s="421"/>
      <c r="MKN706" s="421"/>
      <c r="MKO706" s="421"/>
      <c r="MKP706" s="421"/>
      <c r="MKQ706" s="421"/>
      <c r="MKR706" s="421"/>
      <c r="MKS706" s="421"/>
      <c r="MKT706" s="421"/>
      <c r="MKU706" s="421"/>
      <c r="MKV706" s="421"/>
      <c r="MKW706" s="421"/>
      <c r="MKX706" s="421"/>
      <c r="MKY706" s="421"/>
      <c r="MKZ706" s="421"/>
      <c r="MLA706" s="421"/>
      <c r="MLB706" s="421"/>
      <c r="MLC706" s="421"/>
      <c r="MLD706" s="421"/>
      <c r="MLE706" s="421"/>
      <c r="MLF706" s="421"/>
      <c r="MLG706" s="421"/>
      <c r="MLH706" s="421"/>
      <c r="MLI706" s="421"/>
      <c r="MLJ706" s="421"/>
      <c r="MLK706" s="421"/>
      <c r="MLL706" s="421"/>
      <c r="MLM706" s="421"/>
      <c r="MLN706" s="421"/>
      <c r="MLO706" s="421"/>
      <c r="MLP706" s="421"/>
      <c r="MLQ706" s="421"/>
      <c r="MLR706" s="421"/>
      <c r="MLS706" s="421"/>
      <c r="MLT706" s="421"/>
      <c r="MLU706" s="421"/>
      <c r="MLV706" s="421"/>
      <c r="MLW706" s="421"/>
      <c r="MLX706" s="421"/>
      <c r="MLY706" s="421"/>
      <c r="MLZ706" s="421"/>
      <c r="MMA706" s="421"/>
      <c r="MMB706" s="421"/>
      <c r="MMC706" s="421"/>
      <c r="MMD706" s="421"/>
      <c r="MME706" s="421"/>
      <c r="MMF706" s="421"/>
      <c r="MMG706" s="421"/>
      <c r="MMH706" s="421"/>
      <c r="MMI706" s="421"/>
      <c r="MMJ706" s="421"/>
      <c r="MMK706" s="421"/>
      <c r="MML706" s="421"/>
      <c r="MMM706" s="421"/>
      <c r="MMN706" s="421"/>
      <c r="MMO706" s="421"/>
      <c r="MMP706" s="421"/>
      <c r="MMQ706" s="421"/>
      <c r="MMR706" s="421"/>
      <c r="MMS706" s="421"/>
      <c r="MMT706" s="421"/>
      <c r="MMU706" s="421"/>
      <c r="MMV706" s="421"/>
      <c r="MMW706" s="421"/>
      <c r="MMX706" s="421"/>
      <c r="MMY706" s="421"/>
      <c r="MMZ706" s="421"/>
      <c r="MNA706" s="421"/>
      <c r="MNB706" s="421"/>
      <c r="MNC706" s="421"/>
      <c r="MND706" s="421"/>
      <c r="MNE706" s="421"/>
      <c r="MNF706" s="421"/>
      <c r="MNG706" s="421"/>
      <c r="MNH706" s="421"/>
      <c r="MNI706" s="421"/>
      <c r="MNJ706" s="421"/>
      <c r="MNK706" s="421"/>
      <c r="MNL706" s="421"/>
      <c r="MNM706" s="421"/>
      <c r="MNN706" s="421"/>
      <c r="MNO706" s="421"/>
      <c r="MNP706" s="421"/>
      <c r="MNQ706" s="421"/>
      <c r="MNR706" s="421"/>
      <c r="MNS706" s="421"/>
      <c r="MNT706" s="421"/>
      <c r="MNU706" s="421"/>
      <c r="MNV706" s="421"/>
      <c r="MNW706" s="421"/>
      <c r="MNX706" s="421"/>
      <c r="MNY706" s="421"/>
      <c r="MNZ706" s="421"/>
      <c r="MOA706" s="421"/>
      <c r="MOB706" s="421"/>
      <c r="MOC706" s="421"/>
      <c r="MOD706" s="421"/>
      <c r="MOE706" s="421"/>
      <c r="MOF706" s="421"/>
      <c r="MOG706" s="421"/>
      <c r="MOH706" s="421"/>
      <c r="MOI706" s="421"/>
      <c r="MOJ706" s="421"/>
      <c r="MOK706" s="421"/>
      <c r="MOL706" s="421"/>
      <c r="MOM706" s="421"/>
      <c r="MON706" s="421"/>
      <c r="MOO706" s="421"/>
      <c r="MOP706" s="421"/>
      <c r="MOQ706" s="421"/>
      <c r="MOR706" s="421"/>
      <c r="MOS706" s="421"/>
      <c r="MOT706" s="421"/>
      <c r="MOU706" s="421"/>
      <c r="MOV706" s="421"/>
      <c r="MOW706" s="421"/>
      <c r="MOX706" s="421"/>
      <c r="MOY706" s="421"/>
      <c r="MOZ706" s="421"/>
      <c r="MPA706" s="421"/>
      <c r="MPB706" s="421"/>
      <c r="MPC706" s="421"/>
      <c r="MPD706" s="421"/>
      <c r="MPE706" s="421"/>
      <c r="MPF706" s="421"/>
      <c r="MPG706" s="421"/>
      <c r="MPH706" s="421"/>
      <c r="MPI706" s="421"/>
      <c r="MPJ706" s="421"/>
      <c r="MPK706" s="421"/>
      <c r="MPL706" s="421"/>
      <c r="MPM706" s="421"/>
      <c r="MPN706" s="421"/>
      <c r="MPO706" s="421"/>
      <c r="MPP706" s="421"/>
      <c r="MPQ706" s="421"/>
      <c r="MPR706" s="421"/>
      <c r="MPS706" s="421"/>
      <c r="MPT706" s="421"/>
      <c r="MPU706" s="421"/>
      <c r="MPV706" s="421"/>
      <c r="MPW706" s="421"/>
      <c r="MPX706" s="421"/>
      <c r="MPY706" s="421"/>
      <c r="MPZ706" s="421"/>
      <c r="MQA706" s="421"/>
      <c r="MQB706" s="421"/>
      <c r="MQC706" s="421"/>
      <c r="MQD706" s="421"/>
      <c r="MQE706" s="421"/>
      <c r="MQF706" s="421"/>
      <c r="MQG706" s="421"/>
      <c r="MQH706" s="421"/>
      <c r="MQI706" s="421"/>
      <c r="MQJ706" s="421"/>
      <c r="MQK706" s="421"/>
      <c r="MQL706" s="421"/>
      <c r="MQM706" s="421"/>
      <c r="MQN706" s="421"/>
      <c r="MQO706" s="421"/>
      <c r="MQP706" s="421"/>
      <c r="MQQ706" s="421"/>
      <c r="MQR706" s="421"/>
      <c r="MQS706" s="421"/>
      <c r="MQT706" s="421"/>
      <c r="MQU706" s="421"/>
      <c r="MQV706" s="421"/>
      <c r="MQW706" s="421"/>
      <c r="MQX706" s="421"/>
      <c r="MQY706" s="421"/>
      <c r="MQZ706" s="421"/>
      <c r="MRA706" s="421"/>
      <c r="MRB706" s="421"/>
      <c r="MRC706" s="421"/>
      <c r="MRD706" s="421"/>
      <c r="MRE706" s="421"/>
      <c r="MRF706" s="421"/>
      <c r="MRG706" s="421"/>
      <c r="MRH706" s="421"/>
      <c r="MRI706" s="421"/>
      <c r="MRJ706" s="421"/>
      <c r="MRK706" s="421"/>
      <c r="MRL706" s="421"/>
      <c r="MRM706" s="421"/>
      <c r="MRN706" s="421"/>
      <c r="MRO706" s="421"/>
      <c r="MRP706" s="421"/>
      <c r="MRQ706" s="421"/>
      <c r="MRR706" s="421"/>
      <c r="MRS706" s="421"/>
      <c r="MRT706" s="421"/>
      <c r="MRU706" s="421"/>
      <c r="MRV706" s="421"/>
      <c r="MRW706" s="421"/>
      <c r="MRX706" s="421"/>
      <c r="MRY706" s="421"/>
      <c r="MRZ706" s="421"/>
      <c r="MSA706" s="421"/>
      <c r="MSB706" s="421"/>
      <c r="MSC706" s="421"/>
      <c r="MSD706" s="421"/>
      <c r="MSE706" s="421"/>
      <c r="MSF706" s="421"/>
      <c r="MSG706" s="421"/>
      <c r="MSH706" s="421"/>
      <c r="MSI706" s="421"/>
      <c r="MSJ706" s="421"/>
      <c r="MSK706" s="421"/>
      <c r="MSL706" s="421"/>
      <c r="MSM706" s="421"/>
      <c r="MSN706" s="421"/>
      <c r="MSO706" s="421"/>
      <c r="MSP706" s="421"/>
      <c r="MSQ706" s="421"/>
      <c r="MSR706" s="421"/>
      <c r="MSS706" s="421"/>
      <c r="MST706" s="421"/>
      <c r="MSU706" s="421"/>
      <c r="MSV706" s="421"/>
      <c r="MSW706" s="421"/>
      <c r="MSX706" s="421"/>
      <c r="MSY706" s="421"/>
      <c r="MSZ706" s="421"/>
      <c r="MTA706" s="421"/>
      <c r="MTB706" s="421"/>
      <c r="MTC706" s="421"/>
      <c r="MTD706" s="421"/>
      <c r="MTE706" s="421"/>
      <c r="MTF706" s="421"/>
      <c r="MTG706" s="421"/>
      <c r="MTH706" s="421"/>
      <c r="MTI706" s="421"/>
      <c r="MTJ706" s="421"/>
      <c r="MTK706" s="421"/>
      <c r="MTL706" s="421"/>
      <c r="MTM706" s="421"/>
      <c r="MTN706" s="421"/>
      <c r="MTO706" s="421"/>
      <c r="MTP706" s="421"/>
      <c r="MTQ706" s="421"/>
      <c r="MTR706" s="421"/>
      <c r="MTS706" s="421"/>
      <c r="MTT706" s="421"/>
      <c r="MTU706" s="421"/>
      <c r="MTV706" s="421"/>
      <c r="MTW706" s="421"/>
      <c r="MTX706" s="421"/>
      <c r="MTY706" s="421"/>
      <c r="MTZ706" s="421"/>
      <c r="MUA706" s="421"/>
      <c r="MUB706" s="421"/>
      <c r="MUC706" s="421"/>
      <c r="MUD706" s="421"/>
      <c r="MUE706" s="421"/>
      <c r="MUF706" s="421"/>
      <c r="MUG706" s="421"/>
      <c r="MUH706" s="421"/>
      <c r="MUI706" s="421"/>
      <c r="MUJ706" s="421"/>
      <c r="MUK706" s="421"/>
      <c r="MUL706" s="421"/>
      <c r="MUM706" s="421"/>
      <c r="MUN706" s="421"/>
      <c r="MUO706" s="421"/>
      <c r="MUP706" s="421"/>
      <c r="MUQ706" s="421"/>
      <c r="MUR706" s="421"/>
      <c r="MUS706" s="421"/>
      <c r="MUT706" s="421"/>
      <c r="MUU706" s="421"/>
      <c r="MUV706" s="421"/>
      <c r="MUW706" s="421"/>
      <c r="MUX706" s="421"/>
      <c r="MUY706" s="421"/>
      <c r="MUZ706" s="421"/>
      <c r="MVA706" s="421"/>
      <c r="MVB706" s="421"/>
      <c r="MVC706" s="421"/>
      <c r="MVD706" s="421"/>
      <c r="MVE706" s="421"/>
      <c r="MVF706" s="421"/>
      <c r="MVG706" s="421"/>
      <c r="MVH706" s="421"/>
      <c r="MVI706" s="421"/>
      <c r="MVJ706" s="421"/>
      <c r="MVK706" s="421"/>
      <c r="MVL706" s="421"/>
      <c r="MVM706" s="421"/>
      <c r="MVN706" s="421"/>
      <c r="MVO706" s="421"/>
      <c r="MVP706" s="421"/>
      <c r="MVQ706" s="421"/>
      <c r="MVR706" s="421"/>
      <c r="MVS706" s="421"/>
      <c r="MVT706" s="421"/>
      <c r="MVU706" s="421"/>
      <c r="MVV706" s="421"/>
      <c r="MVW706" s="421"/>
      <c r="MVX706" s="421"/>
      <c r="MVY706" s="421"/>
      <c r="MVZ706" s="421"/>
      <c r="MWA706" s="421"/>
      <c r="MWB706" s="421"/>
      <c r="MWC706" s="421"/>
      <c r="MWD706" s="421"/>
      <c r="MWE706" s="421"/>
      <c r="MWF706" s="421"/>
      <c r="MWG706" s="421"/>
      <c r="MWH706" s="421"/>
      <c r="MWI706" s="421"/>
      <c r="MWJ706" s="421"/>
      <c r="MWK706" s="421"/>
      <c r="MWL706" s="421"/>
      <c r="MWM706" s="421"/>
      <c r="MWN706" s="421"/>
      <c r="MWO706" s="421"/>
      <c r="MWP706" s="421"/>
      <c r="MWQ706" s="421"/>
      <c r="MWR706" s="421"/>
      <c r="MWS706" s="421"/>
      <c r="MWT706" s="421"/>
      <c r="MWU706" s="421"/>
      <c r="MWV706" s="421"/>
      <c r="MWW706" s="421"/>
      <c r="MWX706" s="421"/>
      <c r="MWY706" s="421"/>
      <c r="MWZ706" s="421"/>
      <c r="MXA706" s="421"/>
      <c r="MXB706" s="421"/>
      <c r="MXC706" s="421"/>
      <c r="MXD706" s="421"/>
      <c r="MXE706" s="421"/>
      <c r="MXF706" s="421"/>
      <c r="MXG706" s="421"/>
      <c r="MXH706" s="421"/>
      <c r="MXI706" s="421"/>
      <c r="MXJ706" s="421"/>
      <c r="MXK706" s="421"/>
      <c r="MXL706" s="421"/>
      <c r="MXM706" s="421"/>
      <c r="MXN706" s="421"/>
      <c r="MXO706" s="421"/>
      <c r="MXP706" s="421"/>
      <c r="MXQ706" s="421"/>
      <c r="MXR706" s="421"/>
      <c r="MXS706" s="421"/>
      <c r="MXT706" s="421"/>
      <c r="MXU706" s="421"/>
      <c r="MXV706" s="421"/>
      <c r="MXW706" s="421"/>
      <c r="MXX706" s="421"/>
      <c r="MXY706" s="421"/>
      <c r="MXZ706" s="421"/>
      <c r="MYA706" s="421"/>
      <c r="MYB706" s="421"/>
      <c r="MYC706" s="421"/>
      <c r="MYD706" s="421"/>
      <c r="MYE706" s="421"/>
      <c r="MYF706" s="421"/>
      <c r="MYG706" s="421"/>
      <c r="MYH706" s="421"/>
      <c r="MYI706" s="421"/>
      <c r="MYJ706" s="421"/>
      <c r="MYK706" s="421"/>
      <c r="MYL706" s="421"/>
      <c r="MYM706" s="421"/>
      <c r="MYN706" s="421"/>
      <c r="MYO706" s="421"/>
      <c r="MYP706" s="421"/>
      <c r="MYQ706" s="421"/>
      <c r="MYR706" s="421"/>
      <c r="MYS706" s="421"/>
      <c r="MYT706" s="421"/>
      <c r="MYU706" s="421"/>
      <c r="MYV706" s="421"/>
      <c r="MYW706" s="421"/>
      <c r="MYX706" s="421"/>
      <c r="MYY706" s="421"/>
      <c r="MYZ706" s="421"/>
      <c r="MZA706" s="421"/>
      <c r="MZB706" s="421"/>
      <c r="MZC706" s="421"/>
      <c r="MZD706" s="421"/>
      <c r="MZE706" s="421"/>
      <c r="MZF706" s="421"/>
      <c r="MZG706" s="421"/>
      <c r="MZH706" s="421"/>
      <c r="MZI706" s="421"/>
      <c r="MZJ706" s="421"/>
      <c r="MZK706" s="421"/>
      <c r="MZL706" s="421"/>
      <c r="MZM706" s="421"/>
      <c r="MZN706" s="421"/>
      <c r="MZO706" s="421"/>
      <c r="MZP706" s="421"/>
      <c r="MZQ706" s="421"/>
      <c r="MZR706" s="421"/>
      <c r="MZS706" s="421"/>
      <c r="MZT706" s="421"/>
      <c r="MZU706" s="421"/>
      <c r="MZV706" s="421"/>
      <c r="MZW706" s="421"/>
      <c r="MZX706" s="421"/>
      <c r="MZY706" s="421"/>
      <c r="MZZ706" s="421"/>
      <c r="NAA706" s="421"/>
      <c r="NAB706" s="421"/>
      <c r="NAC706" s="421"/>
      <c r="NAD706" s="421"/>
      <c r="NAE706" s="421"/>
      <c r="NAF706" s="421"/>
      <c r="NAG706" s="421"/>
      <c r="NAH706" s="421"/>
      <c r="NAI706" s="421"/>
      <c r="NAJ706" s="421"/>
      <c r="NAK706" s="421"/>
      <c r="NAL706" s="421"/>
      <c r="NAM706" s="421"/>
      <c r="NAN706" s="421"/>
      <c r="NAO706" s="421"/>
      <c r="NAP706" s="421"/>
      <c r="NAQ706" s="421"/>
      <c r="NAR706" s="421"/>
      <c r="NAS706" s="421"/>
      <c r="NAT706" s="421"/>
      <c r="NAU706" s="421"/>
      <c r="NAV706" s="421"/>
      <c r="NAW706" s="421"/>
      <c r="NAX706" s="421"/>
      <c r="NAY706" s="421"/>
      <c r="NAZ706" s="421"/>
      <c r="NBA706" s="421"/>
      <c r="NBB706" s="421"/>
      <c r="NBC706" s="421"/>
      <c r="NBD706" s="421"/>
      <c r="NBE706" s="421"/>
      <c r="NBF706" s="421"/>
      <c r="NBG706" s="421"/>
      <c r="NBH706" s="421"/>
      <c r="NBI706" s="421"/>
      <c r="NBJ706" s="421"/>
      <c r="NBK706" s="421"/>
      <c r="NBL706" s="421"/>
      <c r="NBM706" s="421"/>
      <c r="NBN706" s="421"/>
      <c r="NBO706" s="421"/>
      <c r="NBP706" s="421"/>
      <c r="NBQ706" s="421"/>
      <c r="NBR706" s="421"/>
      <c r="NBS706" s="421"/>
      <c r="NBT706" s="421"/>
      <c r="NBU706" s="421"/>
      <c r="NBV706" s="421"/>
      <c r="NBW706" s="421"/>
      <c r="NBX706" s="421"/>
      <c r="NBY706" s="421"/>
      <c r="NBZ706" s="421"/>
      <c r="NCA706" s="421"/>
      <c r="NCB706" s="421"/>
      <c r="NCC706" s="421"/>
      <c r="NCD706" s="421"/>
      <c r="NCE706" s="421"/>
      <c r="NCF706" s="421"/>
      <c r="NCG706" s="421"/>
      <c r="NCH706" s="421"/>
      <c r="NCI706" s="421"/>
      <c r="NCJ706" s="421"/>
      <c r="NCK706" s="421"/>
      <c r="NCL706" s="421"/>
      <c r="NCM706" s="421"/>
      <c r="NCN706" s="421"/>
      <c r="NCO706" s="421"/>
      <c r="NCP706" s="421"/>
      <c r="NCQ706" s="421"/>
      <c r="NCR706" s="421"/>
      <c r="NCS706" s="421"/>
      <c r="NCT706" s="421"/>
      <c r="NCU706" s="421"/>
      <c r="NCV706" s="421"/>
      <c r="NCW706" s="421"/>
      <c r="NCX706" s="421"/>
      <c r="NCY706" s="421"/>
      <c r="NCZ706" s="421"/>
      <c r="NDA706" s="421"/>
      <c r="NDB706" s="421"/>
      <c r="NDC706" s="421"/>
      <c r="NDD706" s="421"/>
      <c r="NDE706" s="421"/>
      <c r="NDF706" s="421"/>
      <c r="NDG706" s="421"/>
      <c r="NDH706" s="421"/>
      <c r="NDI706" s="421"/>
      <c r="NDJ706" s="421"/>
      <c r="NDK706" s="421"/>
      <c r="NDL706" s="421"/>
      <c r="NDM706" s="421"/>
      <c r="NDN706" s="421"/>
      <c r="NDO706" s="421"/>
      <c r="NDP706" s="421"/>
      <c r="NDQ706" s="421"/>
      <c r="NDR706" s="421"/>
      <c r="NDS706" s="421"/>
      <c r="NDT706" s="421"/>
      <c r="NDU706" s="421"/>
      <c r="NDV706" s="421"/>
      <c r="NDW706" s="421"/>
      <c r="NDX706" s="421"/>
      <c r="NDY706" s="421"/>
      <c r="NDZ706" s="421"/>
      <c r="NEA706" s="421"/>
      <c r="NEB706" s="421"/>
      <c r="NEC706" s="421"/>
      <c r="NED706" s="421"/>
      <c r="NEE706" s="421"/>
      <c r="NEF706" s="421"/>
      <c r="NEG706" s="421"/>
      <c r="NEH706" s="421"/>
      <c r="NEI706" s="421"/>
      <c r="NEJ706" s="421"/>
      <c r="NEK706" s="421"/>
      <c r="NEL706" s="421"/>
      <c r="NEM706" s="421"/>
      <c r="NEN706" s="421"/>
      <c r="NEO706" s="421"/>
      <c r="NEP706" s="421"/>
      <c r="NEQ706" s="421"/>
      <c r="NER706" s="421"/>
      <c r="NES706" s="421"/>
      <c r="NET706" s="421"/>
      <c r="NEU706" s="421"/>
      <c r="NEV706" s="421"/>
      <c r="NEW706" s="421"/>
      <c r="NEX706" s="421"/>
      <c r="NEY706" s="421"/>
      <c r="NEZ706" s="421"/>
      <c r="NFA706" s="421"/>
      <c r="NFB706" s="421"/>
      <c r="NFC706" s="421"/>
      <c r="NFD706" s="421"/>
      <c r="NFE706" s="421"/>
      <c r="NFF706" s="421"/>
      <c r="NFG706" s="421"/>
      <c r="NFH706" s="421"/>
      <c r="NFI706" s="421"/>
      <c r="NFJ706" s="421"/>
      <c r="NFK706" s="421"/>
      <c r="NFL706" s="421"/>
      <c r="NFM706" s="421"/>
      <c r="NFN706" s="421"/>
      <c r="NFO706" s="421"/>
      <c r="NFP706" s="421"/>
      <c r="NFQ706" s="421"/>
      <c r="NFR706" s="421"/>
      <c r="NFS706" s="421"/>
      <c r="NFT706" s="421"/>
      <c r="NFU706" s="421"/>
      <c r="NFV706" s="421"/>
      <c r="NFW706" s="421"/>
      <c r="NFX706" s="421"/>
      <c r="NFY706" s="421"/>
      <c r="NFZ706" s="421"/>
      <c r="NGA706" s="421"/>
      <c r="NGB706" s="421"/>
      <c r="NGC706" s="421"/>
      <c r="NGD706" s="421"/>
      <c r="NGE706" s="421"/>
      <c r="NGF706" s="421"/>
      <c r="NGG706" s="421"/>
      <c r="NGH706" s="421"/>
      <c r="NGI706" s="421"/>
      <c r="NGJ706" s="421"/>
      <c r="NGK706" s="421"/>
      <c r="NGL706" s="421"/>
      <c r="NGM706" s="421"/>
      <c r="NGN706" s="421"/>
      <c r="NGO706" s="421"/>
      <c r="NGP706" s="421"/>
      <c r="NGQ706" s="421"/>
      <c r="NGR706" s="421"/>
      <c r="NGS706" s="421"/>
      <c r="NGT706" s="421"/>
      <c r="NGU706" s="421"/>
      <c r="NGV706" s="421"/>
      <c r="NGW706" s="421"/>
      <c r="NGX706" s="421"/>
      <c r="NGY706" s="421"/>
      <c r="NGZ706" s="421"/>
      <c r="NHA706" s="421"/>
      <c r="NHB706" s="421"/>
      <c r="NHC706" s="421"/>
      <c r="NHD706" s="421"/>
      <c r="NHE706" s="421"/>
      <c r="NHF706" s="421"/>
      <c r="NHG706" s="421"/>
      <c r="NHH706" s="421"/>
      <c r="NHI706" s="421"/>
      <c r="NHJ706" s="421"/>
      <c r="NHK706" s="421"/>
      <c r="NHL706" s="421"/>
      <c r="NHM706" s="421"/>
      <c r="NHN706" s="421"/>
      <c r="NHO706" s="421"/>
      <c r="NHP706" s="421"/>
      <c r="NHQ706" s="421"/>
      <c r="NHR706" s="421"/>
      <c r="NHS706" s="421"/>
      <c r="NHT706" s="421"/>
      <c r="NHU706" s="421"/>
      <c r="NHV706" s="421"/>
      <c r="NHW706" s="421"/>
      <c r="NHX706" s="421"/>
      <c r="NHY706" s="421"/>
      <c r="NHZ706" s="421"/>
      <c r="NIA706" s="421"/>
      <c r="NIB706" s="421"/>
      <c r="NIC706" s="421"/>
      <c r="NID706" s="421"/>
      <c r="NIE706" s="421"/>
      <c r="NIF706" s="421"/>
      <c r="NIG706" s="421"/>
      <c r="NIH706" s="421"/>
      <c r="NII706" s="421"/>
      <c r="NIJ706" s="421"/>
      <c r="NIK706" s="421"/>
      <c r="NIL706" s="421"/>
      <c r="NIM706" s="421"/>
      <c r="NIN706" s="421"/>
      <c r="NIO706" s="421"/>
      <c r="NIP706" s="421"/>
      <c r="NIQ706" s="421"/>
      <c r="NIR706" s="421"/>
      <c r="NIS706" s="421"/>
      <c r="NIT706" s="421"/>
      <c r="NIU706" s="421"/>
      <c r="NIV706" s="421"/>
      <c r="NIW706" s="421"/>
      <c r="NIX706" s="421"/>
      <c r="NIY706" s="421"/>
      <c r="NIZ706" s="421"/>
      <c r="NJA706" s="421"/>
      <c r="NJB706" s="421"/>
      <c r="NJC706" s="421"/>
      <c r="NJD706" s="421"/>
      <c r="NJE706" s="421"/>
      <c r="NJF706" s="421"/>
      <c r="NJG706" s="421"/>
      <c r="NJH706" s="421"/>
      <c r="NJI706" s="421"/>
      <c r="NJJ706" s="421"/>
      <c r="NJK706" s="421"/>
      <c r="NJL706" s="421"/>
      <c r="NJM706" s="421"/>
      <c r="NJN706" s="421"/>
      <c r="NJO706" s="421"/>
      <c r="NJP706" s="421"/>
      <c r="NJQ706" s="421"/>
      <c r="NJR706" s="421"/>
      <c r="NJS706" s="421"/>
      <c r="NJT706" s="421"/>
      <c r="NJU706" s="421"/>
      <c r="NJV706" s="421"/>
      <c r="NJW706" s="421"/>
      <c r="NJX706" s="421"/>
      <c r="NJY706" s="421"/>
      <c r="NJZ706" s="421"/>
      <c r="NKA706" s="421"/>
      <c r="NKB706" s="421"/>
      <c r="NKC706" s="421"/>
      <c r="NKD706" s="421"/>
      <c r="NKE706" s="421"/>
      <c r="NKF706" s="421"/>
      <c r="NKG706" s="421"/>
      <c r="NKH706" s="421"/>
      <c r="NKI706" s="421"/>
      <c r="NKJ706" s="421"/>
      <c r="NKK706" s="421"/>
      <c r="NKL706" s="421"/>
      <c r="NKM706" s="421"/>
      <c r="NKN706" s="421"/>
      <c r="NKO706" s="421"/>
      <c r="NKP706" s="421"/>
      <c r="NKQ706" s="421"/>
      <c r="NKR706" s="421"/>
      <c r="NKS706" s="421"/>
      <c r="NKT706" s="421"/>
      <c r="NKU706" s="421"/>
      <c r="NKV706" s="421"/>
      <c r="NKW706" s="421"/>
      <c r="NKX706" s="421"/>
      <c r="NKY706" s="421"/>
      <c r="NKZ706" s="421"/>
      <c r="NLA706" s="421"/>
      <c r="NLB706" s="421"/>
      <c r="NLC706" s="421"/>
      <c r="NLD706" s="421"/>
      <c r="NLE706" s="421"/>
      <c r="NLF706" s="421"/>
      <c r="NLG706" s="421"/>
      <c r="NLH706" s="421"/>
      <c r="NLI706" s="421"/>
      <c r="NLJ706" s="421"/>
      <c r="NLK706" s="421"/>
      <c r="NLL706" s="421"/>
      <c r="NLM706" s="421"/>
      <c r="NLN706" s="421"/>
      <c r="NLO706" s="421"/>
      <c r="NLP706" s="421"/>
      <c r="NLQ706" s="421"/>
      <c r="NLR706" s="421"/>
      <c r="NLS706" s="421"/>
      <c r="NLT706" s="421"/>
      <c r="NLU706" s="421"/>
      <c r="NLV706" s="421"/>
      <c r="NLW706" s="421"/>
      <c r="NLX706" s="421"/>
      <c r="NLY706" s="421"/>
      <c r="NLZ706" s="421"/>
      <c r="NMA706" s="421"/>
      <c r="NMB706" s="421"/>
      <c r="NMC706" s="421"/>
      <c r="NMD706" s="421"/>
      <c r="NME706" s="421"/>
      <c r="NMF706" s="421"/>
      <c r="NMG706" s="421"/>
      <c r="NMH706" s="421"/>
      <c r="NMI706" s="421"/>
      <c r="NMJ706" s="421"/>
      <c r="NMK706" s="421"/>
      <c r="NML706" s="421"/>
      <c r="NMM706" s="421"/>
      <c r="NMN706" s="421"/>
      <c r="NMO706" s="421"/>
      <c r="NMP706" s="421"/>
      <c r="NMQ706" s="421"/>
      <c r="NMR706" s="421"/>
      <c r="NMS706" s="421"/>
      <c r="NMT706" s="421"/>
      <c r="NMU706" s="421"/>
      <c r="NMV706" s="421"/>
      <c r="NMW706" s="421"/>
      <c r="NMX706" s="421"/>
      <c r="NMY706" s="421"/>
      <c r="NMZ706" s="421"/>
      <c r="NNA706" s="421"/>
      <c r="NNB706" s="421"/>
      <c r="NNC706" s="421"/>
      <c r="NND706" s="421"/>
      <c r="NNE706" s="421"/>
      <c r="NNF706" s="421"/>
      <c r="NNG706" s="421"/>
      <c r="NNH706" s="421"/>
      <c r="NNI706" s="421"/>
      <c r="NNJ706" s="421"/>
      <c r="NNK706" s="421"/>
      <c r="NNL706" s="421"/>
      <c r="NNM706" s="421"/>
      <c r="NNN706" s="421"/>
      <c r="NNO706" s="421"/>
      <c r="NNP706" s="421"/>
      <c r="NNQ706" s="421"/>
      <c r="NNR706" s="421"/>
      <c r="NNS706" s="421"/>
      <c r="NNT706" s="421"/>
      <c r="NNU706" s="421"/>
      <c r="NNV706" s="421"/>
      <c r="NNW706" s="421"/>
      <c r="NNX706" s="421"/>
      <c r="NNY706" s="421"/>
      <c r="NNZ706" s="421"/>
      <c r="NOA706" s="421"/>
      <c r="NOB706" s="421"/>
      <c r="NOC706" s="421"/>
      <c r="NOD706" s="421"/>
      <c r="NOE706" s="421"/>
      <c r="NOF706" s="421"/>
      <c r="NOG706" s="421"/>
      <c r="NOH706" s="421"/>
      <c r="NOI706" s="421"/>
      <c r="NOJ706" s="421"/>
      <c r="NOK706" s="421"/>
      <c r="NOL706" s="421"/>
      <c r="NOM706" s="421"/>
      <c r="NON706" s="421"/>
      <c r="NOO706" s="421"/>
      <c r="NOP706" s="421"/>
      <c r="NOQ706" s="421"/>
      <c r="NOR706" s="421"/>
      <c r="NOS706" s="421"/>
      <c r="NOT706" s="421"/>
      <c r="NOU706" s="421"/>
      <c r="NOV706" s="421"/>
      <c r="NOW706" s="421"/>
      <c r="NOX706" s="421"/>
      <c r="NOY706" s="421"/>
      <c r="NOZ706" s="421"/>
      <c r="NPA706" s="421"/>
      <c r="NPB706" s="421"/>
      <c r="NPC706" s="421"/>
      <c r="NPD706" s="421"/>
      <c r="NPE706" s="421"/>
      <c r="NPF706" s="421"/>
      <c r="NPG706" s="421"/>
      <c r="NPH706" s="421"/>
      <c r="NPI706" s="421"/>
      <c r="NPJ706" s="421"/>
      <c r="NPK706" s="421"/>
      <c r="NPL706" s="421"/>
      <c r="NPM706" s="421"/>
      <c r="NPN706" s="421"/>
      <c r="NPO706" s="421"/>
      <c r="NPP706" s="421"/>
      <c r="NPQ706" s="421"/>
      <c r="NPR706" s="421"/>
      <c r="NPS706" s="421"/>
      <c r="NPT706" s="421"/>
      <c r="NPU706" s="421"/>
      <c r="NPV706" s="421"/>
      <c r="NPW706" s="421"/>
      <c r="NPX706" s="421"/>
      <c r="NPY706" s="421"/>
      <c r="NPZ706" s="421"/>
      <c r="NQA706" s="421"/>
      <c r="NQB706" s="421"/>
      <c r="NQC706" s="421"/>
      <c r="NQD706" s="421"/>
      <c r="NQE706" s="421"/>
      <c r="NQF706" s="421"/>
      <c r="NQG706" s="421"/>
      <c r="NQH706" s="421"/>
      <c r="NQI706" s="421"/>
      <c r="NQJ706" s="421"/>
      <c r="NQK706" s="421"/>
      <c r="NQL706" s="421"/>
      <c r="NQM706" s="421"/>
      <c r="NQN706" s="421"/>
      <c r="NQO706" s="421"/>
      <c r="NQP706" s="421"/>
      <c r="NQQ706" s="421"/>
      <c r="NQR706" s="421"/>
      <c r="NQS706" s="421"/>
      <c r="NQT706" s="421"/>
      <c r="NQU706" s="421"/>
      <c r="NQV706" s="421"/>
      <c r="NQW706" s="421"/>
      <c r="NQX706" s="421"/>
      <c r="NQY706" s="421"/>
      <c r="NQZ706" s="421"/>
      <c r="NRA706" s="421"/>
      <c r="NRB706" s="421"/>
      <c r="NRC706" s="421"/>
      <c r="NRD706" s="421"/>
      <c r="NRE706" s="421"/>
      <c r="NRF706" s="421"/>
      <c r="NRG706" s="421"/>
      <c r="NRH706" s="421"/>
      <c r="NRI706" s="421"/>
      <c r="NRJ706" s="421"/>
      <c r="NRK706" s="421"/>
      <c r="NRL706" s="421"/>
      <c r="NRM706" s="421"/>
      <c r="NRN706" s="421"/>
      <c r="NRO706" s="421"/>
      <c r="NRP706" s="421"/>
      <c r="NRQ706" s="421"/>
      <c r="NRR706" s="421"/>
      <c r="NRS706" s="421"/>
      <c r="NRT706" s="421"/>
      <c r="NRU706" s="421"/>
      <c r="NRV706" s="421"/>
      <c r="NRW706" s="421"/>
      <c r="NRX706" s="421"/>
      <c r="NRY706" s="421"/>
      <c r="NRZ706" s="421"/>
      <c r="NSA706" s="421"/>
      <c r="NSB706" s="421"/>
      <c r="NSC706" s="421"/>
      <c r="NSD706" s="421"/>
      <c r="NSE706" s="421"/>
      <c r="NSF706" s="421"/>
      <c r="NSG706" s="421"/>
      <c r="NSH706" s="421"/>
      <c r="NSI706" s="421"/>
      <c r="NSJ706" s="421"/>
      <c r="NSK706" s="421"/>
      <c r="NSL706" s="421"/>
      <c r="NSM706" s="421"/>
      <c r="NSN706" s="421"/>
      <c r="NSO706" s="421"/>
      <c r="NSP706" s="421"/>
      <c r="NSQ706" s="421"/>
      <c r="NSR706" s="421"/>
      <c r="NSS706" s="421"/>
      <c r="NST706" s="421"/>
      <c r="NSU706" s="421"/>
      <c r="NSV706" s="421"/>
      <c r="NSW706" s="421"/>
      <c r="NSX706" s="421"/>
      <c r="NSY706" s="421"/>
      <c r="NSZ706" s="421"/>
      <c r="NTA706" s="421"/>
      <c r="NTB706" s="421"/>
      <c r="NTC706" s="421"/>
      <c r="NTD706" s="421"/>
      <c r="NTE706" s="421"/>
      <c r="NTF706" s="421"/>
      <c r="NTG706" s="421"/>
      <c r="NTH706" s="421"/>
      <c r="NTI706" s="421"/>
      <c r="NTJ706" s="421"/>
      <c r="NTK706" s="421"/>
      <c r="NTL706" s="421"/>
      <c r="NTM706" s="421"/>
      <c r="NTN706" s="421"/>
      <c r="NTO706" s="421"/>
      <c r="NTP706" s="421"/>
      <c r="NTQ706" s="421"/>
      <c r="NTR706" s="421"/>
      <c r="NTS706" s="421"/>
      <c r="NTT706" s="421"/>
      <c r="NTU706" s="421"/>
      <c r="NTV706" s="421"/>
      <c r="NTW706" s="421"/>
      <c r="NTX706" s="421"/>
      <c r="NTY706" s="421"/>
      <c r="NTZ706" s="421"/>
      <c r="NUA706" s="421"/>
      <c r="NUB706" s="421"/>
      <c r="NUC706" s="421"/>
      <c r="NUD706" s="421"/>
      <c r="NUE706" s="421"/>
      <c r="NUF706" s="421"/>
      <c r="NUG706" s="421"/>
      <c r="NUH706" s="421"/>
      <c r="NUI706" s="421"/>
      <c r="NUJ706" s="421"/>
      <c r="NUK706" s="421"/>
      <c r="NUL706" s="421"/>
      <c r="NUM706" s="421"/>
      <c r="NUN706" s="421"/>
      <c r="NUO706" s="421"/>
      <c r="NUP706" s="421"/>
      <c r="NUQ706" s="421"/>
      <c r="NUR706" s="421"/>
      <c r="NUS706" s="421"/>
      <c r="NUT706" s="421"/>
      <c r="NUU706" s="421"/>
      <c r="NUV706" s="421"/>
      <c r="NUW706" s="421"/>
      <c r="NUX706" s="421"/>
      <c r="NUY706" s="421"/>
      <c r="NUZ706" s="421"/>
      <c r="NVA706" s="421"/>
      <c r="NVB706" s="421"/>
      <c r="NVC706" s="421"/>
      <c r="NVD706" s="421"/>
      <c r="NVE706" s="421"/>
      <c r="NVF706" s="421"/>
      <c r="NVG706" s="421"/>
      <c r="NVH706" s="421"/>
      <c r="NVI706" s="421"/>
      <c r="NVJ706" s="421"/>
      <c r="NVK706" s="421"/>
      <c r="NVL706" s="421"/>
      <c r="NVM706" s="421"/>
      <c r="NVN706" s="421"/>
      <c r="NVO706" s="421"/>
      <c r="NVP706" s="421"/>
      <c r="NVQ706" s="421"/>
      <c r="NVR706" s="421"/>
      <c r="NVS706" s="421"/>
      <c r="NVT706" s="421"/>
      <c r="NVU706" s="421"/>
      <c r="NVV706" s="421"/>
      <c r="NVW706" s="421"/>
      <c r="NVX706" s="421"/>
      <c r="NVY706" s="421"/>
      <c r="NVZ706" s="421"/>
      <c r="NWA706" s="421"/>
      <c r="NWB706" s="421"/>
      <c r="NWC706" s="421"/>
      <c r="NWD706" s="421"/>
      <c r="NWE706" s="421"/>
      <c r="NWF706" s="421"/>
      <c r="NWG706" s="421"/>
      <c r="NWH706" s="421"/>
      <c r="NWI706" s="421"/>
      <c r="NWJ706" s="421"/>
      <c r="NWK706" s="421"/>
      <c r="NWL706" s="421"/>
      <c r="NWM706" s="421"/>
      <c r="NWN706" s="421"/>
      <c r="NWO706" s="421"/>
      <c r="NWP706" s="421"/>
      <c r="NWQ706" s="421"/>
      <c r="NWR706" s="421"/>
      <c r="NWS706" s="421"/>
      <c r="NWT706" s="421"/>
      <c r="NWU706" s="421"/>
      <c r="NWV706" s="421"/>
      <c r="NWW706" s="421"/>
      <c r="NWX706" s="421"/>
      <c r="NWY706" s="421"/>
      <c r="NWZ706" s="421"/>
      <c r="NXA706" s="421"/>
      <c r="NXB706" s="421"/>
      <c r="NXC706" s="421"/>
      <c r="NXD706" s="421"/>
      <c r="NXE706" s="421"/>
      <c r="NXF706" s="421"/>
      <c r="NXG706" s="421"/>
      <c r="NXH706" s="421"/>
      <c r="NXI706" s="421"/>
      <c r="NXJ706" s="421"/>
      <c r="NXK706" s="421"/>
      <c r="NXL706" s="421"/>
      <c r="NXM706" s="421"/>
      <c r="NXN706" s="421"/>
      <c r="NXO706" s="421"/>
      <c r="NXP706" s="421"/>
      <c r="NXQ706" s="421"/>
      <c r="NXR706" s="421"/>
      <c r="NXS706" s="421"/>
      <c r="NXT706" s="421"/>
      <c r="NXU706" s="421"/>
      <c r="NXV706" s="421"/>
      <c r="NXW706" s="421"/>
      <c r="NXX706" s="421"/>
      <c r="NXY706" s="421"/>
      <c r="NXZ706" s="421"/>
      <c r="NYA706" s="421"/>
      <c r="NYB706" s="421"/>
      <c r="NYC706" s="421"/>
      <c r="NYD706" s="421"/>
      <c r="NYE706" s="421"/>
      <c r="NYF706" s="421"/>
      <c r="NYG706" s="421"/>
      <c r="NYH706" s="421"/>
      <c r="NYI706" s="421"/>
      <c r="NYJ706" s="421"/>
      <c r="NYK706" s="421"/>
      <c r="NYL706" s="421"/>
      <c r="NYM706" s="421"/>
      <c r="NYN706" s="421"/>
      <c r="NYO706" s="421"/>
      <c r="NYP706" s="421"/>
      <c r="NYQ706" s="421"/>
      <c r="NYR706" s="421"/>
      <c r="NYS706" s="421"/>
      <c r="NYT706" s="421"/>
      <c r="NYU706" s="421"/>
      <c r="NYV706" s="421"/>
      <c r="NYW706" s="421"/>
      <c r="NYX706" s="421"/>
      <c r="NYY706" s="421"/>
      <c r="NYZ706" s="421"/>
      <c r="NZA706" s="421"/>
      <c r="NZB706" s="421"/>
      <c r="NZC706" s="421"/>
      <c r="NZD706" s="421"/>
      <c r="NZE706" s="421"/>
      <c r="NZF706" s="421"/>
      <c r="NZG706" s="421"/>
      <c r="NZH706" s="421"/>
      <c r="NZI706" s="421"/>
      <c r="NZJ706" s="421"/>
      <c r="NZK706" s="421"/>
      <c r="NZL706" s="421"/>
      <c r="NZM706" s="421"/>
      <c r="NZN706" s="421"/>
      <c r="NZO706" s="421"/>
      <c r="NZP706" s="421"/>
      <c r="NZQ706" s="421"/>
      <c r="NZR706" s="421"/>
      <c r="NZS706" s="421"/>
      <c r="NZT706" s="421"/>
      <c r="NZU706" s="421"/>
      <c r="NZV706" s="421"/>
      <c r="NZW706" s="421"/>
      <c r="NZX706" s="421"/>
      <c r="NZY706" s="421"/>
      <c r="NZZ706" s="421"/>
      <c r="OAA706" s="421"/>
      <c r="OAB706" s="421"/>
      <c r="OAC706" s="421"/>
      <c r="OAD706" s="421"/>
      <c r="OAE706" s="421"/>
      <c r="OAF706" s="421"/>
      <c r="OAG706" s="421"/>
      <c r="OAH706" s="421"/>
      <c r="OAI706" s="421"/>
      <c r="OAJ706" s="421"/>
      <c r="OAK706" s="421"/>
      <c r="OAL706" s="421"/>
      <c r="OAM706" s="421"/>
      <c r="OAN706" s="421"/>
      <c r="OAO706" s="421"/>
      <c r="OAP706" s="421"/>
      <c r="OAQ706" s="421"/>
      <c r="OAR706" s="421"/>
      <c r="OAS706" s="421"/>
      <c r="OAT706" s="421"/>
      <c r="OAU706" s="421"/>
      <c r="OAV706" s="421"/>
      <c r="OAW706" s="421"/>
      <c r="OAX706" s="421"/>
      <c r="OAY706" s="421"/>
      <c r="OAZ706" s="421"/>
      <c r="OBA706" s="421"/>
      <c r="OBB706" s="421"/>
      <c r="OBC706" s="421"/>
      <c r="OBD706" s="421"/>
      <c r="OBE706" s="421"/>
      <c r="OBF706" s="421"/>
      <c r="OBG706" s="421"/>
      <c r="OBH706" s="421"/>
      <c r="OBI706" s="421"/>
      <c r="OBJ706" s="421"/>
      <c r="OBK706" s="421"/>
      <c r="OBL706" s="421"/>
      <c r="OBM706" s="421"/>
      <c r="OBN706" s="421"/>
      <c r="OBO706" s="421"/>
      <c r="OBP706" s="421"/>
      <c r="OBQ706" s="421"/>
      <c r="OBR706" s="421"/>
      <c r="OBS706" s="421"/>
      <c r="OBT706" s="421"/>
      <c r="OBU706" s="421"/>
      <c r="OBV706" s="421"/>
      <c r="OBW706" s="421"/>
      <c r="OBX706" s="421"/>
      <c r="OBY706" s="421"/>
      <c r="OBZ706" s="421"/>
      <c r="OCA706" s="421"/>
      <c r="OCB706" s="421"/>
      <c r="OCC706" s="421"/>
      <c r="OCD706" s="421"/>
      <c r="OCE706" s="421"/>
      <c r="OCF706" s="421"/>
      <c r="OCG706" s="421"/>
      <c r="OCH706" s="421"/>
      <c r="OCI706" s="421"/>
      <c r="OCJ706" s="421"/>
      <c r="OCK706" s="421"/>
      <c r="OCL706" s="421"/>
      <c r="OCM706" s="421"/>
      <c r="OCN706" s="421"/>
      <c r="OCO706" s="421"/>
      <c r="OCP706" s="421"/>
      <c r="OCQ706" s="421"/>
      <c r="OCR706" s="421"/>
      <c r="OCS706" s="421"/>
      <c r="OCT706" s="421"/>
      <c r="OCU706" s="421"/>
      <c r="OCV706" s="421"/>
      <c r="OCW706" s="421"/>
      <c r="OCX706" s="421"/>
      <c r="OCY706" s="421"/>
      <c r="OCZ706" s="421"/>
      <c r="ODA706" s="421"/>
      <c r="ODB706" s="421"/>
      <c r="ODC706" s="421"/>
      <c r="ODD706" s="421"/>
      <c r="ODE706" s="421"/>
      <c r="ODF706" s="421"/>
      <c r="ODG706" s="421"/>
      <c r="ODH706" s="421"/>
      <c r="ODI706" s="421"/>
      <c r="ODJ706" s="421"/>
      <c r="ODK706" s="421"/>
      <c r="ODL706" s="421"/>
      <c r="ODM706" s="421"/>
      <c r="ODN706" s="421"/>
      <c r="ODO706" s="421"/>
      <c r="ODP706" s="421"/>
      <c r="ODQ706" s="421"/>
      <c r="ODR706" s="421"/>
      <c r="ODS706" s="421"/>
      <c r="ODT706" s="421"/>
      <c r="ODU706" s="421"/>
      <c r="ODV706" s="421"/>
      <c r="ODW706" s="421"/>
      <c r="ODX706" s="421"/>
      <c r="ODY706" s="421"/>
      <c r="ODZ706" s="421"/>
      <c r="OEA706" s="421"/>
      <c r="OEB706" s="421"/>
      <c r="OEC706" s="421"/>
      <c r="OED706" s="421"/>
      <c r="OEE706" s="421"/>
      <c r="OEF706" s="421"/>
      <c r="OEG706" s="421"/>
      <c r="OEH706" s="421"/>
      <c r="OEI706" s="421"/>
      <c r="OEJ706" s="421"/>
      <c r="OEK706" s="421"/>
      <c r="OEL706" s="421"/>
      <c r="OEM706" s="421"/>
      <c r="OEN706" s="421"/>
      <c r="OEO706" s="421"/>
      <c r="OEP706" s="421"/>
      <c r="OEQ706" s="421"/>
      <c r="OER706" s="421"/>
      <c r="OES706" s="421"/>
      <c r="OET706" s="421"/>
      <c r="OEU706" s="421"/>
      <c r="OEV706" s="421"/>
      <c r="OEW706" s="421"/>
      <c r="OEX706" s="421"/>
      <c r="OEY706" s="421"/>
      <c r="OEZ706" s="421"/>
      <c r="OFA706" s="421"/>
      <c r="OFB706" s="421"/>
      <c r="OFC706" s="421"/>
      <c r="OFD706" s="421"/>
      <c r="OFE706" s="421"/>
      <c r="OFF706" s="421"/>
      <c r="OFG706" s="421"/>
      <c r="OFH706" s="421"/>
      <c r="OFI706" s="421"/>
      <c r="OFJ706" s="421"/>
      <c r="OFK706" s="421"/>
      <c r="OFL706" s="421"/>
      <c r="OFM706" s="421"/>
      <c r="OFN706" s="421"/>
      <c r="OFO706" s="421"/>
      <c r="OFP706" s="421"/>
      <c r="OFQ706" s="421"/>
      <c r="OFR706" s="421"/>
      <c r="OFS706" s="421"/>
      <c r="OFT706" s="421"/>
      <c r="OFU706" s="421"/>
      <c r="OFV706" s="421"/>
      <c r="OFW706" s="421"/>
      <c r="OFX706" s="421"/>
      <c r="OFY706" s="421"/>
      <c r="OFZ706" s="421"/>
      <c r="OGA706" s="421"/>
      <c r="OGB706" s="421"/>
      <c r="OGC706" s="421"/>
      <c r="OGD706" s="421"/>
      <c r="OGE706" s="421"/>
      <c r="OGF706" s="421"/>
      <c r="OGG706" s="421"/>
      <c r="OGH706" s="421"/>
      <c r="OGI706" s="421"/>
      <c r="OGJ706" s="421"/>
      <c r="OGK706" s="421"/>
      <c r="OGL706" s="421"/>
      <c r="OGM706" s="421"/>
      <c r="OGN706" s="421"/>
      <c r="OGO706" s="421"/>
      <c r="OGP706" s="421"/>
      <c r="OGQ706" s="421"/>
      <c r="OGR706" s="421"/>
      <c r="OGS706" s="421"/>
      <c r="OGT706" s="421"/>
      <c r="OGU706" s="421"/>
      <c r="OGV706" s="421"/>
      <c r="OGW706" s="421"/>
      <c r="OGX706" s="421"/>
      <c r="OGY706" s="421"/>
      <c r="OGZ706" s="421"/>
      <c r="OHA706" s="421"/>
      <c r="OHB706" s="421"/>
      <c r="OHC706" s="421"/>
      <c r="OHD706" s="421"/>
      <c r="OHE706" s="421"/>
      <c r="OHF706" s="421"/>
      <c r="OHG706" s="421"/>
      <c r="OHH706" s="421"/>
      <c r="OHI706" s="421"/>
      <c r="OHJ706" s="421"/>
      <c r="OHK706" s="421"/>
      <c r="OHL706" s="421"/>
      <c r="OHM706" s="421"/>
      <c r="OHN706" s="421"/>
      <c r="OHO706" s="421"/>
      <c r="OHP706" s="421"/>
      <c r="OHQ706" s="421"/>
      <c r="OHR706" s="421"/>
      <c r="OHS706" s="421"/>
      <c r="OHT706" s="421"/>
      <c r="OHU706" s="421"/>
      <c r="OHV706" s="421"/>
      <c r="OHW706" s="421"/>
      <c r="OHX706" s="421"/>
      <c r="OHY706" s="421"/>
      <c r="OHZ706" s="421"/>
      <c r="OIA706" s="421"/>
      <c r="OIB706" s="421"/>
      <c r="OIC706" s="421"/>
      <c r="OID706" s="421"/>
      <c r="OIE706" s="421"/>
      <c r="OIF706" s="421"/>
      <c r="OIG706" s="421"/>
      <c r="OIH706" s="421"/>
      <c r="OII706" s="421"/>
      <c r="OIJ706" s="421"/>
      <c r="OIK706" s="421"/>
      <c r="OIL706" s="421"/>
      <c r="OIM706" s="421"/>
      <c r="OIN706" s="421"/>
      <c r="OIO706" s="421"/>
      <c r="OIP706" s="421"/>
      <c r="OIQ706" s="421"/>
      <c r="OIR706" s="421"/>
      <c r="OIS706" s="421"/>
      <c r="OIT706" s="421"/>
      <c r="OIU706" s="421"/>
      <c r="OIV706" s="421"/>
      <c r="OIW706" s="421"/>
      <c r="OIX706" s="421"/>
      <c r="OIY706" s="421"/>
      <c r="OIZ706" s="421"/>
      <c r="OJA706" s="421"/>
      <c r="OJB706" s="421"/>
      <c r="OJC706" s="421"/>
      <c r="OJD706" s="421"/>
      <c r="OJE706" s="421"/>
      <c r="OJF706" s="421"/>
      <c r="OJG706" s="421"/>
      <c r="OJH706" s="421"/>
      <c r="OJI706" s="421"/>
      <c r="OJJ706" s="421"/>
      <c r="OJK706" s="421"/>
      <c r="OJL706" s="421"/>
      <c r="OJM706" s="421"/>
      <c r="OJN706" s="421"/>
      <c r="OJO706" s="421"/>
      <c r="OJP706" s="421"/>
      <c r="OJQ706" s="421"/>
      <c r="OJR706" s="421"/>
      <c r="OJS706" s="421"/>
      <c r="OJT706" s="421"/>
      <c r="OJU706" s="421"/>
      <c r="OJV706" s="421"/>
      <c r="OJW706" s="421"/>
      <c r="OJX706" s="421"/>
      <c r="OJY706" s="421"/>
      <c r="OJZ706" s="421"/>
      <c r="OKA706" s="421"/>
      <c r="OKB706" s="421"/>
      <c r="OKC706" s="421"/>
      <c r="OKD706" s="421"/>
      <c r="OKE706" s="421"/>
      <c r="OKF706" s="421"/>
      <c r="OKG706" s="421"/>
      <c r="OKH706" s="421"/>
      <c r="OKI706" s="421"/>
      <c r="OKJ706" s="421"/>
      <c r="OKK706" s="421"/>
      <c r="OKL706" s="421"/>
      <c r="OKM706" s="421"/>
      <c r="OKN706" s="421"/>
      <c r="OKO706" s="421"/>
      <c r="OKP706" s="421"/>
      <c r="OKQ706" s="421"/>
      <c r="OKR706" s="421"/>
      <c r="OKS706" s="421"/>
      <c r="OKT706" s="421"/>
      <c r="OKU706" s="421"/>
      <c r="OKV706" s="421"/>
      <c r="OKW706" s="421"/>
      <c r="OKX706" s="421"/>
      <c r="OKY706" s="421"/>
      <c r="OKZ706" s="421"/>
      <c r="OLA706" s="421"/>
      <c r="OLB706" s="421"/>
      <c r="OLC706" s="421"/>
      <c r="OLD706" s="421"/>
      <c r="OLE706" s="421"/>
      <c r="OLF706" s="421"/>
      <c r="OLG706" s="421"/>
      <c r="OLH706" s="421"/>
      <c r="OLI706" s="421"/>
      <c r="OLJ706" s="421"/>
      <c r="OLK706" s="421"/>
      <c r="OLL706" s="421"/>
      <c r="OLM706" s="421"/>
      <c r="OLN706" s="421"/>
      <c r="OLO706" s="421"/>
      <c r="OLP706" s="421"/>
      <c r="OLQ706" s="421"/>
      <c r="OLR706" s="421"/>
      <c r="OLS706" s="421"/>
      <c r="OLT706" s="421"/>
      <c r="OLU706" s="421"/>
      <c r="OLV706" s="421"/>
      <c r="OLW706" s="421"/>
      <c r="OLX706" s="421"/>
      <c r="OLY706" s="421"/>
      <c r="OLZ706" s="421"/>
      <c r="OMA706" s="421"/>
      <c r="OMB706" s="421"/>
      <c r="OMC706" s="421"/>
      <c r="OMD706" s="421"/>
      <c r="OME706" s="421"/>
      <c r="OMF706" s="421"/>
      <c r="OMG706" s="421"/>
      <c r="OMH706" s="421"/>
      <c r="OMI706" s="421"/>
      <c r="OMJ706" s="421"/>
      <c r="OMK706" s="421"/>
      <c r="OML706" s="421"/>
      <c r="OMM706" s="421"/>
      <c r="OMN706" s="421"/>
      <c r="OMO706" s="421"/>
      <c r="OMP706" s="421"/>
      <c r="OMQ706" s="421"/>
      <c r="OMR706" s="421"/>
      <c r="OMS706" s="421"/>
      <c r="OMT706" s="421"/>
      <c r="OMU706" s="421"/>
      <c r="OMV706" s="421"/>
      <c r="OMW706" s="421"/>
      <c r="OMX706" s="421"/>
      <c r="OMY706" s="421"/>
      <c r="OMZ706" s="421"/>
      <c r="ONA706" s="421"/>
      <c r="ONB706" s="421"/>
      <c r="ONC706" s="421"/>
      <c r="OND706" s="421"/>
      <c r="ONE706" s="421"/>
      <c r="ONF706" s="421"/>
      <c r="ONG706" s="421"/>
      <c r="ONH706" s="421"/>
      <c r="ONI706" s="421"/>
      <c r="ONJ706" s="421"/>
      <c r="ONK706" s="421"/>
      <c r="ONL706" s="421"/>
      <c r="ONM706" s="421"/>
      <c r="ONN706" s="421"/>
      <c r="ONO706" s="421"/>
      <c r="ONP706" s="421"/>
      <c r="ONQ706" s="421"/>
      <c r="ONR706" s="421"/>
      <c r="ONS706" s="421"/>
      <c r="ONT706" s="421"/>
      <c r="ONU706" s="421"/>
      <c r="ONV706" s="421"/>
      <c r="ONW706" s="421"/>
      <c r="ONX706" s="421"/>
      <c r="ONY706" s="421"/>
      <c r="ONZ706" s="421"/>
      <c r="OOA706" s="421"/>
      <c r="OOB706" s="421"/>
      <c r="OOC706" s="421"/>
      <c r="OOD706" s="421"/>
      <c r="OOE706" s="421"/>
      <c r="OOF706" s="421"/>
      <c r="OOG706" s="421"/>
      <c r="OOH706" s="421"/>
      <c r="OOI706" s="421"/>
      <c r="OOJ706" s="421"/>
      <c r="OOK706" s="421"/>
      <c r="OOL706" s="421"/>
      <c r="OOM706" s="421"/>
      <c r="OON706" s="421"/>
      <c r="OOO706" s="421"/>
      <c r="OOP706" s="421"/>
      <c r="OOQ706" s="421"/>
      <c r="OOR706" s="421"/>
      <c r="OOS706" s="421"/>
      <c r="OOT706" s="421"/>
      <c r="OOU706" s="421"/>
      <c r="OOV706" s="421"/>
      <c r="OOW706" s="421"/>
      <c r="OOX706" s="421"/>
      <c r="OOY706" s="421"/>
      <c r="OOZ706" s="421"/>
      <c r="OPA706" s="421"/>
      <c r="OPB706" s="421"/>
      <c r="OPC706" s="421"/>
      <c r="OPD706" s="421"/>
      <c r="OPE706" s="421"/>
      <c r="OPF706" s="421"/>
      <c r="OPG706" s="421"/>
      <c r="OPH706" s="421"/>
      <c r="OPI706" s="421"/>
      <c r="OPJ706" s="421"/>
      <c r="OPK706" s="421"/>
      <c r="OPL706" s="421"/>
      <c r="OPM706" s="421"/>
      <c r="OPN706" s="421"/>
      <c r="OPO706" s="421"/>
      <c r="OPP706" s="421"/>
      <c r="OPQ706" s="421"/>
      <c r="OPR706" s="421"/>
      <c r="OPS706" s="421"/>
      <c r="OPT706" s="421"/>
      <c r="OPU706" s="421"/>
      <c r="OPV706" s="421"/>
      <c r="OPW706" s="421"/>
      <c r="OPX706" s="421"/>
      <c r="OPY706" s="421"/>
      <c r="OPZ706" s="421"/>
      <c r="OQA706" s="421"/>
      <c r="OQB706" s="421"/>
      <c r="OQC706" s="421"/>
      <c r="OQD706" s="421"/>
      <c r="OQE706" s="421"/>
      <c r="OQF706" s="421"/>
      <c r="OQG706" s="421"/>
      <c r="OQH706" s="421"/>
      <c r="OQI706" s="421"/>
      <c r="OQJ706" s="421"/>
      <c r="OQK706" s="421"/>
      <c r="OQL706" s="421"/>
      <c r="OQM706" s="421"/>
      <c r="OQN706" s="421"/>
      <c r="OQO706" s="421"/>
      <c r="OQP706" s="421"/>
      <c r="OQQ706" s="421"/>
      <c r="OQR706" s="421"/>
      <c r="OQS706" s="421"/>
      <c r="OQT706" s="421"/>
      <c r="OQU706" s="421"/>
      <c r="OQV706" s="421"/>
      <c r="OQW706" s="421"/>
      <c r="OQX706" s="421"/>
      <c r="OQY706" s="421"/>
      <c r="OQZ706" s="421"/>
      <c r="ORA706" s="421"/>
      <c r="ORB706" s="421"/>
      <c r="ORC706" s="421"/>
      <c r="ORD706" s="421"/>
      <c r="ORE706" s="421"/>
      <c r="ORF706" s="421"/>
      <c r="ORG706" s="421"/>
      <c r="ORH706" s="421"/>
      <c r="ORI706" s="421"/>
      <c r="ORJ706" s="421"/>
      <c r="ORK706" s="421"/>
      <c r="ORL706" s="421"/>
      <c r="ORM706" s="421"/>
      <c r="ORN706" s="421"/>
      <c r="ORO706" s="421"/>
      <c r="ORP706" s="421"/>
      <c r="ORQ706" s="421"/>
      <c r="ORR706" s="421"/>
      <c r="ORS706" s="421"/>
      <c r="ORT706" s="421"/>
      <c r="ORU706" s="421"/>
      <c r="ORV706" s="421"/>
      <c r="ORW706" s="421"/>
      <c r="ORX706" s="421"/>
      <c r="ORY706" s="421"/>
      <c r="ORZ706" s="421"/>
      <c r="OSA706" s="421"/>
      <c r="OSB706" s="421"/>
      <c r="OSC706" s="421"/>
      <c r="OSD706" s="421"/>
      <c r="OSE706" s="421"/>
      <c r="OSF706" s="421"/>
      <c r="OSG706" s="421"/>
      <c r="OSH706" s="421"/>
      <c r="OSI706" s="421"/>
      <c r="OSJ706" s="421"/>
      <c r="OSK706" s="421"/>
      <c r="OSL706" s="421"/>
      <c r="OSM706" s="421"/>
      <c r="OSN706" s="421"/>
      <c r="OSO706" s="421"/>
      <c r="OSP706" s="421"/>
      <c r="OSQ706" s="421"/>
      <c r="OSR706" s="421"/>
      <c r="OSS706" s="421"/>
      <c r="OST706" s="421"/>
      <c r="OSU706" s="421"/>
      <c r="OSV706" s="421"/>
      <c r="OSW706" s="421"/>
      <c r="OSX706" s="421"/>
      <c r="OSY706" s="421"/>
      <c r="OSZ706" s="421"/>
      <c r="OTA706" s="421"/>
      <c r="OTB706" s="421"/>
      <c r="OTC706" s="421"/>
      <c r="OTD706" s="421"/>
      <c r="OTE706" s="421"/>
      <c r="OTF706" s="421"/>
      <c r="OTG706" s="421"/>
      <c r="OTH706" s="421"/>
      <c r="OTI706" s="421"/>
      <c r="OTJ706" s="421"/>
      <c r="OTK706" s="421"/>
      <c r="OTL706" s="421"/>
      <c r="OTM706" s="421"/>
      <c r="OTN706" s="421"/>
      <c r="OTO706" s="421"/>
      <c r="OTP706" s="421"/>
      <c r="OTQ706" s="421"/>
      <c r="OTR706" s="421"/>
      <c r="OTS706" s="421"/>
      <c r="OTT706" s="421"/>
      <c r="OTU706" s="421"/>
      <c r="OTV706" s="421"/>
      <c r="OTW706" s="421"/>
      <c r="OTX706" s="421"/>
      <c r="OTY706" s="421"/>
      <c r="OTZ706" s="421"/>
      <c r="OUA706" s="421"/>
      <c r="OUB706" s="421"/>
      <c r="OUC706" s="421"/>
      <c r="OUD706" s="421"/>
      <c r="OUE706" s="421"/>
      <c r="OUF706" s="421"/>
      <c r="OUG706" s="421"/>
      <c r="OUH706" s="421"/>
      <c r="OUI706" s="421"/>
      <c r="OUJ706" s="421"/>
      <c r="OUK706" s="421"/>
      <c r="OUL706" s="421"/>
      <c r="OUM706" s="421"/>
      <c r="OUN706" s="421"/>
      <c r="OUO706" s="421"/>
      <c r="OUP706" s="421"/>
      <c r="OUQ706" s="421"/>
      <c r="OUR706" s="421"/>
      <c r="OUS706" s="421"/>
      <c r="OUT706" s="421"/>
      <c r="OUU706" s="421"/>
      <c r="OUV706" s="421"/>
      <c r="OUW706" s="421"/>
      <c r="OUX706" s="421"/>
      <c r="OUY706" s="421"/>
      <c r="OUZ706" s="421"/>
      <c r="OVA706" s="421"/>
      <c r="OVB706" s="421"/>
      <c r="OVC706" s="421"/>
      <c r="OVD706" s="421"/>
      <c r="OVE706" s="421"/>
      <c r="OVF706" s="421"/>
      <c r="OVG706" s="421"/>
      <c r="OVH706" s="421"/>
      <c r="OVI706" s="421"/>
      <c r="OVJ706" s="421"/>
      <c r="OVK706" s="421"/>
      <c r="OVL706" s="421"/>
      <c r="OVM706" s="421"/>
      <c r="OVN706" s="421"/>
      <c r="OVO706" s="421"/>
      <c r="OVP706" s="421"/>
      <c r="OVQ706" s="421"/>
      <c r="OVR706" s="421"/>
      <c r="OVS706" s="421"/>
      <c r="OVT706" s="421"/>
      <c r="OVU706" s="421"/>
      <c r="OVV706" s="421"/>
      <c r="OVW706" s="421"/>
      <c r="OVX706" s="421"/>
      <c r="OVY706" s="421"/>
      <c r="OVZ706" s="421"/>
      <c r="OWA706" s="421"/>
      <c r="OWB706" s="421"/>
      <c r="OWC706" s="421"/>
      <c r="OWD706" s="421"/>
      <c r="OWE706" s="421"/>
      <c r="OWF706" s="421"/>
      <c r="OWG706" s="421"/>
      <c r="OWH706" s="421"/>
      <c r="OWI706" s="421"/>
      <c r="OWJ706" s="421"/>
      <c r="OWK706" s="421"/>
      <c r="OWL706" s="421"/>
      <c r="OWM706" s="421"/>
      <c r="OWN706" s="421"/>
      <c r="OWO706" s="421"/>
      <c r="OWP706" s="421"/>
      <c r="OWQ706" s="421"/>
      <c r="OWR706" s="421"/>
      <c r="OWS706" s="421"/>
      <c r="OWT706" s="421"/>
      <c r="OWU706" s="421"/>
      <c r="OWV706" s="421"/>
      <c r="OWW706" s="421"/>
      <c r="OWX706" s="421"/>
      <c r="OWY706" s="421"/>
      <c r="OWZ706" s="421"/>
      <c r="OXA706" s="421"/>
      <c r="OXB706" s="421"/>
      <c r="OXC706" s="421"/>
      <c r="OXD706" s="421"/>
      <c r="OXE706" s="421"/>
      <c r="OXF706" s="421"/>
      <c r="OXG706" s="421"/>
      <c r="OXH706" s="421"/>
      <c r="OXI706" s="421"/>
      <c r="OXJ706" s="421"/>
      <c r="OXK706" s="421"/>
      <c r="OXL706" s="421"/>
      <c r="OXM706" s="421"/>
      <c r="OXN706" s="421"/>
      <c r="OXO706" s="421"/>
      <c r="OXP706" s="421"/>
      <c r="OXQ706" s="421"/>
      <c r="OXR706" s="421"/>
      <c r="OXS706" s="421"/>
      <c r="OXT706" s="421"/>
      <c r="OXU706" s="421"/>
      <c r="OXV706" s="421"/>
      <c r="OXW706" s="421"/>
      <c r="OXX706" s="421"/>
      <c r="OXY706" s="421"/>
      <c r="OXZ706" s="421"/>
      <c r="OYA706" s="421"/>
      <c r="OYB706" s="421"/>
      <c r="OYC706" s="421"/>
      <c r="OYD706" s="421"/>
      <c r="OYE706" s="421"/>
      <c r="OYF706" s="421"/>
      <c r="OYG706" s="421"/>
      <c r="OYH706" s="421"/>
      <c r="OYI706" s="421"/>
      <c r="OYJ706" s="421"/>
      <c r="OYK706" s="421"/>
      <c r="OYL706" s="421"/>
      <c r="OYM706" s="421"/>
      <c r="OYN706" s="421"/>
      <c r="OYO706" s="421"/>
      <c r="OYP706" s="421"/>
      <c r="OYQ706" s="421"/>
      <c r="OYR706" s="421"/>
      <c r="OYS706" s="421"/>
      <c r="OYT706" s="421"/>
      <c r="OYU706" s="421"/>
      <c r="OYV706" s="421"/>
      <c r="OYW706" s="421"/>
      <c r="OYX706" s="421"/>
      <c r="OYY706" s="421"/>
      <c r="OYZ706" s="421"/>
      <c r="OZA706" s="421"/>
      <c r="OZB706" s="421"/>
      <c r="OZC706" s="421"/>
      <c r="OZD706" s="421"/>
      <c r="OZE706" s="421"/>
      <c r="OZF706" s="421"/>
      <c r="OZG706" s="421"/>
      <c r="OZH706" s="421"/>
      <c r="OZI706" s="421"/>
      <c r="OZJ706" s="421"/>
      <c r="OZK706" s="421"/>
      <c r="OZL706" s="421"/>
      <c r="OZM706" s="421"/>
      <c r="OZN706" s="421"/>
      <c r="OZO706" s="421"/>
      <c r="OZP706" s="421"/>
      <c r="OZQ706" s="421"/>
      <c r="OZR706" s="421"/>
      <c r="OZS706" s="421"/>
      <c r="OZT706" s="421"/>
      <c r="OZU706" s="421"/>
      <c r="OZV706" s="421"/>
      <c r="OZW706" s="421"/>
      <c r="OZX706" s="421"/>
      <c r="OZY706" s="421"/>
      <c r="OZZ706" s="421"/>
      <c r="PAA706" s="421"/>
      <c r="PAB706" s="421"/>
      <c r="PAC706" s="421"/>
      <c r="PAD706" s="421"/>
      <c r="PAE706" s="421"/>
      <c r="PAF706" s="421"/>
      <c r="PAG706" s="421"/>
      <c r="PAH706" s="421"/>
      <c r="PAI706" s="421"/>
      <c r="PAJ706" s="421"/>
      <c r="PAK706" s="421"/>
      <c r="PAL706" s="421"/>
      <c r="PAM706" s="421"/>
      <c r="PAN706" s="421"/>
      <c r="PAO706" s="421"/>
      <c r="PAP706" s="421"/>
      <c r="PAQ706" s="421"/>
      <c r="PAR706" s="421"/>
      <c r="PAS706" s="421"/>
      <c r="PAT706" s="421"/>
      <c r="PAU706" s="421"/>
      <c r="PAV706" s="421"/>
      <c r="PAW706" s="421"/>
      <c r="PAX706" s="421"/>
      <c r="PAY706" s="421"/>
      <c r="PAZ706" s="421"/>
      <c r="PBA706" s="421"/>
      <c r="PBB706" s="421"/>
      <c r="PBC706" s="421"/>
      <c r="PBD706" s="421"/>
      <c r="PBE706" s="421"/>
      <c r="PBF706" s="421"/>
      <c r="PBG706" s="421"/>
      <c r="PBH706" s="421"/>
      <c r="PBI706" s="421"/>
      <c r="PBJ706" s="421"/>
      <c r="PBK706" s="421"/>
      <c r="PBL706" s="421"/>
      <c r="PBM706" s="421"/>
      <c r="PBN706" s="421"/>
      <c r="PBO706" s="421"/>
      <c r="PBP706" s="421"/>
      <c r="PBQ706" s="421"/>
      <c r="PBR706" s="421"/>
      <c r="PBS706" s="421"/>
      <c r="PBT706" s="421"/>
      <c r="PBU706" s="421"/>
      <c r="PBV706" s="421"/>
      <c r="PBW706" s="421"/>
      <c r="PBX706" s="421"/>
      <c r="PBY706" s="421"/>
      <c r="PBZ706" s="421"/>
      <c r="PCA706" s="421"/>
      <c r="PCB706" s="421"/>
      <c r="PCC706" s="421"/>
      <c r="PCD706" s="421"/>
      <c r="PCE706" s="421"/>
      <c r="PCF706" s="421"/>
      <c r="PCG706" s="421"/>
      <c r="PCH706" s="421"/>
      <c r="PCI706" s="421"/>
      <c r="PCJ706" s="421"/>
      <c r="PCK706" s="421"/>
      <c r="PCL706" s="421"/>
      <c r="PCM706" s="421"/>
      <c r="PCN706" s="421"/>
      <c r="PCO706" s="421"/>
      <c r="PCP706" s="421"/>
      <c r="PCQ706" s="421"/>
      <c r="PCR706" s="421"/>
      <c r="PCS706" s="421"/>
      <c r="PCT706" s="421"/>
      <c r="PCU706" s="421"/>
      <c r="PCV706" s="421"/>
      <c r="PCW706" s="421"/>
      <c r="PCX706" s="421"/>
      <c r="PCY706" s="421"/>
      <c r="PCZ706" s="421"/>
      <c r="PDA706" s="421"/>
      <c r="PDB706" s="421"/>
      <c r="PDC706" s="421"/>
      <c r="PDD706" s="421"/>
      <c r="PDE706" s="421"/>
      <c r="PDF706" s="421"/>
      <c r="PDG706" s="421"/>
      <c r="PDH706" s="421"/>
      <c r="PDI706" s="421"/>
      <c r="PDJ706" s="421"/>
      <c r="PDK706" s="421"/>
      <c r="PDL706" s="421"/>
      <c r="PDM706" s="421"/>
      <c r="PDN706" s="421"/>
      <c r="PDO706" s="421"/>
      <c r="PDP706" s="421"/>
      <c r="PDQ706" s="421"/>
      <c r="PDR706" s="421"/>
      <c r="PDS706" s="421"/>
      <c r="PDT706" s="421"/>
      <c r="PDU706" s="421"/>
      <c r="PDV706" s="421"/>
      <c r="PDW706" s="421"/>
      <c r="PDX706" s="421"/>
      <c r="PDY706" s="421"/>
      <c r="PDZ706" s="421"/>
      <c r="PEA706" s="421"/>
      <c r="PEB706" s="421"/>
      <c r="PEC706" s="421"/>
      <c r="PED706" s="421"/>
      <c r="PEE706" s="421"/>
      <c r="PEF706" s="421"/>
      <c r="PEG706" s="421"/>
      <c r="PEH706" s="421"/>
      <c r="PEI706" s="421"/>
      <c r="PEJ706" s="421"/>
      <c r="PEK706" s="421"/>
      <c r="PEL706" s="421"/>
      <c r="PEM706" s="421"/>
      <c r="PEN706" s="421"/>
      <c r="PEO706" s="421"/>
      <c r="PEP706" s="421"/>
      <c r="PEQ706" s="421"/>
      <c r="PER706" s="421"/>
      <c r="PES706" s="421"/>
      <c r="PET706" s="421"/>
      <c r="PEU706" s="421"/>
      <c r="PEV706" s="421"/>
      <c r="PEW706" s="421"/>
      <c r="PEX706" s="421"/>
      <c r="PEY706" s="421"/>
      <c r="PEZ706" s="421"/>
      <c r="PFA706" s="421"/>
      <c r="PFB706" s="421"/>
      <c r="PFC706" s="421"/>
      <c r="PFD706" s="421"/>
      <c r="PFE706" s="421"/>
      <c r="PFF706" s="421"/>
      <c r="PFG706" s="421"/>
      <c r="PFH706" s="421"/>
      <c r="PFI706" s="421"/>
      <c r="PFJ706" s="421"/>
      <c r="PFK706" s="421"/>
      <c r="PFL706" s="421"/>
      <c r="PFM706" s="421"/>
      <c r="PFN706" s="421"/>
      <c r="PFO706" s="421"/>
      <c r="PFP706" s="421"/>
      <c r="PFQ706" s="421"/>
      <c r="PFR706" s="421"/>
      <c r="PFS706" s="421"/>
      <c r="PFT706" s="421"/>
      <c r="PFU706" s="421"/>
      <c r="PFV706" s="421"/>
      <c r="PFW706" s="421"/>
      <c r="PFX706" s="421"/>
      <c r="PFY706" s="421"/>
      <c r="PFZ706" s="421"/>
      <c r="PGA706" s="421"/>
      <c r="PGB706" s="421"/>
      <c r="PGC706" s="421"/>
      <c r="PGD706" s="421"/>
      <c r="PGE706" s="421"/>
      <c r="PGF706" s="421"/>
      <c r="PGG706" s="421"/>
      <c r="PGH706" s="421"/>
      <c r="PGI706" s="421"/>
      <c r="PGJ706" s="421"/>
      <c r="PGK706" s="421"/>
      <c r="PGL706" s="421"/>
      <c r="PGM706" s="421"/>
      <c r="PGN706" s="421"/>
      <c r="PGO706" s="421"/>
      <c r="PGP706" s="421"/>
      <c r="PGQ706" s="421"/>
      <c r="PGR706" s="421"/>
      <c r="PGS706" s="421"/>
      <c r="PGT706" s="421"/>
      <c r="PGU706" s="421"/>
      <c r="PGV706" s="421"/>
      <c r="PGW706" s="421"/>
      <c r="PGX706" s="421"/>
      <c r="PGY706" s="421"/>
      <c r="PGZ706" s="421"/>
      <c r="PHA706" s="421"/>
      <c r="PHB706" s="421"/>
      <c r="PHC706" s="421"/>
      <c r="PHD706" s="421"/>
      <c r="PHE706" s="421"/>
      <c r="PHF706" s="421"/>
      <c r="PHG706" s="421"/>
      <c r="PHH706" s="421"/>
      <c r="PHI706" s="421"/>
      <c r="PHJ706" s="421"/>
      <c r="PHK706" s="421"/>
      <c r="PHL706" s="421"/>
      <c r="PHM706" s="421"/>
      <c r="PHN706" s="421"/>
      <c r="PHO706" s="421"/>
      <c r="PHP706" s="421"/>
      <c r="PHQ706" s="421"/>
      <c r="PHR706" s="421"/>
      <c r="PHS706" s="421"/>
      <c r="PHT706" s="421"/>
      <c r="PHU706" s="421"/>
      <c r="PHV706" s="421"/>
      <c r="PHW706" s="421"/>
      <c r="PHX706" s="421"/>
      <c r="PHY706" s="421"/>
      <c r="PHZ706" s="421"/>
      <c r="PIA706" s="421"/>
      <c r="PIB706" s="421"/>
      <c r="PIC706" s="421"/>
      <c r="PID706" s="421"/>
      <c r="PIE706" s="421"/>
      <c r="PIF706" s="421"/>
      <c r="PIG706" s="421"/>
      <c r="PIH706" s="421"/>
      <c r="PII706" s="421"/>
      <c r="PIJ706" s="421"/>
      <c r="PIK706" s="421"/>
      <c r="PIL706" s="421"/>
      <c r="PIM706" s="421"/>
      <c r="PIN706" s="421"/>
      <c r="PIO706" s="421"/>
      <c r="PIP706" s="421"/>
      <c r="PIQ706" s="421"/>
      <c r="PIR706" s="421"/>
      <c r="PIS706" s="421"/>
      <c r="PIT706" s="421"/>
      <c r="PIU706" s="421"/>
      <c r="PIV706" s="421"/>
      <c r="PIW706" s="421"/>
      <c r="PIX706" s="421"/>
      <c r="PIY706" s="421"/>
      <c r="PIZ706" s="421"/>
      <c r="PJA706" s="421"/>
      <c r="PJB706" s="421"/>
      <c r="PJC706" s="421"/>
      <c r="PJD706" s="421"/>
      <c r="PJE706" s="421"/>
      <c r="PJF706" s="421"/>
      <c r="PJG706" s="421"/>
      <c r="PJH706" s="421"/>
      <c r="PJI706" s="421"/>
      <c r="PJJ706" s="421"/>
      <c r="PJK706" s="421"/>
      <c r="PJL706" s="421"/>
      <c r="PJM706" s="421"/>
      <c r="PJN706" s="421"/>
      <c r="PJO706" s="421"/>
      <c r="PJP706" s="421"/>
      <c r="PJQ706" s="421"/>
      <c r="PJR706" s="421"/>
      <c r="PJS706" s="421"/>
      <c r="PJT706" s="421"/>
      <c r="PJU706" s="421"/>
      <c r="PJV706" s="421"/>
      <c r="PJW706" s="421"/>
      <c r="PJX706" s="421"/>
      <c r="PJY706" s="421"/>
      <c r="PJZ706" s="421"/>
      <c r="PKA706" s="421"/>
      <c r="PKB706" s="421"/>
      <c r="PKC706" s="421"/>
      <c r="PKD706" s="421"/>
      <c r="PKE706" s="421"/>
      <c r="PKF706" s="421"/>
      <c r="PKG706" s="421"/>
      <c r="PKH706" s="421"/>
      <c r="PKI706" s="421"/>
      <c r="PKJ706" s="421"/>
      <c r="PKK706" s="421"/>
      <c r="PKL706" s="421"/>
      <c r="PKM706" s="421"/>
      <c r="PKN706" s="421"/>
      <c r="PKO706" s="421"/>
      <c r="PKP706" s="421"/>
      <c r="PKQ706" s="421"/>
      <c r="PKR706" s="421"/>
      <c r="PKS706" s="421"/>
      <c r="PKT706" s="421"/>
      <c r="PKU706" s="421"/>
      <c r="PKV706" s="421"/>
      <c r="PKW706" s="421"/>
      <c r="PKX706" s="421"/>
      <c r="PKY706" s="421"/>
      <c r="PKZ706" s="421"/>
      <c r="PLA706" s="421"/>
      <c r="PLB706" s="421"/>
      <c r="PLC706" s="421"/>
      <c r="PLD706" s="421"/>
      <c r="PLE706" s="421"/>
      <c r="PLF706" s="421"/>
      <c r="PLG706" s="421"/>
      <c r="PLH706" s="421"/>
      <c r="PLI706" s="421"/>
      <c r="PLJ706" s="421"/>
      <c r="PLK706" s="421"/>
      <c r="PLL706" s="421"/>
      <c r="PLM706" s="421"/>
      <c r="PLN706" s="421"/>
      <c r="PLO706" s="421"/>
      <c r="PLP706" s="421"/>
      <c r="PLQ706" s="421"/>
      <c r="PLR706" s="421"/>
      <c r="PLS706" s="421"/>
      <c r="PLT706" s="421"/>
      <c r="PLU706" s="421"/>
      <c r="PLV706" s="421"/>
      <c r="PLW706" s="421"/>
      <c r="PLX706" s="421"/>
      <c r="PLY706" s="421"/>
      <c r="PLZ706" s="421"/>
      <c r="PMA706" s="421"/>
      <c r="PMB706" s="421"/>
      <c r="PMC706" s="421"/>
      <c r="PMD706" s="421"/>
      <c r="PME706" s="421"/>
      <c r="PMF706" s="421"/>
      <c r="PMG706" s="421"/>
      <c r="PMH706" s="421"/>
      <c r="PMI706" s="421"/>
      <c r="PMJ706" s="421"/>
      <c r="PMK706" s="421"/>
      <c r="PML706" s="421"/>
      <c r="PMM706" s="421"/>
      <c r="PMN706" s="421"/>
      <c r="PMO706" s="421"/>
      <c r="PMP706" s="421"/>
      <c r="PMQ706" s="421"/>
      <c r="PMR706" s="421"/>
      <c r="PMS706" s="421"/>
      <c r="PMT706" s="421"/>
      <c r="PMU706" s="421"/>
      <c r="PMV706" s="421"/>
      <c r="PMW706" s="421"/>
      <c r="PMX706" s="421"/>
      <c r="PMY706" s="421"/>
      <c r="PMZ706" s="421"/>
      <c r="PNA706" s="421"/>
      <c r="PNB706" s="421"/>
      <c r="PNC706" s="421"/>
      <c r="PND706" s="421"/>
      <c r="PNE706" s="421"/>
      <c r="PNF706" s="421"/>
      <c r="PNG706" s="421"/>
      <c r="PNH706" s="421"/>
      <c r="PNI706" s="421"/>
      <c r="PNJ706" s="421"/>
      <c r="PNK706" s="421"/>
      <c r="PNL706" s="421"/>
      <c r="PNM706" s="421"/>
      <c r="PNN706" s="421"/>
      <c r="PNO706" s="421"/>
      <c r="PNP706" s="421"/>
      <c r="PNQ706" s="421"/>
      <c r="PNR706" s="421"/>
      <c r="PNS706" s="421"/>
      <c r="PNT706" s="421"/>
      <c r="PNU706" s="421"/>
      <c r="PNV706" s="421"/>
      <c r="PNW706" s="421"/>
      <c r="PNX706" s="421"/>
      <c r="PNY706" s="421"/>
      <c r="PNZ706" s="421"/>
      <c r="POA706" s="421"/>
      <c r="POB706" s="421"/>
      <c r="POC706" s="421"/>
      <c r="POD706" s="421"/>
      <c r="POE706" s="421"/>
      <c r="POF706" s="421"/>
      <c r="POG706" s="421"/>
      <c r="POH706" s="421"/>
      <c r="POI706" s="421"/>
      <c r="POJ706" s="421"/>
      <c r="POK706" s="421"/>
      <c r="POL706" s="421"/>
      <c r="POM706" s="421"/>
      <c r="PON706" s="421"/>
      <c r="POO706" s="421"/>
      <c r="POP706" s="421"/>
      <c r="POQ706" s="421"/>
      <c r="POR706" s="421"/>
      <c r="POS706" s="421"/>
      <c r="POT706" s="421"/>
      <c r="POU706" s="421"/>
      <c r="POV706" s="421"/>
      <c r="POW706" s="421"/>
      <c r="POX706" s="421"/>
      <c r="POY706" s="421"/>
      <c r="POZ706" s="421"/>
      <c r="PPA706" s="421"/>
      <c r="PPB706" s="421"/>
      <c r="PPC706" s="421"/>
      <c r="PPD706" s="421"/>
      <c r="PPE706" s="421"/>
      <c r="PPF706" s="421"/>
      <c r="PPG706" s="421"/>
      <c r="PPH706" s="421"/>
      <c r="PPI706" s="421"/>
      <c r="PPJ706" s="421"/>
      <c r="PPK706" s="421"/>
      <c r="PPL706" s="421"/>
      <c r="PPM706" s="421"/>
      <c r="PPN706" s="421"/>
      <c r="PPO706" s="421"/>
      <c r="PPP706" s="421"/>
      <c r="PPQ706" s="421"/>
      <c r="PPR706" s="421"/>
      <c r="PPS706" s="421"/>
      <c r="PPT706" s="421"/>
      <c r="PPU706" s="421"/>
      <c r="PPV706" s="421"/>
      <c r="PPW706" s="421"/>
      <c r="PPX706" s="421"/>
      <c r="PPY706" s="421"/>
      <c r="PPZ706" s="421"/>
      <c r="PQA706" s="421"/>
      <c r="PQB706" s="421"/>
      <c r="PQC706" s="421"/>
      <c r="PQD706" s="421"/>
      <c r="PQE706" s="421"/>
      <c r="PQF706" s="421"/>
      <c r="PQG706" s="421"/>
      <c r="PQH706" s="421"/>
      <c r="PQI706" s="421"/>
      <c r="PQJ706" s="421"/>
      <c r="PQK706" s="421"/>
      <c r="PQL706" s="421"/>
      <c r="PQM706" s="421"/>
      <c r="PQN706" s="421"/>
      <c r="PQO706" s="421"/>
      <c r="PQP706" s="421"/>
      <c r="PQQ706" s="421"/>
      <c r="PQR706" s="421"/>
      <c r="PQS706" s="421"/>
      <c r="PQT706" s="421"/>
      <c r="PQU706" s="421"/>
      <c r="PQV706" s="421"/>
      <c r="PQW706" s="421"/>
      <c r="PQX706" s="421"/>
      <c r="PQY706" s="421"/>
      <c r="PQZ706" s="421"/>
      <c r="PRA706" s="421"/>
      <c r="PRB706" s="421"/>
      <c r="PRC706" s="421"/>
      <c r="PRD706" s="421"/>
      <c r="PRE706" s="421"/>
      <c r="PRF706" s="421"/>
      <c r="PRG706" s="421"/>
      <c r="PRH706" s="421"/>
      <c r="PRI706" s="421"/>
      <c r="PRJ706" s="421"/>
      <c r="PRK706" s="421"/>
      <c r="PRL706" s="421"/>
      <c r="PRM706" s="421"/>
      <c r="PRN706" s="421"/>
      <c r="PRO706" s="421"/>
      <c r="PRP706" s="421"/>
      <c r="PRQ706" s="421"/>
      <c r="PRR706" s="421"/>
      <c r="PRS706" s="421"/>
      <c r="PRT706" s="421"/>
      <c r="PRU706" s="421"/>
      <c r="PRV706" s="421"/>
      <c r="PRW706" s="421"/>
      <c r="PRX706" s="421"/>
      <c r="PRY706" s="421"/>
      <c r="PRZ706" s="421"/>
      <c r="PSA706" s="421"/>
      <c r="PSB706" s="421"/>
      <c r="PSC706" s="421"/>
      <c r="PSD706" s="421"/>
      <c r="PSE706" s="421"/>
      <c r="PSF706" s="421"/>
      <c r="PSG706" s="421"/>
      <c r="PSH706" s="421"/>
      <c r="PSI706" s="421"/>
      <c r="PSJ706" s="421"/>
      <c r="PSK706" s="421"/>
      <c r="PSL706" s="421"/>
      <c r="PSM706" s="421"/>
      <c r="PSN706" s="421"/>
      <c r="PSO706" s="421"/>
      <c r="PSP706" s="421"/>
      <c r="PSQ706" s="421"/>
      <c r="PSR706" s="421"/>
      <c r="PSS706" s="421"/>
      <c r="PST706" s="421"/>
      <c r="PSU706" s="421"/>
      <c r="PSV706" s="421"/>
      <c r="PSW706" s="421"/>
      <c r="PSX706" s="421"/>
      <c r="PSY706" s="421"/>
      <c r="PSZ706" s="421"/>
      <c r="PTA706" s="421"/>
      <c r="PTB706" s="421"/>
      <c r="PTC706" s="421"/>
      <c r="PTD706" s="421"/>
      <c r="PTE706" s="421"/>
      <c r="PTF706" s="421"/>
      <c r="PTG706" s="421"/>
      <c r="PTH706" s="421"/>
      <c r="PTI706" s="421"/>
      <c r="PTJ706" s="421"/>
      <c r="PTK706" s="421"/>
      <c r="PTL706" s="421"/>
      <c r="PTM706" s="421"/>
      <c r="PTN706" s="421"/>
      <c r="PTO706" s="421"/>
      <c r="PTP706" s="421"/>
      <c r="PTQ706" s="421"/>
      <c r="PTR706" s="421"/>
      <c r="PTS706" s="421"/>
      <c r="PTT706" s="421"/>
      <c r="PTU706" s="421"/>
      <c r="PTV706" s="421"/>
      <c r="PTW706" s="421"/>
      <c r="PTX706" s="421"/>
      <c r="PTY706" s="421"/>
      <c r="PTZ706" s="421"/>
      <c r="PUA706" s="421"/>
      <c r="PUB706" s="421"/>
      <c r="PUC706" s="421"/>
      <c r="PUD706" s="421"/>
      <c r="PUE706" s="421"/>
      <c r="PUF706" s="421"/>
      <c r="PUG706" s="421"/>
      <c r="PUH706" s="421"/>
      <c r="PUI706" s="421"/>
      <c r="PUJ706" s="421"/>
      <c r="PUK706" s="421"/>
      <c r="PUL706" s="421"/>
      <c r="PUM706" s="421"/>
      <c r="PUN706" s="421"/>
      <c r="PUO706" s="421"/>
      <c r="PUP706" s="421"/>
      <c r="PUQ706" s="421"/>
      <c r="PUR706" s="421"/>
      <c r="PUS706" s="421"/>
      <c r="PUT706" s="421"/>
      <c r="PUU706" s="421"/>
      <c r="PUV706" s="421"/>
      <c r="PUW706" s="421"/>
      <c r="PUX706" s="421"/>
      <c r="PUY706" s="421"/>
      <c r="PUZ706" s="421"/>
      <c r="PVA706" s="421"/>
      <c r="PVB706" s="421"/>
      <c r="PVC706" s="421"/>
      <c r="PVD706" s="421"/>
      <c r="PVE706" s="421"/>
      <c r="PVF706" s="421"/>
      <c r="PVG706" s="421"/>
      <c r="PVH706" s="421"/>
      <c r="PVI706" s="421"/>
      <c r="PVJ706" s="421"/>
      <c r="PVK706" s="421"/>
      <c r="PVL706" s="421"/>
      <c r="PVM706" s="421"/>
      <c r="PVN706" s="421"/>
      <c r="PVO706" s="421"/>
      <c r="PVP706" s="421"/>
      <c r="PVQ706" s="421"/>
      <c r="PVR706" s="421"/>
      <c r="PVS706" s="421"/>
      <c r="PVT706" s="421"/>
      <c r="PVU706" s="421"/>
      <c r="PVV706" s="421"/>
      <c r="PVW706" s="421"/>
      <c r="PVX706" s="421"/>
      <c r="PVY706" s="421"/>
      <c r="PVZ706" s="421"/>
      <c r="PWA706" s="421"/>
      <c r="PWB706" s="421"/>
      <c r="PWC706" s="421"/>
      <c r="PWD706" s="421"/>
      <c r="PWE706" s="421"/>
      <c r="PWF706" s="421"/>
      <c r="PWG706" s="421"/>
      <c r="PWH706" s="421"/>
      <c r="PWI706" s="421"/>
      <c r="PWJ706" s="421"/>
      <c r="PWK706" s="421"/>
      <c r="PWL706" s="421"/>
      <c r="PWM706" s="421"/>
      <c r="PWN706" s="421"/>
      <c r="PWO706" s="421"/>
      <c r="PWP706" s="421"/>
      <c r="PWQ706" s="421"/>
      <c r="PWR706" s="421"/>
      <c r="PWS706" s="421"/>
      <c r="PWT706" s="421"/>
      <c r="PWU706" s="421"/>
      <c r="PWV706" s="421"/>
      <c r="PWW706" s="421"/>
      <c r="PWX706" s="421"/>
      <c r="PWY706" s="421"/>
      <c r="PWZ706" s="421"/>
      <c r="PXA706" s="421"/>
      <c r="PXB706" s="421"/>
      <c r="PXC706" s="421"/>
      <c r="PXD706" s="421"/>
      <c r="PXE706" s="421"/>
      <c r="PXF706" s="421"/>
      <c r="PXG706" s="421"/>
      <c r="PXH706" s="421"/>
      <c r="PXI706" s="421"/>
      <c r="PXJ706" s="421"/>
      <c r="PXK706" s="421"/>
      <c r="PXL706" s="421"/>
      <c r="PXM706" s="421"/>
      <c r="PXN706" s="421"/>
      <c r="PXO706" s="421"/>
      <c r="PXP706" s="421"/>
      <c r="PXQ706" s="421"/>
      <c r="PXR706" s="421"/>
      <c r="PXS706" s="421"/>
      <c r="PXT706" s="421"/>
      <c r="PXU706" s="421"/>
      <c r="PXV706" s="421"/>
      <c r="PXW706" s="421"/>
      <c r="PXX706" s="421"/>
      <c r="PXY706" s="421"/>
      <c r="PXZ706" s="421"/>
      <c r="PYA706" s="421"/>
      <c r="PYB706" s="421"/>
      <c r="PYC706" s="421"/>
      <c r="PYD706" s="421"/>
      <c r="PYE706" s="421"/>
      <c r="PYF706" s="421"/>
      <c r="PYG706" s="421"/>
      <c r="PYH706" s="421"/>
      <c r="PYI706" s="421"/>
      <c r="PYJ706" s="421"/>
      <c r="PYK706" s="421"/>
      <c r="PYL706" s="421"/>
      <c r="PYM706" s="421"/>
      <c r="PYN706" s="421"/>
      <c r="PYO706" s="421"/>
      <c r="PYP706" s="421"/>
      <c r="PYQ706" s="421"/>
      <c r="PYR706" s="421"/>
      <c r="PYS706" s="421"/>
      <c r="PYT706" s="421"/>
      <c r="PYU706" s="421"/>
      <c r="PYV706" s="421"/>
      <c r="PYW706" s="421"/>
      <c r="PYX706" s="421"/>
      <c r="PYY706" s="421"/>
      <c r="PYZ706" s="421"/>
      <c r="PZA706" s="421"/>
      <c r="PZB706" s="421"/>
      <c r="PZC706" s="421"/>
      <c r="PZD706" s="421"/>
      <c r="PZE706" s="421"/>
      <c r="PZF706" s="421"/>
      <c r="PZG706" s="421"/>
      <c r="PZH706" s="421"/>
      <c r="PZI706" s="421"/>
      <c r="PZJ706" s="421"/>
      <c r="PZK706" s="421"/>
      <c r="PZL706" s="421"/>
      <c r="PZM706" s="421"/>
      <c r="PZN706" s="421"/>
      <c r="PZO706" s="421"/>
      <c r="PZP706" s="421"/>
      <c r="PZQ706" s="421"/>
      <c r="PZR706" s="421"/>
      <c r="PZS706" s="421"/>
      <c r="PZT706" s="421"/>
      <c r="PZU706" s="421"/>
      <c r="PZV706" s="421"/>
      <c r="PZW706" s="421"/>
      <c r="PZX706" s="421"/>
      <c r="PZY706" s="421"/>
      <c r="PZZ706" s="421"/>
      <c r="QAA706" s="421"/>
      <c r="QAB706" s="421"/>
      <c r="QAC706" s="421"/>
      <c r="QAD706" s="421"/>
      <c r="QAE706" s="421"/>
      <c r="QAF706" s="421"/>
      <c r="QAG706" s="421"/>
      <c r="QAH706" s="421"/>
      <c r="QAI706" s="421"/>
      <c r="QAJ706" s="421"/>
      <c r="QAK706" s="421"/>
      <c r="QAL706" s="421"/>
      <c r="QAM706" s="421"/>
      <c r="QAN706" s="421"/>
      <c r="QAO706" s="421"/>
      <c r="QAP706" s="421"/>
      <c r="QAQ706" s="421"/>
      <c r="QAR706" s="421"/>
      <c r="QAS706" s="421"/>
      <c r="QAT706" s="421"/>
      <c r="QAU706" s="421"/>
      <c r="QAV706" s="421"/>
      <c r="QAW706" s="421"/>
      <c r="QAX706" s="421"/>
      <c r="QAY706" s="421"/>
      <c r="QAZ706" s="421"/>
      <c r="QBA706" s="421"/>
      <c r="QBB706" s="421"/>
      <c r="QBC706" s="421"/>
      <c r="QBD706" s="421"/>
      <c r="QBE706" s="421"/>
      <c r="QBF706" s="421"/>
      <c r="QBG706" s="421"/>
      <c r="QBH706" s="421"/>
      <c r="QBI706" s="421"/>
      <c r="QBJ706" s="421"/>
      <c r="QBK706" s="421"/>
      <c r="QBL706" s="421"/>
      <c r="QBM706" s="421"/>
      <c r="QBN706" s="421"/>
      <c r="QBO706" s="421"/>
      <c r="QBP706" s="421"/>
      <c r="QBQ706" s="421"/>
      <c r="QBR706" s="421"/>
      <c r="QBS706" s="421"/>
      <c r="QBT706" s="421"/>
      <c r="QBU706" s="421"/>
      <c r="QBV706" s="421"/>
      <c r="QBW706" s="421"/>
      <c r="QBX706" s="421"/>
      <c r="QBY706" s="421"/>
      <c r="QBZ706" s="421"/>
      <c r="QCA706" s="421"/>
      <c r="QCB706" s="421"/>
      <c r="QCC706" s="421"/>
      <c r="QCD706" s="421"/>
      <c r="QCE706" s="421"/>
      <c r="QCF706" s="421"/>
      <c r="QCG706" s="421"/>
      <c r="QCH706" s="421"/>
      <c r="QCI706" s="421"/>
      <c r="QCJ706" s="421"/>
      <c r="QCK706" s="421"/>
      <c r="QCL706" s="421"/>
      <c r="QCM706" s="421"/>
      <c r="QCN706" s="421"/>
      <c r="QCO706" s="421"/>
      <c r="QCP706" s="421"/>
      <c r="QCQ706" s="421"/>
      <c r="QCR706" s="421"/>
      <c r="QCS706" s="421"/>
      <c r="QCT706" s="421"/>
      <c r="QCU706" s="421"/>
      <c r="QCV706" s="421"/>
      <c r="QCW706" s="421"/>
      <c r="QCX706" s="421"/>
      <c r="QCY706" s="421"/>
      <c r="QCZ706" s="421"/>
      <c r="QDA706" s="421"/>
      <c r="QDB706" s="421"/>
      <c r="QDC706" s="421"/>
      <c r="QDD706" s="421"/>
      <c r="QDE706" s="421"/>
      <c r="QDF706" s="421"/>
      <c r="QDG706" s="421"/>
      <c r="QDH706" s="421"/>
      <c r="QDI706" s="421"/>
      <c r="QDJ706" s="421"/>
      <c r="QDK706" s="421"/>
      <c r="QDL706" s="421"/>
      <c r="QDM706" s="421"/>
      <c r="QDN706" s="421"/>
      <c r="QDO706" s="421"/>
      <c r="QDP706" s="421"/>
      <c r="QDQ706" s="421"/>
      <c r="QDR706" s="421"/>
      <c r="QDS706" s="421"/>
      <c r="QDT706" s="421"/>
      <c r="QDU706" s="421"/>
      <c r="QDV706" s="421"/>
      <c r="QDW706" s="421"/>
      <c r="QDX706" s="421"/>
      <c r="QDY706" s="421"/>
      <c r="QDZ706" s="421"/>
      <c r="QEA706" s="421"/>
      <c r="QEB706" s="421"/>
      <c r="QEC706" s="421"/>
      <c r="QED706" s="421"/>
      <c r="QEE706" s="421"/>
      <c r="QEF706" s="421"/>
      <c r="QEG706" s="421"/>
      <c r="QEH706" s="421"/>
      <c r="QEI706" s="421"/>
      <c r="QEJ706" s="421"/>
      <c r="QEK706" s="421"/>
      <c r="QEL706" s="421"/>
      <c r="QEM706" s="421"/>
      <c r="QEN706" s="421"/>
      <c r="QEO706" s="421"/>
      <c r="QEP706" s="421"/>
      <c r="QEQ706" s="421"/>
      <c r="QER706" s="421"/>
      <c r="QES706" s="421"/>
      <c r="QET706" s="421"/>
      <c r="QEU706" s="421"/>
      <c r="QEV706" s="421"/>
      <c r="QEW706" s="421"/>
      <c r="QEX706" s="421"/>
      <c r="QEY706" s="421"/>
      <c r="QEZ706" s="421"/>
      <c r="QFA706" s="421"/>
      <c r="QFB706" s="421"/>
      <c r="QFC706" s="421"/>
      <c r="QFD706" s="421"/>
      <c r="QFE706" s="421"/>
      <c r="QFF706" s="421"/>
      <c r="QFG706" s="421"/>
      <c r="QFH706" s="421"/>
      <c r="QFI706" s="421"/>
      <c r="QFJ706" s="421"/>
      <c r="QFK706" s="421"/>
      <c r="QFL706" s="421"/>
      <c r="QFM706" s="421"/>
      <c r="QFN706" s="421"/>
      <c r="QFO706" s="421"/>
      <c r="QFP706" s="421"/>
      <c r="QFQ706" s="421"/>
      <c r="QFR706" s="421"/>
      <c r="QFS706" s="421"/>
      <c r="QFT706" s="421"/>
      <c r="QFU706" s="421"/>
      <c r="QFV706" s="421"/>
      <c r="QFW706" s="421"/>
      <c r="QFX706" s="421"/>
      <c r="QFY706" s="421"/>
      <c r="QFZ706" s="421"/>
      <c r="QGA706" s="421"/>
      <c r="QGB706" s="421"/>
      <c r="QGC706" s="421"/>
      <c r="QGD706" s="421"/>
      <c r="QGE706" s="421"/>
      <c r="QGF706" s="421"/>
      <c r="QGG706" s="421"/>
      <c r="QGH706" s="421"/>
      <c r="QGI706" s="421"/>
      <c r="QGJ706" s="421"/>
      <c r="QGK706" s="421"/>
      <c r="QGL706" s="421"/>
      <c r="QGM706" s="421"/>
      <c r="QGN706" s="421"/>
      <c r="QGO706" s="421"/>
      <c r="QGP706" s="421"/>
      <c r="QGQ706" s="421"/>
      <c r="QGR706" s="421"/>
      <c r="QGS706" s="421"/>
      <c r="QGT706" s="421"/>
      <c r="QGU706" s="421"/>
      <c r="QGV706" s="421"/>
      <c r="QGW706" s="421"/>
      <c r="QGX706" s="421"/>
      <c r="QGY706" s="421"/>
      <c r="QGZ706" s="421"/>
      <c r="QHA706" s="421"/>
      <c r="QHB706" s="421"/>
      <c r="QHC706" s="421"/>
      <c r="QHD706" s="421"/>
      <c r="QHE706" s="421"/>
      <c r="QHF706" s="421"/>
      <c r="QHG706" s="421"/>
      <c r="QHH706" s="421"/>
      <c r="QHI706" s="421"/>
      <c r="QHJ706" s="421"/>
      <c r="QHK706" s="421"/>
      <c r="QHL706" s="421"/>
      <c r="QHM706" s="421"/>
      <c r="QHN706" s="421"/>
      <c r="QHO706" s="421"/>
      <c r="QHP706" s="421"/>
      <c r="QHQ706" s="421"/>
      <c r="QHR706" s="421"/>
      <c r="QHS706" s="421"/>
      <c r="QHT706" s="421"/>
      <c r="QHU706" s="421"/>
      <c r="QHV706" s="421"/>
      <c r="QHW706" s="421"/>
      <c r="QHX706" s="421"/>
      <c r="QHY706" s="421"/>
      <c r="QHZ706" s="421"/>
      <c r="QIA706" s="421"/>
      <c r="QIB706" s="421"/>
      <c r="QIC706" s="421"/>
      <c r="QID706" s="421"/>
      <c r="QIE706" s="421"/>
      <c r="QIF706" s="421"/>
      <c r="QIG706" s="421"/>
      <c r="QIH706" s="421"/>
      <c r="QII706" s="421"/>
      <c r="QIJ706" s="421"/>
      <c r="QIK706" s="421"/>
      <c r="QIL706" s="421"/>
      <c r="QIM706" s="421"/>
      <c r="QIN706" s="421"/>
      <c r="QIO706" s="421"/>
      <c r="QIP706" s="421"/>
      <c r="QIQ706" s="421"/>
      <c r="QIR706" s="421"/>
      <c r="QIS706" s="421"/>
      <c r="QIT706" s="421"/>
      <c r="QIU706" s="421"/>
      <c r="QIV706" s="421"/>
      <c r="QIW706" s="421"/>
      <c r="QIX706" s="421"/>
      <c r="QIY706" s="421"/>
      <c r="QIZ706" s="421"/>
      <c r="QJA706" s="421"/>
      <c r="QJB706" s="421"/>
      <c r="QJC706" s="421"/>
      <c r="QJD706" s="421"/>
      <c r="QJE706" s="421"/>
      <c r="QJF706" s="421"/>
      <c r="QJG706" s="421"/>
      <c r="QJH706" s="421"/>
      <c r="QJI706" s="421"/>
      <c r="QJJ706" s="421"/>
      <c r="QJK706" s="421"/>
      <c r="QJL706" s="421"/>
      <c r="QJM706" s="421"/>
      <c r="QJN706" s="421"/>
      <c r="QJO706" s="421"/>
      <c r="QJP706" s="421"/>
      <c r="QJQ706" s="421"/>
      <c r="QJR706" s="421"/>
      <c r="QJS706" s="421"/>
      <c r="QJT706" s="421"/>
      <c r="QJU706" s="421"/>
      <c r="QJV706" s="421"/>
      <c r="QJW706" s="421"/>
      <c r="QJX706" s="421"/>
      <c r="QJY706" s="421"/>
      <c r="QJZ706" s="421"/>
      <c r="QKA706" s="421"/>
      <c r="QKB706" s="421"/>
      <c r="QKC706" s="421"/>
      <c r="QKD706" s="421"/>
      <c r="QKE706" s="421"/>
      <c r="QKF706" s="421"/>
      <c r="QKG706" s="421"/>
      <c r="QKH706" s="421"/>
      <c r="QKI706" s="421"/>
      <c r="QKJ706" s="421"/>
      <c r="QKK706" s="421"/>
      <c r="QKL706" s="421"/>
      <c r="QKM706" s="421"/>
      <c r="QKN706" s="421"/>
      <c r="QKO706" s="421"/>
      <c r="QKP706" s="421"/>
      <c r="QKQ706" s="421"/>
      <c r="QKR706" s="421"/>
      <c r="QKS706" s="421"/>
      <c r="QKT706" s="421"/>
      <c r="QKU706" s="421"/>
      <c r="QKV706" s="421"/>
      <c r="QKW706" s="421"/>
      <c r="QKX706" s="421"/>
      <c r="QKY706" s="421"/>
      <c r="QKZ706" s="421"/>
      <c r="QLA706" s="421"/>
      <c r="QLB706" s="421"/>
      <c r="QLC706" s="421"/>
      <c r="QLD706" s="421"/>
      <c r="QLE706" s="421"/>
      <c r="QLF706" s="421"/>
      <c r="QLG706" s="421"/>
      <c r="QLH706" s="421"/>
      <c r="QLI706" s="421"/>
      <c r="QLJ706" s="421"/>
      <c r="QLK706" s="421"/>
      <c r="QLL706" s="421"/>
      <c r="QLM706" s="421"/>
      <c r="QLN706" s="421"/>
      <c r="QLO706" s="421"/>
      <c r="QLP706" s="421"/>
      <c r="QLQ706" s="421"/>
      <c r="QLR706" s="421"/>
      <c r="QLS706" s="421"/>
      <c r="QLT706" s="421"/>
      <c r="QLU706" s="421"/>
      <c r="QLV706" s="421"/>
      <c r="QLW706" s="421"/>
      <c r="QLX706" s="421"/>
      <c r="QLY706" s="421"/>
      <c r="QLZ706" s="421"/>
      <c r="QMA706" s="421"/>
      <c r="QMB706" s="421"/>
      <c r="QMC706" s="421"/>
      <c r="QMD706" s="421"/>
      <c r="QME706" s="421"/>
      <c r="QMF706" s="421"/>
      <c r="QMG706" s="421"/>
      <c r="QMH706" s="421"/>
      <c r="QMI706" s="421"/>
      <c r="QMJ706" s="421"/>
      <c r="QMK706" s="421"/>
      <c r="QML706" s="421"/>
      <c r="QMM706" s="421"/>
      <c r="QMN706" s="421"/>
      <c r="QMO706" s="421"/>
      <c r="QMP706" s="421"/>
      <c r="QMQ706" s="421"/>
      <c r="QMR706" s="421"/>
      <c r="QMS706" s="421"/>
      <c r="QMT706" s="421"/>
      <c r="QMU706" s="421"/>
      <c r="QMV706" s="421"/>
      <c r="QMW706" s="421"/>
      <c r="QMX706" s="421"/>
      <c r="QMY706" s="421"/>
      <c r="QMZ706" s="421"/>
      <c r="QNA706" s="421"/>
      <c r="QNB706" s="421"/>
      <c r="QNC706" s="421"/>
      <c r="QND706" s="421"/>
      <c r="QNE706" s="421"/>
      <c r="QNF706" s="421"/>
      <c r="QNG706" s="421"/>
      <c r="QNH706" s="421"/>
      <c r="QNI706" s="421"/>
      <c r="QNJ706" s="421"/>
      <c r="QNK706" s="421"/>
      <c r="QNL706" s="421"/>
      <c r="QNM706" s="421"/>
      <c r="QNN706" s="421"/>
      <c r="QNO706" s="421"/>
      <c r="QNP706" s="421"/>
      <c r="QNQ706" s="421"/>
      <c r="QNR706" s="421"/>
      <c r="QNS706" s="421"/>
      <c r="QNT706" s="421"/>
      <c r="QNU706" s="421"/>
      <c r="QNV706" s="421"/>
      <c r="QNW706" s="421"/>
      <c r="QNX706" s="421"/>
      <c r="QNY706" s="421"/>
      <c r="QNZ706" s="421"/>
      <c r="QOA706" s="421"/>
      <c r="QOB706" s="421"/>
      <c r="QOC706" s="421"/>
      <c r="QOD706" s="421"/>
      <c r="QOE706" s="421"/>
      <c r="QOF706" s="421"/>
      <c r="QOG706" s="421"/>
      <c r="QOH706" s="421"/>
      <c r="QOI706" s="421"/>
      <c r="QOJ706" s="421"/>
      <c r="QOK706" s="421"/>
      <c r="QOL706" s="421"/>
      <c r="QOM706" s="421"/>
      <c r="QON706" s="421"/>
      <c r="QOO706" s="421"/>
      <c r="QOP706" s="421"/>
      <c r="QOQ706" s="421"/>
      <c r="QOR706" s="421"/>
      <c r="QOS706" s="421"/>
      <c r="QOT706" s="421"/>
      <c r="QOU706" s="421"/>
      <c r="QOV706" s="421"/>
      <c r="QOW706" s="421"/>
      <c r="QOX706" s="421"/>
      <c r="QOY706" s="421"/>
      <c r="QOZ706" s="421"/>
      <c r="QPA706" s="421"/>
      <c r="QPB706" s="421"/>
      <c r="QPC706" s="421"/>
      <c r="QPD706" s="421"/>
      <c r="QPE706" s="421"/>
      <c r="QPF706" s="421"/>
      <c r="QPG706" s="421"/>
      <c r="QPH706" s="421"/>
      <c r="QPI706" s="421"/>
      <c r="QPJ706" s="421"/>
      <c r="QPK706" s="421"/>
      <c r="QPL706" s="421"/>
      <c r="QPM706" s="421"/>
      <c r="QPN706" s="421"/>
      <c r="QPO706" s="421"/>
      <c r="QPP706" s="421"/>
      <c r="QPQ706" s="421"/>
      <c r="QPR706" s="421"/>
      <c r="QPS706" s="421"/>
      <c r="QPT706" s="421"/>
      <c r="QPU706" s="421"/>
      <c r="QPV706" s="421"/>
      <c r="QPW706" s="421"/>
      <c r="QPX706" s="421"/>
      <c r="QPY706" s="421"/>
      <c r="QPZ706" s="421"/>
      <c r="QQA706" s="421"/>
      <c r="QQB706" s="421"/>
      <c r="QQC706" s="421"/>
      <c r="QQD706" s="421"/>
      <c r="QQE706" s="421"/>
      <c r="QQF706" s="421"/>
      <c r="QQG706" s="421"/>
      <c r="QQH706" s="421"/>
      <c r="QQI706" s="421"/>
      <c r="QQJ706" s="421"/>
      <c r="QQK706" s="421"/>
      <c r="QQL706" s="421"/>
      <c r="QQM706" s="421"/>
      <c r="QQN706" s="421"/>
      <c r="QQO706" s="421"/>
      <c r="QQP706" s="421"/>
      <c r="QQQ706" s="421"/>
      <c r="QQR706" s="421"/>
      <c r="QQS706" s="421"/>
      <c r="QQT706" s="421"/>
      <c r="QQU706" s="421"/>
      <c r="QQV706" s="421"/>
      <c r="QQW706" s="421"/>
      <c r="QQX706" s="421"/>
      <c r="QQY706" s="421"/>
      <c r="QQZ706" s="421"/>
      <c r="QRA706" s="421"/>
      <c r="QRB706" s="421"/>
      <c r="QRC706" s="421"/>
      <c r="QRD706" s="421"/>
      <c r="QRE706" s="421"/>
      <c r="QRF706" s="421"/>
      <c r="QRG706" s="421"/>
      <c r="QRH706" s="421"/>
      <c r="QRI706" s="421"/>
      <c r="QRJ706" s="421"/>
      <c r="QRK706" s="421"/>
      <c r="QRL706" s="421"/>
      <c r="QRM706" s="421"/>
      <c r="QRN706" s="421"/>
      <c r="QRO706" s="421"/>
      <c r="QRP706" s="421"/>
      <c r="QRQ706" s="421"/>
      <c r="QRR706" s="421"/>
      <c r="QRS706" s="421"/>
      <c r="QRT706" s="421"/>
      <c r="QRU706" s="421"/>
      <c r="QRV706" s="421"/>
      <c r="QRW706" s="421"/>
      <c r="QRX706" s="421"/>
      <c r="QRY706" s="421"/>
      <c r="QRZ706" s="421"/>
      <c r="QSA706" s="421"/>
      <c r="QSB706" s="421"/>
      <c r="QSC706" s="421"/>
      <c r="QSD706" s="421"/>
      <c r="QSE706" s="421"/>
      <c r="QSF706" s="421"/>
      <c r="QSG706" s="421"/>
      <c r="QSH706" s="421"/>
      <c r="QSI706" s="421"/>
      <c r="QSJ706" s="421"/>
      <c r="QSK706" s="421"/>
      <c r="QSL706" s="421"/>
      <c r="QSM706" s="421"/>
      <c r="QSN706" s="421"/>
      <c r="QSO706" s="421"/>
      <c r="QSP706" s="421"/>
      <c r="QSQ706" s="421"/>
      <c r="QSR706" s="421"/>
      <c r="QSS706" s="421"/>
      <c r="QST706" s="421"/>
      <c r="QSU706" s="421"/>
      <c r="QSV706" s="421"/>
      <c r="QSW706" s="421"/>
      <c r="QSX706" s="421"/>
      <c r="QSY706" s="421"/>
      <c r="QSZ706" s="421"/>
      <c r="QTA706" s="421"/>
      <c r="QTB706" s="421"/>
      <c r="QTC706" s="421"/>
      <c r="QTD706" s="421"/>
      <c r="QTE706" s="421"/>
      <c r="QTF706" s="421"/>
      <c r="QTG706" s="421"/>
      <c r="QTH706" s="421"/>
      <c r="QTI706" s="421"/>
      <c r="QTJ706" s="421"/>
      <c r="QTK706" s="421"/>
      <c r="QTL706" s="421"/>
      <c r="QTM706" s="421"/>
      <c r="QTN706" s="421"/>
      <c r="QTO706" s="421"/>
      <c r="QTP706" s="421"/>
      <c r="QTQ706" s="421"/>
      <c r="QTR706" s="421"/>
      <c r="QTS706" s="421"/>
      <c r="QTT706" s="421"/>
      <c r="QTU706" s="421"/>
      <c r="QTV706" s="421"/>
      <c r="QTW706" s="421"/>
      <c r="QTX706" s="421"/>
      <c r="QTY706" s="421"/>
      <c r="QTZ706" s="421"/>
      <c r="QUA706" s="421"/>
      <c r="QUB706" s="421"/>
      <c r="QUC706" s="421"/>
      <c r="QUD706" s="421"/>
      <c r="QUE706" s="421"/>
      <c r="QUF706" s="421"/>
      <c r="QUG706" s="421"/>
      <c r="QUH706" s="421"/>
      <c r="QUI706" s="421"/>
      <c r="QUJ706" s="421"/>
      <c r="QUK706" s="421"/>
      <c r="QUL706" s="421"/>
      <c r="QUM706" s="421"/>
      <c r="QUN706" s="421"/>
      <c r="QUO706" s="421"/>
      <c r="QUP706" s="421"/>
      <c r="QUQ706" s="421"/>
      <c r="QUR706" s="421"/>
      <c r="QUS706" s="421"/>
      <c r="QUT706" s="421"/>
      <c r="QUU706" s="421"/>
      <c r="QUV706" s="421"/>
      <c r="QUW706" s="421"/>
      <c r="QUX706" s="421"/>
      <c r="QUY706" s="421"/>
      <c r="QUZ706" s="421"/>
      <c r="QVA706" s="421"/>
      <c r="QVB706" s="421"/>
      <c r="QVC706" s="421"/>
      <c r="QVD706" s="421"/>
      <c r="QVE706" s="421"/>
      <c r="QVF706" s="421"/>
      <c r="QVG706" s="421"/>
      <c r="QVH706" s="421"/>
      <c r="QVI706" s="421"/>
      <c r="QVJ706" s="421"/>
      <c r="QVK706" s="421"/>
      <c r="QVL706" s="421"/>
      <c r="QVM706" s="421"/>
      <c r="QVN706" s="421"/>
      <c r="QVO706" s="421"/>
      <c r="QVP706" s="421"/>
      <c r="QVQ706" s="421"/>
      <c r="QVR706" s="421"/>
      <c r="QVS706" s="421"/>
      <c r="QVT706" s="421"/>
      <c r="QVU706" s="421"/>
      <c r="QVV706" s="421"/>
      <c r="QVW706" s="421"/>
      <c r="QVX706" s="421"/>
      <c r="QVY706" s="421"/>
      <c r="QVZ706" s="421"/>
      <c r="QWA706" s="421"/>
      <c r="QWB706" s="421"/>
      <c r="QWC706" s="421"/>
      <c r="QWD706" s="421"/>
      <c r="QWE706" s="421"/>
      <c r="QWF706" s="421"/>
      <c r="QWG706" s="421"/>
      <c r="QWH706" s="421"/>
      <c r="QWI706" s="421"/>
      <c r="QWJ706" s="421"/>
      <c r="QWK706" s="421"/>
      <c r="QWL706" s="421"/>
      <c r="QWM706" s="421"/>
      <c r="QWN706" s="421"/>
      <c r="QWO706" s="421"/>
      <c r="QWP706" s="421"/>
      <c r="QWQ706" s="421"/>
      <c r="QWR706" s="421"/>
      <c r="QWS706" s="421"/>
      <c r="QWT706" s="421"/>
      <c r="QWU706" s="421"/>
      <c r="QWV706" s="421"/>
      <c r="QWW706" s="421"/>
      <c r="QWX706" s="421"/>
      <c r="QWY706" s="421"/>
      <c r="QWZ706" s="421"/>
      <c r="QXA706" s="421"/>
      <c r="QXB706" s="421"/>
      <c r="QXC706" s="421"/>
      <c r="QXD706" s="421"/>
      <c r="QXE706" s="421"/>
      <c r="QXF706" s="421"/>
      <c r="QXG706" s="421"/>
      <c r="QXH706" s="421"/>
      <c r="QXI706" s="421"/>
      <c r="QXJ706" s="421"/>
      <c r="QXK706" s="421"/>
      <c r="QXL706" s="421"/>
      <c r="QXM706" s="421"/>
      <c r="QXN706" s="421"/>
      <c r="QXO706" s="421"/>
      <c r="QXP706" s="421"/>
      <c r="QXQ706" s="421"/>
      <c r="QXR706" s="421"/>
      <c r="QXS706" s="421"/>
      <c r="QXT706" s="421"/>
      <c r="QXU706" s="421"/>
      <c r="QXV706" s="421"/>
      <c r="QXW706" s="421"/>
      <c r="QXX706" s="421"/>
      <c r="QXY706" s="421"/>
      <c r="QXZ706" s="421"/>
      <c r="QYA706" s="421"/>
      <c r="QYB706" s="421"/>
      <c r="QYC706" s="421"/>
      <c r="QYD706" s="421"/>
      <c r="QYE706" s="421"/>
      <c r="QYF706" s="421"/>
      <c r="QYG706" s="421"/>
      <c r="QYH706" s="421"/>
      <c r="QYI706" s="421"/>
      <c r="QYJ706" s="421"/>
      <c r="QYK706" s="421"/>
      <c r="QYL706" s="421"/>
      <c r="QYM706" s="421"/>
      <c r="QYN706" s="421"/>
      <c r="QYO706" s="421"/>
      <c r="QYP706" s="421"/>
      <c r="QYQ706" s="421"/>
      <c r="QYR706" s="421"/>
      <c r="QYS706" s="421"/>
      <c r="QYT706" s="421"/>
      <c r="QYU706" s="421"/>
      <c r="QYV706" s="421"/>
      <c r="QYW706" s="421"/>
      <c r="QYX706" s="421"/>
      <c r="QYY706" s="421"/>
      <c r="QYZ706" s="421"/>
      <c r="QZA706" s="421"/>
      <c r="QZB706" s="421"/>
      <c r="QZC706" s="421"/>
      <c r="QZD706" s="421"/>
      <c r="QZE706" s="421"/>
      <c r="QZF706" s="421"/>
      <c r="QZG706" s="421"/>
      <c r="QZH706" s="421"/>
      <c r="QZI706" s="421"/>
      <c r="QZJ706" s="421"/>
      <c r="QZK706" s="421"/>
      <c r="QZL706" s="421"/>
      <c r="QZM706" s="421"/>
      <c r="QZN706" s="421"/>
      <c r="QZO706" s="421"/>
      <c r="QZP706" s="421"/>
      <c r="QZQ706" s="421"/>
      <c r="QZR706" s="421"/>
      <c r="QZS706" s="421"/>
      <c r="QZT706" s="421"/>
      <c r="QZU706" s="421"/>
      <c r="QZV706" s="421"/>
      <c r="QZW706" s="421"/>
      <c r="QZX706" s="421"/>
      <c r="QZY706" s="421"/>
      <c r="QZZ706" s="421"/>
      <c r="RAA706" s="421"/>
      <c r="RAB706" s="421"/>
      <c r="RAC706" s="421"/>
      <c r="RAD706" s="421"/>
      <c r="RAE706" s="421"/>
      <c r="RAF706" s="421"/>
      <c r="RAG706" s="421"/>
      <c r="RAH706" s="421"/>
      <c r="RAI706" s="421"/>
      <c r="RAJ706" s="421"/>
      <c r="RAK706" s="421"/>
      <c r="RAL706" s="421"/>
      <c r="RAM706" s="421"/>
      <c r="RAN706" s="421"/>
      <c r="RAO706" s="421"/>
      <c r="RAP706" s="421"/>
      <c r="RAQ706" s="421"/>
      <c r="RAR706" s="421"/>
      <c r="RAS706" s="421"/>
      <c r="RAT706" s="421"/>
      <c r="RAU706" s="421"/>
      <c r="RAV706" s="421"/>
      <c r="RAW706" s="421"/>
      <c r="RAX706" s="421"/>
      <c r="RAY706" s="421"/>
      <c r="RAZ706" s="421"/>
      <c r="RBA706" s="421"/>
      <c r="RBB706" s="421"/>
      <c r="RBC706" s="421"/>
      <c r="RBD706" s="421"/>
      <c r="RBE706" s="421"/>
      <c r="RBF706" s="421"/>
      <c r="RBG706" s="421"/>
      <c r="RBH706" s="421"/>
      <c r="RBI706" s="421"/>
      <c r="RBJ706" s="421"/>
      <c r="RBK706" s="421"/>
      <c r="RBL706" s="421"/>
      <c r="RBM706" s="421"/>
      <c r="RBN706" s="421"/>
      <c r="RBO706" s="421"/>
      <c r="RBP706" s="421"/>
      <c r="RBQ706" s="421"/>
      <c r="RBR706" s="421"/>
      <c r="RBS706" s="421"/>
      <c r="RBT706" s="421"/>
      <c r="RBU706" s="421"/>
      <c r="RBV706" s="421"/>
      <c r="RBW706" s="421"/>
      <c r="RBX706" s="421"/>
      <c r="RBY706" s="421"/>
      <c r="RBZ706" s="421"/>
      <c r="RCA706" s="421"/>
      <c r="RCB706" s="421"/>
      <c r="RCC706" s="421"/>
      <c r="RCD706" s="421"/>
      <c r="RCE706" s="421"/>
      <c r="RCF706" s="421"/>
      <c r="RCG706" s="421"/>
      <c r="RCH706" s="421"/>
      <c r="RCI706" s="421"/>
      <c r="RCJ706" s="421"/>
      <c r="RCK706" s="421"/>
      <c r="RCL706" s="421"/>
      <c r="RCM706" s="421"/>
      <c r="RCN706" s="421"/>
      <c r="RCO706" s="421"/>
      <c r="RCP706" s="421"/>
      <c r="RCQ706" s="421"/>
      <c r="RCR706" s="421"/>
      <c r="RCS706" s="421"/>
      <c r="RCT706" s="421"/>
      <c r="RCU706" s="421"/>
      <c r="RCV706" s="421"/>
      <c r="RCW706" s="421"/>
      <c r="RCX706" s="421"/>
      <c r="RCY706" s="421"/>
      <c r="RCZ706" s="421"/>
      <c r="RDA706" s="421"/>
      <c r="RDB706" s="421"/>
      <c r="RDC706" s="421"/>
      <c r="RDD706" s="421"/>
      <c r="RDE706" s="421"/>
      <c r="RDF706" s="421"/>
      <c r="RDG706" s="421"/>
      <c r="RDH706" s="421"/>
      <c r="RDI706" s="421"/>
      <c r="RDJ706" s="421"/>
      <c r="RDK706" s="421"/>
      <c r="RDL706" s="421"/>
      <c r="RDM706" s="421"/>
      <c r="RDN706" s="421"/>
      <c r="RDO706" s="421"/>
      <c r="RDP706" s="421"/>
      <c r="RDQ706" s="421"/>
      <c r="RDR706" s="421"/>
      <c r="RDS706" s="421"/>
      <c r="RDT706" s="421"/>
      <c r="RDU706" s="421"/>
      <c r="RDV706" s="421"/>
      <c r="RDW706" s="421"/>
      <c r="RDX706" s="421"/>
      <c r="RDY706" s="421"/>
      <c r="RDZ706" s="421"/>
      <c r="REA706" s="421"/>
      <c r="REB706" s="421"/>
      <c r="REC706" s="421"/>
      <c r="RED706" s="421"/>
      <c r="REE706" s="421"/>
      <c r="REF706" s="421"/>
      <c r="REG706" s="421"/>
      <c r="REH706" s="421"/>
      <c r="REI706" s="421"/>
      <c r="REJ706" s="421"/>
      <c r="REK706" s="421"/>
      <c r="REL706" s="421"/>
      <c r="REM706" s="421"/>
      <c r="REN706" s="421"/>
      <c r="REO706" s="421"/>
      <c r="REP706" s="421"/>
      <c r="REQ706" s="421"/>
      <c r="RER706" s="421"/>
      <c r="RES706" s="421"/>
      <c r="RET706" s="421"/>
      <c r="REU706" s="421"/>
      <c r="REV706" s="421"/>
      <c r="REW706" s="421"/>
      <c r="REX706" s="421"/>
      <c r="REY706" s="421"/>
      <c r="REZ706" s="421"/>
      <c r="RFA706" s="421"/>
      <c r="RFB706" s="421"/>
      <c r="RFC706" s="421"/>
      <c r="RFD706" s="421"/>
      <c r="RFE706" s="421"/>
      <c r="RFF706" s="421"/>
      <c r="RFG706" s="421"/>
      <c r="RFH706" s="421"/>
      <c r="RFI706" s="421"/>
      <c r="RFJ706" s="421"/>
      <c r="RFK706" s="421"/>
      <c r="RFL706" s="421"/>
      <c r="RFM706" s="421"/>
      <c r="RFN706" s="421"/>
      <c r="RFO706" s="421"/>
      <c r="RFP706" s="421"/>
      <c r="RFQ706" s="421"/>
      <c r="RFR706" s="421"/>
      <c r="RFS706" s="421"/>
      <c r="RFT706" s="421"/>
      <c r="RFU706" s="421"/>
      <c r="RFV706" s="421"/>
      <c r="RFW706" s="421"/>
      <c r="RFX706" s="421"/>
      <c r="RFY706" s="421"/>
      <c r="RFZ706" s="421"/>
      <c r="RGA706" s="421"/>
      <c r="RGB706" s="421"/>
      <c r="RGC706" s="421"/>
      <c r="RGD706" s="421"/>
      <c r="RGE706" s="421"/>
      <c r="RGF706" s="421"/>
      <c r="RGG706" s="421"/>
      <c r="RGH706" s="421"/>
      <c r="RGI706" s="421"/>
      <c r="RGJ706" s="421"/>
      <c r="RGK706" s="421"/>
      <c r="RGL706" s="421"/>
      <c r="RGM706" s="421"/>
      <c r="RGN706" s="421"/>
      <c r="RGO706" s="421"/>
      <c r="RGP706" s="421"/>
      <c r="RGQ706" s="421"/>
      <c r="RGR706" s="421"/>
      <c r="RGS706" s="421"/>
      <c r="RGT706" s="421"/>
      <c r="RGU706" s="421"/>
      <c r="RGV706" s="421"/>
      <c r="RGW706" s="421"/>
      <c r="RGX706" s="421"/>
      <c r="RGY706" s="421"/>
      <c r="RGZ706" s="421"/>
      <c r="RHA706" s="421"/>
      <c r="RHB706" s="421"/>
      <c r="RHC706" s="421"/>
      <c r="RHD706" s="421"/>
      <c r="RHE706" s="421"/>
      <c r="RHF706" s="421"/>
      <c r="RHG706" s="421"/>
      <c r="RHH706" s="421"/>
      <c r="RHI706" s="421"/>
      <c r="RHJ706" s="421"/>
      <c r="RHK706" s="421"/>
      <c r="RHL706" s="421"/>
      <c r="RHM706" s="421"/>
      <c r="RHN706" s="421"/>
      <c r="RHO706" s="421"/>
      <c r="RHP706" s="421"/>
      <c r="RHQ706" s="421"/>
      <c r="RHR706" s="421"/>
      <c r="RHS706" s="421"/>
      <c r="RHT706" s="421"/>
      <c r="RHU706" s="421"/>
      <c r="RHV706" s="421"/>
      <c r="RHW706" s="421"/>
      <c r="RHX706" s="421"/>
      <c r="RHY706" s="421"/>
      <c r="RHZ706" s="421"/>
      <c r="RIA706" s="421"/>
      <c r="RIB706" s="421"/>
      <c r="RIC706" s="421"/>
      <c r="RID706" s="421"/>
      <c r="RIE706" s="421"/>
      <c r="RIF706" s="421"/>
      <c r="RIG706" s="421"/>
      <c r="RIH706" s="421"/>
      <c r="RII706" s="421"/>
      <c r="RIJ706" s="421"/>
      <c r="RIK706" s="421"/>
      <c r="RIL706" s="421"/>
      <c r="RIM706" s="421"/>
      <c r="RIN706" s="421"/>
      <c r="RIO706" s="421"/>
      <c r="RIP706" s="421"/>
      <c r="RIQ706" s="421"/>
      <c r="RIR706" s="421"/>
      <c r="RIS706" s="421"/>
      <c r="RIT706" s="421"/>
      <c r="RIU706" s="421"/>
      <c r="RIV706" s="421"/>
      <c r="RIW706" s="421"/>
      <c r="RIX706" s="421"/>
      <c r="RIY706" s="421"/>
      <c r="RIZ706" s="421"/>
      <c r="RJA706" s="421"/>
      <c r="RJB706" s="421"/>
      <c r="RJC706" s="421"/>
      <c r="RJD706" s="421"/>
      <c r="RJE706" s="421"/>
      <c r="RJF706" s="421"/>
      <c r="RJG706" s="421"/>
      <c r="RJH706" s="421"/>
      <c r="RJI706" s="421"/>
      <c r="RJJ706" s="421"/>
      <c r="RJK706" s="421"/>
      <c r="RJL706" s="421"/>
      <c r="RJM706" s="421"/>
      <c r="RJN706" s="421"/>
      <c r="RJO706" s="421"/>
      <c r="RJP706" s="421"/>
      <c r="RJQ706" s="421"/>
      <c r="RJR706" s="421"/>
      <c r="RJS706" s="421"/>
      <c r="RJT706" s="421"/>
      <c r="RJU706" s="421"/>
      <c r="RJV706" s="421"/>
      <c r="RJW706" s="421"/>
      <c r="RJX706" s="421"/>
      <c r="RJY706" s="421"/>
      <c r="RJZ706" s="421"/>
      <c r="RKA706" s="421"/>
      <c r="RKB706" s="421"/>
      <c r="RKC706" s="421"/>
      <c r="RKD706" s="421"/>
      <c r="RKE706" s="421"/>
      <c r="RKF706" s="421"/>
      <c r="RKG706" s="421"/>
      <c r="RKH706" s="421"/>
      <c r="RKI706" s="421"/>
      <c r="RKJ706" s="421"/>
      <c r="RKK706" s="421"/>
      <c r="RKL706" s="421"/>
      <c r="RKM706" s="421"/>
      <c r="RKN706" s="421"/>
      <c r="RKO706" s="421"/>
      <c r="RKP706" s="421"/>
      <c r="RKQ706" s="421"/>
      <c r="RKR706" s="421"/>
      <c r="RKS706" s="421"/>
      <c r="RKT706" s="421"/>
      <c r="RKU706" s="421"/>
      <c r="RKV706" s="421"/>
      <c r="RKW706" s="421"/>
      <c r="RKX706" s="421"/>
      <c r="RKY706" s="421"/>
      <c r="RKZ706" s="421"/>
      <c r="RLA706" s="421"/>
      <c r="RLB706" s="421"/>
      <c r="RLC706" s="421"/>
      <c r="RLD706" s="421"/>
      <c r="RLE706" s="421"/>
      <c r="RLF706" s="421"/>
      <c r="RLG706" s="421"/>
      <c r="RLH706" s="421"/>
      <c r="RLI706" s="421"/>
      <c r="RLJ706" s="421"/>
      <c r="RLK706" s="421"/>
      <c r="RLL706" s="421"/>
      <c r="RLM706" s="421"/>
      <c r="RLN706" s="421"/>
      <c r="RLO706" s="421"/>
      <c r="RLP706" s="421"/>
      <c r="RLQ706" s="421"/>
      <c r="RLR706" s="421"/>
      <c r="RLS706" s="421"/>
      <c r="RLT706" s="421"/>
      <c r="RLU706" s="421"/>
      <c r="RLV706" s="421"/>
      <c r="RLW706" s="421"/>
      <c r="RLX706" s="421"/>
      <c r="RLY706" s="421"/>
      <c r="RLZ706" s="421"/>
      <c r="RMA706" s="421"/>
      <c r="RMB706" s="421"/>
      <c r="RMC706" s="421"/>
      <c r="RMD706" s="421"/>
      <c r="RME706" s="421"/>
      <c r="RMF706" s="421"/>
      <c r="RMG706" s="421"/>
      <c r="RMH706" s="421"/>
      <c r="RMI706" s="421"/>
      <c r="RMJ706" s="421"/>
      <c r="RMK706" s="421"/>
      <c r="RML706" s="421"/>
      <c r="RMM706" s="421"/>
      <c r="RMN706" s="421"/>
      <c r="RMO706" s="421"/>
      <c r="RMP706" s="421"/>
      <c r="RMQ706" s="421"/>
      <c r="RMR706" s="421"/>
      <c r="RMS706" s="421"/>
      <c r="RMT706" s="421"/>
      <c r="RMU706" s="421"/>
      <c r="RMV706" s="421"/>
      <c r="RMW706" s="421"/>
      <c r="RMX706" s="421"/>
      <c r="RMY706" s="421"/>
      <c r="RMZ706" s="421"/>
      <c r="RNA706" s="421"/>
      <c r="RNB706" s="421"/>
      <c r="RNC706" s="421"/>
      <c r="RND706" s="421"/>
      <c r="RNE706" s="421"/>
      <c r="RNF706" s="421"/>
      <c r="RNG706" s="421"/>
      <c r="RNH706" s="421"/>
      <c r="RNI706" s="421"/>
      <c r="RNJ706" s="421"/>
      <c r="RNK706" s="421"/>
      <c r="RNL706" s="421"/>
      <c r="RNM706" s="421"/>
      <c r="RNN706" s="421"/>
      <c r="RNO706" s="421"/>
      <c r="RNP706" s="421"/>
      <c r="RNQ706" s="421"/>
      <c r="RNR706" s="421"/>
      <c r="RNS706" s="421"/>
      <c r="RNT706" s="421"/>
      <c r="RNU706" s="421"/>
      <c r="RNV706" s="421"/>
      <c r="RNW706" s="421"/>
      <c r="RNX706" s="421"/>
      <c r="RNY706" s="421"/>
      <c r="RNZ706" s="421"/>
      <c r="ROA706" s="421"/>
      <c r="ROB706" s="421"/>
      <c r="ROC706" s="421"/>
      <c r="ROD706" s="421"/>
      <c r="ROE706" s="421"/>
      <c r="ROF706" s="421"/>
      <c r="ROG706" s="421"/>
      <c r="ROH706" s="421"/>
      <c r="ROI706" s="421"/>
      <c r="ROJ706" s="421"/>
      <c r="ROK706" s="421"/>
      <c r="ROL706" s="421"/>
      <c r="ROM706" s="421"/>
      <c r="RON706" s="421"/>
      <c r="ROO706" s="421"/>
      <c r="ROP706" s="421"/>
      <c r="ROQ706" s="421"/>
      <c r="ROR706" s="421"/>
      <c r="ROS706" s="421"/>
      <c r="ROT706" s="421"/>
      <c r="ROU706" s="421"/>
      <c r="ROV706" s="421"/>
      <c r="ROW706" s="421"/>
      <c r="ROX706" s="421"/>
      <c r="ROY706" s="421"/>
      <c r="ROZ706" s="421"/>
      <c r="RPA706" s="421"/>
      <c r="RPB706" s="421"/>
      <c r="RPC706" s="421"/>
      <c r="RPD706" s="421"/>
      <c r="RPE706" s="421"/>
      <c r="RPF706" s="421"/>
      <c r="RPG706" s="421"/>
      <c r="RPH706" s="421"/>
      <c r="RPI706" s="421"/>
      <c r="RPJ706" s="421"/>
      <c r="RPK706" s="421"/>
      <c r="RPL706" s="421"/>
      <c r="RPM706" s="421"/>
      <c r="RPN706" s="421"/>
      <c r="RPO706" s="421"/>
      <c r="RPP706" s="421"/>
      <c r="RPQ706" s="421"/>
      <c r="RPR706" s="421"/>
      <c r="RPS706" s="421"/>
      <c r="RPT706" s="421"/>
      <c r="RPU706" s="421"/>
      <c r="RPV706" s="421"/>
      <c r="RPW706" s="421"/>
      <c r="RPX706" s="421"/>
      <c r="RPY706" s="421"/>
      <c r="RPZ706" s="421"/>
      <c r="RQA706" s="421"/>
      <c r="RQB706" s="421"/>
      <c r="RQC706" s="421"/>
      <c r="RQD706" s="421"/>
      <c r="RQE706" s="421"/>
      <c r="RQF706" s="421"/>
      <c r="RQG706" s="421"/>
      <c r="RQH706" s="421"/>
      <c r="RQI706" s="421"/>
      <c r="RQJ706" s="421"/>
      <c r="RQK706" s="421"/>
      <c r="RQL706" s="421"/>
      <c r="RQM706" s="421"/>
      <c r="RQN706" s="421"/>
      <c r="RQO706" s="421"/>
      <c r="RQP706" s="421"/>
      <c r="RQQ706" s="421"/>
      <c r="RQR706" s="421"/>
      <c r="RQS706" s="421"/>
      <c r="RQT706" s="421"/>
      <c r="RQU706" s="421"/>
      <c r="RQV706" s="421"/>
      <c r="RQW706" s="421"/>
      <c r="RQX706" s="421"/>
      <c r="RQY706" s="421"/>
      <c r="RQZ706" s="421"/>
      <c r="RRA706" s="421"/>
      <c r="RRB706" s="421"/>
      <c r="RRC706" s="421"/>
      <c r="RRD706" s="421"/>
      <c r="RRE706" s="421"/>
      <c r="RRF706" s="421"/>
      <c r="RRG706" s="421"/>
      <c r="RRH706" s="421"/>
      <c r="RRI706" s="421"/>
      <c r="RRJ706" s="421"/>
      <c r="RRK706" s="421"/>
      <c r="RRL706" s="421"/>
      <c r="RRM706" s="421"/>
      <c r="RRN706" s="421"/>
      <c r="RRO706" s="421"/>
      <c r="RRP706" s="421"/>
      <c r="RRQ706" s="421"/>
      <c r="RRR706" s="421"/>
      <c r="RRS706" s="421"/>
      <c r="RRT706" s="421"/>
      <c r="RRU706" s="421"/>
      <c r="RRV706" s="421"/>
      <c r="RRW706" s="421"/>
      <c r="RRX706" s="421"/>
      <c r="RRY706" s="421"/>
      <c r="RRZ706" s="421"/>
      <c r="RSA706" s="421"/>
      <c r="RSB706" s="421"/>
      <c r="RSC706" s="421"/>
      <c r="RSD706" s="421"/>
      <c r="RSE706" s="421"/>
      <c r="RSF706" s="421"/>
      <c r="RSG706" s="421"/>
      <c r="RSH706" s="421"/>
      <c r="RSI706" s="421"/>
      <c r="RSJ706" s="421"/>
      <c r="RSK706" s="421"/>
      <c r="RSL706" s="421"/>
      <c r="RSM706" s="421"/>
      <c r="RSN706" s="421"/>
      <c r="RSO706" s="421"/>
      <c r="RSP706" s="421"/>
      <c r="RSQ706" s="421"/>
      <c r="RSR706" s="421"/>
      <c r="RSS706" s="421"/>
      <c r="RST706" s="421"/>
      <c r="RSU706" s="421"/>
      <c r="RSV706" s="421"/>
      <c r="RSW706" s="421"/>
      <c r="RSX706" s="421"/>
      <c r="RSY706" s="421"/>
      <c r="RSZ706" s="421"/>
      <c r="RTA706" s="421"/>
      <c r="RTB706" s="421"/>
      <c r="RTC706" s="421"/>
      <c r="RTD706" s="421"/>
      <c r="RTE706" s="421"/>
      <c r="RTF706" s="421"/>
      <c r="RTG706" s="421"/>
      <c r="RTH706" s="421"/>
      <c r="RTI706" s="421"/>
      <c r="RTJ706" s="421"/>
      <c r="RTK706" s="421"/>
      <c r="RTL706" s="421"/>
      <c r="RTM706" s="421"/>
      <c r="RTN706" s="421"/>
      <c r="RTO706" s="421"/>
      <c r="RTP706" s="421"/>
      <c r="RTQ706" s="421"/>
      <c r="RTR706" s="421"/>
      <c r="RTS706" s="421"/>
      <c r="RTT706" s="421"/>
      <c r="RTU706" s="421"/>
      <c r="RTV706" s="421"/>
      <c r="RTW706" s="421"/>
      <c r="RTX706" s="421"/>
      <c r="RTY706" s="421"/>
      <c r="RTZ706" s="421"/>
      <c r="RUA706" s="421"/>
      <c r="RUB706" s="421"/>
      <c r="RUC706" s="421"/>
      <c r="RUD706" s="421"/>
      <c r="RUE706" s="421"/>
      <c r="RUF706" s="421"/>
      <c r="RUG706" s="421"/>
      <c r="RUH706" s="421"/>
      <c r="RUI706" s="421"/>
      <c r="RUJ706" s="421"/>
      <c r="RUK706" s="421"/>
      <c r="RUL706" s="421"/>
      <c r="RUM706" s="421"/>
      <c r="RUN706" s="421"/>
      <c r="RUO706" s="421"/>
      <c r="RUP706" s="421"/>
      <c r="RUQ706" s="421"/>
      <c r="RUR706" s="421"/>
      <c r="RUS706" s="421"/>
      <c r="RUT706" s="421"/>
      <c r="RUU706" s="421"/>
      <c r="RUV706" s="421"/>
      <c r="RUW706" s="421"/>
      <c r="RUX706" s="421"/>
      <c r="RUY706" s="421"/>
      <c r="RUZ706" s="421"/>
      <c r="RVA706" s="421"/>
      <c r="RVB706" s="421"/>
      <c r="RVC706" s="421"/>
      <c r="RVD706" s="421"/>
      <c r="RVE706" s="421"/>
      <c r="RVF706" s="421"/>
      <c r="RVG706" s="421"/>
      <c r="RVH706" s="421"/>
      <c r="RVI706" s="421"/>
      <c r="RVJ706" s="421"/>
      <c r="RVK706" s="421"/>
      <c r="RVL706" s="421"/>
      <c r="RVM706" s="421"/>
      <c r="RVN706" s="421"/>
      <c r="RVO706" s="421"/>
      <c r="RVP706" s="421"/>
      <c r="RVQ706" s="421"/>
      <c r="RVR706" s="421"/>
      <c r="RVS706" s="421"/>
      <c r="RVT706" s="421"/>
      <c r="RVU706" s="421"/>
      <c r="RVV706" s="421"/>
      <c r="RVW706" s="421"/>
      <c r="RVX706" s="421"/>
      <c r="RVY706" s="421"/>
      <c r="RVZ706" s="421"/>
      <c r="RWA706" s="421"/>
      <c r="RWB706" s="421"/>
      <c r="RWC706" s="421"/>
      <c r="RWD706" s="421"/>
      <c r="RWE706" s="421"/>
      <c r="RWF706" s="421"/>
      <c r="RWG706" s="421"/>
      <c r="RWH706" s="421"/>
      <c r="RWI706" s="421"/>
      <c r="RWJ706" s="421"/>
      <c r="RWK706" s="421"/>
      <c r="RWL706" s="421"/>
      <c r="RWM706" s="421"/>
      <c r="RWN706" s="421"/>
      <c r="RWO706" s="421"/>
      <c r="RWP706" s="421"/>
      <c r="RWQ706" s="421"/>
      <c r="RWR706" s="421"/>
      <c r="RWS706" s="421"/>
      <c r="RWT706" s="421"/>
      <c r="RWU706" s="421"/>
      <c r="RWV706" s="421"/>
      <c r="RWW706" s="421"/>
      <c r="RWX706" s="421"/>
      <c r="RWY706" s="421"/>
      <c r="RWZ706" s="421"/>
      <c r="RXA706" s="421"/>
      <c r="RXB706" s="421"/>
      <c r="RXC706" s="421"/>
      <c r="RXD706" s="421"/>
      <c r="RXE706" s="421"/>
      <c r="RXF706" s="421"/>
      <c r="RXG706" s="421"/>
      <c r="RXH706" s="421"/>
      <c r="RXI706" s="421"/>
      <c r="RXJ706" s="421"/>
      <c r="RXK706" s="421"/>
      <c r="RXL706" s="421"/>
      <c r="RXM706" s="421"/>
      <c r="RXN706" s="421"/>
      <c r="RXO706" s="421"/>
      <c r="RXP706" s="421"/>
      <c r="RXQ706" s="421"/>
      <c r="RXR706" s="421"/>
      <c r="RXS706" s="421"/>
      <c r="RXT706" s="421"/>
      <c r="RXU706" s="421"/>
      <c r="RXV706" s="421"/>
      <c r="RXW706" s="421"/>
      <c r="RXX706" s="421"/>
      <c r="RXY706" s="421"/>
      <c r="RXZ706" s="421"/>
      <c r="RYA706" s="421"/>
      <c r="RYB706" s="421"/>
      <c r="RYC706" s="421"/>
      <c r="RYD706" s="421"/>
      <c r="RYE706" s="421"/>
      <c r="RYF706" s="421"/>
      <c r="RYG706" s="421"/>
      <c r="RYH706" s="421"/>
      <c r="RYI706" s="421"/>
      <c r="RYJ706" s="421"/>
      <c r="RYK706" s="421"/>
      <c r="RYL706" s="421"/>
      <c r="RYM706" s="421"/>
      <c r="RYN706" s="421"/>
      <c r="RYO706" s="421"/>
      <c r="RYP706" s="421"/>
      <c r="RYQ706" s="421"/>
      <c r="RYR706" s="421"/>
      <c r="RYS706" s="421"/>
      <c r="RYT706" s="421"/>
      <c r="RYU706" s="421"/>
      <c r="RYV706" s="421"/>
      <c r="RYW706" s="421"/>
      <c r="RYX706" s="421"/>
      <c r="RYY706" s="421"/>
      <c r="RYZ706" s="421"/>
      <c r="RZA706" s="421"/>
      <c r="RZB706" s="421"/>
      <c r="RZC706" s="421"/>
      <c r="RZD706" s="421"/>
      <c r="RZE706" s="421"/>
      <c r="RZF706" s="421"/>
      <c r="RZG706" s="421"/>
      <c r="RZH706" s="421"/>
      <c r="RZI706" s="421"/>
      <c r="RZJ706" s="421"/>
      <c r="RZK706" s="421"/>
      <c r="RZL706" s="421"/>
      <c r="RZM706" s="421"/>
      <c r="RZN706" s="421"/>
      <c r="RZO706" s="421"/>
      <c r="RZP706" s="421"/>
      <c r="RZQ706" s="421"/>
      <c r="RZR706" s="421"/>
      <c r="RZS706" s="421"/>
      <c r="RZT706" s="421"/>
      <c r="RZU706" s="421"/>
      <c r="RZV706" s="421"/>
      <c r="RZW706" s="421"/>
      <c r="RZX706" s="421"/>
      <c r="RZY706" s="421"/>
      <c r="RZZ706" s="421"/>
      <c r="SAA706" s="421"/>
      <c r="SAB706" s="421"/>
      <c r="SAC706" s="421"/>
      <c r="SAD706" s="421"/>
      <c r="SAE706" s="421"/>
      <c r="SAF706" s="421"/>
      <c r="SAG706" s="421"/>
      <c r="SAH706" s="421"/>
      <c r="SAI706" s="421"/>
      <c r="SAJ706" s="421"/>
      <c r="SAK706" s="421"/>
      <c r="SAL706" s="421"/>
      <c r="SAM706" s="421"/>
      <c r="SAN706" s="421"/>
      <c r="SAO706" s="421"/>
      <c r="SAP706" s="421"/>
      <c r="SAQ706" s="421"/>
      <c r="SAR706" s="421"/>
      <c r="SAS706" s="421"/>
      <c r="SAT706" s="421"/>
      <c r="SAU706" s="421"/>
      <c r="SAV706" s="421"/>
      <c r="SAW706" s="421"/>
      <c r="SAX706" s="421"/>
      <c r="SAY706" s="421"/>
      <c r="SAZ706" s="421"/>
      <c r="SBA706" s="421"/>
      <c r="SBB706" s="421"/>
      <c r="SBC706" s="421"/>
      <c r="SBD706" s="421"/>
      <c r="SBE706" s="421"/>
      <c r="SBF706" s="421"/>
      <c r="SBG706" s="421"/>
      <c r="SBH706" s="421"/>
      <c r="SBI706" s="421"/>
      <c r="SBJ706" s="421"/>
      <c r="SBK706" s="421"/>
      <c r="SBL706" s="421"/>
      <c r="SBM706" s="421"/>
      <c r="SBN706" s="421"/>
      <c r="SBO706" s="421"/>
      <c r="SBP706" s="421"/>
      <c r="SBQ706" s="421"/>
      <c r="SBR706" s="421"/>
      <c r="SBS706" s="421"/>
      <c r="SBT706" s="421"/>
      <c r="SBU706" s="421"/>
      <c r="SBV706" s="421"/>
      <c r="SBW706" s="421"/>
      <c r="SBX706" s="421"/>
      <c r="SBY706" s="421"/>
      <c r="SBZ706" s="421"/>
      <c r="SCA706" s="421"/>
      <c r="SCB706" s="421"/>
      <c r="SCC706" s="421"/>
      <c r="SCD706" s="421"/>
      <c r="SCE706" s="421"/>
      <c r="SCF706" s="421"/>
      <c r="SCG706" s="421"/>
      <c r="SCH706" s="421"/>
      <c r="SCI706" s="421"/>
      <c r="SCJ706" s="421"/>
      <c r="SCK706" s="421"/>
      <c r="SCL706" s="421"/>
      <c r="SCM706" s="421"/>
      <c r="SCN706" s="421"/>
      <c r="SCO706" s="421"/>
      <c r="SCP706" s="421"/>
      <c r="SCQ706" s="421"/>
      <c r="SCR706" s="421"/>
      <c r="SCS706" s="421"/>
      <c r="SCT706" s="421"/>
      <c r="SCU706" s="421"/>
      <c r="SCV706" s="421"/>
      <c r="SCW706" s="421"/>
      <c r="SCX706" s="421"/>
      <c r="SCY706" s="421"/>
      <c r="SCZ706" s="421"/>
      <c r="SDA706" s="421"/>
      <c r="SDB706" s="421"/>
      <c r="SDC706" s="421"/>
      <c r="SDD706" s="421"/>
      <c r="SDE706" s="421"/>
      <c r="SDF706" s="421"/>
      <c r="SDG706" s="421"/>
      <c r="SDH706" s="421"/>
      <c r="SDI706" s="421"/>
      <c r="SDJ706" s="421"/>
      <c r="SDK706" s="421"/>
      <c r="SDL706" s="421"/>
      <c r="SDM706" s="421"/>
      <c r="SDN706" s="421"/>
      <c r="SDO706" s="421"/>
      <c r="SDP706" s="421"/>
      <c r="SDQ706" s="421"/>
      <c r="SDR706" s="421"/>
      <c r="SDS706" s="421"/>
      <c r="SDT706" s="421"/>
      <c r="SDU706" s="421"/>
      <c r="SDV706" s="421"/>
      <c r="SDW706" s="421"/>
      <c r="SDX706" s="421"/>
      <c r="SDY706" s="421"/>
      <c r="SDZ706" s="421"/>
      <c r="SEA706" s="421"/>
      <c r="SEB706" s="421"/>
      <c r="SEC706" s="421"/>
      <c r="SED706" s="421"/>
      <c r="SEE706" s="421"/>
      <c r="SEF706" s="421"/>
      <c r="SEG706" s="421"/>
      <c r="SEH706" s="421"/>
      <c r="SEI706" s="421"/>
      <c r="SEJ706" s="421"/>
      <c r="SEK706" s="421"/>
      <c r="SEL706" s="421"/>
      <c r="SEM706" s="421"/>
      <c r="SEN706" s="421"/>
      <c r="SEO706" s="421"/>
      <c r="SEP706" s="421"/>
      <c r="SEQ706" s="421"/>
      <c r="SER706" s="421"/>
      <c r="SES706" s="421"/>
      <c r="SET706" s="421"/>
      <c r="SEU706" s="421"/>
      <c r="SEV706" s="421"/>
      <c r="SEW706" s="421"/>
      <c r="SEX706" s="421"/>
      <c r="SEY706" s="421"/>
      <c r="SEZ706" s="421"/>
      <c r="SFA706" s="421"/>
      <c r="SFB706" s="421"/>
      <c r="SFC706" s="421"/>
      <c r="SFD706" s="421"/>
      <c r="SFE706" s="421"/>
      <c r="SFF706" s="421"/>
      <c r="SFG706" s="421"/>
      <c r="SFH706" s="421"/>
      <c r="SFI706" s="421"/>
      <c r="SFJ706" s="421"/>
      <c r="SFK706" s="421"/>
      <c r="SFL706" s="421"/>
      <c r="SFM706" s="421"/>
      <c r="SFN706" s="421"/>
      <c r="SFO706" s="421"/>
      <c r="SFP706" s="421"/>
      <c r="SFQ706" s="421"/>
      <c r="SFR706" s="421"/>
      <c r="SFS706" s="421"/>
      <c r="SFT706" s="421"/>
      <c r="SFU706" s="421"/>
      <c r="SFV706" s="421"/>
      <c r="SFW706" s="421"/>
      <c r="SFX706" s="421"/>
      <c r="SFY706" s="421"/>
      <c r="SFZ706" s="421"/>
      <c r="SGA706" s="421"/>
      <c r="SGB706" s="421"/>
      <c r="SGC706" s="421"/>
      <c r="SGD706" s="421"/>
      <c r="SGE706" s="421"/>
      <c r="SGF706" s="421"/>
      <c r="SGG706" s="421"/>
      <c r="SGH706" s="421"/>
      <c r="SGI706" s="421"/>
      <c r="SGJ706" s="421"/>
      <c r="SGK706" s="421"/>
      <c r="SGL706" s="421"/>
      <c r="SGM706" s="421"/>
      <c r="SGN706" s="421"/>
      <c r="SGO706" s="421"/>
      <c r="SGP706" s="421"/>
      <c r="SGQ706" s="421"/>
      <c r="SGR706" s="421"/>
      <c r="SGS706" s="421"/>
      <c r="SGT706" s="421"/>
      <c r="SGU706" s="421"/>
      <c r="SGV706" s="421"/>
      <c r="SGW706" s="421"/>
      <c r="SGX706" s="421"/>
      <c r="SGY706" s="421"/>
      <c r="SGZ706" s="421"/>
      <c r="SHA706" s="421"/>
      <c r="SHB706" s="421"/>
      <c r="SHC706" s="421"/>
      <c r="SHD706" s="421"/>
      <c r="SHE706" s="421"/>
      <c r="SHF706" s="421"/>
      <c r="SHG706" s="421"/>
      <c r="SHH706" s="421"/>
      <c r="SHI706" s="421"/>
      <c r="SHJ706" s="421"/>
      <c r="SHK706" s="421"/>
      <c r="SHL706" s="421"/>
      <c r="SHM706" s="421"/>
      <c r="SHN706" s="421"/>
      <c r="SHO706" s="421"/>
      <c r="SHP706" s="421"/>
      <c r="SHQ706" s="421"/>
      <c r="SHR706" s="421"/>
      <c r="SHS706" s="421"/>
      <c r="SHT706" s="421"/>
      <c r="SHU706" s="421"/>
      <c r="SHV706" s="421"/>
      <c r="SHW706" s="421"/>
      <c r="SHX706" s="421"/>
      <c r="SHY706" s="421"/>
      <c r="SHZ706" s="421"/>
      <c r="SIA706" s="421"/>
      <c r="SIB706" s="421"/>
      <c r="SIC706" s="421"/>
      <c r="SID706" s="421"/>
      <c r="SIE706" s="421"/>
      <c r="SIF706" s="421"/>
      <c r="SIG706" s="421"/>
      <c r="SIH706" s="421"/>
      <c r="SII706" s="421"/>
      <c r="SIJ706" s="421"/>
      <c r="SIK706" s="421"/>
      <c r="SIL706" s="421"/>
      <c r="SIM706" s="421"/>
      <c r="SIN706" s="421"/>
      <c r="SIO706" s="421"/>
      <c r="SIP706" s="421"/>
      <c r="SIQ706" s="421"/>
      <c r="SIR706" s="421"/>
      <c r="SIS706" s="421"/>
      <c r="SIT706" s="421"/>
      <c r="SIU706" s="421"/>
      <c r="SIV706" s="421"/>
      <c r="SIW706" s="421"/>
      <c r="SIX706" s="421"/>
      <c r="SIY706" s="421"/>
      <c r="SIZ706" s="421"/>
      <c r="SJA706" s="421"/>
      <c r="SJB706" s="421"/>
      <c r="SJC706" s="421"/>
      <c r="SJD706" s="421"/>
      <c r="SJE706" s="421"/>
      <c r="SJF706" s="421"/>
      <c r="SJG706" s="421"/>
      <c r="SJH706" s="421"/>
      <c r="SJI706" s="421"/>
      <c r="SJJ706" s="421"/>
      <c r="SJK706" s="421"/>
      <c r="SJL706" s="421"/>
      <c r="SJM706" s="421"/>
      <c r="SJN706" s="421"/>
      <c r="SJO706" s="421"/>
      <c r="SJP706" s="421"/>
      <c r="SJQ706" s="421"/>
      <c r="SJR706" s="421"/>
      <c r="SJS706" s="421"/>
      <c r="SJT706" s="421"/>
      <c r="SJU706" s="421"/>
      <c r="SJV706" s="421"/>
      <c r="SJW706" s="421"/>
      <c r="SJX706" s="421"/>
      <c r="SJY706" s="421"/>
      <c r="SJZ706" s="421"/>
      <c r="SKA706" s="421"/>
      <c r="SKB706" s="421"/>
      <c r="SKC706" s="421"/>
      <c r="SKD706" s="421"/>
      <c r="SKE706" s="421"/>
      <c r="SKF706" s="421"/>
      <c r="SKG706" s="421"/>
      <c r="SKH706" s="421"/>
      <c r="SKI706" s="421"/>
      <c r="SKJ706" s="421"/>
      <c r="SKK706" s="421"/>
      <c r="SKL706" s="421"/>
      <c r="SKM706" s="421"/>
      <c r="SKN706" s="421"/>
      <c r="SKO706" s="421"/>
      <c r="SKP706" s="421"/>
      <c r="SKQ706" s="421"/>
      <c r="SKR706" s="421"/>
      <c r="SKS706" s="421"/>
      <c r="SKT706" s="421"/>
      <c r="SKU706" s="421"/>
      <c r="SKV706" s="421"/>
      <c r="SKW706" s="421"/>
      <c r="SKX706" s="421"/>
      <c r="SKY706" s="421"/>
      <c r="SKZ706" s="421"/>
      <c r="SLA706" s="421"/>
      <c r="SLB706" s="421"/>
      <c r="SLC706" s="421"/>
      <c r="SLD706" s="421"/>
      <c r="SLE706" s="421"/>
      <c r="SLF706" s="421"/>
      <c r="SLG706" s="421"/>
      <c r="SLH706" s="421"/>
      <c r="SLI706" s="421"/>
      <c r="SLJ706" s="421"/>
      <c r="SLK706" s="421"/>
      <c r="SLL706" s="421"/>
      <c r="SLM706" s="421"/>
      <c r="SLN706" s="421"/>
      <c r="SLO706" s="421"/>
      <c r="SLP706" s="421"/>
      <c r="SLQ706" s="421"/>
      <c r="SLR706" s="421"/>
      <c r="SLS706" s="421"/>
      <c r="SLT706" s="421"/>
      <c r="SLU706" s="421"/>
      <c r="SLV706" s="421"/>
      <c r="SLW706" s="421"/>
      <c r="SLX706" s="421"/>
      <c r="SLY706" s="421"/>
      <c r="SLZ706" s="421"/>
      <c r="SMA706" s="421"/>
      <c r="SMB706" s="421"/>
      <c r="SMC706" s="421"/>
      <c r="SMD706" s="421"/>
      <c r="SME706" s="421"/>
      <c r="SMF706" s="421"/>
      <c r="SMG706" s="421"/>
      <c r="SMH706" s="421"/>
      <c r="SMI706" s="421"/>
      <c r="SMJ706" s="421"/>
      <c r="SMK706" s="421"/>
      <c r="SML706" s="421"/>
      <c r="SMM706" s="421"/>
      <c r="SMN706" s="421"/>
      <c r="SMO706" s="421"/>
      <c r="SMP706" s="421"/>
      <c r="SMQ706" s="421"/>
      <c r="SMR706" s="421"/>
      <c r="SMS706" s="421"/>
      <c r="SMT706" s="421"/>
      <c r="SMU706" s="421"/>
      <c r="SMV706" s="421"/>
      <c r="SMW706" s="421"/>
      <c r="SMX706" s="421"/>
      <c r="SMY706" s="421"/>
      <c r="SMZ706" s="421"/>
      <c r="SNA706" s="421"/>
      <c r="SNB706" s="421"/>
      <c r="SNC706" s="421"/>
      <c r="SND706" s="421"/>
      <c r="SNE706" s="421"/>
      <c r="SNF706" s="421"/>
      <c r="SNG706" s="421"/>
      <c r="SNH706" s="421"/>
      <c r="SNI706" s="421"/>
      <c r="SNJ706" s="421"/>
      <c r="SNK706" s="421"/>
      <c r="SNL706" s="421"/>
      <c r="SNM706" s="421"/>
      <c r="SNN706" s="421"/>
      <c r="SNO706" s="421"/>
      <c r="SNP706" s="421"/>
      <c r="SNQ706" s="421"/>
      <c r="SNR706" s="421"/>
      <c r="SNS706" s="421"/>
      <c r="SNT706" s="421"/>
      <c r="SNU706" s="421"/>
      <c r="SNV706" s="421"/>
      <c r="SNW706" s="421"/>
      <c r="SNX706" s="421"/>
      <c r="SNY706" s="421"/>
      <c r="SNZ706" s="421"/>
      <c r="SOA706" s="421"/>
      <c r="SOB706" s="421"/>
      <c r="SOC706" s="421"/>
      <c r="SOD706" s="421"/>
      <c r="SOE706" s="421"/>
      <c r="SOF706" s="421"/>
      <c r="SOG706" s="421"/>
      <c r="SOH706" s="421"/>
      <c r="SOI706" s="421"/>
      <c r="SOJ706" s="421"/>
      <c r="SOK706" s="421"/>
      <c r="SOL706" s="421"/>
      <c r="SOM706" s="421"/>
      <c r="SON706" s="421"/>
      <c r="SOO706" s="421"/>
      <c r="SOP706" s="421"/>
      <c r="SOQ706" s="421"/>
      <c r="SOR706" s="421"/>
      <c r="SOS706" s="421"/>
      <c r="SOT706" s="421"/>
      <c r="SOU706" s="421"/>
      <c r="SOV706" s="421"/>
      <c r="SOW706" s="421"/>
      <c r="SOX706" s="421"/>
      <c r="SOY706" s="421"/>
      <c r="SOZ706" s="421"/>
      <c r="SPA706" s="421"/>
      <c r="SPB706" s="421"/>
      <c r="SPC706" s="421"/>
      <c r="SPD706" s="421"/>
      <c r="SPE706" s="421"/>
      <c r="SPF706" s="421"/>
      <c r="SPG706" s="421"/>
      <c r="SPH706" s="421"/>
      <c r="SPI706" s="421"/>
      <c r="SPJ706" s="421"/>
      <c r="SPK706" s="421"/>
      <c r="SPL706" s="421"/>
      <c r="SPM706" s="421"/>
      <c r="SPN706" s="421"/>
      <c r="SPO706" s="421"/>
      <c r="SPP706" s="421"/>
      <c r="SPQ706" s="421"/>
      <c r="SPR706" s="421"/>
      <c r="SPS706" s="421"/>
      <c r="SPT706" s="421"/>
      <c r="SPU706" s="421"/>
      <c r="SPV706" s="421"/>
      <c r="SPW706" s="421"/>
      <c r="SPX706" s="421"/>
      <c r="SPY706" s="421"/>
      <c r="SPZ706" s="421"/>
      <c r="SQA706" s="421"/>
      <c r="SQB706" s="421"/>
      <c r="SQC706" s="421"/>
      <c r="SQD706" s="421"/>
      <c r="SQE706" s="421"/>
      <c r="SQF706" s="421"/>
      <c r="SQG706" s="421"/>
      <c r="SQH706" s="421"/>
      <c r="SQI706" s="421"/>
      <c r="SQJ706" s="421"/>
      <c r="SQK706" s="421"/>
      <c r="SQL706" s="421"/>
      <c r="SQM706" s="421"/>
      <c r="SQN706" s="421"/>
      <c r="SQO706" s="421"/>
      <c r="SQP706" s="421"/>
      <c r="SQQ706" s="421"/>
      <c r="SQR706" s="421"/>
      <c r="SQS706" s="421"/>
      <c r="SQT706" s="421"/>
      <c r="SQU706" s="421"/>
      <c r="SQV706" s="421"/>
      <c r="SQW706" s="421"/>
      <c r="SQX706" s="421"/>
      <c r="SQY706" s="421"/>
      <c r="SQZ706" s="421"/>
      <c r="SRA706" s="421"/>
      <c r="SRB706" s="421"/>
      <c r="SRC706" s="421"/>
      <c r="SRD706" s="421"/>
      <c r="SRE706" s="421"/>
      <c r="SRF706" s="421"/>
      <c r="SRG706" s="421"/>
      <c r="SRH706" s="421"/>
      <c r="SRI706" s="421"/>
      <c r="SRJ706" s="421"/>
      <c r="SRK706" s="421"/>
      <c r="SRL706" s="421"/>
      <c r="SRM706" s="421"/>
      <c r="SRN706" s="421"/>
      <c r="SRO706" s="421"/>
      <c r="SRP706" s="421"/>
      <c r="SRQ706" s="421"/>
      <c r="SRR706" s="421"/>
      <c r="SRS706" s="421"/>
      <c r="SRT706" s="421"/>
      <c r="SRU706" s="421"/>
      <c r="SRV706" s="421"/>
      <c r="SRW706" s="421"/>
      <c r="SRX706" s="421"/>
      <c r="SRY706" s="421"/>
      <c r="SRZ706" s="421"/>
      <c r="SSA706" s="421"/>
      <c r="SSB706" s="421"/>
      <c r="SSC706" s="421"/>
      <c r="SSD706" s="421"/>
      <c r="SSE706" s="421"/>
      <c r="SSF706" s="421"/>
      <c r="SSG706" s="421"/>
      <c r="SSH706" s="421"/>
      <c r="SSI706" s="421"/>
      <c r="SSJ706" s="421"/>
      <c r="SSK706" s="421"/>
      <c r="SSL706" s="421"/>
      <c r="SSM706" s="421"/>
      <c r="SSN706" s="421"/>
      <c r="SSO706" s="421"/>
      <c r="SSP706" s="421"/>
      <c r="SSQ706" s="421"/>
      <c r="SSR706" s="421"/>
      <c r="SSS706" s="421"/>
      <c r="SST706" s="421"/>
      <c r="SSU706" s="421"/>
      <c r="SSV706" s="421"/>
      <c r="SSW706" s="421"/>
      <c r="SSX706" s="421"/>
      <c r="SSY706" s="421"/>
      <c r="SSZ706" s="421"/>
      <c r="STA706" s="421"/>
      <c r="STB706" s="421"/>
      <c r="STC706" s="421"/>
      <c r="STD706" s="421"/>
      <c r="STE706" s="421"/>
      <c r="STF706" s="421"/>
      <c r="STG706" s="421"/>
      <c r="STH706" s="421"/>
      <c r="STI706" s="421"/>
      <c r="STJ706" s="421"/>
      <c r="STK706" s="421"/>
      <c r="STL706" s="421"/>
      <c r="STM706" s="421"/>
      <c r="STN706" s="421"/>
      <c r="STO706" s="421"/>
      <c r="STP706" s="421"/>
      <c r="STQ706" s="421"/>
      <c r="STR706" s="421"/>
      <c r="STS706" s="421"/>
      <c r="STT706" s="421"/>
      <c r="STU706" s="421"/>
      <c r="STV706" s="421"/>
      <c r="STW706" s="421"/>
      <c r="STX706" s="421"/>
      <c r="STY706" s="421"/>
      <c r="STZ706" s="421"/>
      <c r="SUA706" s="421"/>
      <c r="SUB706" s="421"/>
      <c r="SUC706" s="421"/>
      <c r="SUD706" s="421"/>
      <c r="SUE706" s="421"/>
      <c r="SUF706" s="421"/>
      <c r="SUG706" s="421"/>
      <c r="SUH706" s="421"/>
      <c r="SUI706" s="421"/>
      <c r="SUJ706" s="421"/>
      <c r="SUK706" s="421"/>
      <c r="SUL706" s="421"/>
      <c r="SUM706" s="421"/>
      <c r="SUN706" s="421"/>
      <c r="SUO706" s="421"/>
      <c r="SUP706" s="421"/>
      <c r="SUQ706" s="421"/>
      <c r="SUR706" s="421"/>
      <c r="SUS706" s="421"/>
      <c r="SUT706" s="421"/>
      <c r="SUU706" s="421"/>
      <c r="SUV706" s="421"/>
      <c r="SUW706" s="421"/>
      <c r="SUX706" s="421"/>
      <c r="SUY706" s="421"/>
      <c r="SUZ706" s="421"/>
      <c r="SVA706" s="421"/>
      <c r="SVB706" s="421"/>
      <c r="SVC706" s="421"/>
      <c r="SVD706" s="421"/>
      <c r="SVE706" s="421"/>
      <c r="SVF706" s="421"/>
      <c r="SVG706" s="421"/>
      <c r="SVH706" s="421"/>
      <c r="SVI706" s="421"/>
      <c r="SVJ706" s="421"/>
      <c r="SVK706" s="421"/>
      <c r="SVL706" s="421"/>
      <c r="SVM706" s="421"/>
      <c r="SVN706" s="421"/>
      <c r="SVO706" s="421"/>
      <c r="SVP706" s="421"/>
      <c r="SVQ706" s="421"/>
      <c r="SVR706" s="421"/>
      <c r="SVS706" s="421"/>
      <c r="SVT706" s="421"/>
      <c r="SVU706" s="421"/>
      <c r="SVV706" s="421"/>
      <c r="SVW706" s="421"/>
      <c r="SVX706" s="421"/>
      <c r="SVY706" s="421"/>
      <c r="SVZ706" s="421"/>
      <c r="SWA706" s="421"/>
      <c r="SWB706" s="421"/>
      <c r="SWC706" s="421"/>
      <c r="SWD706" s="421"/>
      <c r="SWE706" s="421"/>
      <c r="SWF706" s="421"/>
      <c r="SWG706" s="421"/>
      <c r="SWH706" s="421"/>
      <c r="SWI706" s="421"/>
      <c r="SWJ706" s="421"/>
      <c r="SWK706" s="421"/>
      <c r="SWL706" s="421"/>
      <c r="SWM706" s="421"/>
      <c r="SWN706" s="421"/>
      <c r="SWO706" s="421"/>
      <c r="SWP706" s="421"/>
      <c r="SWQ706" s="421"/>
      <c r="SWR706" s="421"/>
      <c r="SWS706" s="421"/>
      <c r="SWT706" s="421"/>
      <c r="SWU706" s="421"/>
      <c r="SWV706" s="421"/>
      <c r="SWW706" s="421"/>
      <c r="SWX706" s="421"/>
      <c r="SWY706" s="421"/>
      <c r="SWZ706" s="421"/>
      <c r="SXA706" s="421"/>
      <c r="SXB706" s="421"/>
      <c r="SXC706" s="421"/>
      <c r="SXD706" s="421"/>
      <c r="SXE706" s="421"/>
      <c r="SXF706" s="421"/>
      <c r="SXG706" s="421"/>
      <c r="SXH706" s="421"/>
      <c r="SXI706" s="421"/>
      <c r="SXJ706" s="421"/>
      <c r="SXK706" s="421"/>
      <c r="SXL706" s="421"/>
      <c r="SXM706" s="421"/>
      <c r="SXN706" s="421"/>
      <c r="SXO706" s="421"/>
      <c r="SXP706" s="421"/>
      <c r="SXQ706" s="421"/>
      <c r="SXR706" s="421"/>
      <c r="SXS706" s="421"/>
      <c r="SXT706" s="421"/>
      <c r="SXU706" s="421"/>
      <c r="SXV706" s="421"/>
      <c r="SXW706" s="421"/>
      <c r="SXX706" s="421"/>
      <c r="SXY706" s="421"/>
      <c r="SXZ706" s="421"/>
      <c r="SYA706" s="421"/>
      <c r="SYB706" s="421"/>
      <c r="SYC706" s="421"/>
      <c r="SYD706" s="421"/>
      <c r="SYE706" s="421"/>
      <c r="SYF706" s="421"/>
      <c r="SYG706" s="421"/>
      <c r="SYH706" s="421"/>
      <c r="SYI706" s="421"/>
      <c r="SYJ706" s="421"/>
      <c r="SYK706" s="421"/>
      <c r="SYL706" s="421"/>
      <c r="SYM706" s="421"/>
      <c r="SYN706" s="421"/>
      <c r="SYO706" s="421"/>
      <c r="SYP706" s="421"/>
      <c r="SYQ706" s="421"/>
      <c r="SYR706" s="421"/>
      <c r="SYS706" s="421"/>
      <c r="SYT706" s="421"/>
      <c r="SYU706" s="421"/>
      <c r="SYV706" s="421"/>
      <c r="SYW706" s="421"/>
      <c r="SYX706" s="421"/>
      <c r="SYY706" s="421"/>
      <c r="SYZ706" s="421"/>
      <c r="SZA706" s="421"/>
      <c r="SZB706" s="421"/>
      <c r="SZC706" s="421"/>
      <c r="SZD706" s="421"/>
      <c r="SZE706" s="421"/>
      <c r="SZF706" s="421"/>
      <c r="SZG706" s="421"/>
      <c r="SZH706" s="421"/>
      <c r="SZI706" s="421"/>
      <c r="SZJ706" s="421"/>
      <c r="SZK706" s="421"/>
      <c r="SZL706" s="421"/>
      <c r="SZM706" s="421"/>
      <c r="SZN706" s="421"/>
      <c r="SZO706" s="421"/>
      <c r="SZP706" s="421"/>
      <c r="SZQ706" s="421"/>
      <c r="SZR706" s="421"/>
      <c r="SZS706" s="421"/>
      <c r="SZT706" s="421"/>
      <c r="SZU706" s="421"/>
      <c r="SZV706" s="421"/>
      <c r="SZW706" s="421"/>
      <c r="SZX706" s="421"/>
      <c r="SZY706" s="421"/>
      <c r="SZZ706" s="421"/>
      <c r="TAA706" s="421"/>
      <c r="TAB706" s="421"/>
      <c r="TAC706" s="421"/>
      <c r="TAD706" s="421"/>
      <c r="TAE706" s="421"/>
      <c r="TAF706" s="421"/>
      <c r="TAG706" s="421"/>
      <c r="TAH706" s="421"/>
      <c r="TAI706" s="421"/>
      <c r="TAJ706" s="421"/>
      <c r="TAK706" s="421"/>
      <c r="TAL706" s="421"/>
      <c r="TAM706" s="421"/>
      <c r="TAN706" s="421"/>
      <c r="TAO706" s="421"/>
      <c r="TAP706" s="421"/>
      <c r="TAQ706" s="421"/>
      <c r="TAR706" s="421"/>
      <c r="TAS706" s="421"/>
      <c r="TAT706" s="421"/>
      <c r="TAU706" s="421"/>
      <c r="TAV706" s="421"/>
      <c r="TAW706" s="421"/>
      <c r="TAX706" s="421"/>
      <c r="TAY706" s="421"/>
      <c r="TAZ706" s="421"/>
      <c r="TBA706" s="421"/>
      <c r="TBB706" s="421"/>
      <c r="TBC706" s="421"/>
      <c r="TBD706" s="421"/>
      <c r="TBE706" s="421"/>
      <c r="TBF706" s="421"/>
      <c r="TBG706" s="421"/>
      <c r="TBH706" s="421"/>
      <c r="TBI706" s="421"/>
      <c r="TBJ706" s="421"/>
      <c r="TBK706" s="421"/>
      <c r="TBL706" s="421"/>
      <c r="TBM706" s="421"/>
      <c r="TBN706" s="421"/>
      <c r="TBO706" s="421"/>
      <c r="TBP706" s="421"/>
      <c r="TBQ706" s="421"/>
      <c r="TBR706" s="421"/>
      <c r="TBS706" s="421"/>
      <c r="TBT706" s="421"/>
      <c r="TBU706" s="421"/>
      <c r="TBV706" s="421"/>
      <c r="TBW706" s="421"/>
      <c r="TBX706" s="421"/>
      <c r="TBY706" s="421"/>
      <c r="TBZ706" s="421"/>
      <c r="TCA706" s="421"/>
      <c r="TCB706" s="421"/>
      <c r="TCC706" s="421"/>
      <c r="TCD706" s="421"/>
      <c r="TCE706" s="421"/>
      <c r="TCF706" s="421"/>
      <c r="TCG706" s="421"/>
      <c r="TCH706" s="421"/>
      <c r="TCI706" s="421"/>
      <c r="TCJ706" s="421"/>
      <c r="TCK706" s="421"/>
      <c r="TCL706" s="421"/>
      <c r="TCM706" s="421"/>
      <c r="TCN706" s="421"/>
      <c r="TCO706" s="421"/>
      <c r="TCP706" s="421"/>
      <c r="TCQ706" s="421"/>
      <c r="TCR706" s="421"/>
      <c r="TCS706" s="421"/>
      <c r="TCT706" s="421"/>
      <c r="TCU706" s="421"/>
      <c r="TCV706" s="421"/>
      <c r="TCW706" s="421"/>
      <c r="TCX706" s="421"/>
      <c r="TCY706" s="421"/>
      <c r="TCZ706" s="421"/>
      <c r="TDA706" s="421"/>
      <c r="TDB706" s="421"/>
      <c r="TDC706" s="421"/>
      <c r="TDD706" s="421"/>
      <c r="TDE706" s="421"/>
      <c r="TDF706" s="421"/>
      <c r="TDG706" s="421"/>
      <c r="TDH706" s="421"/>
      <c r="TDI706" s="421"/>
      <c r="TDJ706" s="421"/>
      <c r="TDK706" s="421"/>
      <c r="TDL706" s="421"/>
      <c r="TDM706" s="421"/>
      <c r="TDN706" s="421"/>
      <c r="TDO706" s="421"/>
      <c r="TDP706" s="421"/>
      <c r="TDQ706" s="421"/>
      <c r="TDR706" s="421"/>
      <c r="TDS706" s="421"/>
      <c r="TDT706" s="421"/>
      <c r="TDU706" s="421"/>
      <c r="TDV706" s="421"/>
      <c r="TDW706" s="421"/>
      <c r="TDX706" s="421"/>
      <c r="TDY706" s="421"/>
      <c r="TDZ706" s="421"/>
      <c r="TEA706" s="421"/>
      <c r="TEB706" s="421"/>
      <c r="TEC706" s="421"/>
      <c r="TED706" s="421"/>
      <c r="TEE706" s="421"/>
      <c r="TEF706" s="421"/>
      <c r="TEG706" s="421"/>
      <c r="TEH706" s="421"/>
      <c r="TEI706" s="421"/>
      <c r="TEJ706" s="421"/>
      <c r="TEK706" s="421"/>
      <c r="TEL706" s="421"/>
      <c r="TEM706" s="421"/>
      <c r="TEN706" s="421"/>
      <c r="TEO706" s="421"/>
      <c r="TEP706" s="421"/>
      <c r="TEQ706" s="421"/>
      <c r="TER706" s="421"/>
      <c r="TES706" s="421"/>
      <c r="TET706" s="421"/>
      <c r="TEU706" s="421"/>
      <c r="TEV706" s="421"/>
      <c r="TEW706" s="421"/>
      <c r="TEX706" s="421"/>
      <c r="TEY706" s="421"/>
      <c r="TEZ706" s="421"/>
      <c r="TFA706" s="421"/>
      <c r="TFB706" s="421"/>
      <c r="TFC706" s="421"/>
      <c r="TFD706" s="421"/>
      <c r="TFE706" s="421"/>
      <c r="TFF706" s="421"/>
      <c r="TFG706" s="421"/>
      <c r="TFH706" s="421"/>
      <c r="TFI706" s="421"/>
      <c r="TFJ706" s="421"/>
      <c r="TFK706" s="421"/>
      <c r="TFL706" s="421"/>
      <c r="TFM706" s="421"/>
      <c r="TFN706" s="421"/>
      <c r="TFO706" s="421"/>
      <c r="TFP706" s="421"/>
      <c r="TFQ706" s="421"/>
      <c r="TFR706" s="421"/>
      <c r="TFS706" s="421"/>
      <c r="TFT706" s="421"/>
      <c r="TFU706" s="421"/>
      <c r="TFV706" s="421"/>
      <c r="TFW706" s="421"/>
      <c r="TFX706" s="421"/>
      <c r="TFY706" s="421"/>
      <c r="TFZ706" s="421"/>
      <c r="TGA706" s="421"/>
      <c r="TGB706" s="421"/>
      <c r="TGC706" s="421"/>
      <c r="TGD706" s="421"/>
      <c r="TGE706" s="421"/>
      <c r="TGF706" s="421"/>
      <c r="TGG706" s="421"/>
      <c r="TGH706" s="421"/>
      <c r="TGI706" s="421"/>
      <c r="TGJ706" s="421"/>
      <c r="TGK706" s="421"/>
      <c r="TGL706" s="421"/>
      <c r="TGM706" s="421"/>
      <c r="TGN706" s="421"/>
      <c r="TGO706" s="421"/>
      <c r="TGP706" s="421"/>
      <c r="TGQ706" s="421"/>
      <c r="TGR706" s="421"/>
      <c r="TGS706" s="421"/>
      <c r="TGT706" s="421"/>
      <c r="TGU706" s="421"/>
      <c r="TGV706" s="421"/>
      <c r="TGW706" s="421"/>
      <c r="TGX706" s="421"/>
      <c r="TGY706" s="421"/>
      <c r="TGZ706" s="421"/>
      <c r="THA706" s="421"/>
      <c r="THB706" s="421"/>
      <c r="THC706" s="421"/>
      <c r="THD706" s="421"/>
      <c r="THE706" s="421"/>
      <c r="THF706" s="421"/>
      <c r="THG706" s="421"/>
      <c r="THH706" s="421"/>
      <c r="THI706" s="421"/>
      <c r="THJ706" s="421"/>
      <c r="THK706" s="421"/>
      <c r="THL706" s="421"/>
      <c r="THM706" s="421"/>
      <c r="THN706" s="421"/>
      <c r="THO706" s="421"/>
      <c r="THP706" s="421"/>
      <c r="THQ706" s="421"/>
      <c r="THR706" s="421"/>
      <c r="THS706" s="421"/>
      <c r="THT706" s="421"/>
      <c r="THU706" s="421"/>
      <c r="THV706" s="421"/>
      <c r="THW706" s="421"/>
      <c r="THX706" s="421"/>
      <c r="THY706" s="421"/>
      <c r="THZ706" s="421"/>
      <c r="TIA706" s="421"/>
      <c r="TIB706" s="421"/>
      <c r="TIC706" s="421"/>
      <c r="TID706" s="421"/>
      <c r="TIE706" s="421"/>
      <c r="TIF706" s="421"/>
      <c r="TIG706" s="421"/>
      <c r="TIH706" s="421"/>
      <c r="TII706" s="421"/>
      <c r="TIJ706" s="421"/>
      <c r="TIK706" s="421"/>
      <c r="TIL706" s="421"/>
      <c r="TIM706" s="421"/>
      <c r="TIN706" s="421"/>
      <c r="TIO706" s="421"/>
      <c r="TIP706" s="421"/>
      <c r="TIQ706" s="421"/>
      <c r="TIR706" s="421"/>
      <c r="TIS706" s="421"/>
      <c r="TIT706" s="421"/>
      <c r="TIU706" s="421"/>
      <c r="TIV706" s="421"/>
      <c r="TIW706" s="421"/>
      <c r="TIX706" s="421"/>
      <c r="TIY706" s="421"/>
      <c r="TIZ706" s="421"/>
      <c r="TJA706" s="421"/>
      <c r="TJB706" s="421"/>
      <c r="TJC706" s="421"/>
      <c r="TJD706" s="421"/>
      <c r="TJE706" s="421"/>
      <c r="TJF706" s="421"/>
      <c r="TJG706" s="421"/>
      <c r="TJH706" s="421"/>
      <c r="TJI706" s="421"/>
      <c r="TJJ706" s="421"/>
      <c r="TJK706" s="421"/>
      <c r="TJL706" s="421"/>
      <c r="TJM706" s="421"/>
      <c r="TJN706" s="421"/>
      <c r="TJO706" s="421"/>
      <c r="TJP706" s="421"/>
      <c r="TJQ706" s="421"/>
      <c r="TJR706" s="421"/>
      <c r="TJS706" s="421"/>
      <c r="TJT706" s="421"/>
      <c r="TJU706" s="421"/>
      <c r="TJV706" s="421"/>
      <c r="TJW706" s="421"/>
      <c r="TJX706" s="421"/>
      <c r="TJY706" s="421"/>
      <c r="TJZ706" s="421"/>
      <c r="TKA706" s="421"/>
      <c r="TKB706" s="421"/>
      <c r="TKC706" s="421"/>
      <c r="TKD706" s="421"/>
      <c r="TKE706" s="421"/>
      <c r="TKF706" s="421"/>
      <c r="TKG706" s="421"/>
      <c r="TKH706" s="421"/>
      <c r="TKI706" s="421"/>
      <c r="TKJ706" s="421"/>
      <c r="TKK706" s="421"/>
      <c r="TKL706" s="421"/>
      <c r="TKM706" s="421"/>
      <c r="TKN706" s="421"/>
      <c r="TKO706" s="421"/>
      <c r="TKP706" s="421"/>
      <c r="TKQ706" s="421"/>
      <c r="TKR706" s="421"/>
      <c r="TKS706" s="421"/>
      <c r="TKT706" s="421"/>
      <c r="TKU706" s="421"/>
      <c r="TKV706" s="421"/>
      <c r="TKW706" s="421"/>
      <c r="TKX706" s="421"/>
      <c r="TKY706" s="421"/>
      <c r="TKZ706" s="421"/>
      <c r="TLA706" s="421"/>
      <c r="TLB706" s="421"/>
      <c r="TLC706" s="421"/>
      <c r="TLD706" s="421"/>
      <c r="TLE706" s="421"/>
      <c r="TLF706" s="421"/>
      <c r="TLG706" s="421"/>
      <c r="TLH706" s="421"/>
      <c r="TLI706" s="421"/>
      <c r="TLJ706" s="421"/>
      <c r="TLK706" s="421"/>
      <c r="TLL706" s="421"/>
      <c r="TLM706" s="421"/>
      <c r="TLN706" s="421"/>
      <c r="TLO706" s="421"/>
      <c r="TLP706" s="421"/>
      <c r="TLQ706" s="421"/>
      <c r="TLR706" s="421"/>
      <c r="TLS706" s="421"/>
      <c r="TLT706" s="421"/>
      <c r="TLU706" s="421"/>
      <c r="TLV706" s="421"/>
      <c r="TLW706" s="421"/>
      <c r="TLX706" s="421"/>
      <c r="TLY706" s="421"/>
      <c r="TLZ706" s="421"/>
      <c r="TMA706" s="421"/>
      <c r="TMB706" s="421"/>
      <c r="TMC706" s="421"/>
      <c r="TMD706" s="421"/>
      <c r="TME706" s="421"/>
      <c r="TMF706" s="421"/>
      <c r="TMG706" s="421"/>
      <c r="TMH706" s="421"/>
      <c r="TMI706" s="421"/>
      <c r="TMJ706" s="421"/>
      <c r="TMK706" s="421"/>
      <c r="TML706" s="421"/>
      <c r="TMM706" s="421"/>
      <c r="TMN706" s="421"/>
      <c r="TMO706" s="421"/>
      <c r="TMP706" s="421"/>
      <c r="TMQ706" s="421"/>
      <c r="TMR706" s="421"/>
      <c r="TMS706" s="421"/>
      <c r="TMT706" s="421"/>
      <c r="TMU706" s="421"/>
      <c r="TMV706" s="421"/>
      <c r="TMW706" s="421"/>
      <c r="TMX706" s="421"/>
      <c r="TMY706" s="421"/>
      <c r="TMZ706" s="421"/>
      <c r="TNA706" s="421"/>
      <c r="TNB706" s="421"/>
      <c r="TNC706" s="421"/>
      <c r="TND706" s="421"/>
      <c r="TNE706" s="421"/>
      <c r="TNF706" s="421"/>
      <c r="TNG706" s="421"/>
      <c r="TNH706" s="421"/>
      <c r="TNI706" s="421"/>
      <c r="TNJ706" s="421"/>
      <c r="TNK706" s="421"/>
      <c r="TNL706" s="421"/>
      <c r="TNM706" s="421"/>
      <c r="TNN706" s="421"/>
      <c r="TNO706" s="421"/>
      <c r="TNP706" s="421"/>
      <c r="TNQ706" s="421"/>
      <c r="TNR706" s="421"/>
      <c r="TNS706" s="421"/>
      <c r="TNT706" s="421"/>
      <c r="TNU706" s="421"/>
      <c r="TNV706" s="421"/>
      <c r="TNW706" s="421"/>
      <c r="TNX706" s="421"/>
      <c r="TNY706" s="421"/>
      <c r="TNZ706" s="421"/>
      <c r="TOA706" s="421"/>
      <c r="TOB706" s="421"/>
      <c r="TOC706" s="421"/>
      <c r="TOD706" s="421"/>
      <c r="TOE706" s="421"/>
      <c r="TOF706" s="421"/>
      <c r="TOG706" s="421"/>
      <c r="TOH706" s="421"/>
      <c r="TOI706" s="421"/>
      <c r="TOJ706" s="421"/>
      <c r="TOK706" s="421"/>
      <c r="TOL706" s="421"/>
      <c r="TOM706" s="421"/>
      <c r="TON706" s="421"/>
      <c r="TOO706" s="421"/>
      <c r="TOP706" s="421"/>
      <c r="TOQ706" s="421"/>
      <c r="TOR706" s="421"/>
      <c r="TOS706" s="421"/>
      <c r="TOT706" s="421"/>
      <c r="TOU706" s="421"/>
      <c r="TOV706" s="421"/>
      <c r="TOW706" s="421"/>
      <c r="TOX706" s="421"/>
      <c r="TOY706" s="421"/>
      <c r="TOZ706" s="421"/>
      <c r="TPA706" s="421"/>
      <c r="TPB706" s="421"/>
      <c r="TPC706" s="421"/>
      <c r="TPD706" s="421"/>
      <c r="TPE706" s="421"/>
      <c r="TPF706" s="421"/>
      <c r="TPG706" s="421"/>
      <c r="TPH706" s="421"/>
      <c r="TPI706" s="421"/>
      <c r="TPJ706" s="421"/>
      <c r="TPK706" s="421"/>
      <c r="TPL706" s="421"/>
      <c r="TPM706" s="421"/>
      <c r="TPN706" s="421"/>
      <c r="TPO706" s="421"/>
      <c r="TPP706" s="421"/>
      <c r="TPQ706" s="421"/>
      <c r="TPR706" s="421"/>
      <c r="TPS706" s="421"/>
      <c r="TPT706" s="421"/>
      <c r="TPU706" s="421"/>
      <c r="TPV706" s="421"/>
      <c r="TPW706" s="421"/>
      <c r="TPX706" s="421"/>
      <c r="TPY706" s="421"/>
      <c r="TPZ706" s="421"/>
      <c r="TQA706" s="421"/>
      <c r="TQB706" s="421"/>
      <c r="TQC706" s="421"/>
      <c r="TQD706" s="421"/>
      <c r="TQE706" s="421"/>
      <c r="TQF706" s="421"/>
      <c r="TQG706" s="421"/>
      <c r="TQH706" s="421"/>
      <c r="TQI706" s="421"/>
      <c r="TQJ706" s="421"/>
      <c r="TQK706" s="421"/>
      <c r="TQL706" s="421"/>
      <c r="TQM706" s="421"/>
      <c r="TQN706" s="421"/>
      <c r="TQO706" s="421"/>
      <c r="TQP706" s="421"/>
      <c r="TQQ706" s="421"/>
      <c r="TQR706" s="421"/>
      <c r="TQS706" s="421"/>
      <c r="TQT706" s="421"/>
      <c r="TQU706" s="421"/>
      <c r="TQV706" s="421"/>
      <c r="TQW706" s="421"/>
      <c r="TQX706" s="421"/>
      <c r="TQY706" s="421"/>
      <c r="TQZ706" s="421"/>
      <c r="TRA706" s="421"/>
      <c r="TRB706" s="421"/>
      <c r="TRC706" s="421"/>
      <c r="TRD706" s="421"/>
      <c r="TRE706" s="421"/>
      <c r="TRF706" s="421"/>
      <c r="TRG706" s="421"/>
      <c r="TRH706" s="421"/>
      <c r="TRI706" s="421"/>
      <c r="TRJ706" s="421"/>
      <c r="TRK706" s="421"/>
      <c r="TRL706" s="421"/>
      <c r="TRM706" s="421"/>
      <c r="TRN706" s="421"/>
      <c r="TRO706" s="421"/>
      <c r="TRP706" s="421"/>
      <c r="TRQ706" s="421"/>
      <c r="TRR706" s="421"/>
      <c r="TRS706" s="421"/>
      <c r="TRT706" s="421"/>
      <c r="TRU706" s="421"/>
      <c r="TRV706" s="421"/>
      <c r="TRW706" s="421"/>
      <c r="TRX706" s="421"/>
      <c r="TRY706" s="421"/>
      <c r="TRZ706" s="421"/>
      <c r="TSA706" s="421"/>
      <c r="TSB706" s="421"/>
      <c r="TSC706" s="421"/>
      <c r="TSD706" s="421"/>
      <c r="TSE706" s="421"/>
      <c r="TSF706" s="421"/>
      <c r="TSG706" s="421"/>
      <c r="TSH706" s="421"/>
      <c r="TSI706" s="421"/>
      <c r="TSJ706" s="421"/>
      <c r="TSK706" s="421"/>
      <c r="TSL706" s="421"/>
      <c r="TSM706" s="421"/>
      <c r="TSN706" s="421"/>
      <c r="TSO706" s="421"/>
      <c r="TSP706" s="421"/>
      <c r="TSQ706" s="421"/>
      <c r="TSR706" s="421"/>
      <c r="TSS706" s="421"/>
      <c r="TST706" s="421"/>
      <c r="TSU706" s="421"/>
      <c r="TSV706" s="421"/>
      <c r="TSW706" s="421"/>
      <c r="TSX706" s="421"/>
      <c r="TSY706" s="421"/>
      <c r="TSZ706" s="421"/>
      <c r="TTA706" s="421"/>
      <c r="TTB706" s="421"/>
      <c r="TTC706" s="421"/>
      <c r="TTD706" s="421"/>
      <c r="TTE706" s="421"/>
      <c r="TTF706" s="421"/>
      <c r="TTG706" s="421"/>
      <c r="TTH706" s="421"/>
      <c r="TTI706" s="421"/>
      <c r="TTJ706" s="421"/>
      <c r="TTK706" s="421"/>
      <c r="TTL706" s="421"/>
      <c r="TTM706" s="421"/>
      <c r="TTN706" s="421"/>
      <c r="TTO706" s="421"/>
      <c r="TTP706" s="421"/>
      <c r="TTQ706" s="421"/>
      <c r="TTR706" s="421"/>
      <c r="TTS706" s="421"/>
      <c r="TTT706" s="421"/>
      <c r="TTU706" s="421"/>
      <c r="TTV706" s="421"/>
      <c r="TTW706" s="421"/>
      <c r="TTX706" s="421"/>
      <c r="TTY706" s="421"/>
      <c r="TTZ706" s="421"/>
      <c r="TUA706" s="421"/>
      <c r="TUB706" s="421"/>
      <c r="TUC706" s="421"/>
      <c r="TUD706" s="421"/>
      <c r="TUE706" s="421"/>
      <c r="TUF706" s="421"/>
      <c r="TUG706" s="421"/>
      <c r="TUH706" s="421"/>
      <c r="TUI706" s="421"/>
      <c r="TUJ706" s="421"/>
      <c r="TUK706" s="421"/>
      <c r="TUL706" s="421"/>
      <c r="TUM706" s="421"/>
      <c r="TUN706" s="421"/>
      <c r="TUO706" s="421"/>
      <c r="TUP706" s="421"/>
      <c r="TUQ706" s="421"/>
      <c r="TUR706" s="421"/>
      <c r="TUS706" s="421"/>
      <c r="TUT706" s="421"/>
      <c r="TUU706" s="421"/>
      <c r="TUV706" s="421"/>
      <c r="TUW706" s="421"/>
      <c r="TUX706" s="421"/>
      <c r="TUY706" s="421"/>
      <c r="TUZ706" s="421"/>
      <c r="TVA706" s="421"/>
      <c r="TVB706" s="421"/>
      <c r="TVC706" s="421"/>
      <c r="TVD706" s="421"/>
      <c r="TVE706" s="421"/>
      <c r="TVF706" s="421"/>
      <c r="TVG706" s="421"/>
      <c r="TVH706" s="421"/>
      <c r="TVI706" s="421"/>
      <c r="TVJ706" s="421"/>
      <c r="TVK706" s="421"/>
      <c r="TVL706" s="421"/>
      <c r="TVM706" s="421"/>
      <c r="TVN706" s="421"/>
      <c r="TVO706" s="421"/>
      <c r="TVP706" s="421"/>
      <c r="TVQ706" s="421"/>
      <c r="TVR706" s="421"/>
      <c r="TVS706" s="421"/>
      <c r="TVT706" s="421"/>
      <c r="TVU706" s="421"/>
      <c r="TVV706" s="421"/>
      <c r="TVW706" s="421"/>
      <c r="TVX706" s="421"/>
      <c r="TVY706" s="421"/>
      <c r="TVZ706" s="421"/>
      <c r="TWA706" s="421"/>
      <c r="TWB706" s="421"/>
      <c r="TWC706" s="421"/>
      <c r="TWD706" s="421"/>
      <c r="TWE706" s="421"/>
      <c r="TWF706" s="421"/>
      <c r="TWG706" s="421"/>
      <c r="TWH706" s="421"/>
      <c r="TWI706" s="421"/>
      <c r="TWJ706" s="421"/>
      <c r="TWK706" s="421"/>
      <c r="TWL706" s="421"/>
      <c r="TWM706" s="421"/>
      <c r="TWN706" s="421"/>
      <c r="TWO706" s="421"/>
      <c r="TWP706" s="421"/>
      <c r="TWQ706" s="421"/>
      <c r="TWR706" s="421"/>
      <c r="TWS706" s="421"/>
      <c r="TWT706" s="421"/>
      <c r="TWU706" s="421"/>
      <c r="TWV706" s="421"/>
      <c r="TWW706" s="421"/>
      <c r="TWX706" s="421"/>
      <c r="TWY706" s="421"/>
      <c r="TWZ706" s="421"/>
      <c r="TXA706" s="421"/>
      <c r="TXB706" s="421"/>
      <c r="TXC706" s="421"/>
      <c r="TXD706" s="421"/>
      <c r="TXE706" s="421"/>
      <c r="TXF706" s="421"/>
      <c r="TXG706" s="421"/>
      <c r="TXH706" s="421"/>
      <c r="TXI706" s="421"/>
      <c r="TXJ706" s="421"/>
      <c r="TXK706" s="421"/>
      <c r="TXL706" s="421"/>
      <c r="TXM706" s="421"/>
      <c r="TXN706" s="421"/>
      <c r="TXO706" s="421"/>
      <c r="TXP706" s="421"/>
      <c r="TXQ706" s="421"/>
      <c r="TXR706" s="421"/>
      <c r="TXS706" s="421"/>
      <c r="TXT706" s="421"/>
      <c r="TXU706" s="421"/>
      <c r="TXV706" s="421"/>
      <c r="TXW706" s="421"/>
      <c r="TXX706" s="421"/>
      <c r="TXY706" s="421"/>
      <c r="TXZ706" s="421"/>
      <c r="TYA706" s="421"/>
      <c r="TYB706" s="421"/>
      <c r="TYC706" s="421"/>
      <c r="TYD706" s="421"/>
      <c r="TYE706" s="421"/>
      <c r="TYF706" s="421"/>
      <c r="TYG706" s="421"/>
      <c r="TYH706" s="421"/>
      <c r="TYI706" s="421"/>
      <c r="TYJ706" s="421"/>
      <c r="TYK706" s="421"/>
      <c r="TYL706" s="421"/>
      <c r="TYM706" s="421"/>
      <c r="TYN706" s="421"/>
      <c r="TYO706" s="421"/>
      <c r="TYP706" s="421"/>
      <c r="TYQ706" s="421"/>
      <c r="TYR706" s="421"/>
      <c r="TYS706" s="421"/>
      <c r="TYT706" s="421"/>
      <c r="TYU706" s="421"/>
      <c r="TYV706" s="421"/>
      <c r="TYW706" s="421"/>
      <c r="TYX706" s="421"/>
      <c r="TYY706" s="421"/>
      <c r="TYZ706" s="421"/>
      <c r="TZA706" s="421"/>
      <c r="TZB706" s="421"/>
      <c r="TZC706" s="421"/>
      <c r="TZD706" s="421"/>
      <c r="TZE706" s="421"/>
      <c r="TZF706" s="421"/>
      <c r="TZG706" s="421"/>
      <c r="TZH706" s="421"/>
      <c r="TZI706" s="421"/>
      <c r="TZJ706" s="421"/>
      <c r="TZK706" s="421"/>
      <c r="TZL706" s="421"/>
      <c r="TZM706" s="421"/>
      <c r="TZN706" s="421"/>
      <c r="TZO706" s="421"/>
      <c r="TZP706" s="421"/>
      <c r="TZQ706" s="421"/>
      <c r="TZR706" s="421"/>
      <c r="TZS706" s="421"/>
      <c r="TZT706" s="421"/>
      <c r="TZU706" s="421"/>
      <c r="TZV706" s="421"/>
      <c r="TZW706" s="421"/>
      <c r="TZX706" s="421"/>
      <c r="TZY706" s="421"/>
      <c r="TZZ706" s="421"/>
      <c r="UAA706" s="421"/>
      <c r="UAB706" s="421"/>
      <c r="UAC706" s="421"/>
      <c r="UAD706" s="421"/>
      <c r="UAE706" s="421"/>
      <c r="UAF706" s="421"/>
      <c r="UAG706" s="421"/>
      <c r="UAH706" s="421"/>
      <c r="UAI706" s="421"/>
      <c r="UAJ706" s="421"/>
      <c r="UAK706" s="421"/>
      <c r="UAL706" s="421"/>
      <c r="UAM706" s="421"/>
      <c r="UAN706" s="421"/>
      <c r="UAO706" s="421"/>
      <c r="UAP706" s="421"/>
      <c r="UAQ706" s="421"/>
      <c r="UAR706" s="421"/>
      <c r="UAS706" s="421"/>
      <c r="UAT706" s="421"/>
      <c r="UAU706" s="421"/>
      <c r="UAV706" s="421"/>
      <c r="UAW706" s="421"/>
      <c r="UAX706" s="421"/>
      <c r="UAY706" s="421"/>
      <c r="UAZ706" s="421"/>
      <c r="UBA706" s="421"/>
      <c r="UBB706" s="421"/>
      <c r="UBC706" s="421"/>
      <c r="UBD706" s="421"/>
      <c r="UBE706" s="421"/>
      <c r="UBF706" s="421"/>
      <c r="UBG706" s="421"/>
      <c r="UBH706" s="421"/>
      <c r="UBI706" s="421"/>
      <c r="UBJ706" s="421"/>
      <c r="UBK706" s="421"/>
      <c r="UBL706" s="421"/>
      <c r="UBM706" s="421"/>
      <c r="UBN706" s="421"/>
      <c r="UBO706" s="421"/>
      <c r="UBP706" s="421"/>
      <c r="UBQ706" s="421"/>
      <c r="UBR706" s="421"/>
      <c r="UBS706" s="421"/>
      <c r="UBT706" s="421"/>
      <c r="UBU706" s="421"/>
      <c r="UBV706" s="421"/>
      <c r="UBW706" s="421"/>
      <c r="UBX706" s="421"/>
      <c r="UBY706" s="421"/>
      <c r="UBZ706" s="421"/>
      <c r="UCA706" s="421"/>
      <c r="UCB706" s="421"/>
      <c r="UCC706" s="421"/>
      <c r="UCD706" s="421"/>
      <c r="UCE706" s="421"/>
      <c r="UCF706" s="421"/>
      <c r="UCG706" s="421"/>
      <c r="UCH706" s="421"/>
      <c r="UCI706" s="421"/>
      <c r="UCJ706" s="421"/>
      <c r="UCK706" s="421"/>
      <c r="UCL706" s="421"/>
      <c r="UCM706" s="421"/>
      <c r="UCN706" s="421"/>
      <c r="UCO706" s="421"/>
      <c r="UCP706" s="421"/>
      <c r="UCQ706" s="421"/>
      <c r="UCR706" s="421"/>
      <c r="UCS706" s="421"/>
      <c r="UCT706" s="421"/>
      <c r="UCU706" s="421"/>
      <c r="UCV706" s="421"/>
      <c r="UCW706" s="421"/>
      <c r="UCX706" s="421"/>
      <c r="UCY706" s="421"/>
      <c r="UCZ706" s="421"/>
      <c r="UDA706" s="421"/>
      <c r="UDB706" s="421"/>
      <c r="UDC706" s="421"/>
      <c r="UDD706" s="421"/>
      <c r="UDE706" s="421"/>
      <c r="UDF706" s="421"/>
      <c r="UDG706" s="421"/>
      <c r="UDH706" s="421"/>
      <c r="UDI706" s="421"/>
      <c r="UDJ706" s="421"/>
      <c r="UDK706" s="421"/>
      <c r="UDL706" s="421"/>
      <c r="UDM706" s="421"/>
      <c r="UDN706" s="421"/>
      <c r="UDO706" s="421"/>
      <c r="UDP706" s="421"/>
      <c r="UDQ706" s="421"/>
      <c r="UDR706" s="421"/>
      <c r="UDS706" s="421"/>
      <c r="UDT706" s="421"/>
      <c r="UDU706" s="421"/>
      <c r="UDV706" s="421"/>
      <c r="UDW706" s="421"/>
      <c r="UDX706" s="421"/>
      <c r="UDY706" s="421"/>
      <c r="UDZ706" s="421"/>
      <c r="UEA706" s="421"/>
      <c r="UEB706" s="421"/>
      <c r="UEC706" s="421"/>
      <c r="UED706" s="421"/>
      <c r="UEE706" s="421"/>
      <c r="UEF706" s="421"/>
      <c r="UEG706" s="421"/>
      <c r="UEH706" s="421"/>
      <c r="UEI706" s="421"/>
      <c r="UEJ706" s="421"/>
      <c r="UEK706" s="421"/>
      <c r="UEL706" s="421"/>
      <c r="UEM706" s="421"/>
      <c r="UEN706" s="421"/>
      <c r="UEO706" s="421"/>
      <c r="UEP706" s="421"/>
      <c r="UEQ706" s="421"/>
      <c r="UER706" s="421"/>
      <c r="UES706" s="421"/>
      <c r="UET706" s="421"/>
      <c r="UEU706" s="421"/>
      <c r="UEV706" s="421"/>
      <c r="UEW706" s="421"/>
      <c r="UEX706" s="421"/>
      <c r="UEY706" s="421"/>
      <c r="UEZ706" s="421"/>
      <c r="UFA706" s="421"/>
      <c r="UFB706" s="421"/>
      <c r="UFC706" s="421"/>
      <c r="UFD706" s="421"/>
      <c r="UFE706" s="421"/>
      <c r="UFF706" s="421"/>
      <c r="UFG706" s="421"/>
      <c r="UFH706" s="421"/>
      <c r="UFI706" s="421"/>
      <c r="UFJ706" s="421"/>
      <c r="UFK706" s="421"/>
      <c r="UFL706" s="421"/>
      <c r="UFM706" s="421"/>
      <c r="UFN706" s="421"/>
      <c r="UFO706" s="421"/>
      <c r="UFP706" s="421"/>
      <c r="UFQ706" s="421"/>
      <c r="UFR706" s="421"/>
      <c r="UFS706" s="421"/>
      <c r="UFT706" s="421"/>
      <c r="UFU706" s="421"/>
      <c r="UFV706" s="421"/>
      <c r="UFW706" s="421"/>
      <c r="UFX706" s="421"/>
      <c r="UFY706" s="421"/>
      <c r="UFZ706" s="421"/>
      <c r="UGA706" s="421"/>
      <c r="UGB706" s="421"/>
      <c r="UGC706" s="421"/>
      <c r="UGD706" s="421"/>
      <c r="UGE706" s="421"/>
      <c r="UGF706" s="421"/>
      <c r="UGG706" s="421"/>
      <c r="UGH706" s="421"/>
      <c r="UGI706" s="421"/>
      <c r="UGJ706" s="421"/>
      <c r="UGK706" s="421"/>
      <c r="UGL706" s="421"/>
      <c r="UGM706" s="421"/>
      <c r="UGN706" s="421"/>
      <c r="UGO706" s="421"/>
      <c r="UGP706" s="421"/>
      <c r="UGQ706" s="421"/>
      <c r="UGR706" s="421"/>
      <c r="UGS706" s="421"/>
      <c r="UGT706" s="421"/>
      <c r="UGU706" s="421"/>
      <c r="UGV706" s="421"/>
      <c r="UGW706" s="421"/>
      <c r="UGX706" s="421"/>
      <c r="UGY706" s="421"/>
      <c r="UGZ706" s="421"/>
      <c r="UHA706" s="421"/>
      <c r="UHB706" s="421"/>
      <c r="UHC706" s="421"/>
      <c r="UHD706" s="421"/>
      <c r="UHE706" s="421"/>
      <c r="UHF706" s="421"/>
      <c r="UHG706" s="421"/>
      <c r="UHH706" s="421"/>
      <c r="UHI706" s="421"/>
      <c r="UHJ706" s="421"/>
      <c r="UHK706" s="421"/>
      <c r="UHL706" s="421"/>
      <c r="UHM706" s="421"/>
      <c r="UHN706" s="421"/>
      <c r="UHO706" s="421"/>
      <c r="UHP706" s="421"/>
      <c r="UHQ706" s="421"/>
      <c r="UHR706" s="421"/>
      <c r="UHS706" s="421"/>
      <c r="UHT706" s="421"/>
      <c r="UHU706" s="421"/>
      <c r="UHV706" s="421"/>
      <c r="UHW706" s="421"/>
      <c r="UHX706" s="421"/>
      <c r="UHY706" s="421"/>
      <c r="UHZ706" s="421"/>
      <c r="UIA706" s="421"/>
      <c r="UIB706" s="421"/>
      <c r="UIC706" s="421"/>
      <c r="UID706" s="421"/>
      <c r="UIE706" s="421"/>
      <c r="UIF706" s="421"/>
      <c r="UIG706" s="421"/>
      <c r="UIH706" s="421"/>
      <c r="UII706" s="421"/>
      <c r="UIJ706" s="421"/>
      <c r="UIK706" s="421"/>
      <c r="UIL706" s="421"/>
      <c r="UIM706" s="421"/>
      <c r="UIN706" s="421"/>
      <c r="UIO706" s="421"/>
      <c r="UIP706" s="421"/>
      <c r="UIQ706" s="421"/>
      <c r="UIR706" s="421"/>
      <c r="UIS706" s="421"/>
      <c r="UIT706" s="421"/>
      <c r="UIU706" s="421"/>
      <c r="UIV706" s="421"/>
      <c r="UIW706" s="421"/>
      <c r="UIX706" s="421"/>
      <c r="UIY706" s="421"/>
      <c r="UIZ706" s="421"/>
      <c r="UJA706" s="421"/>
      <c r="UJB706" s="421"/>
      <c r="UJC706" s="421"/>
      <c r="UJD706" s="421"/>
      <c r="UJE706" s="421"/>
      <c r="UJF706" s="421"/>
      <c r="UJG706" s="421"/>
      <c r="UJH706" s="421"/>
      <c r="UJI706" s="421"/>
      <c r="UJJ706" s="421"/>
      <c r="UJK706" s="421"/>
      <c r="UJL706" s="421"/>
      <c r="UJM706" s="421"/>
      <c r="UJN706" s="421"/>
      <c r="UJO706" s="421"/>
      <c r="UJP706" s="421"/>
      <c r="UJQ706" s="421"/>
      <c r="UJR706" s="421"/>
      <c r="UJS706" s="421"/>
      <c r="UJT706" s="421"/>
      <c r="UJU706" s="421"/>
      <c r="UJV706" s="421"/>
      <c r="UJW706" s="421"/>
      <c r="UJX706" s="421"/>
      <c r="UJY706" s="421"/>
      <c r="UJZ706" s="421"/>
      <c r="UKA706" s="421"/>
      <c r="UKB706" s="421"/>
      <c r="UKC706" s="421"/>
      <c r="UKD706" s="421"/>
      <c r="UKE706" s="421"/>
      <c r="UKF706" s="421"/>
      <c r="UKG706" s="421"/>
      <c r="UKH706" s="421"/>
      <c r="UKI706" s="421"/>
      <c r="UKJ706" s="421"/>
      <c r="UKK706" s="421"/>
      <c r="UKL706" s="421"/>
      <c r="UKM706" s="421"/>
      <c r="UKN706" s="421"/>
      <c r="UKO706" s="421"/>
      <c r="UKP706" s="421"/>
      <c r="UKQ706" s="421"/>
      <c r="UKR706" s="421"/>
      <c r="UKS706" s="421"/>
      <c r="UKT706" s="421"/>
      <c r="UKU706" s="421"/>
      <c r="UKV706" s="421"/>
      <c r="UKW706" s="421"/>
      <c r="UKX706" s="421"/>
      <c r="UKY706" s="421"/>
      <c r="UKZ706" s="421"/>
      <c r="ULA706" s="421"/>
      <c r="ULB706" s="421"/>
      <c r="ULC706" s="421"/>
      <c r="ULD706" s="421"/>
      <c r="ULE706" s="421"/>
      <c r="ULF706" s="421"/>
      <c r="ULG706" s="421"/>
      <c r="ULH706" s="421"/>
      <c r="ULI706" s="421"/>
      <c r="ULJ706" s="421"/>
      <c r="ULK706" s="421"/>
      <c r="ULL706" s="421"/>
      <c r="ULM706" s="421"/>
      <c r="ULN706" s="421"/>
      <c r="ULO706" s="421"/>
      <c r="ULP706" s="421"/>
      <c r="ULQ706" s="421"/>
      <c r="ULR706" s="421"/>
      <c r="ULS706" s="421"/>
      <c r="ULT706" s="421"/>
      <c r="ULU706" s="421"/>
      <c r="ULV706" s="421"/>
      <c r="ULW706" s="421"/>
      <c r="ULX706" s="421"/>
      <c r="ULY706" s="421"/>
      <c r="ULZ706" s="421"/>
      <c r="UMA706" s="421"/>
      <c r="UMB706" s="421"/>
      <c r="UMC706" s="421"/>
      <c r="UMD706" s="421"/>
      <c r="UME706" s="421"/>
      <c r="UMF706" s="421"/>
      <c r="UMG706" s="421"/>
      <c r="UMH706" s="421"/>
      <c r="UMI706" s="421"/>
      <c r="UMJ706" s="421"/>
      <c r="UMK706" s="421"/>
      <c r="UML706" s="421"/>
      <c r="UMM706" s="421"/>
      <c r="UMN706" s="421"/>
      <c r="UMO706" s="421"/>
      <c r="UMP706" s="421"/>
      <c r="UMQ706" s="421"/>
      <c r="UMR706" s="421"/>
      <c r="UMS706" s="421"/>
      <c r="UMT706" s="421"/>
      <c r="UMU706" s="421"/>
      <c r="UMV706" s="421"/>
      <c r="UMW706" s="421"/>
      <c r="UMX706" s="421"/>
      <c r="UMY706" s="421"/>
      <c r="UMZ706" s="421"/>
      <c r="UNA706" s="421"/>
      <c r="UNB706" s="421"/>
      <c r="UNC706" s="421"/>
      <c r="UND706" s="421"/>
      <c r="UNE706" s="421"/>
      <c r="UNF706" s="421"/>
      <c r="UNG706" s="421"/>
      <c r="UNH706" s="421"/>
      <c r="UNI706" s="421"/>
      <c r="UNJ706" s="421"/>
      <c r="UNK706" s="421"/>
      <c r="UNL706" s="421"/>
      <c r="UNM706" s="421"/>
      <c r="UNN706" s="421"/>
      <c r="UNO706" s="421"/>
      <c r="UNP706" s="421"/>
      <c r="UNQ706" s="421"/>
      <c r="UNR706" s="421"/>
      <c r="UNS706" s="421"/>
      <c r="UNT706" s="421"/>
      <c r="UNU706" s="421"/>
      <c r="UNV706" s="421"/>
      <c r="UNW706" s="421"/>
      <c r="UNX706" s="421"/>
      <c r="UNY706" s="421"/>
      <c r="UNZ706" s="421"/>
      <c r="UOA706" s="421"/>
      <c r="UOB706" s="421"/>
      <c r="UOC706" s="421"/>
      <c r="UOD706" s="421"/>
      <c r="UOE706" s="421"/>
      <c r="UOF706" s="421"/>
      <c r="UOG706" s="421"/>
      <c r="UOH706" s="421"/>
      <c r="UOI706" s="421"/>
      <c r="UOJ706" s="421"/>
      <c r="UOK706" s="421"/>
      <c r="UOL706" s="421"/>
      <c r="UOM706" s="421"/>
      <c r="UON706" s="421"/>
      <c r="UOO706" s="421"/>
      <c r="UOP706" s="421"/>
      <c r="UOQ706" s="421"/>
      <c r="UOR706" s="421"/>
      <c r="UOS706" s="421"/>
      <c r="UOT706" s="421"/>
      <c r="UOU706" s="421"/>
      <c r="UOV706" s="421"/>
      <c r="UOW706" s="421"/>
      <c r="UOX706" s="421"/>
      <c r="UOY706" s="421"/>
      <c r="UOZ706" s="421"/>
      <c r="UPA706" s="421"/>
      <c r="UPB706" s="421"/>
      <c r="UPC706" s="421"/>
      <c r="UPD706" s="421"/>
      <c r="UPE706" s="421"/>
      <c r="UPF706" s="421"/>
      <c r="UPG706" s="421"/>
      <c r="UPH706" s="421"/>
      <c r="UPI706" s="421"/>
      <c r="UPJ706" s="421"/>
      <c r="UPK706" s="421"/>
      <c r="UPL706" s="421"/>
      <c r="UPM706" s="421"/>
      <c r="UPN706" s="421"/>
      <c r="UPO706" s="421"/>
      <c r="UPP706" s="421"/>
      <c r="UPQ706" s="421"/>
      <c r="UPR706" s="421"/>
      <c r="UPS706" s="421"/>
      <c r="UPT706" s="421"/>
      <c r="UPU706" s="421"/>
      <c r="UPV706" s="421"/>
      <c r="UPW706" s="421"/>
      <c r="UPX706" s="421"/>
      <c r="UPY706" s="421"/>
      <c r="UPZ706" s="421"/>
      <c r="UQA706" s="421"/>
      <c r="UQB706" s="421"/>
      <c r="UQC706" s="421"/>
      <c r="UQD706" s="421"/>
      <c r="UQE706" s="421"/>
      <c r="UQF706" s="421"/>
      <c r="UQG706" s="421"/>
      <c r="UQH706" s="421"/>
      <c r="UQI706" s="421"/>
      <c r="UQJ706" s="421"/>
      <c r="UQK706" s="421"/>
      <c r="UQL706" s="421"/>
      <c r="UQM706" s="421"/>
      <c r="UQN706" s="421"/>
      <c r="UQO706" s="421"/>
      <c r="UQP706" s="421"/>
      <c r="UQQ706" s="421"/>
      <c r="UQR706" s="421"/>
      <c r="UQS706" s="421"/>
      <c r="UQT706" s="421"/>
      <c r="UQU706" s="421"/>
      <c r="UQV706" s="421"/>
      <c r="UQW706" s="421"/>
      <c r="UQX706" s="421"/>
      <c r="UQY706" s="421"/>
      <c r="UQZ706" s="421"/>
      <c r="URA706" s="421"/>
      <c r="URB706" s="421"/>
      <c r="URC706" s="421"/>
      <c r="URD706" s="421"/>
      <c r="URE706" s="421"/>
      <c r="URF706" s="421"/>
      <c r="URG706" s="421"/>
      <c r="URH706" s="421"/>
      <c r="URI706" s="421"/>
      <c r="URJ706" s="421"/>
      <c r="URK706" s="421"/>
      <c r="URL706" s="421"/>
      <c r="URM706" s="421"/>
      <c r="URN706" s="421"/>
      <c r="URO706" s="421"/>
      <c r="URP706" s="421"/>
      <c r="URQ706" s="421"/>
      <c r="URR706" s="421"/>
      <c r="URS706" s="421"/>
      <c r="URT706" s="421"/>
      <c r="URU706" s="421"/>
      <c r="URV706" s="421"/>
      <c r="URW706" s="421"/>
      <c r="URX706" s="421"/>
      <c r="URY706" s="421"/>
      <c r="URZ706" s="421"/>
      <c r="USA706" s="421"/>
      <c r="USB706" s="421"/>
      <c r="USC706" s="421"/>
      <c r="USD706" s="421"/>
      <c r="USE706" s="421"/>
      <c r="USF706" s="421"/>
      <c r="USG706" s="421"/>
      <c r="USH706" s="421"/>
      <c r="USI706" s="421"/>
      <c r="USJ706" s="421"/>
      <c r="USK706" s="421"/>
      <c r="USL706" s="421"/>
      <c r="USM706" s="421"/>
      <c r="USN706" s="421"/>
      <c r="USO706" s="421"/>
      <c r="USP706" s="421"/>
      <c r="USQ706" s="421"/>
      <c r="USR706" s="421"/>
      <c r="USS706" s="421"/>
      <c r="UST706" s="421"/>
      <c r="USU706" s="421"/>
      <c r="USV706" s="421"/>
      <c r="USW706" s="421"/>
      <c r="USX706" s="421"/>
      <c r="USY706" s="421"/>
      <c r="USZ706" s="421"/>
      <c r="UTA706" s="421"/>
      <c r="UTB706" s="421"/>
      <c r="UTC706" s="421"/>
      <c r="UTD706" s="421"/>
      <c r="UTE706" s="421"/>
      <c r="UTF706" s="421"/>
      <c r="UTG706" s="421"/>
      <c r="UTH706" s="421"/>
      <c r="UTI706" s="421"/>
      <c r="UTJ706" s="421"/>
      <c r="UTK706" s="421"/>
      <c r="UTL706" s="421"/>
      <c r="UTM706" s="421"/>
      <c r="UTN706" s="421"/>
      <c r="UTO706" s="421"/>
      <c r="UTP706" s="421"/>
      <c r="UTQ706" s="421"/>
      <c r="UTR706" s="421"/>
      <c r="UTS706" s="421"/>
      <c r="UTT706" s="421"/>
      <c r="UTU706" s="421"/>
      <c r="UTV706" s="421"/>
      <c r="UTW706" s="421"/>
      <c r="UTX706" s="421"/>
      <c r="UTY706" s="421"/>
      <c r="UTZ706" s="421"/>
      <c r="UUA706" s="421"/>
      <c r="UUB706" s="421"/>
      <c r="UUC706" s="421"/>
      <c r="UUD706" s="421"/>
      <c r="UUE706" s="421"/>
      <c r="UUF706" s="421"/>
      <c r="UUG706" s="421"/>
      <c r="UUH706" s="421"/>
      <c r="UUI706" s="421"/>
      <c r="UUJ706" s="421"/>
      <c r="UUK706" s="421"/>
      <c r="UUL706" s="421"/>
      <c r="UUM706" s="421"/>
      <c r="UUN706" s="421"/>
      <c r="UUO706" s="421"/>
      <c r="UUP706" s="421"/>
      <c r="UUQ706" s="421"/>
      <c r="UUR706" s="421"/>
      <c r="UUS706" s="421"/>
      <c r="UUT706" s="421"/>
      <c r="UUU706" s="421"/>
      <c r="UUV706" s="421"/>
      <c r="UUW706" s="421"/>
      <c r="UUX706" s="421"/>
      <c r="UUY706" s="421"/>
      <c r="UUZ706" s="421"/>
      <c r="UVA706" s="421"/>
      <c r="UVB706" s="421"/>
      <c r="UVC706" s="421"/>
      <c r="UVD706" s="421"/>
      <c r="UVE706" s="421"/>
      <c r="UVF706" s="421"/>
      <c r="UVG706" s="421"/>
      <c r="UVH706" s="421"/>
      <c r="UVI706" s="421"/>
      <c r="UVJ706" s="421"/>
      <c r="UVK706" s="421"/>
      <c r="UVL706" s="421"/>
      <c r="UVM706" s="421"/>
      <c r="UVN706" s="421"/>
      <c r="UVO706" s="421"/>
      <c r="UVP706" s="421"/>
      <c r="UVQ706" s="421"/>
      <c r="UVR706" s="421"/>
      <c r="UVS706" s="421"/>
      <c r="UVT706" s="421"/>
      <c r="UVU706" s="421"/>
      <c r="UVV706" s="421"/>
      <c r="UVW706" s="421"/>
      <c r="UVX706" s="421"/>
      <c r="UVY706" s="421"/>
      <c r="UVZ706" s="421"/>
      <c r="UWA706" s="421"/>
      <c r="UWB706" s="421"/>
      <c r="UWC706" s="421"/>
      <c r="UWD706" s="421"/>
      <c r="UWE706" s="421"/>
      <c r="UWF706" s="421"/>
      <c r="UWG706" s="421"/>
      <c r="UWH706" s="421"/>
      <c r="UWI706" s="421"/>
      <c r="UWJ706" s="421"/>
      <c r="UWK706" s="421"/>
      <c r="UWL706" s="421"/>
      <c r="UWM706" s="421"/>
      <c r="UWN706" s="421"/>
      <c r="UWO706" s="421"/>
      <c r="UWP706" s="421"/>
      <c r="UWQ706" s="421"/>
      <c r="UWR706" s="421"/>
      <c r="UWS706" s="421"/>
      <c r="UWT706" s="421"/>
      <c r="UWU706" s="421"/>
      <c r="UWV706" s="421"/>
      <c r="UWW706" s="421"/>
      <c r="UWX706" s="421"/>
      <c r="UWY706" s="421"/>
      <c r="UWZ706" s="421"/>
      <c r="UXA706" s="421"/>
      <c r="UXB706" s="421"/>
      <c r="UXC706" s="421"/>
      <c r="UXD706" s="421"/>
      <c r="UXE706" s="421"/>
      <c r="UXF706" s="421"/>
      <c r="UXG706" s="421"/>
      <c r="UXH706" s="421"/>
      <c r="UXI706" s="421"/>
      <c r="UXJ706" s="421"/>
      <c r="UXK706" s="421"/>
      <c r="UXL706" s="421"/>
      <c r="UXM706" s="421"/>
      <c r="UXN706" s="421"/>
      <c r="UXO706" s="421"/>
      <c r="UXP706" s="421"/>
      <c r="UXQ706" s="421"/>
      <c r="UXR706" s="421"/>
      <c r="UXS706" s="421"/>
      <c r="UXT706" s="421"/>
      <c r="UXU706" s="421"/>
      <c r="UXV706" s="421"/>
      <c r="UXW706" s="421"/>
      <c r="UXX706" s="421"/>
      <c r="UXY706" s="421"/>
      <c r="UXZ706" s="421"/>
      <c r="UYA706" s="421"/>
      <c r="UYB706" s="421"/>
      <c r="UYC706" s="421"/>
      <c r="UYD706" s="421"/>
      <c r="UYE706" s="421"/>
      <c r="UYF706" s="421"/>
      <c r="UYG706" s="421"/>
      <c r="UYH706" s="421"/>
      <c r="UYI706" s="421"/>
      <c r="UYJ706" s="421"/>
      <c r="UYK706" s="421"/>
      <c r="UYL706" s="421"/>
      <c r="UYM706" s="421"/>
      <c r="UYN706" s="421"/>
      <c r="UYO706" s="421"/>
      <c r="UYP706" s="421"/>
      <c r="UYQ706" s="421"/>
      <c r="UYR706" s="421"/>
      <c r="UYS706" s="421"/>
      <c r="UYT706" s="421"/>
      <c r="UYU706" s="421"/>
      <c r="UYV706" s="421"/>
      <c r="UYW706" s="421"/>
      <c r="UYX706" s="421"/>
      <c r="UYY706" s="421"/>
      <c r="UYZ706" s="421"/>
      <c r="UZA706" s="421"/>
      <c r="UZB706" s="421"/>
      <c r="UZC706" s="421"/>
      <c r="UZD706" s="421"/>
      <c r="UZE706" s="421"/>
      <c r="UZF706" s="421"/>
      <c r="UZG706" s="421"/>
      <c r="UZH706" s="421"/>
      <c r="UZI706" s="421"/>
      <c r="UZJ706" s="421"/>
      <c r="UZK706" s="421"/>
      <c r="UZL706" s="421"/>
      <c r="UZM706" s="421"/>
      <c r="UZN706" s="421"/>
      <c r="UZO706" s="421"/>
      <c r="UZP706" s="421"/>
      <c r="UZQ706" s="421"/>
      <c r="UZR706" s="421"/>
      <c r="UZS706" s="421"/>
      <c r="UZT706" s="421"/>
      <c r="UZU706" s="421"/>
      <c r="UZV706" s="421"/>
      <c r="UZW706" s="421"/>
      <c r="UZX706" s="421"/>
      <c r="UZY706" s="421"/>
      <c r="UZZ706" s="421"/>
      <c r="VAA706" s="421"/>
      <c r="VAB706" s="421"/>
      <c r="VAC706" s="421"/>
      <c r="VAD706" s="421"/>
      <c r="VAE706" s="421"/>
      <c r="VAF706" s="421"/>
      <c r="VAG706" s="421"/>
      <c r="VAH706" s="421"/>
      <c r="VAI706" s="421"/>
      <c r="VAJ706" s="421"/>
      <c r="VAK706" s="421"/>
      <c r="VAL706" s="421"/>
      <c r="VAM706" s="421"/>
      <c r="VAN706" s="421"/>
      <c r="VAO706" s="421"/>
      <c r="VAP706" s="421"/>
      <c r="VAQ706" s="421"/>
      <c r="VAR706" s="421"/>
      <c r="VAS706" s="421"/>
      <c r="VAT706" s="421"/>
      <c r="VAU706" s="421"/>
      <c r="VAV706" s="421"/>
      <c r="VAW706" s="421"/>
      <c r="VAX706" s="421"/>
      <c r="VAY706" s="421"/>
      <c r="VAZ706" s="421"/>
      <c r="VBA706" s="421"/>
      <c r="VBB706" s="421"/>
      <c r="VBC706" s="421"/>
      <c r="VBD706" s="421"/>
      <c r="VBE706" s="421"/>
      <c r="VBF706" s="421"/>
      <c r="VBG706" s="421"/>
      <c r="VBH706" s="421"/>
      <c r="VBI706" s="421"/>
      <c r="VBJ706" s="421"/>
      <c r="VBK706" s="421"/>
      <c r="VBL706" s="421"/>
      <c r="VBM706" s="421"/>
      <c r="VBN706" s="421"/>
      <c r="VBO706" s="421"/>
      <c r="VBP706" s="421"/>
      <c r="VBQ706" s="421"/>
      <c r="VBR706" s="421"/>
      <c r="VBS706" s="421"/>
      <c r="VBT706" s="421"/>
      <c r="VBU706" s="421"/>
      <c r="VBV706" s="421"/>
      <c r="VBW706" s="421"/>
      <c r="VBX706" s="421"/>
      <c r="VBY706" s="421"/>
      <c r="VBZ706" s="421"/>
      <c r="VCA706" s="421"/>
      <c r="VCB706" s="421"/>
      <c r="VCC706" s="421"/>
      <c r="VCD706" s="421"/>
      <c r="VCE706" s="421"/>
      <c r="VCF706" s="421"/>
      <c r="VCG706" s="421"/>
      <c r="VCH706" s="421"/>
      <c r="VCI706" s="421"/>
      <c r="VCJ706" s="421"/>
      <c r="VCK706" s="421"/>
      <c r="VCL706" s="421"/>
      <c r="VCM706" s="421"/>
      <c r="VCN706" s="421"/>
      <c r="VCO706" s="421"/>
      <c r="VCP706" s="421"/>
      <c r="VCQ706" s="421"/>
      <c r="VCR706" s="421"/>
      <c r="VCS706" s="421"/>
      <c r="VCT706" s="421"/>
      <c r="VCU706" s="421"/>
      <c r="VCV706" s="421"/>
      <c r="VCW706" s="421"/>
      <c r="VCX706" s="421"/>
      <c r="VCY706" s="421"/>
      <c r="VCZ706" s="421"/>
      <c r="VDA706" s="421"/>
      <c r="VDB706" s="421"/>
      <c r="VDC706" s="421"/>
      <c r="VDD706" s="421"/>
      <c r="VDE706" s="421"/>
      <c r="VDF706" s="421"/>
      <c r="VDG706" s="421"/>
      <c r="VDH706" s="421"/>
      <c r="VDI706" s="421"/>
      <c r="VDJ706" s="421"/>
      <c r="VDK706" s="421"/>
      <c r="VDL706" s="421"/>
      <c r="VDM706" s="421"/>
      <c r="VDN706" s="421"/>
      <c r="VDO706" s="421"/>
      <c r="VDP706" s="421"/>
      <c r="VDQ706" s="421"/>
      <c r="VDR706" s="421"/>
      <c r="VDS706" s="421"/>
      <c r="VDT706" s="421"/>
      <c r="VDU706" s="421"/>
      <c r="VDV706" s="421"/>
      <c r="VDW706" s="421"/>
      <c r="VDX706" s="421"/>
      <c r="VDY706" s="421"/>
      <c r="VDZ706" s="421"/>
      <c r="VEA706" s="421"/>
      <c r="VEB706" s="421"/>
      <c r="VEC706" s="421"/>
      <c r="VED706" s="421"/>
      <c r="VEE706" s="421"/>
      <c r="VEF706" s="421"/>
      <c r="VEG706" s="421"/>
      <c r="VEH706" s="421"/>
      <c r="VEI706" s="421"/>
      <c r="VEJ706" s="421"/>
      <c r="VEK706" s="421"/>
      <c r="VEL706" s="421"/>
      <c r="VEM706" s="421"/>
      <c r="VEN706" s="421"/>
      <c r="VEO706" s="421"/>
      <c r="VEP706" s="421"/>
      <c r="VEQ706" s="421"/>
      <c r="VER706" s="421"/>
      <c r="VES706" s="421"/>
      <c r="VET706" s="421"/>
      <c r="VEU706" s="421"/>
      <c r="VEV706" s="421"/>
      <c r="VEW706" s="421"/>
      <c r="VEX706" s="421"/>
      <c r="VEY706" s="421"/>
      <c r="VEZ706" s="421"/>
      <c r="VFA706" s="421"/>
      <c r="VFB706" s="421"/>
      <c r="VFC706" s="421"/>
      <c r="VFD706" s="421"/>
      <c r="VFE706" s="421"/>
      <c r="VFF706" s="421"/>
      <c r="VFG706" s="421"/>
      <c r="VFH706" s="421"/>
      <c r="VFI706" s="421"/>
      <c r="VFJ706" s="421"/>
      <c r="VFK706" s="421"/>
      <c r="VFL706" s="421"/>
      <c r="VFM706" s="421"/>
      <c r="VFN706" s="421"/>
      <c r="VFO706" s="421"/>
      <c r="VFP706" s="421"/>
      <c r="VFQ706" s="421"/>
      <c r="VFR706" s="421"/>
      <c r="VFS706" s="421"/>
      <c r="VFT706" s="421"/>
      <c r="VFU706" s="421"/>
      <c r="VFV706" s="421"/>
      <c r="VFW706" s="421"/>
      <c r="VFX706" s="421"/>
      <c r="VFY706" s="421"/>
      <c r="VFZ706" s="421"/>
      <c r="VGA706" s="421"/>
      <c r="VGB706" s="421"/>
      <c r="VGC706" s="421"/>
      <c r="VGD706" s="421"/>
      <c r="VGE706" s="421"/>
      <c r="VGF706" s="421"/>
      <c r="VGG706" s="421"/>
      <c r="VGH706" s="421"/>
      <c r="VGI706" s="421"/>
      <c r="VGJ706" s="421"/>
      <c r="VGK706" s="421"/>
      <c r="VGL706" s="421"/>
      <c r="VGM706" s="421"/>
      <c r="VGN706" s="421"/>
      <c r="VGO706" s="421"/>
      <c r="VGP706" s="421"/>
      <c r="VGQ706" s="421"/>
      <c r="VGR706" s="421"/>
      <c r="VGS706" s="421"/>
      <c r="VGT706" s="421"/>
      <c r="VGU706" s="421"/>
      <c r="VGV706" s="421"/>
      <c r="VGW706" s="421"/>
      <c r="VGX706" s="421"/>
      <c r="VGY706" s="421"/>
      <c r="VGZ706" s="421"/>
      <c r="VHA706" s="421"/>
      <c r="VHB706" s="421"/>
      <c r="VHC706" s="421"/>
      <c r="VHD706" s="421"/>
      <c r="VHE706" s="421"/>
      <c r="VHF706" s="421"/>
      <c r="VHG706" s="421"/>
      <c r="VHH706" s="421"/>
      <c r="VHI706" s="421"/>
      <c r="VHJ706" s="421"/>
      <c r="VHK706" s="421"/>
      <c r="VHL706" s="421"/>
      <c r="VHM706" s="421"/>
      <c r="VHN706" s="421"/>
      <c r="VHO706" s="421"/>
      <c r="VHP706" s="421"/>
      <c r="VHQ706" s="421"/>
      <c r="VHR706" s="421"/>
      <c r="VHS706" s="421"/>
      <c r="VHT706" s="421"/>
      <c r="VHU706" s="421"/>
      <c r="VHV706" s="421"/>
      <c r="VHW706" s="421"/>
      <c r="VHX706" s="421"/>
      <c r="VHY706" s="421"/>
      <c r="VHZ706" s="421"/>
      <c r="VIA706" s="421"/>
      <c r="VIB706" s="421"/>
      <c r="VIC706" s="421"/>
      <c r="VID706" s="421"/>
      <c r="VIE706" s="421"/>
      <c r="VIF706" s="421"/>
      <c r="VIG706" s="421"/>
      <c r="VIH706" s="421"/>
      <c r="VII706" s="421"/>
      <c r="VIJ706" s="421"/>
      <c r="VIK706" s="421"/>
      <c r="VIL706" s="421"/>
      <c r="VIM706" s="421"/>
      <c r="VIN706" s="421"/>
      <c r="VIO706" s="421"/>
      <c r="VIP706" s="421"/>
      <c r="VIQ706" s="421"/>
      <c r="VIR706" s="421"/>
      <c r="VIS706" s="421"/>
      <c r="VIT706" s="421"/>
      <c r="VIU706" s="421"/>
      <c r="VIV706" s="421"/>
      <c r="VIW706" s="421"/>
      <c r="VIX706" s="421"/>
      <c r="VIY706" s="421"/>
      <c r="VIZ706" s="421"/>
      <c r="VJA706" s="421"/>
      <c r="VJB706" s="421"/>
      <c r="VJC706" s="421"/>
      <c r="VJD706" s="421"/>
      <c r="VJE706" s="421"/>
      <c r="VJF706" s="421"/>
      <c r="VJG706" s="421"/>
      <c r="VJH706" s="421"/>
      <c r="VJI706" s="421"/>
      <c r="VJJ706" s="421"/>
      <c r="VJK706" s="421"/>
      <c r="VJL706" s="421"/>
      <c r="VJM706" s="421"/>
      <c r="VJN706" s="421"/>
      <c r="VJO706" s="421"/>
      <c r="VJP706" s="421"/>
      <c r="VJQ706" s="421"/>
      <c r="VJR706" s="421"/>
      <c r="VJS706" s="421"/>
      <c r="VJT706" s="421"/>
      <c r="VJU706" s="421"/>
      <c r="VJV706" s="421"/>
      <c r="VJW706" s="421"/>
      <c r="VJX706" s="421"/>
      <c r="VJY706" s="421"/>
      <c r="VJZ706" s="421"/>
      <c r="VKA706" s="421"/>
      <c r="VKB706" s="421"/>
      <c r="VKC706" s="421"/>
      <c r="VKD706" s="421"/>
      <c r="VKE706" s="421"/>
      <c r="VKF706" s="421"/>
      <c r="VKG706" s="421"/>
      <c r="VKH706" s="421"/>
      <c r="VKI706" s="421"/>
      <c r="VKJ706" s="421"/>
      <c r="VKK706" s="421"/>
      <c r="VKL706" s="421"/>
      <c r="VKM706" s="421"/>
      <c r="VKN706" s="421"/>
      <c r="VKO706" s="421"/>
      <c r="VKP706" s="421"/>
      <c r="VKQ706" s="421"/>
      <c r="VKR706" s="421"/>
      <c r="VKS706" s="421"/>
      <c r="VKT706" s="421"/>
      <c r="VKU706" s="421"/>
      <c r="VKV706" s="421"/>
      <c r="VKW706" s="421"/>
      <c r="VKX706" s="421"/>
      <c r="VKY706" s="421"/>
      <c r="VKZ706" s="421"/>
      <c r="VLA706" s="421"/>
      <c r="VLB706" s="421"/>
      <c r="VLC706" s="421"/>
      <c r="VLD706" s="421"/>
      <c r="VLE706" s="421"/>
      <c r="VLF706" s="421"/>
      <c r="VLG706" s="421"/>
      <c r="VLH706" s="421"/>
      <c r="VLI706" s="421"/>
      <c r="VLJ706" s="421"/>
      <c r="VLK706" s="421"/>
      <c r="VLL706" s="421"/>
      <c r="VLM706" s="421"/>
      <c r="VLN706" s="421"/>
      <c r="VLO706" s="421"/>
      <c r="VLP706" s="421"/>
      <c r="VLQ706" s="421"/>
      <c r="VLR706" s="421"/>
      <c r="VLS706" s="421"/>
      <c r="VLT706" s="421"/>
      <c r="VLU706" s="421"/>
      <c r="VLV706" s="421"/>
      <c r="VLW706" s="421"/>
      <c r="VLX706" s="421"/>
      <c r="VLY706" s="421"/>
      <c r="VLZ706" s="421"/>
      <c r="VMA706" s="421"/>
      <c r="VMB706" s="421"/>
      <c r="VMC706" s="421"/>
      <c r="VMD706" s="421"/>
      <c r="VME706" s="421"/>
      <c r="VMF706" s="421"/>
      <c r="VMG706" s="421"/>
      <c r="VMH706" s="421"/>
      <c r="VMI706" s="421"/>
      <c r="VMJ706" s="421"/>
      <c r="VMK706" s="421"/>
      <c r="VML706" s="421"/>
      <c r="VMM706" s="421"/>
      <c r="VMN706" s="421"/>
      <c r="VMO706" s="421"/>
      <c r="VMP706" s="421"/>
      <c r="VMQ706" s="421"/>
      <c r="VMR706" s="421"/>
      <c r="VMS706" s="421"/>
      <c r="VMT706" s="421"/>
      <c r="VMU706" s="421"/>
      <c r="VMV706" s="421"/>
      <c r="VMW706" s="421"/>
      <c r="VMX706" s="421"/>
      <c r="VMY706" s="421"/>
      <c r="VMZ706" s="421"/>
      <c r="VNA706" s="421"/>
      <c r="VNB706" s="421"/>
      <c r="VNC706" s="421"/>
      <c r="VND706" s="421"/>
      <c r="VNE706" s="421"/>
      <c r="VNF706" s="421"/>
      <c r="VNG706" s="421"/>
      <c r="VNH706" s="421"/>
      <c r="VNI706" s="421"/>
      <c r="VNJ706" s="421"/>
      <c r="VNK706" s="421"/>
      <c r="VNL706" s="421"/>
      <c r="VNM706" s="421"/>
      <c r="VNN706" s="421"/>
      <c r="VNO706" s="421"/>
      <c r="VNP706" s="421"/>
      <c r="VNQ706" s="421"/>
      <c r="VNR706" s="421"/>
      <c r="VNS706" s="421"/>
      <c r="VNT706" s="421"/>
      <c r="VNU706" s="421"/>
      <c r="VNV706" s="421"/>
      <c r="VNW706" s="421"/>
      <c r="VNX706" s="421"/>
      <c r="VNY706" s="421"/>
      <c r="VNZ706" s="421"/>
      <c r="VOA706" s="421"/>
      <c r="VOB706" s="421"/>
      <c r="VOC706" s="421"/>
      <c r="VOD706" s="421"/>
      <c r="VOE706" s="421"/>
      <c r="VOF706" s="421"/>
      <c r="VOG706" s="421"/>
      <c r="VOH706" s="421"/>
      <c r="VOI706" s="421"/>
      <c r="VOJ706" s="421"/>
      <c r="VOK706" s="421"/>
      <c r="VOL706" s="421"/>
      <c r="VOM706" s="421"/>
      <c r="VON706" s="421"/>
      <c r="VOO706" s="421"/>
      <c r="VOP706" s="421"/>
      <c r="VOQ706" s="421"/>
      <c r="VOR706" s="421"/>
      <c r="VOS706" s="421"/>
      <c r="VOT706" s="421"/>
      <c r="VOU706" s="421"/>
      <c r="VOV706" s="421"/>
      <c r="VOW706" s="421"/>
      <c r="VOX706" s="421"/>
      <c r="VOY706" s="421"/>
      <c r="VOZ706" s="421"/>
      <c r="VPA706" s="421"/>
      <c r="VPB706" s="421"/>
      <c r="VPC706" s="421"/>
      <c r="VPD706" s="421"/>
      <c r="VPE706" s="421"/>
      <c r="VPF706" s="421"/>
      <c r="VPG706" s="421"/>
      <c r="VPH706" s="421"/>
      <c r="VPI706" s="421"/>
      <c r="VPJ706" s="421"/>
      <c r="VPK706" s="421"/>
      <c r="VPL706" s="421"/>
      <c r="VPM706" s="421"/>
      <c r="VPN706" s="421"/>
      <c r="VPO706" s="421"/>
      <c r="VPP706" s="421"/>
      <c r="VPQ706" s="421"/>
      <c r="VPR706" s="421"/>
      <c r="VPS706" s="421"/>
      <c r="VPT706" s="421"/>
      <c r="VPU706" s="421"/>
      <c r="VPV706" s="421"/>
      <c r="VPW706" s="421"/>
      <c r="VPX706" s="421"/>
      <c r="VPY706" s="421"/>
      <c r="VPZ706" s="421"/>
      <c r="VQA706" s="421"/>
      <c r="VQB706" s="421"/>
      <c r="VQC706" s="421"/>
      <c r="VQD706" s="421"/>
      <c r="VQE706" s="421"/>
      <c r="VQF706" s="421"/>
      <c r="VQG706" s="421"/>
      <c r="VQH706" s="421"/>
      <c r="VQI706" s="421"/>
      <c r="VQJ706" s="421"/>
      <c r="VQK706" s="421"/>
      <c r="VQL706" s="421"/>
      <c r="VQM706" s="421"/>
      <c r="VQN706" s="421"/>
      <c r="VQO706" s="421"/>
      <c r="VQP706" s="421"/>
      <c r="VQQ706" s="421"/>
      <c r="VQR706" s="421"/>
      <c r="VQS706" s="421"/>
      <c r="VQT706" s="421"/>
      <c r="VQU706" s="421"/>
      <c r="VQV706" s="421"/>
      <c r="VQW706" s="421"/>
      <c r="VQX706" s="421"/>
      <c r="VQY706" s="421"/>
      <c r="VQZ706" s="421"/>
      <c r="VRA706" s="421"/>
      <c r="VRB706" s="421"/>
      <c r="VRC706" s="421"/>
      <c r="VRD706" s="421"/>
      <c r="VRE706" s="421"/>
      <c r="VRF706" s="421"/>
      <c r="VRG706" s="421"/>
      <c r="VRH706" s="421"/>
      <c r="VRI706" s="421"/>
      <c r="VRJ706" s="421"/>
      <c r="VRK706" s="421"/>
      <c r="VRL706" s="421"/>
      <c r="VRM706" s="421"/>
      <c r="VRN706" s="421"/>
      <c r="VRO706" s="421"/>
      <c r="VRP706" s="421"/>
      <c r="VRQ706" s="421"/>
      <c r="VRR706" s="421"/>
      <c r="VRS706" s="421"/>
      <c r="VRT706" s="421"/>
      <c r="VRU706" s="421"/>
      <c r="VRV706" s="421"/>
      <c r="VRW706" s="421"/>
      <c r="VRX706" s="421"/>
      <c r="VRY706" s="421"/>
      <c r="VRZ706" s="421"/>
      <c r="VSA706" s="421"/>
      <c r="VSB706" s="421"/>
      <c r="VSC706" s="421"/>
      <c r="VSD706" s="421"/>
      <c r="VSE706" s="421"/>
      <c r="VSF706" s="421"/>
      <c r="VSG706" s="421"/>
      <c r="VSH706" s="421"/>
      <c r="VSI706" s="421"/>
      <c r="VSJ706" s="421"/>
      <c r="VSK706" s="421"/>
      <c r="VSL706" s="421"/>
      <c r="VSM706" s="421"/>
      <c r="VSN706" s="421"/>
      <c r="VSO706" s="421"/>
      <c r="VSP706" s="421"/>
      <c r="VSQ706" s="421"/>
      <c r="VSR706" s="421"/>
      <c r="VSS706" s="421"/>
      <c r="VST706" s="421"/>
      <c r="VSU706" s="421"/>
      <c r="VSV706" s="421"/>
      <c r="VSW706" s="421"/>
      <c r="VSX706" s="421"/>
      <c r="VSY706" s="421"/>
      <c r="VSZ706" s="421"/>
      <c r="VTA706" s="421"/>
      <c r="VTB706" s="421"/>
      <c r="VTC706" s="421"/>
      <c r="VTD706" s="421"/>
      <c r="VTE706" s="421"/>
      <c r="VTF706" s="421"/>
      <c r="VTG706" s="421"/>
      <c r="VTH706" s="421"/>
      <c r="VTI706" s="421"/>
      <c r="VTJ706" s="421"/>
      <c r="VTK706" s="421"/>
      <c r="VTL706" s="421"/>
      <c r="VTM706" s="421"/>
      <c r="VTN706" s="421"/>
      <c r="VTO706" s="421"/>
      <c r="VTP706" s="421"/>
      <c r="VTQ706" s="421"/>
      <c r="VTR706" s="421"/>
      <c r="VTS706" s="421"/>
      <c r="VTT706" s="421"/>
      <c r="VTU706" s="421"/>
      <c r="VTV706" s="421"/>
      <c r="VTW706" s="421"/>
      <c r="VTX706" s="421"/>
      <c r="VTY706" s="421"/>
      <c r="VTZ706" s="421"/>
      <c r="VUA706" s="421"/>
      <c r="VUB706" s="421"/>
      <c r="VUC706" s="421"/>
      <c r="VUD706" s="421"/>
      <c r="VUE706" s="421"/>
      <c r="VUF706" s="421"/>
      <c r="VUG706" s="421"/>
      <c r="VUH706" s="421"/>
      <c r="VUI706" s="421"/>
      <c r="VUJ706" s="421"/>
      <c r="VUK706" s="421"/>
      <c r="VUL706" s="421"/>
      <c r="VUM706" s="421"/>
      <c r="VUN706" s="421"/>
      <c r="VUO706" s="421"/>
      <c r="VUP706" s="421"/>
      <c r="VUQ706" s="421"/>
      <c r="VUR706" s="421"/>
      <c r="VUS706" s="421"/>
      <c r="VUT706" s="421"/>
      <c r="VUU706" s="421"/>
      <c r="VUV706" s="421"/>
      <c r="VUW706" s="421"/>
      <c r="VUX706" s="421"/>
      <c r="VUY706" s="421"/>
      <c r="VUZ706" s="421"/>
      <c r="VVA706" s="421"/>
      <c r="VVB706" s="421"/>
      <c r="VVC706" s="421"/>
      <c r="VVD706" s="421"/>
      <c r="VVE706" s="421"/>
      <c r="VVF706" s="421"/>
      <c r="VVG706" s="421"/>
      <c r="VVH706" s="421"/>
      <c r="VVI706" s="421"/>
      <c r="VVJ706" s="421"/>
      <c r="VVK706" s="421"/>
      <c r="VVL706" s="421"/>
      <c r="VVM706" s="421"/>
      <c r="VVN706" s="421"/>
      <c r="VVO706" s="421"/>
      <c r="VVP706" s="421"/>
      <c r="VVQ706" s="421"/>
      <c r="VVR706" s="421"/>
      <c r="VVS706" s="421"/>
      <c r="VVT706" s="421"/>
      <c r="VVU706" s="421"/>
      <c r="VVV706" s="421"/>
      <c r="VVW706" s="421"/>
      <c r="VVX706" s="421"/>
      <c r="VVY706" s="421"/>
      <c r="VVZ706" s="421"/>
      <c r="VWA706" s="421"/>
      <c r="VWB706" s="421"/>
      <c r="VWC706" s="421"/>
      <c r="VWD706" s="421"/>
      <c r="VWE706" s="421"/>
      <c r="VWF706" s="421"/>
      <c r="VWG706" s="421"/>
      <c r="VWH706" s="421"/>
      <c r="VWI706" s="421"/>
      <c r="VWJ706" s="421"/>
      <c r="VWK706" s="421"/>
      <c r="VWL706" s="421"/>
      <c r="VWM706" s="421"/>
      <c r="VWN706" s="421"/>
      <c r="VWO706" s="421"/>
      <c r="VWP706" s="421"/>
      <c r="VWQ706" s="421"/>
      <c r="VWR706" s="421"/>
      <c r="VWS706" s="421"/>
      <c r="VWT706" s="421"/>
      <c r="VWU706" s="421"/>
      <c r="VWV706" s="421"/>
      <c r="VWW706" s="421"/>
      <c r="VWX706" s="421"/>
      <c r="VWY706" s="421"/>
      <c r="VWZ706" s="421"/>
      <c r="VXA706" s="421"/>
      <c r="VXB706" s="421"/>
      <c r="VXC706" s="421"/>
      <c r="VXD706" s="421"/>
      <c r="VXE706" s="421"/>
      <c r="VXF706" s="421"/>
      <c r="VXG706" s="421"/>
      <c r="VXH706" s="421"/>
      <c r="VXI706" s="421"/>
      <c r="VXJ706" s="421"/>
      <c r="VXK706" s="421"/>
      <c r="VXL706" s="421"/>
      <c r="VXM706" s="421"/>
      <c r="VXN706" s="421"/>
      <c r="VXO706" s="421"/>
      <c r="VXP706" s="421"/>
      <c r="VXQ706" s="421"/>
      <c r="VXR706" s="421"/>
      <c r="VXS706" s="421"/>
      <c r="VXT706" s="421"/>
      <c r="VXU706" s="421"/>
      <c r="VXV706" s="421"/>
      <c r="VXW706" s="421"/>
      <c r="VXX706" s="421"/>
      <c r="VXY706" s="421"/>
      <c r="VXZ706" s="421"/>
      <c r="VYA706" s="421"/>
      <c r="VYB706" s="421"/>
      <c r="VYC706" s="421"/>
      <c r="VYD706" s="421"/>
      <c r="VYE706" s="421"/>
      <c r="VYF706" s="421"/>
      <c r="VYG706" s="421"/>
      <c r="VYH706" s="421"/>
      <c r="VYI706" s="421"/>
      <c r="VYJ706" s="421"/>
      <c r="VYK706" s="421"/>
      <c r="VYL706" s="421"/>
      <c r="VYM706" s="421"/>
      <c r="VYN706" s="421"/>
      <c r="VYO706" s="421"/>
      <c r="VYP706" s="421"/>
      <c r="VYQ706" s="421"/>
      <c r="VYR706" s="421"/>
      <c r="VYS706" s="421"/>
      <c r="VYT706" s="421"/>
      <c r="VYU706" s="421"/>
      <c r="VYV706" s="421"/>
      <c r="VYW706" s="421"/>
      <c r="VYX706" s="421"/>
      <c r="VYY706" s="421"/>
      <c r="VYZ706" s="421"/>
      <c r="VZA706" s="421"/>
      <c r="VZB706" s="421"/>
      <c r="VZC706" s="421"/>
      <c r="VZD706" s="421"/>
      <c r="VZE706" s="421"/>
      <c r="VZF706" s="421"/>
      <c r="VZG706" s="421"/>
      <c r="VZH706" s="421"/>
      <c r="VZI706" s="421"/>
      <c r="VZJ706" s="421"/>
      <c r="VZK706" s="421"/>
      <c r="VZL706" s="421"/>
      <c r="VZM706" s="421"/>
      <c r="VZN706" s="421"/>
      <c r="VZO706" s="421"/>
      <c r="VZP706" s="421"/>
      <c r="VZQ706" s="421"/>
      <c r="VZR706" s="421"/>
      <c r="VZS706" s="421"/>
      <c r="VZT706" s="421"/>
      <c r="VZU706" s="421"/>
      <c r="VZV706" s="421"/>
      <c r="VZW706" s="421"/>
      <c r="VZX706" s="421"/>
      <c r="VZY706" s="421"/>
      <c r="VZZ706" s="421"/>
      <c r="WAA706" s="421"/>
      <c r="WAB706" s="421"/>
      <c r="WAC706" s="421"/>
      <c r="WAD706" s="421"/>
      <c r="WAE706" s="421"/>
      <c r="WAF706" s="421"/>
      <c r="WAG706" s="421"/>
      <c r="WAH706" s="421"/>
      <c r="WAI706" s="421"/>
      <c r="WAJ706" s="421"/>
      <c r="WAK706" s="421"/>
      <c r="WAL706" s="421"/>
      <c r="WAM706" s="421"/>
      <c r="WAN706" s="421"/>
      <c r="WAO706" s="421"/>
      <c r="WAP706" s="421"/>
      <c r="WAQ706" s="421"/>
      <c r="WAR706" s="421"/>
      <c r="WAS706" s="421"/>
      <c r="WAT706" s="421"/>
      <c r="WAU706" s="421"/>
      <c r="WAV706" s="421"/>
      <c r="WAW706" s="421"/>
      <c r="WAX706" s="421"/>
      <c r="WAY706" s="421"/>
      <c r="WAZ706" s="421"/>
      <c r="WBA706" s="421"/>
      <c r="WBB706" s="421"/>
      <c r="WBC706" s="421"/>
      <c r="WBD706" s="421"/>
      <c r="WBE706" s="421"/>
      <c r="WBF706" s="421"/>
      <c r="WBG706" s="421"/>
      <c r="WBH706" s="421"/>
      <c r="WBI706" s="421"/>
      <c r="WBJ706" s="421"/>
      <c r="WBK706" s="421"/>
      <c r="WBL706" s="421"/>
      <c r="WBM706" s="421"/>
      <c r="WBN706" s="421"/>
      <c r="WBO706" s="421"/>
      <c r="WBP706" s="421"/>
      <c r="WBQ706" s="421"/>
      <c r="WBR706" s="421"/>
      <c r="WBS706" s="421"/>
      <c r="WBT706" s="421"/>
      <c r="WBU706" s="421"/>
      <c r="WBV706" s="421"/>
      <c r="WBW706" s="421"/>
      <c r="WBX706" s="421"/>
      <c r="WBY706" s="421"/>
      <c r="WBZ706" s="421"/>
      <c r="WCA706" s="421"/>
      <c r="WCB706" s="421"/>
      <c r="WCC706" s="421"/>
      <c r="WCD706" s="421"/>
      <c r="WCE706" s="421"/>
      <c r="WCF706" s="421"/>
      <c r="WCG706" s="421"/>
      <c r="WCH706" s="421"/>
      <c r="WCI706" s="421"/>
      <c r="WCJ706" s="421"/>
      <c r="WCK706" s="421"/>
      <c r="WCL706" s="421"/>
      <c r="WCM706" s="421"/>
      <c r="WCN706" s="421"/>
      <c r="WCO706" s="421"/>
      <c r="WCP706" s="421"/>
      <c r="WCQ706" s="421"/>
      <c r="WCR706" s="421"/>
      <c r="WCS706" s="421"/>
      <c r="WCT706" s="421"/>
      <c r="WCU706" s="421"/>
      <c r="WCV706" s="421"/>
      <c r="WCW706" s="421"/>
      <c r="WCX706" s="421"/>
      <c r="WCY706" s="421"/>
      <c r="WCZ706" s="421"/>
      <c r="WDA706" s="421"/>
      <c r="WDB706" s="421"/>
      <c r="WDC706" s="421"/>
      <c r="WDD706" s="421"/>
      <c r="WDE706" s="421"/>
      <c r="WDF706" s="421"/>
      <c r="WDG706" s="421"/>
      <c r="WDH706" s="421"/>
      <c r="WDI706" s="421"/>
      <c r="WDJ706" s="421"/>
      <c r="WDK706" s="421"/>
      <c r="WDL706" s="421"/>
      <c r="WDM706" s="421"/>
      <c r="WDN706" s="421"/>
      <c r="WDO706" s="421"/>
      <c r="WDP706" s="421"/>
      <c r="WDQ706" s="421"/>
      <c r="WDR706" s="421"/>
      <c r="WDS706" s="421"/>
      <c r="WDT706" s="421"/>
      <c r="WDU706" s="421"/>
      <c r="WDV706" s="421"/>
      <c r="WDW706" s="421"/>
      <c r="WDX706" s="421"/>
      <c r="WDY706" s="421"/>
      <c r="WDZ706" s="421"/>
      <c r="WEA706" s="421"/>
      <c r="WEB706" s="421"/>
      <c r="WEC706" s="421"/>
      <c r="WED706" s="421"/>
      <c r="WEE706" s="421"/>
      <c r="WEF706" s="421"/>
      <c r="WEG706" s="421"/>
      <c r="WEH706" s="421"/>
      <c r="WEI706" s="421"/>
      <c r="WEJ706" s="421"/>
      <c r="WEK706" s="421"/>
      <c r="WEL706" s="421"/>
      <c r="WEM706" s="421"/>
      <c r="WEN706" s="421"/>
      <c r="WEO706" s="421"/>
      <c r="WEP706" s="421"/>
      <c r="WEQ706" s="421"/>
      <c r="WER706" s="421"/>
      <c r="WES706" s="421"/>
      <c r="WET706" s="421"/>
      <c r="WEU706" s="421"/>
      <c r="WEV706" s="421"/>
      <c r="WEW706" s="421"/>
      <c r="WEX706" s="421"/>
      <c r="WEY706" s="421"/>
      <c r="WEZ706" s="421"/>
      <c r="WFA706" s="421"/>
      <c r="WFB706" s="421"/>
      <c r="WFC706" s="421"/>
      <c r="WFD706" s="421"/>
      <c r="WFE706" s="421"/>
      <c r="WFF706" s="421"/>
      <c r="WFG706" s="421"/>
      <c r="WFH706" s="421"/>
      <c r="WFI706" s="421"/>
      <c r="WFJ706" s="421"/>
      <c r="WFK706" s="421"/>
      <c r="WFL706" s="421"/>
      <c r="WFM706" s="421"/>
      <c r="WFN706" s="421"/>
      <c r="WFO706" s="421"/>
      <c r="WFP706" s="421"/>
      <c r="WFQ706" s="421"/>
      <c r="WFR706" s="421"/>
      <c r="WFS706" s="421"/>
      <c r="WFT706" s="421"/>
      <c r="WFU706" s="421"/>
      <c r="WFV706" s="421"/>
      <c r="WFW706" s="421"/>
      <c r="WFX706" s="421"/>
      <c r="WFY706" s="421"/>
      <c r="WFZ706" s="421"/>
      <c r="WGA706" s="421"/>
      <c r="WGB706" s="421"/>
      <c r="WGC706" s="421"/>
      <c r="WGD706" s="421"/>
      <c r="WGE706" s="421"/>
      <c r="WGF706" s="421"/>
      <c r="WGG706" s="421"/>
      <c r="WGH706" s="421"/>
      <c r="WGI706" s="421"/>
      <c r="WGJ706" s="421"/>
      <c r="WGK706" s="421"/>
      <c r="WGL706" s="421"/>
      <c r="WGM706" s="421"/>
      <c r="WGN706" s="421"/>
      <c r="WGO706" s="421"/>
      <c r="WGP706" s="421"/>
      <c r="WGQ706" s="421"/>
      <c r="WGR706" s="421"/>
      <c r="WGS706" s="421"/>
      <c r="WGT706" s="421"/>
      <c r="WGU706" s="421"/>
      <c r="WGV706" s="421"/>
      <c r="WGW706" s="421"/>
      <c r="WGX706" s="421"/>
      <c r="WGY706" s="421"/>
      <c r="WGZ706" s="421"/>
      <c r="WHA706" s="421"/>
      <c r="WHB706" s="421"/>
      <c r="WHC706" s="421"/>
      <c r="WHD706" s="421"/>
      <c r="WHE706" s="421"/>
      <c r="WHF706" s="421"/>
      <c r="WHG706" s="421"/>
      <c r="WHH706" s="421"/>
      <c r="WHI706" s="421"/>
      <c r="WHJ706" s="421"/>
      <c r="WHK706" s="421"/>
      <c r="WHL706" s="421"/>
      <c r="WHM706" s="421"/>
      <c r="WHN706" s="421"/>
      <c r="WHO706" s="421"/>
      <c r="WHP706" s="421"/>
      <c r="WHQ706" s="421"/>
      <c r="WHR706" s="421"/>
      <c r="WHS706" s="421"/>
      <c r="WHT706" s="421"/>
      <c r="WHU706" s="421"/>
      <c r="WHV706" s="421"/>
      <c r="WHW706" s="421"/>
      <c r="WHX706" s="421"/>
      <c r="WHY706" s="421"/>
      <c r="WHZ706" s="421"/>
      <c r="WIA706" s="421"/>
      <c r="WIB706" s="421"/>
      <c r="WIC706" s="421"/>
      <c r="WID706" s="421"/>
      <c r="WIE706" s="421"/>
      <c r="WIF706" s="421"/>
      <c r="WIG706" s="421"/>
      <c r="WIH706" s="421"/>
      <c r="WII706" s="421"/>
      <c r="WIJ706" s="421"/>
      <c r="WIK706" s="421"/>
      <c r="WIL706" s="421"/>
      <c r="WIM706" s="421"/>
      <c r="WIN706" s="421"/>
      <c r="WIO706" s="421"/>
      <c r="WIP706" s="421"/>
      <c r="WIQ706" s="421"/>
      <c r="WIR706" s="421"/>
      <c r="WIS706" s="421"/>
      <c r="WIT706" s="421"/>
      <c r="WIU706" s="421"/>
      <c r="WIV706" s="421"/>
      <c r="WIW706" s="421"/>
      <c r="WIX706" s="421"/>
      <c r="WIY706" s="421"/>
      <c r="WIZ706" s="421"/>
      <c r="WJA706" s="421"/>
      <c r="WJB706" s="421"/>
      <c r="WJC706" s="421"/>
      <c r="WJD706" s="421"/>
      <c r="WJE706" s="421"/>
      <c r="WJF706" s="421"/>
      <c r="WJG706" s="421"/>
      <c r="WJH706" s="421"/>
      <c r="WJI706" s="421"/>
      <c r="WJJ706" s="421"/>
      <c r="WJK706" s="421"/>
      <c r="WJL706" s="421"/>
      <c r="WJM706" s="421"/>
      <c r="WJN706" s="421"/>
      <c r="WJO706" s="421"/>
      <c r="WJP706" s="421"/>
      <c r="WJQ706" s="421"/>
      <c r="WJR706" s="421"/>
      <c r="WJS706" s="421"/>
      <c r="WJT706" s="421"/>
      <c r="WJU706" s="421"/>
      <c r="WJV706" s="421"/>
      <c r="WJW706" s="421"/>
      <c r="WJX706" s="421"/>
      <c r="WJY706" s="421"/>
      <c r="WJZ706" s="421"/>
      <c r="WKA706" s="421"/>
      <c r="WKB706" s="421"/>
      <c r="WKC706" s="421"/>
      <c r="WKD706" s="421"/>
      <c r="WKE706" s="421"/>
      <c r="WKF706" s="421"/>
      <c r="WKG706" s="421"/>
      <c r="WKH706" s="421"/>
      <c r="WKI706" s="421"/>
      <c r="WKJ706" s="421"/>
      <c r="WKK706" s="421"/>
      <c r="WKL706" s="421"/>
      <c r="WKM706" s="421"/>
      <c r="WKN706" s="421"/>
      <c r="WKO706" s="421"/>
      <c r="WKP706" s="421"/>
      <c r="WKQ706" s="421"/>
      <c r="WKR706" s="421"/>
      <c r="WKS706" s="421"/>
      <c r="WKT706" s="421"/>
      <c r="WKU706" s="421"/>
      <c r="WKV706" s="421"/>
      <c r="WKW706" s="421"/>
      <c r="WKX706" s="421"/>
      <c r="WKY706" s="421"/>
      <c r="WKZ706" s="421"/>
      <c r="WLA706" s="421"/>
      <c r="WLB706" s="421"/>
      <c r="WLC706" s="421"/>
      <c r="WLD706" s="421"/>
      <c r="WLE706" s="421"/>
      <c r="WLF706" s="421"/>
      <c r="WLG706" s="421"/>
      <c r="WLH706" s="421"/>
      <c r="WLI706" s="421"/>
      <c r="WLJ706" s="421"/>
      <c r="WLK706" s="421"/>
      <c r="WLL706" s="421"/>
      <c r="WLM706" s="421"/>
      <c r="WLN706" s="421"/>
      <c r="WLO706" s="421"/>
      <c r="WLP706" s="421"/>
      <c r="WLQ706" s="421"/>
      <c r="WLR706" s="421"/>
      <c r="WLS706" s="421"/>
      <c r="WLT706" s="421"/>
      <c r="WLU706" s="421"/>
      <c r="WLV706" s="421"/>
      <c r="WLW706" s="421"/>
      <c r="WLX706" s="421"/>
      <c r="WLY706" s="421"/>
      <c r="WLZ706" s="421"/>
      <c r="WMA706" s="421"/>
      <c r="WMB706" s="421"/>
      <c r="WMC706" s="421"/>
      <c r="WMD706" s="421"/>
      <c r="WME706" s="421"/>
      <c r="WMF706" s="421"/>
      <c r="WMG706" s="421"/>
      <c r="WMH706" s="421"/>
      <c r="WMI706" s="421"/>
      <c r="WMJ706" s="421"/>
      <c r="WMK706" s="421"/>
      <c r="WML706" s="421"/>
      <c r="WMM706" s="421"/>
      <c r="WMN706" s="421"/>
      <c r="WMO706" s="421"/>
      <c r="WMP706" s="421"/>
      <c r="WMQ706" s="421"/>
      <c r="WMR706" s="421"/>
      <c r="WMS706" s="421"/>
      <c r="WMT706" s="421"/>
      <c r="WMU706" s="421"/>
      <c r="WMV706" s="421"/>
      <c r="WMW706" s="421"/>
      <c r="WMX706" s="421"/>
      <c r="WMY706" s="421"/>
      <c r="WMZ706" s="421"/>
      <c r="WNA706" s="421"/>
      <c r="WNB706" s="421"/>
      <c r="WNC706" s="421"/>
      <c r="WND706" s="421"/>
      <c r="WNE706" s="421"/>
      <c r="WNF706" s="421"/>
      <c r="WNG706" s="421"/>
      <c r="WNH706" s="421"/>
      <c r="WNI706" s="421"/>
      <c r="WNJ706" s="421"/>
      <c r="WNK706" s="421"/>
      <c r="WNL706" s="421"/>
      <c r="WNM706" s="421"/>
      <c r="WNN706" s="421"/>
      <c r="WNO706" s="421"/>
      <c r="WNP706" s="421"/>
      <c r="WNQ706" s="421"/>
      <c r="WNR706" s="421"/>
      <c r="WNS706" s="421"/>
      <c r="WNT706" s="421"/>
      <c r="WNU706" s="421"/>
      <c r="WNV706" s="421"/>
      <c r="WNW706" s="421"/>
      <c r="WNX706" s="421"/>
      <c r="WNY706" s="421"/>
      <c r="WNZ706" s="421"/>
      <c r="WOA706" s="421"/>
      <c r="WOB706" s="421"/>
      <c r="WOC706" s="421"/>
      <c r="WOD706" s="421"/>
      <c r="WOE706" s="421"/>
      <c r="WOF706" s="421"/>
      <c r="WOG706" s="421"/>
      <c r="WOH706" s="421"/>
      <c r="WOI706" s="421"/>
      <c r="WOJ706" s="421"/>
      <c r="WOK706" s="421"/>
      <c r="WOL706" s="421"/>
      <c r="WOM706" s="421"/>
      <c r="WON706" s="421"/>
      <c r="WOO706" s="421"/>
      <c r="WOP706" s="421"/>
      <c r="WOQ706" s="421"/>
      <c r="WOR706" s="421"/>
      <c r="WOS706" s="421"/>
      <c r="WOT706" s="421"/>
      <c r="WOU706" s="421"/>
      <c r="WOV706" s="421"/>
      <c r="WOW706" s="421"/>
      <c r="WOX706" s="421"/>
      <c r="WOY706" s="421"/>
      <c r="WOZ706" s="421"/>
      <c r="WPA706" s="421"/>
      <c r="WPB706" s="421"/>
      <c r="WPC706" s="421"/>
      <c r="WPD706" s="421"/>
      <c r="WPE706" s="421"/>
      <c r="WPF706" s="421"/>
      <c r="WPG706" s="421"/>
      <c r="WPH706" s="421"/>
      <c r="WPI706" s="421"/>
      <c r="WPJ706" s="421"/>
      <c r="WPK706" s="421"/>
      <c r="WPL706" s="421"/>
      <c r="WPM706" s="421"/>
      <c r="WPN706" s="421"/>
      <c r="WPO706" s="421"/>
      <c r="WPP706" s="421"/>
      <c r="WPQ706" s="421"/>
      <c r="WPR706" s="421"/>
      <c r="WPS706" s="421"/>
      <c r="WPT706" s="421"/>
      <c r="WPU706" s="421"/>
      <c r="WPV706" s="421"/>
      <c r="WPW706" s="421"/>
      <c r="WPX706" s="421"/>
      <c r="WPY706" s="421"/>
      <c r="WPZ706" s="421"/>
      <c r="WQA706" s="421"/>
      <c r="WQB706" s="421"/>
      <c r="WQC706" s="421"/>
      <c r="WQD706" s="421"/>
      <c r="WQE706" s="421"/>
      <c r="WQF706" s="421"/>
      <c r="WQG706" s="421"/>
      <c r="WQH706" s="421"/>
      <c r="WQI706" s="421"/>
      <c r="WQJ706" s="421"/>
      <c r="WQK706" s="421"/>
      <c r="WQL706" s="421"/>
      <c r="WQM706" s="421"/>
      <c r="WQN706" s="421"/>
      <c r="WQO706" s="421"/>
      <c r="WQP706" s="421"/>
      <c r="WQQ706" s="421"/>
      <c r="WQR706" s="421"/>
      <c r="WQS706" s="421"/>
      <c r="WQT706" s="421"/>
      <c r="WQU706" s="421"/>
      <c r="WQV706" s="421"/>
      <c r="WQW706" s="421"/>
      <c r="WQX706" s="421"/>
      <c r="WQY706" s="421"/>
      <c r="WQZ706" s="421"/>
      <c r="WRA706" s="421"/>
      <c r="WRB706" s="421"/>
      <c r="WRC706" s="421"/>
      <c r="WRD706" s="421"/>
      <c r="WRE706" s="421"/>
      <c r="WRF706" s="421"/>
      <c r="WRG706" s="421"/>
      <c r="WRH706" s="421"/>
      <c r="WRI706" s="421"/>
      <c r="WRJ706" s="421"/>
      <c r="WRK706" s="421"/>
      <c r="WRL706" s="421"/>
      <c r="WRM706" s="421"/>
      <c r="WRN706" s="421"/>
      <c r="WRO706" s="421"/>
      <c r="WRP706" s="421"/>
      <c r="WRQ706" s="421"/>
      <c r="WRR706" s="421"/>
      <c r="WRS706" s="421"/>
      <c r="WRT706" s="421"/>
      <c r="WRU706" s="421"/>
      <c r="WRV706" s="421"/>
      <c r="WRW706" s="421"/>
      <c r="WRX706" s="421"/>
      <c r="WRY706" s="421"/>
      <c r="WRZ706" s="421"/>
      <c r="WSA706" s="421"/>
      <c r="WSB706" s="421"/>
      <c r="WSC706" s="421"/>
      <c r="WSD706" s="421"/>
      <c r="WSE706" s="421"/>
      <c r="WSF706" s="421"/>
      <c r="WSG706" s="421"/>
      <c r="WSH706" s="421"/>
      <c r="WSI706" s="421"/>
      <c r="WSJ706" s="421"/>
      <c r="WSK706" s="421"/>
      <c r="WSL706" s="421"/>
      <c r="WSM706" s="421"/>
      <c r="WSN706" s="421"/>
      <c r="WSO706" s="421"/>
      <c r="WSP706" s="421"/>
      <c r="WSQ706" s="421"/>
      <c r="WSR706" s="421"/>
      <c r="WSS706" s="421"/>
      <c r="WST706" s="421"/>
      <c r="WSU706" s="421"/>
      <c r="WSV706" s="421"/>
      <c r="WSW706" s="421"/>
      <c r="WSX706" s="421"/>
      <c r="WSY706" s="421"/>
      <c r="WSZ706" s="421"/>
      <c r="WTA706" s="421"/>
      <c r="WTB706" s="421"/>
      <c r="WTC706" s="421"/>
      <c r="WTD706" s="421"/>
      <c r="WTE706" s="421"/>
      <c r="WTF706" s="421"/>
      <c r="WTG706" s="421"/>
      <c r="WTH706" s="421"/>
      <c r="WTI706" s="421"/>
      <c r="WTJ706" s="421"/>
      <c r="WTK706" s="421"/>
      <c r="WTL706" s="421"/>
      <c r="WTM706" s="421"/>
      <c r="WTN706" s="421"/>
      <c r="WTO706" s="421"/>
      <c r="WTP706" s="421"/>
      <c r="WTQ706" s="421"/>
      <c r="WTR706" s="421"/>
      <c r="WTS706" s="421"/>
      <c r="WTT706" s="421"/>
      <c r="WTU706" s="421"/>
      <c r="WTV706" s="421"/>
      <c r="WTW706" s="421"/>
      <c r="WTX706" s="421"/>
      <c r="WTY706" s="421"/>
      <c r="WTZ706" s="421"/>
      <c r="WUA706" s="421"/>
      <c r="WUB706" s="421"/>
      <c r="WUC706" s="421"/>
      <c r="WUD706" s="421"/>
      <c r="WUE706" s="421"/>
      <c r="WUF706" s="421"/>
      <c r="WUG706" s="421"/>
      <c r="WUH706" s="421"/>
      <c r="WUI706" s="421"/>
      <c r="WUJ706" s="421"/>
      <c r="WUK706" s="421"/>
      <c r="WUL706" s="421"/>
      <c r="WUM706" s="421"/>
      <c r="WUN706" s="421"/>
      <c r="WUO706" s="421"/>
      <c r="WUP706" s="421"/>
      <c r="WUQ706" s="421"/>
      <c r="WUR706" s="421"/>
      <c r="WUS706" s="421"/>
      <c r="WUT706" s="421"/>
      <c r="WUU706" s="421"/>
      <c r="WUV706" s="421"/>
      <c r="WUW706" s="421"/>
      <c r="WUX706" s="421"/>
      <c r="WUY706" s="421"/>
      <c r="WUZ706" s="421"/>
      <c r="WVA706" s="421"/>
      <c r="WVB706" s="421"/>
      <c r="WVC706" s="421"/>
      <c r="WVD706" s="421"/>
      <c r="WVE706" s="421"/>
      <c r="WVF706" s="421"/>
      <c r="WVG706" s="421"/>
      <c r="WVH706" s="421"/>
      <c r="WVI706" s="421"/>
      <c r="WVJ706" s="421"/>
      <c r="WVK706" s="421"/>
      <c r="WVL706" s="421"/>
      <c r="WVM706" s="421"/>
      <c r="WVN706" s="421"/>
      <c r="WVO706" s="421"/>
      <c r="WVP706" s="421"/>
      <c r="WVQ706" s="421"/>
      <c r="WVR706" s="421"/>
      <c r="WVS706" s="421"/>
      <c r="WVT706" s="421"/>
      <c r="WVU706" s="421"/>
      <c r="WVV706" s="421"/>
      <c r="WVW706" s="421"/>
      <c r="WVX706" s="421"/>
      <c r="WVY706" s="421"/>
      <c r="WVZ706" s="421"/>
      <c r="WWA706" s="421"/>
      <c r="WWB706" s="421"/>
      <c r="WWC706" s="421"/>
      <c r="WWD706" s="421"/>
      <c r="WWE706" s="421"/>
      <c r="WWF706" s="421"/>
      <c r="WWG706" s="421"/>
      <c r="WWH706" s="421"/>
      <c r="WWI706" s="421"/>
      <c r="WWJ706" s="421"/>
      <c r="WWK706" s="421"/>
      <c r="WWL706" s="421"/>
      <c r="WWM706" s="421"/>
      <c r="WWN706" s="421"/>
      <c r="WWO706" s="421"/>
      <c r="WWP706" s="421"/>
      <c r="WWQ706" s="421"/>
      <c r="WWR706" s="421"/>
      <c r="WWS706" s="421"/>
      <c r="WWT706" s="421"/>
      <c r="WWU706" s="421"/>
      <c r="WWV706" s="421"/>
      <c r="WWW706" s="421"/>
      <c r="WWX706" s="421"/>
      <c r="WWY706" s="421"/>
      <c r="WWZ706" s="421"/>
      <c r="WXA706" s="421"/>
      <c r="WXB706" s="421"/>
      <c r="WXC706" s="421"/>
      <c r="WXD706" s="421"/>
      <c r="WXE706" s="421"/>
      <c r="WXF706" s="421"/>
      <c r="WXG706" s="421"/>
      <c r="WXH706" s="421"/>
      <c r="WXI706" s="421"/>
      <c r="WXJ706" s="421"/>
      <c r="WXK706" s="421"/>
      <c r="WXL706" s="421"/>
      <c r="WXM706" s="421"/>
      <c r="WXN706" s="421"/>
      <c r="WXO706" s="421"/>
      <c r="WXP706" s="421"/>
      <c r="WXQ706" s="421"/>
      <c r="WXR706" s="421"/>
      <c r="WXS706" s="421"/>
      <c r="WXT706" s="421"/>
      <c r="WXU706" s="421"/>
      <c r="WXV706" s="421"/>
      <c r="WXW706" s="421"/>
      <c r="WXX706" s="421"/>
      <c r="WXY706" s="421"/>
      <c r="WXZ706" s="421"/>
      <c r="WYA706" s="421"/>
      <c r="WYB706" s="421"/>
      <c r="WYC706" s="421"/>
      <c r="WYD706" s="421"/>
      <c r="WYE706" s="421"/>
      <c r="WYF706" s="421"/>
      <c r="WYG706" s="421"/>
      <c r="WYH706" s="421"/>
      <c r="WYI706" s="421"/>
      <c r="WYJ706" s="421"/>
      <c r="WYK706" s="421"/>
      <c r="WYL706" s="421"/>
      <c r="WYM706" s="421"/>
      <c r="WYN706" s="421"/>
      <c r="WYO706" s="421"/>
      <c r="WYP706" s="421"/>
      <c r="WYQ706" s="421"/>
      <c r="WYR706" s="421"/>
      <c r="WYS706" s="421"/>
      <c r="WYT706" s="421"/>
      <c r="WYU706" s="421"/>
      <c r="WYV706" s="421"/>
      <c r="WYW706" s="421"/>
      <c r="WYX706" s="421"/>
      <c r="WYY706" s="421"/>
      <c r="WYZ706" s="421"/>
      <c r="WZA706" s="421"/>
      <c r="WZB706" s="421"/>
      <c r="WZC706" s="421"/>
      <c r="WZD706" s="421"/>
      <c r="WZE706" s="421"/>
      <c r="WZF706" s="421"/>
      <c r="WZG706" s="421"/>
      <c r="WZH706" s="421"/>
      <c r="WZI706" s="421"/>
      <c r="WZJ706" s="421"/>
      <c r="WZK706" s="421"/>
      <c r="WZL706" s="421"/>
      <c r="WZM706" s="421"/>
      <c r="WZN706" s="421"/>
      <c r="WZO706" s="421"/>
      <c r="WZP706" s="421"/>
      <c r="WZQ706" s="421"/>
      <c r="WZR706" s="421"/>
      <c r="WZS706" s="421"/>
      <c r="WZT706" s="421"/>
      <c r="WZU706" s="421"/>
      <c r="WZV706" s="421"/>
      <c r="WZW706" s="421"/>
      <c r="WZX706" s="421"/>
      <c r="WZY706" s="421"/>
      <c r="WZZ706" s="421"/>
      <c r="XAA706" s="421"/>
      <c r="XAB706" s="421"/>
      <c r="XAC706" s="421"/>
      <c r="XAD706" s="421"/>
      <c r="XAE706" s="421"/>
      <c r="XAF706" s="421"/>
      <c r="XAG706" s="421"/>
      <c r="XAH706" s="421"/>
      <c r="XAI706" s="421"/>
      <c r="XAJ706" s="421"/>
      <c r="XAK706" s="421"/>
      <c r="XAL706" s="421"/>
      <c r="XAM706" s="421"/>
      <c r="XAN706" s="421"/>
      <c r="XAO706" s="421"/>
      <c r="XAP706" s="421"/>
      <c r="XAQ706" s="421"/>
      <c r="XAR706" s="421"/>
      <c r="XAS706" s="421"/>
      <c r="XAT706" s="421"/>
      <c r="XAU706" s="421"/>
      <c r="XAV706" s="421"/>
      <c r="XAW706" s="421"/>
      <c r="XAX706" s="421"/>
      <c r="XAY706" s="421"/>
      <c r="XAZ706" s="421"/>
      <c r="XBA706" s="421"/>
      <c r="XBB706" s="421"/>
      <c r="XBC706" s="421"/>
      <c r="XBD706" s="421"/>
      <c r="XBE706" s="421"/>
      <c r="XBF706" s="421"/>
      <c r="XBG706" s="421"/>
      <c r="XBH706" s="421"/>
      <c r="XBI706" s="421"/>
      <c r="XBJ706" s="421"/>
      <c r="XBK706" s="421"/>
      <c r="XBL706" s="421"/>
      <c r="XBM706" s="421"/>
      <c r="XBN706" s="421"/>
      <c r="XBO706" s="421"/>
      <c r="XBP706" s="421"/>
      <c r="XBQ706" s="421"/>
      <c r="XBR706" s="421"/>
      <c r="XBS706" s="421"/>
      <c r="XBT706" s="421"/>
      <c r="XBU706" s="421"/>
      <c r="XBV706" s="421"/>
      <c r="XBW706" s="421"/>
      <c r="XBX706" s="421"/>
      <c r="XBY706" s="421"/>
      <c r="XBZ706" s="421"/>
      <c r="XCA706" s="421"/>
      <c r="XCB706" s="421"/>
      <c r="XCC706" s="421"/>
      <c r="XCD706" s="421"/>
      <c r="XCE706" s="421"/>
      <c r="XCF706" s="421"/>
      <c r="XCG706" s="421"/>
      <c r="XCH706" s="421"/>
      <c r="XCI706" s="421"/>
      <c r="XCJ706" s="421"/>
      <c r="XCK706" s="421"/>
      <c r="XCL706" s="421"/>
      <c r="XCM706" s="421"/>
      <c r="XCN706" s="421"/>
      <c r="XCO706" s="421"/>
      <c r="XCP706" s="421"/>
      <c r="XCQ706" s="421"/>
      <c r="XCR706" s="421"/>
      <c r="XCS706" s="421"/>
      <c r="XCT706" s="421"/>
      <c r="XCU706" s="421"/>
      <c r="XCV706" s="421"/>
      <c r="XCW706" s="421"/>
      <c r="XCX706" s="421"/>
      <c r="XCY706" s="421"/>
      <c r="XCZ706" s="421"/>
      <c r="XDA706" s="421"/>
      <c r="XDB706" s="421"/>
      <c r="XDC706" s="421"/>
      <c r="XDD706" s="421"/>
      <c r="XDE706" s="421"/>
      <c r="XDF706" s="421"/>
      <c r="XDG706" s="421"/>
      <c r="XDH706" s="421"/>
      <c r="XDI706" s="421"/>
      <c r="XDJ706" s="421"/>
      <c r="XDK706" s="421"/>
      <c r="XDL706" s="421"/>
      <c r="XDM706" s="421"/>
      <c r="XDN706" s="421"/>
      <c r="XDO706" s="421"/>
      <c r="XDP706" s="421"/>
      <c r="XDQ706" s="421"/>
      <c r="XDR706" s="421"/>
      <c r="XDS706" s="421"/>
      <c r="XDT706" s="421"/>
      <c r="XDU706" s="421"/>
      <c r="XDV706" s="421"/>
      <c r="XDW706" s="421"/>
      <c r="XDX706" s="421"/>
      <c r="XDY706" s="421"/>
      <c r="XDZ706" s="421"/>
      <c r="XEA706" s="421"/>
      <c r="XEB706" s="421"/>
      <c r="XEC706" s="421"/>
      <c r="XED706" s="421"/>
      <c r="XEE706" s="421"/>
      <c r="XEF706" s="421"/>
      <c r="XEG706" s="421"/>
      <c r="XEH706" s="421"/>
      <c r="XEI706" s="421"/>
      <c r="XEJ706" s="421"/>
      <c r="XEK706" s="421"/>
      <c r="XEL706" s="421"/>
      <c r="XEM706" s="421"/>
      <c r="XEN706" s="421"/>
      <c r="XEO706" s="421"/>
      <c r="XEP706" s="421"/>
      <c r="XEQ706" s="421"/>
      <c r="XER706" s="421"/>
      <c r="XES706" s="421"/>
      <c r="XET706" s="421"/>
      <c r="XEU706" s="421"/>
      <c r="XEV706" s="421"/>
      <c r="XEW706" s="421"/>
      <c r="XEX706" s="421"/>
      <c r="XEY706" s="421"/>
      <c r="XEZ706" s="421"/>
      <c r="XFA706" s="421"/>
      <c r="XFB706" s="421"/>
      <c r="XFC706" s="421"/>
      <c r="XFD706" s="336"/>
    </row>
    <row r="707" spans="1:16384" s="271" customFormat="1" x14ac:dyDescent="0.15">
      <c r="A707" s="111" t="s">
        <v>3559</v>
      </c>
      <c r="B707" s="312" t="s">
        <v>1988</v>
      </c>
      <c r="C707" s="313" t="s">
        <v>2702</v>
      </c>
      <c r="D707" s="303">
        <f t="shared" si="93"/>
        <v>0</v>
      </c>
      <c r="E707" s="284">
        <f t="shared" si="94"/>
        <v>0</v>
      </c>
      <c r="F707" s="285"/>
      <c r="G707" s="285"/>
      <c r="H707" s="285"/>
      <c r="I707" s="314"/>
      <c r="J707" s="314"/>
      <c r="K707" s="314"/>
      <c r="L707" s="314"/>
      <c r="M707" s="314"/>
      <c r="N707" s="314"/>
      <c r="O707" s="314"/>
      <c r="P707" s="314"/>
      <c r="Q707" s="314"/>
      <c r="R707" s="314"/>
      <c r="S707" s="314"/>
      <c r="T707" s="314"/>
      <c r="U707" s="314"/>
      <c r="V707" s="314"/>
      <c r="W707" s="314"/>
      <c r="X707" s="314"/>
      <c r="Y707" s="314"/>
      <c r="Z707" s="314"/>
      <c r="AA707" s="314"/>
      <c r="AB707" s="285"/>
      <c r="AC707" s="285"/>
      <c r="AD707" s="285"/>
      <c r="AE707" s="285"/>
      <c r="AF707" s="285"/>
      <c r="AG707" s="285"/>
      <c r="AH707" s="285"/>
      <c r="AI707" s="285"/>
      <c r="AJ707" s="285"/>
      <c r="AK707" s="285"/>
      <c r="AL707" s="315" t="s">
        <v>4053</v>
      </c>
      <c r="AM707" s="171">
        <v>15250</v>
      </c>
      <c r="AN707" s="316">
        <f t="shared" ref="AN707:AN730" si="100">AM707*F707</f>
        <v>0</v>
      </c>
      <c r="AO707" s="209"/>
      <c r="AP707" s="209"/>
      <c r="AQ707" s="209"/>
      <c r="AR707" s="209"/>
      <c r="AS707" s="209"/>
      <c r="AT707" s="209"/>
      <c r="AU707" s="209"/>
      <c r="AV707" s="270"/>
    </row>
    <row r="708" spans="1:16384" x14ac:dyDescent="0.15">
      <c r="A708" s="85" t="s">
        <v>3560</v>
      </c>
      <c r="B708" s="317" t="s">
        <v>1989</v>
      </c>
      <c r="C708" s="318" t="s">
        <v>2702</v>
      </c>
      <c r="D708" s="304">
        <f t="shared" si="93"/>
        <v>0</v>
      </c>
      <c r="E708" s="239">
        <f t="shared" si="94"/>
        <v>0</v>
      </c>
      <c r="F708" s="240"/>
      <c r="G708" s="240"/>
      <c r="H708" s="240"/>
      <c r="I708" s="319"/>
      <c r="J708" s="319"/>
      <c r="K708" s="319"/>
      <c r="L708" s="319"/>
      <c r="M708" s="319"/>
      <c r="N708" s="319"/>
      <c r="O708" s="319"/>
      <c r="P708" s="319"/>
      <c r="Q708" s="319"/>
      <c r="R708" s="319"/>
      <c r="S708" s="319"/>
      <c r="T708" s="319"/>
      <c r="U708" s="319"/>
      <c r="V708" s="319"/>
      <c r="W708" s="319"/>
      <c r="X708" s="319"/>
      <c r="Y708" s="319"/>
      <c r="Z708" s="319"/>
      <c r="AA708" s="319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320" t="s">
        <v>4053</v>
      </c>
      <c r="AM708" s="173">
        <v>8760</v>
      </c>
      <c r="AN708" s="321">
        <f t="shared" si="100"/>
        <v>0</v>
      </c>
      <c r="AO708" s="209"/>
      <c r="AP708" s="209"/>
      <c r="AQ708" s="209"/>
      <c r="AR708" s="209"/>
      <c r="AS708" s="209"/>
      <c r="AT708" s="209"/>
      <c r="AU708" s="209"/>
      <c r="AV708" s="210"/>
    </row>
    <row r="709" spans="1:16384" x14ac:dyDescent="0.15">
      <c r="A709" s="85" t="s">
        <v>3561</v>
      </c>
      <c r="B709" s="317" t="s">
        <v>1990</v>
      </c>
      <c r="C709" s="318" t="s">
        <v>2702</v>
      </c>
      <c r="D709" s="304">
        <f t="shared" si="93"/>
        <v>0</v>
      </c>
      <c r="E709" s="239">
        <f t="shared" si="94"/>
        <v>0</v>
      </c>
      <c r="F709" s="240"/>
      <c r="G709" s="240"/>
      <c r="H709" s="240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320" t="s">
        <v>4053</v>
      </c>
      <c r="AM709" s="173">
        <v>67050</v>
      </c>
      <c r="AN709" s="321">
        <f t="shared" si="100"/>
        <v>0</v>
      </c>
      <c r="AO709" s="209"/>
      <c r="AP709" s="209"/>
      <c r="AQ709" s="209"/>
      <c r="AR709" s="209"/>
      <c r="AS709" s="209"/>
      <c r="AT709" s="209"/>
      <c r="AU709" s="209"/>
      <c r="AV709" s="210"/>
    </row>
    <row r="710" spans="1:16384" x14ac:dyDescent="0.15">
      <c r="A710" s="85" t="s">
        <v>3562</v>
      </c>
      <c r="B710" s="317" t="s">
        <v>1991</v>
      </c>
      <c r="C710" s="318" t="s">
        <v>2702</v>
      </c>
      <c r="D710" s="304">
        <f t="shared" si="93"/>
        <v>0</v>
      </c>
      <c r="E710" s="239">
        <f t="shared" si="94"/>
        <v>0</v>
      </c>
      <c r="F710" s="240"/>
      <c r="G710" s="240"/>
      <c r="H710" s="240"/>
      <c r="I710" s="319"/>
      <c r="J710" s="319"/>
      <c r="K710" s="319"/>
      <c r="L710" s="319"/>
      <c r="M710" s="319"/>
      <c r="N710" s="319"/>
      <c r="O710" s="319"/>
      <c r="P710" s="319"/>
      <c r="Q710" s="319"/>
      <c r="R710" s="319"/>
      <c r="S710" s="319"/>
      <c r="T710" s="319"/>
      <c r="U710" s="319"/>
      <c r="V710" s="319"/>
      <c r="W710" s="319"/>
      <c r="X710" s="319"/>
      <c r="Y710" s="319"/>
      <c r="Z710" s="319"/>
      <c r="AA710" s="319"/>
      <c r="AB710" s="240"/>
      <c r="AC710" s="240"/>
      <c r="AD710" s="240"/>
      <c r="AE710" s="240"/>
      <c r="AF710" s="240"/>
      <c r="AG710" s="240"/>
      <c r="AH710" s="240"/>
      <c r="AI710" s="240"/>
      <c r="AJ710" s="240"/>
      <c r="AK710" s="240"/>
      <c r="AL710" s="320" t="s">
        <v>4053</v>
      </c>
      <c r="AM710" s="173">
        <v>12020</v>
      </c>
      <c r="AN710" s="321">
        <f t="shared" si="100"/>
        <v>0</v>
      </c>
      <c r="AO710" s="209"/>
      <c r="AP710" s="209"/>
      <c r="AQ710" s="209"/>
      <c r="AR710" s="209"/>
      <c r="AS710" s="209"/>
      <c r="AT710" s="209"/>
      <c r="AU710" s="209"/>
      <c r="AV710" s="210"/>
    </row>
    <row r="711" spans="1:16384" ht="21" x14ac:dyDescent="0.15">
      <c r="A711" s="85" t="s">
        <v>3563</v>
      </c>
      <c r="B711" s="317" t="s">
        <v>422</v>
      </c>
      <c r="C711" s="318" t="s">
        <v>2702</v>
      </c>
      <c r="D711" s="304">
        <f t="shared" si="93"/>
        <v>0</v>
      </c>
      <c r="E711" s="239">
        <f t="shared" si="94"/>
        <v>0</v>
      </c>
      <c r="F711" s="240"/>
      <c r="G711" s="240"/>
      <c r="H711" s="240"/>
      <c r="I711" s="319"/>
      <c r="J711" s="319"/>
      <c r="K711" s="319"/>
      <c r="L711" s="319"/>
      <c r="M711" s="319"/>
      <c r="N711" s="319"/>
      <c r="O711" s="319"/>
      <c r="P711" s="319"/>
      <c r="Q711" s="319"/>
      <c r="R711" s="319"/>
      <c r="S711" s="319"/>
      <c r="T711" s="319"/>
      <c r="U711" s="319"/>
      <c r="V711" s="319"/>
      <c r="W711" s="319"/>
      <c r="X711" s="319"/>
      <c r="Y711" s="319"/>
      <c r="Z711" s="319"/>
      <c r="AA711" s="319"/>
      <c r="AB711" s="240"/>
      <c r="AC711" s="240"/>
      <c r="AD711" s="240"/>
      <c r="AE711" s="240"/>
      <c r="AF711" s="240"/>
      <c r="AG711" s="240"/>
      <c r="AH711" s="240"/>
      <c r="AI711" s="240"/>
      <c r="AJ711" s="240"/>
      <c r="AK711" s="240"/>
      <c r="AL711" s="320" t="s">
        <v>4053</v>
      </c>
      <c r="AM711" s="173">
        <v>17860</v>
      </c>
      <c r="AN711" s="321">
        <f t="shared" si="100"/>
        <v>0</v>
      </c>
      <c r="AO711" s="209"/>
      <c r="AP711" s="209"/>
      <c r="AQ711" s="209"/>
      <c r="AR711" s="209"/>
      <c r="AS711" s="209"/>
      <c r="AT711" s="209"/>
      <c r="AU711" s="209"/>
      <c r="AV711" s="210"/>
    </row>
    <row r="712" spans="1:16384" x14ac:dyDescent="0.15">
      <c r="A712" s="85" t="s">
        <v>3564</v>
      </c>
      <c r="B712" s="317" t="s">
        <v>1992</v>
      </c>
      <c r="C712" s="318" t="s">
        <v>2702</v>
      </c>
      <c r="D712" s="304">
        <f t="shared" si="93"/>
        <v>0</v>
      </c>
      <c r="E712" s="239">
        <f t="shared" si="94"/>
        <v>0</v>
      </c>
      <c r="F712" s="240"/>
      <c r="G712" s="240"/>
      <c r="H712" s="240"/>
      <c r="I712" s="319"/>
      <c r="J712" s="319"/>
      <c r="K712" s="319"/>
      <c r="L712" s="319"/>
      <c r="M712" s="319"/>
      <c r="N712" s="319"/>
      <c r="O712" s="319"/>
      <c r="P712" s="319"/>
      <c r="Q712" s="319"/>
      <c r="R712" s="319"/>
      <c r="S712" s="319"/>
      <c r="T712" s="319"/>
      <c r="U712" s="319"/>
      <c r="V712" s="319"/>
      <c r="W712" s="319"/>
      <c r="X712" s="319"/>
      <c r="Y712" s="319"/>
      <c r="Z712" s="319"/>
      <c r="AA712" s="319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320" t="s">
        <v>4053</v>
      </c>
      <c r="AM712" s="173">
        <v>50170</v>
      </c>
      <c r="AN712" s="321">
        <f t="shared" si="100"/>
        <v>0</v>
      </c>
      <c r="AO712" s="209"/>
      <c r="AP712" s="209"/>
      <c r="AQ712" s="209"/>
      <c r="AR712" s="209"/>
      <c r="AS712" s="209"/>
      <c r="AT712" s="209"/>
      <c r="AU712" s="209"/>
      <c r="AV712" s="210"/>
    </row>
    <row r="713" spans="1:16384" ht="21" x14ac:dyDescent="0.15">
      <c r="A713" s="85" t="s">
        <v>3565</v>
      </c>
      <c r="B713" s="317" t="s">
        <v>311</v>
      </c>
      <c r="C713" s="318" t="s">
        <v>2702</v>
      </c>
      <c r="D713" s="304">
        <f t="shared" si="93"/>
        <v>0</v>
      </c>
      <c r="E713" s="239">
        <f t="shared" si="94"/>
        <v>0</v>
      </c>
      <c r="F713" s="240"/>
      <c r="G713" s="240"/>
      <c r="H713" s="240"/>
      <c r="I713" s="319"/>
      <c r="J713" s="319"/>
      <c r="K713" s="319"/>
      <c r="L713" s="319"/>
      <c r="M713" s="319"/>
      <c r="N713" s="319"/>
      <c r="O713" s="319"/>
      <c r="P713" s="319"/>
      <c r="Q713" s="319"/>
      <c r="R713" s="319"/>
      <c r="S713" s="319"/>
      <c r="T713" s="319"/>
      <c r="U713" s="319"/>
      <c r="V713" s="319"/>
      <c r="W713" s="319"/>
      <c r="X713" s="319"/>
      <c r="Y713" s="319"/>
      <c r="Z713" s="319"/>
      <c r="AA713" s="319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320" t="s">
        <v>4053</v>
      </c>
      <c r="AM713" s="173">
        <v>25650</v>
      </c>
      <c r="AN713" s="321">
        <f t="shared" si="100"/>
        <v>0</v>
      </c>
      <c r="AO713" s="209"/>
      <c r="AP713" s="209"/>
      <c r="AQ713" s="209"/>
      <c r="AR713" s="209"/>
      <c r="AS713" s="209"/>
      <c r="AT713" s="209"/>
      <c r="AU713" s="209"/>
      <c r="AV713" s="210"/>
    </row>
    <row r="714" spans="1:16384" x14ac:dyDescent="0.15">
      <c r="A714" s="85" t="s">
        <v>3566</v>
      </c>
      <c r="B714" s="317" t="s">
        <v>312</v>
      </c>
      <c r="C714" s="318" t="s">
        <v>2702</v>
      </c>
      <c r="D714" s="304">
        <f t="shared" si="93"/>
        <v>0</v>
      </c>
      <c r="E714" s="239">
        <f t="shared" si="94"/>
        <v>0</v>
      </c>
      <c r="F714" s="240"/>
      <c r="G714" s="240"/>
      <c r="H714" s="240"/>
      <c r="I714" s="319"/>
      <c r="J714" s="319"/>
      <c r="K714" s="319"/>
      <c r="L714" s="319"/>
      <c r="M714" s="319"/>
      <c r="N714" s="319"/>
      <c r="O714" s="319"/>
      <c r="P714" s="319"/>
      <c r="Q714" s="319"/>
      <c r="R714" s="319"/>
      <c r="S714" s="319"/>
      <c r="T714" s="319"/>
      <c r="U714" s="319"/>
      <c r="V714" s="319"/>
      <c r="W714" s="319"/>
      <c r="X714" s="319"/>
      <c r="Y714" s="319"/>
      <c r="Z714" s="319"/>
      <c r="AA714" s="319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320" t="s">
        <v>4053</v>
      </c>
      <c r="AM714" s="173">
        <v>29270</v>
      </c>
      <c r="AN714" s="321">
        <f t="shared" si="100"/>
        <v>0</v>
      </c>
      <c r="AO714" s="209"/>
      <c r="AP714" s="209"/>
      <c r="AQ714" s="209"/>
      <c r="AR714" s="209"/>
      <c r="AS714" s="209"/>
      <c r="AT714" s="209"/>
      <c r="AU714" s="209"/>
      <c r="AV714" s="210"/>
    </row>
    <row r="715" spans="1:16384" x14ac:dyDescent="0.15">
      <c r="A715" s="85" t="s">
        <v>3567</v>
      </c>
      <c r="B715" s="317" t="s">
        <v>313</v>
      </c>
      <c r="C715" s="318" t="s">
        <v>2702</v>
      </c>
      <c r="D715" s="304">
        <f t="shared" si="93"/>
        <v>0</v>
      </c>
      <c r="E715" s="239">
        <f t="shared" si="94"/>
        <v>0</v>
      </c>
      <c r="F715" s="240"/>
      <c r="G715" s="240"/>
      <c r="H715" s="240"/>
      <c r="I715" s="319"/>
      <c r="J715" s="319"/>
      <c r="K715" s="319"/>
      <c r="L715" s="319"/>
      <c r="M715" s="319"/>
      <c r="N715" s="319"/>
      <c r="O715" s="319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240"/>
      <c r="AC715" s="240"/>
      <c r="AD715" s="240"/>
      <c r="AE715" s="240"/>
      <c r="AF715" s="240"/>
      <c r="AG715" s="240"/>
      <c r="AH715" s="240"/>
      <c r="AI715" s="240"/>
      <c r="AJ715" s="240"/>
      <c r="AK715" s="240"/>
      <c r="AL715" s="320" t="s">
        <v>4053</v>
      </c>
      <c r="AM715" s="173">
        <v>29270</v>
      </c>
      <c r="AN715" s="321">
        <f t="shared" si="100"/>
        <v>0</v>
      </c>
      <c r="AO715" s="209"/>
      <c r="AP715" s="209"/>
      <c r="AQ715" s="209"/>
      <c r="AR715" s="209"/>
      <c r="AS715" s="209"/>
      <c r="AT715" s="209"/>
      <c r="AU715" s="209"/>
      <c r="AV715" s="210"/>
    </row>
    <row r="716" spans="1:16384" ht="21" x14ac:dyDescent="0.15">
      <c r="A716" s="85" t="s">
        <v>3568</v>
      </c>
      <c r="B716" s="317" t="s">
        <v>423</v>
      </c>
      <c r="C716" s="318" t="s">
        <v>2702</v>
      </c>
      <c r="D716" s="304">
        <f t="shared" si="93"/>
        <v>0</v>
      </c>
      <c r="E716" s="239">
        <f t="shared" si="94"/>
        <v>0</v>
      </c>
      <c r="F716" s="240"/>
      <c r="G716" s="240"/>
      <c r="H716" s="240"/>
      <c r="I716" s="319"/>
      <c r="J716" s="319"/>
      <c r="K716" s="319"/>
      <c r="L716" s="319"/>
      <c r="M716" s="319"/>
      <c r="N716" s="319"/>
      <c r="O716" s="319"/>
      <c r="P716" s="319"/>
      <c r="Q716" s="319"/>
      <c r="R716" s="319"/>
      <c r="S716" s="319"/>
      <c r="T716" s="319"/>
      <c r="U716" s="319"/>
      <c r="V716" s="319"/>
      <c r="W716" s="319"/>
      <c r="X716" s="319"/>
      <c r="Y716" s="319"/>
      <c r="Z716" s="319"/>
      <c r="AA716" s="319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320" t="s">
        <v>4053</v>
      </c>
      <c r="AM716" s="173">
        <v>28880</v>
      </c>
      <c r="AN716" s="321">
        <f t="shared" si="100"/>
        <v>0</v>
      </c>
      <c r="AO716" s="209"/>
      <c r="AP716" s="209"/>
      <c r="AQ716" s="209"/>
      <c r="AR716" s="209"/>
      <c r="AS716" s="209"/>
      <c r="AT716" s="209"/>
      <c r="AU716" s="209"/>
      <c r="AV716" s="210"/>
    </row>
    <row r="717" spans="1:16384" x14ac:dyDescent="0.15">
      <c r="A717" s="85" t="s">
        <v>3569</v>
      </c>
      <c r="B717" s="317" t="s">
        <v>314</v>
      </c>
      <c r="C717" s="318" t="s">
        <v>2702</v>
      </c>
      <c r="D717" s="304">
        <f t="shared" si="93"/>
        <v>0</v>
      </c>
      <c r="E717" s="239">
        <f t="shared" si="94"/>
        <v>0</v>
      </c>
      <c r="F717" s="240"/>
      <c r="G717" s="240"/>
      <c r="H717" s="240"/>
      <c r="I717" s="319"/>
      <c r="J717" s="319"/>
      <c r="K717" s="319"/>
      <c r="L717" s="319"/>
      <c r="M717" s="319"/>
      <c r="N717" s="319"/>
      <c r="O717" s="319"/>
      <c r="P717" s="319"/>
      <c r="Q717" s="319"/>
      <c r="R717" s="319"/>
      <c r="S717" s="319"/>
      <c r="T717" s="319"/>
      <c r="U717" s="319"/>
      <c r="V717" s="319"/>
      <c r="W717" s="319"/>
      <c r="X717" s="319"/>
      <c r="Y717" s="319"/>
      <c r="Z717" s="319"/>
      <c r="AA717" s="319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320" t="s">
        <v>4053</v>
      </c>
      <c r="AM717" s="173">
        <v>34730</v>
      </c>
      <c r="AN717" s="321">
        <f t="shared" si="100"/>
        <v>0</v>
      </c>
      <c r="AO717" s="209"/>
      <c r="AP717" s="209"/>
      <c r="AQ717" s="209"/>
      <c r="AR717" s="209"/>
      <c r="AS717" s="209"/>
      <c r="AT717" s="209"/>
      <c r="AU717" s="209"/>
      <c r="AV717" s="210"/>
    </row>
    <row r="718" spans="1:16384" x14ac:dyDescent="0.15">
      <c r="A718" s="85" t="s">
        <v>3570</v>
      </c>
      <c r="B718" s="317" t="s">
        <v>708</v>
      </c>
      <c r="C718" s="318" t="s">
        <v>2702</v>
      </c>
      <c r="D718" s="304">
        <f t="shared" si="93"/>
        <v>0</v>
      </c>
      <c r="E718" s="239">
        <f t="shared" si="94"/>
        <v>0</v>
      </c>
      <c r="F718" s="240"/>
      <c r="G718" s="240"/>
      <c r="H718" s="240"/>
      <c r="I718" s="319"/>
      <c r="J718" s="319"/>
      <c r="K718" s="319"/>
      <c r="L718" s="319"/>
      <c r="M718" s="319"/>
      <c r="N718" s="319"/>
      <c r="O718" s="319"/>
      <c r="P718" s="319"/>
      <c r="Q718" s="319"/>
      <c r="R718" s="319"/>
      <c r="S718" s="319"/>
      <c r="T718" s="319"/>
      <c r="U718" s="319"/>
      <c r="V718" s="319"/>
      <c r="W718" s="319"/>
      <c r="X718" s="319"/>
      <c r="Y718" s="319"/>
      <c r="Z718" s="319"/>
      <c r="AA718" s="319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320" t="s">
        <v>4053</v>
      </c>
      <c r="AM718" s="173">
        <v>50600</v>
      </c>
      <c r="AN718" s="321">
        <f t="shared" si="100"/>
        <v>0</v>
      </c>
      <c r="AO718" s="209"/>
      <c r="AP718" s="209"/>
      <c r="AQ718" s="209"/>
      <c r="AR718" s="209"/>
      <c r="AS718" s="209"/>
      <c r="AT718" s="209"/>
      <c r="AU718" s="209"/>
      <c r="AV718" s="210"/>
    </row>
    <row r="719" spans="1:16384" x14ac:dyDescent="0.15">
      <c r="A719" s="85" t="s">
        <v>3571</v>
      </c>
      <c r="B719" s="317" t="s">
        <v>709</v>
      </c>
      <c r="C719" s="318" t="s">
        <v>2702</v>
      </c>
      <c r="D719" s="304">
        <f t="shared" si="93"/>
        <v>0</v>
      </c>
      <c r="E719" s="239">
        <f t="shared" si="94"/>
        <v>0</v>
      </c>
      <c r="F719" s="240"/>
      <c r="G719" s="240"/>
      <c r="H719" s="240"/>
      <c r="I719" s="319"/>
      <c r="J719" s="319"/>
      <c r="K719" s="319"/>
      <c r="L719" s="319"/>
      <c r="M719" s="319"/>
      <c r="N719" s="319"/>
      <c r="O719" s="319"/>
      <c r="P719" s="319"/>
      <c r="Q719" s="319"/>
      <c r="R719" s="319"/>
      <c r="S719" s="319"/>
      <c r="T719" s="319"/>
      <c r="U719" s="319"/>
      <c r="V719" s="319"/>
      <c r="W719" s="319"/>
      <c r="X719" s="319"/>
      <c r="Y719" s="319"/>
      <c r="Z719" s="319"/>
      <c r="AA719" s="319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320" t="s">
        <v>4053</v>
      </c>
      <c r="AM719" s="173">
        <v>50600</v>
      </c>
      <c r="AN719" s="321">
        <f t="shared" si="100"/>
        <v>0</v>
      </c>
      <c r="AO719" s="209"/>
      <c r="AP719" s="209"/>
      <c r="AQ719" s="209"/>
      <c r="AR719" s="209"/>
      <c r="AS719" s="209"/>
      <c r="AT719" s="209"/>
      <c r="AU719" s="209"/>
      <c r="AV719" s="210"/>
    </row>
    <row r="720" spans="1:16384" x14ac:dyDescent="0.15">
      <c r="A720" s="85" t="s">
        <v>3572</v>
      </c>
      <c r="B720" s="317" t="s">
        <v>710</v>
      </c>
      <c r="C720" s="318" t="s">
        <v>2702</v>
      </c>
      <c r="D720" s="304">
        <f t="shared" si="93"/>
        <v>0</v>
      </c>
      <c r="E720" s="239">
        <f t="shared" si="94"/>
        <v>0</v>
      </c>
      <c r="F720" s="240"/>
      <c r="G720" s="240"/>
      <c r="H720" s="240"/>
      <c r="I720" s="319"/>
      <c r="J720" s="319"/>
      <c r="K720" s="319"/>
      <c r="L720" s="319"/>
      <c r="M720" s="319"/>
      <c r="N720" s="319"/>
      <c r="O720" s="319"/>
      <c r="P720" s="319"/>
      <c r="Q720" s="319"/>
      <c r="R720" s="319"/>
      <c r="S720" s="319"/>
      <c r="T720" s="319"/>
      <c r="U720" s="319"/>
      <c r="V720" s="319"/>
      <c r="W720" s="319"/>
      <c r="X720" s="319"/>
      <c r="Y720" s="319"/>
      <c r="Z720" s="319"/>
      <c r="AA720" s="319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320" t="s">
        <v>4053</v>
      </c>
      <c r="AM720" s="173">
        <v>53850</v>
      </c>
      <c r="AN720" s="321">
        <f t="shared" si="100"/>
        <v>0</v>
      </c>
      <c r="AO720" s="209"/>
      <c r="AP720" s="209"/>
      <c r="AQ720" s="209"/>
      <c r="AR720" s="209"/>
      <c r="AS720" s="209"/>
      <c r="AT720" s="209"/>
      <c r="AU720" s="209"/>
      <c r="AV720" s="210"/>
    </row>
    <row r="721" spans="1:16384" x14ac:dyDescent="0.15">
      <c r="A721" s="85" t="s">
        <v>3573</v>
      </c>
      <c r="B721" s="317" t="s">
        <v>1439</v>
      </c>
      <c r="C721" s="318" t="s">
        <v>2702</v>
      </c>
      <c r="D721" s="304">
        <f t="shared" si="93"/>
        <v>0</v>
      </c>
      <c r="E721" s="239">
        <f t="shared" si="94"/>
        <v>0</v>
      </c>
      <c r="F721" s="240"/>
      <c r="G721" s="240"/>
      <c r="H721" s="240"/>
      <c r="I721" s="319"/>
      <c r="J721" s="319"/>
      <c r="K721" s="319"/>
      <c r="L721" s="319"/>
      <c r="M721" s="319"/>
      <c r="N721" s="319"/>
      <c r="O721" s="319"/>
      <c r="P721" s="319"/>
      <c r="Q721" s="319"/>
      <c r="R721" s="319"/>
      <c r="S721" s="319"/>
      <c r="T721" s="319"/>
      <c r="U721" s="319"/>
      <c r="V721" s="319"/>
      <c r="W721" s="319"/>
      <c r="X721" s="319"/>
      <c r="Y721" s="319"/>
      <c r="Z721" s="319"/>
      <c r="AA721" s="319"/>
      <c r="AB721" s="240"/>
      <c r="AC721" s="240"/>
      <c r="AD721" s="240"/>
      <c r="AE721" s="240"/>
      <c r="AF721" s="240"/>
      <c r="AG721" s="240"/>
      <c r="AH721" s="240"/>
      <c r="AI721" s="240"/>
      <c r="AJ721" s="240"/>
      <c r="AK721" s="240"/>
      <c r="AL721" s="320" t="s">
        <v>4053</v>
      </c>
      <c r="AM721" s="173">
        <v>40130</v>
      </c>
      <c r="AN721" s="321">
        <f t="shared" si="100"/>
        <v>0</v>
      </c>
      <c r="AO721" s="209"/>
      <c r="AP721" s="209"/>
      <c r="AQ721" s="209"/>
      <c r="AR721" s="209"/>
      <c r="AS721" s="209"/>
      <c r="AT721" s="209"/>
      <c r="AU721" s="209"/>
      <c r="AV721" s="210"/>
    </row>
    <row r="722" spans="1:16384" ht="21" x14ac:dyDescent="0.15">
      <c r="A722" s="85" t="s">
        <v>3574</v>
      </c>
      <c r="B722" s="317" t="s">
        <v>424</v>
      </c>
      <c r="C722" s="318" t="s">
        <v>2702</v>
      </c>
      <c r="D722" s="304">
        <f t="shared" si="93"/>
        <v>0</v>
      </c>
      <c r="E722" s="239">
        <f t="shared" si="94"/>
        <v>0</v>
      </c>
      <c r="F722" s="240"/>
      <c r="G722" s="240"/>
      <c r="H722" s="240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320" t="s">
        <v>4053</v>
      </c>
      <c r="AM722" s="173">
        <v>65900</v>
      </c>
      <c r="AN722" s="321">
        <f t="shared" si="100"/>
        <v>0</v>
      </c>
      <c r="AO722" s="209"/>
      <c r="AP722" s="209"/>
      <c r="AQ722" s="209"/>
      <c r="AR722" s="209"/>
      <c r="AS722" s="209"/>
      <c r="AT722" s="209"/>
      <c r="AU722" s="209"/>
      <c r="AV722" s="210"/>
    </row>
    <row r="723" spans="1:16384" ht="21" x14ac:dyDescent="0.15">
      <c r="A723" s="85" t="s">
        <v>3575</v>
      </c>
      <c r="B723" s="317" t="s">
        <v>425</v>
      </c>
      <c r="C723" s="318" t="s">
        <v>2702</v>
      </c>
      <c r="D723" s="304">
        <f t="shared" si="93"/>
        <v>0</v>
      </c>
      <c r="E723" s="239">
        <f t="shared" si="94"/>
        <v>0</v>
      </c>
      <c r="F723" s="240"/>
      <c r="G723" s="240"/>
      <c r="H723" s="240"/>
      <c r="I723" s="319"/>
      <c r="J723" s="319"/>
      <c r="K723" s="319"/>
      <c r="L723" s="319"/>
      <c r="M723" s="319"/>
      <c r="N723" s="319"/>
      <c r="O723" s="319"/>
      <c r="P723" s="319"/>
      <c r="Q723" s="319"/>
      <c r="R723" s="319"/>
      <c r="S723" s="319"/>
      <c r="T723" s="319"/>
      <c r="U723" s="319"/>
      <c r="V723" s="319"/>
      <c r="W723" s="319"/>
      <c r="X723" s="319"/>
      <c r="Y723" s="319"/>
      <c r="Z723" s="319"/>
      <c r="AA723" s="319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320" t="s">
        <v>4053</v>
      </c>
      <c r="AM723" s="173">
        <v>47500</v>
      </c>
      <c r="AN723" s="321">
        <f t="shared" si="100"/>
        <v>0</v>
      </c>
      <c r="AO723" s="209"/>
      <c r="AP723" s="209"/>
      <c r="AQ723" s="209"/>
      <c r="AR723" s="209"/>
      <c r="AS723" s="209"/>
      <c r="AT723" s="209"/>
      <c r="AU723" s="209"/>
      <c r="AV723" s="210"/>
    </row>
    <row r="724" spans="1:16384" ht="10.5" customHeight="1" x14ac:dyDescent="0.15">
      <c r="A724" s="85" t="s">
        <v>3576</v>
      </c>
      <c r="B724" s="317" t="s">
        <v>426</v>
      </c>
      <c r="C724" s="318" t="s">
        <v>2702</v>
      </c>
      <c r="D724" s="304">
        <f t="shared" si="93"/>
        <v>0</v>
      </c>
      <c r="E724" s="239">
        <f t="shared" si="94"/>
        <v>0</v>
      </c>
      <c r="F724" s="240"/>
      <c r="G724" s="240"/>
      <c r="H724" s="240"/>
      <c r="I724" s="319"/>
      <c r="J724" s="319"/>
      <c r="K724" s="319"/>
      <c r="L724" s="319"/>
      <c r="M724" s="319"/>
      <c r="N724" s="319"/>
      <c r="O724" s="319"/>
      <c r="P724" s="319"/>
      <c r="Q724" s="319"/>
      <c r="R724" s="319"/>
      <c r="S724" s="319"/>
      <c r="T724" s="319"/>
      <c r="U724" s="319"/>
      <c r="V724" s="319"/>
      <c r="W724" s="319"/>
      <c r="X724" s="319"/>
      <c r="Y724" s="319"/>
      <c r="Z724" s="319"/>
      <c r="AA724" s="319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320" t="s">
        <v>4053</v>
      </c>
      <c r="AM724" s="173">
        <v>19580</v>
      </c>
      <c r="AN724" s="321">
        <f t="shared" si="100"/>
        <v>0</v>
      </c>
      <c r="AO724" s="209"/>
      <c r="AP724" s="209"/>
      <c r="AQ724" s="209"/>
      <c r="AR724" s="209"/>
      <c r="AS724" s="209"/>
      <c r="AT724" s="209"/>
      <c r="AU724" s="209"/>
      <c r="AV724" s="210"/>
    </row>
    <row r="725" spans="1:16384" ht="21" x14ac:dyDescent="0.15">
      <c r="A725" s="85" t="s">
        <v>3577</v>
      </c>
      <c r="B725" s="317" t="s">
        <v>1440</v>
      </c>
      <c r="C725" s="318" t="s">
        <v>2702</v>
      </c>
      <c r="D725" s="304">
        <f t="shared" si="93"/>
        <v>0</v>
      </c>
      <c r="E725" s="239">
        <f t="shared" si="94"/>
        <v>0</v>
      </c>
      <c r="F725" s="240"/>
      <c r="G725" s="240"/>
      <c r="H725" s="240"/>
      <c r="I725" s="319"/>
      <c r="J725" s="319"/>
      <c r="K725" s="319"/>
      <c r="L725" s="319"/>
      <c r="M725" s="319"/>
      <c r="N725" s="319"/>
      <c r="O725" s="319"/>
      <c r="P725" s="319"/>
      <c r="Q725" s="319"/>
      <c r="R725" s="319"/>
      <c r="S725" s="319"/>
      <c r="T725" s="319"/>
      <c r="U725" s="319"/>
      <c r="V725" s="319"/>
      <c r="W725" s="319"/>
      <c r="X725" s="319"/>
      <c r="Y725" s="319"/>
      <c r="Z725" s="319"/>
      <c r="AA725" s="319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320" t="s">
        <v>4053</v>
      </c>
      <c r="AM725" s="173">
        <v>48320</v>
      </c>
      <c r="AN725" s="321">
        <f t="shared" si="100"/>
        <v>0</v>
      </c>
      <c r="AO725" s="209"/>
      <c r="AP725" s="209"/>
      <c r="AQ725" s="209"/>
      <c r="AR725" s="209"/>
      <c r="AS725" s="209"/>
      <c r="AT725" s="209"/>
      <c r="AU725" s="209"/>
      <c r="AV725" s="210"/>
    </row>
    <row r="726" spans="1:16384" x14ac:dyDescent="0.15">
      <c r="A726" s="85" t="s">
        <v>3578</v>
      </c>
      <c r="B726" s="317" t="s">
        <v>1441</v>
      </c>
      <c r="C726" s="318" t="s">
        <v>2702</v>
      </c>
      <c r="D726" s="304">
        <f t="shared" ref="D726:D790" si="101">SUM(E726+H726)</f>
        <v>0</v>
      </c>
      <c r="E726" s="239">
        <f t="shared" ref="E726:E790" si="102">SUM(F726:G726)</f>
        <v>0</v>
      </c>
      <c r="F726" s="240"/>
      <c r="G726" s="240"/>
      <c r="H726" s="240"/>
      <c r="I726" s="319"/>
      <c r="J726" s="319"/>
      <c r="K726" s="319"/>
      <c r="L726" s="319"/>
      <c r="M726" s="319"/>
      <c r="N726" s="319"/>
      <c r="O726" s="319"/>
      <c r="P726" s="319"/>
      <c r="Q726" s="319"/>
      <c r="R726" s="319"/>
      <c r="S726" s="319"/>
      <c r="T726" s="319"/>
      <c r="U726" s="319"/>
      <c r="V726" s="319"/>
      <c r="W726" s="319"/>
      <c r="X726" s="319"/>
      <c r="Y726" s="319"/>
      <c r="Z726" s="319"/>
      <c r="AA726" s="319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320" t="s">
        <v>4053</v>
      </c>
      <c r="AM726" s="173">
        <v>34290</v>
      </c>
      <c r="AN726" s="321">
        <f t="shared" si="100"/>
        <v>0</v>
      </c>
      <c r="AO726" s="209"/>
      <c r="AP726" s="209"/>
      <c r="AQ726" s="209"/>
      <c r="AR726" s="209"/>
      <c r="AS726" s="209"/>
      <c r="AT726" s="209"/>
      <c r="AU726" s="209"/>
      <c r="AV726" s="210"/>
    </row>
    <row r="727" spans="1:16384" ht="21" x14ac:dyDescent="0.15">
      <c r="A727" s="85" t="s">
        <v>3579</v>
      </c>
      <c r="B727" s="317" t="s">
        <v>1442</v>
      </c>
      <c r="C727" s="318" t="s">
        <v>2702</v>
      </c>
      <c r="D727" s="304">
        <f t="shared" si="101"/>
        <v>0</v>
      </c>
      <c r="E727" s="239">
        <f t="shared" si="102"/>
        <v>0</v>
      </c>
      <c r="F727" s="240"/>
      <c r="G727" s="240"/>
      <c r="H727" s="240"/>
      <c r="I727" s="319"/>
      <c r="J727" s="319"/>
      <c r="K727" s="319"/>
      <c r="L727" s="319"/>
      <c r="M727" s="319"/>
      <c r="N727" s="319"/>
      <c r="O727" s="319"/>
      <c r="P727" s="319"/>
      <c r="Q727" s="319"/>
      <c r="R727" s="319"/>
      <c r="S727" s="319"/>
      <c r="T727" s="319"/>
      <c r="U727" s="319"/>
      <c r="V727" s="319"/>
      <c r="W727" s="319"/>
      <c r="X727" s="319"/>
      <c r="Y727" s="319"/>
      <c r="Z727" s="319"/>
      <c r="AA727" s="319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320" t="s">
        <v>4053</v>
      </c>
      <c r="AM727" s="173">
        <v>25820</v>
      </c>
      <c r="AN727" s="321">
        <f t="shared" si="100"/>
        <v>0</v>
      </c>
      <c r="AO727" s="209"/>
      <c r="AP727" s="209"/>
      <c r="AQ727" s="209"/>
      <c r="AR727" s="209"/>
      <c r="AS727" s="209"/>
      <c r="AT727" s="209"/>
      <c r="AU727" s="209"/>
      <c r="AV727" s="210"/>
    </row>
    <row r="728" spans="1:16384" x14ac:dyDescent="0.15">
      <c r="A728" s="85" t="s">
        <v>3580</v>
      </c>
      <c r="B728" s="317" t="s">
        <v>1443</v>
      </c>
      <c r="C728" s="318" t="s">
        <v>2702</v>
      </c>
      <c r="D728" s="304">
        <f t="shared" si="101"/>
        <v>0</v>
      </c>
      <c r="E728" s="239">
        <f t="shared" si="102"/>
        <v>0</v>
      </c>
      <c r="F728" s="240"/>
      <c r="G728" s="240"/>
      <c r="H728" s="240"/>
      <c r="I728" s="319"/>
      <c r="J728" s="319"/>
      <c r="K728" s="319"/>
      <c r="L728" s="319"/>
      <c r="M728" s="319"/>
      <c r="N728" s="319"/>
      <c r="O728" s="319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320" t="s">
        <v>4053</v>
      </c>
      <c r="AM728" s="173">
        <v>36290</v>
      </c>
      <c r="AN728" s="321">
        <f t="shared" si="100"/>
        <v>0</v>
      </c>
      <c r="AO728" s="209"/>
      <c r="AP728" s="209"/>
      <c r="AQ728" s="209"/>
      <c r="AR728" s="209"/>
      <c r="AS728" s="209"/>
      <c r="AT728" s="209"/>
      <c r="AU728" s="209"/>
      <c r="AV728" s="210"/>
    </row>
    <row r="729" spans="1:16384" x14ac:dyDescent="0.15">
      <c r="A729" s="85" t="s">
        <v>3581</v>
      </c>
      <c r="B729" s="317" t="s">
        <v>1444</v>
      </c>
      <c r="C729" s="318" t="s">
        <v>2702</v>
      </c>
      <c r="D729" s="304">
        <f t="shared" si="101"/>
        <v>0</v>
      </c>
      <c r="E729" s="239">
        <f t="shared" si="102"/>
        <v>0</v>
      </c>
      <c r="F729" s="240"/>
      <c r="G729" s="240"/>
      <c r="H729" s="240"/>
      <c r="I729" s="319"/>
      <c r="J729" s="319"/>
      <c r="K729" s="319"/>
      <c r="L729" s="319"/>
      <c r="M729" s="319"/>
      <c r="N729" s="319"/>
      <c r="O729" s="319"/>
      <c r="P729" s="319"/>
      <c r="Q729" s="319"/>
      <c r="R729" s="319"/>
      <c r="S729" s="319"/>
      <c r="T729" s="319"/>
      <c r="U729" s="319"/>
      <c r="V729" s="319"/>
      <c r="W729" s="319"/>
      <c r="X729" s="319"/>
      <c r="Y729" s="319"/>
      <c r="Z729" s="319"/>
      <c r="AA729" s="319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320" t="s">
        <v>4053</v>
      </c>
      <c r="AM729" s="173">
        <v>34290</v>
      </c>
      <c r="AN729" s="321">
        <f t="shared" si="100"/>
        <v>0</v>
      </c>
      <c r="AO729" s="209"/>
      <c r="AP729" s="209"/>
      <c r="AQ729" s="209"/>
      <c r="AR729" s="209"/>
      <c r="AS729" s="209"/>
      <c r="AT729" s="209"/>
      <c r="AU729" s="209"/>
      <c r="AV729" s="210"/>
    </row>
    <row r="730" spans="1:16384" s="254" customFormat="1" ht="21" x14ac:dyDescent="0.15">
      <c r="A730" s="107" t="s">
        <v>3582</v>
      </c>
      <c r="B730" s="322" t="s">
        <v>1445</v>
      </c>
      <c r="C730" s="323" t="s">
        <v>2702</v>
      </c>
      <c r="D730" s="305">
        <f t="shared" si="101"/>
        <v>0</v>
      </c>
      <c r="E730" s="247">
        <f t="shared" si="102"/>
        <v>0</v>
      </c>
      <c r="F730" s="248"/>
      <c r="G730" s="248"/>
      <c r="H730" s="248"/>
      <c r="I730" s="324"/>
      <c r="J730" s="324"/>
      <c r="K730" s="324"/>
      <c r="L730" s="324"/>
      <c r="M730" s="324"/>
      <c r="N730" s="324"/>
      <c r="O730" s="324"/>
      <c r="P730" s="324"/>
      <c r="Q730" s="324"/>
      <c r="R730" s="324"/>
      <c r="S730" s="324"/>
      <c r="T730" s="324"/>
      <c r="U730" s="324"/>
      <c r="V730" s="324"/>
      <c r="W730" s="324"/>
      <c r="X730" s="324"/>
      <c r="Y730" s="324"/>
      <c r="Z730" s="324"/>
      <c r="AA730" s="324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325" t="s">
        <v>4053</v>
      </c>
      <c r="AM730" s="174">
        <v>36290</v>
      </c>
      <c r="AN730" s="326">
        <f t="shared" si="100"/>
        <v>0</v>
      </c>
      <c r="AO730" s="209"/>
      <c r="AP730" s="209"/>
      <c r="AQ730" s="209"/>
      <c r="AR730" s="209"/>
      <c r="AS730" s="209"/>
      <c r="AT730" s="209"/>
      <c r="AU730" s="209"/>
      <c r="AV730" s="253"/>
    </row>
    <row r="731" spans="1:16384" s="257" customFormat="1" x14ac:dyDescent="0.15">
      <c r="A731" s="65"/>
      <c r="B731" s="255" t="s">
        <v>728</v>
      </c>
      <c r="C731" s="296"/>
      <c r="D731" s="385">
        <f>SUM(D707:D730)</f>
        <v>0</v>
      </c>
      <c r="E731" s="385">
        <f>SUM(E707:E730)</f>
        <v>0</v>
      </c>
      <c r="F731" s="385">
        <f>SUM(F707:F730)</f>
        <v>0</v>
      </c>
      <c r="G731" s="385">
        <f>SUM(G707:G730)</f>
        <v>0</v>
      </c>
      <c r="H731" s="385">
        <f>SUM(H707:H730)</f>
        <v>0</v>
      </c>
      <c r="I731" s="385"/>
      <c r="J731" s="385"/>
      <c r="K731" s="385"/>
      <c r="L731" s="385"/>
      <c r="M731" s="385"/>
      <c r="N731" s="385"/>
      <c r="O731" s="385"/>
      <c r="P731" s="385"/>
      <c r="Q731" s="385"/>
      <c r="R731" s="385"/>
      <c r="S731" s="385"/>
      <c r="T731" s="385"/>
      <c r="U731" s="385"/>
      <c r="V731" s="385"/>
      <c r="W731" s="385"/>
      <c r="X731" s="385"/>
      <c r="Y731" s="385"/>
      <c r="Z731" s="385"/>
      <c r="AA731" s="385"/>
      <c r="AB731" s="437">
        <f t="shared" ref="AB731:AD731" si="103">SUM(AB707:AB730)</f>
        <v>0</v>
      </c>
      <c r="AC731" s="437">
        <f t="shared" si="103"/>
        <v>0</v>
      </c>
      <c r="AD731" s="437">
        <f t="shared" si="103"/>
        <v>0</v>
      </c>
      <c r="AE731" s="385">
        <f t="shared" ref="AE731:AN731" si="104">SUM(AE707:AE730)</f>
        <v>0</v>
      </c>
      <c r="AF731" s="385">
        <f t="shared" si="104"/>
        <v>0</v>
      </c>
      <c r="AG731" s="385">
        <f t="shared" si="104"/>
        <v>0</v>
      </c>
      <c r="AH731" s="385">
        <f t="shared" si="104"/>
        <v>0</v>
      </c>
      <c r="AI731" s="385">
        <f t="shared" si="104"/>
        <v>0</v>
      </c>
      <c r="AJ731" s="385">
        <f t="shared" si="104"/>
        <v>0</v>
      </c>
      <c r="AK731" s="385">
        <f t="shared" si="104"/>
        <v>0</v>
      </c>
      <c r="AL731" s="385">
        <f t="shared" si="104"/>
        <v>0</v>
      </c>
      <c r="AM731" s="167">
        <f t="shared" si="104"/>
        <v>862370</v>
      </c>
      <c r="AN731" s="326">
        <f t="shared" si="104"/>
        <v>0</v>
      </c>
      <c r="AO731" s="278"/>
      <c r="AP731" s="278"/>
      <c r="AQ731" s="278"/>
      <c r="AR731" s="278"/>
      <c r="AS731" s="278"/>
      <c r="AT731" s="278"/>
      <c r="AU731" s="278"/>
      <c r="AV731" s="279"/>
      <c r="AW731" s="256"/>
      <c r="AX731" s="256"/>
      <c r="AY731" s="256"/>
      <c r="AZ731" s="256"/>
      <c r="BA731" s="256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6"/>
      <c r="BL731" s="256"/>
      <c r="BM731" s="256"/>
      <c r="BN731" s="256"/>
      <c r="BO731" s="256"/>
      <c r="BP731" s="256"/>
      <c r="BQ731" s="256"/>
      <c r="BR731" s="256"/>
      <c r="BS731" s="256"/>
      <c r="BT731" s="256"/>
      <c r="BU731" s="256"/>
      <c r="BV731" s="256"/>
      <c r="BW731" s="256"/>
      <c r="BX731" s="256"/>
      <c r="BY731" s="256"/>
      <c r="BZ731" s="256"/>
      <c r="CA731" s="256"/>
      <c r="CB731" s="256"/>
      <c r="CC731" s="256"/>
      <c r="CD731" s="256"/>
      <c r="CE731" s="256"/>
      <c r="CF731" s="256"/>
      <c r="CG731" s="256"/>
      <c r="CH731" s="256"/>
      <c r="CI731" s="256"/>
      <c r="CJ731" s="256"/>
      <c r="CK731" s="256"/>
      <c r="CL731" s="256"/>
      <c r="CM731" s="256"/>
      <c r="CN731" s="256"/>
      <c r="CO731" s="256"/>
      <c r="CP731" s="256"/>
      <c r="CQ731" s="256"/>
      <c r="CR731" s="256"/>
      <c r="CS731" s="256"/>
      <c r="CT731" s="256"/>
      <c r="CU731" s="256"/>
      <c r="CV731" s="256"/>
      <c r="CW731" s="256"/>
      <c r="CX731" s="256"/>
      <c r="CY731" s="256"/>
      <c r="CZ731" s="256"/>
      <c r="DA731" s="256"/>
      <c r="DB731" s="256"/>
      <c r="DC731" s="256"/>
      <c r="DD731" s="256"/>
      <c r="DE731" s="256"/>
      <c r="DF731" s="256"/>
      <c r="DG731" s="256"/>
      <c r="DH731" s="256"/>
      <c r="DI731" s="256"/>
      <c r="DJ731" s="256"/>
      <c r="DK731" s="256"/>
      <c r="DL731" s="256"/>
      <c r="DM731" s="256"/>
      <c r="DN731" s="256"/>
      <c r="DO731" s="256"/>
      <c r="DP731" s="256"/>
      <c r="DQ731" s="256"/>
      <c r="DR731" s="256"/>
      <c r="DS731" s="256"/>
      <c r="DT731" s="256"/>
      <c r="DU731" s="256"/>
      <c r="DV731" s="256"/>
      <c r="DW731" s="256"/>
      <c r="DX731" s="256"/>
      <c r="DY731" s="256"/>
      <c r="DZ731" s="256"/>
      <c r="EA731" s="256"/>
      <c r="EB731" s="256"/>
      <c r="EC731" s="256"/>
      <c r="ED731" s="256"/>
      <c r="EE731" s="256"/>
      <c r="EF731" s="256"/>
      <c r="EG731" s="256"/>
      <c r="EH731" s="256"/>
      <c r="EI731" s="256"/>
      <c r="EJ731" s="256"/>
      <c r="EK731" s="256"/>
      <c r="EL731" s="256"/>
      <c r="EM731" s="256"/>
      <c r="EN731" s="256"/>
      <c r="EO731" s="256"/>
      <c r="EP731" s="256"/>
      <c r="EQ731" s="256"/>
      <c r="ER731" s="256"/>
      <c r="ES731" s="256"/>
      <c r="ET731" s="256"/>
      <c r="EU731" s="256"/>
      <c r="EV731" s="256"/>
      <c r="EW731" s="256"/>
      <c r="EX731" s="256"/>
      <c r="EY731" s="256"/>
      <c r="EZ731" s="256"/>
      <c r="FA731" s="256"/>
      <c r="FB731" s="256"/>
      <c r="FC731" s="256"/>
      <c r="FD731" s="256"/>
      <c r="FE731" s="256"/>
      <c r="FF731" s="256"/>
      <c r="FG731" s="256"/>
      <c r="FH731" s="256"/>
      <c r="FI731" s="256"/>
      <c r="FJ731" s="256"/>
      <c r="FK731" s="256"/>
      <c r="FL731" s="256"/>
      <c r="FM731" s="256"/>
      <c r="FN731" s="256"/>
      <c r="FO731" s="256"/>
      <c r="FP731" s="256"/>
      <c r="FQ731" s="256"/>
      <c r="FR731" s="256"/>
      <c r="FS731" s="256"/>
      <c r="FT731" s="256"/>
      <c r="FU731" s="256"/>
      <c r="FV731" s="256"/>
      <c r="FW731" s="256"/>
      <c r="FX731" s="256"/>
      <c r="FY731" s="256"/>
      <c r="FZ731" s="256"/>
      <c r="GA731" s="256"/>
      <c r="GB731" s="256"/>
      <c r="GC731" s="256"/>
      <c r="GD731" s="256"/>
      <c r="GE731" s="256"/>
      <c r="GF731" s="256"/>
      <c r="GG731" s="256"/>
      <c r="GH731" s="256"/>
      <c r="GI731" s="256"/>
      <c r="GJ731" s="256"/>
      <c r="GK731" s="256"/>
      <c r="GL731" s="256"/>
      <c r="GM731" s="256"/>
      <c r="GN731" s="256"/>
      <c r="GO731" s="256"/>
      <c r="GP731" s="256"/>
      <c r="GQ731" s="256"/>
      <c r="GR731" s="256"/>
      <c r="GS731" s="256"/>
      <c r="GT731" s="256"/>
      <c r="GU731" s="256"/>
      <c r="GV731" s="256"/>
      <c r="GW731" s="256"/>
      <c r="GX731" s="256"/>
      <c r="GY731" s="256"/>
      <c r="GZ731" s="256"/>
      <c r="HA731" s="256"/>
      <c r="HB731" s="256"/>
      <c r="HC731" s="256"/>
      <c r="HD731" s="256"/>
      <c r="HE731" s="256"/>
      <c r="HF731" s="256"/>
      <c r="HG731" s="256"/>
      <c r="HH731" s="256"/>
      <c r="HI731" s="256"/>
      <c r="HJ731" s="256"/>
      <c r="HK731" s="256"/>
      <c r="HL731" s="256"/>
      <c r="HM731" s="256"/>
      <c r="HN731" s="256"/>
      <c r="HO731" s="256"/>
      <c r="HP731" s="256"/>
      <c r="HQ731" s="256"/>
      <c r="HR731" s="256"/>
      <c r="HS731" s="256"/>
      <c r="HT731" s="256"/>
      <c r="HU731" s="256"/>
      <c r="HV731" s="256"/>
      <c r="HW731" s="256"/>
      <c r="HX731" s="256"/>
      <c r="HY731" s="256"/>
      <c r="HZ731" s="256"/>
      <c r="IA731" s="256"/>
      <c r="IB731" s="256"/>
      <c r="IC731" s="256"/>
      <c r="ID731" s="256"/>
      <c r="IE731" s="256"/>
      <c r="IF731" s="256"/>
      <c r="IG731" s="256"/>
      <c r="IH731" s="256"/>
      <c r="II731" s="256"/>
      <c r="IJ731" s="256"/>
      <c r="IK731" s="256"/>
      <c r="IL731" s="256"/>
      <c r="IM731" s="256"/>
      <c r="IN731" s="256"/>
      <c r="IO731" s="256"/>
      <c r="IP731" s="256"/>
      <c r="IQ731" s="256"/>
      <c r="IR731" s="256"/>
      <c r="IS731" s="256"/>
      <c r="IT731" s="256"/>
      <c r="IU731" s="256"/>
      <c r="IV731" s="256"/>
      <c r="IW731" s="256"/>
      <c r="IX731" s="256"/>
      <c r="IY731" s="256"/>
      <c r="IZ731" s="256"/>
      <c r="JA731" s="256"/>
      <c r="JB731" s="256"/>
      <c r="JC731" s="256"/>
      <c r="JD731" s="256"/>
      <c r="JE731" s="256"/>
      <c r="JF731" s="256"/>
      <c r="JG731" s="256"/>
      <c r="JH731" s="256"/>
      <c r="JI731" s="256"/>
      <c r="JJ731" s="256"/>
      <c r="JK731" s="256"/>
      <c r="JL731" s="256"/>
      <c r="JM731" s="256"/>
      <c r="JN731" s="256"/>
      <c r="JO731" s="256"/>
      <c r="JP731" s="256"/>
      <c r="JQ731" s="256"/>
      <c r="JR731" s="256"/>
      <c r="JS731" s="256"/>
      <c r="JT731" s="256"/>
      <c r="JU731" s="256"/>
      <c r="JV731" s="256"/>
      <c r="JW731" s="256"/>
      <c r="JX731" s="256"/>
      <c r="JY731" s="256"/>
      <c r="JZ731" s="256"/>
      <c r="KA731" s="256"/>
      <c r="KB731" s="256"/>
      <c r="KC731" s="256"/>
      <c r="KD731" s="256"/>
      <c r="KE731" s="256"/>
      <c r="KF731" s="256"/>
      <c r="KG731" s="256"/>
      <c r="KH731" s="256"/>
      <c r="KI731" s="256"/>
      <c r="KJ731" s="256"/>
      <c r="KK731" s="256"/>
      <c r="KL731" s="256"/>
      <c r="KM731" s="256"/>
      <c r="KN731" s="256"/>
      <c r="KO731" s="256"/>
      <c r="KP731" s="256"/>
      <c r="KQ731" s="256"/>
      <c r="KR731" s="256"/>
      <c r="KS731" s="256"/>
      <c r="KT731" s="256"/>
      <c r="KU731" s="256"/>
      <c r="KV731" s="256"/>
      <c r="KW731" s="256"/>
      <c r="KX731" s="256"/>
      <c r="KY731" s="256"/>
      <c r="KZ731" s="256"/>
      <c r="LA731" s="256"/>
      <c r="LB731" s="256"/>
      <c r="LC731" s="256"/>
      <c r="LD731" s="256"/>
      <c r="LE731" s="256"/>
      <c r="LF731" s="256"/>
      <c r="LG731" s="256"/>
      <c r="LH731" s="256"/>
      <c r="LI731" s="256"/>
      <c r="LJ731" s="256"/>
      <c r="LK731" s="256"/>
      <c r="LL731" s="256"/>
      <c r="LM731" s="256"/>
      <c r="LN731" s="256"/>
      <c r="LO731" s="256"/>
      <c r="LP731" s="256"/>
      <c r="LQ731" s="256"/>
      <c r="LR731" s="256"/>
      <c r="LS731" s="256"/>
      <c r="LT731" s="256"/>
      <c r="LU731" s="256"/>
      <c r="LV731" s="256"/>
      <c r="LW731" s="256"/>
      <c r="LX731" s="256"/>
      <c r="LY731" s="256"/>
      <c r="LZ731" s="256"/>
      <c r="MA731" s="256"/>
      <c r="MB731" s="256"/>
      <c r="MC731" s="256"/>
      <c r="MD731" s="256"/>
      <c r="ME731" s="256"/>
      <c r="MF731" s="256"/>
      <c r="MG731" s="256"/>
      <c r="MH731" s="256"/>
      <c r="MI731" s="256"/>
      <c r="MJ731" s="256"/>
      <c r="MK731" s="256"/>
      <c r="ML731" s="256"/>
      <c r="MM731" s="256"/>
      <c r="MN731" s="256"/>
      <c r="MO731" s="256"/>
      <c r="MP731" s="256"/>
      <c r="MQ731" s="256"/>
      <c r="MR731" s="256"/>
      <c r="MS731" s="256"/>
      <c r="MT731" s="256"/>
      <c r="MU731" s="256"/>
      <c r="MV731" s="256"/>
      <c r="MW731" s="256"/>
      <c r="MX731" s="256"/>
      <c r="MY731" s="256"/>
      <c r="MZ731" s="256"/>
      <c r="NA731" s="256"/>
      <c r="NB731" s="256"/>
      <c r="NC731" s="256"/>
      <c r="ND731" s="256"/>
      <c r="NE731" s="256"/>
      <c r="NF731" s="256"/>
      <c r="NG731" s="256"/>
      <c r="NH731" s="256"/>
      <c r="NI731" s="256"/>
      <c r="NJ731" s="256"/>
      <c r="NK731" s="256"/>
      <c r="NL731" s="256"/>
      <c r="NM731" s="256"/>
      <c r="NN731" s="256"/>
      <c r="NO731" s="256"/>
      <c r="NP731" s="256"/>
      <c r="NQ731" s="256"/>
      <c r="NR731" s="256"/>
      <c r="NS731" s="256"/>
      <c r="NT731" s="256"/>
      <c r="NU731" s="256"/>
      <c r="NV731" s="256"/>
      <c r="NW731" s="256"/>
      <c r="NX731" s="256"/>
      <c r="NY731" s="256"/>
      <c r="NZ731" s="256"/>
      <c r="OA731" s="256"/>
      <c r="OB731" s="256"/>
      <c r="OC731" s="256"/>
      <c r="OD731" s="256"/>
      <c r="OE731" s="256"/>
      <c r="OF731" s="256"/>
      <c r="OG731" s="256"/>
      <c r="OH731" s="256"/>
      <c r="OI731" s="256"/>
      <c r="OJ731" s="256"/>
      <c r="OK731" s="256"/>
      <c r="OL731" s="256"/>
      <c r="OM731" s="256"/>
      <c r="ON731" s="256"/>
      <c r="OO731" s="256"/>
      <c r="OP731" s="256"/>
      <c r="OQ731" s="256"/>
      <c r="OR731" s="256"/>
      <c r="OS731" s="256"/>
      <c r="OT731" s="256"/>
      <c r="OU731" s="256"/>
      <c r="OV731" s="256"/>
      <c r="OW731" s="256"/>
      <c r="OX731" s="256"/>
      <c r="OY731" s="256"/>
      <c r="OZ731" s="256"/>
      <c r="PA731" s="256"/>
      <c r="PB731" s="256"/>
      <c r="PC731" s="256"/>
      <c r="PD731" s="256"/>
      <c r="PE731" s="256"/>
      <c r="PF731" s="256"/>
      <c r="PG731" s="256"/>
      <c r="PH731" s="256"/>
      <c r="PI731" s="256"/>
      <c r="PJ731" s="256"/>
      <c r="PK731" s="256"/>
      <c r="PL731" s="256"/>
      <c r="PM731" s="256"/>
      <c r="PN731" s="256"/>
      <c r="PO731" s="256"/>
      <c r="PP731" s="256"/>
      <c r="PQ731" s="256"/>
      <c r="PR731" s="256"/>
      <c r="PS731" s="256"/>
      <c r="PT731" s="256"/>
      <c r="PU731" s="256"/>
      <c r="PV731" s="256"/>
      <c r="PW731" s="256"/>
      <c r="PX731" s="256"/>
      <c r="PY731" s="256"/>
      <c r="PZ731" s="256"/>
      <c r="QA731" s="256"/>
      <c r="QB731" s="256"/>
      <c r="QC731" s="256"/>
      <c r="QD731" s="256"/>
      <c r="QE731" s="256"/>
      <c r="QF731" s="256"/>
      <c r="QG731" s="256"/>
      <c r="QH731" s="256"/>
      <c r="QI731" s="256"/>
      <c r="QJ731" s="256"/>
      <c r="QK731" s="256"/>
      <c r="QL731" s="256"/>
      <c r="QM731" s="256"/>
      <c r="QN731" s="256"/>
      <c r="QO731" s="256"/>
      <c r="QP731" s="256"/>
      <c r="QQ731" s="256"/>
      <c r="QR731" s="256"/>
      <c r="QS731" s="256"/>
      <c r="QT731" s="256"/>
      <c r="QU731" s="256"/>
      <c r="QV731" s="256"/>
      <c r="QW731" s="256"/>
      <c r="QX731" s="256"/>
      <c r="QY731" s="256"/>
      <c r="QZ731" s="256"/>
      <c r="RA731" s="256"/>
      <c r="RB731" s="256"/>
      <c r="RC731" s="256"/>
      <c r="RD731" s="256"/>
      <c r="RE731" s="256"/>
      <c r="RF731" s="256"/>
      <c r="RG731" s="256"/>
      <c r="RH731" s="256"/>
      <c r="RI731" s="256"/>
      <c r="RJ731" s="256"/>
      <c r="RK731" s="256"/>
      <c r="RL731" s="256"/>
      <c r="RM731" s="256"/>
      <c r="RN731" s="256"/>
      <c r="RO731" s="256"/>
      <c r="RP731" s="256"/>
      <c r="RQ731" s="256"/>
      <c r="RR731" s="256"/>
      <c r="RS731" s="256"/>
      <c r="RT731" s="256"/>
      <c r="RU731" s="256"/>
      <c r="RV731" s="256"/>
      <c r="RW731" s="256"/>
      <c r="RX731" s="256"/>
      <c r="RY731" s="256"/>
      <c r="RZ731" s="256"/>
      <c r="SA731" s="256"/>
      <c r="SB731" s="256"/>
      <c r="SC731" s="256"/>
      <c r="SD731" s="256"/>
      <c r="SE731" s="256"/>
      <c r="SF731" s="256"/>
      <c r="SG731" s="256"/>
      <c r="SH731" s="256"/>
      <c r="SI731" s="256"/>
      <c r="SJ731" s="256"/>
      <c r="SK731" s="256"/>
      <c r="SL731" s="256"/>
      <c r="SM731" s="256"/>
      <c r="SN731" s="256"/>
      <c r="SO731" s="256"/>
      <c r="SP731" s="256"/>
      <c r="SQ731" s="256"/>
      <c r="SR731" s="256"/>
      <c r="SS731" s="256"/>
      <c r="ST731" s="256"/>
      <c r="SU731" s="256"/>
      <c r="SV731" s="256"/>
      <c r="SW731" s="256"/>
      <c r="SX731" s="256"/>
      <c r="SY731" s="256"/>
      <c r="SZ731" s="256"/>
      <c r="TA731" s="256"/>
      <c r="TB731" s="256"/>
      <c r="TC731" s="256"/>
      <c r="TD731" s="256"/>
      <c r="TE731" s="256"/>
      <c r="TF731" s="256"/>
      <c r="TG731" s="256"/>
      <c r="TH731" s="256"/>
      <c r="TI731" s="256"/>
      <c r="TJ731" s="256"/>
      <c r="TK731" s="256"/>
      <c r="TL731" s="256"/>
      <c r="TM731" s="256"/>
      <c r="TN731" s="256"/>
      <c r="TO731" s="256"/>
      <c r="TP731" s="256"/>
      <c r="TQ731" s="256"/>
      <c r="TR731" s="256"/>
      <c r="TS731" s="256"/>
      <c r="TT731" s="256"/>
      <c r="TU731" s="256"/>
      <c r="TV731" s="256"/>
      <c r="TW731" s="256"/>
      <c r="TX731" s="256"/>
      <c r="TY731" s="256"/>
      <c r="TZ731" s="256"/>
      <c r="UA731" s="256"/>
      <c r="UB731" s="256"/>
      <c r="UC731" s="256"/>
      <c r="UD731" s="256"/>
      <c r="UE731" s="256"/>
      <c r="UF731" s="256"/>
      <c r="UG731" s="256"/>
      <c r="UH731" s="256"/>
      <c r="UI731" s="256"/>
      <c r="UJ731" s="256"/>
      <c r="UK731" s="256"/>
      <c r="UL731" s="256"/>
      <c r="UM731" s="256"/>
      <c r="UN731" s="256"/>
      <c r="UO731" s="256"/>
      <c r="UP731" s="256"/>
      <c r="UQ731" s="256"/>
      <c r="UR731" s="256"/>
      <c r="US731" s="256"/>
      <c r="UT731" s="256"/>
      <c r="UU731" s="256"/>
      <c r="UV731" s="256"/>
      <c r="UW731" s="256"/>
      <c r="UX731" s="256"/>
      <c r="UY731" s="256"/>
      <c r="UZ731" s="256"/>
      <c r="VA731" s="256"/>
      <c r="VB731" s="256"/>
      <c r="VC731" s="256"/>
      <c r="VD731" s="256"/>
      <c r="VE731" s="256"/>
      <c r="VF731" s="256"/>
      <c r="VG731" s="256"/>
      <c r="VH731" s="256"/>
      <c r="VI731" s="256"/>
      <c r="VJ731" s="256"/>
      <c r="VK731" s="256"/>
      <c r="VL731" s="256"/>
      <c r="VM731" s="256"/>
      <c r="VN731" s="256"/>
      <c r="VO731" s="256"/>
      <c r="VP731" s="256"/>
      <c r="VQ731" s="256"/>
      <c r="VR731" s="256"/>
      <c r="VS731" s="256"/>
      <c r="VT731" s="256"/>
      <c r="VU731" s="256"/>
      <c r="VV731" s="256"/>
      <c r="VW731" s="256"/>
      <c r="VX731" s="256"/>
      <c r="VY731" s="256"/>
      <c r="VZ731" s="256"/>
      <c r="WA731" s="256"/>
      <c r="WB731" s="256"/>
      <c r="WC731" s="256"/>
      <c r="WD731" s="256"/>
      <c r="WE731" s="256"/>
      <c r="WF731" s="256"/>
      <c r="WG731" s="256"/>
      <c r="WH731" s="256"/>
      <c r="WI731" s="256"/>
      <c r="WJ731" s="256"/>
      <c r="WK731" s="256"/>
      <c r="WL731" s="256"/>
      <c r="WM731" s="256"/>
      <c r="WN731" s="256"/>
      <c r="WO731" s="256"/>
      <c r="WP731" s="256"/>
      <c r="WQ731" s="256"/>
      <c r="WR731" s="256"/>
      <c r="WS731" s="256"/>
      <c r="WT731" s="256"/>
      <c r="WU731" s="256"/>
      <c r="WV731" s="256"/>
      <c r="WW731" s="256"/>
      <c r="WX731" s="256"/>
      <c r="WY731" s="256"/>
      <c r="WZ731" s="256"/>
      <c r="XA731" s="256"/>
      <c r="XB731" s="256"/>
      <c r="XC731" s="256"/>
      <c r="XD731" s="256"/>
      <c r="XE731" s="256"/>
      <c r="XF731" s="256"/>
      <c r="XG731" s="256"/>
      <c r="XH731" s="256"/>
      <c r="XI731" s="256"/>
      <c r="XJ731" s="256"/>
      <c r="XK731" s="256"/>
      <c r="XL731" s="256"/>
      <c r="XM731" s="256"/>
      <c r="XN731" s="256"/>
      <c r="XO731" s="256"/>
      <c r="XP731" s="256"/>
      <c r="XQ731" s="256"/>
      <c r="XR731" s="256"/>
      <c r="XS731" s="256"/>
      <c r="XT731" s="256"/>
      <c r="XU731" s="256"/>
      <c r="XV731" s="256"/>
      <c r="XW731" s="256"/>
      <c r="XX731" s="256"/>
      <c r="XY731" s="256"/>
      <c r="XZ731" s="256"/>
      <c r="YA731" s="256"/>
      <c r="YB731" s="256"/>
      <c r="YC731" s="256"/>
      <c r="YD731" s="256"/>
      <c r="YE731" s="256"/>
      <c r="YF731" s="256"/>
      <c r="YG731" s="256"/>
      <c r="YH731" s="256"/>
      <c r="YI731" s="256"/>
      <c r="YJ731" s="256"/>
      <c r="YK731" s="256"/>
      <c r="YL731" s="256"/>
      <c r="YM731" s="256"/>
      <c r="YN731" s="256"/>
      <c r="YO731" s="256"/>
      <c r="YP731" s="256"/>
      <c r="YQ731" s="256"/>
      <c r="YR731" s="256"/>
      <c r="YS731" s="256"/>
      <c r="YT731" s="256"/>
      <c r="YU731" s="256"/>
      <c r="YV731" s="256"/>
      <c r="YW731" s="256"/>
      <c r="YX731" s="256"/>
      <c r="YY731" s="256"/>
      <c r="YZ731" s="256"/>
      <c r="ZA731" s="256"/>
      <c r="ZB731" s="256"/>
      <c r="ZC731" s="256"/>
      <c r="ZD731" s="256"/>
      <c r="ZE731" s="256"/>
      <c r="ZF731" s="256"/>
      <c r="ZG731" s="256"/>
      <c r="ZH731" s="256"/>
      <c r="ZI731" s="256"/>
      <c r="ZJ731" s="256"/>
      <c r="ZK731" s="256"/>
      <c r="ZL731" s="256"/>
      <c r="ZM731" s="256"/>
      <c r="ZN731" s="256"/>
      <c r="ZO731" s="256"/>
      <c r="ZP731" s="256"/>
      <c r="ZQ731" s="256"/>
      <c r="ZR731" s="256"/>
      <c r="ZS731" s="256"/>
      <c r="ZT731" s="256"/>
      <c r="ZU731" s="256"/>
      <c r="ZV731" s="256"/>
      <c r="ZW731" s="256"/>
      <c r="ZX731" s="256"/>
      <c r="ZY731" s="256"/>
      <c r="ZZ731" s="256"/>
      <c r="AAA731" s="256"/>
      <c r="AAB731" s="256"/>
      <c r="AAC731" s="256"/>
      <c r="AAD731" s="256"/>
      <c r="AAE731" s="256"/>
      <c r="AAF731" s="256"/>
      <c r="AAG731" s="256"/>
      <c r="AAH731" s="256"/>
      <c r="AAI731" s="256"/>
      <c r="AAJ731" s="256"/>
      <c r="AAK731" s="256"/>
      <c r="AAL731" s="256"/>
      <c r="AAM731" s="256"/>
      <c r="AAN731" s="256"/>
      <c r="AAO731" s="256"/>
      <c r="AAP731" s="256"/>
      <c r="AAQ731" s="256"/>
      <c r="AAR731" s="256"/>
      <c r="AAS731" s="256"/>
      <c r="AAT731" s="256"/>
      <c r="AAU731" s="256"/>
      <c r="AAV731" s="256"/>
      <c r="AAW731" s="256"/>
      <c r="AAX731" s="256"/>
      <c r="AAY731" s="256"/>
      <c r="AAZ731" s="256"/>
      <c r="ABA731" s="256"/>
      <c r="ABB731" s="256"/>
      <c r="ABC731" s="256"/>
      <c r="ABD731" s="256"/>
      <c r="ABE731" s="256"/>
      <c r="ABF731" s="256"/>
      <c r="ABG731" s="256"/>
      <c r="ABH731" s="256"/>
      <c r="ABI731" s="256"/>
      <c r="ABJ731" s="256"/>
      <c r="ABK731" s="256"/>
      <c r="ABL731" s="256"/>
      <c r="ABM731" s="256"/>
      <c r="ABN731" s="256"/>
      <c r="ABO731" s="256"/>
      <c r="ABP731" s="256"/>
      <c r="ABQ731" s="256"/>
      <c r="ABR731" s="256"/>
      <c r="ABS731" s="256"/>
      <c r="ABT731" s="256"/>
      <c r="ABU731" s="256"/>
      <c r="ABV731" s="256"/>
      <c r="ABW731" s="256"/>
      <c r="ABX731" s="256"/>
      <c r="ABY731" s="256"/>
      <c r="ABZ731" s="256"/>
      <c r="ACA731" s="256"/>
      <c r="ACB731" s="256"/>
      <c r="ACC731" s="256"/>
      <c r="ACD731" s="256"/>
      <c r="ACE731" s="256"/>
      <c r="ACF731" s="256"/>
      <c r="ACG731" s="256"/>
      <c r="ACH731" s="256"/>
      <c r="ACI731" s="256"/>
      <c r="ACJ731" s="256"/>
      <c r="ACK731" s="256"/>
      <c r="ACL731" s="256"/>
      <c r="ACM731" s="256"/>
      <c r="ACN731" s="256"/>
      <c r="ACO731" s="256"/>
      <c r="ACP731" s="256"/>
      <c r="ACQ731" s="256"/>
      <c r="ACR731" s="256"/>
      <c r="ACS731" s="256"/>
      <c r="ACT731" s="256"/>
      <c r="ACU731" s="256"/>
      <c r="ACV731" s="256"/>
      <c r="ACW731" s="256"/>
      <c r="ACX731" s="256"/>
      <c r="ACY731" s="256"/>
      <c r="ACZ731" s="256"/>
      <c r="ADA731" s="256"/>
      <c r="ADB731" s="256"/>
      <c r="ADC731" s="256"/>
      <c r="ADD731" s="256"/>
      <c r="ADE731" s="256"/>
      <c r="ADF731" s="256"/>
      <c r="ADG731" s="256"/>
      <c r="ADH731" s="256"/>
      <c r="ADI731" s="256"/>
      <c r="ADJ731" s="256"/>
      <c r="ADK731" s="256"/>
      <c r="ADL731" s="256"/>
      <c r="ADM731" s="256"/>
      <c r="ADN731" s="256"/>
      <c r="ADO731" s="256"/>
      <c r="ADP731" s="256"/>
      <c r="ADQ731" s="256"/>
      <c r="ADR731" s="256"/>
      <c r="ADS731" s="256"/>
      <c r="ADT731" s="256"/>
      <c r="ADU731" s="256"/>
      <c r="ADV731" s="256"/>
      <c r="ADW731" s="256"/>
      <c r="ADX731" s="256"/>
      <c r="ADY731" s="256"/>
      <c r="ADZ731" s="256"/>
      <c r="AEA731" s="256"/>
      <c r="AEB731" s="256"/>
      <c r="AEC731" s="256"/>
      <c r="AED731" s="256"/>
      <c r="AEE731" s="256"/>
      <c r="AEF731" s="256"/>
      <c r="AEG731" s="256"/>
      <c r="AEH731" s="256"/>
      <c r="AEI731" s="256"/>
      <c r="AEJ731" s="256"/>
      <c r="AEK731" s="256"/>
      <c r="AEL731" s="256"/>
      <c r="AEM731" s="256"/>
      <c r="AEN731" s="256"/>
      <c r="AEO731" s="256"/>
      <c r="AEP731" s="256"/>
      <c r="AEQ731" s="256"/>
      <c r="AER731" s="256"/>
      <c r="AES731" s="256"/>
      <c r="AET731" s="256"/>
      <c r="AEU731" s="256"/>
      <c r="AEV731" s="256"/>
      <c r="AEW731" s="256"/>
      <c r="AEX731" s="256"/>
      <c r="AEY731" s="256"/>
      <c r="AEZ731" s="256"/>
      <c r="AFA731" s="256"/>
      <c r="AFB731" s="256"/>
      <c r="AFC731" s="256"/>
      <c r="AFD731" s="256"/>
      <c r="AFE731" s="256"/>
      <c r="AFF731" s="256"/>
      <c r="AFG731" s="256"/>
      <c r="AFH731" s="256"/>
      <c r="AFI731" s="256"/>
      <c r="AFJ731" s="256"/>
      <c r="AFK731" s="256"/>
      <c r="AFL731" s="256"/>
      <c r="AFM731" s="256"/>
      <c r="AFN731" s="256"/>
      <c r="AFO731" s="256"/>
      <c r="AFP731" s="256"/>
      <c r="AFQ731" s="256"/>
      <c r="AFR731" s="256"/>
      <c r="AFS731" s="256"/>
      <c r="AFT731" s="256"/>
      <c r="AFU731" s="256"/>
      <c r="AFV731" s="256"/>
      <c r="AFW731" s="256"/>
      <c r="AFX731" s="256"/>
      <c r="AFY731" s="256"/>
      <c r="AFZ731" s="256"/>
      <c r="AGA731" s="256"/>
      <c r="AGB731" s="256"/>
      <c r="AGC731" s="256"/>
      <c r="AGD731" s="256"/>
      <c r="AGE731" s="256"/>
      <c r="AGF731" s="256"/>
      <c r="AGG731" s="256"/>
      <c r="AGH731" s="256"/>
      <c r="AGI731" s="256"/>
      <c r="AGJ731" s="256"/>
      <c r="AGK731" s="256"/>
      <c r="AGL731" s="256"/>
      <c r="AGM731" s="256"/>
      <c r="AGN731" s="256"/>
      <c r="AGO731" s="256"/>
      <c r="AGP731" s="256"/>
      <c r="AGQ731" s="256"/>
      <c r="AGR731" s="256"/>
      <c r="AGS731" s="256"/>
      <c r="AGT731" s="256"/>
      <c r="AGU731" s="256"/>
      <c r="AGV731" s="256"/>
      <c r="AGW731" s="256"/>
      <c r="AGX731" s="256"/>
      <c r="AGY731" s="256"/>
      <c r="AGZ731" s="256"/>
      <c r="AHA731" s="256"/>
      <c r="AHB731" s="256"/>
      <c r="AHC731" s="256"/>
      <c r="AHD731" s="256"/>
      <c r="AHE731" s="256"/>
      <c r="AHF731" s="256"/>
      <c r="AHG731" s="256"/>
      <c r="AHH731" s="256"/>
      <c r="AHI731" s="256"/>
      <c r="AHJ731" s="256"/>
      <c r="AHK731" s="256"/>
      <c r="AHL731" s="256"/>
      <c r="AHM731" s="256"/>
      <c r="AHN731" s="256"/>
      <c r="AHO731" s="256"/>
      <c r="AHP731" s="256"/>
      <c r="AHQ731" s="256"/>
      <c r="AHR731" s="256"/>
      <c r="AHS731" s="256"/>
      <c r="AHT731" s="256"/>
      <c r="AHU731" s="256"/>
      <c r="AHV731" s="256"/>
      <c r="AHW731" s="256"/>
      <c r="AHX731" s="256"/>
      <c r="AHY731" s="256"/>
      <c r="AHZ731" s="256"/>
      <c r="AIA731" s="256"/>
      <c r="AIB731" s="256"/>
      <c r="AIC731" s="256"/>
      <c r="AID731" s="256"/>
      <c r="AIE731" s="256"/>
      <c r="AIF731" s="256"/>
      <c r="AIG731" s="256"/>
      <c r="AIH731" s="256"/>
      <c r="AII731" s="256"/>
      <c r="AIJ731" s="256"/>
      <c r="AIK731" s="256"/>
      <c r="AIL731" s="256"/>
      <c r="AIM731" s="256"/>
      <c r="AIN731" s="256"/>
      <c r="AIO731" s="256"/>
      <c r="AIP731" s="256"/>
      <c r="AIQ731" s="256"/>
      <c r="AIR731" s="256"/>
      <c r="AIS731" s="256"/>
      <c r="AIT731" s="256"/>
      <c r="AIU731" s="256"/>
      <c r="AIV731" s="256"/>
      <c r="AIW731" s="256"/>
      <c r="AIX731" s="256"/>
      <c r="AIY731" s="256"/>
      <c r="AIZ731" s="256"/>
      <c r="AJA731" s="256"/>
      <c r="AJB731" s="256"/>
      <c r="AJC731" s="256"/>
      <c r="AJD731" s="256"/>
      <c r="AJE731" s="256"/>
      <c r="AJF731" s="256"/>
      <c r="AJG731" s="256"/>
      <c r="AJH731" s="256"/>
      <c r="AJI731" s="256"/>
      <c r="AJJ731" s="256"/>
      <c r="AJK731" s="256"/>
      <c r="AJL731" s="256"/>
      <c r="AJM731" s="256"/>
      <c r="AJN731" s="256"/>
      <c r="AJO731" s="256"/>
      <c r="AJP731" s="256"/>
      <c r="AJQ731" s="256"/>
      <c r="AJR731" s="256"/>
      <c r="AJS731" s="256"/>
      <c r="AJT731" s="256"/>
      <c r="AJU731" s="256"/>
      <c r="AJV731" s="256"/>
      <c r="AJW731" s="256"/>
      <c r="AJX731" s="256"/>
      <c r="AJY731" s="256"/>
      <c r="AJZ731" s="256"/>
      <c r="AKA731" s="256"/>
      <c r="AKB731" s="256"/>
      <c r="AKC731" s="256"/>
      <c r="AKD731" s="256"/>
      <c r="AKE731" s="256"/>
      <c r="AKF731" s="256"/>
      <c r="AKG731" s="256"/>
      <c r="AKH731" s="256"/>
      <c r="AKI731" s="256"/>
      <c r="AKJ731" s="256"/>
      <c r="AKK731" s="256"/>
      <c r="AKL731" s="256"/>
      <c r="AKM731" s="256"/>
      <c r="AKN731" s="256"/>
      <c r="AKO731" s="256"/>
      <c r="AKP731" s="256"/>
      <c r="AKQ731" s="256"/>
      <c r="AKR731" s="256"/>
      <c r="AKS731" s="256"/>
      <c r="AKT731" s="256"/>
      <c r="AKU731" s="256"/>
      <c r="AKV731" s="256"/>
      <c r="AKW731" s="256"/>
      <c r="AKX731" s="256"/>
      <c r="AKY731" s="256"/>
      <c r="AKZ731" s="256"/>
      <c r="ALA731" s="256"/>
      <c r="ALB731" s="256"/>
      <c r="ALC731" s="256"/>
      <c r="ALD731" s="256"/>
      <c r="ALE731" s="256"/>
      <c r="ALF731" s="256"/>
      <c r="ALG731" s="256"/>
      <c r="ALH731" s="256"/>
      <c r="ALI731" s="256"/>
      <c r="ALJ731" s="256"/>
      <c r="ALK731" s="256"/>
      <c r="ALL731" s="256"/>
      <c r="ALM731" s="256"/>
      <c r="ALN731" s="256"/>
      <c r="ALO731" s="256"/>
      <c r="ALP731" s="256"/>
      <c r="ALQ731" s="256"/>
      <c r="ALR731" s="256"/>
      <c r="ALS731" s="256"/>
      <c r="ALT731" s="256"/>
      <c r="ALU731" s="256"/>
      <c r="ALV731" s="256"/>
      <c r="ALW731" s="256"/>
      <c r="ALX731" s="256"/>
      <c r="ALY731" s="256"/>
      <c r="ALZ731" s="256"/>
      <c r="AMA731" s="256"/>
      <c r="AMB731" s="256"/>
      <c r="AMC731" s="256"/>
      <c r="AMD731" s="256"/>
      <c r="AME731" s="256"/>
      <c r="AMF731" s="256"/>
      <c r="AMG731" s="256"/>
      <c r="AMH731" s="256"/>
      <c r="AMI731" s="256"/>
      <c r="AMJ731" s="256"/>
      <c r="AMK731" s="256"/>
      <c r="AML731" s="256"/>
      <c r="AMM731" s="256"/>
      <c r="AMN731" s="256"/>
      <c r="AMO731" s="256"/>
      <c r="AMP731" s="256"/>
      <c r="AMQ731" s="256"/>
      <c r="AMR731" s="256"/>
      <c r="AMS731" s="256"/>
      <c r="AMT731" s="256"/>
      <c r="AMU731" s="256"/>
      <c r="AMV731" s="256"/>
      <c r="AMW731" s="256"/>
      <c r="AMX731" s="256"/>
      <c r="AMY731" s="256"/>
      <c r="AMZ731" s="256"/>
      <c r="ANA731" s="256"/>
      <c r="ANB731" s="256"/>
      <c r="ANC731" s="256"/>
      <c r="AND731" s="256"/>
      <c r="ANE731" s="256"/>
      <c r="ANF731" s="256"/>
      <c r="ANG731" s="256"/>
      <c r="ANH731" s="256"/>
      <c r="ANI731" s="256"/>
      <c r="ANJ731" s="256"/>
      <c r="ANK731" s="256"/>
      <c r="ANL731" s="256"/>
      <c r="ANM731" s="256"/>
      <c r="ANN731" s="256"/>
      <c r="ANO731" s="256"/>
      <c r="ANP731" s="256"/>
      <c r="ANQ731" s="256"/>
      <c r="ANR731" s="256"/>
      <c r="ANS731" s="256"/>
      <c r="ANT731" s="256"/>
      <c r="ANU731" s="256"/>
      <c r="ANV731" s="256"/>
      <c r="ANW731" s="256"/>
      <c r="ANX731" s="256"/>
      <c r="ANY731" s="256"/>
      <c r="ANZ731" s="256"/>
      <c r="AOA731" s="256"/>
      <c r="AOB731" s="256"/>
      <c r="AOC731" s="256"/>
      <c r="AOD731" s="256"/>
      <c r="AOE731" s="256"/>
      <c r="AOF731" s="256"/>
      <c r="AOG731" s="256"/>
      <c r="AOH731" s="256"/>
      <c r="AOI731" s="256"/>
      <c r="AOJ731" s="256"/>
      <c r="AOK731" s="256"/>
      <c r="AOL731" s="256"/>
      <c r="AOM731" s="256"/>
      <c r="AON731" s="256"/>
      <c r="AOO731" s="256"/>
      <c r="AOP731" s="256"/>
      <c r="AOQ731" s="256"/>
      <c r="AOR731" s="256"/>
      <c r="AOS731" s="256"/>
      <c r="AOT731" s="256"/>
      <c r="AOU731" s="256"/>
      <c r="AOV731" s="256"/>
      <c r="AOW731" s="256"/>
      <c r="AOX731" s="256"/>
      <c r="AOY731" s="256"/>
      <c r="AOZ731" s="256"/>
      <c r="APA731" s="256"/>
      <c r="APB731" s="256"/>
      <c r="APC731" s="256"/>
      <c r="APD731" s="256"/>
      <c r="APE731" s="256"/>
      <c r="APF731" s="256"/>
      <c r="APG731" s="256"/>
      <c r="APH731" s="256"/>
      <c r="API731" s="256"/>
      <c r="APJ731" s="256"/>
      <c r="APK731" s="256"/>
      <c r="APL731" s="256"/>
      <c r="APM731" s="256"/>
      <c r="APN731" s="256"/>
      <c r="APO731" s="256"/>
      <c r="APP731" s="256"/>
      <c r="APQ731" s="256"/>
      <c r="APR731" s="256"/>
      <c r="APS731" s="256"/>
      <c r="APT731" s="256"/>
      <c r="APU731" s="256"/>
      <c r="APV731" s="256"/>
      <c r="APW731" s="256"/>
      <c r="APX731" s="256"/>
      <c r="APY731" s="256"/>
      <c r="APZ731" s="256"/>
      <c r="AQA731" s="256"/>
      <c r="AQB731" s="256"/>
      <c r="AQC731" s="256"/>
      <c r="AQD731" s="256"/>
      <c r="AQE731" s="256"/>
      <c r="AQF731" s="256"/>
      <c r="AQG731" s="256"/>
      <c r="AQH731" s="256"/>
      <c r="AQI731" s="256"/>
      <c r="AQJ731" s="256"/>
      <c r="AQK731" s="256"/>
      <c r="AQL731" s="256"/>
      <c r="AQM731" s="256"/>
      <c r="AQN731" s="256"/>
      <c r="AQO731" s="256"/>
      <c r="AQP731" s="256"/>
      <c r="AQQ731" s="256"/>
      <c r="AQR731" s="256"/>
      <c r="AQS731" s="256"/>
      <c r="AQT731" s="256"/>
      <c r="AQU731" s="256"/>
      <c r="AQV731" s="256"/>
      <c r="AQW731" s="256"/>
      <c r="AQX731" s="256"/>
      <c r="AQY731" s="256"/>
      <c r="AQZ731" s="256"/>
      <c r="ARA731" s="256"/>
      <c r="ARB731" s="256"/>
      <c r="ARC731" s="256"/>
      <c r="ARD731" s="256"/>
      <c r="ARE731" s="256"/>
      <c r="ARF731" s="256"/>
      <c r="ARG731" s="256"/>
      <c r="ARH731" s="256"/>
      <c r="ARI731" s="256"/>
      <c r="ARJ731" s="256"/>
      <c r="ARK731" s="256"/>
      <c r="ARL731" s="256"/>
      <c r="ARM731" s="256"/>
      <c r="ARN731" s="256"/>
      <c r="ARO731" s="256"/>
      <c r="ARP731" s="256"/>
      <c r="ARQ731" s="256"/>
      <c r="ARR731" s="256"/>
      <c r="ARS731" s="256"/>
      <c r="ART731" s="256"/>
      <c r="ARU731" s="256"/>
      <c r="ARV731" s="256"/>
      <c r="ARW731" s="256"/>
      <c r="ARX731" s="256"/>
      <c r="ARY731" s="256"/>
      <c r="ARZ731" s="256"/>
      <c r="ASA731" s="256"/>
      <c r="ASB731" s="256"/>
      <c r="ASC731" s="256"/>
      <c r="ASD731" s="256"/>
      <c r="ASE731" s="256"/>
      <c r="ASF731" s="256"/>
      <c r="ASG731" s="256"/>
      <c r="ASH731" s="256"/>
      <c r="ASI731" s="256"/>
      <c r="ASJ731" s="256"/>
      <c r="ASK731" s="256"/>
      <c r="ASL731" s="256"/>
      <c r="ASM731" s="256"/>
      <c r="ASN731" s="256"/>
      <c r="ASO731" s="256"/>
      <c r="ASP731" s="256"/>
      <c r="ASQ731" s="256"/>
      <c r="ASR731" s="256"/>
      <c r="ASS731" s="256"/>
      <c r="AST731" s="256"/>
      <c r="ASU731" s="256"/>
      <c r="ASV731" s="256"/>
      <c r="ASW731" s="256"/>
      <c r="ASX731" s="256"/>
      <c r="ASY731" s="256"/>
      <c r="ASZ731" s="256"/>
      <c r="ATA731" s="256"/>
      <c r="ATB731" s="256"/>
      <c r="ATC731" s="256"/>
      <c r="ATD731" s="256"/>
      <c r="ATE731" s="256"/>
      <c r="ATF731" s="256"/>
      <c r="ATG731" s="256"/>
      <c r="ATH731" s="256"/>
      <c r="ATI731" s="256"/>
      <c r="ATJ731" s="256"/>
      <c r="ATK731" s="256"/>
      <c r="ATL731" s="256"/>
      <c r="ATM731" s="256"/>
      <c r="ATN731" s="256"/>
      <c r="ATO731" s="256"/>
      <c r="ATP731" s="256"/>
      <c r="ATQ731" s="256"/>
      <c r="ATR731" s="256"/>
      <c r="ATS731" s="256"/>
      <c r="ATT731" s="256"/>
      <c r="ATU731" s="256"/>
      <c r="ATV731" s="256"/>
      <c r="ATW731" s="256"/>
      <c r="ATX731" s="256"/>
      <c r="ATY731" s="256"/>
      <c r="ATZ731" s="256"/>
      <c r="AUA731" s="256"/>
      <c r="AUB731" s="256"/>
      <c r="AUC731" s="256"/>
      <c r="AUD731" s="256"/>
      <c r="AUE731" s="256"/>
      <c r="AUF731" s="256"/>
      <c r="AUG731" s="256"/>
      <c r="AUH731" s="256"/>
      <c r="AUI731" s="256"/>
      <c r="AUJ731" s="256"/>
      <c r="AUK731" s="256"/>
      <c r="AUL731" s="256"/>
      <c r="AUM731" s="256"/>
      <c r="AUN731" s="256"/>
      <c r="AUO731" s="256"/>
      <c r="AUP731" s="256"/>
      <c r="AUQ731" s="256"/>
      <c r="AUR731" s="256"/>
      <c r="AUS731" s="256"/>
      <c r="AUT731" s="256"/>
      <c r="AUU731" s="256"/>
      <c r="AUV731" s="256"/>
      <c r="AUW731" s="256"/>
      <c r="AUX731" s="256"/>
      <c r="AUY731" s="256"/>
      <c r="AUZ731" s="256"/>
      <c r="AVA731" s="256"/>
      <c r="AVB731" s="256"/>
      <c r="AVC731" s="256"/>
      <c r="AVD731" s="256"/>
      <c r="AVE731" s="256"/>
      <c r="AVF731" s="256"/>
      <c r="AVG731" s="256"/>
      <c r="AVH731" s="256"/>
      <c r="AVI731" s="256"/>
      <c r="AVJ731" s="256"/>
      <c r="AVK731" s="256"/>
      <c r="AVL731" s="256"/>
      <c r="AVM731" s="256"/>
      <c r="AVN731" s="256"/>
      <c r="AVO731" s="256"/>
      <c r="AVP731" s="256"/>
      <c r="AVQ731" s="256"/>
      <c r="AVR731" s="256"/>
      <c r="AVS731" s="256"/>
      <c r="AVT731" s="256"/>
      <c r="AVU731" s="256"/>
      <c r="AVV731" s="256"/>
      <c r="AVW731" s="256"/>
      <c r="AVX731" s="256"/>
      <c r="AVY731" s="256"/>
      <c r="AVZ731" s="256"/>
      <c r="AWA731" s="256"/>
      <c r="AWB731" s="256"/>
      <c r="AWC731" s="256"/>
      <c r="AWD731" s="256"/>
      <c r="AWE731" s="256"/>
      <c r="AWF731" s="256"/>
      <c r="AWG731" s="256"/>
      <c r="AWH731" s="256"/>
      <c r="AWI731" s="256"/>
      <c r="AWJ731" s="256"/>
      <c r="AWK731" s="256"/>
      <c r="AWL731" s="256"/>
      <c r="AWM731" s="256"/>
      <c r="AWN731" s="256"/>
      <c r="AWO731" s="256"/>
      <c r="AWP731" s="256"/>
      <c r="AWQ731" s="256"/>
      <c r="AWR731" s="256"/>
      <c r="AWS731" s="256"/>
      <c r="AWT731" s="256"/>
      <c r="AWU731" s="256"/>
      <c r="AWV731" s="256"/>
      <c r="AWW731" s="256"/>
      <c r="AWX731" s="256"/>
      <c r="AWY731" s="256"/>
      <c r="AWZ731" s="256"/>
      <c r="AXA731" s="256"/>
      <c r="AXB731" s="256"/>
      <c r="AXC731" s="256"/>
      <c r="AXD731" s="256"/>
      <c r="AXE731" s="256"/>
      <c r="AXF731" s="256"/>
      <c r="AXG731" s="256"/>
      <c r="AXH731" s="256"/>
      <c r="AXI731" s="256"/>
      <c r="AXJ731" s="256"/>
      <c r="AXK731" s="256"/>
      <c r="AXL731" s="256"/>
      <c r="AXM731" s="256"/>
      <c r="AXN731" s="256"/>
      <c r="AXO731" s="256"/>
      <c r="AXP731" s="256"/>
      <c r="AXQ731" s="256"/>
      <c r="AXR731" s="256"/>
      <c r="AXS731" s="256"/>
      <c r="AXT731" s="256"/>
      <c r="AXU731" s="256"/>
      <c r="AXV731" s="256"/>
      <c r="AXW731" s="256"/>
      <c r="AXX731" s="256"/>
      <c r="AXY731" s="256"/>
      <c r="AXZ731" s="256"/>
      <c r="AYA731" s="256"/>
      <c r="AYB731" s="256"/>
      <c r="AYC731" s="256"/>
      <c r="AYD731" s="256"/>
      <c r="AYE731" s="256"/>
      <c r="AYF731" s="256"/>
      <c r="AYG731" s="256"/>
      <c r="AYH731" s="256"/>
      <c r="AYI731" s="256"/>
      <c r="AYJ731" s="256"/>
      <c r="AYK731" s="256"/>
      <c r="AYL731" s="256"/>
      <c r="AYM731" s="256"/>
      <c r="AYN731" s="256"/>
      <c r="AYO731" s="256"/>
      <c r="AYP731" s="256"/>
      <c r="AYQ731" s="256"/>
      <c r="AYR731" s="256"/>
      <c r="AYS731" s="256"/>
      <c r="AYT731" s="256"/>
      <c r="AYU731" s="256"/>
      <c r="AYV731" s="256"/>
      <c r="AYW731" s="256"/>
      <c r="AYX731" s="256"/>
      <c r="AYY731" s="256"/>
      <c r="AYZ731" s="256"/>
      <c r="AZA731" s="256"/>
      <c r="AZB731" s="256"/>
      <c r="AZC731" s="256"/>
      <c r="AZD731" s="256"/>
      <c r="AZE731" s="256"/>
      <c r="AZF731" s="256"/>
      <c r="AZG731" s="256"/>
      <c r="AZH731" s="256"/>
      <c r="AZI731" s="256"/>
      <c r="AZJ731" s="256"/>
      <c r="AZK731" s="256"/>
      <c r="AZL731" s="256"/>
      <c r="AZM731" s="256"/>
      <c r="AZN731" s="256"/>
      <c r="AZO731" s="256"/>
      <c r="AZP731" s="256"/>
      <c r="AZQ731" s="256"/>
      <c r="AZR731" s="256"/>
      <c r="AZS731" s="256"/>
      <c r="AZT731" s="256"/>
      <c r="AZU731" s="256"/>
      <c r="AZV731" s="256"/>
      <c r="AZW731" s="256"/>
      <c r="AZX731" s="256"/>
      <c r="AZY731" s="256"/>
      <c r="AZZ731" s="256"/>
      <c r="BAA731" s="256"/>
      <c r="BAB731" s="256"/>
      <c r="BAC731" s="256"/>
      <c r="BAD731" s="256"/>
      <c r="BAE731" s="256"/>
      <c r="BAF731" s="256"/>
      <c r="BAG731" s="256"/>
      <c r="BAH731" s="256"/>
      <c r="BAI731" s="256"/>
      <c r="BAJ731" s="256"/>
      <c r="BAK731" s="256"/>
      <c r="BAL731" s="256"/>
      <c r="BAM731" s="256"/>
      <c r="BAN731" s="256"/>
      <c r="BAO731" s="256"/>
      <c r="BAP731" s="256"/>
      <c r="BAQ731" s="256"/>
      <c r="BAR731" s="256"/>
      <c r="BAS731" s="256"/>
      <c r="BAT731" s="256"/>
      <c r="BAU731" s="256"/>
      <c r="BAV731" s="256"/>
      <c r="BAW731" s="256"/>
      <c r="BAX731" s="256"/>
      <c r="BAY731" s="256"/>
      <c r="BAZ731" s="256"/>
      <c r="BBA731" s="256"/>
      <c r="BBB731" s="256"/>
      <c r="BBC731" s="256"/>
      <c r="BBD731" s="256"/>
      <c r="BBE731" s="256"/>
      <c r="BBF731" s="256"/>
      <c r="BBG731" s="256"/>
      <c r="BBH731" s="256"/>
      <c r="BBI731" s="256"/>
      <c r="BBJ731" s="256"/>
      <c r="BBK731" s="256"/>
      <c r="BBL731" s="256"/>
      <c r="BBM731" s="256"/>
      <c r="BBN731" s="256"/>
      <c r="BBO731" s="256"/>
      <c r="BBP731" s="256"/>
      <c r="BBQ731" s="256"/>
      <c r="BBR731" s="256"/>
      <c r="BBS731" s="256"/>
      <c r="BBT731" s="256"/>
      <c r="BBU731" s="256"/>
      <c r="BBV731" s="256"/>
      <c r="BBW731" s="256"/>
      <c r="BBX731" s="256"/>
      <c r="BBY731" s="256"/>
      <c r="BBZ731" s="256"/>
      <c r="BCA731" s="256"/>
      <c r="BCB731" s="256"/>
      <c r="BCC731" s="256"/>
      <c r="BCD731" s="256"/>
      <c r="BCE731" s="256"/>
      <c r="BCF731" s="256"/>
      <c r="BCG731" s="256"/>
      <c r="BCH731" s="256"/>
      <c r="BCI731" s="256"/>
      <c r="BCJ731" s="256"/>
      <c r="BCK731" s="256"/>
      <c r="BCL731" s="256"/>
      <c r="BCM731" s="256"/>
      <c r="BCN731" s="256"/>
      <c r="BCO731" s="256"/>
      <c r="BCP731" s="256"/>
      <c r="BCQ731" s="256"/>
      <c r="BCR731" s="256"/>
      <c r="BCS731" s="256"/>
      <c r="BCT731" s="256"/>
      <c r="BCU731" s="256"/>
      <c r="BCV731" s="256"/>
      <c r="BCW731" s="256"/>
      <c r="BCX731" s="256"/>
      <c r="BCY731" s="256"/>
      <c r="BCZ731" s="256"/>
      <c r="BDA731" s="256"/>
      <c r="BDB731" s="256"/>
      <c r="BDC731" s="256"/>
      <c r="BDD731" s="256"/>
      <c r="BDE731" s="256"/>
      <c r="BDF731" s="256"/>
      <c r="BDG731" s="256"/>
      <c r="BDH731" s="256"/>
      <c r="BDI731" s="256"/>
      <c r="BDJ731" s="256"/>
      <c r="BDK731" s="256"/>
      <c r="BDL731" s="256"/>
      <c r="BDM731" s="256"/>
      <c r="BDN731" s="256"/>
      <c r="BDO731" s="256"/>
      <c r="BDP731" s="256"/>
      <c r="BDQ731" s="256"/>
      <c r="BDR731" s="256"/>
      <c r="BDS731" s="256"/>
      <c r="BDT731" s="256"/>
      <c r="BDU731" s="256"/>
      <c r="BDV731" s="256"/>
      <c r="BDW731" s="256"/>
      <c r="BDX731" s="256"/>
      <c r="BDY731" s="256"/>
      <c r="BDZ731" s="256"/>
      <c r="BEA731" s="256"/>
      <c r="BEB731" s="256"/>
      <c r="BEC731" s="256"/>
      <c r="BED731" s="256"/>
      <c r="BEE731" s="256"/>
      <c r="BEF731" s="256"/>
      <c r="BEG731" s="256"/>
      <c r="BEH731" s="256"/>
      <c r="BEI731" s="256"/>
      <c r="BEJ731" s="256"/>
      <c r="BEK731" s="256"/>
      <c r="BEL731" s="256"/>
      <c r="BEM731" s="256"/>
      <c r="BEN731" s="256"/>
      <c r="BEO731" s="256"/>
      <c r="BEP731" s="256"/>
      <c r="BEQ731" s="256"/>
      <c r="BER731" s="256"/>
      <c r="BES731" s="256"/>
      <c r="BET731" s="256"/>
      <c r="BEU731" s="256"/>
      <c r="BEV731" s="256"/>
      <c r="BEW731" s="256"/>
      <c r="BEX731" s="256"/>
      <c r="BEY731" s="256"/>
      <c r="BEZ731" s="256"/>
      <c r="BFA731" s="256"/>
      <c r="BFB731" s="256"/>
      <c r="BFC731" s="256"/>
      <c r="BFD731" s="256"/>
      <c r="BFE731" s="256"/>
      <c r="BFF731" s="256"/>
      <c r="BFG731" s="256"/>
      <c r="BFH731" s="256"/>
      <c r="BFI731" s="256"/>
      <c r="BFJ731" s="256"/>
      <c r="BFK731" s="256"/>
      <c r="BFL731" s="256"/>
      <c r="BFM731" s="256"/>
      <c r="BFN731" s="256"/>
      <c r="BFO731" s="256"/>
      <c r="BFP731" s="256"/>
      <c r="BFQ731" s="256"/>
      <c r="BFR731" s="256"/>
      <c r="BFS731" s="256"/>
      <c r="BFT731" s="256"/>
      <c r="BFU731" s="256"/>
      <c r="BFV731" s="256"/>
      <c r="BFW731" s="256"/>
      <c r="BFX731" s="256"/>
      <c r="BFY731" s="256"/>
      <c r="BFZ731" s="256"/>
      <c r="BGA731" s="256"/>
      <c r="BGB731" s="256"/>
      <c r="BGC731" s="256"/>
      <c r="BGD731" s="256"/>
      <c r="BGE731" s="256"/>
      <c r="BGF731" s="256"/>
      <c r="BGG731" s="256"/>
      <c r="BGH731" s="256"/>
      <c r="BGI731" s="256"/>
      <c r="BGJ731" s="256"/>
      <c r="BGK731" s="256"/>
      <c r="BGL731" s="256"/>
      <c r="BGM731" s="256"/>
      <c r="BGN731" s="256"/>
      <c r="BGO731" s="256"/>
      <c r="BGP731" s="256"/>
      <c r="BGQ731" s="256"/>
      <c r="BGR731" s="256"/>
      <c r="BGS731" s="256"/>
      <c r="BGT731" s="256"/>
      <c r="BGU731" s="256"/>
      <c r="BGV731" s="256"/>
      <c r="BGW731" s="256"/>
      <c r="BGX731" s="256"/>
      <c r="BGY731" s="256"/>
      <c r="BGZ731" s="256"/>
      <c r="BHA731" s="256"/>
      <c r="BHB731" s="256"/>
      <c r="BHC731" s="256"/>
      <c r="BHD731" s="256"/>
      <c r="BHE731" s="256"/>
      <c r="BHF731" s="256"/>
      <c r="BHG731" s="256"/>
      <c r="BHH731" s="256"/>
      <c r="BHI731" s="256"/>
      <c r="BHJ731" s="256"/>
      <c r="BHK731" s="256"/>
      <c r="BHL731" s="256"/>
      <c r="BHM731" s="256"/>
      <c r="BHN731" s="256"/>
      <c r="BHO731" s="256"/>
      <c r="BHP731" s="256"/>
      <c r="BHQ731" s="256"/>
      <c r="BHR731" s="256"/>
      <c r="BHS731" s="256"/>
      <c r="BHT731" s="256"/>
      <c r="BHU731" s="256"/>
      <c r="BHV731" s="256"/>
      <c r="BHW731" s="256"/>
      <c r="BHX731" s="256"/>
      <c r="BHY731" s="256"/>
      <c r="BHZ731" s="256"/>
      <c r="BIA731" s="256"/>
      <c r="BIB731" s="256"/>
      <c r="BIC731" s="256"/>
      <c r="BID731" s="256"/>
      <c r="BIE731" s="256"/>
      <c r="BIF731" s="256"/>
      <c r="BIG731" s="256"/>
      <c r="BIH731" s="256"/>
      <c r="BII731" s="256"/>
      <c r="BIJ731" s="256"/>
      <c r="BIK731" s="256"/>
      <c r="BIL731" s="256"/>
      <c r="BIM731" s="256"/>
      <c r="BIN731" s="256"/>
      <c r="BIO731" s="256"/>
      <c r="BIP731" s="256"/>
      <c r="BIQ731" s="256"/>
      <c r="BIR731" s="256"/>
      <c r="BIS731" s="256"/>
      <c r="BIT731" s="256"/>
      <c r="BIU731" s="256"/>
      <c r="BIV731" s="256"/>
      <c r="BIW731" s="256"/>
      <c r="BIX731" s="256"/>
      <c r="BIY731" s="256"/>
      <c r="BIZ731" s="256"/>
      <c r="BJA731" s="256"/>
      <c r="BJB731" s="256"/>
      <c r="BJC731" s="256"/>
      <c r="BJD731" s="256"/>
      <c r="BJE731" s="256"/>
      <c r="BJF731" s="256"/>
      <c r="BJG731" s="256"/>
      <c r="BJH731" s="256"/>
      <c r="BJI731" s="256"/>
      <c r="BJJ731" s="256"/>
      <c r="BJK731" s="256"/>
      <c r="BJL731" s="256"/>
      <c r="BJM731" s="256"/>
      <c r="BJN731" s="256"/>
      <c r="BJO731" s="256"/>
      <c r="BJP731" s="256"/>
      <c r="BJQ731" s="256"/>
      <c r="BJR731" s="256"/>
      <c r="BJS731" s="256"/>
      <c r="BJT731" s="256"/>
      <c r="BJU731" s="256"/>
      <c r="BJV731" s="256"/>
      <c r="BJW731" s="256"/>
      <c r="BJX731" s="256"/>
      <c r="BJY731" s="256"/>
      <c r="BJZ731" s="256"/>
      <c r="BKA731" s="256"/>
      <c r="BKB731" s="256"/>
      <c r="BKC731" s="256"/>
      <c r="BKD731" s="256"/>
      <c r="BKE731" s="256"/>
      <c r="BKF731" s="256"/>
      <c r="BKG731" s="256"/>
      <c r="BKH731" s="256"/>
      <c r="BKI731" s="256"/>
      <c r="BKJ731" s="256"/>
      <c r="BKK731" s="256"/>
      <c r="BKL731" s="256"/>
      <c r="BKM731" s="256"/>
      <c r="BKN731" s="256"/>
      <c r="BKO731" s="256"/>
      <c r="BKP731" s="256"/>
      <c r="BKQ731" s="256"/>
      <c r="BKR731" s="256"/>
      <c r="BKS731" s="256"/>
      <c r="BKT731" s="256"/>
      <c r="BKU731" s="256"/>
      <c r="BKV731" s="256"/>
      <c r="BKW731" s="256"/>
      <c r="BKX731" s="256"/>
      <c r="BKY731" s="256"/>
      <c r="BKZ731" s="256"/>
      <c r="BLA731" s="256"/>
      <c r="BLB731" s="256"/>
      <c r="BLC731" s="256"/>
      <c r="BLD731" s="256"/>
      <c r="BLE731" s="256"/>
      <c r="BLF731" s="256"/>
      <c r="BLG731" s="256"/>
      <c r="BLH731" s="256"/>
      <c r="BLI731" s="256"/>
      <c r="BLJ731" s="256"/>
      <c r="BLK731" s="256"/>
      <c r="BLL731" s="256"/>
      <c r="BLM731" s="256"/>
      <c r="BLN731" s="256"/>
      <c r="BLO731" s="256"/>
      <c r="BLP731" s="256"/>
      <c r="BLQ731" s="256"/>
      <c r="BLR731" s="256"/>
      <c r="BLS731" s="256"/>
      <c r="BLT731" s="256"/>
      <c r="BLU731" s="256"/>
      <c r="BLV731" s="256"/>
      <c r="BLW731" s="256"/>
      <c r="BLX731" s="256"/>
      <c r="BLY731" s="256"/>
      <c r="BLZ731" s="256"/>
      <c r="BMA731" s="256"/>
      <c r="BMB731" s="256"/>
      <c r="BMC731" s="256"/>
      <c r="BMD731" s="256"/>
      <c r="BME731" s="256"/>
      <c r="BMF731" s="256"/>
      <c r="BMG731" s="256"/>
      <c r="BMH731" s="256"/>
      <c r="BMI731" s="256"/>
      <c r="BMJ731" s="256"/>
      <c r="BMK731" s="256"/>
      <c r="BML731" s="256"/>
      <c r="BMM731" s="256"/>
      <c r="BMN731" s="256"/>
      <c r="BMO731" s="256"/>
      <c r="BMP731" s="256"/>
      <c r="BMQ731" s="256"/>
      <c r="BMR731" s="256"/>
      <c r="BMS731" s="256"/>
      <c r="BMT731" s="256"/>
      <c r="BMU731" s="256"/>
      <c r="BMV731" s="256"/>
      <c r="BMW731" s="256"/>
      <c r="BMX731" s="256"/>
      <c r="BMY731" s="256"/>
      <c r="BMZ731" s="256"/>
      <c r="BNA731" s="256"/>
      <c r="BNB731" s="256"/>
      <c r="BNC731" s="256"/>
      <c r="BND731" s="256"/>
      <c r="BNE731" s="256"/>
      <c r="BNF731" s="256"/>
      <c r="BNG731" s="256"/>
      <c r="BNH731" s="256"/>
      <c r="BNI731" s="256"/>
      <c r="BNJ731" s="256"/>
      <c r="BNK731" s="256"/>
      <c r="BNL731" s="256"/>
      <c r="BNM731" s="256"/>
      <c r="BNN731" s="256"/>
      <c r="BNO731" s="256"/>
      <c r="BNP731" s="256"/>
      <c r="BNQ731" s="256"/>
      <c r="BNR731" s="256"/>
      <c r="BNS731" s="256"/>
      <c r="BNT731" s="256"/>
      <c r="BNU731" s="256"/>
      <c r="BNV731" s="256"/>
      <c r="BNW731" s="256"/>
      <c r="BNX731" s="256"/>
      <c r="BNY731" s="256"/>
      <c r="BNZ731" s="256"/>
      <c r="BOA731" s="256"/>
      <c r="BOB731" s="256"/>
      <c r="BOC731" s="256"/>
      <c r="BOD731" s="256"/>
      <c r="BOE731" s="256"/>
      <c r="BOF731" s="256"/>
      <c r="BOG731" s="256"/>
      <c r="BOH731" s="256"/>
      <c r="BOI731" s="256"/>
      <c r="BOJ731" s="256"/>
      <c r="BOK731" s="256"/>
      <c r="BOL731" s="256"/>
      <c r="BOM731" s="256"/>
      <c r="BON731" s="256"/>
      <c r="BOO731" s="256"/>
      <c r="BOP731" s="256"/>
      <c r="BOQ731" s="256"/>
      <c r="BOR731" s="256"/>
      <c r="BOS731" s="256"/>
      <c r="BOT731" s="256"/>
      <c r="BOU731" s="256"/>
      <c r="BOV731" s="256"/>
      <c r="BOW731" s="256"/>
      <c r="BOX731" s="256"/>
      <c r="BOY731" s="256"/>
      <c r="BOZ731" s="256"/>
      <c r="BPA731" s="256"/>
      <c r="BPB731" s="256"/>
      <c r="BPC731" s="256"/>
      <c r="BPD731" s="256"/>
      <c r="BPE731" s="256"/>
      <c r="BPF731" s="256"/>
      <c r="BPG731" s="256"/>
      <c r="BPH731" s="256"/>
      <c r="BPI731" s="256"/>
      <c r="BPJ731" s="256"/>
      <c r="BPK731" s="256"/>
      <c r="BPL731" s="256"/>
      <c r="BPM731" s="256"/>
      <c r="BPN731" s="256"/>
      <c r="BPO731" s="256"/>
      <c r="BPP731" s="256"/>
      <c r="BPQ731" s="256"/>
      <c r="BPR731" s="256"/>
      <c r="BPS731" s="256"/>
      <c r="BPT731" s="256"/>
      <c r="BPU731" s="256"/>
      <c r="BPV731" s="256"/>
      <c r="BPW731" s="256"/>
      <c r="BPX731" s="256"/>
      <c r="BPY731" s="256"/>
      <c r="BPZ731" s="256"/>
      <c r="BQA731" s="256"/>
      <c r="BQB731" s="256"/>
      <c r="BQC731" s="256"/>
      <c r="BQD731" s="256"/>
      <c r="BQE731" s="256"/>
      <c r="BQF731" s="256"/>
      <c r="BQG731" s="256"/>
      <c r="BQH731" s="256"/>
      <c r="BQI731" s="256"/>
      <c r="BQJ731" s="256"/>
      <c r="BQK731" s="256"/>
      <c r="BQL731" s="256"/>
      <c r="BQM731" s="256"/>
      <c r="BQN731" s="256"/>
      <c r="BQO731" s="256"/>
      <c r="BQP731" s="256"/>
      <c r="BQQ731" s="256"/>
      <c r="BQR731" s="256"/>
      <c r="BQS731" s="256"/>
      <c r="BQT731" s="256"/>
      <c r="BQU731" s="256"/>
      <c r="BQV731" s="256"/>
      <c r="BQW731" s="256"/>
      <c r="BQX731" s="256"/>
      <c r="BQY731" s="256"/>
      <c r="BQZ731" s="256"/>
      <c r="BRA731" s="256"/>
      <c r="BRB731" s="256"/>
      <c r="BRC731" s="256"/>
      <c r="BRD731" s="256"/>
      <c r="BRE731" s="256"/>
      <c r="BRF731" s="256"/>
      <c r="BRG731" s="256"/>
      <c r="BRH731" s="256"/>
      <c r="BRI731" s="256"/>
      <c r="BRJ731" s="256"/>
      <c r="BRK731" s="256"/>
      <c r="BRL731" s="256"/>
      <c r="BRM731" s="256"/>
      <c r="BRN731" s="256"/>
      <c r="BRO731" s="256"/>
      <c r="BRP731" s="256"/>
      <c r="BRQ731" s="256"/>
      <c r="BRR731" s="256"/>
      <c r="BRS731" s="256"/>
      <c r="BRT731" s="256"/>
      <c r="BRU731" s="256"/>
      <c r="BRV731" s="256"/>
      <c r="BRW731" s="256"/>
      <c r="BRX731" s="256"/>
      <c r="BRY731" s="256"/>
      <c r="BRZ731" s="256"/>
      <c r="BSA731" s="256"/>
      <c r="BSB731" s="256"/>
      <c r="BSC731" s="256"/>
      <c r="BSD731" s="256"/>
      <c r="BSE731" s="256"/>
      <c r="BSF731" s="256"/>
      <c r="BSG731" s="256"/>
      <c r="BSH731" s="256"/>
      <c r="BSI731" s="256"/>
      <c r="BSJ731" s="256"/>
      <c r="BSK731" s="256"/>
      <c r="BSL731" s="256"/>
      <c r="BSM731" s="256"/>
      <c r="BSN731" s="256"/>
      <c r="BSO731" s="256"/>
      <c r="BSP731" s="256"/>
      <c r="BSQ731" s="256"/>
      <c r="BSR731" s="256"/>
      <c r="BSS731" s="256"/>
      <c r="BST731" s="256"/>
      <c r="BSU731" s="256"/>
      <c r="BSV731" s="256"/>
      <c r="BSW731" s="256"/>
      <c r="BSX731" s="256"/>
      <c r="BSY731" s="256"/>
      <c r="BSZ731" s="256"/>
      <c r="BTA731" s="256"/>
      <c r="BTB731" s="256"/>
      <c r="BTC731" s="256"/>
      <c r="BTD731" s="256"/>
      <c r="BTE731" s="256"/>
      <c r="BTF731" s="256"/>
      <c r="BTG731" s="256"/>
      <c r="BTH731" s="256"/>
      <c r="BTI731" s="256"/>
      <c r="BTJ731" s="256"/>
      <c r="BTK731" s="256"/>
      <c r="BTL731" s="256"/>
      <c r="BTM731" s="256"/>
      <c r="BTN731" s="256"/>
      <c r="BTO731" s="256"/>
      <c r="BTP731" s="256"/>
      <c r="BTQ731" s="256"/>
      <c r="BTR731" s="256"/>
      <c r="BTS731" s="256"/>
      <c r="BTT731" s="256"/>
      <c r="BTU731" s="256"/>
      <c r="BTV731" s="256"/>
      <c r="BTW731" s="256"/>
      <c r="BTX731" s="256"/>
      <c r="BTY731" s="256"/>
      <c r="BTZ731" s="256"/>
      <c r="BUA731" s="256"/>
      <c r="BUB731" s="256"/>
      <c r="BUC731" s="256"/>
      <c r="BUD731" s="256"/>
      <c r="BUE731" s="256"/>
      <c r="BUF731" s="256"/>
      <c r="BUG731" s="256"/>
      <c r="BUH731" s="256"/>
      <c r="BUI731" s="256"/>
      <c r="BUJ731" s="256"/>
      <c r="BUK731" s="256"/>
      <c r="BUL731" s="256"/>
      <c r="BUM731" s="256"/>
      <c r="BUN731" s="256"/>
      <c r="BUO731" s="256"/>
      <c r="BUP731" s="256"/>
      <c r="BUQ731" s="256"/>
      <c r="BUR731" s="256"/>
      <c r="BUS731" s="256"/>
      <c r="BUT731" s="256"/>
      <c r="BUU731" s="256"/>
      <c r="BUV731" s="256"/>
      <c r="BUW731" s="256"/>
      <c r="BUX731" s="256"/>
      <c r="BUY731" s="256"/>
      <c r="BUZ731" s="256"/>
      <c r="BVA731" s="256"/>
      <c r="BVB731" s="256"/>
      <c r="BVC731" s="256"/>
      <c r="BVD731" s="256"/>
      <c r="BVE731" s="256"/>
      <c r="BVF731" s="256"/>
      <c r="BVG731" s="256"/>
      <c r="BVH731" s="256"/>
      <c r="BVI731" s="256"/>
      <c r="BVJ731" s="256"/>
      <c r="BVK731" s="256"/>
      <c r="BVL731" s="256"/>
      <c r="BVM731" s="256"/>
      <c r="BVN731" s="256"/>
      <c r="BVO731" s="256"/>
      <c r="BVP731" s="256"/>
      <c r="BVQ731" s="256"/>
      <c r="BVR731" s="256"/>
      <c r="BVS731" s="256"/>
      <c r="BVT731" s="256"/>
      <c r="BVU731" s="256"/>
      <c r="BVV731" s="256"/>
      <c r="BVW731" s="256"/>
      <c r="BVX731" s="256"/>
      <c r="BVY731" s="256"/>
      <c r="BVZ731" s="256"/>
      <c r="BWA731" s="256"/>
      <c r="BWB731" s="256"/>
      <c r="BWC731" s="256"/>
      <c r="BWD731" s="256"/>
      <c r="BWE731" s="256"/>
      <c r="BWF731" s="256"/>
      <c r="BWG731" s="256"/>
      <c r="BWH731" s="256"/>
      <c r="BWI731" s="256"/>
      <c r="BWJ731" s="256"/>
      <c r="BWK731" s="256"/>
      <c r="BWL731" s="256"/>
      <c r="BWM731" s="256"/>
      <c r="BWN731" s="256"/>
      <c r="BWO731" s="256"/>
      <c r="BWP731" s="256"/>
      <c r="BWQ731" s="256"/>
      <c r="BWR731" s="256"/>
      <c r="BWS731" s="256"/>
      <c r="BWT731" s="256"/>
      <c r="BWU731" s="256"/>
      <c r="BWV731" s="256"/>
      <c r="BWW731" s="256"/>
      <c r="BWX731" s="256"/>
      <c r="BWY731" s="256"/>
      <c r="BWZ731" s="256"/>
      <c r="BXA731" s="256"/>
      <c r="BXB731" s="256"/>
      <c r="BXC731" s="256"/>
      <c r="BXD731" s="256"/>
      <c r="BXE731" s="256"/>
      <c r="BXF731" s="256"/>
      <c r="BXG731" s="256"/>
      <c r="BXH731" s="256"/>
      <c r="BXI731" s="256"/>
      <c r="BXJ731" s="256"/>
      <c r="BXK731" s="256"/>
      <c r="BXL731" s="256"/>
      <c r="BXM731" s="256"/>
      <c r="BXN731" s="256"/>
      <c r="BXO731" s="256"/>
      <c r="BXP731" s="256"/>
      <c r="BXQ731" s="256"/>
      <c r="BXR731" s="256"/>
      <c r="BXS731" s="256"/>
      <c r="BXT731" s="256"/>
      <c r="BXU731" s="256"/>
      <c r="BXV731" s="256"/>
      <c r="BXW731" s="256"/>
      <c r="BXX731" s="256"/>
      <c r="BXY731" s="256"/>
      <c r="BXZ731" s="256"/>
      <c r="BYA731" s="256"/>
      <c r="BYB731" s="256"/>
      <c r="BYC731" s="256"/>
      <c r="BYD731" s="256"/>
      <c r="BYE731" s="256"/>
      <c r="BYF731" s="256"/>
      <c r="BYG731" s="256"/>
      <c r="BYH731" s="256"/>
      <c r="BYI731" s="256"/>
      <c r="BYJ731" s="256"/>
      <c r="BYK731" s="256"/>
      <c r="BYL731" s="256"/>
      <c r="BYM731" s="256"/>
      <c r="BYN731" s="256"/>
      <c r="BYO731" s="256"/>
      <c r="BYP731" s="256"/>
      <c r="BYQ731" s="256"/>
      <c r="BYR731" s="256"/>
      <c r="BYS731" s="256"/>
      <c r="BYT731" s="256"/>
      <c r="BYU731" s="256"/>
      <c r="BYV731" s="256"/>
      <c r="BYW731" s="256"/>
      <c r="BYX731" s="256"/>
      <c r="BYY731" s="256"/>
      <c r="BYZ731" s="256"/>
      <c r="BZA731" s="256"/>
      <c r="BZB731" s="256"/>
      <c r="BZC731" s="256"/>
      <c r="BZD731" s="256"/>
      <c r="BZE731" s="256"/>
      <c r="BZF731" s="256"/>
      <c r="BZG731" s="256"/>
      <c r="BZH731" s="256"/>
      <c r="BZI731" s="256"/>
      <c r="BZJ731" s="256"/>
      <c r="BZK731" s="256"/>
      <c r="BZL731" s="256"/>
      <c r="BZM731" s="256"/>
      <c r="BZN731" s="256"/>
      <c r="BZO731" s="256"/>
      <c r="BZP731" s="256"/>
      <c r="BZQ731" s="256"/>
      <c r="BZR731" s="256"/>
      <c r="BZS731" s="256"/>
      <c r="BZT731" s="256"/>
      <c r="BZU731" s="256"/>
      <c r="BZV731" s="256"/>
      <c r="BZW731" s="256"/>
      <c r="BZX731" s="256"/>
      <c r="BZY731" s="256"/>
      <c r="BZZ731" s="256"/>
      <c r="CAA731" s="256"/>
      <c r="CAB731" s="256"/>
      <c r="CAC731" s="256"/>
      <c r="CAD731" s="256"/>
      <c r="CAE731" s="256"/>
      <c r="CAF731" s="256"/>
      <c r="CAG731" s="256"/>
      <c r="CAH731" s="256"/>
      <c r="CAI731" s="256"/>
      <c r="CAJ731" s="256"/>
      <c r="CAK731" s="256"/>
      <c r="CAL731" s="256"/>
      <c r="CAM731" s="256"/>
      <c r="CAN731" s="256"/>
      <c r="CAO731" s="256"/>
      <c r="CAP731" s="256"/>
      <c r="CAQ731" s="256"/>
      <c r="CAR731" s="256"/>
      <c r="CAS731" s="256"/>
      <c r="CAT731" s="256"/>
      <c r="CAU731" s="256"/>
      <c r="CAV731" s="256"/>
      <c r="CAW731" s="256"/>
      <c r="CAX731" s="256"/>
      <c r="CAY731" s="256"/>
      <c r="CAZ731" s="256"/>
      <c r="CBA731" s="256"/>
      <c r="CBB731" s="256"/>
      <c r="CBC731" s="256"/>
      <c r="CBD731" s="256"/>
      <c r="CBE731" s="256"/>
      <c r="CBF731" s="256"/>
      <c r="CBG731" s="256"/>
      <c r="CBH731" s="256"/>
      <c r="CBI731" s="256"/>
      <c r="CBJ731" s="256"/>
      <c r="CBK731" s="256"/>
      <c r="CBL731" s="256"/>
      <c r="CBM731" s="256"/>
      <c r="CBN731" s="256"/>
      <c r="CBO731" s="256"/>
      <c r="CBP731" s="256"/>
      <c r="CBQ731" s="256"/>
      <c r="CBR731" s="256"/>
      <c r="CBS731" s="256"/>
      <c r="CBT731" s="256"/>
      <c r="CBU731" s="256"/>
      <c r="CBV731" s="256"/>
      <c r="CBW731" s="256"/>
      <c r="CBX731" s="256"/>
      <c r="CBY731" s="256"/>
      <c r="CBZ731" s="256"/>
      <c r="CCA731" s="256"/>
      <c r="CCB731" s="256"/>
      <c r="CCC731" s="256"/>
      <c r="CCD731" s="256"/>
      <c r="CCE731" s="256"/>
      <c r="CCF731" s="256"/>
      <c r="CCG731" s="256"/>
      <c r="CCH731" s="256"/>
      <c r="CCI731" s="256"/>
      <c r="CCJ731" s="256"/>
      <c r="CCK731" s="256"/>
      <c r="CCL731" s="256"/>
      <c r="CCM731" s="256"/>
      <c r="CCN731" s="256"/>
      <c r="CCO731" s="256"/>
      <c r="CCP731" s="256"/>
      <c r="CCQ731" s="256"/>
      <c r="CCR731" s="256"/>
      <c r="CCS731" s="256"/>
      <c r="CCT731" s="256"/>
      <c r="CCU731" s="256"/>
      <c r="CCV731" s="256"/>
      <c r="CCW731" s="256"/>
      <c r="CCX731" s="256"/>
      <c r="CCY731" s="256"/>
      <c r="CCZ731" s="256"/>
      <c r="CDA731" s="256"/>
      <c r="CDB731" s="256"/>
      <c r="CDC731" s="256"/>
      <c r="CDD731" s="256"/>
      <c r="CDE731" s="256"/>
      <c r="CDF731" s="256"/>
      <c r="CDG731" s="256"/>
      <c r="CDH731" s="256"/>
      <c r="CDI731" s="256"/>
      <c r="CDJ731" s="256"/>
      <c r="CDK731" s="256"/>
      <c r="CDL731" s="256"/>
      <c r="CDM731" s="256"/>
      <c r="CDN731" s="256"/>
      <c r="CDO731" s="256"/>
      <c r="CDP731" s="256"/>
      <c r="CDQ731" s="256"/>
      <c r="CDR731" s="256"/>
      <c r="CDS731" s="256"/>
      <c r="CDT731" s="256"/>
      <c r="CDU731" s="256"/>
      <c r="CDV731" s="256"/>
      <c r="CDW731" s="256"/>
      <c r="CDX731" s="256"/>
      <c r="CDY731" s="256"/>
      <c r="CDZ731" s="256"/>
      <c r="CEA731" s="256"/>
      <c r="CEB731" s="256"/>
      <c r="CEC731" s="256"/>
      <c r="CED731" s="256"/>
      <c r="CEE731" s="256"/>
      <c r="CEF731" s="256"/>
      <c r="CEG731" s="256"/>
      <c r="CEH731" s="256"/>
      <c r="CEI731" s="256"/>
      <c r="CEJ731" s="256"/>
      <c r="CEK731" s="256"/>
      <c r="CEL731" s="256"/>
      <c r="CEM731" s="256"/>
      <c r="CEN731" s="256"/>
      <c r="CEO731" s="256"/>
      <c r="CEP731" s="256"/>
      <c r="CEQ731" s="256"/>
      <c r="CER731" s="256"/>
      <c r="CES731" s="256"/>
      <c r="CET731" s="256"/>
      <c r="CEU731" s="256"/>
      <c r="CEV731" s="256"/>
      <c r="CEW731" s="256"/>
      <c r="CEX731" s="256"/>
      <c r="CEY731" s="256"/>
      <c r="CEZ731" s="256"/>
      <c r="CFA731" s="256"/>
      <c r="CFB731" s="256"/>
      <c r="CFC731" s="256"/>
      <c r="CFD731" s="256"/>
      <c r="CFE731" s="256"/>
      <c r="CFF731" s="256"/>
      <c r="CFG731" s="256"/>
      <c r="CFH731" s="256"/>
      <c r="CFI731" s="256"/>
      <c r="CFJ731" s="256"/>
      <c r="CFK731" s="256"/>
      <c r="CFL731" s="256"/>
      <c r="CFM731" s="256"/>
      <c r="CFN731" s="256"/>
      <c r="CFO731" s="256"/>
      <c r="CFP731" s="256"/>
      <c r="CFQ731" s="256"/>
      <c r="CFR731" s="256"/>
      <c r="CFS731" s="256"/>
      <c r="CFT731" s="256"/>
      <c r="CFU731" s="256"/>
      <c r="CFV731" s="256"/>
      <c r="CFW731" s="256"/>
      <c r="CFX731" s="256"/>
      <c r="CFY731" s="256"/>
      <c r="CFZ731" s="256"/>
      <c r="CGA731" s="256"/>
      <c r="CGB731" s="256"/>
      <c r="CGC731" s="256"/>
      <c r="CGD731" s="256"/>
      <c r="CGE731" s="256"/>
      <c r="CGF731" s="256"/>
      <c r="CGG731" s="256"/>
      <c r="CGH731" s="256"/>
      <c r="CGI731" s="256"/>
      <c r="CGJ731" s="256"/>
      <c r="CGK731" s="256"/>
      <c r="CGL731" s="256"/>
      <c r="CGM731" s="256"/>
      <c r="CGN731" s="256"/>
      <c r="CGO731" s="256"/>
      <c r="CGP731" s="256"/>
      <c r="CGQ731" s="256"/>
      <c r="CGR731" s="256"/>
      <c r="CGS731" s="256"/>
      <c r="CGT731" s="256"/>
      <c r="CGU731" s="256"/>
      <c r="CGV731" s="256"/>
      <c r="CGW731" s="256"/>
      <c r="CGX731" s="256"/>
      <c r="CGY731" s="256"/>
      <c r="CGZ731" s="256"/>
      <c r="CHA731" s="256"/>
      <c r="CHB731" s="256"/>
      <c r="CHC731" s="256"/>
      <c r="CHD731" s="256"/>
      <c r="CHE731" s="256"/>
      <c r="CHF731" s="256"/>
      <c r="CHG731" s="256"/>
      <c r="CHH731" s="256"/>
      <c r="CHI731" s="256"/>
      <c r="CHJ731" s="256"/>
      <c r="CHK731" s="256"/>
      <c r="CHL731" s="256"/>
      <c r="CHM731" s="256"/>
      <c r="CHN731" s="256"/>
      <c r="CHO731" s="256"/>
      <c r="CHP731" s="256"/>
      <c r="CHQ731" s="256"/>
      <c r="CHR731" s="256"/>
      <c r="CHS731" s="256"/>
      <c r="CHT731" s="256"/>
      <c r="CHU731" s="256"/>
      <c r="CHV731" s="256"/>
      <c r="CHW731" s="256"/>
      <c r="CHX731" s="256"/>
      <c r="CHY731" s="256"/>
      <c r="CHZ731" s="256"/>
      <c r="CIA731" s="256"/>
      <c r="CIB731" s="256"/>
      <c r="CIC731" s="256"/>
      <c r="CID731" s="256"/>
      <c r="CIE731" s="256"/>
      <c r="CIF731" s="256"/>
      <c r="CIG731" s="256"/>
      <c r="CIH731" s="256"/>
      <c r="CII731" s="256"/>
      <c r="CIJ731" s="256"/>
      <c r="CIK731" s="256"/>
      <c r="CIL731" s="256"/>
      <c r="CIM731" s="256"/>
      <c r="CIN731" s="256"/>
      <c r="CIO731" s="256"/>
      <c r="CIP731" s="256"/>
      <c r="CIQ731" s="256"/>
      <c r="CIR731" s="256"/>
      <c r="CIS731" s="256"/>
      <c r="CIT731" s="256"/>
      <c r="CIU731" s="256"/>
      <c r="CIV731" s="256"/>
      <c r="CIW731" s="256"/>
      <c r="CIX731" s="256"/>
      <c r="CIY731" s="256"/>
      <c r="CIZ731" s="256"/>
      <c r="CJA731" s="256"/>
      <c r="CJB731" s="256"/>
      <c r="CJC731" s="256"/>
      <c r="CJD731" s="256"/>
      <c r="CJE731" s="256"/>
      <c r="CJF731" s="256"/>
      <c r="CJG731" s="256"/>
      <c r="CJH731" s="256"/>
      <c r="CJI731" s="256"/>
      <c r="CJJ731" s="256"/>
      <c r="CJK731" s="256"/>
      <c r="CJL731" s="256"/>
      <c r="CJM731" s="256"/>
      <c r="CJN731" s="256"/>
      <c r="CJO731" s="256"/>
      <c r="CJP731" s="256"/>
      <c r="CJQ731" s="256"/>
      <c r="CJR731" s="256"/>
      <c r="CJS731" s="256"/>
      <c r="CJT731" s="256"/>
      <c r="CJU731" s="256"/>
      <c r="CJV731" s="256"/>
      <c r="CJW731" s="256"/>
      <c r="CJX731" s="256"/>
      <c r="CJY731" s="256"/>
      <c r="CJZ731" s="256"/>
      <c r="CKA731" s="256"/>
      <c r="CKB731" s="256"/>
      <c r="CKC731" s="256"/>
      <c r="CKD731" s="256"/>
      <c r="CKE731" s="256"/>
      <c r="CKF731" s="256"/>
      <c r="CKG731" s="256"/>
      <c r="CKH731" s="256"/>
      <c r="CKI731" s="256"/>
      <c r="CKJ731" s="256"/>
      <c r="CKK731" s="256"/>
      <c r="CKL731" s="256"/>
      <c r="CKM731" s="256"/>
      <c r="CKN731" s="256"/>
      <c r="CKO731" s="256"/>
      <c r="CKP731" s="256"/>
      <c r="CKQ731" s="256"/>
      <c r="CKR731" s="256"/>
      <c r="CKS731" s="256"/>
      <c r="CKT731" s="256"/>
      <c r="CKU731" s="256"/>
      <c r="CKV731" s="256"/>
      <c r="CKW731" s="256"/>
      <c r="CKX731" s="256"/>
      <c r="CKY731" s="256"/>
      <c r="CKZ731" s="256"/>
      <c r="CLA731" s="256"/>
      <c r="CLB731" s="256"/>
      <c r="CLC731" s="256"/>
      <c r="CLD731" s="256"/>
      <c r="CLE731" s="256"/>
      <c r="CLF731" s="256"/>
      <c r="CLG731" s="256"/>
      <c r="CLH731" s="256"/>
      <c r="CLI731" s="256"/>
      <c r="CLJ731" s="256"/>
      <c r="CLK731" s="256"/>
      <c r="CLL731" s="256"/>
      <c r="CLM731" s="256"/>
      <c r="CLN731" s="256"/>
      <c r="CLO731" s="256"/>
      <c r="CLP731" s="256"/>
      <c r="CLQ731" s="256"/>
      <c r="CLR731" s="256"/>
      <c r="CLS731" s="256"/>
      <c r="CLT731" s="256"/>
      <c r="CLU731" s="256"/>
      <c r="CLV731" s="256"/>
      <c r="CLW731" s="256"/>
      <c r="CLX731" s="256"/>
      <c r="CLY731" s="256"/>
      <c r="CLZ731" s="256"/>
      <c r="CMA731" s="256"/>
      <c r="CMB731" s="256"/>
      <c r="CMC731" s="256"/>
      <c r="CMD731" s="256"/>
      <c r="CME731" s="256"/>
      <c r="CMF731" s="256"/>
      <c r="CMG731" s="256"/>
      <c r="CMH731" s="256"/>
      <c r="CMI731" s="256"/>
      <c r="CMJ731" s="256"/>
      <c r="CMK731" s="256"/>
      <c r="CML731" s="256"/>
      <c r="CMM731" s="256"/>
      <c r="CMN731" s="256"/>
      <c r="CMO731" s="256"/>
      <c r="CMP731" s="256"/>
      <c r="CMQ731" s="256"/>
      <c r="CMR731" s="256"/>
      <c r="CMS731" s="256"/>
      <c r="CMT731" s="256"/>
      <c r="CMU731" s="256"/>
      <c r="CMV731" s="256"/>
      <c r="CMW731" s="256"/>
      <c r="CMX731" s="256"/>
      <c r="CMY731" s="256"/>
      <c r="CMZ731" s="256"/>
      <c r="CNA731" s="256"/>
      <c r="CNB731" s="256"/>
      <c r="CNC731" s="256"/>
      <c r="CND731" s="256"/>
      <c r="CNE731" s="256"/>
      <c r="CNF731" s="256"/>
      <c r="CNG731" s="256"/>
      <c r="CNH731" s="256"/>
      <c r="CNI731" s="256"/>
      <c r="CNJ731" s="256"/>
      <c r="CNK731" s="256"/>
      <c r="CNL731" s="256"/>
      <c r="CNM731" s="256"/>
      <c r="CNN731" s="256"/>
      <c r="CNO731" s="256"/>
      <c r="CNP731" s="256"/>
      <c r="CNQ731" s="256"/>
      <c r="CNR731" s="256"/>
      <c r="CNS731" s="256"/>
      <c r="CNT731" s="256"/>
      <c r="CNU731" s="256"/>
      <c r="CNV731" s="256"/>
      <c r="CNW731" s="256"/>
      <c r="CNX731" s="256"/>
      <c r="CNY731" s="256"/>
      <c r="CNZ731" s="256"/>
      <c r="COA731" s="256"/>
      <c r="COB731" s="256"/>
      <c r="COC731" s="256"/>
      <c r="COD731" s="256"/>
      <c r="COE731" s="256"/>
      <c r="COF731" s="256"/>
      <c r="COG731" s="256"/>
      <c r="COH731" s="256"/>
      <c r="COI731" s="256"/>
      <c r="COJ731" s="256"/>
      <c r="COK731" s="256"/>
      <c r="COL731" s="256"/>
      <c r="COM731" s="256"/>
      <c r="CON731" s="256"/>
      <c r="COO731" s="256"/>
      <c r="COP731" s="256"/>
      <c r="COQ731" s="256"/>
      <c r="COR731" s="256"/>
      <c r="COS731" s="256"/>
      <c r="COT731" s="256"/>
      <c r="COU731" s="256"/>
      <c r="COV731" s="256"/>
      <c r="COW731" s="256"/>
      <c r="COX731" s="256"/>
      <c r="COY731" s="256"/>
      <c r="COZ731" s="256"/>
      <c r="CPA731" s="256"/>
      <c r="CPB731" s="256"/>
      <c r="CPC731" s="256"/>
      <c r="CPD731" s="256"/>
      <c r="CPE731" s="256"/>
      <c r="CPF731" s="256"/>
      <c r="CPG731" s="256"/>
      <c r="CPH731" s="256"/>
      <c r="CPI731" s="256"/>
      <c r="CPJ731" s="256"/>
      <c r="CPK731" s="256"/>
      <c r="CPL731" s="256"/>
      <c r="CPM731" s="256"/>
      <c r="CPN731" s="256"/>
      <c r="CPO731" s="256"/>
      <c r="CPP731" s="256"/>
      <c r="CPQ731" s="256"/>
      <c r="CPR731" s="256"/>
      <c r="CPS731" s="256"/>
      <c r="CPT731" s="256"/>
      <c r="CPU731" s="256"/>
      <c r="CPV731" s="256"/>
      <c r="CPW731" s="256"/>
      <c r="CPX731" s="256"/>
      <c r="CPY731" s="256"/>
      <c r="CPZ731" s="256"/>
      <c r="CQA731" s="256"/>
      <c r="CQB731" s="256"/>
      <c r="CQC731" s="256"/>
      <c r="CQD731" s="256"/>
      <c r="CQE731" s="256"/>
      <c r="CQF731" s="256"/>
      <c r="CQG731" s="256"/>
      <c r="CQH731" s="256"/>
      <c r="CQI731" s="256"/>
      <c r="CQJ731" s="256"/>
      <c r="CQK731" s="256"/>
      <c r="CQL731" s="256"/>
      <c r="CQM731" s="256"/>
      <c r="CQN731" s="256"/>
      <c r="CQO731" s="256"/>
      <c r="CQP731" s="256"/>
      <c r="CQQ731" s="256"/>
      <c r="CQR731" s="256"/>
      <c r="CQS731" s="256"/>
      <c r="CQT731" s="256"/>
      <c r="CQU731" s="256"/>
      <c r="CQV731" s="256"/>
      <c r="CQW731" s="256"/>
      <c r="CQX731" s="256"/>
      <c r="CQY731" s="256"/>
      <c r="CQZ731" s="256"/>
      <c r="CRA731" s="256"/>
      <c r="CRB731" s="256"/>
      <c r="CRC731" s="256"/>
      <c r="CRD731" s="256"/>
      <c r="CRE731" s="256"/>
      <c r="CRF731" s="256"/>
      <c r="CRG731" s="256"/>
      <c r="CRH731" s="256"/>
      <c r="CRI731" s="256"/>
      <c r="CRJ731" s="256"/>
      <c r="CRK731" s="256"/>
      <c r="CRL731" s="256"/>
      <c r="CRM731" s="256"/>
      <c r="CRN731" s="256"/>
      <c r="CRO731" s="256"/>
      <c r="CRP731" s="256"/>
      <c r="CRQ731" s="256"/>
      <c r="CRR731" s="256"/>
      <c r="CRS731" s="256"/>
      <c r="CRT731" s="256"/>
      <c r="CRU731" s="256"/>
      <c r="CRV731" s="256"/>
      <c r="CRW731" s="256"/>
      <c r="CRX731" s="256"/>
      <c r="CRY731" s="256"/>
      <c r="CRZ731" s="256"/>
      <c r="CSA731" s="256"/>
      <c r="CSB731" s="256"/>
      <c r="CSC731" s="256"/>
      <c r="CSD731" s="256"/>
      <c r="CSE731" s="256"/>
      <c r="CSF731" s="256"/>
      <c r="CSG731" s="256"/>
      <c r="CSH731" s="256"/>
      <c r="CSI731" s="256"/>
      <c r="CSJ731" s="256"/>
      <c r="CSK731" s="256"/>
      <c r="CSL731" s="256"/>
      <c r="CSM731" s="256"/>
      <c r="CSN731" s="256"/>
      <c r="CSO731" s="256"/>
      <c r="CSP731" s="256"/>
      <c r="CSQ731" s="256"/>
      <c r="CSR731" s="256"/>
      <c r="CSS731" s="256"/>
      <c r="CST731" s="256"/>
      <c r="CSU731" s="256"/>
      <c r="CSV731" s="256"/>
      <c r="CSW731" s="256"/>
      <c r="CSX731" s="256"/>
      <c r="CSY731" s="256"/>
      <c r="CSZ731" s="256"/>
      <c r="CTA731" s="256"/>
      <c r="CTB731" s="256"/>
      <c r="CTC731" s="256"/>
      <c r="CTD731" s="256"/>
      <c r="CTE731" s="256"/>
      <c r="CTF731" s="256"/>
      <c r="CTG731" s="256"/>
      <c r="CTH731" s="256"/>
      <c r="CTI731" s="256"/>
      <c r="CTJ731" s="256"/>
      <c r="CTK731" s="256"/>
      <c r="CTL731" s="256"/>
      <c r="CTM731" s="256"/>
      <c r="CTN731" s="256"/>
      <c r="CTO731" s="256"/>
      <c r="CTP731" s="256"/>
      <c r="CTQ731" s="256"/>
      <c r="CTR731" s="256"/>
      <c r="CTS731" s="256"/>
      <c r="CTT731" s="256"/>
      <c r="CTU731" s="256"/>
      <c r="CTV731" s="256"/>
      <c r="CTW731" s="256"/>
      <c r="CTX731" s="256"/>
      <c r="CTY731" s="256"/>
      <c r="CTZ731" s="256"/>
      <c r="CUA731" s="256"/>
      <c r="CUB731" s="256"/>
      <c r="CUC731" s="256"/>
      <c r="CUD731" s="256"/>
      <c r="CUE731" s="256"/>
      <c r="CUF731" s="256"/>
      <c r="CUG731" s="256"/>
      <c r="CUH731" s="256"/>
      <c r="CUI731" s="256"/>
      <c r="CUJ731" s="256"/>
      <c r="CUK731" s="256"/>
      <c r="CUL731" s="256"/>
      <c r="CUM731" s="256"/>
      <c r="CUN731" s="256"/>
      <c r="CUO731" s="256"/>
      <c r="CUP731" s="256"/>
      <c r="CUQ731" s="256"/>
      <c r="CUR731" s="256"/>
      <c r="CUS731" s="256"/>
      <c r="CUT731" s="256"/>
      <c r="CUU731" s="256"/>
      <c r="CUV731" s="256"/>
      <c r="CUW731" s="256"/>
      <c r="CUX731" s="256"/>
      <c r="CUY731" s="256"/>
      <c r="CUZ731" s="256"/>
      <c r="CVA731" s="256"/>
      <c r="CVB731" s="256"/>
      <c r="CVC731" s="256"/>
      <c r="CVD731" s="256"/>
      <c r="CVE731" s="256"/>
      <c r="CVF731" s="256"/>
      <c r="CVG731" s="256"/>
      <c r="CVH731" s="256"/>
      <c r="CVI731" s="256"/>
      <c r="CVJ731" s="256"/>
      <c r="CVK731" s="256"/>
      <c r="CVL731" s="256"/>
      <c r="CVM731" s="256"/>
      <c r="CVN731" s="256"/>
      <c r="CVO731" s="256"/>
      <c r="CVP731" s="256"/>
      <c r="CVQ731" s="256"/>
      <c r="CVR731" s="256"/>
      <c r="CVS731" s="256"/>
      <c r="CVT731" s="256"/>
      <c r="CVU731" s="256"/>
      <c r="CVV731" s="256"/>
      <c r="CVW731" s="256"/>
      <c r="CVX731" s="256"/>
      <c r="CVY731" s="256"/>
      <c r="CVZ731" s="256"/>
      <c r="CWA731" s="256"/>
      <c r="CWB731" s="256"/>
      <c r="CWC731" s="256"/>
      <c r="CWD731" s="256"/>
      <c r="CWE731" s="256"/>
      <c r="CWF731" s="256"/>
      <c r="CWG731" s="256"/>
      <c r="CWH731" s="256"/>
      <c r="CWI731" s="256"/>
      <c r="CWJ731" s="256"/>
      <c r="CWK731" s="256"/>
      <c r="CWL731" s="256"/>
      <c r="CWM731" s="256"/>
      <c r="CWN731" s="256"/>
      <c r="CWO731" s="256"/>
      <c r="CWP731" s="256"/>
      <c r="CWQ731" s="256"/>
      <c r="CWR731" s="256"/>
      <c r="CWS731" s="256"/>
      <c r="CWT731" s="256"/>
      <c r="CWU731" s="256"/>
      <c r="CWV731" s="256"/>
      <c r="CWW731" s="256"/>
      <c r="CWX731" s="256"/>
      <c r="CWY731" s="256"/>
      <c r="CWZ731" s="256"/>
      <c r="CXA731" s="256"/>
      <c r="CXB731" s="256"/>
      <c r="CXC731" s="256"/>
      <c r="CXD731" s="256"/>
      <c r="CXE731" s="256"/>
      <c r="CXF731" s="256"/>
      <c r="CXG731" s="256"/>
      <c r="CXH731" s="256"/>
      <c r="CXI731" s="256"/>
      <c r="CXJ731" s="256"/>
      <c r="CXK731" s="256"/>
      <c r="CXL731" s="256"/>
      <c r="CXM731" s="256"/>
      <c r="CXN731" s="256"/>
      <c r="CXO731" s="256"/>
      <c r="CXP731" s="256"/>
      <c r="CXQ731" s="256"/>
      <c r="CXR731" s="256"/>
      <c r="CXS731" s="256"/>
      <c r="CXT731" s="256"/>
      <c r="CXU731" s="256"/>
      <c r="CXV731" s="256"/>
      <c r="CXW731" s="256"/>
      <c r="CXX731" s="256"/>
      <c r="CXY731" s="256"/>
      <c r="CXZ731" s="256"/>
      <c r="CYA731" s="256"/>
      <c r="CYB731" s="256"/>
      <c r="CYC731" s="256"/>
      <c r="CYD731" s="256"/>
      <c r="CYE731" s="256"/>
      <c r="CYF731" s="256"/>
      <c r="CYG731" s="256"/>
      <c r="CYH731" s="256"/>
      <c r="CYI731" s="256"/>
      <c r="CYJ731" s="256"/>
      <c r="CYK731" s="256"/>
      <c r="CYL731" s="256"/>
      <c r="CYM731" s="256"/>
      <c r="CYN731" s="256"/>
      <c r="CYO731" s="256"/>
      <c r="CYP731" s="256"/>
      <c r="CYQ731" s="256"/>
      <c r="CYR731" s="256"/>
      <c r="CYS731" s="256"/>
      <c r="CYT731" s="256"/>
      <c r="CYU731" s="256"/>
      <c r="CYV731" s="256"/>
      <c r="CYW731" s="256"/>
      <c r="CYX731" s="256"/>
      <c r="CYY731" s="256"/>
      <c r="CYZ731" s="256"/>
      <c r="CZA731" s="256"/>
      <c r="CZB731" s="256"/>
      <c r="CZC731" s="256"/>
      <c r="CZD731" s="256"/>
      <c r="CZE731" s="256"/>
      <c r="CZF731" s="256"/>
      <c r="CZG731" s="256"/>
      <c r="CZH731" s="256"/>
      <c r="CZI731" s="256"/>
      <c r="CZJ731" s="256"/>
      <c r="CZK731" s="256"/>
      <c r="CZL731" s="256"/>
      <c r="CZM731" s="256"/>
      <c r="CZN731" s="256"/>
      <c r="CZO731" s="256"/>
      <c r="CZP731" s="256"/>
      <c r="CZQ731" s="256"/>
      <c r="CZR731" s="256"/>
      <c r="CZS731" s="256"/>
      <c r="CZT731" s="256"/>
      <c r="CZU731" s="256"/>
      <c r="CZV731" s="256"/>
      <c r="CZW731" s="256"/>
      <c r="CZX731" s="256"/>
      <c r="CZY731" s="256"/>
      <c r="CZZ731" s="256"/>
      <c r="DAA731" s="256"/>
      <c r="DAB731" s="256"/>
      <c r="DAC731" s="256"/>
      <c r="DAD731" s="256"/>
      <c r="DAE731" s="256"/>
      <c r="DAF731" s="256"/>
      <c r="DAG731" s="256"/>
      <c r="DAH731" s="256"/>
      <c r="DAI731" s="256"/>
      <c r="DAJ731" s="256"/>
      <c r="DAK731" s="256"/>
      <c r="DAL731" s="256"/>
      <c r="DAM731" s="256"/>
      <c r="DAN731" s="256"/>
      <c r="DAO731" s="256"/>
      <c r="DAP731" s="256"/>
      <c r="DAQ731" s="256"/>
      <c r="DAR731" s="256"/>
      <c r="DAS731" s="256"/>
      <c r="DAT731" s="256"/>
      <c r="DAU731" s="256"/>
      <c r="DAV731" s="256"/>
      <c r="DAW731" s="256"/>
      <c r="DAX731" s="256"/>
      <c r="DAY731" s="256"/>
      <c r="DAZ731" s="256"/>
      <c r="DBA731" s="256"/>
      <c r="DBB731" s="256"/>
      <c r="DBC731" s="256"/>
      <c r="DBD731" s="256"/>
      <c r="DBE731" s="256"/>
      <c r="DBF731" s="256"/>
      <c r="DBG731" s="256"/>
      <c r="DBH731" s="256"/>
      <c r="DBI731" s="256"/>
      <c r="DBJ731" s="256"/>
      <c r="DBK731" s="256"/>
      <c r="DBL731" s="256"/>
      <c r="DBM731" s="256"/>
      <c r="DBN731" s="256"/>
      <c r="DBO731" s="256"/>
      <c r="DBP731" s="256"/>
      <c r="DBQ731" s="256"/>
      <c r="DBR731" s="256"/>
      <c r="DBS731" s="256"/>
      <c r="DBT731" s="256"/>
      <c r="DBU731" s="256"/>
      <c r="DBV731" s="256"/>
      <c r="DBW731" s="256"/>
      <c r="DBX731" s="256"/>
      <c r="DBY731" s="256"/>
      <c r="DBZ731" s="256"/>
      <c r="DCA731" s="256"/>
      <c r="DCB731" s="256"/>
      <c r="DCC731" s="256"/>
      <c r="DCD731" s="256"/>
      <c r="DCE731" s="256"/>
      <c r="DCF731" s="256"/>
      <c r="DCG731" s="256"/>
      <c r="DCH731" s="256"/>
      <c r="DCI731" s="256"/>
      <c r="DCJ731" s="256"/>
      <c r="DCK731" s="256"/>
      <c r="DCL731" s="256"/>
      <c r="DCM731" s="256"/>
      <c r="DCN731" s="256"/>
      <c r="DCO731" s="256"/>
      <c r="DCP731" s="256"/>
      <c r="DCQ731" s="256"/>
      <c r="DCR731" s="256"/>
      <c r="DCS731" s="256"/>
      <c r="DCT731" s="256"/>
      <c r="DCU731" s="256"/>
      <c r="DCV731" s="256"/>
      <c r="DCW731" s="256"/>
      <c r="DCX731" s="256"/>
      <c r="DCY731" s="256"/>
      <c r="DCZ731" s="256"/>
      <c r="DDA731" s="256"/>
      <c r="DDB731" s="256"/>
      <c r="DDC731" s="256"/>
      <c r="DDD731" s="256"/>
      <c r="DDE731" s="256"/>
      <c r="DDF731" s="256"/>
      <c r="DDG731" s="256"/>
      <c r="DDH731" s="256"/>
      <c r="DDI731" s="256"/>
      <c r="DDJ731" s="256"/>
      <c r="DDK731" s="256"/>
      <c r="DDL731" s="256"/>
      <c r="DDM731" s="256"/>
      <c r="DDN731" s="256"/>
      <c r="DDO731" s="256"/>
      <c r="DDP731" s="256"/>
      <c r="DDQ731" s="256"/>
      <c r="DDR731" s="256"/>
      <c r="DDS731" s="256"/>
      <c r="DDT731" s="256"/>
      <c r="DDU731" s="256"/>
      <c r="DDV731" s="256"/>
      <c r="DDW731" s="256"/>
      <c r="DDX731" s="256"/>
      <c r="DDY731" s="256"/>
      <c r="DDZ731" s="256"/>
      <c r="DEA731" s="256"/>
      <c r="DEB731" s="256"/>
      <c r="DEC731" s="256"/>
      <c r="DED731" s="256"/>
      <c r="DEE731" s="256"/>
      <c r="DEF731" s="256"/>
      <c r="DEG731" s="256"/>
      <c r="DEH731" s="256"/>
      <c r="DEI731" s="256"/>
      <c r="DEJ731" s="256"/>
      <c r="DEK731" s="256"/>
      <c r="DEL731" s="256"/>
      <c r="DEM731" s="256"/>
      <c r="DEN731" s="256"/>
      <c r="DEO731" s="256"/>
      <c r="DEP731" s="256"/>
      <c r="DEQ731" s="256"/>
      <c r="DER731" s="256"/>
      <c r="DES731" s="256"/>
      <c r="DET731" s="256"/>
      <c r="DEU731" s="256"/>
      <c r="DEV731" s="256"/>
      <c r="DEW731" s="256"/>
      <c r="DEX731" s="256"/>
      <c r="DEY731" s="256"/>
      <c r="DEZ731" s="256"/>
      <c r="DFA731" s="256"/>
      <c r="DFB731" s="256"/>
      <c r="DFC731" s="256"/>
      <c r="DFD731" s="256"/>
      <c r="DFE731" s="256"/>
      <c r="DFF731" s="256"/>
      <c r="DFG731" s="256"/>
      <c r="DFH731" s="256"/>
      <c r="DFI731" s="256"/>
      <c r="DFJ731" s="256"/>
      <c r="DFK731" s="256"/>
      <c r="DFL731" s="256"/>
      <c r="DFM731" s="256"/>
      <c r="DFN731" s="256"/>
      <c r="DFO731" s="256"/>
      <c r="DFP731" s="256"/>
      <c r="DFQ731" s="256"/>
      <c r="DFR731" s="256"/>
      <c r="DFS731" s="256"/>
      <c r="DFT731" s="256"/>
      <c r="DFU731" s="256"/>
      <c r="DFV731" s="256"/>
      <c r="DFW731" s="256"/>
      <c r="DFX731" s="256"/>
      <c r="DFY731" s="256"/>
      <c r="DFZ731" s="256"/>
      <c r="DGA731" s="256"/>
      <c r="DGB731" s="256"/>
      <c r="DGC731" s="256"/>
      <c r="DGD731" s="256"/>
      <c r="DGE731" s="256"/>
      <c r="DGF731" s="256"/>
      <c r="DGG731" s="256"/>
      <c r="DGH731" s="256"/>
      <c r="DGI731" s="256"/>
      <c r="DGJ731" s="256"/>
      <c r="DGK731" s="256"/>
      <c r="DGL731" s="256"/>
      <c r="DGM731" s="256"/>
      <c r="DGN731" s="256"/>
      <c r="DGO731" s="256"/>
      <c r="DGP731" s="256"/>
      <c r="DGQ731" s="256"/>
      <c r="DGR731" s="256"/>
      <c r="DGS731" s="256"/>
      <c r="DGT731" s="256"/>
      <c r="DGU731" s="256"/>
      <c r="DGV731" s="256"/>
      <c r="DGW731" s="256"/>
      <c r="DGX731" s="256"/>
      <c r="DGY731" s="256"/>
      <c r="DGZ731" s="256"/>
      <c r="DHA731" s="256"/>
      <c r="DHB731" s="256"/>
      <c r="DHC731" s="256"/>
      <c r="DHD731" s="256"/>
      <c r="DHE731" s="256"/>
      <c r="DHF731" s="256"/>
      <c r="DHG731" s="256"/>
      <c r="DHH731" s="256"/>
      <c r="DHI731" s="256"/>
      <c r="DHJ731" s="256"/>
      <c r="DHK731" s="256"/>
      <c r="DHL731" s="256"/>
      <c r="DHM731" s="256"/>
      <c r="DHN731" s="256"/>
      <c r="DHO731" s="256"/>
      <c r="DHP731" s="256"/>
      <c r="DHQ731" s="256"/>
      <c r="DHR731" s="256"/>
      <c r="DHS731" s="256"/>
      <c r="DHT731" s="256"/>
      <c r="DHU731" s="256"/>
      <c r="DHV731" s="256"/>
      <c r="DHW731" s="256"/>
      <c r="DHX731" s="256"/>
      <c r="DHY731" s="256"/>
      <c r="DHZ731" s="256"/>
      <c r="DIA731" s="256"/>
      <c r="DIB731" s="256"/>
      <c r="DIC731" s="256"/>
      <c r="DID731" s="256"/>
      <c r="DIE731" s="256"/>
      <c r="DIF731" s="256"/>
      <c r="DIG731" s="256"/>
      <c r="DIH731" s="256"/>
      <c r="DII731" s="256"/>
      <c r="DIJ731" s="256"/>
      <c r="DIK731" s="256"/>
      <c r="DIL731" s="256"/>
      <c r="DIM731" s="256"/>
      <c r="DIN731" s="256"/>
      <c r="DIO731" s="256"/>
      <c r="DIP731" s="256"/>
      <c r="DIQ731" s="256"/>
      <c r="DIR731" s="256"/>
      <c r="DIS731" s="256"/>
      <c r="DIT731" s="256"/>
      <c r="DIU731" s="256"/>
      <c r="DIV731" s="256"/>
      <c r="DIW731" s="256"/>
      <c r="DIX731" s="256"/>
      <c r="DIY731" s="256"/>
      <c r="DIZ731" s="256"/>
      <c r="DJA731" s="256"/>
      <c r="DJB731" s="256"/>
      <c r="DJC731" s="256"/>
      <c r="DJD731" s="256"/>
      <c r="DJE731" s="256"/>
      <c r="DJF731" s="256"/>
      <c r="DJG731" s="256"/>
      <c r="DJH731" s="256"/>
      <c r="DJI731" s="256"/>
      <c r="DJJ731" s="256"/>
      <c r="DJK731" s="256"/>
      <c r="DJL731" s="256"/>
      <c r="DJM731" s="256"/>
      <c r="DJN731" s="256"/>
      <c r="DJO731" s="256"/>
      <c r="DJP731" s="256"/>
      <c r="DJQ731" s="256"/>
      <c r="DJR731" s="256"/>
      <c r="DJS731" s="256"/>
      <c r="DJT731" s="256"/>
      <c r="DJU731" s="256"/>
      <c r="DJV731" s="256"/>
      <c r="DJW731" s="256"/>
      <c r="DJX731" s="256"/>
      <c r="DJY731" s="256"/>
      <c r="DJZ731" s="256"/>
      <c r="DKA731" s="256"/>
      <c r="DKB731" s="256"/>
      <c r="DKC731" s="256"/>
      <c r="DKD731" s="256"/>
      <c r="DKE731" s="256"/>
      <c r="DKF731" s="256"/>
      <c r="DKG731" s="256"/>
      <c r="DKH731" s="256"/>
      <c r="DKI731" s="256"/>
      <c r="DKJ731" s="256"/>
      <c r="DKK731" s="256"/>
      <c r="DKL731" s="256"/>
      <c r="DKM731" s="256"/>
      <c r="DKN731" s="256"/>
      <c r="DKO731" s="256"/>
      <c r="DKP731" s="256"/>
      <c r="DKQ731" s="256"/>
      <c r="DKR731" s="256"/>
      <c r="DKS731" s="256"/>
      <c r="DKT731" s="256"/>
      <c r="DKU731" s="256"/>
      <c r="DKV731" s="256"/>
      <c r="DKW731" s="256"/>
      <c r="DKX731" s="256"/>
      <c r="DKY731" s="256"/>
      <c r="DKZ731" s="256"/>
      <c r="DLA731" s="256"/>
      <c r="DLB731" s="256"/>
      <c r="DLC731" s="256"/>
      <c r="DLD731" s="256"/>
      <c r="DLE731" s="256"/>
      <c r="DLF731" s="256"/>
      <c r="DLG731" s="256"/>
      <c r="DLH731" s="256"/>
      <c r="DLI731" s="256"/>
      <c r="DLJ731" s="256"/>
      <c r="DLK731" s="256"/>
      <c r="DLL731" s="256"/>
      <c r="DLM731" s="256"/>
      <c r="DLN731" s="256"/>
      <c r="DLO731" s="256"/>
      <c r="DLP731" s="256"/>
      <c r="DLQ731" s="256"/>
      <c r="DLR731" s="256"/>
      <c r="DLS731" s="256"/>
      <c r="DLT731" s="256"/>
      <c r="DLU731" s="256"/>
      <c r="DLV731" s="256"/>
      <c r="DLW731" s="256"/>
      <c r="DLX731" s="256"/>
      <c r="DLY731" s="256"/>
      <c r="DLZ731" s="256"/>
      <c r="DMA731" s="256"/>
      <c r="DMB731" s="256"/>
      <c r="DMC731" s="256"/>
      <c r="DMD731" s="256"/>
      <c r="DME731" s="256"/>
      <c r="DMF731" s="256"/>
      <c r="DMG731" s="256"/>
      <c r="DMH731" s="256"/>
      <c r="DMI731" s="256"/>
      <c r="DMJ731" s="256"/>
      <c r="DMK731" s="256"/>
      <c r="DML731" s="256"/>
      <c r="DMM731" s="256"/>
      <c r="DMN731" s="256"/>
      <c r="DMO731" s="256"/>
      <c r="DMP731" s="256"/>
      <c r="DMQ731" s="256"/>
      <c r="DMR731" s="256"/>
      <c r="DMS731" s="256"/>
      <c r="DMT731" s="256"/>
      <c r="DMU731" s="256"/>
      <c r="DMV731" s="256"/>
      <c r="DMW731" s="256"/>
      <c r="DMX731" s="256"/>
      <c r="DMY731" s="256"/>
      <c r="DMZ731" s="256"/>
      <c r="DNA731" s="256"/>
      <c r="DNB731" s="256"/>
      <c r="DNC731" s="256"/>
      <c r="DND731" s="256"/>
      <c r="DNE731" s="256"/>
      <c r="DNF731" s="256"/>
      <c r="DNG731" s="256"/>
      <c r="DNH731" s="256"/>
      <c r="DNI731" s="256"/>
      <c r="DNJ731" s="256"/>
      <c r="DNK731" s="256"/>
      <c r="DNL731" s="256"/>
      <c r="DNM731" s="256"/>
      <c r="DNN731" s="256"/>
      <c r="DNO731" s="256"/>
      <c r="DNP731" s="256"/>
      <c r="DNQ731" s="256"/>
      <c r="DNR731" s="256"/>
      <c r="DNS731" s="256"/>
      <c r="DNT731" s="256"/>
      <c r="DNU731" s="256"/>
      <c r="DNV731" s="256"/>
      <c r="DNW731" s="256"/>
      <c r="DNX731" s="256"/>
      <c r="DNY731" s="256"/>
      <c r="DNZ731" s="256"/>
      <c r="DOA731" s="256"/>
      <c r="DOB731" s="256"/>
      <c r="DOC731" s="256"/>
      <c r="DOD731" s="256"/>
      <c r="DOE731" s="256"/>
      <c r="DOF731" s="256"/>
      <c r="DOG731" s="256"/>
      <c r="DOH731" s="256"/>
      <c r="DOI731" s="256"/>
      <c r="DOJ731" s="256"/>
      <c r="DOK731" s="256"/>
      <c r="DOL731" s="256"/>
      <c r="DOM731" s="256"/>
      <c r="DON731" s="256"/>
      <c r="DOO731" s="256"/>
      <c r="DOP731" s="256"/>
      <c r="DOQ731" s="256"/>
      <c r="DOR731" s="256"/>
      <c r="DOS731" s="256"/>
      <c r="DOT731" s="256"/>
      <c r="DOU731" s="256"/>
      <c r="DOV731" s="256"/>
      <c r="DOW731" s="256"/>
      <c r="DOX731" s="256"/>
      <c r="DOY731" s="256"/>
      <c r="DOZ731" s="256"/>
      <c r="DPA731" s="256"/>
      <c r="DPB731" s="256"/>
      <c r="DPC731" s="256"/>
      <c r="DPD731" s="256"/>
      <c r="DPE731" s="256"/>
      <c r="DPF731" s="256"/>
      <c r="DPG731" s="256"/>
      <c r="DPH731" s="256"/>
      <c r="DPI731" s="256"/>
      <c r="DPJ731" s="256"/>
      <c r="DPK731" s="256"/>
      <c r="DPL731" s="256"/>
      <c r="DPM731" s="256"/>
      <c r="DPN731" s="256"/>
      <c r="DPO731" s="256"/>
      <c r="DPP731" s="256"/>
      <c r="DPQ731" s="256"/>
      <c r="DPR731" s="256"/>
      <c r="DPS731" s="256"/>
      <c r="DPT731" s="256"/>
      <c r="DPU731" s="256"/>
      <c r="DPV731" s="256"/>
      <c r="DPW731" s="256"/>
      <c r="DPX731" s="256"/>
      <c r="DPY731" s="256"/>
      <c r="DPZ731" s="256"/>
      <c r="DQA731" s="256"/>
      <c r="DQB731" s="256"/>
      <c r="DQC731" s="256"/>
      <c r="DQD731" s="256"/>
      <c r="DQE731" s="256"/>
      <c r="DQF731" s="256"/>
      <c r="DQG731" s="256"/>
      <c r="DQH731" s="256"/>
      <c r="DQI731" s="256"/>
      <c r="DQJ731" s="256"/>
      <c r="DQK731" s="256"/>
      <c r="DQL731" s="256"/>
      <c r="DQM731" s="256"/>
      <c r="DQN731" s="256"/>
      <c r="DQO731" s="256"/>
      <c r="DQP731" s="256"/>
      <c r="DQQ731" s="256"/>
      <c r="DQR731" s="256"/>
      <c r="DQS731" s="256"/>
      <c r="DQT731" s="256"/>
      <c r="DQU731" s="256"/>
      <c r="DQV731" s="256"/>
      <c r="DQW731" s="256"/>
      <c r="DQX731" s="256"/>
      <c r="DQY731" s="256"/>
      <c r="DQZ731" s="256"/>
      <c r="DRA731" s="256"/>
      <c r="DRB731" s="256"/>
      <c r="DRC731" s="256"/>
      <c r="DRD731" s="256"/>
      <c r="DRE731" s="256"/>
      <c r="DRF731" s="256"/>
      <c r="DRG731" s="256"/>
      <c r="DRH731" s="256"/>
      <c r="DRI731" s="256"/>
      <c r="DRJ731" s="256"/>
      <c r="DRK731" s="256"/>
      <c r="DRL731" s="256"/>
      <c r="DRM731" s="256"/>
      <c r="DRN731" s="256"/>
      <c r="DRO731" s="256"/>
      <c r="DRP731" s="256"/>
      <c r="DRQ731" s="256"/>
      <c r="DRR731" s="256"/>
      <c r="DRS731" s="256"/>
      <c r="DRT731" s="256"/>
      <c r="DRU731" s="256"/>
      <c r="DRV731" s="256"/>
      <c r="DRW731" s="256"/>
      <c r="DRX731" s="256"/>
      <c r="DRY731" s="256"/>
      <c r="DRZ731" s="256"/>
      <c r="DSA731" s="256"/>
      <c r="DSB731" s="256"/>
      <c r="DSC731" s="256"/>
      <c r="DSD731" s="256"/>
      <c r="DSE731" s="256"/>
      <c r="DSF731" s="256"/>
      <c r="DSG731" s="256"/>
      <c r="DSH731" s="256"/>
      <c r="DSI731" s="256"/>
      <c r="DSJ731" s="256"/>
      <c r="DSK731" s="256"/>
      <c r="DSL731" s="256"/>
      <c r="DSM731" s="256"/>
      <c r="DSN731" s="256"/>
      <c r="DSO731" s="256"/>
      <c r="DSP731" s="256"/>
      <c r="DSQ731" s="256"/>
      <c r="DSR731" s="256"/>
      <c r="DSS731" s="256"/>
      <c r="DST731" s="256"/>
      <c r="DSU731" s="256"/>
      <c r="DSV731" s="256"/>
      <c r="DSW731" s="256"/>
      <c r="DSX731" s="256"/>
      <c r="DSY731" s="256"/>
      <c r="DSZ731" s="256"/>
      <c r="DTA731" s="256"/>
      <c r="DTB731" s="256"/>
      <c r="DTC731" s="256"/>
      <c r="DTD731" s="256"/>
      <c r="DTE731" s="256"/>
      <c r="DTF731" s="256"/>
      <c r="DTG731" s="256"/>
      <c r="DTH731" s="256"/>
      <c r="DTI731" s="256"/>
      <c r="DTJ731" s="256"/>
      <c r="DTK731" s="256"/>
      <c r="DTL731" s="256"/>
      <c r="DTM731" s="256"/>
      <c r="DTN731" s="256"/>
      <c r="DTO731" s="256"/>
      <c r="DTP731" s="256"/>
      <c r="DTQ731" s="256"/>
      <c r="DTR731" s="256"/>
      <c r="DTS731" s="256"/>
      <c r="DTT731" s="256"/>
      <c r="DTU731" s="256"/>
      <c r="DTV731" s="256"/>
      <c r="DTW731" s="256"/>
      <c r="DTX731" s="256"/>
      <c r="DTY731" s="256"/>
      <c r="DTZ731" s="256"/>
      <c r="DUA731" s="256"/>
      <c r="DUB731" s="256"/>
      <c r="DUC731" s="256"/>
      <c r="DUD731" s="256"/>
      <c r="DUE731" s="256"/>
      <c r="DUF731" s="256"/>
      <c r="DUG731" s="256"/>
      <c r="DUH731" s="256"/>
      <c r="DUI731" s="256"/>
      <c r="DUJ731" s="256"/>
      <c r="DUK731" s="256"/>
      <c r="DUL731" s="256"/>
      <c r="DUM731" s="256"/>
      <c r="DUN731" s="256"/>
      <c r="DUO731" s="256"/>
      <c r="DUP731" s="256"/>
      <c r="DUQ731" s="256"/>
      <c r="DUR731" s="256"/>
      <c r="DUS731" s="256"/>
      <c r="DUT731" s="256"/>
      <c r="DUU731" s="256"/>
      <c r="DUV731" s="256"/>
      <c r="DUW731" s="256"/>
      <c r="DUX731" s="256"/>
      <c r="DUY731" s="256"/>
      <c r="DUZ731" s="256"/>
      <c r="DVA731" s="256"/>
      <c r="DVB731" s="256"/>
      <c r="DVC731" s="256"/>
      <c r="DVD731" s="256"/>
      <c r="DVE731" s="256"/>
      <c r="DVF731" s="256"/>
      <c r="DVG731" s="256"/>
      <c r="DVH731" s="256"/>
      <c r="DVI731" s="256"/>
      <c r="DVJ731" s="256"/>
      <c r="DVK731" s="256"/>
      <c r="DVL731" s="256"/>
      <c r="DVM731" s="256"/>
      <c r="DVN731" s="256"/>
      <c r="DVO731" s="256"/>
      <c r="DVP731" s="256"/>
      <c r="DVQ731" s="256"/>
      <c r="DVR731" s="256"/>
      <c r="DVS731" s="256"/>
      <c r="DVT731" s="256"/>
      <c r="DVU731" s="256"/>
      <c r="DVV731" s="256"/>
      <c r="DVW731" s="256"/>
      <c r="DVX731" s="256"/>
      <c r="DVY731" s="256"/>
      <c r="DVZ731" s="256"/>
      <c r="DWA731" s="256"/>
      <c r="DWB731" s="256"/>
      <c r="DWC731" s="256"/>
      <c r="DWD731" s="256"/>
      <c r="DWE731" s="256"/>
      <c r="DWF731" s="256"/>
      <c r="DWG731" s="256"/>
      <c r="DWH731" s="256"/>
      <c r="DWI731" s="256"/>
      <c r="DWJ731" s="256"/>
      <c r="DWK731" s="256"/>
      <c r="DWL731" s="256"/>
      <c r="DWM731" s="256"/>
      <c r="DWN731" s="256"/>
      <c r="DWO731" s="256"/>
      <c r="DWP731" s="256"/>
      <c r="DWQ731" s="256"/>
      <c r="DWR731" s="256"/>
      <c r="DWS731" s="256"/>
      <c r="DWT731" s="256"/>
      <c r="DWU731" s="256"/>
      <c r="DWV731" s="256"/>
      <c r="DWW731" s="256"/>
      <c r="DWX731" s="256"/>
      <c r="DWY731" s="256"/>
      <c r="DWZ731" s="256"/>
      <c r="DXA731" s="256"/>
      <c r="DXB731" s="256"/>
      <c r="DXC731" s="256"/>
      <c r="DXD731" s="256"/>
      <c r="DXE731" s="256"/>
      <c r="DXF731" s="256"/>
      <c r="DXG731" s="256"/>
      <c r="DXH731" s="256"/>
      <c r="DXI731" s="256"/>
      <c r="DXJ731" s="256"/>
      <c r="DXK731" s="256"/>
      <c r="DXL731" s="256"/>
      <c r="DXM731" s="256"/>
      <c r="DXN731" s="256"/>
      <c r="DXO731" s="256"/>
      <c r="DXP731" s="256"/>
      <c r="DXQ731" s="256"/>
      <c r="DXR731" s="256"/>
      <c r="DXS731" s="256"/>
      <c r="DXT731" s="256"/>
      <c r="DXU731" s="256"/>
      <c r="DXV731" s="256"/>
      <c r="DXW731" s="256"/>
      <c r="DXX731" s="256"/>
      <c r="DXY731" s="256"/>
      <c r="DXZ731" s="256"/>
      <c r="DYA731" s="256"/>
      <c r="DYB731" s="256"/>
      <c r="DYC731" s="256"/>
      <c r="DYD731" s="256"/>
      <c r="DYE731" s="256"/>
      <c r="DYF731" s="256"/>
      <c r="DYG731" s="256"/>
      <c r="DYH731" s="256"/>
      <c r="DYI731" s="256"/>
      <c r="DYJ731" s="256"/>
      <c r="DYK731" s="256"/>
      <c r="DYL731" s="256"/>
      <c r="DYM731" s="256"/>
      <c r="DYN731" s="256"/>
      <c r="DYO731" s="256"/>
      <c r="DYP731" s="256"/>
      <c r="DYQ731" s="256"/>
      <c r="DYR731" s="256"/>
      <c r="DYS731" s="256"/>
      <c r="DYT731" s="256"/>
      <c r="DYU731" s="256"/>
      <c r="DYV731" s="256"/>
      <c r="DYW731" s="256"/>
      <c r="DYX731" s="256"/>
      <c r="DYY731" s="256"/>
      <c r="DYZ731" s="256"/>
      <c r="DZA731" s="256"/>
      <c r="DZB731" s="256"/>
      <c r="DZC731" s="256"/>
      <c r="DZD731" s="256"/>
      <c r="DZE731" s="256"/>
      <c r="DZF731" s="256"/>
      <c r="DZG731" s="256"/>
      <c r="DZH731" s="256"/>
      <c r="DZI731" s="256"/>
      <c r="DZJ731" s="256"/>
      <c r="DZK731" s="256"/>
      <c r="DZL731" s="256"/>
      <c r="DZM731" s="256"/>
      <c r="DZN731" s="256"/>
      <c r="DZO731" s="256"/>
      <c r="DZP731" s="256"/>
      <c r="DZQ731" s="256"/>
      <c r="DZR731" s="256"/>
      <c r="DZS731" s="256"/>
      <c r="DZT731" s="256"/>
      <c r="DZU731" s="256"/>
      <c r="DZV731" s="256"/>
      <c r="DZW731" s="256"/>
      <c r="DZX731" s="256"/>
      <c r="DZY731" s="256"/>
      <c r="DZZ731" s="256"/>
      <c r="EAA731" s="256"/>
      <c r="EAB731" s="256"/>
      <c r="EAC731" s="256"/>
      <c r="EAD731" s="256"/>
      <c r="EAE731" s="256"/>
      <c r="EAF731" s="256"/>
      <c r="EAG731" s="256"/>
      <c r="EAH731" s="256"/>
      <c r="EAI731" s="256"/>
      <c r="EAJ731" s="256"/>
      <c r="EAK731" s="256"/>
      <c r="EAL731" s="256"/>
      <c r="EAM731" s="256"/>
      <c r="EAN731" s="256"/>
      <c r="EAO731" s="256"/>
      <c r="EAP731" s="256"/>
      <c r="EAQ731" s="256"/>
      <c r="EAR731" s="256"/>
      <c r="EAS731" s="256"/>
      <c r="EAT731" s="256"/>
      <c r="EAU731" s="256"/>
      <c r="EAV731" s="256"/>
      <c r="EAW731" s="256"/>
      <c r="EAX731" s="256"/>
      <c r="EAY731" s="256"/>
      <c r="EAZ731" s="256"/>
      <c r="EBA731" s="256"/>
      <c r="EBB731" s="256"/>
      <c r="EBC731" s="256"/>
      <c r="EBD731" s="256"/>
      <c r="EBE731" s="256"/>
      <c r="EBF731" s="256"/>
      <c r="EBG731" s="256"/>
      <c r="EBH731" s="256"/>
      <c r="EBI731" s="256"/>
      <c r="EBJ731" s="256"/>
      <c r="EBK731" s="256"/>
      <c r="EBL731" s="256"/>
      <c r="EBM731" s="256"/>
      <c r="EBN731" s="256"/>
      <c r="EBO731" s="256"/>
      <c r="EBP731" s="256"/>
      <c r="EBQ731" s="256"/>
      <c r="EBR731" s="256"/>
      <c r="EBS731" s="256"/>
      <c r="EBT731" s="256"/>
      <c r="EBU731" s="256"/>
      <c r="EBV731" s="256"/>
      <c r="EBW731" s="256"/>
      <c r="EBX731" s="256"/>
      <c r="EBY731" s="256"/>
      <c r="EBZ731" s="256"/>
      <c r="ECA731" s="256"/>
      <c r="ECB731" s="256"/>
      <c r="ECC731" s="256"/>
      <c r="ECD731" s="256"/>
      <c r="ECE731" s="256"/>
      <c r="ECF731" s="256"/>
      <c r="ECG731" s="256"/>
      <c r="ECH731" s="256"/>
      <c r="ECI731" s="256"/>
      <c r="ECJ731" s="256"/>
      <c r="ECK731" s="256"/>
      <c r="ECL731" s="256"/>
      <c r="ECM731" s="256"/>
      <c r="ECN731" s="256"/>
      <c r="ECO731" s="256"/>
      <c r="ECP731" s="256"/>
      <c r="ECQ731" s="256"/>
      <c r="ECR731" s="256"/>
      <c r="ECS731" s="256"/>
      <c r="ECT731" s="256"/>
      <c r="ECU731" s="256"/>
      <c r="ECV731" s="256"/>
      <c r="ECW731" s="256"/>
      <c r="ECX731" s="256"/>
      <c r="ECY731" s="256"/>
      <c r="ECZ731" s="256"/>
      <c r="EDA731" s="256"/>
      <c r="EDB731" s="256"/>
      <c r="EDC731" s="256"/>
      <c r="EDD731" s="256"/>
      <c r="EDE731" s="256"/>
      <c r="EDF731" s="256"/>
      <c r="EDG731" s="256"/>
      <c r="EDH731" s="256"/>
      <c r="EDI731" s="256"/>
      <c r="EDJ731" s="256"/>
      <c r="EDK731" s="256"/>
      <c r="EDL731" s="256"/>
      <c r="EDM731" s="256"/>
      <c r="EDN731" s="256"/>
      <c r="EDO731" s="256"/>
      <c r="EDP731" s="256"/>
      <c r="EDQ731" s="256"/>
      <c r="EDR731" s="256"/>
      <c r="EDS731" s="256"/>
      <c r="EDT731" s="256"/>
      <c r="EDU731" s="256"/>
      <c r="EDV731" s="256"/>
      <c r="EDW731" s="256"/>
      <c r="EDX731" s="256"/>
      <c r="EDY731" s="256"/>
      <c r="EDZ731" s="256"/>
      <c r="EEA731" s="256"/>
      <c r="EEB731" s="256"/>
      <c r="EEC731" s="256"/>
      <c r="EED731" s="256"/>
      <c r="EEE731" s="256"/>
      <c r="EEF731" s="256"/>
      <c r="EEG731" s="256"/>
      <c r="EEH731" s="256"/>
      <c r="EEI731" s="256"/>
      <c r="EEJ731" s="256"/>
      <c r="EEK731" s="256"/>
      <c r="EEL731" s="256"/>
      <c r="EEM731" s="256"/>
      <c r="EEN731" s="256"/>
      <c r="EEO731" s="256"/>
      <c r="EEP731" s="256"/>
      <c r="EEQ731" s="256"/>
      <c r="EER731" s="256"/>
      <c r="EES731" s="256"/>
      <c r="EET731" s="256"/>
      <c r="EEU731" s="256"/>
      <c r="EEV731" s="256"/>
      <c r="EEW731" s="256"/>
      <c r="EEX731" s="256"/>
      <c r="EEY731" s="256"/>
      <c r="EEZ731" s="256"/>
      <c r="EFA731" s="256"/>
      <c r="EFB731" s="256"/>
      <c r="EFC731" s="256"/>
      <c r="EFD731" s="256"/>
      <c r="EFE731" s="256"/>
      <c r="EFF731" s="256"/>
      <c r="EFG731" s="256"/>
      <c r="EFH731" s="256"/>
      <c r="EFI731" s="256"/>
      <c r="EFJ731" s="256"/>
      <c r="EFK731" s="256"/>
      <c r="EFL731" s="256"/>
      <c r="EFM731" s="256"/>
      <c r="EFN731" s="256"/>
      <c r="EFO731" s="256"/>
      <c r="EFP731" s="256"/>
      <c r="EFQ731" s="256"/>
      <c r="EFR731" s="256"/>
      <c r="EFS731" s="256"/>
      <c r="EFT731" s="256"/>
      <c r="EFU731" s="256"/>
      <c r="EFV731" s="256"/>
      <c r="EFW731" s="256"/>
      <c r="EFX731" s="256"/>
      <c r="EFY731" s="256"/>
      <c r="EFZ731" s="256"/>
      <c r="EGA731" s="256"/>
      <c r="EGB731" s="256"/>
      <c r="EGC731" s="256"/>
      <c r="EGD731" s="256"/>
      <c r="EGE731" s="256"/>
      <c r="EGF731" s="256"/>
      <c r="EGG731" s="256"/>
      <c r="EGH731" s="256"/>
      <c r="EGI731" s="256"/>
      <c r="EGJ731" s="256"/>
      <c r="EGK731" s="256"/>
      <c r="EGL731" s="256"/>
      <c r="EGM731" s="256"/>
      <c r="EGN731" s="256"/>
      <c r="EGO731" s="256"/>
      <c r="EGP731" s="256"/>
      <c r="EGQ731" s="256"/>
      <c r="EGR731" s="256"/>
      <c r="EGS731" s="256"/>
      <c r="EGT731" s="256"/>
      <c r="EGU731" s="256"/>
      <c r="EGV731" s="256"/>
      <c r="EGW731" s="256"/>
      <c r="EGX731" s="256"/>
      <c r="EGY731" s="256"/>
      <c r="EGZ731" s="256"/>
      <c r="EHA731" s="256"/>
      <c r="EHB731" s="256"/>
      <c r="EHC731" s="256"/>
      <c r="EHD731" s="256"/>
      <c r="EHE731" s="256"/>
      <c r="EHF731" s="256"/>
      <c r="EHG731" s="256"/>
      <c r="EHH731" s="256"/>
      <c r="EHI731" s="256"/>
      <c r="EHJ731" s="256"/>
      <c r="EHK731" s="256"/>
      <c r="EHL731" s="256"/>
      <c r="EHM731" s="256"/>
      <c r="EHN731" s="256"/>
      <c r="EHO731" s="256"/>
      <c r="EHP731" s="256"/>
      <c r="EHQ731" s="256"/>
      <c r="EHR731" s="256"/>
      <c r="EHS731" s="256"/>
      <c r="EHT731" s="256"/>
      <c r="EHU731" s="256"/>
      <c r="EHV731" s="256"/>
      <c r="EHW731" s="256"/>
      <c r="EHX731" s="256"/>
      <c r="EHY731" s="256"/>
      <c r="EHZ731" s="256"/>
      <c r="EIA731" s="256"/>
      <c r="EIB731" s="256"/>
      <c r="EIC731" s="256"/>
      <c r="EID731" s="256"/>
      <c r="EIE731" s="256"/>
      <c r="EIF731" s="256"/>
      <c r="EIG731" s="256"/>
      <c r="EIH731" s="256"/>
      <c r="EII731" s="256"/>
      <c r="EIJ731" s="256"/>
      <c r="EIK731" s="256"/>
      <c r="EIL731" s="256"/>
      <c r="EIM731" s="256"/>
      <c r="EIN731" s="256"/>
      <c r="EIO731" s="256"/>
      <c r="EIP731" s="256"/>
      <c r="EIQ731" s="256"/>
      <c r="EIR731" s="256"/>
      <c r="EIS731" s="256"/>
      <c r="EIT731" s="256"/>
      <c r="EIU731" s="256"/>
      <c r="EIV731" s="256"/>
      <c r="EIW731" s="256"/>
      <c r="EIX731" s="256"/>
      <c r="EIY731" s="256"/>
      <c r="EIZ731" s="256"/>
      <c r="EJA731" s="256"/>
      <c r="EJB731" s="256"/>
      <c r="EJC731" s="256"/>
      <c r="EJD731" s="256"/>
      <c r="EJE731" s="256"/>
      <c r="EJF731" s="256"/>
      <c r="EJG731" s="256"/>
      <c r="EJH731" s="256"/>
      <c r="EJI731" s="256"/>
      <c r="EJJ731" s="256"/>
      <c r="EJK731" s="256"/>
      <c r="EJL731" s="256"/>
      <c r="EJM731" s="256"/>
      <c r="EJN731" s="256"/>
      <c r="EJO731" s="256"/>
      <c r="EJP731" s="256"/>
      <c r="EJQ731" s="256"/>
      <c r="EJR731" s="256"/>
      <c r="EJS731" s="256"/>
      <c r="EJT731" s="256"/>
      <c r="EJU731" s="256"/>
      <c r="EJV731" s="256"/>
      <c r="EJW731" s="256"/>
      <c r="EJX731" s="256"/>
      <c r="EJY731" s="256"/>
      <c r="EJZ731" s="256"/>
      <c r="EKA731" s="256"/>
      <c r="EKB731" s="256"/>
      <c r="EKC731" s="256"/>
      <c r="EKD731" s="256"/>
      <c r="EKE731" s="256"/>
      <c r="EKF731" s="256"/>
      <c r="EKG731" s="256"/>
      <c r="EKH731" s="256"/>
      <c r="EKI731" s="256"/>
      <c r="EKJ731" s="256"/>
      <c r="EKK731" s="256"/>
      <c r="EKL731" s="256"/>
      <c r="EKM731" s="256"/>
      <c r="EKN731" s="256"/>
      <c r="EKO731" s="256"/>
      <c r="EKP731" s="256"/>
      <c r="EKQ731" s="256"/>
      <c r="EKR731" s="256"/>
      <c r="EKS731" s="256"/>
      <c r="EKT731" s="256"/>
      <c r="EKU731" s="256"/>
      <c r="EKV731" s="256"/>
      <c r="EKW731" s="256"/>
      <c r="EKX731" s="256"/>
      <c r="EKY731" s="256"/>
      <c r="EKZ731" s="256"/>
      <c r="ELA731" s="256"/>
      <c r="ELB731" s="256"/>
      <c r="ELC731" s="256"/>
      <c r="ELD731" s="256"/>
      <c r="ELE731" s="256"/>
      <c r="ELF731" s="256"/>
      <c r="ELG731" s="256"/>
      <c r="ELH731" s="256"/>
      <c r="ELI731" s="256"/>
      <c r="ELJ731" s="256"/>
      <c r="ELK731" s="256"/>
      <c r="ELL731" s="256"/>
      <c r="ELM731" s="256"/>
      <c r="ELN731" s="256"/>
      <c r="ELO731" s="256"/>
      <c r="ELP731" s="256"/>
      <c r="ELQ731" s="256"/>
      <c r="ELR731" s="256"/>
      <c r="ELS731" s="256"/>
      <c r="ELT731" s="256"/>
      <c r="ELU731" s="256"/>
      <c r="ELV731" s="256"/>
      <c r="ELW731" s="256"/>
      <c r="ELX731" s="256"/>
      <c r="ELY731" s="256"/>
      <c r="ELZ731" s="256"/>
      <c r="EMA731" s="256"/>
      <c r="EMB731" s="256"/>
      <c r="EMC731" s="256"/>
      <c r="EMD731" s="256"/>
      <c r="EME731" s="256"/>
      <c r="EMF731" s="256"/>
      <c r="EMG731" s="256"/>
      <c r="EMH731" s="256"/>
      <c r="EMI731" s="256"/>
      <c r="EMJ731" s="256"/>
      <c r="EMK731" s="256"/>
      <c r="EML731" s="256"/>
      <c r="EMM731" s="256"/>
      <c r="EMN731" s="256"/>
      <c r="EMO731" s="256"/>
      <c r="EMP731" s="256"/>
      <c r="EMQ731" s="256"/>
      <c r="EMR731" s="256"/>
      <c r="EMS731" s="256"/>
      <c r="EMT731" s="256"/>
      <c r="EMU731" s="256"/>
      <c r="EMV731" s="256"/>
      <c r="EMW731" s="256"/>
      <c r="EMX731" s="256"/>
      <c r="EMY731" s="256"/>
      <c r="EMZ731" s="256"/>
      <c r="ENA731" s="256"/>
      <c r="ENB731" s="256"/>
      <c r="ENC731" s="256"/>
      <c r="END731" s="256"/>
      <c r="ENE731" s="256"/>
      <c r="ENF731" s="256"/>
      <c r="ENG731" s="256"/>
      <c r="ENH731" s="256"/>
      <c r="ENI731" s="256"/>
      <c r="ENJ731" s="256"/>
      <c r="ENK731" s="256"/>
      <c r="ENL731" s="256"/>
      <c r="ENM731" s="256"/>
      <c r="ENN731" s="256"/>
      <c r="ENO731" s="256"/>
      <c r="ENP731" s="256"/>
      <c r="ENQ731" s="256"/>
      <c r="ENR731" s="256"/>
      <c r="ENS731" s="256"/>
      <c r="ENT731" s="256"/>
      <c r="ENU731" s="256"/>
      <c r="ENV731" s="256"/>
      <c r="ENW731" s="256"/>
      <c r="ENX731" s="256"/>
      <c r="ENY731" s="256"/>
      <c r="ENZ731" s="256"/>
      <c r="EOA731" s="256"/>
      <c r="EOB731" s="256"/>
      <c r="EOC731" s="256"/>
      <c r="EOD731" s="256"/>
      <c r="EOE731" s="256"/>
      <c r="EOF731" s="256"/>
      <c r="EOG731" s="256"/>
      <c r="EOH731" s="256"/>
      <c r="EOI731" s="256"/>
      <c r="EOJ731" s="256"/>
      <c r="EOK731" s="256"/>
      <c r="EOL731" s="256"/>
      <c r="EOM731" s="256"/>
      <c r="EON731" s="256"/>
      <c r="EOO731" s="256"/>
      <c r="EOP731" s="256"/>
      <c r="EOQ731" s="256"/>
      <c r="EOR731" s="256"/>
      <c r="EOS731" s="256"/>
      <c r="EOT731" s="256"/>
      <c r="EOU731" s="256"/>
      <c r="EOV731" s="256"/>
      <c r="EOW731" s="256"/>
      <c r="EOX731" s="256"/>
      <c r="EOY731" s="256"/>
      <c r="EOZ731" s="256"/>
      <c r="EPA731" s="256"/>
      <c r="EPB731" s="256"/>
      <c r="EPC731" s="256"/>
      <c r="EPD731" s="256"/>
      <c r="EPE731" s="256"/>
      <c r="EPF731" s="256"/>
      <c r="EPG731" s="256"/>
      <c r="EPH731" s="256"/>
      <c r="EPI731" s="256"/>
      <c r="EPJ731" s="256"/>
      <c r="EPK731" s="256"/>
      <c r="EPL731" s="256"/>
      <c r="EPM731" s="256"/>
      <c r="EPN731" s="256"/>
      <c r="EPO731" s="256"/>
      <c r="EPP731" s="256"/>
      <c r="EPQ731" s="256"/>
      <c r="EPR731" s="256"/>
      <c r="EPS731" s="256"/>
      <c r="EPT731" s="256"/>
      <c r="EPU731" s="256"/>
      <c r="EPV731" s="256"/>
      <c r="EPW731" s="256"/>
      <c r="EPX731" s="256"/>
      <c r="EPY731" s="256"/>
      <c r="EPZ731" s="256"/>
      <c r="EQA731" s="256"/>
      <c r="EQB731" s="256"/>
      <c r="EQC731" s="256"/>
      <c r="EQD731" s="256"/>
      <c r="EQE731" s="256"/>
      <c r="EQF731" s="256"/>
      <c r="EQG731" s="256"/>
      <c r="EQH731" s="256"/>
      <c r="EQI731" s="256"/>
      <c r="EQJ731" s="256"/>
      <c r="EQK731" s="256"/>
      <c r="EQL731" s="256"/>
      <c r="EQM731" s="256"/>
      <c r="EQN731" s="256"/>
      <c r="EQO731" s="256"/>
      <c r="EQP731" s="256"/>
      <c r="EQQ731" s="256"/>
      <c r="EQR731" s="256"/>
      <c r="EQS731" s="256"/>
      <c r="EQT731" s="256"/>
      <c r="EQU731" s="256"/>
      <c r="EQV731" s="256"/>
      <c r="EQW731" s="256"/>
      <c r="EQX731" s="256"/>
      <c r="EQY731" s="256"/>
      <c r="EQZ731" s="256"/>
      <c r="ERA731" s="256"/>
      <c r="ERB731" s="256"/>
      <c r="ERC731" s="256"/>
      <c r="ERD731" s="256"/>
      <c r="ERE731" s="256"/>
      <c r="ERF731" s="256"/>
      <c r="ERG731" s="256"/>
      <c r="ERH731" s="256"/>
      <c r="ERI731" s="256"/>
      <c r="ERJ731" s="256"/>
      <c r="ERK731" s="256"/>
      <c r="ERL731" s="256"/>
      <c r="ERM731" s="256"/>
      <c r="ERN731" s="256"/>
      <c r="ERO731" s="256"/>
      <c r="ERP731" s="256"/>
      <c r="ERQ731" s="256"/>
      <c r="ERR731" s="256"/>
      <c r="ERS731" s="256"/>
      <c r="ERT731" s="256"/>
      <c r="ERU731" s="256"/>
      <c r="ERV731" s="256"/>
      <c r="ERW731" s="256"/>
      <c r="ERX731" s="256"/>
      <c r="ERY731" s="256"/>
      <c r="ERZ731" s="256"/>
      <c r="ESA731" s="256"/>
      <c r="ESB731" s="256"/>
      <c r="ESC731" s="256"/>
      <c r="ESD731" s="256"/>
      <c r="ESE731" s="256"/>
      <c r="ESF731" s="256"/>
      <c r="ESG731" s="256"/>
      <c r="ESH731" s="256"/>
      <c r="ESI731" s="256"/>
      <c r="ESJ731" s="256"/>
      <c r="ESK731" s="256"/>
      <c r="ESL731" s="256"/>
      <c r="ESM731" s="256"/>
      <c r="ESN731" s="256"/>
      <c r="ESO731" s="256"/>
      <c r="ESP731" s="256"/>
      <c r="ESQ731" s="256"/>
      <c r="ESR731" s="256"/>
      <c r="ESS731" s="256"/>
      <c r="EST731" s="256"/>
      <c r="ESU731" s="256"/>
      <c r="ESV731" s="256"/>
      <c r="ESW731" s="256"/>
      <c r="ESX731" s="256"/>
      <c r="ESY731" s="256"/>
      <c r="ESZ731" s="256"/>
      <c r="ETA731" s="256"/>
      <c r="ETB731" s="256"/>
      <c r="ETC731" s="256"/>
      <c r="ETD731" s="256"/>
      <c r="ETE731" s="256"/>
      <c r="ETF731" s="256"/>
      <c r="ETG731" s="256"/>
      <c r="ETH731" s="256"/>
      <c r="ETI731" s="256"/>
      <c r="ETJ731" s="256"/>
      <c r="ETK731" s="256"/>
      <c r="ETL731" s="256"/>
      <c r="ETM731" s="256"/>
      <c r="ETN731" s="256"/>
      <c r="ETO731" s="256"/>
      <c r="ETP731" s="256"/>
      <c r="ETQ731" s="256"/>
      <c r="ETR731" s="256"/>
      <c r="ETS731" s="256"/>
      <c r="ETT731" s="256"/>
      <c r="ETU731" s="256"/>
      <c r="ETV731" s="256"/>
      <c r="ETW731" s="256"/>
      <c r="ETX731" s="256"/>
      <c r="ETY731" s="256"/>
      <c r="ETZ731" s="256"/>
      <c r="EUA731" s="256"/>
      <c r="EUB731" s="256"/>
      <c r="EUC731" s="256"/>
      <c r="EUD731" s="256"/>
      <c r="EUE731" s="256"/>
      <c r="EUF731" s="256"/>
      <c r="EUG731" s="256"/>
      <c r="EUH731" s="256"/>
      <c r="EUI731" s="256"/>
      <c r="EUJ731" s="256"/>
      <c r="EUK731" s="256"/>
      <c r="EUL731" s="256"/>
      <c r="EUM731" s="256"/>
      <c r="EUN731" s="256"/>
      <c r="EUO731" s="256"/>
      <c r="EUP731" s="256"/>
      <c r="EUQ731" s="256"/>
      <c r="EUR731" s="256"/>
      <c r="EUS731" s="256"/>
      <c r="EUT731" s="256"/>
      <c r="EUU731" s="256"/>
      <c r="EUV731" s="256"/>
      <c r="EUW731" s="256"/>
      <c r="EUX731" s="256"/>
      <c r="EUY731" s="256"/>
      <c r="EUZ731" s="256"/>
      <c r="EVA731" s="256"/>
      <c r="EVB731" s="256"/>
      <c r="EVC731" s="256"/>
      <c r="EVD731" s="256"/>
      <c r="EVE731" s="256"/>
      <c r="EVF731" s="256"/>
      <c r="EVG731" s="256"/>
      <c r="EVH731" s="256"/>
      <c r="EVI731" s="256"/>
      <c r="EVJ731" s="256"/>
      <c r="EVK731" s="256"/>
      <c r="EVL731" s="256"/>
      <c r="EVM731" s="256"/>
      <c r="EVN731" s="256"/>
      <c r="EVO731" s="256"/>
      <c r="EVP731" s="256"/>
      <c r="EVQ731" s="256"/>
      <c r="EVR731" s="256"/>
      <c r="EVS731" s="256"/>
      <c r="EVT731" s="256"/>
      <c r="EVU731" s="256"/>
      <c r="EVV731" s="256"/>
      <c r="EVW731" s="256"/>
      <c r="EVX731" s="256"/>
      <c r="EVY731" s="256"/>
      <c r="EVZ731" s="256"/>
      <c r="EWA731" s="256"/>
      <c r="EWB731" s="256"/>
      <c r="EWC731" s="256"/>
      <c r="EWD731" s="256"/>
      <c r="EWE731" s="256"/>
      <c r="EWF731" s="256"/>
      <c r="EWG731" s="256"/>
      <c r="EWH731" s="256"/>
      <c r="EWI731" s="256"/>
      <c r="EWJ731" s="256"/>
      <c r="EWK731" s="256"/>
      <c r="EWL731" s="256"/>
      <c r="EWM731" s="256"/>
      <c r="EWN731" s="256"/>
      <c r="EWO731" s="256"/>
      <c r="EWP731" s="256"/>
      <c r="EWQ731" s="256"/>
      <c r="EWR731" s="256"/>
      <c r="EWS731" s="256"/>
      <c r="EWT731" s="256"/>
      <c r="EWU731" s="256"/>
      <c r="EWV731" s="256"/>
      <c r="EWW731" s="256"/>
      <c r="EWX731" s="256"/>
      <c r="EWY731" s="256"/>
      <c r="EWZ731" s="256"/>
      <c r="EXA731" s="256"/>
      <c r="EXB731" s="256"/>
      <c r="EXC731" s="256"/>
      <c r="EXD731" s="256"/>
      <c r="EXE731" s="256"/>
      <c r="EXF731" s="256"/>
      <c r="EXG731" s="256"/>
      <c r="EXH731" s="256"/>
      <c r="EXI731" s="256"/>
      <c r="EXJ731" s="256"/>
      <c r="EXK731" s="256"/>
      <c r="EXL731" s="256"/>
      <c r="EXM731" s="256"/>
      <c r="EXN731" s="256"/>
      <c r="EXO731" s="256"/>
      <c r="EXP731" s="256"/>
      <c r="EXQ731" s="256"/>
      <c r="EXR731" s="256"/>
      <c r="EXS731" s="256"/>
      <c r="EXT731" s="256"/>
      <c r="EXU731" s="256"/>
      <c r="EXV731" s="256"/>
      <c r="EXW731" s="256"/>
      <c r="EXX731" s="256"/>
      <c r="EXY731" s="256"/>
      <c r="EXZ731" s="256"/>
      <c r="EYA731" s="256"/>
      <c r="EYB731" s="256"/>
      <c r="EYC731" s="256"/>
      <c r="EYD731" s="256"/>
      <c r="EYE731" s="256"/>
      <c r="EYF731" s="256"/>
      <c r="EYG731" s="256"/>
      <c r="EYH731" s="256"/>
      <c r="EYI731" s="256"/>
      <c r="EYJ731" s="256"/>
      <c r="EYK731" s="256"/>
      <c r="EYL731" s="256"/>
      <c r="EYM731" s="256"/>
      <c r="EYN731" s="256"/>
      <c r="EYO731" s="256"/>
      <c r="EYP731" s="256"/>
      <c r="EYQ731" s="256"/>
      <c r="EYR731" s="256"/>
      <c r="EYS731" s="256"/>
      <c r="EYT731" s="256"/>
      <c r="EYU731" s="256"/>
      <c r="EYV731" s="256"/>
      <c r="EYW731" s="256"/>
      <c r="EYX731" s="256"/>
      <c r="EYY731" s="256"/>
      <c r="EYZ731" s="256"/>
      <c r="EZA731" s="256"/>
      <c r="EZB731" s="256"/>
      <c r="EZC731" s="256"/>
      <c r="EZD731" s="256"/>
      <c r="EZE731" s="256"/>
      <c r="EZF731" s="256"/>
      <c r="EZG731" s="256"/>
      <c r="EZH731" s="256"/>
      <c r="EZI731" s="256"/>
      <c r="EZJ731" s="256"/>
      <c r="EZK731" s="256"/>
      <c r="EZL731" s="256"/>
      <c r="EZM731" s="256"/>
      <c r="EZN731" s="256"/>
      <c r="EZO731" s="256"/>
      <c r="EZP731" s="256"/>
      <c r="EZQ731" s="256"/>
      <c r="EZR731" s="256"/>
      <c r="EZS731" s="256"/>
      <c r="EZT731" s="256"/>
      <c r="EZU731" s="256"/>
      <c r="EZV731" s="256"/>
      <c r="EZW731" s="256"/>
      <c r="EZX731" s="256"/>
      <c r="EZY731" s="256"/>
      <c r="EZZ731" s="256"/>
      <c r="FAA731" s="256"/>
      <c r="FAB731" s="256"/>
      <c r="FAC731" s="256"/>
      <c r="FAD731" s="256"/>
      <c r="FAE731" s="256"/>
      <c r="FAF731" s="256"/>
      <c r="FAG731" s="256"/>
      <c r="FAH731" s="256"/>
      <c r="FAI731" s="256"/>
      <c r="FAJ731" s="256"/>
      <c r="FAK731" s="256"/>
      <c r="FAL731" s="256"/>
      <c r="FAM731" s="256"/>
      <c r="FAN731" s="256"/>
      <c r="FAO731" s="256"/>
      <c r="FAP731" s="256"/>
      <c r="FAQ731" s="256"/>
      <c r="FAR731" s="256"/>
      <c r="FAS731" s="256"/>
      <c r="FAT731" s="256"/>
      <c r="FAU731" s="256"/>
      <c r="FAV731" s="256"/>
      <c r="FAW731" s="256"/>
      <c r="FAX731" s="256"/>
      <c r="FAY731" s="256"/>
      <c r="FAZ731" s="256"/>
      <c r="FBA731" s="256"/>
      <c r="FBB731" s="256"/>
      <c r="FBC731" s="256"/>
      <c r="FBD731" s="256"/>
      <c r="FBE731" s="256"/>
      <c r="FBF731" s="256"/>
      <c r="FBG731" s="256"/>
      <c r="FBH731" s="256"/>
      <c r="FBI731" s="256"/>
      <c r="FBJ731" s="256"/>
      <c r="FBK731" s="256"/>
      <c r="FBL731" s="256"/>
      <c r="FBM731" s="256"/>
      <c r="FBN731" s="256"/>
      <c r="FBO731" s="256"/>
      <c r="FBP731" s="256"/>
      <c r="FBQ731" s="256"/>
      <c r="FBR731" s="256"/>
      <c r="FBS731" s="256"/>
      <c r="FBT731" s="256"/>
      <c r="FBU731" s="256"/>
      <c r="FBV731" s="256"/>
      <c r="FBW731" s="256"/>
      <c r="FBX731" s="256"/>
      <c r="FBY731" s="256"/>
      <c r="FBZ731" s="256"/>
      <c r="FCA731" s="256"/>
      <c r="FCB731" s="256"/>
      <c r="FCC731" s="256"/>
      <c r="FCD731" s="256"/>
      <c r="FCE731" s="256"/>
      <c r="FCF731" s="256"/>
      <c r="FCG731" s="256"/>
      <c r="FCH731" s="256"/>
      <c r="FCI731" s="256"/>
      <c r="FCJ731" s="256"/>
      <c r="FCK731" s="256"/>
      <c r="FCL731" s="256"/>
      <c r="FCM731" s="256"/>
      <c r="FCN731" s="256"/>
      <c r="FCO731" s="256"/>
      <c r="FCP731" s="256"/>
      <c r="FCQ731" s="256"/>
      <c r="FCR731" s="256"/>
      <c r="FCS731" s="256"/>
      <c r="FCT731" s="256"/>
      <c r="FCU731" s="256"/>
      <c r="FCV731" s="256"/>
      <c r="FCW731" s="256"/>
      <c r="FCX731" s="256"/>
      <c r="FCY731" s="256"/>
      <c r="FCZ731" s="256"/>
      <c r="FDA731" s="256"/>
      <c r="FDB731" s="256"/>
      <c r="FDC731" s="256"/>
      <c r="FDD731" s="256"/>
      <c r="FDE731" s="256"/>
      <c r="FDF731" s="256"/>
      <c r="FDG731" s="256"/>
      <c r="FDH731" s="256"/>
      <c r="FDI731" s="256"/>
      <c r="FDJ731" s="256"/>
      <c r="FDK731" s="256"/>
      <c r="FDL731" s="256"/>
      <c r="FDM731" s="256"/>
      <c r="FDN731" s="256"/>
      <c r="FDO731" s="256"/>
      <c r="FDP731" s="256"/>
      <c r="FDQ731" s="256"/>
      <c r="FDR731" s="256"/>
      <c r="FDS731" s="256"/>
      <c r="FDT731" s="256"/>
      <c r="FDU731" s="256"/>
      <c r="FDV731" s="256"/>
      <c r="FDW731" s="256"/>
      <c r="FDX731" s="256"/>
      <c r="FDY731" s="256"/>
      <c r="FDZ731" s="256"/>
      <c r="FEA731" s="256"/>
      <c r="FEB731" s="256"/>
      <c r="FEC731" s="256"/>
      <c r="FED731" s="256"/>
      <c r="FEE731" s="256"/>
      <c r="FEF731" s="256"/>
      <c r="FEG731" s="256"/>
      <c r="FEH731" s="256"/>
      <c r="FEI731" s="256"/>
      <c r="FEJ731" s="256"/>
      <c r="FEK731" s="256"/>
      <c r="FEL731" s="256"/>
      <c r="FEM731" s="256"/>
      <c r="FEN731" s="256"/>
      <c r="FEO731" s="256"/>
      <c r="FEP731" s="256"/>
      <c r="FEQ731" s="256"/>
      <c r="FER731" s="256"/>
      <c r="FES731" s="256"/>
      <c r="FET731" s="256"/>
      <c r="FEU731" s="256"/>
      <c r="FEV731" s="256"/>
      <c r="FEW731" s="256"/>
      <c r="FEX731" s="256"/>
      <c r="FEY731" s="256"/>
      <c r="FEZ731" s="256"/>
      <c r="FFA731" s="256"/>
      <c r="FFB731" s="256"/>
      <c r="FFC731" s="256"/>
      <c r="FFD731" s="256"/>
      <c r="FFE731" s="256"/>
      <c r="FFF731" s="256"/>
      <c r="FFG731" s="256"/>
      <c r="FFH731" s="256"/>
      <c r="FFI731" s="256"/>
      <c r="FFJ731" s="256"/>
      <c r="FFK731" s="256"/>
      <c r="FFL731" s="256"/>
      <c r="FFM731" s="256"/>
      <c r="FFN731" s="256"/>
      <c r="FFO731" s="256"/>
      <c r="FFP731" s="256"/>
      <c r="FFQ731" s="256"/>
      <c r="FFR731" s="256"/>
      <c r="FFS731" s="256"/>
      <c r="FFT731" s="256"/>
      <c r="FFU731" s="256"/>
      <c r="FFV731" s="256"/>
      <c r="FFW731" s="256"/>
      <c r="FFX731" s="256"/>
      <c r="FFY731" s="256"/>
      <c r="FFZ731" s="256"/>
      <c r="FGA731" s="256"/>
      <c r="FGB731" s="256"/>
      <c r="FGC731" s="256"/>
      <c r="FGD731" s="256"/>
      <c r="FGE731" s="256"/>
      <c r="FGF731" s="256"/>
      <c r="FGG731" s="256"/>
      <c r="FGH731" s="256"/>
      <c r="FGI731" s="256"/>
      <c r="FGJ731" s="256"/>
      <c r="FGK731" s="256"/>
      <c r="FGL731" s="256"/>
      <c r="FGM731" s="256"/>
      <c r="FGN731" s="256"/>
      <c r="FGO731" s="256"/>
      <c r="FGP731" s="256"/>
      <c r="FGQ731" s="256"/>
      <c r="FGR731" s="256"/>
      <c r="FGS731" s="256"/>
      <c r="FGT731" s="256"/>
      <c r="FGU731" s="256"/>
      <c r="FGV731" s="256"/>
      <c r="FGW731" s="256"/>
      <c r="FGX731" s="256"/>
      <c r="FGY731" s="256"/>
      <c r="FGZ731" s="256"/>
      <c r="FHA731" s="256"/>
      <c r="FHB731" s="256"/>
      <c r="FHC731" s="256"/>
      <c r="FHD731" s="256"/>
      <c r="FHE731" s="256"/>
      <c r="FHF731" s="256"/>
      <c r="FHG731" s="256"/>
      <c r="FHH731" s="256"/>
      <c r="FHI731" s="256"/>
      <c r="FHJ731" s="256"/>
      <c r="FHK731" s="256"/>
      <c r="FHL731" s="256"/>
      <c r="FHM731" s="256"/>
      <c r="FHN731" s="256"/>
      <c r="FHO731" s="256"/>
      <c r="FHP731" s="256"/>
      <c r="FHQ731" s="256"/>
      <c r="FHR731" s="256"/>
      <c r="FHS731" s="256"/>
      <c r="FHT731" s="256"/>
      <c r="FHU731" s="256"/>
      <c r="FHV731" s="256"/>
      <c r="FHW731" s="256"/>
      <c r="FHX731" s="256"/>
      <c r="FHY731" s="256"/>
      <c r="FHZ731" s="256"/>
      <c r="FIA731" s="256"/>
      <c r="FIB731" s="256"/>
      <c r="FIC731" s="256"/>
      <c r="FID731" s="256"/>
      <c r="FIE731" s="256"/>
      <c r="FIF731" s="256"/>
      <c r="FIG731" s="256"/>
      <c r="FIH731" s="256"/>
      <c r="FII731" s="256"/>
      <c r="FIJ731" s="256"/>
      <c r="FIK731" s="256"/>
      <c r="FIL731" s="256"/>
      <c r="FIM731" s="256"/>
      <c r="FIN731" s="256"/>
      <c r="FIO731" s="256"/>
      <c r="FIP731" s="256"/>
      <c r="FIQ731" s="256"/>
      <c r="FIR731" s="256"/>
      <c r="FIS731" s="256"/>
      <c r="FIT731" s="256"/>
      <c r="FIU731" s="256"/>
      <c r="FIV731" s="256"/>
      <c r="FIW731" s="256"/>
      <c r="FIX731" s="256"/>
      <c r="FIY731" s="256"/>
      <c r="FIZ731" s="256"/>
      <c r="FJA731" s="256"/>
      <c r="FJB731" s="256"/>
      <c r="FJC731" s="256"/>
      <c r="FJD731" s="256"/>
      <c r="FJE731" s="256"/>
      <c r="FJF731" s="256"/>
      <c r="FJG731" s="256"/>
      <c r="FJH731" s="256"/>
      <c r="FJI731" s="256"/>
      <c r="FJJ731" s="256"/>
      <c r="FJK731" s="256"/>
      <c r="FJL731" s="256"/>
      <c r="FJM731" s="256"/>
      <c r="FJN731" s="256"/>
      <c r="FJO731" s="256"/>
      <c r="FJP731" s="256"/>
      <c r="FJQ731" s="256"/>
      <c r="FJR731" s="256"/>
      <c r="FJS731" s="256"/>
      <c r="FJT731" s="256"/>
      <c r="FJU731" s="256"/>
      <c r="FJV731" s="256"/>
      <c r="FJW731" s="256"/>
      <c r="FJX731" s="256"/>
      <c r="FJY731" s="256"/>
      <c r="FJZ731" s="256"/>
      <c r="FKA731" s="256"/>
      <c r="FKB731" s="256"/>
      <c r="FKC731" s="256"/>
      <c r="FKD731" s="256"/>
      <c r="FKE731" s="256"/>
      <c r="FKF731" s="256"/>
      <c r="FKG731" s="256"/>
      <c r="FKH731" s="256"/>
      <c r="FKI731" s="256"/>
      <c r="FKJ731" s="256"/>
      <c r="FKK731" s="256"/>
      <c r="FKL731" s="256"/>
      <c r="FKM731" s="256"/>
      <c r="FKN731" s="256"/>
      <c r="FKO731" s="256"/>
      <c r="FKP731" s="256"/>
      <c r="FKQ731" s="256"/>
      <c r="FKR731" s="256"/>
      <c r="FKS731" s="256"/>
      <c r="FKT731" s="256"/>
      <c r="FKU731" s="256"/>
      <c r="FKV731" s="256"/>
      <c r="FKW731" s="256"/>
      <c r="FKX731" s="256"/>
      <c r="FKY731" s="256"/>
      <c r="FKZ731" s="256"/>
      <c r="FLA731" s="256"/>
      <c r="FLB731" s="256"/>
      <c r="FLC731" s="256"/>
      <c r="FLD731" s="256"/>
      <c r="FLE731" s="256"/>
      <c r="FLF731" s="256"/>
      <c r="FLG731" s="256"/>
      <c r="FLH731" s="256"/>
      <c r="FLI731" s="256"/>
      <c r="FLJ731" s="256"/>
      <c r="FLK731" s="256"/>
      <c r="FLL731" s="256"/>
      <c r="FLM731" s="256"/>
      <c r="FLN731" s="256"/>
      <c r="FLO731" s="256"/>
      <c r="FLP731" s="256"/>
      <c r="FLQ731" s="256"/>
      <c r="FLR731" s="256"/>
      <c r="FLS731" s="256"/>
      <c r="FLT731" s="256"/>
      <c r="FLU731" s="256"/>
      <c r="FLV731" s="256"/>
      <c r="FLW731" s="256"/>
      <c r="FLX731" s="256"/>
      <c r="FLY731" s="256"/>
      <c r="FLZ731" s="256"/>
      <c r="FMA731" s="256"/>
      <c r="FMB731" s="256"/>
      <c r="FMC731" s="256"/>
      <c r="FMD731" s="256"/>
      <c r="FME731" s="256"/>
      <c r="FMF731" s="256"/>
      <c r="FMG731" s="256"/>
      <c r="FMH731" s="256"/>
      <c r="FMI731" s="256"/>
      <c r="FMJ731" s="256"/>
      <c r="FMK731" s="256"/>
      <c r="FML731" s="256"/>
      <c r="FMM731" s="256"/>
      <c r="FMN731" s="256"/>
      <c r="FMO731" s="256"/>
      <c r="FMP731" s="256"/>
      <c r="FMQ731" s="256"/>
      <c r="FMR731" s="256"/>
      <c r="FMS731" s="256"/>
      <c r="FMT731" s="256"/>
      <c r="FMU731" s="256"/>
      <c r="FMV731" s="256"/>
      <c r="FMW731" s="256"/>
      <c r="FMX731" s="256"/>
      <c r="FMY731" s="256"/>
      <c r="FMZ731" s="256"/>
      <c r="FNA731" s="256"/>
      <c r="FNB731" s="256"/>
      <c r="FNC731" s="256"/>
      <c r="FND731" s="256"/>
      <c r="FNE731" s="256"/>
      <c r="FNF731" s="256"/>
      <c r="FNG731" s="256"/>
      <c r="FNH731" s="256"/>
      <c r="FNI731" s="256"/>
      <c r="FNJ731" s="256"/>
      <c r="FNK731" s="256"/>
      <c r="FNL731" s="256"/>
      <c r="FNM731" s="256"/>
      <c r="FNN731" s="256"/>
      <c r="FNO731" s="256"/>
      <c r="FNP731" s="256"/>
      <c r="FNQ731" s="256"/>
      <c r="FNR731" s="256"/>
      <c r="FNS731" s="256"/>
      <c r="FNT731" s="256"/>
      <c r="FNU731" s="256"/>
      <c r="FNV731" s="256"/>
      <c r="FNW731" s="256"/>
      <c r="FNX731" s="256"/>
      <c r="FNY731" s="256"/>
      <c r="FNZ731" s="256"/>
      <c r="FOA731" s="256"/>
      <c r="FOB731" s="256"/>
      <c r="FOC731" s="256"/>
      <c r="FOD731" s="256"/>
      <c r="FOE731" s="256"/>
      <c r="FOF731" s="256"/>
      <c r="FOG731" s="256"/>
      <c r="FOH731" s="256"/>
      <c r="FOI731" s="256"/>
      <c r="FOJ731" s="256"/>
      <c r="FOK731" s="256"/>
      <c r="FOL731" s="256"/>
      <c r="FOM731" s="256"/>
      <c r="FON731" s="256"/>
      <c r="FOO731" s="256"/>
      <c r="FOP731" s="256"/>
      <c r="FOQ731" s="256"/>
      <c r="FOR731" s="256"/>
      <c r="FOS731" s="256"/>
      <c r="FOT731" s="256"/>
      <c r="FOU731" s="256"/>
      <c r="FOV731" s="256"/>
      <c r="FOW731" s="256"/>
      <c r="FOX731" s="256"/>
      <c r="FOY731" s="256"/>
      <c r="FOZ731" s="256"/>
      <c r="FPA731" s="256"/>
      <c r="FPB731" s="256"/>
      <c r="FPC731" s="256"/>
      <c r="FPD731" s="256"/>
      <c r="FPE731" s="256"/>
      <c r="FPF731" s="256"/>
      <c r="FPG731" s="256"/>
      <c r="FPH731" s="256"/>
      <c r="FPI731" s="256"/>
      <c r="FPJ731" s="256"/>
      <c r="FPK731" s="256"/>
      <c r="FPL731" s="256"/>
      <c r="FPM731" s="256"/>
      <c r="FPN731" s="256"/>
      <c r="FPO731" s="256"/>
      <c r="FPP731" s="256"/>
      <c r="FPQ731" s="256"/>
      <c r="FPR731" s="256"/>
      <c r="FPS731" s="256"/>
      <c r="FPT731" s="256"/>
      <c r="FPU731" s="256"/>
      <c r="FPV731" s="256"/>
      <c r="FPW731" s="256"/>
      <c r="FPX731" s="256"/>
      <c r="FPY731" s="256"/>
      <c r="FPZ731" s="256"/>
      <c r="FQA731" s="256"/>
      <c r="FQB731" s="256"/>
      <c r="FQC731" s="256"/>
      <c r="FQD731" s="256"/>
      <c r="FQE731" s="256"/>
      <c r="FQF731" s="256"/>
      <c r="FQG731" s="256"/>
      <c r="FQH731" s="256"/>
      <c r="FQI731" s="256"/>
      <c r="FQJ731" s="256"/>
      <c r="FQK731" s="256"/>
      <c r="FQL731" s="256"/>
      <c r="FQM731" s="256"/>
      <c r="FQN731" s="256"/>
      <c r="FQO731" s="256"/>
      <c r="FQP731" s="256"/>
      <c r="FQQ731" s="256"/>
      <c r="FQR731" s="256"/>
      <c r="FQS731" s="256"/>
      <c r="FQT731" s="256"/>
      <c r="FQU731" s="256"/>
      <c r="FQV731" s="256"/>
      <c r="FQW731" s="256"/>
      <c r="FQX731" s="256"/>
      <c r="FQY731" s="256"/>
      <c r="FQZ731" s="256"/>
      <c r="FRA731" s="256"/>
      <c r="FRB731" s="256"/>
      <c r="FRC731" s="256"/>
      <c r="FRD731" s="256"/>
      <c r="FRE731" s="256"/>
      <c r="FRF731" s="256"/>
      <c r="FRG731" s="256"/>
      <c r="FRH731" s="256"/>
      <c r="FRI731" s="256"/>
      <c r="FRJ731" s="256"/>
      <c r="FRK731" s="256"/>
      <c r="FRL731" s="256"/>
      <c r="FRM731" s="256"/>
      <c r="FRN731" s="256"/>
      <c r="FRO731" s="256"/>
      <c r="FRP731" s="256"/>
      <c r="FRQ731" s="256"/>
      <c r="FRR731" s="256"/>
      <c r="FRS731" s="256"/>
      <c r="FRT731" s="256"/>
      <c r="FRU731" s="256"/>
      <c r="FRV731" s="256"/>
      <c r="FRW731" s="256"/>
      <c r="FRX731" s="256"/>
      <c r="FRY731" s="256"/>
      <c r="FRZ731" s="256"/>
      <c r="FSA731" s="256"/>
      <c r="FSB731" s="256"/>
      <c r="FSC731" s="256"/>
      <c r="FSD731" s="256"/>
      <c r="FSE731" s="256"/>
      <c r="FSF731" s="256"/>
      <c r="FSG731" s="256"/>
      <c r="FSH731" s="256"/>
      <c r="FSI731" s="256"/>
      <c r="FSJ731" s="256"/>
      <c r="FSK731" s="256"/>
      <c r="FSL731" s="256"/>
      <c r="FSM731" s="256"/>
      <c r="FSN731" s="256"/>
      <c r="FSO731" s="256"/>
      <c r="FSP731" s="256"/>
      <c r="FSQ731" s="256"/>
      <c r="FSR731" s="256"/>
      <c r="FSS731" s="256"/>
      <c r="FST731" s="256"/>
      <c r="FSU731" s="256"/>
      <c r="FSV731" s="256"/>
      <c r="FSW731" s="256"/>
      <c r="FSX731" s="256"/>
      <c r="FSY731" s="256"/>
      <c r="FSZ731" s="256"/>
      <c r="FTA731" s="256"/>
      <c r="FTB731" s="256"/>
      <c r="FTC731" s="256"/>
      <c r="FTD731" s="256"/>
      <c r="FTE731" s="256"/>
      <c r="FTF731" s="256"/>
      <c r="FTG731" s="256"/>
      <c r="FTH731" s="256"/>
      <c r="FTI731" s="256"/>
      <c r="FTJ731" s="256"/>
      <c r="FTK731" s="256"/>
      <c r="FTL731" s="256"/>
      <c r="FTM731" s="256"/>
      <c r="FTN731" s="256"/>
      <c r="FTO731" s="256"/>
      <c r="FTP731" s="256"/>
      <c r="FTQ731" s="256"/>
      <c r="FTR731" s="256"/>
      <c r="FTS731" s="256"/>
      <c r="FTT731" s="256"/>
      <c r="FTU731" s="256"/>
      <c r="FTV731" s="256"/>
      <c r="FTW731" s="256"/>
      <c r="FTX731" s="256"/>
      <c r="FTY731" s="256"/>
      <c r="FTZ731" s="256"/>
      <c r="FUA731" s="256"/>
      <c r="FUB731" s="256"/>
      <c r="FUC731" s="256"/>
      <c r="FUD731" s="256"/>
      <c r="FUE731" s="256"/>
      <c r="FUF731" s="256"/>
      <c r="FUG731" s="256"/>
      <c r="FUH731" s="256"/>
      <c r="FUI731" s="256"/>
      <c r="FUJ731" s="256"/>
      <c r="FUK731" s="256"/>
      <c r="FUL731" s="256"/>
      <c r="FUM731" s="256"/>
      <c r="FUN731" s="256"/>
      <c r="FUO731" s="256"/>
      <c r="FUP731" s="256"/>
      <c r="FUQ731" s="256"/>
      <c r="FUR731" s="256"/>
      <c r="FUS731" s="256"/>
      <c r="FUT731" s="256"/>
      <c r="FUU731" s="256"/>
      <c r="FUV731" s="256"/>
      <c r="FUW731" s="256"/>
      <c r="FUX731" s="256"/>
      <c r="FUY731" s="256"/>
      <c r="FUZ731" s="256"/>
      <c r="FVA731" s="256"/>
      <c r="FVB731" s="256"/>
      <c r="FVC731" s="256"/>
      <c r="FVD731" s="256"/>
      <c r="FVE731" s="256"/>
      <c r="FVF731" s="256"/>
      <c r="FVG731" s="256"/>
      <c r="FVH731" s="256"/>
      <c r="FVI731" s="256"/>
      <c r="FVJ731" s="256"/>
      <c r="FVK731" s="256"/>
      <c r="FVL731" s="256"/>
      <c r="FVM731" s="256"/>
      <c r="FVN731" s="256"/>
      <c r="FVO731" s="256"/>
      <c r="FVP731" s="256"/>
      <c r="FVQ731" s="256"/>
      <c r="FVR731" s="256"/>
      <c r="FVS731" s="256"/>
      <c r="FVT731" s="256"/>
      <c r="FVU731" s="256"/>
      <c r="FVV731" s="256"/>
      <c r="FVW731" s="256"/>
      <c r="FVX731" s="256"/>
      <c r="FVY731" s="256"/>
      <c r="FVZ731" s="256"/>
      <c r="FWA731" s="256"/>
      <c r="FWB731" s="256"/>
      <c r="FWC731" s="256"/>
      <c r="FWD731" s="256"/>
      <c r="FWE731" s="256"/>
      <c r="FWF731" s="256"/>
      <c r="FWG731" s="256"/>
      <c r="FWH731" s="256"/>
      <c r="FWI731" s="256"/>
      <c r="FWJ731" s="256"/>
      <c r="FWK731" s="256"/>
      <c r="FWL731" s="256"/>
      <c r="FWM731" s="256"/>
      <c r="FWN731" s="256"/>
      <c r="FWO731" s="256"/>
      <c r="FWP731" s="256"/>
      <c r="FWQ731" s="256"/>
      <c r="FWR731" s="256"/>
      <c r="FWS731" s="256"/>
      <c r="FWT731" s="256"/>
      <c r="FWU731" s="256"/>
      <c r="FWV731" s="256"/>
      <c r="FWW731" s="256"/>
      <c r="FWX731" s="256"/>
      <c r="FWY731" s="256"/>
      <c r="FWZ731" s="256"/>
      <c r="FXA731" s="256"/>
      <c r="FXB731" s="256"/>
      <c r="FXC731" s="256"/>
      <c r="FXD731" s="256"/>
      <c r="FXE731" s="256"/>
      <c r="FXF731" s="256"/>
      <c r="FXG731" s="256"/>
      <c r="FXH731" s="256"/>
      <c r="FXI731" s="256"/>
      <c r="FXJ731" s="256"/>
      <c r="FXK731" s="256"/>
      <c r="FXL731" s="256"/>
      <c r="FXM731" s="256"/>
      <c r="FXN731" s="256"/>
      <c r="FXO731" s="256"/>
      <c r="FXP731" s="256"/>
      <c r="FXQ731" s="256"/>
      <c r="FXR731" s="256"/>
      <c r="FXS731" s="256"/>
      <c r="FXT731" s="256"/>
      <c r="FXU731" s="256"/>
      <c r="FXV731" s="256"/>
      <c r="FXW731" s="256"/>
      <c r="FXX731" s="256"/>
      <c r="FXY731" s="256"/>
      <c r="FXZ731" s="256"/>
      <c r="FYA731" s="256"/>
      <c r="FYB731" s="256"/>
      <c r="FYC731" s="256"/>
      <c r="FYD731" s="256"/>
      <c r="FYE731" s="256"/>
      <c r="FYF731" s="256"/>
      <c r="FYG731" s="256"/>
      <c r="FYH731" s="256"/>
      <c r="FYI731" s="256"/>
      <c r="FYJ731" s="256"/>
      <c r="FYK731" s="256"/>
      <c r="FYL731" s="256"/>
      <c r="FYM731" s="256"/>
      <c r="FYN731" s="256"/>
      <c r="FYO731" s="256"/>
      <c r="FYP731" s="256"/>
      <c r="FYQ731" s="256"/>
      <c r="FYR731" s="256"/>
      <c r="FYS731" s="256"/>
      <c r="FYT731" s="256"/>
      <c r="FYU731" s="256"/>
      <c r="FYV731" s="256"/>
      <c r="FYW731" s="256"/>
      <c r="FYX731" s="256"/>
      <c r="FYY731" s="256"/>
      <c r="FYZ731" s="256"/>
      <c r="FZA731" s="256"/>
      <c r="FZB731" s="256"/>
      <c r="FZC731" s="256"/>
      <c r="FZD731" s="256"/>
      <c r="FZE731" s="256"/>
      <c r="FZF731" s="256"/>
      <c r="FZG731" s="256"/>
      <c r="FZH731" s="256"/>
      <c r="FZI731" s="256"/>
      <c r="FZJ731" s="256"/>
      <c r="FZK731" s="256"/>
      <c r="FZL731" s="256"/>
      <c r="FZM731" s="256"/>
      <c r="FZN731" s="256"/>
      <c r="FZO731" s="256"/>
      <c r="FZP731" s="256"/>
      <c r="FZQ731" s="256"/>
      <c r="FZR731" s="256"/>
      <c r="FZS731" s="256"/>
      <c r="FZT731" s="256"/>
      <c r="FZU731" s="256"/>
      <c r="FZV731" s="256"/>
      <c r="FZW731" s="256"/>
      <c r="FZX731" s="256"/>
      <c r="FZY731" s="256"/>
      <c r="FZZ731" s="256"/>
      <c r="GAA731" s="256"/>
      <c r="GAB731" s="256"/>
      <c r="GAC731" s="256"/>
      <c r="GAD731" s="256"/>
      <c r="GAE731" s="256"/>
      <c r="GAF731" s="256"/>
      <c r="GAG731" s="256"/>
      <c r="GAH731" s="256"/>
      <c r="GAI731" s="256"/>
      <c r="GAJ731" s="256"/>
      <c r="GAK731" s="256"/>
      <c r="GAL731" s="256"/>
      <c r="GAM731" s="256"/>
      <c r="GAN731" s="256"/>
      <c r="GAO731" s="256"/>
      <c r="GAP731" s="256"/>
      <c r="GAQ731" s="256"/>
      <c r="GAR731" s="256"/>
      <c r="GAS731" s="256"/>
      <c r="GAT731" s="256"/>
      <c r="GAU731" s="256"/>
      <c r="GAV731" s="256"/>
      <c r="GAW731" s="256"/>
      <c r="GAX731" s="256"/>
      <c r="GAY731" s="256"/>
      <c r="GAZ731" s="256"/>
      <c r="GBA731" s="256"/>
      <c r="GBB731" s="256"/>
      <c r="GBC731" s="256"/>
      <c r="GBD731" s="256"/>
      <c r="GBE731" s="256"/>
      <c r="GBF731" s="256"/>
      <c r="GBG731" s="256"/>
      <c r="GBH731" s="256"/>
      <c r="GBI731" s="256"/>
      <c r="GBJ731" s="256"/>
      <c r="GBK731" s="256"/>
      <c r="GBL731" s="256"/>
      <c r="GBM731" s="256"/>
      <c r="GBN731" s="256"/>
      <c r="GBO731" s="256"/>
      <c r="GBP731" s="256"/>
      <c r="GBQ731" s="256"/>
      <c r="GBR731" s="256"/>
      <c r="GBS731" s="256"/>
      <c r="GBT731" s="256"/>
      <c r="GBU731" s="256"/>
      <c r="GBV731" s="256"/>
      <c r="GBW731" s="256"/>
      <c r="GBX731" s="256"/>
      <c r="GBY731" s="256"/>
      <c r="GBZ731" s="256"/>
      <c r="GCA731" s="256"/>
      <c r="GCB731" s="256"/>
      <c r="GCC731" s="256"/>
      <c r="GCD731" s="256"/>
      <c r="GCE731" s="256"/>
      <c r="GCF731" s="256"/>
      <c r="GCG731" s="256"/>
      <c r="GCH731" s="256"/>
      <c r="GCI731" s="256"/>
      <c r="GCJ731" s="256"/>
      <c r="GCK731" s="256"/>
      <c r="GCL731" s="256"/>
      <c r="GCM731" s="256"/>
      <c r="GCN731" s="256"/>
      <c r="GCO731" s="256"/>
      <c r="GCP731" s="256"/>
      <c r="GCQ731" s="256"/>
      <c r="GCR731" s="256"/>
      <c r="GCS731" s="256"/>
      <c r="GCT731" s="256"/>
      <c r="GCU731" s="256"/>
      <c r="GCV731" s="256"/>
      <c r="GCW731" s="256"/>
      <c r="GCX731" s="256"/>
      <c r="GCY731" s="256"/>
      <c r="GCZ731" s="256"/>
      <c r="GDA731" s="256"/>
      <c r="GDB731" s="256"/>
      <c r="GDC731" s="256"/>
      <c r="GDD731" s="256"/>
      <c r="GDE731" s="256"/>
      <c r="GDF731" s="256"/>
      <c r="GDG731" s="256"/>
      <c r="GDH731" s="256"/>
      <c r="GDI731" s="256"/>
      <c r="GDJ731" s="256"/>
      <c r="GDK731" s="256"/>
      <c r="GDL731" s="256"/>
      <c r="GDM731" s="256"/>
      <c r="GDN731" s="256"/>
      <c r="GDO731" s="256"/>
      <c r="GDP731" s="256"/>
      <c r="GDQ731" s="256"/>
      <c r="GDR731" s="256"/>
      <c r="GDS731" s="256"/>
      <c r="GDT731" s="256"/>
      <c r="GDU731" s="256"/>
      <c r="GDV731" s="256"/>
      <c r="GDW731" s="256"/>
      <c r="GDX731" s="256"/>
      <c r="GDY731" s="256"/>
      <c r="GDZ731" s="256"/>
      <c r="GEA731" s="256"/>
      <c r="GEB731" s="256"/>
      <c r="GEC731" s="256"/>
      <c r="GED731" s="256"/>
      <c r="GEE731" s="256"/>
      <c r="GEF731" s="256"/>
      <c r="GEG731" s="256"/>
      <c r="GEH731" s="256"/>
      <c r="GEI731" s="256"/>
      <c r="GEJ731" s="256"/>
      <c r="GEK731" s="256"/>
      <c r="GEL731" s="256"/>
      <c r="GEM731" s="256"/>
      <c r="GEN731" s="256"/>
      <c r="GEO731" s="256"/>
      <c r="GEP731" s="256"/>
      <c r="GEQ731" s="256"/>
      <c r="GER731" s="256"/>
      <c r="GES731" s="256"/>
      <c r="GET731" s="256"/>
      <c r="GEU731" s="256"/>
      <c r="GEV731" s="256"/>
      <c r="GEW731" s="256"/>
      <c r="GEX731" s="256"/>
      <c r="GEY731" s="256"/>
      <c r="GEZ731" s="256"/>
      <c r="GFA731" s="256"/>
      <c r="GFB731" s="256"/>
      <c r="GFC731" s="256"/>
      <c r="GFD731" s="256"/>
      <c r="GFE731" s="256"/>
      <c r="GFF731" s="256"/>
      <c r="GFG731" s="256"/>
      <c r="GFH731" s="256"/>
      <c r="GFI731" s="256"/>
      <c r="GFJ731" s="256"/>
      <c r="GFK731" s="256"/>
      <c r="GFL731" s="256"/>
      <c r="GFM731" s="256"/>
      <c r="GFN731" s="256"/>
      <c r="GFO731" s="256"/>
      <c r="GFP731" s="256"/>
      <c r="GFQ731" s="256"/>
      <c r="GFR731" s="256"/>
      <c r="GFS731" s="256"/>
      <c r="GFT731" s="256"/>
      <c r="GFU731" s="256"/>
      <c r="GFV731" s="256"/>
      <c r="GFW731" s="256"/>
      <c r="GFX731" s="256"/>
      <c r="GFY731" s="256"/>
      <c r="GFZ731" s="256"/>
      <c r="GGA731" s="256"/>
      <c r="GGB731" s="256"/>
      <c r="GGC731" s="256"/>
      <c r="GGD731" s="256"/>
      <c r="GGE731" s="256"/>
      <c r="GGF731" s="256"/>
      <c r="GGG731" s="256"/>
      <c r="GGH731" s="256"/>
      <c r="GGI731" s="256"/>
      <c r="GGJ731" s="256"/>
      <c r="GGK731" s="256"/>
      <c r="GGL731" s="256"/>
      <c r="GGM731" s="256"/>
      <c r="GGN731" s="256"/>
      <c r="GGO731" s="256"/>
      <c r="GGP731" s="256"/>
      <c r="GGQ731" s="256"/>
      <c r="GGR731" s="256"/>
      <c r="GGS731" s="256"/>
      <c r="GGT731" s="256"/>
      <c r="GGU731" s="256"/>
      <c r="GGV731" s="256"/>
      <c r="GGW731" s="256"/>
      <c r="GGX731" s="256"/>
      <c r="GGY731" s="256"/>
      <c r="GGZ731" s="256"/>
      <c r="GHA731" s="256"/>
      <c r="GHB731" s="256"/>
      <c r="GHC731" s="256"/>
      <c r="GHD731" s="256"/>
      <c r="GHE731" s="256"/>
      <c r="GHF731" s="256"/>
      <c r="GHG731" s="256"/>
      <c r="GHH731" s="256"/>
      <c r="GHI731" s="256"/>
      <c r="GHJ731" s="256"/>
      <c r="GHK731" s="256"/>
      <c r="GHL731" s="256"/>
      <c r="GHM731" s="256"/>
      <c r="GHN731" s="256"/>
      <c r="GHO731" s="256"/>
      <c r="GHP731" s="256"/>
      <c r="GHQ731" s="256"/>
      <c r="GHR731" s="256"/>
      <c r="GHS731" s="256"/>
      <c r="GHT731" s="256"/>
      <c r="GHU731" s="256"/>
      <c r="GHV731" s="256"/>
      <c r="GHW731" s="256"/>
      <c r="GHX731" s="256"/>
      <c r="GHY731" s="256"/>
      <c r="GHZ731" s="256"/>
      <c r="GIA731" s="256"/>
      <c r="GIB731" s="256"/>
      <c r="GIC731" s="256"/>
      <c r="GID731" s="256"/>
      <c r="GIE731" s="256"/>
      <c r="GIF731" s="256"/>
      <c r="GIG731" s="256"/>
      <c r="GIH731" s="256"/>
      <c r="GII731" s="256"/>
      <c r="GIJ731" s="256"/>
      <c r="GIK731" s="256"/>
      <c r="GIL731" s="256"/>
      <c r="GIM731" s="256"/>
      <c r="GIN731" s="256"/>
      <c r="GIO731" s="256"/>
      <c r="GIP731" s="256"/>
      <c r="GIQ731" s="256"/>
      <c r="GIR731" s="256"/>
      <c r="GIS731" s="256"/>
      <c r="GIT731" s="256"/>
      <c r="GIU731" s="256"/>
      <c r="GIV731" s="256"/>
      <c r="GIW731" s="256"/>
      <c r="GIX731" s="256"/>
      <c r="GIY731" s="256"/>
      <c r="GIZ731" s="256"/>
      <c r="GJA731" s="256"/>
      <c r="GJB731" s="256"/>
      <c r="GJC731" s="256"/>
      <c r="GJD731" s="256"/>
      <c r="GJE731" s="256"/>
      <c r="GJF731" s="256"/>
      <c r="GJG731" s="256"/>
      <c r="GJH731" s="256"/>
      <c r="GJI731" s="256"/>
      <c r="GJJ731" s="256"/>
      <c r="GJK731" s="256"/>
      <c r="GJL731" s="256"/>
      <c r="GJM731" s="256"/>
      <c r="GJN731" s="256"/>
      <c r="GJO731" s="256"/>
      <c r="GJP731" s="256"/>
      <c r="GJQ731" s="256"/>
      <c r="GJR731" s="256"/>
      <c r="GJS731" s="256"/>
      <c r="GJT731" s="256"/>
      <c r="GJU731" s="256"/>
      <c r="GJV731" s="256"/>
      <c r="GJW731" s="256"/>
      <c r="GJX731" s="256"/>
      <c r="GJY731" s="256"/>
      <c r="GJZ731" s="256"/>
      <c r="GKA731" s="256"/>
      <c r="GKB731" s="256"/>
      <c r="GKC731" s="256"/>
      <c r="GKD731" s="256"/>
      <c r="GKE731" s="256"/>
      <c r="GKF731" s="256"/>
      <c r="GKG731" s="256"/>
      <c r="GKH731" s="256"/>
      <c r="GKI731" s="256"/>
      <c r="GKJ731" s="256"/>
      <c r="GKK731" s="256"/>
      <c r="GKL731" s="256"/>
      <c r="GKM731" s="256"/>
      <c r="GKN731" s="256"/>
      <c r="GKO731" s="256"/>
      <c r="GKP731" s="256"/>
      <c r="GKQ731" s="256"/>
      <c r="GKR731" s="256"/>
      <c r="GKS731" s="256"/>
      <c r="GKT731" s="256"/>
      <c r="GKU731" s="256"/>
      <c r="GKV731" s="256"/>
      <c r="GKW731" s="256"/>
      <c r="GKX731" s="256"/>
      <c r="GKY731" s="256"/>
      <c r="GKZ731" s="256"/>
      <c r="GLA731" s="256"/>
      <c r="GLB731" s="256"/>
      <c r="GLC731" s="256"/>
      <c r="GLD731" s="256"/>
      <c r="GLE731" s="256"/>
      <c r="GLF731" s="256"/>
      <c r="GLG731" s="256"/>
      <c r="GLH731" s="256"/>
      <c r="GLI731" s="256"/>
      <c r="GLJ731" s="256"/>
      <c r="GLK731" s="256"/>
      <c r="GLL731" s="256"/>
      <c r="GLM731" s="256"/>
      <c r="GLN731" s="256"/>
      <c r="GLO731" s="256"/>
      <c r="GLP731" s="256"/>
      <c r="GLQ731" s="256"/>
      <c r="GLR731" s="256"/>
      <c r="GLS731" s="256"/>
      <c r="GLT731" s="256"/>
      <c r="GLU731" s="256"/>
      <c r="GLV731" s="256"/>
      <c r="GLW731" s="256"/>
      <c r="GLX731" s="256"/>
      <c r="GLY731" s="256"/>
      <c r="GLZ731" s="256"/>
      <c r="GMA731" s="256"/>
      <c r="GMB731" s="256"/>
      <c r="GMC731" s="256"/>
      <c r="GMD731" s="256"/>
      <c r="GME731" s="256"/>
      <c r="GMF731" s="256"/>
      <c r="GMG731" s="256"/>
      <c r="GMH731" s="256"/>
      <c r="GMI731" s="256"/>
      <c r="GMJ731" s="256"/>
      <c r="GMK731" s="256"/>
      <c r="GML731" s="256"/>
      <c r="GMM731" s="256"/>
      <c r="GMN731" s="256"/>
      <c r="GMO731" s="256"/>
      <c r="GMP731" s="256"/>
      <c r="GMQ731" s="256"/>
      <c r="GMR731" s="256"/>
      <c r="GMS731" s="256"/>
      <c r="GMT731" s="256"/>
      <c r="GMU731" s="256"/>
      <c r="GMV731" s="256"/>
      <c r="GMW731" s="256"/>
      <c r="GMX731" s="256"/>
      <c r="GMY731" s="256"/>
      <c r="GMZ731" s="256"/>
      <c r="GNA731" s="256"/>
      <c r="GNB731" s="256"/>
      <c r="GNC731" s="256"/>
      <c r="GND731" s="256"/>
      <c r="GNE731" s="256"/>
      <c r="GNF731" s="256"/>
      <c r="GNG731" s="256"/>
      <c r="GNH731" s="256"/>
      <c r="GNI731" s="256"/>
      <c r="GNJ731" s="256"/>
      <c r="GNK731" s="256"/>
      <c r="GNL731" s="256"/>
      <c r="GNM731" s="256"/>
      <c r="GNN731" s="256"/>
      <c r="GNO731" s="256"/>
      <c r="GNP731" s="256"/>
      <c r="GNQ731" s="256"/>
      <c r="GNR731" s="256"/>
      <c r="GNS731" s="256"/>
      <c r="GNT731" s="256"/>
      <c r="GNU731" s="256"/>
      <c r="GNV731" s="256"/>
      <c r="GNW731" s="256"/>
      <c r="GNX731" s="256"/>
      <c r="GNY731" s="256"/>
      <c r="GNZ731" s="256"/>
      <c r="GOA731" s="256"/>
      <c r="GOB731" s="256"/>
      <c r="GOC731" s="256"/>
      <c r="GOD731" s="256"/>
      <c r="GOE731" s="256"/>
      <c r="GOF731" s="256"/>
      <c r="GOG731" s="256"/>
      <c r="GOH731" s="256"/>
      <c r="GOI731" s="256"/>
      <c r="GOJ731" s="256"/>
      <c r="GOK731" s="256"/>
      <c r="GOL731" s="256"/>
      <c r="GOM731" s="256"/>
      <c r="GON731" s="256"/>
      <c r="GOO731" s="256"/>
      <c r="GOP731" s="256"/>
      <c r="GOQ731" s="256"/>
      <c r="GOR731" s="256"/>
      <c r="GOS731" s="256"/>
      <c r="GOT731" s="256"/>
      <c r="GOU731" s="256"/>
      <c r="GOV731" s="256"/>
      <c r="GOW731" s="256"/>
      <c r="GOX731" s="256"/>
      <c r="GOY731" s="256"/>
      <c r="GOZ731" s="256"/>
      <c r="GPA731" s="256"/>
      <c r="GPB731" s="256"/>
      <c r="GPC731" s="256"/>
      <c r="GPD731" s="256"/>
      <c r="GPE731" s="256"/>
      <c r="GPF731" s="256"/>
      <c r="GPG731" s="256"/>
      <c r="GPH731" s="256"/>
      <c r="GPI731" s="256"/>
      <c r="GPJ731" s="256"/>
      <c r="GPK731" s="256"/>
      <c r="GPL731" s="256"/>
      <c r="GPM731" s="256"/>
      <c r="GPN731" s="256"/>
      <c r="GPO731" s="256"/>
      <c r="GPP731" s="256"/>
      <c r="GPQ731" s="256"/>
      <c r="GPR731" s="256"/>
      <c r="GPS731" s="256"/>
      <c r="GPT731" s="256"/>
      <c r="GPU731" s="256"/>
      <c r="GPV731" s="256"/>
      <c r="GPW731" s="256"/>
      <c r="GPX731" s="256"/>
      <c r="GPY731" s="256"/>
      <c r="GPZ731" s="256"/>
      <c r="GQA731" s="256"/>
      <c r="GQB731" s="256"/>
      <c r="GQC731" s="256"/>
      <c r="GQD731" s="256"/>
      <c r="GQE731" s="256"/>
      <c r="GQF731" s="256"/>
      <c r="GQG731" s="256"/>
      <c r="GQH731" s="256"/>
      <c r="GQI731" s="256"/>
      <c r="GQJ731" s="256"/>
      <c r="GQK731" s="256"/>
      <c r="GQL731" s="256"/>
      <c r="GQM731" s="256"/>
      <c r="GQN731" s="256"/>
      <c r="GQO731" s="256"/>
      <c r="GQP731" s="256"/>
      <c r="GQQ731" s="256"/>
      <c r="GQR731" s="256"/>
      <c r="GQS731" s="256"/>
      <c r="GQT731" s="256"/>
      <c r="GQU731" s="256"/>
      <c r="GQV731" s="256"/>
      <c r="GQW731" s="256"/>
      <c r="GQX731" s="256"/>
      <c r="GQY731" s="256"/>
      <c r="GQZ731" s="256"/>
      <c r="GRA731" s="256"/>
      <c r="GRB731" s="256"/>
      <c r="GRC731" s="256"/>
      <c r="GRD731" s="256"/>
      <c r="GRE731" s="256"/>
      <c r="GRF731" s="256"/>
      <c r="GRG731" s="256"/>
      <c r="GRH731" s="256"/>
      <c r="GRI731" s="256"/>
      <c r="GRJ731" s="256"/>
      <c r="GRK731" s="256"/>
      <c r="GRL731" s="256"/>
      <c r="GRM731" s="256"/>
      <c r="GRN731" s="256"/>
      <c r="GRO731" s="256"/>
      <c r="GRP731" s="256"/>
      <c r="GRQ731" s="256"/>
      <c r="GRR731" s="256"/>
      <c r="GRS731" s="256"/>
      <c r="GRT731" s="256"/>
      <c r="GRU731" s="256"/>
      <c r="GRV731" s="256"/>
      <c r="GRW731" s="256"/>
      <c r="GRX731" s="256"/>
      <c r="GRY731" s="256"/>
      <c r="GRZ731" s="256"/>
      <c r="GSA731" s="256"/>
      <c r="GSB731" s="256"/>
      <c r="GSC731" s="256"/>
      <c r="GSD731" s="256"/>
      <c r="GSE731" s="256"/>
      <c r="GSF731" s="256"/>
      <c r="GSG731" s="256"/>
      <c r="GSH731" s="256"/>
      <c r="GSI731" s="256"/>
      <c r="GSJ731" s="256"/>
      <c r="GSK731" s="256"/>
      <c r="GSL731" s="256"/>
      <c r="GSM731" s="256"/>
      <c r="GSN731" s="256"/>
      <c r="GSO731" s="256"/>
      <c r="GSP731" s="256"/>
      <c r="GSQ731" s="256"/>
      <c r="GSR731" s="256"/>
      <c r="GSS731" s="256"/>
      <c r="GST731" s="256"/>
      <c r="GSU731" s="256"/>
      <c r="GSV731" s="256"/>
      <c r="GSW731" s="256"/>
      <c r="GSX731" s="256"/>
      <c r="GSY731" s="256"/>
      <c r="GSZ731" s="256"/>
      <c r="GTA731" s="256"/>
      <c r="GTB731" s="256"/>
      <c r="GTC731" s="256"/>
      <c r="GTD731" s="256"/>
      <c r="GTE731" s="256"/>
      <c r="GTF731" s="256"/>
      <c r="GTG731" s="256"/>
      <c r="GTH731" s="256"/>
      <c r="GTI731" s="256"/>
      <c r="GTJ731" s="256"/>
      <c r="GTK731" s="256"/>
      <c r="GTL731" s="256"/>
      <c r="GTM731" s="256"/>
      <c r="GTN731" s="256"/>
      <c r="GTO731" s="256"/>
      <c r="GTP731" s="256"/>
      <c r="GTQ731" s="256"/>
      <c r="GTR731" s="256"/>
      <c r="GTS731" s="256"/>
      <c r="GTT731" s="256"/>
      <c r="GTU731" s="256"/>
      <c r="GTV731" s="256"/>
      <c r="GTW731" s="256"/>
      <c r="GTX731" s="256"/>
      <c r="GTY731" s="256"/>
      <c r="GTZ731" s="256"/>
      <c r="GUA731" s="256"/>
      <c r="GUB731" s="256"/>
      <c r="GUC731" s="256"/>
      <c r="GUD731" s="256"/>
      <c r="GUE731" s="256"/>
      <c r="GUF731" s="256"/>
      <c r="GUG731" s="256"/>
      <c r="GUH731" s="256"/>
      <c r="GUI731" s="256"/>
      <c r="GUJ731" s="256"/>
      <c r="GUK731" s="256"/>
      <c r="GUL731" s="256"/>
      <c r="GUM731" s="256"/>
      <c r="GUN731" s="256"/>
      <c r="GUO731" s="256"/>
      <c r="GUP731" s="256"/>
      <c r="GUQ731" s="256"/>
      <c r="GUR731" s="256"/>
      <c r="GUS731" s="256"/>
      <c r="GUT731" s="256"/>
      <c r="GUU731" s="256"/>
      <c r="GUV731" s="256"/>
      <c r="GUW731" s="256"/>
      <c r="GUX731" s="256"/>
      <c r="GUY731" s="256"/>
      <c r="GUZ731" s="256"/>
      <c r="GVA731" s="256"/>
      <c r="GVB731" s="256"/>
      <c r="GVC731" s="256"/>
      <c r="GVD731" s="256"/>
      <c r="GVE731" s="256"/>
      <c r="GVF731" s="256"/>
      <c r="GVG731" s="256"/>
      <c r="GVH731" s="256"/>
      <c r="GVI731" s="256"/>
      <c r="GVJ731" s="256"/>
      <c r="GVK731" s="256"/>
      <c r="GVL731" s="256"/>
      <c r="GVM731" s="256"/>
      <c r="GVN731" s="256"/>
      <c r="GVO731" s="256"/>
      <c r="GVP731" s="256"/>
      <c r="GVQ731" s="256"/>
      <c r="GVR731" s="256"/>
      <c r="GVS731" s="256"/>
      <c r="GVT731" s="256"/>
      <c r="GVU731" s="256"/>
      <c r="GVV731" s="256"/>
      <c r="GVW731" s="256"/>
      <c r="GVX731" s="256"/>
      <c r="GVY731" s="256"/>
      <c r="GVZ731" s="256"/>
      <c r="GWA731" s="256"/>
      <c r="GWB731" s="256"/>
      <c r="GWC731" s="256"/>
      <c r="GWD731" s="256"/>
      <c r="GWE731" s="256"/>
      <c r="GWF731" s="256"/>
      <c r="GWG731" s="256"/>
      <c r="GWH731" s="256"/>
      <c r="GWI731" s="256"/>
      <c r="GWJ731" s="256"/>
      <c r="GWK731" s="256"/>
      <c r="GWL731" s="256"/>
      <c r="GWM731" s="256"/>
      <c r="GWN731" s="256"/>
      <c r="GWO731" s="256"/>
      <c r="GWP731" s="256"/>
      <c r="GWQ731" s="256"/>
      <c r="GWR731" s="256"/>
      <c r="GWS731" s="256"/>
      <c r="GWT731" s="256"/>
      <c r="GWU731" s="256"/>
      <c r="GWV731" s="256"/>
      <c r="GWW731" s="256"/>
      <c r="GWX731" s="256"/>
      <c r="GWY731" s="256"/>
      <c r="GWZ731" s="256"/>
      <c r="GXA731" s="256"/>
      <c r="GXB731" s="256"/>
      <c r="GXC731" s="256"/>
      <c r="GXD731" s="256"/>
      <c r="GXE731" s="256"/>
      <c r="GXF731" s="256"/>
      <c r="GXG731" s="256"/>
      <c r="GXH731" s="256"/>
      <c r="GXI731" s="256"/>
      <c r="GXJ731" s="256"/>
      <c r="GXK731" s="256"/>
      <c r="GXL731" s="256"/>
      <c r="GXM731" s="256"/>
      <c r="GXN731" s="256"/>
      <c r="GXO731" s="256"/>
      <c r="GXP731" s="256"/>
      <c r="GXQ731" s="256"/>
      <c r="GXR731" s="256"/>
      <c r="GXS731" s="256"/>
      <c r="GXT731" s="256"/>
      <c r="GXU731" s="256"/>
      <c r="GXV731" s="256"/>
      <c r="GXW731" s="256"/>
      <c r="GXX731" s="256"/>
      <c r="GXY731" s="256"/>
      <c r="GXZ731" s="256"/>
      <c r="GYA731" s="256"/>
      <c r="GYB731" s="256"/>
      <c r="GYC731" s="256"/>
      <c r="GYD731" s="256"/>
      <c r="GYE731" s="256"/>
      <c r="GYF731" s="256"/>
      <c r="GYG731" s="256"/>
      <c r="GYH731" s="256"/>
      <c r="GYI731" s="256"/>
      <c r="GYJ731" s="256"/>
      <c r="GYK731" s="256"/>
      <c r="GYL731" s="256"/>
      <c r="GYM731" s="256"/>
      <c r="GYN731" s="256"/>
      <c r="GYO731" s="256"/>
      <c r="GYP731" s="256"/>
      <c r="GYQ731" s="256"/>
      <c r="GYR731" s="256"/>
      <c r="GYS731" s="256"/>
      <c r="GYT731" s="256"/>
      <c r="GYU731" s="256"/>
      <c r="GYV731" s="256"/>
      <c r="GYW731" s="256"/>
      <c r="GYX731" s="256"/>
      <c r="GYY731" s="256"/>
      <c r="GYZ731" s="256"/>
      <c r="GZA731" s="256"/>
      <c r="GZB731" s="256"/>
      <c r="GZC731" s="256"/>
      <c r="GZD731" s="256"/>
      <c r="GZE731" s="256"/>
      <c r="GZF731" s="256"/>
      <c r="GZG731" s="256"/>
      <c r="GZH731" s="256"/>
      <c r="GZI731" s="256"/>
      <c r="GZJ731" s="256"/>
      <c r="GZK731" s="256"/>
      <c r="GZL731" s="256"/>
      <c r="GZM731" s="256"/>
      <c r="GZN731" s="256"/>
      <c r="GZO731" s="256"/>
      <c r="GZP731" s="256"/>
      <c r="GZQ731" s="256"/>
      <c r="GZR731" s="256"/>
      <c r="GZS731" s="256"/>
      <c r="GZT731" s="256"/>
      <c r="GZU731" s="256"/>
      <c r="GZV731" s="256"/>
      <c r="GZW731" s="256"/>
      <c r="GZX731" s="256"/>
      <c r="GZY731" s="256"/>
      <c r="GZZ731" s="256"/>
      <c r="HAA731" s="256"/>
      <c r="HAB731" s="256"/>
      <c r="HAC731" s="256"/>
      <c r="HAD731" s="256"/>
      <c r="HAE731" s="256"/>
      <c r="HAF731" s="256"/>
      <c r="HAG731" s="256"/>
      <c r="HAH731" s="256"/>
      <c r="HAI731" s="256"/>
      <c r="HAJ731" s="256"/>
      <c r="HAK731" s="256"/>
      <c r="HAL731" s="256"/>
      <c r="HAM731" s="256"/>
      <c r="HAN731" s="256"/>
      <c r="HAO731" s="256"/>
      <c r="HAP731" s="256"/>
      <c r="HAQ731" s="256"/>
      <c r="HAR731" s="256"/>
      <c r="HAS731" s="256"/>
      <c r="HAT731" s="256"/>
      <c r="HAU731" s="256"/>
      <c r="HAV731" s="256"/>
      <c r="HAW731" s="256"/>
      <c r="HAX731" s="256"/>
      <c r="HAY731" s="256"/>
      <c r="HAZ731" s="256"/>
      <c r="HBA731" s="256"/>
      <c r="HBB731" s="256"/>
      <c r="HBC731" s="256"/>
      <c r="HBD731" s="256"/>
      <c r="HBE731" s="256"/>
      <c r="HBF731" s="256"/>
      <c r="HBG731" s="256"/>
      <c r="HBH731" s="256"/>
      <c r="HBI731" s="256"/>
      <c r="HBJ731" s="256"/>
      <c r="HBK731" s="256"/>
      <c r="HBL731" s="256"/>
      <c r="HBM731" s="256"/>
      <c r="HBN731" s="256"/>
      <c r="HBO731" s="256"/>
      <c r="HBP731" s="256"/>
      <c r="HBQ731" s="256"/>
      <c r="HBR731" s="256"/>
      <c r="HBS731" s="256"/>
      <c r="HBT731" s="256"/>
      <c r="HBU731" s="256"/>
      <c r="HBV731" s="256"/>
      <c r="HBW731" s="256"/>
      <c r="HBX731" s="256"/>
      <c r="HBY731" s="256"/>
      <c r="HBZ731" s="256"/>
      <c r="HCA731" s="256"/>
      <c r="HCB731" s="256"/>
      <c r="HCC731" s="256"/>
      <c r="HCD731" s="256"/>
      <c r="HCE731" s="256"/>
      <c r="HCF731" s="256"/>
      <c r="HCG731" s="256"/>
      <c r="HCH731" s="256"/>
      <c r="HCI731" s="256"/>
      <c r="HCJ731" s="256"/>
      <c r="HCK731" s="256"/>
      <c r="HCL731" s="256"/>
      <c r="HCM731" s="256"/>
      <c r="HCN731" s="256"/>
      <c r="HCO731" s="256"/>
      <c r="HCP731" s="256"/>
      <c r="HCQ731" s="256"/>
      <c r="HCR731" s="256"/>
      <c r="HCS731" s="256"/>
      <c r="HCT731" s="256"/>
      <c r="HCU731" s="256"/>
      <c r="HCV731" s="256"/>
      <c r="HCW731" s="256"/>
      <c r="HCX731" s="256"/>
      <c r="HCY731" s="256"/>
      <c r="HCZ731" s="256"/>
      <c r="HDA731" s="256"/>
      <c r="HDB731" s="256"/>
      <c r="HDC731" s="256"/>
      <c r="HDD731" s="256"/>
      <c r="HDE731" s="256"/>
      <c r="HDF731" s="256"/>
      <c r="HDG731" s="256"/>
      <c r="HDH731" s="256"/>
      <c r="HDI731" s="256"/>
      <c r="HDJ731" s="256"/>
      <c r="HDK731" s="256"/>
      <c r="HDL731" s="256"/>
      <c r="HDM731" s="256"/>
      <c r="HDN731" s="256"/>
      <c r="HDO731" s="256"/>
      <c r="HDP731" s="256"/>
      <c r="HDQ731" s="256"/>
      <c r="HDR731" s="256"/>
      <c r="HDS731" s="256"/>
      <c r="HDT731" s="256"/>
      <c r="HDU731" s="256"/>
      <c r="HDV731" s="256"/>
      <c r="HDW731" s="256"/>
      <c r="HDX731" s="256"/>
      <c r="HDY731" s="256"/>
      <c r="HDZ731" s="256"/>
      <c r="HEA731" s="256"/>
      <c r="HEB731" s="256"/>
      <c r="HEC731" s="256"/>
      <c r="HED731" s="256"/>
      <c r="HEE731" s="256"/>
      <c r="HEF731" s="256"/>
      <c r="HEG731" s="256"/>
      <c r="HEH731" s="256"/>
      <c r="HEI731" s="256"/>
      <c r="HEJ731" s="256"/>
      <c r="HEK731" s="256"/>
      <c r="HEL731" s="256"/>
      <c r="HEM731" s="256"/>
      <c r="HEN731" s="256"/>
      <c r="HEO731" s="256"/>
      <c r="HEP731" s="256"/>
      <c r="HEQ731" s="256"/>
      <c r="HER731" s="256"/>
      <c r="HES731" s="256"/>
      <c r="HET731" s="256"/>
      <c r="HEU731" s="256"/>
      <c r="HEV731" s="256"/>
      <c r="HEW731" s="256"/>
      <c r="HEX731" s="256"/>
      <c r="HEY731" s="256"/>
      <c r="HEZ731" s="256"/>
      <c r="HFA731" s="256"/>
      <c r="HFB731" s="256"/>
      <c r="HFC731" s="256"/>
      <c r="HFD731" s="256"/>
      <c r="HFE731" s="256"/>
      <c r="HFF731" s="256"/>
      <c r="HFG731" s="256"/>
      <c r="HFH731" s="256"/>
      <c r="HFI731" s="256"/>
      <c r="HFJ731" s="256"/>
      <c r="HFK731" s="256"/>
      <c r="HFL731" s="256"/>
      <c r="HFM731" s="256"/>
      <c r="HFN731" s="256"/>
      <c r="HFO731" s="256"/>
      <c r="HFP731" s="256"/>
      <c r="HFQ731" s="256"/>
      <c r="HFR731" s="256"/>
      <c r="HFS731" s="256"/>
      <c r="HFT731" s="256"/>
      <c r="HFU731" s="256"/>
      <c r="HFV731" s="256"/>
      <c r="HFW731" s="256"/>
      <c r="HFX731" s="256"/>
      <c r="HFY731" s="256"/>
      <c r="HFZ731" s="256"/>
      <c r="HGA731" s="256"/>
      <c r="HGB731" s="256"/>
      <c r="HGC731" s="256"/>
      <c r="HGD731" s="256"/>
      <c r="HGE731" s="256"/>
      <c r="HGF731" s="256"/>
      <c r="HGG731" s="256"/>
      <c r="HGH731" s="256"/>
      <c r="HGI731" s="256"/>
      <c r="HGJ731" s="256"/>
      <c r="HGK731" s="256"/>
      <c r="HGL731" s="256"/>
      <c r="HGM731" s="256"/>
      <c r="HGN731" s="256"/>
      <c r="HGO731" s="256"/>
      <c r="HGP731" s="256"/>
      <c r="HGQ731" s="256"/>
      <c r="HGR731" s="256"/>
      <c r="HGS731" s="256"/>
      <c r="HGT731" s="256"/>
      <c r="HGU731" s="256"/>
      <c r="HGV731" s="256"/>
      <c r="HGW731" s="256"/>
      <c r="HGX731" s="256"/>
      <c r="HGY731" s="256"/>
      <c r="HGZ731" s="256"/>
      <c r="HHA731" s="256"/>
      <c r="HHB731" s="256"/>
      <c r="HHC731" s="256"/>
      <c r="HHD731" s="256"/>
      <c r="HHE731" s="256"/>
      <c r="HHF731" s="256"/>
      <c r="HHG731" s="256"/>
      <c r="HHH731" s="256"/>
      <c r="HHI731" s="256"/>
      <c r="HHJ731" s="256"/>
      <c r="HHK731" s="256"/>
      <c r="HHL731" s="256"/>
      <c r="HHM731" s="256"/>
      <c r="HHN731" s="256"/>
      <c r="HHO731" s="256"/>
      <c r="HHP731" s="256"/>
      <c r="HHQ731" s="256"/>
      <c r="HHR731" s="256"/>
      <c r="HHS731" s="256"/>
      <c r="HHT731" s="256"/>
      <c r="HHU731" s="256"/>
      <c r="HHV731" s="256"/>
      <c r="HHW731" s="256"/>
      <c r="HHX731" s="256"/>
      <c r="HHY731" s="256"/>
      <c r="HHZ731" s="256"/>
      <c r="HIA731" s="256"/>
      <c r="HIB731" s="256"/>
      <c r="HIC731" s="256"/>
      <c r="HID731" s="256"/>
      <c r="HIE731" s="256"/>
      <c r="HIF731" s="256"/>
      <c r="HIG731" s="256"/>
      <c r="HIH731" s="256"/>
      <c r="HII731" s="256"/>
      <c r="HIJ731" s="256"/>
      <c r="HIK731" s="256"/>
      <c r="HIL731" s="256"/>
      <c r="HIM731" s="256"/>
      <c r="HIN731" s="256"/>
      <c r="HIO731" s="256"/>
      <c r="HIP731" s="256"/>
      <c r="HIQ731" s="256"/>
      <c r="HIR731" s="256"/>
      <c r="HIS731" s="256"/>
      <c r="HIT731" s="256"/>
      <c r="HIU731" s="256"/>
      <c r="HIV731" s="256"/>
      <c r="HIW731" s="256"/>
      <c r="HIX731" s="256"/>
      <c r="HIY731" s="256"/>
      <c r="HIZ731" s="256"/>
      <c r="HJA731" s="256"/>
      <c r="HJB731" s="256"/>
      <c r="HJC731" s="256"/>
      <c r="HJD731" s="256"/>
      <c r="HJE731" s="256"/>
      <c r="HJF731" s="256"/>
      <c r="HJG731" s="256"/>
      <c r="HJH731" s="256"/>
      <c r="HJI731" s="256"/>
      <c r="HJJ731" s="256"/>
      <c r="HJK731" s="256"/>
      <c r="HJL731" s="256"/>
      <c r="HJM731" s="256"/>
      <c r="HJN731" s="256"/>
      <c r="HJO731" s="256"/>
      <c r="HJP731" s="256"/>
      <c r="HJQ731" s="256"/>
      <c r="HJR731" s="256"/>
      <c r="HJS731" s="256"/>
      <c r="HJT731" s="256"/>
      <c r="HJU731" s="256"/>
      <c r="HJV731" s="256"/>
      <c r="HJW731" s="256"/>
      <c r="HJX731" s="256"/>
      <c r="HJY731" s="256"/>
      <c r="HJZ731" s="256"/>
      <c r="HKA731" s="256"/>
      <c r="HKB731" s="256"/>
      <c r="HKC731" s="256"/>
      <c r="HKD731" s="256"/>
      <c r="HKE731" s="256"/>
      <c r="HKF731" s="256"/>
      <c r="HKG731" s="256"/>
      <c r="HKH731" s="256"/>
      <c r="HKI731" s="256"/>
      <c r="HKJ731" s="256"/>
      <c r="HKK731" s="256"/>
      <c r="HKL731" s="256"/>
      <c r="HKM731" s="256"/>
      <c r="HKN731" s="256"/>
      <c r="HKO731" s="256"/>
      <c r="HKP731" s="256"/>
      <c r="HKQ731" s="256"/>
      <c r="HKR731" s="256"/>
      <c r="HKS731" s="256"/>
      <c r="HKT731" s="256"/>
      <c r="HKU731" s="256"/>
      <c r="HKV731" s="256"/>
      <c r="HKW731" s="256"/>
      <c r="HKX731" s="256"/>
      <c r="HKY731" s="256"/>
      <c r="HKZ731" s="256"/>
      <c r="HLA731" s="256"/>
      <c r="HLB731" s="256"/>
      <c r="HLC731" s="256"/>
      <c r="HLD731" s="256"/>
      <c r="HLE731" s="256"/>
      <c r="HLF731" s="256"/>
      <c r="HLG731" s="256"/>
      <c r="HLH731" s="256"/>
      <c r="HLI731" s="256"/>
      <c r="HLJ731" s="256"/>
      <c r="HLK731" s="256"/>
      <c r="HLL731" s="256"/>
      <c r="HLM731" s="256"/>
      <c r="HLN731" s="256"/>
      <c r="HLO731" s="256"/>
      <c r="HLP731" s="256"/>
      <c r="HLQ731" s="256"/>
      <c r="HLR731" s="256"/>
      <c r="HLS731" s="256"/>
      <c r="HLT731" s="256"/>
      <c r="HLU731" s="256"/>
      <c r="HLV731" s="256"/>
      <c r="HLW731" s="256"/>
      <c r="HLX731" s="256"/>
      <c r="HLY731" s="256"/>
      <c r="HLZ731" s="256"/>
      <c r="HMA731" s="256"/>
      <c r="HMB731" s="256"/>
      <c r="HMC731" s="256"/>
      <c r="HMD731" s="256"/>
      <c r="HME731" s="256"/>
      <c r="HMF731" s="256"/>
      <c r="HMG731" s="256"/>
      <c r="HMH731" s="256"/>
      <c r="HMI731" s="256"/>
      <c r="HMJ731" s="256"/>
      <c r="HMK731" s="256"/>
      <c r="HML731" s="256"/>
      <c r="HMM731" s="256"/>
      <c r="HMN731" s="256"/>
      <c r="HMO731" s="256"/>
      <c r="HMP731" s="256"/>
      <c r="HMQ731" s="256"/>
      <c r="HMR731" s="256"/>
      <c r="HMS731" s="256"/>
      <c r="HMT731" s="256"/>
      <c r="HMU731" s="256"/>
      <c r="HMV731" s="256"/>
      <c r="HMW731" s="256"/>
      <c r="HMX731" s="256"/>
      <c r="HMY731" s="256"/>
      <c r="HMZ731" s="256"/>
      <c r="HNA731" s="256"/>
      <c r="HNB731" s="256"/>
      <c r="HNC731" s="256"/>
      <c r="HND731" s="256"/>
      <c r="HNE731" s="256"/>
      <c r="HNF731" s="256"/>
      <c r="HNG731" s="256"/>
      <c r="HNH731" s="256"/>
      <c r="HNI731" s="256"/>
      <c r="HNJ731" s="256"/>
      <c r="HNK731" s="256"/>
      <c r="HNL731" s="256"/>
      <c r="HNM731" s="256"/>
      <c r="HNN731" s="256"/>
      <c r="HNO731" s="256"/>
      <c r="HNP731" s="256"/>
      <c r="HNQ731" s="256"/>
      <c r="HNR731" s="256"/>
      <c r="HNS731" s="256"/>
      <c r="HNT731" s="256"/>
      <c r="HNU731" s="256"/>
      <c r="HNV731" s="256"/>
      <c r="HNW731" s="256"/>
      <c r="HNX731" s="256"/>
      <c r="HNY731" s="256"/>
      <c r="HNZ731" s="256"/>
      <c r="HOA731" s="256"/>
      <c r="HOB731" s="256"/>
      <c r="HOC731" s="256"/>
      <c r="HOD731" s="256"/>
      <c r="HOE731" s="256"/>
      <c r="HOF731" s="256"/>
      <c r="HOG731" s="256"/>
      <c r="HOH731" s="256"/>
      <c r="HOI731" s="256"/>
      <c r="HOJ731" s="256"/>
      <c r="HOK731" s="256"/>
      <c r="HOL731" s="256"/>
      <c r="HOM731" s="256"/>
      <c r="HON731" s="256"/>
      <c r="HOO731" s="256"/>
      <c r="HOP731" s="256"/>
      <c r="HOQ731" s="256"/>
      <c r="HOR731" s="256"/>
      <c r="HOS731" s="256"/>
      <c r="HOT731" s="256"/>
      <c r="HOU731" s="256"/>
      <c r="HOV731" s="256"/>
      <c r="HOW731" s="256"/>
      <c r="HOX731" s="256"/>
      <c r="HOY731" s="256"/>
      <c r="HOZ731" s="256"/>
      <c r="HPA731" s="256"/>
      <c r="HPB731" s="256"/>
      <c r="HPC731" s="256"/>
      <c r="HPD731" s="256"/>
      <c r="HPE731" s="256"/>
      <c r="HPF731" s="256"/>
      <c r="HPG731" s="256"/>
      <c r="HPH731" s="256"/>
      <c r="HPI731" s="256"/>
      <c r="HPJ731" s="256"/>
      <c r="HPK731" s="256"/>
      <c r="HPL731" s="256"/>
      <c r="HPM731" s="256"/>
      <c r="HPN731" s="256"/>
      <c r="HPO731" s="256"/>
      <c r="HPP731" s="256"/>
      <c r="HPQ731" s="256"/>
      <c r="HPR731" s="256"/>
      <c r="HPS731" s="256"/>
      <c r="HPT731" s="256"/>
      <c r="HPU731" s="256"/>
      <c r="HPV731" s="256"/>
      <c r="HPW731" s="256"/>
      <c r="HPX731" s="256"/>
      <c r="HPY731" s="256"/>
      <c r="HPZ731" s="256"/>
      <c r="HQA731" s="256"/>
      <c r="HQB731" s="256"/>
      <c r="HQC731" s="256"/>
      <c r="HQD731" s="256"/>
      <c r="HQE731" s="256"/>
      <c r="HQF731" s="256"/>
      <c r="HQG731" s="256"/>
      <c r="HQH731" s="256"/>
      <c r="HQI731" s="256"/>
      <c r="HQJ731" s="256"/>
      <c r="HQK731" s="256"/>
      <c r="HQL731" s="256"/>
      <c r="HQM731" s="256"/>
      <c r="HQN731" s="256"/>
      <c r="HQO731" s="256"/>
      <c r="HQP731" s="256"/>
      <c r="HQQ731" s="256"/>
      <c r="HQR731" s="256"/>
      <c r="HQS731" s="256"/>
      <c r="HQT731" s="256"/>
      <c r="HQU731" s="256"/>
      <c r="HQV731" s="256"/>
      <c r="HQW731" s="256"/>
      <c r="HQX731" s="256"/>
      <c r="HQY731" s="256"/>
      <c r="HQZ731" s="256"/>
      <c r="HRA731" s="256"/>
      <c r="HRB731" s="256"/>
      <c r="HRC731" s="256"/>
      <c r="HRD731" s="256"/>
      <c r="HRE731" s="256"/>
      <c r="HRF731" s="256"/>
      <c r="HRG731" s="256"/>
      <c r="HRH731" s="256"/>
      <c r="HRI731" s="256"/>
      <c r="HRJ731" s="256"/>
      <c r="HRK731" s="256"/>
      <c r="HRL731" s="256"/>
      <c r="HRM731" s="256"/>
      <c r="HRN731" s="256"/>
      <c r="HRO731" s="256"/>
      <c r="HRP731" s="256"/>
      <c r="HRQ731" s="256"/>
      <c r="HRR731" s="256"/>
      <c r="HRS731" s="256"/>
      <c r="HRT731" s="256"/>
      <c r="HRU731" s="256"/>
      <c r="HRV731" s="256"/>
      <c r="HRW731" s="256"/>
      <c r="HRX731" s="256"/>
      <c r="HRY731" s="256"/>
      <c r="HRZ731" s="256"/>
      <c r="HSA731" s="256"/>
      <c r="HSB731" s="256"/>
      <c r="HSC731" s="256"/>
      <c r="HSD731" s="256"/>
      <c r="HSE731" s="256"/>
      <c r="HSF731" s="256"/>
      <c r="HSG731" s="256"/>
      <c r="HSH731" s="256"/>
      <c r="HSI731" s="256"/>
      <c r="HSJ731" s="256"/>
      <c r="HSK731" s="256"/>
      <c r="HSL731" s="256"/>
      <c r="HSM731" s="256"/>
      <c r="HSN731" s="256"/>
      <c r="HSO731" s="256"/>
      <c r="HSP731" s="256"/>
      <c r="HSQ731" s="256"/>
      <c r="HSR731" s="256"/>
      <c r="HSS731" s="256"/>
      <c r="HST731" s="256"/>
      <c r="HSU731" s="256"/>
      <c r="HSV731" s="256"/>
      <c r="HSW731" s="256"/>
      <c r="HSX731" s="256"/>
      <c r="HSY731" s="256"/>
      <c r="HSZ731" s="256"/>
      <c r="HTA731" s="256"/>
      <c r="HTB731" s="256"/>
      <c r="HTC731" s="256"/>
      <c r="HTD731" s="256"/>
      <c r="HTE731" s="256"/>
      <c r="HTF731" s="256"/>
      <c r="HTG731" s="256"/>
      <c r="HTH731" s="256"/>
      <c r="HTI731" s="256"/>
      <c r="HTJ731" s="256"/>
      <c r="HTK731" s="256"/>
      <c r="HTL731" s="256"/>
      <c r="HTM731" s="256"/>
      <c r="HTN731" s="256"/>
      <c r="HTO731" s="256"/>
      <c r="HTP731" s="256"/>
      <c r="HTQ731" s="256"/>
      <c r="HTR731" s="256"/>
      <c r="HTS731" s="256"/>
      <c r="HTT731" s="256"/>
      <c r="HTU731" s="256"/>
      <c r="HTV731" s="256"/>
      <c r="HTW731" s="256"/>
      <c r="HTX731" s="256"/>
      <c r="HTY731" s="256"/>
      <c r="HTZ731" s="256"/>
      <c r="HUA731" s="256"/>
      <c r="HUB731" s="256"/>
      <c r="HUC731" s="256"/>
      <c r="HUD731" s="256"/>
      <c r="HUE731" s="256"/>
      <c r="HUF731" s="256"/>
      <c r="HUG731" s="256"/>
      <c r="HUH731" s="256"/>
      <c r="HUI731" s="256"/>
      <c r="HUJ731" s="256"/>
      <c r="HUK731" s="256"/>
      <c r="HUL731" s="256"/>
      <c r="HUM731" s="256"/>
      <c r="HUN731" s="256"/>
      <c r="HUO731" s="256"/>
      <c r="HUP731" s="256"/>
      <c r="HUQ731" s="256"/>
      <c r="HUR731" s="256"/>
      <c r="HUS731" s="256"/>
      <c r="HUT731" s="256"/>
      <c r="HUU731" s="256"/>
      <c r="HUV731" s="256"/>
      <c r="HUW731" s="256"/>
      <c r="HUX731" s="256"/>
      <c r="HUY731" s="256"/>
      <c r="HUZ731" s="256"/>
      <c r="HVA731" s="256"/>
      <c r="HVB731" s="256"/>
      <c r="HVC731" s="256"/>
      <c r="HVD731" s="256"/>
      <c r="HVE731" s="256"/>
      <c r="HVF731" s="256"/>
      <c r="HVG731" s="256"/>
      <c r="HVH731" s="256"/>
      <c r="HVI731" s="256"/>
      <c r="HVJ731" s="256"/>
      <c r="HVK731" s="256"/>
      <c r="HVL731" s="256"/>
      <c r="HVM731" s="256"/>
      <c r="HVN731" s="256"/>
      <c r="HVO731" s="256"/>
      <c r="HVP731" s="256"/>
      <c r="HVQ731" s="256"/>
      <c r="HVR731" s="256"/>
      <c r="HVS731" s="256"/>
      <c r="HVT731" s="256"/>
      <c r="HVU731" s="256"/>
      <c r="HVV731" s="256"/>
      <c r="HVW731" s="256"/>
      <c r="HVX731" s="256"/>
      <c r="HVY731" s="256"/>
      <c r="HVZ731" s="256"/>
      <c r="HWA731" s="256"/>
      <c r="HWB731" s="256"/>
      <c r="HWC731" s="256"/>
      <c r="HWD731" s="256"/>
      <c r="HWE731" s="256"/>
      <c r="HWF731" s="256"/>
      <c r="HWG731" s="256"/>
      <c r="HWH731" s="256"/>
      <c r="HWI731" s="256"/>
      <c r="HWJ731" s="256"/>
      <c r="HWK731" s="256"/>
      <c r="HWL731" s="256"/>
      <c r="HWM731" s="256"/>
      <c r="HWN731" s="256"/>
      <c r="HWO731" s="256"/>
      <c r="HWP731" s="256"/>
      <c r="HWQ731" s="256"/>
      <c r="HWR731" s="256"/>
      <c r="HWS731" s="256"/>
      <c r="HWT731" s="256"/>
      <c r="HWU731" s="256"/>
      <c r="HWV731" s="256"/>
      <c r="HWW731" s="256"/>
      <c r="HWX731" s="256"/>
      <c r="HWY731" s="256"/>
      <c r="HWZ731" s="256"/>
      <c r="HXA731" s="256"/>
      <c r="HXB731" s="256"/>
      <c r="HXC731" s="256"/>
      <c r="HXD731" s="256"/>
      <c r="HXE731" s="256"/>
      <c r="HXF731" s="256"/>
      <c r="HXG731" s="256"/>
      <c r="HXH731" s="256"/>
      <c r="HXI731" s="256"/>
      <c r="HXJ731" s="256"/>
      <c r="HXK731" s="256"/>
      <c r="HXL731" s="256"/>
      <c r="HXM731" s="256"/>
      <c r="HXN731" s="256"/>
      <c r="HXO731" s="256"/>
      <c r="HXP731" s="256"/>
      <c r="HXQ731" s="256"/>
      <c r="HXR731" s="256"/>
      <c r="HXS731" s="256"/>
      <c r="HXT731" s="256"/>
      <c r="HXU731" s="256"/>
      <c r="HXV731" s="256"/>
      <c r="HXW731" s="256"/>
      <c r="HXX731" s="256"/>
      <c r="HXY731" s="256"/>
      <c r="HXZ731" s="256"/>
      <c r="HYA731" s="256"/>
      <c r="HYB731" s="256"/>
      <c r="HYC731" s="256"/>
      <c r="HYD731" s="256"/>
      <c r="HYE731" s="256"/>
      <c r="HYF731" s="256"/>
      <c r="HYG731" s="256"/>
      <c r="HYH731" s="256"/>
      <c r="HYI731" s="256"/>
      <c r="HYJ731" s="256"/>
      <c r="HYK731" s="256"/>
      <c r="HYL731" s="256"/>
      <c r="HYM731" s="256"/>
      <c r="HYN731" s="256"/>
      <c r="HYO731" s="256"/>
      <c r="HYP731" s="256"/>
      <c r="HYQ731" s="256"/>
      <c r="HYR731" s="256"/>
      <c r="HYS731" s="256"/>
      <c r="HYT731" s="256"/>
      <c r="HYU731" s="256"/>
      <c r="HYV731" s="256"/>
      <c r="HYW731" s="256"/>
      <c r="HYX731" s="256"/>
      <c r="HYY731" s="256"/>
      <c r="HYZ731" s="256"/>
      <c r="HZA731" s="256"/>
      <c r="HZB731" s="256"/>
      <c r="HZC731" s="256"/>
      <c r="HZD731" s="256"/>
      <c r="HZE731" s="256"/>
      <c r="HZF731" s="256"/>
      <c r="HZG731" s="256"/>
      <c r="HZH731" s="256"/>
      <c r="HZI731" s="256"/>
      <c r="HZJ731" s="256"/>
      <c r="HZK731" s="256"/>
      <c r="HZL731" s="256"/>
      <c r="HZM731" s="256"/>
      <c r="HZN731" s="256"/>
      <c r="HZO731" s="256"/>
      <c r="HZP731" s="256"/>
      <c r="HZQ731" s="256"/>
      <c r="HZR731" s="256"/>
      <c r="HZS731" s="256"/>
      <c r="HZT731" s="256"/>
      <c r="HZU731" s="256"/>
      <c r="HZV731" s="256"/>
      <c r="HZW731" s="256"/>
      <c r="HZX731" s="256"/>
      <c r="HZY731" s="256"/>
      <c r="HZZ731" s="256"/>
      <c r="IAA731" s="256"/>
      <c r="IAB731" s="256"/>
      <c r="IAC731" s="256"/>
      <c r="IAD731" s="256"/>
      <c r="IAE731" s="256"/>
      <c r="IAF731" s="256"/>
      <c r="IAG731" s="256"/>
      <c r="IAH731" s="256"/>
      <c r="IAI731" s="256"/>
      <c r="IAJ731" s="256"/>
      <c r="IAK731" s="256"/>
      <c r="IAL731" s="256"/>
      <c r="IAM731" s="256"/>
      <c r="IAN731" s="256"/>
      <c r="IAO731" s="256"/>
      <c r="IAP731" s="256"/>
      <c r="IAQ731" s="256"/>
      <c r="IAR731" s="256"/>
      <c r="IAS731" s="256"/>
      <c r="IAT731" s="256"/>
      <c r="IAU731" s="256"/>
      <c r="IAV731" s="256"/>
      <c r="IAW731" s="256"/>
      <c r="IAX731" s="256"/>
      <c r="IAY731" s="256"/>
      <c r="IAZ731" s="256"/>
      <c r="IBA731" s="256"/>
      <c r="IBB731" s="256"/>
      <c r="IBC731" s="256"/>
      <c r="IBD731" s="256"/>
      <c r="IBE731" s="256"/>
      <c r="IBF731" s="256"/>
      <c r="IBG731" s="256"/>
      <c r="IBH731" s="256"/>
      <c r="IBI731" s="256"/>
      <c r="IBJ731" s="256"/>
      <c r="IBK731" s="256"/>
      <c r="IBL731" s="256"/>
      <c r="IBM731" s="256"/>
      <c r="IBN731" s="256"/>
      <c r="IBO731" s="256"/>
      <c r="IBP731" s="256"/>
      <c r="IBQ731" s="256"/>
      <c r="IBR731" s="256"/>
      <c r="IBS731" s="256"/>
      <c r="IBT731" s="256"/>
      <c r="IBU731" s="256"/>
      <c r="IBV731" s="256"/>
      <c r="IBW731" s="256"/>
      <c r="IBX731" s="256"/>
      <c r="IBY731" s="256"/>
      <c r="IBZ731" s="256"/>
      <c r="ICA731" s="256"/>
      <c r="ICB731" s="256"/>
      <c r="ICC731" s="256"/>
      <c r="ICD731" s="256"/>
      <c r="ICE731" s="256"/>
      <c r="ICF731" s="256"/>
      <c r="ICG731" s="256"/>
      <c r="ICH731" s="256"/>
      <c r="ICI731" s="256"/>
      <c r="ICJ731" s="256"/>
      <c r="ICK731" s="256"/>
      <c r="ICL731" s="256"/>
      <c r="ICM731" s="256"/>
      <c r="ICN731" s="256"/>
      <c r="ICO731" s="256"/>
      <c r="ICP731" s="256"/>
      <c r="ICQ731" s="256"/>
      <c r="ICR731" s="256"/>
      <c r="ICS731" s="256"/>
      <c r="ICT731" s="256"/>
      <c r="ICU731" s="256"/>
      <c r="ICV731" s="256"/>
      <c r="ICW731" s="256"/>
      <c r="ICX731" s="256"/>
      <c r="ICY731" s="256"/>
      <c r="ICZ731" s="256"/>
      <c r="IDA731" s="256"/>
      <c r="IDB731" s="256"/>
      <c r="IDC731" s="256"/>
      <c r="IDD731" s="256"/>
      <c r="IDE731" s="256"/>
      <c r="IDF731" s="256"/>
      <c r="IDG731" s="256"/>
      <c r="IDH731" s="256"/>
      <c r="IDI731" s="256"/>
      <c r="IDJ731" s="256"/>
      <c r="IDK731" s="256"/>
      <c r="IDL731" s="256"/>
      <c r="IDM731" s="256"/>
      <c r="IDN731" s="256"/>
      <c r="IDO731" s="256"/>
      <c r="IDP731" s="256"/>
      <c r="IDQ731" s="256"/>
      <c r="IDR731" s="256"/>
      <c r="IDS731" s="256"/>
      <c r="IDT731" s="256"/>
      <c r="IDU731" s="256"/>
      <c r="IDV731" s="256"/>
      <c r="IDW731" s="256"/>
      <c r="IDX731" s="256"/>
      <c r="IDY731" s="256"/>
      <c r="IDZ731" s="256"/>
      <c r="IEA731" s="256"/>
      <c r="IEB731" s="256"/>
      <c r="IEC731" s="256"/>
      <c r="IED731" s="256"/>
      <c r="IEE731" s="256"/>
      <c r="IEF731" s="256"/>
      <c r="IEG731" s="256"/>
      <c r="IEH731" s="256"/>
      <c r="IEI731" s="256"/>
      <c r="IEJ731" s="256"/>
      <c r="IEK731" s="256"/>
      <c r="IEL731" s="256"/>
      <c r="IEM731" s="256"/>
      <c r="IEN731" s="256"/>
      <c r="IEO731" s="256"/>
      <c r="IEP731" s="256"/>
      <c r="IEQ731" s="256"/>
      <c r="IER731" s="256"/>
      <c r="IES731" s="256"/>
      <c r="IET731" s="256"/>
      <c r="IEU731" s="256"/>
      <c r="IEV731" s="256"/>
      <c r="IEW731" s="256"/>
      <c r="IEX731" s="256"/>
      <c r="IEY731" s="256"/>
      <c r="IEZ731" s="256"/>
      <c r="IFA731" s="256"/>
      <c r="IFB731" s="256"/>
      <c r="IFC731" s="256"/>
      <c r="IFD731" s="256"/>
      <c r="IFE731" s="256"/>
      <c r="IFF731" s="256"/>
      <c r="IFG731" s="256"/>
      <c r="IFH731" s="256"/>
      <c r="IFI731" s="256"/>
      <c r="IFJ731" s="256"/>
      <c r="IFK731" s="256"/>
      <c r="IFL731" s="256"/>
      <c r="IFM731" s="256"/>
      <c r="IFN731" s="256"/>
      <c r="IFO731" s="256"/>
      <c r="IFP731" s="256"/>
      <c r="IFQ731" s="256"/>
      <c r="IFR731" s="256"/>
      <c r="IFS731" s="256"/>
      <c r="IFT731" s="256"/>
      <c r="IFU731" s="256"/>
      <c r="IFV731" s="256"/>
      <c r="IFW731" s="256"/>
      <c r="IFX731" s="256"/>
      <c r="IFY731" s="256"/>
      <c r="IFZ731" s="256"/>
      <c r="IGA731" s="256"/>
      <c r="IGB731" s="256"/>
      <c r="IGC731" s="256"/>
      <c r="IGD731" s="256"/>
      <c r="IGE731" s="256"/>
      <c r="IGF731" s="256"/>
      <c r="IGG731" s="256"/>
      <c r="IGH731" s="256"/>
      <c r="IGI731" s="256"/>
      <c r="IGJ731" s="256"/>
      <c r="IGK731" s="256"/>
      <c r="IGL731" s="256"/>
      <c r="IGM731" s="256"/>
      <c r="IGN731" s="256"/>
      <c r="IGO731" s="256"/>
      <c r="IGP731" s="256"/>
      <c r="IGQ731" s="256"/>
      <c r="IGR731" s="256"/>
      <c r="IGS731" s="256"/>
      <c r="IGT731" s="256"/>
      <c r="IGU731" s="256"/>
      <c r="IGV731" s="256"/>
      <c r="IGW731" s="256"/>
      <c r="IGX731" s="256"/>
      <c r="IGY731" s="256"/>
      <c r="IGZ731" s="256"/>
      <c r="IHA731" s="256"/>
      <c r="IHB731" s="256"/>
      <c r="IHC731" s="256"/>
      <c r="IHD731" s="256"/>
      <c r="IHE731" s="256"/>
      <c r="IHF731" s="256"/>
      <c r="IHG731" s="256"/>
      <c r="IHH731" s="256"/>
      <c r="IHI731" s="256"/>
      <c r="IHJ731" s="256"/>
      <c r="IHK731" s="256"/>
      <c r="IHL731" s="256"/>
      <c r="IHM731" s="256"/>
      <c r="IHN731" s="256"/>
      <c r="IHO731" s="256"/>
      <c r="IHP731" s="256"/>
      <c r="IHQ731" s="256"/>
      <c r="IHR731" s="256"/>
      <c r="IHS731" s="256"/>
      <c r="IHT731" s="256"/>
      <c r="IHU731" s="256"/>
      <c r="IHV731" s="256"/>
      <c r="IHW731" s="256"/>
      <c r="IHX731" s="256"/>
      <c r="IHY731" s="256"/>
      <c r="IHZ731" s="256"/>
      <c r="IIA731" s="256"/>
      <c r="IIB731" s="256"/>
      <c r="IIC731" s="256"/>
      <c r="IID731" s="256"/>
      <c r="IIE731" s="256"/>
      <c r="IIF731" s="256"/>
      <c r="IIG731" s="256"/>
      <c r="IIH731" s="256"/>
      <c r="III731" s="256"/>
      <c r="IIJ731" s="256"/>
      <c r="IIK731" s="256"/>
      <c r="IIL731" s="256"/>
      <c r="IIM731" s="256"/>
      <c r="IIN731" s="256"/>
      <c r="IIO731" s="256"/>
      <c r="IIP731" s="256"/>
      <c r="IIQ731" s="256"/>
      <c r="IIR731" s="256"/>
      <c r="IIS731" s="256"/>
      <c r="IIT731" s="256"/>
      <c r="IIU731" s="256"/>
      <c r="IIV731" s="256"/>
      <c r="IIW731" s="256"/>
      <c r="IIX731" s="256"/>
      <c r="IIY731" s="256"/>
      <c r="IIZ731" s="256"/>
      <c r="IJA731" s="256"/>
      <c r="IJB731" s="256"/>
      <c r="IJC731" s="256"/>
      <c r="IJD731" s="256"/>
      <c r="IJE731" s="256"/>
      <c r="IJF731" s="256"/>
      <c r="IJG731" s="256"/>
      <c r="IJH731" s="256"/>
      <c r="IJI731" s="256"/>
      <c r="IJJ731" s="256"/>
      <c r="IJK731" s="256"/>
      <c r="IJL731" s="256"/>
      <c r="IJM731" s="256"/>
      <c r="IJN731" s="256"/>
      <c r="IJO731" s="256"/>
      <c r="IJP731" s="256"/>
      <c r="IJQ731" s="256"/>
      <c r="IJR731" s="256"/>
      <c r="IJS731" s="256"/>
      <c r="IJT731" s="256"/>
      <c r="IJU731" s="256"/>
      <c r="IJV731" s="256"/>
      <c r="IJW731" s="256"/>
      <c r="IJX731" s="256"/>
      <c r="IJY731" s="256"/>
      <c r="IJZ731" s="256"/>
      <c r="IKA731" s="256"/>
      <c r="IKB731" s="256"/>
      <c r="IKC731" s="256"/>
      <c r="IKD731" s="256"/>
      <c r="IKE731" s="256"/>
      <c r="IKF731" s="256"/>
      <c r="IKG731" s="256"/>
      <c r="IKH731" s="256"/>
      <c r="IKI731" s="256"/>
      <c r="IKJ731" s="256"/>
      <c r="IKK731" s="256"/>
      <c r="IKL731" s="256"/>
      <c r="IKM731" s="256"/>
      <c r="IKN731" s="256"/>
      <c r="IKO731" s="256"/>
      <c r="IKP731" s="256"/>
      <c r="IKQ731" s="256"/>
      <c r="IKR731" s="256"/>
      <c r="IKS731" s="256"/>
      <c r="IKT731" s="256"/>
      <c r="IKU731" s="256"/>
      <c r="IKV731" s="256"/>
      <c r="IKW731" s="256"/>
      <c r="IKX731" s="256"/>
      <c r="IKY731" s="256"/>
      <c r="IKZ731" s="256"/>
      <c r="ILA731" s="256"/>
      <c r="ILB731" s="256"/>
      <c r="ILC731" s="256"/>
      <c r="ILD731" s="256"/>
      <c r="ILE731" s="256"/>
      <c r="ILF731" s="256"/>
      <c r="ILG731" s="256"/>
      <c r="ILH731" s="256"/>
      <c r="ILI731" s="256"/>
      <c r="ILJ731" s="256"/>
      <c r="ILK731" s="256"/>
      <c r="ILL731" s="256"/>
      <c r="ILM731" s="256"/>
      <c r="ILN731" s="256"/>
      <c r="ILO731" s="256"/>
      <c r="ILP731" s="256"/>
      <c r="ILQ731" s="256"/>
      <c r="ILR731" s="256"/>
      <c r="ILS731" s="256"/>
      <c r="ILT731" s="256"/>
      <c r="ILU731" s="256"/>
      <c r="ILV731" s="256"/>
      <c r="ILW731" s="256"/>
      <c r="ILX731" s="256"/>
      <c r="ILY731" s="256"/>
      <c r="ILZ731" s="256"/>
      <c r="IMA731" s="256"/>
      <c r="IMB731" s="256"/>
      <c r="IMC731" s="256"/>
      <c r="IMD731" s="256"/>
      <c r="IME731" s="256"/>
      <c r="IMF731" s="256"/>
      <c r="IMG731" s="256"/>
      <c r="IMH731" s="256"/>
      <c r="IMI731" s="256"/>
      <c r="IMJ731" s="256"/>
      <c r="IMK731" s="256"/>
      <c r="IML731" s="256"/>
      <c r="IMM731" s="256"/>
      <c r="IMN731" s="256"/>
      <c r="IMO731" s="256"/>
      <c r="IMP731" s="256"/>
      <c r="IMQ731" s="256"/>
      <c r="IMR731" s="256"/>
      <c r="IMS731" s="256"/>
      <c r="IMT731" s="256"/>
      <c r="IMU731" s="256"/>
      <c r="IMV731" s="256"/>
      <c r="IMW731" s="256"/>
      <c r="IMX731" s="256"/>
      <c r="IMY731" s="256"/>
      <c r="IMZ731" s="256"/>
      <c r="INA731" s="256"/>
      <c r="INB731" s="256"/>
      <c r="INC731" s="256"/>
      <c r="IND731" s="256"/>
      <c r="INE731" s="256"/>
      <c r="INF731" s="256"/>
      <c r="ING731" s="256"/>
      <c r="INH731" s="256"/>
      <c r="INI731" s="256"/>
      <c r="INJ731" s="256"/>
      <c r="INK731" s="256"/>
      <c r="INL731" s="256"/>
      <c r="INM731" s="256"/>
      <c r="INN731" s="256"/>
      <c r="INO731" s="256"/>
      <c r="INP731" s="256"/>
      <c r="INQ731" s="256"/>
      <c r="INR731" s="256"/>
      <c r="INS731" s="256"/>
      <c r="INT731" s="256"/>
      <c r="INU731" s="256"/>
      <c r="INV731" s="256"/>
      <c r="INW731" s="256"/>
      <c r="INX731" s="256"/>
      <c r="INY731" s="256"/>
      <c r="INZ731" s="256"/>
      <c r="IOA731" s="256"/>
      <c r="IOB731" s="256"/>
      <c r="IOC731" s="256"/>
      <c r="IOD731" s="256"/>
      <c r="IOE731" s="256"/>
      <c r="IOF731" s="256"/>
      <c r="IOG731" s="256"/>
      <c r="IOH731" s="256"/>
      <c r="IOI731" s="256"/>
      <c r="IOJ731" s="256"/>
      <c r="IOK731" s="256"/>
      <c r="IOL731" s="256"/>
      <c r="IOM731" s="256"/>
      <c r="ION731" s="256"/>
      <c r="IOO731" s="256"/>
      <c r="IOP731" s="256"/>
      <c r="IOQ731" s="256"/>
      <c r="IOR731" s="256"/>
      <c r="IOS731" s="256"/>
      <c r="IOT731" s="256"/>
      <c r="IOU731" s="256"/>
      <c r="IOV731" s="256"/>
      <c r="IOW731" s="256"/>
      <c r="IOX731" s="256"/>
      <c r="IOY731" s="256"/>
      <c r="IOZ731" s="256"/>
      <c r="IPA731" s="256"/>
      <c r="IPB731" s="256"/>
      <c r="IPC731" s="256"/>
      <c r="IPD731" s="256"/>
      <c r="IPE731" s="256"/>
      <c r="IPF731" s="256"/>
      <c r="IPG731" s="256"/>
      <c r="IPH731" s="256"/>
      <c r="IPI731" s="256"/>
      <c r="IPJ731" s="256"/>
      <c r="IPK731" s="256"/>
      <c r="IPL731" s="256"/>
      <c r="IPM731" s="256"/>
      <c r="IPN731" s="256"/>
      <c r="IPO731" s="256"/>
      <c r="IPP731" s="256"/>
      <c r="IPQ731" s="256"/>
      <c r="IPR731" s="256"/>
      <c r="IPS731" s="256"/>
      <c r="IPT731" s="256"/>
      <c r="IPU731" s="256"/>
      <c r="IPV731" s="256"/>
      <c r="IPW731" s="256"/>
      <c r="IPX731" s="256"/>
      <c r="IPY731" s="256"/>
      <c r="IPZ731" s="256"/>
      <c r="IQA731" s="256"/>
      <c r="IQB731" s="256"/>
      <c r="IQC731" s="256"/>
      <c r="IQD731" s="256"/>
      <c r="IQE731" s="256"/>
      <c r="IQF731" s="256"/>
      <c r="IQG731" s="256"/>
      <c r="IQH731" s="256"/>
      <c r="IQI731" s="256"/>
      <c r="IQJ731" s="256"/>
      <c r="IQK731" s="256"/>
      <c r="IQL731" s="256"/>
      <c r="IQM731" s="256"/>
      <c r="IQN731" s="256"/>
      <c r="IQO731" s="256"/>
      <c r="IQP731" s="256"/>
      <c r="IQQ731" s="256"/>
      <c r="IQR731" s="256"/>
      <c r="IQS731" s="256"/>
      <c r="IQT731" s="256"/>
      <c r="IQU731" s="256"/>
      <c r="IQV731" s="256"/>
      <c r="IQW731" s="256"/>
      <c r="IQX731" s="256"/>
      <c r="IQY731" s="256"/>
      <c r="IQZ731" s="256"/>
      <c r="IRA731" s="256"/>
      <c r="IRB731" s="256"/>
      <c r="IRC731" s="256"/>
      <c r="IRD731" s="256"/>
      <c r="IRE731" s="256"/>
      <c r="IRF731" s="256"/>
      <c r="IRG731" s="256"/>
      <c r="IRH731" s="256"/>
      <c r="IRI731" s="256"/>
      <c r="IRJ731" s="256"/>
      <c r="IRK731" s="256"/>
      <c r="IRL731" s="256"/>
      <c r="IRM731" s="256"/>
      <c r="IRN731" s="256"/>
      <c r="IRO731" s="256"/>
      <c r="IRP731" s="256"/>
      <c r="IRQ731" s="256"/>
      <c r="IRR731" s="256"/>
      <c r="IRS731" s="256"/>
      <c r="IRT731" s="256"/>
      <c r="IRU731" s="256"/>
      <c r="IRV731" s="256"/>
      <c r="IRW731" s="256"/>
      <c r="IRX731" s="256"/>
      <c r="IRY731" s="256"/>
      <c r="IRZ731" s="256"/>
      <c r="ISA731" s="256"/>
      <c r="ISB731" s="256"/>
      <c r="ISC731" s="256"/>
      <c r="ISD731" s="256"/>
      <c r="ISE731" s="256"/>
      <c r="ISF731" s="256"/>
      <c r="ISG731" s="256"/>
      <c r="ISH731" s="256"/>
      <c r="ISI731" s="256"/>
      <c r="ISJ731" s="256"/>
      <c r="ISK731" s="256"/>
      <c r="ISL731" s="256"/>
      <c r="ISM731" s="256"/>
      <c r="ISN731" s="256"/>
      <c r="ISO731" s="256"/>
      <c r="ISP731" s="256"/>
      <c r="ISQ731" s="256"/>
      <c r="ISR731" s="256"/>
      <c r="ISS731" s="256"/>
      <c r="IST731" s="256"/>
      <c r="ISU731" s="256"/>
      <c r="ISV731" s="256"/>
      <c r="ISW731" s="256"/>
      <c r="ISX731" s="256"/>
      <c r="ISY731" s="256"/>
      <c r="ISZ731" s="256"/>
      <c r="ITA731" s="256"/>
      <c r="ITB731" s="256"/>
      <c r="ITC731" s="256"/>
      <c r="ITD731" s="256"/>
      <c r="ITE731" s="256"/>
      <c r="ITF731" s="256"/>
      <c r="ITG731" s="256"/>
      <c r="ITH731" s="256"/>
      <c r="ITI731" s="256"/>
      <c r="ITJ731" s="256"/>
      <c r="ITK731" s="256"/>
      <c r="ITL731" s="256"/>
      <c r="ITM731" s="256"/>
      <c r="ITN731" s="256"/>
      <c r="ITO731" s="256"/>
      <c r="ITP731" s="256"/>
      <c r="ITQ731" s="256"/>
      <c r="ITR731" s="256"/>
      <c r="ITS731" s="256"/>
      <c r="ITT731" s="256"/>
      <c r="ITU731" s="256"/>
      <c r="ITV731" s="256"/>
      <c r="ITW731" s="256"/>
      <c r="ITX731" s="256"/>
      <c r="ITY731" s="256"/>
      <c r="ITZ731" s="256"/>
      <c r="IUA731" s="256"/>
      <c r="IUB731" s="256"/>
      <c r="IUC731" s="256"/>
      <c r="IUD731" s="256"/>
      <c r="IUE731" s="256"/>
      <c r="IUF731" s="256"/>
      <c r="IUG731" s="256"/>
      <c r="IUH731" s="256"/>
      <c r="IUI731" s="256"/>
      <c r="IUJ731" s="256"/>
      <c r="IUK731" s="256"/>
      <c r="IUL731" s="256"/>
      <c r="IUM731" s="256"/>
      <c r="IUN731" s="256"/>
      <c r="IUO731" s="256"/>
      <c r="IUP731" s="256"/>
      <c r="IUQ731" s="256"/>
      <c r="IUR731" s="256"/>
      <c r="IUS731" s="256"/>
      <c r="IUT731" s="256"/>
      <c r="IUU731" s="256"/>
      <c r="IUV731" s="256"/>
      <c r="IUW731" s="256"/>
      <c r="IUX731" s="256"/>
      <c r="IUY731" s="256"/>
      <c r="IUZ731" s="256"/>
      <c r="IVA731" s="256"/>
      <c r="IVB731" s="256"/>
      <c r="IVC731" s="256"/>
      <c r="IVD731" s="256"/>
      <c r="IVE731" s="256"/>
      <c r="IVF731" s="256"/>
      <c r="IVG731" s="256"/>
      <c r="IVH731" s="256"/>
      <c r="IVI731" s="256"/>
      <c r="IVJ731" s="256"/>
      <c r="IVK731" s="256"/>
      <c r="IVL731" s="256"/>
      <c r="IVM731" s="256"/>
      <c r="IVN731" s="256"/>
      <c r="IVO731" s="256"/>
      <c r="IVP731" s="256"/>
      <c r="IVQ731" s="256"/>
      <c r="IVR731" s="256"/>
      <c r="IVS731" s="256"/>
      <c r="IVT731" s="256"/>
      <c r="IVU731" s="256"/>
      <c r="IVV731" s="256"/>
      <c r="IVW731" s="256"/>
      <c r="IVX731" s="256"/>
      <c r="IVY731" s="256"/>
      <c r="IVZ731" s="256"/>
      <c r="IWA731" s="256"/>
      <c r="IWB731" s="256"/>
      <c r="IWC731" s="256"/>
      <c r="IWD731" s="256"/>
      <c r="IWE731" s="256"/>
      <c r="IWF731" s="256"/>
      <c r="IWG731" s="256"/>
      <c r="IWH731" s="256"/>
      <c r="IWI731" s="256"/>
      <c r="IWJ731" s="256"/>
      <c r="IWK731" s="256"/>
      <c r="IWL731" s="256"/>
      <c r="IWM731" s="256"/>
      <c r="IWN731" s="256"/>
      <c r="IWO731" s="256"/>
      <c r="IWP731" s="256"/>
      <c r="IWQ731" s="256"/>
      <c r="IWR731" s="256"/>
      <c r="IWS731" s="256"/>
      <c r="IWT731" s="256"/>
      <c r="IWU731" s="256"/>
      <c r="IWV731" s="256"/>
      <c r="IWW731" s="256"/>
      <c r="IWX731" s="256"/>
      <c r="IWY731" s="256"/>
      <c r="IWZ731" s="256"/>
      <c r="IXA731" s="256"/>
      <c r="IXB731" s="256"/>
      <c r="IXC731" s="256"/>
      <c r="IXD731" s="256"/>
      <c r="IXE731" s="256"/>
      <c r="IXF731" s="256"/>
      <c r="IXG731" s="256"/>
      <c r="IXH731" s="256"/>
      <c r="IXI731" s="256"/>
      <c r="IXJ731" s="256"/>
      <c r="IXK731" s="256"/>
      <c r="IXL731" s="256"/>
      <c r="IXM731" s="256"/>
      <c r="IXN731" s="256"/>
      <c r="IXO731" s="256"/>
      <c r="IXP731" s="256"/>
      <c r="IXQ731" s="256"/>
      <c r="IXR731" s="256"/>
      <c r="IXS731" s="256"/>
      <c r="IXT731" s="256"/>
      <c r="IXU731" s="256"/>
      <c r="IXV731" s="256"/>
      <c r="IXW731" s="256"/>
      <c r="IXX731" s="256"/>
      <c r="IXY731" s="256"/>
      <c r="IXZ731" s="256"/>
      <c r="IYA731" s="256"/>
      <c r="IYB731" s="256"/>
      <c r="IYC731" s="256"/>
      <c r="IYD731" s="256"/>
      <c r="IYE731" s="256"/>
      <c r="IYF731" s="256"/>
      <c r="IYG731" s="256"/>
      <c r="IYH731" s="256"/>
      <c r="IYI731" s="256"/>
      <c r="IYJ731" s="256"/>
      <c r="IYK731" s="256"/>
      <c r="IYL731" s="256"/>
      <c r="IYM731" s="256"/>
      <c r="IYN731" s="256"/>
      <c r="IYO731" s="256"/>
      <c r="IYP731" s="256"/>
      <c r="IYQ731" s="256"/>
      <c r="IYR731" s="256"/>
      <c r="IYS731" s="256"/>
      <c r="IYT731" s="256"/>
      <c r="IYU731" s="256"/>
      <c r="IYV731" s="256"/>
      <c r="IYW731" s="256"/>
      <c r="IYX731" s="256"/>
      <c r="IYY731" s="256"/>
      <c r="IYZ731" s="256"/>
      <c r="IZA731" s="256"/>
      <c r="IZB731" s="256"/>
      <c r="IZC731" s="256"/>
      <c r="IZD731" s="256"/>
      <c r="IZE731" s="256"/>
      <c r="IZF731" s="256"/>
      <c r="IZG731" s="256"/>
      <c r="IZH731" s="256"/>
      <c r="IZI731" s="256"/>
      <c r="IZJ731" s="256"/>
      <c r="IZK731" s="256"/>
      <c r="IZL731" s="256"/>
      <c r="IZM731" s="256"/>
      <c r="IZN731" s="256"/>
      <c r="IZO731" s="256"/>
      <c r="IZP731" s="256"/>
      <c r="IZQ731" s="256"/>
      <c r="IZR731" s="256"/>
      <c r="IZS731" s="256"/>
      <c r="IZT731" s="256"/>
      <c r="IZU731" s="256"/>
      <c r="IZV731" s="256"/>
      <c r="IZW731" s="256"/>
      <c r="IZX731" s="256"/>
      <c r="IZY731" s="256"/>
      <c r="IZZ731" s="256"/>
      <c r="JAA731" s="256"/>
      <c r="JAB731" s="256"/>
      <c r="JAC731" s="256"/>
      <c r="JAD731" s="256"/>
      <c r="JAE731" s="256"/>
      <c r="JAF731" s="256"/>
      <c r="JAG731" s="256"/>
      <c r="JAH731" s="256"/>
      <c r="JAI731" s="256"/>
      <c r="JAJ731" s="256"/>
      <c r="JAK731" s="256"/>
      <c r="JAL731" s="256"/>
      <c r="JAM731" s="256"/>
      <c r="JAN731" s="256"/>
      <c r="JAO731" s="256"/>
      <c r="JAP731" s="256"/>
      <c r="JAQ731" s="256"/>
      <c r="JAR731" s="256"/>
      <c r="JAS731" s="256"/>
      <c r="JAT731" s="256"/>
      <c r="JAU731" s="256"/>
      <c r="JAV731" s="256"/>
      <c r="JAW731" s="256"/>
      <c r="JAX731" s="256"/>
      <c r="JAY731" s="256"/>
      <c r="JAZ731" s="256"/>
      <c r="JBA731" s="256"/>
      <c r="JBB731" s="256"/>
      <c r="JBC731" s="256"/>
      <c r="JBD731" s="256"/>
      <c r="JBE731" s="256"/>
      <c r="JBF731" s="256"/>
      <c r="JBG731" s="256"/>
      <c r="JBH731" s="256"/>
      <c r="JBI731" s="256"/>
      <c r="JBJ731" s="256"/>
      <c r="JBK731" s="256"/>
      <c r="JBL731" s="256"/>
      <c r="JBM731" s="256"/>
      <c r="JBN731" s="256"/>
      <c r="JBO731" s="256"/>
      <c r="JBP731" s="256"/>
      <c r="JBQ731" s="256"/>
      <c r="JBR731" s="256"/>
      <c r="JBS731" s="256"/>
      <c r="JBT731" s="256"/>
      <c r="JBU731" s="256"/>
      <c r="JBV731" s="256"/>
      <c r="JBW731" s="256"/>
      <c r="JBX731" s="256"/>
      <c r="JBY731" s="256"/>
      <c r="JBZ731" s="256"/>
      <c r="JCA731" s="256"/>
      <c r="JCB731" s="256"/>
      <c r="JCC731" s="256"/>
      <c r="JCD731" s="256"/>
      <c r="JCE731" s="256"/>
      <c r="JCF731" s="256"/>
      <c r="JCG731" s="256"/>
      <c r="JCH731" s="256"/>
      <c r="JCI731" s="256"/>
      <c r="JCJ731" s="256"/>
      <c r="JCK731" s="256"/>
      <c r="JCL731" s="256"/>
      <c r="JCM731" s="256"/>
      <c r="JCN731" s="256"/>
      <c r="JCO731" s="256"/>
      <c r="JCP731" s="256"/>
      <c r="JCQ731" s="256"/>
      <c r="JCR731" s="256"/>
      <c r="JCS731" s="256"/>
      <c r="JCT731" s="256"/>
      <c r="JCU731" s="256"/>
      <c r="JCV731" s="256"/>
      <c r="JCW731" s="256"/>
      <c r="JCX731" s="256"/>
      <c r="JCY731" s="256"/>
      <c r="JCZ731" s="256"/>
      <c r="JDA731" s="256"/>
      <c r="JDB731" s="256"/>
      <c r="JDC731" s="256"/>
      <c r="JDD731" s="256"/>
      <c r="JDE731" s="256"/>
      <c r="JDF731" s="256"/>
      <c r="JDG731" s="256"/>
      <c r="JDH731" s="256"/>
      <c r="JDI731" s="256"/>
      <c r="JDJ731" s="256"/>
      <c r="JDK731" s="256"/>
      <c r="JDL731" s="256"/>
      <c r="JDM731" s="256"/>
      <c r="JDN731" s="256"/>
      <c r="JDO731" s="256"/>
      <c r="JDP731" s="256"/>
      <c r="JDQ731" s="256"/>
      <c r="JDR731" s="256"/>
      <c r="JDS731" s="256"/>
      <c r="JDT731" s="256"/>
      <c r="JDU731" s="256"/>
      <c r="JDV731" s="256"/>
      <c r="JDW731" s="256"/>
      <c r="JDX731" s="256"/>
      <c r="JDY731" s="256"/>
      <c r="JDZ731" s="256"/>
      <c r="JEA731" s="256"/>
      <c r="JEB731" s="256"/>
      <c r="JEC731" s="256"/>
      <c r="JED731" s="256"/>
      <c r="JEE731" s="256"/>
      <c r="JEF731" s="256"/>
      <c r="JEG731" s="256"/>
      <c r="JEH731" s="256"/>
      <c r="JEI731" s="256"/>
      <c r="JEJ731" s="256"/>
      <c r="JEK731" s="256"/>
      <c r="JEL731" s="256"/>
      <c r="JEM731" s="256"/>
      <c r="JEN731" s="256"/>
      <c r="JEO731" s="256"/>
      <c r="JEP731" s="256"/>
      <c r="JEQ731" s="256"/>
      <c r="JER731" s="256"/>
      <c r="JES731" s="256"/>
      <c r="JET731" s="256"/>
      <c r="JEU731" s="256"/>
      <c r="JEV731" s="256"/>
      <c r="JEW731" s="256"/>
      <c r="JEX731" s="256"/>
      <c r="JEY731" s="256"/>
      <c r="JEZ731" s="256"/>
      <c r="JFA731" s="256"/>
      <c r="JFB731" s="256"/>
      <c r="JFC731" s="256"/>
      <c r="JFD731" s="256"/>
      <c r="JFE731" s="256"/>
      <c r="JFF731" s="256"/>
      <c r="JFG731" s="256"/>
      <c r="JFH731" s="256"/>
      <c r="JFI731" s="256"/>
      <c r="JFJ731" s="256"/>
      <c r="JFK731" s="256"/>
      <c r="JFL731" s="256"/>
      <c r="JFM731" s="256"/>
      <c r="JFN731" s="256"/>
      <c r="JFO731" s="256"/>
      <c r="JFP731" s="256"/>
      <c r="JFQ731" s="256"/>
      <c r="JFR731" s="256"/>
      <c r="JFS731" s="256"/>
      <c r="JFT731" s="256"/>
      <c r="JFU731" s="256"/>
      <c r="JFV731" s="256"/>
      <c r="JFW731" s="256"/>
      <c r="JFX731" s="256"/>
      <c r="JFY731" s="256"/>
      <c r="JFZ731" s="256"/>
      <c r="JGA731" s="256"/>
      <c r="JGB731" s="256"/>
      <c r="JGC731" s="256"/>
      <c r="JGD731" s="256"/>
      <c r="JGE731" s="256"/>
      <c r="JGF731" s="256"/>
      <c r="JGG731" s="256"/>
      <c r="JGH731" s="256"/>
      <c r="JGI731" s="256"/>
      <c r="JGJ731" s="256"/>
      <c r="JGK731" s="256"/>
      <c r="JGL731" s="256"/>
      <c r="JGM731" s="256"/>
      <c r="JGN731" s="256"/>
      <c r="JGO731" s="256"/>
      <c r="JGP731" s="256"/>
      <c r="JGQ731" s="256"/>
      <c r="JGR731" s="256"/>
      <c r="JGS731" s="256"/>
      <c r="JGT731" s="256"/>
      <c r="JGU731" s="256"/>
      <c r="JGV731" s="256"/>
      <c r="JGW731" s="256"/>
      <c r="JGX731" s="256"/>
      <c r="JGY731" s="256"/>
      <c r="JGZ731" s="256"/>
      <c r="JHA731" s="256"/>
      <c r="JHB731" s="256"/>
      <c r="JHC731" s="256"/>
      <c r="JHD731" s="256"/>
      <c r="JHE731" s="256"/>
      <c r="JHF731" s="256"/>
      <c r="JHG731" s="256"/>
      <c r="JHH731" s="256"/>
      <c r="JHI731" s="256"/>
      <c r="JHJ731" s="256"/>
      <c r="JHK731" s="256"/>
      <c r="JHL731" s="256"/>
      <c r="JHM731" s="256"/>
      <c r="JHN731" s="256"/>
      <c r="JHO731" s="256"/>
      <c r="JHP731" s="256"/>
      <c r="JHQ731" s="256"/>
      <c r="JHR731" s="256"/>
      <c r="JHS731" s="256"/>
      <c r="JHT731" s="256"/>
      <c r="JHU731" s="256"/>
      <c r="JHV731" s="256"/>
      <c r="JHW731" s="256"/>
      <c r="JHX731" s="256"/>
      <c r="JHY731" s="256"/>
      <c r="JHZ731" s="256"/>
      <c r="JIA731" s="256"/>
      <c r="JIB731" s="256"/>
      <c r="JIC731" s="256"/>
      <c r="JID731" s="256"/>
      <c r="JIE731" s="256"/>
      <c r="JIF731" s="256"/>
      <c r="JIG731" s="256"/>
      <c r="JIH731" s="256"/>
      <c r="JII731" s="256"/>
      <c r="JIJ731" s="256"/>
      <c r="JIK731" s="256"/>
      <c r="JIL731" s="256"/>
      <c r="JIM731" s="256"/>
      <c r="JIN731" s="256"/>
      <c r="JIO731" s="256"/>
      <c r="JIP731" s="256"/>
      <c r="JIQ731" s="256"/>
      <c r="JIR731" s="256"/>
      <c r="JIS731" s="256"/>
      <c r="JIT731" s="256"/>
      <c r="JIU731" s="256"/>
      <c r="JIV731" s="256"/>
      <c r="JIW731" s="256"/>
      <c r="JIX731" s="256"/>
      <c r="JIY731" s="256"/>
      <c r="JIZ731" s="256"/>
      <c r="JJA731" s="256"/>
      <c r="JJB731" s="256"/>
      <c r="JJC731" s="256"/>
      <c r="JJD731" s="256"/>
      <c r="JJE731" s="256"/>
      <c r="JJF731" s="256"/>
      <c r="JJG731" s="256"/>
      <c r="JJH731" s="256"/>
      <c r="JJI731" s="256"/>
      <c r="JJJ731" s="256"/>
      <c r="JJK731" s="256"/>
      <c r="JJL731" s="256"/>
      <c r="JJM731" s="256"/>
      <c r="JJN731" s="256"/>
      <c r="JJO731" s="256"/>
      <c r="JJP731" s="256"/>
      <c r="JJQ731" s="256"/>
      <c r="JJR731" s="256"/>
      <c r="JJS731" s="256"/>
      <c r="JJT731" s="256"/>
      <c r="JJU731" s="256"/>
      <c r="JJV731" s="256"/>
      <c r="JJW731" s="256"/>
      <c r="JJX731" s="256"/>
      <c r="JJY731" s="256"/>
      <c r="JJZ731" s="256"/>
      <c r="JKA731" s="256"/>
      <c r="JKB731" s="256"/>
      <c r="JKC731" s="256"/>
      <c r="JKD731" s="256"/>
      <c r="JKE731" s="256"/>
      <c r="JKF731" s="256"/>
      <c r="JKG731" s="256"/>
      <c r="JKH731" s="256"/>
      <c r="JKI731" s="256"/>
      <c r="JKJ731" s="256"/>
      <c r="JKK731" s="256"/>
      <c r="JKL731" s="256"/>
      <c r="JKM731" s="256"/>
      <c r="JKN731" s="256"/>
      <c r="JKO731" s="256"/>
      <c r="JKP731" s="256"/>
      <c r="JKQ731" s="256"/>
      <c r="JKR731" s="256"/>
      <c r="JKS731" s="256"/>
      <c r="JKT731" s="256"/>
      <c r="JKU731" s="256"/>
      <c r="JKV731" s="256"/>
      <c r="JKW731" s="256"/>
      <c r="JKX731" s="256"/>
      <c r="JKY731" s="256"/>
      <c r="JKZ731" s="256"/>
      <c r="JLA731" s="256"/>
      <c r="JLB731" s="256"/>
      <c r="JLC731" s="256"/>
      <c r="JLD731" s="256"/>
      <c r="JLE731" s="256"/>
      <c r="JLF731" s="256"/>
      <c r="JLG731" s="256"/>
      <c r="JLH731" s="256"/>
      <c r="JLI731" s="256"/>
      <c r="JLJ731" s="256"/>
      <c r="JLK731" s="256"/>
      <c r="JLL731" s="256"/>
      <c r="JLM731" s="256"/>
      <c r="JLN731" s="256"/>
      <c r="JLO731" s="256"/>
      <c r="JLP731" s="256"/>
      <c r="JLQ731" s="256"/>
      <c r="JLR731" s="256"/>
      <c r="JLS731" s="256"/>
      <c r="JLT731" s="256"/>
      <c r="JLU731" s="256"/>
      <c r="JLV731" s="256"/>
      <c r="JLW731" s="256"/>
      <c r="JLX731" s="256"/>
      <c r="JLY731" s="256"/>
      <c r="JLZ731" s="256"/>
      <c r="JMA731" s="256"/>
      <c r="JMB731" s="256"/>
      <c r="JMC731" s="256"/>
      <c r="JMD731" s="256"/>
      <c r="JME731" s="256"/>
      <c r="JMF731" s="256"/>
      <c r="JMG731" s="256"/>
      <c r="JMH731" s="256"/>
      <c r="JMI731" s="256"/>
      <c r="JMJ731" s="256"/>
      <c r="JMK731" s="256"/>
      <c r="JML731" s="256"/>
      <c r="JMM731" s="256"/>
      <c r="JMN731" s="256"/>
      <c r="JMO731" s="256"/>
      <c r="JMP731" s="256"/>
      <c r="JMQ731" s="256"/>
      <c r="JMR731" s="256"/>
      <c r="JMS731" s="256"/>
      <c r="JMT731" s="256"/>
      <c r="JMU731" s="256"/>
      <c r="JMV731" s="256"/>
      <c r="JMW731" s="256"/>
      <c r="JMX731" s="256"/>
      <c r="JMY731" s="256"/>
      <c r="JMZ731" s="256"/>
      <c r="JNA731" s="256"/>
      <c r="JNB731" s="256"/>
      <c r="JNC731" s="256"/>
      <c r="JND731" s="256"/>
      <c r="JNE731" s="256"/>
      <c r="JNF731" s="256"/>
      <c r="JNG731" s="256"/>
      <c r="JNH731" s="256"/>
      <c r="JNI731" s="256"/>
      <c r="JNJ731" s="256"/>
      <c r="JNK731" s="256"/>
      <c r="JNL731" s="256"/>
      <c r="JNM731" s="256"/>
      <c r="JNN731" s="256"/>
      <c r="JNO731" s="256"/>
      <c r="JNP731" s="256"/>
      <c r="JNQ731" s="256"/>
      <c r="JNR731" s="256"/>
      <c r="JNS731" s="256"/>
      <c r="JNT731" s="256"/>
      <c r="JNU731" s="256"/>
      <c r="JNV731" s="256"/>
      <c r="JNW731" s="256"/>
      <c r="JNX731" s="256"/>
      <c r="JNY731" s="256"/>
      <c r="JNZ731" s="256"/>
      <c r="JOA731" s="256"/>
      <c r="JOB731" s="256"/>
      <c r="JOC731" s="256"/>
      <c r="JOD731" s="256"/>
      <c r="JOE731" s="256"/>
      <c r="JOF731" s="256"/>
      <c r="JOG731" s="256"/>
      <c r="JOH731" s="256"/>
      <c r="JOI731" s="256"/>
      <c r="JOJ731" s="256"/>
      <c r="JOK731" s="256"/>
      <c r="JOL731" s="256"/>
      <c r="JOM731" s="256"/>
      <c r="JON731" s="256"/>
      <c r="JOO731" s="256"/>
      <c r="JOP731" s="256"/>
      <c r="JOQ731" s="256"/>
      <c r="JOR731" s="256"/>
      <c r="JOS731" s="256"/>
      <c r="JOT731" s="256"/>
      <c r="JOU731" s="256"/>
      <c r="JOV731" s="256"/>
      <c r="JOW731" s="256"/>
      <c r="JOX731" s="256"/>
      <c r="JOY731" s="256"/>
      <c r="JOZ731" s="256"/>
      <c r="JPA731" s="256"/>
      <c r="JPB731" s="256"/>
      <c r="JPC731" s="256"/>
      <c r="JPD731" s="256"/>
      <c r="JPE731" s="256"/>
      <c r="JPF731" s="256"/>
      <c r="JPG731" s="256"/>
      <c r="JPH731" s="256"/>
      <c r="JPI731" s="256"/>
      <c r="JPJ731" s="256"/>
      <c r="JPK731" s="256"/>
      <c r="JPL731" s="256"/>
      <c r="JPM731" s="256"/>
      <c r="JPN731" s="256"/>
      <c r="JPO731" s="256"/>
      <c r="JPP731" s="256"/>
      <c r="JPQ731" s="256"/>
      <c r="JPR731" s="256"/>
      <c r="JPS731" s="256"/>
      <c r="JPT731" s="256"/>
      <c r="JPU731" s="256"/>
      <c r="JPV731" s="256"/>
      <c r="JPW731" s="256"/>
      <c r="JPX731" s="256"/>
      <c r="JPY731" s="256"/>
      <c r="JPZ731" s="256"/>
      <c r="JQA731" s="256"/>
      <c r="JQB731" s="256"/>
      <c r="JQC731" s="256"/>
      <c r="JQD731" s="256"/>
      <c r="JQE731" s="256"/>
      <c r="JQF731" s="256"/>
      <c r="JQG731" s="256"/>
      <c r="JQH731" s="256"/>
      <c r="JQI731" s="256"/>
      <c r="JQJ731" s="256"/>
      <c r="JQK731" s="256"/>
      <c r="JQL731" s="256"/>
      <c r="JQM731" s="256"/>
      <c r="JQN731" s="256"/>
      <c r="JQO731" s="256"/>
      <c r="JQP731" s="256"/>
      <c r="JQQ731" s="256"/>
      <c r="JQR731" s="256"/>
      <c r="JQS731" s="256"/>
      <c r="JQT731" s="256"/>
      <c r="JQU731" s="256"/>
      <c r="JQV731" s="256"/>
      <c r="JQW731" s="256"/>
      <c r="JQX731" s="256"/>
      <c r="JQY731" s="256"/>
      <c r="JQZ731" s="256"/>
      <c r="JRA731" s="256"/>
      <c r="JRB731" s="256"/>
      <c r="JRC731" s="256"/>
      <c r="JRD731" s="256"/>
      <c r="JRE731" s="256"/>
      <c r="JRF731" s="256"/>
      <c r="JRG731" s="256"/>
      <c r="JRH731" s="256"/>
      <c r="JRI731" s="256"/>
      <c r="JRJ731" s="256"/>
      <c r="JRK731" s="256"/>
      <c r="JRL731" s="256"/>
      <c r="JRM731" s="256"/>
      <c r="JRN731" s="256"/>
      <c r="JRO731" s="256"/>
      <c r="JRP731" s="256"/>
      <c r="JRQ731" s="256"/>
      <c r="JRR731" s="256"/>
      <c r="JRS731" s="256"/>
      <c r="JRT731" s="256"/>
      <c r="JRU731" s="256"/>
      <c r="JRV731" s="256"/>
      <c r="JRW731" s="256"/>
      <c r="JRX731" s="256"/>
      <c r="JRY731" s="256"/>
      <c r="JRZ731" s="256"/>
      <c r="JSA731" s="256"/>
      <c r="JSB731" s="256"/>
      <c r="JSC731" s="256"/>
      <c r="JSD731" s="256"/>
      <c r="JSE731" s="256"/>
      <c r="JSF731" s="256"/>
      <c r="JSG731" s="256"/>
      <c r="JSH731" s="256"/>
      <c r="JSI731" s="256"/>
      <c r="JSJ731" s="256"/>
      <c r="JSK731" s="256"/>
      <c r="JSL731" s="256"/>
      <c r="JSM731" s="256"/>
      <c r="JSN731" s="256"/>
      <c r="JSO731" s="256"/>
      <c r="JSP731" s="256"/>
      <c r="JSQ731" s="256"/>
      <c r="JSR731" s="256"/>
      <c r="JSS731" s="256"/>
      <c r="JST731" s="256"/>
      <c r="JSU731" s="256"/>
      <c r="JSV731" s="256"/>
      <c r="JSW731" s="256"/>
      <c r="JSX731" s="256"/>
      <c r="JSY731" s="256"/>
      <c r="JSZ731" s="256"/>
      <c r="JTA731" s="256"/>
      <c r="JTB731" s="256"/>
      <c r="JTC731" s="256"/>
      <c r="JTD731" s="256"/>
      <c r="JTE731" s="256"/>
      <c r="JTF731" s="256"/>
      <c r="JTG731" s="256"/>
      <c r="JTH731" s="256"/>
      <c r="JTI731" s="256"/>
      <c r="JTJ731" s="256"/>
      <c r="JTK731" s="256"/>
      <c r="JTL731" s="256"/>
      <c r="JTM731" s="256"/>
      <c r="JTN731" s="256"/>
      <c r="JTO731" s="256"/>
      <c r="JTP731" s="256"/>
      <c r="JTQ731" s="256"/>
      <c r="JTR731" s="256"/>
      <c r="JTS731" s="256"/>
      <c r="JTT731" s="256"/>
      <c r="JTU731" s="256"/>
      <c r="JTV731" s="256"/>
      <c r="JTW731" s="256"/>
      <c r="JTX731" s="256"/>
      <c r="JTY731" s="256"/>
      <c r="JTZ731" s="256"/>
      <c r="JUA731" s="256"/>
      <c r="JUB731" s="256"/>
      <c r="JUC731" s="256"/>
      <c r="JUD731" s="256"/>
      <c r="JUE731" s="256"/>
      <c r="JUF731" s="256"/>
      <c r="JUG731" s="256"/>
      <c r="JUH731" s="256"/>
      <c r="JUI731" s="256"/>
      <c r="JUJ731" s="256"/>
      <c r="JUK731" s="256"/>
      <c r="JUL731" s="256"/>
      <c r="JUM731" s="256"/>
      <c r="JUN731" s="256"/>
      <c r="JUO731" s="256"/>
      <c r="JUP731" s="256"/>
      <c r="JUQ731" s="256"/>
      <c r="JUR731" s="256"/>
      <c r="JUS731" s="256"/>
      <c r="JUT731" s="256"/>
      <c r="JUU731" s="256"/>
      <c r="JUV731" s="256"/>
      <c r="JUW731" s="256"/>
      <c r="JUX731" s="256"/>
      <c r="JUY731" s="256"/>
      <c r="JUZ731" s="256"/>
      <c r="JVA731" s="256"/>
      <c r="JVB731" s="256"/>
      <c r="JVC731" s="256"/>
      <c r="JVD731" s="256"/>
      <c r="JVE731" s="256"/>
      <c r="JVF731" s="256"/>
      <c r="JVG731" s="256"/>
      <c r="JVH731" s="256"/>
      <c r="JVI731" s="256"/>
      <c r="JVJ731" s="256"/>
      <c r="JVK731" s="256"/>
      <c r="JVL731" s="256"/>
      <c r="JVM731" s="256"/>
      <c r="JVN731" s="256"/>
      <c r="JVO731" s="256"/>
      <c r="JVP731" s="256"/>
      <c r="JVQ731" s="256"/>
      <c r="JVR731" s="256"/>
      <c r="JVS731" s="256"/>
      <c r="JVT731" s="256"/>
      <c r="JVU731" s="256"/>
      <c r="JVV731" s="256"/>
      <c r="JVW731" s="256"/>
      <c r="JVX731" s="256"/>
      <c r="JVY731" s="256"/>
      <c r="JVZ731" s="256"/>
      <c r="JWA731" s="256"/>
      <c r="JWB731" s="256"/>
      <c r="JWC731" s="256"/>
      <c r="JWD731" s="256"/>
      <c r="JWE731" s="256"/>
      <c r="JWF731" s="256"/>
      <c r="JWG731" s="256"/>
      <c r="JWH731" s="256"/>
      <c r="JWI731" s="256"/>
      <c r="JWJ731" s="256"/>
      <c r="JWK731" s="256"/>
      <c r="JWL731" s="256"/>
      <c r="JWM731" s="256"/>
      <c r="JWN731" s="256"/>
      <c r="JWO731" s="256"/>
      <c r="JWP731" s="256"/>
      <c r="JWQ731" s="256"/>
      <c r="JWR731" s="256"/>
      <c r="JWS731" s="256"/>
      <c r="JWT731" s="256"/>
      <c r="JWU731" s="256"/>
      <c r="JWV731" s="256"/>
      <c r="JWW731" s="256"/>
      <c r="JWX731" s="256"/>
      <c r="JWY731" s="256"/>
      <c r="JWZ731" s="256"/>
      <c r="JXA731" s="256"/>
      <c r="JXB731" s="256"/>
      <c r="JXC731" s="256"/>
      <c r="JXD731" s="256"/>
      <c r="JXE731" s="256"/>
      <c r="JXF731" s="256"/>
      <c r="JXG731" s="256"/>
      <c r="JXH731" s="256"/>
      <c r="JXI731" s="256"/>
      <c r="JXJ731" s="256"/>
      <c r="JXK731" s="256"/>
      <c r="JXL731" s="256"/>
      <c r="JXM731" s="256"/>
      <c r="JXN731" s="256"/>
      <c r="JXO731" s="256"/>
      <c r="JXP731" s="256"/>
      <c r="JXQ731" s="256"/>
      <c r="JXR731" s="256"/>
      <c r="JXS731" s="256"/>
      <c r="JXT731" s="256"/>
      <c r="JXU731" s="256"/>
      <c r="JXV731" s="256"/>
      <c r="JXW731" s="256"/>
      <c r="JXX731" s="256"/>
      <c r="JXY731" s="256"/>
      <c r="JXZ731" s="256"/>
      <c r="JYA731" s="256"/>
      <c r="JYB731" s="256"/>
      <c r="JYC731" s="256"/>
      <c r="JYD731" s="256"/>
      <c r="JYE731" s="256"/>
      <c r="JYF731" s="256"/>
      <c r="JYG731" s="256"/>
      <c r="JYH731" s="256"/>
      <c r="JYI731" s="256"/>
      <c r="JYJ731" s="256"/>
      <c r="JYK731" s="256"/>
      <c r="JYL731" s="256"/>
      <c r="JYM731" s="256"/>
      <c r="JYN731" s="256"/>
      <c r="JYO731" s="256"/>
      <c r="JYP731" s="256"/>
      <c r="JYQ731" s="256"/>
      <c r="JYR731" s="256"/>
      <c r="JYS731" s="256"/>
      <c r="JYT731" s="256"/>
      <c r="JYU731" s="256"/>
      <c r="JYV731" s="256"/>
      <c r="JYW731" s="256"/>
      <c r="JYX731" s="256"/>
      <c r="JYY731" s="256"/>
      <c r="JYZ731" s="256"/>
      <c r="JZA731" s="256"/>
      <c r="JZB731" s="256"/>
      <c r="JZC731" s="256"/>
      <c r="JZD731" s="256"/>
      <c r="JZE731" s="256"/>
      <c r="JZF731" s="256"/>
      <c r="JZG731" s="256"/>
      <c r="JZH731" s="256"/>
      <c r="JZI731" s="256"/>
      <c r="JZJ731" s="256"/>
      <c r="JZK731" s="256"/>
      <c r="JZL731" s="256"/>
      <c r="JZM731" s="256"/>
      <c r="JZN731" s="256"/>
      <c r="JZO731" s="256"/>
      <c r="JZP731" s="256"/>
      <c r="JZQ731" s="256"/>
      <c r="JZR731" s="256"/>
      <c r="JZS731" s="256"/>
      <c r="JZT731" s="256"/>
      <c r="JZU731" s="256"/>
      <c r="JZV731" s="256"/>
      <c r="JZW731" s="256"/>
      <c r="JZX731" s="256"/>
      <c r="JZY731" s="256"/>
      <c r="JZZ731" s="256"/>
      <c r="KAA731" s="256"/>
      <c r="KAB731" s="256"/>
      <c r="KAC731" s="256"/>
      <c r="KAD731" s="256"/>
      <c r="KAE731" s="256"/>
      <c r="KAF731" s="256"/>
      <c r="KAG731" s="256"/>
      <c r="KAH731" s="256"/>
      <c r="KAI731" s="256"/>
      <c r="KAJ731" s="256"/>
      <c r="KAK731" s="256"/>
      <c r="KAL731" s="256"/>
      <c r="KAM731" s="256"/>
      <c r="KAN731" s="256"/>
      <c r="KAO731" s="256"/>
      <c r="KAP731" s="256"/>
      <c r="KAQ731" s="256"/>
      <c r="KAR731" s="256"/>
      <c r="KAS731" s="256"/>
      <c r="KAT731" s="256"/>
      <c r="KAU731" s="256"/>
      <c r="KAV731" s="256"/>
      <c r="KAW731" s="256"/>
      <c r="KAX731" s="256"/>
      <c r="KAY731" s="256"/>
      <c r="KAZ731" s="256"/>
      <c r="KBA731" s="256"/>
      <c r="KBB731" s="256"/>
      <c r="KBC731" s="256"/>
      <c r="KBD731" s="256"/>
      <c r="KBE731" s="256"/>
      <c r="KBF731" s="256"/>
      <c r="KBG731" s="256"/>
      <c r="KBH731" s="256"/>
      <c r="KBI731" s="256"/>
      <c r="KBJ731" s="256"/>
      <c r="KBK731" s="256"/>
      <c r="KBL731" s="256"/>
      <c r="KBM731" s="256"/>
      <c r="KBN731" s="256"/>
      <c r="KBO731" s="256"/>
      <c r="KBP731" s="256"/>
      <c r="KBQ731" s="256"/>
      <c r="KBR731" s="256"/>
      <c r="KBS731" s="256"/>
      <c r="KBT731" s="256"/>
      <c r="KBU731" s="256"/>
      <c r="KBV731" s="256"/>
      <c r="KBW731" s="256"/>
      <c r="KBX731" s="256"/>
      <c r="KBY731" s="256"/>
      <c r="KBZ731" s="256"/>
      <c r="KCA731" s="256"/>
      <c r="KCB731" s="256"/>
      <c r="KCC731" s="256"/>
      <c r="KCD731" s="256"/>
      <c r="KCE731" s="256"/>
      <c r="KCF731" s="256"/>
      <c r="KCG731" s="256"/>
      <c r="KCH731" s="256"/>
      <c r="KCI731" s="256"/>
      <c r="KCJ731" s="256"/>
      <c r="KCK731" s="256"/>
      <c r="KCL731" s="256"/>
      <c r="KCM731" s="256"/>
      <c r="KCN731" s="256"/>
      <c r="KCO731" s="256"/>
      <c r="KCP731" s="256"/>
      <c r="KCQ731" s="256"/>
      <c r="KCR731" s="256"/>
      <c r="KCS731" s="256"/>
      <c r="KCT731" s="256"/>
      <c r="KCU731" s="256"/>
      <c r="KCV731" s="256"/>
      <c r="KCW731" s="256"/>
      <c r="KCX731" s="256"/>
      <c r="KCY731" s="256"/>
      <c r="KCZ731" s="256"/>
      <c r="KDA731" s="256"/>
      <c r="KDB731" s="256"/>
      <c r="KDC731" s="256"/>
      <c r="KDD731" s="256"/>
      <c r="KDE731" s="256"/>
      <c r="KDF731" s="256"/>
      <c r="KDG731" s="256"/>
      <c r="KDH731" s="256"/>
      <c r="KDI731" s="256"/>
      <c r="KDJ731" s="256"/>
      <c r="KDK731" s="256"/>
      <c r="KDL731" s="256"/>
      <c r="KDM731" s="256"/>
      <c r="KDN731" s="256"/>
      <c r="KDO731" s="256"/>
      <c r="KDP731" s="256"/>
      <c r="KDQ731" s="256"/>
      <c r="KDR731" s="256"/>
      <c r="KDS731" s="256"/>
      <c r="KDT731" s="256"/>
      <c r="KDU731" s="256"/>
      <c r="KDV731" s="256"/>
      <c r="KDW731" s="256"/>
      <c r="KDX731" s="256"/>
      <c r="KDY731" s="256"/>
      <c r="KDZ731" s="256"/>
      <c r="KEA731" s="256"/>
      <c r="KEB731" s="256"/>
      <c r="KEC731" s="256"/>
      <c r="KED731" s="256"/>
      <c r="KEE731" s="256"/>
      <c r="KEF731" s="256"/>
      <c r="KEG731" s="256"/>
      <c r="KEH731" s="256"/>
      <c r="KEI731" s="256"/>
      <c r="KEJ731" s="256"/>
      <c r="KEK731" s="256"/>
      <c r="KEL731" s="256"/>
      <c r="KEM731" s="256"/>
      <c r="KEN731" s="256"/>
      <c r="KEO731" s="256"/>
      <c r="KEP731" s="256"/>
      <c r="KEQ731" s="256"/>
      <c r="KER731" s="256"/>
      <c r="KES731" s="256"/>
      <c r="KET731" s="256"/>
      <c r="KEU731" s="256"/>
      <c r="KEV731" s="256"/>
      <c r="KEW731" s="256"/>
      <c r="KEX731" s="256"/>
      <c r="KEY731" s="256"/>
      <c r="KEZ731" s="256"/>
      <c r="KFA731" s="256"/>
      <c r="KFB731" s="256"/>
      <c r="KFC731" s="256"/>
      <c r="KFD731" s="256"/>
      <c r="KFE731" s="256"/>
      <c r="KFF731" s="256"/>
      <c r="KFG731" s="256"/>
      <c r="KFH731" s="256"/>
      <c r="KFI731" s="256"/>
      <c r="KFJ731" s="256"/>
      <c r="KFK731" s="256"/>
      <c r="KFL731" s="256"/>
      <c r="KFM731" s="256"/>
      <c r="KFN731" s="256"/>
      <c r="KFO731" s="256"/>
      <c r="KFP731" s="256"/>
      <c r="KFQ731" s="256"/>
      <c r="KFR731" s="256"/>
      <c r="KFS731" s="256"/>
      <c r="KFT731" s="256"/>
      <c r="KFU731" s="256"/>
      <c r="KFV731" s="256"/>
      <c r="KFW731" s="256"/>
      <c r="KFX731" s="256"/>
      <c r="KFY731" s="256"/>
      <c r="KFZ731" s="256"/>
      <c r="KGA731" s="256"/>
      <c r="KGB731" s="256"/>
      <c r="KGC731" s="256"/>
      <c r="KGD731" s="256"/>
      <c r="KGE731" s="256"/>
      <c r="KGF731" s="256"/>
      <c r="KGG731" s="256"/>
      <c r="KGH731" s="256"/>
      <c r="KGI731" s="256"/>
      <c r="KGJ731" s="256"/>
      <c r="KGK731" s="256"/>
      <c r="KGL731" s="256"/>
      <c r="KGM731" s="256"/>
      <c r="KGN731" s="256"/>
      <c r="KGO731" s="256"/>
      <c r="KGP731" s="256"/>
      <c r="KGQ731" s="256"/>
      <c r="KGR731" s="256"/>
      <c r="KGS731" s="256"/>
      <c r="KGT731" s="256"/>
      <c r="KGU731" s="256"/>
      <c r="KGV731" s="256"/>
      <c r="KGW731" s="256"/>
      <c r="KGX731" s="256"/>
      <c r="KGY731" s="256"/>
      <c r="KGZ731" s="256"/>
      <c r="KHA731" s="256"/>
      <c r="KHB731" s="256"/>
      <c r="KHC731" s="256"/>
      <c r="KHD731" s="256"/>
      <c r="KHE731" s="256"/>
      <c r="KHF731" s="256"/>
      <c r="KHG731" s="256"/>
      <c r="KHH731" s="256"/>
      <c r="KHI731" s="256"/>
      <c r="KHJ731" s="256"/>
      <c r="KHK731" s="256"/>
      <c r="KHL731" s="256"/>
      <c r="KHM731" s="256"/>
      <c r="KHN731" s="256"/>
      <c r="KHO731" s="256"/>
      <c r="KHP731" s="256"/>
      <c r="KHQ731" s="256"/>
      <c r="KHR731" s="256"/>
      <c r="KHS731" s="256"/>
      <c r="KHT731" s="256"/>
      <c r="KHU731" s="256"/>
      <c r="KHV731" s="256"/>
      <c r="KHW731" s="256"/>
      <c r="KHX731" s="256"/>
      <c r="KHY731" s="256"/>
      <c r="KHZ731" s="256"/>
      <c r="KIA731" s="256"/>
      <c r="KIB731" s="256"/>
      <c r="KIC731" s="256"/>
      <c r="KID731" s="256"/>
      <c r="KIE731" s="256"/>
      <c r="KIF731" s="256"/>
      <c r="KIG731" s="256"/>
      <c r="KIH731" s="256"/>
      <c r="KII731" s="256"/>
      <c r="KIJ731" s="256"/>
      <c r="KIK731" s="256"/>
      <c r="KIL731" s="256"/>
      <c r="KIM731" s="256"/>
      <c r="KIN731" s="256"/>
      <c r="KIO731" s="256"/>
      <c r="KIP731" s="256"/>
      <c r="KIQ731" s="256"/>
      <c r="KIR731" s="256"/>
      <c r="KIS731" s="256"/>
      <c r="KIT731" s="256"/>
      <c r="KIU731" s="256"/>
      <c r="KIV731" s="256"/>
      <c r="KIW731" s="256"/>
      <c r="KIX731" s="256"/>
      <c r="KIY731" s="256"/>
      <c r="KIZ731" s="256"/>
      <c r="KJA731" s="256"/>
      <c r="KJB731" s="256"/>
      <c r="KJC731" s="256"/>
      <c r="KJD731" s="256"/>
      <c r="KJE731" s="256"/>
      <c r="KJF731" s="256"/>
      <c r="KJG731" s="256"/>
      <c r="KJH731" s="256"/>
      <c r="KJI731" s="256"/>
      <c r="KJJ731" s="256"/>
      <c r="KJK731" s="256"/>
      <c r="KJL731" s="256"/>
      <c r="KJM731" s="256"/>
      <c r="KJN731" s="256"/>
      <c r="KJO731" s="256"/>
      <c r="KJP731" s="256"/>
      <c r="KJQ731" s="256"/>
      <c r="KJR731" s="256"/>
      <c r="KJS731" s="256"/>
      <c r="KJT731" s="256"/>
      <c r="KJU731" s="256"/>
      <c r="KJV731" s="256"/>
      <c r="KJW731" s="256"/>
      <c r="KJX731" s="256"/>
      <c r="KJY731" s="256"/>
      <c r="KJZ731" s="256"/>
      <c r="KKA731" s="256"/>
      <c r="KKB731" s="256"/>
      <c r="KKC731" s="256"/>
      <c r="KKD731" s="256"/>
      <c r="KKE731" s="256"/>
      <c r="KKF731" s="256"/>
      <c r="KKG731" s="256"/>
      <c r="KKH731" s="256"/>
      <c r="KKI731" s="256"/>
      <c r="KKJ731" s="256"/>
      <c r="KKK731" s="256"/>
      <c r="KKL731" s="256"/>
      <c r="KKM731" s="256"/>
      <c r="KKN731" s="256"/>
      <c r="KKO731" s="256"/>
      <c r="KKP731" s="256"/>
      <c r="KKQ731" s="256"/>
      <c r="KKR731" s="256"/>
      <c r="KKS731" s="256"/>
      <c r="KKT731" s="256"/>
      <c r="KKU731" s="256"/>
      <c r="KKV731" s="256"/>
      <c r="KKW731" s="256"/>
      <c r="KKX731" s="256"/>
      <c r="KKY731" s="256"/>
      <c r="KKZ731" s="256"/>
      <c r="KLA731" s="256"/>
      <c r="KLB731" s="256"/>
      <c r="KLC731" s="256"/>
      <c r="KLD731" s="256"/>
      <c r="KLE731" s="256"/>
      <c r="KLF731" s="256"/>
      <c r="KLG731" s="256"/>
      <c r="KLH731" s="256"/>
      <c r="KLI731" s="256"/>
      <c r="KLJ731" s="256"/>
      <c r="KLK731" s="256"/>
      <c r="KLL731" s="256"/>
      <c r="KLM731" s="256"/>
      <c r="KLN731" s="256"/>
      <c r="KLO731" s="256"/>
      <c r="KLP731" s="256"/>
      <c r="KLQ731" s="256"/>
      <c r="KLR731" s="256"/>
      <c r="KLS731" s="256"/>
      <c r="KLT731" s="256"/>
      <c r="KLU731" s="256"/>
      <c r="KLV731" s="256"/>
      <c r="KLW731" s="256"/>
      <c r="KLX731" s="256"/>
      <c r="KLY731" s="256"/>
      <c r="KLZ731" s="256"/>
      <c r="KMA731" s="256"/>
      <c r="KMB731" s="256"/>
      <c r="KMC731" s="256"/>
      <c r="KMD731" s="256"/>
      <c r="KME731" s="256"/>
      <c r="KMF731" s="256"/>
      <c r="KMG731" s="256"/>
      <c r="KMH731" s="256"/>
      <c r="KMI731" s="256"/>
      <c r="KMJ731" s="256"/>
      <c r="KMK731" s="256"/>
      <c r="KML731" s="256"/>
      <c r="KMM731" s="256"/>
      <c r="KMN731" s="256"/>
      <c r="KMO731" s="256"/>
      <c r="KMP731" s="256"/>
      <c r="KMQ731" s="256"/>
      <c r="KMR731" s="256"/>
      <c r="KMS731" s="256"/>
      <c r="KMT731" s="256"/>
      <c r="KMU731" s="256"/>
      <c r="KMV731" s="256"/>
      <c r="KMW731" s="256"/>
      <c r="KMX731" s="256"/>
      <c r="KMY731" s="256"/>
      <c r="KMZ731" s="256"/>
      <c r="KNA731" s="256"/>
      <c r="KNB731" s="256"/>
      <c r="KNC731" s="256"/>
      <c r="KND731" s="256"/>
      <c r="KNE731" s="256"/>
      <c r="KNF731" s="256"/>
      <c r="KNG731" s="256"/>
      <c r="KNH731" s="256"/>
      <c r="KNI731" s="256"/>
      <c r="KNJ731" s="256"/>
      <c r="KNK731" s="256"/>
      <c r="KNL731" s="256"/>
      <c r="KNM731" s="256"/>
      <c r="KNN731" s="256"/>
      <c r="KNO731" s="256"/>
      <c r="KNP731" s="256"/>
      <c r="KNQ731" s="256"/>
      <c r="KNR731" s="256"/>
      <c r="KNS731" s="256"/>
      <c r="KNT731" s="256"/>
      <c r="KNU731" s="256"/>
      <c r="KNV731" s="256"/>
      <c r="KNW731" s="256"/>
      <c r="KNX731" s="256"/>
      <c r="KNY731" s="256"/>
      <c r="KNZ731" s="256"/>
      <c r="KOA731" s="256"/>
      <c r="KOB731" s="256"/>
      <c r="KOC731" s="256"/>
      <c r="KOD731" s="256"/>
      <c r="KOE731" s="256"/>
      <c r="KOF731" s="256"/>
      <c r="KOG731" s="256"/>
      <c r="KOH731" s="256"/>
      <c r="KOI731" s="256"/>
      <c r="KOJ731" s="256"/>
      <c r="KOK731" s="256"/>
      <c r="KOL731" s="256"/>
      <c r="KOM731" s="256"/>
      <c r="KON731" s="256"/>
      <c r="KOO731" s="256"/>
      <c r="KOP731" s="256"/>
      <c r="KOQ731" s="256"/>
      <c r="KOR731" s="256"/>
      <c r="KOS731" s="256"/>
      <c r="KOT731" s="256"/>
      <c r="KOU731" s="256"/>
      <c r="KOV731" s="256"/>
      <c r="KOW731" s="256"/>
      <c r="KOX731" s="256"/>
      <c r="KOY731" s="256"/>
      <c r="KOZ731" s="256"/>
      <c r="KPA731" s="256"/>
      <c r="KPB731" s="256"/>
      <c r="KPC731" s="256"/>
      <c r="KPD731" s="256"/>
      <c r="KPE731" s="256"/>
      <c r="KPF731" s="256"/>
      <c r="KPG731" s="256"/>
      <c r="KPH731" s="256"/>
      <c r="KPI731" s="256"/>
      <c r="KPJ731" s="256"/>
      <c r="KPK731" s="256"/>
      <c r="KPL731" s="256"/>
      <c r="KPM731" s="256"/>
      <c r="KPN731" s="256"/>
      <c r="KPO731" s="256"/>
      <c r="KPP731" s="256"/>
      <c r="KPQ731" s="256"/>
      <c r="KPR731" s="256"/>
      <c r="KPS731" s="256"/>
      <c r="KPT731" s="256"/>
      <c r="KPU731" s="256"/>
      <c r="KPV731" s="256"/>
      <c r="KPW731" s="256"/>
      <c r="KPX731" s="256"/>
      <c r="KPY731" s="256"/>
      <c r="KPZ731" s="256"/>
      <c r="KQA731" s="256"/>
      <c r="KQB731" s="256"/>
      <c r="KQC731" s="256"/>
      <c r="KQD731" s="256"/>
      <c r="KQE731" s="256"/>
      <c r="KQF731" s="256"/>
      <c r="KQG731" s="256"/>
      <c r="KQH731" s="256"/>
      <c r="KQI731" s="256"/>
      <c r="KQJ731" s="256"/>
      <c r="KQK731" s="256"/>
      <c r="KQL731" s="256"/>
      <c r="KQM731" s="256"/>
      <c r="KQN731" s="256"/>
      <c r="KQO731" s="256"/>
      <c r="KQP731" s="256"/>
      <c r="KQQ731" s="256"/>
      <c r="KQR731" s="256"/>
      <c r="KQS731" s="256"/>
      <c r="KQT731" s="256"/>
      <c r="KQU731" s="256"/>
      <c r="KQV731" s="256"/>
      <c r="KQW731" s="256"/>
      <c r="KQX731" s="256"/>
      <c r="KQY731" s="256"/>
      <c r="KQZ731" s="256"/>
      <c r="KRA731" s="256"/>
      <c r="KRB731" s="256"/>
      <c r="KRC731" s="256"/>
      <c r="KRD731" s="256"/>
      <c r="KRE731" s="256"/>
      <c r="KRF731" s="256"/>
      <c r="KRG731" s="256"/>
      <c r="KRH731" s="256"/>
      <c r="KRI731" s="256"/>
      <c r="KRJ731" s="256"/>
      <c r="KRK731" s="256"/>
      <c r="KRL731" s="256"/>
      <c r="KRM731" s="256"/>
      <c r="KRN731" s="256"/>
      <c r="KRO731" s="256"/>
      <c r="KRP731" s="256"/>
      <c r="KRQ731" s="256"/>
      <c r="KRR731" s="256"/>
      <c r="KRS731" s="256"/>
      <c r="KRT731" s="256"/>
      <c r="KRU731" s="256"/>
      <c r="KRV731" s="256"/>
      <c r="KRW731" s="256"/>
      <c r="KRX731" s="256"/>
      <c r="KRY731" s="256"/>
      <c r="KRZ731" s="256"/>
      <c r="KSA731" s="256"/>
      <c r="KSB731" s="256"/>
      <c r="KSC731" s="256"/>
      <c r="KSD731" s="256"/>
      <c r="KSE731" s="256"/>
      <c r="KSF731" s="256"/>
      <c r="KSG731" s="256"/>
      <c r="KSH731" s="256"/>
      <c r="KSI731" s="256"/>
      <c r="KSJ731" s="256"/>
      <c r="KSK731" s="256"/>
      <c r="KSL731" s="256"/>
      <c r="KSM731" s="256"/>
      <c r="KSN731" s="256"/>
      <c r="KSO731" s="256"/>
      <c r="KSP731" s="256"/>
      <c r="KSQ731" s="256"/>
      <c r="KSR731" s="256"/>
      <c r="KSS731" s="256"/>
      <c r="KST731" s="256"/>
      <c r="KSU731" s="256"/>
      <c r="KSV731" s="256"/>
      <c r="KSW731" s="256"/>
      <c r="KSX731" s="256"/>
      <c r="KSY731" s="256"/>
      <c r="KSZ731" s="256"/>
      <c r="KTA731" s="256"/>
      <c r="KTB731" s="256"/>
      <c r="KTC731" s="256"/>
      <c r="KTD731" s="256"/>
      <c r="KTE731" s="256"/>
      <c r="KTF731" s="256"/>
      <c r="KTG731" s="256"/>
      <c r="KTH731" s="256"/>
      <c r="KTI731" s="256"/>
      <c r="KTJ731" s="256"/>
      <c r="KTK731" s="256"/>
      <c r="KTL731" s="256"/>
      <c r="KTM731" s="256"/>
      <c r="KTN731" s="256"/>
      <c r="KTO731" s="256"/>
      <c r="KTP731" s="256"/>
      <c r="KTQ731" s="256"/>
      <c r="KTR731" s="256"/>
      <c r="KTS731" s="256"/>
      <c r="KTT731" s="256"/>
      <c r="KTU731" s="256"/>
      <c r="KTV731" s="256"/>
      <c r="KTW731" s="256"/>
      <c r="KTX731" s="256"/>
      <c r="KTY731" s="256"/>
      <c r="KTZ731" s="256"/>
      <c r="KUA731" s="256"/>
      <c r="KUB731" s="256"/>
      <c r="KUC731" s="256"/>
      <c r="KUD731" s="256"/>
      <c r="KUE731" s="256"/>
      <c r="KUF731" s="256"/>
      <c r="KUG731" s="256"/>
      <c r="KUH731" s="256"/>
      <c r="KUI731" s="256"/>
      <c r="KUJ731" s="256"/>
      <c r="KUK731" s="256"/>
      <c r="KUL731" s="256"/>
      <c r="KUM731" s="256"/>
      <c r="KUN731" s="256"/>
      <c r="KUO731" s="256"/>
      <c r="KUP731" s="256"/>
      <c r="KUQ731" s="256"/>
      <c r="KUR731" s="256"/>
      <c r="KUS731" s="256"/>
      <c r="KUT731" s="256"/>
      <c r="KUU731" s="256"/>
      <c r="KUV731" s="256"/>
      <c r="KUW731" s="256"/>
      <c r="KUX731" s="256"/>
      <c r="KUY731" s="256"/>
      <c r="KUZ731" s="256"/>
      <c r="KVA731" s="256"/>
      <c r="KVB731" s="256"/>
      <c r="KVC731" s="256"/>
      <c r="KVD731" s="256"/>
      <c r="KVE731" s="256"/>
      <c r="KVF731" s="256"/>
      <c r="KVG731" s="256"/>
      <c r="KVH731" s="256"/>
      <c r="KVI731" s="256"/>
      <c r="KVJ731" s="256"/>
      <c r="KVK731" s="256"/>
      <c r="KVL731" s="256"/>
      <c r="KVM731" s="256"/>
      <c r="KVN731" s="256"/>
      <c r="KVO731" s="256"/>
      <c r="KVP731" s="256"/>
      <c r="KVQ731" s="256"/>
      <c r="KVR731" s="256"/>
      <c r="KVS731" s="256"/>
      <c r="KVT731" s="256"/>
      <c r="KVU731" s="256"/>
      <c r="KVV731" s="256"/>
      <c r="KVW731" s="256"/>
      <c r="KVX731" s="256"/>
      <c r="KVY731" s="256"/>
      <c r="KVZ731" s="256"/>
      <c r="KWA731" s="256"/>
      <c r="KWB731" s="256"/>
      <c r="KWC731" s="256"/>
      <c r="KWD731" s="256"/>
      <c r="KWE731" s="256"/>
      <c r="KWF731" s="256"/>
      <c r="KWG731" s="256"/>
      <c r="KWH731" s="256"/>
      <c r="KWI731" s="256"/>
      <c r="KWJ731" s="256"/>
      <c r="KWK731" s="256"/>
      <c r="KWL731" s="256"/>
      <c r="KWM731" s="256"/>
      <c r="KWN731" s="256"/>
      <c r="KWO731" s="256"/>
      <c r="KWP731" s="256"/>
      <c r="KWQ731" s="256"/>
      <c r="KWR731" s="256"/>
      <c r="KWS731" s="256"/>
      <c r="KWT731" s="256"/>
      <c r="KWU731" s="256"/>
      <c r="KWV731" s="256"/>
      <c r="KWW731" s="256"/>
      <c r="KWX731" s="256"/>
      <c r="KWY731" s="256"/>
      <c r="KWZ731" s="256"/>
      <c r="KXA731" s="256"/>
      <c r="KXB731" s="256"/>
      <c r="KXC731" s="256"/>
      <c r="KXD731" s="256"/>
      <c r="KXE731" s="256"/>
      <c r="KXF731" s="256"/>
      <c r="KXG731" s="256"/>
      <c r="KXH731" s="256"/>
      <c r="KXI731" s="256"/>
      <c r="KXJ731" s="256"/>
      <c r="KXK731" s="256"/>
      <c r="KXL731" s="256"/>
      <c r="KXM731" s="256"/>
      <c r="KXN731" s="256"/>
      <c r="KXO731" s="256"/>
      <c r="KXP731" s="256"/>
      <c r="KXQ731" s="256"/>
      <c r="KXR731" s="256"/>
      <c r="KXS731" s="256"/>
      <c r="KXT731" s="256"/>
      <c r="KXU731" s="256"/>
      <c r="KXV731" s="256"/>
      <c r="KXW731" s="256"/>
      <c r="KXX731" s="256"/>
      <c r="KXY731" s="256"/>
      <c r="KXZ731" s="256"/>
      <c r="KYA731" s="256"/>
      <c r="KYB731" s="256"/>
      <c r="KYC731" s="256"/>
      <c r="KYD731" s="256"/>
      <c r="KYE731" s="256"/>
      <c r="KYF731" s="256"/>
      <c r="KYG731" s="256"/>
      <c r="KYH731" s="256"/>
      <c r="KYI731" s="256"/>
      <c r="KYJ731" s="256"/>
      <c r="KYK731" s="256"/>
      <c r="KYL731" s="256"/>
      <c r="KYM731" s="256"/>
      <c r="KYN731" s="256"/>
      <c r="KYO731" s="256"/>
      <c r="KYP731" s="256"/>
      <c r="KYQ731" s="256"/>
      <c r="KYR731" s="256"/>
      <c r="KYS731" s="256"/>
      <c r="KYT731" s="256"/>
      <c r="KYU731" s="256"/>
      <c r="KYV731" s="256"/>
      <c r="KYW731" s="256"/>
      <c r="KYX731" s="256"/>
      <c r="KYY731" s="256"/>
      <c r="KYZ731" s="256"/>
      <c r="KZA731" s="256"/>
      <c r="KZB731" s="256"/>
      <c r="KZC731" s="256"/>
      <c r="KZD731" s="256"/>
      <c r="KZE731" s="256"/>
      <c r="KZF731" s="256"/>
      <c r="KZG731" s="256"/>
      <c r="KZH731" s="256"/>
      <c r="KZI731" s="256"/>
      <c r="KZJ731" s="256"/>
      <c r="KZK731" s="256"/>
      <c r="KZL731" s="256"/>
      <c r="KZM731" s="256"/>
      <c r="KZN731" s="256"/>
      <c r="KZO731" s="256"/>
      <c r="KZP731" s="256"/>
      <c r="KZQ731" s="256"/>
      <c r="KZR731" s="256"/>
      <c r="KZS731" s="256"/>
      <c r="KZT731" s="256"/>
      <c r="KZU731" s="256"/>
      <c r="KZV731" s="256"/>
      <c r="KZW731" s="256"/>
      <c r="KZX731" s="256"/>
      <c r="KZY731" s="256"/>
      <c r="KZZ731" s="256"/>
      <c r="LAA731" s="256"/>
      <c r="LAB731" s="256"/>
      <c r="LAC731" s="256"/>
      <c r="LAD731" s="256"/>
      <c r="LAE731" s="256"/>
      <c r="LAF731" s="256"/>
      <c r="LAG731" s="256"/>
      <c r="LAH731" s="256"/>
      <c r="LAI731" s="256"/>
      <c r="LAJ731" s="256"/>
      <c r="LAK731" s="256"/>
      <c r="LAL731" s="256"/>
      <c r="LAM731" s="256"/>
      <c r="LAN731" s="256"/>
      <c r="LAO731" s="256"/>
      <c r="LAP731" s="256"/>
      <c r="LAQ731" s="256"/>
      <c r="LAR731" s="256"/>
      <c r="LAS731" s="256"/>
      <c r="LAT731" s="256"/>
      <c r="LAU731" s="256"/>
      <c r="LAV731" s="256"/>
      <c r="LAW731" s="256"/>
      <c r="LAX731" s="256"/>
      <c r="LAY731" s="256"/>
      <c r="LAZ731" s="256"/>
      <c r="LBA731" s="256"/>
      <c r="LBB731" s="256"/>
      <c r="LBC731" s="256"/>
      <c r="LBD731" s="256"/>
      <c r="LBE731" s="256"/>
      <c r="LBF731" s="256"/>
      <c r="LBG731" s="256"/>
      <c r="LBH731" s="256"/>
      <c r="LBI731" s="256"/>
      <c r="LBJ731" s="256"/>
      <c r="LBK731" s="256"/>
      <c r="LBL731" s="256"/>
      <c r="LBM731" s="256"/>
      <c r="LBN731" s="256"/>
      <c r="LBO731" s="256"/>
      <c r="LBP731" s="256"/>
      <c r="LBQ731" s="256"/>
      <c r="LBR731" s="256"/>
      <c r="LBS731" s="256"/>
      <c r="LBT731" s="256"/>
      <c r="LBU731" s="256"/>
      <c r="LBV731" s="256"/>
      <c r="LBW731" s="256"/>
      <c r="LBX731" s="256"/>
      <c r="LBY731" s="256"/>
      <c r="LBZ731" s="256"/>
      <c r="LCA731" s="256"/>
      <c r="LCB731" s="256"/>
      <c r="LCC731" s="256"/>
      <c r="LCD731" s="256"/>
      <c r="LCE731" s="256"/>
      <c r="LCF731" s="256"/>
      <c r="LCG731" s="256"/>
      <c r="LCH731" s="256"/>
      <c r="LCI731" s="256"/>
      <c r="LCJ731" s="256"/>
      <c r="LCK731" s="256"/>
      <c r="LCL731" s="256"/>
      <c r="LCM731" s="256"/>
      <c r="LCN731" s="256"/>
      <c r="LCO731" s="256"/>
      <c r="LCP731" s="256"/>
      <c r="LCQ731" s="256"/>
      <c r="LCR731" s="256"/>
      <c r="LCS731" s="256"/>
      <c r="LCT731" s="256"/>
      <c r="LCU731" s="256"/>
      <c r="LCV731" s="256"/>
      <c r="LCW731" s="256"/>
      <c r="LCX731" s="256"/>
      <c r="LCY731" s="256"/>
      <c r="LCZ731" s="256"/>
      <c r="LDA731" s="256"/>
      <c r="LDB731" s="256"/>
      <c r="LDC731" s="256"/>
      <c r="LDD731" s="256"/>
      <c r="LDE731" s="256"/>
      <c r="LDF731" s="256"/>
      <c r="LDG731" s="256"/>
      <c r="LDH731" s="256"/>
      <c r="LDI731" s="256"/>
      <c r="LDJ731" s="256"/>
      <c r="LDK731" s="256"/>
      <c r="LDL731" s="256"/>
      <c r="LDM731" s="256"/>
      <c r="LDN731" s="256"/>
      <c r="LDO731" s="256"/>
      <c r="LDP731" s="256"/>
      <c r="LDQ731" s="256"/>
      <c r="LDR731" s="256"/>
      <c r="LDS731" s="256"/>
      <c r="LDT731" s="256"/>
      <c r="LDU731" s="256"/>
      <c r="LDV731" s="256"/>
      <c r="LDW731" s="256"/>
      <c r="LDX731" s="256"/>
      <c r="LDY731" s="256"/>
      <c r="LDZ731" s="256"/>
      <c r="LEA731" s="256"/>
      <c r="LEB731" s="256"/>
      <c r="LEC731" s="256"/>
      <c r="LED731" s="256"/>
      <c r="LEE731" s="256"/>
      <c r="LEF731" s="256"/>
      <c r="LEG731" s="256"/>
      <c r="LEH731" s="256"/>
      <c r="LEI731" s="256"/>
      <c r="LEJ731" s="256"/>
      <c r="LEK731" s="256"/>
      <c r="LEL731" s="256"/>
      <c r="LEM731" s="256"/>
      <c r="LEN731" s="256"/>
      <c r="LEO731" s="256"/>
      <c r="LEP731" s="256"/>
      <c r="LEQ731" s="256"/>
      <c r="LER731" s="256"/>
      <c r="LES731" s="256"/>
      <c r="LET731" s="256"/>
      <c r="LEU731" s="256"/>
      <c r="LEV731" s="256"/>
      <c r="LEW731" s="256"/>
      <c r="LEX731" s="256"/>
      <c r="LEY731" s="256"/>
      <c r="LEZ731" s="256"/>
      <c r="LFA731" s="256"/>
      <c r="LFB731" s="256"/>
      <c r="LFC731" s="256"/>
      <c r="LFD731" s="256"/>
      <c r="LFE731" s="256"/>
      <c r="LFF731" s="256"/>
      <c r="LFG731" s="256"/>
      <c r="LFH731" s="256"/>
      <c r="LFI731" s="256"/>
      <c r="LFJ731" s="256"/>
      <c r="LFK731" s="256"/>
      <c r="LFL731" s="256"/>
      <c r="LFM731" s="256"/>
      <c r="LFN731" s="256"/>
      <c r="LFO731" s="256"/>
      <c r="LFP731" s="256"/>
      <c r="LFQ731" s="256"/>
      <c r="LFR731" s="256"/>
      <c r="LFS731" s="256"/>
      <c r="LFT731" s="256"/>
      <c r="LFU731" s="256"/>
      <c r="LFV731" s="256"/>
      <c r="LFW731" s="256"/>
      <c r="LFX731" s="256"/>
      <c r="LFY731" s="256"/>
      <c r="LFZ731" s="256"/>
      <c r="LGA731" s="256"/>
      <c r="LGB731" s="256"/>
      <c r="LGC731" s="256"/>
      <c r="LGD731" s="256"/>
      <c r="LGE731" s="256"/>
      <c r="LGF731" s="256"/>
      <c r="LGG731" s="256"/>
      <c r="LGH731" s="256"/>
      <c r="LGI731" s="256"/>
      <c r="LGJ731" s="256"/>
      <c r="LGK731" s="256"/>
      <c r="LGL731" s="256"/>
      <c r="LGM731" s="256"/>
      <c r="LGN731" s="256"/>
      <c r="LGO731" s="256"/>
      <c r="LGP731" s="256"/>
      <c r="LGQ731" s="256"/>
      <c r="LGR731" s="256"/>
      <c r="LGS731" s="256"/>
      <c r="LGT731" s="256"/>
      <c r="LGU731" s="256"/>
      <c r="LGV731" s="256"/>
      <c r="LGW731" s="256"/>
      <c r="LGX731" s="256"/>
      <c r="LGY731" s="256"/>
      <c r="LGZ731" s="256"/>
      <c r="LHA731" s="256"/>
      <c r="LHB731" s="256"/>
      <c r="LHC731" s="256"/>
      <c r="LHD731" s="256"/>
      <c r="LHE731" s="256"/>
      <c r="LHF731" s="256"/>
      <c r="LHG731" s="256"/>
      <c r="LHH731" s="256"/>
      <c r="LHI731" s="256"/>
      <c r="LHJ731" s="256"/>
      <c r="LHK731" s="256"/>
      <c r="LHL731" s="256"/>
      <c r="LHM731" s="256"/>
      <c r="LHN731" s="256"/>
      <c r="LHO731" s="256"/>
      <c r="LHP731" s="256"/>
      <c r="LHQ731" s="256"/>
      <c r="LHR731" s="256"/>
      <c r="LHS731" s="256"/>
      <c r="LHT731" s="256"/>
      <c r="LHU731" s="256"/>
      <c r="LHV731" s="256"/>
      <c r="LHW731" s="256"/>
      <c r="LHX731" s="256"/>
      <c r="LHY731" s="256"/>
      <c r="LHZ731" s="256"/>
      <c r="LIA731" s="256"/>
      <c r="LIB731" s="256"/>
      <c r="LIC731" s="256"/>
      <c r="LID731" s="256"/>
      <c r="LIE731" s="256"/>
      <c r="LIF731" s="256"/>
      <c r="LIG731" s="256"/>
      <c r="LIH731" s="256"/>
      <c r="LII731" s="256"/>
      <c r="LIJ731" s="256"/>
      <c r="LIK731" s="256"/>
      <c r="LIL731" s="256"/>
      <c r="LIM731" s="256"/>
      <c r="LIN731" s="256"/>
      <c r="LIO731" s="256"/>
      <c r="LIP731" s="256"/>
      <c r="LIQ731" s="256"/>
      <c r="LIR731" s="256"/>
      <c r="LIS731" s="256"/>
      <c r="LIT731" s="256"/>
      <c r="LIU731" s="256"/>
      <c r="LIV731" s="256"/>
      <c r="LIW731" s="256"/>
      <c r="LIX731" s="256"/>
      <c r="LIY731" s="256"/>
      <c r="LIZ731" s="256"/>
      <c r="LJA731" s="256"/>
      <c r="LJB731" s="256"/>
      <c r="LJC731" s="256"/>
      <c r="LJD731" s="256"/>
      <c r="LJE731" s="256"/>
      <c r="LJF731" s="256"/>
      <c r="LJG731" s="256"/>
      <c r="LJH731" s="256"/>
      <c r="LJI731" s="256"/>
      <c r="LJJ731" s="256"/>
      <c r="LJK731" s="256"/>
      <c r="LJL731" s="256"/>
      <c r="LJM731" s="256"/>
      <c r="LJN731" s="256"/>
      <c r="LJO731" s="256"/>
      <c r="LJP731" s="256"/>
      <c r="LJQ731" s="256"/>
      <c r="LJR731" s="256"/>
      <c r="LJS731" s="256"/>
      <c r="LJT731" s="256"/>
      <c r="LJU731" s="256"/>
      <c r="LJV731" s="256"/>
      <c r="LJW731" s="256"/>
      <c r="LJX731" s="256"/>
      <c r="LJY731" s="256"/>
      <c r="LJZ731" s="256"/>
      <c r="LKA731" s="256"/>
      <c r="LKB731" s="256"/>
      <c r="LKC731" s="256"/>
      <c r="LKD731" s="256"/>
      <c r="LKE731" s="256"/>
      <c r="LKF731" s="256"/>
      <c r="LKG731" s="256"/>
      <c r="LKH731" s="256"/>
      <c r="LKI731" s="256"/>
      <c r="LKJ731" s="256"/>
      <c r="LKK731" s="256"/>
      <c r="LKL731" s="256"/>
      <c r="LKM731" s="256"/>
      <c r="LKN731" s="256"/>
      <c r="LKO731" s="256"/>
      <c r="LKP731" s="256"/>
      <c r="LKQ731" s="256"/>
      <c r="LKR731" s="256"/>
      <c r="LKS731" s="256"/>
      <c r="LKT731" s="256"/>
      <c r="LKU731" s="256"/>
      <c r="LKV731" s="256"/>
      <c r="LKW731" s="256"/>
      <c r="LKX731" s="256"/>
      <c r="LKY731" s="256"/>
      <c r="LKZ731" s="256"/>
      <c r="LLA731" s="256"/>
      <c r="LLB731" s="256"/>
      <c r="LLC731" s="256"/>
      <c r="LLD731" s="256"/>
      <c r="LLE731" s="256"/>
      <c r="LLF731" s="256"/>
      <c r="LLG731" s="256"/>
      <c r="LLH731" s="256"/>
      <c r="LLI731" s="256"/>
      <c r="LLJ731" s="256"/>
      <c r="LLK731" s="256"/>
      <c r="LLL731" s="256"/>
      <c r="LLM731" s="256"/>
      <c r="LLN731" s="256"/>
      <c r="LLO731" s="256"/>
      <c r="LLP731" s="256"/>
      <c r="LLQ731" s="256"/>
      <c r="LLR731" s="256"/>
      <c r="LLS731" s="256"/>
      <c r="LLT731" s="256"/>
      <c r="LLU731" s="256"/>
      <c r="LLV731" s="256"/>
      <c r="LLW731" s="256"/>
      <c r="LLX731" s="256"/>
      <c r="LLY731" s="256"/>
      <c r="LLZ731" s="256"/>
      <c r="LMA731" s="256"/>
      <c r="LMB731" s="256"/>
      <c r="LMC731" s="256"/>
      <c r="LMD731" s="256"/>
      <c r="LME731" s="256"/>
      <c r="LMF731" s="256"/>
      <c r="LMG731" s="256"/>
      <c r="LMH731" s="256"/>
      <c r="LMI731" s="256"/>
      <c r="LMJ731" s="256"/>
      <c r="LMK731" s="256"/>
      <c r="LML731" s="256"/>
      <c r="LMM731" s="256"/>
      <c r="LMN731" s="256"/>
      <c r="LMO731" s="256"/>
      <c r="LMP731" s="256"/>
      <c r="LMQ731" s="256"/>
      <c r="LMR731" s="256"/>
      <c r="LMS731" s="256"/>
      <c r="LMT731" s="256"/>
      <c r="LMU731" s="256"/>
      <c r="LMV731" s="256"/>
      <c r="LMW731" s="256"/>
      <c r="LMX731" s="256"/>
      <c r="LMY731" s="256"/>
      <c r="LMZ731" s="256"/>
      <c r="LNA731" s="256"/>
      <c r="LNB731" s="256"/>
      <c r="LNC731" s="256"/>
      <c r="LND731" s="256"/>
      <c r="LNE731" s="256"/>
      <c r="LNF731" s="256"/>
      <c r="LNG731" s="256"/>
      <c r="LNH731" s="256"/>
      <c r="LNI731" s="256"/>
      <c r="LNJ731" s="256"/>
      <c r="LNK731" s="256"/>
      <c r="LNL731" s="256"/>
      <c r="LNM731" s="256"/>
      <c r="LNN731" s="256"/>
      <c r="LNO731" s="256"/>
      <c r="LNP731" s="256"/>
      <c r="LNQ731" s="256"/>
      <c r="LNR731" s="256"/>
      <c r="LNS731" s="256"/>
      <c r="LNT731" s="256"/>
      <c r="LNU731" s="256"/>
      <c r="LNV731" s="256"/>
      <c r="LNW731" s="256"/>
      <c r="LNX731" s="256"/>
      <c r="LNY731" s="256"/>
      <c r="LNZ731" s="256"/>
      <c r="LOA731" s="256"/>
      <c r="LOB731" s="256"/>
      <c r="LOC731" s="256"/>
      <c r="LOD731" s="256"/>
      <c r="LOE731" s="256"/>
      <c r="LOF731" s="256"/>
      <c r="LOG731" s="256"/>
      <c r="LOH731" s="256"/>
      <c r="LOI731" s="256"/>
      <c r="LOJ731" s="256"/>
      <c r="LOK731" s="256"/>
      <c r="LOL731" s="256"/>
      <c r="LOM731" s="256"/>
      <c r="LON731" s="256"/>
      <c r="LOO731" s="256"/>
      <c r="LOP731" s="256"/>
      <c r="LOQ731" s="256"/>
      <c r="LOR731" s="256"/>
      <c r="LOS731" s="256"/>
      <c r="LOT731" s="256"/>
      <c r="LOU731" s="256"/>
      <c r="LOV731" s="256"/>
      <c r="LOW731" s="256"/>
      <c r="LOX731" s="256"/>
      <c r="LOY731" s="256"/>
      <c r="LOZ731" s="256"/>
      <c r="LPA731" s="256"/>
      <c r="LPB731" s="256"/>
      <c r="LPC731" s="256"/>
      <c r="LPD731" s="256"/>
      <c r="LPE731" s="256"/>
      <c r="LPF731" s="256"/>
      <c r="LPG731" s="256"/>
      <c r="LPH731" s="256"/>
      <c r="LPI731" s="256"/>
      <c r="LPJ731" s="256"/>
      <c r="LPK731" s="256"/>
      <c r="LPL731" s="256"/>
      <c r="LPM731" s="256"/>
      <c r="LPN731" s="256"/>
      <c r="LPO731" s="256"/>
      <c r="LPP731" s="256"/>
      <c r="LPQ731" s="256"/>
      <c r="LPR731" s="256"/>
      <c r="LPS731" s="256"/>
      <c r="LPT731" s="256"/>
      <c r="LPU731" s="256"/>
      <c r="LPV731" s="256"/>
      <c r="LPW731" s="256"/>
      <c r="LPX731" s="256"/>
      <c r="LPY731" s="256"/>
      <c r="LPZ731" s="256"/>
      <c r="LQA731" s="256"/>
      <c r="LQB731" s="256"/>
      <c r="LQC731" s="256"/>
      <c r="LQD731" s="256"/>
      <c r="LQE731" s="256"/>
      <c r="LQF731" s="256"/>
      <c r="LQG731" s="256"/>
      <c r="LQH731" s="256"/>
      <c r="LQI731" s="256"/>
      <c r="LQJ731" s="256"/>
      <c r="LQK731" s="256"/>
      <c r="LQL731" s="256"/>
      <c r="LQM731" s="256"/>
      <c r="LQN731" s="256"/>
      <c r="LQO731" s="256"/>
      <c r="LQP731" s="256"/>
      <c r="LQQ731" s="256"/>
      <c r="LQR731" s="256"/>
      <c r="LQS731" s="256"/>
      <c r="LQT731" s="256"/>
      <c r="LQU731" s="256"/>
      <c r="LQV731" s="256"/>
      <c r="LQW731" s="256"/>
      <c r="LQX731" s="256"/>
      <c r="LQY731" s="256"/>
      <c r="LQZ731" s="256"/>
      <c r="LRA731" s="256"/>
      <c r="LRB731" s="256"/>
      <c r="LRC731" s="256"/>
      <c r="LRD731" s="256"/>
      <c r="LRE731" s="256"/>
      <c r="LRF731" s="256"/>
      <c r="LRG731" s="256"/>
      <c r="LRH731" s="256"/>
      <c r="LRI731" s="256"/>
      <c r="LRJ731" s="256"/>
      <c r="LRK731" s="256"/>
      <c r="LRL731" s="256"/>
      <c r="LRM731" s="256"/>
      <c r="LRN731" s="256"/>
      <c r="LRO731" s="256"/>
      <c r="LRP731" s="256"/>
      <c r="LRQ731" s="256"/>
      <c r="LRR731" s="256"/>
      <c r="LRS731" s="256"/>
      <c r="LRT731" s="256"/>
      <c r="LRU731" s="256"/>
      <c r="LRV731" s="256"/>
      <c r="LRW731" s="256"/>
      <c r="LRX731" s="256"/>
      <c r="LRY731" s="256"/>
      <c r="LRZ731" s="256"/>
      <c r="LSA731" s="256"/>
      <c r="LSB731" s="256"/>
      <c r="LSC731" s="256"/>
      <c r="LSD731" s="256"/>
      <c r="LSE731" s="256"/>
      <c r="LSF731" s="256"/>
      <c r="LSG731" s="256"/>
      <c r="LSH731" s="256"/>
      <c r="LSI731" s="256"/>
      <c r="LSJ731" s="256"/>
      <c r="LSK731" s="256"/>
      <c r="LSL731" s="256"/>
      <c r="LSM731" s="256"/>
      <c r="LSN731" s="256"/>
      <c r="LSO731" s="256"/>
      <c r="LSP731" s="256"/>
      <c r="LSQ731" s="256"/>
      <c r="LSR731" s="256"/>
      <c r="LSS731" s="256"/>
      <c r="LST731" s="256"/>
      <c r="LSU731" s="256"/>
      <c r="LSV731" s="256"/>
      <c r="LSW731" s="256"/>
      <c r="LSX731" s="256"/>
      <c r="LSY731" s="256"/>
      <c r="LSZ731" s="256"/>
      <c r="LTA731" s="256"/>
      <c r="LTB731" s="256"/>
      <c r="LTC731" s="256"/>
      <c r="LTD731" s="256"/>
      <c r="LTE731" s="256"/>
      <c r="LTF731" s="256"/>
      <c r="LTG731" s="256"/>
      <c r="LTH731" s="256"/>
      <c r="LTI731" s="256"/>
      <c r="LTJ731" s="256"/>
      <c r="LTK731" s="256"/>
      <c r="LTL731" s="256"/>
      <c r="LTM731" s="256"/>
      <c r="LTN731" s="256"/>
      <c r="LTO731" s="256"/>
      <c r="LTP731" s="256"/>
      <c r="LTQ731" s="256"/>
      <c r="LTR731" s="256"/>
      <c r="LTS731" s="256"/>
      <c r="LTT731" s="256"/>
      <c r="LTU731" s="256"/>
      <c r="LTV731" s="256"/>
      <c r="LTW731" s="256"/>
      <c r="LTX731" s="256"/>
      <c r="LTY731" s="256"/>
      <c r="LTZ731" s="256"/>
      <c r="LUA731" s="256"/>
      <c r="LUB731" s="256"/>
      <c r="LUC731" s="256"/>
      <c r="LUD731" s="256"/>
      <c r="LUE731" s="256"/>
      <c r="LUF731" s="256"/>
      <c r="LUG731" s="256"/>
      <c r="LUH731" s="256"/>
      <c r="LUI731" s="256"/>
      <c r="LUJ731" s="256"/>
      <c r="LUK731" s="256"/>
      <c r="LUL731" s="256"/>
      <c r="LUM731" s="256"/>
      <c r="LUN731" s="256"/>
      <c r="LUO731" s="256"/>
      <c r="LUP731" s="256"/>
      <c r="LUQ731" s="256"/>
      <c r="LUR731" s="256"/>
      <c r="LUS731" s="256"/>
      <c r="LUT731" s="256"/>
      <c r="LUU731" s="256"/>
      <c r="LUV731" s="256"/>
      <c r="LUW731" s="256"/>
      <c r="LUX731" s="256"/>
      <c r="LUY731" s="256"/>
      <c r="LUZ731" s="256"/>
      <c r="LVA731" s="256"/>
      <c r="LVB731" s="256"/>
      <c r="LVC731" s="256"/>
      <c r="LVD731" s="256"/>
      <c r="LVE731" s="256"/>
      <c r="LVF731" s="256"/>
      <c r="LVG731" s="256"/>
      <c r="LVH731" s="256"/>
      <c r="LVI731" s="256"/>
      <c r="LVJ731" s="256"/>
      <c r="LVK731" s="256"/>
      <c r="LVL731" s="256"/>
      <c r="LVM731" s="256"/>
      <c r="LVN731" s="256"/>
      <c r="LVO731" s="256"/>
      <c r="LVP731" s="256"/>
      <c r="LVQ731" s="256"/>
      <c r="LVR731" s="256"/>
      <c r="LVS731" s="256"/>
      <c r="LVT731" s="256"/>
      <c r="LVU731" s="256"/>
      <c r="LVV731" s="256"/>
      <c r="LVW731" s="256"/>
      <c r="LVX731" s="256"/>
      <c r="LVY731" s="256"/>
      <c r="LVZ731" s="256"/>
      <c r="LWA731" s="256"/>
      <c r="LWB731" s="256"/>
      <c r="LWC731" s="256"/>
      <c r="LWD731" s="256"/>
      <c r="LWE731" s="256"/>
      <c r="LWF731" s="256"/>
      <c r="LWG731" s="256"/>
      <c r="LWH731" s="256"/>
      <c r="LWI731" s="256"/>
      <c r="LWJ731" s="256"/>
      <c r="LWK731" s="256"/>
      <c r="LWL731" s="256"/>
      <c r="LWM731" s="256"/>
      <c r="LWN731" s="256"/>
      <c r="LWO731" s="256"/>
      <c r="LWP731" s="256"/>
      <c r="LWQ731" s="256"/>
      <c r="LWR731" s="256"/>
      <c r="LWS731" s="256"/>
      <c r="LWT731" s="256"/>
      <c r="LWU731" s="256"/>
      <c r="LWV731" s="256"/>
      <c r="LWW731" s="256"/>
      <c r="LWX731" s="256"/>
      <c r="LWY731" s="256"/>
      <c r="LWZ731" s="256"/>
      <c r="LXA731" s="256"/>
      <c r="LXB731" s="256"/>
      <c r="LXC731" s="256"/>
      <c r="LXD731" s="256"/>
      <c r="LXE731" s="256"/>
      <c r="LXF731" s="256"/>
      <c r="LXG731" s="256"/>
      <c r="LXH731" s="256"/>
      <c r="LXI731" s="256"/>
      <c r="LXJ731" s="256"/>
      <c r="LXK731" s="256"/>
      <c r="LXL731" s="256"/>
      <c r="LXM731" s="256"/>
      <c r="LXN731" s="256"/>
      <c r="LXO731" s="256"/>
      <c r="LXP731" s="256"/>
      <c r="LXQ731" s="256"/>
      <c r="LXR731" s="256"/>
      <c r="LXS731" s="256"/>
      <c r="LXT731" s="256"/>
      <c r="LXU731" s="256"/>
      <c r="LXV731" s="256"/>
      <c r="LXW731" s="256"/>
      <c r="LXX731" s="256"/>
      <c r="LXY731" s="256"/>
      <c r="LXZ731" s="256"/>
      <c r="LYA731" s="256"/>
      <c r="LYB731" s="256"/>
      <c r="LYC731" s="256"/>
      <c r="LYD731" s="256"/>
      <c r="LYE731" s="256"/>
      <c r="LYF731" s="256"/>
      <c r="LYG731" s="256"/>
      <c r="LYH731" s="256"/>
      <c r="LYI731" s="256"/>
      <c r="LYJ731" s="256"/>
      <c r="LYK731" s="256"/>
      <c r="LYL731" s="256"/>
      <c r="LYM731" s="256"/>
      <c r="LYN731" s="256"/>
      <c r="LYO731" s="256"/>
      <c r="LYP731" s="256"/>
      <c r="LYQ731" s="256"/>
      <c r="LYR731" s="256"/>
      <c r="LYS731" s="256"/>
      <c r="LYT731" s="256"/>
      <c r="LYU731" s="256"/>
      <c r="LYV731" s="256"/>
      <c r="LYW731" s="256"/>
      <c r="LYX731" s="256"/>
      <c r="LYY731" s="256"/>
      <c r="LYZ731" s="256"/>
      <c r="LZA731" s="256"/>
      <c r="LZB731" s="256"/>
      <c r="LZC731" s="256"/>
      <c r="LZD731" s="256"/>
      <c r="LZE731" s="256"/>
      <c r="LZF731" s="256"/>
      <c r="LZG731" s="256"/>
      <c r="LZH731" s="256"/>
      <c r="LZI731" s="256"/>
      <c r="LZJ731" s="256"/>
      <c r="LZK731" s="256"/>
      <c r="LZL731" s="256"/>
      <c r="LZM731" s="256"/>
      <c r="LZN731" s="256"/>
      <c r="LZO731" s="256"/>
      <c r="LZP731" s="256"/>
      <c r="LZQ731" s="256"/>
      <c r="LZR731" s="256"/>
      <c r="LZS731" s="256"/>
      <c r="LZT731" s="256"/>
      <c r="LZU731" s="256"/>
      <c r="LZV731" s="256"/>
      <c r="LZW731" s="256"/>
      <c r="LZX731" s="256"/>
      <c r="LZY731" s="256"/>
      <c r="LZZ731" s="256"/>
      <c r="MAA731" s="256"/>
      <c r="MAB731" s="256"/>
      <c r="MAC731" s="256"/>
      <c r="MAD731" s="256"/>
      <c r="MAE731" s="256"/>
      <c r="MAF731" s="256"/>
      <c r="MAG731" s="256"/>
      <c r="MAH731" s="256"/>
      <c r="MAI731" s="256"/>
      <c r="MAJ731" s="256"/>
      <c r="MAK731" s="256"/>
      <c r="MAL731" s="256"/>
      <c r="MAM731" s="256"/>
      <c r="MAN731" s="256"/>
      <c r="MAO731" s="256"/>
      <c r="MAP731" s="256"/>
      <c r="MAQ731" s="256"/>
      <c r="MAR731" s="256"/>
      <c r="MAS731" s="256"/>
      <c r="MAT731" s="256"/>
      <c r="MAU731" s="256"/>
      <c r="MAV731" s="256"/>
      <c r="MAW731" s="256"/>
      <c r="MAX731" s="256"/>
      <c r="MAY731" s="256"/>
      <c r="MAZ731" s="256"/>
      <c r="MBA731" s="256"/>
      <c r="MBB731" s="256"/>
      <c r="MBC731" s="256"/>
      <c r="MBD731" s="256"/>
      <c r="MBE731" s="256"/>
      <c r="MBF731" s="256"/>
      <c r="MBG731" s="256"/>
      <c r="MBH731" s="256"/>
      <c r="MBI731" s="256"/>
      <c r="MBJ731" s="256"/>
      <c r="MBK731" s="256"/>
      <c r="MBL731" s="256"/>
      <c r="MBM731" s="256"/>
      <c r="MBN731" s="256"/>
      <c r="MBO731" s="256"/>
      <c r="MBP731" s="256"/>
      <c r="MBQ731" s="256"/>
      <c r="MBR731" s="256"/>
      <c r="MBS731" s="256"/>
      <c r="MBT731" s="256"/>
      <c r="MBU731" s="256"/>
      <c r="MBV731" s="256"/>
      <c r="MBW731" s="256"/>
      <c r="MBX731" s="256"/>
      <c r="MBY731" s="256"/>
      <c r="MBZ731" s="256"/>
      <c r="MCA731" s="256"/>
      <c r="MCB731" s="256"/>
      <c r="MCC731" s="256"/>
      <c r="MCD731" s="256"/>
      <c r="MCE731" s="256"/>
      <c r="MCF731" s="256"/>
      <c r="MCG731" s="256"/>
      <c r="MCH731" s="256"/>
      <c r="MCI731" s="256"/>
      <c r="MCJ731" s="256"/>
      <c r="MCK731" s="256"/>
      <c r="MCL731" s="256"/>
      <c r="MCM731" s="256"/>
      <c r="MCN731" s="256"/>
      <c r="MCO731" s="256"/>
      <c r="MCP731" s="256"/>
      <c r="MCQ731" s="256"/>
      <c r="MCR731" s="256"/>
      <c r="MCS731" s="256"/>
      <c r="MCT731" s="256"/>
      <c r="MCU731" s="256"/>
      <c r="MCV731" s="256"/>
      <c r="MCW731" s="256"/>
      <c r="MCX731" s="256"/>
      <c r="MCY731" s="256"/>
      <c r="MCZ731" s="256"/>
      <c r="MDA731" s="256"/>
      <c r="MDB731" s="256"/>
      <c r="MDC731" s="256"/>
      <c r="MDD731" s="256"/>
      <c r="MDE731" s="256"/>
      <c r="MDF731" s="256"/>
      <c r="MDG731" s="256"/>
      <c r="MDH731" s="256"/>
      <c r="MDI731" s="256"/>
      <c r="MDJ731" s="256"/>
      <c r="MDK731" s="256"/>
      <c r="MDL731" s="256"/>
      <c r="MDM731" s="256"/>
      <c r="MDN731" s="256"/>
      <c r="MDO731" s="256"/>
      <c r="MDP731" s="256"/>
      <c r="MDQ731" s="256"/>
      <c r="MDR731" s="256"/>
      <c r="MDS731" s="256"/>
      <c r="MDT731" s="256"/>
      <c r="MDU731" s="256"/>
      <c r="MDV731" s="256"/>
      <c r="MDW731" s="256"/>
      <c r="MDX731" s="256"/>
      <c r="MDY731" s="256"/>
      <c r="MDZ731" s="256"/>
      <c r="MEA731" s="256"/>
      <c r="MEB731" s="256"/>
      <c r="MEC731" s="256"/>
      <c r="MED731" s="256"/>
      <c r="MEE731" s="256"/>
      <c r="MEF731" s="256"/>
      <c r="MEG731" s="256"/>
      <c r="MEH731" s="256"/>
      <c r="MEI731" s="256"/>
      <c r="MEJ731" s="256"/>
      <c r="MEK731" s="256"/>
      <c r="MEL731" s="256"/>
      <c r="MEM731" s="256"/>
      <c r="MEN731" s="256"/>
      <c r="MEO731" s="256"/>
      <c r="MEP731" s="256"/>
      <c r="MEQ731" s="256"/>
      <c r="MER731" s="256"/>
      <c r="MES731" s="256"/>
      <c r="MET731" s="256"/>
      <c r="MEU731" s="256"/>
      <c r="MEV731" s="256"/>
      <c r="MEW731" s="256"/>
      <c r="MEX731" s="256"/>
      <c r="MEY731" s="256"/>
      <c r="MEZ731" s="256"/>
      <c r="MFA731" s="256"/>
      <c r="MFB731" s="256"/>
      <c r="MFC731" s="256"/>
      <c r="MFD731" s="256"/>
      <c r="MFE731" s="256"/>
      <c r="MFF731" s="256"/>
      <c r="MFG731" s="256"/>
      <c r="MFH731" s="256"/>
      <c r="MFI731" s="256"/>
      <c r="MFJ731" s="256"/>
      <c r="MFK731" s="256"/>
      <c r="MFL731" s="256"/>
      <c r="MFM731" s="256"/>
      <c r="MFN731" s="256"/>
      <c r="MFO731" s="256"/>
      <c r="MFP731" s="256"/>
      <c r="MFQ731" s="256"/>
      <c r="MFR731" s="256"/>
      <c r="MFS731" s="256"/>
      <c r="MFT731" s="256"/>
      <c r="MFU731" s="256"/>
      <c r="MFV731" s="256"/>
      <c r="MFW731" s="256"/>
      <c r="MFX731" s="256"/>
      <c r="MFY731" s="256"/>
      <c r="MFZ731" s="256"/>
      <c r="MGA731" s="256"/>
      <c r="MGB731" s="256"/>
      <c r="MGC731" s="256"/>
      <c r="MGD731" s="256"/>
      <c r="MGE731" s="256"/>
      <c r="MGF731" s="256"/>
      <c r="MGG731" s="256"/>
      <c r="MGH731" s="256"/>
      <c r="MGI731" s="256"/>
      <c r="MGJ731" s="256"/>
      <c r="MGK731" s="256"/>
      <c r="MGL731" s="256"/>
      <c r="MGM731" s="256"/>
      <c r="MGN731" s="256"/>
      <c r="MGO731" s="256"/>
      <c r="MGP731" s="256"/>
      <c r="MGQ731" s="256"/>
      <c r="MGR731" s="256"/>
      <c r="MGS731" s="256"/>
      <c r="MGT731" s="256"/>
      <c r="MGU731" s="256"/>
      <c r="MGV731" s="256"/>
      <c r="MGW731" s="256"/>
      <c r="MGX731" s="256"/>
      <c r="MGY731" s="256"/>
      <c r="MGZ731" s="256"/>
      <c r="MHA731" s="256"/>
      <c r="MHB731" s="256"/>
      <c r="MHC731" s="256"/>
      <c r="MHD731" s="256"/>
      <c r="MHE731" s="256"/>
      <c r="MHF731" s="256"/>
      <c r="MHG731" s="256"/>
      <c r="MHH731" s="256"/>
      <c r="MHI731" s="256"/>
      <c r="MHJ731" s="256"/>
      <c r="MHK731" s="256"/>
      <c r="MHL731" s="256"/>
      <c r="MHM731" s="256"/>
      <c r="MHN731" s="256"/>
      <c r="MHO731" s="256"/>
      <c r="MHP731" s="256"/>
      <c r="MHQ731" s="256"/>
      <c r="MHR731" s="256"/>
      <c r="MHS731" s="256"/>
      <c r="MHT731" s="256"/>
      <c r="MHU731" s="256"/>
      <c r="MHV731" s="256"/>
      <c r="MHW731" s="256"/>
      <c r="MHX731" s="256"/>
      <c r="MHY731" s="256"/>
      <c r="MHZ731" s="256"/>
      <c r="MIA731" s="256"/>
      <c r="MIB731" s="256"/>
      <c r="MIC731" s="256"/>
      <c r="MID731" s="256"/>
      <c r="MIE731" s="256"/>
      <c r="MIF731" s="256"/>
      <c r="MIG731" s="256"/>
      <c r="MIH731" s="256"/>
      <c r="MII731" s="256"/>
      <c r="MIJ731" s="256"/>
      <c r="MIK731" s="256"/>
      <c r="MIL731" s="256"/>
      <c r="MIM731" s="256"/>
      <c r="MIN731" s="256"/>
      <c r="MIO731" s="256"/>
      <c r="MIP731" s="256"/>
      <c r="MIQ731" s="256"/>
      <c r="MIR731" s="256"/>
      <c r="MIS731" s="256"/>
      <c r="MIT731" s="256"/>
      <c r="MIU731" s="256"/>
      <c r="MIV731" s="256"/>
      <c r="MIW731" s="256"/>
      <c r="MIX731" s="256"/>
      <c r="MIY731" s="256"/>
      <c r="MIZ731" s="256"/>
      <c r="MJA731" s="256"/>
      <c r="MJB731" s="256"/>
      <c r="MJC731" s="256"/>
      <c r="MJD731" s="256"/>
      <c r="MJE731" s="256"/>
      <c r="MJF731" s="256"/>
      <c r="MJG731" s="256"/>
      <c r="MJH731" s="256"/>
      <c r="MJI731" s="256"/>
      <c r="MJJ731" s="256"/>
      <c r="MJK731" s="256"/>
      <c r="MJL731" s="256"/>
      <c r="MJM731" s="256"/>
      <c r="MJN731" s="256"/>
      <c r="MJO731" s="256"/>
      <c r="MJP731" s="256"/>
      <c r="MJQ731" s="256"/>
      <c r="MJR731" s="256"/>
      <c r="MJS731" s="256"/>
      <c r="MJT731" s="256"/>
      <c r="MJU731" s="256"/>
      <c r="MJV731" s="256"/>
      <c r="MJW731" s="256"/>
      <c r="MJX731" s="256"/>
      <c r="MJY731" s="256"/>
      <c r="MJZ731" s="256"/>
      <c r="MKA731" s="256"/>
      <c r="MKB731" s="256"/>
      <c r="MKC731" s="256"/>
      <c r="MKD731" s="256"/>
      <c r="MKE731" s="256"/>
      <c r="MKF731" s="256"/>
      <c r="MKG731" s="256"/>
      <c r="MKH731" s="256"/>
      <c r="MKI731" s="256"/>
      <c r="MKJ731" s="256"/>
      <c r="MKK731" s="256"/>
      <c r="MKL731" s="256"/>
      <c r="MKM731" s="256"/>
      <c r="MKN731" s="256"/>
      <c r="MKO731" s="256"/>
      <c r="MKP731" s="256"/>
      <c r="MKQ731" s="256"/>
      <c r="MKR731" s="256"/>
      <c r="MKS731" s="256"/>
      <c r="MKT731" s="256"/>
      <c r="MKU731" s="256"/>
      <c r="MKV731" s="256"/>
      <c r="MKW731" s="256"/>
      <c r="MKX731" s="256"/>
      <c r="MKY731" s="256"/>
      <c r="MKZ731" s="256"/>
      <c r="MLA731" s="256"/>
      <c r="MLB731" s="256"/>
      <c r="MLC731" s="256"/>
      <c r="MLD731" s="256"/>
      <c r="MLE731" s="256"/>
      <c r="MLF731" s="256"/>
      <c r="MLG731" s="256"/>
      <c r="MLH731" s="256"/>
      <c r="MLI731" s="256"/>
      <c r="MLJ731" s="256"/>
      <c r="MLK731" s="256"/>
      <c r="MLL731" s="256"/>
      <c r="MLM731" s="256"/>
      <c r="MLN731" s="256"/>
      <c r="MLO731" s="256"/>
      <c r="MLP731" s="256"/>
      <c r="MLQ731" s="256"/>
      <c r="MLR731" s="256"/>
      <c r="MLS731" s="256"/>
      <c r="MLT731" s="256"/>
      <c r="MLU731" s="256"/>
      <c r="MLV731" s="256"/>
      <c r="MLW731" s="256"/>
      <c r="MLX731" s="256"/>
      <c r="MLY731" s="256"/>
      <c r="MLZ731" s="256"/>
      <c r="MMA731" s="256"/>
      <c r="MMB731" s="256"/>
      <c r="MMC731" s="256"/>
      <c r="MMD731" s="256"/>
      <c r="MME731" s="256"/>
      <c r="MMF731" s="256"/>
      <c r="MMG731" s="256"/>
      <c r="MMH731" s="256"/>
      <c r="MMI731" s="256"/>
      <c r="MMJ731" s="256"/>
      <c r="MMK731" s="256"/>
      <c r="MML731" s="256"/>
      <c r="MMM731" s="256"/>
      <c r="MMN731" s="256"/>
      <c r="MMO731" s="256"/>
      <c r="MMP731" s="256"/>
      <c r="MMQ731" s="256"/>
      <c r="MMR731" s="256"/>
      <c r="MMS731" s="256"/>
      <c r="MMT731" s="256"/>
      <c r="MMU731" s="256"/>
      <c r="MMV731" s="256"/>
      <c r="MMW731" s="256"/>
      <c r="MMX731" s="256"/>
      <c r="MMY731" s="256"/>
      <c r="MMZ731" s="256"/>
      <c r="MNA731" s="256"/>
      <c r="MNB731" s="256"/>
      <c r="MNC731" s="256"/>
      <c r="MND731" s="256"/>
      <c r="MNE731" s="256"/>
      <c r="MNF731" s="256"/>
      <c r="MNG731" s="256"/>
      <c r="MNH731" s="256"/>
      <c r="MNI731" s="256"/>
      <c r="MNJ731" s="256"/>
      <c r="MNK731" s="256"/>
      <c r="MNL731" s="256"/>
      <c r="MNM731" s="256"/>
      <c r="MNN731" s="256"/>
      <c r="MNO731" s="256"/>
      <c r="MNP731" s="256"/>
      <c r="MNQ731" s="256"/>
      <c r="MNR731" s="256"/>
      <c r="MNS731" s="256"/>
      <c r="MNT731" s="256"/>
      <c r="MNU731" s="256"/>
      <c r="MNV731" s="256"/>
      <c r="MNW731" s="256"/>
      <c r="MNX731" s="256"/>
      <c r="MNY731" s="256"/>
      <c r="MNZ731" s="256"/>
      <c r="MOA731" s="256"/>
      <c r="MOB731" s="256"/>
      <c r="MOC731" s="256"/>
      <c r="MOD731" s="256"/>
      <c r="MOE731" s="256"/>
      <c r="MOF731" s="256"/>
      <c r="MOG731" s="256"/>
      <c r="MOH731" s="256"/>
      <c r="MOI731" s="256"/>
      <c r="MOJ731" s="256"/>
      <c r="MOK731" s="256"/>
      <c r="MOL731" s="256"/>
      <c r="MOM731" s="256"/>
      <c r="MON731" s="256"/>
      <c r="MOO731" s="256"/>
      <c r="MOP731" s="256"/>
      <c r="MOQ731" s="256"/>
      <c r="MOR731" s="256"/>
      <c r="MOS731" s="256"/>
      <c r="MOT731" s="256"/>
      <c r="MOU731" s="256"/>
      <c r="MOV731" s="256"/>
      <c r="MOW731" s="256"/>
      <c r="MOX731" s="256"/>
      <c r="MOY731" s="256"/>
      <c r="MOZ731" s="256"/>
      <c r="MPA731" s="256"/>
      <c r="MPB731" s="256"/>
      <c r="MPC731" s="256"/>
      <c r="MPD731" s="256"/>
      <c r="MPE731" s="256"/>
      <c r="MPF731" s="256"/>
      <c r="MPG731" s="256"/>
      <c r="MPH731" s="256"/>
      <c r="MPI731" s="256"/>
      <c r="MPJ731" s="256"/>
      <c r="MPK731" s="256"/>
      <c r="MPL731" s="256"/>
      <c r="MPM731" s="256"/>
      <c r="MPN731" s="256"/>
      <c r="MPO731" s="256"/>
      <c r="MPP731" s="256"/>
      <c r="MPQ731" s="256"/>
      <c r="MPR731" s="256"/>
      <c r="MPS731" s="256"/>
      <c r="MPT731" s="256"/>
      <c r="MPU731" s="256"/>
      <c r="MPV731" s="256"/>
      <c r="MPW731" s="256"/>
      <c r="MPX731" s="256"/>
      <c r="MPY731" s="256"/>
      <c r="MPZ731" s="256"/>
      <c r="MQA731" s="256"/>
      <c r="MQB731" s="256"/>
      <c r="MQC731" s="256"/>
      <c r="MQD731" s="256"/>
      <c r="MQE731" s="256"/>
      <c r="MQF731" s="256"/>
      <c r="MQG731" s="256"/>
      <c r="MQH731" s="256"/>
      <c r="MQI731" s="256"/>
      <c r="MQJ731" s="256"/>
      <c r="MQK731" s="256"/>
      <c r="MQL731" s="256"/>
      <c r="MQM731" s="256"/>
      <c r="MQN731" s="256"/>
      <c r="MQO731" s="256"/>
      <c r="MQP731" s="256"/>
      <c r="MQQ731" s="256"/>
      <c r="MQR731" s="256"/>
      <c r="MQS731" s="256"/>
      <c r="MQT731" s="256"/>
      <c r="MQU731" s="256"/>
      <c r="MQV731" s="256"/>
      <c r="MQW731" s="256"/>
      <c r="MQX731" s="256"/>
      <c r="MQY731" s="256"/>
      <c r="MQZ731" s="256"/>
      <c r="MRA731" s="256"/>
      <c r="MRB731" s="256"/>
      <c r="MRC731" s="256"/>
      <c r="MRD731" s="256"/>
      <c r="MRE731" s="256"/>
      <c r="MRF731" s="256"/>
      <c r="MRG731" s="256"/>
      <c r="MRH731" s="256"/>
      <c r="MRI731" s="256"/>
      <c r="MRJ731" s="256"/>
      <c r="MRK731" s="256"/>
      <c r="MRL731" s="256"/>
      <c r="MRM731" s="256"/>
      <c r="MRN731" s="256"/>
      <c r="MRO731" s="256"/>
      <c r="MRP731" s="256"/>
      <c r="MRQ731" s="256"/>
      <c r="MRR731" s="256"/>
      <c r="MRS731" s="256"/>
      <c r="MRT731" s="256"/>
      <c r="MRU731" s="256"/>
      <c r="MRV731" s="256"/>
      <c r="MRW731" s="256"/>
      <c r="MRX731" s="256"/>
      <c r="MRY731" s="256"/>
      <c r="MRZ731" s="256"/>
      <c r="MSA731" s="256"/>
      <c r="MSB731" s="256"/>
      <c r="MSC731" s="256"/>
      <c r="MSD731" s="256"/>
      <c r="MSE731" s="256"/>
      <c r="MSF731" s="256"/>
      <c r="MSG731" s="256"/>
      <c r="MSH731" s="256"/>
      <c r="MSI731" s="256"/>
      <c r="MSJ731" s="256"/>
      <c r="MSK731" s="256"/>
      <c r="MSL731" s="256"/>
      <c r="MSM731" s="256"/>
      <c r="MSN731" s="256"/>
      <c r="MSO731" s="256"/>
      <c r="MSP731" s="256"/>
      <c r="MSQ731" s="256"/>
      <c r="MSR731" s="256"/>
      <c r="MSS731" s="256"/>
      <c r="MST731" s="256"/>
      <c r="MSU731" s="256"/>
      <c r="MSV731" s="256"/>
      <c r="MSW731" s="256"/>
      <c r="MSX731" s="256"/>
      <c r="MSY731" s="256"/>
      <c r="MSZ731" s="256"/>
      <c r="MTA731" s="256"/>
      <c r="MTB731" s="256"/>
      <c r="MTC731" s="256"/>
      <c r="MTD731" s="256"/>
      <c r="MTE731" s="256"/>
      <c r="MTF731" s="256"/>
      <c r="MTG731" s="256"/>
      <c r="MTH731" s="256"/>
      <c r="MTI731" s="256"/>
      <c r="MTJ731" s="256"/>
      <c r="MTK731" s="256"/>
      <c r="MTL731" s="256"/>
      <c r="MTM731" s="256"/>
      <c r="MTN731" s="256"/>
      <c r="MTO731" s="256"/>
      <c r="MTP731" s="256"/>
      <c r="MTQ731" s="256"/>
      <c r="MTR731" s="256"/>
      <c r="MTS731" s="256"/>
      <c r="MTT731" s="256"/>
      <c r="MTU731" s="256"/>
      <c r="MTV731" s="256"/>
      <c r="MTW731" s="256"/>
      <c r="MTX731" s="256"/>
      <c r="MTY731" s="256"/>
      <c r="MTZ731" s="256"/>
      <c r="MUA731" s="256"/>
      <c r="MUB731" s="256"/>
      <c r="MUC731" s="256"/>
      <c r="MUD731" s="256"/>
      <c r="MUE731" s="256"/>
      <c r="MUF731" s="256"/>
      <c r="MUG731" s="256"/>
      <c r="MUH731" s="256"/>
      <c r="MUI731" s="256"/>
      <c r="MUJ731" s="256"/>
      <c r="MUK731" s="256"/>
      <c r="MUL731" s="256"/>
      <c r="MUM731" s="256"/>
      <c r="MUN731" s="256"/>
      <c r="MUO731" s="256"/>
      <c r="MUP731" s="256"/>
      <c r="MUQ731" s="256"/>
      <c r="MUR731" s="256"/>
      <c r="MUS731" s="256"/>
      <c r="MUT731" s="256"/>
      <c r="MUU731" s="256"/>
      <c r="MUV731" s="256"/>
      <c r="MUW731" s="256"/>
      <c r="MUX731" s="256"/>
      <c r="MUY731" s="256"/>
      <c r="MUZ731" s="256"/>
      <c r="MVA731" s="256"/>
      <c r="MVB731" s="256"/>
      <c r="MVC731" s="256"/>
      <c r="MVD731" s="256"/>
      <c r="MVE731" s="256"/>
      <c r="MVF731" s="256"/>
      <c r="MVG731" s="256"/>
      <c r="MVH731" s="256"/>
      <c r="MVI731" s="256"/>
      <c r="MVJ731" s="256"/>
      <c r="MVK731" s="256"/>
      <c r="MVL731" s="256"/>
      <c r="MVM731" s="256"/>
      <c r="MVN731" s="256"/>
      <c r="MVO731" s="256"/>
      <c r="MVP731" s="256"/>
      <c r="MVQ731" s="256"/>
      <c r="MVR731" s="256"/>
      <c r="MVS731" s="256"/>
      <c r="MVT731" s="256"/>
      <c r="MVU731" s="256"/>
      <c r="MVV731" s="256"/>
      <c r="MVW731" s="256"/>
      <c r="MVX731" s="256"/>
      <c r="MVY731" s="256"/>
      <c r="MVZ731" s="256"/>
      <c r="MWA731" s="256"/>
      <c r="MWB731" s="256"/>
      <c r="MWC731" s="256"/>
      <c r="MWD731" s="256"/>
      <c r="MWE731" s="256"/>
      <c r="MWF731" s="256"/>
      <c r="MWG731" s="256"/>
      <c r="MWH731" s="256"/>
      <c r="MWI731" s="256"/>
      <c r="MWJ731" s="256"/>
      <c r="MWK731" s="256"/>
      <c r="MWL731" s="256"/>
      <c r="MWM731" s="256"/>
      <c r="MWN731" s="256"/>
      <c r="MWO731" s="256"/>
      <c r="MWP731" s="256"/>
      <c r="MWQ731" s="256"/>
      <c r="MWR731" s="256"/>
      <c r="MWS731" s="256"/>
      <c r="MWT731" s="256"/>
      <c r="MWU731" s="256"/>
      <c r="MWV731" s="256"/>
      <c r="MWW731" s="256"/>
      <c r="MWX731" s="256"/>
      <c r="MWY731" s="256"/>
      <c r="MWZ731" s="256"/>
      <c r="MXA731" s="256"/>
      <c r="MXB731" s="256"/>
      <c r="MXC731" s="256"/>
      <c r="MXD731" s="256"/>
      <c r="MXE731" s="256"/>
      <c r="MXF731" s="256"/>
      <c r="MXG731" s="256"/>
      <c r="MXH731" s="256"/>
      <c r="MXI731" s="256"/>
      <c r="MXJ731" s="256"/>
      <c r="MXK731" s="256"/>
      <c r="MXL731" s="256"/>
      <c r="MXM731" s="256"/>
      <c r="MXN731" s="256"/>
      <c r="MXO731" s="256"/>
      <c r="MXP731" s="256"/>
      <c r="MXQ731" s="256"/>
      <c r="MXR731" s="256"/>
      <c r="MXS731" s="256"/>
      <c r="MXT731" s="256"/>
      <c r="MXU731" s="256"/>
      <c r="MXV731" s="256"/>
      <c r="MXW731" s="256"/>
      <c r="MXX731" s="256"/>
      <c r="MXY731" s="256"/>
      <c r="MXZ731" s="256"/>
      <c r="MYA731" s="256"/>
      <c r="MYB731" s="256"/>
      <c r="MYC731" s="256"/>
      <c r="MYD731" s="256"/>
      <c r="MYE731" s="256"/>
      <c r="MYF731" s="256"/>
      <c r="MYG731" s="256"/>
      <c r="MYH731" s="256"/>
      <c r="MYI731" s="256"/>
      <c r="MYJ731" s="256"/>
      <c r="MYK731" s="256"/>
      <c r="MYL731" s="256"/>
      <c r="MYM731" s="256"/>
      <c r="MYN731" s="256"/>
      <c r="MYO731" s="256"/>
      <c r="MYP731" s="256"/>
      <c r="MYQ731" s="256"/>
      <c r="MYR731" s="256"/>
      <c r="MYS731" s="256"/>
      <c r="MYT731" s="256"/>
      <c r="MYU731" s="256"/>
      <c r="MYV731" s="256"/>
      <c r="MYW731" s="256"/>
      <c r="MYX731" s="256"/>
      <c r="MYY731" s="256"/>
      <c r="MYZ731" s="256"/>
      <c r="MZA731" s="256"/>
      <c r="MZB731" s="256"/>
      <c r="MZC731" s="256"/>
      <c r="MZD731" s="256"/>
      <c r="MZE731" s="256"/>
      <c r="MZF731" s="256"/>
      <c r="MZG731" s="256"/>
      <c r="MZH731" s="256"/>
      <c r="MZI731" s="256"/>
      <c r="MZJ731" s="256"/>
      <c r="MZK731" s="256"/>
      <c r="MZL731" s="256"/>
      <c r="MZM731" s="256"/>
      <c r="MZN731" s="256"/>
      <c r="MZO731" s="256"/>
      <c r="MZP731" s="256"/>
      <c r="MZQ731" s="256"/>
      <c r="MZR731" s="256"/>
      <c r="MZS731" s="256"/>
      <c r="MZT731" s="256"/>
      <c r="MZU731" s="256"/>
      <c r="MZV731" s="256"/>
      <c r="MZW731" s="256"/>
      <c r="MZX731" s="256"/>
      <c r="MZY731" s="256"/>
      <c r="MZZ731" s="256"/>
      <c r="NAA731" s="256"/>
      <c r="NAB731" s="256"/>
      <c r="NAC731" s="256"/>
      <c r="NAD731" s="256"/>
      <c r="NAE731" s="256"/>
      <c r="NAF731" s="256"/>
      <c r="NAG731" s="256"/>
      <c r="NAH731" s="256"/>
      <c r="NAI731" s="256"/>
      <c r="NAJ731" s="256"/>
      <c r="NAK731" s="256"/>
      <c r="NAL731" s="256"/>
      <c r="NAM731" s="256"/>
      <c r="NAN731" s="256"/>
      <c r="NAO731" s="256"/>
      <c r="NAP731" s="256"/>
      <c r="NAQ731" s="256"/>
      <c r="NAR731" s="256"/>
      <c r="NAS731" s="256"/>
      <c r="NAT731" s="256"/>
      <c r="NAU731" s="256"/>
      <c r="NAV731" s="256"/>
      <c r="NAW731" s="256"/>
      <c r="NAX731" s="256"/>
      <c r="NAY731" s="256"/>
      <c r="NAZ731" s="256"/>
      <c r="NBA731" s="256"/>
      <c r="NBB731" s="256"/>
      <c r="NBC731" s="256"/>
      <c r="NBD731" s="256"/>
      <c r="NBE731" s="256"/>
      <c r="NBF731" s="256"/>
      <c r="NBG731" s="256"/>
      <c r="NBH731" s="256"/>
      <c r="NBI731" s="256"/>
      <c r="NBJ731" s="256"/>
      <c r="NBK731" s="256"/>
      <c r="NBL731" s="256"/>
      <c r="NBM731" s="256"/>
      <c r="NBN731" s="256"/>
      <c r="NBO731" s="256"/>
      <c r="NBP731" s="256"/>
      <c r="NBQ731" s="256"/>
      <c r="NBR731" s="256"/>
      <c r="NBS731" s="256"/>
      <c r="NBT731" s="256"/>
      <c r="NBU731" s="256"/>
      <c r="NBV731" s="256"/>
      <c r="NBW731" s="256"/>
      <c r="NBX731" s="256"/>
      <c r="NBY731" s="256"/>
      <c r="NBZ731" s="256"/>
      <c r="NCA731" s="256"/>
      <c r="NCB731" s="256"/>
      <c r="NCC731" s="256"/>
      <c r="NCD731" s="256"/>
      <c r="NCE731" s="256"/>
      <c r="NCF731" s="256"/>
      <c r="NCG731" s="256"/>
      <c r="NCH731" s="256"/>
      <c r="NCI731" s="256"/>
      <c r="NCJ731" s="256"/>
      <c r="NCK731" s="256"/>
      <c r="NCL731" s="256"/>
      <c r="NCM731" s="256"/>
      <c r="NCN731" s="256"/>
      <c r="NCO731" s="256"/>
      <c r="NCP731" s="256"/>
      <c r="NCQ731" s="256"/>
      <c r="NCR731" s="256"/>
      <c r="NCS731" s="256"/>
      <c r="NCT731" s="256"/>
      <c r="NCU731" s="256"/>
      <c r="NCV731" s="256"/>
      <c r="NCW731" s="256"/>
      <c r="NCX731" s="256"/>
      <c r="NCY731" s="256"/>
      <c r="NCZ731" s="256"/>
      <c r="NDA731" s="256"/>
      <c r="NDB731" s="256"/>
      <c r="NDC731" s="256"/>
      <c r="NDD731" s="256"/>
      <c r="NDE731" s="256"/>
      <c r="NDF731" s="256"/>
      <c r="NDG731" s="256"/>
      <c r="NDH731" s="256"/>
      <c r="NDI731" s="256"/>
      <c r="NDJ731" s="256"/>
      <c r="NDK731" s="256"/>
      <c r="NDL731" s="256"/>
      <c r="NDM731" s="256"/>
      <c r="NDN731" s="256"/>
      <c r="NDO731" s="256"/>
      <c r="NDP731" s="256"/>
      <c r="NDQ731" s="256"/>
      <c r="NDR731" s="256"/>
      <c r="NDS731" s="256"/>
      <c r="NDT731" s="256"/>
      <c r="NDU731" s="256"/>
      <c r="NDV731" s="256"/>
      <c r="NDW731" s="256"/>
      <c r="NDX731" s="256"/>
      <c r="NDY731" s="256"/>
      <c r="NDZ731" s="256"/>
      <c r="NEA731" s="256"/>
      <c r="NEB731" s="256"/>
      <c r="NEC731" s="256"/>
      <c r="NED731" s="256"/>
      <c r="NEE731" s="256"/>
      <c r="NEF731" s="256"/>
      <c r="NEG731" s="256"/>
      <c r="NEH731" s="256"/>
      <c r="NEI731" s="256"/>
      <c r="NEJ731" s="256"/>
      <c r="NEK731" s="256"/>
      <c r="NEL731" s="256"/>
      <c r="NEM731" s="256"/>
      <c r="NEN731" s="256"/>
      <c r="NEO731" s="256"/>
      <c r="NEP731" s="256"/>
      <c r="NEQ731" s="256"/>
      <c r="NER731" s="256"/>
      <c r="NES731" s="256"/>
      <c r="NET731" s="256"/>
      <c r="NEU731" s="256"/>
      <c r="NEV731" s="256"/>
      <c r="NEW731" s="256"/>
      <c r="NEX731" s="256"/>
      <c r="NEY731" s="256"/>
      <c r="NEZ731" s="256"/>
      <c r="NFA731" s="256"/>
      <c r="NFB731" s="256"/>
      <c r="NFC731" s="256"/>
      <c r="NFD731" s="256"/>
      <c r="NFE731" s="256"/>
      <c r="NFF731" s="256"/>
      <c r="NFG731" s="256"/>
      <c r="NFH731" s="256"/>
      <c r="NFI731" s="256"/>
      <c r="NFJ731" s="256"/>
      <c r="NFK731" s="256"/>
      <c r="NFL731" s="256"/>
      <c r="NFM731" s="256"/>
      <c r="NFN731" s="256"/>
      <c r="NFO731" s="256"/>
      <c r="NFP731" s="256"/>
      <c r="NFQ731" s="256"/>
      <c r="NFR731" s="256"/>
      <c r="NFS731" s="256"/>
      <c r="NFT731" s="256"/>
      <c r="NFU731" s="256"/>
      <c r="NFV731" s="256"/>
      <c r="NFW731" s="256"/>
      <c r="NFX731" s="256"/>
      <c r="NFY731" s="256"/>
      <c r="NFZ731" s="256"/>
      <c r="NGA731" s="256"/>
      <c r="NGB731" s="256"/>
      <c r="NGC731" s="256"/>
      <c r="NGD731" s="256"/>
      <c r="NGE731" s="256"/>
      <c r="NGF731" s="256"/>
      <c r="NGG731" s="256"/>
      <c r="NGH731" s="256"/>
      <c r="NGI731" s="256"/>
      <c r="NGJ731" s="256"/>
      <c r="NGK731" s="256"/>
      <c r="NGL731" s="256"/>
      <c r="NGM731" s="256"/>
      <c r="NGN731" s="256"/>
      <c r="NGO731" s="256"/>
      <c r="NGP731" s="256"/>
      <c r="NGQ731" s="256"/>
      <c r="NGR731" s="256"/>
      <c r="NGS731" s="256"/>
      <c r="NGT731" s="256"/>
      <c r="NGU731" s="256"/>
      <c r="NGV731" s="256"/>
      <c r="NGW731" s="256"/>
      <c r="NGX731" s="256"/>
      <c r="NGY731" s="256"/>
      <c r="NGZ731" s="256"/>
      <c r="NHA731" s="256"/>
      <c r="NHB731" s="256"/>
      <c r="NHC731" s="256"/>
      <c r="NHD731" s="256"/>
      <c r="NHE731" s="256"/>
      <c r="NHF731" s="256"/>
      <c r="NHG731" s="256"/>
      <c r="NHH731" s="256"/>
      <c r="NHI731" s="256"/>
      <c r="NHJ731" s="256"/>
      <c r="NHK731" s="256"/>
      <c r="NHL731" s="256"/>
      <c r="NHM731" s="256"/>
      <c r="NHN731" s="256"/>
      <c r="NHO731" s="256"/>
      <c r="NHP731" s="256"/>
      <c r="NHQ731" s="256"/>
      <c r="NHR731" s="256"/>
      <c r="NHS731" s="256"/>
      <c r="NHT731" s="256"/>
      <c r="NHU731" s="256"/>
      <c r="NHV731" s="256"/>
      <c r="NHW731" s="256"/>
      <c r="NHX731" s="256"/>
      <c r="NHY731" s="256"/>
      <c r="NHZ731" s="256"/>
      <c r="NIA731" s="256"/>
      <c r="NIB731" s="256"/>
      <c r="NIC731" s="256"/>
      <c r="NID731" s="256"/>
      <c r="NIE731" s="256"/>
      <c r="NIF731" s="256"/>
      <c r="NIG731" s="256"/>
      <c r="NIH731" s="256"/>
      <c r="NII731" s="256"/>
      <c r="NIJ731" s="256"/>
      <c r="NIK731" s="256"/>
      <c r="NIL731" s="256"/>
      <c r="NIM731" s="256"/>
      <c r="NIN731" s="256"/>
      <c r="NIO731" s="256"/>
      <c r="NIP731" s="256"/>
      <c r="NIQ731" s="256"/>
      <c r="NIR731" s="256"/>
      <c r="NIS731" s="256"/>
      <c r="NIT731" s="256"/>
      <c r="NIU731" s="256"/>
      <c r="NIV731" s="256"/>
      <c r="NIW731" s="256"/>
      <c r="NIX731" s="256"/>
      <c r="NIY731" s="256"/>
      <c r="NIZ731" s="256"/>
      <c r="NJA731" s="256"/>
      <c r="NJB731" s="256"/>
      <c r="NJC731" s="256"/>
      <c r="NJD731" s="256"/>
      <c r="NJE731" s="256"/>
      <c r="NJF731" s="256"/>
      <c r="NJG731" s="256"/>
      <c r="NJH731" s="256"/>
      <c r="NJI731" s="256"/>
      <c r="NJJ731" s="256"/>
      <c r="NJK731" s="256"/>
      <c r="NJL731" s="256"/>
      <c r="NJM731" s="256"/>
      <c r="NJN731" s="256"/>
      <c r="NJO731" s="256"/>
      <c r="NJP731" s="256"/>
      <c r="NJQ731" s="256"/>
      <c r="NJR731" s="256"/>
      <c r="NJS731" s="256"/>
      <c r="NJT731" s="256"/>
      <c r="NJU731" s="256"/>
      <c r="NJV731" s="256"/>
      <c r="NJW731" s="256"/>
      <c r="NJX731" s="256"/>
      <c r="NJY731" s="256"/>
      <c r="NJZ731" s="256"/>
      <c r="NKA731" s="256"/>
      <c r="NKB731" s="256"/>
      <c r="NKC731" s="256"/>
      <c r="NKD731" s="256"/>
      <c r="NKE731" s="256"/>
      <c r="NKF731" s="256"/>
      <c r="NKG731" s="256"/>
      <c r="NKH731" s="256"/>
      <c r="NKI731" s="256"/>
      <c r="NKJ731" s="256"/>
      <c r="NKK731" s="256"/>
      <c r="NKL731" s="256"/>
      <c r="NKM731" s="256"/>
      <c r="NKN731" s="256"/>
      <c r="NKO731" s="256"/>
      <c r="NKP731" s="256"/>
      <c r="NKQ731" s="256"/>
      <c r="NKR731" s="256"/>
      <c r="NKS731" s="256"/>
      <c r="NKT731" s="256"/>
      <c r="NKU731" s="256"/>
      <c r="NKV731" s="256"/>
      <c r="NKW731" s="256"/>
      <c r="NKX731" s="256"/>
      <c r="NKY731" s="256"/>
      <c r="NKZ731" s="256"/>
      <c r="NLA731" s="256"/>
      <c r="NLB731" s="256"/>
      <c r="NLC731" s="256"/>
      <c r="NLD731" s="256"/>
      <c r="NLE731" s="256"/>
      <c r="NLF731" s="256"/>
      <c r="NLG731" s="256"/>
      <c r="NLH731" s="256"/>
      <c r="NLI731" s="256"/>
      <c r="NLJ731" s="256"/>
      <c r="NLK731" s="256"/>
      <c r="NLL731" s="256"/>
      <c r="NLM731" s="256"/>
      <c r="NLN731" s="256"/>
      <c r="NLO731" s="256"/>
      <c r="NLP731" s="256"/>
      <c r="NLQ731" s="256"/>
      <c r="NLR731" s="256"/>
      <c r="NLS731" s="256"/>
      <c r="NLT731" s="256"/>
      <c r="NLU731" s="256"/>
      <c r="NLV731" s="256"/>
      <c r="NLW731" s="256"/>
      <c r="NLX731" s="256"/>
      <c r="NLY731" s="256"/>
      <c r="NLZ731" s="256"/>
      <c r="NMA731" s="256"/>
      <c r="NMB731" s="256"/>
      <c r="NMC731" s="256"/>
      <c r="NMD731" s="256"/>
      <c r="NME731" s="256"/>
      <c r="NMF731" s="256"/>
      <c r="NMG731" s="256"/>
      <c r="NMH731" s="256"/>
      <c r="NMI731" s="256"/>
      <c r="NMJ731" s="256"/>
      <c r="NMK731" s="256"/>
      <c r="NML731" s="256"/>
      <c r="NMM731" s="256"/>
      <c r="NMN731" s="256"/>
      <c r="NMO731" s="256"/>
      <c r="NMP731" s="256"/>
      <c r="NMQ731" s="256"/>
      <c r="NMR731" s="256"/>
      <c r="NMS731" s="256"/>
      <c r="NMT731" s="256"/>
      <c r="NMU731" s="256"/>
      <c r="NMV731" s="256"/>
      <c r="NMW731" s="256"/>
      <c r="NMX731" s="256"/>
      <c r="NMY731" s="256"/>
      <c r="NMZ731" s="256"/>
      <c r="NNA731" s="256"/>
      <c r="NNB731" s="256"/>
      <c r="NNC731" s="256"/>
      <c r="NND731" s="256"/>
      <c r="NNE731" s="256"/>
      <c r="NNF731" s="256"/>
      <c r="NNG731" s="256"/>
      <c r="NNH731" s="256"/>
      <c r="NNI731" s="256"/>
      <c r="NNJ731" s="256"/>
      <c r="NNK731" s="256"/>
      <c r="NNL731" s="256"/>
      <c r="NNM731" s="256"/>
      <c r="NNN731" s="256"/>
      <c r="NNO731" s="256"/>
      <c r="NNP731" s="256"/>
      <c r="NNQ731" s="256"/>
      <c r="NNR731" s="256"/>
      <c r="NNS731" s="256"/>
      <c r="NNT731" s="256"/>
      <c r="NNU731" s="256"/>
      <c r="NNV731" s="256"/>
      <c r="NNW731" s="256"/>
      <c r="NNX731" s="256"/>
      <c r="NNY731" s="256"/>
      <c r="NNZ731" s="256"/>
      <c r="NOA731" s="256"/>
      <c r="NOB731" s="256"/>
      <c r="NOC731" s="256"/>
      <c r="NOD731" s="256"/>
      <c r="NOE731" s="256"/>
      <c r="NOF731" s="256"/>
      <c r="NOG731" s="256"/>
      <c r="NOH731" s="256"/>
      <c r="NOI731" s="256"/>
      <c r="NOJ731" s="256"/>
      <c r="NOK731" s="256"/>
      <c r="NOL731" s="256"/>
      <c r="NOM731" s="256"/>
      <c r="NON731" s="256"/>
      <c r="NOO731" s="256"/>
      <c r="NOP731" s="256"/>
      <c r="NOQ731" s="256"/>
      <c r="NOR731" s="256"/>
      <c r="NOS731" s="256"/>
      <c r="NOT731" s="256"/>
      <c r="NOU731" s="256"/>
      <c r="NOV731" s="256"/>
      <c r="NOW731" s="256"/>
      <c r="NOX731" s="256"/>
      <c r="NOY731" s="256"/>
      <c r="NOZ731" s="256"/>
      <c r="NPA731" s="256"/>
      <c r="NPB731" s="256"/>
      <c r="NPC731" s="256"/>
      <c r="NPD731" s="256"/>
      <c r="NPE731" s="256"/>
      <c r="NPF731" s="256"/>
      <c r="NPG731" s="256"/>
      <c r="NPH731" s="256"/>
      <c r="NPI731" s="256"/>
      <c r="NPJ731" s="256"/>
      <c r="NPK731" s="256"/>
      <c r="NPL731" s="256"/>
      <c r="NPM731" s="256"/>
      <c r="NPN731" s="256"/>
      <c r="NPO731" s="256"/>
      <c r="NPP731" s="256"/>
      <c r="NPQ731" s="256"/>
      <c r="NPR731" s="256"/>
      <c r="NPS731" s="256"/>
      <c r="NPT731" s="256"/>
      <c r="NPU731" s="256"/>
      <c r="NPV731" s="256"/>
      <c r="NPW731" s="256"/>
      <c r="NPX731" s="256"/>
      <c r="NPY731" s="256"/>
      <c r="NPZ731" s="256"/>
      <c r="NQA731" s="256"/>
      <c r="NQB731" s="256"/>
      <c r="NQC731" s="256"/>
      <c r="NQD731" s="256"/>
      <c r="NQE731" s="256"/>
      <c r="NQF731" s="256"/>
      <c r="NQG731" s="256"/>
      <c r="NQH731" s="256"/>
      <c r="NQI731" s="256"/>
      <c r="NQJ731" s="256"/>
      <c r="NQK731" s="256"/>
      <c r="NQL731" s="256"/>
      <c r="NQM731" s="256"/>
      <c r="NQN731" s="256"/>
      <c r="NQO731" s="256"/>
      <c r="NQP731" s="256"/>
      <c r="NQQ731" s="256"/>
      <c r="NQR731" s="256"/>
      <c r="NQS731" s="256"/>
      <c r="NQT731" s="256"/>
      <c r="NQU731" s="256"/>
      <c r="NQV731" s="256"/>
      <c r="NQW731" s="256"/>
      <c r="NQX731" s="256"/>
      <c r="NQY731" s="256"/>
      <c r="NQZ731" s="256"/>
      <c r="NRA731" s="256"/>
      <c r="NRB731" s="256"/>
      <c r="NRC731" s="256"/>
      <c r="NRD731" s="256"/>
      <c r="NRE731" s="256"/>
      <c r="NRF731" s="256"/>
      <c r="NRG731" s="256"/>
      <c r="NRH731" s="256"/>
      <c r="NRI731" s="256"/>
      <c r="NRJ731" s="256"/>
      <c r="NRK731" s="256"/>
      <c r="NRL731" s="256"/>
      <c r="NRM731" s="256"/>
      <c r="NRN731" s="256"/>
      <c r="NRO731" s="256"/>
      <c r="NRP731" s="256"/>
      <c r="NRQ731" s="256"/>
      <c r="NRR731" s="256"/>
      <c r="NRS731" s="256"/>
      <c r="NRT731" s="256"/>
      <c r="NRU731" s="256"/>
      <c r="NRV731" s="256"/>
      <c r="NRW731" s="256"/>
      <c r="NRX731" s="256"/>
      <c r="NRY731" s="256"/>
      <c r="NRZ731" s="256"/>
      <c r="NSA731" s="256"/>
      <c r="NSB731" s="256"/>
      <c r="NSC731" s="256"/>
      <c r="NSD731" s="256"/>
      <c r="NSE731" s="256"/>
      <c r="NSF731" s="256"/>
      <c r="NSG731" s="256"/>
      <c r="NSH731" s="256"/>
      <c r="NSI731" s="256"/>
      <c r="NSJ731" s="256"/>
      <c r="NSK731" s="256"/>
      <c r="NSL731" s="256"/>
      <c r="NSM731" s="256"/>
      <c r="NSN731" s="256"/>
      <c r="NSO731" s="256"/>
      <c r="NSP731" s="256"/>
      <c r="NSQ731" s="256"/>
      <c r="NSR731" s="256"/>
      <c r="NSS731" s="256"/>
      <c r="NST731" s="256"/>
      <c r="NSU731" s="256"/>
      <c r="NSV731" s="256"/>
      <c r="NSW731" s="256"/>
      <c r="NSX731" s="256"/>
      <c r="NSY731" s="256"/>
      <c r="NSZ731" s="256"/>
      <c r="NTA731" s="256"/>
      <c r="NTB731" s="256"/>
      <c r="NTC731" s="256"/>
      <c r="NTD731" s="256"/>
      <c r="NTE731" s="256"/>
      <c r="NTF731" s="256"/>
      <c r="NTG731" s="256"/>
      <c r="NTH731" s="256"/>
      <c r="NTI731" s="256"/>
      <c r="NTJ731" s="256"/>
      <c r="NTK731" s="256"/>
      <c r="NTL731" s="256"/>
      <c r="NTM731" s="256"/>
      <c r="NTN731" s="256"/>
      <c r="NTO731" s="256"/>
      <c r="NTP731" s="256"/>
      <c r="NTQ731" s="256"/>
      <c r="NTR731" s="256"/>
      <c r="NTS731" s="256"/>
      <c r="NTT731" s="256"/>
      <c r="NTU731" s="256"/>
      <c r="NTV731" s="256"/>
      <c r="NTW731" s="256"/>
      <c r="NTX731" s="256"/>
      <c r="NTY731" s="256"/>
      <c r="NTZ731" s="256"/>
      <c r="NUA731" s="256"/>
      <c r="NUB731" s="256"/>
      <c r="NUC731" s="256"/>
      <c r="NUD731" s="256"/>
      <c r="NUE731" s="256"/>
      <c r="NUF731" s="256"/>
      <c r="NUG731" s="256"/>
      <c r="NUH731" s="256"/>
      <c r="NUI731" s="256"/>
      <c r="NUJ731" s="256"/>
      <c r="NUK731" s="256"/>
      <c r="NUL731" s="256"/>
      <c r="NUM731" s="256"/>
      <c r="NUN731" s="256"/>
      <c r="NUO731" s="256"/>
      <c r="NUP731" s="256"/>
      <c r="NUQ731" s="256"/>
      <c r="NUR731" s="256"/>
      <c r="NUS731" s="256"/>
      <c r="NUT731" s="256"/>
      <c r="NUU731" s="256"/>
      <c r="NUV731" s="256"/>
      <c r="NUW731" s="256"/>
      <c r="NUX731" s="256"/>
      <c r="NUY731" s="256"/>
      <c r="NUZ731" s="256"/>
      <c r="NVA731" s="256"/>
      <c r="NVB731" s="256"/>
      <c r="NVC731" s="256"/>
      <c r="NVD731" s="256"/>
      <c r="NVE731" s="256"/>
      <c r="NVF731" s="256"/>
      <c r="NVG731" s="256"/>
      <c r="NVH731" s="256"/>
      <c r="NVI731" s="256"/>
      <c r="NVJ731" s="256"/>
      <c r="NVK731" s="256"/>
      <c r="NVL731" s="256"/>
      <c r="NVM731" s="256"/>
      <c r="NVN731" s="256"/>
      <c r="NVO731" s="256"/>
      <c r="NVP731" s="256"/>
      <c r="NVQ731" s="256"/>
      <c r="NVR731" s="256"/>
      <c r="NVS731" s="256"/>
      <c r="NVT731" s="256"/>
      <c r="NVU731" s="256"/>
      <c r="NVV731" s="256"/>
      <c r="NVW731" s="256"/>
      <c r="NVX731" s="256"/>
      <c r="NVY731" s="256"/>
      <c r="NVZ731" s="256"/>
      <c r="NWA731" s="256"/>
      <c r="NWB731" s="256"/>
      <c r="NWC731" s="256"/>
      <c r="NWD731" s="256"/>
      <c r="NWE731" s="256"/>
      <c r="NWF731" s="256"/>
      <c r="NWG731" s="256"/>
      <c r="NWH731" s="256"/>
      <c r="NWI731" s="256"/>
      <c r="NWJ731" s="256"/>
      <c r="NWK731" s="256"/>
      <c r="NWL731" s="256"/>
      <c r="NWM731" s="256"/>
      <c r="NWN731" s="256"/>
      <c r="NWO731" s="256"/>
      <c r="NWP731" s="256"/>
      <c r="NWQ731" s="256"/>
      <c r="NWR731" s="256"/>
      <c r="NWS731" s="256"/>
      <c r="NWT731" s="256"/>
      <c r="NWU731" s="256"/>
      <c r="NWV731" s="256"/>
      <c r="NWW731" s="256"/>
      <c r="NWX731" s="256"/>
      <c r="NWY731" s="256"/>
      <c r="NWZ731" s="256"/>
      <c r="NXA731" s="256"/>
      <c r="NXB731" s="256"/>
      <c r="NXC731" s="256"/>
      <c r="NXD731" s="256"/>
      <c r="NXE731" s="256"/>
      <c r="NXF731" s="256"/>
      <c r="NXG731" s="256"/>
      <c r="NXH731" s="256"/>
      <c r="NXI731" s="256"/>
      <c r="NXJ731" s="256"/>
      <c r="NXK731" s="256"/>
      <c r="NXL731" s="256"/>
      <c r="NXM731" s="256"/>
      <c r="NXN731" s="256"/>
      <c r="NXO731" s="256"/>
      <c r="NXP731" s="256"/>
      <c r="NXQ731" s="256"/>
      <c r="NXR731" s="256"/>
      <c r="NXS731" s="256"/>
      <c r="NXT731" s="256"/>
      <c r="NXU731" s="256"/>
      <c r="NXV731" s="256"/>
      <c r="NXW731" s="256"/>
      <c r="NXX731" s="256"/>
      <c r="NXY731" s="256"/>
      <c r="NXZ731" s="256"/>
      <c r="NYA731" s="256"/>
      <c r="NYB731" s="256"/>
      <c r="NYC731" s="256"/>
      <c r="NYD731" s="256"/>
      <c r="NYE731" s="256"/>
      <c r="NYF731" s="256"/>
      <c r="NYG731" s="256"/>
      <c r="NYH731" s="256"/>
      <c r="NYI731" s="256"/>
      <c r="NYJ731" s="256"/>
      <c r="NYK731" s="256"/>
      <c r="NYL731" s="256"/>
      <c r="NYM731" s="256"/>
      <c r="NYN731" s="256"/>
      <c r="NYO731" s="256"/>
      <c r="NYP731" s="256"/>
      <c r="NYQ731" s="256"/>
      <c r="NYR731" s="256"/>
      <c r="NYS731" s="256"/>
      <c r="NYT731" s="256"/>
      <c r="NYU731" s="256"/>
      <c r="NYV731" s="256"/>
      <c r="NYW731" s="256"/>
      <c r="NYX731" s="256"/>
      <c r="NYY731" s="256"/>
      <c r="NYZ731" s="256"/>
      <c r="NZA731" s="256"/>
      <c r="NZB731" s="256"/>
      <c r="NZC731" s="256"/>
      <c r="NZD731" s="256"/>
      <c r="NZE731" s="256"/>
      <c r="NZF731" s="256"/>
      <c r="NZG731" s="256"/>
      <c r="NZH731" s="256"/>
      <c r="NZI731" s="256"/>
      <c r="NZJ731" s="256"/>
      <c r="NZK731" s="256"/>
      <c r="NZL731" s="256"/>
      <c r="NZM731" s="256"/>
      <c r="NZN731" s="256"/>
      <c r="NZO731" s="256"/>
      <c r="NZP731" s="256"/>
      <c r="NZQ731" s="256"/>
      <c r="NZR731" s="256"/>
      <c r="NZS731" s="256"/>
      <c r="NZT731" s="256"/>
      <c r="NZU731" s="256"/>
      <c r="NZV731" s="256"/>
      <c r="NZW731" s="256"/>
      <c r="NZX731" s="256"/>
      <c r="NZY731" s="256"/>
      <c r="NZZ731" s="256"/>
      <c r="OAA731" s="256"/>
      <c r="OAB731" s="256"/>
      <c r="OAC731" s="256"/>
      <c r="OAD731" s="256"/>
      <c r="OAE731" s="256"/>
      <c r="OAF731" s="256"/>
      <c r="OAG731" s="256"/>
      <c r="OAH731" s="256"/>
      <c r="OAI731" s="256"/>
      <c r="OAJ731" s="256"/>
      <c r="OAK731" s="256"/>
      <c r="OAL731" s="256"/>
      <c r="OAM731" s="256"/>
      <c r="OAN731" s="256"/>
      <c r="OAO731" s="256"/>
      <c r="OAP731" s="256"/>
      <c r="OAQ731" s="256"/>
      <c r="OAR731" s="256"/>
      <c r="OAS731" s="256"/>
      <c r="OAT731" s="256"/>
      <c r="OAU731" s="256"/>
      <c r="OAV731" s="256"/>
      <c r="OAW731" s="256"/>
      <c r="OAX731" s="256"/>
      <c r="OAY731" s="256"/>
      <c r="OAZ731" s="256"/>
      <c r="OBA731" s="256"/>
      <c r="OBB731" s="256"/>
      <c r="OBC731" s="256"/>
      <c r="OBD731" s="256"/>
      <c r="OBE731" s="256"/>
      <c r="OBF731" s="256"/>
      <c r="OBG731" s="256"/>
      <c r="OBH731" s="256"/>
      <c r="OBI731" s="256"/>
      <c r="OBJ731" s="256"/>
      <c r="OBK731" s="256"/>
      <c r="OBL731" s="256"/>
      <c r="OBM731" s="256"/>
      <c r="OBN731" s="256"/>
      <c r="OBO731" s="256"/>
      <c r="OBP731" s="256"/>
      <c r="OBQ731" s="256"/>
      <c r="OBR731" s="256"/>
      <c r="OBS731" s="256"/>
      <c r="OBT731" s="256"/>
      <c r="OBU731" s="256"/>
      <c r="OBV731" s="256"/>
      <c r="OBW731" s="256"/>
      <c r="OBX731" s="256"/>
      <c r="OBY731" s="256"/>
      <c r="OBZ731" s="256"/>
      <c r="OCA731" s="256"/>
      <c r="OCB731" s="256"/>
      <c r="OCC731" s="256"/>
      <c r="OCD731" s="256"/>
      <c r="OCE731" s="256"/>
      <c r="OCF731" s="256"/>
      <c r="OCG731" s="256"/>
      <c r="OCH731" s="256"/>
      <c r="OCI731" s="256"/>
      <c r="OCJ731" s="256"/>
      <c r="OCK731" s="256"/>
      <c r="OCL731" s="256"/>
      <c r="OCM731" s="256"/>
      <c r="OCN731" s="256"/>
      <c r="OCO731" s="256"/>
      <c r="OCP731" s="256"/>
      <c r="OCQ731" s="256"/>
      <c r="OCR731" s="256"/>
      <c r="OCS731" s="256"/>
      <c r="OCT731" s="256"/>
      <c r="OCU731" s="256"/>
      <c r="OCV731" s="256"/>
      <c r="OCW731" s="256"/>
      <c r="OCX731" s="256"/>
      <c r="OCY731" s="256"/>
      <c r="OCZ731" s="256"/>
      <c r="ODA731" s="256"/>
      <c r="ODB731" s="256"/>
      <c r="ODC731" s="256"/>
      <c r="ODD731" s="256"/>
      <c r="ODE731" s="256"/>
      <c r="ODF731" s="256"/>
      <c r="ODG731" s="256"/>
      <c r="ODH731" s="256"/>
      <c r="ODI731" s="256"/>
      <c r="ODJ731" s="256"/>
      <c r="ODK731" s="256"/>
      <c r="ODL731" s="256"/>
      <c r="ODM731" s="256"/>
      <c r="ODN731" s="256"/>
      <c r="ODO731" s="256"/>
      <c r="ODP731" s="256"/>
      <c r="ODQ731" s="256"/>
      <c r="ODR731" s="256"/>
      <c r="ODS731" s="256"/>
      <c r="ODT731" s="256"/>
      <c r="ODU731" s="256"/>
      <c r="ODV731" s="256"/>
      <c r="ODW731" s="256"/>
      <c r="ODX731" s="256"/>
      <c r="ODY731" s="256"/>
      <c r="ODZ731" s="256"/>
      <c r="OEA731" s="256"/>
      <c r="OEB731" s="256"/>
      <c r="OEC731" s="256"/>
      <c r="OED731" s="256"/>
      <c r="OEE731" s="256"/>
      <c r="OEF731" s="256"/>
      <c r="OEG731" s="256"/>
      <c r="OEH731" s="256"/>
      <c r="OEI731" s="256"/>
      <c r="OEJ731" s="256"/>
      <c r="OEK731" s="256"/>
      <c r="OEL731" s="256"/>
      <c r="OEM731" s="256"/>
      <c r="OEN731" s="256"/>
      <c r="OEO731" s="256"/>
      <c r="OEP731" s="256"/>
      <c r="OEQ731" s="256"/>
      <c r="OER731" s="256"/>
      <c r="OES731" s="256"/>
      <c r="OET731" s="256"/>
      <c r="OEU731" s="256"/>
      <c r="OEV731" s="256"/>
      <c r="OEW731" s="256"/>
      <c r="OEX731" s="256"/>
      <c r="OEY731" s="256"/>
      <c r="OEZ731" s="256"/>
      <c r="OFA731" s="256"/>
      <c r="OFB731" s="256"/>
      <c r="OFC731" s="256"/>
      <c r="OFD731" s="256"/>
      <c r="OFE731" s="256"/>
      <c r="OFF731" s="256"/>
      <c r="OFG731" s="256"/>
      <c r="OFH731" s="256"/>
      <c r="OFI731" s="256"/>
      <c r="OFJ731" s="256"/>
      <c r="OFK731" s="256"/>
      <c r="OFL731" s="256"/>
      <c r="OFM731" s="256"/>
      <c r="OFN731" s="256"/>
      <c r="OFO731" s="256"/>
      <c r="OFP731" s="256"/>
      <c r="OFQ731" s="256"/>
      <c r="OFR731" s="256"/>
      <c r="OFS731" s="256"/>
      <c r="OFT731" s="256"/>
      <c r="OFU731" s="256"/>
      <c r="OFV731" s="256"/>
      <c r="OFW731" s="256"/>
      <c r="OFX731" s="256"/>
      <c r="OFY731" s="256"/>
      <c r="OFZ731" s="256"/>
      <c r="OGA731" s="256"/>
      <c r="OGB731" s="256"/>
      <c r="OGC731" s="256"/>
      <c r="OGD731" s="256"/>
      <c r="OGE731" s="256"/>
      <c r="OGF731" s="256"/>
      <c r="OGG731" s="256"/>
      <c r="OGH731" s="256"/>
      <c r="OGI731" s="256"/>
      <c r="OGJ731" s="256"/>
      <c r="OGK731" s="256"/>
      <c r="OGL731" s="256"/>
      <c r="OGM731" s="256"/>
      <c r="OGN731" s="256"/>
      <c r="OGO731" s="256"/>
      <c r="OGP731" s="256"/>
      <c r="OGQ731" s="256"/>
      <c r="OGR731" s="256"/>
      <c r="OGS731" s="256"/>
      <c r="OGT731" s="256"/>
      <c r="OGU731" s="256"/>
      <c r="OGV731" s="256"/>
      <c r="OGW731" s="256"/>
      <c r="OGX731" s="256"/>
      <c r="OGY731" s="256"/>
      <c r="OGZ731" s="256"/>
      <c r="OHA731" s="256"/>
      <c r="OHB731" s="256"/>
      <c r="OHC731" s="256"/>
      <c r="OHD731" s="256"/>
      <c r="OHE731" s="256"/>
      <c r="OHF731" s="256"/>
      <c r="OHG731" s="256"/>
      <c r="OHH731" s="256"/>
      <c r="OHI731" s="256"/>
      <c r="OHJ731" s="256"/>
      <c r="OHK731" s="256"/>
      <c r="OHL731" s="256"/>
      <c r="OHM731" s="256"/>
      <c r="OHN731" s="256"/>
      <c r="OHO731" s="256"/>
      <c r="OHP731" s="256"/>
      <c r="OHQ731" s="256"/>
      <c r="OHR731" s="256"/>
      <c r="OHS731" s="256"/>
      <c r="OHT731" s="256"/>
      <c r="OHU731" s="256"/>
      <c r="OHV731" s="256"/>
      <c r="OHW731" s="256"/>
      <c r="OHX731" s="256"/>
      <c r="OHY731" s="256"/>
      <c r="OHZ731" s="256"/>
      <c r="OIA731" s="256"/>
      <c r="OIB731" s="256"/>
      <c r="OIC731" s="256"/>
      <c r="OID731" s="256"/>
      <c r="OIE731" s="256"/>
      <c r="OIF731" s="256"/>
      <c r="OIG731" s="256"/>
      <c r="OIH731" s="256"/>
      <c r="OII731" s="256"/>
      <c r="OIJ731" s="256"/>
      <c r="OIK731" s="256"/>
      <c r="OIL731" s="256"/>
      <c r="OIM731" s="256"/>
      <c r="OIN731" s="256"/>
      <c r="OIO731" s="256"/>
      <c r="OIP731" s="256"/>
      <c r="OIQ731" s="256"/>
      <c r="OIR731" s="256"/>
      <c r="OIS731" s="256"/>
      <c r="OIT731" s="256"/>
      <c r="OIU731" s="256"/>
      <c r="OIV731" s="256"/>
      <c r="OIW731" s="256"/>
      <c r="OIX731" s="256"/>
      <c r="OIY731" s="256"/>
      <c r="OIZ731" s="256"/>
      <c r="OJA731" s="256"/>
      <c r="OJB731" s="256"/>
      <c r="OJC731" s="256"/>
      <c r="OJD731" s="256"/>
      <c r="OJE731" s="256"/>
      <c r="OJF731" s="256"/>
      <c r="OJG731" s="256"/>
      <c r="OJH731" s="256"/>
      <c r="OJI731" s="256"/>
      <c r="OJJ731" s="256"/>
      <c r="OJK731" s="256"/>
      <c r="OJL731" s="256"/>
      <c r="OJM731" s="256"/>
      <c r="OJN731" s="256"/>
      <c r="OJO731" s="256"/>
      <c r="OJP731" s="256"/>
      <c r="OJQ731" s="256"/>
      <c r="OJR731" s="256"/>
      <c r="OJS731" s="256"/>
      <c r="OJT731" s="256"/>
      <c r="OJU731" s="256"/>
      <c r="OJV731" s="256"/>
      <c r="OJW731" s="256"/>
      <c r="OJX731" s="256"/>
      <c r="OJY731" s="256"/>
      <c r="OJZ731" s="256"/>
      <c r="OKA731" s="256"/>
      <c r="OKB731" s="256"/>
      <c r="OKC731" s="256"/>
      <c r="OKD731" s="256"/>
      <c r="OKE731" s="256"/>
      <c r="OKF731" s="256"/>
      <c r="OKG731" s="256"/>
      <c r="OKH731" s="256"/>
      <c r="OKI731" s="256"/>
      <c r="OKJ731" s="256"/>
      <c r="OKK731" s="256"/>
      <c r="OKL731" s="256"/>
      <c r="OKM731" s="256"/>
      <c r="OKN731" s="256"/>
      <c r="OKO731" s="256"/>
      <c r="OKP731" s="256"/>
      <c r="OKQ731" s="256"/>
      <c r="OKR731" s="256"/>
      <c r="OKS731" s="256"/>
      <c r="OKT731" s="256"/>
      <c r="OKU731" s="256"/>
      <c r="OKV731" s="256"/>
      <c r="OKW731" s="256"/>
      <c r="OKX731" s="256"/>
      <c r="OKY731" s="256"/>
      <c r="OKZ731" s="256"/>
      <c r="OLA731" s="256"/>
      <c r="OLB731" s="256"/>
      <c r="OLC731" s="256"/>
      <c r="OLD731" s="256"/>
      <c r="OLE731" s="256"/>
      <c r="OLF731" s="256"/>
      <c r="OLG731" s="256"/>
      <c r="OLH731" s="256"/>
      <c r="OLI731" s="256"/>
      <c r="OLJ731" s="256"/>
      <c r="OLK731" s="256"/>
      <c r="OLL731" s="256"/>
      <c r="OLM731" s="256"/>
      <c r="OLN731" s="256"/>
      <c r="OLO731" s="256"/>
      <c r="OLP731" s="256"/>
      <c r="OLQ731" s="256"/>
      <c r="OLR731" s="256"/>
      <c r="OLS731" s="256"/>
      <c r="OLT731" s="256"/>
      <c r="OLU731" s="256"/>
      <c r="OLV731" s="256"/>
      <c r="OLW731" s="256"/>
      <c r="OLX731" s="256"/>
      <c r="OLY731" s="256"/>
      <c r="OLZ731" s="256"/>
      <c r="OMA731" s="256"/>
      <c r="OMB731" s="256"/>
      <c r="OMC731" s="256"/>
      <c r="OMD731" s="256"/>
      <c r="OME731" s="256"/>
      <c r="OMF731" s="256"/>
      <c r="OMG731" s="256"/>
      <c r="OMH731" s="256"/>
      <c r="OMI731" s="256"/>
      <c r="OMJ731" s="256"/>
      <c r="OMK731" s="256"/>
      <c r="OML731" s="256"/>
      <c r="OMM731" s="256"/>
      <c r="OMN731" s="256"/>
      <c r="OMO731" s="256"/>
      <c r="OMP731" s="256"/>
      <c r="OMQ731" s="256"/>
      <c r="OMR731" s="256"/>
      <c r="OMS731" s="256"/>
      <c r="OMT731" s="256"/>
      <c r="OMU731" s="256"/>
      <c r="OMV731" s="256"/>
      <c r="OMW731" s="256"/>
      <c r="OMX731" s="256"/>
      <c r="OMY731" s="256"/>
      <c r="OMZ731" s="256"/>
      <c r="ONA731" s="256"/>
      <c r="ONB731" s="256"/>
      <c r="ONC731" s="256"/>
      <c r="OND731" s="256"/>
      <c r="ONE731" s="256"/>
      <c r="ONF731" s="256"/>
      <c r="ONG731" s="256"/>
      <c r="ONH731" s="256"/>
      <c r="ONI731" s="256"/>
      <c r="ONJ731" s="256"/>
      <c r="ONK731" s="256"/>
      <c r="ONL731" s="256"/>
      <c r="ONM731" s="256"/>
      <c r="ONN731" s="256"/>
      <c r="ONO731" s="256"/>
      <c r="ONP731" s="256"/>
      <c r="ONQ731" s="256"/>
      <c r="ONR731" s="256"/>
      <c r="ONS731" s="256"/>
      <c r="ONT731" s="256"/>
      <c r="ONU731" s="256"/>
      <c r="ONV731" s="256"/>
      <c r="ONW731" s="256"/>
      <c r="ONX731" s="256"/>
      <c r="ONY731" s="256"/>
      <c r="ONZ731" s="256"/>
      <c r="OOA731" s="256"/>
      <c r="OOB731" s="256"/>
      <c r="OOC731" s="256"/>
      <c r="OOD731" s="256"/>
      <c r="OOE731" s="256"/>
      <c r="OOF731" s="256"/>
      <c r="OOG731" s="256"/>
      <c r="OOH731" s="256"/>
      <c r="OOI731" s="256"/>
      <c r="OOJ731" s="256"/>
      <c r="OOK731" s="256"/>
      <c r="OOL731" s="256"/>
      <c r="OOM731" s="256"/>
      <c r="OON731" s="256"/>
      <c r="OOO731" s="256"/>
      <c r="OOP731" s="256"/>
      <c r="OOQ731" s="256"/>
      <c r="OOR731" s="256"/>
      <c r="OOS731" s="256"/>
      <c r="OOT731" s="256"/>
      <c r="OOU731" s="256"/>
      <c r="OOV731" s="256"/>
      <c r="OOW731" s="256"/>
      <c r="OOX731" s="256"/>
      <c r="OOY731" s="256"/>
      <c r="OOZ731" s="256"/>
      <c r="OPA731" s="256"/>
      <c r="OPB731" s="256"/>
      <c r="OPC731" s="256"/>
      <c r="OPD731" s="256"/>
      <c r="OPE731" s="256"/>
      <c r="OPF731" s="256"/>
      <c r="OPG731" s="256"/>
      <c r="OPH731" s="256"/>
      <c r="OPI731" s="256"/>
      <c r="OPJ731" s="256"/>
      <c r="OPK731" s="256"/>
      <c r="OPL731" s="256"/>
      <c r="OPM731" s="256"/>
      <c r="OPN731" s="256"/>
      <c r="OPO731" s="256"/>
      <c r="OPP731" s="256"/>
      <c r="OPQ731" s="256"/>
      <c r="OPR731" s="256"/>
      <c r="OPS731" s="256"/>
      <c r="OPT731" s="256"/>
      <c r="OPU731" s="256"/>
      <c r="OPV731" s="256"/>
      <c r="OPW731" s="256"/>
      <c r="OPX731" s="256"/>
      <c r="OPY731" s="256"/>
      <c r="OPZ731" s="256"/>
      <c r="OQA731" s="256"/>
      <c r="OQB731" s="256"/>
      <c r="OQC731" s="256"/>
      <c r="OQD731" s="256"/>
      <c r="OQE731" s="256"/>
      <c r="OQF731" s="256"/>
      <c r="OQG731" s="256"/>
      <c r="OQH731" s="256"/>
      <c r="OQI731" s="256"/>
      <c r="OQJ731" s="256"/>
      <c r="OQK731" s="256"/>
      <c r="OQL731" s="256"/>
      <c r="OQM731" s="256"/>
      <c r="OQN731" s="256"/>
      <c r="OQO731" s="256"/>
      <c r="OQP731" s="256"/>
      <c r="OQQ731" s="256"/>
      <c r="OQR731" s="256"/>
      <c r="OQS731" s="256"/>
      <c r="OQT731" s="256"/>
      <c r="OQU731" s="256"/>
      <c r="OQV731" s="256"/>
      <c r="OQW731" s="256"/>
      <c r="OQX731" s="256"/>
      <c r="OQY731" s="256"/>
      <c r="OQZ731" s="256"/>
      <c r="ORA731" s="256"/>
      <c r="ORB731" s="256"/>
      <c r="ORC731" s="256"/>
      <c r="ORD731" s="256"/>
      <c r="ORE731" s="256"/>
      <c r="ORF731" s="256"/>
      <c r="ORG731" s="256"/>
      <c r="ORH731" s="256"/>
      <c r="ORI731" s="256"/>
      <c r="ORJ731" s="256"/>
      <c r="ORK731" s="256"/>
      <c r="ORL731" s="256"/>
      <c r="ORM731" s="256"/>
      <c r="ORN731" s="256"/>
      <c r="ORO731" s="256"/>
      <c r="ORP731" s="256"/>
      <c r="ORQ731" s="256"/>
      <c r="ORR731" s="256"/>
      <c r="ORS731" s="256"/>
      <c r="ORT731" s="256"/>
      <c r="ORU731" s="256"/>
      <c r="ORV731" s="256"/>
      <c r="ORW731" s="256"/>
      <c r="ORX731" s="256"/>
      <c r="ORY731" s="256"/>
      <c r="ORZ731" s="256"/>
      <c r="OSA731" s="256"/>
      <c r="OSB731" s="256"/>
      <c r="OSC731" s="256"/>
      <c r="OSD731" s="256"/>
      <c r="OSE731" s="256"/>
      <c r="OSF731" s="256"/>
      <c r="OSG731" s="256"/>
      <c r="OSH731" s="256"/>
      <c r="OSI731" s="256"/>
      <c r="OSJ731" s="256"/>
      <c r="OSK731" s="256"/>
      <c r="OSL731" s="256"/>
      <c r="OSM731" s="256"/>
      <c r="OSN731" s="256"/>
      <c r="OSO731" s="256"/>
      <c r="OSP731" s="256"/>
      <c r="OSQ731" s="256"/>
      <c r="OSR731" s="256"/>
      <c r="OSS731" s="256"/>
      <c r="OST731" s="256"/>
      <c r="OSU731" s="256"/>
      <c r="OSV731" s="256"/>
      <c r="OSW731" s="256"/>
      <c r="OSX731" s="256"/>
      <c r="OSY731" s="256"/>
      <c r="OSZ731" s="256"/>
      <c r="OTA731" s="256"/>
      <c r="OTB731" s="256"/>
      <c r="OTC731" s="256"/>
      <c r="OTD731" s="256"/>
      <c r="OTE731" s="256"/>
      <c r="OTF731" s="256"/>
      <c r="OTG731" s="256"/>
      <c r="OTH731" s="256"/>
      <c r="OTI731" s="256"/>
      <c r="OTJ731" s="256"/>
      <c r="OTK731" s="256"/>
      <c r="OTL731" s="256"/>
      <c r="OTM731" s="256"/>
      <c r="OTN731" s="256"/>
      <c r="OTO731" s="256"/>
      <c r="OTP731" s="256"/>
      <c r="OTQ731" s="256"/>
      <c r="OTR731" s="256"/>
      <c r="OTS731" s="256"/>
      <c r="OTT731" s="256"/>
      <c r="OTU731" s="256"/>
      <c r="OTV731" s="256"/>
      <c r="OTW731" s="256"/>
      <c r="OTX731" s="256"/>
      <c r="OTY731" s="256"/>
      <c r="OTZ731" s="256"/>
      <c r="OUA731" s="256"/>
      <c r="OUB731" s="256"/>
      <c r="OUC731" s="256"/>
      <c r="OUD731" s="256"/>
      <c r="OUE731" s="256"/>
      <c r="OUF731" s="256"/>
      <c r="OUG731" s="256"/>
      <c r="OUH731" s="256"/>
      <c r="OUI731" s="256"/>
      <c r="OUJ731" s="256"/>
      <c r="OUK731" s="256"/>
      <c r="OUL731" s="256"/>
      <c r="OUM731" s="256"/>
      <c r="OUN731" s="256"/>
      <c r="OUO731" s="256"/>
      <c r="OUP731" s="256"/>
      <c r="OUQ731" s="256"/>
      <c r="OUR731" s="256"/>
      <c r="OUS731" s="256"/>
      <c r="OUT731" s="256"/>
      <c r="OUU731" s="256"/>
      <c r="OUV731" s="256"/>
      <c r="OUW731" s="256"/>
      <c r="OUX731" s="256"/>
      <c r="OUY731" s="256"/>
      <c r="OUZ731" s="256"/>
      <c r="OVA731" s="256"/>
      <c r="OVB731" s="256"/>
      <c r="OVC731" s="256"/>
      <c r="OVD731" s="256"/>
      <c r="OVE731" s="256"/>
      <c r="OVF731" s="256"/>
      <c r="OVG731" s="256"/>
      <c r="OVH731" s="256"/>
      <c r="OVI731" s="256"/>
      <c r="OVJ731" s="256"/>
      <c r="OVK731" s="256"/>
      <c r="OVL731" s="256"/>
      <c r="OVM731" s="256"/>
      <c r="OVN731" s="256"/>
      <c r="OVO731" s="256"/>
      <c r="OVP731" s="256"/>
      <c r="OVQ731" s="256"/>
      <c r="OVR731" s="256"/>
      <c r="OVS731" s="256"/>
      <c r="OVT731" s="256"/>
      <c r="OVU731" s="256"/>
      <c r="OVV731" s="256"/>
      <c r="OVW731" s="256"/>
      <c r="OVX731" s="256"/>
      <c r="OVY731" s="256"/>
      <c r="OVZ731" s="256"/>
      <c r="OWA731" s="256"/>
      <c r="OWB731" s="256"/>
      <c r="OWC731" s="256"/>
      <c r="OWD731" s="256"/>
      <c r="OWE731" s="256"/>
      <c r="OWF731" s="256"/>
      <c r="OWG731" s="256"/>
      <c r="OWH731" s="256"/>
      <c r="OWI731" s="256"/>
      <c r="OWJ731" s="256"/>
      <c r="OWK731" s="256"/>
      <c r="OWL731" s="256"/>
      <c r="OWM731" s="256"/>
      <c r="OWN731" s="256"/>
      <c r="OWO731" s="256"/>
      <c r="OWP731" s="256"/>
      <c r="OWQ731" s="256"/>
      <c r="OWR731" s="256"/>
      <c r="OWS731" s="256"/>
      <c r="OWT731" s="256"/>
      <c r="OWU731" s="256"/>
      <c r="OWV731" s="256"/>
      <c r="OWW731" s="256"/>
      <c r="OWX731" s="256"/>
      <c r="OWY731" s="256"/>
      <c r="OWZ731" s="256"/>
      <c r="OXA731" s="256"/>
      <c r="OXB731" s="256"/>
      <c r="OXC731" s="256"/>
      <c r="OXD731" s="256"/>
      <c r="OXE731" s="256"/>
      <c r="OXF731" s="256"/>
      <c r="OXG731" s="256"/>
      <c r="OXH731" s="256"/>
      <c r="OXI731" s="256"/>
      <c r="OXJ731" s="256"/>
      <c r="OXK731" s="256"/>
      <c r="OXL731" s="256"/>
      <c r="OXM731" s="256"/>
      <c r="OXN731" s="256"/>
      <c r="OXO731" s="256"/>
      <c r="OXP731" s="256"/>
      <c r="OXQ731" s="256"/>
      <c r="OXR731" s="256"/>
      <c r="OXS731" s="256"/>
      <c r="OXT731" s="256"/>
      <c r="OXU731" s="256"/>
      <c r="OXV731" s="256"/>
      <c r="OXW731" s="256"/>
      <c r="OXX731" s="256"/>
      <c r="OXY731" s="256"/>
      <c r="OXZ731" s="256"/>
      <c r="OYA731" s="256"/>
      <c r="OYB731" s="256"/>
      <c r="OYC731" s="256"/>
      <c r="OYD731" s="256"/>
      <c r="OYE731" s="256"/>
      <c r="OYF731" s="256"/>
      <c r="OYG731" s="256"/>
      <c r="OYH731" s="256"/>
      <c r="OYI731" s="256"/>
      <c r="OYJ731" s="256"/>
      <c r="OYK731" s="256"/>
      <c r="OYL731" s="256"/>
      <c r="OYM731" s="256"/>
      <c r="OYN731" s="256"/>
      <c r="OYO731" s="256"/>
      <c r="OYP731" s="256"/>
      <c r="OYQ731" s="256"/>
      <c r="OYR731" s="256"/>
      <c r="OYS731" s="256"/>
      <c r="OYT731" s="256"/>
      <c r="OYU731" s="256"/>
      <c r="OYV731" s="256"/>
      <c r="OYW731" s="256"/>
      <c r="OYX731" s="256"/>
      <c r="OYY731" s="256"/>
      <c r="OYZ731" s="256"/>
      <c r="OZA731" s="256"/>
      <c r="OZB731" s="256"/>
      <c r="OZC731" s="256"/>
      <c r="OZD731" s="256"/>
      <c r="OZE731" s="256"/>
      <c r="OZF731" s="256"/>
      <c r="OZG731" s="256"/>
      <c r="OZH731" s="256"/>
      <c r="OZI731" s="256"/>
      <c r="OZJ731" s="256"/>
      <c r="OZK731" s="256"/>
      <c r="OZL731" s="256"/>
      <c r="OZM731" s="256"/>
      <c r="OZN731" s="256"/>
      <c r="OZO731" s="256"/>
      <c r="OZP731" s="256"/>
      <c r="OZQ731" s="256"/>
      <c r="OZR731" s="256"/>
      <c r="OZS731" s="256"/>
      <c r="OZT731" s="256"/>
      <c r="OZU731" s="256"/>
      <c r="OZV731" s="256"/>
      <c r="OZW731" s="256"/>
      <c r="OZX731" s="256"/>
      <c r="OZY731" s="256"/>
      <c r="OZZ731" s="256"/>
      <c r="PAA731" s="256"/>
      <c r="PAB731" s="256"/>
      <c r="PAC731" s="256"/>
      <c r="PAD731" s="256"/>
      <c r="PAE731" s="256"/>
      <c r="PAF731" s="256"/>
      <c r="PAG731" s="256"/>
      <c r="PAH731" s="256"/>
      <c r="PAI731" s="256"/>
      <c r="PAJ731" s="256"/>
      <c r="PAK731" s="256"/>
      <c r="PAL731" s="256"/>
      <c r="PAM731" s="256"/>
      <c r="PAN731" s="256"/>
      <c r="PAO731" s="256"/>
      <c r="PAP731" s="256"/>
      <c r="PAQ731" s="256"/>
      <c r="PAR731" s="256"/>
      <c r="PAS731" s="256"/>
      <c r="PAT731" s="256"/>
      <c r="PAU731" s="256"/>
      <c r="PAV731" s="256"/>
      <c r="PAW731" s="256"/>
      <c r="PAX731" s="256"/>
      <c r="PAY731" s="256"/>
      <c r="PAZ731" s="256"/>
      <c r="PBA731" s="256"/>
      <c r="PBB731" s="256"/>
      <c r="PBC731" s="256"/>
      <c r="PBD731" s="256"/>
      <c r="PBE731" s="256"/>
      <c r="PBF731" s="256"/>
      <c r="PBG731" s="256"/>
      <c r="PBH731" s="256"/>
      <c r="PBI731" s="256"/>
      <c r="PBJ731" s="256"/>
      <c r="PBK731" s="256"/>
      <c r="PBL731" s="256"/>
      <c r="PBM731" s="256"/>
      <c r="PBN731" s="256"/>
      <c r="PBO731" s="256"/>
      <c r="PBP731" s="256"/>
      <c r="PBQ731" s="256"/>
      <c r="PBR731" s="256"/>
      <c r="PBS731" s="256"/>
      <c r="PBT731" s="256"/>
      <c r="PBU731" s="256"/>
      <c r="PBV731" s="256"/>
      <c r="PBW731" s="256"/>
      <c r="PBX731" s="256"/>
      <c r="PBY731" s="256"/>
      <c r="PBZ731" s="256"/>
      <c r="PCA731" s="256"/>
      <c r="PCB731" s="256"/>
      <c r="PCC731" s="256"/>
      <c r="PCD731" s="256"/>
      <c r="PCE731" s="256"/>
      <c r="PCF731" s="256"/>
      <c r="PCG731" s="256"/>
      <c r="PCH731" s="256"/>
      <c r="PCI731" s="256"/>
      <c r="PCJ731" s="256"/>
      <c r="PCK731" s="256"/>
      <c r="PCL731" s="256"/>
      <c r="PCM731" s="256"/>
      <c r="PCN731" s="256"/>
      <c r="PCO731" s="256"/>
      <c r="PCP731" s="256"/>
      <c r="PCQ731" s="256"/>
      <c r="PCR731" s="256"/>
      <c r="PCS731" s="256"/>
      <c r="PCT731" s="256"/>
      <c r="PCU731" s="256"/>
      <c r="PCV731" s="256"/>
      <c r="PCW731" s="256"/>
      <c r="PCX731" s="256"/>
      <c r="PCY731" s="256"/>
      <c r="PCZ731" s="256"/>
      <c r="PDA731" s="256"/>
      <c r="PDB731" s="256"/>
      <c r="PDC731" s="256"/>
      <c r="PDD731" s="256"/>
      <c r="PDE731" s="256"/>
      <c r="PDF731" s="256"/>
      <c r="PDG731" s="256"/>
      <c r="PDH731" s="256"/>
      <c r="PDI731" s="256"/>
      <c r="PDJ731" s="256"/>
      <c r="PDK731" s="256"/>
      <c r="PDL731" s="256"/>
      <c r="PDM731" s="256"/>
      <c r="PDN731" s="256"/>
      <c r="PDO731" s="256"/>
      <c r="PDP731" s="256"/>
      <c r="PDQ731" s="256"/>
      <c r="PDR731" s="256"/>
      <c r="PDS731" s="256"/>
      <c r="PDT731" s="256"/>
      <c r="PDU731" s="256"/>
      <c r="PDV731" s="256"/>
      <c r="PDW731" s="256"/>
      <c r="PDX731" s="256"/>
      <c r="PDY731" s="256"/>
      <c r="PDZ731" s="256"/>
      <c r="PEA731" s="256"/>
      <c r="PEB731" s="256"/>
      <c r="PEC731" s="256"/>
      <c r="PED731" s="256"/>
      <c r="PEE731" s="256"/>
      <c r="PEF731" s="256"/>
      <c r="PEG731" s="256"/>
      <c r="PEH731" s="256"/>
      <c r="PEI731" s="256"/>
      <c r="PEJ731" s="256"/>
      <c r="PEK731" s="256"/>
      <c r="PEL731" s="256"/>
      <c r="PEM731" s="256"/>
      <c r="PEN731" s="256"/>
      <c r="PEO731" s="256"/>
      <c r="PEP731" s="256"/>
      <c r="PEQ731" s="256"/>
      <c r="PER731" s="256"/>
      <c r="PES731" s="256"/>
      <c r="PET731" s="256"/>
      <c r="PEU731" s="256"/>
      <c r="PEV731" s="256"/>
      <c r="PEW731" s="256"/>
      <c r="PEX731" s="256"/>
      <c r="PEY731" s="256"/>
      <c r="PEZ731" s="256"/>
      <c r="PFA731" s="256"/>
      <c r="PFB731" s="256"/>
      <c r="PFC731" s="256"/>
      <c r="PFD731" s="256"/>
      <c r="PFE731" s="256"/>
      <c r="PFF731" s="256"/>
      <c r="PFG731" s="256"/>
      <c r="PFH731" s="256"/>
      <c r="PFI731" s="256"/>
      <c r="PFJ731" s="256"/>
      <c r="PFK731" s="256"/>
      <c r="PFL731" s="256"/>
      <c r="PFM731" s="256"/>
      <c r="PFN731" s="256"/>
      <c r="PFO731" s="256"/>
      <c r="PFP731" s="256"/>
      <c r="PFQ731" s="256"/>
      <c r="PFR731" s="256"/>
      <c r="PFS731" s="256"/>
      <c r="PFT731" s="256"/>
      <c r="PFU731" s="256"/>
      <c r="PFV731" s="256"/>
      <c r="PFW731" s="256"/>
      <c r="PFX731" s="256"/>
      <c r="PFY731" s="256"/>
      <c r="PFZ731" s="256"/>
      <c r="PGA731" s="256"/>
      <c r="PGB731" s="256"/>
      <c r="PGC731" s="256"/>
      <c r="PGD731" s="256"/>
      <c r="PGE731" s="256"/>
      <c r="PGF731" s="256"/>
      <c r="PGG731" s="256"/>
      <c r="PGH731" s="256"/>
      <c r="PGI731" s="256"/>
      <c r="PGJ731" s="256"/>
      <c r="PGK731" s="256"/>
      <c r="PGL731" s="256"/>
      <c r="PGM731" s="256"/>
      <c r="PGN731" s="256"/>
      <c r="PGO731" s="256"/>
      <c r="PGP731" s="256"/>
      <c r="PGQ731" s="256"/>
      <c r="PGR731" s="256"/>
      <c r="PGS731" s="256"/>
      <c r="PGT731" s="256"/>
      <c r="PGU731" s="256"/>
      <c r="PGV731" s="256"/>
      <c r="PGW731" s="256"/>
      <c r="PGX731" s="256"/>
      <c r="PGY731" s="256"/>
      <c r="PGZ731" s="256"/>
      <c r="PHA731" s="256"/>
      <c r="PHB731" s="256"/>
      <c r="PHC731" s="256"/>
      <c r="PHD731" s="256"/>
      <c r="PHE731" s="256"/>
      <c r="PHF731" s="256"/>
      <c r="PHG731" s="256"/>
      <c r="PHH731" s="256"/>
      <c r="PHI731" s="256"/>
      <c r="PHJ731" s="256"/>
      <c r="PHK731" s="256"/>
      <c r="PHL731" s="256"/>
      <c r="PHM731" s="256"/>
      <c r="PHN731" s="256"/>
      <c r="PHO731" s="256"/>
      <c r="PHP731" s="256"/>
      <c r="PHQ731" s="256"/>
      <c r="PHR731" s="256"/>
      <c r="PHS731" s="256"/>
      <c r="PHT731" s="256"/>
      <c r="PHU731" s="256"/>
      <c r="PHV731" s="256"/>
      <c r="PHW731" s="256"/>
      <c r="PHX731" s="256"/>
      <c r="PHY731" s="256"/>
      <c r="PHZ731" s="256"/>
      <c r="PIA731" s="256"/>
      <c r="PIB731" s="256"/>
      <c r="PIC731" s="256"/>
      <c r="PID731" s="256"/>
      <c r="PIE731" s="256"/>
      <c r="PIF731" s="256"/>
      <c r="PIG731" s="256"/>
      <c r="PIH731" s="256"/>
      <c r="PII731" s="256"/>
      <c r="PIJ731" s="256"/>
      <c r="PIK731" s="256"/>
      <c r="PIL731" s="256"/>
      <c r="PIM731" s="256"/>
      <c r="PIN731" s="256"/>
      <c r="PIO731" s="256"/>
      <c r="PIP731" s="256"/>
      <c r="PIQ731" s="256"/>
      <c r="PIR731" s="256"/>
      <c r="PIS731" s="256"/>
      <c r="PIT731" s="256"/>
      <c r="PIU731" s="256"/>
      <c r="PIV731" s="256"/>
      <c r="PIW731" s="256"/>
      <c r="PIX731" s="256"/>
      <c r="PIY731" s="256"/>
      <c r="PIZ731" s="256"/>
      <c r="PJA731" s="256"/>
      <c r="PJB731" s="256"/>
      <c r="PJC731" s="256"/>
      <c r="PJD731" s="256"/>
      <c r="PJE731" s="256"/>
      <c r="PJF731" s="256"/>
      <c r="PJG731" s="256"/>
      <c r="PJH731" s="256"/>
      <c r="PJI731" s="256"/>
      <c r="PJJ731" s="256"/>
      <c r="PJK731" s="256"/>
      <c r="PJL731" s="256"/>
      <c r="PJM731" s="256"/>
      <c r="PJN731" s="256"/>
      <c r="PJO731" s="256"/>
      <c r="PJP731" s="256"/>
      <c r="PJQ731" s="256"/>
      <c r="PJR731" s="256"/>
      <c r="PJS731" s="256"/>
      <c r="PJT731" s="256"/>
      <c r="PJU731" s="256"/>
      <c r="PJV731" s="256"/>
      <c r="PJW731" s="256"/>
      <c r="PJX731" s="256"/>
      <c r="PJY731" s="256"/>
      <c r="PJZ731" s="256"/>
      <c r="PKA731" s="256"/>
      <c r="PKB731" s="256"/>
      <c r="PKC731" s="256"/>
      <c r="PKD731" s="256"/>
      <c r="PKE731" s="256"/>
      <c r="PKF731" s="256"/>
      <c r="PKG731" s="256"/>
      <c r="PKH731" s="256"/>
      <c r="PKI731" s="256"/>
      <c r="PKJ731" s="256"/>
      <c r="PKK731" s="256"/>
      <c r="PKL731" s="256"/>
      <c r="PKM731" s="256"/>
      <c r="PKN731" s="256"/>
      <c r="PKO731" s="256"/>
      <c r="PKP731" s="256"/>
      <c r="PKQ731" s="256"/>
      <c r="PKR731" s="256"/>
      <c r="PKS731" s="256"/>
      <c r="PKT731" s="256"/>
      <c r="PKU731" s="256"/>
      <c r="PKV731" s="256"/>
      <c r="PKW731" s="256"/>
      <c r="PKX731" s="256"/>
      <c r="PKY731" s="256"/>
      <c r="PKZ731" s="256"/>
      <c r="PLA731" s="256"/>
      <c r="PLB731" s="256"/>
      <c r="PLC731" s="256"/>
      <c r="PLD731" s="256"/>
      <c r="PLE731" s="256"/>
      <c r="PLF731" s="256"/>
      <c r="PLG731" s="256"/>
      <c r="PLH731" s="256"/>
      <c r="PLI731" s="256"/>
      <c r="PLJ731" s="256"/>
      <c r="PLK731" s="256"/>
      <c r="PLL731" s="256"/>
      <c r="PLM731" s="256"/>
      <c r="PLN731" s="256"/>
      <c r="PLO731" s="256"/>
      <c r="PLP731" s="256"/>
      <c r="PLQ731" s="256"/>
      <c r="PLR731" s="256"/>
      <c r="PLS731" s="256"/>
      <c r="PLT731" s="256"/>
      <c r="PLU731" s="256"/>
      <c r="PLV731" s="256"/>
      <c r="PLW731" s="256"/>
      <c r="PLX731" s="256"/>
      <c r="PLY731" s="256"/>
      <c r="PLZ731" s="256"/>
      <c r="PMA731" s="256"/>
      <c r="PMB731" s="256"/>
      <c r="PMC731" s="256"/>
      <c r="PMD731" s="256"/>
      <c r="PME731" s="256"/>
      <c r="PMF731" s="256"/>
      <c r="PMG731" s="256"/>
      <c r="PMH731" s="256"/>
      <c r="PMI731" s="256"/>
      <c r="PMJ731" s="256"/>
      <c r="PMK731" s="256"/>
      <c r="PML731" s="256"/>
      <c r="PMM731" s="256"/>
      <c r="PMN731" s="256"/>
      <c r="PMO731" s="256"/>
      <c r="PMP731" s="256"/>
      <c r="PMQ731" s="256"/>
      <c r="PMR731" s="256"/>
      <c r="PMS731" s="256"/>
      <c r="PMT731" s="256"/>
      <c r="PMU731" s="256"/>
      <c r="PMV731" s="256"/>
      <c r="PMW731" s="256"/>
      <c r="PMX731" s="256"/>
      <c r="PMY731" s="256"/>
      <c r="PMZ731" s="256"/>
      <c r="PNA731" s="256"/>
      <c r="PNB731" s="256"/>
      <c r="PNC731" s="256"/>
      <c r="PND731" s="256"/>
      <c r="PNE731" s="256"/>
      <c r="PNF731" s="256"/>
      <c r="PNG731" s="256"/>
      <c r="PNH731" s="256"/>
      <c r="PNI731" s="256"/>
      <c r="PNJ731" s="256"/>
      <c r="PNK731" s="256"/>
      <c r="PNL731" s="256"/>
      <c r="PNM731" s="256"/>
      <c r="PNN731" s="256"/>
      <c r="PNO731" s="256"/>
      <c r="PNP731" s="256"/>
      <c r="PNQ731" s="256"/>
      <c r="PNR731" s="256"/>
      <c r="PNS731" s="256"/>
      <c r="PNT731" s="256"/>
      <c r="PNU731" s="256"/>
      <c r="PNV731" s="256"/>
      <c r="PNW731" s="256"/>
      <c r="PNX731" s="256"/>
      <c r="PNY731" s="256"/>
      <c r="PNZ731" s="256"/>
      <c r="POA731" s="256"/>
      <c r="POB731" s="256"/>
      <c r="POC731" s="256"/>
      <c r="POD731" s="256"/>
      <c r="POE731" s="256"/>
      <c r="POF731" s="256"/>
      <c r="POG731" s="256"/>
      <c r="POH731" s="256"/>
      <c r="POI731" s="256"/>
      <c r="POJ731" s="256"/>
      <c r="POK731" s="256"/>
      <c r="POL731" s="256"/>
      <c r="POM731" s="256"/>
      <c r="PON731" s="256"/>
      <c r="POO731" s="256"/>
      <c r="POP731" s="256"/>
      <c r="POQ731" s="256"/>
      <c r="POR731" s="256"/>
      <c r="POS731" s="256"/>
      <c r="POT731" s="256"/>
      <c r="POU731" s="256"/>
      <c r="POV731" s="256"/>
      <c r="POW731" s="256"/>
      <c r="POX731" s="256"/>
      <c r="POY731" s="256"/>
      <c r="POZ731" s="256"/>
      <c r="PPA731" s="256"/>
      <c r="PPB731" s="256"/>
      <c r="PPC731" s="256"/>
      <c r="PPD731" s="256"/>
      <c r="PPE731" s="256"/>
      <c r="PPF731" s="256"/>
      <c r="PPG731" s="256"/>
      <c r="PPH731" s="256"/>
      <c r="PPI731" s="256"/>
      <c r="PPJ731" s="256"/>
      <c r="PPK731" s="256"/>
      <c r="PPL731" s="256"/>
      <c r="PPM731" s="256"/>
      <c r="PPN731" s="256"/>
      <c r="PPO731" s="256"/>
      <c r="PPP731" s="256"/>
      <c r="PPQ731" s="256"/>
      <c r="PPR731" s="256"/>
      <c r="PPS731" s="256"/>
      <c r="PPT731" s="256"/>
      <c r="PPU731" s="256"/>
      <c r="PPV731" s="256"/>
      <c r="PPW731" s="256"/>
      <c r="PPX731" s="256"/>
      <c r="PPY731" s="256"/>
      <c r="PPZ731" s="256"/>
      <c r="PQA731" s="256"/>
      <c r="PQB731" s="256"/>
      <c r="PQC731" s="256"/>
      <c r="PQD731" s="256"/>
      <c r="PQE731" s="256"/>
      <c r="PQF731" s="256"/>
      <c r="PQG731" s="256"/>
      <c r="PQH731" s="256"/>
      <c r="PQI731" s="256"/>
      <c r="PQJ731" s="256"/>
      <c r="PQK731" s="256"/>
      <c r="PQL731" s="256"/>
      <c r="PQM731" s="256"/>
      <c r="PQN731" s="256"/>
      <c r="PQO731" s="256"/>
      <c r="PQP731" s="256"/>
      <c r="PQQ731" s="256"/>
      <c r="PQR731" s="256"/>
      <c r="PQS731" s="256"/>
      <c r="PQT731" s="256"/>
      <c r="PQU731" s="256"/>
      <c r="PQV731" s="256"/>
      <c r="PQW731" s="256"/>
      <c r="PQX731" s="256"/>
      <c r="PQY731" s="256"/>
      <c r="PQZ731" s="256"/>
      <c r="PRA731" s="256"/>
      <c r="PRB731" s="256"/>
      <c r="PRC731" s="256"/>
      <c r="PRD731" s="256"/>
      <c r="PRE731" s="256"/>
      <c r="PRF731" s="256"/>
      <c r="PRG731" s="256"/>
      <c r="PRH731" s="256"/>
      <c r="PRI731" s="256"/>
      <c r="PRJ731" s="256"/>
      <c r="PRK731" s="256"/>
      <c r="PRL731" s="256"/>
      <c r="PRM731" s="256"/>
      <c r="PRN731" s="256"/>
      <c r="PRO731" s="256"/>
      <c r="PRP731" s="256"/>
      <c r="PRQ731" s="256"/>
      <c r="PRR731" s="256"/>
      <c r="PRS731" s="256"/>
      <c r="PRT731" s="256"/>
      <c r="PRU731" s="256"/>
      <c r="PRV731" s="256"/>
      <c r="PRW731" s="256"/>
      <c r="PRX731" s="256"/>
      <c r="PRY731" s="256"/>
      <c r="PRZ731" s="256"/>
      <c r="PSA731" s="256"/>
      <c r="PSB731" s="256"/>
      <c r="PSC731" s="256"/>
      <c r="PSD731" s="256"/>
      <c r="PSE731" s="256"/>
      <c r="PSF731" s="256"/>
      <c r="PSG731" s="256"/>
      <c r="PSH731" s="256"/>
      <c r="PSI731" s="256"/>
      <c r="PSJ731" s="256"/>
      <c r="PSK731" s="256"/>
      <c r="PSL731" s="256"/>
      <c r="PSM731" s="256"/>
      <c r="PSN731" s="256"/>
      <c r="PSO731" s="256"/>
      <c r="PSP731" s="256"/>
      <c r="PSQ731" s="256"/>
      <c r="PSR731" s="256"/>
      <c r="PSS731" s="256"/>
      <c r="PST731" s="256"/>
      <c r="PSU731" s="256"/>
      <c r="PSV731" s="256"/>
      <c r="PSW731" s="256"/>
      <c r="PSX731" s="256"/>
      <c r="PSY731" s="256"/>
      <c r="PSZ731" s="256"/>
      <c r="PTA731" s="256"/>
      <c r="PTB731" s="256"/>
      <c r="PTC731" s="256"/>
      <c r="PTD731" s="256"/>
      <c r="PTE731" s="256"/>
      <c r="PTF731" s="256"/>
      <c r="PTG731" s="256"/>
      <c r="PTH731" s="256"/>
      <c r="PTI731" s="256"/>
      <c r="PTJ731" s="256"/>
      <c r="PTK731" s="256"/>
      <c r="PTL731" s="256"/>
      <c r="PTM731" s="256"/>
      <c r="PTN731" s="256"/>
      <c r="PTO731" s="256"/>
      <c r="PTP731" s="256"/>
      <c r="PTQ731" s="256"/>
      <c r="PTR731" s="256"/>
      <c r="PTS731" s="256"/>
      <c r="PTT731" s="256"/>
      <c r="PTU731" s="256"/>
      <c r="PTV731" s="256"/>
      <c r="PTW731" s="256"/>
      <c r="PTX731" s="256"/>
      <c r="PTY731" s="256"/>
      <c r="PTZ731" s="256"/>
      <c r="PUA731" s="256"/>
      <c r="PUB731" s="256"/>
      <c r="PUC731" s="256"/>
      <c r="PUD731" s="256"/>
      <c r="PUE731" s="256"/>
      <c r="PUF731" s="256"/>
      <c r="PUG731" s="256"/>
      <c r="PUH731" s="256"/>
      <c r="PUI731" s="256"/>
      <c r="PUJ731" s="256"/>
      <c r="PUK731" s="256"/>
      <c r="PUL731" s="256"/>
      <c r="PUM731" s="256"/>
      <c r="PUN731" s="256"/>
      <c r="PUO731" s="256"/>
      <c r="PUP731" s="256"/>
      <c r="PUQ731" s="256"/>
      <c r="PUR731" s="256"/>
      <c r="PUS731" s="256"/>
      <c r="PUT731" s="256"/>
      <c r="PUU731" s="256"/>
      <c r="PUV731" s="256"/>
      <c r="PUW731" s="256"/>
      <c r="PUX731" s="256"/>
      <c r="PUY731" s="256"/>
      <c r="PUZ731" s="256"/>
      <c r="PVA731" s="256"/>
      <c r="PVB731" s="256"/>
      <c r="PVC731" s="256"/>
      <c r="PVD731" s="256"/>
      <c r="PVE731" s="256"/>
      <c r="PVF731" s="256"/>
      <c r="PVG731" s="256"/>
      <c r="PVH731" s="256"/>
      <c r="PVI731" s="256"/>
      <c r="PVJ731" s="256"/>
      <c r="PVK731" s="256"/>
      <c r="PVL731" s="256"/>
      <c r="PVM731" s="256"/>
      <c r="PVN731" s="256"/>
      <c r="PVO731" s="256"/>
      <c r="PVP731" s="256"/>
      <c r="PVQ731" s="256"/>
      <c r="PVR731" s="256"/>
      <c r="PVS731" s="256"/>
      <c r="PVT731" s="256"/>
      <c r="PVU731" s="256"/>
      <c r="PVV731" s="256"/>
      <c r="PVW731" s="256"/>
      <c r="PVX731" s="256"/>
      <c r="PVY731" s="256"/>
      <c r="PVZ731" s="256"/>
      <c r="PWA731" s="256"/>
      <c r="PWB731" s="256"/>
      <c r="PWC731" s="256"/>
      <c r="PWD731" s="256"/>
      <c r="PWE731" s="256"/>
      <c r="PWF731" s="256"/>
      <c r="PWG731" s="256"/>
      <c r="PWH731" s="256"/>
      <c r="PWI731" s="256"/>
      <c r="PWJ731" s="256"/>
      <c r="PWK731" s="256"/>
      <c r="PWL731" s="256"/>
      <c r="PWM731" s="256"/>
      <c r="PWN731" s="256"/>
      <c r="PWO731" s="256"/>
      <c r="PWP731" s="256"/>
      <c r="PWQ731" s="256"/>
      <c r="PWR731" s="256"/>
      <c r="PWS731" s="256"/>
      <c r="PWT731" s="256"/>
      <c r="PWU731" s="256"/>
      <c r="PWV731" s="256"/>
      <c r="PWW731" s="256"/>
      <c r="PWX731" s="256"/>
      <c r="PWY731" s="256"/>
      <c r="PWZ731" s="256"/>
      <c r="PXA731" s="256"/>
      <c r="PXB731" s="256"/>
      <c r="PXC731" s="256"/>
      <c r="PXD731" s="256"/>
      <c r="PXE731" s="256"/>
      <c r="PXF731" s="256"/>
      <c r="PXG731" s="256"/>
      <c r="PXH731" s="256"/>
      <c r="PXI731" s="256"/>
      <c r="PXJ731" s="256"/>
      <c r="PXK731" s="256"/>
      <c r="PXL731" s="256"/>
      <c r="PXM731" s="256"/>
      <c r="PXN731" s="256"/>
      <c r="PXO731" s="256"/>
      <c r="PXP731" s="256"/>
      <c r="PXQ731" s="256"/>
      <c r="PXR731" s="256"/>
      <c r="PXS731" s="256"/>
      <c r="PXT731" s="256"/>
      <c r="PXU731" s="256"/>
      <c r="PXV731" s="256"/>
      <c r="PXW731" s="256"/>
      <c r="PXX731" s="256"/>
      <c r="PXY731" s="256"/>
      <c r="PXZ731" s="256"/>
      <c r="PYA731" s="256"/>
      <c r="PYB731" s="256"/>
      <c r="PYC731" s="256"/>
      <c r="PYD731" s="256"/>
      <c r="PYE731" s="256"/>
      <c r="PYF731" s="256"/>
      <c r="PYG731" s="256"/>
      <c r="PYH731" s="256"/>
      <c r="PYI731" s="256"/>
      <c r="PYJ731" s="256"/>
      <c r="PYK731" s="256"/>
      <c r="PYL731" s="256"/>
      <c r="PYM731" s="256"/>
      <c r="PYN731" s="256"/>
      <c r="PYO731" s="256"/>
      <c r="PYP731" s="256"/>
      <c r="PYQ731" s="256"/>
      <c r="PYR731" s="256"/>
      <c r="PYS731" s="256"/>
      <c r="PYT731" s="256"/>
      <c r="PYU731" s="256"/>
      <c r="PYV731" s="256"/>
      <c r="PYW731" s="256"/>
      <c r="PYX731" s="256"/>
      <c r="PYY731" s="256"/>
      <c r="PYZ731" s="256"/>
      <c r="PZA731" s="256"/>
      <c r="PZB731" s="256"/>
      <c r="PZC731" s="256"/>
      <c r="PZD731" s="256"/>
      <c r="PZE731" s="256"/>
      <c r="PZF731" s="256"/>
      <c r="PZG731" s="256"/>
      <c r="PZH731" s="256"/>
      <c r="PZI731" s="256"/>
      <c r="PZJ731" s="256"/>
      <c r="PZK731" s="256"/>
      <c r="PZL731" s="256"/>
      <c r="PZM731" s="256"/>
      <c r="PZN731" s="256"/>
      <c r="PZO731" s="256"/>
      <c r="PZP731" s="256"/>
      <c r="PZQ731" s="256"/>
      <c r="PZR731" s="256"/>
      <c r="PZS731" s="256"/>
      <c r="PZT731" s="256"/>
      <c r="PZU731" s="256"/>
      <c r="PZV731" s="256"/>
      <c r="PZW731" s="256"/>
      <c r="PZX731" s="256"/>
      <c r="PZY731" s="256"/>
      <c r="PZZ731" s="256"/>
      <c r="QAA731" s="256"/>
      <c r="QAB731" s="256"/>
      <c r="QAC731" s="256"/>
      <c r="QAD731" s="256"/>
      <c r="QAE731" s="256"/>
      <c r="QAF731" s="256"/>
      <c r="QAG731" s="256"/>
      <c r="QAH731" s="256"/>
      <c r="QAI731" s="256"/>
      <c r="QAJ731" s="256"/>
      <c r="QAK731" s="256"/>
      <c r="QAL731" s="256"/>
      <c r="QAM731" s="256"/>
      <c r="QAN731" s="256"/>
      <c r="QAO731" s="256"/>
      <c r="QAP731" s="256"/>
      <c r="QAQ731" s="256"/>
      <c r="QAR731" s="256"/>
      <c r="QAS731" s="256"/>
      <c r="QAT731" s="256"/>
      <c r="QAU731" s="256"/>
      <c r="QAV731" s="256"/>
      <c r="QAW731" s="256"/>
      <c r="QAX731" s="256"/>
      <c r="QAY731" s="256"/>
      <c r="QAZ731" s="256"/>
      <c r="QBA731" s="256"/>
      <c r="QBB731" s="256"/>
      <c r="QBC731" s="256"/>
      <c r="QBD731" s="256"/>
      <c r="QBE731" s="256"/>
      <c r="QBF731" s="256"/>
      <c r="QBG731" s="256"/>
      <c r="QBH731" s="256"/>
      <c r="QBI731" s="256"/>
      <c r="QBJ731" s="256"/>
      <c r="QBK731" s="256"/>
      <c r="QBL731" s="256"/>
      <c r="QBM731" s="256"/>
      <c r="QBN731" s="256"/>
      <c r="QBO731" s="256"/>
      <c r="QBP731" s="256"/>
      <c r="QBQ731" s="256"/>
      <c r="QBR731" s="256"/>
      <c r="QBS731" s="256"/>
      <c r="QBT731" s="256"/>
      <c r="QBU731" s="256"/>
      <c r="QBV731" s="256"/>
      <c r="QBW731" s="256"/>
      <c r="QBX731" s="256"/>
      <c r="QBY731" s="256"/>
      <c r="QBZ731" s="256"/>
      <c r="QCA731" s="256"/>
      <c r="QCB731" s="256"/>
      <c r="QCC731" s="256"/>
      <c r="QCD731" s="256"/>
      <c r="QCE731" s="256"/>
      <c r="QCF731" s="256"/>
      <c r="QCG731" s="256"/>
      <c r="QCH731" s="256"/>
      <c r="QCI731" s="256"/>
      <c r="QCJ731" s="256"/>
      <c r="QCK731" s="256"/>
      <c r="QCL731" s="256"/>
      <c r="QCM731" s="256"/>
      <c r="QCN731" s="256"/>
      <c r="QCO731" s="256"/>
      <c r="QCP731" s="256"/>
      <c r="QCQ731" s="256"/>
      <c r="QCR731" s="256"/>
      <c r="QCS731" s="256"/>
      <c r="QCT731" s="256"/>
      <c r="QCU731" s="256"/>
      <c r="QCV731" s="256"/>
      <c r="QCW731" s="256"/>
      <c r="QCX731" s="256"/>
      <c r="QCY731" s="256"/>
      <c r="QCZ731" s="256"/>
      <c r="QDA731" s="256"/>
      <c r="QDB731" s="256"/>
      <c r="QDC731" s="256"/>
      <c r="QDD731" s="256"/>
      <c r="QDE731" s="256"/>
      <c r="QDF731" s="256"/>
      <c r="QDG731" s="256"/>
      <c r="QDH731" s="256"/>
      <c r="QDI731" s="256"/>
      <c r="QDJ731" s="256"/>
      <c r="QDK731" s="256"/>
      <c r="QDL731" s="256"/>
      <c r="QDM731" s="256"/>
      <c r="QDN731" s="256"/>
      <c r="QDO731" s="256"/>
      <c r="QDP731" s="256"/>
      <c r="QDQ731" s="256"/>
      <c r="QDR731" s="256"/>
      <c r="QDS731" s="256"/>
      <c r="QDT731" s="256"/>
      <c r="QDU731" s="256"/>
      <c r="QDV731" s="256"/>
      <c r="QDW731" s="256"/>
      <c r="QDX731" s="256"/>
      <c r="QDY731" s="256"/>
      <c r="QDZ731" s="256"/>
      <c r="QEA731" s="256"/>
      <c r="QEB731" s="256"/>
      <c r="QEC731" s="256"/>
      <c r="QED731" s="256"/>
      <c r="QEE731" s="256"/>
      <c r="QEF731" s="256"/>
      <c r="QEG731" s="256"/>
      <c r="QEH731" s="256"/>
      <c r="QEI731" s="256"/>
      <c r="QEJ731" s="256"/>
      <c r="QEK731" s="256"/>
      <c r="QEL731" s="256"/>
      <c r="QEM731" s="256"/>
      <c r="QEN731" s="256"/>
      <c r="QEO731" s="256"/>
      <c r="QEP731" s="256"/>
      <c r="QEQ731" s="256"/>
      <c r="QER731" s="256"/>
      <c r="QES731" s="256"/>
      <c r="QET731" s="256"/>
      <c r="QEU731" s="256"/>
      <c r="QEV731" s="256"/>
      <c r="QEW731" s="256"/>
      <c r="QEX731" s="256"/>
      <c r="QEY731" s="256"/>
      <c r="QEZ731" s="256"/>
      <c r="QFA731" s="256"/>
      <c r="QFB731" s="256"/>
      <c r="QFC731" s="256"/>
      <c r="QFD731" s="256"/>
      <c r="QFE731" s="256"/>
      <c r="QFF731" s="256"/>
      <c r="QFG731" s="256"/>
      <c r="QFH731" s="256"/>
      <c r="QFI731" s="256"/>
      <c r="QFJ731" s="256"/>
      <c r="QFK731" s="256"/>
      <c r="QFL731" s="256"/>
      <c r="QFM731" s="256"/>
      <c r="QFN731" s="256"/>
      <c r="QFO731" s="256"/>
      <c r="QFP731" s="256"/>
      <c r="QFQ731" s="256"/>
      <c r="QFR731" s="256"/>
      <c r="QFS731" s="256"/>
      <c r="QFT731" s="256"/>
      <c r="QFU731" s="256"/>
      <c r="QFV731" s="256"/>
      <c r="QFW731" s="256"/>
      <c r="QFX731" s="256"/>
      <c r="QFY731" s="256"/>
      <c r="QFZ731" s="256"/>
      <c r="QGA731" s="256"/>
      <c r="QGB731" s="256"/>
      <c r="QGC731" s="256"/>
      <c r="QGD731" s="256"/>
      <c r="QGE731" s="256"/>
      <c r="QGF731" s="256"/>
      <c r="QGG731" s="256"/>
      <c r="QGH731" s="256"/>
      <c r="QGI731" s="256"/>
      <c r="QGJ731" s="256"/>
      <c r="QGK731" s="256"/>
      <c r="QGL731" s="256"/>
      <c r="QGM731" s="256"/>
      <c r="QGN731" s="256"/>
      <c r="QGO731" s="256"/>
      <c r="QGP731" s="256"/>
      <c r="QGQ731" s="256"/>
      <c r="QGR731" s="256"/>
      <c r="QGS731" s="256"/>
      <c r="QGT731" s="256"/>
      <c r="QGU731" s="256"/>
      <c r="QGV731" s="256"/>
      <c r="QGW731" s="256"/>
      <c r="QGX731" s="256"/>
      <c r="QGY731" s="256"/>
      <c r="QGZ731" s="256"/>
      <c r="QHA731" s="256"/>
      <c r="QHB731" s="256"/>
      <c r="QHC731" s="256"/>
      <c r="QHD731" s="256"/>
      <c r="QHE731" s="256"/>
      <c r="QHF731" s="256"/>
      <c r="QHG731" s="256"/>
      <c r="QHH731" s="256"/>
      <c r="QHI731" s="256"/>
      <c r="QHJ731" s="256"/>
      <c r="QHK731" s="256"/>
      <c r="QHL731" s="256"/>
      <c r="QHM731" s="256"/>
      <c r="QHN731" s="256"/>
      <c r="QHO731" s="256"/>
      <c r="QHP731" s="256"/>
      <c r="QHQ731" s="256"/>
      <c r="QHR731" s="256"/>
      <c r="QHS731" s="256"/>
      <c r="QHT731" s="256"/>
      <c r="QHU731" s="256"/>
      <c r="QHV731" s="256"/>
      <c r="QHW731" s="256"/>
      <c r="QHX731" s="256"/>
      <c r="QHY731" s="256"/>
      <c r="QHZ731" s="256"/>
      <c r="QIA731" s="256"/>
      <c r="QIB731" s="256"/>
      <c r="QIC731" s="256"/>
      <c r="QID731" s="256"/>
      <c r="QIE731" s="256"/>
      <c r="QIF731" s="256"/>
      <c r="QIG731" s="256"/>
      <c r="QIH731" s="256"/>
      <c r="QII731" s="256"/>
      <c r="QIJ731" s="256"/>
      <c r="QIK731" s="256"/>
      <c r="QIL731" s="256"/>
      <c r="QIM731" s="256"/>
      <c r="QIN731" s="256"/>
      <c r="QIO731" s="256"/>
      <c r="QIP731" s="256"/>
      <c r="QIQ731" s="256"/>
      <c r="QIR731" s="256"/>
      <c r="QIS731" s="256"/>
      <c r="QIT731" s="256"/>
      <c r="QIU731" s="256"/>
      <c r="QIV731" s="256"/>
      <c r="QIW731" s="256"/>
      <c r="QIX731" s="256"/>
      <c r="QIY731" s="256"/>
      <c r="QIZ731" s="256"/>
      <c r="QJA731" s="256"/>
      <c r="QJB731" s="256"/>
      <c r="QJC731" s="256"/>
      <c r="QJD731" s="256"/>
      <c r="QJE731" s="256"/>
      <c r="QJF731" s="256"/>
      <c r="QJG731" s="256"/>
      <c r="QJH731" s="256"/>
      <c r="QJI731" s="256"/>
      <c r="QJJ731" s="256"/>
      <c r="QJK731" s="256"/>
      <c r="QJL731" s="256"/>
      <c r="QJM731" s="256"/>
      <c r="QJN731" s="256"/>
      <c r="QJO731" s="256"/>
      <c r="QJP731" s="256"/>
      <c r="QJQ731" s="256"/>
      <c r="QJR731" s="256"/>
      <c r="QJS731" s="256"/>
      <c r="QJT731" s="256"/>
      <c r="QJU731" s="256"/>
      <c r="QJV731" s="256"/>
      <c r="QJW731" s="256"/>
      <c r="QJX731" s="256"/>
      <c r="QJY731" s="256"/>
      <c r="QJZ731" s="256"/>
      <c r="QKA731" s="256"/>
      <c r="QKB731" s="256"/>
      <c r="QKC731" s="256"/>
      <c r="QKD731" s="256"/>
      <c r="QKE731" s="256"/>
      <c r="QKF731" s="256"/>
      <c r="QKG731" s="256"/>
      <c r="QKH731" s="256"/>
      <c r="QKI731" s="256"/>
      <c r="QKJ731" s="256"/>
      <c r="QKK731" s="256"/>
      <c r="QKL731" s="256"/>
      <c r="QKM731" s="256"/>
      <c r="QKN731" s="256"/>
      <c r="QKO731" s="256"/>
      <c r="QKP731" s="256"/>
      <c r="QKQ731" s="256"/>
      <c r="QKR731" s="256"/>
      <c r="QKS731" s="256"/>
      <c r="QKT731" s="256"/>
      <c r="QKU731" s="256"/>
      <c r="QKV731" s="256"/>
      <c r="QKW731" s="256"/>
      <c r="QKX731" s="256"/>
      <c r="QKY731" s="256"/>
      <c r="QKZ731" s="256"/>
      <c r="QLA731" s="256"/>
      <c r="QLB731" s="256"/>
      <c r="QLC731" s="256"/>
      <c r="QLD731" s="256"/>
      <c r="QLE731" s="256"/>
      <c r="QLF731" s="256"/>
      <c r="QLG731" s="256"/>
      <c r="QLH731" s="256"/>
      <c r="QLI731" s="256"/>
      <c r="QLJ731" s="256"/>
      <c r="QLK731" s="256"/>
      <c r="QLL731" s="256"/>
      <c r="QLM731" s="256"/>
      <c r="QLN731" s="256"/>
      <c r="QLO731" s="256"/>
      <c r="QLP731" s="256"/>
      <c r="QLQ731" s="256"/>
      <c r="QLR731" s="256"/>
      <c r="QLS731" s="256"/>
      <c r="QLT731" s="256"/>
      <c r="QLU731" s="256"/>
      <c r="QLV731" s="256"/>
      <c r="QLW731" s="256"/>
      <c r="QLX731" s="256"/>
      <c r="QLY731" s="256"/>
      <c r="QLZ731" s="256"/>
      <c r="QMA731" s="256"/>
      <c r="QMB731" s="256"/>
      <c r="QMC731" s="256"/>
      <c r="QMD731" s="256"/>
      <c r="QME731" s="256"/>
      <c r="QMF731" s="256"/>
      <c r="QMG731" s="256"/>
      <c r="QMH731" s="256"/>
      <c r="QMI731" s="256"/>
      <c r="QMJ731" s="256"/>
      <c r="QMK731" s="256"/>
      <c r="QML731" s="256"/>
      <c r="QMM731" s="256"/>
      <c r="QMN731" s="256"/>
      <c r="QMO731" s="256"/>
      <c r="QMP731" s="256"/>
      <c r="QMQ731" s="256"/>
      <c r="QMR731" s="256"/>
      <c r="QMS731" s="256"/>
      <c r="QMT731" s="256"/>
      <c r="QMU731" s="256"/>
      <c r="QMV731" s="256"/>
      <c r="QMW731" s="256"/>
      <c r="QMX731" s="256"/>
      <c r="QMY731" s="256"/>
      <c r="QMZ731" s="256"/>
      <c r="QNA731" s="256"/>
      <c r="QNB731" s="256"/>
      <c r="QNC731" s="256"/>
      <c r="QND731" s="256"/>
      <c r="QNE731" s="256"/>
      <c r="QNF731" s="256"/>
      <c r="QNG731" s="256"/>
      <c r="QNH731" s="256"/>
      <c r="QNI731" s="256"/>
      <c r="QNJ731" s="256"/>
      <c r="QNK731" s="256"/>
      <c r="QNL731" s="256"/>
      <c r="QNM731" s="256"/>
      <c r="QNN731" s="256"/>
      <c r="QNO731" s="256"/>
      <c r="QNP731" s="256"/>
      <c r="QNQ731" s="256"/>
      <c r="QNR731" s="256"/>
      <c r="QNS731" s="256"/>
      <c r="QNT731" s="256"/>
      <c r="QNU731" s="256"/>
      <c r="QNV731" s="256"/>
      <c r="QNW731" s="256"/>
      <c r="QNX731" s="256"/>
      <c r="QNY731" s="256"/>
      <c r="QNZ731" s="256"/>
      <c r="QOA731" s="256"/>
      <c r="QOB731" s="256"/>
      <c r="QOC731" s="256"/>
      <c r="QOD731" s="256"/>
      <c r="QOE731" s="256"/>
      <c r="QOF731" s="256"/>
      <c r="QOG731" s="256"/>
      <c r="QOH731" s="256"/>
      <c r="QOI731" s="256"/>
      <c r="QOJ731" s="256"/>
      <c r="QOK731" s="256"/>
      <c r="QOL731" s="256"/>
      <c r="QOM731" s="256"/>
      <c r="QON731" s="256"/>
      <c r="QOO731" s="256"/>
      <c r="QOP731" s="256"/>
      <c r="QOQ731" s="256"/>
      <c r="QOR731" s="256"/>
      <c r="QOS731" s="256"/>
      <c r="QOT731" s="256"/>
      <c r="QOU731" s="256"/>
      <c r="QOV731" s="256"/>
      <c r="QOW731" s="256"/>
      <c r="QOX731" s="256"/>
      <c r="QOY731" s="256"/>
      <c r="QOZ731" s="256"/>
      <c r="QPA731" s="256"/>
      <c r="QPB731" s="256"/>
      <c r="QPC731" s="256"/>
      <c r="QPD731" s="256"/>
      <c r="QPE731" s="256"/>
      <c r="QPF731" s="256"/>
      <c r="QPG731" s="256"/>
      <c r="QPH731" s="256"/>
      <c r="QPI731" s="256"/>
      <c r="QPJ731" s="256"/>
      <c r="QPK731" s="256"/>
      <c r="QPL731" s="256"/>
      <c r="QPM731" s="256"/>
      <c r="QPN731" s="256"/>
      <c r="QPO731" s="256"/>
      <c r="QPP731" s="256"/>
      <c r="QPQ731" s="256"/>
      <c r="QPR731" s="256"/>
      <c r="QPS731" s="256"/>
      <c r="QPT731" s="256"/>
      <c r="QPU731" s="256"/>
      <c r="QPV731" s="256"/>
      <c r="QPW731" s="256"/>
      <c r="QPX731" s="256"/>
      <c r="QPY731" s="256"/>
      <c r="QPZ731" s="256"/>
      <c r="QQA731" s="256"/>
      <c r="QQB731" s="256"/>
      <c r="QQC731" s="256"/>
      <c r="QQD731" s="256"/>
      <c r="QQE731" s="256"/>
      <c r="QQF731" s="256"/>
      <c r="QQG731" s="256"/>
      <c r="QQH731" s="256"/>
      <c r="QQI731" s="256"/>
      <c r="QQJ731" s="256"/>
      <c r="QQK731" s="256"/>
      <c r="QQL731" s="256"/>
      <c r="QQM731" s="256"/>
      <c r="QQN731" s="256"/>
      <c r="QQO731" s="256"/>
      <c r="QQP731" s="256"/>
      <c r="QQQ731" s="256"/>
      <c r="QQR731" s="256"/>
      <c r="QQS731" s="256"/>
      <c r="QQT731" s="256"/>
      <c r="QQU731" s="256"/>
      <c r="QQV731" s="256"/>
      <c r="QQW731" s="256"/>
      <c r="QQX731" s="256"/>
      <c r="QQY731" s="256"/>
      <c r="QQZ731" s="256"/>
      <c r="QRA731" s="256"/>
      <c r="QRB731" s="256"/>
      <c r="QRC731" s="256"/>
      <c r="QRD731" s="256"/>
      <c r="QRE731" s="256"/>
      <c r="QRF731" s="256"/>
      <c r="QRG731" s="256"/>
      <c r="QRH731" s="256"/>
      <c r="QRI731" s="256"/>
      <c r="QRJ731" s="256"/>
      <c r="QRK731" s="256"/>
      <c r="QRL731" s="256"/>
      <c r="QRM731" s="256"/>
      <c r="QRN731" s="256"/>
      <c r="QRO731" s="256"/>
      <c r="QRP731" s="256"/>
      <c r="QRQ731" s="256"/>
      <c r="QRR731" s="256"/>
      <c r="QRS731" s="256"/>
      <c r="QRT731" s="256"/>
      <c r="QRU731" s="256"/>
      <c r="QRV731" s="256"/>
      <c r="QRW731" s="256"/>
      <c r="QRX731" s="256"/>
      <c r="QRY731" s="256"/>
      <c r="QRZ731" s="256"/>
      <c r="QSA731" s="256"/>
      <c r="QSB731" s="256"/>
      <c r="QSC731" s="256"/>
      <c r="QSD731" s="256"/>
      <c r="QSE731" s="256"/>
      <c r="QSF731" s="256"/>
      <c r="QSG731" s="256"/>
      <c r="QSH731" s="256"/>
      <c r="QSI731" s="256"/>
      <c r="QSJ731" s="256"/>
      <c r="QSK731" s="256"/>
      <c r="QSL731" s="256"/>
      <c r="QSM731" s="256"/>
      <c r="QSN731" s="256"/>
      <c r="QSO731" s="256"/>
      <c r="QSP731" s="256"/>
      <c r="QSQ731" s="256"/>
      <c r="QSR731" s="256"/>
      <c r="QSS731" s="256"/>
      <c r="QST731" s="256"/>
      <c r="QSU731" s="256"/>
      <c r="QSV731" s="256"/>
      <c r="QSW731" s="256"/>
      <c r="QSX731" s="256"/>
      <c r="QSY731" s="256"/>
      <c r="QSZ731" s="256"/>
      <c r="QTA731" s="256"/>
      <c r="QTB731" s="256"/>
      <c r="QTC731" s="256"/>
      <c r="QTD731" s="256"/>
      <c r="QTE731" s="256"/>
      <c r="QTF731" s="256"/>
      <c r="QTG731" s="256"/>
      <c r="QTH731" s="256"/>
      <c r="QTI731" s="256"/>
      <c r="QTJ731" s="256"/>
      <c r="QTK731" s="256"/>
      <c r="QTL731" s="256"/>
      <c r="QTM731" s="256"/>
      <c r="QTN731" s="256"/>
      <c r="QTO731" s="256"/>
      <c r="QTP731" s="256"/>
      <c r="QTQ731" s="256"/>
      <c r="QTR731" s="256"/>
      <c r="QTS731" s="256"/>
      <c r="QTT731" s="256"/>
      <c r="QTU731" s="256"/>
      <c r="QTV731" s="256"/>
      <c r="QTW731" s="256"/>
      <c r="QTX731" s="256"/>
      <c r="QTY731" s="256"/>
      <c r="QTZ731" s="256"/>
      <c r="QUA731" s="256"/>
      <c r="QUB731" s="256"/>
      <c r="QUC731" s="256"/>
      <c r="QUD731" s="256"/>
      <c r="QUE731" s="256"/>
      <c r="QUF731" s="256"/>
      <c r="QUG731" s="256"/>
      <c r="QUH731" s="256"/>
      <c r="QUI731" s="256"/>
      <c r="QUJ731" s="256"/>
      <c r="QUK731" s="256"/>
      <c r="QUL731" s="256"/>
      <c r="QUM731" s="256"/>
      <c r="QUN731" s="256"/>
      <c r="QUO731" s="256"/>
      <c r="QUP731" s="256"/>
      <c r="QUQ731" s="256"/>
      <c r="QUR731" s="256"/>
      <c r="QUS731" s="256"/>
      <c r="QUT731" s="256"/>
      <c r="QUU731" s="256"/>
      <c r="QUV731" s="256"/>
      <c r="QUW731" s="256"/>
      <c r="QUX731" s="256"/>
      <c r="QUY731" s="256"/>
      <c r="QUZ731" s="256"/>
      <c r="QVA731" s="256"/>
      <c r="QVB731" s="256"/>
      <c r="QVC731" s="256"/>
      <c r="QVD731" s="256"/>
      <c r="QVE731" s="256"/>
      <c r="QVF731" s="256"/>
      <c r="QVG731" s="256"/>
      <c r="QVH731" s="256"/>
      <c r="QVI731" s="256"/>
      <c r="QVJ731" s="256"/>
      <c r="QVK731" s="256"/>
      <c r="QVL731" s="256"/>
      <c r="QVM731" s="256"/>
      <c r="QVN731" s="256"/>
      <c r="QVO731" s="256"/>
      <c r="QVP731" s="256"/>
      <c r="QVQ731" s="256"/>
      <c r="QVR731" s="256"/>
      <c r="QVS731" s="256"/>
      <c r="QVT731" s="256"/>
      <c r="QVU731" s="256"/>
      <c r="QVV731" s="256"/>
      <c r="QVW731" s="256"/>
      <c r="QVX731" s="256"/>
      <c r="QVY731" s="256"/>
      <c r="QVZ731" s="256"/>
      <c r="QWA731" s="256"/>
      <c r="QWB731" s="256"/>
      <c r="QWC731" s="256"/>
      <c r="QWD731" s="256"/>
      <c r="QWE731" s="256"/>
      <c r="QWF731" s="256"/>
      <c r="QWG731" s="256"/>
      <c r="QWH731" s="256"/>
      <c r="QWI731" s="256"/>
      <c r="QWJ731" s="256"/>
      <c r="QWK731" s="256"/>
      <c r="QWL731" s="256"/>
      <c r="QWM731" s="256"/>
      <c r="QWN731" s="256"/>
      <c r="QWO731" s="256"/>
      <c r="QWP731" s="256"/>
      <c r="QWQ731" s="256"/>
      <c r="QWR731" s="256"/>
      <c r="QWS731" s="256"/>
      <c r="QWT731" s="256"/>
      <c r="QWU731" s="256"/>
      <c r="QWV731" s="256"/>
      <c r="QWW731" s="256"/>
      <c r="QWX731" s="256"/>
      <c r="QWY731" s="256"/>
      <c r="QWZ731" s="256"/>
      <c r="QXA731" s="256"/>
      <c r="QXB731" s="256"/>
      <c r="QXC731" s="256"/>
      <c r="QXD731" s="256"/>
      <c r="QXE731" s="256"/>
      <c r="QXF731" s="256"/>
      <c r="QXG731" s="256"/>
      <c r="QXH731" s="256"/>
      <c r="QXI731" s="256"/>
      <c r="QXJ731" s="256"/>
      <c r="QXK731" s="256"/>
      <c r="QXL731" s="256"/>
      <c r="QXM731" s="256"/>
      <c r="QXN731" s="256"/>
      <c r="QXO731" s="256"/>
      <c r="QXP731" s="256"/>
      <c r="QXQ731" s="256"/>
      <c r="QXR731" s="256"/>
      <c r="QXS731" s="256"/>
      <c r="QXT731" s="256"/>
      <c r="QXU731" s="256"/>
      <c r="QXV731" s="256"/>
      <c r="QXW731" s="256"/>
      <c r="QXX731" s="256"/>
      <c r="QXY731" s="256"/>
      <c r="QXZ731" s="256"/>
      <c r="QYA731" s="256"/>
      <c r="QYB731" s="256"/>
      <c r="QYC731" s="256"/>
      <c r="QYD731" s="256"/>
      <c r="QYE731" s="256"/>
      <c r="QYF731" s="256"/>
      <c r="QYG731" s="256"/>
      <c r="QYH731" s="256"/>
      <c r="QYI731" s="256"/>
      <c r="QYJ731" s="256"/>
      <c r="QYK731" s="256"/>
      <c r="QYL731" s="256"/>
      <c r="QYM731" s="256"/>
      <c r="QYN731" s="256"/>
      <c r="QYO731" s="256"/>
      <c r="QYP731" s="256"/>
      <c r="QYQ731" s="256"/>
      <c r="QYR731" s="256"/>
      <c r="QYS731" s="256"/>
      <c r="QYT731" s="256"/>
      <c r="QYU731" s="256"/>
      <c r="QYV731" s="256"/>
      <c r="QYW731" s="256"/>
      <c r="QYX731" s="256"/>
      <c r="QYY731" s="256"/>
      <c r="QYZ731" s="256"/>
      <c r="QZA731" s="256"/>
      <c r="QZB731" s="256"/>
      <c r="QZC731" s="256"/>
      <c r="QZD731" s="256"/>
      <c r="QZE731" s="256"/>
      <c r="QZF731" s="256"/>
      <c r="QZG731" s="256"/>
      <c r="QZH731" s="256"/>
      <c r="QZI731" s="256"/>
      <c r="QZJ731" s="256"/>
      <c r="QZK731" s="256"/>
      <c r="QZL731" s="256"/>
      <c r="QZM731" s="256"/>
      <c r="QZN731" s="256"/>
      <c r="QZO731" s="256"/>
      <c r="QZP731" s="256"/>
      <c r="QZQ731" s="256"/>
      <c r="QZR731" s="256"/>
      <c r="QZS731" s="256"/>
      <c r="QZT731" s="256"/>
      <c r="QZU731" s="256"/>
      <c r="QZV731" s="256"/>
      <c r="QZW731" s="256"/>
      <c r="QZX731" s="256"/>
      <c r="QZY731" s="256"/>
      <c r="QZZ731" s="256"/>
      <c r="RAA731" s="256"/>
      <c r="RAB731" s="256"/>
      <c r="RAC731" s="256"/>
      <c r="RAD731" s="256"/>
      <c r="RAE731" s="256"/>
      <c r="RAF731" s="256"/>
      <c r="RAG731" s="256"/>
      <c r="RAH731" s="256"/>
      <c r="RAI731" s="256"/>
      <c r="RAJ731" s="256"/>
      <c r="RAK731" s="256"/>
      <c r="RAL731" s="256"/>
      <c r="RAM731" s="256"/>
      <c r="RAN731" s="256"/>
      <c r="RAO731" s="256"/>
      <c r="RAP731" s="256"/>
      <c r="RAQ731" s="256"/>
      <c r="RAR731" s="256"/>
      <c r="RAS731" s="256"/>
      <c r="RAT731" s="256"/>
      <c r="RAU731" s="256"/>
      <c r="RAV731" s="256"/>
      <c r="RAW731" s="256"/>
      <c r="RAX731" s="256"/>
      <c r="RAY731" s="256"/>
      <c r="RAZ731" s="256"/>
      <c r="RBA731" s="256"/>
      <c r="RBB731" s="256"/>
      <c r="RBC731" s="256"/>
      <c r="RBD731" s="256"/>
      <c r="RBE731" s="256"/>
      <c r="RBF731" s="256"/>
      <c r="RBG731" s="256"/>
      <c r="RBH731" s="256"/>
      <c r="RBI731" s="256"/>
      <c r="RBJ731" s="256"/>
      <c r="RBK731" s="256"/>
      <c r="RBL731" s="256"/>
      <c r="RBM731" s="256"/>
      <c r="RBN731" s="256"/>
      <c r="RBO731" s="256"/>
      <c r="RBP731" s="256"/>
      <c r="RBQ731" s="256"/>
      <c r="RBR731" s="256"/>
      <c r="RBS731" s="256"/>
      <c r="RBT731" s="256"/>
      <c r="RBU731" s="256"/>
      <c r="RBV731" s="256"/>
      <c r="RBW731" s="256"/>
      <c r="RBX731" s="256"/>
      <c r="RBY731" s="256"/>
      <c r="RBZ731" s="256"/>
      <c r="RCA731" s="256"/>
      <c r="RCB731" s="256"/>
      <c r="RCC731" s="256"/>
      <c r="RCD731" s="256"/>
      <c r="RCE731" s="256"/>
      <c r="RCF731" s="256"/>
      <c r="RCG731" s="256"/>
      <c r="RCH731" s="256"/>
      <c r="RCI731" s="256"/>
      <c r="RCJ731" s="256"/>
      <c r="RCK731" s="256"/>
      <c r="RCL731" s="256"/>
      <c r="RCM731" s="256"/>
      <c r="RCN731" s="256"/>
      <c r="RCO731" s="256"/>
      <c r="RCP731" s="256"/>
      <c r="RCQ731" s="256"/>
      <c r="RCR731" s="256"/>
      <c r="RCS731" s="256"/>
      <c r="RCT731" s="256"/>
      <c r="RCU731" s="256"/>
      <c r="RCV731" s="256"/>
      <c r="RCW731" s="256"/>
      <c r="RCX731" s="256"/>
      <c r="RCY731" s="256"/>
      <c r="RCZ731" s="256"/>
      <c r="RDA731" s="256"/>
      <c r="RDB731" s="256"/>
      <c r="RDC731" s="256"/>
      <c r="RDD731" s="256"/>
      <c r="RDE731" s="256"/>
      <c r="RDF731" s="256"/>
      <c r="RDG731" s="256"/>
      <c r="RDH731" s="256"/>
      <c r="RDI731" s="256"/>
      <c r="RDJ731" s="256"/>
      <c r="RDK731" s="256"/>
      <c r="RDL731" s="256"/>
      <c r="RDM731" s="256"/>
      <c r="RDN731" s="256"/>
      <c r="RDO731" s="256"/>
      <c r="RDP731" s="256"/>
      <c r="RDQ731" s="256"/>
      <c r="RDR731" s="256"/>
      <c r="RDS731" s="256"/>
      <c r="RDT731" s="256"/>
      <c r="RDU731" s="256"/>
      <c r="RDV731" s="256"/>
      <c r="RDW731" s="256"/>
      <c r="RDX731" s="256"/>
      <c r="RDY731" s="256"/>
      <c r="RDZ731" s="256"/>
      <c r="REA731" s="256"/>
      <c r="REB731" s="256"/>
      <c r="REC731" s="256"/>
      <c r="RED731" s="256"/>
      <c r="REE731" s="256"/>
      <c r="REF731" s="256"/>
      <c r="REG731" s="256"/>
      <c r="REH731" s="256"/>
      <c r="REI731" s="256"/>
      <c r="REJ731" s="256"/>
      <c r="REK731" s="256"/>
      <c r="REL731" s="256"/>
      <c r="REM731" s="256"/>
      <c r="REN731" s="256"/>
      <c r="REO731" s="256"/>
      <c r="REP731" s="256"/>
      <c r="REQ731" s="256"/>
      <c r="RER731" s="256"/>
      <c r="RES731" s="256"/>
      <c r="RET731" s="256"/>
      <c r="REU731" s="256"/>
      <c r="REV731" s="256"/>
      <c r="REW731" s="256"/>
      <c r="REX731" s="256"/>
      <c r="REY731" s="256"/>
      <c r="REZ731" s="256"/>
      <c r="RFA731" s="256"/>
      <c r="RFB731" s="256"/>
      <c r="RFC731" s="256"/>
      <c r="RFD731" s="256"/>
      <c r="RFE731" s="256"/>
      <c r="RFF731" s="256"/>
      <c r="RFG731" s="256"/>
      <c r="RFH731" s="256"/>
      <c r="RFI731" s="256"/>
      <c r="RFJ731" s="256"/>
      <c r="RFK731" s="256"/>
      <c r="RFL731" s="256"/>
      <c r="RFM731" s="256"/>
      <c r="RFN731" s="256"/>
      <c r="RFO731" s="256"/>
      <c r="RFP731" s="256"/>
      <c r="RFQ731" s="256"/>
      <c r="RFR731" s="256"/>
      <c r="RFS731" s="256"/>
      <c r="RFT731" s="256"/>
      <c r="RFU731" s="256"/>
      <c r="RFV731" s="256"/>
      <c r="RFW731" s="256"/>
      <c r="RFX731" s="256"/>
      <c r="RFY731" s="256"/>
      <c r="RFZ731" s="256"/>
      <c r="RGA731" s="256"/>
      <c r="RGB731" s="256"/>
      <c r="RGC731" s="256"/>
      <c r="RGD731" s="256"/>
      <c r="RGE731" s="256"/>
      <c r="RGF731" s="256"/>
      <c r="RGG731" s="256"/>
      <c r="RGH731" s="256"/>
      <c r="RGI731" s="256"/>
      <c r="RGJ731" s="256"/>
      <c r="RGK731" s="256"/>
      <c r="RGL731" s="256"/>
      <c r="RGM731" s="256"/>
      <c r="RGN731" s="256"/>
      <c r="RGO731" s="256"/>
      <c r="RGP731" s="256"/>
      <c r="RGQ731" s="256"/>
      <c r="RGR731" s="256"/>
      <c r="RGS731" s="256"/>
      <c r="RGT731" s="256"/>
      <c r="RGU731" s="256"/>
      <c r="RGV731" s="256"/>
      <c r="RGW731" s="256"/>
      <c r="RGX731" s="256"/>
      <c r="RGY731" s="256"/>
      <c r="RGZ731" s="256"/>
      <c r="RHA731" s="256"/>
      <c r="RHB731" s="256"/>
      <c r="RHC731" s="256"/>
      <c r="RHD731" s="256"/>
      <c r="RHE731" s="256"/>
      <c r="RHF731" s="256"/>
      <c r="RHG731" s="256"/>
      <c r="RHH731" s="256"/>
      <c r="RHI731" s="256"/>
      <c r="RHJ731" s="256"/>
      <c r="RHK731" s="256"/>
      <c r="RHL731" s="256"/>
      <c r="RHM731" s="256"/>
      <c r="RHN731" s="256"/>
      <c r="RHO731" s="256"/>
      <c r="RHP731" s="256"/>
      <c r="RHQ731" s="256"/>
      <c r="RHR731" s="256"/>
      <c r="RHS731" s="256"/>
      <c r="RHT731" s="256"/>
      <c r="RHU731" s="256"/>
      <c r="RHV731" s="256"/>
      <c r="RHW731" s="256"/>
      <c r="RHX731" s="256"/>
      <c r="RHY731" s="256"/>
      <c r="RHZ731" s="256"/>
      <c r="RIA731" s="256"/>
      <c r="RIB731" s="256"/>
      <c r="RIC731" s="256"/>
      <c r="RID731" s="256"/>
      <c r="RIE731" s="256"/>
      <c r="RIF731" s="256"/>
      <c r="RIG731" s="256"/>
      <c r="RIH731" s="256"/>
      <c r="RII731" s="256"/>
      <c r="RIJ731" s="256"/>
      <c r="RIK731" s="256"/>
      <c r="RIL731" s="256"/>
      <c r="RIM731" s="256"/>
      <c r="RIN731" s="256"/>
      <c r="RIO731" s="256"/>
      <c r="RIP731" s="256"/>
      <c r="RIQ731" s="256"/>
      <c r="RIR731" s="256"/>
      <c r="RIS731" s="256"/>
      <c r="RIT731" s="256"/>
      <c r="RIU731" s="256"/>
      <c r="RIV731" s="256"/>
      <c r="RIW731" s="256"/>
      <c r="RIX731" s="256"/>
      <c r="RIY731" s="256"/>
      <c r="RIZ731" s="256"/>
      <c r="RJA731" s="256"/>
      <c r="RJB731" s="256"/>
      <c r="RJC731" s="256"/>
      <c r="RJD731" s="256"/>
      <c r="RJE731" s="256"/>
      <c r="RJF731" s="256"/>
      <c r="RJG731" s="256"/>
      <c r="RJH731" s="256"/>
      <c r="RJI731" s="256"/>
      <c r="RJJ731" s="256"/>
      <c r="RJK731" s="256"/>
      <c r="RJL731" s="256"/>
      <c r="RJM731" s="256"/>
      <c r="RJN731" s="256"/>
      <c r="RJO731" s="256"/>
      <c r="RJP731" s="256"/>
      <c r="RJQ731" s="256"/>
      <c r="RJR731" s="256"/>
      <c r="RJS731" s="256"/>
      <c r="RJT731" s="256"/>
      <c r="RJU731" s="256"/>
      <c r="RJV731" s="256"/>
      <c r="RJW731" s="256"/>
      <c r="RJX731" s="256"/>
      <c r="RJY731" s="256"/>
      <c r="RJZ731" s="256"/>
      <c r="RKA731" s="256"/>
      <c r="RKB731" s="256"/>
      <c r="RKC731" s="256"/>
      <c r="RKD731" s="256"/>
      <c r="RKE731" s="256"/>
      <c r="RKF731" s="256"/>
      <c r="RKG731" s="256"/>
      <c r="RKH731" s="256"/>
      <c r="RKI731" s="256"/>
      <c r="RKJ731" s="256"/>
      <c r="RKK731" s="256"/>
      <c r="RKL731" s="256"/>
      <c r="RKM731" s="256"/>
      <c r="RKN731" s="256"/>
      <c r="RKO731" s="256"/>
      <c r="RKP731" s="256"/>
      <c r="RKQ731" s="256"/>
      <c r="RKR731" s="256"/>
      <c r="RKS731" s="256"/>
      <c r="RKT731" s="256"/>
      <c r="RKU731" s="256"/>
      <c r="RKV731" s="256"/>
      <c r="RKW731" s="256"/>
      <c r="RKX731" s="256"/>
      <c r="RKY731" s="256"/>
      <c r="RKZ731" s="256"/>
      <c r="RLA731" s="256"/>
      <c r="RLB731" s="256"/>
      <c r="RLC731" s="256"/>
      <c r="RLD731" s="256"/>
      <c r="RLE731" s="256"/>
      <c r="RLF731" s="256"/>
      <c r="RLG731" s="256"/>
      <c r="RLH731" s="256"/>
      <c r="RLI731" s="256"/>
      <c r="RLJ731" s="256"/>
      <c r="RLK731" s="256"/>
      <c r="RLL731" s="256"/>
      <c r="RLM731" s="256"/>
      <c r="RLN731" s="256"/>
      <c r="RLO731" s="256"/>
      <c r="RLP731" s="256"/>
      <c r="RLQ731" s="256"/>
      <c r="RLR731" s="256"/>
      <c r="RLS731" s="256"/>
      <c r="RLT731" s="256"/>
      <c r="RLU731" s="256"/>
      <c r="RLV731" s="256"/>
      <c r="RLW731" s="256"/>
      <c r="RLX731" s="256"/>
      <c r="RLY731" s="256"/>
      <c r="RLZ731" s="256"/>
      <c r="RMA731" s="256"/>
      <c r="RMB731" s="256"/>
      <c r="RMC731" s="256"/>
      <c r="RMD731" s="256"/>
      <c r="RME731" s="256"/>
      <c r="RMF731" s="256"/>
      <c r="RMG731" s="256"/>
      <c r="RMH731" s="256"/>
      <c r="RMI731" s="256"/>
      <c r="RMJ731" s="256"/>
      <c r="RMK731" s="256"/>
      <c r="RML731" s="256"/>
      <c r="RMM731" s="256"/>
      <c r="RMN731" s="256"/>
      <c r="RMO731" s="256"/>
      <c r="RMP731" s="256"/>
      <c r="RMQ731" s="256"/>
      <c r="RMR731" s="256"/>
      <c r="RMS731" s="256"/>
      <c r="RMT731" s="256"/>
      <c r="RMU731" s="256"/>
      <c r="RMV731" s="256"/>
      <c r="RMW731" s="256"/>
      <c r="RMX731" s="256"/>
      <c r="RMY731" s="256"/>
      <c r="RMZ731" s="256"/>
      <c r="RNA731" s="256"/>
      <c r="RNB731" s="256"/>
      <c r="RNC731" s="256"/>
      <c r="RND731" s="256"/>
      <c r="RNE731" s="256"/>
      <c r="RNF731" s="256"/>
      <c r="RNG731" s="256"/>
      <c r="RNH731" s="256"/>
      <c r="RNI731" s="256"/>
      <c r="RNJ731" s="256"/>
      <c r="RNK731" s="256"/>
      <c r="RNL731" s="256"/>
      <c r="RNM731" s="256"/>
      <c r="RNN731" s="256"/>
      <c r="RNO731" s="256"/>
      <c r="RNP731" s="256"/>
      <c r="RNQ731" s="256"/>
      <c r="RNR731" s="256"/>
      <c r="RNS731" s="256"/>
      <c r="RNT731" s="256"/>
      <c r="RNU731" s="256"/>
      <c r="RNV731" s="256"/>
      <c r="RNW731" s="256"/>
      <c r="RNX731" s="256"/>
      <c r="RNY731" s="256"/>
      <c r="RNZ731" s="256"/>
      <c r="ROA731" s="256"/>
      <c r="ROB731" s="256"/>
      <c r="ROC731" s="256"/>
      <c r="ROD731" s="256"/>
      <c r="ROE731" s="256"/>
      <c r="ROF731" s="256"/>
      <c r="ROG731" s="256"/>
      <c r="ROH731" s="256"/>
      <c r="ROI731" s="256"/>
      <c r="ROJ731" s="256"/>
      <c r="ROK731" s="256"/>
      <c r="ROL731" s="256"/>
      <c r="ROM731" s="256"/>
      <c r="RON731" s="256"/>
      <c r="ROO731" s="256"/>
      <c r="ROP731" s="256"/>
      <c r="ROQ731" s="256"/>
      <c r="ROR731" s="256"/>
      <c r="ROS731" s="256"/>
      <c r="ROT731" s="256"/>
      <c r="ROU731" s="256"/>
      <c r="ROV731" s="256"/>
      <c r="ROW731" s="256"/>
      <c r="ROX731" s="256"/>
      <c r="ROY731" s="256"/>
      <c r="ROZ731" s="256"/>
      <c r="RPA731" s="256"/>
      <c r="RPB731" s="256"/>
      <c r="RPC731" s="256"/>
      <c r="RPD731" s="256"/>
      <c r="RPE731" s="256"/>
      <c r="RPF731" s="256"/>
      <c r="RPG731" s="256"/>
      <c r="RPH731" s="256"/>
      <c r="RPI731" s="256"/>
      <c r="RPJ731" s="256"/>
      <c r="RPK731" s="256"/>
      <c r="RPL731" s="256"/>
      <c r="RPM731" s="256"/>
      <c r="RPN731" s="256"/>
      <c r="RPO731" s="256"/>
      <c r="RPP731" s="256"/>
      <c r="RPQ731" s="256"/>
      <c r="RPR731" s="256"/>
      <c r="RPS731" s="256"/>
      <c r="RPT731" s="256"/>
      <c r="RPU731" s="256"/>
      <c r="RPV731" s="256"/>
      <c r="RPW731" s="256"/>
      <c r="RPX731" s="256"/>
      <c r="RPY731" s="256"/>
      <c r="RPZ731" s="256"/>
      <c r="RQA731" s="256"/>
      <c r="RQB731" s="256"/>
      <c r="RQC731" s="256"/>
      <c r="RQD731" s="256"/>
      <c r="RQE731" s="256"/>
      <c r="RQF731" s="256"/>
      <c r="RQG731" s="256"/>
      <c r="RQH731" s="256"/>
      <c r="RQI731" s="256"/>
      <c r="RQJ731" s="256"/>
      <c r="RQK731" s="256"/>
      <c r="RQL731" s="256"/>
      <c r="RQM731" s="256"/>
      <c r="RQN731" s="256"/>
      <c r="RQO731" s="256"/>
      <c r="RQP731" s="256"/>
      <c r="RQQ731" s="256"/>
      <c r="RQR731" s="256"/>
      <c r="RQS731" s="256"/>
      <c r="RQT731" s="256"/>
      <c r="RQU731" s="256"/>
      <c r="RQV731" s="256"/>
      <c r="RQW731" s="256"/>
      <c r="RQX731" s="256"/>
      <c r="RQY731" s="256"/>
      <c r="RQZ731" s="256"/>
      <c r="RRA731" s="256"/>
      <c r="RRB731" s="256"/>
      <c r="RRC731" s="256"/>
      <c r="RRD731" s="256"/>
      <c r="RRE731" s="256"/>
      <c r="RRF731" s="256"/>
      <c r="RRG731" s="256"/>
      <c r="RRH731" s="256"/>
      <c r="RRI731" s="256"/>
      <c r="RRJ731" s="256"/>
      <c r="RRK731" s="256"/>
      <c r="RRL731" s="256"/>
      <c r="RRM731" s="256"/>
      <c r="RRN731" s="256"/>
      <c r="RRO731" s="256"/>
      <c r="RRP731" s="256"/>
      <c r="RRQ731" s="256"/>
      <c r="RRR731" s="256"/>
      <c r="RRS731" s="256"/>
      <c r="RRT731" s="256"/>
      <c r="RRU731" s="256"/>
      <c r="RRV731" s="256"/>
      <c r="RRW731" s="256"/>
      <c r="RRX731" s="256"/>
      <c r="RRY731" s="256"/>
      <c r="RRZ731" s="256"/>
      <c r="RSA731" s="256"/>
      <c r="RSB731" s="256"/>
      <c r="RSC731" s="256"/>
      <c r="RSD731" s="256"/>
      <c r="RSE731" s="256"/>
      <c r="RSF731" s="256"/>
      <c r="RSG731" s="256"/>
      <c r="RSH731" s="256"/>
      <c r="RSI731" s="256"/>
      <c r="RSJ731" s="256"/>
      <c r="RSK731" s="256"/>
      <c r="RSL731" s="256"/>
      <c r="RSM731" s="256"/>
      <c r="RSN731" s="256"/>
      <c r="RSO731" s="256"/>
      <c r="RSP731" s="256"/>
      <c r="RSQ731" s="256"/>
      <c r="RSR731" s="256"/>
      <c r="RSS731" s="256"/>
      <c r="RST731" s="256"/>
      <c r="RSU731" s="256"/>
      <c r="RSV731" s="256"/>
      <c r="RSW731" s="256"/>
      <c r="RSX731" s="256"/>
      <c r="RSY731" s="256"/>
      <c r="RSZ731" s="256"/>
      <c r="RTA731" s="256"/>
      <c r="RTB731" s="256"/>
      <c r="RTC731" s="256"/>
      <c r="RTD731" s="256"/>
      <c r="RTE731" s="256"/>
      <c r="RTF731" s="256"/>
      <c r="RTG731" s="256"/>
      <c r="RTH731" s="256"/>
      <c r="RTI731" s="256"/>
      <c r="RTJ731" s="256"/>
      <c r="RTK731" s="256"/>
      <c r="RTL731" s="256"/>
      <c r="RTM731" s="256"/>
      <c r="RTN731" s="256"/>
      <c r="RTO731" s="256"/>
      <c r="RTP731" s="256"/>
      <c r="RTQ731" s="256"/>
      <c r="RTR731" s="256"/>
      <c r="RTS731" s="256"/>
      <c r="RTT731" s="256"/>
      <c r="RTU731" s="256"/>
      <c r="RTV731" s="256"/>
      <c r="RTW731" s="256"/>
      <c r="RTX731" s="256"/>
      <c r="RTY731" s="256"/>
      <c r="RTZ731" s="256"/>
      <c r="RUA731" s="256"/>
      <c r="RUB731" s="256"/>
      <c r="RUC731" s="256"/>
      <c r="RUD731" s="256"/>
      <c r="RUE731" s="256"/>
      <c r="RUF731" s="256"/>
      <c r="RUG731" s="256"/>
      <c r="RUH731" s="256"/>
      <c r="RUI731" s="256"/>
      <c r="RUJ731" s="256"/>
      <c r="RUK731" s="256"/>
      <c r="RUL731" s="256"/>
      <c r="RUM731" s="256"/>
      <c r="RUN731" s="256"/>
      <c r="RUO731" s="256"/>
      <c r="RUP731" s="256"/>
      <c r="RUQ731" s="256"/>
      <c r="RUR731" s="256"/>
      <c r="RUS731" s="256"/>
      <c r="RUT731" s="256"/>
      <c r="RUU731" s="256"/>
      <c r="RUV731" s="256"/>
      <c r="RUW731" s="256"/>
      <c r="RUX731" s="256"/>
      <c r="RUY731" s="256"/>
      <c r="RUZ731" s="256"/>
      <c r="RVA731" s="256"/>
      <c r="RVB731" s="256"/>
      <c r="RVC731" s="256"/>
      <c r="RVD731" s="256"/>
      <c r="RVE731" s="256"/>
      <c r="RVF731" s="256"/>
      <c r="RVG731" s="256"/>
      <c r="RVH731" s="256"/>
      <c r="RVI731" s="256"/>
      <c r="RVJ731" s="256"/>
      <c r="RVK731" s="256"/>
      <c r="RVL731" s="256"/>
      <c r="RVM731" s="256"/>
      <c r="RVN731" s="256"/>
      <c r="RVO731" s="256"/>
      <c r="RVP731" s="256"/>
      <c r="RVQ731" s="256"/>
      <c r="RVR731" s="256"/>
      <c r="RVS731" s="256"/>
      <c r="RVT731" s="256"/>
      <c r="RVU731" s="256"/>
      <c r="RVV731" s="256"/>
      <c r="RVW731" s="256"/>
      <c r="RVX731" s="256"/>
      <c r="RVY731" s="256"/>
      <c r="RVZ731" s="256"/>
      <c r="RWA731" s="256"/>
      <c r="RWB731" s="256"/>
      <c r="RWC731" s="256"/>
      <c r="RWD731" s="256"/>
      <c r="RWE731" s="256"/>
      <c r="RWF731" s="256"/>
      <c r="RWG731" s="256"/>
      <c r="RWH731" s="256"/>
      <c r="RWI731" s="256"/>
      <c r="RWJ731" s="256"/>
      <c r="RWK731" s="256"/>
      <c r="RWL731" s="256"/>
      <c r="RWM731" s="256"/>
      <c r="RWN731" s="256"/>
      <c r="RWO731" s="256"/>
      <c r="RWP731" s="256"/>
      <c r="RWQ731" s="256"/>
      <c r="RWR731" s="256"/>
      <c r="RWS731" s="256"/>
      <c r="RWT731" s="256"/>
      <c r="RWU731" s="256"/>
      <c r="RWV731" s="256"/>
      <c r="RWW731" s="256"/>
      <c r="RWX731" s="256"/>
      <c r="RWY731" s="256"/>
      <c r="RWZ731" s="256"/>
      <c r="RXA731" s="256"/>
      <c r="RXB731" s="256"/>
      <c r="RXC731" s="256"/>
      <c r="RXD731" s="256"/>
      <c r="RXE731" s="256"/>
      <c r="RXF731" s="256"/>
      <c r="RXG731" s="256"/>
      <c r="RXH731" s="256"/>
      <c r="RXI731" s="256"/>
      <c r="RXJ731" s="256"/>
      <c r="RXK731" s="256"/>
      <c r="RXL731" s="256"/>
      <c r="RXM731" s="256"/>
      <c r="RXN731" s="256"/>
      <c r="RXO731" s="256"/>
      <c r="RXP731" s="256"/>
      <c r="RXQ731" s="256"/>
      <c r="RXR731" s="256"/>
      <c r="RXS731" s="256"/>
      <c r="RXT731" s="256"/>
      <c r="RXU731" s="256"/>
      <c r="RXV731" s="256"/>
      <c r="RXW731" s="256"/>
      <c r="RXX731" s="256"/>
      <c r="RXY731" s="256"/>
      <c r="RXZ731" s="256"/>
      <c r="RYA731" s="256"/>
      <c r="RYB731" s="256"/>
      <c r="RYC731" s="256"/>
      <c r="RYD731" s="256"/>
      <c r="RYE731" s="256"/>
      <c r="RYF731" s="256"/>
      <c r="RYG731" s="256"/>
      <c r="RYH731" s="256"/>
      <c r="RYI731" s="256"/>
      <c r="RYJ731" s="256"/>
      <c r="RYK731" s="256"/>
      <c r="RYL731" s="256"/>
      <c r="RYM731" s="256"/>
      <c r="RYN731" s="256"/>
      <c r="RYO731" s="256"/>
      <c r="RYP731" s="256"/>
      <c r="RYQ731" s="256"/>
      <c r="RYR731" s="256"/>
      <c r="RYS731" s="256"/>
      <c r="RYT731" s="256"/>
      <c r="RYU731" s="256"/>
      <c r="RYV731" s="256"/>
      <c r="RYW731" s="256"/>
      <c r="RYX731" s="256"/>
      <c r="RYY731" s="256"/>
      <c r="RYZ731" s="256"/>
      <c r="RZA731" s="256"/>
      <c r="RZB731" s="256"/>
      <c r="RZC731" s="256"/>
      <c r="RZD731" s="256"/>
      <c r="RZE731" s="256"/>
      <c r="RZF731" s="256"/>
      <c r="RZG731" s="256"/>
      <c r="RZH731" s="256"/>
      <c r="RZI731" s="256"/>
      <c r="RZJ731" s="256"/>
      <c r="RZK731" s="256"/>
      <c r="RZL731" s="256"/>
      <c r="RZM731" s="256"/>
      <c r="RZN731" s="256"/>
      <c r="RZO731" s="256"/>
      <c r="RZP731" s="256"/>
      <c r="RZQ731" s="256"/>
      <c r="RZR731" s="256"/>
      <c r="RZS731" s="256"/>
      <c r="RZT731" s="256"/>
      <c r="RZU731" s="256"/>
      <c r="RZV731" s="256"/>
      <c r="RZW731" s="256"/>
      <c r="RZX731" s="256"/>
      <c r="RZY731" s="256"/>
      <c r="RZZ731" s="256"/>
      <c r="SAA731" s="256"/>
      <c r="SAB731" s="256"/>
      <c r="SAC731" s="256"/>
      <c r="SAD731" s="256"/>
      <c r="SAE731" s="256"/>
      <c r="SAF731" s="256"/>
      <c r="SAG731" s="256"/>
      <c r="SAH731" s="256"/>
      <c r="SAI731" s="256"/>
      <c r="SAJ731" s="256"/>
      <c r="SAK731" s="256"/>
      <c r="SAL731" s="256"/>
      <c r="SAM731" s="256"/>
      <c r="SAN731" s="256"/>
      <c r="SAO731" s="256"/>
      <c r="SAP731" s="256"/>
      <c r="SAQ731" s="256"/>
      <c r="SAR731" s="256"/>
      <c r="SAS731" s="256"/>
      <c r="SAT731" s="256"/>
      <c r="SAU731" s="256"/>
      <c r="SAV731" s="256"/>
      <c r="SAW731" s="256"/>
      <c r="SAX731" s="256"/>
      <c r="SAY731" s="256"/>
      <c r="SAZ731" s="256"/>
      <c r="SBA731" s="256"/>
      <c r="SBB731" s="256"/>
      <c r="SBC731" s="256"/>
      <c r="SBD731" s="256"/>
      <c r="SBE731" s="256"/>
      <c r="SBF731" s="256"/>
      <c r="SBG731" s="256"/>
      <c r="SBH731" s="256"/>
      <c r="SBI731" s="256"/>
      <c r="SBJ731" s="256"/>
      <c r="SBK731" s="256"/>
      <c r="SBL731" s="256"/>
      <c r="SBM731" s="256"/>
      <c r="SBN731" s="256"/>
      <c r="SBO731" s="256"/>
      <c r="SBP731" s="256"/>
      <c r="SBQ731" s="256"/>
      <c r="SBR731" s="256"/>
      <c r="SBS731" s="256"/>
      <c r="SBT731" s="256"/>
      <c r="SBU731" s="256"/>
      <c r="SBV731" s="256"/>
      <c r="SBW731" s="256"/>
      <c r="SBX731" s="256"/>
      <c r="SBY731" s="256"/>
      <c r="SBZ731" s="256"/>
      <c r="SCA731" s="256"/>
      <c r="SCB731" s="256"/>
      <c r="SCC731" s="256"/>
      <c r="SCD731" s="256"/>
      <c r="SCE731" s="256"/>
      <c r="SCF731" s="256"/>
      <c r="SCG731" s="256"/>
      <c r="SCH731" s="256"/>
      <c r="SCI731" s="256"/>
      <c r="SCJ731" s="256"/>
      <c r="SCK731" s="256"/>
      <c r="SCL731" s="256"/>
      <c r="SCM731" s="256"/>
      <c r="SCN731" s="256"/>
      <c r="SCO731" s="256"/>
      <c r="SCP731" s="256"/>
      <c r="SCQ731" s="256"/>
      <c r="SCR731" s="256"/>
      <c r="SCS731" s="256"/>
      <c r="SCT731" s="256"/>
      <c r="SCU731" s="256"/>
      <c r="SCV731" s="256"/>
      <c r="SCW731" s="256"/>
      <c r="SCX731" s="256"/>
      <c r="SCY731" s="256"/>
      <c r="SCZ731" s="256"/>
      <c r="SDA731" s="256"/>
      <c r="SDB731" s="256"/>
      <c r="SDC731" s="256"/>
      <c r="SDD731" s="256"/>
      <c r="SDE731" s="256"/>
      <c r="SDF731" s="256"/>
      <c r="SDG731" s="256"/>
      <c r="SDH731" s="256"/>
      <c r="SDI731" s="256"/>
      <c r="SDJ731" s="256"/>
      <c r="SDK731" s="256"/>
      <c r="SDL731" s="256"/>
      <c r="SDM731" s="256"/>
      <c r="SDN731" s="256"/>
      <c r="SDO731" s="256"/>
      <c r="SDP731" s="256"/>
      <c r="SDQ731" s="256"/>
      <c r="SDR731" s="256"/>
      <c r="SDS731" s="256"/>
      <c r="SDT731" s="256"/>
      <c r="SDU731" s="256"/>
      <c r="SDV731" s="256"/>
      <c r="SDW731" s="256"/>
      <c r="SDX731" s="256"/>
      <c r="SDY731" s="256"/>
      <c r="SDZ731" s="256"/>
      <c r="SEA731" s="256"/>
      <c r="SEB731" s="256"/>
      <c r="SEC731" s="256"/>
      <c r="SED731" s="256"/>
      <c r="SEE731" s="256"/>
      <c r="SEF731" s="256"/>
      <c r="SEG731" s="256"/>
      <c r="SEH731" s="256"/>
      <c r="SEI731" s="256"/>
      <c r="SEJ731" s="256"/>
      <c r="SEK731" s="256"/>
      <c r="SEL731" s="256"/>
      <c r="SEM731" s="256"/>
      <c r="SEN731" s="256"/>
      <c r="SEO731" s="256"/>
      <c r="SEP731" s="256"/>
      <c r="SEQ731" s="256"/>
      <c r="SER731" s="256"/>
      <c r="SES731" s="256"/>
      <c r="SET731" s="256"/>
      <c r="SEU731" s="256"/>
      <c r="SEV731" s="256"/>
      <c r="SEW731" s="256"/>
      <c r="SEX731" s="256"/>
      <c r="SEY731" s="256"/>
      <c r="SEZ731" s="256"/>
      <c r="SFA731" s="256"/>
      <c r="SFB731" s="256"/>
      <c r="SFC731" s="256"/>
      <c r="SFD731" s="256"/>
      <c r="SFE731" s="256"/>
      <c r="SFF731" s="256"/>
      <c r="SFG731" s="256"/>
      <c r="SFH731" s="256"/>
      <c r="SFI731" s="256"/>
      <c r="SFJ731" s="256"/>
      <c r="SFK731" s="256"/>
      <c r="SFL731" s="256"/>
      <c r="SFM731" s="256"/>
      <c r="SFN731" s="256"/>
      <c r="SFO731" s="256"/>
      <c r="SFP731" s="256"/>
      <c r="SFQ731" s="256"/>
      <c r="SFR731" s="256"/>
      <c r="SFS731" s="256"/>
      <c r="SFT731" s="256"/>
      <c r="SFU731" s="256"/>
      <c r="SFV731" s="256"/>
      <c r="SFW731" s="256"/>
      <c r="SFX731" s="256"/>
      <c r="SFY731" s="256"/>
      <c r="SFZ731" s="256"/>
      <c r="SGA731" s="256"/>
      <c r="SGB731" s="256"/>
      <c r="SGC731" s="256"/>
      <c r="SGD731" s="256"/>
      <c r="SGE731" s="256"/>
      <c r="SGF731" s="256"/>
      <c r="SGG731" s="256"/>
      <c r="SGH731" s="256"/>
      <c r="SGI731" s="256"/>
      <c r="SGJ731" s="256"/>
      <c r="SGK731" s="256"/>
      <c r="SGL731" s="256"/>
      <c r="SGM731" s="256"/>
      <c r="SGN731" s="256"/>
      <c r="SGO731" s="256"/>
      <c r="SGP731" s="256"/>
      <c r="SGQ731" s="256"/>
      <c r="SGR731" s="256"/>
      <c r="SGS731" s="256"/>
      <c r="SGT731" s="256"/>
      <c r="SGU731" s="256"/>
      <c r="SGV731" s="256"/>
      <c r="SGW731" s="256"/>
      <c r="SGX731" s="256"/>
      <c r="SGY731" s="256"/>
      <c r="SGZ731" s="256"/>
      <c r="SHA731" s="256"/>
      <c r="SHB731" s="256"/>
      <c r="SHC731" s="256"/>
      <c r="SHD731" s="256"/>
      <c r="SHE731" s="256"/>
      <c r="SHF731" s="256"/>
      <c r="SHG731" s="256"/>
      <c r="SHH731" s="256"/>
      <c r="SHI731" s="256"/>
      <c r="SHJ731" s="256"/>
      <c r="SHK731" s="256"/>
      <c r="SHL731" s="256"/>
      <c r="SHM731" s="256"/>
      <c r="SHN731" s="256"/>
      <c r="SHO731" s="256"/>
      <c r="SHP731" s="256"/>
      <c r="SHQ731" s="256"/>
      <c r="SHR731" s="256"/>
      <c r="SHS731" s="256"/>
      <c r="SHT731" s="256"/>
      <c r="SHU731" s="256"/>
      <c r="SHV731" s="256"/>
      <c r="SHW731" s="256"/>
      <c r="SHX731" s="256"/>
      <c r="SHY731" s="256"/>
      <c r="SHZ731" s="256"/>
      <c r="SIA731" s="256"/>
      <c r="SIB731" s="256"/>
      <c r="SIC731" s="256"/>
      <c r="SID731" s="256"/>
      <c r="SIE731" s="256"/>
      <c r="SIF731" s="256"/>
      <c r="SIG731" s="256"/>
      <c r="SIH731" s="256"/>
      <c r="SII731" s="256"/>
      <c r="SIJ731" s="256"/>
      <c r="SIK731" s="256"/>
      <c r="SIL731" s="256"/>
      <c r="SIM731" s="256"/>
      <c r="SIN731" s="256"/>
      <c r="SIO731" s="256"/>
      <c r="SIP731" s="256"/>
      <c r="SIQ731" s="256"/>
      <c r="SIR731" s="256"/>
      <c r="SIS731" s="256"/>
      <c r="SIT731" s="256"/>
      <c r="SIU731" s="256"/>
      <c r="SIV731" s="256"/>
      <c r="SIW731" s="256"/>
      <c r="SIX731" s="256"/>
      <c r="SIY731" s="256"/>
      <c r="SIZ731" s="256"/>
      <c r="SJA731" s="256"/>
      <c r="SJB731" s="256"/>
      <c r="SJC731" s="256"/>
      <c r="SJD731" s="256"/>
      <c r="SJE731" s="256"/>
      <c r="SJF731" s="256"/>
      <c r="SJG731" s="256"/>
      <c r="SJH731" s="256"/>
      <c r="SJI731" s="256"/>
      <c r="SJJ731" s="256"/>
      <c r="SJK731" s="256"/>
      <c r="SJL731" s="256"/>
      <c r="SJM731" s="256"/>
      <c r="SJN731" s="256"/>
      <c r="SJO731" s="256"/>
      <c r="SJP731" s="256"/>
      <c r="SJQ731" s="256"/>
      <c r="SJR731" s="256"/>
      <c r="SJS731" s="256"/>
      <c r="SJT731" s="256"/>
      <c r="SJU731" s="256"/>
      <c r="SJV731" s="256"/>
      <c r="SJW731" s="256"/>
      <c r="SJX731" s="256"/>
      <c r="SJY731" s="256"/>
      <c r="SJZ731" s="256"/>
      <c r="SKA731" s="256"/>
      <c r="SKB731" s="256"/>
      <c r="SKC731" s="256"/>
      <c r="SKD731" s="256"/>
      <c r="SKE731" s="256"/>
      <c r="SKF731" s="256"/>
      <c r="SKG731" s="256"/>
      <c r="SKH731" s="256"/>
      <c r="SKI731" s="256"/>
      <c r="SKJ731" s="256"/>
      <c r="SKK731" s="256"/>
      <c r="SKL731" s="256"/>
      <c r="SKM731" s="256"/>
      <c r="SKN731" s="256"/>
      <c r="SKO731" s="256"/>
      <c r="SKP731" s="256"/>
      <c r="SKQ731" s="256"/>
      <c r="SKR731" s="256"/>
      <c r="SKS731" s="256"/>
      <c r="SKT731" s="256"/>
      <c r="SKU731" s="256"/>
      <c r="SKV731" s="256"/>
      <c r="SKW731" s="256"/>
      <c r="SKX731" s="256"/>
      <c r="SKY731" s="256"/>
      <c r="SKZ731" s="256"/>
      <c r="SLA731" s="256"/>
      <c r="SLB731" s="256"/>
      <c r="SLC731" s="256"/>
      <c r="SLD731" s="256"/>
      <c r="SLE731" s="256"/>
      <c r="SLF731" s="256"/>
      <c r="SLG731" s="256"/>
      <c r="SLH731" s="256"/>
      <c r="SLI731" s="256"/>
      <c r="SLJ731" s="256"/>
      <c r="SLK731" s="256"/>
      <c r="SLL731" s="256"/>
      <c r="SLM731" s="256"/>
      <c r="SLN731" s="256"/>
      <c r="SLO731" s="256"/>
      <c r="SLP731" s="256"/>
      <c r="SLQ731" s="256"/>
      <c r="SLR731" s="256"/>
      <c r="SLS731" s="256"/>
      <c r="SLT731" s="256"/>
      <c r="SLU731" s="256"/>
      <c r="SLV731" s="256"/>
      <c r="SLW731" s="256"/>
      <c r="SLX731" s="256"/>
      <c r="SLY731" s="256"/>
      <c r="SLZ731" s="256"/>
      <c r="SMA731" s="256"/>
      <c r="SMB731" s="256"/>
      <c r="SMC731" s="256"/>
      <c r="SMD731" s="256"/>
      <c r="SME731" s="256"/>
      <c r="SMF731" s="256"/>
      <c r="SMG731" s="256"/>
      <c r="SMH731" s="256"/>
      <c r="SMI731" s="256"/>
      <c r="SMJ731" s="256"/>
      <c r="SMK731" s="256"/>
      <c r="SML731" s="256"/>
      <c r="SMM731" s="256"/>
      <c r="SMN731" s="256"/>
      <c r="SMO731" s="256"/>
      <c r="SMP731" s="256"/>
      <c r="SMQ731" s="256"/>
      <c r="SMR731" s="256"/>
      <c r="SMS731" s="256"/>
      <c r="SMT731" s="256"/>
      <c r="SMU731" s="256"/>
      <c r="SMV731" s="256"/>
      <c r="SMW731" s="256"/>
      <c r="SMX731" s="256"/>
      <c r="SMY731" s="256"/>
      <c r="SMZ731" s="256"/>
      <c r="SNA731" s="256"/>
      <c r="SNB731" s="256"/>
      <c r="SNC731" s="256"/>
      <c r="SND731" s="256"/>
      <c r="SNE731" s="256"/>
      <c r="SNF731" s="256"/>
      <c r="SNG731" s="256"/>
      <c r="SNH731" s="256"/>
      <c r="SNI731" s="256"/>
      <c r="SNJ731" s="256"/>
      <c r="SNK731" s="256"/>
      <c r="SNL731" s="256"/>
      <c r="SNM731" s="256"/>
      <c r="SNN731" s="256"/>
      <c r="SNO731" s="256"/>
      <c r="SNP731" s="256"/>
      <c r="SNQ731" s="256"/>
      <c r="SNR731" s="256"/>
      <c r="SNS731" s="256"/>
      <c r="SNT731" s="256"/>
      <c r="SNU731" s="256"/>
      <c r="SNV731" s="256"/>
      <c r="SNW731" s="256"/>
      <c r="SNX731" s="256"/>
      <c r="SNY731" s="256"/>
      <c r="SNZ731" s="256"/>
      <c r="SOA731" s="256"/>
      <c r="SOB731" s="256"/>
      <c r="SOC731" s="256"/>
      <c r="SOD731" s="256"/>
      <c r="SOE731" s="256"/>
      <c r="SOF731" s="256"/>
      <c r="SOG731" s="256"/>
      <c r="SOH731" s="256"/>
      <c r="SOI731" s="256"/>
      <c r="SOJ731" s="256"/>
      <c r="SOK731" s="256"/>
      <c r="SOL731" s="256"/>
      <c r="SOM731" s="256"/>
      <c r="SON731" s="256"/>
      <c r="SOO731" s="256"/>
      <c r="SOP731" s="256"/>
      <c r="SOQ731" s="256"/>
      <c r="SOR731" s="256"/>
      <c r="SOS731" s="256"/>
      <c r="SOT731" s="256"/>
      <c r="SOU731" s="256"/>
      <c r="SOV731" s="256"/>
      <c r="SOW731" s="256"/>
      <c r="SOX731" s="256"/>
      <c r="SOY731" s="256"/>
      <c r="SOZ731" s="256"/>
      <c r="SPA731" s="256"/>
      <c r="SPB731" s="256"/>
      <c r="SPC731" s="256"/>
      <c r="SPD731" s="256"/>
      <c r="SPE731" s="256"/>
      <c r="SPF731" s="256"/>
      <c r="SPG731" s="256"/>
      <c r="SPH731" s="256"/>
      <c r="SPI731" s="256"/>
      <c r="SPJ731" s="256"/>
      <c r="SPK731" s="256"/>
      <c r="SPL731" s="256"/>
      <c r="SPM731" s="256"/>
      <c r="SPN731" s="256"/>
      <c r="SPO731" s="256"/>
      <c r="SPP731" s="256"/>
      <c r="SPQ731" s="256"/>
      <c r="SPR731" s="256"/>
      <c r="SPS731" s="256"/>
      <c r="SPT731" s="256"/>
      <c r="SPU731" s="256"/>
      <c r="SPV731" s="256"/>
      <c r="SPW731" s="256"/>
      <c r="SPX731" s="256"/>
      <c r="SPY731" s="256"/>
      <c r="SPZ731" s="256"/>
      <c r="SQA731" s="256"/>
      <c r="SQB731" s="256"/>
      <c r="SQC731" s="256"/>
      <c r="SQD731" s="256"/>
      <c r="SQE731" s="256"/>
      <c r="SQF731" s="256"/>
      <c r="SQG731" s="256"/>
      <c r="SQH731" s="256"/>
      <c r="SQI731" s="256"/>
      <c r="SQJ731" s="256"/>
      <c r="SQK731" s="256"/>
      <c r="SQL731" s="256"/>
      <c r="SQM731" s="256"/>
      <c r="SQN731" s="256"/>
      <c r="SQO731" s="256"/>
      <c r="SQP731" s="256"/>
      <c r="SQQ731" s="256"/>
      <c r="SQR731" s="256"/>
      <c r="SQS731" s="256"/>
      <c r="SQT731" s="256"/>
      <c r="SQU731" s="256"/>
      <c r="SQV731" s="256"/>
      <c r="SQW731" s="256"/>
      <c r="SQX731" s="256"/>
      <c r="SQY731" s="256"/>
      <c r="SQZ731" s="256"/>
      <c r="SRA731" s="256"/>
      <c r="SRB731" s="256"/>
      <c r="SRC731" s="256"/>
      <c r="SRD731" s="256"/>
      <c r="SRE731" s="256"/>
      <c r="SRF731" s="256"/>
      <c r="SRG731" s="256"/>
      <c r="SRH731" s="256"/>
      <c r="SRI731" s="256"/>
      <c r="SRJ731" s="256"/>
      <c r="SRK731" s="256"/>
      <c r="SRL731" s="256"/>
      <c r="SRM731" s="256"/>
      <c r="SRN731" s="256"/>
      <c r="SRO731" s="256"/>
      <c r="SRP731" s="256"/>
      <c r="SRQ731" s="256"/>
      <c r="SRR731" s="256"/>
      <c r="SRS731" s="256"/>
      <c r="SRT731" s="256"/>
      <c r="SRU731" s="256"/>
      <c r="SRV731" s="256"/>
      <c r="SRW731" s="256"/>
      <c r="SRX731" s="256"/>
      <c r="SRY731" s="256"/>
      <c r="SRZ731" s="256"/>
      <c r="SSA731" s="256"/>
      <c r="SSB731" s="256"/>
      <c r="SSC731" s="256"/>
      <c r="SSD731" s="256"/>
      <c r="SSE731" s="256"/>
      <c r="SSF731" s="256"/>
      <c r="SSG731" s="256"/>
      <c r="SSH731" s="256"/>
      <c r="SSI731" s="256"/>
      <c r="SSJ731" s="256"/>
      <c r="SSK731" s="256"/>
      <c r="SSL731" s="256"/>
      <c r="SSM731" s="256"/>
      <c r="SSN731" s="256"/>
      <c r="SSO731" s="256"/>
      <c r="SSP731" s="256"/>
      <c r="SSQ731" s="256"/>
      <c r="SSR731" s="256"/>
      <c r="SSS731" s="256"/>
      <c r="SST731" s="256"/>
      <c r="SSU731" s="256"/>
      <c r="SSV731" s="256"/>
      <c r="SSW731" s="256"/>
      <c r="SSX731" s="256"/>
      <c r="SSY731" s="256"/>
      <c r="SSZ731" s="256"/>
      <c r="STA731" s="256"/>
      <c r="STB731" s="256"/>
      <c r="STC731" s="256"/>
      <c r="STD731" s="256"/>
      <c r="STE731" s="256"/>
      <c r="STF731" s="256"/>
      <c r="STG731" s="256"/>
      <c r="STH731" s="256"/>
      <c r="STI731" s="256"/>
      <c r="STJ731" s="256"/>
      <c r="STK731" s="256"/>
      <c r="STL731" s="256"/>
      <c r="STM731" s="256"/>
      <c r="STN731" s="256"/>
      <c r="STO731" s="256"/>
      <c r="STP731" s="256"/>
      <c r="STQ731" s="256"/>
      <c r="STR731" s="256"/>
      <c r="STS731" s="256"/>
      <c r="STT731" s="256"/>
      <c r="STU731" s="256"/>
      <c r="STV731" s="256"/>
      <c r="STW731" s="256"/>
      <c r="STX731" s="256"/>
      <c r="STY731" s="256"/>
      <c r="STZ731" s="256"/>
      <c r="SUA731" s="256"/>
      <c r="SUB731" s="256"/>
      <c r="SUC731" s="256"/>
      <c r="SUD731" s="256"/>
      <c r="SUE731" s="256"/>
      <c r="SUF731" s="256"/>
      <c r="SUG731" s="256"/>
      <c r="SUH731" s="256"/>
      <c r="SUI731" s="256"/>
      <c r="SUJ731" s="256"/>
      <c r="SUK731" s="256"/>
      <c r="SUL731" s="256"/>
      <c r="SUM731" s="256"/>
      <c r="SUN731" s="256"/>
      <c r="SUO731" s="256"/>
      <c r="SUP731" s="256"/>
      <c r="SUQ731" s="256"/>
      <c r="SUR731" s="256"/>
      <c r="SUS731" s="256"/>
      <c r="SUT731" s="256"/>
      <c r="SUU731" s="256"/>
      <c r="SUV731" s="256"/>
      <c r="SUW731" s="256"/>
      <c r="SUX731" s="256"/>
      <c r="SUY731" s="256"/>
      <c r="SUZ731" s="256"/>
      <c r="SVA731" s="256"/>
      <c r="SVB731" s="256"/>
      <c r="SVC731" s="256"/>
      <c r="SVD731" s="256"/>
      <c r="SVE731" s="256"/>
      <c r="SVF731" s="256"/>
      <c r="SVG731" s="256"/>
      <c r="SVH731" s="256"/>
      <c r="SVI731" s="256"/>
      <c r="SVJ731" s="256"/>
      <c r="SVK731" s="256"/>
      <c r="SVL731" s="256"/>
      <c r="SVM731" s="256"/>
      <c r="SVN731" s="256"/>
      <c r="SVO731" s="256"/>
      <c r="SVP731" s="256"/>
      <c r="SVQ731" s="256"/>
      <c r="SVR731" s="256"/>
      <c r="SVS731" s="256"/>
      <c r="SVT731" s="256"/>
      <c r="SVU731" s="256"/>
      <c r="SVV731" s="256"/>
      <c r="SVW731" s="256"/>
      <c r="SVX731" s="256"/>
      <c r="SVY731" s="256"/>
      <c r="SVZ731" s="256"/>
      <c r="SWA731" s="256"/>
      <c r="SWB731" s="256"/>
      <c r="SWC731" s="256"/>
      <c r="SWD731" s="256"/>
      <c r="SWE731" s="256"/>
      <c r="SWF731" s="256"/>
      <c r="SWG731" s="256"/>
      <c r="SWH731" s="256"/>
      <c r="SWI731" s="256"/>
      <c r="SWJ731" s="256"/>
      <c r="SWK731" s="256"/>
      <c r="SWL731" s="256"/>
      <c r="SWM731" s="256"/>
      <c r="SWN731" s="256"/>
      <c r="SWO731" s="256"/>
      <c r="SWP731" s="256"/>
      <c r="SWQ731" s="256"/>
      <c r="SWR731" s="256"/>
      <c r="SWS731" s="256"/>
      <c r="SWT731" s="256"/>
      <c r="SWU731" s="256"/>
      <c r="SWV731" s="256"/>
      <c r="SWW731" s="256"/>
      <c r="SWX731" s="256"/>
      <c r="SWY731" s="256"/>
      <c r="SWZ731" s="256"/>
      <c r="SXA731" s="256"/>
      <c r="SXB731" s="256"/>
      <c r="SXC731" s="256"/>
      <c r="SXD731" s="256"/>
      <c r="SXE731" s="256"/>
      <c r="SXF731" s="256"/>
      <c r="SXG731" s="256"/>
      <c r="SXH731" s="256"/>
      <c r="SXI731" s="256"/>
      <c r="SXJ731" s="256"/>
      <c r="SXK731" s="256"/>
      <c r="SXL731" s="256"/>
      <c r="SXM731" s="256"/>
      <c r="SXN731" s="256"/>
      <c r="SXO731" s="256"/>
      <c r="SXP731" s="256"/>
      <c r="SXQ731" s="256"/>
      <c r="SXR731" s="256"/>
      <c r="SXS731" s="256"/>
      <c r="SXT731" s="256"/>
      <c r="SXU731" s="256"/>
      <c r="SXV731" s="256"/>
      <c r="SXW731" s="256"/>
      <c r="SXX731" s="256"/>
      <c r="SXY731" s="256"/>
      <c r="SXZ731" s="256"/>
      <c r="SYA731" s="256"/>
      <c r="SYB731" s="256"/>
      <c r="SYC731" s="256"/>
      <c r="SYD731" s="256"/>
      <c r="SYE731" s="256"/>
      <c r="SYF731" s="256"/>
      <c r="SYG731" s="256"/>
      <c r="SYH731" s="256"/>
      <c r="SYI731" s="256"/>
      <c r="SYJ731" s="256"/>
      <c r="SYK731" s="256"/>
      <c r="SYL731" s="256"/>
      <c r="SYM731" s="256"/>
      <c r="SYN731" s="256"/>
      <c r="SYO731" s="256"/>
      <c r="SYP731" s="256"/>
      <c r="SYQ731" s="256"/>
      <c r="SYR731" s="256"/>
      <c r="SYS731" s="256"/>
      <c r="SYT731" s="256"/>
      <c r="SYU731" s="256"/>
      <c r="SYV731" s="256"/>
      <c r="SYW731" s="256"/>
      <c r="SYX731" s="256"/>
      <c r="SYY731" s="256"/>
      <c r="SYZ731" s="256"/>
      <c r="SZA731" s="256"/>
      <c r="SZB731" s="256"/>
      <c r="SZC731" s="256"/>
      <c r="SZD731" s="256"/>
      <c r="SZE731" s="256"/>
      <c r="SZF731" s="256"/>
      <c r="SZG731" s="256"/>
      <c r="SZH731" s="256"/>
      <c r="SZI731" s="256"/>
      <c r="SZJ731" s="256"/>
      <c r="SZK731" s="256"/>
      <c r="SZL731" s="256"/>
      <c r="SZM731" s="256"/>
      <c r="SZN731" s="256"/>
      <c r="SZO731" s="256"/>
      <c r="SZP731" s="256"/>
      <c r="SZQ731" s="256"/>
      <c r="SZR731" s="256"/>
      <c r="SZS731" s="256"/>
      <c r="SZT731" s="256"/>
      <c r="SZU731" s="256"/>
      <c r="SZV731" s="256"/>
      <c r="SZW731" s="256"/>
      <c r="SZX731" s="256"/>
      <c r="SZY731" s="256"/>
      <c r="SZZ731" s="256"/>
      <c r="TAA731" s="256"/>
      <c r="TAB731" s="256"/>
      <c r="TAC731" s="256"/>
      <c r="TAD731" s="256"/>
      <c r="TAE731" s="256"/>
      <c r="TAF731" s="256"/>
      <c r="TAG731" s="256"/>
      <c r="TAH731" s="256"/>
      <c r="TAI731" s="256"/>
      <c r="TAJ731" s="256"/>
      <c r="TAK731" s="256"/>
      <c r="TAL731" s="256"/>
      <c r="TAM731" s="256"/>
      <c r="TAN731" s="256"/>
      <c r="TAO731" s="256"/>
      <c r="TAP731" s="256"/>
      <c r="TAQ731" s="256"/>
      <c r="TAR731" s="256"/>
      <c r="TAS731" s="256"/>
      <c r="TAT731" s="256"/>
      <c r="TAU731" s="256"/>
      <c r="TAV731" s="256"/>
      <c r="TAW731" s="256"/>
      <c r="TAX731" s="256"/>
      <c r="TAY731" s="256"/>
      <c r="TAZ731" s="256"/>
      <c r="TBA731" s="256"/>
      <c r="TBB731" s="256"/>
      <c r="TBC731" s="256"/>
      <c r="TBD731" s="256"/>
      <c r="TBE731" s="256"/>
      <c r="TBF731" s="256"/>
      <c r="TBG731" s="256"/>
      <c r="TBH731" s="256"/>
      <c r="TBI731" s="256"/>
      <c r="TBJ731" s="256"/>
      <c r="TBK731" s="256"/>
      <c r="TBL731" s="256"/>
      <c r="TBM731" s="256"/>
      <c r="TBN731" s="256"/>
      <c r="TBO731" s="256"/>
      <c r="TBP731" s="256"/>
      <c r="TBQ731" s="256"/>
      <c r="TBR731" s="256"/>
      <c r="TBS731" s="256"/>
      <c r="TBT731" s="256"/>
      <c r="TBU731" s="256"/>
      <c r="TBV731" s="256"/>
      <c r="TBW731" s="256"/>
      <c r="TBX731" s="256"/>
      <c r="TBY731" s="256"/>
      <c r="TBZ731" s="256"/>
      <c r="TCA731" s="256"/>
      <c r="TCB731" s="256"/>
      <c r="TCC731" s="256"/>
      <c r="TCD731" s="256"/>
      <c r="TCE731" s="256"/>
      <c r="TCF731" s="256"/>
      <c r="TCG731" s="256"/>
      <c r="TCH731" s="256"/>
      <c r="TCI731" s="256"/>
      <c r="TCJ731" s="256"/>
      <c r="TCK731" s="256"/>
      <c r="TCL731" s="256"/>
      <c r="TCM731" s="256"/>
      <c r="TCN731" s="256"/>
      <c r="TCO731" s="256"/>
      <c r="TCP731" s="256"/>
      <c r="TCQ731" s="256"/>
      <c r="TCR731" s="256"/>
      <c r="TCS731" s="256"/>
      <c r="TCT731" s="256"/>
      <c r="TCU731" s="256"/>
      <c r="TCV731" s="256"/>
      <c r="TCW731" s="256"/>
      <c r="TCX731" s="256"/>
      <c r="TCY731" s="256"/>
      <c r="TCZ731" s="256"/>
      <c r="TDA731" s="256"/>
      <c r="TDB731" s="256"/>
      <c r="TDC731" s="256"/>
      <c r="TDD731" s="256"/>
      <c r="TDE731" s="256"/>
      <c r="TDF731" s="256"/>
      <c r="TDG731" s="256"/>
      <c r="TDH731" s="256"/>
      <c r="TDI731" s="256"/>
      <c r="TDJ731" s="256"/>
      <c r="TDK731" s="256"/>
      <c r="TDL731" s="256"/>
      <c r="TDM731" s="256"/>
      <c r="TDN731" s="256"/>
      <c r="TDO731" s="256"/>
      <c r="TDP731" s="256"/>
      <c r="TDQ731" s="256"/>
      <c r="TDR731" s="256"/>
      <c r="TDS731" s="256"/>
      <c r="TDT731" s="256"/>
      <c r="TDU731" s="256"/>
      <c r="TDV731" s="256"/>
      <c r="TDW731" s="256"/>
      <c r="TDX731" s="256"/>
      <c r="TDY731" s="256"/>
      <c r="TDZ731" s="256"/>
      <c r="TEA731" s="256"/>
      <c r="TEB731" s="256"/>
      <c r="TEC731" s="256"/>
      <c r="TED731" s="256"/>
      <c r="TEE731" s="256"/>
      <c r="TEF731" s="256"/>
      <c r="TEG731" s="256"/>
      <c r="TEH731" s="256"/>
      <c r="TEI731" s="256"/>
      <c r="TEJ731" s="256"/>
      <c r="TEK731" s="256"/>
      <c r="TEL731" s="256"/>
      <c r="TEM731" s="256"/>
      <c r="TEN731" s="256"/>
      <c r="TEO731" s="256"/>
      <c r="TEP731" s="256"/>
      <c r="TEQ731" s="256"/>
      <c r="TER731" s="256"/>
      <c r="TES731" s="256"/>
      <c r="TET731" s="256"/>
      <c r="TEU731" s="256"/>
      <c r="TEV731" s="256"/>
      <c r="TEW731" s="256"/>
      <c r="TEX731" s="256"/>
      <c r="TEY731" s="256"/>
      <c r="TEZ731" s="256"/>
      <c r="TFA731" s="256"/>
      <c r="TFB731" s="256"/>
      <c r="TFC731" s="256"/>
      <c r="TFD731" s="256"/>
      <c r="TFE731" s="256"/>
      <c r="TFF731" s="256"/>
      <c r="TFG731" s="256"/>
      <c r="TFH731" s="256"/>
      <c r="TFI731" s="256"/>
      <c r="TFJ731" s="256"/>
      <c r="TFK731" s="256"/>
      <c r="TFL731" s="256"/>
      <c r="TFM731" s="256"/>
      <c r="TFN731" s="256"/>
      <c r="TFO731" s="256"/>
      <c r="TFP731" s="256"/>
      <c r="TFQ731" s="256"/>
      <c r="TFR731" s="256"/>
      <c r="TFS731" s="256"/>
      <c r="TFT731" s="256"/>
      <c r="TFU731" s="256"/>
      <c r="TFV731" s="256"/>
      <c r="TFW731" s="256"/>
      <c r="TFX731" s="256"/>
      <c r="TFY731" s="256"/>
      <c r="TFZ731" s="256"/>
      <c r="TGA731" s="256"/>
      <c r="TGB731" s="256"/>
      <c r="TGC731" s="256"/>
      <c r="TGD731" s="256"/>
      <c r="TGE731" s="256"/>
      <c r="TGF731" s="256"/>
      <c r="TGG731" s="256"/>
      <c r="TGH731" s="256"/>
      <c r="TGI731" s="256"/>
      <c r="TGJ731" s="256"/>
      <c r="TGK731" s="256"/>
      <c r="TGL731" s="256"/>
      <c r="TGM731" s="256"/>
      <c r="TGN731" s="256"/>
      <c r="TGO731" s="256"/>
      <c r="TGP731" s="256"/>
      <c r="TGQ731" s="256"/>
      <c r="TGR731" s="256"/>
      <c r="TGS731" s="256"/>
      <c r="TGT731" s="256"/>
      <c r="TGU731" s="256"/>
      <c r="TGV731" s="256"/>
      <c r="TGW731" s="256"/>
      <c r="TGX731" s="256"/>
      <c r="TGY731" s="256"/>
      <c r="TGZ731" s="256"/>
      <c r="THA731" s="256"/>
      <c r="THB731" s="256"/>
      <c r="THC731" s="256"/>
      <c r="THD731" s="256"/>
      <c r="THE731" s="256"/>
      <c r="THF731" s="256"/>
      <c r="THG731" s="256"/>
      <c r="THH731" s="256"/>
      <c r="THI731" s="256"/>
      <c r="THJ731" s="256"/>
      <c r="THK731" s="256"/>
      <c r="THL731" s="256"/>
      <c r="THM731" s="256"/>
      <c r="THN731" s="256"/>
      <c r="THO731" s="256"/>
      <c r="THP731" s="256"/>
      <c r="THQ731" s="256"/>
      <c r="THR731" s="256"/>
      <c r="THS731" s="256"/>
      <c r="THT731" s="256"/>
      <c r="THU731" s="256"/>
      <c r="THV731" s="256"/>
      <c r="THW731" s="256"/>
      <c r="THX731" s="256"/>
      <c r="THY731" s="256"/>
      <c r="THZ731" s="256"/>
      <c r="TIA731" s="256"/>
      <c r="TIB731" s="256"/>
      <c r="TIC731" s="256"/>
      <c r="TID731" s="256"/>
      <c r="TIE731" s="256"/>
      <c r="TIF731" s="256"/>
      <c r="TIG731" s="256"/>
      <c r="TIH731" s="256"/>
      <c r="TII731" s="256"/>
      <c r="TIJ731" s="256"/>
      <c r="TIK731" s="256"/>
      <c r="TIL731" s="256"/>
      <c r="TIM731" s="256"/>
      <c r="TIN731" s="256"/>
      <c r="TIO731" s="256"/>
      <c r="TIP731" s="256"/>
      <c r="TIQ731" s="256"/>
      <c r="TIR731" s="256"/>
      <c r="TIS731" s="256"/>
      <c r="TIT731" s="256"/>
      <c r="TIU731" s="256"/>
      <c r="TIV731" s="256"/>
      <c r="TIW731" s="256"/>
      <c r="TIX731" s="256"/>
      <c r="TIY731" s="256"/>
      <c r="TIZ731" s="256"/>
      <c r="TJA731" s="256"/>
      <c r="TJB731" s="256"/>
      <c r="TJC731" s="256"/>
      <c r="TJD731" s="256"/>
      <c r="TJE731" s="256"/>
      <c r="TJF731" s="256"/>
      <c r="TJG731" s="256"/>
      <c r="TJH731" s="256"/>
      <c r="TJI731" s="256"/>
      <c r="TJJ731" s="256"/>
      <c r="TJK731" s="256"/>
      <c r="TJL731" s="256"/>
      <c r="TJM731" s="256"/>
      <c r="TJN731" s="256"/>
      <c r="TJO731" s="256"/>
      <c r="TJP731" s="256"/>
      <c r="TJQ731" s="256"/>
      <c r="TJR731" s="256"/>
      <c r="TJS731" s="256"/>
      <c r="TJT731" s="256"/>
      <c r="TJU731" s="256"/>
      <c r="TJV731" s="256"/>
      <c r="TJW731" s="256"/>
      <c r="TJX731" s="256"/>
      <c r="TJY731" s="256"/>
      <c r="TJZ731" s="256"/>
      <c r="TKA731" s="256"/>
      <c r="TKB731" s="256"/>
      <c r="TKC731" s="256"/>
      <c r="TKD731" s="256"/>
      <c r="TKE731" s="256"/>
      <c r="TKF731" s="256"/>
      <c r="TKG731" s="256"/>
      <c r="TKH731" s="256"/>
      <c r="TKI731" s="256"/>
      <c r="TKJ731" s="256"/>
      <c r="TKK731" s="256"/>
      <c r="TKL731" s="256"/>
      <c r="TKM731" s="256"/>
      <c r="TKN731" s="256"/>
      <c r="TKO731" s="256"/>
      <c r="TKP731" s="256"/>
      <c r="TKQ731" s="256"/>
      <c r="TKR731" s="256"/>
      <c r="TKS731" s="256"/>
      <c r="TKT731" s="256"/>
      <c r="TKU731" s="256"/>
      <c r="TKV731" s="256"/>
      <c r="TKW731" s="256"/>
      <c r="TKX731" s="256"/>
      <c r="TKY731" s="256"/>
      <c r="TKZ731" s="256"/>
      <c r="TLA731" s="256"/>
      <c r="TLB731" s="256"/>
      <c r="TLC731" s="256"/>
      <c r="TLD731" s="256"/>
      <c r="TLE731" s="256"/>
      <c r="TLF731" s="256"/>
      <c r="TLG731" s="256"/>
      <c r="TLH731" s="256"/>
      <c r="TLI731" s="256"/>
      <c r="TLJ731" s="256"/>
      <c r="TLK731" s="256"/>
      <c r="TLL731" s="256"/>
      <c r="TLM731" s="256"/>
      <c r="TLN731" s="256"/>
      <c r="TLO731" s="256"/>
      <c r="TLP731" s="256"/>
      <c r="TLQ731" s="256"/>
      <c r="TLR731" s="256"/>
      <c r="TLS731" s="256"/>
      <c r="TLT731" s="256"/>
      <c r="TLU731" s="256"/>
      <c r="TLV731" s="256"/>
      <c r="TLW731" s="256"/>
      <c r="TLX731" s="256"/>
      <c r="TLY731" s="256"/>
      <c r="TLZ731" s="256"/>
      <c r="TMA731" s="256"/>
      <c r="TMB731" s="256"/>
      <c r="TMC731" s="256"/>
      <c r="TMD731" s="256"/>
      <c r="TME731" s="256"/>
      <c r="TMF731" s="256"/>
      <c r="TMG731" s="256"/>
      <c r="TMH731" s="256"/>
      <c r="TMI731" s="256"/>
      <c r="TMJ731" s="256"/>
      <c r="TMK731" s="256"/>
      <c r="TML731" s="256"/>
      <c r="TMM731" s="256"/>
      <c r="TMN731" s="256"/>
      <c r="TMO731" s="256"/>
      <c r="TMP731" s="256"/>
      <c r="TMQ731" s="256"/>
      <c r="TMR731" s="256"/>
      <c r="TMS731" s="256"/>
      <c r="TMT731" s="256"/>
      <c r="TMU731" s="256"/>
      <c r="TMV731" s="256"/>
      <c r="TMW731" s="256"/>
      <c r="TMX731" s="256"/>
      <c r="TMY731" s="256"/>
      <c r="TMZ731" s="256"/>
      <c r="TNA731" s="256"/>
      <c r="TNB731" s="256"/>
      <c r="TNC731" s="256"/>
      <c r="TND731" s="256"/>
      <c r="TNE731" s="256"/>
      <c r="TNF731" s="256"/>
      <c r="TNG731" s="256"/>
      <c r="TNH731" s="256"/>
      <c r="TNI731" s="256"/>
      <c r="TNJ731" s="256"/>
      <c r="TNK731" s="256"/>
      <c r="TNL731" s="256"/>
      <c r="TNM731" s="256"/>
      <c r="TNN731" s="256"/>
      <c r="TNO731" s="256"/>
      <c r="TNP731" s="256"/>
      <c r="TNQ731" s="256"/>
      <c r="TNR731" s="256"/>
      <c r="TNS731" s="256"/>
      <c r="TNT731" s="256"/>
      <c r="TNU731" s="256"/>
      <c r="TNV731" s="256"/>
      <c r="TNW731" s="256"/>
      <c r="TNX731" s="256"/>
      <c r="TNY731" s="256"/>
      <c r="TNZ731" s="256"/>
      <c r="TOA731" s="256"/>
      <c r="TOB731" s="256"/>
      <c r="TOC731" s="256"/>
      <c r="TOD731" s="256"/>
      <c r="TOE731" s="256"/>
      <c r="TOF731" s="256"/>
      <c r="TOG731" s="256"/>
      <c r="TOH731" s="256"/>
      <c r="TOI731" s="256"/>
      <c r="TOJ731" s="256"/>
      <c r="TOK731" s="256"/>
      <c r="TOL731" s="256"/>
      <c r="TOM731" s="256"/>
      <c r="TON731" s="256"/>
      <c r="TOO731" s="256"/>
      <c r="TOP731" s="256"/>
      <c r="TOQ731" s="256"/>
      <c r="TOR731" s="256"/>
      <c r="TOS731" s="256"/>
      <c r="TOT731" s="256"/>
      <c r="TOU731" s="256"/>
      <c r="TOV731" s="256"/>
      <c r="TOW731" s="256"/>
      <c r="TOX731" s="256"/>
      <c r="TOY731" s="256"/>
      <c r="TOZ731" s="256"/>
      <c r="TPA731" s="256"/>
      <c r="TPB731" s="256"/>
      <c r="TPC731" s="256"/>
      <c r="TPD731" s="256"/>
      <c r="TPE731" s="256"/>
      <c r="TPF731" s="256"/>
      <c r="TPG731" s="256"/>
      <c r="TPH731" s="256"/>
      <c r="TPI731" s="256"/>
      <c r="TPJ731" s="256"/>
      <c r="TPK731" s="256"/>
      <c r="TPL731" s="256"/>
      <c r="TPM731" s="256"/>
      <c r="TPN731" s="256"/>
      <c r="TPO731" s="256"/>
      <c r="TPP731" s="256"/>
      <c r="TPQ731" s="256"/>
      <c r="TPR731" s="256"/>
      <c r="TPS731" s="256"/>
      <c r="TPT731" s="256"/>
      <c r="TPU731" s="256"/>
      <c r="TPV731" s="256"/>
      <c r="TPW731" s="256"/>
      <c r="TPX731" s="256"/>
      <c r="TPY731" s="256"/>
      <c r="TPZ731" s="256"/>
      <c r="TQA731" s="256"/>
      <c r="TQB731" s="256"/>
      <c r="TQC731" s="256"/>
      <c r="TQD731" s="256"/>
      <c r="TQE731" s="256"/>
      <c r="TQF731" s="256"/>
      <c r="TQG731" s="256"/>
      <c r="TQH731" s="256"/>
      <c r="TQI731" s="256"/>
      <c r="TQJ731" s="256"/>
      <c r="TQK731" s="256"/>
      <c r="TQL731" s="256"/>
      <c r="TQM731" s="256"/>
      <c r="TQN731" s="256"/>
      <c r="TQO731" s="256"/>
      <c r="TQP731" s="256"/>
      <c r="TQQ731" s="256"/>
      <c r="TQR731" s="256"/>
      <c r="TQS731" s="256"/>
      <c r="TQT731" s="256"/>
      <c r="TQU731" s="256"/>
      <c r="TQV731" s="256"/>
      <c r="TQW731" s="256"/>
      <c r="TQX731" s="256"/>
      <c r="TQY731" s="256"/>
      <c r="TQZ731" s="256"/>
      <c r="TRA731" s="256"/>
      <c r="TRB731" s="256"/>
      <c r="TRC731" s="256"/>
      <c r="TRD731" s="256"/>
      <c r="TRE731" s="256"/>
      <c r="TRF731" s="256"/>
      <c r="TRG731" s="256"/>
      <c r="TRH731" s="256"/>
      <c r="TRI731" s="256"/>
      <c r="TRJ731" s="256"/>
      <c r="TRK731" s="256"/>
      <c r="TRL731" s="256"/>
      <c r="TRM731" s="256"/>
      <c r="TRN731" s="256"/>
      <c r="TRO731" s="256"/>
      <c r="TRP731" s="256"/>
      <c r="TRQ731" s="256"/>
      <c r="TRR731" s="256"/>
      <c r="TRS731" s="256"/>
      <c r="TRT731" s="256"/>
      <c r="TRU731" s="256"/>
      <c r="TRV731" s="256"/>
      <c r="TRW731" s="256"/>
      <c r="TRX731" s="256"/>
      <c r="TRY731" s="256"/>
      <c r="TRZ731" s="256"/>
      <c r="TSA731" s="256"/>
      <c r="TSB731" s="256"/>
      <c r="TSC731" s="256"/>
      <c r="TSD731" s="256"/>
      <c r="TSE731" s="256"/>
      <c r="TSF731" s="256"/>
      <c r="TSG731" s="256"/>
      <c r="TSH731" s="256"/>
      <c r="TSI731" s="256"/>
      <c r="TSJ731" s="256"/>
      <c r="TSK731" s="256"/>
      <c r="TSL731" s="256"/>
      <c r="TSM731" s="256"/>
      <c r="TSN731" s="256"/>
      <c r="TSO731" s="256"/>
      <c r="TSP731" s="256"/>
      <c r="TSQ731" s="256"/>
      <c r="TSR731" s="256"/>
      <c r="TSS731" s="256"/>
      <c r="TST731" s="256"/>
      <c r="TSU731" s="256"/>
      <c r="TSV731" s="256"/>
      <c r="TSW731" s="256"/>
      <c r="TSX731" s="256"/>
      <c r="TSY731" s="256"/>
      <c r="TSZ731" s="256"/>
      <c r="TTA731" s="256"/>
      <c r="TTB731" s="256"/>
      <c r="TTC731" s="256"/>
      <c r="TTD731" s="256"/>
      <c r="TTE731" s="256"/>
      <c r="TTF731" s="256"/>
      <c r="TTG731" s="256"/>
      <c r="TTH731" s="256"/>
      <c r="TTI731" s="256"/>
      <c r="TTJ731" s="256"/>
      <c r="TTK731" s="256"/>
      <c r="TTL731" s="256"/>
      <c r="TTM731" s="256"/>
      <c r="TTN731" s="256"/>
      <c r="TTO731" s="256"/>
      <c r="TTP731" s="256"/>
      <c r="TTQ731" s="256"/>
      <c r="TTR731" s="256"/>
      <c r="TTS731" s="256"/>
      <c r="TTT731" s="256"/>
      <c r="TTU731" s="256"/>
      <c r="TTV731" s="256"/>
      <c r="TTW731" s="256"/>
      <c r="TTX731" s="256"/>
      <c r="TTY731" s="256"/>
      <c r="TTZ731" s="256"/>
      <c r="TUA731" s="256"/>
      <c r="TUB731" s="256"/>
      <c r="TUC731" s="256"/>
      <c r="TUD731" s="256"/>
      <c r="TUE731" s="256"/>
      <c r="TUF731" s="256"/>
      <c r="TUG731" s="256"/>
      <c r="TUH731" s="256"/>
      <c r="TUI731" s="256"/>
      <c r="TUJ731" s="256"/>
      <c r="TUK731" s="256"/>
      <c r="TUL731" s="256"/>
      <c r="TUM731" s="256"/>
      <c r="TUN731" s="256"/>
      <c r="TUO731" s="256"/>
      <c r="TUP731" s="256"/>
      <c r="TUQ731" s="256"/>
      <c r="TUR731" s="256"/>
      <c r="TUS731" s="256"/>
      <c r="TUT731" s="256"/>
      <c r="TUU731" s="256"/>
      <c r="TUV731" s="256"/>
      <c r="TUW731" s="256"/>
      <c r="TUX731" s="256"/>
      <c r="TUY731" s="256"/>
      <c r="TUZ731" s="256"/>
      <c r="TVA731" s="256"/>
      <c r="TVB731" s="256"/>
      <c r="TVC731" s="256"/>
      <c r="TVD731" s="256"/>
      <c r="TVE731" s="256"/>
      <c r="TVF731" s="256"/>
      <c r="TVG731" s="256"/>
      <c r="TVH731" s="256"/>
      <c r="TVI731" s="256"/>
      <c r="TVJ731" s="256"/>
      <c r="TVK731" s="256"/>
      <c r="TVL731" s="256"/>
      <c r="TVM731" s="256"/>
      <c r="TVN731" s="256"/>
      <c r="TVO731" s="256"/>
      <c r="TVP731" s="256"/>
      <c r="TVQ731" s="256"/>
      <c r="TVR731" s="256"/>
      <c r="TVS731" s="256"/>
      <c r="TVT731" s="256"/>
      <c r="TVU731" s="256"/>
      <c r="TVV731" s="256"/>
      <c r="TVW731" s="256"/>
      <c r="TVX731" s="256"/>
      <c r="TVY731" s="256"/>
      <c r="TVZ731" s="256"/>
      <c r="TWA731" s="256"/>
      <c r="TWB731" s="256"/>
      <c r="TWC731" s="256"/>
      <c r="TWD731" s="256"/>
      <c r="TWE731" s="256"/>
      <c r="TWF731" s="256"/>
      <c r="TWG731" s="256"/>
      <c r="TWH731" s="256"/>
      <c r="TWI731" s="256"/>
      <c r="TWJ731" s="256"/>
      <c r="TWK731" s="256"/>
      <c r="TWL731" s="256"/>
      <c r="TWM731" s="256"/>
      <c r="TWN731" s="256"/>
      <c r="TWO731" s="256"/>
      <c r="TWP731" s="256"/>
      <c r="TWQ731" s="256"/>
      <c r="TWR731" s="256"/>
      <c r="TWS731" s="256"/>
      <c r="TWT731" s="256"/>
      <c r="TWU731" s="256"/>
      <c r="TWV731" s="256"/>
      <c r="TWW731" s="256"/>
      <c r="TWX731" s="256"/>
      <c r="TWY731" s="256"/>
      <c r="TWZ731" s="256"/>
      <c r="TXA731" s="256"/>
      <c r="TXB731" s="256"/>
      <c r="TXC731" s="256"/>
      <c r="TXD731" s="256"/>
      <c r="TXE731" s="256"/>
      <c r="TXF731" s="256"/>
      <c r="TXG731" s="256"/>
      <c r="TXH731" s="256"/>
      <c r="TXI731" s="256"/>
      <c r="TXJ731" s="256"/>
      <c r="TXK731" s="256"/>
      <c r="TXL731" s="256"/>
      <c r="TXM731" s="256"/>
      <c r="TXN731" s="256"/>
      <c r="TXO731" s="256"/>
      <c r="TXP731" s="256"/>
      <c r="TXQ731" s="256"/>
      <c r="TXR731" s="256"/>
      <c r="TXS731" s="256"/>
      <c r="TXT731" s="256"/>
      <c r="TXU731" s="256"/>
      <c r="TXV731" s="256"/>
      <c r="TXW731" s="256"/>
      <c r="TXX731" s="256"/>
      <c r="TXY731" s="256"/>
      <c r="TXZ731" s="256"/>
      <c r="TYA731" s="256"/>
      <c r="TYB731" s="256"/>
      <c r="TYC731" s="256"/>
      <c r="TYD731" s="256"/>
      <c r="TYE731" s="256"/>
      <c r="TYF731" s="256"/>
      <c r="TYG731" s="256"/>
      <c r="TYH731" s="256"/>
      <c r="TYI731" s="256"/>
      <c r="TYJ731" s="256"/>
      <c r="TYK731" s="256"/>
      <c r="TYL731" s="256"/>
      <c r="TYM731" s="256"/>
      <c r="TYN731" s="256"/>
      <c r="TYO731" s="256"/>
      <c r="TYP731" s="256"/>
      <c r="TYQ731" s="256"/>
      <c r="TYR731" s="256"/>
      <c r="TYS731" s="256"/>
      <c r="TYT731" s="256"/>
      <c r="TYU731" s="256"/>
      <c r="TYV731" s="256"/>
      <c r="TYW731" s="256"/>
      <c r="TYX731" s="256"/>
      <c r="TYY731" s="256"/>
      <c r="TYZ731" s="256"/>
      <c r="TZA731" s="256"/>
      <c r="TZB731" s="256"/>
      <c r="TZC731" s="256"/>
      <c r="TZD731" s="256"/>
      <c r="TZE731" s="256"/>
      <c r="TZF731" s="256"/>
      <c r="TZG731" s="256"/>
      <c r="TZH731" s="256"/>
      <c r="TZI731" s="256"/>
      <c r="TZJ731" s="256"/>
      <c r="TZK731" s="256"/>
      <c r="TZL731" s="256"/>
      <c r="TZM731" s="256"/>
      <c r="TZN731" s="256"/>
      <c r="TZO731" s="256"/>
      <c r="TZP731" s="256"/>
      <c r="TZQ731" s="256"/>
      <c r="TZR731" s="256"/>
      <c r="TZS731" s="256"/>
      <c r="TZT731" s="256"/>
      <c r="TZU731" s="256"/>
      <c r="TZV731" s="256"/>
      <c r="TZW731" s="256"/>
      <c r="TZX731" s="256"/>
      <c r="TZY731" s="256"/>
      <c r="TZZ731" s="256"/>
      <c r="UAA731" s="256"/>
      <c r="UAB731" s="256"/>
      <c r="UAC731" s="256"/>
      <c r="UAD731" s="256"/>
      <c r="UAE731" s="256"/>
      <c r="UAF731" s="256"/>
      <c r="UAG731" s="256"/>
      <c r="UAH731" s="256"/>
      <c r="UAI731" s="256"/>
      <c r="UAJ731" s="256"/>
      <c r="UAK731" s="256"/>
      <c r="UAL731" s="256"/>
      <c r="UAM731" s="256"/>
      <c r="UAN731" s="256"/>
      <c r="UAO731" s="256"/>
      <c r="UAP731" s="256"/>
      <c r="UAQ731" s="256"/>
      <c r="UAR731" s="256"/>
      <c r="UAS731" s="256"/>
      <c r="UAT731" s="256"/>
      <c r="UAU731" s="256"/>
      <c r="UAV731" s="256"/>
      <c r="UAW731" s="256"/>
      <c r="UAX731" s="256"/>
      <c r="UAY731" s="256"/>
      <c r="UAZ731" s="256"/>
      <c r="UBA731" s="256"/>
      <c r="UBB731" s="256"/>
      <c r="UBC731" s="256"/>
      <c r="UBD731" s="256"/>
      <c r="UBE731" s="256"/>
      <c r="UBF731" s="256"/>
      <c r="UBG731" s="256"/>
      <c r="UBH731" s="256"/>
      <c r="UBI731" s="256"/>
      <c r="UBJ731" s="256"/>
      <c r="UBK731" s="256"/>
      <c r="UBL731" s="256"/>
      <c r="UBM731" s="256"/>
      <c r="UBN731" s="256"/>
      <c r="UBO731" s="256"/>
      <c r="UBP731" s="256"/>
      <c r="UBQ731" s="256"/>
      <c r="UBR731" s="256"/>
      <c r="UBS731" s="256"/>
      <c r="UBT731" s="256"/>
      <c r="UBU731" s="256"/>
      <c r="UBV731" s="256"/>
      <c r="UBW731" s="256"/>
      <c r="UBX731" s="256"/>
      <c r="UBY731" s="256"/>
      <c r="UBZ731" s="256"/>
      <c r="UCA731" s="256"/>
      <c r="UCB731" s="256"/>
      <c r="UCC731" s="256"/>
      <c r="UCD731" s="256"/>
      <c r="UCE731" s="256"/>
      <c r="UCF731" s="256"/>
      <c r="UCG731" s="256"/>
      <c r="UCH731" s="256"/>
      <c r="UCI731" s="256"/>
      <c r="UCJ731" s="256"/>
      <c r="UCK731" s="256"/>
      <c r="UCL731" s="256"/>
      <c r="UCM731" s="256"/>
      <c r="UCN731" s="256"/>
      <c r="UCO731" s="256"/>
      <c r="UCP731" s="256"/>
      <c r="UCQ731" s="256"/>
      <c r="UCR731" s="256"/>
      <c r="UCS731" s="256"/>
      <c r="UCT731" s="256"/>
      <c r="UCU731" s="256"/>
      <c r="UCV731" s="256"/>
      <c r="UCW731" s="256"/>
      <c r="UCX731" s="256"/>
      <c r="UCY731" s="256"/>
      <c r="UCZ731" s="256"/>
      <c r="UDA731" s="256"/>
      <c r="UDB731" s="256"/>
      <c r="UDC731" s="256"/>
      <c r="UDD731" s="256"/>
      <c r="UDE731" s="256"/>
      <c r="UDF731" s="256"/>
      <c r="UDG731" s="256"/>
      <c r="UDH731" s="256"/>
      <c r="UDI731" s="256"/>
      <c r="UDJ731" s="256"/>
      <c r="UDK731" s="256"/>
      <c r="UDL731" s="256"/>
      <c r="UDM731" s="256"/>
      <c r="UDN731" s="256"/>
      <c r="UDO731" s="256"/>
      <c r="UDP731" s="256"/>
      <c r="UDQ731" s="256"/>
      <c r="UDR731" s="256"/>
      <c r="UDS731" s="256"/>
      <c r="UDT731" s="256"/>
      <c r="UDU731" s="256"/>
      <c r="UDV731" s="256"/>
      <c r="UDW731" s="256"/>
      <c r="UDX731" s="256"/>
      <c r="UDY731" s="256"/>
      <c r="UDZ731" s="256"/>
      <c r="UEA731" s="256"/>
      <c r="UEB731" s="256"/>
      <c r="UEC731" s="256"/>
      <c r="UED731" s="256"/>
      <c r="UEE731" s="256"/>
      <c r="UEF731" s="256"/>
      <c r="UEG731" s="256"/>
      <c r="UEH731" s="256"/>
      <c r="UEI731" s="256"/>
      <c r="UEJ731" s="256"/>
      <c r="UEK731" s="256"/>
      <c r="UEL731" s="256"/>
      <c r="UEM731" s="256"/>
      <c r="UEN731" s="256"/>
      <c r="UEO731" s="256"/>
      <c r="UEP731" s="256"/>
      <c r="UEQ731" s="256"/>
      <c r="UER731" s="256"/>
      <c r="UES731" s="256"/>
      <c r="UET731" s="256"/>
      <c r="UEU731" s="256"/>
      <c r="UEV731" s="256"/>
      <c r="UEW731" s="256"/>
      <c r="UEX731" s="256"/>
      <c r="UEY731" s="256"/>
      <c r="UEZ731" s="256"/>
      <c r="UFA731" s="256"/>
      <c r="UFB731" s="256"/>
      <c r="UFC731" s="256"/>
      <c r="UFD731" s="256"/>
      <c r="UFE731" s="256"/>
      <c r="UFF731" s="256"/>
      <c r="UFG731" s="256"/>
      <c r="UFH731" s="256"/>
      <c r="UFI731" s="256"/>
      <c r="UFJ731" s="256"/>
      <c r="UFK731" s="256"/>
      <c r="UFL731" s="256"/>
      <c r="UFM731" s="256"/>
      <c r="UFN731" s="256"/>
      <c r="UFO731" s="256"/>
      <c r="UFP731" s="256"/>
      <c r="UFQ731" s="256"/>
      <c r="UFR731" s="256"/>
      <c r="UFS731" s="256"/>
      <c r="UFT731" s="256"/>
      <c r="UFU731" s="256"/>
      <c r="UFV731" s="256"/>
      <c r="UFW731" s="256"/>
      <c r="UFX731" s="256"/>
      <c r="UFY731" s="256"/>
      <c r="UFZ731" s="256"/>
      <c r="UGA731" s="256"/>
      <c r="UGB731" s="256"/>
      <c r="UGC731" s="256"/>
      <c r="UGD731" s="256"/>
      <c r="UGE731" s="256"/>
      <c r="UGF731" s="256"/>
      <c r="UGG731" s="256"/>
      <c r="UGH731" s="256"/>
      <c r="UGI731" s="256"/>
      <c r="UGJ731" s="256"/>
      <c r="UGK731" s="256"/>
      <c r="UGL731" s="256"/>
      <c r="UGM731" s="256"/>
      <c r="UGN731" s="256"/>
      <c r="UGO731" s="256"/>
      <c r="UGP731" s="256"/>
      <c r="UGQ731" s="256"/>
      <c r="UGR731" s="256"/>
      <c r="UGS731" s="256"/>
      <c r="UGT731" s="256"/>
      <c r="UGU731" s="256"/>
      <c r="UGV731" s="256"/>
      <c r="UGW731" s="256"/>
      <c r="UGX731" s="256"/>
      <c r="UGY731" s="256"/>
      <c r="UGZ731" s="256"/>
      <c r="UHA731" s="256"/>
      <c r="UHB731" s="256"/>
      <c r="UHC731" s="256"/>
      <c r="UHD731" s="256"/>
      <c r="UHE731" s="256"/>
      <c r="UHF731" s="256"/>
      <c r="UHG731" s="256"/>
      <c r="UHH731" s="256"/>
      <c r="UHI731" s="256"/>
      <c r="UHJ731" s="256"/>
      <c r="UHK731" s="256"/>
      <c r="UHL731" s="256"/>
      <c r="UHM731" s="256"/>
      <c r="UHN731" s="256"/>
      <c r="UHO731" s="256"/>
      <c r="UHP731" s="256"/>
      <c r="UHQ731" s="256"/>
      <c r="UHR731" s="256"/>
      <c r="UHS731" s="256"/>
      <c r="UHT731" s="256"/>
      <c r="UHU731" s="256"/>
      <c r="UHV731" s="256"/>
      <c r="UHW731" s="256"/>
      <c r="UHX731" s="256"/>
      <c r="UHY731" s="256"/>
      <c r="UHZ731" s="256"/>
      <c r="UIA731" s="256"/>
      <c r="UIB731" s="256"/>
      <c r="UIC731" s="256"/>
      <c r="UID731" s="256"/>
      <c r="UIE731" s="256"/>
      <c r="UIF731" s="256"/>
      <c r="UIG731" s="256"/>
      <c r="UIH731" s="256"/>
      <c r="UII731" s="256"/>
      <c r="UIJ731" s="256"/>
      <c r="UIK731" s="256"/>
      <c r="UIL731" s="256"/>
      <c r="UIM731" s="256"/>
      <c r="UIN731" s="256"/>
      <c r="UIO731" s="256"/>
      <c r="UIP731" s="256"/>
      <c r="UIQ731" s="256"/>
      <c r="UIR731" s="256"/>
      <c r="UIS731" s="256"/>
      <c r="UIT731" s="256"/>
      <c r="UIU731" s="256"/>
      <c r="UIV731" s="256"/>
      <c r="UIW731" s="256"/>
      <c r="UIX731" s="256"/>
      <c r="UIY731" s="256"/>
      <c r="UIZ731" s="256"/>
      <c r="UJA731" s="256"/>
      <c r="UJB731" s="256"/>
      <c r="UJC731" s="256"/>
      <c r="UJD731" s="256"/>
      <c r="UJE731" s="256"/>
      <c r="UJF731" s="256"/>
      <c r="UJG731" s="256"/>
      <c r="UJH731" s="256"/>
      <c r="UJI731" s="256"/>
      <c r="UJJ731" s="256"/>
      <c r="UJK731" s="256"/>
      <c r="UJL731" s="256"/>
      <c r="UJM731" s="256"/>
      <c r="UJN731" s="256"/>
      <c r="UJO731" s="256"/>
      <c r="UJP731" s="256"/>
      <c r="UJQ731" s="256"/>
      <c r="UJR731" s="256"/>
      <c r="UJS731" s="256"/>
      <c r="UJT731" s="256"/>
      <c r="UJU731" s="256"/>
      <c r="UJV731" s="256"/>
      <c r="UJW731" s="256"/>
      <c r="UJX731" s="256"/>
      <c r="UJY731" s="256"/>
      <c r="UJZ731" s="256"/>
      <c r="UKA731" s="256"/>
      <c r="UKB731" s="256"/>
      <c r="UKC731" s="256"/>
      <c r="UKD731" s="256"/>
      <c r="UKE731" s="256"/>
      <c r="UKF731" s="256"/>
      <c r="UKG731" s="256"/>
      <c r="UKH731" s="256"/>
      <c r="UKI731" s="256"/>
      <c r="UKJ731" s="256"/>
      <c r="UKK731" s="256"/>
      <c r="UKL731" s="256"/>
      <c r="UKM731" s="256"/>
      <c r="UKN731" s="256"/>
      <c r="UKO731" s="256"/>
      <c r="UKP731" s="256"/>
      <c r="UKQ731" s="256"/>
      <c r="UKR731" s="256"/>
      <c r="UKS731" s="256"/>
      <c r="UKT731" s="256"/>
      <c r="UKU731" s="256"/>
      <c r="UKV731" s="256"/>
      <c r="UKW731" s="256"/>
      <c r="UKX731" s="256"/>
      <c r="UKY731" s="256"/>
      <c r="UKZ731" s="256"/>
      <c r="ULA731" s="256"/>
      <c r="ULB731" s="256"/>
      <c r="ULC731" s="256"/>
      <c r="ULD731" s="256"/>
      <c r="ULE731" s="256"/>
      <c r="ULF731" s="256"/>
      <c r="ULG731" s="256"/>
      <c r="ULH731" s="256"/>
      <c r="ULI731" s="256"/>
      <c r="ULJ731" s="256"/>
      <c r="ULK731" s="256"/>
      <c r="ULL731" s="256"/>
      <c r="ULM731" s="256"/>
      <c r="ULN731" s="256"/>
      <c r="ULO731" s="256"/>
      <c r="ULP731" s="256"/>
      <c r="ULQ731" s="256"/>
      <c r="ULR731" s="256"/>
      <c r="ULS731" s="256"/>
      <c r="ULT731" s="256"/>
      <c r="ULU731" s="256"/>
      <c r="ULV731" s="256"/>
      <c r="ULW731" s="256"/>
      <c r="ULX731" s="256"/>
      <c r="ULY731" s="256"/>
      <c r="ULZ731" s="256"/>
      <c r="UMA731" s="256"/>
      <c r="UMB731" s="256"/>
      <c r="UMC731" s="256"/>
      <c r="UMD731" s="256"/>
      <c r="UME731" s="256"/>
      <c r="UMF731" s="256"/>
      <c r="UMG731" s="256"/>
      <c r="UMH731" s="256"/>
      <c r="UMI731" s="256"/>
      <c r="UMJ731" s="256"/>
      <c r="UMK731" s="256"/>
      <c r="UML731" s="256"/>
      <c r="UMM731" s="256"/>
      <c r="UMN731" s="256"/>
      <c r="UMO731" s="256"/>
      <c r="UMP731" s="256"/>
      <c r="UMQ731" s="256"/>
      <c r="UMR731" s="256"/>
      <c r="UMS731" s="256"/>
      <c r="UMT731" s="256"/>
      <c r="UMU731" s="256"/>
      <c r="UMV731" s="256"/>
      <c r="UMW731" s="256"/>
      <c r="UMX731" s="256"/>
      <c r="UMY731" s="256"/>
      <c r="UMZ731" s="256"/>
      <c r="UNA731" s="256"/>
      <c r="UNB731" s="256"/>
      <c r="UNC731" s="256"/>
      <c r="UND731" s="256"/>
      <c r="UNE731" s="256"/>
      <c r="UNF731" s="256"/>
      <c r="UNG731" s="256"/>
      <c r="UNH731" s="256"/>
      <c r="UNI731" s="256"/>
      <c r="UNJ731" s="256"/>
      <c r="UNK731" s="256"/>
      <c r="UNL731" s="256"/>
      <c r="UNM731" s="256"/>
      <c r="UNN731" s="256"/>
      <c r="UNO731" s="256"/>
      <c r="UNP731" s="256"/>
      <c r="UNQ731" s="256"/>
      <c r="UNR731" s="256"/>
      <c r="UNS731" s="256"/>
      <c r="UNT731" s="256"/>
      <c r="UNU731" s="256"/>
      <c r="UNV731" s="256"/>
      <c r="UNW731" s="256"/>
      <c r="UNX731" s="256"/>
      <c r="UNY731" s="256"/>
      <c r="UNZ731" s="256"/>
      <c r="UOA731" s="256"/>
      <c r="UOB731" s="256"/>
      <c r="UOC731" s="256"/>
      <c r="UOD731" s="256"/>
      <c r="UOE731" s="256"/>
      <c r="UOF731" s="256"/>
      <c r="UOG731" s="256"/>
      <c r="UOH731" s="256"/>
      <c r="UOI731" s="256"/>
      <c r="UOJ731" s="256"/>
      <c r="UOK731" s="256"/>
      <c r="UOL731" s="256"/>
      <c r="UOM731" s="256"/>
      <c r="UON731" s="256"/>
      <c r="UOO731" s="256"/>
      <c r="UOP731" s="256"/>
      <c r="UOQ731" s="256"/>
      <c r="UOR731" s="256"/>
      <c r="UOS731" s="256"/>
      <c r="UOT731" s="256"/>
      <c r="UOU731" s="256"/>
      <c r="UOV731" s="256"/>
      <c r="UOW731" s="256"/>
      <c r="UOX731" s="256"/>
      <c r="UOY731" s="256"/>
      <c r="UOZ731" s="256"/>
      <c r="UPA731" s="256"/>
      <c r="UPB731" s="256"/>
      <c r="UPC731" s="256"/>
      <c r="UPD731" s="256"/>
      <c r="UPE731" s="256"/>
      <c r="UPF731" s="256"/>
      <c r="UPG731" s="256"/>
      <c r="UPH731" s="256"/>
      <c r="UPI731" s="256"/>
      <c r="UPJ731" s="256"/>
      <c r="UPK731" s="256"/>
      <c r="UPL731" s="256"/>
      <c r="UPM731" s="256"/>
      <c r="UPN731" s="256"/>
      <c r="UPO731" s="256"/>
      <c r="UPP731" s="256"/>
      <c r="UPQ731" s="256"/>
      <c r="UPR731" s="256"/>
      <c r="UPS731" s="256"/>
      <c r="UPT731" s="256"/>
      <c r="UPU731" s="256"/>
      <c r="UPV731" s="256"/>
      <c r="UPW731" s="256"/>
      <c r="UPX731" s="256"/>
      <c r="UPY731" s="256"/>
      <c r="UPZ731" s="256"/>
      <c r="UQA731" s="256"/>
      <c r="UQB731" s="256"/>
      <c r="UQC731" s="256"/>
      <c r="UQD731" s="256"/>
      <c r="UQE731" s="256"/>
      <c r="UQF731" s="256"/>
      <c r="UQG731" s="256"/>
      <c r="UQH731" s="256"/>
      <c r="UQI731" s="256"/>
      <c r="UQJ731" s="256"/>
      <c r="UQK731" s="256"/>
      <c r="UQL731" s="256"/>
      <c r="UQM731" s="256"/>
      <c r="UQN731" s="256"/>
      <c r="UQO731" s="256"/>
      <c r="UQP731" s="256"/>
      <c r="UQQ731" s="256"/>
      <c r="UQR731" s="256"/>
      <c r="UQS731" s="256"/>
      <c r="UQT731" s="256"/>
      <c r="UQU731" s="256"/>
      <c r="UQV731" s="256"/>
      <c r="UQW731" s="256"/>
      <c r="UQX731" s="256"/>
      <c r="UQY731" s="256"/>
      <c r="UQZ731" s="256"/>
      <c r="URA731" s="256"/>
      <c r="URB731" s="256"/>
      <c r="URC731" s="256"/>
      <c r="URD731" s="256"/>
      <c r="URE731" s="256"/>
      <c r="URF731" s="256"/>
      <c r="URG731" s="256"/>
      <c r="URH731" s="256"/>
      <c r="URI731" s="256"/>
      <c r="URJ731" s="256"/>
      <c r="URK731" s="256"/>
      <c r="URL731" s="256"/>
      <c r="URM731" s="256"/>
      <c r="URN731" s="256"/>
      <c r="URO731" s="256"/>
      <c r="URP731" s="256"/>
      <c r="URQ731" s="256"/>
      <c r="URR731" s="256"/>
      <c r="URS731" s="256"/>
      <c r="URT731" s="256"/>
      <c r="URU731" s="256"/>
      <c r="URV731" s="256"/>
      <c r="URW731" s="256"/>
      <c r="URX731" s="256"/>
      <c r="URY731" s="256"/>
      <c r="URZ731" s="256"/>
      <c r="USA731" s="256"/>
      <c r="USB731" s="256"/>
      <c r="USC731" s="256"/>
      <c r="USD731" s="256"/>
      <c r="USE731" s="256"/>
      <c r="USF731" s="256"/>
      <c r="USG731" s="256"/>
      <c r="USH731" s="256"/>
      <c r="USI731" s="256"/>
      <c r="USJ731" s="256"/>
      <c r="USK731" s="256"/>
      <c r="USL731" s="256"/>
      <c r="USM731" s="256"/>
      <c r="USN731" s="256"/>
      <c r="USO731" s="256"/>
      <c r="USP731" s="256"/>
      <c r="USQ731" s="256"/>
      <c r="USR731" s="256"/>
      <c r="USS731" s="256"/>
      <c r="UST731" s="256"/>
      <c r="USU731" s="256"/>
      <c r="USV731" s="256"/>
      <c r="USW731" s="256"/>
      <c r="USX731" s="256"/>
      <c r="USY731" s="256"/>
      <c r="USZ731" s="256"/>
      <c r="UTA731" s="256"/>
      <c r="UTB731" s="256"/>
      <c r="UTC731" s="256"/>
      <c r="UTD731" s="256"/>
      <c r="UTE731" s="256"/>
      <c r="UTF731" s="256"/>
      <c r="UTG731" s="256"/>
      <c r="UTH731" s="256"/>
      <c r="UTI731" s="256"/>
      <c r="UTJ731" s="256"/>
      <c r="UTK731" s="256"/>
      <c r="UTL731" s="256"/>
      <c r="UTM731" s="256"/>
      <c r="UTN731" s="256"/>
      <c r="UTO731" s="256"/>
      <c r="UTP731" s="256"/>
      <c r="UTQ731" s="256"/>
      <c r="UTR731" s="256"/>
      <c r="UTS731" s="256"/>
      <c r="UTT731" s="256"/>
      <c r="UTU731" s="256"/>
      <c r="UTV731" s="256"/>
      <c r="UTW731" s="256"/>
      <c r="UTX731" s="256"/>
      <c r="UTY731" s="256"/>
      <c r="UTZ731" s="256"/>
      <c r="UUA731" s="256"/>
      <c r="UUB731" s="256"/>
      <c r="UUC731" s="256"/>
      <c r="UUD731" s="256"/>
      <c r="UUE731" s="256"/>
      <c r="UUF731" s="256"/>
      <c r="UUG731" s="256"/>
      <c r="UUH731" s="256"/>
      <c r="UUI731" s="256"/>
      <c r="UUJ731" s="256"/>
      <c r="UUK731" s="256"/>
      <c r="UUL731" s="256"/>
      <c r="UUM731" s="256"/>
      <c r="UUN731" s="256"/>
      <c r="UUO731" s="256"/>
      <c r="UUP731" s="256"/>
      <c r="UUQ731" s="256"/>
      <c r="UUR731" s="256"/>
      <c r="UUS731" s="256"/>
      <c r="UUT731" s="256"/>
      <c r="UUU731" s="256"/>
      <c r="UUV731" s="256"/>
      <c r="UUW731" s="256"/>
      <c r="UUX731" s="256"/>
      <c r="UUY731" s="256"/>
      <c r="UUZ731" s="256"/>
      <c r="UVA731" s="256"/>
      <c r="UVB731" s="256"/>
      <c r="UVC731" s="256"/>
      <c r="UVD731" s="256"/>
      <c r="UVE731" s="256"/>
      <c r="UVF731" s="256"/>
      <c r="UVG731" s="256"/>
      <c r="UVH731" s="256"/>
      <c r="UVI731" s="256"/>
      <c r="UVJ731" s="256"/>
      <c r="UVK731" s="256"/>
      <c r="UVL731" s="256"/>
      <c r="UVM731" s="256"/>
      <c r="UVN731" s="256"/>
      <c r="UVO731" s="256"/>
      <c r="UVP731" s="256"/>
      <c r="UVQ731" s="256"/>
      <c r="UVR731" s="256"/>
      <c r="UVS731" s="256"/>
      <c r="UVT731" s="256"/>
      <c r="UVU731" s="256"/>
      <c r="UVV731" s="256"/>
      <c r="UVW731" s="256"/>
      <c r="UVX731" s="256"/>
      <c r="UVY731" s="256"/>
      <c r="UVZ731" s="256"/>
      <c r="UWA731" s="256"/>
      <c r="UWB731" s="256"/>
      <c r="UWC731" s="256"/>
      <c r="UWD731" s="256"/>
      <c r="UWE731" s="256"/>
      <c r="UWF731" s="256"/>
      <c r="UWG731" s="256"/>
      <c r="UWH731" s="256"/>
      <c r="UWI731" s="256"/>
      <c r="UWJ731" s="256"/>
      <c r="UWK731" s="256"/>
      <c r="UWL731" s="256"/>
      <c r="UWM731" s="256"/>
      <c r="UWN731" s="256"/>
      <c r="UWO731" s="256"/>
      <c r="UWP731" s="256"/>
      <c r="UWQ731" s="256"/>
      <c r="UWR731" s="256"/>
      <c r="UWS731" s="256"/>
      <c r="UWT731" s="256"/>
      <c r="UWU731" s="256"/>
      <c r="UWV731" s="256"/>
      <c r="UWW731" s="256"/>
      <c r="UWX731" s="256"/>
      <c r="UWY731" s="256"/>
      <c r="UWZ731" s="256"/>
      <c r="UXA731" s="256"/>
      <c r="UXB731" s="256"/>
      <c r="UXC731" s="256"/>
      <c r="UXD731" s="256"/>
      <c r="UXE731" s="256"/>
      <c r="UXF731" s="256"/>
      <c r="UXG731" s="256"/>
      <c r="UXH731" s="256"/>
      <c r="UXI731" s="256"/>
      <c r="UXJ731" s="256"/>
      <c r="UXK731" s="256"/>
      <c r="UXL731" s="256"/>
      <c r="UXM731" s="256"/>
      <c r="UXN731" s="256"/>
      <c r="UXO731" s="256"/>
      <c r="UXP731" s="256"/>
      <c r="UXQ731" s="256"/>
      <c r="UXR731" s="256"/>
      <c r="UXS731" s="256"/>
      <c r="UXT731" s="256"/>
      <c r="UXU731" s="256"/>
      <c r="UXV731" s="256"/>
      <c r="UXW731" s="256"/>
      <c r="UXX731" s="256"/>
      <c r="UXY731" s="256"/>
      <c r="UXZ731" s="256"/>
      <c r="UYA731" s="256"/>
      <c r="UYB731" s="256"/>
      <c r="UYC731" s="256"/>
      <c r="UYD731" s="256"/>
      <c r="UYE731" s="256"/>
      <c r="UYF731" s="256"/>
      <c r="UYG731" s="256"/>
      <c r="UYH731" s="256"/>
      <c r="UYI731" s="256"/>
      <c r="UYJ731" s="256"/>
      <c r="UYK731" s="256"/>
      <c r="UYL731" s="256"/>
      <c r="UYM731" s="256"/>
      <c r="UYN731" s="256"/>
      <c r="UYO731" s="256"/>
      <c r="UYP731" s="256"/>
      <c r="UYQ731" s="256"/>
      <c r="UYR731" s="256"/>
      <c r="UYS731" s="256"/>
      <c r="UYT731" s="256"/>
      <c r="UYU731" s="256"/>
      <c r="UYV731" s="256"/>
      <c r="UYW731" s="256"/>
      <c r="UYX731" s="256"/>
      <c r="UYY731" s="256"/>
      <c r="UYZ731" s="256"/>
      <c r="UZA731" s="256"/>
      <c r="UZB731" s="256"/>
      <c r="UZC731" s="256"/>
      <c r="UZD731" s="256"/>
      <c r="UZE731" s="256"/>
      <c r="UZF731" s="256"/>
      <c r="UZG731" s="256"/>
      <c r="UZH731" s="256"/>
      <c r="UZI731" s="256"/>
      <c r="UZJ731" s="256"/>
      <c r="UZK731" s="256"/>
      <c r="UZL731" s="256"/>
      <c r="UZM731" s="256"/>
      <c r="UZN731" s="256"/>
      <c r="UZO731" s="256"/>
      <c r="UZP731" s="256"/>
      <c r="UZQ731" s="256"/>
      <c r="UZR731" s="256"/>
      <c r="UZS731" s="256"/>
      <c r="UZT731" s="256"/>
      <c r="UZU731" s="256"/>
      <c r="UZV731" s="256"/>
      <c r="UZW731" s="256"/>
      <c r="UZX731" s="256"/>
      <c r="UZY731" s="256"/>
      <c r="UZZ731" s="256"/>
      <c r="VAA731" s="256"/>
      <c r="VAB731" s="256"/>
      <c r="VAC731" s="256"/>
      <c r="VAD731" s="256"/>
      <c r="VAE731" s="256"/>
      <c r="VAF731" s="256"/>
      <c r="VAG731" s="256"/>
      <c r="VAH731" s="256"/>
      <c r="VAI731" s="256"/>
      <c r="VAJ731" s="256"/>
      <c r="VAK731" s="256"/>
      <c r="VAL731" s="256"/>
      <c r="VAM731" s="256"/>
      <c r="VAN731" s="256"/>
      <c r="VAO731" s="256"/>
      <c r="VAP731" s="256"/>
      <c r="VAQ731" s="256"/>
      <c r="VAR731" s="256"/>
      <c r="VAS731" s="256"/>
      <c r="VAT731" s="256"/>
      <c r="VAU731" s="256"/>
      <c r="VAV731" s="256"/>
      <c r="VAW731" s="256"/>
      <c r="VAX731" s="256"/>
      <c r="VAY731" s="256"/>
      <c r="VAZ731" s="256"/>
      <c r="VBA731" s="256"/>
      <c r="VBB731" s="256"/>
      <c r="VBC731" s="256"/>
      <c r="VBD731" s="256"/>
      <c r="VBE731" s="256"/>
      <c r="VBF731" s="256"/>
      <c r="VBG731" s="256"/>
      <c r="VBH731" s="256"/>
      <c r="VBI731" s="256"/>
      <c r="VBJ731" s="256"/>
      <c r="VBK731" s="256"/>
      <c r="VBL731" s="256"/>
      <c r="VBM731" s="256"/>
      <c r="VBN731" s="256"/>
      <c r="VBO731" s="256"/>
      <c r="VBP731" s="256"/>
      <c r="VBQ731" s="256"/>
      <c r="VBR731" s="256"/>
      <c r="VBS731" s="256"/>
      <c r="VBT731" s="256"/>
      <c r="VBU731" s="256"/>
      <c r="VBV731" s="256"/>
      <c r="VBW731" s="256"/>
      <c r="VBX731" s="256"/>
      <c r="VBY731" s="256"/>
      <c r="VBZ731" s="256"/>
      <c r="VCA731" s="256"/>
      <c r="VCB731" s="256"/>
      <c r="VCC731" s="256"/>
      <c r="VCD731" s="256"/>
      <c r="VCE731" s="256"/>
      <c r="VCF731" s="256"/>
      <c r="VCG731" s="256"/>
      <c r="VCH731" s="256"/>
      <c r="VCI731" s="256"/>
      <c r="VCJ731" s="256"/>
      <c r="VCK731" s="256"/>
      <c r="VCL731" s="256"/>
      <c r="VCM731" s="256"/>
      <c r="VCN731" s="256"/>
      <c r="VCO731" s="256"/>
      <c r="VCP731" s="256"/>
      <c r="VCQ731" s="256"/>
      <c r="VCR731" s="256"/>
      <c r="VCS731" s="256"/>
      <c r="VCT731" s="256"/>
      <c r="VCU731" s="256"/>
      <c r="VCV731" s="256"/>
      <c r="VCW731" s="256"/>
      <c r="VCX731" s="256"/>
      <c r="VCY731" s="256"/>
      <c r="VCZ731" s="256"/>
      <c r="VDA731" s="256"/>
      <c r="VDB731" s="256"/>
      <c r="VDC731" s="256"/>
      <c r="VDD731" s="256"/>
      <c r="VDE731" s="256"/>
      <c r="VDF731" s="256"/>
      <c r="VDG731" s="256"/>
      <c r="VDH731" s="256"/>
      <c r="VDI731" s="256"/>
      <c r="VDJ731" s="256"/>
      <c r="VDK731" s="256"/>
      <c r="VDL731" s="256"/>
      <c r="VDM731" s="256"/>
      <c r="VDN731" s="256"/>
      <c r="VDO731" s="256"/>
      <c r="VDP731" s="256"/>
      <c r="VDQ731" s="256"/>
      <c r="VDR731" s="256"/>
      <c r="VDS731" s="256"/>
      <c r="VDT731" s="256"/>
      <c r="VDU731" s="256"/>
      <c r="VDV731" s="256"/>
      <c r="VDW731" s="256"/>
      <c r="VDX731" s="256"/>
      <c r="VDY731" s="256"/>
      <c r="VDZ731" s="256"/>
      <c r="VEA731" s="256"/>
      <c r="VEB731" s="256"/>
      <c r="VEC731" s="256"/>
      <c r="VED731" s="256"/>
      <c r="VEE731" s="256"/>
      <c r="VEF731" s="256"/>
      <c r="VEG731" s="256"/>
      <c r="VEH731" s="256"/>
      <c r="VEI731" s="256"/>
      <c r="VEJ731" s="256"/>
      <c r="VEK731" s="256"/>
      <c r="VEL731" s="256"/>
      <c r="VEM731" s="256"/>
      <c r="VEN731" s="256"/>
      <c r="VEO731" s="256"/>
      <c r="VEP731" s="256"/>
      <c r="VEQ731" s="256"/>
      <c r="VER731" s="256"/>
      <c r="VES731" s="256"/>
      <c r="VET731" s="256"/>
      <c r="VEU731" s="256"/>
      <c r="VEV731" s="256"/>
      <c r="VEW731" s="256"/>
      <c r="VEX731" s="256"/>
      <c r="VEY731" s="256"/>
      <c r="VEZ731" s="256"/>
      <c r="VFA731" s="256"/>
      <c r="VFB731" s="256"/>
      <c r="VFC731" s="256"/>
      <c r="VFD731" s="256"/>
      <c r="VFE731" s="256"/>
      <c r="VFF731" s="256"/>
      <c r="VFG731" s="256"/>
      <c r="VFH731" s="256"/>
      <c r="VFI731" s="256"/>
      <c r="VFJ731" s="256"/>
      <c r="VFK731" s="256"/>
      <c r="VFL731" s="256"/>
      <c r="VFM731" s="256"/>
      <c r="VFN731" s="256"/>
      <c r="VFO731" s="256"/>
      <c r="VFP731" s="256"/>
      <c r="VFQ731" s="256"/>
      <c r="VFR731" s="256"/>
      <c r="VFS731" s="256"/>
      <c r="VFT731" s="256"/>
      <c r="VFU731" s="256"/>
      <c r="VFV731" s="256"/>
      <c r="VFW731" s="256"/>
      <c r="VFX731" s="256"/>
      <c r="VFY731" s="256"/>
      <c r="VFZ731" s="256"/>
      <c r="VGA731" s="256"/>
      <c r="VGB731" s="256"/>
      <c r="VGC731" s="256"/>
      <c r="VGD731" s="256"/>
      <c r="VGE731" s="256"/>
      <c r="VGF731" s="256"/>
      <c r="VGG731" s="256"/>
      <c r="VGH731" s="256"/>
      <c r="VGI731" s="256"/>
      <c r="VGJ731" s="256"/>
      <c r="VGK731" s="256"/>
      <c r="VGL731" s="256"/>
      <c r="VGM731" s="256"/>
      <c r="VGN731" s="256"/>
      <c r="VGO731" s="256"/>
      <c r="VGP731" s="256"/>
      <c r="VGQ731" s="256"/>
      <c r="VGR731" s="256"/>
      <c r="VGS731" s="256"/>
      <c r="VGT731" s="256"/>
      <c r="VGU731" s="256"/>
      <c r="VGV731" s="256"/>
      <c r="VGW731" s="256"/>
      <c r="VGX731" s="256"/>
      <c r="VGY731" s="256"/>
      <c r="VGZ731" s="256"/>
      <c r="VHA731" s="256"/>
      <c r="VHB731" s="256"/>
      <c r="VHC731" s="256"/>
      <c r="VHD731" s="256"/>
      <c r="VHE731" s="256"/>
      <c r="VHF731" s="256"/>
      <c r="VHG731" s="256"/>
      <c r="VHH731" s="256"/>
      <c r="VHI731" s="256"/>
      <c r="VHJ731" s="256"/>
      <c r="VHK731" s="256"/>
      <c r="VHL731" s="256"/>
      <c r="VHM731" s="256"/>
      <c r="VHN731" s="256"/>
      <c r="VHO731" s="256"/>
      <c r="VHP731" s="256"/>
      <c r="VHQ731" s="256"/>
      <c r="VHR731" s="256"/>
      <c r="VHS731" s="256"/>
      <c r="VHT731" s="256"/>
      <c r="VHU731" s="256"/>
      <c r="VHV731" s="256"/>
      <c r="VHW731" s="256"/>
      <c r="VHX731" s="256"/>
      <c r="VHY731" s="256"/>
      <c r="VHZ731" s="256"/>
      <c r="VIA731" s="256"/>
      <c r="VIB731" s="256"/>
      <c r="VIC731" s="256"/>
      <c r="VID731" s="256"/>
      <c r="VIE731" s="256"/>
      <c r="VIF731" s="256"/>
      <c r="VIG731" s="256"/>
      <c r="VIH731" s="256"/>
      <c r="VII731" s="256"/>
      <c r="VIJ731" s="256"/>
      <c r="VIK731" s="256"/>
      <c r="VIL731" s="256"/>
      <c r="VIM731" s="256"/>
      <c r="VIN731" s="256"/>
      <c r="VIO731" s="256"/>
      <c r="VIP731" s="256"/>
      <c r="VIQ731" s="256"/>
      <c r="VIR731" s="256"/>
      <c r="VIS731" s="256"/>
      <c r="VIT731" s="256"/>
      <c r="VIU731" s="256"/>
      <c r="VIV731" s="256"/>
      <c r="VIW731" s="256"/>
      <c r="VIX731" s="256"/>
      <c r="VIY731" s="256"/>
      <c r="VIZ731" s="256"/>
      <c r="VJA731" s="256"/>
      <c r="VJB731" s="256"/>
      <c r="VJC731" s="256"/>
      <c r="VJD731" s="256"/>
      <c r="VJE731" s="256"/>
      <c r="VJF731" s="256"/>
      <c r="VJG731" s="256"/>
      <c r="VJH731" s="256"/>
      <c r="VJI731" s="256"/>
      <c r="VJJ731" s="256"/>
      <c r="VJK731" s="256"/>
      <c r="VJL731" s="256"/>
      <c r="VJM731" s="256"/>
      <c r="VJN731" s="256"/>
      <c r="VJO731" s="256"/>
      <c r="VJP731" s="256"/>
      <c r="VJQ731" s="256"/>
      <c r="VJR731" s="256"/>
      <c r="VJS731" s="256"/>
      <c r="VJT731" s="256"/>
      <c r="VJU731" s="256"/>
      <c r="VJV731" s="256"/>
      <c r="VJW731" s="256"/>
      <c r="VJX731" s="256"/>
      <c r="VJY731" s="256"/>
      <c r="VJZ731" s="256"/>
      <c r="VKA731" s="256"/>
      <c r="VKB731" s="256"/>
      <c r="VKC731" s="256"/>
      <c r="VKD731" s="256"/>
      <c r="VKE731" s="256"/>
      <c r="VKF731" s="256"/>
      <c r="VKG731" s="256"/>
      <c r="VKH731" s="256"/>
      <c r="VKI731" s="256"/>
      <c r="VKJ731" s="256"/>
      <c r="VKK731" s="256"/>
      <c r="VKL731" s="256"/>
      <c r="VKM731" s="256"/>
      <c r="VKN731" s="256"/>
      <c r="VKO731" s="256"/>
      <c r="VKP731" s="256"/>
      <c r="VKQ731" s="256"/>
      <c r="VKR731" s="256"/>
      <c r="VKS731" s="256"/>
      <c r="VKT731" s="256"/>
      <c r="VKU731" s="256"/>
      <c r="VKV731" s="256"/>
      <c r="VKW731" s="256"/>
      <c r="VKX731" s="256"/>
      <c r="VKY731" s="256"/>
      <c r="VKZ731" s="256"/>
      <c r="VLA731" s="256"/>
      <c r="VLB731" s="256"/>
      <c r="VLC731" s="256"/>
      <c r="VLD731" s="256"/>
      <c r="VLE731" s="256"/>
      <c r="VLF731" s="256"/>
      <c r="VLG731" s="256"/>
      <c r="VLH731" s="256"/>
      <c r="VLI731" s="256"/>
      <c r="VLJ731" s="256"/>
      <c r="VLK731" s="256"/>
      <c r="VLL731" s="256"/>
      <c r="VLM731" s="256"/>
      <c r="VLN731" s="256"/>
      <c r="VLO731" s="256"/>
      <c r="VLP731" s="256"/>
      <c r="VLQ731" s="256"/>
      <c r="VLR731" s="256"/>
      <c r="VLS731" s="256"/>
      <c r="VLT731" s="256"/>
      <c r="VLU731" s="256"/>
      <c r="VLV731" s="256"/>
      <c r="VLW731" s="256"/>
      <c r="VLX731" s="256"/>
      <c r="VLY731" s="256"/>
      <c r="VLZ731" s="256"/>
      <c r="VMA731" s="256"/>
      <c r="VMB731" s="256"/>
      <c r="VMC731" s="256"/>
      <c r="VMD731" s="256"/>
      <c r="VME731" s="256"/>
      <c r="VMF731" s="256"/>
      <c r="VMG731" s="256"/>
      <c r="VMH731" s="256"/>
      <c r="VMI731" s="256"/>
      <c r="VMJ731" s="256"/>
      <c r="VMK731" s="256"/>
      <c r="VML731" s="256"/>
      <c r="VMM731" s="256"/>
      <c r="VMN731" s="256"/>
      <c r="VMO731" s="256"/>
      <c r="VMP731" s="256"/>
      <c r="VMQ731" s="256"/>
      <c r="VMR731" s="256"/>
      <c r="VMS731" s="256"/>
      <c r="VMT731" s="256"/>
      <c r="VMU731" s="256"/>
      <c r="VMV731" s="256"/>
      <c r="VMW731" s="256"/>
      <c r="VMX731" s="256"/>
      <c r="VMY731" s="256"/>
      <c r="VMZ731" s="256"/>
      <c r="VNA731" s="256"/>
      <c r="VNB731" s="256"/>
      <c r="VNC731" s="256"/>
      <c r="VND731" s="256"/>
      <c r="VNE731" s="256"/>
      <c r="VNF731" s="256"/>
      <c r="VNG731" s="256"/>
      <c r="VNH731" s="256"/>
      <c r="VNI731" s="256"/>
      <c r="VNJ731" s="256"/>
      <c r="VNK731" s="256"/>
      <c r="VNL731" s="256"/>
      <c r="VNM731" s="256"/>
      <c r="VNN731" s="256"/>
      <c r="VNO731" s="256"/>
      <c r="VNP731" s="256"/>
      <c r="VNQ731" s="256"/>
      <c r="VNR731" s="256"/>
      <c r="VNS731" s="256"/>
      <c r="VNT731" s="256"/>
      <c r="VNU731" s="256"/>
      <c r="VNV731" s="256"/>
      <c r="VNW731" s="256"/>
      <c r="VNX731" s="256"/>
      <c r="VNY731" s="256"/>
      <c r="VNZ731" s="256"/>
      <c r="VOA731" s="256"/>
      <c r="VOB731" s="256"/>
      <c r="VOC731" s="256"/>
      <c r="VOD731" s="256"/>
      <c r="VOE731" s="256"/>
      <c r="VOF731" s="256"/>
      <c r="VOG731" s="256"/>
      <c r="VOH731" s="256"/>
      <c r="VOI731" s="256"/>
      <c r="VOJ731" s="256"/>
      <c r="VOK731" s="256"/>
      <c r="VOL731" s="256"/>
      <c r="VOM731" s="256"/>
      <c r="VON731" s="256"/>
      <c r="VOO731" s="256"/>
      <c r="VOP731" s="256"/>
      <c r="VOQ731" s="256"/>
      <c r="VOR731" s="256"/>
      <c r="VOS731" s="256"/>
      <c r="VOT731" s="256"/>
      <c r="VOU731" s="256"/>
      <c r="VOV731" s="256"/>
      <c r="VOW731" s="256"/>
      <c r="VOX731" s="256"/>
      <c r="VOY731" s="256"/>
      <c r="VOZ731" s="256"/>
      <c r="VPA731" s="256"/>
      <c r="VPB731" s="256"/>
      <c r="VPC731" s="256"/>
      <c r="VPD731" s="256"/>
      <c r="VPE731" s="256"/>
      <c r="VPF731" s="256"/>
      <c r="VPG731" s="256"/>
      <c r="VPH731" s="256"/>
      <c r="VPI731" s="256"/>
      <c r="VPJ731" s="256"/>
      <c r="VPK731" s="256"/>
      <c r="VPL731" s="256"/>
      <c r="VPM731" s="256"/>
      <c r="VPN731" s="256"/>
      <c r="VPO731" s="256"/>
      <c r="VPP731" s="256"/>
      <c r="VPQ731" s="256"/>
      <c r="VPR731" s="256"/>
      <c r="VPS731" s="256"/>
      <c r="VPT731" s="256"/>
      <c r="VPU731" s="256"/>
      <c r="VPV731" s="256"/>
      <c r="VPW731" s="256"/>
      <c r="VPX731" s="256"/>
      <c r="VPY731" s="256"/>
      <c r="VPZ731" s="256"/>
      <c r="VQA731" s="256"/>
      <c r="VQB731" s="256"/>
      <c r="VQC731" s="256"/>
      <c r="VQD731" s="256"/>
      <c r="VQE731" s="256"/>
      <c r="VQF731" s="256"/>
      <c r="VQG731" s="256"/>
      <c r="VQH731" s="256"/>
      <c r="VQI731" s="256"/>
      <c r="VQJ731" s="256"/>
      <c r="VQK731" s="256"/>
      <c r="VQL731" s="256"/>
      <c r="VQM731" s="256"/>
      <c r="VQN731" s="256"/>
      <c r="VQO731" s="256"/>
      <c r="VQP731" s="256"/>
      <c r="VQQ731" s="256"/>
      <c r="VQR731" s="256"/>
      <c r="VQS731" s="256"/>
      <c r="VQT731" s="256"/>
      <c r="VQU731" s="256"/>
      <c r="VQV731" s="256"/>
      <c r="VQW731" s="256"/>
      <c r="VQX731" s="256"/>
      <c r="VQY731" s="256"/>
      <c r="VQZ731" s="256"/>
      <c r="VRA731" s="256"/>
      <c r="VRB731" s="256"/>
      <c r="VRC731" s="256"/>
      <c r="VRD731" s="256"/>
      <c r="VRE731" s="256"/>
      <c r="VRF731" s="256"/>
      <c r="VRG731" s="256"/>
      <c r="VRH731" s="256"/>
      <c r="VRI731" s="256"/>
      <c r="VRJ731" s="256"/>
      <c r="VRK731" s="256"/>
      <c r="VRL731" s="256"/>
      <c r="VRM731" s="256"/>
      <c r="VRN731" s="256"/>
      <c r="VRO731" s="256"/>
      <c r="VRP731" s="256"/>
      <c r="VRQ731" s="256"/>
      <c r="VRR731" s="256"/>
      <c r="VRS731" s="256"/>
      <c r="VRT731" s="256"/>
      <c r="VRU731" s="256"/>
      <c r="VRV731" s="256"/>
      <c r="VRW731" s="256"/>
      <c r="VRX731" s="256"/>
      <c r="VRY731" s="256"/>
      <c r="VRZ731" s="256"/>
      <c r="VSA731" s="256"/>
      <c r="VSB731" s="256"/>
      <c r="VSC731" s="256"/>
      <c r="VSD731" s="256"/>
      <c r="VSE731" s="256"/>
      <c r="VSF731" s="256"/>
      <c r="VSG731" s="256"/>
      <c r="VSH731" s="256"/>
      <c r="VSI731" s="256"/>
      <c r="VSJ731" s="256"/>
      <c r="VSK731" s="256"/>
      <c r="VSL731" s="256"/>
      <c r="VSM731" s="256"/>
      <c r="VSN731" s="256"/>
      <c r="VSO731" s="256"/>
      <c r="VSP731" s="256"/>
      <c r="VSQ731" s="256"/>
      <c r="VSR731" s="256"/>
      <c r="VSS731" s="256"/>
      <c r="VST731" s="256"/>
      <c r="VSU731" s="256"/>
      <c r="VSV731" s="256"/>
      <c r="VSW731" s="256"/>
      <c r="VSX731" s="256"/>
      <c r="VSY731" s="256"/>
      <c r="VSZ731" s="256"/>
      <c r="VTA731" s="256"/>
      <c r="VTB731" s="256"/>
      <c r="VTC731" s="256"/>
      <c r="VTD731" s="256"/>
      <c r="VTE731" s="256"/>
      <c r="VTF731" s="256"/>
      <c r="VTG731" s="256"/>
      <c r="VTH731" s="256"/>
      <c r="VTI731" s="256"/>
      <c r="VTJ731" s="256"/>
      <c r="VTK731" s="256"/>
      <c r="VTL731" s="256"/>
      <c r="VTM731" s="256"/>
      <c r="VTN731" s="256"/>
      <c r="VTO731" s="256"/>
      <c r="VTP731" s="256"/>
      <c r="VTQ731" s="256"/>
      <c r="VTR731" s="256"/>
      <c r="VTS731" s="256"/>
      <c r="VTT731" s="256"/>
      <c r="VTU731" s="256"/>
      <c r="VTV731" s="256"/>
      <c r="VTW731" s="256"/>
      <c r="VTX731" s="256"/>
      <c r="VTY731" s="256"/>
      <c r="VTZ731" s="256"/>
      <c r="VUA731" s="256"/>
      <c r="VUB731" s="256"/>
      <c r="VUC731" s="256"/>
      <c r="VUD731" s="256"/>
      <c r="VUE731" s="256"/>
      <c r="VUF731" s="256"/>
      <c r="VUG731" s="256"/>
      <c r="VUH731" s="256"/>
      <c r="VUI731" s="256"/>
      <c r="VUJ731" s="256"/>
      <c r="VUK731" s="256"/>
      <c r="VUL731" s="256"/>
      <c r="VUM731" s="256"/>
      <c r="VUN731" s="256"/>
      <c r="VUO731" s="256"/>
      <c r="VUP731" s="256"/>
      <c r="VUQ731" s="256"/>
      <c r="VUR731" s="256"/>
      <c r="VUS731" s="256"/>
      <c r="VUT731" s="256"/>
      <c r="VUU731" s="256"/>
      <c r="VUV731" s="256"/>
      <c r="VUW731" s="256"/>
      <c r="VUX731" s="256"/>
      <c r="VUY731" s="256"/>
      <c r="VUZ731" s="256"/>
      <c r="VVA731" s="256"/>
      <c r="VVB731" s="256"/>
      <c r="VVC731" s="256"/>
      <c r="VVD731" s="256"/>
      <c r="VVE731" s="256"/>
      <c r="VVF731" s="256"/>
      <c r="VVG731" s="256"/>
      <c r="VVH731" s="256"/>
      <c r="VVI731" s="256"/>
      <c r="VVJ731" s="256"/>
      <c r="VVK731" s="256"/>
      <c r="VVL731" s="256"/>
      <c r="VVM731" s="256"/>
      <c r="VVN731" s="256"/>
      <c r="VVO731" s="256"/>
      <c r="VVP731" s="256"/>
      <c r="VVQ731" s="256"/>
      <c r="VVR731" s="256"/>
      <c r="VVS731" s="256"/>
      <c r="VVT731" s="256"/>
      <c r="VVU731" s="256"/>
      <c r="VVV731" s="256"/>
      <c r="VVW731" s="256"/>
      <c r="VVX731" s="256"/>
      <c r="VVY731" s="256"/>
      <c r="VVZ731" s="256"/>
      <c r="VWA731" s="256"/>
      <c r="VWB731" s="256"/>
      <c r="VWC731" s="256"/>
      <c r="VWD731" s="256"/>
      <c r="VWE731" s="256"/>
      <c r="VWF731" s="256"/>
      <c r="VWG731" s="256"/>
      <c r="VWH731" s="256"/>
      <c r="VWI731" s="256"/>
      <c r="VWJ731" s="256"/>
      <c r="VWK731" s="256"/>
      <c r="VWL731" s="256"/>
      <c r="VWM731" s="256"/>
      <c r="VWN731" s="256"/>
      <c r="VWO731" s="256"/>
      <c r="VWP731" s="256"/>
      <c r="VWQ731" s="256"/>
      <c r="VWR731" s="256"/>
      <c r="VWS731" s="256"/>
      <c r="VWT731" s="256"/>
      <c r="VWU731" s="256"/>
      <c r="VWV731" s="256"/>
      <c r="VWW731" s="256"/>
      <c r="VWX731" s="256"/>
      <c r="VWY731" s="256"/>
      <c r="VWZ731" s="256"/>
      <c r="VXA731" s="256"/>
      <c r="VXB731" s="256"/>
      <c r="VXC731" s="256"/>
      <c r="VXD731" s="256"/>
      <c r="VXE731" s="256"/>
      <c r="VXF731" s="256"/>
      <c r="VXG731" s="256"/>
      <c r="VXH731" s="256"/>
      <c r="VXI731" s="256"/>
      <c r="VXJ731" s="256"/>
      <c r="VXK731" s="256"/>
      <c r="VXL731" s="256"/>
      <c r="VXM731" s="256"/>
      <c r="VXN731" s="256"/>
      <c r="VXO731" s="256"/>
      <c r="VXP731" s="256"/>
      <c r="VXQ731" s="256"/>
      <c r="VXR731" s="256"/>
      <c r="VXS731" s="256"/>
      <c r="VXT731" s="256"/>
      <c r="VXU731" s="256"/>
      <c r="VXV731" s="256"/>
      <c r="VXW731" s="256"/>
      <c r="VXX731" s="256"/>
      <c r="VXY731" s="256"/>
      <c r="VXZ731" s="256"/>
      <c r="VYA731" s="256"/>
      <c r="VYB731" s="256"/>
      <c r="VYC731" s="256"/>
      <c r="VYD731" s="256"/>
      <c r="VYE731" s="256"/>
      <c r="VYF731" s="256"/>
      <c r="VYG731" s="256"/>
      <c r="VYH731" s="256"/>
      <c r="VYI731" s="256"/>
      <c r="VYJ731" s="256"/>
      <c r="VYK731" s="256"/>
      <c r="VYL731" s="256"/>
      <c r="VYM731" s="256"/>
      <c r="VYN731" s="256"/>
      <c r="VYO731" s="256"/>
      <c r="VYP731" s="256"/>
      <c r="VYQ731" s="256"/>
      <c r="VYR731" s="256"/>
      <c r="VYS731" s="256"/>
      <c r="VYT731" s="256"/>
      <c r="VYU731" s="256"/>
      <c r="VYV731" s="256"/>
      <c r="VYW731" s="256"/>
      <c r="VYX731" s="256"/>
      <c r="VYY731" s="256"/>
      <c r="VYZ731" s="256"/>
      <c r="VZA731" s="256"/>
      <c r="VZB731" s="256"/>
      <c r="VZC731" s="256"/>
      <c r="VZD731" s="256"/>
      <c r="VZE731" s="256"/>
      <c r="VZF731" s="256"/>
      <c r="VZG731" s="256"/>
      <c r="VZH731" s="256"/>
      <c r="VZI731" s="256"/>
      <c r="VZJ731" s="256"/>
      <c r="VZK731" s="256"/>
      <c r="VZL731" s="256"/>
      <c r="VZM731" s="256"/>
      <c r="VZN731" s="256"/>
      <c r="VZO731" s="256"/>
      <c r="VZP731" s="256"/>
      <c r="VZQ731" s="256"/>
      <c r="VZR731" s="256"/>
      <c r="VZS731" s="256"/>
      <c r="VZT731" s="256"/>
      <c r="VZU731" s="256"/>
      <c r="VZV731" s="256"/>
      <c r="VZW731" s="256"/>
      <c r="VZX731" s="256"/>
      <c r="VZY731" s="256"/>
      <c r="VZZ731" s="256"/>
      <c r="WAA731" s="256"/>
      <c r="WAB731" s="256"/>
      <c r="WAC731" s="256"/>
      <c r="WAD731" s="256"/>
      <c r="WAE731" s="256"/>
      <c r="WAF731" s="256"/>
      <c r="WAG731" s="256"/>
      <c r="WAH731" s="256"/>
      <c r="WAI731" s="256"/>
      <c r="WAJ731" s="256"/>
      <c r="WAK731" s="256"/>
      <c r="WAL731" s="256"/>
      <c r="WAM731" s="256"/>
      <c r="WAN731" s="256"/>
      <c r="WAO731" s="256"/>
      <c r="WAP731" s="256"/>
      <c r="WAQ731" s="256"/>
      <c r="WAR731" s="256"/>
      <c r="WAS731" s="256"/>
      <c r="WAT731" s="256"/>
      <c r="WAU731" s="256"/>
      <c r="WAV731" s="256"/>
      <c r="WAW731" s="256"/>
      <c r="WAX731" s="256"/>
      <c r="WAY731" s="256"/>
      <c r="WAZ731" s="256"/>
      <c r="WBA731" s="256"/>
      <c r="WBB731" s="256"/>
      <c r="WBC731" s="256"/>
      <c r="WBD731" s="256"/>
      <c r="WBE731" s="256"/>
      <c r="WBF731" s="256"/>
      <c r="WBG731" s="256"/>
      <c r="WBH731" s="256"/>
      <c r="WBI731" s="256"/>
      <c r="WBJ731" s="256"/>
      <c r="WBK731" s="256"/>
      <c r="WBL731" s="256"/>
      <c r="WBM731" s="256"/>
      <c r="WBN731" s="256"/>
      <c r="WBO731" s="256"/>
      <c r="WBP731" s="256"/>
      <c r="WBQ731" s="256"/>
      <c r="WBR731" s="256"/>
      <c r="WBS731" s="256"/>
      <c r="WBT731" s="256"/>
      <c r="WBU731" s="256"/>
      <c r="WBV731" s="256"/>
      <c r="WBW731" s="256"/>
      <c r="WBX731" s="256"/>
      <c r="WBY731" s="256"/>
      <c r="WBZ731" s="256"/>
      <c r="WCA731" s="256"/>
      <c r="WCB731" s="256"/>
      <c r="WCC731" s="256"/>
      <c r="WCD731" s="256"/>
      <c r="WCE731" s="256"/>
      <c r="WCF731" s="256"/>
      <c r="WCG731" s="256"/>
      <c r="WCH731" s="256"/>
      <c r="WCI731" s="256"/>
      <c r="WCJ731" s="256"/>
      <c r="WCK731" s="256"/>
      <c r="WCL731" s="256"/>
      <c r="WCM731" s="256"/>
      <c r="WCN731" s="256"/>
      <c r="WCO731" s="256"/>
      <c r="WCP731" s="256"/>
      <c r="WCQ731" s="256"/>
      <c r="WCR731" s="256"/>
      <c r="WCS731" s="256"/>
      <c r="WCT731" s="256"/>
      <c r="WCU731" s="256"/>
      <c r="WCV731" s="256"/>
      <c r="WCW731" s="256"/>
      <c r="WCX731" s="256"/>
      <c r="WCY731" s="256"/>
      <c r="WCZ731" s="256"/>
      <c r="WDA731" s="256"/>
      <c r="WDB731" s="256"/>
      <c r="WDC731" s="256"/>
      <c r="WDD731" s="256"/>
      <c r="WDE731" s="256"/>
      <c r="WDF731" s="256"/>
      <c r="WDG731" s="256"/>
      <c r="WDH731" s="256"/>
      <c r="WDI731" s="256"/>
      <c r="WDJ731" s="256"/>
      <c r="WDK731" s="256"/>
      <c r="WDL731" s="256"/>
      <c r="WDM731" s="256"/>
      <c r="WDN731" s="256"/>
      <c r="WDO731" s="256"/>
      <c r="WDP731" s="256"/>
      <c r="WDQ731" s="256"/>
      <c r="WDR731" s="256"/>
      <c r="WDS731" s="256"/>
      <c r="WDT731" s="256"/>
      <c r="WDU731" s="256"/>
      <c r="WDV731" s="256"/>
      <c r="WDW731" s="256"/>
      <c r="WDX731" s="256"/>
      <c r="WDY731" s="256"/>
      <c r="WDZ731" s="256"/>
      <c r="WEA731" s="256"/>
      <c r="WEB731" s="256"/>
      <c r="WEC731" s="256"/>
      <c r="WED731" s="256"/>
      <c r="WEE731" s="256"/>
      <c r="WEF731" s="256"/>
      <c r="WEG731" s="256"/>
      <c r="WEH731" s="256"/>
      <c r="WEI731" s="256"/>
      <c r="WEJ731" s="256"/>
      <c r="WEK731" s="256"/>
      <c r="WEL731" s="256"/>
      <c r="WEM731" s="256"/>
      <c r="WEN731" s="256"/>
      <c r="WEO731" s="256"/>
      <c r="WEP731" s="256"/>
      <c r="WEQ731" s="256"/>
      <c r="WER731" s="256"/>
      <c r="WES731" s="256"/>
      <c r="WET731" s="256"/>
      <c r="WEU731" s="256"/>
      <c r="WEV731" s="256"/>
      <c r="WEW731" s="256"/>
      <c r="WEX731" s="256"/>
      <c r="WEY731" s="256"/>
      <c r="WEZ731" s="256"/>
      <c r="WFA731" s="256"/>
      <c r="WFB731" s="256"/>
      <c r="WFC731" s="256"/>
      <c r="WFD731" s="256"/>
      <c r="WFE731" s="256"/>
      <c r="WFF731" s="256"/>
      <c r="WFG731" s="256"/>
      <c r="WFH731" s="256"/>
      <c r="WFI731" s="256"/>
      <c r="WFJ731" s="256"/>
      <c r="WFK731" s="256"/>
      <c r="WFL731" s="256"/>
      <c r="WFM731" s="256"/>
      <c r="WFN731" s="256"/>
      <c r="WFO731" s="256"/>
      <c r="WFP731" s="256"/>
      <c r="WFQ731" s="256"/>
      <c r="WFR731" s="256"/>
      <c r="WFS731" s="256"/>
      <c r="WFT731" s="256"/>
      <c r="WFU731" s="256"/>
      <c r="WFV731" s="256"/>
      <c r="WFW731" s="256"/>
      <c r="WFX731" s="256"/>
      <c r="WFY731" s="256"/>
      <c r="WFZ731" s="256"/>
      <c r="WGA731" s="256"/>
      <c r="WGB731" s="256"/>
      <c r="WGC731" s="256"/>
      <c r="WGD731" s="256"/>
      <c r="WGE731" s="256"/>
      <c r="WGF731" s="256"/>
      <c r="WGG731" s="256"/>
      <c r="WGH731" s="256"/>
      <c r="WGI731" s="256"/>
      <c r="WGJ731" s="256"/>
      <c r="WGK731" s="256"/>
      <c r="WGL731" s="256"/>
      <c r="WGM731" s="256"/>
      <c r="WGN731" s="256"/>
      <c r="WGO731" s="256"/>
      <c r="WGP731" s="256"/>
      <c r="WGQ731" s="256"/>
      <c r="WGR731" s="256"/>
      <c r="WGS731" s="256"/>
      <c r="WGT731" s="256"/>
      <c r="WGU731" s="256"/>
      <c r="WGV731" s="256"/>
      <c r="WGW731" s="256"/>
      <c r="WGX731" s="256"/>
      <c r="WGY731" s="256"/>
      <c r="WGZ731" s="256"/>
      <c r="WHA731" s="256"/>
      <c r="WHB731" s="256"/>
      <c r="WHC731" s="256"/>
      <c r="WHD731" s="256"/>
      <c r="WHE731" s="256"/>
      <c r="WHF731" s="256"/>
      <c r="WHG731" s="256"/>
      <c r="WHH731" s="256"/>
      <c r="WHI731" s="256"/>
      <c r="WHJ731" s="256"/>
      <c r="WHK731" s="256"/>
      <c r="WHL731" s="256"/>
      <c r="WHM731" s="256"/>
      <c r="WHN731" s="256"/>
      <c r="WHO731" s="256"/>
      <c r="WHP731" s="256"/>
      <c r="WHQ731" s="256"/>
      <c r="WHR731" s="256"/>
      <c r="WHS731" s="256"/>
      <c r="WHT731" s="256"/>
      <c r="WHU731" s="256"/>
      <c r="WHV731" s="256"/>
      <c r="WHW731" s="256"/>
      <c r="WHX731" s="256"/>
      <c r="WHY731" s="256"/>
      <c r="WHZ731" s="256"/>
      <c r="WIA731" s="256"/>
      <c r="WIB731" s="256"/>
      <c r="WIC731" s="256"/>
      <c r="WID731" s="256"/>
      <c r="WIE731" s="256"/>
      <c r="WIF731" s="256"/>
      <c r="WIG731" s="256"/>
      <c r="WIH731" s="256"/>
      <c r="WII731" s="256"/>
      <c r="WIJ731" s="256"/>
      <c r="WIK731" s="256"/>
      <c r="WIL731" s="256"/>
      <c r="WIM731" s="256"/>
      <c r="WIN731" s="256"/>
      <c r="WIO731" s="256"/>
      <c r="WIP731" s="256"/>
      <c r="WIQ731" s="256"/>
      <c r="WIR731" s="256"/>
      <c r="WIS731" s="256"/>
      <c r="WIT731" s="256"/>
      <c r="WIU731" s="256"/>
      <c r="WIV731" s="256"/>
      <c r="WIW731" s="256"/>
      <c r="WIX731" s="256"/>
      <c r="WIY731" s="256"/>
      <c r="WIZ731" s="256"/>
      <c r="WJA731" s="256"/>
      <c r="WJB731" s="256"/>
      <c r="WJC731" s="256"/>
      <c r="WJD731" s="256"/>
      <c r="WJE731" s="256"/>
      <c r="WJF731" s="256"/>
      <c r="WJG731" s="256"/>
      <c r="WJH731" s="256"/>
      <c r="WJI731" s="256"/>
      <c r="WJJ731" s="256"/>
      <c r="WJK731" s="256"/>
      <c r="WJL731" s="256"/>
      <c r="WJM731" s="256"/>
      <c r="WJN731" s="256"/>
      <c r="WJO731" s="256"/>
      <c r="WJP731" s="256"/>
      <c r="WJQ731" s="256"/>
      <c r="WJR731" s="256"/>
      <c r="WJS731" s="256"/>
      <c r="WJT731" s="256"/>
      <c r="WJU731" s="256"/>
      <c r="WJV731" s="256"/>
      <c r="WJW731" s="256"/>
      <c r="WJX731" s="256"/>
      <c r="WJY731" s="256"/>
      <c r="WJZ731" s="256"/>
      <c r="WKA731" s="256"/>
      <c r="WKB731" s="256"/>
      <c r="WKC731" s="256"/>
      <c r="WKD731" s="256"/>
      <c r="WKE731" s="256"/>
      <c r="WKF731" s="256"/>
      <c r="WKG731" s="256"/>
      <c r="WKH731" s="256"/>
      <c r="WKI731" s="256"/>
      <c r="WKJ731" s="256"/>
      <c r="WKK731" s="256"/>
      <c r="WKL731" s="256"/>
      <c r="WKM731" s="256"/>
      <c r="WKN731" s="256"/>
      <c r="WKO731" s="256"/>
      <c r="WKP731" s="256"/>
      <c r="WKQ731" s="256"/>
      <c r="WKR731" s="256"/>
      <c r="WKS731" s="256"/>
      <c r="WKT731" s="256"/>
      <c r="WKU731" s="256"/>
      <c r="WKV731" s="256"/>
      <c r="WKW731" s="256"/>
      <c r="WKX731" s="256"/>
      <c r="WKY731" s="256"/>
      <c r="WKZ731" s="256"/>
      <c r="WLA731" s="256"/>
      <c r="WLB731" s="256"/>
      <c r="WLC731" s="256"/>
      <c r="WLD731" s="256"/>
      <c r="WLE731" s="256"/>
      <c r="WLF731" s="256"/>
      <c r="WLG731" s="256"/>
      <c r="WLH731" s="256"/>
      <c r="WLI731" s="256"/>
      <c r="WLJ731" s="256"/>
      <c r="WLK731" s="256"/>
      <c r="WLL731" s="256"/>
      <c r="WLM731" s="256"/>
      <c r="WLN731" s="256"/>
      <c r="WLO731" s="256"/>
      <c r="WLP731" s="256"/>
      <c r="WLQ731" s="256"/>
      <c r="WLR731" s="256"/>
      <c r="WLS731" s="256"/>
      <c r="WLT731" s="256"/>
      <c r="WLU731" s="256"/>
      <c r="WLV731" s="256"/>
      <c r="WLW731" s="256"/>
      <c r="WLX731" s="256"/>
      <c r="WLY731" s="256"/>
      <c r="WLZ731" s="256"/>
      <c r="WMA731" s="256"/>
      <c r="WMB731" s="256"/>
      <c r="WMC731" s="256"/>
      <c r="WMD731" s="256"/>
      <c r="WME731" s="256"/>
      <c r="WMF731" s="256"/>
      <c r="WMG731" s="256"/>
      <c r="WMH731" s="256"/>
      <c r="WMI731" s="256"/>
      <c r="WMJ731" s="256"/>
      <c r="WMK731" s="256"/>
      <c r="WML731" s="256"/>
      <c r="WMM731" s="256"/>
      <c r="WMN731" s="256"/>
      <c r="WMO731" s="256"/>
      <c r="WMP731" s="256"/>
      <c r="WMQ731" s="256"/>
      <c r="WMR731" s="256"/>
      <c r="WMS731" s="256"/>
      <c r="WMT731" s="256"/>
      <c r="WMU731" s="256"/>
      <c r="WMV731" s="256"/>
      <c r="WMW731" s="256"/>
      <c r="WMX731" s="256"/>
      <c r="WMY731" s="256"/>
      <c r="WMZ731" s="256"/>
      <c r="WNA731" s="256"/>
      <c r="WNB731" s="256"/>
      <c r="WNC731" s="256"/>
      <c r="WND731" s="256"/>
      <c r="WNE731" s="256"/>
      <c r="WNF731" s="256"/>
      <c r="WNG731" s="256"/>
      <c r="WNH731" s="256"/>
      <c r="WNI731" s="256"/>
      <c r="WNJ731" s="256"/>
      <c r="WNK731" s="256"/>
      <c r="WNL731" s="256"/>
      <c r="WNM731" s="256"/>
      <c r="WNN731" s="256"/>
      <c r="WNO731" s="256"/>
      <c r="WNP731" s="256"/>
      <c r="WNQ731" s="256"/>
      <c r="WNR731" s="256"/>
      <c r="WNS731" s="256"/>
      <c r="WNT731" s="256"/>
      <c r="WNU731" s="256"/>
      <c r="WNV731" s="256"/>
      <c r="WNW731" s="256"/>
      <c r="WNX731" s="256"/>
      <c r="WNY731" s="256"/>
      <c r="WNZ731" s="256"/>
      <c r="WOA731" s="256"/>
      <c r="WOB731" s="256"/>
      <c r="WOC731" s="256"/>
      <c r="WOD731" s="256"/>
      <c r="WOE731" s="256"/>
      <c r="WOF731" s="256"/>
      <c r="WOG731" s="256"/>
      <c r="WOH731" s="256"/>
      <c r="WOI731" s="256"/>
      <c r="WOJ731" s="256"/>
      <c r="WOK731" s="256"/>
      <c r="WOL731" s="256"/>
      <c r="WOM731" s="256"/>
      <c r="WON731" s="256"/>
      <c r="WOO731" s="256"/>
      <c r="WOP731" s="256"/>
      <c r="WOQ731" s="256"/>
      <c r="WOR731" s="256"/>
      <c r="WOS731" s="256"/>
      <c r="WOT731" s="256"/>
      <c r="WOU731" s="256"/>
      <c r="WOV731" s="256"/>
      <c r="WOW731" s="256"/>
      <c r="WOX731" s="256"/>
      <c r="WOY731" s="256"/>
      <c r="WOZ731" s="256"/>
      <c r="WPA731" s="256"/>
      <c r="WPB731" s="256"/>
      <c r="WPC731" s="256"/>
      <c r="WPD731" s="256"/>
      <c r="WPE731" s="256"/>
      <c r="WPF731" s="256"/>
      <c r="WPG731" s="256"/>
      <c r="WPH731" s="256"/>
      <c r="WPI731" s="256"/>
      <c r="WPJ731" s="256"/>
      <c r="WPK731" s="256"/>
      <c r="WPL731" s="256"/>
      <c r="WPM731" s="256"/>
      <c r="WPN731" s="256"/>
      <c r="WPO731" s="256"/>
      <c r="WPP731" s="256"/>
      <c r="WPQ731" s="256"/>
      <c r="WPR731" s="256"/>
      <c r="WPS731" s="256"/>
      <c r="WPT731" s="256"/>
      <c r="WPU731" s="256"/>
      <c r="WPV731" s="256"/>
      <c r="WPW731" s="256"/>
      <c r="WPX731" s="256"/>
      <c r="WPY731" s="256"/>
      <c r="WPZ731" s="256"/>
      <c r="WQA731" s="256"/>
      <c r="WQB731" s="256"/>
      <c r="WQC731" s="256"/>
      <c r="WQD731" s="256"/>
      <c r="WQE731" s="256"/>
      <c r="WQF731" s="256"/>
      <c r="WQG731" s="256"/>
      <c r="WQH731" s="256"/>
      <c r="WQI731" s="256"/>
      <c r="WQJ731" s="256"/>
      <c r="WQK731" s="256"/>
      <c r="WQL731" s="256"/>
      <c r="WQM731" s="256"/>
      <c r="WQN731" s="256"/>
      <c r="WQO731" s="256"/>
      <c r="WQP731" s="256"/>
      <c r="WQQ731" s="256"/>
      <c r="WQR731" s="256"/>
      <c r="WQS731" s="256"/>
      <c r="WQT731" s="256"/>
      <c r="WQU731" s="256"/>
      <c r="WQV731" s="256"/>
      <c r="WQW731" s="256"/>
      <c r="WQX731" s="256"/>
      <c r="WQY731" s="256"/>
      <c r="WQZ731" s="256"/>
      <c r="WRA731" s="256"/>
      <c r="WRB731" s="256"/>
      <c r="WRC731" s="256"/>
      <c r="WRD731" s="256"/>
      <c r="WRE731" s="256"/>
      <c r="WRF731" s="256"/>
      <c r="WRG731" s="256"/>
      <c r="WRH731" s="256"/>
      <c r="WRI731" s="256"/>
      <c r="WRJ731" s="256"/>
      <c r="WRK731" s="256"/>
      <c r="WRL731" s="256"/>
      <c r="WRM731" s="256"/>
      <c r="WRN731" s="256"/>
      <c r="WRO731" s="256"/>
      <c r="WRP731" s="256"/>
      <c r="WRQ731" s="256"/>
      <c r="WRR731" s="256"/>
      <c r="WRS731" s="256"/>
      <c r="WRT731" s="256"/>
      <c r="WRU731" s="256"/>
      <c r="WRV731" s="256"/>
      <c r="WRW731" s="256"/>
      <c r="WRX731" s="256"/>
      <c r="WRY731" s="256"/>
      <c r="WRZ731" s="256"/>
      <c r="WSA731" s="256"/>
      <c r="WSB731" s="256"/>
      <c r="WSC731" s="256"/>
      <c r="WSD731" s="256"/>
      <c r="WSE731" s="256"/>
      <c r="WSF731" s="256"/>
      <c r="WSG731" s="256"/>
      <c r="WSH731" s="256"/>
      <c r="WSI731" s="256"/>
      <c r="WSJ731" s="256"/>
      <c r="WSK731" s="256"/>
      <c r="WSL731" s="256"/>
      <c r="WSM731" s="256"/>
      <c r="WSN731" s="256"/>
      <c r="WSO731" s="256"/>
      <c r="WSP731" s="256"/>
      <c r="WSQ731" s="256"/>
      <c r="WSR731" s="256"/>
      <c r="WSS731" s="256"/>
      <c r="WST731" s="256"/>
      <c r="WSU731" s="256"/>
      <c r="WSV731" s="256"/>
      <c r="WSW731" s="256"/>
      <c r="WSX731" s="256"/>
      <c r="WSY731" s="256"/>
      <c r="WSZ731" s="256"/>
      <c r="WTA731" s="256"/>
      <c r="WTB731" s="256"/>
      <c r="WTC731" s="256"/>
      <c r="WTD731" s="256"/>
      <c r="WTE731" s="256"/>
      <c r="WTF731" s="256"/>
      <c r="WTG731" s="256"/>
      <c r="WTH731" s="256"/>
      <c r="WTI731" s="256"/>
      <c r="WTJ731" s="256"/>
      <c r="WTK731" s="256"/>
      <c r="WTL731" s="256"/>
      <c r="WTM731" s="256"/>
      <c r="WTN731" s="256"/>
      <c r="WTO731" s="256"/>
      <c r="WTP731" s="256"/>
      <c r="WTQ731" s="256"/>
      <c r="WTR731" s="256"/>
      <c r="WTS731" s="256"/>
      <c r="WTT731" s="256"/>
      <c r="WTU731" s="256"/>
      <c r="WTV731" s="256"/>
      <c r="WTW731" s="256"/>
      <c r="WTX731" s="256"/>
      <c r="WTY731" s="256"/>
      <c r="WTZ731" s="256"/>
      <c r="WUA731" s="256"/>
      <c r="WUB731" s="256"/>
      <c r="WUC731" s="256"/>
      <c r="WUD731" s="256"/>
      <c r="WUE731" s="256"/>
      <c r="WUF731" s="256"/>
      <c r="WUG731" s="256"/>
      <c r="WUH731" s="256"/>
      <c r="WUI731" s="256"/>
      <c r="WUJ731" s="256"/>
      <c r="WUK731" s="256"/>
      <c r="WUL731" s="256"/>
      <c r="WUM731" s="256"/>
      <c r="WUN731" s="256"/>
      <c r="WUO731" s="256"/>
      <c r="WUP731" s="256"/>
      <c r="WUQ731" s="256"/>
      <c r="WUR731" s="256"/>
      <c r="WUS731" s="256"/>
      <c r="WUT731" s="256"/>
      <c r="WUU731" s="256"/>
      <c r="WUV731" s="256"/>
      <c r="WUW731" s="256"/>
      <c r="WUX731" s="256"/>
      <c r="WUY731" s="256"/>
      <c r="WUZ731" s="256"/>
      <c r="WVA731" s="256"/>
      <c r="WVB731" s="256"/>
      <c r="WVC731" s="256"/>
      <c r="WVD731" s="256"/>
      <c r="WVE731" s="256"/>
      <c r="WVF731" s="256"/>
      <c r="WVG731" s="256"/>
      <c r="WVH731" s="256"/>
      <c r="WVI731" s="256"/>
      <c r="WVJ731" s="256"/>
      <c r="WVK731" s="256"/>
      <c r="WVL731" s="256"/>
      <c r="WVM731" s="256"/>
      <c r="WVN731" s="256"/>
      <c r="WVO731" s="256"/>
      <c r="WVP731" s="256"/>
      <c r="WVQ731" s="256"/>
      <c r="WVR731" s="256"/>
      <c r="WVS731" s="256"/>
      <c r="WVT731" s="256"/>
      <c r="WVU731" s="256"/>
      <c r="WVV731" s="256"/>
      <c r="WVW731" s="256"/>
      <c r="WVX731" s="256"/>
      <c r="WVY731" s="256"/>
      <c r="WVZ731" s="256"/>
      <c r="WWA731" s="256"/>
      <c r="WWB731" s="256"/>
      <c r="WWC731" s="256"/>
      <c r="WWD731" s="256"/>
      <c r="WWE731" s="256"/>
      <c r="WWF731" s="256"/>
      <c r="WWG731" s="256"/>
      <c r="WWH731" s="256"/>
      <c r="WWI731" s="256"/>
      <c r="WWJ731" s="256"/>
      <c r="WWK731" s="256"/>
      <c r="WWL731" s="256"/>
      <c r="WWM731" s="256"/>
      <c r="WWN731" s="256"/>
      <c r="WWO731" s="256"/>
      <c r="WWP731" s="256"/>
      <c r="WWQ731" s="256"/>
      <c r="WWR731" s="256"/>
      <c r="WWS731" s="256"/>
      <c r="WWT731" s="256"/>
      <c r="WWU731" s="256"/>
      <c r="WWV731" s="256"/>
      <c r="WWW731" s="256"/>
      <c r="WWX731" s="256"/>
      <c r="WWY731" s="256"/>
      <c r="WWZ731" s="256"/>
      <c r="WXA731" s="256"/>
      <c r="WXB731" s="256"/>
      <c r="WXC731" s="256"/>
      <c r="WXD731" s="256"/>
      <c r="WXE731" s="256"/>
      <c r="WXF731" s="256"/>
      <c r="WXG731" s="256"/>
      <c r="WXH731" s="256"/>
      <c r="WXI731" s="256"/>
      <c r="WXJ731" s="256"/>
      <c r="WXK731" s="256"/>
      <c r="WXL731" s="256"/>
      <c r="WXM731" s="256"/>
      <c r="WXN731" s="256"/>
      <c r="WXO731" s="256"/>
      <c r="WXP731" s="256"/>
      <c r="WXQ731" s="256"/>
      <c r="WXR731" s="256"/>
      <c r="WXS731" s="256"/>
      <c r="WXT731" s="256"/>
      <c r="WXU731" s="256"/>
      <c r="WXV731" s="256"/>
      <c r="WXW731" s="256"/>
      <c r="WXX731" s="256"/>
      <c r="WXY731" s="256"/>
      <c r="WXZ731" s="256"/>
      <c r="WYA731" s="256"/>
      <c r="WYB731" s="256"/>
      <c r="WYC731" s="256"/>
      <c r="WYD731" s="256"/>
      <c r="WYE731" s="256"/>
      <c r="WYF731" s="256"/>
      <c r="WYG731" s="256"/>
      <c r="WYH731" s="256"/>
      <c r="WYI731" s="256"/>
      <c r="WYJ731" s="256"/>
      <c r="WYK731" s="256"/>
      <c r="WYL731" s="256"/>
      <c r="WYM731" s="256"/>
      <c r="WYN731" s="256"/>
      <c r="WYO731" s="256"/>
      <c r="WYP731" s="256"/>
      <c r="WYQ731" s="256"/>
      <c r="WYR731" s="256"/>
      <c r="WYS731" s="256"/>
      <c r="WYT731" s="256"/>
      <c r="WYU731" s="256"/>
      <c r="WYV731" s="256"/>
      <c r="WYW731" s="256"/>
      <c r="WYX731" s="256"/>
      <c r="WYY731" s="256"/>
      <c r="WYZ731" s="256"/>
      <c r="WZA731" s="256"/>
      <c r="WZB731" s="256"/>
      <c r="WZC731" s="256"/>
      <c r="WZD731" s="256"/>
      <c r="WZE731" s="256"/>
      <c r="WZF731" s="256"/>
      <c r="WZG731" s="256"/>
      <c r="WZH731" s="256"/>
      <c r="WZI731" s="256"/>
      <c r="WZJ731" s="256"/>
      <c r="WZK731" s="256"/>
      <c r="WZL731" s="256"/>
      <c r="WZM731" s="256"/>
      <c r="WZN731" s="256"/>
      <c r="WZO731" s="256"/>
      <c r="WZP731" s="256"/>
      <c r="WZQ731" s="256"/>
      <c r="WZR731" s="256"/>
      <c r="WZS731" s="256"/>
      <c r="WZT731" s="256"/>
      <c r="WZU731" s="256"/>
      <c r="WZV731" s="256"/>
      <c r="WZW731" s="256"/>
      <c r="WZX731" s="256"/>
      <c r="WZY731" s="256"/>
      <c r="WZZ731" s="256"/>
      <c r="XAA731" s="256"/>
      <c r="XAB731" s="256"/>
      <c r="XAC731" s="256"/>
      <c r="XAD731" s="256"/>
      <c r="XAE731" s="256"/>
      <c r="XAF731" s="256"/>
      <c r="XAG731" s="256"/>
      <c r="XAH731" s="256"/>
      <c r="XAI731" s="256"/>
      <c r="XAJ731" s="256"/>
      <c r="XAK731" s="256"/>
      <c r="XAL731" s="256"/>
      <c r="XAM731" s="256"/>
      <c r="XAN731" s="256"/>
      <c r="XAO731" s="256"/>
      <c r="XAP731" s="256"/>
      <c r="XAQ731" s="256"/>
      <c r="XAR731" s="256"/>
      <c r="XAS731" s="256"/>
      <c r="XAT731" s="256"/>
      <c r="XAU731" s="256"/>
      <c r="XAV731" s="256"/>
      <c r="XAW731" s="256"/>
      <c r="XAX731" s="256"/>
      <c r="XAY731" s="256"/>
      <c r="XAZ731" s="256"/>
      <c r="XBA731" s="256"/>
      <c r="XBB731" s="256"/>
      <c r="XBC731" s="256"/>
      <c r="XBD731" s="256"/>
      <c r="XBE731" s="256"/>
      <c r="XBF731" s="256"/>
      <c r="XBG731" s="256"/>
      <c r="XBH731" s="256"/>
      <c r="XBI731" s="256"/>
      <c r="XBJ731" s="256"/>
      <c r="XBK731" s="256"/>
      <c r="XBL731" s="256"/>
      <c r="XBM731" s="256"/>
      <c r="XBN731" s="256"/>
      <c r="XBO731" s="256"/>
      <c r="XBP731" s="256"/>
      <c r="XBQ731" s="256"/>
      <c r="XBR731" s="256"/>
      <c r="XBS731" s="256"/>
      <c r="XBT731" s="256"/>
      <c r="XBU731" s="256"/>
      <c r="XBV731" s="256"/>
      <c r="XBW731" s="256"/>
      <c r="XBX731" s="256"/>
      <c r="XBY731" s="256"/>
      <c r="XBZ731" s="256"/>
      <c r="XCA731" s="256"/>
      <c r="XCB731" s="256"/>
      <c r="XCC731" s="256"/>
      <c r="XCD731" s="256"/>
      <c r="XCE731" s="256"/>
      <c r="XCF731" s="256"/>
      <c r="XCG731" s="256"/>
      <c r="XCH731" s="256"/>
      <c r="XCI731" s="256"/>
      <c r="XCJ731" s="256"/>
      <c r="XCK731" s="256"/>
      <c r="XCL731" s="256"/>
      <c r="XCM731" s="256"/>
      <c r="XCN731" s="256"/>
      <c r="XCO731" s="256"/>
      <c r="XCP731" s="256"/>
      <c r="XCQ731" s="256"/>
      <c r="XCR731" s="256"/>
      <c r="XCS731" s="256"/>
      <c r="XCT731" s="256"/>
      <c r="XCU731" s="256"/>
      <c r="XCV731" s="256"/>
      <c r="XCW731" s="256"/>
      <c r="XCX731" s="256"/>
      <c r="XCY731" s="256"/>
      <c r="XCZ731" s="256"/>
      <c r="XDA731" s="256"/>
      <c r="XDB731" s="256"/>
      <c r="XDC731" s="256"/>
      <c r="XDD731" s="256"/>
      <c r="XDE731" s="256"/>
      <c r="XDF731" s="256"/>
      <c r="XDG731" s="256"/>
      <c r="XDH731" s="256"/>
      <c r="XDI731" s="256"/>
      <c r="XDJ731" s="256"/>
      <c r="XDK731" s="256"/>
      <c r="XDL731" s="256"/>
      <c r="XDM731" s="256"/>
      <c r="XDN731" s="256"/>
      <c r="XDO731" s="256"/>
      <c r="XDP731" s="256"/>
      <c r="XDQ731" s="256"/>
      <c r="XDR731" s="256"/>
      <c r="XDS731" s="256"/>
      <c r="XDT731" s="256"/>
      <c r="XDU731" s="256"/>
      <c r="XDV731" s="256"/>
      <c r="XDW731" s="256"/>
      <c r="XDX731" s="256"/>
      <c r="XDY731" s="256"/>
      <c r="XDZ731" s="256"/>
      <c r="XEA731" s="256"/>
      <c r="XEB731" s="256"/>
      <c r="XEC731" s="256"/>
      <c r="XED731" s="256"/>
      <c r="XEE731" s="256"/>
      <c r="XEF731" s="256"/>
      <c r="XEG731" s="256"/>
      <c r="XEH731" s="256"/>
      <c r="XEI731" s="256"/>
      <c r="XEJ731" s="256"/>
      <c r="XEK731" s="256"/>
      <c r="XEL731" s="256"/>
      <c r="XEM731" s="256"/>
      <c r="XEN731" s="256"/>
      <c r="XEO731" s="256"/>
      <c r="XEP731" s="256"/>
      <c r="XEQ731" s="256"/>
      <c r="XER731" s="256"/>
      <c r="XES731" s="256"/>
      <c r="XET731" s="256"/>
      <c r="XEU731" s="256"/>
      <c r="XEV731" s="256"/>
      <c r="XEW731" s="256"/>
      <c r="XEX731" s="256"/>
      <c r="XEY731" s="256"/>
      <c r="XEZ731" s="256"/>
      <c r="XFA731" s="256"/>
      <c r="XFB731" s="256"/>
      <c r="XFC731" s="256"/>
      <c r="XFD731" s="256"/>
    </row>
    <row r="732" spans="1:16384" s="311" customFormat="1" x14ac:dyDescent="0.15">
      <c r="A732" s="136"/>
      <c r="B732" s="280" t="s">
        <v>3049</v>
      </c>
      <c r="C732" s="416"/>
      <c r="D732" s="1304"/>
      <c r="E732" s="1304"/>
      <c r="F732" s="1304"/>
      <c r="G732" s="1304"/>
      <c r="H732" s="1304"/>
      <c r="I732" s="1304"/>
      <c r="J732" s="1304"/>
      <c r="K732" s="1304"/>
      <c r="L732" s="1304"/>
      <c r="M732" s="1304"/>
      <c r="N732" s="1304"/>
      <c r="O732" s="1304"/>
      <c r="P732" s="1304"/>
      <c r="Q732" s="1304"/>
      <c r="R732" s="1304"/>
      <c r="S732" s="1304"/>
      <c r="T732" s="1304"/>
      <c r="U732" s="1304"/>
      <c r="V732" s="1304"/>
      <c r="W732" s="1304"/>
      <c r="X732" s="1304"/>
      <c r="Y732" s="1304"/>
      <c r="Z732" s="1304"/>
      <c r="AA732" s="1304"/>
      <c r="AB732" s="477"/>
      <c r="AC732" s="477"/>
      <c r="AD732" s="477"/>
      <c r="AE732" s="1304"/>
      <c r="AF732" s="1304"/>
      <c r="AG732" s="1304"/>
      <c r="AH732" s="1304"/>
      <c r="AI732" s="1304"/>
      <c r="AJ732" s="1304"/>
      <c r="AK732" s="1304"/>
      <c r="AL732" s="1304"/>
      <c r="AM732" s="1304"/>
      <c r="AN732" s="1305"/>
      <c r="AO732" s="335"/>
      <c r="AP732" s="335"/>
      <c r="AQ732" s="335"/>
      <c r="AR732" s="335"/>
      <c r="AS732" s="335"/>
      <c r="AT732" s="335"/>
      <c r="AU732" s="335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  <c r="DE732" s="421"/>
      <c r="DF732" s="421"/>
      <c r="DG732" s="421"/>
      <c r="DH732" s="421"/>
      <c r="DI732" s="421"/>
      <c r="DJ732" s="421"/>
      <c r="DK732" s="421"/>
      <c r="DL732" s="421"/>
      <c r="DM732" s="421"/>
      <c r="DN732" s="421"/>
      <c r="DO732" s="421"/>
      <c r="DP732" s="421"/>
      <c r="DQ732" s="421"/>
      <c r="DR732" s="421"/>
      <c r="DS732" s="421"/>
      <c r="DT732" s="421"/>
      <c r="DU732" s="421"/>
      <c r="DV732" s="421"/>
      <c r="DW732" s="421"/>
      <c r="DX732" s="421"/>
      <c r="DY732" s="421"/>
      <c r="DZ732" s="421"/>
      <c r="EA732" s="421"/>
      <c r="EB732" s="421"/>
      <c r="EC732" s="421"/>
      <c r="ED732" s="421"/>
      <c r="EE732" s="421"/>
      <c r="EF732" s="421"/>
      <c r="EG732" s="421"/>
      <c r="EH732" s="421"/>
      <c r="EI732" s="421"/>
      <c r="EJ732" s="421"/>
      <c r="EK732" s="421"/>
      <c r="EL732" s="421"/>
      <c r="EM732" s="421"/>
      <c r="EN732" s="421"/>
      <c r="EO732" s="421"/>
      <c r="EP732" s="421"/>
      <c r="EQ732" s="421"/>
      <c r="ER732" s="421"/>
      <c r="ES732" s="421"/>
      <c r="ET732" s="421"/>
      <c r="EU732" s="421"/>
      <c r="EV732" s="421"/>
      <c r="EW732" s="421"/>
      <c r="EX732" s="421"/>
      <c r="EY732" s="421"/>
      <c r="EZ732" s="421"/>
      <c r="FA732" s="421"/>
      <c r="FB732" s="421"/>
      <c r="FC732" s="421"/>
      <c r="FD732" s="421"/>
      <c r="FE732" s="421"/>
      <c r="FF732" s="421"/>
      <c r="FG732" s="421"/>
      <c r="FH732" s="421"/>
      <c r="FI732" s="421"/>
      <c r="FJ732" s="421"/>
      <c r="FK732" s="421"/>
      <c r="FL732" s="421"/>
      <c r="FM732" s="421"/>
      <c r="FN732" s="421"/>
      <c r="FO732" s="421"/>
      <c r="FP732" s="421"/>
      <c r="FQ732" s="421"/>
      <c r="FR732" s="421"/>
      <c r="FS732" s="421"/>
      <c r="FT732" s="421"/>
      <c r="FU732" s="421"/>
      <c r="FV732" s="421"/>
      <c r="FW732" s="421"/>
      <c r="FX732" s="421"/>
      <c r="FY732" s="421"/>
      <c r="FZ732" s="421"/>
      <c r="GA732" s="421"/>
      <c r="GB732" s="421"/>
      <c r="GC732" s="421"/>
      <c r="GD732" s="421"/>
      <c r="GE732" s="421"/>
      <c r="GF732" s="421"/>
      <c r="GG732" s="421"/>
      <c r="GH732" s="421"/>
      <c r="GI732" s="421"/>
      <c r="GJ732" s="421"/>
      <c r="GK732" s="421"/>
      <c r="GL732" s="421"/>
      <c r="GM732" s="421"/>
      <c r="GN732" s="421"/>
      <c r="GO732" s="421"/>
      <c r="GP732" s="421"/>
      <c r="GQ732" s="421"/>
      <c r="GR732" s="421"/>
      <c r="GS732" s="421"/>
      <c r="GT732" s="421"/>
      <c r="GU732" s="421"/>
      <c r="GV732" s="421"/>
      <c r="GW732" s="421"/>
      <c r="GX732" s="421"/>
      <c r="GY732" s="421"/>
      <c r="GZ732" s="421"/>
      <c r="HA732" s="421"/>
      <c r="HB732" s="421"/>
      <c r="HC732" s="421"/>
      <c r="HD732" s="421"/>
      <c r="HE732" s="421"/>
      <c r="HF732" s="421"/>
      <c r="HG732" s="421"/>
      <c r="HH732" s="421"/>
      <c r="HI732" s="421"/>
      <c r="HJ732" s="421"/>
      <c r="HK732" s="421"/>
      <c r="HL732" s="421"/>
      <c r="HM732" s="421"/>
      <c r="HN732" s="421"/>
      <c r="HO732" s="421"/>
      <c r="HP732" s="421"/>
      <c r="HQ732" s="421"/>
      <c r="HR732" s="421"/>
      <c r="HS732" s="421"/>
      <c r="HT732" s="421"/>
      <c r="HU732" s="421"/>
      <c r="HV732" s="421"/>
      <c r="HW732" s="421"/>
      <c r="HX732" s="421"/>
      <c r="HY732" s="421"/>
      <c r="HZ732" s="421"/>
      <c r="IA732" s="421"/>
      <c r="IB732" s="421"/>
      <c r="IC732" s="421"/>
      <c r="ID732" s="421"/>
      <c r="IE732" s="421"/>
      <c r="IF732" s="421"/>
      <c r="IG732" s="421"/>
      <c r="IH732" s="421"/>
      <c r="II732" s="421"/>
      <c r="IJ732" s="421"/>
      <c r="IK732" s="421"/>
      <c r="IL732" s="421"/>
      <c r="IM732" s="421"/>
      <c r="IN732" s="421"/>
      <c r="IO732" s="421"/>
      <c r="IP732" s="421"/>
      <c r="IQ732" s="421"/>
      <c r="IR732" s="421"/>
      <c r="IS732" s="421"/>
      <c r="IT732" s="421"/>
      <c r="IU732" s="421"/>
      <c r="IV732" s="421"/>
      <c r="IW732" s="421"/>
      <c r="IX732" s="421"/>
      <c r="IY732" s="421"/>
      <c r="IZ732" s="421"/>
      <c r="JA732" s="421"/>
      <c r="JB732" s="421"/>
      <c r="JC732" s="421"/>
      <c r="JD732" s="421"/>
      <c r="JE732" s="421"/>
      <c r="JF732" s="421"/>
      <c r="JG732" s="421"/>
      <c r="JH732" s="421"/>
      <c r="JI732" s="421"/>
      <c r="JJ732" s="421"/>
      <c r="JK732" s="421"/>
      <c r="JL732" s="421"/>
      <c r="JM732" s="421"/>
      <c r="JN732" s="421"/>
      <c r="JO732" s="421"/>
      <c r="JP732" s="421"/>
      <c r="JQ732" s="421"/>
      <c r="JR732" s="421"/>
      <c r="JS732" s="421"/>
      <c r="JT732" s="421"/>
      <c r="JU732" s="421"/>
      <c r="JV732" s="421"/>
      <c r="JW732" s="421"/>
      <c r="JX732" s="421"/>
      <c r="JY732" s="421"/>
      <c r="JZ732" s="421"/>
      <c r="KA732" s="421"/>
      <c r="KB732" s="421"/>
      <c r="KC732" s="421"/>
      <c r="KD732" s="421"/>
      <c r="KE732" s="421"/>
      <c r="KF732" s="421"/>
      <c r="KG732" s="421"/>
      <c r="KH732" s="421"/>
      <c r="KI732" s="421"/>
      <c r="KJ732" s="421"/>
      <c r="KK732" s="421"/>
      <c r="KL732" s="421"/>
      <c r="KM732" s="421"/>
      <c r="KN732" s="421"/>
      <c r="KO732" s="421"/>
      <c r="KP732" s="421"/>
      <c r="KQ732" s="421"/>
      <c r="KR732" s="421"/>
      <c r="KS732" s="421"/>
      <c r="KT732" s="421"/>
      <c r="KU732" s="421"/>
      <c r="KV732" s="421"/>
      <c r="KW732" s="421"/>
      <c r="KX732" s="421"/>
      <c r="KY732" s="421"/>
      <c r="KZ732" s="421"/>
      <c r="LA732" s="421"/>
      <c r="LB732" s="421"/>
      <c r="LC732" s="421"/>
      <c r="LD732" s="421"/>
      <c r="LE732" s="421"/>
      <c r="LF732" s="421"/>
      <c r="LG732" s="421"/>
      <c r="LH732" s="421"/>
      <c r="LI732" s="421"/>
      <c r="LJ732" s="421"/>
      <c r="LK732" s="421"/>
      <c r="LL732" s="421"/>
      <c r="LM732" s="421"/>
      <c r="LN732" s="421"/>
      <c r="LO732" s="421"/>
      <c r="LP732" s="421"/>
      <c r="LQ732" s="421"/>
      <c r="LR732" s="421"/>
      <c r="LS732" s="421"/>
      <c r="LT732" s="421"/>
      <c r="LU732" s="421"/>
      <c r="LV732" s="421"/>
      <c r="LW732" s="421"/>
      <c r="LX732" s="421"/>
      <c r="LY732" s="421"/>
      <c r="LZ732" s="421"/>
      <c r="MA732" s="421"/>
      <c r="MB732" s="421"/>
      <c r="MC732" s="421"/>
      <c r="MD732" s="421"/>
      <c r="ME732" s="421"/>
      <c r="MF732" s="421"/>
      <c r="MG732" s="421"/>
      <c r="MH732" s="421"/>
      <c r="MI732" s="421"/>
      <c r="MJ732" s="421"/>
      <c r="MK732" s="421"/>
      <c r="ML732" s="421"/>
      <c r="MM732" s="421"/>
      <c r="MN732" s="421"/>
      <c r="MO732" s="421"/>
      <c r="MP732" s="421"/>
      <c r="MQ732" s="421"/>
      <c r="MR732" s="421"/>
      <c r="MS732" s="421"/>
      <c r="MT732" s="421"/>
      <c r="MU732" s="421"/>
      <c r="MV732" s="421"/>
      <c r="MW732" s="421"/>
      <c r="MX732" s="421"/>
      <c r="MY732" s="421"/>
      <c r="MZ732" s="421"/>
      <c r="NA732" s="421"/>
      <c r="NB732" s="421"/>
      <c r="NC732" s="421"/>
      <c r="ND732" s="421"/>
      <c r="NE732" s="421"/>
      <c r="NF732" s="421"/>
      <c r="NG732" s="421"/>
      <c r="NH732" s="421"/>
      <c r="NI732" s="421"/>
      <c r="NJ732" s="421"/>
      <c r="NK732" s="421"/>
      <c r="NL732" s="421"/>
      <c r="NM732" s="421"/>
      <c r="NN732" s="421"/>
      <c r="NO732" s="421"/>
      <c r="NP732" s="421"/>
      <c r="NQ732" s="421"/>
      <c r="NR732" s="421"/>
      <c r="NS732" s="421"/>
      <c r="NT732" s="421"/>
      <c r="NU732" s="421"/>
      <c r="NV732" s="421"/>
      <c r="NW732" s="421"/>
      <c r="NX732" s="421"/>
      <c r="NY732" s="421"/>
      <c r="NZ732" s="421"/>
      <c r="OA732" s="421"/>
      <c r="OB732" s="421"/>
      <c r="OC732" s="421"/>
      <c r="OD732" s="421"/>
      <c r="OE732" s="421"/>
      <c r="OF732" s="421"/>
      <c r="OG732" s="421"/>
      <c r="OH732" s="421"/>
      <c r="OI732" s="421"/>
      <c r="OJ732" s="421"/>
      <c r="OK732" s="421"/>
      <c r="OL732" s="421"/>
      <c r="OM732" s="421"/>
      <c r="ON732" s="421"/>
      <c r="OO732" s="421"/>
      <c r="OP732" s="421"/>
      <c r="OQ732" s="421"/>
      <c r="OR732" s="421"/>
      <c r="OS732" s="421"/>
      <c r="OT732" s="421"/>
      <c r="OU732" s="421"/>
      <c r="OV732" s="421"/>
      <c r="OW732" s="421"/>
      <c r="OX732" s="421"/>
      <c r="OY732" s="421"/>
      <c r="OZ732" s="421"/>
      <c r="PA732" s="421"/>
      <c r="PB732" s="421"/>
      <c r="PC732" s="421"/>
      <c r="PD732" s="421"/>
      <c r="PE732" s="421"/>
      <c r="PF732" s="421"/>
      <c r="PG732" s="421"/>
      <c r="PH732" s="421"/>
      <c r="PI732" s="421"/>
      <c r="PJ732" s="421"/>
      <c r="PK732" s="421"/>
      <c r="PL732" s="421"/>
      <c r="PM732" s="421"/>
      <c r="PN732" s="421"/>
      <c r="PO732" s="421"/>
      <c r="PP732" s="421"/>
      <c r="PQ732" s="421"/>
      <c r="PR732" s="421"/>
      <c r="PS732" s="421"/>
      <c r="PT732" s="421"/>
      <c r="PU732" s="421"/>
      <c r="PV732" s="421"/>
      <c r="PW732" s="421"/>
      <c r="PX732" s="421"/>
      <c r="PY732" s="421"/>
      <c r="PZ732" s="421"/>
      <c r="QA732" s="421"/>
      <c r="QB732" s="421"/>
      <c r="QC732" s="421"/>
      <c r="QD732" s="421"/>
      <c r="QE732" s="421"/>
      <c r="QF732" s="421"/>
      <c r="QG732" s="421"/>
      <c r="QH732" s="421"/>
      <c r="QI732" s="421"/>
      <c r="QJ732" s="421"/>
      <c r="QK732" s="421"/>
      <c r="QL732" s="421"/>
      <c r="QM732" s="421"/>
      <c r="QN732" s="421"/>
      <c r="QO732" s="421"/>
      <c r="QP732" s="421"/>
      <c r="QQ732" s="421"/>
      <c r="QR732" s="421"/>
      <c r="QS732" s="421"/>
      <c r="QT732" s="421"/>
      <c r="QU732" s="421"/>
      <c r="QV732" s="421"/>
      <c r="QW732" s="421"/>
      <c r="QX732" s="421"/>
      <c r="QY732" s="421"/>
      <c r="QZ732" s="421"/>
      <c r="RA732" s="421"/>
      <c r="RB732" s="421"/>
      <c r="RC732" s="421"/>
      <c r="RD732" s="421"/>
      <c r="RE732" s="421"/>
      <c r="RF732" s="421"/>
      <c r="RG732" s="421"/>
      <c r="RH732" s="421"/>
      <c r="RI732" s="421"/>
      <c r="RJ732" s="421"/>
      <c r="RK732" s="421"/>
      <c r="RL732" s="421"/>
      <c r="RM732" s="421"/>
      <c r="RN732" s="421"/>
      <c r="RO732" s="421"/>
      <c r="RP732" s="421"/>
      <c r="RQ732" s="421"/>
      <c r="RR732" s="421"/>
      <c r="RS732" s="421"/>
      <c r="RT732" s="421"/>
      <c r="RU732" s="421"/>
      <c r="RV732" s="421"/>
      <c r="RW732" s="421"/>
      <c r="RX732" s="421"/>
      <c r="RY732" s="421"/>
      <c r="RZ732" s="421"/>
      <c r="SA732" s="421"/>
      <c r="SB732" s="421"/>
      <c r="SC732" s="421"/>
      <c r="SD732" s="421"/>
      <c r="SE732" s="421"/>
      <c r="SF732" s="421"/>
      <c r="SG732" s="421"/>
      <c r="SH732" s="421"/>
      <c r="SI732" s="421"/>
      <c r="SJ732" s="421"/>
      <c r="SK732" s="421"/>
      <c r="SL732" s="421"/>
      <c r="SM732" s="421"/>
      <c r="SN732" s="421"/>
      <c r="SO732" s="421"/>
      <c r="SP732" s="421"/>
      <c r="SQ732" s="421"/>
      <c r="SR732" s="421"/>
      <c r="SS732" s="421"/>
      <c r="ST732" s="421"/>
      <c r="SU732" s="421"/>
      <c r="SV732" s="421"/>
      <c r="SW732" s="421"/>
      <c r="SX732" s="421"/>
      <c r="SY732" s="421"/>
      <c r="SZ732" s="421"/>
      <c r="TA732" s="421"/>
      <c r="TB732" s="421"/>
      <c r="TC732" s="421"/>
      <c r="TD732" s="421"/>
      <c r="TE732" s="421"/>
      <c r="TF732" s="421"/>
      <c r="TG732" s="421"/>
      <c r="TH732" s="421"/>
      <c r="TI732" s="421"/>
      <c r="TJ732" s="421"/>
      <c r="TK732" s="421"/>
      <c r="TL732" s="421"/>
      <c r="TM732" s="421"/>
      <c r="TN732" s="421"/>
      <c r="TO732" s="421"/>
      <c r="TP732" s="421"/>
      <c r="TQ732" s="421"/>
      <c r="TR732" s="421"/>
      <c r="TS732" s="421"/>
      <c r="TT732" s="421"/>
      <c r="TU732" s="421"/>
      <c r="TV732" s="421"/>
      <c r="TW732" s="421"/>
      <c r="TX732" s="421"/>
      <c r="TY732" s="421"/>
      <c r="TZ732" s="421"/>
      <c r="UA732" s="421"/>
      <c r="UB732" s="421"/>
      <c r="UC732" s="421"/>
      <c r="UD732" s="421"/>
      <c r="UE732" s="421"/>
      <c r="UF732" s="421"/>
      <c r="UG732" s="421"/>
      <c r="UH732" s="421"/>
      <c r="UI732" s="421"/>
      <c r="UJ732" s="421"/>
      <c r="UK732" s="421"/>
      <c r="UL732" s="421"/>
      <c r="UM732" s="421"/>
      <c r="UN732" s="421"/>
      <c r="UO732" s="421"/>
      <c r="UP732" s="421"/>
      <c r="UQ732" s="421"/>
      <c r="UR732" s="421"/>
      <c r="US732" s="421"/>
      <c r="UT732" s="421"/>
      <c r="UU732" s="421"/>
      <c r="UV732" s="421"/>
      <c r="UW732" s="421"/>
      <c r="UX732" s="421"/>
      <c r="UY732" s="421"/>
      <c r="UZ732" s="421"/>
      <c r="VA732" s="421"/>
      <c r="VB732" s="421"/>
      <c r="VC732" s="421"/>
      <c r="VD732" s="421"/>
      <c r="VE732" s="421"/>
      <c r="VF732" s="421"/>
      <c r="VG732" s="421"/>
      <c r="VH732" s="421"/>
      <c r="VI732" s="421"/>
      <c r="VJ732" s="421"/>
      <c r="VK732" s="421"/>
      <c r="VL732" s="421"/>
      <c r="VM732" s="421"/>
      <c r="VN732" s="421"/>
      <c r="VO732" s="421"/>
      <c r="VP732" s="421"/>
      <c r="VQ732" s="421"/>
      <c r="VR732" s="421"/>
      <c r="VS732" s="421"/>
      <c r="VT732" s="421"/>
      <c r="VU732" s="421"/>
      <c r="VV732" s="421"/>
      <c r="VW732" s="421"/>
      <c r="VX732" s="421"/>
      <c r="VY732" s="421"/>
      <c r="VZ732" s="421"/>
      <c r="WA732" s="421"/>
      <c r="WB732" s="421"/>
      <c r="WC732" s="421"/>
      <c r="WD732" s="421"/>
      <c r="WE732" s="421"/>
      <c r="WF732" s="421"/>
      <c r="WG732" s="421"/>
      <c r="WH732" s="421"/>
      <c r="WI732" s="421"/>
      <c r="WJ732" s="421"/>
      <c r="WK732" s="421"/>
      <c r="WL732" s="421"/>
      <c r="WM732" s="421"/>
      <c r="WN732" s="421"/>
      <c r="WO732" s="421"/>
      <c r="WP732" s="421"/>
      <c r="WQ732" s="421"/>
      <c r="WR732" s="421"/>
      <c r="WS732" s="421"/>
      <c r="WT732" s="421"/>
      <c r="WU732" s="421"/>
      <c r="WV732" s="421"/>
      <c r="WW732" s="421"/>
      <c r="WX732" s="421"/>
      <c r="WY732" s="421"/>
      <c r="WZ732" s="421"/>
      <c r="XA732" s="421"/>
      <c r="XB732" s="421"/>
      <c r="XC732" s="421"/>
      <c r="XD732" s="421"/>
      <c r="XE732" s="421"/>
      <c r="XF732" s="421"/>
      <c r="XG732" s="421"/>
      <c r="XH732" s="421"/>
      <c r="XI732" s="421"/>
      <c r="XJ732" s="421"/>
      <c r="XK732" s="421"/>
      <c r="XL732" s="421"/>
      <c r="XM732" s="421"/>
      <c r="XN732" s="421"/>
      <c r="XO732" s="421"/>
      <c r="XP732" s="421"/>
      <c r="XQ732" s="421"/>
      <c r="XR732" s="421"/>
      <c r="XS732" s="421"/>
      <c r="XT732" s="421"/>
      <c r="XU732" s="421"/>
      <c r="XV732" s="421"/>
      <c r="XW732" s="421"/>
      <c r="XX732" s="421"/>
      <c r="XY732" s="421"/>
      <c r="XZ732" s="421"/>
      <c r="YA732" s="421"/>
      <c r="YB732" s="421"/>
      <c r="YC732" s="421"/>
      <c r="YD732" s="421"/>
      <c r="YE732" s="421"/>
      <c r="YF732" s="421"/>
      <c r="YG732" s="421"/>
      <c r="YH732" s="421"/>
      <c r="YI732" s="421"/>
      <c r="YJ732" s="421"/>
      <c r="YK732" s="421"/>
      <c r="YL732" s="421"/>
      <c r="YM732" s="421"/>
      <c r="YN732" s="421"/>
      <c r="YO732" s="421"/>
      <c r="YP732" s="421"/>
      <c r="YQ732" s="421"/>
      <c r="YR732" s="421"/>
      <c r="YS732" s="421"/>
      <c r="YT732" s="421"/>
      <c r="YU732" s="421"/>
      <c r="YV732" s="421"/>
      <c r="YW732" s="421"/>
      <c r="YX732" s="421"/>
      <c r="YY732" s="421"/>
      <c r="YZ732" s="421"/>
      <c r="ZA732" s="421"/>
      <c r="ZB732" s="421"/>
      <c r="ZC732" s="421"/>
      <c r="ZD732" s="421"/>
      <c r="ZE732" s="421"/>
      <c r="ZF732" s="421"/>
      <c r="ZG732" s="421"/>
      <c r="ZH732" s="421"/>
      <c r="ZI732" s="421"/>
      <c r="ZJ732" s="421"/>
      <c r="ZK732" s="421"/>
      <c r="ZL732" s="421"/>
      <c r="ZM732" s="421"/>
      <c r="ZN732" s="421"/>
      <c r="ZO732" s="421"/>
      <c r="ZP732" s="421"/>
      <c r="ZQ732" s="421"/>
      <c r="ZR732" s="421"/>
      <c r="ZS732" s="421"/>
      <c r="ZT732" s="421"/>
      <c r="ZU732" s="421"/>
      <c r="ZV732" s="421"/>
      <c r="ZW732" s="421"/>
      <c r="ZX732" s="421"/>
      <c r="ZY732" s="421"/>
      <c r="ZZ732" s="421"/>
      <c r="AAA732" s="421"/>
      <c r="AAB732" s="421"/>
      <c r="AAC732" s="421"/>
      <c r="AAD732" s="421"/>
      <c r="AAE732" s="421"/>
      <c r="AAF732" s="421"/>
      <c r="AAG732" s="421"/>
      <c r="AAH732" s="421"/>
      <c r="AAI732" s="421"/>
      <c r="AAJ732" s="421"/>
      <c r="AAK732" s="421"/>
      <c r="AAL732" s="421"/>
      <c r="AAM732" s="421"/>
      <c r="AAN732" s="421"/>
      <c r="AAO732" s="421"/>
      <c r="AAP732" s="421"/>
      <c r="AAQ732" s="421"/>
      <c r="AAR732" s="421"/>
      <c r="AAS732" s="421"/>
      <c r="AAT732" s="421"/>
      <c r="AAU732" s="421"/>
      <c r="AAV732" s="421"/>
      <c r="AAW732" s="421"/>
      <c r="AAX732" s="421"/>
      <c r="AAY732" s="421"/>
      <c r="AAZ732" s="421"/>
      <c r="ABA732" s="421"/>
      <c r="ABB732" s="421"/>
      <c r="ABC732" s="421"/>
      <c r="ABD732" s="421"/>
      <c r="ABE732" s="421"/>
      <c r="ABF732" s="421"/>
      <c r="ABG732" s="421"/>
      <c r="ABH732" s="421"/>
      <c r="ABI732" s="421"/>
      <c r="ABJ732" s="421"/>
      <c r="ABK732" s="421"/>
      <c r="ABL732" s="421"/>
      <c r="ABM732" s="421"/>
      <c r="ABN732" s="421"/>
      <c r="ABO732" s="421"/>
      <c r="ABP732" s="421"/>
      <c r="ABQ732" s="421"/>
      <c r="ABR732" s="421"/>
      <c r="ABS732" s="421"/>
      <c r="ABT732" s="421"/>
      <c r="ABU732" s="421"/>
      <c r="ABV732" s="421"/>
      <c r="ABW732" s="421"/>
      <c r="ABX732" s="421"/>
      <c r="ABY732" s="421"/>
      <c r="ABZ732" s="421"/>
      <c r="ACA732" s="421"/>
      <c r="ACB732" s="421"/>
      <c r="ACC732" s="421"/>
      <c r="ACD732" s="421"/>
      <c r="ACE732" s="421"/>
      <c r="ACF732" s="421"/>
      <c r="ACG732" s="421"/>
      <c r="ACH732" s="421"/>
      <c r="ACI732" s="421"/>
      <c r="ACJ732" s="421"/>
      <c r="ACK732" s="421"/>
      <c r="ACL732" s="421"/>
      <c r="ACM732" s="421"/>
      <c r="ACN732" s="421"/>
      <c r="ACO732" s="421"/>
      <c r="ACP732" s="421"/>
      <c r="ACQ732" s="421"/>
      <c r="ACR732" s="421"/>
      <c r="ACS732" s="421"/>
      <c r="ACT732" s="421"/>
      <c r="ACU732" s="421"/>
      <c r="ACV732" s="421"/>
      <c r="ACW732" s="421"/>
      <c r="ACX732" s="421"/>
      <c r="ACY732" s="421"/>
      <c r="ACZ732" s="421"/>
      <c r="ADA732" s="421"/>
      <c r="ADB732" s="421"/>
      <c r="ADC732" s="421"/>
      <c r="ADD732" s="421"/>
      <c r="ADE732" s="421"/>
      <c r="ADF732" s="421"/>
      <c r="ADG732" s="421"/>
      <c r="ADH732" s="421"/>
      <c r="ADI732" s="421"/>
      <c r="ADJ732" s="421"/>
      <c r="ADK732" s="421"/>
      <c r="ADL732" s="421"/>
      <c r="ADM732" s="421"/>
      <c r="ADN732" s="421"/>
      <c r="ADO732" s="421"/>
      <c r="ADP732" s="421"/>
      <c r="ADQ732" s="421"/>
      <c r="ADR732" s="421"/>
      <c r="ADS732" s="421"/>
      <c r="ADT732" s="421"/>
      <c r="ADU732" s="421"/>
      <c r="ADV732" s="421"/>
      <c r="ADW732" s="421"/>
      <c r="ADX732" s="421"/>
      <c r="ADY732" s="421"/>
      <c r="ADZ732" s="421"/>
      <c r="AEA732" s="421"/>
      <c r="AEB732" s="421"/>
      <c r="AEC732" s="421"/>
      <c r="AED732" s="421"/>
      <c r="AEE732" s="421"/>
      <c r="AEF732" s="421"/>
      <c r="AEG732" s="421"/>
      <c r="AEH732" s="421"/>
      <c r="AEI732" s="421"/>
      <c r="AEJ732" s="421"/>
      <c r="AEK732" s="421"/>
      <c r="AEL732" s="421"/>
      <c r="AEM732" s="421"/>
      <c r="AEN732" s="421"/>
      <c r="AEO732" s="421"/>
      <c r="AEP732" s="421"/>
      <c r="AEQ732" s="421"/>
      <c r="AER732" s="421"/>
      <c r="AES732" s="421"/>
      <c r="AET732" s="421"/>
      <c r="AEU732" s="421"/>
      <c r="AEV732" s="421"/>
      <c r="AEW732" s="421"/>
      <c r="AEX732" s="421"/>
      <c r="AEY732" s="421"/>
      <c r="AEZ732" s="421"/>
      <c r="AFA732" s="421"/>
      <c r="AFB732" s="421"/>
      <c r="AFC732" s="421"/>
      <c r="AFD732" s="421"/>
      <c r="AFE732" s="421"/>
      <c r="AFF732" s="421"/>
      <c r="AFG732" s="421"/>
      <c r="AFH732" s="421"/>
      <c r="AFI732" s="421"/>
      <c r="AFJ732" s="421"/>
      <c r="AFK732" s="421"/>
      <c r="AFL732" s="421"/>
      <c r="AFM732" s="421"/>
      <c r="AFN732" s="421"/>
      <c r="AFO732" s="421"/>
      <c r="AFP732" s="421"/>
      <c r="AFQ732" s="421"/>
      <c r="AFR732" s="421"/>
      <c r="AFS732" s="421"/>
      <c r="AFT732" s="421"/>
      <c r="AFU732" s="421"/>
      <c r="AFV732" s="421"/>
      <c r="AFW732" s="421"/>
      <c r="AFX732" s="421"/>
      <c r="AFY732" s="421"/>
      <c r="AFZ732" s="421"/>
      <c r="AGA732" s="421"/>
      <c r="AGB732" s="421"/>
      <c r="AGC732" s="421"/>
      <c r="AGD732" s="421"/>
      <c r="AGE732" s="421"/>
      <c r="AGF732" s="421"/>
      <c r="AGG732" s="421"/>
      <c r="AGH732" s="421"/>
      <c r="AGI732" s="421"/>
      <c r="AGJ732" s="421"/>
      <c r="AGK732" s="421"/>
      <c r="AGL732" s="421"/>
      <c r="AGM732" s="421"/>
      <c r="AGN732" s="421"/>
      <c r="AGO732" s="421"/>
      <c r="AGP732" s="421"/>
      <c r="AGQ732" s="421"/>
      <c r="AGR732" s="421"/>
      <c r="AGS732" s="421"/>
      <c r="AGT732" s="421"/>
      <c r="AGU732" s="421"/>
      <c r="AGV732" s="421"/>
      <c r="AGW732" s="421"/>
      <c r="AGX732" s="421"/>
      <c r="AGY732" s="421"/>
      <c r="AGZ732" s="421"/>
      <c r="AHA732" s="421"/>
      <c r="AHB732" s="421"/>
      <c r="AHC732" s="421"/>
      <c r="AHD732" s="421"/>
      <c r="AHE732" s="421"/>
      <c r="AHF732" s="421"/>
      <c r="AHG732" s="421"/>
      <c r="AHH732" s="421"/>
      <c r="AHI732" s="421"/>
      <c r="AHJ732" s="421"/>
      <c r="AHK732" s="421"/>
      <c r="AHL732" s="421"/>
      <c r="AHM732" s="421"/>
      <c r="AHN732" s="421"/>
      <c r="AHO732" s="421"/>
      <c r="AHP732" s="421"/>
      <c r="AHQ732" s="421"/>
      <c r="AHR732" s="421"/>
      <c r="AHS732" s="421"/>
      <c r="AHT732" s="421"/>
      <c r="AHU732" s="421"/>
      <c r="AHV732" s="421"/>
      <c r="AHW732" s="421"/>
      <c r="AHX732" s="421"/>
      <c r="AHY732" s="421"/>
      <c r="AHZ732" s="421"/>
      <c r="AIA732" s="421"/>
      <c r="AIB732" s="421"/>
      <c r="AIC732" s="421"/>
      <c r="AID732" s="421"/>
      <c r="AIE732" s="421"/>
      <c r="AIF732" s="421"/>
      <c r="AIG732" s="421"/>
      <c r="AIH732" s="421"/>
      <c r="AII732" s="421"/>
      <c r="AIJ732" s="421"/>
      <c r="AIK732" s="421"/>
      <c r="AIL732" s="421"/>
      <c r="AIM732" s="421"/>
      <c r="AIN732" s="421"/>
      <c r="AIO732" s="421"/>
      <c r="AIP732" s="421"/>
      <c r="AIQ732" s="421"/>
      <c r="AIR732" s="421"/>
      <c r="AIS732" s="421"/>
      <c r="AIT732" s="421"/>
      <c r="AIU732" s="421"/>
      <c r="AIV732" s="421"/>
      <c r="AIW732" s="421"/>
      <c r="AIX732" s="421"/>
      <c r="AIY732" s="421"/>
      <c r="AIZ732" s="421"/>
      <c r="AJA732" s="421"/>
      <c r="AJB732" s="421"/>
      <c r="AJC732" s="421"/>
      <c r="AJD732" s="421"/>
      <c r="AJE732" s="421"/>
      <c r="AJF732" s="421"/>
      <c r="AJG732" s="421"/>
      <c r="AJH732" s="421"/>
      <c r="AJI732" s="421"/>
      <c r="AJJ732" s="421"/>
      <c r="AJK732" s="421"/>
      <c r="AJL732" s="421"/>
      <c r="AJM732" s="421"/>
      <c r="AJN732" s="421"/>
      <c r="AJO732" s="421"/>
      <c r="AJP732" s="421"/>
      <c r="AJQ732" s="421"/>
      <c r="AJR732" s="421"/>
      <c r="AJS732" s="421"/>
      <c r="AJT732" s="421"/>
      <c r="AJU732" s="421"/>
      <c r="AJV732" s="421"/>
      <c r="AJW732" s="421"/>
      <c r="AJX732" s="421"/>
      <c r="AJY732" s="421"/>
      <c r="AJZ732" s="421"/>
      <c r="AKA732" s="421"/>
      <c r="AKB732" s="421"/>
      <c r="AKC732" s="421"/>
      <c r="AKD732" s="421"/>
      <c r="AKE732" s="421"/>
      <c r="AKF732" s="421"/>
      <c r="AKG732" s="421"/>
      <c r="AKH732" s="421"/>
      <c r="AKI732" s="421"/>
      <c r="AKJ732" s="421"/>
      <c r="AKK732" s="421"/>
      <c r="AKL732" s="421"/>
      <c r="AKM732" s="421"/>
      <c r="AKN732" s="421"/>
      <c r="AKO732" s="421"/>
      <c r="AKP732" s="421"/>
      <c r="AKQ732" s="421"/>
      <c r="AKR732" s="421"/>
      <c r="AKS732" s="421"/>
      <c r="AKT732" s="421"/>
      <c r="AKU732" s="421"/>
      <c r="AKV732" s="421"/>
      <c r="AKW732" s="421"/>
      <c r="AKX732" s="421"/>
      <c r="AKY732" s="421"/>
      <c r="AKZ732" s="421"/>
      <c r="ALA732" s="421"/>
      <c r="ALB732" s="421"/>
      <c r="ALC732" s="421"/>
      <c r="ALD732" s="421"/>
      <c r="ALE732" s="421"/>
      <c r="ALF732" s="421"/>
      <c r="ALG732" s="421"/>
      <c r="ALH732" s="421"/>
      <c r="ALI732" s="421"/>
      <c r="ALJ732" s="421"/>
      <c r="ALK732" s="421"/>
      <c r="ALL732" s="421"/>
      <c r="ALM732" s="421"/>
      <c r="ALN732" s="421"/>
      <c r="ALO732" s="421"/>
      <c r="ALP732" s="421"/>
      <c r="ALQ732" s="421"/>
      <c r="ALR732" s="421"/>
      <c r="ALS732" s="421"/>
      <c r="ALT732" s="421"/>
      <c r="ALU732" s="421"/>
      <c r="ALV732" s="421"/>
      <c r="ALW732" s="421"/>
      <c r="ALX732" s="421"/>
      <c r="ALY732" s="421"/>
      <c r="ALZ732" s="421"/>
      <c r="AMA732" s="421"/>
      <c r="AMB732" s="421"/>
      <c r="AMC732" s="421"/>
      <c r="AMD732" s="421"/>
      <c r="AME732" s="421"/>
      <c r="AMF732" s="421"/>
      <c r="AMG732" s="421"/>
      <c r="AMH732" s="421"/>
      <c r="AMI732" s="421"/>
      <c r="AMJ732" s="421"/>
      <c r="AMK732" s="421"/>
      <c r="AML732" s="421"/>
      <c r="AMM732" s="421"/>
      <c r="AMN732" s="421"/>
      <c r="AMO732" s="421"/>
      <c r="AMP732" s="421"/>
      <c r="AMQ732" s="421"/>
      <c r="AMR732" s="421"/>
      <c r="AMS732" s="421"/>
      <c r="AMT732" s="421"/>
      <c r="AMU732" s="421"/>
      <c r="AMV732" s="421"/>
      <c r="AMW732" s="421"/>
      <c r="AMX732" s="421"/>
      <c r="AMY732" s="421"/>
      <c r="AMZ732" s="421"/>
      <c r="ANA732" s="421"/>
      <c r="ANB732" s="421"/>
      <c r="ANC732" s="421"/>
      <c r="AND732" s="421"/>
      <c r="ANE732" s="421"/>
      <c r="ANF732" s="421"/>
      <c r="ANG732" s="421"/>
      <c r="ANH732" s="421"/>
      <c r="ANI732" s="421"/>
      <c r="ANJ732" s="421"/>
      <c r="ANK732" s="421"/>
      <c r="ANL732" s="421"/>
      <c r="ANM732" s="421"/>
      <c r="ANN732" s="421"/>
      <c r="ANO732" s="421"/>
      <c r="ANP732" s="421"/>
      <c r="ANQ732" s="421"/>
      <c r="ANR732" s="421"/>
      <c r="ANS732" s="421"/>
      <c r="ANT732" s="421"/>
      <c r="ANU732" s="421"/>
      <c r="ANV732" s="421"/>
      <c r="ANW732" s="421"/>
      <c r="ANX732" s="421"/>
      <c r="ANY732" s="421"/>
      <c r="ANZ732" s="421"/>
      <c r="AOA732" s="421"/>
      <c r="AOB732" s="421"/>
      <c r="AOC732" s="421"/>
      <c r="AOD732" s="421"/>
      <c r="AOE732" s="421"/>
      <c r="AOF732" s="421"/>
      <c r="AOG732" s="421"/>
      <c r="AOH732" s="421"/>
      <c r="AOI732" s="421"/>
      <c r="AOJ732" s="421"/>
      <c r="AOK732" s="421"/>
      <c r="AOL732" s="421"/>
      <c r="AOM732" s="421"/>
      <c r="AON732" s="421"/>
      <c r="AOO732" s="421"/>
      <c r="AOP732" s="421"/>
      <c r="AOQ732" s="421"/>
      <c r="AOR732" s="421"/>
      <c r="AOS732" s="421"/>
      <c r="AOT732" s="421"/>
      <c r="AOU732" s="421"/>
      <c r="AOV732" s="421"/>
      <c r="AOW732" s="421"/>
      <c r="AOX732" s="421"/>
      <c r="AOY732" s="421"/>
      <c r="AOZ732" s="421"/>
      <c r="APA732" s="421"/>
      <c r="APB732" s="421"/>
      <c r="APC732" s="421"/>
      <c r="APD732" s="421"/>
      <c r="APE732" s="421"/>
      <c r="APF732" s="421"/>
      <c r="APG732" s="421"/>
      <c r="APH732" s="421"/>
      <c r="API732" s="421"/>
      <c r="APJ732" s="421"/>
      <c r="APK732" s="421"/>
      <c r="APL732" s="421"/>
      <c r="APM732" s="421"/>
      <c r="APN732" s="421"/>
      <c r="APO732" s="421"/>
      <c r="APP732" s="421"/>
      <c r="APQ732" s="421"/>
      <c r="APR732" s="421"/>
      <c r="APS732" s="421"/>
      <c r="APT732" s="421"/>
      <c r="APU732" s="421"/>
      <c r="APV732" s="421"/>
      <c r="APW732" s="421"/>
      <c r="APX732" s="421"/>
      <c r="APY732" s="421"/>
      <c r="APZ732" s="421"/>
      <c r="AQA732" s="421"/>
      <c r="AQB732" s="421"/>
      <c r="AQC732" s="421"/>
      <c r="AQD732" s="421"/>
      <c r="AQE732" s="421"/>
      <c r="AQF732" s="421"/>
      <c r="AQG732" s="421"/>
      <c r="AQH732" s="421"/>
      <c r="AQI732" s="421"/>
      <c r="AQJ732" s="421"/>
      <c r="AQK732" s="421"/>
      <c r="AQL732" s="421"/>
      <c r="AQM732" s="421"/>
      <c r="AQN732" s="421"/>
      <c r="AQO732" s="421"/>
      <c r="AQP732" s="421"/>
      <c r="AQQ732" s="421"/>
      <c r="AQR732" s="421"/>
      <c r="AQS732" s="421"/>
      <c r="AQT732" s="421"/>
      <c r="AQU732" s="421"/>
      <c r="AQV732" s="421"/>
      <c r="AQW732" s="421"/>
      <c r="AQX732" s="421"/>
      <c r="AQY732" s="421"/>
      <c r="AQZ732" s="421"/>
      <c r="ARA732" s="421"/>
      <c r="ARB732" s="421"/>
      <c r="ARC732" s="421"/>
      <c r="ARD732" s="421"/>
      <c r="ARE732" s="421"/>
      <c r="ARF732" s="421"/>
      <c r="ARG732" s="421"/>
      <c r="ARH732" s="421"/>
      <c r="ARI732" s="421"/>
      <c r="ARJ732" s="421"/>
      <c r="ARK732" s="421"/>
      <c r="ARL732" s="421"/>
      <c r="ARM732" s="421"/>
      <c r="ARN732" s="421"/>
      <c r="ARO732" s="421"/>
      <c r="ARP732" s="421"/>
      <c r="ARQ732" s="421"/>
      <c r="ARR732" s="421"/>
      <c r="ARS732" s="421"/>
      <c r="ART732" s="421"/>
      <c r="ARU732" s="421"/>
      <c r="ARV732" s="421"/>
      <c r="ARW732" s="421"/>
      <c r="ARX732" s="421"/>
      <c r="ARY732" s="421"/>
      <c r="ARZ732" s="421"/>
      <c r="ASA732" s="421"/>
      <c r="ASB732" s="421"/>
      <c r="ASC732" s="421"/>
      <c r="ASD732" s="421"/>
      <c r="ASE732" s="421"/>
      <c r="ASF732" s="421"/>
      <c r="ASG732" s="421"/>
      <c r="ASH732" s="421"/>
      <c r="ASI732" s="421"/>
      <c r="ASJ732" s="421"/>
      <c r="ASK732" s="421"/>
      <c r="ASL732" s="421"/>
      <c r="ASM732" s="421"/>
      <c r="ASN732" s="421"/>
      <c r="ASO732" s="421"/>
      <c r="ASP732" s="421"/>
      <c r="ASQ732" s="421"/>
      <c r="ASR732" s="421"/>
      <c r="ASS732" s="421"/>
      <c r="AST732" s="421"/>
      <c r="ASU732" s="421"/>
      <c r="ASV732" s="421"/>
      <c r="ASW732" s="421"/>
      <c r="ASX732" s="421"/>
      <c r="ASY732" s="421"/>
      <c r="ASZ732" s="421"/>
      <c r="ATA732" s="421"/>
      <c r="ATB732" s="421"/>
      <c r="ATC732" s="421"/>
      <c r="ATD732" s="421"/>
      <c r="ATE732" s="421"/>
      <c r="ATF732" s="421"/>
      <c r="ATG732" s="421"/>
      <c r="ATH732" s="421"/>
      <c r="ATI732" s="421"/>
      <c r="ATJ732" s="421"/>
      <c r="ATK732" s="421"/>
      <c r="ATL732" s="421"/>
      <c r="ATM732" s="421"/>
      <c r="ATN732" s="421"/>
      <c r="ATO732" s="421"/>
      <c r="ATP732" s="421"/>
      <c r="ATQ732" s="421"/>
      <c r="ATR732" s="421"/>
      <c r="ATS732" s="421"/>
      <c r="ATT732" s="421"/>
      <c r="ATU732" s="421"/>
      <c r="ATV732" s="421"/>
      <c r="ATW732" s="421"/>
      <c r="ATX732" s="421"/>
      <c r="ATY732" s="421"/>
      <c r="ATZ732" s="421"/>
      <c r="AUA732" s="421"/>
      <c r="AUB732" s="421"/>
      <c r="AUC732" s="421"/>
      <c r="AUD732" s="421"/>
      <c r="AUE732" s="421"/>
      <c r="AUF732" s="421"/>
      <c r="AUG732" s="421"/>
      <c r="AUH732" s="421"/>
      <c r="AUI732" s="421"/>
      <c r="AUJ732" s="421"/>
      <c r="AUK732" s="421"/>
      <c r="AUL732" s="421"/>
      <c r="AUM732" s="421"/>
      <c r="AUN732" s="421"/>
      <c r="AUO732" s="421"/>
      <c r="AUP732" s="421"/>
      <c r="AUQ732" s="421"/>
      <c r="AUR732" s="421"/>
      <c r="AUS732" s="421"/>
      <c r="AUT732" s="421"/>
      <c r="AUU732" s="421"/>
      <c r="AUV732" s="421"/>
      <c r="AUW732" s="421"/>
      <c r="AUX732" s="421"/>
      <c r="AUY732" s="421"/>
      <c r="AUZ732" s="421"/>
      <c r="AVA732" s="421"/>
      <c r="AVB732" s="421"/>
      <c r="AVC732" s="421"/>
      <c r="AVD732" s="421"/>
      <c r="AVE732" s="421"/>
      <c r="AVF732" s="421"/>
      <c r="AVG732" s="421"/>
      <c r="AVH732" s="421"/>
      <c r="AVI732" s="421"/>
      <c r="AVJ732" s="421"/>
      <c r="AVK732" s="421"/>
      <c r="AVL732" s="421"/>
      <c r="AVM732" s="421"/>
      <c r="AVN732" s="421"/>
      <c r="AVO732" s="421"/>
      <c r="AVP732" s="421"/>
      <c r="AVQ732" s="421"/>
      <c r="AVR732" s="421"/>
      <c r="AVS732" s="421"/>
      <c r="AVT732" s="421"/>
      <c r="AVU732" s="421"/>
      <c r="AVV732" s="421"/>
      <c r="AVW732" s="421"/>
      <c r="AVX732" s="421"/>
      <c r="AVY732" s="421"/>
      <c r="AVZ732" s="421"/>
      <c r="AWA732" s="421"/>
      <c r="AWB732" s="421"/>
      <c r="AWC732" s="421"/>
      <c r="AWD732" s="421"/>
      <c r="AWE732" s="421"/>
      <c r="AWF732" s="421"/>
      <c r="AWG732" s="421"/>
      <c r="AWH732" s="421"/>
      <c r="AWI732" s="421"/>
      <c r="AWJ732" s="421"/>
      <c r="AWK732" s="421"/>
      <c r="AWL732" s="421"/>
      <c r="AWM732" s="421"/>
      <c r="AWN732" s="421"/>
      <c r="AWO732" s="421"/>
      <c r="AWP732" s="421"/>
      <c r="AWQ732" s="421"/>
      <c r="AWR732" s="421"/>
      <c r="AWS732" s="421"/>
      <c r="AWT732" s="421"/>
      <c r="AWU732" s="421"/>
      <c r="AWV732" s="421"/>
      <c r="AWW732" s="421"/>
      <c r="AWX732" s="421"/>
      <c r="AWY732" s="421"/>
      <c r="AWZ732" s="421"/>
      <c r="AXA732" s="421"/>
      <c r="AXB732" s="421"/>
      <c r="AXC732" s="421"/>
      <c r="AXD732" s="421"/>
      <c r="AXE732" s="421"/>
      <c r="AXF732" s="421"/>
      <c r="AXG732" s="421"/>
      <c r="AXH732" s="421"/>
      <c r="AXI732" s="421"/>
      <c r="AXJ732" s="421"/>
      <c r="AXK732" s="421"/>
      <c r="AXL732" s="421"/>
      <c r="AXM732" s="421"/>
      <c r="AXN732" s="421"/>
      <c r="AXO732" s="421"/>
      <c r="AXP732" s="421"/>
      <c r="AXQ732" s="421"/>
      <c r="AXR732" s="421"/>
      <c r="AXS732" s="421"/>
      <c r="AXT732" s="421"/>
      <c r="AXU732" s="421"/>
      <c r="AXV732" s="421"/>
      <c r="AXW732" s="421"/>
      <c r="AXX732" s="421"/>
      <c r="AXY732" s="421"/>
      <c r="AXZ732" s="421"/>
      <c r="AYA732" s="421"/>
      <c r="AYB732" s="421"/>
      <c r="AYC732" s="421"/>
      <c r="AYD732" s="421"/>
      <c r="AYE732" s="421"/>
      <c r="AYF732" s="421"/>
      <c r="AYG732" s="421"/>
      <c r="AYH732" s="421"/>
      <c r="AYI732" s="421"/>
      <c r="AYJ732" s="421"/>
      <c r="AYK732" s="421"/>
      <c r="AYL732" s="421"/>
      <c r="AYM732" s="421"/>
      <c r="AYN732" s="421"/>
      <c r="AYO732" s="421"/>
      <c r="AYP732" s="421"/>
      <c r="AYQ732" s="421"/>
      <c r="AYR732" s="421"/>
      <c r="AYS732" s="421"/>
      <c r="AYT732" s="421"/>
      <c r="AYU732" s="421"/>
      <c r="AYV732" s="421"/>
      <c r="AYW732" s="421"/>
      <c r="AYX732" s="421"/>
      <c r="AYY732" s="421"/>
      <c r="AYZ732" s="421"/>
      <c r="AZA732" s="421"/>
      <c r="AZB732" s="421"/>
      <c r="AZC732" s="421"/>
      <c r="AZD732" s="421"/>
      <c r="AZE732" s="421"/>
      <c r="AZF732" s="421"/>
      <c r="AZG732" s="421"/>
      <c r="AZH732" s="421"/>
      <c r="AZI732" s="421"/>
      <c r="AZJ732" s="421"/>
      <c r="AZK732" s="421"/>
      <c r="AZL732" s="421"/>
      <c r="AZM732" s="421"/>
      <c r="AZN732" s="421"/>
      <c r="AZO732" s="421"/>
      <c r="AZP732" s="421"/>
      <c r="AZQ732" s="421"/>
      <c r="AZR732" s="421"/>
      <c r="AZS732" s="421"/>
      <c r="AZT732" s="421"/>
      <c r="AZU732" s="421"/>
      <c r="AZV732" s="421"/>
      <c r="AZW732" s="421"/>
      <c r="AZX732" s="421"/>
      <c r="AZY732" s="421"/>
      <c r="AZZ732" s="421"/>
      <c r="BAA732" s="421"/>
      <c r="BAB732" s="421"/>
      <c r="BAC732" s="421"/>
      <c r="BAD732" s="421"/>
      <c r="BAE732" s="421"/>
      <c r="BAF732" s="421"/>
      <c r="BAG732" s="421"/>
      <c r="BAH732" s="421"/>
      <c r="BAI732" s="421"/>
      <c r="BAJ732" s="421"/>
      <c r="BAK732" s="421"/>
      <c r="BAL732" s="421"/>
      <c r="BAM732" s="421"/>
      <c r="BAN732" s="421"/>
      <c r="BAO732" s="421"/>
      <c r="BAP732" s="421"/>
      <c r="BAQ732" s="421"/>
      <c r="BAR732" s="421"/>
      <c r="BAS732" s="421"/>
      <c r="BAT732" s="421"/>
      <c r="BAU732" s="421"/>
      <c r="BAV732" s="421"/>
      <c r="BAW732" s="421"/>
      <c r="BAX732" s="421"/>
      <c r="BAY732" s="421"/>
      <c r="BAZ732" s="421"/>
      <c r="BBA732" s="421"/>
      <c r="BBB732" s="421"/>
      <c r="BBC732" s="421"/>
      <c r="BBD732" s="421"/>
      <c r="BBE732" s="421"/>
      <c r="BBF732" s="421"/>
      <c r="BBG732" s="421"/>
      <c r="BBH732" s="421"/>
      <c r="BBI732" s="421"/>
      <c r="BBJ732" s="421"/>
      <c r="BBK732" s="421"/>
      <c r="BBL732" s="421"/>
      <c r="BBM732" s="421"/>
      <c r="BBN732" s="421"/>
      <c r="BBO732" s="421"/>
      <c r="BBP732" s="421"/>
      <c r="BBQ732" s="421"/>
      <c r="BBR732" s="421"/>
      <c r="BBS732" s="421"/>
      <c r="BBT732" s="421"/>
      <c r="BBU732" s="421"/>
      <c r="BBV732" s="421"/>
      <c r="BBW732" s="421"/>
      <c r="BBX732" s="421"/>
      <c r="BBY732" s="421"/>
      <c r="BBZ732" s="421"/>
      <c r="BCA732" s="421"/>
      <c r="BCB732" s="421"/>
      <c r="BCC732" s="421"/>
      <c r="BCD732" s="421"/>
      <c r="BCE732" s="421"/>
      <c r="BCF732" s="421"/>
      <c r="BCG732" s="421"/>
      <c r="BCH732" s="421"/>
      <c r="BCI732" s="421"/>
      <c r="BCJ732" s="421"/>
      <c r="BCK732" s="421"/>
      <c r="BCL732" s="421"/>
      <c r="BCM732" s="421"/>
      <c r="BCN732" s="421"/>
      <c r="BCO732" s="421"/>
      <c r="BCP732" s="421"/>
      <c r="BCQ732" s="421"/>
      <c r="BCR732" s="421"/>
      <c r="BCS732" s="421"/>
      <c r="BCT732" s="421"/>
      <c r="BCU732" s="421"/>
      <c r="BCV732" s="421"/>
      <c r="BCW732" s="421"/>
      <c r="BCX732" s="421"/>
      <c r="BCY732" s="421"/>
      <c r="BCZ732" s="421"/>
      <c r="BDA732" s="421"/>
      <c r="BDB732" s="421"/>
      <c r="BDC732" s="421"/>
      <c r="BDD732" s="421"/>
      <c r="BDE732" s="421"/>
      <c r="BDF732" s="421"/>
      <c r="BDG732" s="421"/>
      <c r="BDH732" s="421"/>
      <c r="BDI732" s="421"/>
      <c r="BDJ732" s="421"/>
      <c r="BDK732" s="421"/>
      <c r="BDL732" s="421"/>
      <c r="BDM732" s="421"/>
      <c r="BDN732" s="421"/>
      <c r="BDO732" s="421"/>
      <c r="BDP732" s="421"/>
      <c r="BDQ732" s="421"/>
      <c r="BDR732" s="421"/>
      <c r="BDS732" s="421"/>
      <c r="BDT732" s="421"/>
      <c r="BDU732" s="421"/>
      <c r="BDV732" s="421"/>
      <c r="BDW732" s="421"/>
      <c r="BDX732" s="421"/>
      <c r="BDY732" s="421"/>
      <c r="BDZ732" s="421"/>
      <c r="BEA732" s="421"/>
      <c r="BEB732" s="421"/>
      <c r="BEC732" s="421"/>
      <c r="BED732" s="421"/>
      <c r="BEE732" s="421"/>
      <c r="BEF732" s="421"/>
      <c r="BEG732" s="421"/>
      <c r="BEH732" s="421"/>
      <c r="BEI732" s="421"/>
      <c r="BEJ732" s="421"/>
      <c r="BEK732" s="421"/>
      <c r="BEL732" s="421"/>
      <c r="BEM732" s="421"/>
      <c r="BEN732" s="421"/>
      <c r="BEO732" s="421"/>
      <c r="BEP732" s="421"/>
      <c r="BEQ732" s="421"/>
      <c r="BER732" s="421"/>
      <c r="BES732" s="421"/>
      <c r="BET732" s="421"/>
      <c r="BEU732" s="421"/>
      <c r="BEV732" s="421"/>
      <c r="BEW732" s="421"/>
      <c r="BEX732" s="421"/>
      <c r="BEY732" s="421"/>
      <c r="BEZ732" s="421"/>
      <c r="BFA732" s="421"/>
      <c r="BFB732" s="421"/>
      <c r="BFC732" s="421"/>
      <c r="BFD732" s="421"/>
      <c r="BFE732" s="421"/>
      <c r="BFF732" s="421"/>
      <c r="BFG732" s="421"/>
      <c r="BFH732" s="421"/>
      <c r="BFI732" s="421"/>
      <c r="BFJ732" s="421"/>
      <c r="BFK732" s="421"/>
      <c r="BFL732" s="421"/>
      <c r="BFM732" s="421"/>
      <c r="BFN732" s="421"/>
      <c r="BFO732" s="421"/>
      <c r="BFP732" s="421"/>
      <c r="BFQ732" s="421"/>
      <c r="BFR732" s="421"/>
      <c r="BFS732" s="421"/>
      <c r="BFT732" s="421"/>
      <c r="BFU732" s="421"/>
      <c r="BFV732" s="421"/>
      <c r="BFW732" s="421"/>
      <c r="BFX732" s="421"/>
      <c r="BFY732" s="421"/>
      <c r="BFZ732" s="421"/>
      <c r="BGA732" s="421"/>
      <c r="BGB732" s="421"/>
      <c r="BGC732" s="421"/>
      <c r="BGD732" s="421"/>
      <c r="BGE732" s="421"/>
      <c r="BGF732" s="421"/>
      <c r="BGG732" s="421"/>
      <c r="BGH732" s="421"/>
      <c r="BGI732" s="421"/>
      <c r="BGJ732" s="421"/>
      <c r="BGK732" s="421"/>
      <c r="BGL732" s="421"/>
      <c r="BGM732" s="421"/>
      <c r="BGN732" s="421"/>
      <c r="BGO732" s="421"/>
      <c r="BGP732" s="421"/>
      <c r="BGQ732" s="421"/>
      <c r="BGR732" s="421"/>
      <c r="BGS732" s="421"/>
      <c r="BGT732" s="421"/>
      <c r="BGU732" s="421"/>
      <c r="BGV732" s="421"/>
      <c r="BGW732" s="421"/>
      <c r="BGX732" s="421"/>
      <c r="BGY732" s="421"/>
      <c r="BGZ732" s="421"/>
      <c r="BHA732" s="421"/>
      <c r="BHB732" s="421"/>
      <c r="BHC732" s="421"/>
      <c r="BHD732" s="421"/>
      <c r="BHE732" s="421"/>
      <c r="BHF732" s="421"/>
      <c r="BHG732" s="421"/>
      <c r="BHH732" s="421"/>
      <c r="BHI732" s="421"/>
      <c r="BHJ732" s="421"/>
      <c r="BHK732" s="421"/>
      <c r="BHL732" s="421"/>
      <c r="BHM732" s="421"/>
      <c r="BHN732" s="421"/>
      <c r="BHO732" s="421"/>
      <c r="BHP732" s="421"/>
      <c r="BHQ732" s="421"/>
      <c r="BHR732" s="421"/>
      <c r="BHS732" s="421"/>
      <c r="BHT732" s="421"/>
      <c r="BHU732" s="421"/>
      <c r="BHV732" s="421"/>
      <c r="BHW732" s="421"/>
      <c r="BHX732" s="421"/>
      <c r="BHY732" s="421"/>
      <c r="BHZ732" s="421"/>
      <c r="BIA732" s="421"/>
      <c r="BIB732" s="421"/>
      <c r="BIC732" s="421"/>
      <c r="BID732" s="421"/>
      <c r="BIE732" s="421"/>
      <c r="BIF732" s="421"/>
      <c r="BIG732" s="421"/>
      <c r="BIH732" s="421"/>
      <c r="BII732" s="421"/>
      <c r="BIJ732" s="421"/>
      <c r="BIK732" s="421"/>
      <c r="BIL732" s="421"/>
      <c r="BIM732" s="421"/>
      <c r="BIN732" s="421"/>
      <c r="BIO732" s="421"/>
      <c r="BIP732" s="421"/>
      <c r="BIQ732" s="421"/>
      <c r="BIR732" s="421"/>
      <c r="BIS732" s="421"/>
      <c r="BIT732" s="421"/>
      <c r="BIU732" s="421"/>
      <c r="BIV732" s="421"/>
      <c r="BIW732" s="421"/>
      <c r="BIX732" s="421"/>
      <c r="BIY732" s="421"/>
      <c r="BIZ732" s="421"/>
      <c r="BJA732" s="421"/>
      <c r="BJB732" s="421"/>
      <c r="BJC732" s="421"/>
      <c r="BJD732" s="421"/>
      <c r="BJE732" s="421"/>
      <c r="BJF732" s="421"/>
      <c r="BJG732" s="421"/>
      <c r="BJH732" s="421"/>
      <c r="BJI732" s="421"/>
      <c r="BJJ732" s="421"/>
      <c r="BJK732" s="421"/>
      <c r="BJL732" s="421"/>
      <c r="BJM732" s="421"/>
      <c r="BJN732" s="421"/>
      <c r="BJO732" s="421"/>
      <c r="BJP732" s="421"/>
      <c r="BJQ732" s="421"/>
      <c r="BJR732" s="421"/>
      <c r="BJS732" s="421"/>
      <c r="BJT732" s="421"/>
      <c r="BJU732" s="421"/>
      <c r="BJV732" s="421"/>
      <c r="BJW732" s="421"/>
      <c r="BJX732" s="421"/>
      <c r="BJY732" s="421"/>
      <c r="BJZ732" s="421"/>
      <c r="BKA732" s="421"/>
      <c r="BKB732" s="421"/>
      <c r="BKC732" s="421"/>
      <c r="BKD732" s="421"/>
      <c r="BKE732" s="421"/>
      <c r="BKF732" s="421"/>
      <c r="BKG732" s="421"/>
      <c r="BKH732" s="421"/>
      <c r="BKI732" s="421"/>
      <c r="BKJ732" s="421"/>
      <c r="BKK732" s="421"/>
      <c r="BKL732" s="421"/>
      <c r="BKM732" s="421"/>
      <c r="BKN732" s="421"/>
      <c r="BKO732" s="421"/>
      <c r="BKP732" s="421"/>
      <c r="BKQ732" s="421"/>
      <c r="BKR732" s="421"/>
      <c r="BKS732" s="421"/>
      <c r="BKT732" s="421"/>
      <c r="BKU732" s="421"/>
      <c r="BKV732" s="421"/>
      <c r="BKW732" s="421"/>
      <c r="BKX732" s="421"/>
      <c r="BKY732" s="421"/>
      <c r="BKZ732" s="421"/>
      <c r="BLA732" s="421"/>
      <c r="BLB732" s="421"/>
      <c r="BLC732" s="421"/>
      <c r="BLD732" s="421"/>
      <c r="BLE732" s="421"/>
      <c r="BLF732" s="421"/>
      <c r="BLG732" s="421"/>
      <c r="BLH732" s="421"/>
      <c r="BLI732" s="421"/>
      <c r="BLJ732" s="421"/>
      <c r="BLK732" s="421"/>
      <c r="BLL732" s="421"/>
      <c r="BLM732" s="421"/>
      <c r="BLN732" s="421"/>
      <c r="BLO732" s="421"/>
      <c r="BLP732" s="421"/>
      <c r="BLQ732" s="421"/>
      <c r="BLR732" s="421"/>
      <c r="BLS732" s="421"/>
      <c r="BLT732" s="421"/>
      <c r="BLU732" s="421"/>
      <c r="BLV732" s="421"/>
      <c r="BLW732" s="421"/>
      <c r="BLX732" s="421"/>
      <c r="BLY732" s="421"/>
      <c r="BLZ732" s="421"/>
      <c r="BMA732" s="421"/>
      <c r="BMB732" s="421"/>
      <c r="BMC732" s="421"/>
      <c r="BMD732" s="421"/>
      <c r="BME732" s="421"/>
      <c r="BMF732" s="421"/>
      <c r="BMG732" s="421"/>
      <c r="BMH732" s="421"/>
      <c r="BMI732" s="421"/>
      <c r="BMJ732" s="421"/>
      <c r="BMK732" s="421"/>
      <c r="BML732" s="421"/>
      <c r="BMM732" s="421"/>
      <c r="BMN732" s="421"/>
      <c r="BMO732" s="421"/>
      <c r="BMP732" s="421"/>
      <c r="BMQ732" s="421"/>
      <c r="BMR732" s="421"/>
      <c r="BMS732" s="421"/>
      <c r="BMT732" s="421"/>
      <c r="BMU732" s="421"/>
      <c r="BMV732" s="421"/>
      <c r="BMW732" s="421"/>
      <c r="BMX732" s="421"/>
      <c r="BMY732" s="421"/>
      <c r="BMZ732" s="421"/>
      <c r="BNA732" s="421"/>
      <c r="BNB732" s="421"/>
      <c r="BNC732" s="421"/>
      <c r="BND732" s="421"/>
      <c r="BNE732" s="421"/>
      <c r="BNF732" s="421"/>
      <c r="BNG732" s="421"/>
      <c r="BNH732" s="421"/>
      <c r="BNI732" s="421"/>
      <c r="BNJ732" s="421"/>
      <c r="BNK732" s="421"/>
      <c r="BNL732" s="421"/>
      <c r="BNM732" s="421"/>
      <c r="BNN732" s="421"/>
      <c r="BNO732" s="421"/>
      <c r="BNP732" s="421"/>
      <c r="BNQ732" s="421"/>
      <c r="BNR732" s="421"/>
      <c r="BNS732" s="421"/>
      <c r="BNT732" s="421"/>
      <c r="BNU732" s="421"/>
      <c r="BNV732" s="421"/>
      <c r="BNW732" s="421"/>
      <c r="BNX732" s="421"/>
      <c r="BNY732" s="421"/>
      <c r="BNZ732" s="421"/>
      <c r="BOA732" s="421"/>
      <c r="BOB732" s="421"/>
      <c r="BOC732" s="421"/>
      <c r="BOD732" s="421"/>
      <c r="BOE732" s="421"/>
      <c r="BOF732" s="421"/>
      <c r="BOG732" s="421"/>
      <c r="BOH732" s="421"/>
      <c r="BOI732" s="421"/>
      <c r="BOJ732" s="421"/>
      <c r="BOK732" s="421"/>
      <c r="BOL732" s="421"/>
      <c r="BOM732" s="421"/>
      <c r="BON732" s="421"/>
      <c r="BOO732" s="421"/>
      <c r="BOP732" s="421"/>
      <c r="BOQ732" s="421"/>
      <c r="BOR732" s="421"/>
      <c r="BOS732" s="421"/>
      <c r="BOT732" s="421"/>
      <c r="BOU732" s="421"/>
      <c r="BOV732" s="421"/>
      <c r="BOW732" s="421"/>
      <c r="BOX732" s="421"/>
      <c r="BOY732" s="421"/>
      <c r="BOZ732" s="421"/>
      <c r="BPA732" s="421"/>
      <c r="BPB732" s="421"/>
      <c r="BPC732" s="421"/>
      <c r="BPD732" s="421"/>
      <c r="BPE732" s="421"/>
      <c r="BPF732" s="421"/>
      <c r="BPG732" s="421"/>
      <c r="BPH732" s="421"/>
      <c r="BPI732" s="421"/>
      <c r="BPJ732" s="421"/>
      <c r="BPK732" s="421"/>
      <c r="BPL732" s="421"/>
      <c r="BPM732" s="421"/>
      <c r="BPN732" s="421"/>
      <c r="BPO732" s="421"/>
      <c r="BPP732" s="421"/>
      <c r="BPQ732" s="421"/>
      <c r="BPR732" s="421"/>
      <c r="BPS732" s="421"/>
      <c r="BPT732" s="421"/>
      <c r="BPU732" s="421"/>
      <c r="BPV732" s="421"/>
      <c r="BPW732" s="421"/>
      <c r="BPX732" s="421"/>
      <c r="BPY732" s="421"/>
      <c r="BPZ732" s="421"/>
      <c r="BQA732" s="421"/>
      <c r="BQB732" s="421"/>
      <c r="BQC732" s="421"/>
      <c r="BQD732" s="421"/>
      <c r="BQE732" s="421"/>
      <c r="BQF732" s="421"/>
      <c r="BQG732" s="421"/>
      <c r="BQH732" s="421"/>
      <c r="BQI732" s="421"/>
      <c r="BQJ732" s="421"/>
      <c r="BQK732" s="421"/>
      <c r="BQL732" s="421"/>
      <c r="BQM732" s="421"/>
      <c r="BQN732" s="421"/>
      <c r="BQO732" s="421"/>
      <c r="BQP732" s="421"/>
      <c r="BQQ732" s="421"/>
      <c r="BQR732" s="421"/>
      <c r="BQS732" s="421"/>
      <c r="BQT732" s="421"/>
      <c r="BQU732" s="421"/>
      <c r="BQV732" s="421"/>
      <c r="BQW732" s="421"/>
      <c r="BQX732" s="421"/>
      <c r="BQY732" s="421"/>
      <c r="BQZ732" s="421"/>
      <c r="BRA732" s="421"/>
      <c r="BRB732" s="421"/>
      <c r="BRC732" s="421"/>
      <c r="BRD732" s="421"/>
      <c r="BRE732" s="421"/>
      <c r="BRF732" s="421"/>
      <c r="BRG732" s="421"/>
      <c r="BRH732" s="421"/>
      <c r="BRI732" s="421"/>
      <c r="BRJ732" s="421"/>
      <c r="BRK732" s="421"/>
      <c r="BRL732" s="421"/>
      <c r="BRM732" s="421"/>
      <c r="BRN732" s="421"/>
      <c r="BRO732" s="421"/>
      <c r="BRP732" s="421"/>
      <c r="BRQ732" s="421"/>
      <c r="BRR732" s="421"/>
      <c r="BRS732" s="421"/>
      <c r="BRT732" s="421"/>
      <c r="BRU732" s="421"/>
      <c r="BRV732" s="421"/>
      <c r="BRW732" s="421"/>
      <c r="BRX732" s="421"/>
      <c r="BRY732" s="421"/>
      <c r="BRZ732" s="421"/>
      <c r="BSA732" s="421"/>
      <c r="BSB732" s="421"/>
      <c r="BSC732" s="421"/>
      <c r="BSD732" s="421"/>
      <c r="BSE732" s="421"/>
      <c r="BSF732" s="421"/>
      <c r="BSG732" s="421"/>
      <c r="BSH732" s="421"/>
      <c r="BSI732" s="421"/>
      <c r="BSJ732" s="421"/>
      <c r="BSK732" s="421"/>
      <c r="BSL732" s="421"/>
      <c r="BSM732" s="421"/>
      <c r="BSN732" s="421"/>
      <c r="BSO732" s="421"/>
      <c r="BSP732" s="421"/>
      <c r="BSQ732" s="421"/>
      <c r="BSR732" s="421"/>
      <c r="BSS732" s="421"/>
      <c r="BST732" s="421"/>
      <c r="BSU732" s="421"/>
      <c r="BSV732" s="421"/>
      <c r="BSW732" s="421"/>
      <c r="BSX732" s="421"/>
      <c r="BSY732" s="421"/>
      <c r="BSZ732" s="421"/>
      <c r="BTA732" s="421"/>
      <c r="BTB732" s="421"/>
      <c r="BTC732" s="421"/>
      <c r="BTD732" s="421"/>
      <c r="BTE732" s="421"/>
      <c r="BTF732" s="421"/>
      <c r="BTG732" s="421"/>
      <c r="BTH732" s="421"/>
      <c r="BTI732" s="421"/>
      <c r="BTJ732" s="421"/>
      <c r="BTK732" s="421"/>
      <c r="BTL732" s="421"/>
      <c r="BTM732" s="421"/>
      <c r="BTN732" s="421"/>
      <c r="BTO732" s="421"/>
      <c r="BTP732" s="421"/>
      <c r="BTQ732" s="421"/>
      <c r="BTR732" s="421"/>
      <c r="BTS732" s="421"/>
      <c r="BTT732" s="421"/>
      <c r="BTU732" s="421"/>
      <c r="BTV732" s="421"/>
      <c r="BTW732" s="421"/>
      <c r="BTX732" s="421"/>
      <c r="BTY732" s="421"/>
      <c r="BTZ732" s="421"/>
      <c r="BUA732" s="421"/>
      <c r="BUB732" s="421"/>
      <c r="BUC732" s="421"/>
      <c r="BUD732" s="421"/>
      <c r="BUE732" s="421"/>
      <c r="BUF732" s="421"/>
      <c r="BUG732" s="421"/>
      <c r="BUH732" s="421"/>
      <c r="BUI732" s="421"/>
      <c r="BUJ732" s="421"/>
      <c r="BUK732" s="421"/>
      <c r="BUL732" s="421"/>
      <c r="BUM732" s="421"/>
      <c r="BUN732" s="421"/>
      <c r="BUO732" s="421"/>
      <c r="BUP732" s="421"/>
      <c r="BUQ732" s="421"/>
      <c r="BUR732" s="421"/>
      <c r="BUS732" s="421"/>
      <c r="BUT732" s="421"/>
      <c r="BUU732" s="421"/>
      <c r="BUV732" s="421"/>
      <c r="BUW732" s="421"/>
      <c r="BUX732" s="421"/>
      <c r="BUY732" s="421"/>
      <c r="BUZ732" s="421"/>
      <c r="BVA732" s="421"/>
      <c r="BVB732" s="421"/>
      <c r="BVC732" s="421"/>
      <c r="BVD732" s="421"/>
      <c r="BVE732" s="421"/>
      <c r="BVF732" s="421"/>
      <c r="BVG732" s="421"/>
      <c r="BVH732" s="421"/>
      <c r="BVI732" s="421"/>
      <c r="BVJ732" s="421"/>
      <c r="BVK732" s="421"/>
      <c r="BVL732" s="421"/>
      <c r="BVM732" s="421"/>
      <c r="BVN732" s="421"/>
      <c r="BVO732" s="421"/>
      <c r="BVP732" s="421"/>
      <c r="BVQ732" s="421"/>
      <c r="BVR732" s="421"/>
      <c r="BVS732" s="421"/>
      <c r="BVT732" s="421"/>
      <c r="BVU732" s="421"/>
      <c r="BVV732" s="421"/>
      <c r="BVW732" s="421"/>
      <c r="BVX732" s="421"/>
      <c r="BVY732" s="421"/>
      <c r="BVZ732" s="421"/>
      <c r="BWA732" s="421"/>
      <c r="BWB732" s="421"/>
      <c r="BWC732" s="421"/>
      <c r="BWD732" s="421"/>
      <c r="BWE732" s="421"/>
      <c r="BWF732" s="421"/>
      <c r="BWG732" s="421"/>
      <c r="BWH732" s="421"/>
      <c r="BWI732" s="421"/>
      <c r="BWJ732" s="421"/>
      <c r="BWK732" s="421"/>
      <c r="BWL732" s="421"/>
      <c r="BWM732" s="421"/>
      <c r="BWN732" s="421"/>
      <c r="BWO732" s="421"/>
      <c r="BWP732" s="421"/>
      <c r="BWQ732" s="421"/>
      <c r="BWR732" s="421"/>
      <c r="BWS732" s="421"/>
      <c r="BWT732" s="421"/>
      <c r="BWU732" s="421"/>
      <c r="BWV732" s="421"/>
      <c r="BWW732" s="421"/>
      <c r="BWX732" s="421"/>
      <c r="BWY732" s="421"/>
      <c r="BWZ732" s="421"/>
      <c r="BXA732" s="421"/>
      <c r="BXB732" s="421"/>
      <c r="BXC732" s="421"/>
      <c r="BXD732" s="421"/>
      <c r="BXE732" s="421"/>
      <c r="BXF732" s="421"/>
      <c r="BXG732" s="421"/>
      <c r="BXH732" s="421"/>
      <c r="BXI732" s="421"/>
      <c r="BXJ732" s="421"/>
      <c r="BXK732" s="421"/>
      <c r="BXL732" s="421"/>
      <c r="BXM732" s="421"/>
      <c r="BXN732" s="421"/>
      <c r="BXO732" s="421"/>
      <c r="BXP732" s="421"/>
      <c r="BXQ732" s="421"/>
      <c r="BXR732" s="421"/>
      <c r="BXS732" s="421"/>
      <c r="BXT732" s="421"/>
      <c r="BXU732" s="421"/>
      <c r="BXV732" s="421"/>
      <c r="BXW732" s="421"/>
      <c r="BXX732" s="421"/>
      <c r="BXY732" s="421"/>
      <c r="BXZ732" s="421"/>
      <c r="BYA732" s="421"/>
      <c r="BYB732" s="421"/>
      <c r="BYC732" s="421"/>
      <c r="BYD732" s="421"/>
      <c r="BYE732" s="421"/>
      <c r="BYF732" s="421"/>
      <c r="BYG732" s="421"/>
      <c r="BYH732" s="421"/>
      <c r="BYI732" s="421"/>
      <c r="BYJ732" s="421"/>
      <c r="BYK732" s="421"/>
      <c r="BYL732" s="421"/>
      <c r="BYM732" s="421"/>
      <c r="BYN732" s="421"/>
      <c r="BYO732" s="421"/>
      <c r="BYP732" s="421"/>
      <c r="BYQ732" s="421"/>
      <c r="BYR732" s="421"/>
      <c r="BYS732" s="421"/>
      <c r="BYT732" s="421"/>
      <c r="BYU732" s="421"/>
      <c r="BYV732" s="421"/>
      <c r="BYW732" s="421"/>
      <c r="BYX732" s="421"/>
      <c r="BYY732" s="421"/>
      <c r="BYZ732" s="421"/>
      <c r="BZA732" s="421"/>
      <c r="BZB732" s="421"/>
      <c r="BZC732" s="421"/>
      <c r="BZD732" s="421"/>
      <c r="BZE732" s="421"/>
      <c r="BZF732" s="421"/>
      <c r="BZG732" s="421"/>
      <c r="BZH732" s="421"/>
      <c r="BZI732" s="421"/>
      <c r="BZJ732" s="421"/>
      <c r="BZK732" s="421"/>
      <c r="BZL732" s="421"/>
      <c r="BZM732" s="421"/>
      <c r="BZN732" s="421"/>
      <c r="BZO732" s="421"/>
      <c r="BZP732" s="421"/>
      <c r="BZQ732" s="421"/>
      <c r="BZR732" s="421"/>
      <c r="BZS732" s="421"/>
      <c r="BZT732" s="421"/>
      <c r="BZU732" s="421"/>
      <c r="BZV732" s="421"/>
      <c r="BZW732" s="421"/>
      <c r="BZX732" s="421"/>
      <c r="BZY732" s="421"/>
      <c r="BZZ732" s="421"/>
      <c r="CAA732" s="421"/>
      <c r="CAB732" s="421"/>
      <c r="CAC732" s="421"/>
      <c r="CAD732" s="421"/>
      <c r="CAE732" s="421"/>
      <c r="CAF732" s="421"/>
      <c r="CAG732" s="421"/>
      <c r="CAH732" s="421"/>
      <c r="CAI732" s="421"/>
      <c r="CAJ732" s="421"/>
      <c r="CAK732" s="421"/>
      <c r="CAL732" s="421"/>
      <c r="CAM732" s="421"/>
      <c r="CAN732" s="421"/>
      <c r="CAO732" s="421"/>
      <c r="CAP732" s="421"/>
      <c r="CAQ732" s="421"/>
      <c r="CAR732" s="421"/>
      <c r="CAS732" s="421"/>
      <c r="CAT732" s="421"/>
      <c r="CAU732" s="421"/>
      <c r="CAV732" s="421"/>
      <c r="CAW732" s="421"/>
      <c r="CAX732" s="421"/>
      <c r="CAY732" s="421"/>
      <c r="CAZ732" s="421"/>
      <c r="CBA732" s="421"/>
      <c r="CBB732" s="421"/>
      <c r="CBC732" s="421"/>
      <c r="CBD732" s="421"/>
      <c r="CBE732" s="421"/>
      <c r="CBF732" s="421"/>
      <c r="CBG732" s="421"/>
      <c r="CBH732" s="421"/>
      <c r="CBI732" s="421"/>
      <c r="CBJ732" s="421"/>
      <c r="CBK732" s="421"/>
      <c r="CBL732" s="421"/>
      <c r="CBM732" s="421"/>
      <c r="CBN732" s="421"/>
      <c r="CBO732" s="421"/>
      <c r="CBP732" s="421"/>
      <c r="CBQ732" s="421"/>
      <c r="CBR732" s="421"/>
      <c r="CBS732" s="421"/>
      <c r="CBT732" s="421"/>
      <c r="CBU732" s="421"/>
      <c r="CBV732" s="421"/>
      <c r="CBW732" s="421"/>
      <c r="CBX732" s="421"/>
      <c r="CBY732" s="421"/>
      <c r="CBZ732" s="421"/>
      <c r="CCA732" s="421"/>
      <c r="CCB732" s="421"/>
      <c r="CCC732" s="421"/>
      <c r="CCD732" s="421"/>
      <c r="CCE732" s="421"/>
      <c r="CCF732" s="421"/>
      <c r="CCG732" s="421"/>
      <c r="CCH732" s="421"/>
      <c r="CCI732" s="421"/>
      <c r="CCJ732" s="421"/>
      <c r="CCK732" s="421"/>
      <c r="CCL732" s="421"/>
      <c r="CCM732" s="421"/>
      <c r="CCN732" s="421"/>
      <c r="CCO732" s="421"/>
      <c r="CCP732" s="421"/>
      <c r="CCQ732" s="421"/>
      <c r="CCR732" s="421"/>
      <c r="CCS732" s="421"/>
      <c r="CCT732" s="421"/>
      <c r="CCU732" s="421"/>
      <c r="CCV732" s="421"/>
      <c r="CCW732" s="421"/>
      <c r="CCX732" s="421"/>
      <c r="CCY732" s="421"/>
      <c r="CCZ732" s="421"/>
      <c r="CDA732" s="421"/>
      <c r="CDB732" s="421"/>
      <c r="CDC732" s="421"/>
      <c r="CDD732" s="421"/>
      <c r="CDE732" s="421"/>
      <c r="CDF732" s="421"/>
      <c r="CDG732" s="421"/>
      <c r="CDH732" s="421"/>
      <c r="CDI732" s="421"/>
      <c r="CDJ732" s="421"/>
      <c r="CDK732" s="421"/>
      <c r="CDL732" s="421"/>
      <c r="CDM732" s="421"/>
      <c r="CDN732" s="421"/>
      <c r="CDO732" s="421"/>
      <c r="CDP732" s="421"/>
      <c r="CDQ732" s="421"/>
      <c r="CDR732" s="421"/>
      <c r="CDS732" s="421"/>
      <c r="CDT732" s="421"/>
      <c r="CDU732" s="421"/>
      <c r="CDV732" s="421"/>
      <c r="CDW732" s="421"/>
      <c r="CDX732" s="421"/>
      <c r="CDY732" s="421"/>
      <c r="CDZ732" s="421"/>
      <c r="CEA732" s="421"/>
      <c r="CEB732" s="421"/>
      <c r="CEC732" s="421"/>
      <c r="CED732" s="421"/>
      <c r="CEE732" s="421"/>
      <c r="CEF732" s="421"/>
      <c r="CEG732" s="421"/>
      <c r="CEH732" s="421"/>
      <c r="CEI732" s="421"/>
      <c r="CEJ732" s="421"/>
      <c r="CEK732" s="421"/>
      <c r="CEL732" s="421"/>
      <c r="CEM732" s="421"/>
      <c r="CEN732" s="421"/>
      <c r="CEO732" s="421"/>
      <c r="CEP732" s="421"/>
      <c r="CEQ732" s="421"/>
      <c r="CER732" s="421"/>
      <c r="CES732" s="421"/>
      <c r="CET732" s="421"/>
      <c r="CEU732" s="421"/>
      <c r="CEV732" s="421"/>
      <c r="CEW732" s="421"/>
      <c r="CEX732" s="421"/>
      <c r="CEY732" s="421"/>
      <c r="CEZ732" s="421"/>
      <c r="CFA732" s="421"/>
      <c r="CFB732" s="421"/>
      <c r="CFC732" s="421"/>
      <c r="CFD732" s="421"/>
      <c r="CFE732" s="421"/>
      <c r="CFF732" s="421"/>
      <c r="CFG732" s="421"/>
      <c r="CFH732" s="421"/>
      <c r="CFI732" s="421"/>
      <c r="CFJ732" s="421"/>
      <c r="CFK732" s="421"/>
      <c r="CFL732" s="421"/>
      <c r="CFM732" s="421"/>
      <c r="CFN732" s="421"/>
      <c r="CFO732" s="421"/>
      <c r="CFP732" s="421"/>
      <c r="CFQ732" s="421"/>
      <c r="CFR732" s="421"/>
      <c r="CFS732" s="421"/>
      <c r="CFT732" s="421"/>
      <c r="CFU732" s="421"/>
      <c r="CFV732" s="421"/>
      <c r="CFW732" s="421"/>
      <c r="CFX732" s="421"/>
      <c r="CFY732" s="421"/>
      <c r="CFZ732" s="421"/>
      <c r="CGA732" s="421"/>
      <c r="CGB732" s="421"/>
      <c r="CGC732" s="421"/>
      <c r="CGD732" s="421"/>
      <c r="CGE732" s="421"/>
      <c r="CGF732" s="421"/>
      <c r="CGG732" s="421"/>
      <c r="CGH732" s="421"/>
      <c r="CGI732" s="421"/>
      <c r="CGJ732" s="421"/>
      <c r="CGK732" s="421"/>
      <c r="CGL732" s="421"/>
      <c r="CGM732" s="421"/>
      <c r="CGN732" s="421"/>
      <c r="CGO732" s="421"/>
      <c r="CGP732" s="421"/>
      <c r="CGQ732" s="421"/>
      <c r="CGR732" s="421"/>
      <c r="CGS732" s="421"/>
      <c r="CGT732" s="421"/>
      <c r="CGU732" s="421"/>
      <c r="CGV732" s="421"/>
      <c r="CGW732" s="421"/>
      <c r="CGX732" s="421"/>
      <c r="CGY732" s="421"/>
      <c r="CGZ732" s="421"/>
      <c r="CHA732" s="421"/>
      <c r="CHB732" s="421"/>
      <c r="CHC732" s="421"/>
      <c r="CHD732" s="421"/>
      <c r="CHE732" s="421"/>
      <c r="CHF732" s="421"/>
      <c r="CHG732" s="421"/>
      <c r="CHH732" s="421"/>
      <c r="CHI732" s="421"/>
      <c r="CHJ732" s="421"/>
      <c r="CHK732" s="421"/>
      <c r="CHL732" s="421"/>
      <c r="CHM732" s="421"/>
      <c r="CHN732" s="421"/>
      <c r="CHO732" s="421"/>
      <c r="CHP732" s="421"/>
      <c r="CHQ732" s="421"/>
      <c r="CHR732" s="421"/>
      <c r="CHS732" s="421"/>
      <c r="CHT732" s="421"/>
      <c r="CHU732" s="421"/>
      <c r="CHV732" s="421"/>
      <c r="CHW732" s="421"/>
      <c r="CHX732" s="421"/>
      <c r="CHY732" s="421"/>
      <c r="CHZ732" s="421"/>
      <c r="CIA732" s="421"/>
      <c r="CIB732" s="421"/>
      <c r="CIC732" s="421"/>
      <c r="CID732" s="421"/>
      <c r="CIE732" s="421"/>
      <c r="CIF732" s="421"/>
      <c r="CIG732" s="421"/>
      <c r="CIH732" s="421"/>
      <c r="CII732" s="421"/>
      <c r="CIJ732" s="421"/>
      <c r="CIK732" s="421"/>
      <c r="CIL732" s="421"/>
      <c r="CIM732" s="421"/>
      <c r="CIN732" s="421"/>
      <c r="CIO732" s="421"/>
      <c r="CIP732" s="421"/>
      <c r="CIQ732" s="421"/>
      <c r="CIR732" s="421"/>
      <c r="CIS732" s="421"/>
      <c r="CIT732" s="421"/>
      <c r="CIU732" s="421"/>
      <c r="CIV732" s="421"/>
      <c r="CIW732" s="421"/>
      <c r="CIX732" s="421"/>
      <c r="CIY732" s="421"/>
      <c r="CIZ732" s="421"/>
      <c r="CJA732" s="421"/>
      <c r="CJB732" s="421"/>
      <c r="CJC732" s="421"/>
      <c r="CJD732" s="421"/>
      <c r="CJE732" s="421"/>
      <c r="CJF732" s="421"/>
      <c r="CJG732" s="421"/>
      <c r="CJH732" s="421"/>
      <c r="CJI732" s="421"/>
      <c r="CJJ732" s="421"/>
      <c r="CJK732" s="421"/>
      <c r="CJL732" s="421"/>
      <c r="CJM732" s="421"/>
      <c r="CJN732" s="421"/>
      <c r="CJO732" s="421"/>
      <c r="CJP732" s="421"/>
      <c r="CJQ732" s="421"/>
      <c r="CJR732" s="421"/>
      <c r="CJS732" s="421"/>
      <c r="CJT732" s="421"/>
      <c r="CJU732" s="421"/>
      <c r="CJV732" s="421"/>
      <c r="CJW732" s="421"/>
      <c r="CJX732" s="421"/>
      <c r="CJY732" s="421"/>
      <c r="CJZ732" s="421"/>
      <c r="CKA732" s="421"/>
      <c r="CKB732" s="421"/>
      <c r="CKC732" s="421"/>
      <c r="CKD732" s="421"/>
      <c r="CKE732" s="421"/>
      <c r="CKF732" s="421"/>
      <c r="CKG732" s="421"/>
      <c r="CKH732" s="421"/>
      <c r="CKI732" s="421"/>
      <c r="CKJ732" s="421"/>
      <c r="CKK732" s="421"/>
      <c r="CKL732" s="421"/>
      <c r="CKM732" s="421"/>
      <c r="CKN732" s="421"/>
      <c r="CKO732" s="421"/>
      <c r="CKP732" s="421"/>
      <c r="CKQ732" s="421"/>
      <c r="CKR732" s="421"/>
      <c r="CKS732" s="421"/>
      <c r="CKT732" s="421"/>
      <c r="CKU732" s="421"/>
      <c r="CKV732" s="421"/>
      <c r="CKW732" s="421"/>
      <c r="CKX732" s="421"/>
      <c r="CKY732" s="421"/>
      <c r="CKZ732" s="421"/>
      <c r="CLA732" s="421"/>
      <c r="CLB732" s="421"/>
      <c r="CLC732" s="421"/>
      <c r="CLD732" s="421"/>
      <c r="CLE732" s="421"/>
      <c r="CLF732" s="421"/>
      <c r="CLG732" s="421"/>
      <c r="CLH732" s="421"/>
      <c r="CLI732" s="421"/>
      <c r="CLJ732" s="421"/>
      <c r="CLK732" s="421"/>
      <c r="CLL732" s="421"/>
      <c r="CLM732" s="421"/>
      <c r="CLN732" s="421"/>
      <c r="CLO732" s="421"/>
      <c r="CLP732" s="421"/>
      <c r="CLQ732" s="421"/>
      <c r="CLR732" s="421"/>
      <c r="CLS732" s="421"/>
      <c r="CLT732" s="421"/>
      <c r="CLU732" s="421"/>
      <c r="CLV732" s="421"/>
      <c r="CLW732" s="421"/>
      <c r="CLX732" s="421"/>
      <c r="CLY732" s="421"/>
      <c r="CLZ732" s="421"/>
      <c r="CMA732" s="421"/>
      <c r="CMB732" s="421"/>
      <c r="CMC732" s="421"/>
      <c r="CMD732" s="421"/>
      <c r="CME732" s="421"/>
      <c r="CMF732" s="421"/>
      <c r="CMG732" s="421"/>
      <c r="CMH732" s="421"/>
      <c r="CMI732" s="421"/>
      <c r="CMJ732" s="421"/>
      <c r="CMK732" s="421"/>
      <c r="CML732" s="421"/>
      <c r="CMM732" s="421"/>
      <c r="CMN732" s="421"/>
      <c r="CMO732" s="421"/>
      <c r="CMP732" s="421"/>
      <c r="CMQ732" s="421"/>
      <c r="CMR732" s="421"/>
      <c r="CMS732" s="421"/>
      <c r="CMT732" s="421"/>
      <c r="CMU732" s="421"/>
      <c r="CMV732" s="421"/>
      <c r="CMW732" s="421"/>
      <c r="CMX732" s="421"/>
      <c r="CMY732" s="421"/>
      <c r="CMZ732" s="421"/>
      <c r="CNA732" s="421"/>
      <c r="CNB732" s="421"/>
      <c r="CNC732" s="421"/>
      <c r="CND732" s="421"/>
      <c r="CNE732" s="421"/>
      <c r="CNF732" s="421"/>
      <c r="CNG732" s="421"/>
      <c r="CNH732" s="421"/>
      <c r="CNI732" s="421"/>
      <c r="CNJ732" s="421"/>
      <c r="CNK732" s="421"/>
      <c r="CNL732" s="421"/>
      <c r="CNM732" s="421"/>
      <c r="CNN732" s="421"/>
      <c r="CNO732" s="421"/>
      <c r="CNP732" s="421"/>
      <c r="CNQ732" s="421"/>
      <c r="CNR732" s="421"/>
      <c r="CNS732" s="421"/>
      <c r="CNT732" s="421"/>
      <c r="CNU732" s="421"/>
      <c r="CNV732" s="421"/>
      <c r="CNW732" s="421"/>
      <c r="CNX732" s="421"/>
      <c r="CNY732" s="421"/>
      <c r="CNZ732" s="421"/>
      <c r="COA732" s="421"/>
      <c r="COB732" s="421"/>
      <c r="COC732" s="421"/>
      <c r="COD732" s="421"/>
      <c r="COE732" s="421"/>
      <c r="COF732" s="421"/>
      <c r="COG732" s="421"/>
      <c r="COH732" s="421"/>
      <c r="COI732" s="421"/>
      <c r="COJ732" s="421"/>
      <c r="COK732" s="421"/>
      <c r="COL732" s="421"/>
      <c r="COM732" s="421"/>
      <c r="CON732" s="421"/>
      <c r="COO732" s="421"/>
      <c r="COP732" s="421"/>
      <c r="COQ732" s="421"/>
      <c r="COR732" s="421"/>
      <c r="COS732" s="421"/>
      <c r="COT732" s="421"/>
      <c r="COU732" s="421"/>
      <c r="COV732" s="421"/>
      <c r="COW732" s="421"/>
      <c r="COX732" s="421"/>
      <c r="COY732" s="421"/>
      <c r="COZ732" s="421"/>
      <c r="CPA732" s="421"/>
      <c r="CPB732" s="421"/>
      <c r="CPC732" s="421"/>
      <c r="CPD732" s="421"/>
      <c r="CPE732" s="421"/>
      <c r="CPF732" s="421"/>
      <c r="CPG732" s="421"/>
      <c r="CPH732" s="421"/>
      <c r="CPI732" s="421"/>
      <c r="CPJ732" s="421"/>
      <c r="CPK732" s="421"/>
      <c r="CPL732" s="421"/>
      <c r="CPM732" s="421"/>
      <c r="CPN732" s="421"/>
      <c r="CPO732" s="421"/>
      <c r="CPP732" s="421"/>
      <c r="CPQ732" s="421"/>
      <c r="CPR732" s="421"/>
      <c r="CPS732" s="421"/>
      <c r="CPT732" s="421"/>
      <c r="CPU732" s="421"/>
      <c r="CPV732" s="421"/>
      <c r="CPW732" s="421"/>
      <c r="CPX732" s="421"/>
      <c r="CPY732" s="421"/>
      <c r="CPZ732" s="421"/>
      <c r="CQA732" s="421"/>
      <c r="CQB732" s="421"/>
      <c r="CQC732" s="421"/>
      <c r="CQD732" s="421"/>
      <c r="CQE732" s="421"/>
      <c r="CQF732" s="421"/>
      <c r="CQG732" s="421"/>
      <c r="CQH732" s="421"/>
      <c r="CQI732" s="421"/>
      <c r="CQJ732" s="421"/>
      <c r="CQK732" s="421"/>
      <c r="CQL732" s="421"/>
      <c r="CQM732" s="421"/>
      <c r="CQN732" s="421"/>
      <c r="CQO732" s="421"/>
      <c r="CQP732" s="421"/>
      <c r="CQQ732" s="421"/>
      <c r="CQR732" s="421"/>
      <c r="CQS732" s="421"/>
      <c r="CQT732" s="421"/>
      <c r="CQU732" s="421"/>
      <c r="CQV732" s="421"/>
      <c r="CQW732" s="421"/>
      <c r="CQX732" s="421"/>
      <c r="CQY732" s="421"/>
      <c r="CQZ732" s="421"/>
      <c r="CRA732" s="421"/>
      <c r="CRB732" s="421"/>
      <c r="CRC732" s="421"/>
      <c r="CRD732" s="421"/>
      <c r="CRE732" s="421"/>
      <c r="CRF732" s="421"/>
      <c r="CRG732" s="421"/>
      <c r="CRH732" s="421"/>
      <c r="CRI732" s="421"/>
      <c r="CRJ732" s="421"/>
      <c r="CRK732" s="421"/>
      <c r="CRL732" s="421"/>
      <c r="CRM732" s="421"/>
      <c r="CRN732" s="421"/>
      <c r="CRO732" s="421"/>
      <c r="CRP732" s="421"/>
      <c r="CRQ732" s="421"/>
      <c r="CRR732" s="421"/>
      <c r="CRS732" s="421"/>
      <c r="CRT732" s="421"/>
      <c r="CRU732" s="421"/>
      <c r="CRV732" s="421"/>
      <c r="CRW732" s="421"/>
      <c r="CRX732" s="421"/>
      <c r="CRY732" s="421"/>
      <c r="CRZ732" s="421"/>
      <c r="CSA732" s="421"/>
      <c r="CSB732" s="421"/>
      <c r="CSC732" s="421"/>
      <c r="CSD732" s="421"/>
      <c r="CSE732" s="421"/>
      <c r="CSF732" s="421"/>
      <c r="CSG732" s="421"/>
      <c r="CSH732" s="421"/>
      <c r="CSI732" s="421"/>
      <c r="CSJ732" s="421"/>
      <c r="CSK732" s="421"/>
      <c r="CSL732" s="421"/>
      <c r="CSM732" s="421"/>
      <c r="CSN732" s="421"/>
      <c r="CSO732" s="421"/>
      <c r="CSP732" s="421"/>
      <c r="CSQ732" s="421"/>
      <c r="CSR732" s="421"/>
      <c r="CSS732" s="421"/>
      <c r="CST732" s="421"/>
      <c r="CSU732" s="421"/>
      <c r="CSV732" s="421"/>
      <c r="CSW732" s="421"/>
      <c r="CSX732" s="421"/>
      <c r="CSY732" s="421"/>
      <c r="CSZ732" s="421"/>
      <c r="CTA732" s="421"/>
      <c r="CTB732" s="421"/>
      <c r="CTC732" s="421"/>
      <c r="CTD732" s="421"/>
      <c r="CTE732" s="421"/>
      <c r="CTF732" s="421"/>
      <c r="CTG732" s="421"/>
      <c r="CTH732" s="421"/>
      <c r="CTI732" s="421"/>
      <c r="CTJ732" s="421"/>
      <c r="CTK732" s="421"/>
      <c r="CTL732" s="421"/>
      <c r="CTM732" s="421"/>
      <c r="CTN732" s="421"/>
      <c r="CTO732" s="421"/>
      <c r="CTP732" s="421"/>
      <c r="CTQ732" s="421"/>
      <c r="CTR732" s="421"/>
      <c r="CTS732" s="421"/>
      <c r="CTT732" s="421"/>
      <c r="CTU732" s="421"/>
      <c r="CTV732" s="421"/>
      <c r="CTW732" s="421"/>
      <c r="CTX732" s="421"/>
      <c r="CTY732" s="421"/>
      <c r="CTZ732" s="421"/>
      <c r="CUA732" s="421"/>
      <c r="CUB732" s="421"/>
      <c r="CUC732" s="421"/>
      <c r="CUD732" s="421"/>
      <c r="CUE732" s="421"/>
      <c r="CUF732" s="421"/>
      <c r="CUG732" s="421"/>
      <c r="CUH732" s="421"/>
      <c r="CUI732" s="421"/>
      <c r="CUJ732" s="421"/>
      <c r="CUK732" s="421"/>
      <c r="CUL732" s="421"/>
      <c r="CUM732" s="421"/>
      <c r="CUN732" s="421"/>
      <c r="CUO732" s="421"/>
      <c r="CUP732" s="421"/>
      <c r="CUQ732" s="421"/>
      <c r="CUR732" s="421"/>
      <c r="CUS732" s="421"/>
      <c r="CUT732" s="421"/>
      <c r="CUU732" s="421"/>
      <c r="CUV732" s="421"/>
      <c r="CUW732" s="421"/>
      <c r="CUX732" s="421"/>
      <c r="CUY732" s="421"/>
      <c r="CUZ732" s="421"/>
      <c r="CVA732" s="421"/>
      <c r="CVB732" s="421"/>
      <c r="CVC732" s="421"/>
      <c r="CVD732" s="421"/>
      <c r="CVE732" s="421"/>
      <c r="CVF732" s="421"/>
      <c r="CVG732" s="421"/>
      <c r="CVH732" s="421"/>
      <c r="CVI732" s="421"/>
      <c r="CVJ732" s="421"/>
      <c r="CVK732" s="421"/>
      <c r="CVL732" s="421"/>
      <c r="CVM732" s="421"/>
      <c r="CVN732" s="421"/>
      <c r="CVO732" s="421"/>
      <c r="CVP732" s="421"/>
      <c r="CVQ732" s="421"/>
      <c r="CVR732" s="421"/>
      <c r="CVS732" s="421"/>
      <c r="CVT732" s="421"/>
      <c r="CVU732" s="421"/>
      <c r="CVV732" s="421"/>
      <c r="CVW732" s="421"/>
      <c r="CVX732" s="421"/>
      <c r="CVY732" s="421"/>
      <c r="CVZ732" s="421"/>
      <c r="CWA732" s="421"/>
      <c r="CWB732" s="421"/>
      <c r="CWC732" s="421"/>
      <c r="CWD732" s="421"/>
      <c r="CWE732" s="421"/>
      <c r="CWF732" s="421"/>
      <c r="CWG732" s="421"/>
      <c r="CWH732" s="421"/>
      <c r="CWI732" s="421"/>
      <c r="CWJ732" s="421"/>
      <c r="CWK732" s="421"/>
      <c r="CWL732" s="421"/>
      <c r="CWM732" s="421"/>
      <c r="CWN732" s="421"/>
      <c r="CWO732" s="421"/>
      <c r="CWP732" s="421"/>
      <c r="CWQ732" s="421"/>
      <c r="CWR732" s="421"/>
      <c r="CWS732" s="421"/>
      <c r="CWT732" s="421"/>
      <c r="CWU732" s="421"/>
      <c r="CWV732" s="421"/>
      <c r="CWW732" s="421"/>
      <c r="CWX732" s="421"/>
      <c r="CWY732" s="421"/>
      <c r="CWZ732" s="421"/>
      <c r="CXA732" s="421"/>
      <c r="CXB732" s="421"/>
      <c r="CXC732" s="421"/>
      <c r="CXD732" s="421"/>
      <c r="CXE732" s="421"/>
      <c r="CXF732" s="421"/>
      <c r="CXG732" s="421"/>
      <c r="CXH732" s="421"/>
      <c r="CXI732" s="421"/>
      <c r="CXJ732" s="421"/>
      <c r="CXK732" s="421"/>
      <c r="CXL732" s="421"/>
      <c r="CXM732" s="421"/>
      <c r="CXN732" s="421"/>
      <c r="CXO732" s="421"/>
      <c r="CXP732" s="421"/>
      <c r="CXQ732" s="421"/>
      <c r="CXR732" s="421"/>
      <c r="CXS732" s="421"/>
      <c r="CXT732" s="421"/>
      <c r="CXU732" s="421"/>
      <c r="CXV732" s="421"/>
      <c r="CXW732" s="421"/>
      <c r="CXX732" s="421"/>
      <c r="CXY732" s="421"/>
      <c r="CXZ732" s="421"/>
      <c r="CYA732" s="421"/>
      <c r="CYB732" s="421"/>
      <c r="CYC732" s="421"/>
      <c r="CYD732" s="421"/>
      <c r="CYE732" s="421"/>
      <c r="CYF732" s="421"/>
      <c r="CYG732" s="421"/>
      <c r="CYH732" s="421"/>
      <c r="CYI732" s="421"/>
      <c r="CYJ732" s="421"/>
      <c r="CYK732" s="421"/>
      <c r="CYL732" s="421"/>
      <c r="CYM732" s="421"/>
      <c r="CYN732" s="421"/>
      <c r="CYO732" s="421"/>
      <c r="CYP732" s="421"/>
      <c r="CYQ732" s="421"/>
      <c r="CYR732" s="421"/>
      <c r="CYS732" s="421"/>
      <c r="CYT732" s="421"/>
      <c r="CYU732" s="421"/>
      <c r="CYV732" s="421"/>
      <c r="CYW732" s="421"/>
      <c r="CYX732" s="421"/>
      <c r="CYY732" s="421"/>
      <c r="CYZ732" s="421"/>
      <c r="CZA732" s="421"/>
      <c r="CZB732" s="421"/>
      <c r="CZC732" s="421"/>
      <c r="CZD732" s="421"/>
      <c r="CZE732" s="421"/>
      <c r="CZF732" s="421"/>
      <c r="CZG732" s="421"/>
      <c r="CZH732" s="421"/>
      <c r="CZI732" s="421"/>
      <c r="CZJ732" s="421"/>
      <c r="CZK732" s="421"/>
      <c r="CZL732" s="421"/>
      <c r="CZM732" s="421"/>
      <c r="CZN732" s="421"/>
      <c r="CZO732" s="421"/>
      <c r="CZP732" s="421"/>
      <c r="CZQ732" s="421"/>
      <c r="CZR732" s="421"/>
      <c r="CZS732" s="421"/>
      <c r="CZT732" s="421"/>
      <c r="CZU732" s="421"/>
      <c r="CZV732" s="421"/>
      <c r="CZW732" s="421"/>
      <c r="CZX732" s="421"/>
      <c r="CZY732" s="421"/>
      <c r="CZZ732" s="421"/>
      <c r="DAA732" s="421"/>
      <c r="DAB732" s="421"/>
      <c r="DAC732" s="421"/>
      <c r="DAD732" s="421"/>
      <c r="DAE732" s="421"/>
      <c r="DAF732" s="421"/>
      <c r="DAG732" s="421"/>
      <c r="DAH732" s="421"/>
      <c r="DAI732" s="421"/>
      <c r="DAJ732" s="421"/>
      <c r="DAK732" s="421"/>
      <c r="DAL732" s="421"/>
      <c r="DAM732" s="421"/>
      <c r="DAN732" s="421"/>
      <c r="DAO732" s="421"/>
      <c r="DAP732" s="421"/>
      <c r="DAQ732" s="421"/>
      <c r="DAR732" s="421"/>
      <c r="DAS732" s="421"/>
      <c r="DAT732" s="421"/>
      <c r="DAU732" s="421"/>
      <c r="DAV732" s="421"/>
      <c r="DAW732" s="421"/>
      <c r="DAX732" s="421"/>
      <c r="DAY732" s="421"/>
      <c r="DAZ732" s="421"/>
      <c r="DBA732" s="421"/>
      <c r="DBB732" s="421"/>
      <c r="DBC732" s="421"/>
      <c r="DBD732" s="421"/>
      <c r="DBE732" s="421"/>
      <c r="DBF732" s="421"/>
      <c r="DBG732" s="421"/>
      <c r="DBH732" s="421"/>
      <c r="DBI732" s="421"/>
      <c r="DBJ732" s="421"/>
      <c r="DBK732" s="421"/>
      <c r="DBL732" s="421"/>
      <c r="DBM732" s="421"/>
      <c r="DBN732" s="421"/>
      <c r="DBO732" s="421"/>
      <c r="DBP732" s="421"/>
      <c r="DBQ732" s="421"/>
      <c r="DBR732" s="421"/>
      <c r="DBS732" s="421"/>
      <c r="DBT732" s="421"/>
      <c r="DBU732" s="421"/>
      <c r="DBV732" s="421"/>
      <c r="DBW732" s="421"/>
      <c r="DBX732" s="421"/>
      <c r="DBY732" s="421"/>
      <c r="DBZ732" s="421"/>
      <c r="DCA732" s="421"/>
      <c r="DCB732" s="421"/>
      <c r="DCC732" s="421"/>
      <c r="DCD732" s="421"/>
      <c r="DCE732" s="421"/>
      <c r="DCF732" s="421"/>
      <c r="DCG732" s="421"/>
      <c r="DCH732" s="421"/>
      <c r="DCI732" s="421"/>
      <c r="DCJ732" s="421"/>
      <c r="DCK732" s="421"/>
      <c r="DCL732" s="421"/>
      <c r="DCM732" s="421"/>
      <c r="DCN732" s="421"/>
      <c r="DCO732" s="421"/>
      <c r="DCP732" s="421"/>
      <c r="DCQ732" s="421"/>
      <c r="DCR732" s="421"/>
      <c r="DCS732" s="421"/>
      <c r="DCT732" s="421"/>
      <c r="DCU732" s="421"/>
      <c r="DCV732" s="421"/>
      <c r="DCW732" s="421"/>
      <c r="DCX732" s="421"/>
      <c r="DCY732" s="421"/>
      <c r="DCZ732" s="421"/>
      <c r="DDA732" s="421"/>
      <c r="DDB732" s="421"/>
      <c r="DDC732" s="421"/>
      <c r="DDD732" s="421"/>
      <c r="DDE732" s="421"/>
      <c r="DDF732" s="421"/>
      <c r="DDG732" s="421"/>
      <c r="DDH732" s="421"/>
      <c r="DDI732" s="421"/>
      <c r="DDJ732" s="421"/>
      <c r="DDK732" s="421"/>
      <c r="DDL732" s="421"/>
      <c r="DDM732" s="421"/>
      <c r="DDN732" s="421"/>
      <c r="DDO732" s="421"/>
      <c r="DDP732" s="421"/>
      <c r="DDQ732" s="421"/>
      <c r="DDR732" s="421"/>
      <c r="DDS732" s="421"/>
      <c r="DDT732" s="421"/>
      <c r="DDU732" s="421"/>
      <c r="DDV732" s="421"/>
      <c r="DDW732" s="421"/>
      <c r="DDX732" s="421"/>
      <c r="DDY732" s="421"/>
      <c r="DDZ732" s="421"/>
      <c r="DEA732" s="421"/>
      <c r="DEB732" s="421"/>
      <c r="DEC732" s="421"/>
      <c r="DED732" s="421"/>
      <c r="DEE732" s="421"/>
      <c r="DEF732" s="421"/>
      <c r="DEG732" s="421"/>
      <c r="DEH732" s="421"/>
      <c r="DEI732" s="421"/>
      <c r="DEJ732" s="421"/>
      <c r="DEK732" s="421"/>
      <c r="DEL732" s="421"/>
      <c r="DEM732" s="421"/>
      <c r="DEN732" s="421"/>
      <c r="DEO732" s="421"/>
      <c r="DEP732" s="421"/>
      <c r="DEQ732" s="421"/>
      <c r="DER732" s="421"/>
      <c r="DES732" s="421"/>
      <c r="DET732" s="421"/>
      <c r="DEU732" s="421"/>
      <c r="DEV732" s="421"/>
      <c r="DEW732" s="421"/>
      <c r="DEX732" s="421"/>
      <c r="DEY732" s="421"/>
      <c r="DEZ732" s="421"/>
      <c r="DFA732" s="421"/>
      <c r="DFB732" s="421"/>
      <c r="DFC732" s="421"/>
      <c r="DFD732" s="421"/>
      <c r="DFE732" s="421"/>
      <c r="DFF732" s="421"/>
      <c r="DFG732" s="421"/>
      <c r="DFH732" s="421"/>
      <c r="DFI732" s="421"/>
      <c r="DFJ732" s="421"/>
      <c r="DFK732" s="421"/>
      <c r="DFL732" s="421"/>
      <c r="DFM732" s="421"/>
      <c r="DFN732" s="421"/>
      <c r="DFO732" s="421"/>
      <c r="DFP732" s="421"/>
      <c r="DFQ732" s="421"/>
      <c r="DFR732" s="421"/>
      <c r="DFS732" s="421"/>
      <c r="DFT732" s="421"/>
      <c r="DFU732" s="421"/>
      <c r="DFV732" s="421"/>
      <c r="DFW732" s="421"/>
      <c r="DFX732" s="421"/>
      <c r="DFY732" s="421"/>
      <c r="DFZ732" s="421"/>
      <c r="DGA732" s="421"/>
      <c r="DGB732" s="421"/>
      <c r="DGC732" s="421"/>
      <c r="DGD732" s="421"/>
      <c r="DGE732" s="421"/>
      <c r="DGF732" s="421"/>
      <c r="DGG732" s="421"/>
      <c r="DGH732" s="421"/>
      <c r="DGI732" s="421"/>
      <c r="DGJ732" s="421"/>
      <c r="DGK732" s="421"/>
      <c r="DGL732" s="421"/>
      <c r="DGM732" s="421"/>
      <c r="DGN732" s="421"/>
      <c r="DGO732" s="421"/>
      <c r="DGP732" s="421"/>
      <c r="DGQ732" s="421"/>
      <c r="DGR732" s="421"/>
      <c r="DGS732" s="421"/>
      <c r="DGT732" s="421"/>
      <c r="DGU732" s="421"/>
      <c r="DGV732" s="421"/>
      <c r="DGW732" s="421"/>
      <c r="DGX732" s="421"/>
      <c r="DGY732" s="421"/>
      <c r="DGZ732" s="421"/>
      <c r="DHA732" s="421"/>
      <c r="DHB732" s="421"/>
      <c r="DHC732" s="421"/>
      <c r="DHD732" s="421"/>
      <c r="DHE732" s="421"/>
      <c r="DHF732" s="421"/>
      <c r="DHG732" s="421"/>
      <c r="DHH732" s="421"/>
      <c r="DHI732" s="421"/>
      <c r="DHJ732" s="421"/>
      <c r="DHK732" s="421"/>
      <c r="DHL732" s="421"/>
      <c r="DHM732" s="421"/>
      <c r="DHN732" s="421"/>
      <c r="DHO732" s="421"/>
      <c r="DHP732" s="421"/>
      <c r="DHQ732" s="421"/>
      <c r="DHR732" s="421"/>
      <c r="DHS732" s="421"/>
      <c r="DHT732" s="421"/>
      <c r="DHU732" s="421"/>
      <c r="DHV732" s="421"/>
      <c r="DHW732" s="421"/>
      <c r="DHX732" s="421"/>
      <c r="DHY732" s="421"/>
      <c r="DHZ732" s="421"/>
      <c r="DIA732" s="421"/>
      <c r="DIB732" s="421"/>
      <c r="DIC732" s="421"/>
      <c r="DID732" s="421"/>
      <c r="DIE732" s="421"/>
      <c r="DIF732" s="421"/>
      <c r="DIG732" s="421"/>
      <c r="DIH732" s="421"/>
      <c r="DII732" s="421"/>
      <c r="DIJ732" s="421"/>
      <c r="DIK732" s="421"/>
      <c r="DIL732" s="421"/>
      <c r="DIM732" s="421"/>
      <c r="DIN732" s="421"/>
      <c r="DIO732" s="421"/>
      <c r="DIP732" s="421"/>
      <c r="DIQ732" s="421"/>
      <c r="DIR732" s="421"/>
      <c r="DIS732" s="421"/>
      <c r="DIT732" s="421"/>
      <c r="DIU732" s="421"/>
      <c r="DIV732" s="421"/>
      <c r="DIW732" s="421"/>
      <c r="DIX732" s="421"/>
      <c r="DIY732" s="421"/>
      <c r="DIZ732" s="421"/>
      <c r="DJA732" s="421"/>
      <c r="DJB732" s="421"/>
      <c r="DJC732" s="421"/>
      <c r="DJD732" s="421"/>
      <c r="DJE732" s="421"/>
      <c r="DJF732" s="421"/>
      <c r="DJG732" s="421"/>
      <c r="DJH732" s="421"/>
      <c r="DJI732" s="421"/>
      <c r="DJJ732" s="421"/>
      <c r="DJK732" s="421"/>
      <c r="DJL732" s="421"/>
      <c r="DJM732" s="421"/>
      <c r="DJN732" s="421"/>
      <c r="DJO732" s="421"/>
      <c r="DJP732" s="421"/>
      <c r="DJQ732" s="421"/>
      <c r="DJR732" s="421"/>
      <c r="DJS732" s="421"/>
      <c r="DJT732" s="421"/>
      <c r="DJU732" s="421"/>
      <c r="DJV732" s="421"/>
      <c r="DJW732" s="421"/>
      <c r="DJX732" s="421"/>
      <c r="DJY732" s="421"/>
      <c r="DJZ732" s="421"/>
      <c r="DKA732" s="421"/>
      <c r="DKB732" s="421"/>
      <c r="DKC732" s="421"/>
      <c r="DKD732" s="421"/>
      <c r="DKE732" s="421"/>
      <c r="DKF732" s="421"/>
      <c r="DKG732" s="421"/>
      <c r="DKH732" s="421"/>
      <c r="DKI732" s="421"/>
      <c r="DKJ732" s="421"/>
      <c r="DKK732" s="421"/>
      <c r="DKL732" s="421"/>
      <c r="DKM732" s="421"/>
      <c r="DKN732" s="421"/>
      <c r="DKO732" s="421"/>
      <c r="DKP732" s="421"/>
      <c r="DKQ732" s="421"/>
      <c r="DKR732" s="421"/>
      <c r="DKS732" s="421"/>
      <c r="DKT732" s="421"/>
      <c r="DKU732" s="421"/>
      <c r="DKV732" s="421"/>
      <c r="DKW732" s="421"/>
      <c r="DKX732" s="421"/>
      <c r="DKY732" s="421"/>
      <c r="DKZ732" s="421"/>
      <c r="DLA732" s="421"/>
      <c r="DLB732" s="421"/>
      <c r="DLC732" s="421"/>
      <c r="DLD732" s="421"/>
      <c r="DLE732" s="421"/>
      <c r="DLF732" s="421"/>
      <c r="DLG732" s="421"/>
      <c r="DLH732" s="421"/>
      <c r="DLI732" s="421"/>
      <c r="DLJ732" s="421"/>
      <c r="DLK732" s="421"/>
      <c r="DLL732" s="421"/>
      <c r="DLM732" s="421"/>
      <c r="DLN732" s="421"/>
      <c r="DLO732" s="421"/>
      <c r="DLP732" s="421"/>
      <c r="DLQ732" s="421"/>
      <c r="DLR732" s="421"/>
      <c r="DLS732" s="421"/>
      <c r="DLT732" s="421"/>
      <c r="DLU732" s="421"/>
      <c r="DLV732" s="421"/>
      <c r="DLW732" s="421"/>
      <c r="DLX732" s="421"/>
      <c r="DLY732" s="421"/>
      <c r="DLZ732" s="421"/>
      <c r="DMA732" s="421"/>
      <c r="DMB732" s="421"/>
      <c r="DMC732" s="421"/>
      <c r="DMD732" s="421"/>
      <c r="DME732" s="421"/>
      <c r="DMF732" s="421"/>
      <c r="DMG732" s="421"/>
      <c r="DMH732" s="421"/>
      <c r="DMI732" s="421"/>
      <c r="DMJ732" s="421"/>
      <c r="DMK732" s="421"/>
      <c r="DML732" s="421"/>
      <c r="DMM732" s="421"/>
      <c r="DMN732" s="421"/>
      <c r="DMO732" s="421"/>
      <c r="DMP732" s="421"/>
      <c r="DMQ732" s="421"/>
      <c r="DMR732" s="421"/>
      <c r="DMS732" s="421"/>
      <c r="DMT732" s="421"/>
      <c r="DMU732" s="421"/>
      <c r="DMV732" s="421"/>
      <c r="DMW732" s="421"/>
      <c r="DMX732" s="421"/>
      <c r="DMY732" s="421"/>
      <c r="DMZ732" s="421"/>
      <c r="DNA732" s="421"/>
      <c r="DNB732" s="421"/>
      <c r="DNC732" s="421"/>
      <c r="DND732" s="421"/>
      <c r="DNE732" s="421"/>
      <c r="DNF732" s="421"/>
      <c r="DNG732" s="421"/>
      <c r="DNH732" s="421"/>
      <c r="DNI732" s="421"/>
      <c r="DNJ732" s="421"/>
      <c r="DNK732" s="421"/>
      <c r="DNL732" s="421"/>
      <c r="DNM732" s="421"/>
      <c r="DNN732" s="421"/>
      <c r="DNO732" s="421"/>
      <c r="DNP732" s="421"/>
      <c r="DNQ732" s="421"/>
      <c r="DNR732" s="421"/>
      <c r="DNS732" s="421"/>
      <c r="DNT732" s="421"/>
      <c r="DNU732" s="421"/>
      <c r="DNV732" s="421"/>
      <c r="DNW732" s="421"/>
      <c r="DNX732" s="421"/>
      <c r="DNY732" s="421"/>
      <c r="DNZ732" s="421"/>
      <c r="DOA732" s="421"/>
      <c r="DOB732" s="421"/>
      <c r="DOC732" s="421"/>
      <c r="DOD732" s="421"/>
      <c r="DOE732" s="421"/>
      <c r="DOF732" s="421"/>
      <c r="DOG732" s="421"/>
      <c r="DOH732" s="421"/>
      <c r="DOI732" s="421"/>
      <c r="DOJ732" s="421"/>
      <c r="DOK732" s="421"/>
      <c r="DOL732" s="421"/>
      <c r="DOM732" s="421"/>
      <c r="DON732" s="421"/>
      <c r="DOO732" s="421"/>
      <c r="DOP732" s="421"/>
      <c r="DOQ732" s="421"/>
      <c r="DOR732" s="421"/>
      <c r="DOS732" s="421"/>
      <c r="DOT732" s="421"/>
      <c r="DOU732" s="421"/>
      <c r="DOV732" s="421"/>
      <c r="DOW732" s="421"/>
      <c r="DOX732" s="421"/>
      <c r="DOY732" s="421"/>
      <c r="DOZ732" s="421"/>
      <c r="DPA732" s="421"/>
      <c r="DPB732" s="421"/>
      <c r="DPC732" s="421"/>
      <c r="DPD732" s="421"/>
      <c r="DPE732" s="421"/>
      <c r="DPF732" s="421"/>
      <c r="DPG732" s="421"/>
      <c r="DPH732" s="421"/>
      <c r="DPI732" s="421"/>
      <c r="DPJ732" s="421"/>
      <c r="DPK732" s="421"/>
      <c r="DPL732" s="421"/>
      <c r="DPM732" s="421"/>
      <c r="DPN732" s="421"/>
      <c r="DPO732" s="421"/>
      <c r="DPP732" s="421"/>
      <c r="DPQ732" s="421"/>
      <c r="DPR732" s="421"/>
      <c r="DPS732" s="421"/>
      <c r="DPT732" s="421"/>
      <c r="DPU732" s="421"/>
      <c r="DPV732" s="421"/>
      <c r="DPW732" s="421"/>
      <c r="DPX732" s="421"/>
      <c r="DPY732" s="421"/>
      <c r="DPZ732" s="421"/>
      <c r="DQA732" s="421"/>
      <c r="DQB732" s="421"/>
      <c r="DQC732" s="421"/>
      <c r="DQD732" s="421"/>
      <c r="DQE732" s="421"/>
      <c r="DQF732" s="421"/>
      <c r="DQG732" s="421"/>
      <c r="DQH732" s="421"/>
      <c r="DQI732" s="421"/>
      <c r="DQJ732" s="421"/>
      <c r="DQK732" s="421"/>
      <c r="DQL732" s="421"/>
      <c r="DQM732" s="421"/>
      <c r="DQN732" s="421"/>
      <c r="DQO732" s="421"/>
      <c r="DQP732" s="421"/>
      <c r="DQQ732" s="421"/>
      <c r="DQR732" s="421"/>
      <c r="DQS732" s="421"/>
      <c r="DQT732" s="421"/>
      <c r="DQU732" s="421"/>
      <c r="DQV732" s="421"/>
      <c r="DQW732" s="421"/>
      <c r="DQX732" s="421"/>
      <c r="DQY732" s="421"/>
      <c r="DQZ732" s="421"/>
      <c r="DRA732" s="421"/>
      <c r="DRB732" s="421"/>
      <c r="DRC732" s="421"/>
      <c r="DRD732" s="421"/>
      <c r="DRE732" s="421"/>
      <c r="DRF732" s="421"/>
      <c r="DRG732" s="421"/>
      <c r="DRH732" s="421"/>
      <c r="DRI732" s="421"/>
      <c r="DRJ732" s="421"/>
      <c r="DRK732" s="421"/>
      <c r="DRL732" s="421"/>
      <c r="DRM732" s="421"/>
      <c r="DRN732" s="421"/>
      <c r="DRO732" s="421"/>
      <c r="DRP732" s="421"/>
      <c r="DRQ732" s="421"/>
      <c r="DRR732" s="421"/>
      <c r="DRS732" s="421"/>
      <c r="DRT732" s="421"/>
      <c r="DRU732" s="421"/>
      <c r="DRV732" s="421"/>
      <c r="DRW732" s="421"/>
      <c r="DRX732" s="421"/>
      <c r="DRY732" s="421"/>
      <c r="DRZ732" s="421"/>
      <c r="DSA732" s="421"/>
      <c r="DSB732" s="421"/>
      <c r="DSC732" s="421"/>
      <c r="DSD732" s="421"/>
      <c r="DSE732" s="421"/>
      <c r="DSF732" s="421"/>
      <c r="DSG732" s="421"/>
      <c r="DSH732" s="421"/>
      <c r="DSI732" s="421"/>
      <c r="DSJ732" s="421"/>
      <c r="DSK732" s="421"/>
      <c r="DSL732" s="421"/>
      <c r="DSM732" s="421"/>
      <c r="DSN732" s="421"/>
      <c r="DSO732" s="421"/>
      <c r="DSP732" s="421"/>
      <c r="DSQ732" s="421"/>
      <c r="DSR732" s="421"/>
      <c r="DSS732" s="421"/>
      <c r="DST732" s="421"/>
      <c r="DSU732" s="421"/>
      <c r="DSV732" s="421"/>
      <c r="DSW732" s="421"/>
      <c r="DSX732" s="421"/>
      <c r="DSY732" s="421"/>
      <c r="DSZ732" s="421"/>
      <c r="DTA732" s="421"/>
      <c r="DTB732" s="421"/>
      <c r="DTC732" s="421"/>
      <c r="DTD732" s="421"/>
      <c r="DTE732" s="421"/>
      <c r="DTF732" s="421"/>
      <c r="DTG732" s="421"/>
      <c r="DTH732" s="421"/>
      <c r="DTI732" s="421"/>
      <c r="DTJ732" s="421"/>
      <c r="DTK732" s="421"/>
      <c r="DTL732" s="421"/>
      <c r="DTM732" s="421"/>
      <c r="DTN732" s="421"/>
      <c r="DTO732" s="421"/>
      <c r="DTP732" s="421"/>
      <c r="DTQ732" s="421"/>
      <c r="DTR732" s="421"/>
      <c r="DTS732" s="421"/>
      <c r="DTT732" s="421"/>
      <c r="DTU732" s="421"/>
      <c r="DTV732" s="421"/>
      <c r="DTW732" s="421"/>
      <c r="DTX732" s="421"/>
      <c r="DTY732" s="421"/>
      <c r="DTZ732" s="421"/>
      <c r="DUA732" s="421"/>
      <c r="DUB732" s="421"/>
      <c r="DUC732" s="421"/>
      <c r="DUD732" s="421"/>
      <c r="DUE732" s="421"/>
      <c r="DUF732" s="421"/>
      <c r="DUG732" s="421"/>
      <c r="DUH732" s="421"/>
      <c r="DUI732" s="421"/>
      <c r="DUJ732" s="421"/>
      <c r="DUK732" s="421"/>
      <c r="DUL732" s="421"/>
      <c r="DUM732" s="421"/>
      <c r="DUN732" s="421"/>
      <c r="DUO732" s="421"/>
      <c r="DUP732" s="421"/>
      <c r="DUQ732" s="421"/>
      <c r="DUR732" s="421"/>
      <c r="DUS732" s="421"/>
      <c r="DUT732" s="421"/>
      <c r="DUU732" s="421"/>
      <c r="DUV732" s="421"/>
      <c r="DUW732" s="421"/>
      <c r="DUX732" s="421"/>
      <c r="DUY732" s="421"/>
      <c r="DUZ732" s="421"/>
      <c r="DVA732" s="421"/>
      <c r="DVB732" s="421"/>
      <c r="DVC732" s="421"/>
      <c r="DVD732" s="421"/>
      <c r="DVE732" s="421"/>
      <c r="DVF732" s="421"/>
      <c r="DVG732" s="421"/>
      <c r="DVH732" s="421"/>
      <c r="DVI732" s="421"/>
      <c r="DVJ732" s="421"/>
      <c r="DVK732" s="421"/>
      <c r="DVL732" s="421"/>
      <c r="DVM732" s="421"/>
      <c r="DVN732" s="421"/>
      <c r="DVO732" s="421"/>
      <c r="DVP732" s="421"/>
      <c r="DVQ732" s="421"/>
      <c r="DVR732" s="421"/>
      <c r="DVS732" s="421"/>
      <c r="DVT732" s="421"/>
      <c r="DVU732" s="421"/>
      <c r="DVV732" s="421"/>
      <c r="DVW732" s="421"/>
      <c r="DVX732" s="421"/>
      <c r="DVY732" s="421"/>
      <c r="DVZ732" s="421"/>
      <c r="DWA732" s="421"/>
      <c r="DWB732" s="421"/>
      <c r="DWC732" s="421"/>
      <c r="DWD732" s="421"/>
      <c r="DWE732" s="421"/>
      <c r="DWF732" s="421"/>
      <c r="DWG732" s="421"/>
      <c r="DWH732" s="421"/>
      <c r="DWI732" s="421"/>
      <c r="DWJ732" s="421"/>
      <c r="DWK732" s="421"/>
      <c r="DWL732" s="421"/>
      <c r="DWM732" s="421"/>
      <c r="DWN732" s="421"/>
      <c r="DWO732" s="421"/>
      <c r="DWP732" s="421"/>
      <c r="DWQ732" s="421"/>
      <c r="DWR732" s="421"/>
      <c r="DWS732" s="421"/>
      <c r="DWT732" s="421"/>
      <c r="DWU732" s="421"/>
      <c r="DWV732" s="421"/>
      <c r="DWW732" s="421"/>
      <c r="DWX732" s="421"/>
      <c r="DWY732" s="421"/>
      <c r="DWZ732" s="421"/>
      <c r="DXA732" s="421"/>
      <c r="DXB732" s="421"/>
      <c r="DXC732" s="421"/>
      <c r="DXD732" s="421"/>
      <c r="DXE732" s="421"/>
      <c r="DXF732" s="421"/>
      <c r="DXG732" s="421"/>
      <c r="DXH732" s="421"/>
      <c r="DXI732" s="421"/>
      <c r="DXJ732" s="421"/>
      <c r="DXK732" s="421"/>
      <c r="DXL732" s="421"/>
      <c r="DXM732" s="421"/>
      <c r="DXN732" s="421"/>
      <c r="DXO732" s="421"/>
      <c r="DXP732" s="421"/>
      <c r="DXQ732" s="421"/>
      <c r="DXR732" s="421"/>
      <c r="DXS732" s="421"/>
      <c r="DXT732" s="421"/>
      <c r="DXU732" s="421"/>
      <c r="DXV732" s="421"/>
      <c r="DXW732" s="421"/>
      <c r="DXX732" s="421"/>
      <c r="DXY732" s="421"/>
      <c r="DXZ732" s="421"/>
      <c r="DYA732" s="421"/>
      <c r="DYB732" s="421"/>
      <c r="DYC732" s="421"/>
      <c r="DYD732" s="421"/>
      <c r="DYE732" s="421"/>
      <c r="DYF732" s="421"/>
      <c r="DYG732" s="421"/>
      <c r="DYH732" s="421"/>
      <c r="DYI732" s="421"/>
      <c r="DYJ732" s="421"/>
      <c r="DYK732" s="421"/>
      <c r="DYL732" s="421"/>
      <c r="DYM732" s="421"/>
      <c r="DYN732" s="421"/>
      <c r="DYO732" s="421"/>
      <c r="DYP732" s="421"/>
      <c r="DYQ732" s="421"/>
      <c r="DYR732" s="421"/>
      <c r="DYS732" s="421"/>
      <c r="DYT732" s="421"/>
      <c r="DYU732" s="421"/>
      <c r="DYV732" s="421"/>
      <c r="DYW732" s="421"/>
      <c r="DYX732" s="421"/>
      <c r="DYY732" s="421"/>
      <c r="DYZ732" s="421"/>
      <c r="DZA732" s="421"/>
      <c r="DZB732" s="421"/>
      <c r="DZC732" s="421"/>
      <c r="DZD732" s="421"/>
      <c r="DZE732" s="421"/>
      <c r="DZF732" s="421"/>
      <c r="DZG732" s="421"/>
      <c r="DZH732" s="421"/>
      <c r="DZI732" s="421"/>
      <c r="DZJ732" s="421"/>
      <c r="DZK732" s="421"/>
      <c r="DZL732" s="421"/>
      <c r="DZM732" s="421"/>
      <c r="DZN732" s="421"/>
      <c r="DZO732" s="421"/>
      <c r="DZP732" s="421"/>
      <c r="DZQ732" s="421"/>
      <c r="DZR732" s="421"/>
      <c r="DZS732" s="421"/>
      <c r="DZT732" s="421"/>
      <c r="DZU732" s="421"/>
      <c r="DZV732" s="421"/>
      <c r="DZW732" s="421"/>
      <c r="DZX732" s="421"/>
      <c r="DZY732" s="421"/>
      <c r="DZZ732" s="421"/>
      <c r="EAA732" s="421"/>
      <c r="EAB732" s="421"/>
      <c r="EAC732" s="421"/>
      <c r="EAD732" s="421"/>
      <c r="EAE732" s="421"/>
      <c r="EAF732" s="421"/>
      <c r="EAG732" s="421"/>
      <c r="EAH732" s="421"/>
      <c r="EAI732" s="421"/>
      <c r="EAJ732" s="421"/>
      <c r="EAK732" s="421"/>
      <c r="EAL732" s="421"/>
      <c r="EAM732" s="421"/>
      <c r="EAN732" s="421"/>
      <c r="EAO732" s="421"/>
      <c r="EAP732" s="421"/>
      <c r="EAQ732" s="421"/>
      <c r="EAR732" s="421"/>
      <c r="EAS732" s="421"/>
      <c r="EAT732" s="421"/>
      <c r="EAU732" s="421"/>
      <c r="EAV732" s="421"/>
      <c r="EAW732" s="421"/>
      <c r="EAX732" s="421"/>
      <c r="EAY732" s="421"/>
      <c r="EAZ732" s="421"/>
      <c r="EBA732" s="421"/>
      <c r="EBB732" s="421"/>
      <c r="EBC732" s="421"/>
      <c r="EBD732" s="421"/>
      <c r="EBE732" s="421"/>
      <c r="EBF732" s="421"/>
      <c r="EBG732" s="421"/>
      <c r="EBH732" s="421"/>
      <c r="EBI732" s="421"/>
      <c r="EBJ732" s="421"/>
      <c r="EBK732" s="421"/>
      <c r="EBL732" s="421"/>
      <c r="EBM732" s="421"/>
      <c r="EBN732" s="421"/>
      <c r="EBO732" s="421"/>
      <c r="EBP732" s="421"/>
      <c r="EBQ732" s="421"/>
      <c r="EBR732" s="421"/>
      <c r="EBS732" s="421"/>
      <c r="EBT732" s="421"/>
      <c r="EBU732" s="421"/>
      <c r="EBV732" s="421"/>
      <c r="EBW732" s="421"/>
      <c r="EBX732" s="421"/>
      <c r="EBY732" s="421"/>
      <c r="EBZ732" s="421"/>
      <c r="ECA732" s="421"/>
      <c r="ECB732" s="421"/>
      <c r="ECC732" s="421"/>
      <c r="ECD732" s="421"/>
      <c r="ECE732" s="421"/>
      <c r="ECF732" s="421"/>
      <c r="ECG732" s="421"/>
      <c r="ECH732" s="421"/>
      <c r="ECI732" s="421"/>
      <c r="ECJ732" s="421"/>
      <c r="ECK732" s="421"/>
      <c r="ECL732" s="421"/>
      <c r="ECM732" s="421"/>
      <c r="ECN732" s="421"/>
      <c r="ECO732" s="421"/>
      <c r="ECP732" s="421"/>
      <c r="ECQ732" s="421"/>
      <c r="ECR732" s="421"/>
      <c r="ECS732" s="421"/>
      <c r="ECT732" s="421"/>
      <c r="ECU732" s="421"/>
      <c r="ECV732" s="421"/>
      <c r="ECW732" s="421"/>
      <c r="ECX732" s="421"/>
      <c r="ECY732" s="421"/>
      <c r="ECZ732" s="421"/>
      <c r="EDA732" s="421"/>
      <c r="EDB732" s="421"/>
      <c r="EDC732" s="421"/>
      <c r="EDD732" s="421"/>
      <c r="EDE732" s="421"/>
      <c r="EDF732" s="421"/>
      <c r="EDG732" s="421"/>
      <c r="EDH732" s="421"/>
      <c r="EDI732" s="421"/>
      <c r="EDJ732" s="421"/>
      <c r="EDK732" s="421"/>
      <c r="EDL732" s="421"/>
      <c r="EDM732" s="421"/>
      <c r="EDN732" s="421"/>
      <c r="EDO732" s="421"/>
      <c r="EDP732" s="421"/>
      <c r="EDQ732" s="421"/>
      <c r="EDR732" s="421"/>
      <c r="EDS732" s="421"/>
      <c r="EDT732" s="421"/>
      <c r="EDU732" s="421"/>
      <c r="EDV732" s="421"/>
      <c r="EDW732" s="421"/>
      <c r="EDX732" s="421"/>
      <c r="EDY732" s="421"/>
      <c r="EDZ732" s="421"/>
      <c r="EEA732" s="421"/>
      <c r="EEB732" s="421"/>
      <c r="EEC732" s="421"/>
      <c r="EED732" s="421"/>
      <c r="EEE732" s="421"/>
      <c r="EEF732" s="421"/>
      <c r="EEG732" s="421"/>
      <c r="EEH732" s="421"/>
      <c r="EEI732" s="421"/>
      <c r="EEJ732" s="421"/>
      <c r="EEK732" s="421"/>
      <c r="EEL732" s="421"/>
      <c r="EEM732" s="421"/>
      <c r="EEN732" s="421"/>
      <c r="EEO732" s="421"/>
      <c r="EEP732" s="421"/>
      <c r="EEQ732" s="421"/>
      <c r="EER732" s="421"/>
      <c r="EES732" s="421"/>
      <c r="EET732" s="421"/>
      <c r="EEU732" s="421"/>
      <c r="EEV732" s="421"/>
      <c r="EEW732" s="421"/>
      <c r="EEX732" s="421"/>
      <c r="EEY732" s="421"/>
      <c r="EEZ732" s="421"/>
      <c r="EFA732" s="421"/>
      <c r="EFB732" s="421"/>
      <c r="EFC732" s="421"/>
      <c r="EFD732" s="421"/>
      <c r="EFE732" s="421"/>
      <c r="EFF732" s="421"/>
      <c r="EFG732" s="421"/>
      <c r="EFH732" s="421"/>
      <c r="EFI732" s="421"/>
      <c r="EFJ732" s="421"/>
      <c r="EFK732" s="421"/>
      <c r="EFL732" s="421"/>
      <c r="EFM732" s="421"/>
      <c r="EFN732" s="421"/>
      <c r="EFO732" s="421"/>
      <c r="EFP732" s="421"/>
      <c r="EFQ732" s="421"/>
      <c r="EFR732" s="421"/>
      <c r="EFS732" s="421"/>
      <c r="EFT732" s="421"/>
      <c r="EFU732" s="421"/>
      <c r="EFV732" s="421"/>
      <c r="EFW732" s="421"/>
      <c r="EFX732" s="421"/>
      <c r="EFY732" s="421"/>
      <c r="EFZ732" s="421"/>
      <c r="EGA732" s="421"/>
      <c r="EGB732" s="421"/>
      <c r="EGC732" s="421"/>
      <c r="EGD732" s="421"/>
      <c r="EGE732" s="421"/>
      <c r="EGF732" s="421"/>
      <c r="EGG732" s="421"/>
      <c r="EGH732" s="421"/>
      <c r="EGI732" s="421"/>
      <c r="EGJ732" s="421"/>
      <c r="EGK732" s="421"/>
      <c r="EGL732" s="421"/>
      <c r="EGM732" s="421"/>
      <c r="EGN732" s="421"/>
      <c r="EGO732" s="421"/>
      <c r="EGP732" s="421"/>
      <c r="EGQ732" s="421"/>
      <c r="EGR732" s="421"/>
      <c r="EGS732" s="421"/>
      <c r="EGT732" s="421"/>
      <c r="EGU732" s="421"/>
      <c r="EGV732" s="421"/>
      <c r="EGW732" s="421"/>
      <c r="EGX732" s="421"/>
      <c r="EGY732" s="421"/>
      <c r="EGZ732" s="421"/>
      <c r="EHA732" s="421"/>
      <c r="EHB732" s="421"/>
      <c r="EHC732" s="421"/>
      <c r="EHD732" s="421"/>
      <c r="EHE732" s="421"/>
      <c r="EHF732" s="421"/>
      <c r="EHG732" s="421"/>
      <c r="EHH732" s="421"/>
      <c r="EHI732" s="421"/>
      <c r="EHJ732" s="421"/>
      <c r="EHK732" s="421"/>
      <c r="EHL732" s="421"/>
      <c r="EHM732" s="421"/>
      <c r="EHN732" s="421"/>
      <c r="EHO732" s="421"/>
      <c r="EHP732" s="421"/>
      <c r="EHQ732" s="421"/>
      <c r="EHR732" s="421"/>
      <c r="EHS732" s="421"/>
      <c r="EHT732" s="421"/>
      <c r="EHU732" s="421"/>
      <c r="EHV732" s="421"/>
      <c r="EHW732" s="421"/>
      <c r="EHX732" s="421"/>
      <c r="EHY732" s="421"/>
      <c r="EHZ732" s="421"/>
      <c r="EIA732" s="421"/>
      <c r="EIB732" s="421"/>
      <c r="EIC732" s="421"/>
      <c r="EID732" s="421"/>
      <c r="EIE732" s="421"/>
      <c r="EIF732" s="421"/>
      <c r="EIG732" s="421"/>
      <c r="EIH732" s="421"/>
      <c r="EII732" s="421"/>
      <c r="EIJ732" s="421"/>
      <c r="EIK732" s="421"/>
      <c r="EIL732" s="421"/>
      <c r="EIM732" s="421"/>
      <c r="EIN732" s="421"/>
      <c r="EIO732" s="421"/>
      <c r="EIP732" s="421"/>
      <c r="EIQ732" s="421"/>
      <c r="EIR732" s="421"/>
      <c r="EIS732" s="421"/>
      <c r="EIT732" s="421"/>
      <c r="EIU732" s="421"/>
      <c r="EIV732" s="421"/>
      <c r="EIW732" s="421"/>
      <c r="EIX732" s="421"/>
      <c r="EIY732" s="421"/>
      <c r="EIZ732" s="421"/>
      <c r="EJA732" s="421"/>
      <c r="EJB732" s="421"/>
      <c r="EJC732" s="421"/>
      <c r="EJD732" s="421"/>
      <c r="EJE732" s="421"/>
      <c r="EJF732" s="421"/>
      <c r="EJG732" s="421"/>
      <c r="EJH732" s="421"/>
      <c r="EJI732" s="421"/>
      <c r="EJJ732" s="421"/>
      <c r="EJK732" s="421"/>
      <c r="EJL732" s="421"/>
      <c r="EJM732" s="421"/>
      <c r="EJN732" s="421"/>
      <c r="EJO732" s="421"/>
      <c r="EJP732" s="421"/>
      <c r="EJQ732" s="421"/>
      <c r="EJR732" s="421"/>
      <c r="EJS732" s="421"/>
      <c r="EJT732" s="421"/>
      <c r="EJU732" s="421"/>
      <c r="EJV732" s="421"/>
      <c r="EJW732" s="421"/>
      <c r="EJX732" s="421"/>
      <c r="EJY732" s="421"/>
      <c r="EJZ732" s="421"/>
      <c r="EKA732" s="421"/>
      <c r="EKB732" s="421"/>
      <c r="EKC732" s="421"/>
      <c r="EKD732" s="421"/>
      <c r="EKE732" s="421"/>
      <c r="EKF732" s="421"/>
      <c r="EKG732" s="421"/>
      <c r="EKH732" s="421"/>
      <c r="EKI732" s="421"/>
      <c r="EKJ732" s="421"/>
      <c r="EKK732" s="421"/>
      <c r="EKL732" s="421"/>
      <c r="EKM732" s="421"/>
      <c r="EKN732" s="421"/>
      <c r="EKO732" s="421"/>
      <c r="EKP732" s="421"/>
      <c r="EKQ732" s="421"/>
      <c r="EKR732" s="421"/>
      <c r="EKS732" s="421"/>
      <c r="EKT732" s="421"/>
      <c r="EKU732" s="421"/>
      <c r="EKV732" s="421"/>
      <c r="EKW732" s="421"/>
      <c r="EKX732" s="421"/>
      <c r="EKY732" s="421"/>
      <c r="EKZ732" s="421"/>
      <c r="ELA732" s="421"/>
      <c r="ELB732" s="421"/>
      <c r="ELC732" s="421"/>
      <c r="ELD732" s="421"/>
      <c r="ELE732" s="421"/>
      <c r="ELF732" s="421"/>
      <c r="ELG732" s="421"/>
      <c r="ELH732" s="421"/>
      <c r="ELI732" s="421"/>
      <c r="ELJ732" s="421"/>
      <c r="ELK732" s="421"/>
      <c r="ELL732" s="421"/>
      <c r="ELM732" s="421"/>
      <c r="ELN732" s="421"/>
      <c r="ELO732" s="421"/>
      <c r="ELP732" s="421"/>
      <c r="ELQ732" s="421"/>
      <c r="ELR732" s="421"/>
      <c r="ELS732" s="421"/>
      <c r="ELT732" s="421"/>
      <c r="ELU732" s="421"/>
      <c r="ELV732" s="421"/>
      <c r="ELW732" s="421"/>
      <c r="ELX732" s="421"/>
      <c r="ELY732" s="421"/>
      <c r="ELZ732" s="421"/>
      <c r="EMA732" s="421"/>
      <c r="EMB732" s="421"/>
      <c r="EMC732" s="421"/>
      <c r="EMD732" s="421"/>
      <c r="EME732" s="421"/>
      <c r="EMF732" s="421"/>
      <c r="EMG732" s="421"/>
      <c r="EMH732" s="421"/>
      <c r="EMI732" s="421"/>
      <c r="EMJ732" s="421"/>
      <c r="EMK732" s="421"/>
      <c r="EML732" s="421"/>
      <c r="EMM732" s="421"/>
      <c r="EMN732" s="421"/>
      <c r="EMO732" s="421"/>
      <c r="EMP732" s="421"/>
      <c r="EMQ732" s="421"/>
      <c r="EMR732" s="421"/>
      <c r="EMS732" s="421"/>
      <c r="EMT732" s="421"/>
      <c r="EMU732" s="421"/>
      <c r="EMV732" s="421"/>
      <c r="EMW732" s="421"/>
      <c r="EMX732" s="421"/>
      <c r="EMY732" s="421"/>
      <c r="EMZ732" s="421"/>
      <c r="ENA732" s="421"/>
      <c r="ENB732" s="421"/>
      <c r="ENC732" s="421"/>
      <c r="END732" s="421"/>
      <c r="ENE732" s="421"/>
      <c r="ENF732" s="421"/>
      <c r="ENG732" s="421"/>
      <c r="ENH732" s="421"/>
      <c r="ENI732" s="421"/>
      <c r="ENJ732" s="421"/>
      <c r="ENK732" s="421"/>
      <c r="ENL732" s="421"/>
      <c r="ENM732" s="421"/>
      <c r="ENN732" s="421"/>
      <c r="ENO732" s="421"/>
      <c r="ENP732" s="421"/>
      <c r="ENQ732" s="421"/>
      <c r="ENR732" s="421"/>
      <c r="ENS732" s="421"/>
      <c r="ENT732" s="421"/>
      <c r="ENU732" s="421"/>
      <c r="ENV732" s="421"/>
      <c r="ENW732" s="421"/>
      <c r="ENX732" s="421"/>
      <c r="ENY732" s="421"/>
      <c r="ENZ732" s="421"/>
      <c r="EOA732" s="421"/>
      <c r="EOB732" s="421"/>
      <c r="EOC732" s="421"/>
      <c r="EOD732" s="421"/>
      <c r="EOE732" s="421"/>
      <c r="EOF732" s="421"/>
      <c r="EOG732" s="421"/>
      <c r="EOH732" s="421"/>
      <c r="EOI732" s="421"/>
      <c r="EOJ732" s="421"/>
      <c r="EOK732" s="421"/>
      <c r="EOL732" s="421"/>
      <c r="EOM732" s="421"/>
      <c r="EON732" s="421"/>
      <c r="EOO732" s="421"/>
      <c r="EOP732" s="421"/>
      <c r="EOQ732" s="421"/>
      <c r="EOR732" s="421"/>
      <c r="EOS732" s="421"/>
      <c r="EOT732" s="421"/>
      <c r="EOU732" s="421"/>
      <c r="EOV732" s="421"/>
      <c r="EOW732" s="421"/>
      <c r="EOX732" s="421"/>
      <c r="EOY732" s="421"/>
      <c r="EOZ732" s="421"/>
      <c r="EPA732" s="421"/>
      <c r="EPB732" s="421"/>
      <c r="EPC732" s="421"/>
      <c r="EPD732" s="421"/>
      <c r="EPE732" s="421"/>
      <c r="EPF732" s="421"/>
      <c r="EPG732" s="421"/>
      <c r="EPH732" s="421"/>
      <c r="EPI732" s="421"/>
      <c r="EPJ732" s="421"/>
      <c r="EPK732" s="421"/>
      <c r="EPL732" s="421"/>
      <c r="EPM732" s="421"/>
      <c r="EPN732" s="421"/>
      <c r="EPO732" s="421"/>
      <c r="EPP732" s="421"/>
      <c r="EPQ732" s="421"/>
      <c r="EPR732" s="421"/>
      <c r="EPS732" s="421"/>
      <c r="EPT732" s="421"/>
      <c r="EPU732" s="421"/>
      <c r="EPV732" s="421"/>
      <c r="EPW732" s="421"/>
      <c r="EPX732" s="421"/>
      <c r="EPY732" s="421"/>
      <c r="EPZ732" s="421"/>
      <c r="EQA732" s="421"/>
      <c r="EQB732" s="421"/>
      <c r="EQC732" s="421"/>
      <c r="EQD732" s="421"/>
      <c r="EQE732" s="421"/>
      <c r="EQF732" s="421"/>
      <c r="EQG732" s="421"/>
      <c r="EQH732" s="421"/>
      <c r="EQI732" s="421"/>
      <c r="EQJ732" s="421"/>
      <c r="EQK732" s="421"/>
      <c r="EQL732" s="421"/>
      <c r="EQM732" s="421"/>
      <c r="EQN732" s="421"/>
      <c r="EQO732" s="421"/>
      <c r="EQP732" s="421"/>
      <c r="EQQ732" s="421"/>
      <c r="EQR732" s="421"/>
      <c r="EQS732" s="421"/>
      <c r="EQT732" s="421"/>
      <c r="EQU732" s="421"/>
      <c r="EQV732" s="421"/>
      <c r="EQW732" s="421"/>
      <c r="EQX732" s="421"/>
      <c r="EQY732" s="421"/>
      <c r="EQZ732" s="421"/>
      <c r="ERA732" s="421"/>
      <c r="ERB732" s="421"/>
      <c r="ERC732" s="421"/>
      <c r="ERD732" s="421"/>
      <c r="ERE732" s="421"/>
      <c r="ERF732" s="421"/>
      <c r="ERG732" s="421"/>
      <c r="ERH732" s="421"/>
      <c r="ERI732" s="421"/>
      <c r="ERJ732" s="421"/>
      <c r="ERK732" s="421"/>
      <c r="ERL732" s="421"/>
      <c r="ERM732" s="421"/>
      <c r="ERN732" s="421"/>
      <c r="ERO732" s="421"/>
      <c r="ERP732" s="421"/>
      <c r="ERQ732" s="421"/>
      <c r="ERR732" s="421"/>
      <c r="ERS732" s="421"/>
      <c r="ERT732" s="421"/>
      <c r="ERU732" s="421"/>
      <c r="ERV732" s="421"/>
      <c r="ERW732" s="421"/>
      <c r="ERX732" s="421"/>
      <c r="ERY732" s="421"/>
      <c r="ERZ732" s="421"/>
      <c r="ESA732" s="421"/>
      <c r="ESB732" s="421"/>
      <c r="ESC732" s="421"/>
      <c r="ESD732" s="421"/>
      <c r="ESE732" s="421"/>
      <c r="ESF732" s="421"/>
      <c r="ESG732" s="421"/>
      <c r="ESH732" s="421"/>
      <c r="ESI732" s="421"/>
      <c r="ESJ732" s="421"/>
      <c r="ESK732" s="421"/>
      <c r="ESL732" s="421"/>
      <c r="ESM732" s="421"/>
      <c r="ESN732" s="421"/>
      <c r="ESO732" s="421"/>
      <c r="ESP732" s="421"/>
      <c r="ESQ732" s="421"/>
      <c r="ESR732" s="421"/>
      <c r="ESS732" s="421"/>
      <c r="EST732" s="421"/>
      <c r="ESU732" s="421"/>
      <c r="ESV732" s="421"/>
      <c r="ESW732" s="421"/>
      <c r="ESX732" s="421"/>
      <c r="ESY732" s="421"/>
      <c r="ESZ732" s="421"/>
      <c r="ETA732" s="421"/>
      <c r="ETB732" s="421"/>
      <c r="ETC732" s="421"/>
      <c r="ETD732" s="421"/>
      <c r="ETE732" s="421"/>
      <c r="ETF732" s="421"/>
      <c r="ETG732" s="421"/>
      <c r="ETH732" s="421"/>
      <c r="ETI732" s="421"/>
      <c r="ETJ732" s="421"/>
      <c r="ETK732" s="421"/>
      <c r="ETL732" s="421"/>
      <c r="ETM732" s="421"/>
      <c r="ETN732" s="421"/>
      <c r="ETO732" s="421"/>
      <c r="ETP732" s="421"/>
      <c r="ETQ732" s="421"/>
      <c r="ETR732" s="421"/>
      <c r="ETS732" s="421"/>
      <c r="ETT732" s="421"/>
      <c r="ETU732" s="421"/>
      <c r="ETV732" s="421"/>
      <c r="ETW732" s="421"/>
      <c r="ETX732" s="421"/>
      <c r="ETY732" s="421"/>
      <c r="ETZ732" s="421"/>
      <c r="EUA732" s="421"/>
      <c r="EUB732" s="421"/>
      <c r="EUC732" s="421"/>
      <c r="EUD732" s="421"/>
      <c r="EUE732" s="421"/>
      <c r="EUF732" s="421"/>
      <c r="EUG732" s="421"/>
      <c r="EUH732" s="421"/>
      <c r="EUI732" s="421"/>
      <c r="EUJ732" s="421"/>
      <c r="EUK732" s="421"/>
      <c r="EUL732" s="421"/>
      <c r="EUM732" s="421"/>
      <c r="EUN732" s="421"/>
      <c r="EUO732" s="421"/>
      <c r="EUP732" s="421"/>
      <c r="EUQ732" s="421"/>
      <c r="EUR732" s="421"/>
      <c r="EUS732" s="421"/>
      <c r="EUT732" s="421"/>
      <c r="EUU732" s="421"/>
      <c r="EUV732" s="421"/>
      <c r="EUW732" s="421"/>
      <c r="EUX732" s="421"/>
      <c r="EUY732" s="421"/>
      <c r="EUZ732" s="421"/>
      <c r="EVA732" s="421"/>
      <c r="EVB732" s="421"/>
      <c r="EVC732" s="421"/>
      <c r="EVD732" s="421"/>
      <c r="EVE732" s="421"/>
      <c r="EVF732" s="421"/>
      <c r="EVG732" s="421"/>
      <c r="EVH732" s="421"/>
      <c r="EVI732" s="421"/>
      <c r="EVJ732" s="421"/>
      <c r="EVK732" s="421"/>
      <c r="EVL732" s="421"/>
      <c r="EVM732" s="421"/>
      <c r="EVN732" s="421"/>
      <c r="EVO732" s="421"/>
      <c r="EVP732" s="421"/>
      <c r="EVQ732" s="421"/>
      <c r="EVR732" s="421"/>
      <c r="EVS732" s="421"/>
      <c r="EVT732" s="421"/>
      <c r="EVU732" s="421"/>
      <c r="EVV732" s="421"/>
      <c r="EVW732" s="421"/>
      <c r="EVX732" s="421"/>
      <c r="EVY732" s="421"/>
      <c r="EVZ732" s="421"/>
      <c r="EWA732" s="421"/>
      <c r="EWB732" s="421"/>
      <c r="EWC732" s="421"/>
      <c r="EWD732" s="421"/>
      <c r="EWE732" s="421"/>
      <c r="EWF732" s="421"/>
      <c r="EWG732" s="421"/>
      <c r="EWH732" s="421"/>
      <c r="EWI732" s="421"/>
      <c r="EWJ732" s="421"/>
      <c r="EWK732" s="421"/>
      <c r="EWL732" s="421"/>
      <c r="EWM732" s="421"/>
      <c r="EWN732" s="421"/>
      <c r="EWO732" s="421"/>
      <c r="EWP732" s="421"/>
      <c r="EWQ732" s="421"/>
      <c r="EWR732" s="421"/>
      <c r="EWS732" s="421"/>
      <c r="EWT732" s="421"/>
      <c r="EWU732" s="421"/>
      <c r="EWV732" s="421"/>
      <c r="EWW732" s="421"/>
      <c r="EWX732" s="421"/>
      <c r="EWY732" s="421"/>
      <c r="EWZ732" s="421"/>
      <c r="EXA732" s="421"/>
      <c r="EXB732" s="421"/>
      <c r="EXC732" s="421"/>
      <c r="EXD732" s="421"/>
      <c r="EXE732" s="421"/>
      <c r="EXF732" s="421"/>
      <c r="EXG732" s="421"/>
      <c r="EXH732" s="421"/>
      <c r="EXI732" s="421"/>
      <c r="EXJ732" s="421"/>
      <c r="EXK732" s="421"/>
      <c r="EXL732" s="421"/>
      <c r="EXM732" s="421"/>
      <c r="EXN732" s="421"/>
      <c r="EXO732" s="421"/>
      <c r="EXP732" s="421"/>
      <c r="EXQ732" s="421"/>
      <c r="EXR732" s="421"/>
      <c r="EXS732" s="421"/>
      <c r="EXT732" s="421"/>
      <c r="EXU732" s="421"/>
      <c r="EXV732" s="421"/>
      <c r="EXW732" s="421"/>
      <c r="EXX732" s="421"/>
      <c r="EXY732" s="421"/>
      <c r="EXZ732" s="421"/>
      <c r="EYA732" s="421"/>
      <c r="EYB732" s="421"/>
      <c r="EYC732" s="421"/>
      <c r="EYD732" s="421"/>
      <c r="EYE732" s="421"/>
      <c r="EYF732" s="421"/>
      <c r="EYG732" s="421"/>
      <c r="EYH732" s="421"/>
      <c r="EYI732" s="421"/>
      <c r="EYJ732" s="421"/>
      <c r="EYK732" s="421"/>
      <c r="EYL732" s="421"/>
      <c r="EYM732" s="421"/>
      <c r="EYN732" s="421"/>
      <c r="EYO732" s="421"/>
      <c r="EYP732" s="421"/>
      <c r="EYQ732" s="421"/>
      <c r="EYR732" s="421"/>
      <c r="EYS732" s="421"/>
      <c r="EYT732" s="421"/>
      <c r="EYU732" s="421"/>
      <c r="EYV732" s="421"/>
      <c r="EYW732" s="421"/>
      <c r="EYX732" s="421"/>
      <c r="EYY732" s="421"/>
      <c r="EYZ732" s="421"/>
      <c r="EZA732" s="421"/>
      <c r="EZB732" s="421"/>
      <c r="EZC732" s="421"/>
      <c r="EZD732" s="421"/>
      <c r="EZE732" s="421"/>
      <c r="EZF732" s="421"/>
      <c r="EZG732" s="421"/>
      <c r="EZH732" s="421"/>
      <c r="EZI732" s="421"/>
      <c r="EZJ732" s="421"/>
      <c r="EZK732" s="421"/>
      <c r="EZL732" s="421"/>
      <c r="EZM732" s="421"/>
      <c r="EZN732" s="421"/>
      <c r="EZO732" s="421"/>
      <c r="EZP732" s="421"/>
      <c r="EZQ732" s="421"/>
      <c r="EZR732" s="421"/>
      <c r="EZS732" s="421"/>
      <c r="EZT732" s="421"/>
      <c r="EZU732" s="421"/>
      <c r="EZV732" s="421"/>
      <c r="EZW732" s="421"/>
      <c r="EZX732" s="421"/>
      <c r="EZY732" s="421"/>
      <c r="EZZ732" s="421"/>
      <c r="FAA732" s="421"/>
      <c r="FAB732" s="421"/>
      <c r="FAC732" s="421"/>
      <c r="FAD732" s="421"/>
      <c r="FAE732" s="421"/>
      <c r="FAF732" s="421"/>
      <c r="FAG732" s="421"/>
      <c r="FAH732" s="421"/>
      <c r="FAI732" s="421"/>
      <c r="FAJ732" s="421"/>
      <c r="FAK732" s="421"/>
      <c r="FAL732" s="421"/>
      <c r="FAM732" s="421"/>
      <c r="FAN732" s="421"/>
      <c r="FAO732" s="421"/>
      <c r="FAP732" s="421"/>
      <c r="FAQ732" s="421"/>
      <c r="FAR732" s="421"/>
      <c r="FAS732" s="421"/>
      <c r="FAT732" s="421"/>
      <c r="FAU732" s="421"/>
      <c r="FAV732" s="421"/>
      <c r="FAW732" s="421"/>
      <c r="FAX732" s="421"/>
      <c r="FAY732" s="421"/>
      <c r="FAZ732" s="421"/>
      <c r="FBA732" s="421"/>
      <c r="FBB732" s="421"/>
      <c r="FBC732" s="421"/>
      <c r="FBD732" s="421"/>
      <c r="FBE732" s="421"/>
      <c r="FBF732" s="421"/>
      <c r="FBG732" s="421"/>
      <c r="FBH732" s="421"/>
      <c r="FBI732" s="421"/>
      <c r="FBJ732" s="421"/>
      <c r="FBK732" s="421"/>
      <c r="FBL732" s="421"/>
      <c r="FBM732" s="421"/>
      <c r="FBN732" s="421"/>
      <c r="FBO732" s="421"/>
      <c r="FBP732" s="421"/>
      <c r="FBQ732" s="421"/>
      <c r="FBR732" s="421"/>
      <c r="FBS732" s="421"/>
      <c r="FBT732" s="421"/>
      <c r="FBU732" s="421"/>
      <c r="FBV732" s="421"/>
      <c r="FBW732" s="421"/>
      <c r="FBX732" s="421"/>
      <c r="FBY732" s="421"/>
      <c r="FBZ732" s="421"/>
      <c r="FCA732" s="421"/>
      <c r="FCB732" s="421"/>
      <c r="FCC732" s="421"/>
      <c r="FCD732" s="421"/>
      <c r="FCE732" s="421"/>
      <c r="FCF732" s="421"/>
      <c r="FCG732" s="421"/>
      <c r="FCH732" s="421"/>
      <c r="FCI732" s="421"/>
      <c r="FCJ732" s="421"/>
      <c r="FCK732" s="421"/>
      <c r="FCL732" s="421"/>
      <c r="FCM732" s="421"/>
      <c r="FCN732" s="421"/>
      <c r="FCO732" s="421"/>
      <c r="FCP732" s="421"/>
      <c r="FCQ732" s="421"/>
      <c r="FCR732" s="421"/>
      <c r="FCS732" s="421"/>
      <c r="FCT732" s="421"/>
      <c r="FCU732" s="421"/>
      <c r="FCV732" s="421"/>
      <c r="FCW732" s="421"/>
      <c r="FCX732" s="421"/>
      <c r="FCY732" s="421"/>
      <c r="FCZ732" s="421"/>
      <c r="FDA732" s="421"/>
      <c r="FDB732" s="421"/>
      <c r="FDC732" s="421"/>
      <c r="FDD732" s="421"/>
      <c r="FDE732" s="421"/>
      <c r="FDF732" s="421"/>
      <c r="FDG732" s="421"/>
      <c r="FDH732" s="421"/>
      <c r="FDI732" s="421"/>
      <c r="FDJ732" s="421"/>
      <c r="FDK732" s="421"/>
      <c r="FDL732" s="421"/>
      <c r="FDM732" s="421"/>
      <c r="FDN732" s="421"/>
      <c r="FDO732" s="421"/>
      <c r="FDP732" s="421"/>
      <c r="FDQ732" s="421"/>
      <c r="FDR732" s="421"/>
      <c r="FDS732" s="421"/>
      <c r="FDT732" s="421"/>
      <c r="FDU732" s="421"/>
      <c r="FDV732" s="421"/>
      <c r="FDW732" s="421"/>
      <c r="FDX732" s="421"/>
      <c r="FDY732" s="421"/>
      <c r="FDZ732" s="421"/>
      <c r="FEA732" s="421"/>
      <c r="FEB732" s="421"/>
      <c r="FEC732" s="421"/>
      <c r="FED732" s="421"/>
      <c r="FEE732" s="421"/>
      <c r="FEF732" s="421"/>
      <c r="FEG732" s="421"/>
      <c r="FEH732" s="421"/>
      <c r="FEI732" s="421"/>
      <c r="FEJ732" s="421"/>
      <c r="FEK732" s="421"/>
      <c r="FEL732" s="421"/>
      <c r="FEM732" s="421"/>
      <c r="FEN732" s="421"/>
      <c r="FEO732" s="421"/>
      <c r="FEP732" s="421"/>
      <c r="FEQ732" s="421"/>
      <c r="FER732" s="421"/>
      <c r="FES732" s="421"/>
      <c r="FET732" s="421"/>
      <c r="FEU732" s="421"/>
      <c r="FEV732" s="421"/>
      <c r="FEW732" s="421"/>
      <c r="FEX732" s="421"/>
      <c r="FEY732" s="421"/>
      <c r="FEZ732" s="421"/>
      <c r="FFA732" s="421"/>
      <c r="FFB732" s="421"/>
      <c r="FFC732" s="421"/>
      <c r="FFD732" s="421"/>
      <c r="FFE732" s="421"/>
      <c r="FFF732" s="421"/>
      <c r="FFG732" s="421"/>
      <c r="FFH732" s="421"/>
      <c r="FFI732" s="421"/>
      <c r="FFJ732" s="421"/>
      <c r="FFK732" s="421"/>
      <c r="FFL732" s="421"/>
      <c r="FFM732" s="421"/>
      <c r="FFN732" s="421"/>
      <c r="FFO732" s="421"/>
      <c r="FFP732" s="421"/>
      <c r="FFQ732" s="421"/>
      <c r="FFR732" s="421"/>
      <c r="FFS732" s="421"/>
      <c r="FFT732" s="421"/>
      <c r="FFU732" s="421"/>
      <c r="FFV732" s="421"/>
      <c r="FFW732" s="421"/>
      <c r="FFX732" s="421"/>
      <c r="FFY732" s="421"/>
      <c r="FFZ732" s="421"/>
      <c r="FGA732" s="421"/>
      <c r="FGB732" s="421"/>
      <c r="FGC732" s="421"/>
      <c r="FGD732" s="421"/>
      <c r="FGE732" s="421"/>
      <c r="FGF732" s="421"/>
      <c r="FGG732" s="421"/>
      <c r="FGH732" s="421"/>
      <c r="FGI732" s="421"/>
      <c r="FGJ732" s="421"/>
      <c r="FGK732" s="421"/>
      <c r="FGL732" s="421"/>
      <c r="FGM732" s="421"/>
      <c r="FGN732" s="421"/>
      <c r="FGO732" s="421"/>
      <c r="FGP732" s="421"/>
      <c r="FGQ732" s="421"/>
      <c r="FGR732" s="421"/>
      <c r="FGS732" s="421"/>
      <c r="FGT732" s="421"/>
      <c r="FGU732" s="421"/>
      <c r="FGV732" s="421"/>
      <c r="FGW732" s="421"/>
      <c r="FGX732" s="421"/>
      <c r="FGY732" s="421"/>
      <c r="FGZ732" s="421"/>
      <c r="FHA732" s="421"/>
      <c r="FHB732" s="421"/>
      <c r="FHC732" s="421"/>
      <c r="FHD732" s="421"/>
      <c r="FHE732" s="421"/>
      <c r="FHF732" s="421"/>
      <c r="FHG732" s="421"/>
      <c r="FHH732" s="421"/>
      <c r="FHI732" s="421"/>
      <c r="FHJ732" s="421"/>
      <c r="FHK732" s="421"/>
      <c r="FHL732" s="421"/>
      <c r="FHM732" s="421"/>
      <c r="FHN732" s="421"/>
      <c r="FHO732" s="421"/>
      <c r="FHP732" s="421"/>
      <c r="FHQ732" s="421"/>
      <c r="FHR732" s="421"/>
      <c r="FHS732" s="421"/>
      <c r="FHT732" s="421"/>
      <c r="FHU732" s="421"/>
      <c r="FHV732" s="421"/>
      <c r="FHW732" s="421"/>
      <c r="FHX732" s="421"/>
      <c r="FHY732" s="421"/>
      <c r="FHZ732" s="421"/>
      <c r="FIA732" s="421"/>
      <c r="FIB732" s="421"/>
      <c r="FIC732" s="421"/>
      <c r="FID732" s="421"/>
      <c r="FIE732" s="421"/>
      <c r="FIF732" s="421"/>
      <c r="FIG732" s="421"/>
      <c r="FIH732" s="421"/>
      <c r="FII732" s="421"/>
      <c r="FIJ732" s="421"/>
      <c r="FIK732" s="421"/>
      <c r="FIL732" s="421"/>
      <c r="FIM732" s="421"/>
      <c r="FIN732" s="421"/>
      <c r="FIO732" s="421"/>
      <c r="FIP732" s="421"/>
      <c r="FIQ732" s="421"/>
      <c r="FIR732" s="421"/>
      <c r="FIS732" s="421"/>
      <c r="FIT732" s="421"/>
      <c r="FIU732" s="421"/>
      <c r="FIV732" s="421"/>
      <c r="FIW732" s="421"/>
      <c r="FIX732" s="421"/>
      <c r="FIY732" s="421"/>
      <c r="FIZ732" s="421"/>
      <c r="FJA732" s="421"/>
      <c r="FJB732" s="421"/>
      <c r="FJC732" s="421"/>
      <c r="FJD732" s="421"/>
      <c r="FJE732" s="421"/>
      <c r="FJF732" s="421"/>
      <c r="FJG732" s="421"/>
      <c r="FJH732" s="421"/>
      <c r="FJI732" s="421"/>
      <c r="FJJ732" s="421"/>
      <c r="FJK732" s="421"/>
      <c r="FJL732" s="421"/>
      <c r="FJM732" s="421"/>
      <c r="FJN732" s="421"/>
      <c r="FJO732" s="421"/>
      <c r="FJP732" s="421"/>
      <c r="FJQ732" s="421"/>
      <c r="FJR732" s="421"/>
      <c r="FJS732" s="421"/>
      <c r="FJT732" s="421"/>
      <c r="FJU732" s="421"/>
      <c r="FJV732" s="421"/>
      <c r="FJW732" s="421"/>
      <c r="FJX732" s="421"/>
      <c r="FJY732" s="421"/>
      <c r="FJZ732" s="421"/>
      <c r="FKA732" s="421"/>
      <c r="FKB732" s="421"/>
      <c r="FKC732" s="421"/>
      <c r="FKD732" s="421"/>
      <c r="FKE732" s="421"/>
      <c r="FKF732" s="421"/>
      <c r="FKG732" s="421"/>
      <c r="FKH732" s="421"/>
      <c r="FKI732" s="421"/>
      <c r="FKJ732" s="421"/>
      <c r="FKK732" s="421"/>
      <c r="FKL732" s="421"/>
      <c r="FKM732" s="421"/>
      <c r="FKN732" s="421"/>
      <c r="FKO732" s="421"/>
      <c r="FKP732" s="421"/>
      <c r="FKQ732" s="421"/>
      <c r="FKR732" s="421"/>
      <c r="FKS732" s="421"/>
      <c r="FKT732" s="421"/>
      <c r="FKU732" s="421"/>
      <c r="FKV732" s="421"/>
      <c r="FKW732" s="421"/>
      <c r="FKX732" s="421"/>
      <c r="FKY732" s="421"/>
      <c r="FKZ732" s="421"/>
      <c r="FLA732" s="421"/>
      <c r="FLB732" s="421"/>
      <c r="FLC732" s="421"/>
      <c r="FLD732" s="421"/>
      <c r="FLE732" s="421"/>
      <c r="FLF732" s="421"/>
      <c r="FLG732" s="421"/>
      <c r="FLH732" s="421"/>
      <c r="FLI732" s="421"/>
      <c r="FLJ732" s="421"/>
      <c r="FLK732" s="421"/>
      <c r="FLL732" s="421"/>
      <c r="FLM732" s="421"/>
      <c r="FLN732" s="421"/>
      <c r="FLO732" s="421"/>
      <c r="FLP732" s="421"/>
      <c r="FLQ732" s="421"/>
      <c r="FLR732" s="421"/>
      <c r="FLS732" s="421"/>
      <c r="FLT732" s="421"/>
      <c r="FLU732" s="421"/>
      <c r="FLV732" s="421"/>
      <c r="FLW732" s="421"/>
      <c r="FLX732" s="421"/>
      <c r="FLY732" s="421"/>
      <c r="FLZ732" s="421"/>
      <c r="FMA732" s="421"/>
      <c r="FMB732" s="421"/>
      <c r="FMC732" s="421"/>
      <c r="FMD732" s="421"/>
      <c r="FME732" s="421"/>
      <c r="FMF732" s="421"/>
      <c r="FMG732" s="421"/>
      <c r="FMH732" s="421"/>
      <c r="FMI732" s="421"/>
      <c r="FMJ732" s="421"/>
      <c r="FMK732" s="421"/>
      <c r="FML732" s="421"/>
      <c r="FMM732" s="421"/>
      <c r="FMN732" s="421"/>
      <c r="FMO732" s="421"/>
      <c r="FMP732" s="421"/>
      <c r="FMQ732" s="421"/>
      <c r="FMR732" s="421"/>
      <c r="FMS732" s="421"/>
      <c r="FMT732" s="421"/>
      <c r="FMU732" s="421"/>
      <c r="FMV732" s="421"/>
      <c r="FMW732" s="421"/>
      <c r="FMX732" s="421"/>
      <c r="FMY732" s="421"/>
      <c r="FMZ732" s="421"/>
      <c r="FNA732" s="421"/>
      <c r="FNB732" s="421"/>
      <c r="FNC732" s="421"/>
      <c r="FND732" s="421"/>
      <c r="FNE732" s="421"/>
      <c r="FNF732" s="421"/>
      <c r="FNG732" s="421"/>
      <c r="FNH732" s="421"/>
      <c r="FNI732" s="421"/>
      <c r="FNJ732" s="421"/>
      <c r="FNK732" s="421"/>
      <c r="FNL732" s="421"/>
      <c r="FNM732" s="421"/>
      <c r="FNN732" s="421"/>
      <c r="FNO732" s="421"/>
      <c r="FNP732" s="421"/>
      <c r="FNQ732" s="421"/>
      <c r="FNR732" s="421"/>
      <c r="FNS732" s="421"/>
      <c r="FNT732" s="421"/>
      <c r="FNU732" s="421"/>
      <c r="FNV732" s="421"/>
      <c r="FNW732" s="421"/>
      <c r="FNX732" s="421"/>
      <c r="FNY732" s="421"/>
      <c r="FNZ732" s="421"/>
      <c r="FOA732" s="421"/>
      <c r="FOB732" s="421"/>
      <c r="FOC732" s="421"/>
      <c r="FOD732" s="421"/>
      <c r="FOE732" s="421"/>
      <c r="FOF732" s="421"/>
      <c r="FOG732" s="421"/>
      <c r="FOH732" s="421"/>
      <c r="FOI732" s="421"/>
      <c r="FOJ732" s="421"/>
      <c r="FOK732" s="421"/>
      <c r="FOL732" s="421"/>
      <c r="FOM732" s="421"/>
      <c r="FON732" s="421"/>
      <c r="FOO732" s="421"/>
      <c r="FOP732" s="421"/>
      <c r="FOQ732" s="421"/>
      <c r="FOR732" s="421"/>
      <c r="FOS732" s="421"/>
      <c r="FOT732" s="421"/>
      <c r="FOU732" s="421"/>
      <c r="FOV732" s="421"/>
      <c r="FOW732" s="421"/>
      <c r="FOX732" s="421"/>
      <c r="FOY732" s="421"/>
      <c r="FOZ732" s="421"/>
      <c r="FPA732" s="421"/>
      <c r="FPB732" s="421"/>
      <c r="FPC732" s="421"/>
      <c r="FPD732" s="421"/>
      <c r="FPE732" s="421"/>
      <c r="FPF732" s="421"/>
      <c r="FPG732" s="421"/>
      <c r="FPH732" s="421"/>
      <c r="FPI732" s="421"/>
      <c r="FPJ732" s="421"/>
      <c r="FPK732" s="421"/>
      <c r="FPL732" s="421"/>
      <c r="FPM732" s="421"/>
      <c r="FPN732" s="421"/>
      <c r="FPO732" s="421"/>
      <c r="FPP732" s="421"/>
      <c r="FPQ732" s="421"/>
      <c r="FPR732" s="421"/>
      <c r="FPS732" s="421"/>
      <c r="FPT732" s="421"/>
      <c r="FPU732" s="421"/>
      <c r="FPV732" s="421"/>
      <c r="FPW732" s="421"/>
      <c r="FPX732" s="421"/>
      <c r="FPY732" s="421"/>
      <c r="FPZ732" s="421"/>
      <c r="FQA732" s="421"/>
      <c r="FQB732" s="421"/>
      <c r="FQC732" s="421"/>
      <c r="FQD732" s="421"/>
      <c r="FQE732" s="421"/>
      <c r="FQF732" s="421"/>
      <c r="FQG732" s="421"/>
      <c r="FQH732" s="421"/>
      <c r="FQI732" s="421"/>
      <c r="FQJ732" s="421"/>
      <c r="FQK732" s="421"/>
      <c r="FQL732" s="421"/>
      <c r="FQM732" s="421"/>
      <c r="FQN732" s="421"/>
      <c r="FQO732" s="421"/>
      <c r="FQP732" s="421"/>
      <c r="FQQ732" s="421"/>
      <c r="FQR732" s="421"/>
      <c r="FQS732" s="421"/>
      <c r="FQT732" s="421"/>
      <c r="FQU732" s="421"/>
      <c r="FQV732" s="421"/>
      <c r="FQW732" s="421"/>
      <c r="FQX732" s="421"/>
      <c r="FQY732" s="421"/>
      <c r="FQZ732" s="421"/>
      <c r="FRA732" s="421"/>
      <c r="FRB732" s="421"/>
      <c r="FRC732" s="421"/>
      <c r="FRD732" s="421"/>
      <c r="FRE732" s="421"/>
      <c r="FRF732" s="421"/>
      <c r="FRG732" s="421"/>
      <c r="FRH732" s="421"/>
      <c r="FRI732" s="421"/>
      <c r="FRJ732" s="421"/>
      <c r="FRK732" s="421"/>
      <c r="FRL732" s="421"/>
      <c r="FRM732" s="421"/>
      <c r="FRN732" s="421"/>
      <c r="FRO732" s="421"/>
      <c r="FRP732" s="421"/>
      <c r="FRQ732" s="421"/>
      <c r="FRR732" s="421"/>
      <c r="FRS732" s="421"/>
      <c r="FRT732" s="421"/>
      <c r="FRU732" s="421"/>
      <c r="FRV732" s="421"/>
      <c r="FRW732" s="421"/>
      <c r="FRX732" s="421"/>
      <c r="FRY732" s="421"/>
      <c r="FRZ732" s="421"/>
      <c r="FSA732" s="421"/>
      <c r="FSB732" s="421"/>
      <c r="FSC732" s="421"/>
      <c r="FSD732" s="421"/>
      <c r="FSE732" s="421"/>
      <c r="FSF732" s="421"/>
      <c r="FSG732" s="421"/>
      <c r="FSH732" s="421"/>
      <c r="FSI732" s="421"/>
      <c r="FSJ732" s="421"/>
      <c r="FSK732" s="421"/>
      <c r="FSL732" s="421"/>
      <c r="FSM732" s="421"/>
      <c r="FSN732" s="421"/>
      <c r="FSO732" s="421"/>
      <c r="FSP732" s="421"/>
      <c r="FSQ732" s="421"/>
      <c r="FSR732" s="421"/>
      <c r="FSS732" s="421"/>
      <c r="FST732" s="421"/>
      <c r="FSU732" s="421"/>
      <c r="FSV732" s="421"/>
      <c r="FSW732" s="421"/>
      <c r="FSX732" s="421"/>
      <c r="FSY732" s="421"/>
      <c r="FSZ732" s="421"/>
      <c r="FTA732" s="421"/>
      <c r="FTB732" s="421"/>
      <c r="FTC732" s="421"/>
      <c r="FTD732" s="421"/>
      <c r="FTE732" s="421"/>
      <c r="FTF732" s="421"/>
      <c r="FTG732" s="421"/>
      <c r="FTH732" s="421"/>
      <c r="FTI732" s="421"/>
      <c r="FTJ732" s="421"/>
      <c r="FTK732" s="421"/>
      <c r="FTL732" s="421"/>
      <c r="FTM732" s="421"/>
      <c r="FTN732" s="421"/>
      <c r="FTO732" s="421"/>
      <c r="FTP732" s="421"/>
      <c r="FTQ732" s="421"/>
      <c r="FTR732" s="421"/>
      <c r="FTS732" s="421"/>
      <c r="FTT732" s="421"/>
      <c r="FTU732" s="421"/>
      <c r="FTV732" s="421"/>
      <c r="FTW732" s="421"/>
      <c r="FTX732" s="421"/>
      <c r="FTY732" s="421"/>
      <c r="FTZ732" s="421"/>
      <c r="FUA732" s="421"/>
      <c r="FUB732" s="421"/>
      <c r="FUC732" s="421"/>
      <c r="FUD732" s="421"/>
      <c r="FUE732" s="421"/>
      <c r="FUF732" s="421"/>
      <c r="FUG732" s="421"/>
      <c r="FUH732" s="421"/>
      <c r="FUI732" s="421"/>
      <c r="FUJ732" s="421"/>
      <c r="FUK732" s="421"/>
      <c r="FUL732" s="421"/>
      <c r="FUM732" s="421"/>
      <c r="FUN732" s="421"/>
      <c r="FUO732" s="421"/>
      <c r="FUP732" s="421"/>
      <c r="FUQ732" s="421"/>
      <c r="FUR732" s="421"/>
      <c r="FUS732" s="421"/>
      <c r="FUT732" s="421"/>
      <c r="FUU732" s="421"/>
      <c r="FUV732" s="421"/>
      <c r="FUW732" s="421"/>
      <c r="FUX732" s="421"/>
      <c r="FUY732" s="421"/>
      <c r="FUZ732" s="421"/>
      <c r="FVA732" s="421"/>
      <c r="FVB732" s="421"/>
      <c r="FVC732" s="421"/>
      <c r="FVD732" s="421"/>
      <c r="FVE732" s="421"/>
      <c r="FVF732" s="421"/>
      <c r="FVG732" s="421"/>
      <c r="FVH732" s="421"/>
      <c r="FVI732" s="421"/>
      <c r="FVJ732" s="421"/>
      <c r="FVK732" s="421"/>
      <c r="FVL732" s="421"/>
      <c r="FVM732" s="421"/>
      <c r="FVN732" s="421"/>
      <c r="FVO732" s="421"/>
      <c r="FVP732" s="421"/>
      <c r="FVQ732" s="421"/>
      <c r="FVR732" s="421"/>
      <c r="FVS732" s="421"/>
      <c r="FVT732" s="421"/>
      <c r="FVU732" s="421"/>
      <c r="FVV732" s="421"/>
      <c r="FVW732" s="421"/>
      <c r="FVX732" s="421"/>
      <c r="FVY732" s="421"/>
      <c r="FVZ732" s="421"/>
      <c r="FWA732" s="421"/>
      <c r="FWB732" s="421"/>
      <c r="FWC732" s="421"/>
      <c r="FWD732" s="421"/>
      <c r="FWE732" s="421"/>
      <c r="FWF732" s="421"/>
      <c r="FWG732" s="421"/>
      <c r="FWH732" s="421"/>
      <c r="FWI732" s="421"/>
      <c r="FWJ732" s="421"/>
      <c r="FWK732" s="421"/>
      <c r="FWL732" s="421"/>
      <c r="FWM732" s="421"/>
      <c r="FWN732" s="421"/>
      <c r="FWO732" s="421"/>
      <c r="FWP732" s="421"/>
      <c r="FWQ732" s="421"/>
      <c r="FWR732" s="421"/>
      <c r="FWS732" s="421"/>
      <c r="FWT732" s="421"/>
      <c r="FWU732" s="421"/>
      <c r="FWV732" s="421"/>
      <c r="FWW732" s="421"/>
      <c r="FWX732" s="421"/>
      <c r="FWY732" s="421"/>
      <c r="FWZ732" s="421"/>
      <c r="FXA732" s="421"/>
      <c r="FXB732" s="421"/>
      <c r="FXC732" s="421"/>
      <c r="FXD732" s="421"/>
      <c r="FXE732" s="421"/>
      <c r="FXF732" s="421"/>
      <c r="FXG732" s="421"/>
      <c r="FXH732" s="421"/>
      <c r="FXI732" s="421"/>
      <c r="FXJ732" s="421"/>
      <c r="FXK732" s="421"/>
      <c r="FXL732" s="421"/>
      <c r="FXM732" s="421"/>
      <c r="FXN732" s="421"/>
      <c r="FXO732" s="421"/>
      <c r="FXP732" s="421"/>
      <c r="FXQ732" s="421"/>
      <c r="FXR732" s="421"/>
      <c r="FXS732" s="421"/>
      <c r="FXT732" s="421"/>
      <c r="FXU732" s="421"/>
      <c r="FXV732" s="421"/>
      <c r="FXW732" s="421"/>
      <c r="FXX732" s="421"/>
      <c r="FXY732" s="421"/>
      <c r="FXZ732" s="421"/>
      <c r="FYA732" s="421"/>
      <c r="FYB732" s="421"/>
      <c r="FYC732" s="421"/>
      <c r="FYD732" s="421"/>
      <c r="FYE732" s="421"/>
      <c r="FYF732" s="421"/>
      <c r="FYG732" s="421"/>
      <c r="FYH732" s="421"/>
      <c r="FYI732" s="421"/>
      <c r="FYJ732" s="421"/>
      <c r="FYK732" s="421"/>
      <c r="FYL732" s="421"/>
      <c r="FYM732" s="421"/>
      <c r="FYN732" s="421"/>
      <c r="FYO732" s="421"/>
      <c r="FYP732" s="421"/>
      <c r="FYQ732" s="421"/>
      <c r="FYR732" s="421"/>
      <c r="FYS732" s="421"/>
      <c r="FYT732" s="421"/>
      <c r="FYU732" s="421"/>
      <c r="FYV732" s="421"/>
      <c r="FYW732" s="421"/>
      <c r="FYX732" s="421"/>
      <c r="FYY732" s="421"/>
      <c r="FYZ732" s="421"/>
      <c r="FZA732" s="421"/>
      <c r="FZB732" s="421"/>
      <c r="FZC732" s="421"/>
      <c r="FZD732" s="421"/>
      <c r="FZE732" s="421"/>
      <c r="FZF732" s="421"/>
      <c r="FZG732" s="421"/>
      <c r="FZH732" s="421"/>
      <c r="FZI732" s="421"/>
      <c r="FZJ732" s="421"/>
      <c r="FZK732" s="421"/>
      <c r="FZL732" s="421"/>
      <c r="FZM732" s="421"/>
      <c r="FZN732" s="421"/>
      <c r="FZO732" s="421"/>
      <c r="FZP732" s="421"/>
      <c r="FZQ732" s="421"/>
      <c r="FZR732" s="421"/>
      <c r="FZS732" s="421"/>
      <c r="FZT732" s="421"/>
      <c r="FZU732" s="421"/>
      <c r="FZV732" s="421"/>
      <c r="FZW732" s="421"/>
      <c r="FZX732" s="421"/>
      <c r="FZY732" s="421"/>
      <c r="FZZ732" s="421"/>
      <c r="GAA732" s="421"/>
      <c r="GAB732" s="421"/>
      <c r="GAC732" s="421"/>
      <c r="GAD732" s="421"/>
      <c r="GAE732" s="421"/>
      <c r="GAF732" s="421"/>
      <c r="GAG732" s="421"/>
      <c r="GAH732" s="421"/>
      <c r="GAI732" s="421"/>
      <c r="GAJ732" s="421"/>
      <c r="GAK732" s="421"/>
      <c r="GAL732" s="421"/>
      <c r="GAM732" s="421"/>
      <c r="GAN732" s="421"/>
      <c r="GAO732" s="421"/>
      <c r="GAP732" s="421"/>
      <c r="GAQ732" s="421"/>
      <c r="GAR732" s="421"/>
      <c r="GAS732" s="421"/>
      <c r="GAT732" s="421"/>
      <c r="GAU732" s="421"/>
      <c r="GAV732" s="421"/>
      <c r="GAW732" s="421"/>
      <c r="GAX732" s="421"/>
      <c r="GAY732" s="421"/>
      <c r="GAZ732" s="421"/>
      <c r="GBA732" s="421"/>
      <c r="GBB732" s="421"/>
      <c r="GBC732" s="421"/>
      <c r="GBD732" s="421"/>
      <c r="GBE732" s="421"/>
      <c r="GBF732" s="421"/>
      <c r="GBG732" s="421"/>
      <c r="GBH732" s="421"/>
      <c r="GBI732" s="421"/>
      <c r="GBJ732" s="421"/>
      <c r="GBK732" s="421"/>
      <c r="GBL732" s="421"/>
      <c r="GBM732" s="421"/>
      <c r="GBN732" s="421"/>
      <c r="GBO732" s="421"/>
      <c r="GBP732" s="421"/>
      <c r="GBQ732" s="421"/>
      <c r="GBR732" s="421"/>
      <c r="GBS732" s="421"/>
      <c r="GBT732" s="421"/>
      <c r="GBU732" s="421"/>
      <c r="GBV732" s="421"/>
      <c r="GBW732" s="421"/>
      <c r="GBX732" s="421"/>
      <c r="GBY732" s="421"/>
      <c r="GBZ732" s="421"/>
      <c r="GCA732" s="421"/>
      <c r="GCB732" s="421"/>
      <c r="GCC732" s="421"/>
      <c r="GCD732" s="421"/>
      <c r="GCE732" s="421"/>
      <c r="GCF732" s="421"/>
      <c r="GCG732" s="421"/>
      <c r="GCH732" s="421"/>
      <c r="GCI732" s="421"/>
      <c r="GCJ732" s="421"/>
      <c r="GCK732" s="421"/>
      <c r="GCL732" s="421"/>
      <c r="GCM732" s="421"/>
      <c r="GCN732" s="421"/>
      <c r="GCO732" s="421"/>
      <c r="GCP732" s="421"/>
      <c r="GCQ732" s="421"/>
      <c r="GCR732" s="421"/>
      <c r="GCS732" s="421"/>
      <c r="GCT732" s="421"/>
      <c r="GCU732" s="421"/>
      <c r="GCV732" s="421"/>
      <c r="GCW732" s="421"/>
      <c r="GCX732" s="421"/>
      <c r="GCY732" s="421"/>
      <c r="GCZ732" s="421"/>
      <c r="GDA732" s="421"/>
      <c r="GDB732" s="421"/>
      <c r="GDC732" s="421"/>
      <c r="GDD732" s="421"/>
      <c r="GDE732" s="421"/>
      <c r="GDF732" s="421"/>
      <c r="GDG732" s="421"/>
      <c r="GDH732" s="421"/>
      <c r="GDI732" s="421"/>
      <c r="GDJ732" s="421"/>
      <c r="GDK732" s="421"/>
      <c r="GDL732" s="421"/>
      <c r="GDM732" s="421"/>
      <c r="GDN732" s="421"/>
      <c r="GDO732" s="421"/>
      <c r="GDP732" s="421"/>
      <c r="GDQ732" s="421"/>
      <c r="GDR732" s="421"/>
      <c r="GDS732" s="421"/>
      <c r="GDT732" s="421"/>
      <c r="GDU732" s="421"/>
      <c r="GDV732" s="421"/>
      <c r="GDW732" s="421"/>
      <c r="GDX732" s="421"/>
      <c r="GDY732" s="421"/>
      <c r="GDZ732" s="421"/>
      <c r="GEA732" s="421"/>
      <c r="GEB732" s="421"/>
      <c r="GEC732" s="421"/>
      <c r="GED732" s="421"/>
      <c r="GEE732" s="421"/>
      <c r="GEF732" s="421"/>
      <c r="GEG732" s="421"/>
      <c r="GEH732" s="421"/>
      <c r="GEI732" s="421"/>
      <c r="GEJ732" s="421"/>
      <c r="GEK732" s="421"/>
      <c r="GEL732" s="421"/>
      <c r="GEM732" s="421"/>
      <c r="GEN732" s="421"/>
      <c r="GEO732" s="421"/>
      <c r="GEP732" s="421"/>
      <c r="GEQ732" s="421"/>
      <c r="GER732" s="421"/>
      <c r="GES732" s="421"/>
      <c r="GET732" s="421"/>
      <c r="GEU732" s="421"/>
      <c r="GEV732" s="421"/>
      <c r="GEW732" s="421"/>
      <c r="GEX732" s="421"/>
      <c r="GEY732" s="421"/>
      <c r="GEZ732" s="421"/>
      <c r="GFA732" s="421"/>
      <c r="GFB732" s="421"/>
      <c r="GFC732" s="421"/>
      <c r="GFD732" s="421"/>
      <c r="GFE732" s="421"/>
      <c r="GFF732" s="421"/>
      <c r="GFG732" s="421"/>
      <c r="GFH732" s="421"/>
      <c r="GFI732" s="421"/>
      <c r="GFJ732" s="421"/>
      <c r="GFK732" s="421"/>
      <c r="GFL732" s="421"/>
      <c r="GFM732" s="421"/>
      <c r="GFN732" s="421"/>
      <c r="GFO732" s="421"/>
      <c r="GFP732" s="421"/>
      <c r="GFQ732" s="421"/>
      <c r="GFR732" s="421"/>
      <c r="GFS732" s="421"/>
      <c r="GFT732" s="421"/>
      <c r="GFU732" s="421"/>
      <c r="GFV732" s="421"/>
      <c r="GFW732" s="421"/>
      <c r="GFX732" s="421"/>
      <c r="GFY732" s="421"/>
      <c r="GFZ732" s="421"/>
      <c r="GGA732" s="421"/>
      <c r="GGB732" s="421"/>
      <c r="GGC732" s="421"/>
      <c r="GGD732" s="421"/>
      <c r="GGE732" s="421"/>
      <c r="GGF732" s="421"/>
      <c r="GGG732" s="421"/>
      <c r="GGH732" s="421"/>
      <c r="GGI732" s="421"/>
      <c r="GGJ732" s="421"/>
      <c r="GGK732" s="421"/>
      <c r="GGL732" s="421"/>
      <c r="GGM732" s="421"/>
      <c r="GGN732" s="421"/>
      <c r="GGO732" s="421"/>
      <c r="GGP732" s="421"/>
      <c r="GGQ732" s="421"/>
      <c r="GGR732" s="421"/>
      <c r="GGS732" s="421"/>
      <c r="GGT732" s="421"/>
      <c r="GGU732" s="421"/>
      <c r="GGV732" s="421"/>
      <c r="GGW732" s="421"/>
      <c r="GGX732" s="421"/>
      <c r="GGY732" s="421"/>
      <c r="GGZ732" s="421"/>
      <c r="GHA732" s="421"/>
      <c r="GHB732" s="421"/>
      <c r="GHC732" s="421"/>
      <c r="GHD732" s="421"/>
      <c r="GHE732" s="421"/>
      <c r="GHF732" s="421"/>
      <c r="GHG732" s="421"/>
      <c r="GHH732" s="421"/>
      <c r="GHI732" s="421"/>
      <c r="GHJ732" s="421"/>
      <c r="GHK732" s="421"/>
      <c r="GHL732" s="421"/>
      <c r="GHM732" s="421"/>
      <c r="GHN732" s="421"/>
      <c r="GHO732" s="421"/>
      <c r="GHP732" s="421"/>
      <c r="GHQ732" s="421"/>
      <c r="GHR732" s="421"/>
      <c r="GHS732" s="421"/>
      <c r="GHT732" s="421"/>
      <c r="GHU732" s="421"/>
      <c r="GHV732" s="421"/>
      <c r="GHW732" s="421"/>
      <c r="GHX732" s="421"/>
      <c r="GHY732" s="421"/>
      <c r="GHZ732" s="421"/>
      <c r="GIA732" s="421"/>
      <c r="GIB732" s="421"/>
      <c r="GIC732" s="421"/>
      <c r="GID732" s="421"/>
      <c r="GIE732" s="421"/>
      <c r="GIF732" s="421"/>
      <c r="GIG732" s="421"/>
      <c r="GIH732" s="421"/>
      <c r="GII732" s="421"/>
      <c r="GIJ732" s="421"/>
      <c r="GIK732" s="421"/>
      <c r="GIL732" s="421"/>
      <c r="GIM732" s="421"/>
      <c r="GIN732" s="421"/>
      <c r="GIO732" s="421"/>
      <c r="GIP732" s="421"/>
      <c r="GIQ732" s="421"/>
      <c r="GIR732" s="421"/>
      <c r="GIS732" s="421"/>
      <c r="GIT732" s="421"/>
      <c r="GIU732" s="421"/>
      <c r="GIV732" s="421"/>
      <c r="GIW732" s="421"/>
      <c r="GIX732" s="421"/>
      <c r="GIY732" s="421"/>
      <c r="GIZ732" s="421"/>
      <c r="GJA732" s="421"/>
      <c r="GJB732" s="421"/>
      <c r="GJC732" s="421"/>
      <c r="GJD732" s="421"/>
      <c r="GJE732" s="421"/>
      <c r="GJF732" s="421"/>
      <c r="GJG732" s="421"/>
      <c r="GJH732" s="421"/>
      <c r="GJI732" s="421"/>
      <c r="GJJ732" s="421"/>
      <c r="GJK732" s="421"/>
      <c r="GJL732" s="421"/>
      <c r="GJM732" s="421"/>
      <c r="GJN732" s="421"/>
      <c r="GJO732" s="421"/>
      <c r="GJP732" s="421"/>
      <c r="GJQ732" s="421"/>
      <c r="GJR732" s="421"/>
      <c r="GJS732" s="421"/>
      <c r="GJT732" s="421"/>
      <c r="GJU732" s="421"/>
      <c r="GJV732" s="421"/>
      <c r="GJW732" s="421"/>
      <c r="GJX732" s="421"/>
      <c r="GJY732" s="421"/>
      <c r="GJZ732" s="421"/>
      <c r="GKA732" s="421"/>
      <c r="GKB732" s="421"/>
      <c r="GKC732" s="421"/>
      <c r="GKD732" s="421"/>
      <c r="GKE732" s="421"/>
      <c r="GKF732" s="421"/>
      <c r="GKG732" s="421"/>
      <c r="GKH732" s="421"/>
      <c r="GKI732" s="421"/>
      <c r="GKJ732" s="421"/>
      <c r="GKK732" s="421"/>
      <c r="GKL732" s="421"/>
      <c r="GKM732" s="421"/>
      <c r="GKN732" s="421"/>
      <c r="GKO732" s="421"/>
      <c r="GKP732" s="421"/>
      <c r="GKQ732" s="421"/>
      <c r="GKR732" s="421"/>
      <c r="GKS732" s="421"/>
      <c r="GKT732" s="421"/>
      <c r="GKU732" s="421"/>
      <c r="GKV732" s="421"/>
      <c r="GKW732" s="421"/>
      <c r="GKX732" s="421"/>
      <c r="GKY732" s="421"/>
      <c r="GKZ732" s="421"/>
      <c r="GLA732" s="421"/>
      <c r="GLB732" s="421"/>
      <c r="GLC732" s="421"/>
      <c r="GLD732" s="421"/>
      <c r="GLE732" s="421"/>
      <c r="GLF732" s="421"/>
      <c r="GLG732" s="421"/>
      <c r="GLH732" s="421"/>
      <c r="GLI732" s="421"/>
      <c r="GLJ732" s="421"/>
      <c r="GLK732" s="421"/>
      <c r="GLL732" s="421"/>
      <c r="GLM732" s="421"/>
      <c r="GLN732" s="421"/>
      <c r="GLO732" s="421"/>
      <c r="GLP732" s="421"/>
      <c r="GLQ732" s="421"/>
      <c r="GLR732" s="421"/>
      <c r="GLS732" s="421"/>
      <c r="GLT732" s="421"/>
      <c r="GLU732" s="421"/>
      <c r="GLV732" s="421"/>
      <c r="GLW732" s="421"/>
      <c r="GLX732" s="421"/>
      <c r="GLY732" s="421"/>
      <c r="GLZ732" s="421"/>
      <c r="GMA732" s="421"/>
      <c r="GMB732" s="421"/>
      <c r="GMC732" s="421"/>
      <c r="GMD732" s="421"/>
      <c r="GME732" s="421"/>
      <c r="GMF732" s="421"/>
      <c r="GMG732" s="421"/>
      <c r="GMH732" s="421"/>
      <c r="GMI732" s="421"/>
      <c r="GMJ732" s="421"/>
      <c r="GMK732" s="421"/>
      <c r="GML732" s="421"/>
      <c r="GMM732" s="421"/>
      <c r="GMN732" s="421"/>
      <c r="GMO732" s="421"/>
      <c r="GMP732" s="421"/>
      <c r="GMQ732" s="421"/>
      <c r="GMR732" s="421"/>
      <c r="GMS732" s="421"/>
      <c r="GMT732" s="421"/>
      <c r="GMU732" s="421"/>
      <c r="GMV732" s="421"/>
      <c r="GMW732" s="421"/>
      <c r="GMX732" s="421"/>
      <c r="GMY732" s="421"/>
      <c r="GMZ732" s="421"/>
      <c r="GNA732" s="421"/>
      <c r="GNB732" s="421"/>
      <c r="GNC732" s="421"/>
      <c r="GND732" s="421"/>
      <c r="GNE732" s="421"/>
      <c r="GNF732" s="421"/>
      <c r="GNG732" s="421"/>
      <c r="GNH732" s="421"/>
      <c r="GNI732" s="421"/>
      <c r="GNJ732" s="421"/>
      <c r="GNK732" s="421"/>
      <c r="GNL732" s="421"/>
      <c r="GNM732" s="421"/>
      <c r="GNN732" s="421"/>
      <c r="GNO732" s="421"/>
      <c r="GNP732" s="421"/>
      <c r="GNQ732" s="421"/>
      <c r="GNR732" s="421"/>
      <c r="GNS732" s="421"/>
      <c r="GNT732" s="421"/>
      <c r="GNU732" s="421"/>
      <c r="GNV732" s="421"/>
      <c r="GNW732" s="421"/>
      <c r="GNX732" s="421"/>
      <c r="GNY732" s="421"/>
      <c r="GNZ732" s="421"/>
      <c r="GOA732" s="421"/>
      <c r="GOB732" s="421"/>
      <c r="GOC732" s="421"/>
      <c r="GOD732" s="421"/>
      <c r="GOE732" s="421"/>
      <c r="GOF732" s="421"/>
      <c r="GOG732" s="421"/>
      <c r="GOH732" s="421"/>
      <c r="GOI732" s="421"/>
      <c r="GOJ732" s="421"/>
      <c r="GOK732" s="421"/>
      <c r="GOL732" s="421"/>
      <c r="GOM732" s="421"/>
      <c r="GON732" s="421"/>
      <c r="GOO732" s="421"/>
      <c r="GOP732" s="421"/>
      <c r="GOQ732" s="421"/>
      <c r="GOR732" s="421"/>
      <c r="GOS732" s="421"/>
      <c r="GOT732" s="421"/>
      <c r="GOU732" s="421"/>
      <c r="GOV732" s="421"/>
      <c r="GOW732" s="421"/>
      <c r="GOX732" s="421"/>
      <c r="GOY732" s="421"/>
      <c r="GOZ732" s="421"/>
      <c r="GPA732" s="421"/>
      <c r="GPB732" s="421"/>
      <c r="GPC732" s="421"/>
      <c r="GPD732" s="421"/>
      <c r="GPE732" s="421"/>
      <c r="GPF732" s="421"/>
      <c r="GPG732" s="421"/>
      <c r="GPH732" s="421"/>
      <c r="GPI732" s="421"/>
      <c r="GPJ732" s="421"/>
      <c r="GPK732" s="421"/>
      <c r="GPL732" s="421"/>
      <c r="GPM732" s="421"/>
      <c r="GPN732" s="421"/>
      <c r="GPO732" s="421"/>
      <c r="GPP732" s="421"/>
      <c r="GPQ732" s="421"/>
      <c r="GPR732" s="421"/>
      <c r="GPS732" s="421"/>
      <c r="GPT732" s="421"/>
      <c r="GPU732" s="421"/>
      <c r="GPV732" s="421"/>
      <c r="GPW732" s="421"/>
      <c r="GPX732" s="421"/>
      <c r="GPY732" s="421"/>
      <c r="GPZ732" s="421"/>
      <c r="GQA732" s="421"/>
      <c r="GQB732" s="421"/>
      <c r="GQC732" s="421"/>
      <c r="GQD732" s="421"/>
      <c r="GQE732" s="421"/>
      <c r="GQF732" s="421"/>
      <c r="GQG732" s="421"/>
      <c r="GQH732" s="421"/>
      <c r="GQI732" s="421"/>
      <c r="GQJ732" s="421"/>
      <c r="GQK732" s="421"/>
      <c r="GQL732" s="421"/>
      <c r="GQM732" s="421"/>
      <c r="GQN732" s="421"/>
      <c r="GQO732" s="421"/>
      <c r="GQP732" s="421"/>
      <c r="GQQ732" s="421"/>
      <c r="GQR732" s="421"/>
      <c r="GQS732" s="421"/>
      <c r="GQT732" s="421"/>
      <c r="GQU732" s="421"/>
      <c r="GQV732" s="421"/>
      <c r="GQW732" s="421"/>
      <c r="GQX732" s="421"/>
      <c r="GQY732" s="421"/>
      <c r="GQZ732" s="421"/>
      <c r="GRA732" s="421"/>
      <c r="GRB732" s="421"/>
      <c r="GRC732" s="421"/>
      <c r="GRD732" s="421"/>
      <c r="GRE732" s="421"/>
      <c r="GRF732" s="421"/>
      <c r="GRG732" s="421"/>
      <c r="GRH732" s="421"/>
      <c r="GRI732" s="421"/>
      <c r="GRJ732" s="421"/>
      <c r="GRK732" s="421"/>
      <c r="GRL732" s="421"/>
      <c r="GRM732" s="421"/>
      <c r="GRN732" s="421"/>
      <c r="GRO732" s="421"/>
      <c r="GRP732" s="421"/>
      <c r="GRQ732" s="421"/>
      <c r="GRR732" s="421"/>
      <c r="GRS732" s="421"/>
      <c r="GRT732" s="421"/>
      <c r="GRU732" s="421"/>
      <c r="GRV732" s="421"/>
      <c r="GRW732" s="421"/>
      <c r="GRX732" s="421"/>
      <c r="GRY732" s="421"/>
      <c r="GRZ732" s="421"/>
      <c r="GSA732" s="421"/>
      <c r="GSB732" s="421"/>
      <c r="GSC732" s="421"/>
      <c r="GSD732" s="421"/>
      <c r="GSE732" s="421"/>
      <c r="GSF732" s="421"/>
      <c r="GSG732" s="421"/>
      <c r="GSH732" s="421"/>
      <c r="GSI732" s="421"/>
      <c r="GSJ732" s="421"/>
      <c r="GSK732" s="421"/>
      <c r="GSL732" s="421"/>
      <c r="GSM732" s="421"/>
      <c r="GSN732" s="421"/>
      <c r="GSO732" s="421"/>
      <c r="GSP732" s="421"/>
      <c r="GSQ732" s="421"/>
      <c r="GSR732" s="421"/>
      <c r="GSS732" s="421"/>
      <c r="GST732" s="421"/>
      <c r="GSU732" s="421"/>
      <c r="GSV732" s="421"/>
      <c r="GSW732" s="421"/>
      <c r="GSX732" s="421"/>
      <c r="GSY732" s="421"/>
      <c r="GSZ732" s="421"/>
      <c r="GTA732" s="421"/>
      <c r="GTB732" s="421"/>
      <c r="GTC732" s="421"/>
      <c r="GTD732" s="421"/>
      <c r="GTE732" s="421"/>
      <c r="GTF732" s="421"/>
      <c r="GTG732" s="421"/>
      <c r="GTH732" s="421"/>
      <c r="GTI732" s="421"/>
      <c r="GTJ732" s="421"/>
      <c r="GTK732" s="421"/>
      <c r="GTL732" s="421"/>
      <c r="GTM732" s="421"/>
      <c r="GTN732" s="421"/>
      <c r="GTO732" s="421"/>
      <c r="GTP732" s="421"/>
      <c r="GTQ732" s="421"/>
      <c r="GTR732" s="421"/>
      <c r="GTS732" s="421"/>
      <c r="GTT732" s="421"/>
      <c r="GTU732" s="421"/>
      <c r="GTV732" s="421"/>
      <c r="GTW732" s="421"/>
      <c r="GTX732" s="421"/>
      <c r="GTY732" s="421"/>
      <c r="GTZ732" s="421"/>
      <c r="GUA732" s="421"/>
      <c r="GUB732" s="421"/>
      <c r="GUC732" s="421"/>
      <c r="GUD732" s="421"/>
      <c r="GUE732" s="421"/>
      <c r="GUF732" s="421"/>
      <c r="GUG732" s="421"/>
      <c r="GUH732" s="421"/>
      <c r="GUI732" s="421"/>
      <c r="GUJ732" s="421"/>
      <c r="GUK732" s="421"/>
      <c r="GUL732" s="421"/>
      <c r="GUM732" s="421"/>
      <c r="GUN732" s="421"/>
      <c r="GUO732" s="421"/>
      <c r="GUP732" s="421"/>
      <c r="GUQ732" s="421"/>
      <c r="GUR732" s="421"/>
      <c r="GUS732" s="421"/>
      <c r="GUT732" s="421"/>
      <c r="GUU732" s="421"/>
      <c r="GUV732" s="421"/>
      <c r="GUW732" s="421"/>
      <c r="GUX732" s="421"/>
      <c r="GUY732" s="421"/>
      <c r="GUZ732" s="421"/>
      <c r="GVA732" s="421"/>
      <c r="GVB732" s="421"/>
      <c r="GVC732" s="421"/>
      <c r="GVD732" s="421"/>
      <c r="GVE732" s="421"/>
      <c r="GVF732" s="421"/>
      <c r="GVG732" s="421"/>
      <c r="GVH732" s="421"/>
      <c r="GVI732" s="421"/>
      <c r="GVJ732" s="421"/>
      <c r="GVK732" s="421"/>
      <c r="GVL732" s="421"/>
      <c r="GVM732" s="421"/>
      <c r="GVN732" s="421"/>
      <c r="GVO732" s="421"/>
      <c r="GVP732" s="421"/>
      <c r="GVQ732" s="421"/>
      <c r="GVR732" s="421"/>
      <c r="GVS732" s="421"/>
      <c r="GVT732" s="421"/>
      <c r="GVU732" s="421"/>
      <c r="GVV732" s="421"/>
      <c r="GVW732" s="421"/>
      <c r="GVX732" s="421"/>
      <c r="GVY732" s="421"/>
      <c r="GVZ732" s="421"/>
      <c r="GWA732" s="421"/>
      <c r="GWB732" s="421"/>
      <c r="GWC732" s="421"/>
      <c r="GWD732" s="421"/>
      <c r="GWE732" s="421"/>
      <c r="GWF732" s="421"/>
      <c r="GWG732" s="421"/>
      <c r="GWH732" s="421"/>
      <c r="GWI732" s="421"/>
      <c r="GWJ732" s="421"/>
      <c r="GWK732" s="421"/>
      <c r="GWL732" s="421"/>
      <c r="GWM732" s="421"/>
      <c r="GWN732" s="421"/>
      <c r="GWO732" s="421"/>
      <c r="GWP732" s="421"/>
      <c r="GWQ732" s="421"/>
      <c r="GWR732" s="421"/>
      <c r="GWS732" s="421"/>
      <c r="GWT732" s="421"/>
      <c r="GWU732" s="421"/>
      <c r="GWV732" s="421"/>
      <c r="GWW732" s="421"/>
      <c r="GWX732" s="421"/>
      <c r="GWY732" s="421"/>
      <c r="GWZ732" s="421"/>
      <c r="GXA732" s="421"/>
      <c r="GXB732" s="421"/>
      <c r="GXC732" s="421"/>
      <c r="GXD732" s="421"/>
      <c r="GXE732" s="421"/>
      <c r="GXF732" s="421"/>
      <c r="GXG732" s="421"/>
      <c r="GXH732" s="421"/>
      <c r="GXI732" s="421"/>
      <c r="GXJ732" s="421"/>
      <c r="GXK732" s="421"/>
      <c r="GXL732" s="421"/>
      <c r="GXM732" s="421"/>
      <c r="GXN732" s="421"/>
      <c r="GXO732" s="421"/>
      <c r="GXP732" s="421"/>
      <c r="GXQ732" s="421"/>
      <c r="GXR732" s="421"/>
      <c r="GXS732" s="421"/>
      <c r="GXT732" s="421"/>
      <c r="GXU732" s="421"/>
      <c r="GXV732" s="421"/>
      <c r="GXW732" s="421"/>
      <c r="GXX732" s="421"/>
      <c r="GXY732" s="421"/>
      <c r="GXZ732" s="421"/>
      <c r="GYA732" s="421"/>
      <c r="GYB732" s="421"/>
      <c r="GYC732" s="421"/>
      <c r="GYD732" s="421"/>
      <c r="GYE732" s="421"/>
      <c r="GYF732" s="421"/>
      <c r="GYG732" s="421"/>
      <c r="GYH732" s="421"/>
      <c r="GYI732" s="421"/>
      <c r="GYJ732" s="421"/>
      <c r="GYK732" s="421"/>
      <c r="GYL732" s="421"/>
      <c r="GYM732" s="421"/>
      <c r="GYN732" s="421"/>
      <c r="GYO732" s="421"/>
      <c r="GYP732" s="421"/>
      <c r="GYQ732" s="421"/>
      <c r="GYR732" s="421"/>
      <c r="GYS732" s="421"/>
      <c r="GYT732" s="421"/>
      <c r="GYU732" s="421"/>
      <c r="GYV732" s="421"/>
      <c r="GYW732" s="421"/>
      <c r="GYX732" s="421"/>
      <c r="GYY732" s="421"/>
      <c r="GYZ732" s="421"/>
      <c r="GZA732" s="421"/>
      <c r="GZB732" s="421"/>
      <c r="GZC732" s="421"/>
      <c r="GZD732" s="421"/>
      <c r="GZE732" s="421"/>
      <c r="GZF732" s="421"/>
      <c r="GZG732" s="421"/>
      <c r="GZH732" s="421"/>
      <c r="GZI732" s="421"/>
      <c r="GZJ732" s="421"/>
      <c r="GZK732" s="421"/>
      <c r="GZL732" s="421"/>
      <c r="GZM732" s="421"/>
      <c r="GZN732" s="421"/>
      <c r="GZO732" s="421"/>
      <c r="GZP732" s="421"/>
      <c r="GZQ732" s="421"/>
      <c r="GZR732" s="421"/>
      <c r="GZS732" s="421"/>
      <c r="GZT732" s="421"/>
      <c r="GZU732" s="421"/>
      <c r="GZV732" s="421"/>
      <c r="GZW732" s="421"/>
      <c r="GZX732" s="421"/>
      <c r="GZY732" s="421"/>
      <c r="GZZ732" s="421"/>
      <c r="HAA732" s="421"/>
      <c r="HAB732" s="421"/>
      <c r="HAC732" s="421"/>
      <c r="HAD732" s="421"/>
      <c r="HAE732" s="421"/>
      <c r="HAF732" s="421"/>
      <c r="HAG732" s="421"/>
      <c r="HAH732" s="421"/>
      <c r="HAI732" s="421"/>
      <c r="HAJ732" s="421"/>
      <c r="HAK732" s="421"/>
      <c r="HAL732" s="421"/>
      <c r="HAM732" s="421"/>
      <c r="HAN732" s="421"/>
      <c r="HAO732" s="421"/>
      <c r="HAP732" s="421"/>
      <c r="HAQ732" s="421"/>
      <c r="HAR732" s="421"/>
      <c r="HAS732" s="421"/>
      <c r="HAT732" s="421"/>
      <c r="HAU732" s="421"/>
      <c r="HAV732" s="421"/>
      <c r="HAW732" s="421"/>
      <c r="HAX732" s="421"/>
      <c r="HAY732" s="421"/>
      <c r="HAZ732" s="421"/>
      <c r="HBA732" s="421"/>
      <c r="HBB732" s="421"/>
      <c r="HBC732" s="421"/>
      <c r="HBD732" s="421"/>
      <c r="HBE732" s="421"/>
      <c r="HBF732" s="421"/>
      <c r="HBG732" s="421"/>
      <c r="HBH732" s="421"/>
      <c r="HBI732" s="421"/>
      <c r="HBJ732" s="421"/>
      <c r="HBK732" s="421"/>
      <c r="HBL732" s="421"/>
      <c r="HBM732" s="421"/>
      <c r="HBN732" s="421"/>
      <c r="HBO732" s="421"/>
      <c r="HBP732" s="421"/>
      <c r="HBQ732" s="421"/>
      <c r="HBR732" s="421"/>
      <c r="HBS732" s="421"/>
      <c r="HBT732" s="421"/>
      <c r="HBU732" s="421"/>
      <c r="HBV732" s="421"/>
      <c r="HBW732" s="421"/>
      <c r="HBX732" s="421"/>
      <c r="HBY732" s="421"/>
      <c r="HBZ732" s="421"/>
      <c r="HCA732" s="421"/>
      <c r="HCB732" s="421"/>
      <c r="HCC732" s="421"/>
      <c r="HCD732" s="421"/>
      <c r="HCE732" s="421"/>
      <c r="HCF732" s="421"/>
      <c r="HCG732" s="421"/>
      <c r="HCH732" s="421"/>
      <c r="HCI732" s="421"/>
      <c r="HCJ732" s="421"/>
      <c r="HCK732" s="421"/>
      <c r="HCL732" s="421"/>
      <c r="HCM732" s="421"/>
      <c r="HCN732" s="421"/>
      <c r="HCO732" s="421"/>
      <c r="HCP732" s="421"/>
      <c r="HCQ732" s="421"/>
      <c r="HCR732" s="421"/>
      <c r="HCS732" s="421"/>
      <c r="HCT732" s="421"/>
      <c r="HCU732" s="421"/>
      <c r="HCV732" s="421"/>
      <c r="HCW732" s="421"/>
      <c r="HCX732" s="421"/>
      <c r="HCY732" s="421"/>
      <c r="HCZ732" s="421"/>
      <c r="HDA732" s="421"/>
      <c r="HDB732" s="421"/>
      <c r="HDC732" s="421"/>
      <c r="HDD732" s="421"/>
      <c r="HDE732" s="421"/>
      <c r="HDF732" s="421"/>
      <c r="HDG732" s="421"/>
      <c r="HDH732" s="421"/>
      <c r="HDI732" s="421"/>
      <c r="HDJ732" s="421"/>
      <c r="HDK732" s="421"/>
      <c r="HDL732" s="421"/>
      <c r="HDM732" s="421"/>
      <c r="HDN732" s="421"/>
      <c r="HDO732" s="421"/>
      <c r="HDP732" s="421"/>
      <c r="HDQ732" s="421"/>
      <c r="HDR732" s="421"/>
      <c r="HDS732" s="421"/>
      <c r="HDT732" s="421"/>
      <c r="HDU732" s="421"/>
      <c r="HDV732" s="421"/>
      <c r="HDW732" s="421"/>
      <c r="HDX732" s="421"/>
      <c r="HDY732" s="421"/>
      <c r="HDZ732" s="421"/>
      <c r="HEA732" s="421"/>
      <c r="HEB732" s="421"/>
      <c r="HEC732" s="421"/>
      <c r="HED732" s="421"/>
      <c r="HEE732" s="421"/>
      <c r="HEF732" s="421"/>
      <c r="HEG732" s="421"/>
      <c r="HEH732" s="421"/>
      <c r="HEI732" s="421"/>
      <c r="HEJ732" s="421"/>
      <c r="HEK732" s="421"/>
      <c r="HEL732" s="421"/>
      <c r="HEM732" s="421"/>
      <c r="HEN732" s="421"/>
      <c r="HEO732" s="421"/>
      <c r="HEP732" s="421"/>
      <c r="HEQ732" s="421"/>
      <c r="HER732" s="421"/>
      <c r="HES732" s="421"/>
      <c r="HET732" s="421"/>
      <c r="HEU732" s="421"/>
      <c r="HEV732" s="421"/>
      <c r="HEW732" s="421"/>
      <c r="HEX732" s="421"/>
      <c r="HEY732" s="421"/>
      <c r="HEZ732" s="421"/>
      <c r="HFA732" s="421"/>
      <c r="HFB732" s="421"/>
      <c r="HFC732" s="421"/>
      <c r="HFD732" s="421"/>
      <c r="HFE732" s="421"/>
      <c r="HFF732" s="421"/>
      <c r="HFG732" s="421"/>
      <c r="HFH732" s="421"/>
      <c r="HFI732" s="421"/>
      <c r="HFJ732" s="421"/>
      <c r="HFK732" s="421"/>
      <c r="HFL732" s="421"/>
      <c r="HFM732" s="421"/>
      <c r="HFN732" s="421"/>
      <c r="HFO732" s="421"/>
      <c r="HFP732" s="421"/>
      <c r="HFQ732" s="421"/>
      <c r="HFR732" s="421"/>
      <c r="HFS732" s="421"/>
      <c r="HFT732" s="421"/>
      <c r="HFU732" s="421"/>
      <c r="HFV732" s="421"/>
      <c r="HFW732" s="421"/>
      <c r="HFX732" s="421"/>
      <c r="HFY732" s="421"/>
      <c r="HFZ732" s="421"/>
      <c r="HGA732" s="421"/>
      <c r="HGB732" s="421"/>
      <c r="HGC732" s="421"/>
      <c r="HGD732" s="421"/>
      <c r="HGE732" s="421"/>
      <c r="HGF732" s="421"/>
      <c r="HGG732" s="421"/>
      <c r="HGH732" s="421"/>
      <c r="HGI732" s="421"/>
      <c r="HGJ732" s="421"/>
      <c r="HGK732" s="421"/>
      <c r="HGL732" s="421"/>
      <c r="HGM732" s="421"/>
      <c r="HGN732" s="421"/>
      <c r="HGO732" s="421"/>
      <c r="HGP732" s="421"/>
      <c r="HGQ732" s="421"/>
      <c r="HGR732" s="421"/>
      <c r="HGS732" s="421"/>
      <c r="HGT732" s="421"/>
      <c r="HGU732" s="421"/>
      <c r="HGV732" s="421"/>
      <c r="HGW732" s="421"/>
      <c r="HGX732" s="421"/>
      <c r="HGY732" s="421"/>
      <c r="HGZ732" s="421"/>
      <c r="HHA732" s="421"/>
      <c r="HHB732" s="421"/>
      <c r="HHC732" s="421"/>
      <c r="HHD732" s="421"/>
      <c r="HHE732" s="421"/>
      <c r="HHF732" s="421"/>
      <c r="HHG732" s="421"/>
      <c r="HHH732" s="421"/>
      <c r="HHI732" s="421"/>
      <c r="HHJ732" s="421"/>
      <c r="HHK732" s="421"/>
      <c r="HHL732" s="421"/>
      <c r="HHM732" s="421"/>
      <c r="HHN732" s="421"/>
      <c r="HHO732" s="421"/>
      <c r="HHP732" s="421"/>
      <c r="HHQ732" s="421"/>
      <c r="HHR732" s="421"/>
      <c r="HHS732" s="421"/>
      <c r="HHT732" s="421"/>
      <c r="HHU732" s="421"/>
      <c r="HHV732" s="421"/>
      <c r="HHW732" s="421"/>
      <c r="HHX732" s="421"/>
      <c r="HHY732" s="421"/>
      <c r="HHZ732" s="421"/>
      <c r="HIA732" s="421"/>
      <c r="HIB732" s="421"/>
      <c r="HIC732" s="421"/>
      <c r="HID732" s="421"/>
      <c r="HIE732" s="421"/>
      <c r="HIF732" s="421"/>
      <c r="HIG732" s="421"/>
      <c r="HIH732" s="421"/>
      <c r="HII732" s="421"/>
      <c r="HIJ732" s="421"/>
      <c r="HIK732" s="421"/>
      <c r="HIL732" s="421"/>
      <c r="HIM732" s="421"/>
      <c r="HIN732" s="421"/>
      <c r="HIO732" s="421"/>
      <c r="HIP732" s="421"/>
      <c r="HIQ732" s="421"/>
      <c r="HIR732" s="421"/>
      <c r="HIS732" s="421"/>
      <c r="HIT732" s="421"/>
      <c r="HIU732" s="421"/>
      <c r="HIV732" s="421"/>
      <c r="HIW732" s="421"/>
      <c r="HIX732" s="421"/>
      <c r="HIY732" s="421"/>
      <c r="HIZ732" s="421"/>
      <c r="HJA732" s="421"/>
      <c r="HJB732" s="421"/>
      <c r="HJC732" s="421"/>
      <c r="HJD732" s="421"/>
      <c r="HJE732" s="421"/>
      <c r="HJF732" s="421"/>
      <c r="HJG732" s="421"/>
      <c r="HJH732" s="421"/>
      <c r="HJI732" s="421"/>
      <c r="HJJ732" s="421"/>
      <c r="HJK732" s="421"/>
      <c r="HJL732" s="421"/>
      <c r="HJM732" s="421"/>
      <c r="HJN732" s="421"/>
      <c r="HJO732" s="421"/>
      <c r="HJP732" s="421"/>
      <c r="HJQ732" s="421"/>
      <c r="HJR732" s="421"/>
      <c r="HJS732" s="421"/>
      <c r="HJT732" s="421"/>
      <c r="HJU732" s="421"/>
      <c r="HJV732" s="421"/>
      <c r="HJW732" s="421"/>
      <c r="HJX732" s="421"/>
      <c r="HJY732" s="421"/>
      <c r="HJZ732" s="421"/>
      <c r="HKA732" s="421"/>
      <c r="HKB732" s="421"/>
      <c r="HKC732" s="421"/>
      <c r="HKD732" s="421"/>
      <c r="HKE732" s="421"/>
      <c r="HKF732" s="421"/>
      <c r="HKG732" s="421"/>
      <c r="HKH732" s="421"/>
      <c r="HKI732" s="421"/>
      <c r="HKJ732" s="421"/>
      <c r="HKK732" s="421"/>
      <c r="HKL732" s="421"/>
      <c r="HKM732" s="421"/>
      <c r="HKN732" s="421"/>
      <c r="HKO732" s="421"/>
      <c r="HKP732" s="421"/>
      <c r="HKQ732" s="421"/>
      <c r="HKR732" s="421"/>
      <c r="HKS732" s="421"/>
      <c r="HKT732" s="421"/>
      <c r="HKU732" s="421"/>
      <c r="HKV732" s="421"/>
      <c r="HKW732" s="421"/>
      <c r="HKX732" s="421"/>
      <c r="HKY732" s="421"/>
      <c r="HKZ732" s="421"/>
      <c r="HLA732" s="421"/>
      <c r="HLB732" s="421"/>
      <c r="HLC732" s="421"/>
      <c r="HLD732" s="421"/>
      <c r="HLE732" s="421"/>
      <c r="HLF732" s="421"/>
      <c r="HLG732" s="421"/>
      <c r="HLH732" s="421"/>
      <c r="HLI732" s="421"/>
      <c r="HLJ732" s="421"/>
      <c r="HLK732" s="421"/>
      <c r="HLL732" s="421"/>
      <c r="HLM732" s="421"/>
      <c r="HLN732" s="421"/>
      <c r="HLO732" s="421"/>
      <c r="HLP732" s="421"/>
      <c r="HLQ732" s="421"/>
      <c r="HLR732" s="421"/>
      <c r="HLS732" s="421"/>
      <c r="HLT732" s="421"/>
      <c r="HLU732" s="421"/>
      <c r="HLV732" s="421"/>
      <c r="HLW732" s="421"/>
      <c r="HLX732" s="421"/>
      <c r="HLY732" s="421"/>
      <c r="HLZ732" s="421"/>
      <c r="HMA732" s="421"/>
      <c r="HMB732" s="421"/>
      <c r="HMC732" s="421"/>
      <c r="HMD732" s="421"/>
      <c r="HME732" s="421"/>
      <c r="HMF732" s="421"/>
      <c r="HMG732" s="421"/>
      <c r="HMH732" s="421"/>
      <c r="HMI732" s="421"/>
      <c r="HMJ732" s="421"/>
      <c r="HMK732" s="421"/>
      <c r="HML732" s="421"/>
      <c r="HMM732" s="421"/>
      <c r="HMN732" s="421"/>
      <c r="HMO732" s="421"/>
      <c r="HMP732" s="421"/>
      <c r="HMQ732" s="421"/>
      <c r="HMR732" s="421"/>
      <c r="HMS732" s="421"/>
      <c r="HMT732" s="421"/>
      <c r="HMU732" s="421"/>
      <c r="HMV732" s="421"/>
      <c r="HMW732" s="421"/>
      <c r="HMX732" s="421"/>
      <c r="HMY732" s="421"/>
      <c r="HMZ732" s="421"/>
      <c r="HNA732" s="421"/>
      <c r="HNB732" s="421"/>
      <c r="HNC732" s="421"/>
      <c r="HND732" s="421"/>
      <c r="HNE732" s="421"/>
      <c r="HNF732" s="421"/>
      <c r="HNG732" s="421"/>
      <c r="HNH732" s="421"/>
      <c r="HNI732" s="421"/>
      <c r="HNJ732" s="421"/>
      <c r="HNK732" s="421"/>
      <c r="HNL732" s="421"/>
      <c r="HNM732" s="421"/>
      <c r="HNN732" s="421"/>
      <c r="HNO732" s="421"/>
      <c r="HNP732" s="421"/>
      <c r="HNQ732" s="421"/>
      <c r="HNR732" s="421"/>
      <c r="HNS732" s="421"/>
      <c r="HNT732" s="421"/>
      <c r="HNU732" s="421"/>
      <c r="HNV732" s="421"/>
      <c r="HNW732" s="421"/>
      <c r="HNX732" s="421"/>
      <c r="HNY732" s="421"/>
      <c r="HNZ732" s="421"/>
      <c r="HOA732" s="421"/>
      <c r="HOB732" s="421"/>
      <c r="HOC732" s="421"/>
      <c r="HOD732" s="421"/>
      <c r="HOE732" s="421"/>
      <c r="HOF732" s="421"/>
      <c r="HOG732" s="421"/>
      <c r="HOH732" s="421"/>
      <c r="HOI732" s="421"/>
      <c r="HOJ732" s="421"/>
      <c r="HOK732" s="421"/>
      <c r="HOL732" s="421"/>
      <c r="HOM732" s="421"/>
      <c r="HON732" s="421"/>
      <c r="HOO732" s="421"/>
      <c r="HOP732" s="421"/>
      <c r="HOQ732" s="421"/>
      <c r="HOR732" s="421"/>
      <c r="HOS732" s="421"/>
      <c r="HOT732" s="421"/>
      <c r="HOU732" s="421"/>
      <c r="HOV732" s="421"/>
      <c r="HOW732" s="421"/>
      <c r="HOX732" s="421"/>
      <c r="HOY732" s="421"/>
      <c r="HOZ732" s="421"/>
      <c r="HPA732" s="421"/>
      <c r="HPB732" s="421"/>
      <c r="HPC732" s="421"/>
      <c r="HPD732" s="421"/>
      <c r="HPE732" s="421"/>
      <c r="HPF732" s="421"/>
      <c r="HPG732" s="421"/>
      <c r="HPH732" s="421"/>
      <c r="HPI732" s="421"/>
      <c r="HPJ732" s="421"/>
      <c r="HPK732" s="421"/>
      <c r="HPL732" s="421"/>
      <c r="HPM732" s="421"/>
      <c r="HPN732" s="421"/>
      <c r="HPO732" s="421"/>
      <c r="HPP732" s="421"/>
      <c r="HPQ732" s="421"/>
      <c r="HPR732" s="421"/>
      <c r="HPS732" s="421"/>
      <c r="HPT732" s="421"/>
      <c r="HPU732" s="421"/>
      <c r="HPV732" s="421"/>
      <c r="HPW732" s="421"/>
      <c r="HPX732" s="421"/>
      <c r="HPY732" s="421"/>
      <c r="HPZ732" s="421"/>
      <c r="HQA732" s="421"/>
      <c r="HQB732" s="421"/>
      <c r="HQC732" s="421"/>
      <c r="HQD732" s="421"/>
      <c r="HQE732" s="421"/>
      <c r="HQF732" s="421"/>
      <c r="HQG732" s="421"/>
      <c r="HQH732" s="421"/>
      <c r="HQI732" s="421"/>
      <c r="HQJ732" s="421"/>
      <c r="HQK732" s="421"/>
      <c r="HQL732" s="421"/>
      <c r="HQM732" s="421"/>
      <c r="HQN732" s="421"/>
      <c r="HQO732" s="421"/>
      <c r="HQP732" s="421"/>
      <c r="HQQ732" s="421"/>
      <c r="HQR732" s="421"/>
      <c r="HQS732" s="421"/>
      <c r="HQT732" s="421"/>
      <c r="HQU732" s="421"/>
      <c r="HQV732" s="421"/>
      <c r="HQW732" s="421"/>
      <c r="HQX732" s="421"/>
      <c r="HQY732" s="421"/>
      <c r="HQZ732" s="421"/>
      <c r="HRA732" s="421"/>
      <c r="HRB732" s="421"/>
      <c r="HRC732" s="421"/>
      <c r="HRD732" s="421"/>
      <c r="HRE732" s="421"/>
      <c r="HRF732" s="421"/>
      <c r="HRG732" s="421"/>
      <c r="HRH732" s="421"/>
      <c r="HRI732" s="421"/>
      <c r="HRJ732" s="421"/>
      <c r="HRK732" s="421"/>
      <c r="HRL732" s="421"/>
      <c r="HRM732" s="421"/>
      <c r="HRN732" s="421"/>
      <c r="HRO732" s="421"/>
      <c r="HRP732" s="421"/>
      <c r="HRQ732" s="421"/>
      <c r="HRR732" s="421"/>
      <c r="HRS732" s="421"/>
      <c r="HRT732" s="421"/>
      <c r="HRU732" s="421"/>
      <c r="HRV732" s="421"/>
      <c r="HRW732" s="421"/>
      <c r="HRX732" s="421"/>
      <c r="HRY732" s="421"/>
      <c r="HRZ732" s="421"/>
      <c r="HSA732" s="421"/>
      <c r="HSB732" s="421"/>
      <c r="HSC732" s="421"/>
      <c r="HSD732" s="421"/>
      <c r="HSE732" s="421"/>
      <c r="HSF732" s="421"/>
      <c r="HSG732" s="421"/>
      <c r="HSH732" s="421"/>
      <c r="HSI732" s="421"/>
      <c r="HSJ732" s="421"/>
      <c r="HSK732" s="421"/>
      <c r="HSL732" s="421"/>
      <c r="HSM732" s="421"/>
      <c r="HSN732" s="421"/>
      <c r="HSO732" s="421"/>
      <c r="HSP732" s="421"/>
      <c r="HSQ732" s="421"/>
      <c r="HSR732" s="421"/>
      <c r="HSS732" s="421"/>
      <c r="HST732" s="421"/>
      <c r="HSU732" s="421"/>
      <c r="HSV732" s="421"/>
      <c r="HSW732" s="421"/>
      <c r="HSX732" s="421"/>
      <c r="HSY732" s="421"/>
      <c r="HSZ732" s="421"/>
      <c r="HTA732" s="421"/>
      <c r="HTB732" s="421"/>
      <c r="HTC732" s="421"/>
      <c r="HTD732" s="421"/>
      <c r="HTE732" s="421"/>
      <c r="HTF732" s="421"/>
      <c r="HTG732" s="421"/>
      <c r="HTH732" s="421"/>
      <c r="HTI732" s="421"/>
      <c r="HTJ732" s="421"/>
      <c r="HTK732" s="421"/>
      <c r="HTL732" s="421"/>
      <c r="HTM732" s="421"/>
      <c r="HTN732" s="421"/>
      <c r="HTO732" s="421"/>
      <c r="HTP732" s="421"/>
      <c r="HTQ732" s="421"/>
      <c r="HTR732" s="421"/>
      <c r="HTS732" s="421"/>
      <c r="HTT732" s="421"/>
      <c r="HTU732" s="421"/>
      <c r="HTV732" s="421"/>
      <c r="HTW732" s="421"/>
      <c r="HTX732" s="421"/>
      <c r="HTY732" s="421"/>
      <c r="HTZ732" s="421"/>
      <c r="HUA732" s="421"/>
      <c r="HUB732" s="421"/>
      <c r="HUC732" s="421"/>
      <c r="HUD732" s="421"/>
      <c r="HUE732" s="421"/>
      <c r="HUF732" s="421"/>
      <c r="HUG732" s="421"/>
      <c r="HUH732" s="421"/>
      <c r="HUI732" s="421"/>
      <c r="HUJ732" s="421"/>
      <c r="HUK732" s="421"/>
      <c r="HUL732" s="421"/>
      <c r="HUM732" s="421"/>
      <c r="HUN732" s="421"/>
      <c r="HUO732" s="421"/>
      <c r="HUP732" s="421"/>
      <c r="HUQ732" s="421"/>
      <c r="HUR732" s="421"/>
      <c r="HUS732" s="421"/>
      <c r="HUT732" s="421"/>
      <c r="HUU732" s="421"/>
      <c r="HUV732" s="421"/>
      <c r="HUW732" s="421"/>
      <c r="HUX732" s="421"/>
      <c r="HUY732" s="421"/>
      <c r="HUZ732" s="421"/>
      <c r="HVA732" s="421"/>
      <c r="HVB732" s="421"/>
      <c r="HVC732" s="421"/>
      <c r="HVD732" s="421"/>
      <c r="HVE732" s="421"/>
      <c r="HVF732" s="421"/>
      <c r="HVG732" s="421"/>
      <c r="HVH732" s="421"/>
      <c r="HVI732" s="421"/>
      <c r="HVJ732" s="421"/>
      <c r="HVK732" s="421"/>
      <c r="HVL732" s="421"/>
      <c r="HVM732" s="421"/>
      <c r="HVN732" s="421"/>
      <c r="HVO732" s="421"/>
      <c r="HVP732" s="421"/>
      <c r="HVQ732" s="421"/>
      <c r="HVR732" s="421"/>
      <c r="HVS732" s="421"/>
      <c r="HVT732" s="421"/>
      <c r="HVU732" s="421"/>
      <c r="HVV732" s="421"/>
      <c r="HVW732" s="421"/>
      <c r="HVX732" s="421"/>
      <c r="HVY732" s="421"/>
      <c r="HVZ732" s="421"/>
      <c r="HWA732" s="421"/>
      <c r="HWB732" s="421"/>
      <c r="HWC732" s="421"/>
      <c r="HWD732" s="421"/>
      <c r="HWE732" s="421"/>
      <c r="HWF732" s="421"/>
      <c r="HWG732" s="421"/>
      <c r="HWH732" s="421"/>
      <c r="HWI732" s="421"/>
      <c r="HWJ732" s="421"/>
      <c r="HWK732" s="421"/>
      <c r="HWL732" s="421"/>
      <c r="HWM732" s="421"/>
      <c r="HWN732" s="421"/>
      <c r="HWO732" s="421"/>
      <c r="HWP732" s="421"/>
      <c r="HWQ732" s="421"/>
      <c r="HWR732" s="421"/>
      <c r="HWS732" s="421"/>
      <c r="HWT732" s="421"/>
      <c r="HWU732" s="421"/>
      <c r="HWV732" s="421"/>
      <c r="HWW732" s="421"/>
      <c r="HWX732" s="421"/>
      <c r="HWY732" s="421"/>
      <c r="HWZ732" s="421"/>
      <c r="HXA732" s="421"/>
      <c r="HXB732" s="421"/>
      <c r="HXC732" s="421"/>
      <c r="HXD732" s="421"/>
      <c r="HXE732" s="421"/>
      <c r="HXF732" s="421"/>
      <c r="HXG732" s="421"/>
      <c r="HXH732" s="421"/>
      <c r="HXI732" s="421"/>
      <c r="HXJ732" s="421"/>
      <c r="HXK732" s="421"/>
      <c r="HXL732" s="421"/>
      <c r="HXM732" s="421"/>
      <c r="HXN732" s="421"/>
      <c r="HXO732" s="421"/>
      <c r="HXP732" s="421"/>
      <c r="HXQ732" s="421"/>
      <c r="HXR732" s="421"/>
      <c r="HXS732" s="421"/>
      <c r="HXT732" s="421"/>
      <c r="HXU732" s="421"/>
      <c r="HXV732" s="421"/>
      <c r="HXW732" s="421"/>
      <c r="HXX732" s="421"/>
      <c r="HXY732" s="421"/>
      <c r="HXZ732" s="421"/>
      <c r="HYA732" s="421"/>
      <c r="HYB732" s="421"/>
      <c r="HYC732" s="421"/>
      <c r="HYD732" s="421"/>
      <c r="HYE732" s="421"/>
      <c r="HYF732" s="421"/>
      <c r="HYG732" s="421"/>
      <c r="HYH732" s="421"/>
      <c r="HYI732" s="421"/>
      <c r="HYJ732" s="421"/>
      <c r="HYK732" s="421"/>
      <c r="HYL732" s="421"/>
      <c r="HYM732" s="421"/>
      <c r="HYN732" s="421"/>
      <c r="HYO732" s="421"/>
      <c r="HYP732" s="421"/>
      <c r="HYQ732" s="421"/>
      <c r="HYR732" s="421"/>
      <c r="HYS732" s="421"/>
      <c r="HYT732" s="421"/>
      <c r="HYU732" s="421"/>
      <c r="HYV732" s="421"/>
      <c r="HYW732" s="421"/>
      <c r="HYX732" s="421"/>
      <c r="HYY732" s="421"/>
      <c r="HYZ732" s="421"/>
      <c r="HZA732" s="421"/>
      <c r="HZB732" s="421"/>
      <c r="HZC732" s="421"/>
      <c r="HZD732" s="421"/>
      <c r="HZE732" s="421"/>
      <c r="HZF732" s="421"/>
      <c r="HZG732" s="421"/>
      <c r="HZH732" s="421"/>
      <c r="HZI732" s="421"/>
      <c r="HZJ732" s="421"/>
      <c r="HZK732" s="421"/>
      <c r="HZL732" s="421"/>
      <c r="HZM732" s="421"/>
      <c r="HZN732" s="421"/>
      <c r="HZO732" s="421"/>
      <c r="HZP732" s="421"/>
      <c r="HZQ732" s="421"/>
      <c r="HZR732" s="421"/>
      <c r="HZS732" s="421"/>
      <c r="HZT732" s="421"/>
      <c r="HZU732" s="421"/>
      <c r="HZV732" s="421"/>
      <c r="HZW732" s="421"/>
      <c r="HZX732" s="421"/>
      <c r="HZY732" s="421"/>
      <c r="HZZ732" s="421"/>
      <c r="IAA732" s="421"/>
      <c r="IAB732" s="421"/>
      <c r="IAC732" s="421"/>
      <c r="IAD732" s="421"/>
      <c r="IAE732" s="421"/>
      <c r="IAF732" s="421"/>
      <c r="IAG732" s="421"/>
      <c r="IAH732" s="421"/>
      <c r="IAI732" s="421"/>
      <c r="IAJ732" s="421"/>
      <c r="IAK732" s="421"/>
      <c r="IAL732" s="421"/>
      <c r="IAM732" s="421"/>
      <c r="IAN732" s="421"/>
      <c r="IAO732" s="421"/>
      <c r="IAP732" s="421"/>
      <c r="IAQ732" s="421"/>
      <c r="IAR732" s="421"/>
      <c r="IAS732" s="421"/>
      <c r="IAT732" s="421"/>
      <c r="IAU732" s="421"/>
      <c r="IAV732" s="421"/>
      <c r="IAW732" s="421"/>
      <c r="IAX732" s="421"/>
      <c r="IAY732" s="421"/>
      <c r="IAZ732" s="421"/>
      <c r="IBA732" s="421"/>
      <c r="IBB732" s="421"/>
      <c r="IBC732" s="421"/>
      <c r="IBD732" s="421"/>
      <c r="IBE732" s="421"/>
      <c r="IBF732" s="421"/>
      <c r="IBG732" s="421"/>
      <c r="IBH732" s="421"/>
      <c r="IBI732" s="421"/>
      <c r="IBJ732" s="421"/>
      <c r="IBK732" s="421"/>
      <c r="IBL732" s="421"/>
      <c r="IBM732" s="421"/>
      <c r="IBN732" s="421"/>
      <c r="IBO732" s="421"/>
      <c r="IBP732" s="421"/>
      <c r="IBQ732" s="421"/>
      <c r="IBR732" s="421"/>
      <c r="IBS732" s="421"/>
      <c r="IBT732" s="421"/>
      <c r="IBU732" s="421"/>
      <c r="IBV732" s="421"/>
      <c r="IBW732" s="421"/>
      <c r="IBX732" s="421"/>
      <c r="IBY732" s="421"/>
      <c r="IBZ732" s="421"/>
      <c r="ICA732" s="421"/>
      <c r="ICB732" s="421"/>
      <c r="ICC732" s="421"/>
      <c r="ICD732" s="421"/>
      <c r="ICE732" s="421"/>
      <c r="ICF732" s="421"/>
      <c r="ICG732" s="421"/>
      <c r="ICH732" s="421"/>
      <c r="ICI732" s="421"/>
      <c r="ICJ732" s="421"/>
      <c r="ICK732" s="421"/>
      <c r="ICL732" s="421"/>
      <c r="ICM732" s="421"/>
      <c r="ICN732" s="421"/>
      <c r="ICO732" s="421"/>
      <c r="ICP732" s="421"/>
      <c r="ICQ732" s="421"/>
      <c r="ICR732" s="421"/>
      <c r="ICS732" s="421"/>
      <c r="ICT732" s="421"/>
      <c r="ICU732" s="421"/>
      <c r="ICV732" s="421"/>
      <c r="ICW732" s="421"/>
      <c r="ICX732" s="421"/>
      <c r="ICY732" s="421"/>
      <c r="ICZ732" s="421"/>
      <c r="IDA732" s="421"/>
      <c r="IDB732" s="421"/>
      <c r="IDC732" s="421"/>
      <c r="IDD732" s="421"/>
      <c r="IDE732" s="421"/>
      <c r="IDF732" s="421"/>
      <c r="IDG732" s="421"/>
      <c r="IDH732" s="421"/>
      <c r="IDI732" s="421"/>
      <c r="IDJ732" s="421"/>
      <c r="IDK732" s="421"/>
      <c r="IDL732" s="421"/>
      <c r="IDM732" s="421"/>
      <c r="IDN732" s="421"/>
      <c r="IDO732" s="421"/>
      <c r="IDP732" s="421"/>
      <c r="IDQ732" s="421"/>
      <c r="IDR732" s="421"/>
      <c r="IDS732" s="421"/>
      <c r="IDT732" s="421"/>
      <c r="IDU732" s="421"/>
      <c r="IDV732" s="421"/>
      <c r="IDW732" s="421"/>
      <c r="IDX732" s="421"/>
      <c r="IDY732" s="421"/>
      <c r="IDZ732" s="421"/>
      <c r="IEA732" s="421"/>
      <c r="IEB732" s="421"/>
      <c r="IEC732" s="421"/>
      <c r="IED732" s="421"/>
      <c r="IEE732" s="421"/>
      <c r="IEF732" s="421"/>
      <c r="IEG732" s="421"/>
      <c r="IEH732" s="421"/>
      <c r="IEI732" s="421"/>
      <c r="IEJ732" s="421"/>
      <c r="IEK732" s="421"/>
      <c r="IEL732" s="421"/>
      <c r="IEM732" s="421"/>
      <c r="IEN732" s="421"/>
      <c r="IEO732" s="421"/>
      <c r="IEP732" s="421"/>
      <c r="IEQ732" s="421"/>
      <c r="IER732" s="421"/>
      <c r="IES732" s="421"/>
      <c r="IET732" s="421"/>
      <c r="IEU732" s="421"/>
      <c r="IEV732" s="421"/>
      <c r="IEW732" s="421"/>
      <c r="IEX732" s="421"/>
      <c r="IEY732" s="421"/>
      <c r="IEZ732" s="421"/>
      <c r="IFA732" s="421"/>
      <c r="IFB732" s="421"/>
      <c r="IFC732" s="421"/>
      <c r="IFD732" s="421"/>
      <c r="IFE732" s="421"/>
      <c r="IFF732" s="421"/>
      <c r="IFG732" s="421"/>
      <c r="IFH732" s="421"/>
      <c r="IFI732" s="421"/>
      <c r="IFJ732" s="421"/>
      <c r="IFK732" s="421"/>
      <c r="IFL732" s="421"/>
      <c r="IFM732" s="421"/>
      <c r="IFN732" s="421"/>
      <c r="IFO732" s="421"/>
      <c r="IFP732" s="421"/>
      <c r="IFQ732" s="421"/>
      <c r="IFR732" s="421"/>
      <c r="IFS732" s="421"/>
      <c r="IFT732" s="421"/>
      <c r="IFU732" s="421"/>
      <c r="IFV732" s="421"/>
      <c r="IFW732" s="421"/>
      <c r="IFX732" s="421"/>
      <c r="IFY732" s="421"/>
      <c r="IFZ732" s="421"/>
      <c r="IGA732" s="421"/>
      <c r="IGB732" s="421"/>
      <c r="IGC732" s="421"/>
      <c r="IGD732" s="421"/>
      <c r="IGE732" s="421"/>
      <c r="IGF732" s="421"/>
      <c r="IGG732" s="421"/>
      <c r="IGH732" s="421"/>
      <c r="IGI732" s="421"/>
      <c r="IGJ732" s="421"/>
      <c r="IGK732" s="421"/>
      <c r="IGL732" s="421"/>
      <c r="IGM732" s="421"/>
      <c r="IGN732" s="421"/>
      <c r="IGO732" s="421"/>
      <c r="IGP732" s="421"/>
      <c r="IGQ732" s="421"/>
      <c r="IGR732" s="421"/>
      <c r="IGS732" s="421"/>
      <c r="IGT732" s="421"/>
      <c r="IGU732" s="421"/>
      <c r="IGV732" s="421"/>
      <c r="IGW732" s="421"/>
      <c r="IGX732" s="421"/>
      <c r="IGY732" s="421"/>
      <c r="IGZ732" s="421"/>
      <c r="IHA732" s="421"/>
      <c r="IHB732" s="421"/>
      <c r="IHC732" s="421"/>
      <c r="IHD732" s="421"/>
      <c r="IHE732" s="421"/>
      <c r="IHF732" s="421"/>
      <c r="IHG732" s="421"/>
      <c r="IHH732" s="421"/>
      <c r="IHI732" s="421"/>
      <c r="IHJ732" s="421"/>
      <c r="IHK732" s="421"/>
      <c r="IHL732" s="421"/>
      <c r="IHM732" s="421"/>
      <c r="IHN732" s="421"/>
      <c r="IHO732" s="421"/>
      <c r="IHP732" s="421"/>
      <c r="IHQ732" s="421"/>
      <c r="IHR732" s="421"/>
      <c r="IHS732" s="421"/>
      <c r="IHT732" s="421"/>
      <c r="IHU732" s="421"/>
      <c r="IHV732" s="421"/>
      <c r="IHW732" s="421"/>
      <c r="IHX732" s="421"/>
      <c r="IHY732" s="421"/>
      <c r="IHZ732" s="421"/>
      <c r="IIA732" s="421"/>
      <c r="IIB732" s="421"/>
      <c r="IIC732" s="421"/>
      <c r="IID732" s="421"/>
      <c r="IIE732" s="421"/>
      <c r="IIF732" s="421"/>
      <c r="IIG732" s="421"/>
      <c r="IIH732" s="421"/>
      <c r="III732" s="421"/>
      <c r="IIJ732" s="421"/>
      <c r="IIK732" s="421"/>
      <c r="IIL732" s="421"/>
      <c r="IIM732" s="421"/>
      <c r="IIN732" s="421"/>
      <c r="IIO732" s="421"/>
      <c r="IIP732" s="421"/>
      <c r="IIQ732" s="421"/>
      <c r="IIR732" s="421"/>
      <c r="IIS732" s="421"/>
      <c r="IIT732" s="421"/>
      <c r="IIU732" s="421"/>
      <c r="IIV732" s="421"/>
      <c r="IIW732" s="421"/>
      <c r="IIX732" s="421"/>
      <c r="IIY732" s="421"/>
      <c r="IIZ732" s="421"/>
      <c r="IJA732" s="421"/>
      <c r="IJB732" s="421"/>
      <c r="IJC732" s="421"/>
      <c r="IJD732" s="421"/>
      <c r="IJE732" s="421"/>
      <c r="IJF732" s="421"/>
      <c r="IJG732" s="421"/>
      <c r="IJH732" s="421"/>
      <c r="IJI732" s="421"/>
      <c r="IJJ732" s="421"/>
      <c r="IJK732" s="421"/>
      <c r="IJL732" s="421"/>
      <c r="IJM732" s="421"/>
      <c r="IJN732" s="421"/>
      <c r="IJO732" s="421"/>
      <c r="IJP732" s="421"/>
      <c r="IJQ732" s="421"/>
      <c r="IJR732" s="421"/>
      <c r="IJS732" s="421"/>
      <c r="IJT732" s="421"/>
      <c r="IJU732" s="421"/>
      <c r="IJV732" s="421"/>
      <c r="IJW732" s="421"/>
      <c r="IJX732" s="421"/>
      <c r="IJY732" s="421"/>
      <c r="IJZ732" s="421"/>
      <c r="IKA732" s="421"/>
      <c r="IKB732" s="421"/>
      <c r="IKC732" s="421"/>
      <c r="IKD732" s="421"/>
      <c r="IKE732" s="421"/>
      <c r="IKF732" s="421"/>
      <c r="IKG732" s="421"/>
      <c r="IKH732" s="421"/>
      <c r="IKI732" s="421"/>
      <c r="IKJ732" s="421"/>
      <c r="IKK732" s="421"/>
      <c r="IKL732" s="421"/>
      <c r="IKM732" s="421"/>
      <c r="IKN732" s="421"/>
      <c r="IKO732" s="421"/>
      <c r="IKP732" s="421"/>
      <c r="IKQ732" s="421"/>
      <c r="IKR732" s="421"/>
      <c r="IKS732" s="421"/>
      <c r="IKT732" s="421"/>
      <c r="IKU732" s="421"/>
      <c r="IKV732" s="421"/>
      <c r="IKW732" s="421"/>
      <c r="IKX732" s="421"/>
      <c r="IKY732" s="421"/>
      <c r="IKZ732" s="421"/>
      <c r="ILA732" s="421"/>
      <c r="ILB732" s="421"/>
      <c r="ILC732" s="421"/>
      <c r="ILD732" s="421"/>
      <c r="ILE732" s="421"/>
      <c r="ILF732" s="421"/>
      <c r="ILG732" s="421"/>
      <c r="ILH732" s="421"/>
      <c r="ILI732" s="421"/>
      <c r="ILJ732" s="421"/>
      <c r="ILK732" s="421"/>
      <c r="ILL732" s="421"/>
      <c r="ILM732" s="421"/>
      <c r="ILN732" s="421"/>
      <c r="ILO732" s="421"/>
      <c r="ILP732" s="421"/>
      <c r="ILQ732" s="421"/>
      <c r="ILR732" s="421"/>
      <c r="ILS732" s="421"/>
      <c r="ILT732" s="421"/>
      <c r="ILU732" s="421"/>
      <c r="ILV732" s="421"/>
      <c r="ILW732" s="421"/>
      <c r="ILX732" s="421"/>
      <c r="ILY732" s="421"/>
      <c r="ILZ732" s="421"/>
      <c r="IMA732" s="421"/>
      <c r="IMB732" s="421"/>
      <c r="IMC732" s="421"/>
      <c r="IMD732" s="421"/>
      <c r="IME732" s="421"/>
      <c r="IMF732" s="421"/>
      <c r="IMG732" s="421"/>
      <c r="IMH732" s="421"/>
      <c r="IMI732" s="421"/>
      <c r="IMJ732" s="421"/>
      <c r="IMK732" s="421"/>
      <c r="IML732" s="421"/>
      <c r="IMM732" s="421"/>
      <c r="IMN732" s="421"/>
      <c r="IMO732" s="421"/>
      <c r="IMP732" s="421"/>
      <c r="IMQ732" s="421"/>
      <c r="IMR732" s="421"/>
      <c r="IMS732" s="421"/>
      <c r="IMT732" s="421"/>
      <c r="IMU732" s="421"/>
      <c r="IMV732" s="421"/>
      <c r="IMW732" s="421"/>
      <c r="IMX732" s="421"/>
      <c r="IMY732" s="421"/>
      <c r="IMZ732" s="421"/>
      <c r="INA732" s="421"/>
      <c r="INB732" s="421"/>
      <c r="INC732" s="421"/>
      <c r="IND732" s="421"/>
      <c r="INE732" s="421"/>
      <c r="INF732" s="421"/>
      <c r="ING732" s="421"/>
      <c r="INH732" s="421"/>
      <c r="INI732" s="421"/>
      <c r="INJ732" s="421"/>
      <c r="INK732" s="421"/>
      <c r="INL732" s="421"/>
      <c r="INM732" s="421"/>
      <c r="INN732" s="421"/>
      <c r="INO732" s="421"/>
      <c r="INP732" s="421"/>
      <c r="INQ732" s="421"/>
      <c r="INR732" s="421"/>
      <c r="INS732" s="421"/>
      <c r="INT732" s="421"/>
      <c r="INU732" s="421"/>
      <c r="INV732" s="421"/>
      <c r="INW732" s="421"/>
      <c r="INX732" s="421"/>
      <c r="INY732" s="421"/>
      <c r="INZ732" s="421"/>
      <c r="IOA732" s="421"/>
      <c r="IOB732" s="421"/>
      <c r="IOC732" s="421"/>
      <c r="IOD732" s="421"/>
      <c r="IOE732" s="421"/>
      <c r="IOF732" s="421"/>
      <c r="IOG732" s="421"/>
      <c r="IOH732" s="421"/>
      <c r="IOI732" s="421"/>
      <c r="IOJ732" s="421"/>
      <c r="IOK732" s="421"/>
      <c r="IOL732" s="421"/>
      <c r="IOM732" s="421"/>
      <c r="ION732" s="421"/>
      <c r="IOO732" s="421"/>
      <c r="IOP732" s="421"/>
      <c r="IOQ732" s="421"/>
      <c r="IOR732" s="421"/>
      <c r="IOS732" s="421"/>
      <c r="IOT732" s="421"/>
      <c r="IOU732" s="421"/>
      <c r="IOV732" s="421"/>
      <c r="IOW732" s="421"/>
      <c r="IOX732" s="421"/>
      <c r="IOY732" s="421"/>
      <c r="IOZ732" s="421"/>
      <c r="IPA732" s="421"/>
      <c r="IPB732" s="421"/>
      <c r="IPC732" s="421"/>
      <c r="IPD732" s="421"/>
      <c r="IPE732" s="421"/>
      <c r="IPF732" s="421"/>
      <c r="IPG732" s="421"/>
      <c r="IPH732" s="421"/>
      <c r="IPI732" s="421"/>
      <c r="IPJ732" s="421"/>
      <c r="IPK732" s="421"/>
      <c r="IPL732" s="421"/>
      <c r="IPM732" s="421"/>
      <c r="IPN732" s="421"/>
      <c r="IPO732" s="421"/>
      <c r="IPP732" s="421"/>
      <c r="IPQ732" s="421"/>
      <c r="IPR732" s="421"/>
      <c r="IPS732" s="421"/>
      <c r="IPT732" s="421"/>
      <c r="IPU732" s="421"/>
      <c r="IPV732" s="421"/>
      <c r="IPW732" s="421"/>
      <c r="IPX732" s="421"/>
      <c r="IPY732" s="421"/>
      <c r="IPZ732" s="421"/>
      <c r="IQA732" s="421"/>
      <c r="IQB732" s="421"/>
      <c r="IQC732" s="421"/>
      <c r="IQD732" s="421"/>
      <c r="IQE732" s="421"/>
      <c r="IQF732" s="421"/>
      <c r="IQG732" s="421"/>
      <c r="IQH732" s="421"/>
      <c r="IQI732" s="421"/>
      <c r="IQJ732" s="421"/>
      <c r="IQK732" s="421"/>
      <c r="IQL732" s="421"/>
      <c r="IQM732" s="421"/>
      <c r="IQN732" s="421"/>
      <c r="IQO732" s="421"/>
      <c r="IQP732" s="421"/>
      <c r="IQQ732" s="421"/>
      <c r="IQR732" s="421"/>
      <c r="IQS732" s="421"/>
      <c r="IQT732" s="421"/>
      <c r="IQU732" s="421"/>
      <c r="IQV732" s="421"/>
      <c r="IQW732" s="421"/>
      <c r="IQX732" s="421"/>
      <c r="IQY732" s="421"/>
      <c r="IQZ732" s="421"/>
      <c r="IRA732" s="421"/>
      <c r="IRB732" s="421"/>
      <c r="IRC732" s="421"/>
      <c r="IRD732" s="421"/>
      <c r="IRE732" s="421"/>
      <c r="IRF732" s="421"/>
      <c r="IRG732" s="421"/>
      <c r="IRH732" s="421"/>
      <c r="IRI732" s="421"/>
      <c r="IRJ732" s="421"/>
      <c r="IRK732" s="421"/>
      <c r="IRL732" s="421"/>
      <c r="IRM732" s="421"/>
      <c r="IRN732" s="421"/>
      <c r="IRO732" s="421"/>
      <c r="IRP732" s="421"/>
      <c r="IRQ732" s="421"/>
      <c r="IRR732" s="421"/>
      <c r="IRS732" s="421"/>
      <c r="IRT732" s="421"/>
      <c r="IRU732" s="421"/>
      <c r="IRV732" s="421"/>
      <c r="IRW732" s="421"/>
      <c r="IRX732" s="421"/>
      <c r="IRY732" s="421"/>
      <c r="IRZ732" s="421"/>
      <c r="ISA732" s="421"/>
      <c r="ISB732" s="421"/>
      <c r="ISC732" s="421"/>
      <c r="ISD732" s="421"/>
      <c r="ISE732" s="421"/>
      <c r="ISF732" s="421"/>
      <c r="ISG732" s="421"/>
      <c r="ISH732" s="421"/>
      <c r="ISI732" s="421"/>
      <c r="ISJ732" s="421"/>
      <c r="ISK732" s="421"/>
      <c r="ISL732" s="421"/>
      <c r="ISM732" s="421"/>
      <c r="ISN732" s="421"/>
      <c r="ISO732" s="421"/>
      <c r="ISP732" s="421"/>
      <c r="ISQ732" s="421"/>
      <c r="ISR732" s="421"/>
      <c r="ISS732" s="421"/>
      <c r="IST732" s="421"/>
      <c r="ISU732" s="421"/>
      <c r="ISV732" s="421"/>
      <c r="ISW732" s="421"/>
      <c r="ISX732" s="421"/>
      <c r="ISY732" s="421"/>
      <c r="ISZ732" s="421"/>
      <c r="ITA732" s="421"/>
      <c r="ITB732" s="421"/>
      <c r="ITC732" s="421"/>
      <c r="ITD732" s="421"/>
      <c r="ITE732" s="421"/>
      <c r="ITF732" s="421"/>
      <c r="ITG732" s="421"/>
      <c r="ITH732" s="421"/>
      <c r="ITI732" s="421"/>
      <c r="ITJ732" s="421"/>
      <c r="ITK732" s="421"/>
      <c r="ITL732" s="421"/>
      <c r="ITM732" s="421"/>
      <c r="ITN732" s="421"/>
      <c r="ITO732" s="421"/>
      <c r="ITP732" s="421"/>
      <c r="ITQ732" s="421"/>
      <c r="ITR732" s="421"/>
      <c r="ITS732" s="421"/>
      <c r="ITT732" s="421"/>
      <c r="ITU732" s="421"/>
      <c r="ITV732" s="421"/>
      <c r="ITW732" s="421"/>
      <c r="ITX732" s="421"/>
      <c r="ITY732" s="421"/>
      <c r="ITZ732" s="421"/>
      <c r="IUA732" s="421"/>
      <c r="IUB732" s="421"/>
      <c r="IUC732" s="421"/>
      <c r="IUD732" s="421"/>
      <c r="IUE732" s="421"/>
      <c r="IUF732" s="421"/>
      <c r="IUG732" s="421"/>
      <c r="IUH732" s="421"/>
      <c r="IUI732" s="421"/>
      <c r="IUJ732" s="421"/>
      <c r="IUK732" s="421"/>
      <c r="IUL732" s="421"/>
      <c r="IUM732" s="421"/>
      <c r="IUN732" s="421"/>
      <c r="IUO732" s="421"/>
      <c r="IUP732" s="421"/>
      <c r="IUQ732" s="421"/>
      <c r="IUR732" s="421"/>
      <c r="IUS732" s="421"/>
      <c r="IUT732" s="421"/>
      <c r="IUU732" s="421"/>
      <c r="IUV732" s="421"/>
      <c r="IUW732" s="421"/>
      <c r="IUX732" s="421"/>
      <c r="IUY732" s="421"/>
      <c r="IUZ732" s="421"/>
      <c r="IVA732" s="421"/>
      <c r="IVB732" s="421"/>
      <c r="IVC732" s="421"/>
      <c r="IVD732" s="421"/>
      <c r="IVE732" s="421"/>
      <c r="IVF732" s="421"/>
      <c r="IVG732" s="421"/>
      <c r="IVH732" s="421"/>
      <c r="IVI732" s="421"/>
      <c r="IVJ732" s="421"/>
      <c r="IVK732" s="421"/>
      <c r="IVL732" s="421"/>
      <c r="IVM732" s="421"/>
      <c r="IVN732" s="421"/>
      <c r="IVO732" s="421"/>
      <c r="IVP732" s="421"/>
      <c r="IVQ732" s="421"/>
      <c r="IVR732" s="421"/>
      <c r="IVS732" s="421"/>
      <c r="IVT732" s="421"/>
      <c r="IVU732" s="421"/>
      <c r="IVV732" s="421"/>
      <c r="IVW732" s="421"/>
      <c r="IVX732" s="421"/>
      <c r="IVY732" s="421"/>
      <c r="IVZ732" s="421"/>
      <c r="IWA732" s="421"/>
      <c r="IWB732" s="421"/>
      <c r="IWC732" s="421"/>
      <c r="IWD732" s="421"/>
      <c r="IWE732" s="421"/>
      <c r="IWF732" s="421"/>
      <c r="IWG732" s="421"/>
      <c r="IWH732" s="421"/>
      <c r="IWI732" s="421"/>
      <c r="IWJ732" s="421"/>
      <c r="IWK732" s="421"/>
      <c r="IWL732" s="421"/>
      <c r="IWM732" s="421"/>
      <c r="IWN732" s="421"/>
      <c r="IWO732" s="421"/>
      <c r="IWP732" s="421"/>
      <c r="IWQ732" s="421"/>
      <c r="IWR732" s="421"/>
      <c r="IWS732" s="421"/>
      <c r="IWT732" s="421"/>
      <c r="IWU732" s="421"/>
      <c r="IWV732" s="421"/>
      <c r="IWW732" s="421"/>
      <c r="IWX732" s="421"/>
      <c r="IWY732" s="421"/>
      <c r="IWZ732" s="421"/>
      <c r="IXA732" s="421"/>
      <c r="IXB732" s="421"/>
      <c r="IXC732" s="421"/>
      <c r="IXD732" s="421"/>
      <c r="IXE732" s="421"/>
      <c r="IXF732" s="421"/>
      <c r="IXG732" s="421"/>
      <c r="IXH732" s="421"/>
      <c r="IXI732" s="421"/>
      <c r="IXJ732" s="421"/>
      <c r="IXK732" s="421"/>
      <c r="IXL732" s="421"/>
      <c r="IXM732" s="421"/>
      <c r="IXN732" s="421"/>
      <c r="IXO732" s="421"/>
      <c r="IXP732" s="421"/>
      <c r="IXQ732" s="421"/>
      <c r="IXR732" s="421"/>
      <c r="IXS732" s="421"/>
      <c r="IXT732" s="421"/>
      <c r="IXU732" s="421"/>
      <c r="IXV732" s="421"/>
      <c r="IXW732" s="421"/>
      <c r="IXX732" s="421"/>
      <c r="IXY732" s="421"/>
      <c r="IXZ732" s="421"/>
      <c r="IYA732" s="421"/>
      <c r="IYB732" s="421"/>
      <c r="IYC732" s="421"/>
      <c r="IYD732" s="421"/>
      <c r="IYE732" s="421"/>
      <c r="IYF732" s="421"/>
      <c r="IYG732" s="421"/>
      <c r="IYH732" s="421"/>
      <c r="IYI732" s="421"/>
      <c r="IYJ732" s="421"/>
      <c r="IYK732" s="421"/>
      <c r="IYL732" s="421"/>
      <c r="IYM732" s="421"/>
      <c r="IYN732" s="421"/>
      <c r="IYO732" s="421"/>
      <c r="IYP732" s="421"/>
      <c r="IYQ732" s="421"/>
      <c r="IYR732" s="421"/>
      <c r="IYS732" s="421"/>
      <c r="IYT732" s="421"/>
      <c r="IYU732" s="421"/>
      <c r="IYV732" s="421"/>
      <c r="IYW732" s="421"/>
      <c r="IYX732" s="421"/>
      <c r="IYY732" s="421"/>
      <c r="IYZ732" s="421"/>
      <c r="IZA732" s="421"/>
      <c r="IZB732" s="421"/>
      <c r="IZC732" s="421"/>
      <c r="IZD732" s="421"/>
      <c r="IZE732" s="421"/>
      <c r="IZF732" s="421"/>
      <c r="IZG732" s="421"/>
      <c r="IZH732" s="421"/>
      <c r="IZI732" s="421"/>
      <c r="IZJ732" s="421"/>
      <c r="IZK732" s="421"/>
      <c r="IZL732" s="421"/>
      <c r="IZM732" s="421"/>
      <c r="IZN732" s="421"/>
      <c r="IZO732" s="421"/>
      <c r="IZP732" s="421"/>
      <c r="IZQ732" s="421"/>
      <c r="IZR732" s="421"/>
      <c r="IZS732" s="421"/>
      <c r="IZT732" s="421"/>
      <c r="IZU732" s="421"/>
      <c r="IZV732" s="421"/>
      <c r="IZW732" s="421"/>
      <c r="IZX732" s="421"/>
      <c r="IZY732" s="421"/>
      <c r="IZZ732" s="421"/>
      <c r="JAA732" s="421"/>
      <c r="JAB732" s="421"/>
      <c r="JAC732" s="421"/>
      <c r="JAD732" s="421"/>
      <c r="JAE732" s="421"/>
      <c r="JAF732" s="421"/>
      <c r="JAG732" s="421"/>
      <c r="JAH732" s="421"/>
      <c r="JAI732" s="421"/>
      <c r="JAJ732" s="421"/>
      <c r="JAK732" s="421"/>
      <c r="JAL732" s="421"/>
      <c r="JAM732" s="421"/>
      <c r="JAN732" s="421"/>
      <c r="JAO732" s="421"/>
      <c r="JAP732" s="421"/>
      <c r="JAQ732" s="421"/>
      <c r="JAR732" s="421"/>
      <c r="JAS732" s="421"/>
      <c r="JAT732" s="421"/>
      <c r="JAU732" s="421"/>
      <c r="JAV732" s="421"/>
      <c r="JAW732" s="421"/>
      <c r="JAX732" s="421"/>
      <c r="JAY732" s="421"/>
      <c r="JAZ732" s="421"/>
      <c r="JBA732" s="421"/>
      <c r="JBB732" s="421"/>
      <c r="JBC732" s="421"/>
      <c r="JBD732" s="421"/>
      <c r="JBE732" s="421"/>
      <c r="JBF732" s="421"/>
      <c r="JBG732" s="421"/>
      <c r="JBH732" s="421"/>
      <c r="JBI732" s="421"/>
      <c r="JBJ732" s="421"/>
      <c r="JBK732" s="421"/>
      <c r="JBL732" s="421"/>
      <c r="JBM732" s="421"/>
      <c r="JBN732" s="421"/>
      <c r="JBO732" s="421"/>
      <c r="JBP732" s="421"/>
      <c r="JBQ732" s="421"/>
      <c r="JBR732" s="421"/>
      <c r="JBS732" s="421"/>
      <c r="JBT732" s="421"/>
      <c r="JBU732" s="421"/>
      <c r="JBV732" s="421"/>
      <c r="JBW732" s="421"/>
      <c r="JBX732" s="421"/>
      <c r="JBY732" s="421"/>
      <c r="JBZ732" s="421"/>
      <c r="JCA732" s="421"/>
      <c r="JCB732" s="421"/>
      <c r="JCC732" s="421"/>
      <c r="JCD732" s="421"/>
      <c r="JCE732" s="421"/>
      <c r="JCF732" s="421"/>
      <c r="JCG732" s="421"/>
      <c r="JCH732" s="421"/>
      <c r="JCI732" s="421"/>
      <c r="JCJ732" s="421"/>
      <c r="JCK732" s="421"/>
      <c r="JCL732" s="421"/>
      <c r="JCM732" s="421"/>
      <c r="JCN732" s="421"/>
      <c r="JCO732" s="421"/>
      <c r="JCP732" s="421"/>
      <c r="JCQ732" s="421"/>
      <c r="JCR732" s="421"/>
      <c r="JCS732" s="421"/>
      <c r="JCT732" s="421"/>
      <c r="JCU732" s="421"/>
      <c r="JCV732" s="421"/>
      <c r="JCW732" s="421"/>
      <c r="JCX732" s="421"/>
      <c r="JCY732" s="421"/>
      <c r="JCZ732" s="421"/>
      <c r="JDA732" s="421"/>
      <c r="JDB732" s="421"/>
      <c r="JDC732" s="421"/>
      <c r="JDD732" s="421"/>
      <c r="JDE732" s="421"/>
      <c r="JDF732" s="421"/>
      <c r="JDG732" s="421"/>
      <c r="JDH732" s="421"/>
      <c r="JDI732" s="421"/>
      <c r="JDJ732" s="421"/>
      <c r="JDK732" s="421"/>
      <c r="JDL732" s="421"/>
      <c r="JDM732" s="421"/>
      <c r="JDN732" s="421"/>
      <c r="JDO732" s="421"/>
      <c r="JDP732" s="421"/>
      <c r="JDQ732" s="421"/>
      <c r="JDR732" s="421"/>
      <c r="JDS732" s="421"/>
      <c r="JDT732" s="421"/>
      <c r="JDU732" s="421"/>
      <c r="JDV732" s="421"/>
      <c r="JDW732" s="421"/>
      <c r="JDX732" s="421"/>
      <c r="JDY732" s="421"/>
      <c r="JDZ732" s="421"/>
      <c r="JEA732" s="421"/>
      <c r="JEB732" s="421"/>
      <c r="JEC732" s="421"/>
      <c r="JED732" s="421"/>
      <c r="JEE732" s="421"/>
      <c r="JEF732" s="421"/>
      <c r="JEG732" s="421"/>
      <c r="JEH732" s="421"/>
      <c r="JEI732" s="421"/>
      <c r="JEJ732" s="421"/>
      <c r="JEK732" s="421"/>
      <c r="JEL732" s="421"/>
      <c r="JEM732" s="421"/>
      <c r="JEN732" s="421"/>
      <c r="JEO732" s="421"/>
      <c r="JEP732" s="421"/>
      <c r="JEQ732" s="421"/>
      <c r="JER732" s="421"/>
      <c r="JES732" s="421"/>
      <c r="JET732" s="421"/>
      <c r="JEU732" s="421"/>
      <c r="JEV732" s="421"/>
      <c r="JEW732" s="421"/>
      <c r="JEX732" s="421"/>
      <c r="JEY732" s="421"/>
      <c r="JEZ732" s="421"/>
      <c r="JFA732" s="421"/>
      <c r="JFB732" s="421"/>
      <c r="JFC732" s="421"/>
      <c r="JFD732" s="421"/>
      <c r="JFE732" s="421"/>
      <c r="JFF732" s="421"/>
      <c r="JFG732" s="421"/>
      <c r="JFH732" s="421"/>
      <c r="JFI732" s="421"/>
      <c r="JFJ732" s="421"/>
      <c r="JFK732" s="421"/>
      <c r="JFL732" s="421"/>
      <c r="JFM732" s="421"/>
      <c r="JFN732" s="421"/>
      <c r="JFO732" s="421"/>
      <c r="JFP732" s="421"/>
      <c r="JFQ732" s="421"/>
      <c r="JFR732" s="421"/>
      <c r="JFS732" s="421"/>
      <c r="JFT732" s="421"/>
      <c r="JFU732" s="421"/>
      <c r="JFV732" s="421"/>
      <c r="JFW732" s="421"/>
      <c r="JFX732" s="421"/>
      <c r="JFY732" s="421"/>
      <c r="JFZ732" s="421"/>
      <c r="JGA732" s="421"/>
      <c r="JGB732" s="421"/>
      <c r="JGC732" s="421"/>
      <c r="JGD732" s="421"/>
      <c r="JGE732" s="421"/>
      <c r="JGF732" s="421"/>
      <c r="JGG732" s="421"/>
      <c r="JGH732" s="421"/>
      <c r="JGI732" s="421"/>
      <c r="JGJ732" s="421"/>
      <c r="JGK732" s="421"/>
      <c r="JGL732" s="421"/>
      <c r="JGM732" s="421"/>
      <c r="JGN732" s="421"/>
      <c r="JGO732" s="421"/>
      <c r="JGP732" s="421"/>
      <c r="JGQ732" s="421"/>
      <c r="JGR732" s="421"/>
      <c r="JGS732" s="421"/>
      <c r="JGT732" s="421"/>
      <c r="JGU732" s="421"/>
      <c r="JGV732" s="421"/>
      <c r="JGW732" s="421"/>
      <c r="JGX732" s="421"/>
      <c r="JGY732" s="421"/>
      <c r="JGZ732" s="421"/>
      <c r="JHA732" s="421"/>
      <c r="JHB732" s="421"/>
      <c r="JHC732" s="421"/>
      <c r="JHD732" s="421"/>
      <c r="JHE732" s="421"/>
      <c r="JHF732" s="421"/>
      <c r="JHG732" s="421"/>
      <c r="JHH732" s="421"/>
      <c r="JHI732" s="421"/>
      <c r="JHJ732" s="421"/>
      <c r="JHK732" s="421"/>
      <c r="JHL732" s="421"/>
      <c r="JHM732" s="421"/>
      <c r="JHN732" s="421"/>
      <c r="JHO732" s="421"/>
      <c r="JHP732" s="421"/>
      <c r="JHQ732" s="421"/>
      <c r="JHR732" s="421"/>
      <c r="JHS732" s="421"/>
      <c r="JHT732" s="421"/>
      <c r="JHU732" s="421"/>
      <c r="JHV732" s="421"/>
      <c r="JHW732" s="421"/>
      <c r="JHX732" s="421"/>
      <c r="JHY732" s="421"/>
      <c r="JHZ732" s="421"/>
      <c r="JIA732" s="421"/>
      <c r="JIB732" s="421"/>
      <c r="JIC732" s="421"/>
      <c r="JID732" s="421"/>
      <c r="JIE732" s="421"/>
      <c r="JIF732" s="421"/>
      <c r="JIG732" s="421"/>
      <c r="JIH732" s="421"/>
      <c r="JII732" s="421"/>
      <c r="JIJ732" s="421"/>
      <c r="JIK732" s="421"/>
      <c r="JIL732" s="421"/>
      <c r="JIM732" s="421"/>
      <c r="JIN732" s="421"/>
      <c r="JIO732" s="421"/>
      <c r="JIP732" s="421"/>
      <c r="JIQ732" s="421"/>
      <c r="JIR732" s="421"/>
      <c r="JIS732" s="421"/>
      <c r="JIT732" s="421"/>
      <c r="JIU732" s="421"/>
      <c r="JIV732" s="421"/>
      <c r="JIW732" s="421"/>
      <c r="JIX732" s="421"/>
      <c r="JIY732" s="421"/>
      <c r="JIZ732" s="421"/>
      <c r="JJA732" s="421"/>
      <c r="JJB732" s="421"/>
      <c r="JJC732" s="421"/>
      <c r="JJD732" s="421"/>
      <c r="JJE732" s="421"/>
      <c r="JJF732" s="421"/>
      <c r="JJG732" s="421"/>
      <c r="JJH732" s="421"/>
      <c r="JJI732" s="421"/>
      <c r="JJJ732" s="421"/>
      <c r="JJK732" s="421"/>
      <c r="JJL732" s="421"/>
      <c r="JJM732" s="421"/>
      <c r="JJN732" s="421"/>
      <c r="JJO732" s="421"/>
      <c r="JJP732" s="421"/>
      <c r="JJQ732" s="421"/>
      <c r="JJR732" s="421"/>
      <c r="JJS732" s="421"/>
      <c r="JJT732" s="421"/>
      <c r="JJU732" s="421"/>
      <c r="JJV732" s="421"/>
      <c r="JJW732" s="421"/>
      <c r="JJX732" s="421"/>
      <c r="JJY732" s="421"/>
      <c r="JJZ732" s="421"/>
      <c r="JKA732" s="421"/>
      <c r="JKB732" s="421"/>
      <c r="JKC732" s="421"/>
      <c r="JKD732" s="421"/>
      <c r="JKE732" s="421"/>
      <c r="JKF732" s="421"/>
      <c r="JKG732" s="421"/>
      <c r="JKH732" s="421"/>
      <c r="JKI732" s="421"/>
      <c r="JKJ732" s="421"/>
      <c r="JKK732" s="421"/>
      <c r="JKL732" s="421"/>
      <c r="JKM732" s="421"/>
      <c r="JKN732" s="421"/>
      <c r="JKO732" s="421"/>
      <c r="JKP732" s="421"/>
      <c r="JKQ732" s="421"/>
      <c r="JKR732" s="421"/>
      <c r="JKS732" s="421"/>
      <c r="JKT732" s="421"/>
      <c r="JKU732" s="421"/>
      <c r="JKV732" s="421"/>
      <c r="JKW732" s="421"/>
      <c r="JKX732" s="421"/>
      <c r="JKY732" s="421"/>
      <c r="JKZ732" s="421"/>
      <c r="JLA732" s="421"/>
      <c r="JLB732" s="421"/>
      <c r="JLC732" s="421"/>
      <c r="JLD732" s="421"/>
      <c r="JLE732" s="421"/>
      <c r="JLF732" s="421"/>
      <c r="JLG732" s="421"/>
      <c r="JLH732" s="421"/>
      <c r="JLI732" s="421"/>
      <c r="JLJ732" s="421"/>
      <c r="JLK732" s="421"/>
      <c r="JLL732" s="421"/>
      <c r="JLM732" s="421"/>
      <c r="JLN732" s="421"/>
      <c r="JLO732" s="421"/>
      <c r="JLP732" s="421"/>
      <c r="JLQ732" s="421"/>
      <c r="JLR732" s="421"/>
      <c r="JLS732" s="421"/>
      <c r="JLT732" s="421"/>
      <c r="JLU732" s="421"/>
      <c r="JLV732" s="421"/>
      <c r="JLW732" s="421"/>
      <c r="JLX732" s="421"/>
      <c r="JLY732" s="421"/>
      <c r="JLZ732" s="421"/>
      <c r="JMA732" s="421"/>
      <c r="JMB732" s="421"/>
      <c r="JMC732" s="421"/>
      <c r="JMD732" s="421"/>
      <c r="JME732" s="421"/>
      <c r="JMF732" s="421"/>
      <c r="JMG732" s="421"/>
      <c r="JMH732" s="421"/>
      <c r="JMI732" s="421"/>
      <c r="JMJ732" s="421"/>
      <c r="JMK732" s="421"/>
      <c r="JML732" s="421"/>
      <c r="JMM732" s="421"/>
      <c r="JMN732" s="421"/>
      <c r="JMO732" s="421"/>
      <c r="JMP732" s="421"/>
      <c r="JMQ732" s="421"/>
      <c r="JMR732" s="421"/>
      <c r="JMS732" s="421"/>
      <c r="JMT732" s="421"/>
      <c r="JMU732" s="421"/>
      <c r="JMV732" s="421"/>
      <c r="JMW732" s="421"/>
      <c r="JMX732" s="421"/>
      <c r="JMY732" s="421"/>
      <c r="JMZ732" s="421"/>
      <c r="JNA732" s="421"/>
      <c r="JNB732" s="421"/>
      <c r="JNC732" s="421"/>
      <c r="JND732" s="421"/>
      <c r="JNE732" s="421"/>
      <c r="JNF732" s="421"/>
      <c r="JNG732" s="421"/>
      <c r="JNH732" s="421"/>
      <c r="JNI732" s="421"/>
      <c r="JNJ732" s="421"/>
      <c r="JNK732" s="421"/>
      <c r="JNL732" s="421"/>
      <c r="JNM732" s="421"/>
      <c r="JNN732" s="421"/>
      <c r="JNO732" s="421"/>
      <c r="JNP732" s="421"/>
      <c r="JNQ732" s="421"/>
      <c r="JNR732" s="421"/>
      <c r="JNS732" s="421"/>
      <c r="JNT732" s="421"/>
      <c r="JNU732" s="421"/>
      <c r="JNV732" s="421"/>
      <c r="JNW732" s="421"/>
      <c r="JNX732" s="421"/>
      <c r="JNY732" s="421"/>
      <c r="JNZ732" s="421"/>
      <c r="JOA732" s="421"/>
      <c r="JOB732" s="421"/>
      <c r="JOC732" s="421"/>
      <c r="JOD732" s="421"/>
      <c r="JOE732" s="421"/>
      <c r="JOF732" s="421"/>
      <c r="JOG732" s="421"/>
      <c r="JOH732" s="421"/>
      <c r="JOI732" s="421"/>
      <c r="JOJ732" s="421"/>
      <c r="JOK732" s="421"/>
      <c r="JOL732" s="421"/>
      <c r="JOM732" s="421"/>
      <c r="JON732" s="421"/>
      <c r="JOO732" s="421"/>
      <c r="JOP732" s="421"/>
      <c r="JOQ732" s="421"/>
      <c r="JOR732" s="421"/>
      <c r="JOS732" s="421"/>
      <c r="JOT732" s="421"/>
      <c r="JOU732" s="421"/>
      <c r="JOV732" s="421"/>
      <c r="JOW732" s="421"/>
      <c r="JOX732" s="421"/>
      <c r="JOY732" s="421"/>
      <c r="JOZ732" s="421"/>
      <c r="JPA732" s="421"/>
      <c r="JPB732" s="421"/>
      <c r="JPC732" s="421"/>
      <c r="JPD732" s="421"/>
      <c r="JPE732" s="421"/>
      <c r="JPF732" s="421"/>
      <c r="JPG732" s="421"/>
      <c r="JPH732" s="421"/>
      <c r="JPI732" s="421"/>
      <c r="JPJ732" s="421"/>
      <c r="JPK732" s="421"/>
      <c r="JPL732" s="421"/>
      <c r="JPM732" s="421"/>
      <c r="JPN732" s="421"/>
      <c r="JPO732" s="421"/>
      <c r="JPP732" s="421"/>
      <c r="JPQ732" s="421"/>
      <c r="JPR732" s="421"/>
      <c r="JPS732" s="421"/>
      <c r="JPT732" s="421"/>
      <c r="JPU732" s="421"/>
      <c r="JPV732" s="421"/>
      <c r="JPW732" s="421"/>
      <c r="JPX732" s="421"/>
      <c r="JPY732" s="421"/>
      <c r="JPZ732" s="421"/>
      <c r="JQA732" s="421"/>
      <c r="JQB732" s="421"/>
      <c r="JQC732" s="421"/>
      <c r="JQD732" s="421"/>
      <c r="JQE732" s="421"/>
      <c r="JQF732" s="421"/>
      <c r="JQG732" s="421"/>
      <c r="JQH732" s="421"/>
      <c r="JQI732" s="421"/>
      <c r="JQJ732" s="421"/>
      <c r="JQK732" s="421"/>
      <c r="JQL732" s="421"/>
      <c r="JQM732" s="421"/>
      <c r="JQN732" s="421"/>
      <c r="JQO732" s="421"/>
      <c r="JQP732" s="421"/>
      <c r="JQQ732" s="421"/>
      <c r="JQR732" s="421"/>
      <c r="JQS732" s="421"/>
      <c r="JQT732" s="421"/>
      <c r="JQU732" s="421"/>
      <c r="JQV732" s="421"/>
      <c r="JQW732" s="421"/>
      <c r="JQX732" s="421"/>
      <c r="JQY732" s="421"/>
      <c r="JQZ732" s="421"/>
      <c r="JRA732" s="421"/>
      <c r="JRB732" s="421"/>
      <c r="JRC732" s="421"/>
      <c r="JRD732" s="421"/>
      <c r="JRE732" s="421"/>
      <c r="JRF732" s="421"/>
      <c r="JRG732" s="421"/>
      <c r="JRH732" s="421"/>
      <c r="JRI732" s="421"/>
      <c r="JRJ732" s="421"/>
      <c r="JRK732" s="421"/>
      <c r="JRL732" s="421"/>
      <c r="JRM732" s="421"/>
      <c r="JRN732" s="421"/>
      <c r="JRO732" s="421"/>
      <c r="JRP732" s="421"/>
      <c r="JRQ732" s="421"/>
      <c r="JRR732" s="421"/>
      <c r="JRS732" s="421"/>
      <c r="JRT732" s="421"/>
      <c r="JRU732" s="421"/>
      <c r="JRV732" s="421"/>
      <c r="JRW732" s="421"/>
      <c r="JRX732" s="421"/>
      <c r="JRY732" s="421"/>
      <c r="JRZ732" s="421"/>
      <c r="JSA732" s="421"/>
      <c r="JSB732" s="421"/>
      <c r="JSC732" s="421"/>
      <c r="JSD732" s="421"/>
      <c r="JSE732" s="421"/>
      <c r="JSF732" s="421"/>
      <c r="JSG732" s="421"/>
      <c r="JSH732" s="421"/>
      <c r="JSI732" s="421"/>
      <c r="JSJ732" s="421"/>
      <c r="JSK732" s="421"/>
      <c r="JSL732" s="421"/>
      <c r="JSM732" s="421"/>
      <c r="JSN732" s="421"/>
      <c r="JSO732" s="421"/>
      <c r="JSP732" s="421"/>
      <c r="JSQ732" s="421"/>
      <c r="JSR732" s="421"/>
      <c r="JSS732" s="421"/>
      <c r="JST732" s="421"/>
      <c r="JSU732" s="421"/>
      <c r="JSV732" s="421"/>
      <c r="JSW732" s="421"/>
      <c r="JSX732" s="421"/>
      <c r="JSY732" s="421"/>
      <c r="JSZ732" s="421"/>
      <c r="JTA732" s="421"/>
      <c r="JTB732" s="421"/>
      <c r="JTC732" s="421"/>
      <c r="JTD732" s="421"/>
      <c r="JTE732" s="421"/>
      <c r="JTF732" s="421"/>
      <c r="JTG732" s="421"/>
      <c r="JTH732" s="421"/>
      <c r="JTI732" s="421"/>
      <c r="JTJ732" s="421"/>
      <c r="JTK732" s="421"/>
      <c r="JTL732" s="421"/>
      <c r="JTM732" s="421"/>
      <c r="JTN732" s="421"/>
      <c r="JTO732" s="421"/>
      <c r="JTP732" s="421"/>
      <c r="JTQ732" s="421"/>
      <c r="JTR732" s="421"/>
      <c r="JTS732" s="421"/>
      <c r="JTT732" s="421"/>
      <c r="JTU732" s="421"/>
      <c r="JTV732" s="421"/>
      <c r="JTW732" s="421"/>
      <c r="JTX732" s="421"/>
      <c r="JTY732" s="421"/>
      <c r="JTZ732" s="421"/>
      <c r="JUA732" s="421"/>
      <c r="JUB732" s="421"/>
      <c r="JUC732" s="421"/>
      <c r="JUD732" s="421"/>
      <c r="JUE732" s="421"/>
      <c r="JUF732" s="421"/>
      <c r="JUG732" s="421"/>
      <c r="JUH732" s="421"/>
      <c r="JUI732" s="421"/>
      <c r="JUJ732" s="421"/>
      <c r="JUK732" s="421"/>
      <c r="JUL732" s="421"/>
      <c r="JUM732" s="421"/>
      <c r="JUN732" s="421"/>
      <c r="JUO732" s="421"/>
      <c r="JUP732" s="421"/>
      <c r="JUQ732" s="421"/>
      <c r="JUR732" s="421"/>
      <c r="JUS732" s="421"/>
      <c r="JUT732" s="421"/>
      <c r="JUU732" s="421"/>
      <c r="JUV732" s="421"/>
      <c r="JUW732" s="421"/>
      <c r="JUX732" s="421"/>
      <c r="JUY732" s="421"/>
      <c r="JUZ732" s="421"/>
      <c r="JVA732" s="421"/>
      <c r="JVB732" s="421"/>
      <c r="JVC732" s="421"/>
      <c r="JVD732" s="421"/>
      <c r="JVE732" s="421"/>
      <c r="JVF732" s="421"/>
      <c r="JVG732" s="421"/>
      <c r="JVH732" s="421"/>
      <c r="JVI732" s="421"/>
      <c r="JVJ732" s="421"/>
      <c r="JVK732" s="421"/>
      <c r="JVL732" s="421"/>
      <c r="JVM732" s="421"/>
      <c r="JVN732" s="421"/>
      <c r="JVO732" s="421"/>
      <c r="JVP732" s="421"/>
      <c r="JVQ732" s="421"/>
      <c r="JVR732" s="421"/>
      <c r="JVS732" s="421"/>
      <c r="JVT732" s="421"/>
      <c r="JVU732" s="421"/>
      <c r="JVV732" s="421"/>
      <c r="JVW732" s="421"/>
      <c r="JVX732" s="421"/>
      <c r="JVY732" s="421"/>
      <c r="JVZ732" s="421"/>
      <c r="JWA732" s="421"/>
      <c r="JWB732" s="421"/>
      <c r="JWC732" s="421"/>
      <c r="JWD732" s="421"/>
      <c r="JWE732" s="421"/>
      <c r="JWF732" s="421"/>
      <c r="JWG732" s="421"/>
      <c r="JWH732" s="421"/>
      <c r="JWI732" s="421"/>
      <c r="JWJ732" s="421"/>
      <c r="JWK732" s="421"/>
      <c r="JWL732" s="421"/>
      <c r="JWM732" s="421"/>
      <c r="JWN732" s="421"/>
      <c r="JWO732" s="421"/>
      <c r="JWP732" s="421"/>
      <c r="JWQ732" s="421"/>
      <c r="JWR732" s="421"/>
      <c r="JWS732" s="421"/>
      <c r="JWT732" s="421"/>
      <c r="JWU732" s="421"/>
      <c r="JWV732" s="421"/>
      <c r="JWW732" s="421"/>
      <c r="JWX732" s="421"/>
      <c r="JWY732" s="421"/>
      <c r="JWZ732" s="421"/>
      <c r="JXA732" s="421"/>
      <c r="JXB732" s="421"/>
      <c r="JXC732" s="421"/>
      <c r="JXD732" s="421"/>
      <c r="JXE732" s="421"/>
      <c r="JXF732" s="421"/>
      <c r="JXG732" s="421"/>
      <c r="JXH732" s="421"/>
      <c r="JXI732" s="421"/>
      <c r="JXJ732" s="421"/>
      <c r="JXK732" s="421"/>
      <c r="JXL732" s="421"/>
      <c r="JXM732" s="421"/>
      <c r="JXN732" s="421"/>
      <c r="JXO732" s="421"/>
      <c r="JXP732" s="421"/>
      <c r="JXQ732" s="421"/>
      <c r="JXR732" s="421"/>
      <c r="JXS732" s="421"/>
      <c r="JXT732" s="421"/>
      <c r="JXU732" s="421"/>
      <c r="JXV732" s="421"/>
      <c r="JXW732" s="421"/>
      <c r="JXX732" s="421"/>
      <c r="JXY732" s="421"/>
      <c r="JXZ732" s="421"/>
      <c r="JYA732" s="421"/>
      <c r="JYB732" s="421"/>
      <c r="JYC732" s="421"/>
      <c r="JYD732" s="421"/>
      <c r="JYE732" s="421"/>
      <c r="JYF732" s="421"/>
      <c r="JYG732" s="421"/>
      <c r="JYH732" s="421"/>
      <c r="JYI732" s="421"/>
      <c r="JYJ732" s="421"/>
      <c r="JYK732" s="421"/>
      <c r="JYL732" s="421"/>
      <c r="JYM732" s="421"/>
      <c r="JYN732" s="421"/>
      <c r="JYO732" s="421"/>
      <c r="JYP732" s="421"/>
      <c r="JYQ732" s="421"/>
      <c r="JYR732" s="421"/>
      <c r="JYS732" s="421"/>
      <c r="JYT732" s="421"/>
      <c r="JYU732" s="421"/>
      <c r="JYV732" s="421"/>
      <c r="JYW732" s="421"/>
      <c r="JYX732" s="421"/>
      <c r="JYY732" s="421"/>
      <c r="JYZ732" s="421"/>
      <c r="JZA732" s="421"/>
      <c r="JZB732" s="421"/>
      <c r="JZC732" s="421"/>
      <c r="JZD732" s="421"/>
      <c r="JZE732" s="421"/>
      <c r="JZF732" s="421"/>
      <c r="JZG732" s="421"/>
      <c r="JZH732" s="421"/>
      <c r="JZI732" s="421"/>
      <c r="JZJ732" s="421"/>
      <c r="JZK732" s="421"/>
      <c r="JZL732" s="421"/>
      <c r="JZM732" s="421"/>
      <c r="JZN732" s="421"/>
      <c r="JZO732" s="421"/>
      <c r="JZP732" s="421"/>
      <c r="JZQ732" s="421"/>
      <c r="JZR732" s="421"/>
      <c r="JZS732" s="421"/>
      <c r="JZT732" s="421"/>
      <c r="JZU732" s="421"/>
      <c r="JZV732" s="421"/>
      <c r="JZW732" s="421"/>
      <c r="JZX732" s="421"/>
      <c r="JZY732" s="421"/>
      <c r="JZZ732" s="421"/>
      <c r="KAA732" s="421"/>
      <c r="KAB732" s="421"/>
      <c r="KAC732" s="421"/>
      <c r="KAD732" s="421"/>
      <c r="KAE732" s="421"/>
      <c r="KAF732" s="421"/>
      <c r="KAG732" s="421"/>
      <c r="KAH732" s="421"/>
      <c r="KAI732" s="421"/>
      <c r="KAJ732" s="421"/>
      <c r="KAK732" s="421"/>
      <c r="KAL732" s="421"/>
      <c r="KAM732" s="421"/>
      <c r="KAN732" s="421"/>
      <c r="KAO732" s="421"/>
      <c r="KAP732" s="421"/>
      <c r="KAQ732" s="421"/>
      <c r="KAR732" s="421"/>
      <c r="KAS732" s="421"/>
      <c r="KAT732" s="421"/>
      <c r="KAU732" s="421"/>
      <c r="KAV732" s="421"/>
      <c r="KAW732" s="421"/>
      <c r="KAX732" s="421"/>
      <c r="KAY732" s="421"/>
      <c r="KAZ732" s="421"/>
      <c r="KBA732" s="421"/>
      <c r="KBB732" s="421"/>
      <c r="KBC732" s="421"/>
      <c r="KBD732" s="421"/>
      <c r="KBE732" s="421"/>
      <c r="KBF732" s="421"/>
      <c r="KBG732" s="421"/>
      <c r="KBH732" s="421"/>
      <c r="KBI732" s="421"/>
      <c r="KBJ732" s="421"/>
      <c r="KBK732" s="421"/>
      <c r="KBL732" s="421"/>
      <c r="KBM732" s="421"/>
      <c r="KBN732" s="421"/>
      <c r="KBO732" s="421"/>
      <c r="KBP732" s="421"/>
      <c r="KBQ732" s="421"/>
      <c r="KBR732" s="421"/>
      <c r="KBS732" s="421"/>
      <c r="KBT732" s="421"/>
      <c r="KBU732" s="421"/>
      <c r="KBV732" s="421"/>
      <c r="KBW732" s="421"/>
      <c r="KBX732" s="421"/>
      <c r="KBY732" s="421"/>
      <c r="KBZ732" s="421"/>
      <c r="KCA732" s="421"/>
      <c r="KCB732" s="421"/>
      <c r="KCC732" s="421"/>
      <c r="KCD732" s="421"/>
      <c r="KCE732" s="421"/>
      <c r="KCF732" s="421"/>
      <c r="KCG732" s="421"/>
      <c r="KCH732" s="421"/>
      <c r="KCI732" s="421"/>
      <c r="KCJ732" s="421"/>
      <c r="KCK732" s="421"/>
      <c r="KCL732" s="421"/>
      <c r="KCM732" s="421"/>
      <c r="KCN732" s="421"/>
      <c r="KCO732" s="421"/>
      <c r="KCP732" s="421"/>
      <c r="KCQ732" s="421"/>
      <c r="KCR732" s="421"/>
      <c r="KCS732" s="421"/>
      <c r="KCT732" s="421"/>
      <c r="KCU732" s="421"/>
      <c r="KCV732" s="421"/>
      <c r="KCW732" s="421"/>
      <c r="KCX732" s="421"/>
      <c r="KCY732" s="421"/>
      <c r="KCZ732" s="421"/>
      <c r="KDA732" s="421"/>
      <c r="KDB732" s="421"/>
      <c r="KDC732" s="421"/>
      <c r="KDD732" s="421"/>
      <c r="KDE732" s="421"/>
      <c r="KDF732" s="421"/>
      <c r="KDG732" s="421"/>
      <c r="KDH732" s="421"/>
      <c r="KDI732" s="421"/>
      <c r="KDJ732" s="421"/>
      <c r="KDK732" s="421"/>
      <c r="KDL732" s="421"/>
      <c r="KDM732" s="421"/>
      <c r="KDN732" s="421"/>
      <c r="KDO732" s="421"/>
      <c r="KDP732" s="421"/>
      <c r="KDQ732" s="421"/>
      <c r="KDR732" s="421"/>
      <c r="KDS732" s="421"/>
      <c r="KDT732" s="421"/>
      <c r="KDU732" s="421"/>
      <c r="KDV732" s="421"/>
      <c r="KDW732" s="421"/>
      <c r="KDX732" s="421"/>
      <c r="KDY732" s="421"/>
      <c r="KDZ732" s="421"/>
      <c r="KEA732" s="421"/>
      <c r="KEB732" s="421"/>
      <c r="KEC732" s="421"/>
      <c r="KED732" s="421"/>
      <c r="KEE732" s="421"/>
      <c r="KEF732" s="421"/>
      <c r="KEG732" s="421"/>
      <c r="KEH732" s="421"/>
      <c r="KEI732" s="421"/>
      <c r="KEJ732" s="421"/>
      <c r="KEK732" s="421"/>
      <c r="KEL732" s="421"/>
      <c r="KEM732" s="421"/>
      <c r="KEN732" s="421"/>
      <c r="KEO732" s="421"/>
      <c r="KEP732" s="421"/>
      <c r="KEQ732" s="421"/>
      <c r="KER732" s="421"/>
      <c r="KES732" s="421"/>
      <c r="KET732" s="421"/>
      <c r="KEU732" s="421"/>
      <c r="KEV732" s="421"/>
      <c r="KEW732" s="421"/>
      <c r="KEX732" s="421"/>
      <c r="KEY732" s="421"/>
      <c r="KEZ732" s="421"/>
      <c r="KFA732" s="421"/>
      <c r="KFB732" s="421"/>
      <c r="KFC732" s="421"/>
      <c r="KFD732" s="421"/>
      <c r="KFE732" s="421"/>
      <c r="KFF732" s="421"/>
      <c r="KFG732" s="421"/>
      <c r="KFH732" s="421"/>
      <c r="KFI732" s="421"/>
      <c r="KFJ732" s="421"/>
      <c r="KFK732" s="421"/>
      <c r="KFL732" s="421"/>
      <c r="KFM732" s="421"/>
      <c r="KFN732" s="421"/>
      <c r="KFO732" s="421"/>
      <c r="KFP732" s="421"/>
      <c r="KFQ732" s="421"/>
      <c r="KFR732" s="421"/>
      <c r="KFS732" s="421"/>
      <c r="KFT732" s="421"/>
      <c r="KFU732" s="421"/>
      <c r="KFV732" s="421"/>
      <c r="KFW732" s="421"/>
      <c r="KFX732" s="421"/>
      <c r="KFY732" s="421"/>
      <c r="KFZ732" s="421"/>
      <c r="KGA732" s="421"/>
      <c r="KGB732" s="421"/>
      <c r="KGC732" s="421"/>
      <c r="KGD732" s="421"/>
      <c r="KGE732" s="421"/>
      <c r="KGF732" s="421"/>
      <c r="KGG732" s="421"/>
      <c r="KGH732" s="421"/>
      <c r="KGI732" s="421"/>
      <c r="KGJ732" s="421"/>
      <c r="KGK732" s="421"/>
      <c r="KGL732" s="421"/>
      <c r="KGM732" s="421"/>
      <c r="KGN732" s="421"/>
      <c r="KGO732" s="421"/>
      <c r="KGP732" s="421"/>
      <c r="KGQ732" s="421"/>
      <c r="KGR732" s="421"/>
      <c r="KGS732" s="421"/>
      <c r="KGT732" s="421"/>
      <c r="KGU732" s="421"/>
      <c r="KGV732" s="421"/>
      <c r="KGW732" s="421"/>
      <c r="KGX732" s="421"/>
      <c r="KGY732" s="421"/>
      <c r="KGZ732" s="421"/>
      <c r="KHA732" s="421"/>
      <c r="KHB732" s="421"/>
      <c r="KHC732" s="421"/>
      <c r="KHD732" s="421"/>
      <c r="KHE732" s="421"/>
      <c r="KHF732" s="421"/>
      <c r="KHG732" s="421"/>
      <c r="KHH732" s="421"/>
      <c r="KHI732" s="421"/>
      <c r="KHJ732" s="421"/>
      <c r="KHK732" s="421"/>
      <c r="KHL732" s="421"/>
      <c r="KHM732" s="421"/>
      <c r="KHN732" s="421"/>
      <c r="KHO732" s="421"/>
      <c r="KHP732" s="421"/>
      <c r="KHQ732" s="421"/>
      <c r="KHR732" s="421"/>
      <c r="KHS732" s="421"/>
      <c r="KHT732" s="421"/>
      <c r="KHU732" s="421"/>
      <c r="KHV732" s="421"/>
      <c r="KHW732" s="421"/>
      <c r="KHX732" s="421"/>
      <c r="KHY732" s="421"/>
      <c r="KHZ732" s="421"/>
      <c r="KIA732" s="421"/>
      <c r="KIB732" s="421"/>
      <c r="KIC732" s="421"/>
      <c r="KID732" s="421"/>
      <c r="KIE732" s="421"/>
      <c r="KIF732" s="421"/>
      <c r="KIG732" s="421"/>
      <c r="KIH732" s="421"/>
      <c r="KII732" s="421"/>
      <c r="KIJ732" s="421"/>
      <c r="KIK732" s="421"/>
      <c r="KIL732" s="421"/>
      <c r="KIM732" s="421"/>
      <c r="KIN732" s="421"/>
      <c r="KIO732" s="421"/>
      <c r="KIP732" s="421"/>
      <c r="KIQ732" s="421"/>
      <c r="KIR732" s="421"/>
      <c r="KIS732" s="421"/>
      <c r="KIT732" s="421"/>
      <c r="KIU732" s="421"/>
      <c r="KIV732" s="421"/>
      <c r="KIW732" s="421"/>
      <c r="KIX732" s="421"/>
      <c r="KIY732" s="421"/>
      <c r="KIZ732" s="421"/>
      <c r="KJA732" s="421"/>
      <c r="KJB732" s="421"/>
      <c r="KJC732" s="421"/>
      <c r="KJD732" s="421"/>
      <c r="KJE732" s="421"/>
      <c r="KJF732" s="421"/>
      <c r="KJG732" s="421"/>
      <c r="KJH732" s="421"/>
      <c r="KJI732" s="421"/>
      <c r="KJJ732" s="421"/>
      <c r="KJK732" s="421"/>
      <c r="KJL732" s="421"/>
      <c r="KJM732" s="421"/>
      <c r="KJN732" s="421"/>
      <c r="KJO732" s="421"/>
      <c r="KJP732" s="421"/>
      <c r="KJQ732" s="421"/>
      <c r="KJR732" s="421"/>
      <c r="KJS732" s="421"/>
      <c r="KJT732" s="421"/>
      <c r="KJU732" s="421"/>
      <c r="KJV732" s="421"/>
      <c r="KJW732" s="421"/>
      <c r="KJX732" s="421"/>
      <c r="KJY732" s="421"/>
      <c r="KJZ732" s="421"/>
      <c r="KKA732" s="421"/>
      <c r="KKB732" s="421"/>
      <c r="KKC732" s="421"/>
      <c r="KKD732" s="421"/>
      <c r="KKE732" s="421"/>
      <c r="KKF732" s="421"/>
      <c r="KKG732" s="421"/>
      <c r="KKH732" s="421"/>
      <c r="KKI732" s="421"/>
      <c r="KKJ732" s="421"/>
      <c r="KKK732" s="421"/>
      <c r="KKL732" s="421"/>
      <c r="KKM732" s="421"/>
      <c r="KKN732" s="421"/>
      <c r="KKO732" s="421"/>
      <c r="KKP732" s="421"/>
      <c r="KKQ732" s="421"/>
      <c r="KKR732" s="421"/>
      <c r="KKS732" s="421"/>
      <c r="KKT732" s="421"/>
      <c r="KKU732" s="421"/>
      <c r="KKV732" s="421"/>
      <c r="KKW732" s="421"/>
      <c r="KKX732" s="421"/>
      <c r="KKY732" s="421"/>
      <c r="KKZ732" s="421"/>
      <c r="KLA732" s="421"/>
      <c r="KLB732" s="421"/>
      <c r="KLC732" s="421"/>
      <c r="KLD732" s="421"/>
      <c r="KLE732" s="421"/>
      <c r="KLF732" s="421"/>
      <c r="KLG732" s="421"/>
      <c r="KLH732" s="421"/>
      <c r="KLI732" s="421"/>
      <c r="KLJ732" s="421"/>
      <c r="KLK732" s="421"/>
      <c r="KLL732" s="421"/>
      <c r="KLM732" s="421"/>
      <c r="KLN732" s="421"/>
      <c r="KLO732" s="421"/>
      <c r="KLP732" s="421"/>
      <c r="KLQ732" s="421"/>
      <c r="KLR732" s="421"/>
      <c r="KLS732" s="421"/>
      <c r="KLT732" s="421"/>
      <c r="KLU732" s="421"/>
      <c r="KLV732" s="421"/>
      <c r="KLW732" s="421"/>
      <c r="KLX732" s="421"/>
      <c r="KLY732" s="421"/>
      <c r="KLZ732" s="421"/>
      <c r="KMA732" s="421"/>
      <c r="KMB732" s="421"/>
      <c r="KMC732" s="421"/>
      <c r="KMD732" s="421"/>
      <c r="KME732" s="421"/>
      <c r="KMF732" s="421"/>
      <c r="KMG732" s="421"/>
      <c r="KMH732" s="421"/>
      <c r="KMI732" s="421"/>
      <c r="KMJ732" s="421"/>
      <c r="KMK732" s="421"/>
      <c r="KML732" s="421"/>
      <c r="KMM732" s="421"/>
      <c r="KMN732" s="421"/>
      <c r="KMO732" s="421"/>
      <c r="KMP732" s="421"/>
      <c r="KMQ732" s="421"/>
      <c r="KMR732" s="421"/>
      <c r="KMS732" s="421"/>
      <c r="KMT732" s="421"/>
      <c r="KMU732" s="421"/>
      <c r="KMV732" s="421"/>
      <c r="KMW732" s="421"/>
      <c r="KMX732" s="421"/>
      <c r="KMY732" s="421"/>
      <c r="KMZ732" s="421"/>
      <c r="KNA732" s="421"/>
      <c r="KNB732" s="421"/>
      <c r="KNC732" s="421"/>
      <c r="KND732" s="421"/>
      <c r="KNE732" s="421"/>
      <c r="KNF732" s="421"/>
      <c r="KNG732" s="421"/>
      <c r="KNH732" s="421"/>
      <c r="KNI732" s="421"/>
      <c r="KNJ732" s="421"/>
      <c r="KNK732" s="421"/>
      <c r="KNL732" s="421"/>
      <c r="KNM732" s="421"/>
      <c r="KNN732" s="421"/>
      <c r="KNO732" s="421"/>
      <c r="KNP732" s="421"/>
      <c r="KNQ732" s="421"/>
      <c r="KNR732" s="421"/>
      <c r="KNS732" s="421"/>
      <c r="KNT732" s="421"/>
      <c r="KNU732" s="421"/>
      <c r="KNV732" s="421"/>
      <c r="KNW732" s="421"/>
      <c r="KNX732" s="421"/>
      <c r="KNY732" s="421"/>
      <c r="KNZ732" s="421"/>
      <c r="KOA732" s="421"/>
      <c r="KOB732" s="421"/>
      <c r="KOC732" s="421"/>
      <c r="KOD732" s="421"/>
      <c r="KOE732" s="421"/>
      <c r="KOF732" s="421"/>
      <c r="KOG732" s="421"/>
      <c r="KOH732" s="421"/>
      <c r="KOI732" s="421"/>
      <c r="KOJ732" s="421"/>
      <c r="KOK732" s="421"/>
      <c r="KOL732" s="421"/>
      <c r="KOM732" s="421"/>
      <c r="KON732" s="421"/>
      <c r="KOO732" s="421"/>
      <c r="KOP732" s="421"/>
      <c r="KOQ732" s="421"/>
      <c r="KOR732" s="421"/>
      <c r="KOS732" s="421"/>
      <c r="KOT732" s="421"/>
      <c r="KOU732" s="421"/>
      <c r="KOV732" s="421"/>
      <c r="KOW732" s="421"/>
      <c r="KOX732" s="421"/>
      <c r="KOY732" s="421"/>
      <c r="KOZ732" s="421"/>
      <c r="KPA732" s="421"/>
      <c r="KPB732" s="421"/>
      <c r="KPC732" s="421"/>
      <c r="KPD732" s="421"/>
      <c r="KPE732" s="421"/>
      <c r="KPF732" s="421"/>
      <c r="KPG732" s="421"/>
      <c r="KPH732" s="421"/>
      <c r="KPI732" s="421"/>
      <c r="KPJ732" s="421"/>
      <c r="KPK732" s="421"/>
      <c r="KPL732" s="421"/>
      <c r="KPM732" s="421"/>
      <c r="KPN732" s="421"/>
      <c r="KPO732" s="421"/>
      <c r="KPP732" s="421"/>
      <c r="KPQ732" s="421"/>
      <c r="KPR732" s="421"/>
      <c r="KPS732" s="421"/>
      <c r="KPT732" s="421"/>
      <c r="KPU732" s="421"/>
      <c r="KPV732" s="421"/>
      <c r="KPW732" s="421"/>
      <c r="KPX732" s="421"/>
      <c r="KPY732" s="421"/>
      <c r="KPZ732" s="421"/>
      <c r="KQA732" s="421"/>
      <c r="KQB732" s="421"/>
      <c r="KQC732" s="421"/>
      <c r="KQD732" s="421"/>
      <c r="KQE732" s="421"/>
      <c r="KQF732" s="421"/>
      <c r="KQG732" s="421"/>
      <c r="KQH732" s="421"/>
      <c r="KQI732" s="421"/>
      <c r="KQJ732" s="421"/>
      <c r="KQK732" s="421"/>
      <c r="KQL732" s="421"/>
      <c r="KQM732" s="421"/>
      <c r="KQN732" s="421"/>
      <c r="KQO732" s="421"/>
      <c r="KQP732" s="421"/>
      <c r="KQQ732" s="421"/>
      <c r="KQR732" s="421"/>
      <c r="KQS732" s="421"/>
      <c r="KQT732" s="421"/>
      <c r="KQU732" s="421"/>
      <c r="KQV732" s="421"/>
      <c r="KQW732" s="421"/>
      <c r="KQX732" s="421"/>
      <c r="KQY732" s="421"/>
      <c r="KQZ732" s="421"/>
      <c r="KRA732" s="421"/>
      <c r="KRB732" s="421"/>
      <c r="KRC732" s="421"/>
      <c r="KRD732" s="421"/>
      <c r="KRE732" s="421"/>
      <c r="KRF732" s="421"/>
      <c r="KRG732" s="421"/>
      <c r="KRH732" s="421"/>
      <c r="KRI732" s="421"/>
      <c r="KRJ732" s="421"/>
      <c r="KRK732" s="421"/>
      <c r="KRL732" s="421"/>
      <c r="KRM732" s="421"/>
      <c r="KRN732" s="421"/>
      <c r="KRO732" s="421"/>
      <c r="KRP732" s="421"/>
      <c r="KRQ732" s="421"/>
      <c r="KRR732" s="421"/>
      <c r="KRS732" s="421"/>
      <c r="KRT732" s="421"/>
      <c r="KRU732" s="421"/>
      <c r="KRV732" s="421"/>
      <c r="KRW732" s="421"/>
      <c r="KRX732" s="421"/>
      <c r="KRY732" s="421"/>
      <c r="KRZ732" s="421"/>
      <c r="KSA732" s="421"/>
      <c r="KSB732" s="421"/>
      <c r="KSC732" s="421"/>
      <c r="KSD732" s="421"/>
      <c r="KSE732" s="421"/>
      <c r="KSF732" s="421"/>
      <c r="KSG732" s="421"/>
      <c r="KSH732" s="421"/>
      <c r="KSI732" s="421"/>
      <c r="KSJ732" s="421"/>
      <c r="KSK732" s="421"/>
      <c r="KSL732" s="421"/>
      <c r="KSM732" s="421"/>
      <c r="KSN732" s="421"/>
      <c r="KSO732" s="421"/>
      <c r="KSP732" s="421"/>
      <c r="KSQ732" s="421"/>
      <c r="KSR732" s="421"/>
      <c r="KSS732" s="421"/>
      <c r="KST732" s="421"/>
      <c r="KSU732" s="421"/>
      <c r="KSV732" s="421"/>
      <c r="KSW732" s="421"/>
      <c r="KSX732" s="421"/>
      <c r="KSY732" s="421"/>
      <c r="KSZ732" s="421"/>
      <c r="KTA732" s="421"/>
      <c r="KTB732" s="421"/>
      <c r="KTC732" s="421"/>
      <c r="KTD732" s="421"/>
      <c r="KTE732" s="421"/>
      <c r="KTF732" s="421"/>
      <c r="KTG732" s="421"/>
      <c r="KTH732" s="421"/>
      <c r="KTI732" s="421"/>
      <c r="KTJ732" s="421"/>
      <c r="KTK732" s="421"/>
      <c r="KTL732" s="421"/>
      <c r="KTM732" s="421"/>
      <c r="KTN732" s="421"/>
      <c r="KTO732" s="421"/>
      <c r="KTP732" s="421"/>
      <c r="KTQ732" s="421"/>
      <c r="KTR732" s="421"/>
      <c r="KTS732" s="421"/>
      <c r="KTT732" s="421"/>
      <c r="KTU732" s="421"/>
      <c r="KTV732" s="421"/>
      <c r="KTW732" s="421"/>
      <c r="KTX732" s="421"/>
      <c r="KTY732" s="421"/>
      <c r="KTZ732" s="421"/>
      <c r="KUA732" s="421"/>
      <c r="KUB732" s="421"/>
      <c r="KUC732" s="421"/>
      <c r="KUD732" s="421"/>
      <c r="KUE732" s="421"/>
      <c r="KUF732" s="421"/>
      <c r="KUG732" s="421"/>
      <c r="KUH732" s="421"/>
      <c r="KUI732" s="421"/>
      <c r="KUJ732" s="421"/>
      <c r="KUK732" s="421"/>
      <c r="KUL732" s="421"/>
      <c r="KUM732" s="421"/>
      <c r="KUN732" s="421"/>
      <c r="KUO732" s="421"/>
      <c r="KUP732" s="421"/>
      <c r="KUQ732" s="421"/>
      <c r="KUR732" s="421"/>
      <c r="KUS732" s="421"/>
      <c r="KUT732" s="421"/>
      <c r="KUU732" s="421"/>
      <c r="KUV732" s="421"/>
      <c r="KUW732" s="421"/>
      <c r="KUX732" s="421"/>
      <c r="KUY732" s="421"/>
      <c r="KUZ732" s="421"/>
      <c r="KVA732" s="421"/>
      <c r="KVB732" s="421"/>
      <c r="KVC732" s="421"/>
      <c r="KVD732" s="421"/>
      <c r="KVE732" s="421"/>
      <c r="KVF732" s="421"/>
      <c r="KVG732" s="421"/>
      <c r="KVH732" s="421"/>
      <c r="KVI732" s="421"/>
      <c r="KVJ732" s="421"/>
      <c r="KVK732" s="421"/>
      <c r="KVL732" s="421"/>
      <c r="KVM732" s="421"/>
      <c r="KVN732" s="421"/>
      <c r="KVO732" s="421"/>
      <c r="KVP732" s="421"/>
      <c r="KVQ732" s="421"/>
      <c r="KVR732" s="421"/>
      <c r="KVS732" s="421"/>
      <c r="KVT732" s="421"/>
      <c r="KVU732" s="421"/>
      <c r="KVV732" s="421"/>
      <c r="KVW732" s="421"/>
      <c r="KVX732" s="421"/>
      <c r="KVY732" s="421"/>
      <c r="KVZ732" s="421"/>
      <c r="KWA732" s="421"/>
      <c r="KWB732" s="421"/>
      <c r="KWC732" s="421"/>
      <c r="KWD732" s="421"/>
      <c r="KWE732" s="421"/>
      <c r="KWF732" s="421"/>
      <c r="KWG732" s="421"/>
      <c r="KWH732" s="421"/>
      <c r="KWI732" s="421"/>
      <c r="KWJ732" s="421"/>
      <c r="KWK732" s="421"/>
      <c r="KWL732" s="421"/>
      <c r="KWM732" s="421"/>
      <c r="KWN732" s="421"/>
      <c r="KWO732" s="421"/>
      <c r="KWP732" s="421"/>
      <c r="KWQ732" s="421"/>
      <c r="KWR732" s="421"/>
      <c r="KWS732" s="421"/>
      <c r="KWT732" s="421"/>
      <c r="KWU732" s="421"/>
      <c r="KWV732" s="421"/>
      <c r="KWW732" s="421"/>
      <c r="KWX732" s="421"/>
      <c r="KWY732" s="421"/>
      <c r="KWZ732" s="421"/>
      <c r="KXA732" s="421"/>
      <c r="KXB732" s="421"/>
      <c r="KXC732" s="421"/>
      <c r="KXD732" s="421"/>
      <c r="KXE732" s="421"/>
      <c r="KXF732" s="421"/>
      <c r="KXG732" s="421"/>
      <c r="KXH732" s="421"/>
      <c r="KXI732" s="421"/>
      <c r="KXJ732" s="421"/>
      <c r="KXK732" s="421"/>
      <c r="KXL732" s="421"/>
      <c r="KXM732" s="421"/>
      <c r="KXN732" s="421"/>
      <c r="KXO732" s="421"/>
      <c r="KXP732" s="421"/>
      <c r="KXQ732" s="421"/>
      <c r="KXR732" s="421"/>
      <c r="KXS732" s="421"/>
      <c r="KXT732" s="421"/>
      <c r="KXU732" s="421"/>
      <c r="KXV732" s="421"/>
      <c r="KXW732" s="421"/>
      <c r="KXX732" s="421"/>
      <c r="KXY732" s="421"/>
      <c r="KXZ732" s="421"/>
      <c r="KYA732" s="421"/>
      <c r="KYB732" s="421"/>
      <c r="KYC732" s="421"/>
      <c r="KYD732" s="421"/>
      <c r="KYE732" s="421"/>
      <c r="KYF732" s="421"/>
      <c r="KYG732" s="421"/>
      <c r="KYH732" s="421"/>
      <c r="KYI732" s="421"/>
      <c r="KYJ732" s="421"/>
      <c r="KYK732" s="421"/>
      <c r="KYL732" s="421"/>
      <c r="KYM732" s="421"/>
      <c r="KYN732" s="421"/>
      <c r="KYO732" s="421"/>
      <c r="KYP732" s="421"/>
      <c r="KYQ732" s="421"/>
      <c r="KYR732" s="421"/>
      <c r="KYS732" s="421"/>
      <c r="KYT732" s="421"/>
      <c r="KYU732" s="421"/>
      <c r="KYV732" s="421"/>
      <c r="KYW732" s="421"/>
      <c r="KYX732" s="421"/>
      <c r="KYY732" s="421"/>
      <c r="KYZ732" s="421"/>
      <c r="KZA732" s="421"/>
      <c r="KZB732" s="421"/>
      <c r="KZC732" s="421"/>
      <c r="KZD732" s="421"/>
      <c r="KZE732" s="421"/>
      <c r="KZF732" s="421"/>
      <c r="KZG732" s="421"/>
      <c r="KZH732" s="421"/>
      <c r="KZI732" s="421"/>
      <c r="KZJ732" s="421"/>
      <c r="KZK732" s="421"/>
      <c r="KZL732" s="421"/>
      <c r="KZM732" s="421"/>
      <c r="KZN732" s="421"/>
      <c r="KZO732" s="421"/>
      <c r="KZP732" s="421"/>
      <c r="KZQ732" s="421"/>
      <c r="KZR732" s="421"/>
      <c r="KZS732" s="421"/>
      <c r="KZT732" s="421"/>
      <c r="KZU732" s="421"/>
      <c r="KZV732" s="421"/>
      <c r="KZW732" s="421"/>
      <c r="KZX732" s="421"/>
      <c r="KZY732" s="421"/>
      <c r="KZZ732" s="421"/>
      <c r="LAA732" s="421"/>
      <c r="LAB732" s="421"/>
      <c r="LAC732" s="421"/>
      <c r="LAD732" s="421"/>
      <c r="LAE732" s="421"/>
      <c r="LAF732" s="421"/>
      <c r="LAG732" s="421"/>
      <c r="LAH732" s="421"/>
      <c r="LAI732" s="421"/>
      <c r="LAJ732" s="421"/>
      <c r="LAK732" s="421"/>
      <c r="LAL732" s="421"/>
      <c r="LAM732" s="421"/>
      <c r="LAN732" s="421"/>
      <c r="LAO732" s="421"/>
      <c r="LAP732" s="421"/>
      <c r="LAQ732" s="421"/>
      <c r="LAR732" s="421"/>
      <c r="LAS732" s="421"/>
      <c r="LAT732" s="421"/>
      <c r="LAU732" s="421"/>
      <c r="LAV732" s="421"/>
      <c r="LAW732" s="421"/>
      <c r="LAX732" s="421"/>
      <c r="LAY732" s="421"/>
      <c r="LAZ732" s="421"/>
      <c r="LBA732" s="421"/>
      <c r="LBB732" s="421"/>
      <c r="LBC732" s="421"/>
      <c r="LBD732" s="421"/>
      <c r="LBE732" s="421"/>
      <c r="LBF732" s="421"/>
      <c r="LBG732" s="421"/>
      <c r="LBH732" s="421"/>
      <c r="LBI732" s="421"/>
      <c r="LBJ732" s="421"/>
      <c r="LBK732" s="421"/>
      <c r="LBL732" s="421"/>
      <c r="LBM732" s="421"/>
      <c r="LBN732" s="421"/>
      <c r="LBO732" s="421"/>
      <c r="LBP732" s="421"/>
      <c r="LBQ732" s="421"/>
      <c r="LBR732" s="421"/>
      <c r="LBS732" s="421"/>
      <c r="LBT732" s="421"/>
      <c r="LBU732" s="421"/>
      <c r="LBV732" s="421"/>
      <c r="LBW732" s="421"/>
      <c r="LBX732" s="421"/>
      <c r="LBY732" s="421"/>
      <c r="LBZ732" s="421"/>
      <c r="LCA732" s="421"/>
      <c r="LCB732" s="421"/>
      <c r="LCC732" s="421"/>
      <c r="LCD732" s="421"/>
      <c r="LCE732" s="421"/>
      <c r="LCF732" s="421"/>
      <c r="LCG732" s="421"/>
      <c r="LCH732" s="421"/>
      <c r="LCI732" s="421"/>
      <c r="LCJ732" s="421"/>
      <c r="LCK732" s="421"/>
      <c r="LCL732" s="421"/>
      <c r="LCM732" s="421"/>
      <c r="LCN732" s="421"/>
      <c r="LCO732" s="421"/>
      <c r="LCP732" s="421"/>
      <c r="LCQ732" s="421"/>
      <c r="LCR732" s="421"/>
      <c r="LCS732" s="421"/>
      <c r="LCT732" s="421"/>
      <c r="LCU732" s="421"/>
      <c r="LCV732" s="421"/>
      <c r="LCW732" s="421"/>
      <c r="LCX732" s="421"/>
      <c r="LCY732" s="421"/>
      <c r="LCZ732" s="421"/>
      <c r="LDA732" s="421"/>
      <c r="LDB732" s="421"/>
      <c r="LDC732" s="421"/>
      <c r="LDD732" s="421"/>
      <c r="LDE732" s="421"/>
      <c r="LDF732" s="421"/>
      <c r="LDG732" s="421"/>
      <c r="LDH732" s="421"/>
      <c r="LDI732" s="421"/>
      <c r="LDJ732" s="421"/>
      <c r="LDK732" s="421"/>
      <c r="LDL732" s="421"/>
      <c r="LDM732" s="421"/>
      <c r="LDN732" s="421"/>
      <c r="LDO732" s="421"/>
      <c r="LDP732" s="421"/>
      <c r="LDQ732" s="421"/>
      <c r="LDR732" s="421"/>
      <c r="LDS732" s="421"/>
      <c r="LDT732" s="421"/>
      <c r="LDU732" s="421"/>
      <c r="LDV732" s="421"/>
      <c r="LDW732" s="421"/>
      <c r="LDX732" s="421"/>
      <c r="LDY732" s="421"/>
      <c r="LDZ732" s="421"/>
      <c r="LEA732" s="421"/>
      <c r="LEB732" s="421"/>
      <c r="LEC732" s="421"/>
      <c r="LED732" s="421"/>
      <c r="LEE732" s="421"/>
      <c r="LEF732" s="421"/>
      <c r="LEG732" s="421"/>
      <c r="LEH732" s="421"/>
      <c r="LEI732" s="421"/>
      <c r="LEJ732" s="421"/>
      <c r="LEK732" s="421"/>
      <c r="LEL732" s="421"/>
      <c r="LEM732" s="421"/>
      <c r="LEN732" s="421"/>
      <c r="LEO732" s="421"/>
      <c r="LEP732" s="421"/>
      <c r="LEQ732" s="421"/>
      <c r="LER732" s="421"/>
      <c r="LES732" s="421"/>
      <c r="LET732" s="421"/>
      <c r="LEU732" s="421"/>
      <c r="LEV732" s="421"/>
      <c r="LEW732" s="421"/>
      <c r="LEX732" s="421"/>
      <c r="LEY732" s="421"/>
      <c r="LEZ732" s="421"/>
      <c r="LFA732" s="421"/>
      <c r="LFB732" s="421"/>
      <c r="LFC732" s="421"/>
      <c r="LFD732" s="421"/>
      <c r="LFE732" s="421"/>
      <c r="LFF732" s="421"/>
      <c r="LFG732" s="421"/>
      <c r="LFH732" s="421"/>
      <c r="LFI732" s="421"/>
      <c r="LFJ732" s="421"/>
      <c r="LFK732" s="421"/>
      <c r="LFL732" s="421"/>
      <c r="LFM732" s="421"/>
      <c r="LFN732" s="421"/>
      <c r="LFO732" s="421"/>
      <c r="LFP732" s="421"/>
      <c r="LFQ732" s="421"/>
      <c r="LFR732" s="421"/>
      <c r="LFS732" s="421"/>
      <c r="LFT732" s="421"/>
      <c r="LFU732" s="421"/>
      <c r="LFV732" s="421"/>
      <c r="LFW732" s="421"/>
      <c r="LFX732" s="421"/>
      <c r="LFY732" s="421"/>
      <c r="LFZ732" s="421"/>
      <c r="LGA732" s="421"/>
      <c r="LGB732" s="421"/>
      <c r="LGC732" s="421"/>
      <c r="LGD732" s="421"/>
      <c r="LGE732" s="421"/>
      <c r="LGF732" s="421"/>
      <c r="LGG732" s="421"/>
      <c r="LGH732" s="421"/>
      <c r="LGI732" s="421"/>
      <c r="LGJ732" s="421"/>
      <c r="LGK732" s="421"/>
      <c r="LGL732" s="421"/>
      <c r="LGM732" s="421"/>
      <c r="LGN732" s="421"/>
      <c r="LGO732" s="421"/>
      <c r="LGP732" s="421"/>
      <c r="LGQ732" s="421"/>
      <c r="LGR732" s="421"/>
      <c r="LGS732" s="421"/>
      <c r="LGT732" s="421"/>
      <c r="LGU732" s="421"/>
      <c r="LGV732" s="421"/>
      <c r="LGW732" s="421"/>
      <c r="LGX732" s="421"/>
      <c r="LGY732" s="421"/>
      <c r="LGZ732" s="421"/>
      <c r="LHA732" s="421"/>
      <c r="LHB732" s="421"/>
      <c r="LHC732" s="421"/>
      <c r="LHD732" s="421"/>
      <c r="LHE732" s="421"/>
      <c r="LHF732" s="421"/>
      <c r="LHG732" s="421"/>
      <c r="LHH732" s="421"/>
      <c r="LHI732" s="421"/>
      <c r="LHJ732" s="421"/>
      <c r="LHK732" s="421"/>
      <c r="LHL732" s="421"/>
      <c r="LHM732" s="421"/>
      <c r="LHN732" s="421"/>
      <c r="LHO732" s="421"/>
      <c r="LHP732" s="421"/>
      <c r="LHQ732" s="421"/>
      <c r="LHR732" s="421"/>
      <c r="LHS732" s="421"/>
      <c r="LHT732" s="421"/>
      <c r="LHU732" s="421"/>
      <c r="LHV732" s="421"/>
      <c r="LHW732" s="421"/>
      <c r="LHX732" s="421"/>
      <c r="LHY732" s="421"/>
      <c r="LHZ732" s="421"/>
      <c r="LIA732" s="421"/>
      <c r="LIB732" s="421"/>
      <c r="LIC732" s="421"/>
      <c r="LID732" s="421"/>
      <c r="LIE732" s="421"/>
      <c r="LIF732" s="421"/>
      <c r="LIG732" s="421"/>
      <c r="LIH732" s="421"/>
      <c r="LII732" s="421"/>
      <c r="LIJ732" s="421"/>
      <c r="LIK732" s="421"/>
      <c r="LIL732" s="421"/>
      <c r="LIM732" s="421"/>
      <c r="LIN732" s="421"/>
      <c r="LIO732" s="421"/>
      <c r="LIP732" s="421"/>
      <c r="LIQ732" s="421"/>
      <c r="LIR732" s="421"/>
      <c r="LIS732" s="421"/>
      <c r="LIT732" s="421"/>
      <c r="LIU732" s="421"/>
      <c r="LIV732" s="421"/>
      <c r="LIW732" s="421"/>
      <c r="LIX732" s="421"/>
      <c r="LIY732" s="421"/>
      <c r="LIZ732" s="421"/>
      <c r="LJA732" s="421"/>
      <c r="LJB732" s="421"/>
      <c r="LJC732" s="421"/>
      <c r="LJD732" s="421"/>
      <c r="LJE732" s="421"/>
      <c r="LJF732" s="421"/>
      <c r="LJG732" s="421"/>
      <c r="LJH732" s="421"/>
      <c r="LJI732" s="421"/>
      <c r="LJJ732" s="421"/>
      <c r="LJK732" s="421"/>
      <c r="LJL732" s="421"/>
      <c r="LJM732" s="421"/>
      <c r="LJN732" s="421"/>
      <c r="LJO732" s="421"/>
      <c r="LJP732" s="421"/>
      <c r="LJQ732" s="421"/>
      <c r="LJR732" s="421"/>
      <c r="LJS732" s="421"/>
      <c r="LJT732" s="421"/>
      <c r="LJU732" s="421"/>
      <c r="LJV732" s="421"/>
      <c r="LJW732" s="421"/>
      <c r="LJX732" s="421"/>
      <c r="LJY732" s="421"/>
      <c r="LJZ732" s="421"/>
      <c r="LKA732" s="421"/>
      <c r="LKB732" s="421"/>
      <c r="LKC732" s="421"/>
      <c r="LKD732" s="421"/>
      <c r="LKE732" s="421"/>
      <c r="LKF732" s="421"/>
      <c r="LKG732" s="421"/>
      <c r="LKH732" s="421"/>
      <c r="LKI732" s="421"/>
      <c r="LKJ732" s="421"/>
      <c r="LKK732" s="421"/>
      <c r="LKL732" s="421"/>
      <c r="LKM732" s="421"/>
      <c r="LKN732" s="421"/>
      <c r="LKO732" s="421"/>
      <c r="LKP732" s="421"/>
      <c r="LKQ732" s="421"/>
      <c r="LKR732" s="421"/>
      <c r="LKS732" s="421"/>
      <c r="LKT732" s="421"/>
      <c r="LKU732" s="421"/>
      <c r="LKV732" s="421"/>
      <c r="LKW732" s="421"/>
      <c r="LKX732" s="421"/>
      <c r="LKY732" s="421"/>
      <c r="LKZ732" s="421"/>
      <c r="LLA732" s="421"/>
      <c r="LLB732" s="421"/>
      <c r="LLC732" s="421"/>
      <c r="LLD732" s="421"/>
      <c r="LLE732" s="421"/>
      <c r="LLF732" s="421"/>
      <c r="LLG732" s="421"/>
      <c r="LLH732" s="421"/>
      <c r="LLI732" s="421"/>
      <c r="LLJ732" s="421"/>
      <c r="LLK732" s="421"/>
      <c r="LLL732" s="421"/>
      <c r="LLM732" s="421"/>
      <c r="LLN732" s="421"/>
      <c r="LLO732" s="421"/>
      <c r="LLP732" s="421"/>
      <c r="LLQ732" s="421"/>
      <c r="LLR732" s="421"/>
      <c r="LLS732" s="421"/>
      <c r="LLT732" s="421"/>
      <c r="LLU732" s="421"/>
      <c r="LLV732" s="421"/>
      <c r="LLW732" s="421"/>
      <c r="LLX732" s="421"/>
      <c r="LLY732" s="421"/>
      <c r="LLZ732" s="421"/>
      <c r="LMA732" s="421"/>
      <c r="LMB732" s="421"/>
      <c r="LMC732" s="421"/>
      <c r="LMD732" s="421"/>
      <c r="LME732" s="421"/>
      <c r="LMF732" s="421"/>
      <c r="LMG732" s="421"/>
      <c r="LMH732" s="421"/>
      <c r="LMI732" s="421"/>
      <c r="LMJ732" s="421"/>
      <c r="LMK732" s="421"/>
      <c r="LML732" s="421"/>
      <c r="LMM732" s="421"/>
      <c r="LMN732" s="421"/>
      <c r="LMO732" s="421"/>
      <c r="LMP732" s="421"/>
      <c r="LMQ732" s="421"/>
      <c r="LMR732" s="421"/>
      <c r="LMS732" s="421"/>
      <c r="LMT732" s="421"/>
      <c r="LMU732" s="421"/>
      <c r="LMV732" s="421"/>
      <c r="LMW732" s="421"/>
      <c r="LMX732" s="421"/>
      <c r="LMY732" s="421"/>
      <c r="LMZ732" s="421"/>
      <c r="LNA732" s="421"/>
      <c r="LNB732" s="421"/>
      <c r="LNC732" s="421"/>
      <c r="LND732" s="421"/>
      <c r="LNE732" s="421"/>
      <c r="LNF732" s="421"/>
      <c r="LNG732" s="421"/>
      <c r="LNH732" s="421"/>
      <c r="LNI732" s="421"/>
      <c r="LNJ732" s="421"/>
      <c r="LNK732" s="421"/>
      <c r="LNL732" s="421"/>
      <c r="LNM732" s="421"/>
      <c r="LNN732" s="421"/>
      <c r="LNO732" s="421"/>
      <c r="LNP732" s="421"/>
      <c r="LNQ732" s="421"/>
      <c r="LNR732" s="421"/>
      <c r="LNS732" s="421"/>
      <c r="LNT732" s="421"/>
      <c r="LNU732" s="421"/>
      <c r="LNV732" s="421"/>
      <c r="LNW732" s="421"/>
      <c r="LNX732" s="421"/>
      <c r="LNY732" s="421"/>
      <c r="LNZ732" s="421"/>
      <c r="LOA732" s="421"/>
      <c r="LOB732" s="421"/>
      <c r="LOC732" s="421"/>
      <c r="LOD732" s="421"/>
      <c r="LOE732" s="421"/>
      <c r="LOF732" s="421"/>
      <c r="LOG732" s="421"/>
      <c r="LOH732" s="421"/>
      <c r="LOI732" s="421"/>
      <c r="LOJ732" s="421"/>
      <c r="LOK732" s="421"/>
      <c r="LOL732" s="421"/>
      <c r="LOM732" s="421"/>
      <c r="LON732" s="421"/>
      <c r="LOO732" s="421"/>
      <c r="LOP732" s="421"/>
      <c r="LOQ732" s="421"/>
      <c r="LOR732" s="421"/>
      <c r="LOS732" s="421"/>
      <c r="LOT732" s="421"/>
      <c r="LOU732" s="421"/>
      <c r="LOV732" s="421"/>
      <c r="LOW732" s="421"/>
      <c r="LOX732" s="421"/>
      <c r="LOY732" s="421"/>
      <c r="LOZ732" s="421"/>
      <c r="LPA732" s="421"/>
      <c r="LPB732" s="421"/>
      <c r="LPC732" s="421"/>
      <c r="LPD732" s="421"/>
      <c r="LPE732" s="421"/>
      <c r="LPF732" s="421"/>
      <c r="LPG732" s="421"/>
      <c r="LPH732" s="421"/>
      <c r="LPI732" s="421"/>
      <c r="LPJ732" s="421"/>
      <c r="LPK732" s="421"/>
      <c r="LPL732" s="421"/>
      <c r="LPM732" s="421"/>
      <c r="LPN732" s="421"/>
      <c r="LPO732" s="421"/>
      <c r="LPP732" s="421"/>
      <c r="LPQ732" s="421"/>
      <c r="LPR732" s="421"/>
      <c r="LPS732" s="421"/>
      <c r="LPT732" s="421"/>
      <c r="LPU732" s="421"/>
      <c r="LPV732" s="421"/>
      <c r="LPW732" s="421"/>
      <c r="LPX732" s="421"/>
      <c r="LPY732" s="421"/>
      <c r="LPZ732" s="421"/>
      <c r="LQA732" s="421"/>
      <c r="LQB732" s="421"/>
      <c r="LQC732" s="421"/>
      <c r="LQD732" s="421"/>
      <c r="LQE732" s="421"/>
      <c r="LQF732" s="421"/>
      <c r="LQG732" s="421"/>
      <c r="LQH732" s="421"/>
      <c r="LQI732" s="421"/>
      <c r="LQJ732" s="421"/>
      <c r="LQK732" s="421"/>
      <c r="LQL732" s="421"/>
      <c r="LQM732" s="421"/>
      <c r="LQN732" s="421"/>
      <c r="LQO732" s="421"/>
      <c r="LQP732" s="421"/>
      <c r="LQQ732" s="421"/>
      <c r="LQR732" s="421"/>
      <c r="LQS732" s="421"/>
      <c r="LQT732" s="421"/>
      <c r="LQU732" s="421"/>
      <c r="LQV732" s="421"/>
      <c r="LQW732" s="421"/>
      <c r="LQX732" s="421"/>
      <c r="LQY732" s="421"/>
      <c r="LQZ732" s="421"/>
      <c r="LRA732" s="421"/>
      <c r="LRB732" s="421"/>
      <c r="LRC732" s="421"/>
      <c r="LRD732" s="421"/>
      <c r="LRE732" s="421"/>
      <c r="LRF732" s="421"/>
      <c r="LRG732" s="421"/>
      <c r="LRH732" s="421"/>
      <c r="LRI732" s="421"/>
      <c r="LRJ732" s="421"/>
      <c r="LRK732" s="421"/>
      <c r="LRL732" s="421"/>
      <c r="LRM732" s="421"/>
      <c r="LRN732" s="421"/>
      <c r="LRO732" s="421"/>
      <c r="LRP732" s="421"/>
      <c r="LRQ732" s="421"/>
      <c r="LRR732" s="421"/>
      <c r="LRS732" s="421"/>
      <c r="LRT732" s="421"/>
      <c r="LRU732" s="421"/>
      <c r="LRV732" s="421"/>
      <c r="LRW732" s="421"/>
      <c r="LRX732" s="421"/>
      <c r="LRY732" s="421"/>
      <c r="LRZ732" s="421"/>
      <c r="LSA732" s="421"/>
      <c r="LSB732" s="421"/>
      <c r="LSC732" s="421"/>
      <c r="LSD732" s="421"/>
      <c r="LSE732" s="421"/>
      <c r="LSF732" s="421"/>
      <c r="LSG732" s="421"/>
      <c r="LSH732" s="421"/>
      <c r="LSI732" s="421"/>
      <c r="LSJ732" s="421"/>
      <c r="LSK732" s="421"/>
      <c r="LSL732" s="421"/>
      <c r="LSM732" s="421"/>
      <c r="LSN732" s="421"/>
      <c r="LSO732" s="421"/>
      <c r="LSP732" s="421"/>
      <c r="LSQ732" s="421"/>
      <c r="LSR732" s="421"/>
      <c r="LSS732" s="421"/>
      <c r="LST732" s="421"/>
      <c r="LSU732" s="421"/>
      <c r="LSV732" s="421"/>
      <c r="LSW732" s="421"/>
      <c r="LSX732" s="421"/>
      <c r="LSY732" s="421"/>
      <c r="LSZ732" s="421"/>
      <c r="LTA732" s="421"/>
      <c r="LTB732" s="421"/>
      <c r="LTC732" s="421"/>
      <c r="LTD732" s="421"/>
      <c r="LTE732" s="421"/>
      <c r="LTF732" s="421"/>
      <c r="LTG732" s="421"/>
      <c r="LTH732" s="421"/>
      <c r="LTI732" s="421"/>
      <c r="LTJ732" s="421"/>
      <c r="LTK732" s="421"/>
      <c r="LTL732" s="421"/>
      <c r="LTM732" s="421"/>
      <c r="LTN732" s="421"/>
      <c r="LTO732" s="421"/>
      <c r="LTP732" s="421"/>
      <c r="LTQ732" s="421"/>
      <c r="LTR732" s="421"/>
      <c r="LTS732" s="421"/>
      <c r="LTT732" s="421"/>
      <c r="LTU732" s="421"/>
      <c r="LTV732" s="421"/>
      <c r="LTW732" s="421"/>
      <c r="LTX732" s="421"/>
      <c r="LTY732" s="421"/>
      <c r="LTZ732" s="421"/>
      <c r="LUA732" s="421"/>
      <c r="LUB732" s="421"/>
      <c r="LUC732" s="421"/>
      <c r="LUD732" s="421"/>
      <c r="LUE732" s="421"/>
      <c r="LUF732" s="421"/>
      <c r="LUG732" s="421"/>
      <c r="LUH732" s="421"/>
      <c r="LUI732" s="421"/>
      <c r="LUJ732" s="421"/>
      <c r="LUK732" s="421"/>
      <c r="LUL732" s="421"/>
      <c r="LUM732" s="421"/>
      <c r="LUN732" s="421"/>
      <c r="LUO732" s="421"/>
      <c r="LUP732" s="421"/>
      <c r="LUQ732" s="421"/>
      <c r="LUR732" s="421"/>
      <c r="LUS732" s="421"/>
      <c r="LUT732" s="421"/>
      <c r="LUU732" s="421"/>
      <c r="LUV732" s="421"/>
      <c r="LUW732" s="421"/>
      <c r="LUX732" s="421"/>
      <c r="LUY732" s="421"/>
      <c r="LUZ732" s="421"/>
      <c r="LVA732" s="421"/>
      <c r="LVB732" s="421"/>
      <c r="LVC732" s="421"/>
      <c r="LVD732" s="421"/>
      <c r="LVE732" s="421"/>
      <c r="LVF732" s="421"/>
      <c r="LVG732" s="421"/>
      <c r="LVH732" s="421"/>
      <c r="LVI732" s="421"/>
      <c r="LVJ732" s="421"/>
      <c r="LVK732" s="421"/>
      <c r="LVL732" s="421"/>
      <c r="LVM732" s="421"/>
      <c r="LVN732" s="421"/>
      <c r="LVO732" s="421"/>
      <c r="LVP732" s="421"/>
      <c r="LVQ732" s="421"/>
      <c r="LVR732" s="421"/>
      <c r="LVS732" s="421"/>
      <c r="LVT732" s="421"/>
      <c r="LVU732" s="421"/>
      <c r="LVV732" s="421"/>
      <c r="LVW732" s="421"/>
      <c r="LVX732" s="421"/>
      <c r="LVY732" s="421"/>
      <c r="LVZ732" s="421"/>
      <c r="LWA732" s="421"/>
      <c r="LWB732" s="421"/>
      <c r="LWC732" s="421"/>
      <c r="LWD732" s="421"/>
      <c r="LWE732" s="421"/>
      <c r="LWF732" s="421"/>
      <c r="LWG732" s="421"/>
      <c r="LWH732" s="421"/>
      <c r="LWI732" s="421"/>
      <c r="LWJ732" s="421"/>
      <c r="LWK732" s="421"/>
      <c r="LWL732" s="421"/>
      <c r="LWM732" s="421"/>
      <c r="LWN732" s="421"/>
      <c r="LWO732" s="421"/>
      <c r="LWP732" s="421"/>
      <c r="LWQ732" s="421"/>
      <c r="LWR732" s="421"/>
      <c r="LWS732" s="421"/>
      <c r="LWT732" s="421"/>
      <c r="LWU732" s="421"/>
      <c r="LWV732" s="421"/>
      <c r="LWW732" s="421"/>
      <c r="LWX732" s="421"/>
      <c r="LWY732" s="421"/>
      <c r="LWZ732" s="421"/>
      <c r="LXA732" s="421"/>
      <c r="LXB732" s="421"/>
      <c r="LXC732" s="421"/>
      <c r="LXD732" s="421"/>
      <c r="LXE732" s="421"/>
      <c r="LXF732" s="421"/>
      <c r="LXG732" s="421"/>
      <c r="LXH732" s="421"/>
      <c r="LXI732" s="421"/>
      <c r="LXJ732" s="421"/>
      <c r="LXK732" s="421"/>
      <c r="LXL732" s="421"/>
      <c r="LXM732" s="421"/>
      <c r="LXN732" s="421"/>
      <c r="LXO732" s="421"/>
      <c r="LXP732" s="421"/>
      <c r="LXQ732" s="421"/>
      <c r="LXR732" s="421"/>
      <c r="LXS732" s="421"/>
      <c r="LXT732" s="421"/>
      <c r="LXU732" s="421"/>
      <c r="LXV732" s="421"/>
      <c r="LXW732" s="421"/>
      <c r="LXX732" s="421"/>
      <c r="LXY732" s="421"/>
      <c r="LXZ732" s="421"/>
      <c r="LYA732" s="421"/>
      <c r="LYB732" s="421"/>
      <c r="LYC732" s="421"/>
      <c r="LYD732" s="421"/>
      <c r="LYE732" s="421"/>
      <c r="LYF732" s="421"/>
      <c r="LYG732" s="421"/>
      <c r="LYH732" s="421"/>
      <c r="LYI732" s="421"/>
      <c r="LYJ732" s="421"/>
      <c r="LYK732" s="421"/>
      <c r="LYL732" s="421"/>
      <c r="LYM732" s="421"/>
      <c r="LYN732" s="421"/>
      <c r="LYO732" s="421"/>
      <c r="LYP732" s="421"/>
      <c r="LYQ732" s="421"/>
      <c r="LYR732" s="421"/>
      <c r="LYS732" s="421"/>
      <c r="LYT732" s="421"/>
      <c r="LYU732" s="421"/>
      <c r="LYV732" s="421"/>
      <c r="LYW732" s="421"/>
      <c r="LYX732" s="421"/>
      <c r="LYY732" s="421"/>
      <c r="LYZ732" s="421"/>
      <c r="LZA732" s="421"/>
      <c r="LZB732" s="421"/>
      <c r="LZC732" s="421"/>
      <c r="LZD732" s="421"/>
      <c r="LZE732" s="421"/>
      <c r="LZF732" s="421"/>
      <c r="LZG732" s="421"/>
      <c r="LZH732" s="421"/>
      <c r="LZI732" s="421"/>
      <c r="LZJ732" s="421"/>
      <c r="LZK732" s="421"/>
      <c r="LZL732" s="421"/>
      <c r="LZM732" s="421"/>
      <c r="LZN732" s="421"/>
      <c r="LZO732" s="421"/>
      <c r="LZP732" s="421"/>
      <c r="LZQ732" s="421"/>
      <c r="LZR732" s="421"/>
      <c r="LZS732" s="421"/>
      <c r="LZT732" s="421"/>
      <c r="LZU732" s="421"/>
      <c r="LZV732" s="421"/>
      <c r="LZW732" s="421"/>
      <c r="LZX732" s="421"/>
      <c r="LZY732" s="421"/>
      <c r="LZZ732" s="421"/>
      <c r="MAA732" s="421"/>
      <c r="MAB732" s="421"/>
      <c r="MAC732" s="421"/>
      <c r="MAD732" s="421"/>
      <c r="MAE732" s="421"/>
      <c r="MAF732" s="421"/>
      <c r="MAG732" s="421"/>
      <c r="MAH732" s="421"/>
      <c r="MAI732" s="421"/>
      <c r="MAJ732" s="421"/>
      <c r="MAK732" s="421"/>
      <c r="MAL732" s="421"/>
      <c r="MAM732" s="421"/>
      <c r="MAN732" s="421"/>
      <c r="MAO732" s="421"/>
      <c r="MAP732" s="421"/>
      <c r="MAQ732" s="421"/>
      <c r="MAR732" s="421"/>
      <c r="MAS732" s="421"/>
      <c r="MAT732" s="421"/>
      <c r="MAU732" s="421"/>
      <c r="MAV732" s="421"/>
      <c r="MAW732" s="421"/>
      <c r="MAX732" s="421"/>
      <c r="MAY732" s="421"/>
      <c r="MAZ732" s="421"/>
      <c r="MBA732" s="421"/>
      <c r="MBB732" s="421"/>
      <c r="MBC732" s="421"/>
      <c r="MBD732" s="421"/>
      <c r="MBE732" s="421"/>
      <c r="MBF732" s="421"/>
      <c r="MBG732" s="421"/>
      <c r="MBH732" s="421"/>
      <c r="MBI732" s="421"/>
      <c r="MBJ732" s="421"/>
      <c r="MBK732" s="421"/>
      <c r="MBL732" s="421"/>
      <c r="MBM732" s="421"/>
      <c r="MBN732" s="421"/>
      <c r="MBO732" s="421"/>
      <c r="MBP732" s="421"/>
      <c r="MBQ732" s="421"/>
      <c r="MBR732" s="421"/>
      <c r="MBS732" s="421"/>
      <c r="MBT732" s="421"/>
      <c r="MBU732" s="421"/>
      <c r="MBV732" s="421"/>
      <c r="MBW732" s="421"/>
      <c r="MBX732" s="421"/>
      <c r="MBY732" s="421"/>
      <c r="MBZ732" s="421"/>
      <c r="MCA732" s="421"/>
      <c r="MCB732" s="421"/>
      <c r="MCC732" s="421"/>
      <c r="MCD732" s="421"/>
      <c r="MCE732" s="421"/>
      <c r="MCF732" s="421"/>
      <c r="MCG732" s="421"/>
      <c r="MCH732" s="421"/>
      <c r="MCI732" s="421"/>
      <c r="MCJ732" s="421"/>
      <c r="MCK732" s="421"/>
      <c r="MCL732" s="421"/>
      <c r="MCM732" s="421"/>
      <c r="MCN732" s="421"/>
      <c r="MCO732" s="421"/>
      <c r="MCP732" s="421"/>
      <c r="MCQ732" s="421"/>
      <c r="MCR732" s="421"/>
      <c r="MCS732" s="421"/>
      <c r="MCT732" s="421"/>
      <c r="MCU732" s="421"/>
      <c r="MCV732" s="421"/>
      <c r="MCW732" s="421"/>
      <c r="MCX732" s="421"/>
      <c r="MCY732" s="421"/>
      <c r="MCZ732" s="421"/>
      <c r="MDA732" s="421"/>
      <c r="MDB732" s="421"/>
      <c r="MDC732" s="421"/>
      <c r="MDD732" s="421"/>
      <c r="MDE732" s="421"/>
      <c r="MDF732" s="421"/>
      <c r="MDG732" s="421"/>
      <c r="MDH732" s="421"/>
      <c r="MDI732" s="421"/>
      <c r="MDJ732" s="421"/>
      <c r="MDK732" s="421"/>
      <c r="MDL732" s="421"/>
      <c r="MDM732" s="421"/>
      <c r="MDN732" s="421"/>
      <c r="MDO732" s="421"/>
      <c r="MDP732" s="421"/>
      <c r="MDQ732" s="421"/>
      <c r="MDR732" s="421"/>
      <c r="MDS732" s="421"/>
      <c r="MDT732" s="421"/>
      <c r="MDU732" s="421"/>
      <c r="MDV732" s="421"/>
      <c r="MDW732" s="421"/>
      <c r="MDX732" s="421"/>
      <c r="MDY732" s="421"/>
      <c r="MDZ732" s="421"/>
      <c r="MEA732" s="421"/>
      <c r="MEB732" s="421"/>
      <c r="MEC732" s="421"/>
      <c r="MED732" s="421"/>
      <c r="MEE732" s="421"/>
      <c r="MEF732" s="421"/>
      <c r="MEG732" s="421"/>
      <c r="MEH732" s="421"/>
      <c r="MEI732" s="421"/>
      <c r="MEJ732" s="421"/>
      <c r="MEK732" s="421"/>
      <c r="MEL732" s="421"/>
      <c r="MEM732" s="421"/>
      <c r="MEN732" s="421"/>
      <c r="MEO732" s="421"/>
      <c r="MEP732" s="421"/>
      <c r="MEQ732" s="421"/>
      <c r="MER732" s="421"/>
      <c r="MES732" s="421"/>
      <c r="MET732" s="421"/>
      <c r="MEU732" s="421"/>
      <c r="MEV732" s="421"/>
      <c r="MEW732" s="421"/>
      <c r="MEX732" s="421"/>
      <c r="MEY732" s="421"/>
      <c r="MEZ732" s="421"/>
      <c r="MFA732" s="421"/>
      <c r="MFB732" s="421"/>
      <c r="MFC732" s="421"/>
      <c r="MFD732" s="421"/>
      <c r="MFE732" s="421"/>
      <c r="MFF732" s="421"/>
      <c r="MFG732" s="421"/>
      <c r="MFH732" s="421"/>
      <c r="MFI732" s="421"/>
      <c r="MFJ732" s="421"/>
      <c r="MFK732" s="421"/>
      <c r="MFL732" s="421"/>
      <c r="MFM732" s="421"/>
      <c r="MFN732" s="421"/>
      <c r="MFO732" s="421"/>
      <c r="MFP732" s="421"/>
      <c r="MFQ732" s="421"/>
      <c r="MFR732" s="421"/>
      <c r="MFS732" s="421"/>
      <c r="MFT732" s="421"/>
      <c r="MFU732" s="421"/>
      <c r="MFV732" s="421"/>
      <c r="MFW732" s="421"/>
      <c r="MFX732" s="421"/>
      <c r="MFY732" s="421"/>
      <c r="MFZ732" s="421"/>
      <c r="MGA732" s="421"/>
      <c r="MGB732" s="421"/>
      <c r="MGC732" s="421"/>
      <c r="MGD732" s="421"/>
      <c r="MGE732" s="421"/>
      <c r="MGF732" s="421"/>
      <c r="MGG732" s="421"/>
      <c r="MGH732" s="421"/>
      <c r="MGI732" s="421"/>
      <c r="MGJ732" s="421"/>
      <c r="MGK732" s="421"/>
      <c r="MGL732" s="421"/>
      <c r="MGM732" s="421"/>
      <c r="MGN732" s="421"/>
      <c r="MGO732" s="421"/>
      <c r="MGP732" s="421"/>
      <c r="MGQ732" s="421"/>
      <c r="MGR732" s="421"/>
      <c r="MGS732" s="421"/>
      <c r="MGT732" s="421"/>
      <c r="MGU732" s="421"/>
      <c r="MGV732" s="421"/>
      <c r="MGW732" s="421"/>
      <c r="MGX732" s="421"/>
      <c r="MGY732" s="421"/>
      <c r="MGZ732" s="421"/>
      <c r="MHA732" s="421"/>
      <c r="MHB732" s="421"/>
      <c r="MHC732" s="421"/>
      <c r="MHD732" s="421"/>
      <c r="MHE732" s="421"/>
      <c r="MHF732" s="421"/>
      <c r="MHG732" s="421"/>
      <c r="MHH732" s="421"/>
      <c r="MHI732" s="421"/>
      <c r="MHJ732" s="421"/>
      <c r="MHK732" s="421"/>
      <c r="MHL732" s="421"/>
      <c r="MHM732" s="421"/>
      <c r="MHN732" s="421"/>
      <c r="MHO732" s="421"/>
      <c r="MHP732" s="421"/>
      <c r="MHQ732" s="421"/>
      <c r="MHR732" s="421"/>
      <c r="MHS732" s="421"/>
      <c r="MHT732" s="421"/>
      <c r="MHU732" s="421"/>
      <c r="MHV732" s="421"/>
      <c r="MHW732" s="421"/>
      <c r="MHX732" s="421"/>
      <c r="MHY732" s="421"/>
      <c r="MHZ732" s="421"/>
      <c r="MIA732" s="421"/>
      <c r="MIB732" s="421"/>
      <c r="MIC732" s="421"/>
      <c r="MID732" s="421"/>
      <c r="MIE732" s="421"/>
      <c r="MIF732" s="421"/>
      <c r="MIG732" s="421"/>
      <c r="MIH732" s="421"/>
      <c r="MII732" s="421"/>
      <c r="MIJ732" s="421"/>
      <c r="MIK732" s="421"/>
      <c r="MIL732" s="421"/>
      <c r="MIM732" s="421"/>
      <c r="MIN732" s="421"/>
      <c r="MIO732" s="421"/>
      <c r="MIP732" s="421"/>
      <c r="MIQ732" s="421"/>
      <c r="MIR732" s="421"/>
      <c r="MIS732" s="421"/>
      <c r="MIT732" s="421"/>
      <c r="MIU732" s="421"/>
      <c r="MIV732" s="421"/>
      <c r="MIW732" s="421"/>
      <c r="MIX732" s="421"/>
      <c r="MIY732" s="421"/>
      <c r="MIZ732" s="421"/>
      <c r="MJA732" s="421"/>
      <c r="MJB732" s="421"/>
      <c r="MJC732" s="421"/>
      <c r="MJD732" s="421"/>
      <c r="MJE732" s="421"/>
      <c r="MJF732" s="421"/>
      <c r="MJG732" s="421"/>
      <c r="MJH732" s="421"/>
      <c r="MJI732" s="421"/>
      <c r="MJJ732" s="421"/>
      <c r="MJK732" s="421"/>
      <c r="MJL732" s="421"/>
      <c r="MJM732" s="421"/>
      <c r="MJN732" s="421"/>
      <c r="MJO732" s="421"/>
      <c r="MJP732" s="421"/>
      <c r="MJQ732" s="421"/>
      <c r="MJR732" s="421"/>
      <c r="MJS732" s="421"/>
      <c r="MJT732" s="421"/>
      <c r="MJU732" s="421"/>
      <c r="MJV732" s="421"/>
      <c r="MJW732" s="421"/>
      <c r="MJX732" s="421"/>
      <c r="MJY732" s="421"/>
      <c r="MJZ732" s="421"/>
      <c r="MKA732" s="421"/>
      <c r="MKB732" s="421"/>
      <c r="MKC732" s="421"/>
      <c r="MKD732" s="421"/>
      <c r="MKE732" s="421"/>
      <c r="MKF732" s="421"/>
      <c r="MKG732" s="421"/>
      <c r="MKH732" s="421"/>
      <c r="MKI732" s="421"/>
      <c r="MKJ732" s="421"/>
      <c r="MKK732" s="421"/>
      <c r="MKL732" s="421"/>
      <c r="MKM732" s="421"/>
      <c r="MKN732" s="421"/>
      <c r="MKO732" s="421"/>
      <c r="MKP732" s="421"/>
      <c r="MKQ732" s="421"/>
      <c r="MKR732" s="421"/>
      <c r="MKS732" s="421"/>
      <c r="MKT732" s="421"/>
      <c r="MKU732" s="421"/>
      <c r="MKV732" s="421"/>
      <c r="MKW732" s="421"/>
      <c r="MKX732" s="421"/>
      <c r="MKY732" s="421"/>
      <c r="MKZ732" s="421"/>
      <c r="MLA732" s="421"/>
      <c r="MLB732" s="421"/>
      <c r="MLC732" s="421"/>
      <c r="MLD732" s="421"/>
      <c r="MLE732" s="421"/>
      <c r="MLF732" s="421"/>
      <c r="MLG732" s="421"/>
      <c r="MLH732" s="421"/>
      <c r="MLI732" s="421"/>
      <c r="MLJ732" s="421"/>
      <c r="MLK732" s="421"/>
      <c r="MLL732" s="421"/>
      <c r="MLM732" s="421"/>
      <c r="MLN732" s="421"/>
      <c r="MLO732" s="421"/>
      <c r="MLP732" s="421"/>
      <c r="MLQ732" s="421"/>
      <c r="MLR732" s="421"/>
      <c r="MLS732" s="421"/>
      <c r="MLT732" s="421"/>
      <c r="MLU732" s="421"/>
      <c r="MLV732" s="421"/>
      <c r="MLW732" s="421"/>
      <c r="MLX732" s="421"/>
      <c r="MLY732" s="421"/>
      <c r="MLZ732" s="421"/>
      <c r="MMA732" s="421"/>
      <c r="MMB732" s="421"/>
      <c r="MMC732" s="421"/>
      <c r="MMD732" s="421"/>
      <c r="MME732" s="421"/>
      <c r="MMF732" s="421"/>
      <c r="MMG732" s="421"/>
      <c r="MMH732" s="421"/>
      <c r="MMI732" s="421"/>
      <c r="MMJ732" s="421"/>
      <c r="MMK732" s="421"/>
      <c r="MML732" s="421"/>
      <c r="MMM732" s="421"/>
      <c r="MMN732" s="421"/>
      <c r="MMO732" s="421"/>
      <c r="MMP732" s="421"/>
      <c r="MMQ732" s="421"/>
      <c r="MMR732" s="421"/>
      <c r="MMS732" s="421"/>
      <c r="MMT732" s="421"/>
      <c r="MMU732" s="421"/>
      <c r="MMV732" s="421"/>
      <c r="MMW732" s="421"/>
      <c r="MMX732" s="421"/>
      <c r="MMY732" s="421"/>
      <c r="MMZ732" s="421"/>
      <c r="MNA732" s="421"/>
      <c r="MNB732" s="421"/>
      <c r="MNC732" s="421"/>
      <c r="MND732" s="421"/>
      <c r="MNE732" s="421"/>
      <c r="MNF732" s="421"/>
      <c r="MNG732" s="421"/>
      <c r="MNH732" s="421"/>
      <c r="MNI732" s="421"/>
      <c r="MNJ732" s="421"/>
      <c r="MNK732" s="421"/>
      <c r="MNL732" s="421"/>
      <c r="MNM732" s="421"/>
      <c r="MNN732" s="421"/>
      <c r="MNO732" s="421"/>
      <c r="MNP732" s="421"/>
      <c r="MNQ732" s="421"/>
      <c r="MNR732" s="421"/>
      <c r="MNS732" s="421"/>
      <c r="MNT732" s="421"/>
      <c r="MNU732" s="421"/>
      <c r="MNV732" s="421"/>
      <c r="MNW732" s="421"/>
      <c r="MNX732" s="421"/>
      <c r="MNY732" s="421"/>
      <c r="MNZ732" s="421"/>
      <c r="MOA732" s="421"/>
      <c r="MOB732" s="421"/>
      <c r="MOC732" s="421"/>
      <c r="MOD732" s="421"/>
      <c r="MOE732" s="421"/>
      <c r="MOF732" s="421"/>
      <c r="MOG732" s="421"/>
      <c r="MOH732" s="421"/>
      <c r="MOI732" s="421"/>
      <c r="MOJ732" s="421"/>
      <c r="MOK732" s="421"/>
      <c r="MOL732" s="421"/>
      <c r="MOM732" s="421"/>
      <c r="MON732" s="421"/>
      <c r="MOO732" s="421"/>
      <c r="MOP732" s="421"/>
      <c r="MOQ732" s="421"/>
      <c r="MOR732" s="421"/>
      <c r="MOS732" s="421"/>
      <c r="MOT732" s="421"/>
      <c r="MOU732" s="421"/>
      <c r="MOV732" s="421"/>
      <c r="MOW732" s="421"/>
      <c r="MOX732" s="421"/>
      <c r="MOY732" s="421"/>
      <c r="MOZ732" s="421"/>
      <c r="MPA732" s="421"/>
      <c r="MPB732" s="421"/>
      <c r="MPC732" s="421"/>
      <c r="MPD732" s="421"/>
      <c r="MPE732" s="421"/>
      <c r="MPF732" s="421"/>
      <c r="MPG732" s="421"/>
      <c r="MPH732" s="421"/>
      <c r="MPI732" s="421"/>
      <c r="MPJ732" s="421"/>
      <c r="MPK732" s="421"/>
      <c r="MPL732" s="421"/>
      <c r="MPM732" s="421"/>
      <c r="MPN732" s="421"/>
      <c r="MPO732" s="421"/>
      <c r="MPP732" s="421"/>
      <c r="MPQ732" s="421"/>
      <c r="MPR732" s="421"/>
      <c r="MPS732" s="421"/>
      <c r="MPT732" s="421"/>
      <c r="MPU732" s="421"/>
      <c r="MPV732" s="421"/>
      <c r="MPW732" s="421"/>
      <c r="MPX732" s="421"/>
      <c r="MPY732" s="421"/>
      <c r="MPZ732" s="421"/>
      <c r="MQA732" s="421"/>
      <c r="MQB732" s="421"/>
      <c r="MQC732" s="421"/>
      <c r="MQD732" s="421"/>
      <c r="MQE732" s="421"/>
      <c r="MQF732" s="421"/>
      <c r="MQG732" s="421"/>
      <c r="MQH732" s="421"/>
      <c r="MQI732" s="421"/>
      <c r="MQJ732" s="421"/>
      <c r="MQK732" s="421"/>
      <c r="MQL732" s="421"/>
      <c r="MQM732" s="421"/>
      <c r="MQN732" s="421"/>
      <c r="MQO732" s="421"/>
      <c r="MQP732" s="421"/>
      <c r="MQQ732" s="421"/>
      <c r="MQR732" s="421"/>
      <c r="MQS732" s="421"/>
      <c r="MQT732" s="421"/>
      <c r="MQU732" s="421"/>
      <c r="MQV732" s="421"/>
      <c r="MQW732" s="421"/>
      <c r="MQX732" s="421"/>
      <c r="MQY732" s="421"/>
      <c r="MQZ732" s="421"/>
      <c r="MRA732" s="421"/>
      <c r="MRB732" s="421"/>
      <c r="MRC732" s="421"/>
      <c r="MRD732" s="421"/>
      <c r="MRE732" s="421"/>
      <c r="MRF732" s="421"/>
      <c r="MRG732" s="421"/>
      <c r="MRH732" s="421"/>
      <c r="MRI732" s="421"/>
      <c r="MRJ732" s="421"/>
      <c r="MRK732" s="421"/>
      <c r="MRL732" s="421"/>
      <c r="MRM732" s="421"/>
      <c r="MRN732" s="421"/>
      <c r="MRO732" s="421"/>
      <c r="MRP732" s="421"/>
      <c r="MRQ732" s="421"/>
      <c r="MRR732" s="421"/>
      <c r="MRS732" s="421"/>
      <c r="MRT732" s="421"/>
      <c r="MRU732" s="421"/>
      <c r="MRV732" s="421"/>
      <c r="MRW732" s="421"/>
      <c r="MRX732" s="421"/>
      <c r="MRY732" s="421"/>
      <c r="MRZ732" s="421"/>
      <c r="MSA732" s="421"/>
      <c r="MSB732" s="421"/>
      <c r="MSC732" s="421"/>
      <c r="MSD732" s="421"/>
      <c r="MSE732" s="421"/>
      <c r="MSF732" s="421"/>
      <c r="MSG732" s="421"/>
      <c r="MSH732" s="421"/>
      <c r="MSI732" s="421"/>
      <c r="MSJ732" s="421"/>
      <c r="MSK732" s="421"/>
      <c r="MSL732" s="421"/>
      <c r="MSM732" s="421"/>
      <c r="MSN732" s="421"/>
      <c r="MSO732" s="421"/>
      <c r="MSP732" s="421"/>
      <c r="MSQ732" s="421"/>
      <c r="MSR732" s="421"/>
      <c r="MSS732" s="421"/>
      <c r="MST732" s="421"/>
      <c r="MSU732" s="421"/>
      <c r="MSV732" s="421"/>
      <c r="MSW732" s="421"/>
      <c r="MSX732" s="421"/>
      <c r="MSY732" s="421"/>
      <c r="MSZ732" s="421"/>
      <c r="MTA732" s="421"/>
      <c r="MTB732" s="421"/>
      <c r="MTC732" s="421"/>
      <c r="MTD732" s="421"/>
      <c r="MTE732" s="421"/>
      <c r="MTF732" s="421"/>
      <c r="MTG732" s="421"/>
      <c r="MTH732" s="421"/>
      <c r="MTI732" s="421"/>
      <c r="MTJ732" s="421"/>
      <c r="MTK732" s="421"/>
      <c r="MTL732" s="421"/>
      <c r="MTM732" s="421"/>
      <c r="MTN732" s="421"/>
      <c r="MTO732" s="421"/>
      <c r="MTP732" s="421"/>
      <c r="MTQ732" s="421"/>
      <c r="MTR732" s="421"/>
      <c r="MTS732" s="421"/>
      <c r="MTT732" s="421"/>
      <c r="MTU732" s="421"/>
      <c r="MTV732" s="421"/>
      <c r="MTW732" s="421"/>
      <c r="MTX732" s="421"/>
      <c r="MTY732" s="421"/>
      <c r="MTZ732" s="421"/>
      <c r="MUA732" s="421"/>
      <c r="MUB732" s="421"/>
      <c r="MUC732" s="421"/>
      <c r="MUD732" s="421"/>
      <c r="MUE732" s="421"/>
      <c r="MUF732" s="421"/>
      <c r="MUG732" s="421"/>
      <c r="MUH732" s="421"/>
      <c r="MUI732" s="421"/>
      <c r="MUJ732" s="421"/>
      <c r="MUK732" s="421"/>
      <c r="MUL732" s="421"/>
      <c r="MUM732" s="421"/>
      <c r="MUN732" s="421"/>
      <c r="MUO732" s="421"/>
      <c r="MUP732" s="421"/>
      <c r="MUQ732" s="421"/>
      <c r="MUR732" s="421"/>
      <c r="MUS732" s="421"/>
      <c r="MUT732" s="421"/>
      <c r="MUU732" s="421"/>
      <c r="MUV732" s="421"/>
      <c r="MUW732" s="421"/>
      <c r="MUX732" s="421"/>
      <c r="MUY732" s="421"/>
      <c r="MUZ732" s="421"/>
      <c r="MVA732" s="421"/>
      <c r="MVB732" s="421"/>
      <c r="MVC732" s="421"/>
      <c r="MVD732" s="421"/>
      <c r="MVE732" s="421"/>
      <c r="MVF732" s="421"/>
      <c r="MVG732" s="421"/>
      <c r="MVH732" s="421"/>
      <c r="MVI732" s="421"/>
      <c r="MVJ732" s="421"/>
      <c r="MVK732" s="421"/>
      <c r="MVL732" s="421"/>
      <c r="MVM732" s="421"/>
      <c r="MVN732" s="421"/>
      <c r="MVO732" s="421"/>
      <c r="MVP732" s="421"/>
      <c r="MVQ732" s="421"/>
      <c r="MVR732" s="421"/>
      <c r="MVS732" s="421"/>
      <c r="MVT732" s="421"/>
      <c r="MVU732" s="421"/>
      <c r="MVV732" s="421"/>
      <c r="MVW732" s="421"/>
      <c r="MVX732" s="421"/>
      <c r="MVY732" s="421"/>
      <c r="MVZ732" s="421"/>
      <c r="MWA732" s="421"/>
      <c r="MWB732" s="421"/>
      <c r="MWC732" s="421"/>
      <c r="MWD732" s="421"/>
      <c r="MWE732" s="421"/>
      <c r="MWF732" s="421"/>
      <c r="MWG732" s="421"/>
      <c r="MWH732" s="421"/>
      <c r="MWI732" s="421"/>
      <c r="MWJ732" s="421"/>
      <c r="MWK732" s="421"/>
      <c r="MWL732" s="421"/>
      <c r="MWM732" s="421"/>
      <c r="MWN732" s="421"/>
      <c r="MWO732" s="421"/>
      <c r="MWP732" s="421"/>
      <c r="MWQ732" s="421"/>
      <c r="MWR732" s="421"/>
      <c r="MWS732" s="421"/>
      <c r="MWT732" s="421"/>
      <c r="MWU732" s="421"/>
      <c r="MWV732" s="421"/>
      <c r="MWW732" s="421"/>
      <c r="MWX732" s="421"/>
      <c r="MWY732" s="421"/>
      <c r="MWZ732" s="421"/>
      <c r="MXA732" s="421"/>
      <c r="MXB732" s="421"/>
      <c r="MXC732" s="421"/>
      <c r="MXD732" s="421"/>
      <c r="MXE732" s="421"/>
      <c r="MXF732" s="421"/>
      <c r="MXG732" s="421"/>
      <c r="MXH732" s="421"/>
      <c r="MXI732" s="421"/>
      <c r="MXJ732" s="421"/>
      <c r="MXK732" s="421"/>
      <c r="MXL732" s="421"/>
      <c r="MXM732" s="421"/>
      <c r="MXN732" s="421"/>
      <c r="MXO732" s="421"/>
      <c r="MXP732" s="421"/>
      <c r="MXQ732" s="421"/>
      <c r="MXR732" s="421"/>
      <c r="MXS732" s="421"/>
      <c r="MXT732" s="421"/>
      <c r="MXU732" s="421"/>
      <c r="MXV732" s="421"/>
      <c r="MXW732" s="421"/>
      <c r="MXX732" s="421"/>
      <c r="MXY732" s="421"/>
      <c r="MXZ732" s="421"/>
      <c r="MYA732" s="421"/>
      <c r="MYB732" s="421"/>
      <c r="MYC732" s="421"/>
      <c r="MYD732" s="421"/>
      <c r="MYE732" s="421"/>
      <c r="MYF732" s="421"/>
      <c r="MYG732" s="421"/>
      <c r="MYH732" s="421"/>
      <c r="MYI732" s="421"/>
      <c r="MYJ732" s="421"/>
      <c r="MYK732" s="421"/>
      <c r="MYL732" s="421"/>
      <c r="MYM732" s="421"/>
      <c r="MYN732" s="421"/>
      <c r="MYO732" s="421"/>
      <c r="MYP732" s="421"/>
      <c r="MYQ732" s="421"/>
      <c r="MYR732" s="421"/>
      <c r="MYS732" s="421"/>
      <c r="MYT732" s="421"/>
      <c r="MYU732" s="421"/>
      <c r="MYV732" s="421"/>
      <c r="MYW732" s="421"/>
      <c r="MYX732" s="421"/>
      <c r="MYY732" s="421"/>
      <c r="MYZ732" s="421"/>
      <c r="MZA732" s="421"/>
      <c r="MZB732" s="421"/>
      <c r="MZC732" s="421"/>
      <c r="MZD732" s="421"/>
      <c r="MZE732" s="421"/>
      <c r="MZF732" s="421"/>
      <c r="MZG732" s="421"/>
      <c r="MZH732" s="421"/>
      <c r="MZI732" s="421"/>
      <c r="MZJ732" s="421"/>
      <c r="MZK732" s="421"/>
      <c r="MZL732" s="421"/>
      <c r="MZM732" s="421"/>
      <c r="MZN732" s="421"/>
      <c r="MZO732" s="421"/>
      <c r="MZP732" s="421"/>
      <c r="MZQ732" s="421"/>
      <c r="MZR732" s="421"/>
      <c r="MZS732" s="421"/>
      <c r="MZT732" s="421"/>
      <c r="MZU732" s="421"/>
      <c r="MZV732" s="421"/>
      <c r="MZW732" s="421"/>
      <c r="MZX732" s="421"/>
      <c r="MZY732" s="421"/>
      <c r="MZZ732" s="421"/>
      <c r="NAA732" s="421"/>
      <c r="NAB732" s="421"/>
      <c r="NAC732" s="421"/>
      <c r="NAD732" s="421"/>
      <c r="NAE732" s="421"/>
      <c r="NAF732" s="421"/>
      <c r="NAG732" s="421"/>
      <c r="NAH732" s="421"/>
      <c r="NAI732" s="421"/>
      <c r="NAJ732" s="421"/>
      <c r="NAK732" s="421"/>
      <c r="NAL732" s="421"/>
      <c r="NAM732" s="421"/>
      <c r="NAN732" s="421"/>
      <c r="NAO732" s="421"/>
      <c r="NAP732" s="421"/>
      <c r="NAQ732" s="421"/>
      <c r="NAR732" s="421"/>
      <c r="NAS732" s="421"/>
      <c r="NAT732" s="421"/>
      <c r="NAU732" s="421"/>
      <c r="NAV732" s="421"/>
      <c r="NAW732" s="421"/>
      <c r="NAX732" s="421"/>
      <c r="NAY732" s="421"/>
      <c r="NAZ732" s="421"/>
      <c r="NBA732" s="421"/>
      <c r="NBB732" s="421"/>
      <c r="NBC732" s="421"/>
      <c r="NBD732" s="421"/>
      <c r="NBE732" s="421"/>
      <c r="NBF732" s="421"/>
      <c r="NBG732" s="421"/>
      <c r="NBH732" s="421"/>
      <c r="NBI732" s="421"/>
      <c r="NBJ732" s="421"/>
      <c r="NBK732" s="421"/>
      <c r="NBL732" s="421"/>
      <c r="NBM732" s="421"/>
      <c r="NBN732" s="421"/>
      <c r="NBO732" s="421"/>
      <c r="NBP732" s="421"/>
      <c r="NBQ732" s="421"/>
      <c r="NBR732" s="421"/>
      <c r="NBS732" s="421"/>
      <c r="NBT732" s="421"/>
      <c r="NBU732" s="421"/>
      <c r="NBV732" s="421"/>
      <c r="NBW732" s="421"/>
      <c r="NBX732" s="421"/>
      <c r="NBY732" s="421"/>
      <c r="NBZ732" s="421"/>
      <c r="NCA732" s="421"/>
      <c r="NCB732" s="421"/>
      <c r="NCC732" s="421"/>
      <c r="NCD732" s="421"/>
      <c r="NCE732" s="421"/>
      <c r="NCF732" s="421"/>
      <c r="NCG732" s="421"/>
      <c r="NCH732" s="421"/>
      <c r="NCI732" s="421"/>
      <c r="NCJ732" s="421"/>
      <c r="NCK732" s="421"/>
      <c r="NCL732" s="421"/>
      <c r="NCM732" s="421"/>
      <c r="NCN732" s="421"/>
      <c r="NCO732" s="421"/>
      <c r="NCP732" s="421"/>
      <c r="NCQ732" s="421"/>
      <c r="NCR732" s="421"/>
      <c r="NCS732" s="421"/>
      <c r="NCT732" s="421"/>
      <c r="NCU732" s="421"/>
      <c r="NCV732" s="421"/>
      <c r="NCW732" s="421"/>
      <c r="NCX732" s="421"/>
      <c r="NCY732" s="421"/>
      <c r="NCZ732" s="421"/>
      <c r="NDA732" s="421"/>
      <c r="NDB732" s="421"/>
      <c r="NDC732" s="421"/>
      <c r="NDD732" s="421"/>
      <c r="NDE732" s="421"/>
      <c r="NDF732" s="421"/>
      <c r="NDG732" s="421"/>
      <c r="NDH732" s="421"/>
      <c r="NDI732" s="421"/>
      <c r="NDJ732" s="421"/>
      <c r="NDK732" s="421"/>
      <c r="NDL732" s="421"/>
      <c r="NDM732" s="421"/>
      <c r="NDN732" s="421"/>
      <c r="NDO732" s="421"/>
      <c r="NDP732" s="421"/>
      <c r="NDQ732" s="421"/>
      <c r="NDR732" s="421"/>
      <c r="NDS732" s="421"/>
      <c r="NDT732" s="421"/>
      <c r="NDU732" s="421"/>
      <c r="NDV732" s="421"/>
      <c r="NDW732" s="421"/>
      <c r="NDX732" s="421"/>
      <c r="NDY732" s="421"/>
      <c r="NDZ732" s="421"/>
      <c r="NEA732" s="421"/>
      <c r="NEB732" s="421"/>
      <c r="NEC732" s="421"/>
      <c r="NED732" s="421"/>
      <c r="NEE732" s="421"/>
      <c r="NEF732" s="421"/>
      <c r="NEG732" s="421"/>
      <c r="NEH732" s="421"/>
      <c r="NEI732" s="421"/>
      <c r="NEJ732" s="421"/>
      <c r="NEK732" s="421"/>
      <c r="NEL732" s="421"/>
      <c r="NEM732" s="421"/>
      <c r="NEN732" s="421"/>
      <c r="NEO732" s="421"/>
      <c r="NEP732" s="421"/>
      <c r="NEQ732" s="421"/>
      <c r="NER732" s="421"/>
      <c r="NES732" s="421"/>
      <c r="NET732" s="421"/>
      <c r="NEU732" s="421"/>
      <c r="NEV732" s="421"/>
      <c r="NEW732" s="421"/>
      <c r="NEX732" s="421"/>
      <c r="NEY732" s="421"/>
      <c r="NEZ732" s="421"/>
      <c r="NFA732" s="421"/>
      <c r="NFB732" s="421"/>
      <c r="NFC732" s="421"/>
      <c r="NFD732" s="421"/>
      <c r="NFE732" s="421"/>
      <c r="NFF732" s="421"/>
      <c r="NFG732" s="421"/>
      <c r="NFH732" s="421"/>
      <c r="NFI732" s="421"/>
      <c r="NFJ732" s="421"/>
      <c r="NFK732" s="421"/>
      <c r="NFL732" s="421"/>
      <c r="NFM732" s="421"/>
      <c r="NFN732" s="421"/>
      <c r="NFO732" s="421"/>
      <c r="NFP732" s="421"/>
      <c r="NFQ732" s="421"/>
      <c r="NFR732" s="421"/>
      <c r="NFS732" s="421"/>
      <c r="NFT732" s="421"/>
      <c r="NFU732" s="421"/>
      <c r="NFV732" s="421"/>
      <c r="NFW732" s="421"/>
      <c r="NFX732" s="421"/>
      <c r="NFY732" s="421"/>
      <c r="NFZ732" s="421"/>
      <c r="NGA732" s="421"/>
      <c r="NGB732" s="421"/>
      <c r="NGC732" s="421"/>
      <c r="NGD732" s="421"/>
      <c r="NGE732" s="421"/>
      <c r="NGF732" s="421"/>
      <c r="NGG732" s="421"/>
      <c r="NGH732" s="421"/>
      <c r="NGI732" s="421"/>
      <c r="NGJ732" s="421"/>
      <c r="NGK732" s="421"/>
      <c r="NGL732" s="421"/>
      <c r="NGM732" s="421"/>
      <c r="NGN732" s="421"/>
      <c r="NGO732" s="421"/>
      <c r="NGP732" s="421"/>
      <c r="NGQ732" s="421"/>
      <c r="NGR732" s="421"/>
      <c r="NGS732" s="421"/>
      <c r="NGT732" s="421"/>
      <c r="NGU732" s="421"/>
      <c r="NGV732" s="421"/>
      <c r="NGW732" s="421"/>
      <c r="NGX732" s="421"/>
      <c r="NGY732" s="421"/>
      <c r="NGZ732" s="421"/>
      <c r="NHA732" s="421"/>
      <c r="NHB732" s="421"/>
      <c r="NHC732" s="421"/>
      <c r="NHD732" s="421"/>
      <c r="NHE732" s="421"/>
      <c r="NHF732" s="421"/>
      <c r="NHG732" s="421"/>
      <c r="NHH732" s="421"/>
      <c r="NHI732" s="421"/>
      <c r="NHJ732" s="421"/>
      <c r="NHK732" s="421"/>
      <c r="NHL732" s="421"/>
      <c r="NHM732" s="421"/>
      <c r="NHN732" s="421"/>
      <c r="NHO732" s="421"/>
      <c r="NHP732" s="421"/>
      <c r="NHQ732" s="421"/>
      <c r="NHR732" s="421"/>
      <c r="NHS732" s="421"/>
      <c r="NHT732" s="421"/>
      <c r="NHU732" s="421"/>
      <c r="NHV732" s="421"/>
      <c r="NHW732" s="421"/>
      <c r="NHX732" s="421"/>
      <c r="NHY732" s="421"/>
      <c r="NHZ732" s="421"/>
      <c r="NIA732" s="421"/>
      <c r="NIB732" s="421"/>
      <c r="NIC732" s="421"/>
      <c r="NID732" s="421"/>
      <c r="NIE732" s="421"/>
      <c r="NIF732" s="421"/>
      <c r="NIG732" s="421"/>
      <c r="NIH732" s="421"/>
      <c r="NII732" s="421"/>
      <c r="NIJ732" s="421"/>
      <c r="NIK732" s="421"/>
      <c r="NIL732" s="421"/>
      <c r="NIM732" s="421"/>
      <c r="NIN732" s="421"/>
      <c r="NIO732" s="421"/>
      <c r="NIP732" s="421"/>
      <c r="NIQ732" s="421"/>
      <c r="NIR732" s="421"/>
      <c r="NIS732" s="421"/>
      <c r="NIT732" s="421"/>
      <c r="NIU732" s="421"/>
      <c r="NIV732" s="421"/>
      <c r="NIW732" s="421"/>
      <c r="NIX732" s="421"/>
      <c r="NIY732" s="421"/>
      <c r="NIZ732" s="421"/>
      <c r="NJA732" s="421"/>
      <c r="NJB732" s="421"/>
      <c r="NJC732" s="421"/>
      <c r="NJD732" s="421"/>
      <c r="NJE732" s="421"/>
      <c r="NJF732" s="421"/>
      <c r="NJG732" s="421"/>
      <c r="NJH732" s="421"/>
      <c r="NJI732" s="421"/>
      <c r="NJJ732" s="421"/>
      <c r="NJK732" s="421"/>
      <c r="NJL732" s="421"/>
      <c r="NJM732" s="421"/>
      <c r="NJN732" s="421"/>
      <c r="NJO732" s="421"/>
      <c r="NJP732" s="421"/>
      <c r="NJQ732" s="421"/>
      <c r="NJR732" s="421"/>
      <c r="NJS732" s="421"/>
      <c r="NJT732" s="421"/>
      <c r="NJU732" s="421"/>
      <c r="NJV732" s="421"/>
      <c r="NJW732" s="421"/>
      <c r="NJX732" s="421"/>
      <c r="NJY732" s="421"/>
      <c r="NJZ732" s="421"/>
      <c r="NKA732" s="421"/>
      <c r="NKB732" s="421"/>
      <c r="NKC732" s="421"/>
      <c r="NKD732" s="421"/>
      <c r="NKE732" s="421"/>
      <c r="NKF732" s="421"/>
      <c r="NKG732" s="421"/>
      <c r="NKH732" s="421"/>
      <c r="NKI732" s="421"/>
      <c r="NKJ732" s="421"/>
      <c r="NKK732" s="421"/>
      <c r="NKL732" s="421"/>
      <c r="NKM732" s="421"/>
      <c r="NKN732" s="421"/>
      <c r="NKO732" s="421"/>
      <c r="NKP732" s="421"/>
      <c r="NKQ732" s="421"/>
      <c r="NKR732" s="421"/>
      <c r="NKS732" s="421"/>
      <c r="NKT732" s="421"/>
      <c r="NKU732" s="421"/>
      <c r="NKV732" s="421"/>
      <c r="NKW732" s="421"/>
      <c r="NKX732" s="421"/>
      <c r="NKY732" s="421"/>
      <c r="NKZ732" s="421"/>
      <c r="NLA732" s="421"/>
      <c r="NLB732" s="421"/>
      <c r="NLC732" s="421"/>
      <c r="NLD732" s="421"/>
      <c r="NLE732" s="421"/>
      <c r="NLF732" s="421"/>
      <c r="NLG732" s="421"/>
      <c r="NLH732" s="421"/>
      <c r="NLI732" s="421"/>
      <c r="NLJ732" s="421"/>
      <c r="NLK732" s="421"/>
      <c r="NLL732" s="421"/>
      <c r="NLM732" s="421"/>
      <c r="NLN732" s="421"/>
      <c r="NLO732" s="421"/>
      <c r="NLP732" s="421"/>
      <c r="NLQ732" s="421"/>
      <c r="NLR732" s="421"/>
      <c r="NLS732" s="421"/>
      <c r="NLT732" s="421"/>
      <c r="NLU732" s="421"/>
      <c r="NLV732" s="421"/>
      <c r="NLW732" s="421"/>
      <c r="NLX732" s="421"/>
      <c r="NLY732" s="421"/>
      <c r="NLZ732" s="421"/>
      <c r="NMA732" s="421"/>
      <c r="NMB732" s="421"/>
      <c r="NMC732" s="421"/>
      <c r="NMD732" s="421"/>
      <c r="NME732" s="421"/>
      <c r="NMF732" s="421"/>
      <c r="NMG732" s="421"/>
      <c r="NMH732" s="421"/>
      <c r="NMI732" s="421"/>
      <c r="NMJ732" s="421"/>
      <c r="NMK732" s="421"/>
      <c r="NML732" s="421"/>
      <c r="NMM732" s="421"/>
      <c r="NMN732" s="421"/>
      <c r="NMO732" s="421"/>
      <c r="NMP732" s="421"/>
      <c r="NMQ732" s="421"/>
      <c r="NMR732" s="421"/>
      <c r="NMS732" s="421"/>
      <c r="NMT732" s="421"/>
      <c r="NMU732" s="421"/>
      <c r="NMV732" s="421"/>
      <c r="NMW732" s="421"/>
      <c r="NMX732" s="421"/>
      <c r="NMY732" s="421"/>
      <c r="NMZ732" s="421"/>
      <c r="NNA732" s="421"/>
      <c r="NNB732" s="421"/>
      <c r="NNC732" s="421"/>
      <c r="NND732" s="421"/>
      <c r="NNE732" s="421"/>
      <c r="NNF732" s="421"/>
      <c r="NNG732" s="421"/>
      <c r="NNH732" s="421"/>
      <c r="NNI732" s="421"/>
      <c r="NNJ732" s="421"/>
      <c r="NNK732" s="421"/>
      <c r="NNL732" s="421"/>
      <c r="NNM732" s="421"/>
      <c r="NNN732" s="421"/>
      <c r="NNO732" s="421"/>
      <c r="NNP732" s="421"/>
      <c r="NNQ732" s="421"/>
      <c r="NNR732" s="421"/>
      <c r="NNS732" s="421"/>
      <c r="NNT732" s="421"/>
      <c r="NNU732" s="421"/>
      <c r="NNV732" s="421"/>
      <c r="NNW732" s="421"/>
      <c r="NNX732" s="421"/>
      <c r="NNY732" s="421"/>
      <c r="NNZ732" s="421"/>
      <c r="NOA732" s="421"/>
      <c r="NOB732" s="421"/>
      <c r="NOC732" s="421"/>
      <c r="NOD732" s="421"/>
      <c r="NOE732" s="421"/>
      <c r="NOF732" s="421"/>
      <c r="NOG732" s="421"/>
      <c r="NOH732" s="421"/>
      <c r="NOI732" s="421"/>
      <c r="NOJ732" s="421"/>
      <c r="NOK732" s="421"/>
      <c r="NOL732" s="421"/>
      <c r="NOM732" s="421"/>
      <c r="NON732" s="421"/>
      <c r="NOO732" s="421"/>
      <c r="NOP732" s="421"/>
      <c r="NOQ732" s="421"/>
      <c r="NOR732" s="421"/>
      <c r="NOS732" s="421"/>
      <c r="NOT732" s="421"/>
      <c r="NOU732" s="421"/>
      <c r="NOV732" s="421"/>
      <c r="NOW732" s="421"/>
      <c r="NOX732" s="421"/>
      <c r="NOY732" s="421"/>
      <c r="NOZ732" s="421"/>
      <c r="NPA732" s="421"/>
      <c r="NPB732" s="421"/>
      <c r="NPC732" s="421"/>
      <c r="NPD732" s="421"/>
      <c r="NPE732" s="421"/>
      <c r="NPF732" s="421"/>
      <c r="NPG732" s="421"/>
      <c r="NPH732" s="421"/>
      <c r="NPI732" s="421"/>
      <c r="NPJ732" s="421"/>
      <c r="NPK732" s="421"/>
      <c r="NPL732" s="421"/>
      <c r="NPM732" s="421"/>
      <c r="NPN732" s="421"/>
      <c r="NPO732" s="421"/>
      <c r="NPP732" s="421"/>
      <c r="NPQ732" s="421"/>
      <c r="NPR732" s="421"/>
      <c r="NPS732" s="421"/>
      <c r="NPT732" s="421"/>
      <c r="NPU732" s="421"/>
      <c r="NPV732" s="421"/>
      <c r="NPW732" s="421"/>
      <c r="NPX732" s="421"/>
      <c r="NPY732" s="421"/>
      <c r="NPZ732" s="421"/>
      <c r="NQA732" s="421"/>
      <c r="NQB732" s="421"/>
      <c r="NQC732" s="421"/>
      <c r="NQD732" s="421"/>
      <c r="NQE732" s="421"/>
      <c r="NQF732" s="421"/>
      <c r="NQG732" s="421"/>
      <c r="NQH732" s="421"/>
      <c r="NQI732" s="421"/>
      <c r="NQJ732" s="421"/>
      <c r="NQK732" s="421"/>
      <c r="NQL732" s="421"/>
      <c r="NQM732" s="421"/>
      <c r="NQN732" s="421"/>
      <c r="NQO732" s="421"/>
      <c r="NQP732" s="421"/>
      <c r="NQQ732" s="421"/>
      <c r="NQR732" s="421"/>
      <c r="NQS732" s="421"/>
      <c r="NQT732" s="421"/>
      <c r="NQU732" s="421"/>
      <c r="NQV732" s="421"/>
      <c r="NQW732" s="421"/>
      <c r="NQX732" s="421"/>
      <c r="NQY732" s="421"/>
      <c r="NQZ732" s="421"/>
      <c r="NRA732" s="421"/>
      <c r="NRB732" s="421"/>
      <c r="NRC732" s="421"/>
      <c r="NRD732" s="421"/>
      <c r="NRE732" s="421"/>
      <c r="NRF732" s="421"/>
      <c r="NRG732" s="421"/>
      <c r="NRH732" s="421"/>
      <c r="NRI732" s="421"/>
      <c r="NRJ732" s="421"/>
      <c r="NRK732" s="421"/>
      <c r="NRL732" s="421"/>
      <c r="NRM732" s="421"/>
      <c r="NRN732" s="421"/>
      <c r="NRO732" s="421"/>
      <c r="NRP732" s="421"/>
      <c r="NRQ732" s="421"/>
      <c r="NRR732" s="421"/>
      <c r="NRS732" s="421"/>
      <c r="NRT732" s="421"/>
      <c r="NRU732" s="421"/>
      <c r="NRV732" s="421"/>
      <c r="NRW732" s="421"/>
      <c r="NRX732" s="421"/>
      <c r="NRY732" s="421"/>
      <c r="NRZ732" s="421"/>
      <c r="NSA732" s="421"/>
      <c r="NSB732" s="421"/>
      <c r="NSC732" s="421"/>
      <c r="NSD732" s="421"/>
      <c r="NSE732" s="421"/>
      <c r="NSF732" s="421"/>
      <c r="NSG732" s="421"/>
      <c r="NSH732" s="421"/>
      <c r="NSI732" s="421"/>
      <c r="NSJ732" s="421"/>
      <c r="NSK732" s="421"/>
      <c r="NSL732" s="421"/>
      <c r="NSM732" s="421"/>
      <c r="NSN732" s="421"/>
      <c r="NSO732" s="421"/>
      <c r="NSP732" s="421"/>
      <c r="NSQ732" s="421"/>
      <c r="NSR732" s="421"/>
      <c r="NSS732" s="421"/>
      <c r="NST732" s="421"/>
      <c r="NSU732" s="421"/>
      <c r="NSV732" s="421"/>
      <c r="NSW732" s="421"/>
      <c r="NSX732" s="421"/>
      <c r="NSY732" s="421"/>
      <c r="NSZ732" s="421"/>
      <c r="NTA732" s="421"/>
      <c r="NTB732" s="421"/>
      <c r="NTC732" s="421"/>
      <c r="NTD732" s="421"/>
      <c r="NTE732" s="421"/>
      <c r="NTF732" s="421"/>
      <c r="NTG732" s="421"/>
      <c r="NTH732" s="421"/>
      <c r="NTI732" s="421"/>
      <c r="NTJ732" s="421"/>
      <c r="NTK732" s="421"/>
      <c r="NTL732" s="421"/>
      <c r="NTM732" s="421"/>
      <c r="NTN732" s="421"/>
      <c r="NTO732" s="421"/>
      <c r="NTP732" s="421"/>
      <c r="NTQ732" s="421"/>
      <c r="NTR732" s="421"/>
      <c r="NTS732" s="421"/>
      <c r="NTT732" s="421"/>
      <c r="NTU732" s="421"/>
      <c r="NTV732" s="421"/>
      <c r="NTW732" s="421"/>
      <c r="NTX732" s="421"/>
      <c r="NTY732" s="421"/>
      <c r="NTZ732" s="421"/>
      <c r="NUA732" s="421"/>
      <c r="NUB732" s="421"/>
      <c r="NUC732" s="421"/>
      <c r="NUD732" s="421"/>
      <c r="NUE732" s="421"/>
      <c r="NUF732" s="421"/>
      <c r="NUG732" s="421"/>
      <c r="NUH732" s="421"/>
      <c r="NUI732" s="421"/>
      <c r="NUJ732" s="421"/>
      <c r="NUK732" s="421"/>
      <c r="NUL732" s="421"/>
      <c r="NUM732" s="421"/>
      <c r="NUN732" s="421"/>
      <c r="NUO732" s="421"/>
      <c r="NUP732" s="421"/>
      <c r="NUQ732" s="421"/>
      <c r="NUR732" s="421"/>
      <c r="NUS732" s="421"/>
      <c r="NUT732" s="421"/>
      <c r="NUU732" s="421"/>
      <c r="NUV732" s="421"/>
      <c r="NUW732" s="421"/>
      <c r="NUX732" s="421"/>
      <c r="NUY732" s="421"/>
      <c r="NUZ732" s="421"/>
      <c r="NVA732" s="421"/>
      <c r="NVB732" s="421"/>
      <c r="NVC732" s="421"/>
      <c r="NVD732" s="421"/>
      <c r="NVE732" s="421"/>
      <c r="NVF732" s="421"/>
      <c r="NVG732" s="421"/>
      <c r="NVH732" s="421"/>
      <c r="NVI732" s="421"/>
      <c r="NVJ732" s="421"/>
      <c r="NVK732" s="421"/>
      <c r="NVL732" s="421"/>
      <c r="NVM732" s="421"/>
      <c r="NVN732" s="421"/>
      <c r="NVO732" s="421"/>
      <c r="NVP732" s="421"/>
      <c r="NVQ732" s="421"/>
      <c r="NVR732" s="421"/>
      <c r="NVS732" s="421"/>
      <c r="NVT732" s="421"/>
      <c r="NVU732" s="421"/>
      <c r="NVV732" s="421"/>
      <c r="NVW732" s="421"/>
      <c r="NVX732" s="421"/>
      <c r="NVY732" s="421"/>
      <c r="NVZ732" s="421"/>
      <c r="NWA732" s="421"/>
      <c r="NWB732" s="421"/>
      <c r="NWC732" s="421"/>
      <c r="NWD732" s="421"/>
      <c r="NWE732" s="421"/>
      <c r="NWF732" s="421"/>
      <c r="NWG732" s="421"/>
      <c r="NWH732" s="421"/>
      <c r="NWI732" s="421"/>
      <c r="NWJ732" s="421"/>
      <c r="NWK732" s="421"/>
      <c r="NWL732" s="421"/>
      <c r="NWM732" s="421"/>
      <c r="NWN732" s="421"/>
      <c r="NWO732" s="421"/>
      <c r="NWP732" s="421"/>
      <c r="NWQ732" s="421"/>
      <c r="NWR732" s="421"/>
      <c r="NWS732" s="421"/>
      <c r="NWT732" s="421"/>
      <c r="NWU732" s="421"/>
      <c r="NWV732" s="421"/>
      <c r="NWW732" s="421"/>
      <c r="NWX732" s="421"/>
      <c r="NWY732" s="421"/>
      <c r="NWZ732" s="421"/>
      <c r="NXA732" s="421"/>
      <c r="NXB732" s="421"/>
      <c r="NXC732" s="421"/>
      <c r="NXD732" s="421"/>
      <c r="NXE732" s="421"/>
      <c r="NXF732" s="421"/>
      <c r="NXG732" s="421"/>
      <c r="NXH732" s="421"/>
      <c r="NXI732" s="421"/>
      <c r="NXJ732" s="421"/>
      <c r="NXK732" s="421"/>
      <c r="NXL732" s="421"/>
      <c r="NXM732" s="421"/>
      <c r="NXN732" s="421"/>
      <c r="NXO732" s="421"/>
      <c r="NXP732" s="421"/>
      <c r="NXQ732" s="421"/>
      <c r="NXR732" s="421"/>
      <c r="NXS732" s="421"/>
      <c r="NXT732" s="421"/>
      <c r="NXU732" s="421"/>
      <c r="NXV732" s="421"/>
      <c r="NXW732" s="421"/>
      <c r="NXX732" s="421"/>
      <c r="NXY732" s="421"/>
      <c r="NXZ732" s="421"/>
      <c r="NYA732" s="421"/>
      <c r="NYB732" s="421"/>
      <c r="NYC732" s="421"/>
      <c r="NYD732" s="421"/>
      <c r="NYE732" s="421"/>
      <c r="NYF732" s="421"/>
      <c r="NYG732" s="421"/>
      <c r="NYH732" s="421"/>
      <c r="NYI732" s="421"/>
      <c r="NYJ732" s="421"/>
      <c r="NYK732" s="421"/>
      <c r="NYL732" s="421"/>
      <c r="NYM732" s="421"/>
      <c r="NYN732" s="421"/>
      <c r="NYO732" s="421"/>
      <c r="NYP732" s="421"/>
      <c r="NYQ732" s="421"/>
      <c r="NYR732" s="421"/>
      <c r="NYS732" s="421"/>
      <c r="NYT732" s="421"/>
      <c r="NYU732" s="421"/>
      <c r="NYV732" s="421"/>
      <c r="NYW732" s="421"/>
      <c r="NYX732" s="421"/>
      <c r="NYY732" s="421"/>
      <c r="NYZ732" s="421"/>
      <c r="NZA732" s="421"/>
      <c r="NZB732" s="421"/>
      <c r="NZC732" s="421"/>
      <c r="NZD732" s="421"/>
      <c r="NZE732" s="421"/>
      <c r="NZF732" s="421"/>
      <c r="NZG732" s="421"/>
      <c r="NZH732" s="421"/>
      <c r="NZI732" s="421"/>
      <c r="NZJ732" s="421"/>
      <c r="NZK732" s="421"/>
      <c r="NZL732" s="421"/>
      <c r="NZM732" s="421"/>
      <c r="NZN732" s="421"/>
      <c r="NZO732" s="421"/>
      <c r="NZP732" s="421"/>
      <c r="NZQ732" s="421"/>
      <c r="NZR732" s="421"/>
      <c r="NZS732" s="421"/>
      <c r="NZT732" s="421"/>
      <c r="NZU732" s="421"/>
      <c r="NZV732" s="421"/>
      <c r="NZW732" s="421"/>
      <c r="NZX732" s="421"/>
      <c r="NZY732" s="421"/>
      <c r="NZZ732" s="421"/>
      <c r="OAA732" s="421"/>
      <c r="OAB732" s="421"/>
      <c r="OAC732" s="421"/>
      <c r="OAD732" s="421"/>
      <c r="OAE732" s="421"/>
      <c r="OAF732" s="421"/>
      <c r="OAG732" s="421"/>
      <c r="OAH732" s="421"/>
      <c r="OAI732" s="421"/>
      <c r="OAJ732" s="421"/>
      <c r="OAK732" s="421"/>
      <c r="OAL732" s="421"/>
      <c r="OAM732" s="421"/>
      <c r="OAN732" s="421"/>
      <c r="OAO732" s="421"/>
      <c r="OAP732" s="421"/>
      <c r="OAQ732" s="421"/>
      <c r="OAR732" s="421"/>
      <c r="OAS732" s="421"/>
      <c r="OAT732" s="421"/>
      <c r="OAU732" s="421"/>
      <c r="OAV732" s="421"/>
      <c r="OAW732" s="421"/>
      <c r="OAX732" s="421"/>
      <c r="OAY732" s="421"/>
      <c r="OAZ732" s="421"/>
      <c r="OBA732" s="421"/>
      <c r="OBB732" s="421"/>
      <c r="OBC732" s="421"/>
      <c r="OBD732" s="421"/>
      <c r="OBE732" s="421"/>
      <c r="OBF732" s="421"/>
      <c r="OBG732" s="421"/>
      <c r="OBH732" s="421"/>
      <c r="OBI732" s="421"/>
      <c r="OBJ732" s="421"/>
      <c r="OBK732" s="421"/>
      <c r="OBL732" s="421"/>
      <c r="OBM732" s="421"/>
      <c r="OBN732" s="421"/>
      <c r="OBO732" s="421"/>
      <c r="OBP732" s="421"/>
      <c r="OBQ732" s="421"/>
      <c r="OBR732" s="421"/>
      <c r="OBS732" s="421"/>
      <c r="OBT732" s="421"/>
      <c r="OBU732" s="421"/>
      <c r="OBV732" s="421"/>
      <c r="OBW732" s="421"/>
      <c r="OBX732" s="421"/>
      <c r="OBY732" s="421"/>
      <c r="OBZ732" s="421"/>
      <c r="OCA732" s="421"/>
      <c r="OCB732" s="421"/>
      <c r="OCC732" s="421"/>
      <c r="OCD732" s="421"/>
      <c r="OCE732" s="421"/>
      <c r="OCF732" s="421"/>
      <c r="OCG732" s="421"/>
      <c r="OCH732" s="421"/>
      <c r="OCI732" s="421"/>
      <c r="OCJ732" s="421"/>
      <c r="OCK732" s="421"/>
      <c r="OCL732" s="421"/>
      <c r="OCM732" s="421"/>
      <c r="OCN732" s="421"/>
      <c r="OCO732" s="421"/>
      <c r="OCP732" s="421"/>
      <c r="OCQ732" s="421"/>
      <c r="OCR732" s="421"/>
      <c r="OCS732" s="421"/>
      <c r="OCT732" s="421"/>
      <c r="OCU732" s="421"/>
      <c r="OCV732" s="421"/>
      <c r="OCW732" s="421"/>
      <c r="OCX732" s="421"/>
      <c r="OCY732" s="421"/>
      <c r="OCZ732" s="421"/>
      <c r="ODA732" s="421"/>
      <c r="ODB732" s="421"/>
      <c r="ODC732" s="421"/>
      <c r="ODD732" s="421"/>
      <c r="ODE732" s="421"/>
      <c r="ODF732" s="421"/>
      <c r="ODG732" s="421"/>
      <c r="ODH732" s="421"/>
      <c r="ODI732" s="421"/>
      <c r="ODJ732" s="421"/>
      <c r="ODK732" s="421"/>
      <c r="ODL732" s="421"/>
      <c r="ODM732" s="421"/>
      <c r="ODN732" s="421"/>
      <c r="ODO732" s="421"/>
      <c r="ODP732" s="421"/>
      <c r="ODQ732" s="421"/>
      <c r="ODR732" s="421"/>
      <c r="ODS732" s="421"/>
      <c r="ODT732" s="421"/>
      <c r="ODU732" s="421"/>
      <c r="ODV732" s="421"/>
      <c r="ODW732" s="421"/>
      <c r="ODX732" s="421"/>
      <c r="ODY732" s="421"/>
      <c r="ODZ732" s="421"/>
      <c r="OEA732" s="421"/>
      <c r="OEB732" s="421"/>
      <c r="OEC732" s="421"/>
      <c r="OED732" s="421"/>
      <c r="OEE732" s="421"/>
      <c r="OEF732" s="421"/>
      <c r="OEG732" s="421"/>
      <c r="OEH732" s="421"/>
      <c r="OEI732" s="421"/>
      <c r="OEJ732" s="421"/>
      <c r="OEK732" s="421"/>
      <c r="OEL732" s="421"/>
      <c r="OEM732" s="421"/>
      <c r="OEN732" s="421"/>
      <c r="OEO732" s="421"/>
      <c r="OEP732" s="421"/>
      <c r="OEQ732" s="421"/>
      <c r="OER732" s="421"/>
      <c r="OES732" s="421"/>
      <c r="OET732" s="421"/>
      <c r="OEU732" s="421"/>
      <c r="OEV732" s="421"/>
      <c r="OEW732" s="421"/>
      <c r="OEX732" s="421"/>
      <c r="OEY732" s="421"/>
      <c r="OEZ732" s="421"/>
      <c r="OFA732" s="421"/>
      <c r="OFB732" s="421"/>
      <c r="OFC732" s="421"/>
      <c r="OFD732" s="421"/>
      <c r="OFE732" s="421"/>
      <c r="OFF732" s="421"/>
      <c r="OFG732" s="421"/>
      <c r="OFH732" s="421"/>
      <c r="OFI732" s="421"/>
      <c r="OFJ732" s="421"/>
      <c r="OFK732" s="421"/>
      <c r="OFL732" s="421"/>
      <c r="OFM732" s="421"/>
      <c r="OFN732" s="421"/>
      <c r="OFO732" s="421"/>
      <c r="OFP732" s="421"/>
      <c r="OFQ732" s="421"/>
      <c r="OFR732" s="421"/>
      <c r="OFS732" s="421"/>
      <c r="OFT732" s="421"/>
      <c r="OFU732" s="421"/>
      <c r="OFV732" s="421"/>
      <c r="OFW732" s="421"/>
      <c r="OFX732" s="421"/>
      <c r="OFY732" s="421"/>
      <c r="OFZ732" s="421"/>
      <c r="OGA732" s="421"/>
      <c r="OGB732" s="421"/>
      <c r="OGC732" s="421"/>
      <c r="OGD732" s="421"/>
      <c r="OGE732" s="421"/>
      <c r="OGF732" s="421"/>
      <c r="OGG732" s="421"/>
      <c r="OGH732" s="421"/>
      <c r="OGI732" s="421"/>
      <c r="OGJ732" s="421"/>
      <c r="OGK732" s="421"/>
      <c r="OGL732" s="421"/>
      <c r="OGM732" s="421"/>
      <c r="OGN732" s="421"/>
      <c r="OGO732" s="421"/>
      <c r="OGP732" s="421"/>
      <c r="OGQ732" s="421"/>
      <c r="OGR732" s="421"/>
      <c r="OGS732" s="421"/>
      <c r="OGT732" s="421"/>
      <c r="OGU732" s="421"/>
      <c r="OGV732" s="421"/>
      <c r="OGW732" s="421"/>
      <c r="OGX732" s="421"/>
      <c r="OGY732" s="421"/>
      <c r="OGZ732" s="421"/>
      <c r="OHA732" s="421"/>
      <c r="OHB732" s="421"/>
      <c r="OHC732" s="421"/>
      <c r="OHD732" s="421"/>
      <c r="OHE732" s="421"/>
      <c r="OHF732" s="421"/>
      <c r="OHG732" s="421"/>
      <c r="OHH732" s="421"/>
      <c r="OHI732" s="421"/>
      <c r="OHJ732" s="421"/>
      <c r="OHK732" s="421"/>
      <c r="OHL732" s="421"/>
      <c r="OHM732" s="421"/>
      <c r="OHN732" s="421"/>
      <c r="OHO732" s="421"/>
      <c r="OHP732" s="421"/>
      <c r="OHQ732" s="421"/>
      <c r="OHR732" s="421"/>
      <c r="OHS732" s="421"/>
      <c r="OHT732" s="421"/>
      <c r="OHU732" s="421"/>
      <c r="OHV732" s="421"/>
      <c r="OHW732" s="421"/>
      <c r="OHX732" s="421"/>
      <c r="OHY732" s="421"/>
      <c r="OHZ732" s="421"/>
      <c r="OIA732" s="421"/>
      <c r="OIB732" s="421"/>
      <c r="OIC732" s="421"/>
      <c r="OID732" s="421"/>
      <c r="OIE732" s="421"/>
      <c r="OIF732" s="421"/>
      <c r="OIG732" s="421"/>
      <c r="OIH732" s="421"/>
      <c r="OII732" s="421"/>
      <c r="OIJ732" s="421"/>
      <c r="OIK732" s="421"/>
      <c r="OIL732" s="421"/>
      <c r="OIM732" s="421"/>
      <c r="OIN732" s="421"/>
      <c r="OIO732" s="421"/>
      <c r="OIP732" s="421"/>
      <c r="OIQ732" s="421"/>
      <c r="OIR732" s="421"/>
      <c r="OIS732" s="421"/>
      <c r="OIT732" s="421"/>
      <c r="OIU732" s="421"/>
      <c r="OIV732" s="421"/>
      <c r="OIW732" s="421"/>
      <c r="OIX732" s="421"/>
      <c r="OIY732" s="421"/>
      <c r="OIZ732" s="421"/>
      <c r="OJA732" s="421"/>
      <c r="OJB732" s="421"/>
      <c r="OJC732" s="421"/>
      <c r="OJD732" s="421"/>
      <c r="OJE732" s="421"/>
      <c r="OJF732" s="421"/>
      <c r="OJG732" s="421"/>
      <c r="OJH732" s="421"/>
      <c r="OJI732" s="421"/>
      <c r="OJJ732" s="421"/>
      <c r="OJK732" s="421"/>
      <c r="OJL732" s="421"/>
      <c r="OJM732" s="421"/>
      <c r="OJN732" s="421"/>
      <c r="OJO732" s="421"/>
      <c r="OJP732" s="421"/>
      <c r="OJQ732" s="421"/>
      <c r="OJR732" s="421"/>
      <c r="OJS732" s="421"/>
      <c r="OJT732" s="421"/>
      <c r="OJU732" s="421"/>
      <c r="OJV732" s="421"/>
      <c r="OJW732" s="421"/>
      <c r="OJX732" s="421"/>
      <c r="OJY732" s="421"/>
      <c r="OJZ732" s="421"/>
      <c r="OKA732" s="421"/>
      <c r="OKB732" s="421"/>
      <c r="OKC732" s="421"/>
      <c r="OKD732" s="421"/>
      <c r="OKE732" s="421"/>
      <c r="OKF732" s="421"/>
      <c r="OKG732" s="421"/>
      <c r="OKH732" s="421"/>
      <c r="OKI732" s="421"/>
      <c r="OKJ732" s="421"/>
      <c r="OKK732" s="421"/>
      <c r="OKL732" s="421"/>
      <c r="OKM732" s="421"/>
      <c r="OKN732" s="421"/>
      <c r="OKO732" s="421"/>
      <c r="OKP732" s="421"/>
      <c r="OKQ732" s="421"/>
      <c r="OKR732" s="421"/>
      <c r="OKS732" s="421"/>
      <c r="OKT732" s="421"/>
      <c r="OKU732" s="421"/>
      <c r="OKV732" s="421"/>
      <c r="OKW732" s="421"/>
      <c r="OKX732" s="421"/>
      <c r="OKY732" s="421"/>
      <c r="OKZ732" s="421"/>
      <c r="OLA732" s="421"/>
      <c r="OLB732" s="421"/>
      <c r="OLC732" s="421"/>
      <c r="OLD732" s="421"/>
      <c r="OLE732" s="421"/>
      <c r="OLF732" s="421"/>
      <c r="OLG732" s="421"/>
      <c r="OLH732" s="421"/>
      <c r="OLI732" s="421"/>
      <c r="OLJ732" s="421"/>
      <c r="OLK732" s="421"/>
      <c r="OLL732" s="421"/>
      <c r="OLM732" s="421"/>
      <c r="OLN732" s="421"/>
      <c r="OLO732" s="421"/>
      <c r="OLP732" s="421"/>
      <c r="OLQ732" s="421"/>
      <c r="OLR732" s="421"/>
      <c r="OLS732" s="421"/>
      <c r="OLT732" s="421"/>
      <c r="OLU732" s="421"/>
      <c r="OLV732" s="421"/>
      <c r="OLW732" s="421"/>
      <c r="OLX732" s="421"/>
      <c r="OLY732" s="421"/>
      <c r="OLZ732" s="421"/>
      <c r="OMA732" s="421"/>
      <c r="OMB732" s="421"/>
      <c r="OMC732" s="421"/>
      <c r="OMD732" s="421"/>
      <c r="OME732" s="421"/>
      <c r="OMF732" s="421"/>
      <c r="OMG732" s="421"/>
      <c r="OMH732" s="421"/>
      <c r="OMI732" s="421"/>
      <c r="OMJ732" s="421"/>
      <c r="OMK732" s="421"/>
      <c r="OML732" s="421"/>
      <c r="OMM732" s="421"/>
      <c r="OMN732" s="421"/>
      <c r="OMO732" s="421"/>
      <c r="OMP732" s="421"/>
      <c r="OMQ732" s="421"/>
      <c r="OMR732" s="421"/>
      <c r="OMS732" s="421"/>
      <c r="OMT732" s="421"/>
      <c r="OMU732" s="421"/>
      <c r="OMV732" s="421"/>
      <c r="OMW732" s="421"/>
      <c r="OMX732" s="421"/>
      <c r="OMY732" s="421"/>
      <c r="OMZ732" s="421"/>
      <c r="ONA732" s="421"/>
      <c r="ONB732" s="421"/>
      <c r="ONC732" s="421"/>
      <c r="OND732" s="421"/>
      <c r="ONE732" s="421"/>
      <c r="ONF732" s="421"/>
      <c r="ONG732" s="421"/>
      <c r="ONH732" s="421"/>
      <c r="ONI732" s="421"/>
      <c r="ONJ732" s="421"/>
      <c r="ONK732" s="421"/>
      <c r="ONL732" s="421"/>
      <c r="ONM732" s="421"/>
      <c r="ONN732" s="421"/>
      <c r="ONO732" s="421"/>
      <c r="ONP732" s="421"/>
      <c r="ONQ732" s="421"/>
      <c r="ONR732" s="421"/>
      <c r="ONS732" s="421"/>
      <c r="ONT732" s="421"/>
      <c r="ONU732" s="421"/>
      <c r="ONV732" s="421"/>
      <c r="ONW732" s="421"/>
      <c r="ONX732" s="421"/>
      <c r="ONY732" s="421"/>
      <c r="ONZ732" s="421"/>
      <c r="OOA732" s="421"/>
      <c r="OOB732" s="421"/>
      <c r="OOC732" s="421"/>
      <c r="OOD732" s="421"/>
      <c r="OOE732" s="421"/>
      <c r="OOF732" s="421"/>
      <c r="OOG732" s="421"/>
      <c r="OOH732" s="421"/>
      <c r="OOI732" s="421"/>
      <c r="OOJ732" s="421"/>
      <c r="OOK732" s="421"/>
      <c r="OOL732" s="421"/>
      <c r="OOM732" s="421"/>
      <c r="OON732" s="421"/>
      <c r="OOO732" s="421"/>
      <c r="OOP732" s="421"/>
      <c r="OOQ732" s="421"/>
      <c r="OOR732" s="421"/>
      <c r="OOS732" s="421"/>
      <c r="OOT732" s="421"/>
      <c r="OOU732" s="421"/>
      <c r="OOV732" s="421"/>
      <c r="OOW732" s="421"/>
      <c r="OOX732" s="421"/>
      <c r="OOY732" s="421"/>
      <c r="OOZ732" s="421"/>
      <c r="OPA732" s="421"/>
      <c r="OPB732" s="421"/>
      <c r="OPC732" s="421"/>
      <c r="OPD732" s="421"/>
      <c r="OPE732" s="421"/>
      <c r="OPF732" s="421"/>
      <c r="OPG732" s="421"/>
      <c r="OPH732" s="421"/>
      <c r="OPI732" s="421"/>
      <c r="OPJ732" s="421"/>
      <c r="OPK732" s="421"/>
      <c r="OPL732" s="421"/>
      <c r="OPM732" s="421"/>
      <c r="OPN732" s="421"/>
      <c r="OPO732" s="421"/>
      <c r="OPP732" s="421"/>
      <c r="OPQ732" s="421"/>
      <c r="OPR732" s="421"/>
      <c r="OPS732" s="421"/>
      <c r="OPT732" s="421"/>
      <c r="OPU732" s="421"/>
      <c r="OPV732" s="421"/>
      <c r="OPW732" s="421"/>
      <c r="OPX732" s="421"/>
      <c r="OPY732" s="421"/>
      <c r="OPZ732" s="421"/>
      <c r="OQA732" s="421"/>
      <c r="OQB732" s="421"/>
      <c r="OQC732" s="421"/>
      <c r="OQD732" s="421"/>
      <c r="OQE732" s="421"/>
      <c r="OQF732" s="421"/>
      <c r="OQG732" s="421"/>
      <c r="OQH732" s="421"/>
      <c r="OQI732" s="421"/>
      <c r="OQJ732" s="421"/>
      <c r="OQK732" s="421"/>
      <c r="OQL732" s="421"/>
      <c r="OQM732" s="421"/>
      <c r="OQN732" s="421"/>
      <c r="OQO732" s="421"/>
      <c r="OQP732" s="421"/>
      <c r="OQQ732" s="421"/>
      <c r="OQR732" s="421"/>
      <c r="OQS732" s="421"/>
      <c r="OQT732" s="421"/>
      <c r="OQU732" s="421"/>
      <c r="OQV732" s="421"/>
      <c r="OQW732" s="421"/>
      <c r="OQX732" s="421"/>
      <c r="OQY732" s="421"/>
      <c r="OQZ732" s="421"/>
      <c r="ORA732" s="421"/>
      <c r="ORB732" s="421"/>
      <c r="ORC732" s="421"/>
      <c r="ORD732" s="421"/>
      <c r="ORE732" s="421"/>
      <c r="ORF732" s="421"/>
      <c r="ORG732" s="421"/>
      <c r="ORH732" s="421"/>
      <c r="ORI732" s="421"/>
      <c r="ORJ732" s="421"/>
      <c r="ORK732" s="421"/>
      <c r="ORL732" s="421"/>
      <c r="ORM732" s="421"/>
      <c r="ORN732" s="421"/>
      <c r="ORO732" s="421"/>
      <c r="ORP732" s="421"/>
      <c r="ORQ732" s="421"/>
      <c r="ORR732" s="421"/>
      <c r="ORS732" s="421"/>
      <c r="ORT732" s="421"/>
      <c r="ORU732" s="421"/>
      <c r="ORV732" s="421"/>
      <c r="ORW732" s="421"/>
      <c r="ORX732" s="421"/>
      <c r="ORY732" s="421"/>
      <c r="ORZ732" s="421"/>
      <c r="OSA732" s="421"/>
      <c r="OSB732" s="421"/>
      <c r="OSC732" s="421"/>
      <c r="OSD732" s="421"/>
      <c r="OSE732" s="421"/>
      <c r="OSF732" s="421"/>
      <c r="OSG732" s="421"/>
      <c r="OSH732" s="421"/>
      <c r="OSI732" s="421"/>
      <c r="OSJ732" s="421"/>
      <c r="OSK732" s="421"/>
      <c r="OSL732" s="421"/>
      <c r="OSM732" s="421"/>
      <c r="OSN732" s="421"/>
      <c r="OSO732" s="421"/>
      <c r="OSP732" s="421"/>
      <c r="OSQ732" s="421"/>
      <c r="OSR732" s="421"/>
      <c r="OSS732" s="421"/>
      <c r="OST732" s="421"/>
      <c r="OSU732" s="421"/>
      <c r="OSV732" s="421"/>
      <c r="OSW732" s="421"/>
      <c r="OSX732" s="421"/>
      <c r="OSY732" s="421"/>
      <c r="OSZ732" s="421"/>
      <c r="OTA732" s="421"/>
      <c r="OTB732" s="421"/>
      <c r="OTC732" s="421"/>
      <c r="OTD732" s="421"/>
      <c r="OTE732" s="421"/>
      <c r="OTF732" s="421"/>
      <c r="OTG732" s="421"/>
      <c r="OTH732" s="421"/>
      <c r="OTI732" s="421"/>
      <c r="OTJ732" s="421"/>
      <c r="OTK732" s="421"/>
      <c r="OTL732" s="421"/>
      <c r="OTM732" s="421"/>
      <c r="OTN732" s="421"/>
      <c r="OTO732" s="421"/>
      <c r="OTP732" s="421"/>
      <c r="OTQ732" s="421"/>
      <c r="OTR732" s="421"/>
      <c r="OTS732" s="421"/>
      <c r="OTT732" s="421"/>
      <c r="OTU732" s="421"/>
      <c r="OTV732" s="421"/>
      <c r="OTW732" s="421"/>
      <c r="OTX732" s="421"/>
      <c r="OTY732" s="421"/>
      <c r="OTZ732" s="421"/>
      <c r="OUA732" s="421"/>
      <c r="OUB732" s="421"/>
      <c r="OUC732" s="421"/>
      <c r="OUD732" s="421"/>
      <c r="OUE732" s="421"/>
      <c r="OUF732" s="421"/>
      <c r="OUG732" s="421"/>
      <c r="OUH732" s="421"/>
      <c r="OUI732" s="421"/>
      <c r="OUJ732" s="421"/>
      <c r="OUK732" s="421"/>
      <c r="OUL732" s="421"/>
      <c r="OUM732" s="421"/>
      <c r="OUN732" s="421"/>
      <c r="OUO732" s="421"/>
      <c r="OUP732" s="421"/>
      <c r="OUQ732" s="421"/>
      <c r="OUR732" s="421"/>
      <c r="OUS732" s="421"/>
      <c r="OUT732" s="421"/>
      <c r="OUU732" s="421"/>
      <c r="OUV732" s="421"/>
      <c r="OUW732" s="421"/>
      <c r="OUX732" s="421"/>
      <c r="OUY732" s="421"/>
      <c r="OUZ732" s="421"/>
      <c r="OVA732" s="421"/>
      <c r="OVB732" s="421"/>
      <c r="OVC732" s="421"/>
      <c r="OVD732" s="421"/>
      <c r="OVE732" s="421"/>
      <c r="OVF732" s="421"/>
      <c r="OVG732" s="421"/>
      <c r="OVH732" s="421"/>
      <c r="OVI732" s="421"/>
      <c r="OVJ732" s="421"/>
      <c r="OVK732" s="421"/>
      <c r="OVL732" s="421"/>
      <c r="OVM732" s="421"/>
      <c r="OVN732" s="421"/>
      <c r="OVO732" s="421"/>
      <c r="OVP732" s="421"/>
      <c r="OVQ732" s="421"/>
      <c r="OVR732" s="421"/>
      <c r="OVS732" s="421"/>
      <c r="OVT732" s="421"/>
      <c r="OVU732" s="421"/>
      <c r="OVV732" s="421"/>
      <c r="OVW732" s="421"/>
      <c r="OVX732" s="421"/>
      <c r="OVY732" s="421"/>
      <c r="OVZ732" s="421"/>
      <c r="OWA732" s="421"/>
      <c r="OWB732" s="421"/>
      <c r="OWC732" s="421"/>
      <c r="OWD732" s="421"/>
      <c r="OWE732" s="421"/>
      <c r="OWF732" s="421"/>
      <c r="OWG732" s="421"/>
      <c r="OWH732" s="421"/>
      <c r="OWI732" s="421"/>
      <c r="OWJ732" s="421"/>
      <c r="OWK732" s="421"/>
      <c r="OWL732" s="421"/>
      <c r="OWM732" s="421"/>
      <c r="OWN732" s="421"/>
      <c r="OWO732" s="421"/>
      <c r="OWP732" s="421"/>
      <c r="OWQ732" s="421"/>
      <c r="OWR732" s="421"/>
      <c r="OWS732" s="421"/>
      <c r="OWT732" s="421"/>
      <c r="OWU732" s="421"/>
      <c r="OWV732" s="421"/>
      <c r="OWW732" s="421"/>
      <c r="OWX732" s="421"/>
      <c r="OWY732" s="421"/>
      <c r="OWZ732" s="421"/>
      <c r="OXA732" s="421"/>
      <c r="OXB732" s="421"/>
      <c r="OXC732" s="421"/>
      <c r="OXD732" s="421"/>
      <c r="OXE732" s="421"/>
      <c r="OXF732" s="421"/>
      <c r="OXG732" s="421"/>
      <c r="OXH732" s="421"/>
      <c r="OXI732" s="421"/>
      <c r="OXJ732" s="421"/>
      <c r="OXK732" s="421"/>
      <c r="OXL732" s="421"/>
      <c r="OXM732" s="421"/>
      <c r="OXN732" s="421"/>
      <c r="OXO732" s="421"/>
      <c r="OXP732" s="421"/>
      <c r="OXQ732" s="421"/>
      <c r="OXR732" s="421"/>
      <c r="OXS732" s="421"/>
      <c r="OXT732" s="421"/>
      <c r="OXU732" s="421"/>
      <c r="OXV732" s="421"/>
      <c r="OXW732" s="421"/>
      <c r="OXX732" s="421"/>
      <c r="OXY732" s="421"/>
      <c r="OXZ732" s="421"/>
      <c r="OYA732" s="421"/>
      <c r="OYB732" s="421"/>
      <c r="OYC732" s="421"/>
      <c r="OYD732" s="421"/>
      <c r="OYE732" s="421"/>
      <c r="OYF732" s="421"/>
      <c r="OYG732" s="421"/>
      <c r="OYH732" s="421"/>
      <c r="OYI732" s="421"/>
      <c r="OYJ732" s="421"/>
      <c r="OYK732" s="421"/>
      <c r="OYL732" s="421"/>
      <c r="OYM732" s="421"/>
      <c r="OYN732" s="421"/>
      <c r="OYO732" s="421"/>
      <c r="OYP732" s="421"/>
      <c r="OYQ732" s="421"/>
      <c r="OYR732" s="421"/>
      <c r="OYS732" s="421"/>
      <c r="OYT732" s="421"/>
      <c r="OYU732" s="421"/>
      <c r="OYV732" s="421"/>
      <c r="OYW732" s="421"/>
      <c r="OYX732" s="421"/>
      <c r="OYY732" s="421"/>
      <c r="OYZ732" s="421"/>
      <c r="OZA732" s="421"/>
      <c r="OZB732" s="421"/>
      <c r="OZC732" s="421"/>
      <c r="OZD732" s="421"/>
      <c r="OZE732" s="421"/>
      <c r="OZF732" s="421"/>
      <c r="OZG732" s="421"/>
      <c r="OZH732" s="421"/>
      <c r="OZI732" s="421"/>
      <c r="OZJ732" s="421"/>
      <c r="OZK732" s="421"/>
      <c r="OZL732" s="421"/>
      <c r="OZM732" s="421"/>
      <c r="OZN732" s="421"/>
      <c r="OZO732" s="421"/>
      <c r="OZP732" s="421"/>
      <c r="OZQ732" s="421"/>
      <c r="OZR732" s="421"/>
      <c r="OZS732" s="421"/>
      <c r="OZT732" s="421"/>
      <c r="OZU732" s="421"/>
      <c r="OZV732" s="421"/>
      <c r="OZW732" s="421"/>
      <c r="OZX732" s="421"/>
      <c r="OZY732" s="421"/>
      <c r="OZZ732" s="421"/>
      <c r="PAA732" s="421"/>
      <c r="PAB732" s="421"/>
      <c r="PAC732" s="421"/>
      <c r="PAD732" s="421"/>
      <c r="PAE732" s="421"/>
      <c r="PAF732" s="421"/>
      <c r="PAG732" s="421"/>
      <c r="PAH732" s="421"/>
      <c r="PAI732" s="421"/>
      <c r="PAJ732" s="421"/>
      <c r="PAK732" s="421"/>
      <c r="PAL732" s="421"/>
      <c r="PAM732" s="421"/>
      <c r="PAN732" s="421"/>
      <c r="PAO732" s="421"/>
      <c r="PAP732" s="421"/>
      <c r="PAQ732" s="421"/>
      <c r="PAR732" s="421"/>
      <c r="PAS732" s="421"/>
      <c r="PAT732" s="421"/>
      <c r="PAU732" s="421"/>
      <c r="PAV732" s="421"/>
      <c r="PAW732" s="421"/>
      <c r="PAX732" s="421"/>
      <c r="PAY732" s="421"/>
      <c r="PAZ732" s="421"/>
      <c r="PBA732" s="421"/>
      <c r="PBB732" s="421"/>
      <c r="PBC732" s="421"/>
      <c r="PBD732" s="421"/>
      <c r="PBE732" s="421"/>
      <c r="PBF732" s="421"/>
      <c r="PBG732" s="421"/>
      <c r="PBH732" s="421"/>
      <c r="PBI732" s="421"/>
      <c r="PBJ732" s="421"/>
      <c r="PBK732" s="421"/>
      <c r="PBL732" s="421"/>
      <c r="PBM732" s="421"/>
      <c r="PBN732" s="421"/>
      <c r="PBO732" s="421"/>
      <c r="PBP732" s="421"/>
      <c r="PBQ732" s="421"/>
      <c r="PBR732" s="421"/>
      <c r="PBS732" s="421"/>
      <c r="PBT732" s="421"/>
      <c r="PBU732" s="421"/>
      <c r="PBV732" s="421"/>
      <c r="PBW732" s="421"/>
      <c r="PBX732" s="421"/>
      <c r="PBY732" s="421"/>
      <c r="PBZ732" s="421"/>
      <c r="PCA732" s="421"/>
      <c r="PCB732" s="421"/>
      <c r="PCC732" s="421"/>
      <c r="PCD732" s="421"/>
      <c r="PCE732" s="421"/>
      <c r="PCF732" s="421"/>
      <c r="PCG732" s="421"/>
      <c r="PCH732" s="421"/>
      <c r="PCI732" s="421"/>
      <c r="PCJ732" s="421"/>
      <c r="PCK732" s="421"/>
      <c r="PCL732" s="421"/>
      <c r="PCM732" s="421"/>
      <c r="PCN732" s="421"/>
      <c r="PCO732" s="421"/>
      <c r="PCP732" s="421"/>
      <c r="PCQ732" s="421"/>
      <c r="PCR732" s="421"/>
      <c r="PCS732" s="421"/>
      <c r="PCT732" s="421"/>
      <c r="PCU732" s="421"/>
      <c r="PCV732" s="421"/>
      <c r="PCW732" s="421"/>
      <c r="PCX732" s="421"/>
      <c r="PCY732" s="421"/>
      <c r="PCZ732" s="421"/>
      <c r="PDA732" s="421"/>
      <c r="PDB732" s="421"/>
      <c r="PDC732" s="421"/>
      <c r="PDD732" s="421"/>
      <c r="PDE732" s="421"/>
      <c r="PDF732" s="421"/>
      <c r="PDG732" s="421"/>
      <c r="PDH732" s="421"/>
      <c r="PDI732" s="421"/>
      <c r="PDJ732" s="421"/>
      <c r="PDK732" s="421"/>
      <c r="PDL732" s="421"/>
      <c r="PDM732" s="421"/>
      <c r="PDN732" s="421"/>
      <c r="PDO732" s="421"/>
      <c r="PDP732" s="421"/>
      <c r="PDQ732" s="421"/>
      <c r="PDR732" s="421"/>
      <c r="PDS732" s="421"/>
      <c r="PDT732" s="421"/>
      <c r="PDU732" s="421"/>
      <c r="PDV732" s="421"/>
      <c r="PDW732" s="421"/>
      <c r="PDX732" s="421"/>
      <c r="PDY732" s="421"/>
      <c r="PDZ732" s="421"/>
      <c r="PEA732" s="421"/>
      <c r="PEB732" s="421"/>
      <c r="PEC732" s="421"/>
      <c r="PED732" s="421"/>
      <c r="PEE732" s="421"/>
      <c r="PEF732" s="421"/>
      <c r="PEG732" s="421"/>
      <c r="PEH732" s="421"/>
      <c r="PEI732" s="421"/>
      <c r="PEJ732" s="421"/>
      <c r="PEK732" s="421"/>
      <c r="PEL732" s="421"/>
      <c r="PEM732" s="421"/>
      <c r="PEN732" s="421"/>
      <c r="PEO732" s="421"/>
      <c r="PEP732" s="421"/>
      <c r="PEQ732" s="421"/>
      <c r="PER732" s="421"/>
      <c r="PES732" s="421"/>
      <c r="PET732" s="421"/>
      <c r="PEU732" s="421"/>
      <c r="PEV732" s="421"/>
      <c r="PEW732" s="421"/>
      <c r="PEX732" s="421"/>
      <c r="PEY732" s="421"/>
      <c r="PEZ732" s="421"/>
      <c r="PFA732" s="421"/>
      <c r="PFB732" s="421"/>
      <c r="PFC732" s="421"/>
      <c r="PFD732" s="421"/>
      <c r="PFE732" s="421"/>
      <c r="PFF732" s="421"/>
      <c r="PFG732" s="421"/>
      <c r="PFH732" s="421"/>
      <c r="PFI732" s="421"/>
      <c r="PFJ732" s="421"/>
      <c r="PFK732" s="421"/>
      <c r="PFL732" s="421"/>
      <c r="PFM732" s="421"/>
      <c r="PFN732" s="421"/>
      <c r="PFO732" s="421"/>
      <c r="PFP732" s="421"/>
      <c r="PFQ732" s="421"/>
      <c r="PFR732" s="421"/>
      <c r="PFS732" s="421"/>
      <c r="PFT732" s="421"/>
      <c r="PFU732" s="421"/>
      <c r="PFV732" s="421"/>
      <c r="PFW732" s="421"/>
      <c r="PFX732" s="421"/>
      <c r="PFY732" s="421"/>
      <c r="PFZ732" s="421"/>
      <c r="PGA732" s="421"/>
      <c r="PGB732" s="421"/>
      <c r="PGC732" s="421"/>
      <c r="PGD732" s="421"/>
      <c r="PGE732" s="421"/>
      <c r="PGF732" s="421"/>
      <c r="PGG732" s="421"/>
      <c r="PGH732" s="421"/>
      <c r="PGI732" s="421"/>
      <c r="PGJ732" s="421"/>
      <c r="PGK732" s="421"/>
      <c r="PGL732" s="421"/>
      <c r="PGM732" s="421"/>
      <c r="PGN732" s="421"/>
      <c r="PGO732" s="421"/>
      <c r="PGP732" s="421"/>
      <c r="PGQ732" s="421"/>
      <c r="PGR732" s="421"/>
      <c r="PGS732" s="421"/>
      <c r="PGT732" s="421"/>
      <c r="PGU732" s="421"/>
      <c r="PGV732" s="421"/>
      <c r="PGW732" s="421"/>
      <c r="PGX732" s="421"/>
      <c r="PGY732" s="421"/>
      <c r="PGZ732" s="421"/>
      <c r="PHA732" s="421"/>
      <c r="PHB732" s="421"/>
      <c r="PHC732" s="421"/>
      <c r="PHD732" s="421"/>
      <c r="PHE732" s="421"/>
      <c r="PHF732" s="421"/>
      <c r="PHG732" s="421"/>
      <c r="PHH732" s="421"/>
      <c r="PHI732" s="421"/>
      <c r="PHJ732" s="421"/>
      <c r="PHK732" s="421"/>
      <c r="PHL732" s="421"/>
      <c r="PHM732" s="421"/>
      <c r="PHN732" s="421"/>
      <c r="PHO732" s="421"/>
      <c r="PHP732" s="421"/>
      <c r="PHQ732" s="421"/>
      <c r="PHR732" s="421"/>
      <c r="PHS732" s="421"/>
      <c r="PHT732" s="421"/>
      <c r="PHU732" s="421"/>
      <c r="PHV732" s="421"/>
      <c r="PHW732" s="421"/>
      <c r="PHX732" s="421"/>
      <c r="PHY732" s="421"/>
      <c r="PHZ732" s="421"/>
      <c r="PIA732" s="421"/>
      <c r="PIB732" s="421"/>
      <c r="PIC732" s="421"/>
      <c r="PID732" s="421"/>
      <c r="PIE732" s="421"/>
      <c r="PIF732" s="421"/>
      <c r="PIG732" s="421"/>
      <c r="PIH732" s="421"/>
      <c r="PII732" s="421"/>
      <c r="PIJ732" s="421"/>
      <c r="PIK732" s="421"/>
      <c r="PIL732" s="421"/>
      <c r="PIM732" s="421"/>
      <c r="PIN732" s="421"/>
      <c r="PIO732" s="421"/>
      <c r="PIP732" s="421"/>
      <c r="PIQ732" s="421"/>
      <c r="PIR732" s="421"/>
      <c r="PIS732" s="421"/>
      <c r="PIT732" s="421"/>
      <c r="PIU732" s="421"/>
      <c r="PIV732" s="421"/>
      <c r="PIW732" s="421"/>
      <c r="PIX732" s="421"/>
      <c r="PIY732" s="421"/>
      <c r="PIZ732" s="421"/>
      <c r="PJA732" s="421"/>
      <c r="PJB732" s="421"/>
      <c r="PJC732" s="421"/>
      <c r="PJD732" s="421"/>
      <c r="PJE732" s="421"/>
      <c r="PJF732" s="421"/>
      <c r="PJG732" s="421"/>
      <c r="PJH732" s="421"/>
      <c r="PJI732" s="421"/>
      <c r="PJJ732" s="421"/>
      <c r="PJK732" s="421"/>
      <c r="PJL732" s="421"/>
      <c r="PJM732" s="421"/>
      <c r="PJN732" s="421"/>
      <c r="PJO732" s="421"/>
      <c r="PJP732" s="421"/>
      <c r="PJQ732" s="421"/>
      <c r="PJR732" s="421"/>
      <c r="PJS732" s="421"/>
      <c r="PJT732" s="421"/>
      <c r="PJU732" s="421"/>
      <c r="PJV732" s="421"/>
      <c r="PJW732" s="421"/>
      <c r="PJX732" s="421"/>
      <c r="PJY732" s="421"/>
      <c r="PJZ732" s="421"/>
      <c r="PKA732" s="421"/>
      <c r="PKB732" s="421"/>
      <c r="PKC732" s="421"/>
      <c r="PKD732" s="421"/>
      <c r="PKE732" s="421"/>
      <c r="PKF732" s="421"/>
      <c r="PKG732" s="421"/>
      <c r="PKH732" s="421"/>
      <c r="PKI732" s="421"/>
      <c r="PKJ732" s="421"/>
      <c r="PKK732" s="421"/>
      <c r="PKL732" s="421"/>
      <c r="PKM732" s="421"/>
      <c r="PKN732" s="421"/>
      <c r="PKO732" s="421"/>
      <c r="PKP732" s="421"/>
      <c r="PKQ732" s="421"/>
      <c r="PKR732" s="421"/>
      <c r="PKS732" s="421"/>
      <c r="PKT732" s="421"/>
      <c r="PKU732" s="421"/>
      <c r="PKV732" s="421"/>
      <c r="PKW732" s="421"/>
      <c r="PKX732" s="421"/>
      <c r="PKY732" s="421"/>
      <c r="PKZ732" s="421"/>
      <c r="PLA732" s="421"/>
      <c r="PLB732" s="421"/>
      <c r="PLC732" s="421"/>
      <c r="PLD732" s="421"/>
      <c r="PLE732" s="421"/>
      <c r="PLF732" s="421"/>
      <c r="PLG732" s="421"/>
      <c r="PLH732" s="421"/>
      <c r="PLI732" s="421"/>
      <c r="PLJ732" s="421"/>
      <c r="PLK732" s="421"/>
      <c r="PLL732" s="421"/>
      <c r="PLM732" s="421"/>
      <c r="PLN732" s="421"/>
      <c r="PLO732" s="421"/>
      <c r="PLP732" s="421"/>
      <c r="PLQ732" s="421"/>
      <c r="PLR732" s="421"/>
      <c r="PLS732" s="421"/>
      <c r="PLT732" s="421"/>
      <c r="PLU732" s="421"/>
      <c r="PLV732" s="421"/>
      <c r="PLW732" s="421"/>
      <c r="PLX732" s="421"/>
      <c r="PLY732" s="421"/>
      <c r="PLZ732" s="421"/>
      <c r="PMA732" s="421"/>
      <c r="PMB732" s="421"/>
      <c r="PMC732" s="421"/>
      <c r="PMD732" s="421"/>
      <c r="PME732" s="421"/>
      <c r="PMF732" s="421"/>
      <c r="PMG732" s="421"/>
      <c r="PMH732" s="421"/>
      <c r="PMI732" s="421"/>
      <c r="PMJ732" s="421"/>
      <c r="PMK732" s="421"/>
      <c r="PML732" s="421"/>
      <c r="PMM732" s="421"/>
      <c r="PMN732" s="421"/>
      <c r="PMO732" s="421"/>
      <c r="PMP732" s="421"/>
      <c r="PMQ732" s="421"/>
      <c r="PMR732" s="421"/>
      <c r="PMS732" s="421"/>
      <c r="PMT732" s="421"/>
      <c r="PMU732" s="421"/>
      <c r="PMV732" s="421"/>
      <c r="PMW732" s="421"/>
      <c r="PMX732" s="421"/>
      <c r="PMY732" s="421"/>
      <c r="PMZ732" s="421"/>
      <c r="PNA732" s="421"/>
      <c r="PNB732" s="421"/>
      <c r="PNC732" s="421"/>
      <c r="PND732" s="421"/>
      <c r="PNE732" s="421"/>
      <c r="PNF732" s="421"/>
      <c r="PNG732" s="421"/>
      <c r="PNH732" s="421"/>
      <c r="PNI732" s="421"/>
      <c r="PNJ732" s="421"/>
      <c r="PNK732" s="421"/>
      <c r="PNL732" s="421"/>
      <c r="PNM732" s="421"/>
      <c r="PNN732" s="421"/>
      <c r="PNO732" s="421"/>
      <c r="PNP732" s="421"/>
      <c r="PNQ732" s="421"/>
      <c r="PNR732" s="421"/>
      <c r="PNS732" s="421"/>
      <c r="PNT732" s="421"/>
      <c r="PNU732" s="421"/>
      <c r="PNV732" s="421"/>
      <c r="PNW732" s="421"/>
      <c r="PNX732" s="421"/>
      <c r="PNY732" s="421"/>
      <c r="PNZ732" s="421"/>
      <c r="POA732" s="421"/>
      <c r="POB732" s="421"/>
      <c r="POC732" s="421"/>
      <c r="POD732" s="421"/>
      <c r="POE732" s="421"/>
      <c r="POF732" s="421"/>
      <c r="POG732" s="421"/>
      <c r="POH732" s="421"/>
      <c r="POI732" s="421"/>
      <c r="POJ732" s="421"/>
      <c r="POK732" s="421"/>
      <c r="POL732" s="421"/>
      <c r="POM732" s="421"/>
      <c r="PON732" s="421"/>
      <c r="POO732" s="421"/>
      <c r="POP732" s="421"/>
      <c r="POQ732" s="421"/>
      <c r="POR732" s="421"/>
      <c r="POS732" s="421"/>
      <c r="POT732" s="421"/>
      <c r="POU732" s="421"/>
      <c r="POV732" s="421"/>
      <c r="POW732" s="421"/>
      <c r="POX732" s="421"/>
      <c r="POY732" s="421"/>
      <c r="POZ732" s="421"/>
      <c r="PPA732" s="421"/>
      <c r="PPB732" s="421"/>
      <c r="PPC732" s="421"/>
      <c r="PPD732" s="421"/>
      <c r="PPE732" s="421"/>
      <c r="PPF732" s="421"/>
      <c r="PPG732" s="421"/>
      <c r="PPH732" s="421"/>
      <c r="PPI732" s="421"/>
      <c r="PPJ732" s="421"/>
      <c r="PPK732" s="421"/>
      <c r="PPL732" s="421"/>
      <c r="PPM732" s="421"/>
      <c r="PPN732" s="421"/>
      <c r="PPO732" s="421"/>
      <c r="PPP732" s="421"/>
      <c r="PPQ732" s="421"/>
      <c r="PPR732" s="421"/>
      <c r="PPS732" s="421"/>
      <c r="PPT732" s="421"/>
      <c r="PPU732" s="421"/>
      <c r="PPV732" s="421"/>
      <c r="PPW732" s="421"/>
      <c r="PPX732" s="421"/>
      <c r="PPY732" s="421"/>
      <c r="PPZ732" s="421"/>
      <c r="PQA732" s="421"/>
      <c r="PQB732" s="421"/>
      <c r="PQC732" s="421"/>
      <c r="PQD732" s="421"/>
      <c r="PQE732" s="421"/>
      <c r="PQF732" s="421"/>
      <c r="PQG732" s="421"/>
      <c r="PQH732" s="421"/>
      <c r="PQI732" s="421"/>
      <c r="PQJ732" s="421"/>
      <c r="PQK732" s="421"/>
      <c r="PQL732" s="421"/>
      <c r="PQM732" s="421"/>
      <c r="PQN732" s="421"/>
      <c r="PQO732" s="421"/>
      <c r="PQP732" s="421"/>
      <c r="PQQ732" s="421"/>
      <c r="PQR732" s="421"/>
      <c r="PQS732" s="421"/>
      <c r="PQT732" s="421"/>
      <c r="PQU732" s="421"/>
      <c r="PQV732" s="421"/>
      <c r="PQW732" s="421"/>
      <c r="PQX732" s="421"/>
      <c r="PQY732" s="421"/>
      <c r="PQZ732" s="421"/>
      <c r="PRA732" s="421"/>
      <c r="PRB732" s="421"/>
      <c r="PRC732" s="421"/>
      <c r="PRD732" s="421"/>
      <c r="PRE732" s="421"/>
      <c r="PRF732" s="421"/>
      <c r="PRG732" s="421"/>
      <c r="PRH732" s="421"/>
      <c r="PRI732" s="421"/>
      <c r="PRJ732" s="421"/>
      <c r="PRK732" s="421"/>
      <c r="PRL732" s="421"/>
      <c r="PRM732" s="421"/>
      <c r="PRN732" s="421"/>
      <c r="PRO732" s="421"/>
      <c r="PRP732" s="421"/>
      <c r="PRQ732" s="421"/>
      <c r="PRR732" s="421"/>
      <c r="PRS732" s="421"/>
      <c r="PRT732" s="421"/>
      <c r="PRU732" s="421"/>
      <c r="PRV732" s="421"/>
      <c r="PRW732" s="421"/>
      <c r="PRX732" s="421"/>
      <c r="PRY732" s="421"/>
      <c r="PRZ732" s="421"/>
      <c r="PSA732" s="421"/>
      <c r="PSB732" s="421"/>
      <c r="PSC732" s="421"/>
      <c r="PSD732" s="421"/>
      <c r="PSE732" s="421"/>
      <c r="PSF732" s="421"/>
      <c r="PSG732" s="421"/>
      <c r="PSH732" s="421"/>
      <c r="PSI732" s="421"/>
      <c r="PSJ732" s="421"/>
      <c r="PSK732" s="421"/>
      <c r="PSL732" s="421"/>
      <c r="PSM732" s="421"/>
      <c r="PSN732" s="421"/>
      <c r="PSO732" s="421"/>
      <c r="PSP732" s="421"/>
      <c r="PSQ732" s="421"/>
      <c r="PSR732" s="421"/>
      <c r="PSS732" s="421"/>
      <c r="PST732" s="421"/>
      <c r="PSU732" s="421"/>
      <c r="PSV732" s="421"/>
      <c r="PSW732" s="421"/>
      <c r="PSX732" s="421"/>
      <c r="PSY732" s="421"/>
      <c r="PSZ732" s="421"/>
      <c r="PTA732" s="421"/>
      <c r="PTB732" s="421"/>
      <c r="PTC732" s="421"/>
      <c r="PTD732" s="421"/>
      <c r="PTE732" s="421"/>
      <c r="PTF732" s="421"/>
      <c r="PTG732" s="421"/>
      <c r="PTH732" s="421"/>
      <c r="PTI732" s="421"/>
      <c r="PTJ732" s="421"/>
      <c r="PTK732" s="421"/>
      <c r="PTL732" s="421"/>
      <c r="PTM732" s="421"/>
      <c r="PTN732" s="421"/>
      <c r="PTO732" s="421"/>
      <c r="PTP732" s="421"/>
      <c r="PTQ732" s="421"/>
      <c r="PTR732" s="421"/>
      <c r="PTS732" s="421"/>
      <c r="PTT732" s="421"/>
      <c r="PTU732" s="421"/>
      <c r="PTV732" s="421"/>
      <c r="PTW732" s="421"/>
      <c r="PTX732" s="421"/>
      <c r="PTY732" s="421"/>
      <c r="PTZ732" s="421"/>
      <c r="PUA732" s="421"/>
      <c r="PUB732" s="421"/>
      <c r="PUC732" s="421"/>
      <c r="PUD732" s="421"/>
      <c r="PUE732" s="421"/>
      <c r="PUF732" s="421"/>
      <c r="PUG732" s="421"/>
      <c r="PUH732" s="421"/>
      <c r="PUI732" s="421"/>
      <c r="PUJ732" s="421"/>
      <c r="PUK732" s="421"/>
      <c r="PUL732" s="421"/>
      <c r="PUM732" s="421"/>
      <c r="PUN732" s="421"/>
      <c r="PUO732" s="421"/>
      <c r="PUP732" s="421"/>
      <c r="PUQ732" s="421"/>
      <c r="PUR732" s="421"/>
      <c r="PUS732" s="421"/>
      <c r="PUT732" s="421"/>
      <c r="PUU732" s="421"/>
      <c r="PUV732" s="421"/>
      <c r="PUW732" s="421"/>
      <c r="PUX732" s="421"/>
      <c r="PUY732" s="421"/>
      <c r="PUZ732" s="421"/>
      <c r="PVA732" s="421"/>
      <c r="PVB732" s="421"/>
      <c r="PVC732" s="421"/>
      <c r="PVD732" s="421"/>
      <c r="PVE732" s="421"/>
      <c r="PVF732" s="421"/>
      <c r="PVG732" s="421"/>
      <c r="PVH732" s="421"/>
      <c r="PVI732" s="421"/>
      <c r="PVJ732" s="421"/>
      <c r="PVK732" s="421"/>
      <c r="PVL732" s="421"/>
      <c r="PVM732" s="421"/>
      <c r="PVN732" s="421"/>
      <c r="PVO732" s="421"/>
      <c r="PVP732" s="421"/>
      <c r="PVQ732" s="421"/>
      <c r="PVR732" s="421"/>
      <c r="PVS732" s="421"/>
      <c r="PVT732" s="421"/>
      <c r="PVU732" s="421"/>
      <c r="PVV732" s="421"/>
      <c r="PVW732" s="421"/>
      <c r="PVX732" s="421"/>
      <c r="PVY732" s="421"/>
      <c r="PVZ732" s="421"/>
      <c r="PWA732" s="421"/>
      <c r="PWB732" s="421"/>
      <c r="PWC732" s="421"/>
      <c r="PWD732" s="421"/>
      <c r="PWE732" s="421"/>
      <c r="PWF732" s="421"/>
      <c r="PWG732" s="421"/>
      <c r="PWH732" s="421"/>
      <c r="PWI732" s="421"/>
      <c r="PWJ732" s="421"/>
      <c r="PWK732" s="421"/>
      <c r="PWL732" s="421"/>
      <c r="PWM732" s="421"/>
      <c r="PWN732" s="421"/>
      <c r="PWO732" s="421"/>
      <c r="PWP732" s="421"/>
      <c r="PWQ732" s="421"/>
      <c r="PWR732" s="421"/>
      <c r="PWS732" s="421"/>
      <c r="PWT732" s="421"/>
      <c r="PWU732" s="421"/>
      <c r="PWV732" s="421"/>
      <c r="PWW732" s="421"/>
      <c r="PWX732" s="421"/>
      <c r="PWY732" s="421"/>
      <c r="PWZ732" s="421"/>
      <c r="PXA732" s="421"/>
      <c r="PXB732" s="421"/>
      <c r="PXC732" s="421"/>
      <c r="PXD732" s="421"/>
      <c r="PXE732" s="421"/>
      <c r="PXF732" s="421"/>
      <c r="PXG732" s="421"/>
      <c r="PXH732" s="421"/>
      <c r="PXI732" s="421"/>
      <c r="PXJ732" s="421"/>
      <c r="PXK732" s="421"/>
      <c r="PXL732" s="421"/>
      <c r="PXM732" s="421"/>
      <c r="PXN732" s="421"/>
      <c r="PXO732" s="421"/>
      <c r="PXP732" s="421"/>
      <c r="PXQ732" s="421"/>
      <c r="PXR732" s="421"/>
      <c r="PXS732" s="421"/>
      <c r="PXT732" s="421"/>
      <c r="PXU732" s="421"/>
      <c r="PXV732" s="421"/>
      <c r="PXW732" s="421"/>
      <c r="PXX732" s="421"/>
      <c r="PXY732" s="421"/>
      <c r="PXZ732" s="421"/>
      <c r="PYA732" s="421"/>
      <c r="PYB732" s="421"/>
      <c r="PYC732" s="421"/>
      <c r="PYD732" s="421"/>
      <c r="PYE732" s="421"/>
      <c r="PYF732" s="421"/>
      <c r="PYG732" s="421"/>
      <c r="PYH732" s="421"/>
      <c r="PYI732" s="421"/>
      <c r="PYJ732" s="421"/>
      <c r="PYK732" s="421"/>
      <c r="PYL732" s="421"/>
      <c r="PYM732" s="421"/>
      <c r="PYN732" s="421"/>
      <c r="PYO732" s="421"/>
      <c r="PYP732" s="421"/>
      <c r="PYQ732" s="421"/>
      <c r="PYR732" s="421"/>
      <c r="PYS732" s="421"/>
      <c r="PYT732" s="421"/>
      <c r="PYU732" s="421"/>
      <c r="PYV732" s="421"/>
      <c r="PYW732" s="421"/>
      <c r="PYX732" s="421"/>
      <c r="PYY732" s="421"/>
      <c r="PYZ732" s="421"/>
      <c r="PZA732" s="421"/>
      <c r="PZB732" s="421"/>
      <c r="PZC732" s="421"/>
      <c r="PZD732" s="421"/>
      <c r="PZE732" s="421"/>
      <c r="PZF732" s="421"/>
      <c r="PZG732" s="421"/>
      <c r="PZH732" s="421"/>
      <c r="PZI732" s="421"/>
      <c r="PZJ732" s="421"/>
      <c r="PZK732" s="421"/>
      <c r="PZL732" s="421"/>
      <c r="PZM732" s="421"/>
      <c r="PZN732" s="421"/>
      <c r="PZO732" s="421"/>
      <c r="PZP732" s="421"/>
      <c r="PZQ732" s="421"/>
      <c r="PZR732" s="421"/>
      <c r="PZS732" s="421"/>
      <c r="PZT732" s="421"/>
      <c r="PZU732" s="421"/>
      <c r="PZV732" s="421"/>
      <c r="PZW732" s="421"/>
      <c r="PZX732" s="421"/>
      <c r="PZY732" s="421"/>
      <c r="PZZ732" s="421"/>
      <c r="QAA732" s="421"/>
      <c r="QAB732" s="421"/>
      <c r="QAC732" s="421"/>
      <c r="QAD732" s="421"/>
      <c r="QAE732" s="421"/>
      <c r="QAF732" s="421"/>
      <c r="QAG732" s="421"/>
      <c r="QAH732" s="421"/>
      <c r="QAI732" s="421"/>
      <c r="QAJ732" s="421"/>
      <c r="QAK732" s="421"/>
      <c r="QAL732" s="421"/>
      <c r="QAM732" s="421"/>
      <c r="QAN732" s="421"/>
      <c r="QAO732" s="421"/>
      <c r="QAP732" s="421"/>
      <c r="QAQ732" s="421"/>
      <c r="QAR732" s="421"/>
      <c r="QAS732" s="421"/>
      <c r="QAT732" s="421"/>
      <c r="QAU732" s="421"/>
      <c r="QAV732" s="421"/>
      <c r="QAW732" s="421"/>
      <c r="QAX732" s="421"/>
      <c r="QAY732" s="421"/>
      <c r="QAZ732" s="421"/>
      <c r="QBA732" s="421"/>
      <c r="QBB732" s="421"/>
      <c r="QBC732" s="421"/>
      <c r="QBD732" s="421"/>
      <c r="QBE732" s="421"/>
      <c r="QBF732" s="421"/>
      <c r="QBG732" s="421"/>
      <c r="QBH732" s="421"/>
      <c r="QBI732" s="421"/>
      <c r="QBJ732" s="421"/>
      <c r="QBK732" s="421"/>
      <c r="QBL732" s="421"/>
      <c r="QBM732" s="421"/>
      <c r="QBN732" s="421"/>
      <c r="QBO732" s="421"/>
      <c r="QBP732" s="421"/>
      <c r="QBQ732" s="421"/>
      <c r="QBR732" s="421"/>
      <c r="QBS732" s="421"/>
      <c r="QBT732" s="421"/>
      <c r="QBU732" s="421"/>
      <c r="QBV732" s="421"/>
      <c r="QBW732" s="421"/>
      <c r="QBX732" s="421"/>
      <c r="QBY732" s="421"/>
      <c r="QBZ732" s="421"/>
      <c r="QCA732" s="421"/>
      <c r="QCB732" s="421"/>
      <c r="QCC732" s="421"/>
      <c r="QCD732" s="421"/>
      <c r="QCE732" s="421"/>
      <c r="QCF732" s="421"/>
      <c r="QCG732" s="421"/>
      <c r="QCH732" s="421"/>
      <c r="QCI732" s="421"/>
      <c r="QCJ732" s="421"/>
      <c r="QCK732" s="421"/>
      <c r="QCL732" s="421"/>
      <c r="QCM732" s="421"/>
      <c r="QCN732" s="421"/>
      <c r="QCO732" s="421"/>
      <c r="QCP732" s="421"/>
      <c r="QCQ732" s="421"/>
      <c r="QCR732" s="421"/>
      <c r="QCS732" s="421"/>
      <c r="QCT732" s="421"/>
      <c r="QCU732" s="421"/>
      <c r="QCV732" s="421"/>
      <c r="QCW732" s="421"/>
      <c r="QCX732" s="421"/>
      <c r="QCY732" s="421"/>
      <c r="QCZ732" s="421"/>
      <c r="QDA732" s="421"/>
      <c r="QDB732" s="421"/>
      <c r="QDC732" s="421"/>
      <c r="QDD732" s="421"/>
      <c r="QDE732" s="421"/>
      <c r="QDF732" s="421"/>
      <c r="QDG732" s="421"/>
      <c r="QDH732" s="421"/>
      <c r="QDI732" s="421"/>
      <c r="QDJ732" s="421"/>
      <c r="QDK732" s="421"/>
      <c r="QDL732" s="421"/>
      <c r="QDM732" s="421"/>
      <c r="QDN732" s="421"/>
      <c r="QDO732" s="421"/>
      <c r="QDP732" s="421"/>
      <c r="QDQ732" s="421"/>
      <c r="QDR732" s="421"/>
      <c r="QDS732" s="421"/>
      <c r="QDT732" s="421"/>
      <c r="QDU732" s="421"/>
      <c r="QDV732" s="421"/>
      <c r="QDW732" s="421"/>
      <c r="QDX732" s="421"/>
      <c r="QDY732" s="421"/>
      <c r="QDZ732" s="421"/>
      <c r="QEA732" s="421"/>
      <c r="QEB732" s="421"/>
      <c r="QEC732" s="421"/>
      <c r="QED732" s="421"/>
      <c r="QEE732" s="421"/>
      <c r="QEF732" s="421"/>
      <c r="QEG732" s="421"/>
      <c r="QEH732" s="421"/>
      <c r="QEI732" s="421"/>
      <c r="QEJ732" s="421"/>
      <c r="QEK732" s="421"/>
      <c r="QEL732" s="421"/>
      <c r="QEM732" s="421"/>
      <c r="QEN732" s="421"/>
      <c r="QEO732" s="421"/>
      <c r="QEP732" s="421"/>
      <c r="QEQ732" s="421"/>
      <c r="QER732" s="421"/>
      <c r="QES732" s="421"/>
      <c r="QET732" s="421"/>
      <c r="QEU732" s="421"/>
      <c r="QEV732" s="421"/>
      <c r="QEW732" s="421"/>
      <c r="QEX732" s="421"/>
      <c r="QEY732" s="421"/>
      <c r="QEZ732" s="421"/>
      <c r="QFA732" s="421"/>
      <c r="QFB732" s="421"/>
      <c r="QFC732" s="421"/>
      <c r="QFD732" s="421"/>
      <c r="QFE732" s="421"/>
      <c r="QFF732" s="421"/>
      <c r="QFG732" s="421"/>
      <c r="QFH732" s="421"/>
      <c r="QFI732" s="421"/>
      <c r="QFJ732" s="421"/>
      <c r="QFK732" s="421"/>
      <c r="QFL732" s="421"/>
      <c r="QFM732" s="421"/>
      <c r="QFN732" s="421"/>
      <c r="QFO732" s="421"/>
      <c r="QFP732" s="421"/>
      <c r="QFQ732" s="421"/>
      <c r="QFR732" s="421"/>
      <c r="QFS732" s="421"/>
      <c r="QFT732" s="421"/>
      <c r="QFU732" s="421"/>
      <c r="QFV732" s="421"/>
      <c r="QFW732" s="421"/>
      <c r="QFX732" s="421"/>
      <c r="QFY732" s="421"/>
      <c r="QFZ732" s="421"/>
      <c r="QGA732" s="421"/>
      <c r="QGB732" s="421"/>
      <c r="QGC732" s="421"/>
      <c r="QGD732" s="421"/>
      <c r="QGE732" s="421"/>
      <c r="QGF732" s="421"/>
      <c r="QGG732" s="421"/>
      <c r="QGH732" s="421"/>
      <c r="QGI732" s="421"/>
      <c r="QGJ732" s="421"/>
      <c r="QGK732" s="421"/>
      <c r="QGL732" s="421"/>
      <c r="QGM732" s="421"/>
      <c r="QGN732" s="421"/>
      <c r="QGO732" s="421"/>
      <c r="QGP732" s="421"/>
      <c r="QGQ732" s="421"/>
      <c r="QGR732" s="421"/>
      <c r="QGS732" s="421"/>
      <c r="QGT732" s="421"/>
      <c r="QGU732" s="421"/>
      <c r="QGV732" s="421"/>
      <c r="QGW732" s="421"/>
      <c r="QGX732" s="421"/>
      <c r="QGY732" s="421"/>
      <c r="QGZ732" s="421"/>
      <c r="QHA732" s="421"/>
      <c r="QHB732" s="421"/>
      <c r="QHC732" s="421"/>
      <c r="QHD732" s="421"/>
      <c r="QHE732" s="421"/>
      <c r="QHF732" s="421"/>
      <c r="QHG732" s="421"/>
      <c r="QHH732" s="421"/>
      <c r="QHI732" s="421"/>
      <c r="QHJ732" s="421"/>
      <c r="QHK732" s="421"/>
      <c r="QHL732" s="421"/>
      <c r="QHM732" s="421"/>
      <c r="QHN732" s="421"/>
      <c r="QHO732" s="421"/>
      <c r="QHP732" s="421"/>
      <c r="QHQ732" s="421"/>
      <c r="QHR732" s="421"/>
      <c r="QHS732" s="421"/>
      <c r="QHT732" s="421"/>
      <c r="QHU732" s="421"/>
      <c r="QHV732" s="421"/>
      <c r="QHW732" s="421"/>
      <c r="QHX732" s="421"/>
      <c r="QHY732" s="421"/>
      <c r="QHZ732" s="421"/>
      <c r="QIA732" s="421"/>
      <c r="QIB732" s="421"/>
      <c r="QIC732" s="421"/>
      <c r="QID732" s="421"/>
      <c r="QIE732" s="421"/>
      <c r="QIF732" s="421"/>
      <c r="QIG732" s="421"/>
      <c r="QIH732" s="421"/>
      <c r="QII732" s="421"/>
      <c r="QIJ732" s="421"/>
      <c r="QIK732" s="421"/>
      <c r="QIL732" s="421"/>
      <c r="QIM732" s="421"/>
      <c r="QIN732" s="421"/>
      <c r="QIO732" s="421"/>
      <c r="QIP732" s="421"/>
      <c r="QIQ732" s="421"/>
      <c r="QIR732" s="421"/>
      <c r="QIS732" s="421"/>
      <c r="QIT732" s="421"/>
      <c r="QIU732" s="421"/>
      <c r="QIV732" s="421"/>
      <c r="QIW732" s="421"/>
      <c r="QIX732" s="421"/>
      <c r="QIY732" s="421"/>
      <c r="QIZ732" s="421"/>
      <c r="QJA732" s="421"/>
      <c r="QJB732" s="421"/>
      <c r="QJC732" s="421"/>
      <c r="QJD732" s="421"/>
      <c r="QJE732" s="421"/>
      <c r="QJF732" s="421"/>
      <c r="QJG732" s="421"/>
      <c r="QJH732" s="421"/>
      <c r="QJI732" s="421"/>
      <c r="QJJ732" s="421"/>
      <c r="QJK732" s="421"/>
      <c r="QJL732" s="421"/>
      <c r="QJM732" s="421"/>
      <c r="QJN732" s="421"/>
      <c r="QJO732" s="421"/>
      <c r="QJP732" s="421"/>
      <c r="QJQ732" s="421"/>
      <c r="QJR732" s="421"/>
      <c r="QJS732" s="421"/>
      <c r="QJT732" s="421"/>
      <c r="QJU732" s="421"/>
      <c r="QJV732" s="421"/>
      <c r="QJW732" s="421"/>
      <c r="QJX732" s="421"/>
      <c r="QJY732" s="421"/>
      <c r="QJZ732" s="421"/>
      <c r="QKA732" s="421"/>
      <c r="QKB732" s="421"/>
      <c r="QKC732" s="421"/>
      <c r="QKD732" s="421"/>
      <c r="QKE732" s="421"/>
      <c r="QKF732" s="421"/>
      <c r="QKG732" s="421"/>
      <c r="QKH732" s="421"/>
      <c r="QKI732" s="421"/>
      <c r="QKJ732" s="421"/>
      <c r="QKK732" s="421"/>
      <c r="QKL732" s="421"/>
      <c r="QKM732" s="421"/>
      <c r="QKN732" s="421"/>
      <c r="QKO732" s="421"/>
      <c r="QKP732" s="421"/>
      <c r="QKQ732" s="421"/>
      <c r="QKR732" s="421"/>
      <c r="QKS732" s="421"/>
      <c r="QKT732" s="421"/>
      <c r="QKU732" s="421"/>
      <c r="QKV732" s="421"/>
      <c r="QKW732" s="421"/>
      <c r="QKX732" s="421"/>
      <c r="QKY732" s="421"/>
      <c r="QKZ732" s="421"/>
      <c r="QLA732" s="421"/>
      <c r="QLB732" s="421"/>
      <c r="QLC732" s="421"/>
      <c r="QLD732" s="421"/>
      <c r="QLE732" s="421"/>
      <c r="QLF732" s="421"/>
      <c r="QLG732" s="421"/>
      <c r="QLH732" s="421"/>
      <c r="QLI732" s="421"/>
      <c r="QLJ732" s="421"/>
      <c r="QLK732" s="421"/>
      <c r="QLL732" s="421"/>
      <c r="QLM732" s="421"/>
      <c r="QLN732" s="421"/>
      <c r="QLO732" s="421"/>
      <c r="QLP732" s="421"/>
      <c r="QLQ732" s="421"/>
      <c r="QLR732" s="421"/>
      <c r="QLS732" s="421"/>
      <c r="QLT732" s="421"/>
      <c r="QLU732" s="421"/>
      <c r="QLV732" s="421"/>
      <c r="QLW732" s="421"/>
      <c r="QLX732" s="421"/>
      <c r="QLY732" s="421"/>
      <c r="QLZ732" s="421"/>
      <c r="QMA732" s="421"/>
      <c r="QMB732" s="421"/>
      <c r="QMC732" s="421"/>
      <c r="QMD732" s="421"/>
      <c r="QME732" s="421"/>
      <c r="QMF732" s="421"/>
      <c r="QMG732" s="421"/>
      <c r="QMH732" s="421"/>
      <c r="QMI732" s="421"/>
      <c r="QMJ732" s="421"/>
      <c r="QMK732" s="421"/>
      <c r="QML732" s="421"/>
      <c r="QMM732" s="421"/>
      <c r="QMN732" s="421"/>
      <c r="QMO732" s="421"/>
      <c r="QMP732" s="421"/>
      <c r="QMQ732" s="421"/>
      <c r="QMR732" s="421"/>
      <c r="QMS732" s="421"/>
      <c r="QMT732" s="421"/>
      <c r="QMU732" s="421"/>
      <c r="QMV732" s="421"/>
      <c r="QMW732" s="421"/>
      <c r="QMX732" s="421"/>
      <c r="QMY732" s="421"/>
      <c r="QMZ732" s="421"/>
      <c r="QNA732" s="421"/>
      <c r="QNB732" s="421"/>
      <c r="QNC732" s="421"/>
      <c r="QND732" s="421"/>
      <c r="QNE732" s="421"/>
      <c r="QNF732" s="421"/>
      <c r="QNG732" s="421"/>
      <c r="QNH732" s="421"/>
      <c r="QNI732" s="421"/>
      <c r="QNJ732" s="421"/>
      <c r="QNK732" s="421"/>
      <c r="QNL732" s="421"/>
      <c r="QNM732" s="421"/>
      <c r="QNN732" s="421"/>
      <c r="QNO732" s="421"/>
      <c r="QNP732" s="421"/>
      <c r="QNQ732" s="421"/>
      <c r="QNR732" s="421"/>
      <c r="QNS732" s="421"/>
      <c r="QNT732" s="421"/>
      <c r="QNU732" s="421"/>
      <c r="QNV732" s="421"/>
      <c r="QNW732" s="421"/>
      <c r="QNX732" s="421"/>
      <c r="QNY732" s="421"/>
      <c r="QNZ732" s="421"/>
      <c r="QOA732" s="421"/>
      <c r="QOB732" s="421"/>
      <c r="QOC732" s="421"/>
      <c r="QOD732" s="421"/>
      <c r="QOE732" s="421"/>
      <c r="QOF732" s="421"/>
      <c r="QOG732" s="421"/>
      <c r="QOH732" s="421"/>
      <c r="QOI732" s="421"/>
      <c r="QOJ732" s="421"/>
      <c r="QOK732" s="421"/>
      <c r="QOL732" s="421"/>
      <c r="QOM732" s="421"/>
      <c r="QON732" s="421"/>
      <c r="QOO732" s="421"/>
      <c r="QOP732" s="421"/>
      <c r="QOQ732" s="421"/>
      <c r="QOR732" s="421"/>
      <c r="QOS732" s="421"/>
      <c r="QOT732" s="421"/>
      <c r="QOU732" s="421"/>
      <c r="QOV732" s="421"/>
      <c r="QOW732" s="421"/>
      <c r="QOX732" s="421"/>
      <c r="QOY732" s="421"/>
      <c r="QOZ732" s="421"/>
      <c r="QPA732" s="421"/>
      <c r="QPB732" s="421"/>
      <c r="QPC732" s="421"/>
      <c r="QPD732" s="421"/>
      <c r="QPE732" s="421"/>
      <c r="QPF732" s="421"/>
      <c r="QPG732" s="421"/>
      <c r="QPH732" s="421"/>
      <c r="QPI732" s="421"/>
      <c r="QPJ732" s="421"/>
      <c r="QPK732" s="421"/>
      <c r="QPL732" s="421"/>
      <c r="QPM732" s="421"/>
      <c r="QPN732" s="421"/>
      <c r="QPO732" s="421"/>
      <c r="QPP732" s="421"/>
      <c r="QPQ732" s="421"/>
      <c r="QPR732" s="421"/>
      <c r="QPS732" s="421"/>
      <c r="QPT732" s="421"/>
      <c r="QPU732" s="421"/>
      <c r="QPV732" s="421"/>
      <c r="QPW732" s="421"/>
      <c r="QPX732" s="421"/>
      <c r="QPY732" s="421"/>
      <c r="QPZ732" s="421"/>
      <c r="QQA732" s="421"/>
      <c r="QQB732" s="421"/>
      <c r="QQC732" s="421"/>
      <c r="QQD732" s="421"/>
      <c r="QQE732" s="421"/>
      <c r="QQF732" s="421"/>
      <c r="QQG732" s="421"/>
      <c r="QQH732" s="421"/>
      <c r="QQI732" s="421"/>
      <c r="QQJ732" s="421"/>
      <c r="QQK732" s="421"/>
      <c r="QQL732" s="421"/>
      <c r="QQM732" s="421"/>
      <c r="QQN732" s="421"/>
      <c r="QQO732" s="421"/>
      <c r="QQP732" s="421"/>
      <c r="QQQ732" s="421"/>
      <c r="QQR732" s="421"/>
      <c r="QQS732" s="421"/>
      <c r="QQT732" s="421"/>
      <c r="QQU732" s="421"/>
      <c r="QQV732" s="421"/>
      <c r="QQW732" s="421"/>
      <c r="QQX732" s="421"/>
      <c r="QQY732" s="421"/>
      <c r="QQZ732" s="421"/>
      <c r="QRA732" s="421"/>
      <c r="QRB732" s="421"/>
      <c r="QRC732" s="421"/>
      <c r="QRD732" s="421"/>
      <c r="QRE732" s="421"/>
      <c r="QRF732" s="421"/>
      <c r="QRG732" s="421"/>
      <c r="QRH732" s="421"/>
      <c r="QRI732" s="421"/>
      <c r="QRJ732" s="421"/>
      <c r="QRK732" s="421"/>
      <c r="QRL732" s="421"/>
      <c r="QRM732" s="421"/>
      <c r="QRN732" s="421"/>
      <c r="QRO732" s="421"/>
      <c r="QRP732" s="421"/>
      <c r="QRQ732" s="421"/>
      <c r="QRR732" s="421"/>
      <c r="QRS732" s="421"/>
      <c r="QRT732" s="421"/>
      <c r="QRU732" s="421"/>
      <c r="QRV732" s="421"/>
      <c r="QRW732" s="421"/>
      <c r="QRX732" s="421"/>
      <c r="QRY732" s="421"/>
      <c r="QRZ732" s="421"/>
      <c r="QSA732" s="421"/>
      <c r="QSB732" s="421"/>
      <c r="QSC732" s="421"/>
      <c r="QSD732" s="421"/>
      <c r="QSE732" s="421"/>
      <c r="QSF732" s="421"/>
      <c r="QSG732" s="421"/>
      <c r="QSH732" s="421"/>
      <c r="QSI732" s="421"/>
      <c r="QSJ732" s="421"/>
      <c r="QSK732" s="421"/>
      <c r="QSL732" s="421"/>
      <c r="QSM732" s="421"/>
      <c r="QSN732" s="421"/>
      <c r="QSO732" s="421"/>
      <c r="QSP732" s="421"/>
      <c r="QSQ732" s="421"/>
      <c r="QSR732" s="421"/>
      <c r="QSS732" s="421"/>
      <c r="QST732" s="421"/>
      <c r="QSU732" s="421"/>
      <c r="QSV732" s="421"/>
      <c r="QSW732" s="421"/>
      <c r="QSX732" s="421"/>
      <c r="QSY732" s="421"/>
      <c r="QSZ732" s="421"/>
      <c r="QTA732" s="421"/>
      <c r="QTB732" s="421"/>
      <c r="QTC732" s="421"/>
      <c r="QTD732" s="421"/>
      <c r="QTE732" s="421"/>
      <c r="QTF732" s="421"/>
      <c r="QTG732" s="421"/>
      <c r="QTH732" s="421"/>
      <c r="QTI732" s="421"/>
      <c r="QTJ732" s="421"/>
      <c r="QTK732" s="421"/>
      <c r="QTL732" s="421"/>
      <c r="QTM732" s="421"/>
      <c r="QTN732" s="421"/>
      <c r="QTO732" s="421"/>
      <c r="QTP732" s="421"/>
      <c r="QTQ732" s="421"/>
      <c r="QTR732" s="421"/>
      <c r="QTS732" s="421"/>
      <c r="QTT732" s="421"/>
      <c r="QTU732" s="421"/>
      <c r="QTV732" s="421"/>
      <c r="QTW732" s="421"/>
      <c r="QTX732" s="421"/>
      <c r="QTY732" s="421"/>
      <c r="QTZ732" s="421"/>
      <c r="QUA732" s="421"/>
      <c r="QUB732" s="421"/>
      <c r="QUC732" s="421"/>
      <c r="QUD732" s="421"/>
      <c r="QUE732" s="421"/>
      <c r="QUF732" s="421"/>
      <c r="QUG732" s="421"/>
      <c r="QUH732" s="421"/>
      <c r="QUI732" s="421"/>
      <c r="QUJ732" s="421"/>
      <c r="QUK732" s="421"/>
      <c r="QUL732" s="421"/>
      <c r="QUM732" s="421"/>
      <c r="QUN732" s="421"/>
      <c r="QUO732" s="421"/>
      <c r="QUP732" s="421"/>
      <c r="QUQ732" s="421"/>
      <c r="QUR732" s="421"/>
      <c r="QUS732" s="421"/>
      <c r="QUT732" s="421"/>
      <c r="QUU732" s="421"/>
      <c r="QUV732" s="421"/>
      <c r="QUW732" s="421"/>
      <c r="QUX732" s="421"/>
      <c r="QUY732" s="421"/>
      <c r="QUZ732" s="421"/>
      <c r="QVA732" s="421"/>
      <c r="QVB732" s="421"/>
      <c r="QVC732" s="421"/>
      <c r="QVD732" s="421"/>
      <c r="QVE732" s="421"/>
      <c r="QVF732" s="421"/>
      <c r="QVG732" s="421"/>
      <c r="QVH732" s="421"/>
      <c r="QVI732" s="421"/>
      <c r="QVJ732" s="421"/>
      <c r="QVK732" s="421"/>
      <c r="QVL732" s="421"/>
      <c r="QVM732" s="421"/>
      <c r="QVN732" s="421"/>
      <c r="QVO732" s="421"/>
      <c r="QVP732" s="421"/>
      <c r="QVQ732" s="421"/>
      <c r="QVR732" s="421"/>
      <c r="QVS732" s="421"/>
      <c r="QVT732" s="421"/>
      <c r="QVU732" s="421"/>
      <c r="QVV732" s="421"/>
      <c r="QVW732" s="421"/>
      <c r="QVX732" s="421"/>
      <c r="QVY732" s="421"/>
      <c r="QVZ732" s="421"/>
      <c r="QWA732" s="421"/>
      <c r="QWB732" s="421"/>
      <c r="QWC732" s="421"/>
      <c r="QWD732" s="421"/>
      <c r="QWE732" s="421"/>
      <c r="QWF732" s="421"/>
      <c r="QWG732" s="421"/>
      <c r="QWH732" s="421"/>
      <c r="QWI732" s="421"/>
      <c r="QWJ732" s="421"/>
      <c r="QWK732" s="421"/>
      <c r="QWL732" s="421"/>
      <c r="QWM732" s="421"/>
      <c r="QWN732" s="421"/>
      <c r="QWO732" s="421"/>
      <c r="QWP732" s="421"/>
      <c r="QWQ732" s="421"/>
      <c r="QWR732" s="421"/>
      <c r="QWS732" s="421"/>
      <c r="QWT732" s="421"/>
      <c r="QWU732" s="421"/>
      <c r="QWV732" s="421"/>
      <c r="QWW732" s="421"/>
      <c r="QWX732" s="421"/>
      <c r="QWY732" s="421"/>
      <c r="QWZ732" s="421"/>
      <c r="QXA732" s="421"/>
      <c r="QXB732" s="421"/>
      <c r="QXC732" s="421"/>
      <c r="QXD732" s="421"/>
      <c r="QXE732" s="421"/>
      <c r="QXF732" s="421"/>
      <c r="QXG732" s="421"/>
      <c r="QXH732" s="421"/>
      <c r="QXI732" s="421"/>
      <c r="QXJ732" s="421"/>
      <c r="QXK732" s="421"/>
      <c r="QXL732" s="421"/>
      <c r="QXM732" s="421"/>
      <c r="QXN732" s="421"/>
      <c r="QXO732" s="421"/>
      <c r="QXP732" s="421"/>
      <c r="QXQ732" s="421"/>
      <c r="QXR732" s="421"/>
      <c r="QXS732" s="421"/>
      <c r="QXT732" s="421"/>
      <c r="QXU732" s="421"/>
      <c r="QXV732" s="421"/>
      <c r="QXW732" s="421"/>
      <c r="QXX732" s="421"/>
      <c r="QXY732" s="421"/>
      <c r="QXZ732" s="421"/>
      <c r="QYA732" s="421"/>
      <c r="QYB732" s="421"/>
      <c r="QYC732" s="421"/>
      <c r="QYD732" s="421"/>
      <c r="QYE732" s="421"/>
      <c r="QYF732" s="421"/>
      <c r="QYG732" s="421"/>
      <c r="QYH732" s="421"/>
      <c r="QYI732" s="421"/>
      <c r="QYJ732" s="421"/>
      <c r="QYK732" s="421"/>
      <c r="QYL732" s="421"/>
      <c r="QYM732" s="421"/>
      <c r="QYN732" s="421"/>
      <c r="QYO732" s="421"/>
      <c r="QYP732" s="421"/>
      <c r="QYQ732" s="421"/>
      <c r="QYR732" s="421"/>
      <c r="QYS732" s="421"/>
      <c r="QYT732" s="421"/>
      <c r="QYU732" s="421"/>
      <c r="QYV732" s="421"/>
      <c r="QYW732" s="421"/>
      <c r="QYX732" s="421"/>
      <c r="QYY732" s="421"/>
      <c r="QYZ732" s="421"/>
      <c r="QZA732" s="421"/>
      <c r="QZB732" s="421"/>
      <c r="QZC732" s="421"/>
      <c r="QZD732" s="421"/>
      <c r="QZE732" s="421"/>
      <c r="QZF732" s="421"/>
      <c r="QZG732" s="421"/>
      <c r="QZH732" s="421"/>
      <c r="QZI732" s="421"/>
      <c r="QZJ732" s="421"/>
      <c r="QZK732" s="421"/>
      <c r="QZL732" s="421"/>
      <c r="QZM732" s="421"/>
      <c r="QZN732" s="421"/>
      <c r="QZO732" s="421"/>
      <c r="QZP732" s="421"/>
      <c r="QZQ732" s="421"/>
      <c r="QZR732" s="421"/>
      <c r="QZS732" s="421"/>
      <c r="QZT732" s="421"/>
      <c r="QZU732" s="421"/>
      <c r="QZV732" s="421"/>
      <c r="QZW732" s="421"/>
      <c r="QZX732" s="421"/>
      <c r="QZY732" s="421"/>
      <c r="QZZ732" s="421"/>
      <c r="RAA732" s="421"/>
      <c r="RAB732" s="421"/>
      <c r="RAC732" s="421"/>
      <c r="RAD732" s="421"/>
      <c r="RAE732" s="421"/>
      <c r="RAF732" s="421"/>
      <c r="RAG732" s="421"/>
      <c r="RAH732" s="421"/>
      <c r="RAI732" s="421"/>
      <c r="RAJ732" s="421"/>
      <c r="RAK732" s="421"/>
      <c r="RAL732" s="421"/>
      <c r="RAM732" s="421"/>
      <c r="RAN732" s="421"/>
      <c r="RAO732" s="421"/>
      <c r="RAP732" s="421"/>
      <c r="RAQ732" s="421"/>
      <c r="RAR732" s="421"/>
      <c r="RAS732" s="421"/>
      <c r="RAT732" s="421"/>
      <c r="RAU732" s="421"/>
      <c r="RAV732" s="421"/>
      <c r="RAW732" s="421"/>
      <c r="RAX732" s="421"/>
      <c r="RAY732" s="421"/>
      <c r="RAZ732" s="421"/>
      <c r="RBA732" s="421"/>
      <c r="RBB732" s="421"/>
      <c r="RBC732" s="421"/>
      <c r="RBD732" s="421"/>
      <c r="RBE732" s="421"/>
      <c r="RBF732" s="421"/>
      <c r="RBG732" s="421"/>
      <c r="RBH732" s="421"/>
      <c r="RBI732" s="421"/>
      <c r="RBJ732" s="421"/>
      <c r="RBK732" s="421"/>
      <c r="RBL732" s="421"/>
      <c r="RBM732" s="421"/>
      <c r="RBN732" s="421"/>
      <c r="RBO732" s="421"/>
      <c r="RBP732" s="421"/>
      <c r="RBQ732" s="421"/>
      <c r="RBR732" s="421"/>
      <c r="RBS732" s="421"/>
      <c r="RBT732" s="421"/>
      <c r="RBU732" s="421"/>
      <c r="RBV732" s="421"/>
      <c r="RBW732" s="421"/>
      <c r="RBX732" s="421"/>
      <c r="RBY732" s="421"/>
      <c r="RBZ732" s="421"/>
      <c r="RCA732" s="421"/>
      <c r="RCB732" s="421"/>
      <c r="RCC732" s="421"/>
      <c r="RCD732" s="421"/>
      <c r="RCE732" s="421"/>
      <c r="RCF732" s="421"/>
      <c r="RCG732" s="421"/>
      <c r="RCH732" s="421"/>
      <c r="RCI732" s="421"/>
      <c r="RCJ732" s="421"/>
      <c r="RCK732" s="421"/>
      <c r="RCL732" s="421"/>
      <c r="RCM732" s="421"/>
      <c r="RCN732" s="421"/>
      <c r="RCO732" s="421"/>
      <c r="RCP732" s="421"/>
      <c r="RCQ732" s="421"/>
      <c r="RCR732" s="421"/>
      <c r="RCS732" s="421"/>
      <c r="RCT732" s="421"/>
      <c r="RCU732" s="421"/>
      <c r="RCV732" s="421"/>
      <c r="RCW732" s="421"/>
      <c r="RCX732" s="421"/>
      <c r="RCY732" s="421"/>
      <c r="RCZ732" s="421"/>
      <c r="RDA732" s="421"/>
      <c r="RDB732" s="421"/>
      <c r="RDC732" s="421"/>
      <c r="RDD732" s="421"/>
      <c r="RDE732" s="421"/>
      <c r="RDF732" s="421"/>
      <c r="RDG732" s="421"/>
      <c r="RDH732" s="421"/>
      <c r="RDI732" s="421"/>
      <c r="RDJ732" s="421"/>
      <c r="RDK732" s="421"/>
      <c r="RDL732" s="421"/>
      <c r="RDM732" s="421"/>
      <c r="RDN732" s="421"/>
      <c r="RDO732" s="421"/>
      <c r="RDP732" s="421"/>
      <c r="RDQ732" s="421"/>
      <c r="RDR732" s="421"/>
      <c r="RDS732" s="421"/>
      <c r="RDT732" s="421"/>
      <c r="RDU732" s="421"/>
      <c r="RDV732" s="421"/>
      <c r="RDW732" s="421"/>
      <c r="RDX732" s="421"/>
      <c r="RDY732" s="421"/>
      <c r="RDZ732" s="421"/>
      <c r="REA732" s="421"/>
      <c r="REB732" s="421"/>
      <c r="REC732" s="421"/>
      <c r="RED732" s="421"/>
      <c r="REE732" s="421"/>
      <c r="REF732" s="421"/>
      <c r="REG732" s="421"/>
      <c r="REH732" s="421"/>
      <c r="REI732" s="421"/>
      <c r="REJ732" s="421"/>
      <c r="REK732" s="421"/>
      <c r="REL732" s="421"/>
      <c r="REM732" s="421"/>
      <c r="REN732" s="421"/>
      <c r="REO732" s="421"/>
      <c r="REP732" s="421"/>
      <c r="REQ732" s="421"/>
      <c r="RER732" s="421"/>
      <c r="RES732" s="421"/>
      <c r="RET732" s="421"/>
      <c r="REU732" s="421"/>
      <c r="REV732" s="421"/>
      <c r="REW732" s="421"/>
      <c r="REX732" s="421"/>
      <c r="REY732" s="421"/>
      <c r="REZ732" s="421"/>
      <c r="RFA732" s="421"/>
      <c r="RFB732" s="421"/>
      <c r="RFC732" s="421"/>
      <c r="RFD732" s="421"/>
      <c r="RFE732" s="421"/>
      <c r="RFF732" s="421"/>
      <c r="RFG732" s="421"/>
      <c r="RFH732" s="421"/>
      <c r="RFI732" s="421"/>
      <c r="RFJ732" s="421"/>
      <c r="RFK732" s="421"/>
      <c r="RFL732" s="421"/>
      <c r="RFM732" s="421"/>
      <c r="RFN732" s="421"/>
      <c r="RFO732" s="421"/>
      <c r="RFP732" s="421"/>
      <c r="RFQ732" s="421"/>
      <c r="RFR732" s="421"/>
      <c r="RFS732" s="421"/>
      <c r="RFT732" s="421"/>
      <c r="RFU732" s="421"/>
      <c r="RFV732" s="421"/>
      <c r="RFW732" s="421"/>
      <c r="RFX732" s="421"/>
      <c r="RFY732" s="421"/>
      <c r="RFZ732" s="421"/>
      <c r="RGA732" s="421"/>
      <c r="RGB732" s="421"/>
      <c r="RGC732" s="421"/>
      <c r="RGD732" s="421"/>
      <c r="RGE732" s="421"/>
      <c r="RGF732" s="421"/>
      <c r="RGG732" s="421"/>
      <c r="RGH732" s="421"/>
      <c r="RGI732" s="421"/>
      <c r="RGJ732" s="421"/>
      <c r="RGK732" s="421"/>
      <c r="RGL732" s="421"/>
      <c r="RGM732" s="421"/>
      <c r="RGN732" s="421"/>
      <c r="RGO732" s="421"/>
      <c r="RGP732" s="421"/>
      <c r="RGQ732" s="421"/>
      <c r="RGR732" s="421"/>
      <c r="RGS732" s="421"/>
      <c r="RGT732" s="421"/>
      <c r="RGU732" s="421"/>
      <c r="RGV732" s="421"/>
      <c r="RGW732" s="421"/>
      <c r="RGX732" s="421"/>
      <c r="RGY732" s="421"/>
      <c r="RGZ732" s="421"/>
      <c r="RHA732" s="421"/>
      <c r="RHB732" s="421"/>
      <c r="RHC732" s="421"/>
      <c r="RHD732" s="421"/>
      <c r="RHE732" s="421"/>
      <c r="RHF732" s="421"/>
      <c r="RHG732" s="421"/>
      <c r="RHH732" s="421"/>
      <c r="RHI732" s="421"/>
      <c r="RHJ732" s="421"/>
      <c r="RHK732" s="421"/>
      <c r="RHL732" s="421"/>
      <c r="RHM732" s="421"/>
      <c r="RHN732" s="421"/>
      <c r="RHO732" s="421"/>
      <c r="RHP732" s="421"/>
      <c r="RHQ732" s="421"/>
      <c r="RHR732" s="421"/>
      <c r="RHS732" s="421"/>
      <c r="RHT732" s="421"/>
      <c r="RHU732" s="421"/>
      <c r="RHV732" s="421"/>
      <c r="RHW732" s="421"/>
      <c r="RHX732" s="421"/>
      <c r="RHY732" s="421"/>
      <c r="RHZ732" s="421"/>
      <c r="RIA732" s="421"/>
      <c r="RIB732" s="421"/>
      <c r="RIC732" s="421"/>
      <c r="RID732" s="421"/>
      <c r="RIE732" s="421"/>
      <c r="RIF732" s="421"/>
      <c r="RIG732" s="421"/>
      <c r="RIH732" s="421"/>
      <c r="RII732" s="421"/>
      <c r="RIJ732" s="421"/>
      <c r="RIK732" s="421"/>
      <c r="RIL732" s="421"/>
      <c r="RIM732" s="421"/>
      <c r="RIN732" s="421"/>
      <c r="RIO732" s="421"/>
      <c r="RIP732" s="421"/>
      <c r="RIQ732" s="421"/>
      <c r="RIR732" s="421"/>
      <c r="RIS732" s="421"/>
      <c r="RIT732" s="421"/>
      <c r="RIU732" s="421"/>
      <c r="RIV732" s="421"/>
      <c r="RIW732" s="421"/>
      <c r="RIX732" s="421"/>
      <c r="RIY732" s="421"/>
      <c r="RIZ732" s="421"/>
      <c r="RJA732" s="421"/>
      <c r="RJB732" s="421"/>
      <c r="RJC732" s="421"/>
      <c r="RJD732" s="421"/>
      <c r="RJE732" s="421"/>
      <c r="RJF732" s="421"/>
      <c r="RJG732" s="421"/>
      <c r="RJH732" s="421"/>
      <c r="RJI732" s="421"/>
      <c r="RJJ732" s="421"/>
      <c r="RJK732" s="421"/>
      <c r="RJL732" s="421"/>
      <c r="RJM732" s="421"/>
      <c r="RJN732" s="421"/>
      <c r="RJO732" s="421"/>
      <c r="RJP732" s="421"/>
      <c r="RJQ732" s="421"/>
      <c r="RJR732" s="421"/>
      <c r="RJS732" s="421"/>
      <c r="RJT732" s="421"/>
      <c r="RJU732" s="421"/>
      <c r="RJV732" s="421"/>
      <c r="RJW732" s="421"/>
      <c r="RJX732" s="421"/>
      <c r="RJY732" s="421"/>
      <c r="RJZ732" s="421"/>
      <c r="RKA732" s="421"/>
      <c r="RKB732" s="421"/>
      <c r="RKC732" s="421"/>
      <c r="RKD732" s="421"/>
      <c r="RKE732" s="421"/>
      <c r="RKF732" s="421"/>
      <c r="RKG732" s="421"/>
      <c r="RKH732" s="421"/>
      <c r="RKI732" s="421"/>
      <c r="RKJ732" s="421"/>
      <c r="RKK732" s="421"/>
      <c r="RKL732" s="421"/>
      <c r="RKM732" s="421"/>
      <c r="RKN732" s="421"/>
      <c r="RKO732" s="421"/>
      <c r="RKP732" s="421"/>
      <c r="RKQ732" s="421"/>
      <c r="RKR732" s="421"/>
      <c r="RKS732" s="421"/>
      <c r="RKT732" s="421"/>
      <c r="RKU732" s="421"/>
      <c r="RKV732" s="421"/>
      <c r="RKW732" s="421"/>
      <c r="RKX732" s="421"/>
      <c r="RKY732" s="421"/>
      <c r="RKZ732" s="421"/>
      <c r="RLA732" s="421"/>
      <c r="RLB732" s="421"/>
      <c r="RLC732" s="421"/>
      <c r="RLD732" s="421"/>
      <c r="RLE732" s="421"/>
      <c r="RLF732" s="421"/>
      <c r="RLG732" s="421"/>
      <c r="RLH732" s="421"/>
      <c r="RLI732" s="421"/>
      <c r="RLJ732" s="421"/>
      <c r="RLK732" s="421"/>
      <c r="RLL732" s="421"/>
      <c r="RLM732" s="421"/>
      <c r="RLN732" s="421"/>
      <c r="RLO732" s="421"/>
      <c r="RLP732" s="421"/>
      <c r="RLQ732" s="421"/>
      <c r="RLR732" s="421"/>
      <c r="RLS732" s="421"/>
      <c r="RLT732" s="421"/>
      <c r="RLU732" s="421"/>
      <c r="RLV732" s="421"/>
      <c r="RLW732" s="421"/>
      <c r="RLX732" s="421"/>
      <c r="RLY732" s="421"/>
      <c r="RLZ732" s="421"/>
      <c r="RMA732" s="421"/>
      <c r="RMB732" s="421"/>
      <c r="RMC732" s="421"/>
      <c r="RMD732" s="421"/>
      <c r="RME732" s="421"/>
      <c r="RMF732" s="421"/>
      <c r="RMG732" s="421"/>
      <c r="RMH732" s="421"/>
      <c r="RMI732" s="421"/>
      <c r="RMJ732" s="421"/>
      <c r="RMK732" s="421"/>
      <c r="RML732" s="421"/>
      <c r="RMM732" s="421"/>
      <c r="RMN732" s="421"/>
      <c r="RMO732" s="421"/>
      <c r="RMP732" s="421"/>
      <c r="RMQ732" s="421"/>
      <c r="RMR732" s="421"/>
      <c r="RMS732" s="421"/>
      <c r="RMT732" s="421"/>
      <c r="RMU732" s="421"/>
      <c r="RMV732" s="421"/>
      <c r="RMW732" s="421"/>
      <c r="RMX732" s="421"/>
      <c r="RMY732" s="421"/>
      <c r="RMZ732" s="421"/>
      <c r="RNA732" s="421"/>
      <c r="RNB732" s="421"/>
      <c r="RNC732" s="421"/>
      <c r="RND732" s="421"/>
      <c r="RNE732" s="421"/>
      <c r="RNF732" s="421"/>
      <c r="RNG732" s="421"/>
      <c r="RNH732" s="421"/>
      <c r="RNI732" s="421"/>
      <c r="RNJ732" s="421"/>
      <c r="RNK732" s="421"/>
      <c r="RNL732" s="421"/>
      <c r="RNM732" s="421"/>
      <c r="RNN732" s="421"/>
      <c r="RNO732" s="421"/>
      <c r="RNP732" s="421"/>
      <c r="RNQ732" s="421"/>
      <c r="RNR732" s="421"/>
      <c r="RNS732" s="421"/>
      <c r="RNT732" s="421"/>
      <c r="RNU732" s="421"/>
      <c r="RNV732" s="421"/>
      <c r="RNW732" s="421"/>
      <c r="RNX732" s="421"/>
      <c r="RNY732" s="421"/>
      <c r="RNZ732" s="421"/>
      <c r="ROA732" s="421"/>
      <c r="ROB732" s="421"/>
      <c r="ROC732" s="421"/>
      <c r="ROD732" s="421"/>
      <c r="ROE732" s="421"/>
      <c r="ROF732" s="421"/>
      <c r="ROG732" s="421"/>
      <c r="ROH732" s="421"/>
      <c r="ROI732" s="421"/>
      <c r="ROJ732" s="421"/>
      <c r="ROK732" s="421"/>
      <c r="ROL732" s="421"/>
      <c r="ROM732" s="421"/>
      <c r="RON732" s="421"/>
      <c r="ROO732" s="421"/>
      <c r="ROP732" s="421"/>
      <c r="ROQ732" s="421"/>
      <c r="ROR732" s="421"/>
      <c r="ROS732" s="421"/>
      <c r="ROT732" s="421"/>
      <c r="ROU732" s="421"/>
      <c r="ROV732" s="421"/>
      <c r="ROW732" s="421"/>
      <c r="ROX732" s="421"/>
      <c r="ROY732" s="421"/>
      <c r="ROZ732" s="421"/>
      <c r="RPA732" s="421"/>
      <c r="RPB732" s="421"/>
      <c r="RPC732" s="421"/>
      <c r="RPD732" s="421"/>
      <c r="RPE732" s="421"/>
      <c r="RPF732" s="421"/>
      <c r="RPG732" s="421"/>
      <c r="RPH732" s="421"/>
      <c r="RPI732" s="421"/>
      <c r="RPJ732" s="421"/>
      <c r="RPK732" s="421"/>
      <c r="RPL732" s="421"/>
      <c r="RPM732" s="421"/>
      <c r="RPN732" s="421"/>
      <c r="RPO732" s="421"/>
      <c r="RPP732" s="421"/>
      <c r="RPQ732" s="421"/>
      <c r="RPR732" s="421"/>
      <c r="RPS732" s="421"/>
      <c r="RPT732" s="421"/>
      <c r="RPU732" s="421"/>
      <c r="RPV732" s="421"/>
      <c r="RPW732" s="421"/>
      <c r="RPX732" s="421"/>
      <c r="RPY732" s="421"/>
      <c r="RPZ732" s="421"/>
      <c r="RQA732" s="421"/>
      <c r="RQB732" s="421"/>
      <c r="RQC732" s="421"/>
      <c r="RQD732" s="421"/>
      <c r="RQE732" s="421"/>
      <c r="RQF732" s="421"/>
      <c r="RQG732" s="421"/>
      <c r="RQH732" s="421"/>
      <c r="RQI732" s="421"/>
      <c r="RQJ732" s="421"/>
      <c r="RQK732" s="421"/>
      <c r="RQL732" s="421"/>
      <c r="RQM732" s="421"/>
      <c r="RQN732" s="421"/>
      <c r="RQO732" s="421"/>
      <c r="RQP732" s="421"/>
      <c r="RQQ732" s="421"/>
      <c r="RQR732" s="421"/>
      <c r="RQS732" s="421"/>
      <c r="RQT732" s="421"/>
      <c r="RQU732" s="421"/>
      <c r="RQV732" s="421"/>
      <c r="RQW732" s="421"/>
      <c r="RQX732" s="421"/>
      <c r="RQY732" s="421"/>
      <c r="RQZ732" s="421"/>
      <c r="RRA732" s="421"/>
      <c r="RRB732" s="421"/>
      <c r="RRC732" s="421"/>
      <c r="RRD732" s="421"/>
      <c r="RRE732" s="421"/>
      <c r="RRF732" s="421"/>
      <c r="RRG732" s="421"/>
      <c r="RRH732" s="421"/>
      <c r="RRI732" s="421"/>
      <c r="RRJ732" s="421"/>
      <c r="RRK732" s="421"/>
      <c r="RRL732" s="421"/>
      <c r="RRM732" s="421"/>
      <c r="RRN732" s="421"/>
      <c r="RRO732" s="421"/>
      <c r="RRP732" s="421"/>
      <c r="RRQ732" s="421"/>
      <c r="RRR732" s="421"/>
      <c r="RRS732" s="421"/>
      <c r="RRT732" s="421"/>
      <c r="RRU732" s="421"/>
      <c r="RRV732" s="421"/>
      <c r="RRW732" s="421"/>
      <c r="RRX732" s="421"/>
      <c r="RRY732" s="421"/>
      <c r="RRZ732" s="421"/>
      <c r="RSA732" s="421"/>
      <c r="RSB732" s="421"/>
      <c r="RSC732" s="421"/>
      <c r="RSD732" s="421"/>
      <c r="RSE732" s="421"/>
      <c r="RSF732" s="421"/>
      <c r="RSG732" s="421"/>
      <c r="RSH732" s="421"/>
      <c r="RSI732" s="421"/>
      <c r="RSJ732" s="421"/>
      <c r="RSK732" s="421"/>
      <c r="RSL732" s="421"/>
      <c r="RSM732" s="421"/>
      <c r="RSN732" s="421"/>
      <c r="RSO732" s="421"/>
      <c r="RSP732" s="421"/>
      <c r="RSQ732" s="421"/>
      <c r="RSR732" s="421"/>
      <c r="RSS732" s="421"/>
      <c r="RST732" s="421"/>
      <c r="RSU732" s="421"/>
      <c r="RSV732" s="421"/>
      <c r="RSW732" s="421"/>
      <c r="RSX732" s="421"/>
      <c r="RSY732" s="421"/>
      <c r="RSZ732" s="421"/>
      <c r="RTA732" s="421"/>
      <c r="RTB732" s="421"/>
      <c r="RTC732" s="421"/>
      <c r="RTD732" s="421"/>
      <c r="RTE732" s="421"/>
      <c r="RTF732" s="421"/>
      <c r="RTG732" s="421"/>
      <c r="RTH732" s="421"/>
      <c r="RTI732" s="421"/>
      <c r="RTJ732" s="421"/>
      <c r="RTK732" s="421"/>
      <c r="RTL732" s="421"/>
      <c r="RTM732" s="421"/>
      <c r="RTN732" s="421"/>
      <c r="RTO732" s="421"/>
      <c r="RTP732" s="421"/>
      <c r="RTQ732" s="421"/>
      <c r="RTR732" s="421"/>
      <c r="RTS732" s="421"/>
      <c r="RTT732" s="421"/>
      <c r="RTU732" s="421"/>
      <c r="RTV732" s="421"/>
      <c r="RTW732" s="421"/>
      <c r="RTX732" s="421"/>
      <c r="RTY732" s="421"/>
      <c r="RTZ732" s="421"/>
      <c r="RUA732" s="421"/>
      <c r="RUB732" s="421"/>
      <c r="RUC732" s="421"/>
      <c r="RUD732" s="421"/>
      <c r="RUE732" s="421"/>
      <c r="RUF732" s="421"/>
      <c r="RUG732" s="421"/>
      <c r="RUH732" s="421"/>
      <c r="RUI732" s="421"/>
      <c r="RUJ732" s="421"/>
      <c r="RUK732" s="421"/>
      <c r="RUL732" s="421"/>
      <c r="RUM732" s="421"/>
      <c r="RUN732" s="421"/>
      <c r="RUO732" s="421"/>
      <c r="RUP732" s="421"/>
      <c r="RUQ732" s="421"/>
      <c r="RUR732" s="421"/>
      <c r="RUS732" s="421"/>
      <c r="RUT732" s="421"/>
      <c r="RUU732" s="421"/>
      <c r="RUV732" s="421"/>
      <c r="RUW732" s="421"/>
      <c r="RUX732" s="421"/>
      <c r="RUY732" s="421"/>
      <c r="RUZ732" s="421"/>
      <c r="RVA732" s="421"/>
      <c r="RVB732" s="421"/>
      <c r="RVC732" s="421"/>
      <c r="RVD732" s="421"/>
      <c r="RVE732" s="421"/>
      <c r="RVF732" s="421"/>
      <c r="RVG732" s="421"/>
      <c r="RVH732" s="421"/>
      <c r="RVI732" s="421"/>
      <c r="RVJ732" s="421"/>
      <c r="RVK732" s="421"/>
      <c r="RVL732" s="421"/>
      <c r="RVM732" s="421"/>
      <c r="RVN732" s="421"/>
      <c r="RVO732" s="421"/>
      <c r="RVP732" s="421"/>
      <c r="RVQ732" s="421"/>
      <c r="RVR732" s="421"/>
      <c r="RVS732" s="421"/>
      <c r="RVT732" s="421"/>
      <c r="RVU732" s="421"/>
      <c r="RVV732" s="421"/>
      <c r="RVW732" s="421"/>
      <c r="RVX732" s="421"/>
      <c r="RVY732" s="421"/>
      <c r="RVZ732" s="421"/>
      <c r="RWA732" s="421"/>
      <c r="RWB732" s="421"/>
      <c r="RWC732" s="421"/>
      <c r="RWD732" s="421"/>
      <c r="RWE732" s="421"/>
      <c r="RWF732" s="421"/>
      <c r="RWG732" s="421"/>
      <c r="RWH732" s="421"/>
      <c r="RWI732" s="421"/>
      <c r="RWJ732" s="421"/>
      <c r="RWK732" s="421"/>
      <c r="RWL732" s="421"/>
      <c r="RWM732" s="421"/>
      <c r="RWN732" s="421"/>
      <c r="RWO732" s="421"/>
      <c r="RWP732" s="421"/>
      <c r="RWQ732" s="421"/>
      <c r="RWR732" s="421"/>
      <c r="RWS732" s="421"/>
      <c r="RWT732" s="421"/>
      <c r="RWU732" s="421"/>
      <c r="RWV732" s="421"/>
      <c r="RWW732" s="421"/>
      <c r="RWX732" s="421"/>
      <c r="RWY732" s="421"/>
      <c r="RWZ732" s="421"/>
      <c r="RXA732" s="421"/>
      <c r="RXB732" s="421"/>
      <c r="RXC732" s="421"/>
      <c r="RXD732" s="421"/>
      <c r="RXE732" s="421"/>
      <c r="RXF732" s="421"/>
      <c r="RXG732" s="421"/>
      <c r="RXH732" s="421"/>
      <c r="RXI732" s="421"/>
      <c r="RXJ732" s="421"/>
      <c r="RXK732" s="421"/>
      <c r="RXL732" s="421"/>
      <c r="RXM732" s="421"/>
      <c r="RXN732" s="421"/>
      <c r="RXO732" s="421"/>
      <c r="RXP732" s="421"/>
      <c r="RXQ732" s="421"/>
      <c r="RXR732" s="421"/>
      <c r="RXS732" s="421"/>
      <c r="RXT732" s="421"/>
      <c r="RXU732" s="421"/>
      <c r="RXV732" s="421"/>
      <c r="RXW732" s="421"/>
      <c r="RXX732" s="421"/>
      <c r="RXY732" s="421"/>
      <c r="RXZ732" s="421"/>
      <c r="RYA732" s="421"/>
      <c r="RYB732" s="421"/>
      <c r="RYC732" s="421"/>
      <c r="RYD732" s="421"/>
      <c r="RYE732" s="421"/>
      <c r="RYF732" s="421"/>
      <c r="RYG732" s="421"/>
      <c r="RYH732" s="421"/>
      <c r="RYI732" s="421"/>
      <c r="RYJ732" s="421"/>
      <c r="RYK732" s="421"/>
      <c r="RYL732" s="421"/>
      <c r="RYM732" s="421"/>
      <c r="RYN732" s="421"/>
      <c r="RYO732" s="421"/>
      <c r="RYP732" s="421"/>
      <c r="RYQ732" s="421"/>
      <c r="RYR732" s="421"/>
      <c r="RYS732" s="421"/>
      <c r="RYT732" s="421"/>
      <c r="RYU732" s="421"/>
      <c r="RYV732" s="421"/>
      <c r="RYW732" s="421"/>
      <c r="RYX732" s="421"/>
      <c r="RYY732" s="421"/>
      <c r="RYZ732" s="421"/>
      <c r="RZA732" s="421"/>
      <c r="RZB732" s="421"/>
      <c r="RZC732" s="421"/>
      <c r="RZD732" s="421"/>
      <c r="RZE732" s="421"/>
      <c r="RZF732" s="421"/>
      <c r="RZG732" s="421"/>
      <c r="RZH732" s="421"/>
      <c r="RZI732" s="421"/>
      <c r="RZJ732" s="421"/>
      <c r="RZK732" s="421"/>
      <c r="RZL732" s="421"/>
      <c r="RZM732" s="421"/>
      <c r="RZN732" s="421"/>
      <c r="RZO732" s="421"/>
      <c r="RZP732" s="421"/>
      <c r="RZQ732" s="421"/>
      <c r="RZR732" s="421"/>
      <c r="RZS732" s="421"/>
      <c r="RZT732" s="421"/>
      <c r="RZU732" s="421"/>
      <c r="RZV732" s="421"/>
      <c r="RZW732" s="421"/>
      <c r="RZX732" s="421"/>
      <c r="RZY732" s="421"/>
      <c r="RZZ732" s="421"/>
      <c r="SAA732" s="421"/>
      <c r="SAB732" s="421"/>
      <c r="SAC732" s="421"/>
      <c r="SAD732" s="421"/>
      <c r="SAE732" s="421"/>
      <c r="SAF732" s="421"/>
      <c r="SAG732" s="421"/>
      <c r="SAH732" s="421"/>
      <c r="SAI732" s="421"/>
      <c r="SAJ732" s="421"/>
      <c r="SAK732" s="421"/>
      <c r="SAL732" s="421"/>
      <c r="SAM732" s="421"/>
      <c r="SAN732" s="421"/>
      <c r="SAO732" s="421"/>
      <c r="SAP732" s="421"/>
      <c r="SAQ732" s="421"/>
      <c r="SAR732" s="421"/>
      <c r="SAS732" s="421"/>
      <c r="SAT732" s="421"/>
      <c r="SAU732" s="421"/>
      <c r="SAV732" s="421"/>
      <c r="SAW732" s="421"/>
      <c r="SAX732" s="421"/>
      <c r="SAY732" s="421"/>
      <c r="SAZ732" s="421"/>
      <c r="SBA732" s="421"/>
      <c r="SBB732" s="421"/>
      <c r="SBC732" s="421"/>
      <c r="SBD732" s="421"/>
      <c r="SBE732" s="421"/>
      <c r="SBF732" s="421"/>
      <c r="SBG732" s="421"/>
      <c r="SBH732" s="421"/>
      <c r="SBI732" s="421"/>
      <c r="SBJ732" s="421"/>
      <c r="SBK732" s="421"/>
      <c r="SBL732" s="421"/>
      <c r="SBM732" s="421"/>
      <c r="SBN732" s="421"/>
      <c r="SBO732" s="421"/>
      <c r="SBP732" s="421"/>
      <c r="SBQ732" s="421"/>
      <c r="SBR732" s="421"/>
      <c r="SBS732" s="421"/>
      <c r="SBT732" s="421"/>
      <c r="SBU732" s="421"/>
      <c r="SBV732" s="421"/>
      <c r="SBW732" s="421"/>
      <c r="SBX732" s="421"/>
      <c r="SBY732" s="421"/>
      <c r="SBZ732" s="421"/>
      <c r="SCA732" s="421"/>
      <c r="SCB732" s="421"/>
      <c r="SCC732" s="421"/>
      <c r="SCD732" s="421"/>
      <c r="SCE732" s="421"/>
      <c r="SCF732" s="421"/>
      <c r="SCG732" s="421"/>
      <c r="SCH732" s="421"/>
      <c r="SCI732" s="421"/>
      <c r="SCJ732" s="421"/>
      <c r="SCK732" s="421"/>
      <c r="SCL732" s="421"/>
      <c r="SCM732" s="421"/>
      <c r="SCN732" s="421"/>
      <c r="SCO732" s="421"/>
      <c r="SCP732" s="421"/>
      <c r="SCQ732" s="421"/>
      <c r="SCR732" s="421"/>
      <c r="SCS732" s="421"/>
      <c r="SCT732" s="421"/>
      <c r="SCU732" s="421"/>
      <c r="SCV732" s="421"/>
      <c r="SCW732" s="421"/>
      <c r="SCX732" s="421"/>
      <c r="SCY732" s="421"/>
      <c r="SCZ732" s="421"/>
      <c r="SDA732" s="421"/>
      <c r="SDB732" s="421"/>
      <c r="SDC732" s="421"/>
      <c r="SDD732" s="421"/>
      <c r="SDE732" s="421"/>
      <c r="SDF732" s="421"/>
      <c r="SDG732" s="421"/>
      <c r="SDH732" s="421"/>
      <c r="SDI732" s="421"/>
      <c r="SDJ732" s="421"/>
      <c r="SDK732" s="421"/>
      <c r="SDL732" s="421"/>
      <c r="SDM732" s="421"/>
      <c r="SDN732" s="421"/>
      <c r="SDO732" s="421"/>
      <c r="SDP732" s="421"/>
      <c r="SDQ732" s="421"/>
      <c r="SDR732" s="421"/>
      <c r="SDS732" s="421"/>
      <c r="SDT732" s="421"/>
      <c r="SDU732" s="421"/>
      <c r="SDV732" s="421"/>
      <c r="SDW732" s="421"/>
      <c r="SDX732" s="421"/>
      <c r="SDY732" s="421"/>
      <c r="SDZ732" s="421"/>
      <c r="SEA732" s="421"/>
      <c r="SEB732" s="421"/>
      <c r="SEC732" s="421"/>
      <c r="SED732" s="421"/>
      <c r="SEE732" s="421"/>
      <c r="SEF732" s="421"/>
      <c r="SEG732" s="421"/>
      <c r="SEH732" s="421"/>
      <c r="SEI732" s="421"/>
      <c r="SEJ732" s="421"/>
      <c r="SEK732" s="421"/>
      <c r="SEL732" s="421"/>
      <c r="SEM732" s="421"/>
      <c r="SEN732" s="421"/>
      <c r="SEO732" s="421"/>
      <c r="SEP732" s="421"/>
      <c r="SEQ732" s="421"/>
      <c r="SER732" s="421"/>
      <c r="SES732" s="421"/>
      <c r="SET732" s="421"/>
      <c r="SEU732" s="421"/>
      <c r="SEV732" s="421"/>
      <c r="SEW732" s="421"/>
      <c r="SEX732" s="421"/>
      <c r="SEY732" s="421"/>
      <c r="SEZ732" s="421"/>
      <c r="SFA732" s="421"/>
      <c r="SFB732" s="421"/>
      <c r="SFC732" s="421"/>
      <c r="SFD732" s="421"/>
      <c r="SFE732" s="421"/>
      <c r="SFF732" s="421"/>
      <c r="SFG732" s="421"/>
      <c r="SFH732" s="421"/>
      <c r="SFI732" s="421"/>
      <c r="SFJ732" s="421"/>
      <c r="SFK732" s="421"/>
      <c r="SFL732" s="421"/>
      <c r="SFM732" s="421"/>
      <c r="SFN732" s="421"/>
      <c r="SFO732" s="421"/>
      <c r="SFP732" s="421"/>
      <c r="SFQ732" s="421"/>
      <c r="SFR732" s="421"/>
      <c r="SFS732" s="421"/>
      <c r="SFT732" s="421"/>
      <c r="SFU732" s="421"/>
      <c r="SFV732" s="421"/>
      <c r="SFW732" s="421"/>
      <c r="SFX732" s="421"/>
      <c r="SFY732" s="421"/>
      <c r="SFZ732" s="421"/>
      <c r="SGA732" s="421"/>
      <c r="SGB732" s="421"/>
      <c r="SGC732" s="421"/>
      <c r="SGD732" s="421"/>
      <c r="SGE732" s="421"/>
      <c r="SGF732" s="421"/>
      <c r="SGG732" s="421"/>
      <c r="SGH732" s="421"/>
      <c r="SGI732" s="421"/>
      <c r="SGJ732" s="421"/>
      <c r="SGK732" s="421"/>
      <c r="SGL732" s="421"/>
      <c r="SGM732" s="421"/>
      <c r="SGN732" s="421"/>
      <c r="SGO732" s="421"/>
      <c r="SGP732" s="421"/>
      <c r="SGQ732" s="421"/>
      <c r="SGR732" s="421"/>
      <c r="SGS732" s="421"/>
      <c r="SGT732" s="421"/>
      <c r="SGU732" s="421"/>
      <c r="SGV732" s="421"/>
      <c r="SGW732" s="421"/>
      <c r="SGX732" s="421"/>
      <c r="SGY732" s="421"/>
      <c r="SGZ732" s="421"/>
      <c r="SHA732" s="421"/>
      <c r="SHB732" s="421"/>
      <c r="SHC732" s="421"/>
      <c r="SHD732" s="421"/>
      <c r="SHE732" s="421"/>
      <c r="SHF732" s="421"/>
      <c r="SHG732" s="421"/>
      <c r="SHH732" s="421"/>
      <c r="SHI732" s="421"/>
      <c r="SHJ732" s="421"/>
      <c r="SHK732" s="421"/>
      <c r="SHL732" s="421"/>
      <c r="SHM732" s="421"/>
      <c r="SHN732" s="421"/>
      <c r="SHO732" s="421"/>
      <c r="SHP732" s="421"/>
      <c r="SHQ732" s="421"/>
      <c r="SHR732" s="421"/>
      <c r="SHS732" s="421"/>
      <c r="SHT732" s="421"/>
      <c r="SHU732" s="421"/>
      <c r="SHV732" s="421"/>
      <c r="SHW732" s="421"/>
      <c r="SHX732" s="421"/>
      <c r="SHY732" s="421"/>
      <c r="SHZ732" s="421"/>
      <c r="SIA732" s="421"/>
      <c r="SIB732" s="421"/>
      <c r="SIC732" s="421"/>
      <c r="SID732" s="421"/>
      <c r="SIE732" s="421"/>
      <c r="SIF732" s="421"/>
      <c r="SIG732" s="421"/>
      <c r="SIH732" s="421"/>
      <c r="SII732" s="421"/>
      <c r="SIJ732" s="421"/>
      <c r="SIK732" s="421"/>
      <c r="SIL732" s="421"/>
      <c r="SIM732" s="421"/>
      <c r="SIN732" s="421"/>
      <c r="SIO732" s="421"/>
      <c r="SIP732" s="421"/>
      <c r="SIQ732" s="421"/>
      <c r="SIR732" s="421"/>
      <c r="SIS732" s="421"/>
      <c r="SIT732" s="421"/>
      <c r="SIU732" s="421"/>
      <c r="SIV732" s="421"/>
      <c r="SIW732" s="421"/>
      <c r="SIX732" s="421"/>
      <c r="SIY732" s="421"/>
      <c r="SIZ732" s="421"/>
      <c r="SJA732" s="421"/>
      <c r="SJB732" s="421"/>
      <c r="SJC732" s="421"/>
      <c r="SJD732" s="421"/>
      <c r="SJE732" s="421"/>
      <c r="SJF732" s="421"/>
      <c r="SJG732" s="421"/>
      <c r="SJH732" s="421"/>
      <c r="SJI732" s="421"/>
      <c r="SJJ732" s="421"/>
      <c r="SJK732" s="421"/>
      <c r="SJL732" s="421"/>
      <c r="SJM732" s="421"/>
      <c r="SJN732" s="421"/>
      <c r="SJO732" s="421"/>
      <c r="SJP732" s="421"/>
      <c r="SJQ732" s="421"/>
      <c r="SJR732" s="421"/>
      <c r="SJS732" s="421"/>
      <c r="SJT732" s="421"/>
      <c r="SJU732" s="421"/>
      <c r="SJV732" s="421"/>
      <c r="SJW732" s="421"/>
      <c r="SJX732" s="421"/>
      <c r="SJY732" s="421"/>
      <c r="SJZ732" s="421"/>
      <c r="SKA732" s="421"/>
      <c r="SKB732" s="421"/>
      <c r="SKC732" s="421"/>
      <c r="SKD732" s="421"/>
      <c r="SKE732" s="421"/>
      <c r="SKF732" s="421"/>
      <c r="SKG732" s="421"/>
      <c r="SKH732" s="421"/>
      <c r="SKI732" s="421"/>
      <c r="SKJ732" s="421"/>
      <c r="SKK732" s="421"/>
      <c r="SKL732" s="421"/>
      <c r="SKM732" s="421"/>
      <c r="SKN732" s="421"/>
      <c r="SKO732" s="421"/>
      <c r="SKP732" s="421"/>
      <c r="SKQ732" s="421"/>
      <c r="SKR732" s="421"/>
      <c r="SKS732" s="421"/>
      <c r="SKT732" s="421"/>
      <c r="SKU732" s="421"/>
      <c r="SKV732" s="421"/>
      <c r="SKW732" s="421"/>
      <c r="SKX732" s="421"/>
      <c r="SKY732" s="421"/>
      <c r="SKZ732" s="421"/>
      <c r="SLA732" s="421"/>
      <c r="SLB732" s="421"/>
      <c r="SLC732" s="421"/>
      <c r="SLD732" s="421"/>
      <c r="SLE732" s="421"/>
      <c r="SLF732" s="421"/>
      <c r="SLG732" s="421"/>
      <c r="SLH732" s="421"/>
      <c r="SLI732" s="421"/>
      <c r="SLJ732" s="421"/>
      <c r="SLK732" s="421"/>
      <c r="SLL732" s="421"/>
      <c r="SLM732" s="421"/>
      <c r="SLN732" s="421"/>
      <c r="SLO732" s="421"/>
      <c r="SLP732" s="421"/>
      <c r="SLQ732" s="421"/>
      <c r="SLR732" s="421"/>
      <c r="SLS732" s="421"/>
      <c r="SLT732" s="421"/>
      <c r="SLU732" s="421"/>
      <c r="SLV732" s="421"/>
      <c r="SLW732" s="421"/>
      <c r="SLX732" s="421"/>
      <c r="SLY732" s="421"/>
      <c r="SLZ732" s="421"/>
      <c r="SMA732" s="421"/>
      <c r="SMB732" s="421"/>
      <c r="SMC732" s="421"/>
      <c r="SMD732" s="421"/>
      <c r="SME732" s="421"/>
      <c r="SMF732" s="421"/>
      <c r="SMG732" s="421"/>
      <c r="SMH732" s="421"/>
      <c r="SMI732" s="421"/>
      <c r="SMJ732" s="421"/>
      <c r="SMK732" s="421"/>
      <c r="SML732" s="421"/>
      <c r="SMM732" s="421"/>
      <c r="SMN732" s="421"/>
      <c r="SMO732" s="421"/>
      <c r="SMP732" s="421"/>
      <c r="SMQ732" s="421"/>
      <c r="SMR732" s="421"/>
      <c r="SMS732" s="421"/>
      <c r="SMT732" s="421"/>
      <c r="SMU732" s="421"/>
      <c r="SMV732" s="421"/>
      <c r="SMW732" s="421"/>
      <c r="SMX732" s="421"/>
      <c r="SMY732" s="421"/>
      <c r="SMZ732" s="421"/>
      <c r="SNA732" s="421"/>
      <c r="SNB732" s="421"/>
      <c r="SNC732" s="421"/>
      <c r="SND732" s="421"/>
      <c r="SNE732" s="421"/>
      <c r="SNF732" s="421"/>
      <c r="SNG732" s="421"/>
      <c r="SNH732" s="421"/>
      <c r="SNI732" s="421"/>
      <c r="SNJ732" s="421"/>
      <c r="SNK732" s="421"/>
      <c r="SNL732" s="421"/>
      <c r="SNM732" s="421"/>
      <c r="SNN732" s="421"/>
      <c r="SNO732" s="421"/>
      <c r="SNP732" s="421"/>
      <c r="SNQ732" s="421"/>
      <c r="SNR732" s="421"/>
      <c r="SNS732" s="421"/>
      <c r="SNT732" s="421"/>
      <c r="SNU732" s="421"/>
      <c r="SNV732" s="421"/>
      <c r="SNW732" s="421"/>
      <c r="SNX732" s="421"/>
      <c r="SNY732" s="421"/>
      <c r="SNZ732" s="421"/>
      <c r="SOA732" s="421"/>
      <c r="SOB732" s="421"/>
      <c r="SOC732" s="421"/>
      <c r="SOD732" s="421"/>
      <c r="SOE732" s="421"/>
      <c r="SOF732" s="421"/>
      <c r="SOG732" s="421"/>
      <c r="SOH732" s="421"/>
      <c r="SOI732" s="421"/>
      <c r="SOJ732" s="421"/>
      <c r="SOK732" s="421"/>
      <c r="SOL732" s="421"/>
      <c r="SOM732" s="421"/>
      <c r="SON732" s="421"/>
      <c r="SOO732" s="421"/>
      <c r="SOP732" s="421"/>
      <c r="SOQ732" s="421"/>
      <c r="SOR732" s="421"/>
      <c r="SOS732" s="421"/>
      <c r="SOT732" s="421"/>
      <c r="SOU732" s="421"/>
      <c r="SOV732" s="421"/>
      <c r="SOW732" s="421"/>
      <c r="SOX732" s="421"/>
      <c r="SOY732" s="421"/>
      <c r="SOZ732" s="421"/>
      <c r="SPA732" s="421"/>
      <c r="SPB732" s="421"/>
      <c r="SPC732" s="421"/>
      <c r="SPD732" s="421"/>
      <c r="SPE732" s="421"/>
      <c r="SPF732" s="421"/>
      <c r="SPG732" s="421"/>
      <c r="SPH732" s="421"/>
      <c r="SPI732" s="421"/>
      <c r="SPJ732" s="421"/>
      <c r="SPK732" s="421"/>
      <c r="SPL732" s="421"/>
      <c r="SPM732" s="421"/>
      <c r="SPN732" s="421"/>
      <c r="SPO732" s="421"/>
      <c r="SPP732" s="421"/>
      <c r="SPQ732" s="421"/>
      <c r="SPR732" s="421"/>
      <c r="SPS732" s="421"/>
      <c r="SPT732" s="421"/>
      <c r="SPU732" s="421"/>
      <c r="SPV732" s="421"/>
      <c r="SPW732" s="421"/>
      <c r="SPX732" s="421"/>
      <c r="SPY732" s="421"/>
      <c r="SPZ732" s="421"/>
      <c r="SQA732" s="421"/>
      <c r="SQB732" s="421"/>
      <c r="SQC732" s="421"/>
      <c r="SQD732" s="421"/>
      <c r="SQE732" s="421"/>
      <c r="SQF732" s="421"/>
      <c r="SQG732" s="421"/>
      <c r="SQH732" s="421"/>
      <c r="SQI732" s="421"/>
      <c r="SQJ732" s="421"/>
      <c r="SQK732" s="421"/>
      <c r="SQL732" s="421"/>
      <c r="SQM732" s="421"/>
      <c r="SQN732" s="421"/>
      <c r="SQO732" s="421"/>
      <c r="SQP732" s="421"/>
      <c r="SQQ732" s="421"/>
      <c r="SQR732" s="421"/>
      <c r="SQS732" s="421"/>
      <c r="SQT732" s="421"/>
      <c r="SQU732" s="421"/>
      <c r="SQV732" s="421"/>
      <c r="SQW732" s="421"/>
      <c r="SQX732" s="421"/>
      <c r="SQY732" s="421"/>
      <c r="SQZ732" s="421"/>
      <c r="SRA732" s="421"/>
      <c r="SRB732" s="421"/>
      <c r="SRC732" s="421"/>
      <c r="SRD732" s="421"/>
      <c r="SRE732" s="421"/>
      <c r="SRF732" s="421"/>
      <c r="SRG732" s="421"/>
      <c r="SRH732" s="421"/>
      <c r="SRI732" s="421"/>
      <c r="SRJ732" s="421"/>
      <c r="SRK732" s="421"/>
      <c r="SRL732" s="421"/>
      <c r="SRM732" s="421"/>
      <c r="SRN732" s="421"/>
      <c r="SRO732" s="421"/>
      <c r="SRP732" s="421"/>
      <c r="SRQ732" s="421"/>
      <c r="SRR732" s="421"/>
      <c r="SRS732" s="421"/>
      <c r="SRT732" s="421"/>
      <c r="SRU732" s="421"/>
      <c r="SRV732" s="421"/>
      <c r="SRW732" s="421"/>
      <c r="SRX732" s="421"/>
      <c r="SRY732" s="421"/>
      <c r="SRZ732" s="421"/>
      <c r="SSA732" s="421"/>
      <c r="SSB732" s="421"/>
      <c r="SSC732" s="421"/>
      <c r="SSD732" s="421"/>
      <c r="SSE732" s="421"/>
      <c r="SSF732" s="421"/>
      <c r="SSG732" s="421"/>
      <c r="SSH732" s="421"/>
      <c r="SSI732" s="421"/>
      <c r="SSJ732" s="421"/>
      <c r="SSK732" s="421"/>
      <c r="SSL732" s="421"/>
      <c r="SSM732" s="421"/>
      <c r="SSN732" s="421"/>
      <c r="SSO732" s="421"/>
      <c r="SSP732" s="421"/>
      <c r="SSQ732" s="421"/>
      <c r="SSR732" s="421"/>
      <c r="SSS732" s="421"/>
      <c r="SST732" s="421"/>
      <c r="SSU732" s="421"/>
      <c r="SSV732" s="421"/>
      <c r="SSW732" s="421"/>
      <c r="SSX732" s="421"/>
      <c r="SSY732" s="421"/>
      <c r="SSZ732" s="421"/>
      <c r="STA732" s="421"/>
      <c r="STB732" s="421"/>
      <c r="STC732" s="421"/>
      <c r="STD732" s="421"/>
      <c r="STE732" s="421"/>
      <c r="STF732" s="421"/>
      <c r="STG732" s="421"/>
      <c r="STH732" s="421"/>
      <c r="STI732" s="421"/>
      <c r="STJ732" s="421"/>
      <c r="STK732" s="421"/>
      <c r="STL732" s="421"/>
      <c r="STM732" s="421"/>
      <c r="STN732" s="421"/>
      <c r="STO732" s="421"/>
      <c r="STP732" s="421"/>
      <c r="STQ732" s="421"/>
      <c r="STR732" s="421"/>
      <c r="STS732" s="421"/>
      <c r="STT732" s="421"/>
      <c r="STU732" s="421"/>
      <c r="STV732" s="421"/>
      <c r="STW732" s="421"/>
      <c r="STX732" s="421"/>
      <c r="STY732" s="421"/>
      <c r="STZ732" s="421"/>
      <c r="SUA732" s="421"/>
      <c r="SUB732" s="421"/>
      <c r="SUC732" s="421"/>
      <c r="SUD732" s="421"/>
      <c r="SUE732" s="421"/>
      <c r="SUF732" s="421"/>
      <c r="SUG732" s="421"/>
      <c r="SUH732" s="421"/>
      <c r="SUI732" s="421"/>
      <c r="SUJ732" s="421"/>
      <c r="SUK732" s="421"/>
      <c r="SUL732" s="421"/>
      <c r="SUM732" s="421"/>
      <c r="SUN732" s="421"/>
      <c r="SUO732" s="421"/>
      <c r="SUP732" s="421"/>
      <c r="SUQ732" s="421"/>
      <c r="SUR732" s="421"/>
      <c r="SUS732" s="421"/>
      <c r="SUT732" s="421"/>
      <c r="SUU732" s="421"/>
      <c r="SUV732" s="421"/>
      <c r="SUW732" s="421"/>
      <c r="SUX732" s="421"/>
      <c r="SUY732" s="421"/>
      <c r="SUZ732" s="421"/>
      <c r="SVA732" s="421"/>
      <c r="SVB732" s="421"/>
      <c r="SVC732" s="421"/>
      <c r="SVD732" s="421"/>
      <c r="SVE732" s="421"/>
      <c r="SVF732" s="421"/>
      <c r="SVG732" s="421"/>
      <c r="SVH732" s="421"/>
      <c r="SVI732" s="421"/>
      <c r="SVJ732" s="421"/>
      <c r="SVK732" s="421"/>
      <c r="SVL732" s="421"/>
      <c r="SVM732" s="421"/>
      <c r="SVN732" s="421"/>
      <c r="SVO732" s="421"/>
      <c r="SVP732" s="421"/>
      <c r="SVQ732" s="421"/>
      <c r="SVR732" s="421"/>
      <c r="SVS732" s="421"/>
      <c r="SVT732" s="421"/>
      <c r="SVU732" s="421"/>
      <c r="SVV732" s="421"/>
      <c r="SVW732" s="421"/>
      <c r="SVX732" s="421"/>
      <c r="SVY732" s="421"/>
      <c r="SVZ732" s="421"/>
      <c r="SWA732" s="421"/>
      <c r="SWB732" s="421"/>
      <c r="SWC732" s="421"/>
      <c r="SWD732" s="421"/>
      <c r="SWE732" s="421"/>
      <c r="SWF732" s="421"/>
      <c r="SWG732" s="421"/>
      <c r="SWH732" s="421"/>
      <c r="SWI732" s="421"/>
      <c r="SWJ732" s="421"/>
      <c r="SWK732" s="421"/>
      <c r="SWL732" s="421"/>
      <c r="SWM732" s="421"/>
      <c r="SWN732" s="421"/>
      <c r="SWO732" s="421"/>
      <c r="SWP732" s="421"/>
      <c r="SWQ732" s="421"/>
      <c r="SWR732" s="421"/>
      <c r="SWS732" s="421"/>
      <c r="SWT732" s="421"/>
      <c r="SWU732" s="421"/>
      <c r="SWV732" s="421"/>
      <c r="SWW732" s="421"/>
      <c r="SWX732" s="421"/>
      <c r="SWY732" s="421"/>
      <c r="SWZ732" s="421"/>
      <c r="SXA732" s="421"/>
      <c r="SXB732" s="421"/>
      <c r="SXC732" s="421"/>
      <c r="SXD732" s="421"/>
      <c r="SXE732" s="421"/>
      <c r="SXF732" s="421"/>
      <c r="SXG732" s="421"/>
      <c r="SXH732" s="421"/>
      <c r="SXI732" s="421"/>
      <c r="SXJ732" s="421"/>
      <c r="SXK732" s="421"/>
      <c r="SXL732" s="421"/>
      <c r="SXM732" s="421"/>
      <c r="SXN732" s="421"/>
      <c r="SXO732" s="421"/>
      <c r="SXP732" s="421"/>
      <c r="SXQ732" s="421"/>
      <c r="SXR732" s="421"/>
      <c r="SXS732" s="421"/>
      <c r="SXT732" s="421"/>
      <c r="SXU732" s="421"/>
      <c r="SXV732" s="421"/>
      <c r="SXW732" s="421"/>
      <c r="SXX732" s="421"/>
      <c r="SXY732" s="421"/>
      <c r="SXZ732" s="421"/>
      <c r="SYA732" s="421"/>
      <c r="SYB732" s="421"/>
      <c r="SYC732" s="421"/>
      <c r="SYD732" s="421"/>
      <c r="SYE732" s="421"/>
      <c r="SYF732" s="421"/>
      <c r="SYG732" s="421"/>
      <c r="SYH732" s="421"/>
      <c r="SYI732" s="421"/>
      <c r="SYJ732" s="421"/>
      <c r="SYK732" s="421"/>
      <c r="SYL732" s="421"/>
      <c r="SYM732" s="421"/>
      <c r="SYN732" s="421"/>
      <c r="SYO732" s="421"/>
      <c r="SYP732" s="421"/>
      <c r="SYQ732" s="421"/>
      <c r="SYR732" s="421"/>
      <c r="SYS732" s="421"/>
      <c r="SYT732" s="421"/>
      <c r="SYU732" s="421"/>
      <c r="SYV732" s="421"/>
      <c r="SYW732" s="421"/>
      <c r="SYX732" s="421"/>
      <c r="SYY732" s="421"/>
      <c r="SYZ732" s="421"/>
      <c r="SZA732" s="421"/>
      <c r="SZB732" s="421"/>
      <c r="SZC732" s="421"/>
      <c r="SZD732" s="421"/>
      <c r="SZE732" s="421"/>
      <c r="SZF732" s="421"/>
      <c r="SZG732" s="421"/>
      <c r="SZH732" s="421"/>
      <c r="SZI732" s="421"/>
      <c r="SZJ732" s="421"/>
      <c r="SZK732" s="421"/>
      <c r="SZL732" s="421"/>
      <c r="SZM732" s="421"/>
      <c r="SZN732" s="421"/>
      <c r="SZO732" s="421"/>
      <c r="SZP732" s="421"/>
      <c r="SZQ732" s="421"/>
      <c r="SZR732" s="421"/>
      <c r="SZS732" s="421"/>
      <c r="SZT732" s="421"/>
      <c r="SZU732" s="421"/>
      <c r="SZV732" s="421"/>
      <c r="SZW732" s="421"/>
      <c r="SZX732" s="421"/>
      <c r="SZY732" s="421"/>
      <c r="SZZ732" s="421"/>
      <c r="TAA732" s="421"/>
      <c r="TAB732" s="421"/>
      <c r="TAC732" s="421"/>
      <c r="TAD732" s="421"/>
      <c r="TAE732" s="421"/>
      <c r="TAF732" s="421"/>
      <c r="TAG732" s="421"/>
      <c r="TAH732" s="421"/>
      <c r="TAI732" s="421"/>
      <c r="TAJ732" s="421"/>
      <c r="TAK732" s="421"/>
      <c r="TAL732" s="421"/>
      <c r="TAM732" s="421"/>
      <c r="TAN732" s="421"/>
      <c r="TAO732" s="421"/>
      <c r="TAP732" s="421"/>
      <c r="TAQ732" s="421"/>
      <c r="TAR732" s="421"/>
      <c r="TAS732" s="421"/>
      <c r="TAT732" s="421"/>
      <c r="TAU732" s="421"/>
      <c r="TAV732" s="421"/>
      <c r="TAW732" s="421"/>
      <c r="TAX732" s="421"/>
      <c r="TAY732" s="421"/>
      <c r="TAZ732" s="421"/>
      <c r="TBA732" s="421"/>
      <c r="TBB732" s="421"/>
      <c r="TBC732" s="421"/>
      <c r="TBD732" s="421"/>
      <c r="TBE732" s="421"/>
      <c r="TBF732" s="421"/>
      <c r="TBG732" s="421"/>
      <c r="TBH732" s="421"/>
      <c r="TBI732" s="421"/>
      <c r="TBJ732" s="421"/>
      <c r="TBK732" s="421"/>
      <c r="TBL732" s="421"/>
      <c r="TBM732" s="421"/>
      <c r="TBN732" s="421"/>
      <c r="TBO732" s="421"/>
      <c r="TBP732" s="421"/>
      <c r="TBQ732" s="421"/>
      <c r="TBR732" s="421"/>
      <c r="TBS732" s="421"/>
      <c r="TBT732" s="421"/>
      <c r="TBU732" s="421"/>
      <c r="TBV732" s="421"/>
      <c r="TBW732" s="421"/>
      <c r="TBX732" s="421"/>
      <c r="TBY732" s="421"/>
      <c r="TBZ732" s="421"/>
      <c r="TCA732" s="421"/>
      <c r="TCB732" s="421"/>
      <c r="TCC732" s="421"/>
      <c r="TCD732" s="421"/>
      <c r="TCE732" s="421"/>
      <c r="TCF732" s="421"/>
      <c r="TCG732" s="421"/>
      <c r="TCH732" s="421"/>
      <c r="TCI732" s="421"/>
      <c r="TCJ732" s="421"/>
      <c r="TCK732" s="421"/>
      <c r="TCL732" s="421"/>
      <c r="TCM732" s="421"/>
      <c r="TCN732" s="421"/>
      <c r="TCO732" s="421"/>
      <c r="TCP732" s="421"/>
      <c r="TCQ732" s="421"/>
      <c r="TCR732" s="421"/>
      <c r="TCS732" s="421"/>
      <c r="TCT732" s="421"/>
      <c r="TCU732" s="421"/>
      <c r="TCV732" s="421"/>
      <c r="TCW732" s="421"/>
      <c r="TCX732" s="421"/>
      <c r="TCY732" s="421"/>
      <c r="TCZ732" s="421"/>
      <c r="TDA732" s="421"/>
      <c r="TDB732" s="421"/>
      <c r="TDC732" s="421"/>
      <c r="TDD732" s="421"/>
      <c r="TDE732" s="421"/>
      <c r="TDF732" s="421"/>
      <c r="TDG732" s="421"/>
      <c r="TDH732" s="421"/>
      <c r="TDI732" s="421"/>
      <c r="TDJ732" s="421"/>
      <c r="TDK732" s="421"/>
      <c r="TDL732" s="421"/>
      <c r="TDM732" s="421"/>
      <c r="TDN732" s="421"/>
      <c r="TDO732" s="421"/>
      <c r="TDP732" s="421"/>
      <c r="TDQ732" s="421"/>
      <c r="TDR732" s="421"/>
      <c r="TDS732" s="421"/>
      <c r="TDT732" s="421"/>
      <c r="TDU732" s="421"/>
      <c r="TDV732" s="421"/>
      <c r="TDW732" s="421"/>
      <c r="TDX732" s="421"/>
      <c r="TDY732" s="421"/>
      <c r="TDZ732" s="421"/>
      <c r="TEA732" s="421"/>
      <c r="TEB732" s="421"/>
      <c r="TEC732" s="421"/>
      <c r="TED732" s="421"/>
      <c r="TEE732" s="421"/>
      <c r="TEF732" s="421"/>
      <c r="TEG732" s="421"/>
      <c r="TEH732" s="421"/>
      <c r="TEI732" s="421"/>
      <c r="TEJ732" s="421"/>
      <c r="TEK732" s="421"/>
      <c r="TEL732" s="421"/>
      <c r="TEM732" s="421"/>
      <c r="TEN732" s="421"/>
      <c r="TEO732" s="421"/>
      <c r="TEP732" s="421"/>
      <c r="TEQ732" s="421"/>
      <c r="TER732" s="421"/>
      <c r="TES732" s="421"/>
      <c r="TET732" s="421"/>
      <c r="TEU732" s="421"/>
      <c r="TEV732" s="421"/>
      <c r="TEW732" s="421"/>
      <c r="TEX732" s="421"/>
      <c r="TEY732" s="421"/>
      <c r="TEZ732" s="421"/>
      <c r="TFA732" s="421"/>
      <c r="TFB732" s="421"/>
      <c r="TFC732" s="421"/>
      <c r="TFD732" s="421"/>
      <c r="TFE732" s="421"/>
      <c r="TFF732" s="421"/>
      <c r="TFG732" s="421"/>
      <c r="TFH732" s="421"/>
      <c r="TFI732" s="421"/>
      <c r="TFJ732" s="421"/>
      <c r="TFK732" s="421"/>
      <c r="TFL732" s="421"/>
      <c r="TFM732" s="421"/>
      <c r="TFN732" s="421"/>
      <c r="TFO732" s="421"/>
      <c r="TFP732" s="421"/>
      <c r="TFQ732" s="421"/>
      <c r="TFR732" s="421"/>
      <c r="TFS732" s="421"/>
      <c r="TFT732" s="421"/>
      <c r="TFU732" s="421"/>
      <c r="TFV732" s="421"/>
      <c r="TFW732" s="421"/>
      <c r="TFX732" s="421"/>
      <c r="TFY732" s="421"/>
      <c r="TFZ732" s="421"/>
      <c r="TGA732" s="421"/>
      <c r="TGB732" s="421"/>
      <c r="TGC732" s="421"/>
      <c r="TGD732" s="421"/>
      <c r="TGE732" s="421"/>
      <c r="TGF732" s="421"/>
      <c r="TGG732" s="421"/>
      <c r="TGH732" s="421"/>
      <c r="TGI732" s="421"/>
      <c r="TGJ732" s="421"/>
      <c r="TGK732" s="421"/>
      <c r="TGL732" s="421"/>
      <c r="TGM732" s="421"/>
      <c r="TGN732" s="421"/>
      <c r="TGO732" s="421"/>
      <c r="TGP732" s="421"/>
      <c r="TGQ732" s="421"/>
      <c r="TGR732" s="421"/>
      <c r="TGS732" s="421"/>
      <c r="TGT732" s="421"/>
      <c r="TGU732" s="421"/>
      <c r="TGV732" s="421"/>
      <c r="TGW732" s="421"/>
      <c r="TGX732" s="421"/>
      <c r="TGY732" s="421"/>
      <c r="TGZ732" s="421"/>
      <c r="THA732" s="421"/>
      <c r="THB732" s="421"/>
      <c r="THC732" s="421"/>
      <c r="THD732" s="421"/>
      <c r="THE732" s="421"/>
      <c r="THF732" s="421"/>
      <c r="THG732" s="421"/>
      <c r="THH732" s="421"/>
      <c r="THI732" s="421"/>
      <c r="THJ732" s="421"/>
      <c r="THK732" s="421"/>
      <c r="THL732" s="421"/>
      <c r="THM732" s="421"/>
      <c r="THN732" s="421"/>
      <c r="THO732" s="421"/>
      <c r="THP732" s="421"/>
      <c r="THQ732" s="421"/>
      <c r="THR732" s="421"/>
      <c r="THS732" s="421"/>
      <c r="THT732" s="421"/>
      <c r="THU732" s="421"/>
      <c r="THV732" s="421"/>
      <c r="THW732" s="421"/>
      <c r="THX732" s="421"/>
      <c r="THY732" s="421"/>
      <c r="THZ732" s="421"/>
      <c r="TIA732" s="421"/>
      <c r="TIB732" s="421"/>
      <c r="TIC732" s="421"/>
      <c r="TID732" s="421"/>
      <c r="TIE732" s="421"/>
      <c r="TIF732" s="421"/>
      <c r="TIG732" s="421"/>
      <c r="TIH732" s="421"/>
      <c r="TII732" s="421"/>
      <c r="TIJ732" s="421"/>
      <c r="TIK732" s="421"/>
      <c r="TIL732" s="421"/>
      <c r="TIM732" s="421"/>
      <c r="TIN732" s="421"/>
      <c r="TIO732" s="421"/>
      <c r="TIP732" s="421"/>
      <c r="TIQ732" s="421"/>
      <c r="TIR732" s="421"/>
      <c r="TIS732" s="421"/>
      <c r="TIT732" s="421"/>
      <c r="TIU732" s="421"/>
      <c r="TIV732" s="421"/>
      <c r="TIW732" s="421"/>
      <c r="TIX732" s="421"/>
      <c r="TIY732" s="421"/>
      <c r="TIZ732" s="421"/>
      <c r="TJA732" s="421"/>
      <c r="TJB732" s="421"/>
      <c r="TJC732" s="421"/>
      <c r="TJD732" s="421"/>
      <c r="TJE732" s="421"/>
      <c r="TJF732" s="421"/>
      <c r="TJG732" s="421"/>
      <c r="TJH732" s="421"/>
      <c r="TJI732" s="421"/>
      <c r="TJJ732" s="421"/>
      <c r="TJK732" s="421"/>
      <c r="TJL732" s="421"/>
      <c r="TJM732" s="421"/>
      <c r="TJN732" s="421"/>
      <c r="TJO732" s="421"/>
      <c r="TJP732" s="421"/>
      <c r="TJQ732" s="421"/>
      <c r="TJR732" s="421"/>
      <c r="TJS732" s="421"/>
      <c r="TJT732" s="421"/>
      <c r="TJU732" s="421"/>
      <c r="TJV732" s="421"/>
      <c r="TJW732" s="421"/>
      <c r="TJX732" s="421"/>
      <c r="TJY732" s="421"/>
      <c r="TJZ732" s="421"/>
      <c r="TKA732" s="421"/>
      <c r="TKB732" s="421"/>
      <c r="TKC732" s="421"/>
      <c r="TKD732" s="421"/>
      <c r="TKE732" s="421"/>
      <c r="TKF732" s="421"/>
      <c r="TKG732" s="421"/>
      <c r="TKH732" s="421"/>
      <c r="TKI732" s="421"/>
      <c r="TKJ732" s="421"/>
      <c r="TKK732" s="421"/>
      <c r="TKL732" s="421"/>
      <c r="TKM732" s="421"/>
      <c r="TKN732" s="421"/>
      <c r="TKO732" s="421"/>
      <c r="TKP732" s="421"/>
      <c r="TKQ732" s="421"/>
      <c r="TKR732" s="421"/>
      <c r="TKS732" s="421"/>
      <c r="TKT732" s="421"/>
      <c r="TKU732" s="421"/>
      <c r="TKV732" s="421"/>
      <c r="TKW732" s="421"/>
      <c r="TKX732" s="421"/>
      <c r="TKY732" s="421"/>
      <c r="TKZ732" s="421"/>
      <c r="TLA732" s="421"/>
      <c r="TLB732" s="421"/>
      <c r="TLC732" s="421"/>
      <c r="TLD732" s="421"/>
      <c r="TLE732" s="421"/>
      <c r="TLF732" s="421"/>
      <c r="TLG732" s="421"/>
      <c r="TLH732" s="421"/>
      <c r="TLI732" s="421"/>
      <c r="TLJ732" s="421"/>
      <c r="TLK732" s="421"/>
      <c r="TLL732" s="421"/>
      <c r="TLM732" s="421"/>
      <c r="TLN732" s="421"/>
      <c r="TLO732" s="421"/>
      <c r="TLP732" s="421"/>
      <c r="TLQ732" s="421"/>
      <c r="TLR732" s="421"/>
      <c r="TLS732" s="421"/>
      <c r="TLT732" s="421"/>
      <c r="TLU732" s="421"/>
      <c r="TLV732" s="421"/>
      <c r="TLW732" s="421"/>
      <c r="TLX732" s="421"/>
      <c r="TLY732" s="421"/>
      <c r="TLZ732" s="421"/>
      <c r="TMA732" s="421"/>
      <c r="TMB732" s="421"/>
      <c r="TMC732" s="421"/>
      <c r="TMD732" s="421"/>
      <c r="TME732" s="421"/>
      <c r="TMF732" s="421"/>
      <c r="TMG732" s="421"/>
      <c r="TMH732" s="421"/>
      <c r="TMI732" s="421"/>
      <c r="TMJ732" s="421"/>
      <c r="TMK732" s="421"/>
      <c r="TML732" s="421"/>
      <c r="TMM732" s="421"/>
      <c r="TMN732" s="421"/>
      <c r="TMO732" s="421"/>
      <c r="TMP732" s="421"/>
      <c r="TMQ732" s="421"/>
      <c r="TMR732" s="421"/>
      <c r="TMS732" s="421"/>
      <c r="TMT732" s="421"/>
      <c r="TMU732" s="421"/>
      <c r="TMV732" s="421"/>
      <c r="TMW732" s="421"/>
      <c r="TMX732" s="421"/>
      <c r="TMY732" s="421"/>
      <c r="TMZ732" s="421"/>
      <c r="TNA732" s="421"/>
      <c r="TNB732" s="421"/>
      <c r="TNC732" s="421"/>
      <c r="TND732" s="421"/>
      <c r="TNE732" s="421"/>
      <c r="TNF732" s="421"/>
      <c r="TNG732" s="421"/>
      <c r="TNH732" s="421"/>
      <c r="TNI732" s="421"/>
      <c r="TNJ732" s="421"/>
      <c r="TNK732" s="421"/>
      <c r="TNL732" s="421"/>
      <c r="TNM732" s="421"/>
      <c r="TNN732" s="421"/>
      <c r="TNO732" s="421"/>
      <c r="TNP732" s="421"/>
      <c r="TNQ732" s="421"/>
      <c r="TNR732" s="421"/>
      <c r="TNS732" s="421"/>
      <c r="TNT732" s="421"/>
      <c r="TNU732" s="421"/>
      <c r="TNV732" s="421"/>
      <c r="TNW732" s="421"/>
      <c r="TNX732" s="421"/>
      <c r="TNY732" s="421"/>
      <c r="TNZ732" s="421"/>
      <c r="TOA732" s="421"/>
      <c r="TOB732" s="421"/>
      <c r="TOC732" s="421"/>
      <c r="TOD732" s="421"/>
      <c r="TOE732" s="421"/>
      <c r="TOF732" s="421"/>
      <c r="TOG732" s="421"/>
      <c r="TOH732" s="421"/>
      <c r="TOI732" s="421"/>
      <c r="TOJ732" s="421"/>
      <c r="TOK732" s="421"/>
      <c r="TOL732" s="421"/>
      <c r="TOM732" s="421"/>
      <c r="TON732" s="421"/>
      <c r="TOO732" s="421"/>
      <c r="TOP732" s="421"/>
      <c r="TOQ732" s="421"/>
      <c r="TOR732" s="421"/>
      <c r="TOS732" s="421"/>
      <c r="TOT732" s="421"/>
      <c r="TOU732" s="421"/>
      <c r="TOV732" s="421"/>
      <c r="TOW732" s="421"/>
      <c r="TOX732" s="421"/>
      <c r="TOY732" s="421"/>
      <c r="TOZ732" s="421"/>
      <c r="TPA732" s="421"/>
      <c r="TPB732" s="421"/>
      <c r="TPC732" s="421"/>
      <c r="TPD732" s="421"/>
      <c r="TPE732" s="421"/>
      <c r="TPF732" s="421"/>
      <c r="TPG732" s="421"/>
      <c r="TPH732" s="421"/>
      <c r="TPI732" s="421"/>
      <c r="TPJ732" s="421"/>
      <c r="TPK732" s="421"/>
      <c r="TPL732" s="421"/>
      <c r="TPM732" s="421"/>
      <c r="TPN732" s="421"/>
      <c r="TPO732" s="421"/>
      <c r="TPP732" s="421"/>
      <c r="TPQ732" s="421"/>
      <c r="TPR732" s="421"/>
      <c r="TPS732" s="421"/>
      <c r="TPT732" s="421"/>
      <c r="TPU732" s="421"/>
      <c r="TPV732" s="421"/>
      <c r="TPW732" s="421"/>
      <c r="TPX732" s="421"/>
      <c r="TPY732" s="421"/>
      <c r="TPZ732" s="421"/>
      <c r="TQA732" s="421"/>
      <c r="TQB732" s="421"/>
      <c r="TQC732" s="421"/>
      <c r="TQD732" s="421"/>
      <c r="TQE732" s="421"/>
      <c r="TQF732" s="421"/>
      <c r="TQG732" s="421"/>
      <c r="TQH732" s="421"/>
      <c r="TQI732" s="421"/>
      <c r="TQJ732" s="421"/>
      <c r="TQK732" s="421"/>
      <c r="TQL732" s="421"/>
      <c r="TQM732" s="421"/>
      <c r="TQN732" s="421"/>
      <c r="TQO732" s="421"/>
      <c r="TQP732" s="421"/>
      <c r="TQQ732" s="421"/>
      <c r="TQR732" s="421"/>
      <c r="TQS732" s="421"/>
      <c r="TQT732" s="421"/>
      <c r="TQU732" s="421"/>
      <c r="TQV732" s="421"/>
      <c r="TQW732" s="421"/>
      <c r="TQX732" s="421"/>
      <c r="TQY732" s="421"/>
      <c r="TQZ732" s="421"/>
      <c r="TRA732" s="421"/>
      <c r="TRB732" s="421"/>
      <c r="TRC732" s="421"/>
      <c r="TRD732" s="421"/>
      <c r="TRE732" s="421"/>
      <c r="TRF732" s="421"/>
      <c r="TRG732" s="421"/>
      <c r="TRH732" s="421"/>
      <c r="TRI732" s="421"/>
      <c r="TRJ732" s="421"/>
      <c r="TRK732" s="421"/>
      <c r="TRL732" s="421"/>
      <c r="TRM732" s="421"/>
      <c r="TRN732" s="421"/>
      <c r="TRO732" s="421"/>
      <c r="TRP732" s="421"/>
      <c r="TRQ732" s="421"/>
      <c r="TRR732" s="421"/>
      <c r="TRS732" s="421"/>
      <c r="TRT732" s="421"/>
      <c r="TRU732" s="421"/>
      <c r="TRV732" s="421"/>
      <c r="TRW732" s="421"/>
      <c r="TRX732" s="421"/>
      <c r="TRY732" s="421"/>
      <c r="TRZ732" s="421"/>
      <c r="TSA732" s="421"/>
      <c r="TSB732" s="421"/>
      <c r="TSC732" s="421"/>
      <c r="TSD732" s="421"/>
      <c r="TSE732" s="421"/>
      <c r="TSF732" s="421"/>
      <c r="TSG732" s="421"/>
      <c r="TSH732" s="421"/>
      <c r="TSI732" s="421"/>
      <c r="TSJ732" s="421"/>
      <c r="TSK732" s="421"/>
      <c r="TSL732" s="421"/>
      <c r="TSM732" s="421"/>
      <c r="TSN732" s="421"/>
      <c r="TSO732" s="421"/>
      <c r="TSP732" s="421"/>
      <c r="TSQ732" s="421"/>
      <c r="TSR732" s="421"/>
      <c r="TSS732" s="421"/>
      <c r="TST732" s="421"/>
      <c r="TSU732" s="421"/>
      <c r="TSV732" s="421"/>
      <c r="TSW732" s="421"/>
      <c r="TSX732" s="421"/>
      <c r="TSY732" s="421"/>
      <c r="TSZ732" s="421"/>
      <c r="TTA732" s="421"/>
      <c r="TTB732" s="421"/>
      <c r="TTC732" s="421"/>
      <c r="TTD732" s="421"/>
      <c r="TTE732" s="421"/>
      <c r="TTF732" s="421"/>
      <c r="TTG732" s="421"/>
      <c r="TTH732" s="421"/>
      <c r="TTI732" s="421"/>
      <c r="TTJ732" s="421"/>
      <c r="TTK732" s="421"/>
      <c r="TTL732" s="421"/>
      <c r="TTM732" s="421"/>
      <c r="TTN732" s="421"/>
      <c r="TTO732" s="421"/>
      <c r="TTP732" s="421"/>
      <c r="TTQ732" s="421"/>
      <c r="TTR732" s="421"/>
      <c r="TTS732" s="421"/>
      <c r="TTT732" s="421"/>
      <c r="TTU732" s="421"/>
      <c r="TTV732" s="421"/>
      <c r="TTW732" s="421"/>
      <c r="TTX732" s="421"/>
      <c r="TTY732" s="421"/>
      <c r="TTZ732" s="421"/>
      <c r="TUA732" s="421"/>
      <c r="TUB732" s="421"/>
      <c r="TUC732" s="421"/>
      <c r="TUD732" s="421"/>
      <c r="TUE732" s="421"/>
      <c r="TUF732" s="421"/>
      <c r="TUG732" s="421"/>
      <c r="TUH732" s="421"/>
      <c r="TUI732" s="421"/>
      <c r="TUJ732" s="421"/>
      <c r="TUK732" s="421"/>
      <c r="TUL732" s="421"/>
      <c r="TUM732" s="421"/>
      <c r="TUN732" s="421"/>
      <c r="TUO732" s="421"/>
      <c r="TUP732" s="421"/>
      <c r="TUQ732" s="421"/>
      <c r="TUR732" s="421"/>
      <c r="TUS732" s="421"/>
      <c r="TUT732" s="421"/>
      <c r="TUU732" s="421"/>
      <c r="TUV732" s="421"/>
      <c r="TUW732" s="421"/>
      <c r="TUX732" s="421"/>
      <c r="TUY732" s="421"/>
      <c r="TUZ732" s="421"/>
      <c r="TVA732" s="421"/>
      <c r="TVB732" s="421"/>
      <c r="TVC732" s="421"/>
      <c r="TVD732" s="421"/>
      <c r="TVE732" s="421"/>
      <c r="TVF732" s="421"/>
      <c r="TVG732" s="421"/>
      <c r="TVH732" s="421"/>
      <c r="TVI732" s="421"/>
      <c r="TVJ732" s="421"/>
      <c r="TVK732" s="421"/>
      <c r="TVL732" s="421"/>
      <c r="TVM732" s="421"/>
      <c r="TVN732" s="421"/>
      <c r="TVO732" s="421"/>
      <c r="TVP732" s="421"/>
      <c r="TVQ732" s="421"/>
      <c r="TVR732" s="421"/>
      <c r="TVS732" s="421"/>
      <c r="TVT732" s="421"/>
      <c r="TVU732" s="421"/>
      <c r="TVV732" s="421"/>
      <c r="TVW732" s="421"/>
      <c r="TVX732" s="421"/>
      <c r="TVY732" s="421"/>
      <c r="TVZ732" s="421"/>
      <c r="TWA732" s="421"/>
      <c r="TWB732" s="421"/>
      <c r="TWC732" s="421"/>
      <c r="TWD732" s="421"/>
      <c r="TWE732" s="421"/>
      <c r="TWF732" s="421"/>
      <c r="TWG732" s="421"/>
      <c r="TWH732" s="421"/>
      <c r="TWI732" s="421"/>
      <c r="TWJ732" s="421"/>
      <c r="TWK732" s="421"/>
      <c r="TWL732" s="421"/>
      <c r="TWM732" s="421"/>
      <c r="TWN732" s="421"/>
      <c r="TWO732" s="421"/>
      <c r="TWP732" s="421"/>
      <c r="TWQ732" s="421"/>
      <c r="TWR732" s="421"/>
      <c r="TWS732" s="421"/>
      <c r="TWT732" s="421"/>
      <c r="TWU732" s="421"/>
      <c r="TWV732" s="421"/>
      <c r="TWW732" s="421"/>
      <c r="TWX732" s="421"/>
      <c r="TWY732" s="421"/>
      <c r="TWZ732" s="421"/>
      <c r="TXA732" s="421"/>
      <c r="TXB732" s="421"/>
      <c r="TXC732" s="421"/>
      <c r="TXD732" s="421"/>
      <c r="TXE732" s="421"/>
      <c r="TXF732" s="421"/>
      <c r="TXG732" s="421"/>
      <c r="TXH732" s="421"/>
      <c r="TXI732" s="421"/>
      <c r="TXJ732" s="421"/>
      <c r="TXK732" s="421"/>
      <c r="TXL732" s="421"/>
      <c r="TXM732" s="421"/>
      <c r="TXN732" s="421"/>
      <c r="TXO732" s="421"/>
      <c r="TXP732" s="421"/>
      <c r="TXQ732" s="421"/>
      <c r="TXR732" s="421"/>
      <c r="TXS732" s="421"/>
      <c r="TXT732" s="421"/>
      <c r="TXU732" s="421"/>
      <c r="TXV732" s="421"/>
      <c r="TXW732" s="421"/>
      <c r="TXX732" s="421"/>
      <c r="TXY732" s="421"/>
      <c r="TXZ732" s="421"/>
      <c r="TYA732" s="421"/>
      <c r="TYB732" s="421"/>
      <c r="TYC732" s="421"/>
      <c r="TYD732" s="421"/>
      <c r="TYE732" s="421"/>
      <c r="TYF732" s="421"/>
      <c r="TYG732" s="421"/>
      <c r="TYH732" s="421"/>
      <c r="TYI732" s="421"/>
      <c r="TYJ732" s="421"/>
      <c r="TYK732" s="421"/>
      <c r="TYL732" s="421"/>
      <c r="TYM732" s="421"/>
      <c r="TYN732" s="421"/>
      <c r="TYO732" s="421"/>
      <c r="TYP732" s="421"/>
      <c r="TYQ732" s="421"/>
      <c r="TYR732" s="421"/>
      <c r="TYS732" s="421"/>
      <c r="TYT732" s="421"/>
      <c r="TYU732" s="421"/>
      <c r="TYV732" s="421"/>
      <c r="TYW732" s="421"/>
      <c r="TYX732" s="421"/>
      <c r="TYY732" s="421"/>
      <c r="TYZ732" s="421"/>
      <c r="TZA732" s="421"/>
      <c r="TZB732" s="421"/>
      <c r="TZC732" s="421"/>
      <c r="TZD732" s="421"/>
      <c r="TZE732" s="421"/>
      <c r="TZF732" s="421"/>
      <c r="TZG732" s="421"/>
      <c r="TZH732" s="421"/>
      <c r="TZI732" s="421"/>
      <c r="TZJ732" s="421"/>
      <c r="TZK732" s="421"/>
      <c r="TZL732" s="421"/>
      <c r="TZM732" s="421"/>
      <c r="TZN732" s="421"/>
      <c r="TZO732" s="421"/>
      <c r="TZP732" s="421"/>
      <c r="TZQ732" s="421"/>
      <c r="TZR732" s="421"/>
      <c r="TZS732" s="421"/>
      <c r="TZT732" s="421"/>
      <c r="TZU732" s="421"/>
      <c r="TZV732" s="421"/>
      <c r="TZW732" s="421"/>
      <c r="TZX732" s="421"/>
      <c r="TZY732" s="421"/>
      <c r="TZZ732" s="421"/>
      <c r="UAA732" s="421"/>
      <c r="UAB732" s="421"/>
      <c r="UAC732" s="421"/>
      <c r="UAD732" s="421"/>
      <c r="UAE732" s="421"/>
      <c r="UAF732" s="421"/>
      <c r="UAG732" s="421"/>
      <c r="UAH732" s="421"/>
      <c r="UAI732" s="421"/>
      <c r="UAJ732" s="421"/>
      <c r="UAK732" s="421"/>
      <c r="UAL732" s="421"/>
      <c r="UAM732" s="421"/>
      <c r="UAN732" s="421"/>
      <c r="UAO732" s="421"/>
      <c r="UAP732" s="421"/>
      <c r="UAQ732" s="421"/>
      <c r="UAR732" s="421"/>
      <c r="UAS732" s="421"/>
      <c r="UAT732" s="421"/>
      <c r="UAU732" s="421"/>
      <c r="UAV732" s="421"/>
      <c r="UAW732" s="421"/>
      <c r="UAX732" s="421"/>
      <c r="UAY732" s="421"/>
      <c r="UAZ732" s="421"/>
      <c r="UBA732" s="421"/>
      <c r="UBB732" s="421"/>
      <c r="UBC732" s="421"/>
      <c r="UBD732" s="421"/>
      <c r="UBE732" s="421"/>
      <c r="UBF732" s="421"/>
      <c r="UBG732" s="421"/>
      <c r="UBH732" s="421"/>
      <c r="UBI732" s="421"/>
      <c r="UBJ732" s="421"/>
      <c r="UBK732" s="421"/>
      <c r="UBL732" s="421"/>
      <c r="UBM732" s="421"/>
      <c r="UBN732" s="421"/>
      <c r="UBO732" s="421"/>
      <c r="UBP732" s="421"/>
      <c r="UBQ732" s="421"/>
      <c r="UBR732" s="421"/>
      <c r="UBS732" s="421"/>
      <c r="UBT732" s="421"/>
      <c r="UBU732" s="421"/>
      <c r="UBV732" s="421"/>
      <c r="UBW732" s="421"/>
      <c r="UBX732" s="421"/>
      <c r="UBY732" s="421"/>
      <c r="UBZ732" s="421"/>
      <c r="UCA732" s="421"/>
      <c r="UCB732" s="421"/>
      <c r="UCC732" s="421"/>
      <c r="UCD732" s="421"/>
      <c r="UCE732" s="421"/>
      <c r="UCF732" s="421"/>
      <c r="UCG732" s="421"/>
      <c r="UCH732" s="421"/>
      <c r="UCI732" s="421"/>
      <c r="UCJ732" s="421"/>
      <c r="UCK732" s="421"/>
      <c r="UCL732" s="421"/>
      <c r="UCM732" s="421"/>
      <c r="UCN732" s="421"/>
      <c r="UCO732" s="421"/>
      <c r="UCP732" s="421"/>
      <c r="UCQ732" s="421"/>
      <c r="UCR732" s="421"/>
      <c r="UCS732" s="421"/>
      <c r="UCT732" s="421"/>
      <c r="UCU732" s="421"/>
      <c r="UCV732" s="421"/>
      <c r="UCW732" s="421"/>
      <c r="UCX732" s="421"/>
      <c r="UCY732" s="421"/>
      <c r="UCZ732" s="421"/>
      <c r="UDA732" s="421"/>
      <c r="UDB732" s="421"/>
      <c r="UDC732" s="421"/>
      <c r="UDD732" s="421"/>
      <c r="UDE732" s="421"/>
      <c r="UDF732" s="421"/>
      <c r="UDG732" s="421"/>
      <c r="UDH732" s="421"/>
      <c r="UDI732" s="421"/>
      <c r="UDJ732" s="421"/>
      <c r="UDK732" s="421"/>
      <c r="UDL732" s="421"/>
      <c r="UDM732" s="421"/>
      <c r="UDN732" s="421"/>
      <c r="UDO732" s="421"/>
      <c r="UDP732" s="421"/>
      <c r="UDQ732" s="421"/>
      <c r="UDR732" s="421"/>
      <c r="UDS732" s="421"/>
      <c r="UDT732" s="421"/>
      <c r="UDU732" s="421"/>
      <c r="UDV732" s="421"/>
      <c r="UDW732" s="421"/>
      <c r="UDX732" s="421"/>
      <c r="UDY732" s="421"/>
      <c r="UDZ732" s="421"/>
      <c r="UEA732" s="421"/>
      <c r="UEB732" s="421"/>
      <c r="UEC732" s="421"/>
      <c r="UED732" s="421"/>
      <c r="UEE732" s="421"/>
      <c r="UEF732" s="421"/>
      <c r="UEG732" s="421"/>
      <c r="UEH732" s="421"/>
      <c r="UEI732" s="421"/>
      <c r="UEJ732" s="421"/>
      <c r="UEK732" s="421"/>
      <c r="UEL732" s="421"/>
      <c r="UEM732" s="421"/>
      <c r="UEN732" s="421"/>
      <c r="UEO732" s="421"/>
      <c r="UEP732" s="421"/>
      <c r="UEQ732" s="421"/>
      <c r="UER732" s="421"/>
      <c r="UES732" s="421"/>
      <c r="UET732" s="421"/>
      <c r="UEU732" s="421"/>
      <c r="UEV732" s="421"/>
      <c r="UEW732" s="421"/>
      <c r="UEX732" s="421"/>
      <c r="UEY732" s="421"/>
      <c r="UEZ732" s="421"/>
      <c r="UFA732" s="421"/>
      <c r="UFB732" s="421"/>
      <c r="UFC732" s="421"/>
      <c r="UFD732" s="421"/>
      <c r="UFE732" s="421"/>
      <c r="UFF732" s="421"/>
      <c r="UFG732" s="421"/>
      <c r="UFH732" s="421"/>
      <c r="UFI732" s="421"/>
      <c r="UFJ732" s="421"/>
      <c r="UFK732" s="421"/>
      <c r="UFL732" s="421"/>
      <c r="UFM732" s="421"/>
      <c r="UFN732" s="421"/>
      <c r="UFO732" s="421"/>
      <c r="UFP732" s="421"/>
      <c r="UFQ732" s="421"/>
      <c r="UFR732" s="421"/>
      <c r="UFS732" s="421"/>
      <c r="UFT732" s="421"/>
      <c r="UFU732" s="421"/>
      <c r="UFV732" s="421"/>
      <c r="UFW732" s="421"/>
      <c r="UFX732" s="421"/>
      <c r="UFY732" s="421"/>
      <c r="UFZ732" s="421"/>
      <c r="UGA732" s="421"/>
      <c r="UGB732" s="421"/>
      <c r="UGC732" s="421"/>
      <c r="UGD732" s="421"/>
      <c r="UGE732" s="421"/>
      <c r="UGF732" s="421"/>
      <c r="UGG732" s="421"/>
      <c r="UGH732" s="421"/>
      <c r="UGI732" s="421"/>
      <c r="UGJ732" s="421"/>
      <c r="UGK732" s="421"/>
      <c r="UGL732" s="421"/>
      <c r="UGM732" s="421"/>
      <c r="UGN732" s="421"/>
      <c r="UGO732" s="421"/>
      <c r="UGP732" s="421"/>
      <c r="UGQ732" s="421"/>
      <c r="UGR732" s="421"/>
      <c r="UGS732" s="421"/>
      <c r="UGT732" s="421"/>
      <c r="UGU732" s="421"/>
      <c r="UGV732" s="421"/>
      <c r="UGW732" s="421"/>
      <c r="UGX732" s="421"/>
      <c r="UGY732" s="421"/>
      <c r="UGZ732" s="421"/>
      <c r="UHA732" s="421"/>
      <c r="UHB732" s="421"/>
      <c r="UHC732" s="421"/>
      <c r="UHD732" s="421"/>
      <c r="UHE732" s="421"/>
      <c r="UHF732" s="421"/>
      <c r="UHG732" s="421"/>
      <c r="UHH732" s="421"/>
      <c r="UHI732" s="421"/>
      <c r="UHJ732" s="421"/>
      <c r="UHK732" s="421"/>
      <c r="UHL732" s="421"/>
      <c r="UHM732" s="421"/>
      <c r="UHN732" s="421"/>
      <c r="UHO732" s="421"/>
      <c r="UHP732" s="421"/>
      <c r="UHQ732" s="421"/>
      <c r="UHR732" s="421"/>
      <c r="UHS732" s="421"/>
      <c r="UHT732" s="421"/>
      <c r="UHU732" s="421"/>
      <c r="UHV732" s="421"/>
      <c r="UHW732" s="421"/>
      <c r="UHX732" s="421"/>
      <c r="UHY732" s="421"/>
      <c r="UHZ732" s="421"/>
      <c r="UIA732" s="421"/>
      <c r="UIB732" s="421"/>
      <c r="UIC732" s="421"/>
      <c r="UID732" s="421"/>
      <c r="UIE732" s="421"/>
      <c r="UIF732" s="421"/>
      <c r="UIG732" s="421"/>
      <c r="UIH732" s="421"/>
      <c r="UII732" s="421"/>
      <c r="UIJ732" s="421"/>
      <c r="UIK732" s="421"/>
      <c r="UIL732" s="421"/>
      <c r="UIM732" s="421"/>
      <c r="UIN732" s="421"/>
      <c r="UIO732" s="421"/>
      <c r="UIP732" s="421"/>
      <c r="UIQ732" s="421"/>
      <c r="UIR732" s="421"/>
      <c r="UIS732" s="421"/>
      <c r="UIT732" s="421"/>
      <c r="UIU732" s="421"/>
      <c r="UIV732" s="421"/>
      <c r="UIW732" s="421"/>
      <c r="UIX732" s="421"/>
      <c r="UIY732" s="421"/>
      <c r="UIZ732" s="421"/>
      <c r="UJA732" s="421"/>
      <c r="UJB732" s="421"/>
      <c r="UJC732" s="421"/>
      <c r="UJD732" s="421"/>
      <c r="UJE732" s="421"/>
      <c r="UJF732" s="421"/>
      <c r="UJG732" s="421"/>
      <c r="UJH732" s="421"/>
      <c r="UJI732" s="421"/>
      <c r="UJJ732" s="421"/>
      <c r="UJK732" s="421"/>
      <c r="UJL732" s="421"/>
      <c r="UJM732" s="421"/>
      <c r="UJN732" s="421"/>
      <c r="UJO732" s="421"/>
      <c r="UJP732" s="421"/>
      <c r="UJQ732" s="421"/>
      <c r="UJR732" s="421"/>
      <c r="UJS732" s="421"/>
      <c r="UJT732" s="421"/>
      <c r="UJU732" s="421"/>
      <c r="UJV732" s="421"/>
      <c r="UJW732" s="421"/>
      <c r="UJX732" s="421"/>
      <c r="UJY732" s="421"/>
      <c r="UJZ732" s="421"/>
      <c r="UKA732" s="421"/>
      <c r="UKB732" s="421"/>
      <c r="UKC732" s="421"/>
      <c r="UKD732" s="421"/>
      <c r="UKE732" s="421"/>
      <c r="UKF732" s="421"/>
      <c r="UKG732" s="421"/>
      <c r="UKH732" s="421"/>
      <c r="UKI732" s="421"/>
      <c r="UKJ732" s="421"/>
      <c r="UKK732" s="421"/>
      <c r="UKL732" s="421"/>
      <c r="UKM732" s="421"/>
      <c r="UKN732" s="421"/>
      <c r="UKO732" s="421"/>
      <c r="UKP732" s="421"/>
      <c r="UKQ732" s="421"/>
      <c r="UKR732" s="421"/>
      <c r="UKS732" s="421"/>
      <c r="UKT732" s="421"/>
      <c r="UKU732" s="421"/>
      <c r="UKV732" s="421"/>
      <c r="UKW732" s="421"/>
      <c r="UKX732" s="421"/>
      <c r="UKY732" s="421"/>
      <c r="UKZ732" s="421"/>
      <c r="ULA732" s="421"/>
      <c r="ULB732" s="421"/>
      <c r="ULC732" s="421"/>
      <c r="ULD732" s="421"/>
      <c r="ULE732" s="421"/>
      <c r="ULF732" s="421"/>
      <c r="ULG732" s="421"/>
      <c r="ULH732" s="421"/>
      <c r="ULI732" s="421"/>
      <c r="ULJ732" s="421"/>
      <c r="ULK732" s="421"/>
      <c r="ULL732" s="421"/>
      <c r="ULM732" s="421"/>
      <c r="ULN732" s="421"/>
      <c r="ULO732" s="421"/>
      <c r="ULP732" s="421"/>
      <c r="ULQ732" s="421"/>
      <c r="ULR732" s="421"/>
      <c r="ULS732" s="421"/>
      <c r="ULT732" s="421"/>
      <c r="ULU732" s="421"/>
      <c r="ULV732" s="421"/>
      <c r="ULW732" s="421"/>
      <c r="ULX732" s="421"/>
      <c r="ULY732" s="421"/>
      <c r="ULZ732" s="421"/>
      <c r="UMA732" s="421"/>
      <c r="UMB732" s="421"/>
      <c r="UMC732" s="421"/>
      <c r="UMD732" s="421"/>
      <c r="UME732" s="421"/>
      <c r="UMF732" s="421"/>
      <c r="UMG732" s="421"/>
      <c r="UMH732" s="421"/>
      <c r="UMI732" s="421"/>
      <c r="UMJ732" s="421"/>
      <c r="UMK732" s="421"/>
      <c r="UML732" s="421"/>
      <c r="UMM732" s="421"/>
      <c r="UMN732" s="421"/>
      <c r="UMO732" s="421"/>
      <c r="UMP732" s="421"/>
      <c r="UMQ732" s="421"/>
      <c r="UMR732" s="421"/>
      <c r="UMS732" s="421"/>
      <c r="UMT732" s="421"/>
      <c r="UMU732" s="421"/>
      <c r="UMV732" s="421"/>
      <c r="UMW732" s="421"/>
      <c r="UMX732" s="421"/>
      <c r="UMY732" s="421"/>
      <c r="UMZ732" s="421"/>
      <c r="UNA732" s="421"/>
      <c r="UNB732" s="421"/>
      <c r="UNC732" s="421"/>
      <c r="UND732" s="421"/>
      <c r="UNE732" s="421"/>
      <c r="UNF732" s="421"/>
      <c r="UNG732" s="421"/>
      <c r="UNH732" s="421"/>
      <c r="UNI732" s="421"/>
      <c r="UNJ732" s="421"/>
      <c r="UNK732" s="421"/>
      <c r="UNL732" s="421"/>
      <c r="UNM732" s="421"/>
      <c r="UNN732" s="421"/>
      <c r="UNO732" s="421"/>
      <c r="UNP732" s="421"/>
      <c r="UNQ732" s="421"/>
      <c r="UNR732" s="421"/>
      <c r="UNS732" s="421"/>
      <c r="UNT732" s="421"/>
      <c r="UNU732" s="421"/>
      <c r="UNV732" s="421"/>
      <c r="UNW732" s="421"/>
      <c r="UNX732" s="421"/>
      <c r="UNY732" s="421"/>
      <c r="UNZ732" s="421"/>
      <c r="UOA732" s="421"/>
      <c r="UOB732" s="421"/>
      <c r="UOC732" s="421"/>
      <c r="UOD732" s="421"/>
      <c r="UOE732" s="421"/>
      <c r="UOF732" s="421"/>
      <c r="UOG732" s="421"/>
      <c r="UOH732" s="421"/>
      <c r="UOI732" s="421"/>
      <c r="UOJ732" s="421"/>
      <c r="UOK732" s="421"/>
      <c r="UOL732" s="421"/>
      <c r="UOM732" s="421"/>
      <c r="UON732" s="421"/>
      <c r="UOO732" s="421"/>
      <c r="UOP732" s="421"/>
      <c r="UOQ732" s="421"/>
      <c r="UOR732" s="421"/>
      <c r="UOS732" s="421"/>
      <c r="UOT732" s="421"/>
      <c r="UOU732" s="421"/>
      <c r="UOV732" s="421"/>
      <c r="UOW732" s="421"/>
      <c r="UOX732" s="421"/>
      <c r="UOY732" s="421"/>
      <c r="UOZ732" s="421"/>
      <c r="UPA732" s="421"/>
      <c r="UPB732" s="421"/>
      <c r="UPC732" s="421"/>
      <c r="UPD732" s="421"/>
      <c r="UPE732" s="421"/>
      <c r="UPF732" s="421"/>
      <c r="UPG732" s="421"/>
      <c r="UPH732" s="421"/>
      <c r="UPI732" s="421"/>
      <c r="UPJ732" s="421"/>
      <c r="UPK732" s="421"/>
      <c r="UPL732" s="421"/>
      <c r="UPM732" s="421"/>
      <c r="UPN732" s="421"/>
      <c r="UPO732" s="421"/>
      <c r="UPP732" s="421"/>
      <c r="UPQ732" s="421"/>
      <c r="UPR732" s="421"/>
      <c r="UPS732" s="421"/>
      <c r="UPT732" s="421"/>
      <c r="UPU732" s="421"/>
      <c r="UPV732" s="421"/>
      <c r="UPW732" s="421"/>
      <c r="UPX732" s="421"/>
      <c r="UPY732" s="421"/>
      <c r="UPZ732" s="421"/>
      <c r="UQA732" s="421"/>
      <c r="UQB732" s="421"/>
      <c r="UQC732" s="421"/>
      <c r="UQD732" s="421"/>
      <c r="UQE732" s="421"/>
      <c r="UQF732" s="421"/>
      <c r="UQG732" s="421"/>
      <c r="UQH732" s="421"/>
      <c r="UQI732" s="421"/>
      <c r="UQJ732" s="421"/>
      <c r="UQK732" s="421"/>
      <c r="UQL732" s="421"/>
      <c r="UQM732" s="421"/>
      <c r="UQN732" s="421"/>
      <c r="UQO732" s="421"/>
      <c r="UQP732" s="421"/>
      <c r="UQQ732" s="421"/>
      <c r="UQR732" s="421"/>
      <c r="UQS732" s="421"/>
      <c r="UQT732" s="421"/>
      <c r="UQU732" s="421"/>
      <c r="UQV732" s="421"/>
      <c r="UQW732" s="421"/>
      <c r="UQX732" s="421"/>
      <c r="UQY732" s="421"/>
      <c r="UQZ732" s="421"/>
      <c r="URA732" s="421"/>
      <c r="URB732" s="421"/>
      <c r="URC732" s="421"/>
      <c r="URD732" s="421"/>
      <c r="URE732" s="421"/>
      <c r="URF732" s="421"/>
      <c r="URG732" s="421"/>
      <c r="URH732" s="421"/>
      <c r="URI732" s="421"/>
      <c r="URJ732" s="421"/>
      <c r="URK732" s="421"/>
      <c r="URL732" s="421"/>
      <c r="URM732" s="421"/>
      <c r="URN732" s="421"/>
      <c r="URO732" s="421"/>
      <c r="URP732" s="421"/>
      <c r="URQ732" s="421"/>
      <c r="URR732" s="421"/>
      <c r="URS732" s="421"/>
      <c r="URT732" s="421"/>
      <c r="URU732" s="421"/>
      <c r="URV732" s="421"/>
      <c r="URW732" s="421"/>
      <c r="URX732" s="421"/>
      <c r="URY732" s="421"/>
      <c r="URZ732" s="421"/>
      <c r="USA732" s="421"/>
      <c r="USB732" s="421"/>
      <c r="USC732" s="421"/>
      <c r="USD732" s="421"/>
      <c r="USE732" s="421"/>
      <c r="USF732" s="421"/>
      <c r="USG732" s="421"/>
      <c r="USH732" s="421"/>
      <c r="USI732" s="421"/>
      <c r="USJ732" s="421"/>
      <c r="USK732" s="421"/>
      <c r="USL732" s="421"/>
      <c r="USM732" s="421"/>
      <c r="USN732" s="421"/>
      <c r="USO732" s="421"/>
      <c r="USP732" s="421"/>
      <c r="USQ732" s="421"/>
      <c r="USR732" s="421"/>
      <c r="USS732" s="421"/>
      <c r="UST732" s="421"/>
      <c r="USU732" s="421"/>
      <c r="USV732" s="421"/>
      <c r="USW732" s="421"/>
      <c r="USX732" s="421"/>
      <c r="USY732" s="421"/>
      <c r="USZ732" s="421"/>
      <c r="UTA732" s="421"/>
      <c r="UTB732" s="421"/>
      <c r="UTC732" s="421"/>
      <c r="UTD732" s="421"/>
      <c r="UTE732" s="421"/>
      <c r="UTF732" s="421"/>
      <c r="UTG732" s="421"/>
      <c r="UTH732" s="421"/>
      <c r="UTI732" s="421"/>
      <c r="UTJ732" s="421"/>
      <c r="UTK732" s="421"/>
      <c r="UTL732" s="421"/>
      <c r="UTM732" s="421"/>
      <c r="UTN732" s="421"/>
      <c r="UTO732" s="421"/>
      <c r="UTP732" s="421"/>
      <c r="UTQ732" s="421"/>
      <c r="UTR732" s="421"/>
      <c r="UTS732" s="421"/>
      <c r="UTT732" s="421"/>
      <c r="UTU732" s="421"/>
      <c r="UTV732" s="421"/>
      <c r="UTW732" s="421"/>
      <c r="UTX732" s="421"/>
      <c r="UTY732" s="421"/>
      <c r="UTZ732" s="421"/>
      <c r="UUA732" s="421"/>
      <c r="UUB732" s="421"/>
      <c r="UUC732" s="421"/>
      <c r="UUD732" s="421"/>
      <c r="UUE732" s="421"/>
      <c r="UUF732" s="421"/>
      <c r="UUG732" s="421"/>
      <c r="UUH732" s="421"/>
      <c r="UUI732" s="421"/>
      <c r="UUJ732" s="421"/>
      <c r="UUK732" s="421"/>
      <c r="UUL732" s="421"/>
      <c r="UUM732" s="421"/>
      <c r="UUN732" s="421"/>
      <c r="UUO732" s="421"/>
      <c r="UUP732" s="421"/>
      <c r="UUQ732" s="421"/>
      <c r="UUR732" s="421"/>
      <c r="UUS732" s="421"/>
      <c r="UUT732" s="421"/>
      <c r="UUU732" s="421"/>
      <c r="UUV732" s="421"/>
      <c r="UUW732" s="421"/>
      <c r="UUX732" s="421"/>
      <c r="UUY732" s="421"/>
      <c r="UUZ732" s="421"/>
      <c r="UVA732" s="421"/>
      <c r="UVB732" s="421"/>
      <c r="UVC732" s="421"/>
      <c r="UVD732" s="421"/>
      <c r="UVE732" s="421"/>
      <c r="UVF732" s="421"/>
      <c r="UVG732" s="421"/>
      <c r="UVH732" s="421"/>
      <c r="UVI732" s="421"/>
      <c r="UVJ732" s="421"/>
      <c r="UVK732" s="421"/>
      <c r="UVL732" s="421"/>
      <c r="UVM732" s="421"/>
      <c r="UVN732" s="421"/>
      <c r="UVO732" s="421"/>
      <c r="UVP732" s="421"/>
      <c r="UVQ732" s="421"/>
      <c r="UVR732" s="421"/>
      <c r="UVS732" s="421"/>
      <c r="UVT732" s="421"/>
      <c r="UVU732" s="421"/>
      <c r="UVV732" s="421"/>
      <c r="UVW732" s="421"/>
      <c r="UVX732" s="421"/>
      <c r="UVY732" s="421"/>
      <c r="UVZ732" s="421"/>
      <c r="UWA732" s="421"/>
      <c r="UWB732" s="421"/>
      <c r="UWC732" s="421"/>
      <c r="UWD732" s="421"/>
      <c r="UWE732" s="421"/>
      <c r="UWF732" s="421"/>
      <c r="UWG732" s="421"/>
      <c r="UWH732" s="421"/>
      <c r="UWI732" s="421"/>
      <c r="UWJ732" s="421"/>
      <c r="UWK732" s="421"/>
      <c r="UWL732" s="421"/>
      <c r="UWM732" s="421"/>
      <c r="UWN732" s="421"/>
      <c r="UWO732" s="421"/>
      <c r="UWP732" s="421"/>
      <c r="UWQ732" s="421"/>
      <c r="UWR732" s="421"/>
      <c r="UWS732" s="421"/>
      <c r="UWT732" s="421"/>
      <c r="UWU732" s="421"/>
      <c r="UWV732" s="421"/>
      <c r="UWW732" s="421"/>
      <c r="UWX732" s="421"/>
      <c r="UWY732" s="421"/>
      <c r="UWZ732" s="421"/>
      <c r="UXA732" s="421"/>
      <c r="UXB732" s="421"/>
      <c r="UXC732" s="421"/>
      <c r="UXD732" s="421"/>
      <c r="UXE732" s="421"/>
      <c r="UXF732" s="421"/>
      <c r="UXG732" s="421"/>
      <c r="UXH732" s="421"/>
      <c r="UXI732" s="421"/>
      <c r="UXJ732" s="421"/>
      <c r="UXK732" s="421"/>
      <c r="UXL732" s="421"/>
      <c r="UXM732" s="421"/>
      <c r="UXN732" s="421"/>
      <c r="UXO732" s="421"/>
      <c r="UXP732" s="421"/>
      <c r="UXQ732" s="421"/>
      <c r="UXR732" s="421"/>
      <c r="UXS732" s="421"/>
      <c r="UXT732" s="421"/>
      <c r="UXU732" s="421"/>
      <c r="UXV732" s="421"/>
      <c r="UXW732" s="421"/>
      <c r="UXX732" s="421"/>
      <c r="UXY732" s="421"/>
      <c r="UXZ732" s="421"/>
      <c r="UYA732" s="421"/>
      <c r="UYB732" s="421"/>
      <c r="UYC732" s="421"/>
      <c r="UYD732" s="421"/>
      <c r="UYE732" s="421"/>
      <c r="UYF732" s="421"/>
      <c r="UYG732" s="421"/>
      <c r="UYH732" s="421"/>
      <c r="UYI732" s="421"/>
      <c r="UYJ732" s="421"/>
      <c r="UYK732" s="421"/>
      <c r="UYL732" s="421"/>
      <c r="UYM732" s="421"/>
      <c r="UYN732" s="421"/>
      <c r="UYO732" s="421"/>
      <c r="UYP732" s="421"/>
      <c r="UYQ732" s="421"/>
      <c r="UYR732" s="421"/>
      <c r="UYS732" s="421"/>
      <c r="UYT732" s="421"/>
      <c r="UYU732" s="421"/>
      <c r="UYV732" s="421"/>
      <c r="UYW732" s="421"/>
      <c r="UYX732" s="421"/>
      <c r="UYY732" s="421"/>
      <c r="UYZ732" s="421"/>
      <c r="UZA732" s="421"/>
      <c r="UZB732" s="421"/>
      <c r="UZC732" s="421"/>
      <c r="UZD732" s="421"/>
      <c r="UZE732" s="421"/>
      <c r="UZF732" s="421"/>
      <c r="UZG732" s="421"/>
      <c r="UZH732" s="421"/>
      <c r="UZI732" s="421"/>
      <c r="UZJ732" s="421"/>
      <c r="UZK732" s="421"/>
      <c r="UZL732" s="421"/>
      <c r="UZM732" s="421"/>
      <c r="UZN732" s="421"/>
      <c r="UZO732" s="421"/>
      <c r="UZP732" s="421"/>
      <c r="UZQ732" s="421"/>
      <c r="UZR732" s="421"/>
      <c r="UZS732" s="421"/>
      <c r="UZT732" s="421"/>
      <c r="UZU732" s="421"/>
      <c r="UZV732" s="421"/>
      <c r="UZW732" s="421"/>
      <c r="UZX732" s="421"/>
      <c r="UZY732" s="421"/>
      <c r="UZZ732" s="421"/>
      <c r="VAA732" s="421"/>
      <c r="VAB732" s="421"/>
      <c r="VAC732" s="421"/>
      <c r="VAD732" s="421"/>
      <c r="VAE732" s="421"/>
      <c r="VAF732" s="421"/>
      <c r="VAG732" s="421"/>
      <c r="VAH732" s="421"/>
      <c r="VAI732" s="421"/>
      <c r="VAJ732" s="421"/>
      <c r="VAK732" s="421"/>
      <c r="VAL732" s="421"/>
      <c r="VAM732" s="421"/>
      <c r="VAN732" s="421"/>
      <c r="VAO732" s="421"/>
      <c r="VAP732" s="421"/>
      <c r="VAQ732" s="421"/>
      <c r="VAR732" s="421"/>
      <c r="VAS732" s="421"/>
      <c r="VAT732" s="421"/>
      <c r="VAU732" s="421"/>
      <c r="VAV732" s="421"/>
      <c r="VAW732" s="421"/>
      <c r="VAX732" s="421"/>
      <c r="VAY732" s="421"/>
      <c r="VAZ732" s="421"/>
      <c r="VBA732" s="421"/>
      <c r="VBB732" s="421"/>
      <c r="VBC732" s="421"/>
      <c r="VBD732" s="421"/>
      <c r="VBE732" s="421"/>
      <c r="VBF732" s="421"/>
      <c r="VBG732" s="421"/>
      <c r="VBH732" s="421"/>
      <c r="VBI732" s="421"/>
      <c r="VBJ732" s="421"/>
      <c r="VBK732" s="421"/>
      <c r="VBL732" s="421"/>
      <c r="VBM732" s="421"/>
      <c r="VBN732" s="421"/>
      <c r="VBO732" s="421"/>
      <c r="VBP732" s="421"/>
      <c r="VBQ732" s="421"/>
      <c r="VBR732" s="421"/>
      <c r="VBS732" s="421"/>
      <c r="VBT732" s="421"/>
      <c r="VBU732" s="421"/>
      <c r="VBV732" s="421"/>
      <c r="VBW732" s="421"/>
      <c r="VBX732" s="421"/>
      <c r="VBY732" s="421"/>
      <c r="VBZ732" s="421"/>
      <c r="VCA732" s="421"/>
      <c r="VCB732" s="421"/>
      <c r="VCC732" s="421"/>
      <c r="VCD732" s="421"/>
      <c r="VCE732" s="421"/>
      <c r="VCF732" s="421"/>
      <c r="VCG732" s="421"/>
      <c r="VCH732" s="421"/>
      <c r="VCI732" s="421"/>
      <c r="VCJ732" s="421"/>
      <c r="VCK732" s="421"/>
      <c r="VCL732" s="421"/>
      <c r="VCM732" s="421"/>
      <c r="VCN732" s="421"/>
      <c r="VCO732" s="421"/>
      <c r="VCP732" s="421"/>
      <c r="VCQ732" s="421"/>
      <c r="VCR732" s="421"/>
      <c r="VCS732" s="421"/>
      <c r="VCT732" s="421"/>
      <c r="VCU732" s="421"/>
      <c r="VCV732" s="421"/>
      <c r="VCW732" s="421"/>
      <c r="VCX732" s="421"/>
      <c r="VCY732" s="421"/>
      <c r="VCZ732" s="421"/>
      <c r="VDA732" s="421"/>
      <c r="VDB732" s="421"/>
      <c r="VDC732" s="421"/>
      <c r="VDD732" s="421"/>
      <c r="VDE732" s="421"/>
      <c r="VDF732" s="421"/>
      <c r="VDG732" s="421"/>
      <c r="VDH732" s="421"/>
      <c r="VDI732" s="421"/>
      <c r="VDJ732" s="421"/>
      <c r="VDK732" s="421"/>
      <c r="VDL732" s="421"/>
      <c r="VDM732" s="421"/>
      <c r="VDN732" s="421"/>
      <c r="VDO732" s="421"/>
      <c r="VDP732" s="421"/>
      <c r="VDQ732" s="421"/>
      <c r="VDR732" s="421"/>
      <c r="VDS732" s="421"/>
      <c r="VDT732" s="421"/>
      <c r="VDU732" s="421"/>
      <c r="VDV732" s="421"/>
      <c r="VDW732" s="421"/>
      <c r="VDX732" s="421"/>
      <c r="VDY732" s="421"/>
      <c r="VDZ732" s="421"/>
      <c r="VEA732" s="421"/>
      <c r="VEB732" s="421"/>
      <c r="VEC732" s="421"/>
      <c r="VED732" s="421"/>
      <c r="VEE732" s="421"/>
      <c r="VEF732" s="421"/>
      <c r="VEG732" s="421"/>
      <c r="VEH732" s="421"/>
      <c r="VEI732" s="421"/>
      <c r="VEJ732" s="421"/>
      <c r="VEK732" s="421"/>
      <c r="VEL732" s="421"/>
      <c r="VEM732" s="421"/>
      <c r="VEN732" s="421"/>
      <c r="VEO732" s="421"/>
      <c r="VEP732" s="421"/>
      <c r="VEQ732" s="421"/>
      <c r="VER732" s="421"/>
      <c r="VES732" s="421"/>
      <c r="VET732" s="421"/>
      <c r="VEU732" s="421"/>
      <c r="VEV732" s="421"/>
      <c r="VEW732" s="421"/>
      <c r="VEX732" s="421"/>
      <c r="VEY732" s="421"/>
      <c r="VEZ732" s="421"/>
      <c r="VFA732" s="421"/>
      <c r="VFB732" s="421"/>
      <c r="VFC732" s="421"/>
      <c r="VFD732" s="421"/>
      <c r="VFE732" s="421"/>
      <c r="VFF732" s="421"/>
      <c r="VFG732" s="421"/>
      <c r="VFH732" s="421"/>
      <c r="VFI732" s="421"/>
      <c r="VFJ732" s="421"/>
      <c r="VFK732" s="421"/>
      <c r="VFL732" s="421"/>
      <c r="VFM732" s="421"/>
      <c r="VFN732" s="421"/>
      <c r="VFO732" s="421"/>
      <c r="VFP732" s="421"/>
      <c r="VFQ732" s="421"/>
      <c r="VFR732" s="421"/>
      <c r="VFS732" s="421"/>
      <c r="VFT732" s="421"/>
      <c r="VFU732" s="421"/>
      <c r="VFV732" s="421"/>
      <c r="VFW732" s="421"/>
      <c r="VFX732" s="421"/>
      <c r="VFY732" s="421"/>
      <c r="VFZ732" s="421"/>
      <c r="VGA732" s="421"/>
      <c r="VGB732" s="421"/>
      <c r="VGC732" s="421"/>
      <c r="VGD732" s="421"/>
      <c r="VGE732" s="421"/>
      <c r="VGF732" s="421"/>
      <c r="VGG732" s="421"/>
      <c r="VGH732" s="421"/>
      <c r="VGI732" s="421"/>
      <c r="VGJ732" s="421"/>
      <c r="VGK732" s="421"/>
      <c r="VGL732" s="421"/>
      <c r="VGM732" s="421"/>
      <c r="VGN732" s="421"/>
      <c r="VGO732" s="421"/>
      <c r="VGP732" s="421"/>
      <c r="VGQ732" s="421"/>
      <c r="VGR732" s="421"/>
      <c r="VGS732" s="421"/>
      <c r="VGT732" s="421"/>
      <c r="VGU732" s="421"/>
      <c r="VGV732" s="421"/>
      <c r="VGW732" s="421"/>
      <c r="VGX732" s="421"/>
      <c r="VGY732" s="421"/>
      <c r="VGZ732" s="421"/>
      <c r="VHA732" s="421"/>
      <c r="VHB732" s="421"/>
      <c r="VHC732" s="421"/>
      <c r="VHD732" s="421"/>
      <c r="VHE732" s="421"/>
      <c r="VHF732" s="421"/>
      <c r="VHG732" s="421"/>
      <c r="VHH732" s="421"/>
      <c r="VHI732" s="421"/>
      <c r="VHJ732" s="421"/>
      <c r="VHK732" s="421"/>
      <c r="VHL732" s="421"/>
      <c r="VHM732" s="421"/>
      <c r="VHN732" s="421"/>
      <c r="VHO732" s="421"/>
      <c r="VHP732" s="421"/>
      <c r="VHQ732" s="421"/>
      <c r="VHR732" s="421"/>
      <c r="VHS732" s="421"/>
      <c r="VHT732" s="421"/>
      <c r="VHU732" s="421"/>
      <c r="VHV732" s="421"/>
      <c r="VHW732" s="421"/>
      <c r="VHX732" s="421"/>
      <c r="VHY732" s="421"/>
      <c r="VHZ732" s="421"/>
      <c r="VIA732" s="421"/>
      <c r="VIB732" s="421"/>
      <c r="VIC732" s="421"/>
      <c r="VID732" s="421"/>
      <c r="VIE732" s="421"/>
      <c r="VIF732" s="421"/>
      <c r="VIG732" s="421"/>
      <c r="VIH732" s="421"/>
      <c r="VII732" s="421"/>
      <c r="VIJ732" s="421"/>
      <c r="VIK732" s="421"/>
      <c r="VIL732" s="421"/>
      <c r="VIM732" s="421"/>
      <c r="VIN732" s="421"/>
      <c r="VIO732" s="421"/>
      <c r="VIP732" s="421"/>
      <c r="VIQ732" s="421"/>
      <c r="VIR732" s="421"/>
      <c r="VIS732" s="421"/>
      <c r="VIT732" s="421"/>
      <c r="VIU732" s="421"/>
      <c r="VIV732" s="421"/>
      <c r="VIW732" s="421"/>
      <c r="VIX732" s="421"/>
      <c r="VIY732" s="421"/>
      <c r="VIZ732" s="421"/>
      <c r="VJA732" s="421"/>
      <c r="VJB732" s="421"/>
      <c r="VJC732" s="421"/>
      <c r="VJD732" s="421"/>
      <c r="VJE732" s="421"/>
      <c r="VJF732" s="421"/>
      <c r="VJG732" s="421"/>
      <c r="VJH732" s="421"/>
      <c r="VJI732" s="421"/>
      <c r="VJJ732" s="421"/>
      <c r="VJK732" s="421"/>
      <c r="VJL732" s="421"/>
      <c r="VJM732" s="421"/>
      <c r="VJN732" s="421"/>
      <c r="VJO732" s="421"/>
      <c r="VJP732" s="421"/>
      <c r="VJQ732" s="421"/>
      <c r="VJR732" s="421"/>
      <c r="VJS732" s="421"/>
      <c r="VJT732" s="421"/>
      <c r="VJU732" s="421"/>
      <c r="VJV732" s="421"/>
      <c r="VJW732" s="421"/>
      <c r="VJX732" s="421"/>
      <c r="VJY732" s="421"/>
      <c r="VJZ732" s="421"/>
      <c r="VKA732" s="421"/>
      <c r="VKB732" s="421"/>
      <c r="VKC732" s="421"/>
      <c r="VKD732" s="421"/>
      <c r="VKE732" s="421"/>
      <c r="VKF732" s="421"/>
      <c r="VKG732" s="421"/>
      <c r="VKH732" s="421"/>
      <c r="VKI732" s="421"/>
      <c r="VKJ732" s="421"/>
      <c r="VKK732" s="421"/>
      <c r="VKL732" s="421"/>
      <c r="VKM732" s="421"/>
      <c r="VKN732" s="421"/>
      <c r="VKO732" s="421"/>
      <c r="VKP732" s="421"/>
      <c r="VKQ732" s="421"/>
      <c r="VKR732" s="421"/>
      <c r="VKS732" s="421"/>
      <c r="VKT732" s="421"/>
      <c r="VKU732" s="421"/>
      <c r="VKV732" s="421"/>
      <c r="VKW732" s="421"/>
      <c r="VKX732" s="421"/>
      <c r="VKY732" s="421"/>
      <c r="VKZ732" s="421"/>
      <c r="VLA732" s="421"/>
      <c r="VLB732" s="421"/>
      <c r="VLC732" s="421"/>
      <c r="VLD732" s="421"/>
      <c r="VLE732" s="421"/>
      <c r="VLF732" s="421"/>
      <c r="VLG732" s="421"/>
      <c r="VLH732" s="421"/>
      <c r="VLI732" s="421"/>
      <c r="VLJ732" s="421"/>
      <c r="VLK732" s="421"/>
      <c r="VLL732" s="421"/>
      <c r="VLM732" s="421"/>
      <c r="VLN732" s="421"/>
      <c r="VLO732" s="421"/>
      <c r="VLP732" s="421"/>
      <c r="VLQ732" s="421"/>
      <c r="VLR732" s="421"/>
      <c r="VLS732" s="421"/>
      <c r="VLT732" s="421"/>
      <c r="VLU732" s="421"/>
      <c r="VLV732" s="421"/>
      <c r="VLW732" s="421"/>
      <c r="VLX732" s="421"/>
      <c r="VLY732" s="421"/>
      <c r="VLZ732" s="421"/>
      <c r="VMA732" s="421"/>
      <c r="VMB732" s="421"/>
      <c r="VMC732" s="421"/>
      <c r="VMD732" s="421"/>
      <c r="VME732" s="421"/>
      <c r="VMF732" s="421"/>
      <c r="VMG732" s="421"/>
      <c r="VMH732" s="421"/>
      <c r="VMI732" s="421"/>
      <c r="VMJ732" s="421"/>
      <c r="VMK732" s="421"/>
      <c r="VML732" s="421"/>
      <c r="VMM732" s="421"/>
      <c r="VMN732" s="421"/>
      <c r="VMO732" s="421"/>
      <c r="VMP732" s="421"/>
      <c r="VMQ732" s="421"/>
      <c r="VMR732" s="421"/>
      <c r="VMS732" s="421"/>
      <c r="VMT732" s="421"/>
      <c r="VMU732" s="421"/>
      <c r="VMV732" s="421"/>
      <c r="VMW732" s="421"/>
      <c r="VMX732" s="421"/>
      <c r="VMY732" s="421"/>
      <c r="VMZ732" s="421"/>
      <c r="VNA732" s="421"/>
      <c r="VNB732" s="421"/>
      <c r="VNC732" s="421"/>
      <c r="VND732" s="421"/>
      <c r="VNE732" s="421"/>
      <c r="VNF732" s="421"/>
      <c r="VNG732" s="421"/>
      <c r="VNH732" s="421"/>
      <c r="VNI732" s="421"/>
      <c r="VNJ732" s="421"/>
      <c r="VNK732" s="421"/>
      <c r="VNL732" s="421"/>
      <c r="VNM732" s="421"/>
      <c r="VNN732" s="421"/>
      <c r="VNO732" s="421"/>
      <c r="VNP732" s="421"/>
      <c r="VNQ732" s="421"/>
      <c r="VNR732" s="421"/>
      <c r="VNS732" s="421"/>
      <c r="VNT732" s="421"/>
      <c r="VNU732" s="421"/>
      <c r="VNV732" s="421"/>
      <c r="VNW732" s="421"/>
      <c r="VNX732" s="421"/>
      <c r="VNY732" s="421"/>
      <c r="VNZ732" s="421"/>
      <c r="VOA732" s="421"/>
      <c r="VOB732" s="421"/>
      <c r="VOC732" s="421"/>
      <c r="VOD732" s="421"/>
      <c r="VOE732" s="421"/>
      <c r="VOF732" s="421"/>
      <c r="VOG732" s="421"/>
      <c r="VOH732" s="421"/>
      <c r="VOI732" s="421"/>
      <c r="VOJ732" s="421"/>
      <c r="VOK732" s="421"/>
      <c r="VOL732" s="421"/>
      <c r="VOM732" s="421"/>
      <c r="VON732" s="421"/>
      <c r="VOO732" s="421"/>
      <c r="VOP732" s="421"/>
      <c r="VOQ732" s="421"/>
      <c r="VOR732" s="421"/>
      <c r="VOS732" s="421"/>
      <c r="VOT732" s="421"/>
      <c r="VOU732" s="421"/>
      <c r="VOV732" s="421"/>
      <c r="VOW732" s="421"/>
      <c r="VOX732" s="421"/>
      <c r="VOY732" s="421"/>
      <c r="VOZ732" s="421"/>
      <c r="VPA732" s="421"/>
      <c r="VPB732" s="421"/>
      <c r="VPC732" s="421"/>
      <c r="VPD732" s="421"/>
      <c r="VPE732" s="421"/>
      <c r="VPF732" s="421"/>
      <c r="VPG732" s="421"/>
      <c r="VPH732" s="421"/>
      <c r="VPI732" s="421"/>
      <c r="VPJ732" s="421"/>
      <c r="VPK732" s="421"/>
      <c r="VPL732" s="421"/>
      <c r="VPM732" s="421"/>
      <c r="VPN732" s="421"/>
      <c r="VPO732" s="421"/>
      <c r="VPP732" s="421"/>
      <c r="VPQ732" s="421"/>
      <c r="VPR732" s="421"/>
      <c r="VPS732" s="421"/>
      <c r="VPT732" s="421"/>
      <c r="VPU732" s="421"/>
      <c r="VPV732" s="421"/>
      <c r="VPW732" s="421"/>
      <c r="VPX732" s="421"/>
      <c r="VPY732" s="421"/>
      <c r="VPZ732" s="421"/>
      <c r="VQA732" s="421"/>
      <c r="VQB732" s="421"/>
      <c r="VQC732" s="421"/>
      <c r="VQD732" s="421"/>
      <c r="VQE732" s="421"/>
      <c r="VQF732" s="421"/>
      <c r="VQG732" s="421"/>
      <c r="VQH732" s="421"/>
      <c r="VQI732" s="421"/>
      <c r="VQJ732" s="421"/>
      <c r="VQK732" s="421"/>
      <c r="VQL732" s="421"/>
      <c r="VQM732" s="421"/>
      <c r="VQN732" s="421"/>
      <c r="VQO732" s="421"/>
      <c r="VQP732" s="421"/>
      <c r="VQQ732" s="421"/>
      <c r="VQR732" s="421"/>
      <c r="VQS732" s="421"/>
      <c r="VQT732" s="421"/>
      <c r="VQU732" s="421"/>
      <c r="VQV732" s="421"/>
      <c r="VQW732" s="421"/>
      <c r="VQX732" s="421"/>
      <c r="VQY732" s="421"/>
      <c r="VQZ732" s="421"/>
      <c r="VRA732" s="421"/>
      <c r="VRB732" s="421"/>
      <c r="VRC732" s="421"/>
      <c r="VRD732" s="421"/>
      <c r="VRE732" s="421"/>
      <c r="VRF732" s="421"/>
      <c r="VRG732" s="421"/>
      <c r="VRH732" s="421"/>
      <c r="VRI732" s="421"/>
      <c r="VRJ732" s="421"/>
      <c r="VRK732" s="421"/>
      <c r="VRL732" s="421"/>
      <c r="VRM732" s="421"/>
      <c r="VRN732" s="421"/>
      <c r="VRO732" s="421"/>
      <c r="VRP732" s="421"/>
      <c r="VRQ732" s="421"/>
      <c r="VRR732" s="421"/>
      <c r="VRS732" s="421"/>
      <c r="VRT732" s="421"/>
      <c r="VRU732" s="421"/>
      <c r="VRV732" s="421"/>
      <c r="VRW732" s="421"/>
      <c r="VRX732" s="421"/>
      <c r="VRY732" s="421"/>
      <c r="VRZ732" s="421"/>
      <c r="VSA732" s="421"/>
      <c r="VSB732" s="421"/>
      <c r="VSC732" s="421"/>
      <c r="VSD732" s="421"/>
      <c r="VSE732" s="421"/>
      <c r="VSF732" s="421"/>
      <c r="VSG732" s="421"/>
      <c r="VSH732" s="421"/>
      <c r="VSI732" s="421"/>
      <c r="VSJ732" s="421"/>
      <c r="VSK732" s="421"/>
      <c r="VSL732" s="421"/>
      <c r="VSM732" s="421"/>
      <c r="VSN732" s="421"/>
      <c r="VSO732" s="421"/>
      <c r="VSP732" s="421"/>
      <c r="VSQ732" s="421"/>
      <c r="VSR732" s="421"/>
      <c r="VSS732" s="421"/>
      <c r="VST732" s="421"/>
      <c r="VSU732" s="421"/>
      <c r="VSV732" s="421"/>
      <c r="VSW732" s="421"/>
      <c r="VSX732" s="421"/>
      <c r="VSY732" s="421"/>
      <c r="VSZ732" s="421"/>
      <c r="VTA732" s="421"/>
      <c r="VTB732" s="421"/>
      <c r="VTC732" s="421"/>
      <c r="VTD732" s="421"/>
      <c r="VTE732" s="421"/>
      <c r="VTF732" s="421"/>
      <c r="VTG732" s="421"/>
      <c r="VTH732" s="421"/>
      <c r="VTI732" s="421"/>
      <c r="VTJ732" s="421"/>
      <c r="VTK732" s="421"/>
      <c r="VTL732" s="421"/>
      <c r="VTM732" s="421"/>
      <c r="VTN732" s="421"/>
      <c r="VTO732" s="421"/>
      <c r="VTP732" s="421"/>
      <c r="VTQ732" s="421"/>
      <c r="VTR732" s="421"/>
      <c r="VTS732" s="421"/>
      <c r="VTT732" s="421"/>
      <c r="VTU732" s="421"/>
      <c r="VTV732" s="421"/>
      <c r="VTW732" s="421"/>
      <c r="VTX732" s="421"/>
      <c r="VTY732" s="421"/>
      <c r="VTZ732" s="421"/>
      <c r="VUA732" s="421"/>
      <c r="VUB732" s="421"/>
      <c r="VUC732" s="421"/>
      <c r="VUD732" s="421"/>
      <c r="VUE732" s="421"/>
      <c r="VUF732" s="421"/>
      <c r="VUG732" s="421"/>
      <c r="VUH732" s="421"/>
      <c r="VUI732" s="421"/>
      <c r="VUJ732" s="421"/>
      <c r="VUK732" s="421"/>
      <c r="VUL732" s="421"/>
      <c r="VUM732" s="421"/>
      <c r="VUN732" s="421"/>
      <c r="VUO732" s="421"/>
      <c r="VUP732" s="421"/>
      <c r="VUQ732" s="421"/>
      <c r="VUR732" s="421"/>
      <c r="VUS732" s="421"/>
      <c r="VUT732" s="421"/>
      <c r="VUU732" s="421"/>
      <c r="VUV732" s="421"/>
      <c r="VUW732" s="421"/>
      <c r="VUX732" s="421"/>
      <c r="VUY732" s="421"/>
      <c r="VUZ732" s="421"/>
      <c r="VVA732" s="421"/>
      <c r="VVB732" s="421"/>
      <c r="VVC732" s="421"/>
      <c r="VVD732" s="421"/>
      <c r="VVE732" s="421"/>
      <c r="VVF732" s="421"/>
      <c r="VVG732" s="421"/>
      <c r="VVH732" s="421"/>
      <c r="VVI732" s="421"/>
      <c r="VVJ732" s="421"/>
      <c r="VVK732" s="421"/>
      <c r="VVL732" s="421"/>
      <c r="VVM732" s="421"/>
      <c r="VVN732" s="421"/>
      <c r="VVO732" s="421"/>
      <c r="VVP732" s="421"/>
      <c r="VVQ732" s="421"/>
      <c r="VVR732" s="421"/>
      <c r="VVS732" s="421"/>
      <c r="VVT732" s="421"/>
      <c r="VVU732" s="421"/>
      <c r="VVV732" s="421"/>
      <c r="VVW732" s="421"/>
      <c r="VVX732" s="421"/>
      <c r="VVY732" s="421"/>
      <c r="VVZ732" s="421"/>
      <c r="VWA732" s="421"/>
      <c r="VWB732" s="421"/>
      <c r="VWC732" s="421"/>
      <c r="VWD732" s="421"/>
      <c r="VWE732" s="421"/>
      <c r="VWF732" s="421"/>
      <c r="VWG732" s="421"/>
      <c r="VWH732" s="421"/>
      <c r="VWI732" s="421"/>
      <c r="VWJ732" s="421"/>
      <c r="VWK732" s="421"/>
      <c r="VWL732" s="421"/>
      <c r="VWM732" s="421"/>
      <c r="VWN732" s="421"/>
      <c r="VWO732" s="421"/>
      <c r="VWP732" s="421"/>
      <c r="VWQ732" s="421"/>
      <c r="VWR732" s="421"/>
      <c r="VWS732" s="421"/>
      <c r="VWT732" s="421"/>
      <c r="VWU732" s="421"/>
      <c r="VWV732" s="421"/>
      <c r="VWW732" s="421"/>
      <c r="VWX732" s="421"/>
      <c r="VWY732" s="421"/>
      <c r="VWZ732" s="421"/>
      <c r="VXA732" s="421"/>
      <c r="VXB732" s="421"/>
      <c r="VXC732" s="421"/>
      <c r="VXD732" s="421"/>
      <c r="VXE732" s="421"/>
      <c r="VXF732" s="421"/>
      <c r="VXG732" s="421"/>
      <c r="VXH732" s="421"/>
      <c r="VXI732" s="421"/>
      <c r="VXJ732" s="421"/>
      <c r="VXK732" s="421"/>
      <c r="VXL732" s="421"/>
      <c r="VXM732" s="421"/>
      <c r="VXN732" s="421"/>
      <c r="VXO732" s="421"/>
      <c r="VXP732" s="421"/>
      <c r="VXQ732" s="421"/>
      <c r="VXR732" s="421"/>
      <c r="VXS732" s="421"/>
      <c r="VXT732" s="421"/>
      <c r="VXU732" s="421"/>
      <c r="VXV732" s="421"/>
      <c r="VXW732" s="421"/>
      <c r="VXX732" s="421"/>
      <c r="VXY732" s="421"/>
      <c r="VXZ732" s="421"/>
      <c r="VYA732" s="421"/>
      <c r="VYB732" s="421"/>
      <c r="VYC732" s="421"/>
      <c r="VYD732" s="421"/>
      <c r="VYE732" s="421"/>
      <c r="VYF732" s="421"/>
      <c r="VYG732" s="421"/>
      <c r="VYH732" s="421"/>
      <c r="VYI732" s="421"/>
      <c r="VYJ732" s="421"/>
      <c r="VYK732" s="421"/>
      <c r="VYL732" s="421"/>
      <c r="VYM732" s="421"/>
      <c r="VYN732" s="421"/>
      <c r="VYO732" s="421"/>
      <c r="VYP732" s="421"/>
      <c r="VYQ732" s="421"/>
      <c r="VYR732" s="421"/>
      <c r="VYS732" s="421"/>
      <c r="VYT732" s="421"/>
      <c r="VYU732" s="421"/>
      <c r="VYV732" s="421"/>
      <c r="VYW732" s="421"/>
      <c r="VYX732" s="421"/>
      <c r="VYY732" s="421"/>
      <c r="VYZ732" s="421"/>
      <c r="VZA732" s="421"/>
      <c r="VZB732" s="421"/>
      <c r="VZC732" s="421"/>
      <c r="VZD732" s="421"/>
      <c r="VZE732" s="421"/>
      <c r="VZF732" s="421"/>
      <c r="VZG732" s="421"/>
      <c r="VZH732" s="421"/>
      <c r="VZI732" s="421"/>
      <c r="VZJ732" s="421"/>
      <c r="VZK732" s="421"/>
      <c r="VZL732" s="421"/>
      <c r="VZM732" s="421"/>
      <c r="VZN732" s="421"/>
      <c r="VZO732" s="421"/>
      <c r="VZP732" s="421"/>
      <c r="VZQ732" s="421"/>
      <c r="VZR732" s="421"/>
      <c r="VZS732" s="421"/>
      <c r="VZT732" s="421"/>
      <c r="VZU732" s="421"/>
      <c r="VZV732" s="421"/>
      <c r="VZW732" s="421"/>
      <c r="VZX732" s="421"/>
      <c r="VZY732" s="421"/>
      <c r="VZZ732" s="421"/>
      <c r="WAA732" s="421"/>
      <c r="WAB732" s="421"/>
      <c r="WAC732" s="421"/>
      <c r="WAD732" s="421"/>
      <c r="WAE732" s="421"/>
      <c r="WAF732" s="421"/>
      <c r="WAG732" s="421"/>
      <c r="WAH732" s="421"/>
      <c r="WAI732" s="421"/>
      <c r="WAJ732" s="421"/>
      <c r="WAK732" s="421"/>
      <c r="WAL732" s="421"/>
      <c r="WAM732" s="421"/>
      <c r="WAN732" s="421"/>
      <c r="WAO732" s="421"/>
      <c r="WAP732" s="421"/>
      <c r="WAQ732" s="421"/>
      <c r="WAR732" s="421"/>
      <c r="WAS732" s="421"/>
      <c r="WAT732" s="421"/>
      <c r="WAU732" s="421"/>
      <c r="WAV732" s="421"/>
      <c r="WAW732" s="421"/>
      <c r="WAX732" s="421"/>
      <c r="WAY732" s="421"/>
      <c r="WAZ732" s="421"/>
      <c r="WBA732" s="421"/>
      <c r="WBB732" s="421"/>
      <c r="WBC732" s="421"/>
      <c r="WBD732" s="421"/>
      <c r="WBE732" s="421"/>
      <c r="WBF732" s="421"/>
      <c r="WBG732" s="421"/>
      <c r="WBH732" s="421"/>
      <c r="WBI732" s="421"/>
      <c r="WBJ732" s="421"/>
      <c r="WBK732" s="421"/>
      <c r="WBL732" s="421"/>
      <c r="WBM732" s="421"/>
      <c r="WBN732" s="421"/>
      <c r="WBO732" s="421"/>
      <c r="WBP732" s="421"/>
      <c r="WBQ732" s="421"/>
      <c r="WBR732" s="421"/>
      <c r="WBS732" s="421"/>
      <c r="WBT732" s="421"/>
      <c r="WBU732" s="421"/>
      <c r="WBV732" s="421"/>
      <c r="WBW732" s="421"/>
      <c r="WBX732" s="421"/>
      <c r="WBY732" s="421"/>
      <c r="WBZ732" s="421"/>
      <c r="WCA732" s="421"/>
      <c r="WCB732" s="421"/>
      <c r="WCC732" s="421"/>
      <c r="WCD732" s="421"/>
      <c r="WCE732" s="421"/>
      <c r="WCF732" s="421"/>
      <c r="WCG732" s="421"/>
      <c r="WCH732" s="421"/>
      <c r="WCI732" s="421"/>
      <c r="WCJ732" s="421"/>
      <c r="WCK732" s="421"/>
      <c r="WCL732" s="421"/>
      <c r="WCM732" s="421"/>
      <c r="WCN732" s="421"/>
      <c r="WCO732" s="421"/>
      <c r="WCP732" s="421"/>
      <c r="WCQ732" s="421"/>
      <c r="WCR732" s="421"/>
      <c r="WCS732" s="421"/>
      <c r="WCT732" s="421"/>
      <c r="WCU732" s="421"/>
      <c r="WCV732" s="421"/>
      <c r="WCW732" s="421"/>
      <c r="WCX732" s="421"/>
      <c r="WCY732" s="421"/>
      <c r="WCZ732" s="421"/>
      <c r="WDA732" s="421"/>
      <c r="WDB732" s="421"/>
      <c r="WDC732" s="421"/>
      <c r="WDD732" s="421"/>
      <c r="WDE732" s="421"/>
      <c r="WDF732" s="421"/>
      <c r="WDG732" s="421"/>
      <c r="WDH732" s="421"/>
      <c r="WDI732" s="421"/>
      <c r="WDJ732" s="421"/>
      <c r="WDK732" s="421"/>
      <c r="WDL732" s="421"/>
      <c r="WDM732" s="421"/>
      <c r="WDN732" s="421"/>
      <c r="WDO732" s="421"/>
      <c r="WDP732" s="421"/>
      <c r="WDQ732" s="421"/>
      <c r="WDR732" s="421"/>
      <c r="WDS732" s="421"/>
      <c r="WDT732" s="421"/>
      <c r="WDU732" s="421"/>
      <c r="WDV732" s="421"/>
      <c r="WDW732" s="421"/>
      <c r="WDX732" s="421"/>
      <c r="WDY732" s="421"/>
      <c r="WDZ732" s="421"/>
      <c r="WEA732" s="421"/>
      <c r="WEB732" s="421"/>
      <c r="WEC732" s="421"/>
      <c r="WED732" s="421"/>
      <c r="WEE732" s="421"/>
      <c r="WEF732" s="421"/>
      <c r="WEG732" s="421"/>
      <c r="WEH732" s="421"/>
      <c r="WEI732" s="421"/>
      <c r="WEJ732" s="421"/>
      <c r="WEK732" s="421"/>
      <c r="WEL732" s="421"/>
      <c r="WEM732" s="421"/>
      <c r="WEN732" s="421"/>
      <c r="WEO732" s="421"/>
      <c r="WEP732" s="421"/>
      <c r="WEQ732" s="421"/>
      <c r="WER732" s="421"/>
      <c r="WES732" s="421"/>
      <c r="WET732" s="421"/>
      <c r="WEU732" s="421"/>
      <c r="WEV732" s="421"/>
      <c r="WEW732" s="421"/>
      <c r="WEX732" s="421"/>
      <c r="WEY732" s="421"/>
      <c r="WEZ732" s="421"/>
      <c r="WFA732" s="421"/>
      <c r="WFB732" s="421"/>
      <c r="WFC732" s="421"/>
      <c r="WFD732" s="421"/>
      <c r="WFE732" s="421"/>
      <c r="WFF732" s="421"/>
      <c r="WFG732" s="421"/>
      <c r="WFH732" s="421"/>
      <c r="WFI732" s="421"/>
      <c r="WFJ732" s="421"/>
      <c r="WFK732" s="421"/>
      <c r="WFL732" s="421"/>
      <c r="WFM732" s="421"/>
      <c r="WFN732" s="421"/>
      <c r="WFO732" s="421"/>
      <c r="WFP732" s="421"/>
      <c r="WFQ732" s="421"/>
      <c r="WFR732" s="421"/>
      <c r="WFS732" s="421"/>
      <c r="WFT732" s="421"/>
      <c r="WFU732" s="421"/>
      <c r="WFV732" s="421"/>
      <c r="WFW732" s="421"/>
      <c r="WFX732" s="421"/>
      <c r="WFY732" s="421"/>
      <c r="WFZ732" s="421"/>
      <c r="WGA732" s="421"/>
      <c r="WGB732" s="421"/>
      <c r="WGC732" s="421"/>
      <c r="WGD732" s="421"/>
      <c r="WGE732" s="421"/>
      <c r="WGF732" s="421"/>
      <c r="WGG732" s="421"/>
      <c r="WGH732" s="421"/>
      <c r="WGI732" s="421"/>
      <c r="WGJ732" s="421"/>
      <c r="WGK732" s="421"/>
      <c r="WGL732" s="421"/>
      <c r="WGM732" s="421"/>
      <c r="WGN732" s="421"/>
      <c r="WGO732" s="421"/>
      <c r="WGP732" s="421"/>
      <c r="WGQ732" s="421"/>
      <c r="WGR732" s="421"/>
      <c r="WGS732" s="421"/>
      <c r="WGT732" s="421"/>
      <c r="WGU732" s="421"/>
      <c r="WGV732" s="421"/>
      <c r="WGW732" s="421"/>
      <c r="WGX732" s="421"/>
      <c r="WGY732" s="421"/>
      <c r="WGZ732" s="421"/>
      <c r="WHA732" s="421"/>
      <c r="WHB732" s="421"/>
      <c r="WHC732" s="421"/>
      <c r="WHD732" s="421"/>
      <c r="WHE732" s="421"/>
      <c r="WHF732" s="421"/>
      <c r="WHG732" s="421"/>
      <c r="WHH732" s="421"/>
      <c r="WHI732" s="421"/>
      <c r="WHJ732" s="421"/>
      <c r="WHK732" s="421"/>
      <c r="WHL732" s="421"/>
      <c r="WHM732" s="421"/>
      <c r="WHN732" s="421"/>
      <c r="WHO732" s="421"/>
      <c r="WHP732" s="421"/>
      <c r="WHQ732" s="421"/>
      <c r="WHR732" s="421"/>
      <c r="WHS732" s="421"/>
      <c r="WHT732" s="421"/>
      <c r="WHU732" s="421"/>
      <c r="WHV732" s="421"/>
      <c r="WHW732" s="421"/>
      <c r="WHX732" s="421"/>
      <c r="WHY732" s="421"/>
      <c r="WHZ732" s="421"/>
      <c r="WIA732" s="421"/>
      <c r="WIB732" s="421"/>
      <c r="WIC732" s="421"/>
      <c r="WID732" s="421"/>
      <c r="WIE732" s="421"/>
      <c r="WIF732" s="421"/>
      <c r="WIG732" s="421"/>
      <c r="WIH732" s="421"/>
      <c r="WII732" s="421"/>
      <c r="WIJ732" s="421"/>
      <c r="WIK732" s="421"/>
      <c r="WIL732" s="421"/>
      <c r="WIM732" s="421"/>
      <c r="WIN732" s="421"/>
      <c r="WIO732" s="421"/>
      <c r="WIP732" s="421"/>
      <c r="WIQ732" s="421"/>
      <c r="WIR732" s="421"/>
      <c r="WIS732" s="421"/>
      <c r="WIT732" s="421"/>
      <c r="WIU732" s="421"/>
      <c r="WIV732" s="421"/>
      <c r="WIW732" s="421"/>
      <c r="WIX732" s="421"/>
      <c r="WIY732" s="421"/>
      <c r="WIZ732" s="421"/>
      <c r="WJA732" s="421"/>
      <c r="WJB732" s="421"/>
      <c r="WJC732" s="421"/>
      <c r="WJD732" s="421"/>
      <c r="WJE732" s="421"/>
      <c r="WJF732" s="421"/>
      <c r="WJG732" s="421"/>
      <c r="WJH732" s="421"/>
      <c r="WJI732" s="421"/>
      <c r="WJJ732" s="421"/>
      <c r="WJK732" s="421"/>
      <c r="WJL732" s="421"/>
      <c r="WJM732" s="421"/>
      <c r="WJN732" s="421"/>
      <c r="WJO732" s="421"/>
      <c r="WJP732" s="421"/>
      <c r="WJQ732" s="421"/>
      <c r="WJR732" s="421"/>
      <c r="WJS732" s="421"/>
      <c r="WJT732" s="421"/>
      <c r="WJU732" s="421"/>
      <c r="WJV732" s="421"/>
      <c r="WJW732" s="421"/>
      <c r="WJX732" s="421"/>
      <c r="WJY732" s="421"/>
      <c r="WJZ732" s="421"/>
      <c r="WKA732" s="421"/>
      <c r="WKB732" s="421"/>
      <c r="WKC732" s="421"/>
      <c r="WKD732" s="421"/>
      <c r="WKE732" s="421"/>
      <c r="WKF732" s="421"/>
      <c r="WKG732" s="421"/>
      <c r="WKH732" s="421"/>
      <c r="WKI732" s="421"/>
      <c r="WKJ732" s="421"/>
      <c r="WKK732" s="421"/>
      <c r="WKL732" s="421"/>
      <c r="WKM732" s="421"/>
      <c r="WKN732" s="421"/>
      <c r="WKO732" s="421"/>
      <c r="WKP732" s="421"/>
      <c r="WKQ732" s="421"/>
      <c r="WKR732" s="421"/>
      <c r="WKS732" s="421"/>
      <c r="WKT732" s="421"/>
      <c r="WKU732" s="421"/>
      <c r="WKV732" s="421"/>
      <c r="WKW732" s="421"/>
      <c r="WKX732" s="421"/>
      <c r="WKY732" s="421"/>
      <c r="WKZ732" s="421"/>
      <c r="WLA732" s="421"/>
      <c r="WLB732" s="421"/>
      <c r="WLC732" s="421"/>
      <c r="WLD732" s="421"/>
      <c r="WLE732" s="421"/>
      <c r="WLF732" s="421"/>
      <c r="WLG732" s="421"/>
      <c r="WLH732" s="421"/>
      <c r="WLI732" s="421"/>
      <c r="WLJ732" s="421"/>
      <c r="WLK732" s="421"/>
      <c r="WLL732" s="421"/>
      <c r="WLM732" s="421"/>
      <c r="WLN732" s="421"/>
      <c r="WLO732" s="421"/>
      <c r="WLP732" s="421"/>
      <c r="WLQ732" s="421"/>
      <c r="WLR732" s="421"/>
      <c r="WLS732" s="421"/>
      <c r="WLT732" s="421"/>
      <c r="WLU732" s="421"/>
      <c r="WLV732" s="421"/>
      <c r="WLW732" s="421"/>
      <c r="WLX732" s="421"/>
      <c r="WLY732" s="421"/>
      <c r="WLZ732" s="421"/>
      <c r="WMA732" s="421"/>
      <c r="WMB732" s="421"/>
      <c r="WMC732" s="421"/>
      <c r="WMD732" s="421"/>
      <c r="WME732" s="421"/>
      <c r="WMF732" s="421"/>
      <c r="WMG732" s="421"/>
      <c r="WMH732" s="421"/>
      <c r="WMI732" s="421"/>
      <c r="WMJ732" s="421"/>
      <c r="WMK732" s="421"/>
      <c r="WML732" s="421"/>
      <c r="WMM732" s="421"/>
      <c r="WMN732" s="421"/>
      <c r="WMO732" s="421"/>
      <c r="WMP732" s="421"/>
      <c r="WMQ732" s="421"/>
      <c r="WMR732" s="421"/>
      <c r="WMS732" s="421"/>
      <c r="WMT732" s="421"/>
      <c r="WMU732" s="421"/>
      <c r="WMV732" s="421"/>
      <c r="WMW732" s="421"/>
      <c r="WMX732" s="421"/>
      <c r="WMY732" s="421"/>
      <c r="WMZ732" s="421"/>
      <c r="WNA732" s="421"/>
      <c r="WNB732" s="421"/>
      <c r="WNC732" s="421"/>
      <c r="WND732" s="421"/>
      <c r="WNE732" s="421"/>
      <c r="WNF732" s="421"/>
      <c r="WNG732" s="421"/>
      <c r="WNH732" s="421"/>
      <c r="WNI732" s="421"/>
      <c r="WNJ732" s="421"/>
      <c r="WNK732" s="421"/>
      <c r="WNL732" s="421"/>
      <c r="WNM732" s="421"/>
      <c r="WNN732" s="421"/>
      <c r="WNO732" s="421"/>
      <c r="WNP732" s="421"/>
      <c r="WNQ732" s="421"/>
      <c r="WNR732" s="421"/>
      <c r="WNS732" s="421"/>
      <c r="WNT732" s="421"/>
      <c r="WNU732" s="421"/>
      <c r="WNV732" s="421"/>
      <c r="WNW732" s="421"/>
      <c r="WNX732" s="421"/>
      <c r="WNY732" s="421"/>
      <c r="WNZ732" s="421"/>
      <c r="WOA732" s="421"/>
      <c r="WOB732" s="421"/>
      <c r="WOC732" s="421"/>
      <c r="WOD732" s="421"/>
      <c r="WOE732" s="421"/>
      <c r="WOF732" s="421"/>
      <c r="WOG732" s="421"/>
      <c r="WOH732" s="421"/>
      <c r="WOI732" s="421"/>
      <c r="WOJ732" s="421"/>
      <c r="WOK732" s="421"/>
      <c r="WOL732" s="421"/>
      <c r="WOM732" s="421"/>
      <c r="WON732" s="421"/>
      <c r="WOO732" s="421"/>
      <c r="WOP732" s="421"/>
      <c r="WOQ732" s="421"/>
      <c r="WOR732" s="421"/>
      <c r="WOS732" s="421"/>
      <c r="WOT732" s="421"/>
      <c r="WOU732" s="421"/>
      <c r="WOV732" s="421"/>
      <c r="WOW732" s="421"/>
      <c r="WOX732" s="421"/>
      <c r="WOY732" s="421"/>
      <c r="WOZ732" s="421"/>
      <c r="WPA732" s="421"/>
      <c r="WPB732" s="421"/>
      <c r="WPC732" s="421"/>
      <c r="WPD732" s="421"/>
      <c r="WPE732" s="421"/>
      <c r="WPF732" s="421"/>
      <c r="WPG732" s="421"/>
      <c r="WPH732" s="421"/>
      <c r="WPI732" s="421"/>
      <c r="WPJ732" s="421"/>
      <c r="WPK732" s="421"/>
      <c r="WPL732" s="421"/>
      <c r="WPM732" s="421"/>
      <c r="WPN732" s="421"/>
      <c r="WPO732" s="421"/>
      <c r="WPP732" s="421"/>
      <c r="WPQ732" s="421"/>
      <c r="WPR732" s="421"/>
      <c r="WPS732" s="421"/>
      <c r="WPT732" s="421"/>
      <c r="WPU732" s="421"/>
      <c r="WPV732" s="421"/>
      <c r="WPW732" s="421"/>
      <c r="WPX732" s="421"/>
      <c r="WPY732" s="421"/>
      <c r="WPZ732" s="421"/>
      <c r="WQA732" s="421"/>
      <c r="WQB732" s="421"/>
      <c r="WQC732" s="421"/>
      <c r="WQD732" s="421"/>
      <c r="WQE732" s="421"/>
      <c r="WQF732" s="421"/>
      <c r="WQG732" s="421"/>
      <c r="WQH732" s="421"/>
      <c r="WQI732" s="421"/>
      <c r="WQJ732" s="421"/>
      <c r="WQK732" s="421"/>
      <c r="WQL732" s="421"/>
      <c r="WQM732" s="421"/>
      <c r="WQN732" s="421"/>
      <c r="WQO732" s="421"/>
      <c r="WQP732" s="421"/>
      <c r="WQQ732" s="421"/>
      <c r="WQR732" s="421"/>
      <c r="WQS732" s="421"/>
      <c r="WQT732" s="421"/>
      <c r="WQU732" s="421"/>
      <c r="WQV732" s="421"/>
      <c r="WQW732" s="421"/>
      <c r="WQX732" s="421"/>
      <c r="WQY732" s="421"/>
      <c r="WQZ732" s="421"/>
      <c r="WRA732" s="421"/>
      <c r="WRB732" s="421"/>
      <c r="WRC732" s="421"/>
      <c r="WRD732" s="421"/>
      <c r="WRE732" s="421"/>
      <c r="WRF732" s="421"/>
      <c r="WRG732" s="421"/>
      <c r="WRH732" s="421"/>
      <c r="WRI732" s="421"/>
      <c r="WRJ732" s="421"/>
      <c r="WRK732" s="421"/>
      <c r="WRL732" s="421"/>
      <c r="WRM732" s="421"/>
      <c r="WRN732" s="421"/>
      <c r="WRO732" s="421"/>
      <c r="WRP732" s="421"/>
      <c r="WRQ732" s="421"/>
      <c r="WRR732" s="421"/>
      <c r="WRS732" s="421"/>
      <c r="WRT732" s="421"/>
      <c r="WRU732" s="421"/>
      <c r="WRV732" s="421"/>
      <c r="WRW732" s="421"/>
      <c r="WRX732" s="421"/>
      <c r="WRY732" s="421"/>
      <c r="WRZ732" s="421"/>
      <c r="WSA732" s="421"/>
      <c r="WSB732" s="421"/>
      <c r="WSC732" s="421"/>
      <c r="WSD732" s="421"/>
      <c r="WSE732" s="421"/>
      <c r="WSF732" s="421"/>
      <c r="WSG732" s="421"/>
      <c r="WSH732" s="421"/>
      <c r="WSI732" s="421"/>
      <c r="WSJ732" s="421"/>
      <c r="WSK732" s="421"/>
      <c r="WSL732" s="421"/>
      <c r="WSM732" s="421"/>
      <c r="WSN732" s="421"/>
      <c r="WSO732" s="421"/>
      <c r="WSP732" s="421"/>
      <c r="WSQ732" s="421"/>
      <c r="WSR732" s="421"/>
      <c r="WSS732" s="421"/>
      <c r="WST732" s="421"/>
      <c r="WSU732" s="421"/>
      <c r="WSV732" s="421"/>
      <c r="WSW732" s="421"/>
      <c r="WSX732" s="421"/>
      <c r="WSY732" s="421"/>
      <c r="WSZ732" s="421"/>
      <c r="WTA732" s="421"/>
      <c r="WTB732" s="421"/>
      <c r="WTC732" s="421"/>
      <c r="WTD732" s="421"/>
      <c r="WTE732" s="421"/>
      <c r="WTF732" s="421"/>
      <c r="WTG732" s="421"/>
      <c r="WTH732" s="421"/>
      <c r="WTI732" s="421"/>
      <c r="WTJ732" s="421"/>
      <c r="WTK732" s="421"/>
      <c r="WTL732" s="421"/>
      <c r="WTM732" s="421"/>
      <c r="WTN732" s="421"/>
      <c r="WTO732" s="421"/>
      <c r="WTP732" s="421"/>
      <c r="WTQ732" s="421"/>
      <c r="WTR732" s="421"/>
      <c r="WTS732" s="421"/>
      <c r="WTT732" s="421"/>
      <c r="WTU732" s="421"/>
      <c r="WTV732" s="421"/>
      <c r="WTW732" s="421"/>
      <c r="WTX732" s="421"/>
      <c r="WTY732" s="421"/>
      <c r="WTZ732" s="421"/>
      <c r="WUA732" s="421"/>
      <c r="WUB732" s="421"/>
      <c r="WUC732" s="421"/>
      <c r="WUD732" s="421"/>
      <c r="WUE732" s="421"/>
      <c r="WUF732" s="421"/>
      <c r="WUG732" s="421"/>
      <c r="WUH732" s="421"/>
      <c r="WUI732" s="421"/>
      <c r="WUJ732" s="421"/>
      <c r="WUK732" s="421"/>
      <c r="WUL732" s="421"/>
      <c r="WUM732" s="421"/>
      <c r="WUN732" s="421"/>
      <c r="WUO732" s="421"/>
      <c r="WUP732" s="421"/>
      <c r="WUQ732" s="421"/>
      <c r="WUR732" s="421"/>
      <c r="WUS732" s="421"/>
      <c r="WUT732" s="421"/>
      <c r="WUU732" s="421"/>
      <c r="WUV732" s="421"/>
      <c r="WUW732" s="421"/>
      <c r="WUX732" s="421"/>
      <c r="WUY732" s="421"/>
      <c r="WUZ732" s="421"/>
      <c r="WVA732" s="421"/>
      <c r="WVB732" s="421"/>
      <c r="WVC732" s="421"/>
      <c r="WVD732" s="421"/>
      <c r="WVE732" s="421"/>
      <c r="WVF732" s="421"/>
      <c r="WVG732" s="421"/>
      <c r="WVH732" s="421"/>
      <c r="WVI732" s="421"/>
      <c r="WVJ732" s="421"/>
      <c r="WVK732" s="421"/>
      <c r="WVL732" s="421"/>
      <c r="WVM732" s="421"/>
      <c r="WVN732" s="421"/>
      <c r="WVO732" s="421"/>
      <c r="WVP732" s="421"/>
      <c r="WVQ732" s="421"/>
      <c r="WVR732" s="421"/>
      <c r="WVS732" s="421"/>
      <c r="WVT732" s="421"/>
      <c r="WVU732" s="421"/>
      <c r="WVV732" s="421"/>
      <c r="WVW732" s="421"/>
      <c r="WVX732" s="421"/>
      <c r="WVY732" s="421"/>
      <c r="WVZ732" s="421"/>
      <c r="WWA732" s="421"/>
      <c r="WWB732" s="421"/>
      <c r="WWC732" s="421"/>
      <c r="WWD732" s="421"/>
      <c r="WWE732" s="421"/>
      <c r="WWF732" s="421"/>
      <c r="WWG732" s="421"/>
      <c r="WWH732" s="421"/>
      <c r="WWI732" s="421"/>
      <c r="WWJ732" s="421"/>
      <c r="WWK732" s="421"/>
      <c r="WWL732" s="421"/>
      <c r="WWM732" s="421"/>
      <c r="WWN732" s="421"/>
      <c r="WWO732" s="421"/>
      <c r="WWP732" s="421"/>
      <c r="WWQ732" s="421"/>
      <c r="WWR732" s="421"/>
      <c r="WWS732" s="421"/>
      <c r="WWT732" s="421"/>
      <c r="WWU732" s="421"/>
      <c r="WWV732" s="421"/>
      <c r="WWW732" s="421"/>
      <c r="WWX732" s="421"/>
      <c r="WWY732" s="421"/>
      <c r="WWZ732" s="421"/>
      <c r="WXA732" s="421"/>
      <c r="WXB732" s="421"/>
      <c r="WXC732" s="421"/>
      <c r="WXD732" s="421"/>
      <c r="WXE732" s="421"/>
      <c r="WXF732" s="421"/>
      <c r="WXG732" s="421"/>
      <c r="WXH732" s="421"/>
      <c r="WXI732" s="421"/>
      <c r="WXJ732" s="421"/>
      <c r="WXK732" s="421"/>
      <c r="WXL732" s="421"/>
      <c r="WXM732" s="421"/>
      <c r="WXN732" s="421"/>
      <c r="WXO732" s="421"/>
      <c r="WXP732" s="421"/>
      <c r="WXQ732" s="421"/>
      <c r="WXR732" s="421"/>
      <c r="WXS732" s="421"/>
      <c r="WXT732" s="421"/>
      <c r="WXU732" s="421"/>
      <c r="WXV732" s="421"/>
      <c r="WXW732" s="421"/>
      <c r="WXX732" s="421"/>
      <c r="WXY732" s="421"/>
      <c r="WXZ732" s="421"/>
      <c r="WYA732" s="421"/>
      <c r="WYB732" s="421"/>
      <c r="WYC732" s="421"/>
      <c r="WYD732" s="421"/>
      <c r="WYE732" s="421"/>
      <c r="WYF732" s="421"/>
      <c r="WYG732" s="421"/>
      <c r="WYH732" s="421"/>
      <c r="WYI732" s="421"/>
      <c r="WYJ732" s="421"/>
      <c r="WYK732" s="421"/>
      <c r="WYL732" s="421"/>
      <c r="WYM732" s="421"/>
      <c r="WYN732" s="421"/>
      <c r="WYO732" s="421"/>
      <c r="WYP732" s="421"/>
      <c r="WYQ732" s="421"/>
      <c r="WYR732" s="421"/>
      <c r="WYS732" s="421"/>
      <c r="WYT732" s="421"/>
      <c r="WYU732" s="421"/>
      <c r="WYV732" s="421"/>
      <c r="WYW732" s="421"/>
      <c r="WYX732" s="421"/>
      <c r="WYY732" s="421"/>
      <c r="WYZ732" s="421"/>
      <c r="WZA732" s="421"/>
      <c r="WZB732" s="421"/>
      <c r="WZC732" s="421"/>
      <c r="WZD732" s="421"/>
      <c r="WZE732" s="421"/>
      <c r="WZF732" s="421"/>
      <c r="WZG732" s="421"/>
      <c r="WZH732" s="421"/>
      <c r="WZI732" s="421"/>
      <c r="WZJ732" s="421"/>
      <c r="WZK732" s="421"/>
      <c r="WZL732" s="421"/>
      <c r="WZM732" s="421"/>
      <c r="WZN732" s="421"/>
      <c r="WZO732" s="421"/>
      <c r="WZP732" s="421"/>
      <c r="WZQ732" s="421"/>
      <c r="WZR732" s="421"/>
      <c r="WZS732" s="421"/>
      <c r="WZT732" s="421"/>
      <c r="WZU732" s="421"/>
      <c r="WZV732" s="421"/>
      <c r="WZW732" s="421"/>
      <c r="WZX732" s="421"/>
      <c r="WZY732" s="421"/>
      <c r="WZZ732" s="421"/>
      <c r="XAA732" s="421"/>
      <c r="XAB732" s="421"/>
      <c r="XAC732" s="421"/>
      <c r="XAD732" s="421"/>
      <c r="XAE732" s="421"/>
      <c r="XAF732" s="421"/>
      <c r="XAG732" s="421"/>
      <c r="XAH732" s="421"/>
      <c r="XAI732" s="421"/>
      <c r="XAJ732" s="421"/>
      <c r="XAK732" s="421"/>
      <c r="XAL732" s="421"/>
      <c r="XAM732" s="421"/>
      <c r="XAN732" s="421"/>
      <c r="XAO732" s="421"/>
      <c r="XAP732" s="421"/>
      <c r="XAQ732" s="421"/>
      <c r="XAR732" s="421"/>
      <c r="XAS732" s="421"/>
      <c r="XAT732" s="421"/>
      <c r="XAU732" s="421"/>
      <c r="XAV732" s="421"/>
      <c r="XAW732" s="421"/>
      <c r="XAX732" s="421"/>
      <c r="XAY732" s="421"/>
      <c r="XAZ732" s="421"/>
      <c r="XBA732" s="421"/>
      <c r="XBB732" s="421"/>
      <c r="XBC732" s="421"/>
      <c r="XBD732" s="421"/>
      <c r="XBE732" s="421"/>
      <c r="XBF732" s="421"/>
      <c r="XBG732" s="421"/>
      <c r="XBH732" s="421"/>
      <c r="XBI732" s="421"/>
      <c r="XBJ732" s="421"/>
      <c r="XBK732" s="421"/>
      <c r="XBL732" s="421"/>
      <c r="XBM732" s="421"/>
      <c r="XBN732" s="421"/>
      <c r="XBO732" s="421"/>
      <c r="XBP732" s="421"/>
      <c r="XBQ732" s="421"/>
      <c r="XBR732" s="421"/>
      <c r="XBS732" s="421"/>
      <c r="XBT732" s="421"/>
      <c r="XBU732" s="421"/>
      <c r="XBV732" s="421"/>
      <c r="XBW732" s="421"/>
      <c r="XBX732" s="421"/>
      <c r="XBY732" s="421"/>
      <c r="XBZ732" s="421"/>
      <c r="XCA732" s="421"/>
      <c r="XCB732" s="421"/>
      <c r="XCC732" s="421"/>
      <c r="XCD732" s="421"/>
      <c r="XCE732" s="421"/>
      <c r="XCF732" s="421"/>
      <c r="XCG732" s="421"/>
      <c r="XCH732" s="421"/>
      <c r="XCI732" s="421"/>
      <c r="XCJ732" s="421"/>
      <c r="XCK732" s="421"/>
      <c r="XCL732" s="421"/>
      <c r="XCM732" s="421"/>
      <c r="XCN732" s="421"/>
      <c r="XCO732" s="421"/>
      <c r="XCP732" s="421"/>
      <c r="XCQ732" s="421"/>
      <c r="XCR732" s="421"/>
      <c r="XCS732" s="421"/>
      <c r="XCT732" s="421"/>
      <c r="XCU732" s="421"/>
      <c r="XCV732" s="421"/>
      <c r="XCW732" s="421"/>
      <c r="XCX732" s="421"/>
      <c r="XCY732" s="421"/>
      <c r="XCZ732" s="421"/>
      <c r="XDA732" s="421"/>
      <c r="XDB732" s="421"/>
      <c r="XDC732" s="421"/>
      <c r="XDD732" s="421"/>
      <c r="XDE732" s="421"/>
      <c r="XDF732" s="421"/>
      <c r="XDG732" s="421"/>
      <c r="XDH732" s="421"/>
      <c r="XDI732" s="421"/>
      <c r="XDJ732" s="421"/>
      <c r="XDK732" s="421"/>
      <c r="XDL732" s="421"/>
      <c r="XDM732" s="421"/>
      <c r="XDN732" s="421"/>
      <c r="XDO732" s="421"/>
      <c r="XDP732" s="421"/>
      <c r="XDQ732" s="421"/>
      <c r="XDR732" s="421"/>
      <c r="XDS732" s="421"/>
      <c r="XDT732" s="421"/>
      <c r="XDU732" s="421"/>
      <c r="XDV732" s="421"/>
      <c r="XDW732" s="421"/>
      <c r="XDX732" s="421"/>
      <c r="XDY732" s="421"/>
      <c r="XDZ732" s="421"/>
      <c r="XEA732" s="421"/>
      <c r="XEB732" s="421"/>
      <c r="XEC732" s="421"/>
      <c r="XED732" s="421"/>
      <c r="XEE732" s="421"/>
      <c r="XEF732" s="421"/>
      <c r="XEG732" s="421"/>
      <c r="XEH732" s="421"/>
      <c r="XEI732" s="421"/>
      <c r="XEJ732" s="421"/>
      <c r="XEK732" s="421"/>
      <c r="XEL732" s="421"/>
      <c r="XEM732" s="421"/>
      <c r="XEN732" s="421"/>
      <c r="XEO732" s="421"/>
      <c r="XEP732" s="421"/>
      <c r="XEQ732" s="421"/>
      <c r="XER732" s="421"/>
      <c r="XES732" s="421"/>
      <c r="XET732" s="421"/>
      <c r="XEU732" s="421"/>
      <c r="XEV732" s="421"/>
      <c r="XEW732" s="421"/>
      <c r="XEX732" s="421"/>
      <c r="XEY732" s="421"/>
      <c r="XEZ732" s="421"/>
      <c r="XFA732" s="421"/>
      <c r="XFB732" s="421"/>
      <c r="XFC732" s="421"/>
      <c r="XFD732" s="336"/>
    </row>
    <row r="733" spans="1:16384" s="271" customFormat="1" x14ac:dyDescent="0.15">
      <c r="A733" s="110" t="s">
        <v>3583</v>
      </c>
      <c r="B733" s="422" t="s">
        <v>2396</v>
      </c>
      <c r="C733" s="423" t="s">
        <v>2702</v>
      </c>
      <c r="D733" s="303">
        <f t="shared" si="101"/>
        <v>0</v>
      </c>
      <c r="E733" s="284">
        <f t="shared" si="102"/>
        <v>0</v>
      </c>
      <c r="F733" s="285"/>
      <c r="G733" s="285"/>
      <c r="H733" s="285"/>
      <c r="I733" s="314"/>
      <c r="J733" s="314"/>
      <c r="K733" s="314"/>
      <c r="L733" s="314"/>
      <c r="M733" s="314"/>
      <c r="N733" s="314"/>
      <c r="O733" s="314"/>
      <c r="P733" s="314"/>
      <c r="Q733" s="314"/>
      <c r="R733" s="314"/>
      <c r="S733" s="314"/>
      <c r="T733" s="314"/>
      <c r="U733" s="314"/>
      <c r="V733" s="314"/>
      <c r="W733" s="314"/>
      <c r="X733" s="314"/>
      <c r="Y733" s="314"/>
      <c r="Z733" s="314"/>
      <c r="AA733" s="314"/>
      <c r="AB733" s="285"/>
      <c r="AC733" s="285"/>
      <c r="AD733" s="285"/>
      <c r="AE733" s="285"/>
      <c r="AF733" s="285"/>
      <c r="AG733" s="285"/>
      <c r="AH733" s="285"/>
      <c r="AI733" s="285"/>
      <c r="AJ733" s="285"/>
      <c r="AK733" s="285"/>
      <c r="AL733" s="424" t="s">
        <v>4053</v>
      </c>
      <c r="AM733" s="171">
        <v>51710</v>
      </c>
      <c r="AN733" s="316">
        <f t="shared" ref="AN733:AN760" si="105">AM733*F733</f>
        <v>0</v>
      </c>
      <c r="AO733" s="209"/>
      <c r="AP733" s="209"/>
      <c r="AQ733" s="209"/>
      <c r="AR733" s="209"/>
      <c r="AS733" s="209"/>
      <c r="AT733" s="209"/>
      <c r="AU733" s="209"/>
      <c r="AV733" s="270"/>
    </row>
    <row r="734" spans="1:16384" x14ac:dyDescent="0.15">
      <c r="A734" s="72" t="s">
        <v>3584</v>
      </c>
      <c r="B734" s="425" t="s">
        <v>2397</v>
      </c>
      <c r="C734" s="427" t="s">
        <v>2702</v>
      </c>
      <c r="D734" s="304">
        <f t="shared" si="101"/>
        <v>0</v>
      </c>
      <c r="E734" s="239">
        <f t="shared" si="102"/>
        <v>0</v>
      </c>
      <c r="F734" s="240"/>
      <c r="G734" s="240"/>
      <c r="H734" s="240"/>
      <c r="I734" s="319"/>
      <c r="J734" s="319"/>
      <c r="K734" s="319"/>
      <c r="L734" s="319"/>
      <c r="M734" s="319"/>
      <c r="N734" s="319"/>
      <c r="O734" s="319"/>
      <c r="P734" s="319"/>
      <c r="Q734" s="319"/>
      <c r="R734" s="319"/>
      <c r="S734" s="319"/>
      <c r="T734" s="319"/>
      <c r="U734" s="319"/>
      <c r="V734" s="319"/>
      <c r="W734" s="319"/>
      <c r="X734" s="319"/>
      <c r="Y734" s="319"/>
      <c r="Z734" s="319"/>
      <c r="AA734" s="319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426" t="s">
        <v>4053</v>
      </c>
      <c r="AM734" s="173">
        <v>57700</v>
      </c>
      <c r="AN734" s="321">
        <f t="shared" si="105"/>
        <v>0</v>
      </c>
      <c r="AO734" s="209"/>
      <c r="AP734" s="209"/>
      <c r="AQ734" s="209"/>
      <c r="AR734" s="209"/>
      <c r="AS734" s="209"/>
      <c r="AT734" s="209"/>
      <c r="AU734" s="209"/>
      <c r="AV734" s="210"/>
    </row>
    <row r="735" spans="1:16384" x14ac:dyDescent="0.15">
      <c r="A735" s="72" t="s">
        <v>3585</v>
      </c>
      <c r="B735" s="425" t="s">
        <v>2398</v>
      </c>
      <c r="C735" s="427" t="s">
        <v>2702</v>
      </c>
      <c r="D735" s="304">
        <f t="shared" si="101"/>
        <v>0</v>
      </c>
      <c r="E735" s="239">
        <f t="shared" si="102"/>
        <v>0</v>
      </c>
      <c r="F735" s="240"/>
      <c r="G735" s="240"/>
      <c r="H735" s="240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426" t="s">
        <v>4053</v>
      </c>
      <c r="AM735" s="173">
        <v>47570</v>
      </c>
      <c r="AN735" s="321">
        <f t="shared" si="105"/>
        <v>0</v>
      </c>
      <c r="AO735" s="209"/>
      <c r="AP735" s="209"/>
      <c r="AQ735" s="209"/>
      <c r="AR735" s="209"/>
      <c r="AS735" s="209"/>
      <c r="AT735" s="209"/>
      <c r="AU735" s="209"/>
      <c r="AV735" s="210"/>
    </row>
    <row r="736" spans="1:16384" ht="21" x14ac:dyDescent="0.15">
      <c r="A736" s="72" t="s">
        <v>3586</v>
      </c>
      <c r="B736" s="425" t="s">
        <v>2399</v>
      </c>
      <c r="C736" s="427" t="s">
        <v>2702</v>
      </c>
      <c r="D736" s="314"/>
      <c r="E736" s="314"/>
      <c r="F736" s="314"/>
      <c r="G736" s="314"/>
      <c r="H736" s="314"/>
      <c r="I736" s="314"/>
      <c r="J736" s="314"/>
      <c r="K736" s="314"/>
      <c r="L736" s="314"/>
      <c r="M736" s="314"/>
      <c r="N736" s="314"/>
      <c r="O736" s="314"/>
      <c r="P736" s="314"/>
      <c r="Q736" s="314"/>
      <c r="R736" s="314"/>
      <c r="S736" s="314"/>
      <c r="T736" s="314"/>
      <c r="U736" s="314"/>
      <c r="V736" s="314"/>
      <c r="W736" s="314"/>
      <c r="X736" s="314"/>
      <c r="Y736" s="314"/>
      <c r="Z736" s="314"/>
      <c r="AA736" s="314"/>
      <c r="AB736" s="314"/>
      <c r="AC736" s="314"/>
      <c r="AD736" s="314"/>
      <c r="AE736" s="314"/>
      <c r="AF736" s="314"/>
      <c r="AG736" s="314"/>
      <c r="AH736" s="314"/>
      <c r="AI736" s="314"/>
      <c r="AJ736" s="314"/>
      <c r="AK736" s="314"/>
      <c r="AL736" s="314"/>
      <c r="AM736" s="170"/>
      <c r="AN736" s="314"/>
      <c r="AO736" s="209"/>
      <c r="AP736" s="209"/>
      <c r="AQ736" s="209"/>
      <c r="AR736" s="209"/>
      <c r="AS736" s="209"/>
      <c r="AT736" s="209"/>
      <c r="AU736" s="209"/>
      <c r="AV736" s="210"/>
    </row>
    <row r="737" spans="1:48" x14ac:dyDescent="0.15">
      <c r="A737" s="72" t="s">
        <v>3587</v>
      </c>
      <c r="B737" s="425" t="s">
        <v>2400</v>
      </c>
      <c r="C737" s="427" t="s">
        <v>2702</v>
      </c>
      <c r="D737" s="304">
        <f t="shared" si="101"/>
        <v>0</v>
      </c>
      <c r="E737" s="239">
        <f t="shared" si="102"/>
        <v>0</v>
      </c>
      <c r="F737" s="240"/>
      <c r="G737" s="240"/>
      <c r="H737" s="240"/>
      <c r="I737" s="319"/>
      <c r="J737" s="319"/>
      <c r="K737" s="319"/>
      <c r="L737" s="319"/>
      <c r="M737" s="319"/>
      <c r="N737" s="319"/>
      <c r="O737" s="319"/>
      <c r="P737" s="319"/>
      <c r="Q737" s="319"/>
      <c r="R737" s="319"/>
      <c r="S737" s="319"/>
      <c r="T737" s="319"/>
      <c r="U737" s="319"/>
      <c r="V737" s="319"/>
      <c r="W737" s="319"/>
      <c r="X737" s="319"/>
      <c r="Y737" s="319"/>
      <c r="Z737" s="319"/>
      <c r="AA737" s="319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426" t="s">
        <v>4053</v>
      </c>
      <c r="AM737" s="181">
        <v>47570</v>
      </c>
      <c r="AN737" s="321">
        <f t="shared" si="105"/>
        <v>0</v>
      </c>
      <c r="AO737" s="209"/>
      <c r="AP737" s="209"/>
      <c r="AQ737" s="209"/>
      <c r="AR737" s="209"/>
      <c r="AS737" s="209"/>
      <c r="AT737" s="209"/>
      <c r="AU737" s="209"/>
      <c r="AV737" s="210"/>
    </row>
    <row r="738" spans="1:48" x14ac:dyDescent="0.15">
      <c r="A738" s="72" t="s">
        <v>3588</v>
      </c>
      <c r="B738" s="425" t="s">
        <v>2401</v>
      </c>
      <c r="C738" s="427" t="s">
        <v>2702</v>
      </c>
      <c r="D738" s="304">
        <f t="shared" si="101"/>
        <v>0</v>
      </c>
      <c r="E738" s="239">
        <f t="shared" si="102"/>
        <v>0</v>
      </c>
      <c r="F738" s="240"/>
      <c r="G738" s="240"/>
      <c r="H738" s="240"/>
      <c r="I738" s="319"/>
      <c r="J738" s="319"/>
      <c r="K738" s="319"/>
      <c r="L738" s="319"/>
      <c r="M738" s="319"/>
      <c r="N738" s="319"/>
      <c r="O738" s="319"/>
      <c r="P738" s="319"/>
      <c r="Q738" s="319"/>
      <c r="R738" s="319"/>
      <c r="S738" s="319"/>
      <c r="T738" s="319"/>
      <c r="U738" s="319"/>
      <c r="V738" s="319"/>
      <c r="W738" s="319"/>
      <c r="X738" s="319"/>
      <c r="Y738" s="319"/>
      <c r="Z738" s="319"/>
      <c r="AA738" s="319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426" t="s">
        <v>4053</v>
      </c>
      <c r="AM738" s="181">
        <v>57700</v>
      </c>
      <c r="AN738" s="321">
        <f t="shared" si="105"/>
        <v>0</v>
      </c>
      <c r="AO738" s="209"/>
      <c r="AP738" s="209"/>
      <c r="AQ738" s="209"/>
      <c r="AR738" s="209"/>
      <c r="AS738" s="209"/>
      <c r="AT738" s="209"/>
      <c r="AU738" s="209"/>
      <c r="AV738" s="210"/>
    </row>
    <row r="739" spans="1:48" x14ac:dyDescent="0.15">
      <c r="A739" s="72" t="s">
        <v>3589</v>
      </c>
      <c r="B739" s="425" t="s">
        <v>2402</v>
      </c>
      <c r="C739" s="427" t="s">
        <v>2702</v>
      </c>
      <c r="D739" s="304">
        <f t="shared" si="101"/>
        <v>0</v>
      </c>
      <c r="E739" s="239">
        <f t="shared" si="102"/>
        <v>0</v>
      </c>
      <c r="F739" s="240"/>
      <c r="G739" s="240"/>
      <c r="H739" s="240"/>
      <c r="I739" s="319"/>
      <c r="J739" s="319"/>
      <c r="K739" s="319"/>
      <c r="L739" s="319"/>
      <c r="M739" s="319"/>
      <c r="N739" s="319"/>
      <c r="O739" s="319"/>
      <c r="P739" s="319"/>
      <c r="Q739" s="319"/>
      <c r="R739" s="319"/>
      <c r="S739" s="319"/>
      <c r="T739" s="319"/>
      <c r="U739" s="319"/>
      <c r="V739" s="319"/>
      <c r="W739" s="319"/>
      <c r="X739" s="319"/>
      <c r="Y739" s="319"/>
      <c r="Z739" s="319"/>
      <c r="AA739" s="319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426" t="s">
        <v>4053</v>
      </c>
      <c r="AM739" s="181">
        <v>63110</v>
      </c>
      <c r="AN739" s="321">
        <f t="shared" si="105"/>
        <v>0</v>
      </c>
      <c r="AO739" s="209"/>
      <c r="AP739" s="209"/>
      <c r="AQ739" s="209"/>
      <c r="AR739" s="209"/>
      <c r="AS739" s="209"/>
      <c r="AT739" s="209"/>
      <c r="AU739" s="209"/>
      <c r="AV739" s="210"/>
    </row>
    <row r="740" spans="1:48" ht="21" x14ac:dyDescent="0.15">
      <c r="A740" s="72" t="s">
        <v>3590</v>
      </c>
      <c r="B740" s="425" t="s">
        <v>2403</v>
      </c>
      <c r="C740" s="427" t="s">
        <v>2702</v>
      </c>
      <c r="D740" s="314"/>
      <c r="E740" s="314"/>
      <c r="F740" s="314"/>
      <c r="G740" s="314"/>
      <c r="H740" s="314"/>
      <c r="I740" s="314"/>
      <c r="J740" s="314"/>
      <c r="K740" s="314"/>
      <c r="L740" s="314"/>
      <c r="M740" s="314"/>
      <c r="N740" s="314"/>
      <c r="O740" s="314"/>
      <c r="P740" s="314"/>
      <c r="Q740" s="314"/>
      <c r="R740" s="314"/>
      <c r="S740" s="314"/>
      <c r="T740" s="314"/>
      <c r="U740" s="314"/>
      <c r="V740" s="314"/>
      <c r="W740" s="314"/>
      <c r="X740" s="314"/>
      <c r="Y740" s="314"/>
      <c r="Z740" s="314"/>
      <c r="AA740" s="314"/>
      <c r="AB740" s="314"/>
      <c r="AC740" s="314"/>
      <c r="AD740" s="314"/>
      <c r="AE740" s="314"/>
      <c r="AF740" s="314"/>
      <c r="AG740" s="314"/>
      <c r="AH740" s="314"/>
      <c r="AI740" s="314"/>
      <c r="AJ740" s="314"/>
      <c r="AK740" s="314"/>
      <c r="AL740" s="314"/>
      <c r="AM740" s="170"/>
      <c r="AN740" s="314"/>
      <c r="AO740" s="209"/>
      <c r="AP740" s="209"/>
      <c r="AQ740" s="209"/>
      <c r="AR740" s="209"/>
      <c r="AS740" s="209"/>
      <c r="AT740" s="209"/>
      <c r="AU740" s="209"/>
      <c r="AV740" s="210"/>
    </row>
    <row r="741" spans="1:48" x14ac:dyDescent="0.15">
      <c r="A741" s="72" t="s">
        <v>3591</v>
      </c>
      <c r="B741" s="425" t="s">
        <v>951</v>
      </c>
      <c r="C741" s="427" t="s">
        <v>2702</v>
      </c>
      <c r="D741" s="314"/>
      <c r="E741" s="314"/>
      <c r="F741" s="314"/>
      <c r="G741" s="314"/>
      <c r="H741" s="314"/>
      <c r="I741" s="314"/>
      <c r="J741" s="314"/>
      <c r="K741" s="314"/>
      <c r="L741" s="314"/>
      <c r="M741" s="314"/>
      <c r="N741" s="314"/>
      <c r="O741" s="314"/>
      <c r="P741" s="314"/>
      <c r="Q741" s="314"/>
      <c r="R741" s="314"/>
      <c r="S741" s="314"/>
      <c r="T741" s="314"/>
      <c r="U741" s="314"/>
      <c r="V741" s="314"/>
      <c r="W741" s="314"/>
      <c r="X741" s="314"/>
      <c r="Y741" s="314"/>
      <c r="Z741" s="314"/>
      <c r="AA741" s="314"/>
      <c r="AB741" s="314"/>
      <c r="AC741" s="314"/>
      <c r="AD741" s="314"/>
      <c r="AE741" s="314"/>
      <c r="AF741" s="314"/>
      <c r="AG741" s="314"/>
      <c r="AH741" s="314"/>
      <c r="AI741" s="314"/>
      <c r="AJ741" s="314"/>
      <c r="AK741" s="314"/>
      <c r="AL741" s="314"/>
      <c r="AM741" s="170"/>
      <c r="AN741" s="314"/>
      <c r="AO741" s="209"/>
      <c r="AP741" s="209"/>
      <c r="AQ741" s="209"/>
      <c r="AR741" s="209"/>
      <c r="AS741" s="209"/>
      <c r="AT741" s="209"/>
      <c r="AU741" s="209"/>
      <c r="AV741" s="210"/>
    </row>
    <row r="742" spans="1:48" x14ac:dyDescent="0.15">
      <c r="A742" s="72" t="s">
        <v>4160</v>
      </c>
      <c r="B742" s="425" t="s">
        <v>4161</v>
      </c>
      <c r="C742" s="427"/>
      <c r="D742" s="304">
        <f t="shared" ref="D742:D743" si="106">SUM(E742+H742)</f>
        <v>0</v>
      </c>
      <c r="E742" s="239">
        <f t="shared" ref="E742:E743" si="107">SUM(F742:G742)</f>
        <v>0</v>
      </c>
      <c r="F742" s="240"/>
      <c r="G742" s="240"/>
      <c r="H742" s="240"/>
      <c r="I742" s="319"/>
      <c r="J742" s="319"/>
      <c r="K742" s="319"/>
      <c r="L742" s="319"/>
      <c r="M742" s="319"/>
      <c r="N742" s="319"/>
      <c r="O742" s="319"/>
      <c r="P742" s="319"/>
      <c r="Q742" s="319"/>
      <c r="R742" s="319"/>
      <c r="S742" s="319"/>
      <c r="T742" s="319"/>
      <c r="U742" s="319"/>
      <c r="V742" s="319"/>
      <c r="W742" s="319"/>
      <c r="X742" s="319"/>
      <c r="Y742" s="319"/>
      <c r="Z742" s="319"/>
      <c r="AA742" s="319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426" t="s">
        <v>4053</v>
      </c>
      <c r="AM742" s="173">
        <v>57610</v>
      </c>
      <c r="AN742" s="321">
        <f t="shared" si="105"/>
        <v>0</v>
      </c>
      <c r="AO742" s="209"/>
      <c r="AP742" s="209"/>
      <c r="AQ742" s="209"/>
      <c r="AR742" s="209"/>
      <c r="AS742" s="209"/>
      <c r="AT742" s="209"/>
      <c r="AU742" s="209"/>
      <c r="AV742" s="210"/>
    </row>
    <row r="743" spans="1:48" x14ac:dyDescent="0.15">
      <c r="A743" s="72" t="s">
        <v>4162</v>
      </c>
      <c r="B743" s="425" t="s">
        <v>4163</v>
      </c>
      <c r="C743" s="427"/>
      <c r="D743" s="304">
        <f t="shared" si="106"/>
        <v>0</v>
      </c>
      <c r="E743" s="239">
        <f t="shared" si="107"/>
        <v>0</v>
      </c>
      <c r="F743" s="240"/>
      <c r="G743" s="240"/>
      <c r="H743" s="240"/>
      <c r="I743" s="319"/>
      <c r="J743" s="319"/>
      <c r="K743" s="319"/>
      <c r="L743" s="319"/>
      <c r="M743" s="319"/>
      <c r="N743" s="319"/>
      <c r="O743" s="319"/>
      <c r="P743" s="319"/>
      <c r="Q743" s="319"/>
      <c r="R743" s="319"/>
      <c r="S743" s="319"/>
      <c r="T743" s="319"/>
      <c r="U743" s="319"/>
      <c r="V743" s="319"/>
      <c r="W743" s="319"/>
      <c r="X743" s="319"/>
      <c r="Y743" s="319"/>
      <c r="Z743" s="319"/>
      <c r="AA743" s="319"/>
      <c r="AB743" s="240"/>
      <c r="AC743" s="240"/>
      <c r="AD743" s="240"/>
      <c r="AE743" s="240"/>
      <c r="AF743" s="240"/>
      <c r="AG743" s="240"/>
      <c r="AH743" s="240"/>
      <c r="AI743" s="240"/>
      <c r="AJ743" s="240"/>
      <c r="AK743" s="240"/>
      <c r="AL743" s="426" t="s">
        <v>4053</v>
      </c>
      <c r="AM743" s="173">
        <v>57610</v>
      </c>
      <c r="AN743" s="321">
        <f t="shared" si="105"/>
        <v>0</v>
      </c>
      <c r="AO743" s="209"/>
      <c r="AP743" s="209"/>
      <c r="AQ743" s="209"/>
      <c r="AR743" s="209"/>
      <c r="AS743" s="209"/>
      <c r="AT743" s="209"/>
      <c r="AU743" s="209"/>
      <c r="AV743" s="210"/>
    </row>
    <row r="744" spans="1:48" x14ac:dyDescent="0.15">
      <c r="A744" s="72" t="s">
        <v>3592</v>
      </c>
      <c r="B744" s="425" t="s">
        <v>2404</v>
      </c>
      <c r="C744" s="427" t="s">
        <v>2702</v>
      </c>
      <c r="D744" s="304">
        <f t="shared" si="101"/>
        <v>0</v>
      </c>
      <c r="E744" s="239">
        <f t="shared" si="102"/>
        <v>0</v>
      </c>
      <c r="F744" s="240"/>
      <c r="G744" s="240"/>
      <c r="H744" s="240"/>
      <c r="I744" s="319"/>
      <c r="J744" s="319"/>
      <c r="K744" s="319"/>
      <c r="L744" s="319"/>
      <c r="M744" s="319"/>
      <c r="N744" s="319"/>
      <c r="O744" s="319"/>
      <c r="P744" s="319"/>
      <c r="Q744" s="319"/>
      <c r="R744" s="319"/>
      <c r="S744" s="319"/>
      <c r="T744" s="319"/>
      <c r="U744" s="319"/>
      <c r="V744" s="319"/>
      <c r="W744" s="319"/>
      <c r="X744" s="319"/>
      <c r="Y744" s="319"/>
      <c r="Z744" s="319"/>
      <c r="AA744" s="319"/>
      <c r="AB744" s="240"/>
      <c r="AC744" s="240"/>
      <c r="AD744" s="240"/>
      <c r="AE744" s="240"/>
      <c r="AF744" s="240"/>
      <c r="AG744" s="240"/>
      <c r="AH744" s="240"/>
      <c r="AI744" s="240"/>
      <c r="AJ744" s="240"/>
      <c r="AK744" s="240"/>
      <c r="AL744" s="426" t="s">
        <v>4053</v>
      </c>
      <c r="AM744" s="173">
        <v>47570</v>
      </c>
      <c r="AN744" s="321">
        <f t="shared" si="105"/>
        <v>0</v>
      </c>
      <c r="AO744" s="209"/>
      <c r="AP744" s="209"/>
      <c r="AQ744" s="209"/>
      <c r="AR744" s="209"/>
      <c r="AS744" s="209"/>
      <c r="AT744" s="209"/>
      <c r="AU744" s="209"/>
      <c r="AV744" s="210"/>
    </row>
    <row r="745" spans="1:48" x14ac:dyDescent="0.15">
      <c r="A745" s="72" t="s">
        <v>3593</v>
      </c>
      <c r="B745" s="425" t="s">
        <v>2405</v>
      </c>
      <c r="C745" s="427" t="s">
        <v>2702</v>
      </c>
      <c r="D745" s="304">
        <f t="shared" si="101"/>
        <v>0</v>
      </c>
      <c r="E745" s="239">
        <f t="shared" si="102"/>
        <v>0</v>
      </c>
      <c r="F745" s="240"/>
      <c r="G745" s="240"/>
      <c r="H745" s="240"/>
      <c r="I745" s="319"/>
      <c r="J745" s="319"/>
      <c r="K745" s="319"/>
      <c r="L745" s="319"/>
      <c r="M745" s="319"/>
      <c r="N745" s="319"/>
      <c r="O745" s="319"/>
      <c r="P745" s="319"/>
      <c r="Q745" s="319"/>
      <c r="R745" s="319"/>
      <c r="S745" s="319"/>
      <c r="T745" s="319"/>
      <c r="U745" s="319"/>
      <c r="V745" s="319"/>
      <c r="W745" s="319"/>
      <c r="X745" s="319"/>
      <c r="Y745" s="319"/>
      <c r="Z745" s="319"/>
      <c r="AA745" s="319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426" t="s">
        <v>4053</v>
      </c>
      <c r="AM745" s="173">
        <v>74500</v>
      </c>
      <c r="AN745" s="321">
        <f t="shared" si="105"/>
        <v>0</v>
      </c>
      <c r="AO745" s="209"/>
      <c r="AP745" s="209"/>
      <c r="AQ745" s="209"/>
      <c r="AR745" s="209"/>
      <c r="AS745" s="209"/>
      <c r="AT745" s="209"/>
      <c r="AU745" s="209"/>
      <c r="AV745" s="210"/>
    </row>
    <row r="746" spans="1:48" ht="10.5" customHeight="1" x14ac:dyDescent="0.15">
      <c r="A746" s="72" t="s">
        <v>3594</v>
      </c>
      <c r="B746" s="425" t="s">
        <v>2406</v>
      </c>
      <c r="C746" s="427" t="s">
        <v>2702</v>
      </c>
      <c r="D746" s="304">
        <f t="shared" si="101"/>
        <v>0</v>
      </c>
      <c r="E746" s="239">
        <f t="shared" si="102"/>
        <v>0</v>
      </c>
      <c r="F746" s="240"/>
      <c r="G746" s="240"/>
      <c r="H746" s="240"/>
      <c r="I746" s="319"/>
      <c r="J746" s="319"/>
      <c r="K746" s="319"/>
      <c r="L746" s="319"/>
      <c r="M746" s="319"/>
      <c r="N746" s="319"/>
      <c r="O746" s="319"/>
      <c r="P746" s="319"/>
      <c r="Q746" s="319"/>
      <c r="R746" s="319"/>
      <c r="S746" s="319"/>
      <c r="T746" s="319"/>
      <c r="U746" s="319"/>
      <c r="V746" s="319"/>
      <c r="W746" s="319"/>
      <c r="X746" s="319"/>
      <c r="Y746" s="319"/>
      <c r="Z746" s="319"/>
      <c r="AA746" s="319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426" t="s">
        <v>4053</v>
      </c>
      <c r="AM746" s="173">
        <v>44370</v>
      </c>
      <c r="AN746" s="321">
        <f t="shared" si="105"/>
        <v>0</v>
      </c>
      <c r="AO746" s="209"/>
      <c r="AP746" s="209"/>
      <c r="AQ746" s="209"/>
      <c r="AR746" s="209"/>
      <c r="AS746" s="209"/>
      <c r="AT746" s="209"/>
      <c r="AU746" s="209"/>
      <c r="AV746" s="210"/>
    </row>
    <row r="747" spans="1:48" ht="10.5" customHeight="1" x14ac:dyDescent="0.15">
      <c r="A747" s="72" t="s">
        <v>4164</v>
      </c>
      <c r="B747" s="425" t="s">
        <v>4165</v>
      </c>
      <c r="C747" s="427" t="s">
        <v>2702</v>
      </c>
      <c r="D747" s="304">
        <f t="shared" si="101"/>
        <v>0</v>
      </c>
      <c r="E747" s="239">
        <f t="shared" si="102"/>
        <v>0</v>
      </c>
      <c r="F747" s="240"/>
      <c r="G747" s="240"/>
      <c r="H747" s="240"/>
      <c r="I747" s="319"/>
      <c r="J747" s="319"/>
      <c r="K747" s="319"/>
      <c r="L747" s="319"/>
      <c r="M747" s="319"/>
      <c r="N747" s="319"/>
      <c r="O747" s="319"/>
      <c r="P747" s="319"/>
      <c r="Q747" s="319"/>
      <c r="R747" s="319"/>
      <c r="S747" s="319"/>
      <c r="T747" s="319"/>
      <c r="U747" s="319"/>
      <c r="V747" s="319"/>
      <c r="W747" s="319"/>
      <c r="X747" s="319"/>
      <c r="Y747" s="319"/>
      <c r="Z747" s="319"/>
      <c r="AA747" s="319"/>
      <c r="AB747" s="240"/>
      <c r="AC747" s="240"/>
      <c r="AD747" s="240"/>
      <c r="AE747" s="240"/>
      <c r="AF747" s="240"/>
      <c r="AG747" s="240"/>
      <c r="AH747" s="240"/>
      <c r="AI747" s="240"/>
      <c r="AJ747" s="240"/>
      <c r="AK747" s="240"/>
      <c r="AL747" s="426" t="s">
        <v>4053</v>
      </c>
      <c r="AM747" s="173">
        <v>75430</v>
      </c>
      <c r="AN747" s="321">
        <f t="shared" si="105"/>
        <v>0</v>
      </c>
      <c r="AO747" s="209"/>
      <c r="AP747" s="209"/>
      <c r="AQ747" s="209"/>
      <c r="AR747" s="209"/>
      <c r="AS747" s="209"/>
      <c r="AT747" s="209"/>
      <c r="AU747" s="209"/>
      <c r="AV747" s="210"/>
    </row>
    <row r="748" spans="1:48" ht="10.5" customHeight="1" x14ac:dyDescent="0.15">
      <c r="A748" s="72" t="s">
        <v>4166</v>
      </c>
      <c r="B748" s="425" t="s">
        <v>4167</v>
      </c>
      <c r="C748" s="427" t="s">
        <v>2702</v>
      </c>
      <c r="D748" s="304">
        <f t="shared" si="101"/>
        <v>0</v>
      </c>
      <c r="E748" s="239">
        <f t="shared" si="102"/>
        <v>0</v>
      </c>
      <c r="F748" s="240"/>
      <c r="G748" s="240"/>
      <c r="H748" s="240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240"/>
      <c r="AC748" s="240"/>
      <c r="AD748" s="240"/>
      <c r="AE748" s="240"/>
      <c r="AF748" s="240"/>
      <c r="AG748" s="240"/>
      <c r="AH748" s="240"/>
      <c r="AI748" s="240"/>
      <c r="AJ748" s="240"/>
      <c r="AK748" s="240"/>
      <c r="AL748" s="426" t="s">
        <v>4053</v>
      </c>
      <c r="AM748" s="173">
        <v>17520</v>
      </c>
      <c r="AN748" s="321">
        <f t="shared" si="105"/>
        <v>0</v>
      </c>
      <c r="AO748" s="209"/>
      <c r="AP748" s="209"/>
      <c r="AQ748" s="209"/>
      <c r="AR748" s="209"/>
      <c r="AS748" s="209"/>
      <c r="AT748" s="209"/>
      <c r="AU748" s="209"/>
      <c r="AV748" s="210"/>
    </row>
    <row r="749" spans="1:48" ht="10.5" customHeight="1" x14ac:dyDescent="0.15">
      <c r="A749" s="72" t="s">
        <v>4168</v>
      </c>
      <c r="B749" s="425" t="s">
        <v>4169</v>
      </c>
      <c r="C749" s="427" t="s">
        <v>2702</v>
      </c>
      <c r="D749" s="304">
        <f t="shared" si="101"/>
        <v>0</v>
      </c>
      <c r="E749" s="239">
        <f t="shared" si="102"/>
        <v>0</v>
      </c>
      <c r="F749" s="240"/>
      <c r="G749" s="240"/>
      <c r="H749" s="240"/>
      <c r="I749" s="319"/>
      <c r="J749" s="319"/>
      <c r="K749" s="319"/>
      <c r="L749" s="319"/>
      <c r="M749" s="319"/>
      <c r="N749" s="319"/>
      <c r="O749" s="319"/>
      <c r="P749" s="319"/>
      <c r="Q749" s="319"/>
      <c r="R749" s="319"/>
      <c r="S749" s="319"/>
      <c r="T749" s="319"/>
      <c r="U749" s="319"/>
      <c r="V749" s="319"/>
      <c r="W749" s="319"/>
      <c r="X749" s="319"/>
      <c r="Y749" s="319"/>
      <c r="Z749" s="319"/>
      <c r="AA749" s="319"/>
      <c r="AB749" s="240"/>
      <c r="AC749" s="240"/>
      <c r="AD749" s="240"/>
      <c r="AE749" s="240"/>
      <c r="AF749" s="240"/>
      <c r="AG749" s="240"/>
      <c r="AH749" s="240"/>
      <c r="AI749" s="240"/>
      <c r="AJ749" s="240"/>
      <c r="AK749" s="240"/>
      <c r="AL749" s="426" t="s">
        <v>4053</v>
      </c>
      <c r="AM749" s="173">
        <v>43810</v>
      </c>
      <c r="AN749" s="321">
        <f t="shared" si="105"/>
        <v>0</v>
      </c>
      <c r="AO749" s="209"/>
      <c r="AP749" s="209"/>
      <c r="AQ749" s="209"/>
      <c r="AR749" s="209"/>
      <c r="AS749" s="209"/>
      <c r="AT749" s="209"/>
      <c r="AU749" s="209"/>
      <c r="AV749" s="210"/>
    </row>
    <row r="750" spans="1:48" ht="10.5" customHeight="1" x14ac:dyDescent="0.15">
      <c r="A750" s="72" t="s">
        <v>4170</v>
      </c>
      <c r="B750" s="425" t="s">
        <v>4171</v>
      </c>
      <c r="C750" s="427" t="s">
        <v>2702</v>
      </c>
      <c r="D750" s="304">
        <f t="shared" si="101"/>
        <v>0</v>
      </c>
      <c r="E750" s="239">
        <f t="shared" si="102"/>
        <v>0</v>
      </c>
      <c r="F750" s="240"/>
      <c r="G750" s="240"/>
      <c r="H750" s="240"/>
      <c r="I750" s="319"/>
      <c r="J750" s="319"/>
      <c r="K750" s="319"/>
      <c r="L750" s="319"/>
      <c r="M750" s="319"/>
      <c r="N750" s="319"/>
      <c r="O750" s="319"/>
      <c r="P750" s="319"/>
      <c r="Q750" s="319"/>
      <c r="R750" s="319"/>
      <c r="S750" s="319"/>
      <c r="T750" s="319"/>
      <c r="U750" s="319"/>
      <c r="V750" s="319"/>
      <c r="W750" s="319"/>
      <c r="X750" s="319"/>
      <c r="Y750" s="319"/>
      <c r="Z750" s="319"/>
      <c r="AA750" s="319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426" t="s">
        <v>4053</v>
      </c>
      <c r="AM750" s="173">
        <v>33410</v>
      </c>
      <c r="AN750" s="321">
        <f t="shared" si="105"/>
        <v>0</v>
      </c>
      <c r="AO750" s="209"/>
      <c r="AP750" s="209"/>
      <c r="AQ750" s="209"/>
      <c r="AR750" s="209"/>
      <c r="AS750" s="209"/>
      <c r="AT750" s="209"/>
      <c r="AU750" s="209"/>
      <c r="AV750" s="210"/>
    </row>
    <row r="751" spans="1:48" ht="10.5" customHeight="1" x14ac:dyDescent="0.15">
      <c r="A751" s="72" t="s">
        <v>4172</v>
      </c>
      <c r="B751" s="425" t="s">
        <v>4173</v>
      </c>
      <c r="C751" s="427" t="s">
        <v>2702</v>
      </c>
      <c r="D751" s="304">
        <f t="shared" si="101"/>
        <v>0</v>
      </c>
      <c r="E751" s="239">
        <f t="shared" si="102"/>
        <v>0</v>
      </c>
      <c r="F751" s="240"/>
      <c r="G751" s="240"/>
      <c r="H751" s="240"/>
      <c r="I751" s="319"/>
      <c r="J751" s="319"/>
      <c r="K751" s="319"/>
      <c r="L751" s="319"/>
      <c r="M751" s="319"/>
      <c r="N751" s="319"/>
      <c r="O751" s="319"/>
      <c r="P751" s="319"/>
      <c r="Q751" s="319"/>
      <c r="R751" s="319"/>
      <c r="S751" s="319"/>
      <c r="T751" s="319"/>
      <c r="U751" s="319"/>
      <c r="V751" s="319"/>
      <c r="W751" s="319"/>
      <c r="X751" s="319"/>
      <c r="Y751" s="319"/>
      <c r="Z751" s="319"/>
      <c r="AA751" s="319"/>
      <c r="AB751" s="240"/>
      <c r="AC751" s="240"/>
      <c r="AD751" s="240"/>
      <c r="AE751" s="240"/>
      <c r="AF751" s="240"/>
      <c r="AG751" s="240"/>
      <c r="AH751" s="240"/>
      <c r="AI751" s="240"/>
      <c r="AJ751" s="240"/>
      <c r="AK751" s="240"/>
      <c r="AL751" s="426" t="s">
        <v>4053</v>
      </c>
      <c r="AM751" s="173">
        <v>47460</v>
      </c>
      <c r="AN751" s="321">
        <f t="shared" si="105"/>
        <v>0</v>
      </c>
      <c r="AO751" s="209"/>
      <c r="AP751" s="209"/>
      <c r="AQ751" s="209"/>
      <c r="AR751" s="209"/>
      <c r="AS751" s="209"/>
      <c r="AT751" s="209"/>
      <c r="AU751" s="209"/>
      <c r="AV751" s="210"/>
    </row>
    <row r="752" spans="1:48" ht="10.5" customHeight="1" x14ac:dyDescent="0.15">
      <c r="A752" s="72" t="s">
        <v>4174</v>
      </c>
      <c r="B752" s="425" t="s">
        <v>4175</v>
      </c>
      <c r="C752" s="427" t="s">
        <v>2702</v>
      </c>
      <c r="D752" s="304">
        <f t="shared" si="101"/>
        <v>0</v>
      </c>
      <c r="E752" s="239">
        <f t="shared" si="102"/>
        <v>0</v>
      </c>
      <c r="F752" s="240"/>
      <c r="G752" s="240"/>
      <c r="H752" s="240"/>
      <c r="I752" s="319"/>
      <c r="J752" s="319"/>
      <c r="K752" s="319"/>
      <c r="L752" s="319"/>
      <c r="M752" s="319"/>
      <c r="N752" s="319"/>
      <c r="O752" s="319"/>
      <c r="P752" s="319"/>
      <c r="Q752" s="319"/>
      <c r="R752" s="319"/>
      <c r="S752" s="319"/>
      <c r="T752" s="319"/>
      <c r="U752" s="319"/>
      <c r="V752" s="319"/>
      <c r="W752" s="319"/>
      <c r="X752" s="319"/>
      <c r="Y752" s="319"/>
      <c r="Z752" s="319"/>
      <c r="AA752" s="319"/>
      <c r="AB752" s="240"/>
      <c r="AC752" s="240"/>
      <c r="AD752" s="240"/>
      <c r="AE752" s="240"/>
      <c r="AF752" s="240"/>
      <c r="AG752" s="240"/>
      <c r="AH752" s="240"/>
      <c r="AI752" s="240"/>
      <c r="AJ752" s="240"/>
      <c r="AK752" s="240"/>
      <c r="AL752" s="426" t="s">
        <v>4053</v>
      </c>
      <c r="AM752" s="173">
        <v>20280</v>
      </c>
      <c r="AN752" s="321">
        <f t="shared" si="105"/>
        <v>0</v>
      </c>
      <c r="AO752" s="209"/>
      <c r="AP752" s="209"/>
      <c r="AQ752" s="209"/>
      <c r="AR752" s="209"/>
      <c r="AS752" s="209"/>
      <c r="AT752" s="209"/>
      <c r="AU752" s="209"/>
      <c r="AV752" s="210"/>
    </row>
    <row r="753" spans="1:48" ht="10.5" customHeight="1" x14ac:dyDescent="0.15">
      <c r="A753" s="72" t="s">
        <v>4176</v>
      </c>
      <c r="B753" s="425" t="s">
        <v>4177</v>
      </c>
      <c r="C753" s="427" t="s">
        <v>2702</v>
      </c>
      <c r="D753" s="304">
        <f t="shared" si="101"/>
        <v>0</v>
      </c>
      <c r="E753" s="239">
        <f t="shared" si="102"/>
        <v>0</v>
      </c>
      <c r="F753" s="240"/>
      <c r="G753" s="240"/>
      <c r="H753" s="240"/>
      <c r="I753" s="319"/>
      <c r="J753" s="319"/>
      <c r="K753" s="319"/>
      <c r="L753" s="319"/>
      <c r="M753" s="319"/>
      <c r="N753" s="319"/>
      <c r="O753" s="319"/>
      <c r="P753" s="319"/>
      <c r="Q753" s="319"/>
      <c r="R753" s="319"/>
      <c r="S753" s="319"/>
      <c r="T753" s="319"/>
      <c r="U753" s="319"/>
      <c r="V753" s="319"/>
      <c r="W753" s="319"/>
      <c r="X753" s="319"/>
      <c r="Y753" s="319"/>
      <c r="Z753" s="319"/>
      <c r="AA753" s="319"/>
      <c r="AB753" s="240"/>
      <c r="AC753" s="240"/>
      <c r="AD753" s="240"/>
      <c r="AE753" s="240"/>
      <c r="AF753" s="240"/>
      <c r="AG753" s="240"/>
      <c r="AH753" s="240"/>
      <c r="AI753" s="240"/>
      <c r="AJ753" s="240"/>
      <c r="AK753" s="240"/>
      <c r="AL753" s="426" t="s">
        <v>4053</v>
      </c>
      <c r="AM753" s="173">
        <v>42400</v>
      </c>
      <c r="AN753" s="321">
        <f t="shared" si="105"/>
        <v>0</v>
      </c>
      <c r="AO753" s="209"/>
      <c r="AP753" s="209"/>
      <c r="AQ753" s="209"/>
      <c r="AR753" s="209"/>
      <c r="AS753" s="209"/>
      <c r="AT753" s="209"/>
      <c r="AU753" s="209"/>
      <c r="AV753" s="210"/>
    </row>
    <row r="754" spans="1:48" ht="10.5" customHeight="1" x14ac:dyDescent="0.15">
      <c r="A754" s="72" t="s">
        <v>4178</v>
      </c>
      <c r="B754" s="425" t="s">
        <v>4179</v>
      </c>
      <c r="C754" s="427" t="s">
        <v>2702</v>
      </c>
      <c r="D754" s="304">
        <f t="shared" si="101"/>
        <v>0</v>
      </c>
      <c r="E754" s="239">
        <f t="shared" si="102"/>
        <v>0</v>
      </c>
      <c r="F754" s="240"/>
      <c r="G754" s="240"/>
      <c r="H754" s="240"/>
      <c r="I754" s="319"/>
      <c r="J754" s="319"/>
      <c r="K754" s="319"/>
      <c r="L754" s="319"/>
      <c r="M754" s="319"/>
      <c r="N754" s="319"/>
      <c r="O754" s="319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240"/>
      <c r="AC754" s="240"/>
      <c r="AD754" s="240"/>
      <c r="AE754" s="240"/>
      <c r="AF754" s="240"/>
      <c r="AG754" s="240"/>
      <c r="AH754" s="240"/>
      <c r="AI754" s="240"/>
      <c r="AJ754" s="240"/>
      <c r="AK754" s="240"/>
      <c r="AL754" s="426" t="s">
        <v>4053</v>
      </c>
      <c r="AM754" s="173">
        <v>34610</v>
      </c>
      <c r="AN754" s="321">
        <f t="shared" si="105"/>
        <v>0</v>
      </c>
      <c r="AO754" s="209"/>
      <c r="AP754" s="209"/>
      <c r="AQ754" s="209"/>
      <c r="AR754" s="209"/>
      <c r="AS754" s="209"/>
      <c r="AT754" s="209"/>
      <c r="AU754" s="209"/>
      <c r="AV754" s="210"/>
    </row>
    <row r="755" spans="1:48" ht="10.5" customHeight="1" x14ac:dyDescent="0.15">
      <c r="A755" s="72" t="s">
        <v>4180</v>
      </c>
      <c r="B755" s="425" t="s">
        <v>4181</v>
      </c>
      <c r="C755" s="427" t="s">
        <v>2702</v>
      </c>
      <c r="D755" s="304">
        <f t="shared" si="101"/>
        <v>0</v>
      </c>
      <c r="E755" s="239">
        <f t="shared" si="102"/>
        <v>0</v>
      </c>
      <c r="F755" s="240"/>
      <c r="G755" s="240"/>
      <c r="H755" s="240"/>
      <c r="I755" s="319"/>
      <c r="J755" s="319"/>
      <c r="K755" s="319"/>
      <c r="L755" s="319"/>
      <c r="M755" s="319"/>
      <c r="N755" s="319"/>
      <c r="O755" s="319"/>
      <c r="P755" s="319"/>
      <c r="Q755" s="319"/>
      <c r="R755" s="319"/>
      <c r="S755" s="319"/>
      <c r="T755" s="319"/>
      <c r="U755" s="319"/>
      <c r="V755" s="319"/>
      <c r="W755" s="319"/>
      <c r="X755" s="319"/>
      <c r="Y755" s="319"/>
      <c r="Z755" s="319"/>
      <c r="AA755" s="319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426" t="s">
        <v>4053</v>
      </c>
      <c r="AM755" s="173">
        <v>38060</v>
      </c>
      <c r="AN755" s="321">
        <f t="shared" si="105"/>
        <v>0</v>
      </c>
      <c r="AO755" s="209"/>
      <c r="AP755" s="209"/>
      <c r="AQ755" s="209"/>
      <c r="AR755" s="209"/>
      <c r="AS755" s="209"/>
      <c r="AT755" s="209"/>
      <c r="AU755" s="209"/>
      <c r="AV755" s="210"/>
    </row>
    <row r="756" spans="1:48" x14ac:dyDescent="0.15">
      <c r="A756" s="72" t="s">
        <v>3595</v>
      </c>
      <c r="B756" s="425" t="s">
        <v>2407</v>
      </c>
      <c r="C756" s="427" t="s">
        <v>2702</v>
      </c>
      <c r="D756" s="304">
        <f t="shared" si="101"/>
        <v>0</v>
      </c>
      <c r="E756" s="239">
        <f t="shared" si="102"/>
        <v>0</v>
      </c>
      <c r="F756" s="240"/>
      <c r="G756" s="240"/>
      <c r="H756" s="240"/>
      <c r="I756" s="319"/>
      <c r="J756" s="319"/>
      <c r="K756" s="319"/>
      <c r="L756" s="319"/>
      <c r="M756" s="319"/>
      <c r="N756" s="319"/>
      <c r="O756" s="319"/>
      <c r="P756" s="319"/>
      <c r="Q756" s="319"/>
      <c r="R756" s="319"/>
      <c r="S756" s="319"/>
      <c r="T756" s="319"/>
      <c r="U756" s="319"/>
      <c r="V756" s="319"/>
      <c r="W756" s="319"/>
      <c r="X756" s="319"/>
      <c r="Y756" s="319"/>
      <c r="Z756" s="319"/>
      <c r="AA756" s="319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426" t="s">
        <v>4053</v>
      </c>
      <c r="AM756" s="173">
        <v>44370</v>
      </c>
      <c r="AN756" s="321">
        <f t="shared" si="105"/>
        <v>0</v>
      </c>
      <c r="AO756" s="209"/>
      <c r="AP756" s="209"/>
      <c r="AQ756" s="209"/>
      <c r="AR756" s="209"/>
      <c r="AS756" s="209"/>
      <c r="AT756" s="209"/>
      <c r="AU756" s="209"/>
      <c r="AV756" s="210"/>
    </row>
    <row r="757" spans="1:48" x14ac:dyDescent="0.15">
      <c r="A757" s="72" t="s">
        <v>3596</v>
      </c>
      <c r="B757" s="425" t="s">
        <v>2408</v>
      </c>
      <c r="C757" s="427" t="s">
        <v>2702</v>
      </c>
      <c r="D757" s="304">
        <f t="shared" si="101"/>
        <v>0</v>
      </c>
      <c r="E757" s="239">
        <f t="shared" si="102"/>
        <v>0</v>
      </c>
      <c r="F757" s="240"/>
      <c r="G757" s="240"/>
      <c r="H757" s="240"/>
      <c r="I757" s="319"/>
      <c r="J757" s="319"/>
      <c r="K757" s="319"/>
      <c r="L757" s="319"/>
      <c r="M757" s="319"/>
      <c r="N757" s="319"/>
      <c r="O757" s="319"/>
      <c r="P757" s="319"/>
      <c r="Q757" s="319"/>
      <c r="R757" s="319"/>
      <c r="S757" s="319"/>
      <c r="T757" s="319"/>
      <c r="U757" s="319"/>
      <c r="V757" s="319"/>
      <c r="W757" s="319"/>
      <c r="X757" s="319"/>
      <c r="Y757" s="319"/>
      <c r="Z757" s="319"/>
      <c r="AA757" s="319"/>
      <c r="AB757" s="240"/>
      <c r="AC757" s="240"/>
      <c r="AD757" s="240"/>
      <c r="AE757" s="240"/>
      <c r="AF757" s="240"/>
      <c r="AG757" s="240"/>
      <c r="AH757" s="240"/>
      <c r="AI757" s="240"/>
      <c r="AJ757" s="240"/>
      <c r="AK757" s="240"/>
      <c r="AL757" s="426" t="s">
        <v>4053</v>
      </c>
      <c r="AM757" s="173">
        <v>40250</v>
      </c>
      <c r="AN757" s="321">
        <f t="shared" si="105"/>
        <v>0</v>
      </c>
      <c r="AO757" s="209"/>
      <c r="AP757" s="209"/>
      <c r="AQ757" s="209"/>
      <c r="AR757" s="209"/>
      <c r="AS757" s="209"/>
      <c r="AT757" s="209"/>
      <c r="AU757" s="209"/>
      <c r="AV757" s="210"/>
    </row>
    <row r="758" spans="1:48" x14ac:dyDescent="0.15">
      <c r="A758" s="72" t="s">
        <v>3597</v>
      </c>
      <c r="B758" s="425" t="s">
        <v>2409</v>
      </c>
      <c r="C758" s="427" t="s">
        <v>2702</v>
      </c>
      <c r="D758" s="304">
        <f t="shared" si="101"/>
        <v>0</v>
      </c>
      <c r="E758" s="239">
        <f t="shared" si="102"/>
        <v>0</v>
      </c>
      <c r="F758" s="240"/>
      <c r="G758" s="240"/>
      <c r="H758" s="240"/>
      <c r="I758" s="319"/>
      <c r="J758" s="319"/>
      <c r="K758" s="319"/>
      <c r="L758" s="319"/>
      <c r="M758" s="319"/>
      <c r="N758" s="319"/>
      <c r="O758" s="319"/>
      <c r="P758" s="319"/>
      <c r="Q758" s="319"/>
      <c r="R758" s="319"/>
      <c r="S758" s="319"/>
      <c r="T758" s="319"/>
      <c r="U758" s="319"/>
      <c r="V758" s="319"/>
      <c r="W758" s="319"/>
      <c r="X758" s="319"/>
      <c r="Y758" s="319"/>
      <c r="Z758" s="319"/>
      <c r="AA758" s="319"/>
      <c r="AB758" s="240"/>
      <c r="AC758" s="240"/>
      <c r="AD758" s="240"/>
      <c r="AE758" s="240"/>
      <c r="AF758" s="240"/>
      <c r="AG758" s="240"/>
      <c r="AH758" s="240"/>
      <c r="AI758" s="240"/>
      <c r="AJ758" s="240"/>
      <c r="AK758" s="240"/>
      <c r="AL758" s="426" t="s">
        <v>4053</v>
      </c>
      <c r="AM758" s="173">
        <v>62730</v>
      </c>
      <c r="AN758" s="321">
        <f t="shared" si="105"/>
        <v>0</v>
      </c>
      <c r="AO758" s="209"/>
      <c r="AP758" s="209"/>
      <c r="AQ758" s="209"/>
      <c r="AR758" s="209"/>
      <c r="AS758" s="209"/>
      <c r="AT758" s="209"/>
      <c r="AU758" s="209"/>
      <c r="AV758" s="210"/>
    </row>
    <row r="759" spans="1:48" x14ac:dyDescent="0.15">
      <c r="A759" s="72" t="s">
        <v>3598</v>
      </c>
      <c r="B759" s="425" t="s">
        <v>2410</v>
      </c>
      <c r="C759" s="427" t="s">
        <v>2702</v>
      </c>
      <c r="D759" s="304">
        <f t="shared" si="101"/>
        <v>0</v>
      </c>
      <c r="E759" s="239">
        <f t="shared" si="102"/>
        <v>0</v>
      </c>
      <c r="F759" s="240"/>
      <c r="G759" s="240"/>
      <c r="H759" s="240"/>
      <c r="I759" s="319"/>
      <c r="J759" s="319"/>
      <c r="K759" s="319"/>
      <c r="L759" s="319"/>
      <c r="M759" s="319"/>
      <c r="N759" s="319"/>
      <c r="O759" s="319"/>
      <c r="P759" s="319"/>
      <c r="Q759" s="319"/>
      <c r="R759" s="319"/>
      <c r="S759" s="319"/>
      <c r="T759" s="319"/>
      <c r="U759" s="319"/>
      <c r="V759" s="319"/>
      <c r="W759" s="319"/>
      <c r="X759" s="319"/>
      <c r="Y759" s="319"/>
      <c r="Z759" s="319"/>
      <c r="AA759" s="319"/>
      <c r="AB759" s="240"/>
      <c r="AC759" s="240"/>
      <c r="AD759" s="240"/>
      <c r="AE759" s="240"/>
      <c r="AF759" s="240"/>
      <c r="AG759" s="240"/>
      <c r="AH759" s="240"/>
      <c r="AI759" s="240"/>
      <c r="AJ759" s="240"/>
      <c r="AK759" s="240"/>
      <c r="AL759" s="426" t="s">
        <v>4053</v>
      </c>
      <c r="AM759" s="173">
        <v>89230</v>
      </c>
      <c r="AN759" s="321">
        <f t="shared" si="105"/>
        <v>0</v>
      </c>
      <c r="AO759" s="209"/>
      <c r="AP759" s="209"/>
      <c r="AQ759" s="209"/>
      <c r="AR759" s="209"/>
      <c r="AS759" s="209"/>
      <c r="AT759" s="209"/>
      <c r="AU759" s="209"/>
      <c r="AV759" s="210"/>
    </row>
    <row r="760" spans="1:48" s="254" customFormat="1" x14ac:dyDescent="0.15">
      <c r="A760" s="106" t="s">
        <v>3599</v>
      </c>
      <c r="B760" s="428" t="s">
        <v>2411</v>
      </c>
      <c r="C760" s="429" t="s">
        <v>2702</v>
      </c>
      <c r="D760" s="305">
        <f t="shared" si="101"/>
        <v>0</v>
      </c>
      <c r="E760" s="247">
        <f t="shared" si="102"/>
        <v>0</v>
      </c>
      <c r="F760" s="248"/>
      <c r="G760" s="248"/>
      <c r="H760" s="248"/>
      <c r="I760" s="324"/>
      <c r="J760" s="324"/>
      <c r="K760" s="324"/>
      <c r="L760" s="324"/>
      <c r="M760" s="324"/>
      <c r="N760" s="324"/>
      <c r="O760" s="324"/>
      <c r="P760" s="324"/>
      <c r="Q760" s="324"/>
      <c r="R760" s="324"/>
      <c r="S760" s="324"/>
      <c r="T760" s="324"/>
      <c r="U760" s="324"/>
      <c r="V760" s="324"/>
      <c r="W760" s="324"/>
      <c r="X760" s="324"/>
      <c r="Y760" s="324"/>
      <c r="Z760" s="324"/>
      <c r="AA760" s="324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430" t="s">
        <v>4053</v>
      </c>
      <c r="AM760" s="174">
        <v>84940</v>
      </c>
      <c r="AN760" s="326">
        <f t="shared" si="105"/>
        <v>0</v>
      </c>
      <c r="AO760" s="209"/>
      <c r="AP760" s="209"/>
      <c r="AQ760" s="209"/>
      <c r="AR760" s="209"/>
      <c r="AS760" s="209"/>
      <c r="AT760" s="209"/>
      <c r="AU760" s="209"/>
      <c r="AV760" s="253"/>
    </row>
    <row r="761" spans="1:48" x14ac:dyDescent="0.15">
      <c r="A761" s="136"/>
      <c r="B761" s="255" t="s">
        <v>728</v>
      </c>
      <c r="C761" s="356"/>
      <c r="D761" s="275">
        <f>SUM(D733:D760)</f>
        <v>0</v>
      </c>
      <c r="E761" s="275">
        <f>SUM(E733:E760)</f>
        <v>0</v>
      </c>
      <c r="F761" s="275">
        <f>SUM(F733:F760)</f>
        <v>0</v>
      </c>
      <c r="G761" s="275">
        <f>SUM(G733:G760)</f>
        <v>0</v>
      </c>
      <c r="H761" s="275">
        <f>SUM(H733:H760)</f>
        <v>0</v>
      </c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  <c r="Z761" s="275"/>
      <c r="AA761" s="275"/>
      <c r="AB761" s="275">
        <f t="shared" ref="AB761:AD761" si="108">SUM(AB733:AB760)</f>
        <v>0</v>
      </c>
      <c r="AC761" s="275">
        <f t="shared" si="108"/>
        <v>0</v>
      </c>
      <c r="AD761" s="275">
        <f t="shared" si="108"/>
        <v>0</v>
      </c>
      <c r="AE761" s="275">
        <f t="shared" ref="AE761:AN761" si="109">SUM(AE733:AE760)</f>
        <v>0</v>
      </c>
      <c r="AF761" s="275">
        <f t="shared" si="109"/>
        <v>0</v>
      </c>
      <c r="AG761" s="275">
        <f t="shared" si="109"/>
        <v>0</v>
      </c>
      <c r="AH761" s="275">
        <f t="shared" si="109"/>
        <v>0</v>
      </c>
      <c r="AI761" s="275">
        <f t="shared" si="109"/>
        <v>0</v>
      </c>
      <c r="AJ761" s="275">
        <f t="shared" si="109"/>
        <v>0</v>
      </c>
      <c r="AK761" s="275">
        <f t="shared" si="109"/>
        <v>0</v>
      </c>
      <c r="AL761" s="275">
        <f t="shared" si="109"/>
        <v>0</v>
      </c>
      <c r="AM761" s="158">
        <f t="shared" si="109"/>
        <v>1281520</v>
      </c>
      <c r="AN761" s="275">
        <f t="shared" si="109"/>
        <v>0</v>
      </c>
      <c r="AO761" s="209"/>
      <c r="AP761" s="209"/>
      <c r="AQ761" s="209"/>
      <c r="AR761" s="209"/>
      <c r="AS761" s="209"/>
      <c r="AT761" s="209"/>
      <c r="AU761" s="209"/>
      <c r="AV761" s="210"/>
    </row>
    <row r="762" spans="1:48" x14ac:dyDescent="0.15">
      <c r="A762" s="136"/>
      <c r="B762" s="280" t="s">
        <v>3050</v>
      </c>
      <c r="C762" s="1303"/>
      <c r="D762" s="1304"/>
      <c r="E762" s="1304"/>
      <c r="F762" s="1304"/>
      <c r="G762" s="1304"/>
      <c r="H762" s="1304"/>
      <c r="I762" s="1304"/>
      <c r="J762" s="1304"/>
      <c r="K762" s="1304"/>
      <c r="L762" s="1304"/>
      <c r="M762" s="1304"/>
      <c r="N762" s="1304"/>
      <c r="O762" s="1304"/>
      <c r="P762" s="1304"/>
      <c r="Q762" s="1304"/>
      <c r="R762" s="1304"/>
      <c r="S762" s="1304"/>
      <c r="T762" s="1304"/>
      <c r="U762" s="1304"/>
      <c r="V762" s="1304"/>
      <c r="W762" s="1304"/>
      <c r="X762" s="1304"/>
      <c r="Y762" s="1304"/>
      <c r="Z762" s="1304"/>
      <c r="AA762" s="1304"/>
      <c r="AB762" s="1304"/>
      <c r="AC762" s="1304"/>
      <c r="AD762" s="1304"/>
      <c r="AE762" s="1304"/>
      <c r="AF762" s="1304"/>
      <c r="AG762" s="1304"/>
      <c r="AH762" s="1304"/>
      <c r="AI762" s="1304"/>
      <c r="AJ762" s="1304"/>
      <c r="AK762" s="1304"/>
      <c r="AL762" s="1304"/>
      <c r="AM762" s="1304"/>
      <c r="AN762" s="1305"/>
      <c r="AO762" s="209"/>
      <c r="AP762" s="209"/>
      <c r="AQ762" s="209"/>
      <c r="AR762" s="209"/>
      <c r="AS762" s="209"/>
      <c r="AT762" s="209"/>
      <c r="AU762" s="209"/>
      <c r="AV762" s="210"/>
    </row>
    <row r="763" spans="1:48" s="271" customFormat="1" x14ac:dyDescent="0.15">
      <c r="A763" s="478" t="s">
        <v>3600</v>
      </c>
      <c r="B763" s="479" t="s">
        <v>1704</v>
      </c>
      <c r="C763" s="480" t="s">
        <v>2702</v>
      </c>
      <c r="D763" s="481">
        <f t="shared" si="101"/>
        <v>0</v>
      </c>
      <c r="E763" s="482">
        <f t="shared" si="102"/>
        <v>0</v>
      </c>
      <c r="F763" s="483"/>
      <c r="G763" s="483"/>
      <c r="H763" s="483"/>
      <c r="I763" s="484"/>
      <c r="J763" s="484"/>
      <c r="K763" s="484"/>
      <c r="L763" s="484"/>
      <c r="M763" s="484"/>
      <c r="N763" s="484"/>
      <c r="O763" s="484"/>
      <c r="P763" s="484"/>
      <c r="Q763" s="484"/>
      <c r="R763" s="484"/>
      <c r="S763" s="484"/>
      <c r="T763" s="484"/>
      <c r="U763" s="484"/>
      <c r="V763" s="484"/>
      <c r="W763" s="484"/>
      <c r="X763" s="484"/>
      <c r="Y763" s="484"/>
      <c r="Z763" s="484"/>
      <c r="AA763" s="484"/>
      <c r="AB763" s="483"/>
      <c r="AC763" s="483"/>
      <c r="AD763" s="483"/>
      <c r="AE763" s="483"/>
      <c r="AF763" s="483"/>
      <c r="AG763" s="483"/>
      <c r="AH763" s="483"/>
      <c r="AI763" s="483"/>
      <c r="AJ763" s="483"/>
      <c r="AK763" s="483"/>
      <c r="AL763" s="485" t="s">
        <v>4053</v>
      </c>
      <c r="AM763" s="182">
        <v>5600</v>
      </c>
      <c r="AN763" s="316">
        <f t="shared" ref="AN763:AN793" si="110">AM763*F763</f>
        <v>0</v>
      </c>
      <c r="AO763" s="209"/>
      <c r="AP763" s="209"/>
      <c r="AQ763" s="209"/>
      <c r="AR763" s="209"/>
      <c r="AS763" s="209"/>
      <c r="AT763" s="209"/>
      <c r="AU763" s="209"/>
      <c r="AV763" s="270"/>
    </row>
    <row r="764" spans="1:48" ht="23.25" customHeight="1" x14ac:dyDescent="0.15">
      <c r="A764" s="486" t="s">
        <v>3601</v>
      </c>
      <c r="B764" s="487" t="s">
        <v>2412</v>
      </c>
      <c r="C764" s="488" t="s">
        <v>2702</v>
      </c>
      <c r="D764" s="356">
        <f t="shared" si="101"/>
        <v>0</v>
      </c>
      <c r="E764" s="489">
        <f t="shared" si="102"/>
        <v>0</v>
      </c>
      <c r="F764" s="490"/>
      <c r="G764" s="490"/>
      <c r="H764" s="490"/>
      <c r="I764" s="491"/>
      <c r="J764" s="491"/>
      <c r="K764" s="491"/>
      <c r="L764" s="491"/>
      <c r="M764" s="491"/>
      <c r="N764" s="491"/>
      <c r="O764" s="491"/>
      <c r="P764" s="491"/>
      <c r="Q764" s="491"/>
      <c r="R764" s="491"/>
      <c r="S764" s="491"/>
      <c r="T764" s="491"/>
      <c r="U764" s="491"/>
      <c r="V764" s="491"/>
      <c r="W764" s="491"/>
      <c r="X764" s="491"/>
      <c r="Y764" s="491"/>
      <c r="Z764" s="491"/>
      <c r="AA764" s="491"/>
      <c r="AB764" s="490"/>
      <c r="AC764" s="490"/>
      <c r="AD764" s="490"/>
      <c r="AE764" s="490"/>
      <c r="AF764" s="490"/>
      <c r="AG764" s="490"/>
      <c r="AH764" s="490"/>
      <c r="AI764" s="490"/>
      <c r="AJ764" s="490"/>
      <c r="AK764" s="490"/>
      <c r="AL764" s="492" t="s">
        <v>4053</v>
      </c>
      <c r="AM764" s="169">
        <v>20520</v>
      </c>
      <c r="AN764" s="321">
        <f t="shared" si="110"/>
        <v>0</v>
      </c>
      <c r="AO764" s="209"/>
      <c r="AP764" s="209"/>
      <c r="AQ764" s="209"/>
      <c r="AR764" s="209"/>
      <c r="AS764" s="209"/>
      <c r="AT764" s="209"/>
      <c r="AU764" s="209"/>
      <c r="AV764" s="210"/>
    </row>
    <row r="765" spans="1:48" ht="21" x14ac:dyDescent="0.15">
      <c r="A765" s="493" t="s">
        <v>3602</v>
      </c>
      <c r="B765" s="494" t="s">
        <v>2413</v>
      </c>
      <c r="C765" s="495" t="s">
        <v>2702</v>
      </c>
      <c r="D765" s="496">
        <f t="shared" si="101"/>
        <v>0</v>
      </c>
      <c r="E765" s="230">
        <f t="shared" si="102"/>
        <v>0</v>
      </c>
      <c r="F765" s="231"/>
      <c r="G765" s="231"/>
      <c r="H765" s="231"/>
      <c r="I765" s="497"/>
      <c r="J765" s="497"/>
      <c r="K765" s="497"/>
      <c r="L765" s="497"/>
      <c r="M765" s="497"/>
      <c r="N765" s="497"/>
      <c r="O765" s="497"/>
      <c r="P765" s="497"/>
      <c r="Q765" s="497"/>
      <c r="R765" s="497"/>
      <c r="S765" s="497"/>
      <c r="T765" s="497"/>
      <c r="U765" s="497"/>
      <c r="V765" s="497"/>
      <c r="W765" s="497"/>
      <c r="X765" s="497"/>
      <c r="Y765" s="497"/>
      <c r="Z765" s="497"/>
      <c r="AA765" s="497"/>
      <c r="AB765" s="231"/>
      <c r="AC765" s="231"/>
      <c r="AD765" s="231"/>
      <c r="AE765" s="231"/>
      <c r="AF765" s="231"/>
      <c r="AG765" s="231"/>
      <c r="AH765" s="231"/>
      <c r="AI765" s="231"/>
      <c r="AJ765" s="231"/>
      <c r="AK765" s="231"/>
      <c r="AL765" s="498" t="s">
        <v>4053</v>
      </c>
      <c r="AM765" s="168">
        <v>12680</v>
      </c>
      <c r="AN765" s="321">
        <f t="shared" si="110"/>
        <v>0</v>
      </c>
      <c r="AO765" s="209"/>
      <c r="AP765" s="209"/>
      <c r="AQ765" s="209"/>
      <c r="AR765" s="209"/>
      <c r="AS765" s="209"/>
      <c r="AT765" s="209"/>
      <c r="AU765" s="209"/>
      <c r="AV765" s="210"/>
    </row>
    <row r="766" spans="1:48" x14ac:dyDescent="0.15">
      <c r="A766" s="82" t="s">
        <v>3603</v>
      </c>
      <c r="B766" s="500" t="s">
        <v>2414</v>
      </c>
      <c r="C766" s="501" t="s">
        <v>2702</v>
      </c>
      <c r="D766" s="304">
        <f t="shared" si="101"/>
        <v>0</v>
      </c>
      <c r="E766" s="239">
        <f t="shared" si="102"/>
        <v>0</v>
      </c>
      <c r="F766" s="240"/>
      <c r="G766" s="240"/>
      <c r="H766" s="240"/>
      <c r="I766" s="319"/>
      <c r="J766" s="319"/>
      <c r="K766" s="319"/>
      <c r="L766" s="319"/>
      <c r="M766" s="319"/>
      <c r="N766" s="319"/>
      <c r="O766" s="319"/>
      <c r="P766" s="319"/>
      <c r="Q766" s="319"/>
      <c r="R766" s="319"/>
      <c r="S766" s="319"/>
      <c r="T766" s="319"/>
      <c r="U766" s="319"/>
      <c r="V766" s="319"/>
      <c r="W766" s="319"/>
      <c r="X766" s="319"/>
      <c r="Y766" s="319"/>
      <c r="Z766" s="319"/>
      <c r="AA766" s="319"/>
      <c r="AB766" s="240"/>
      <c r="AC766" s="240"/>
      <c r="AD766" s="240"/>
      <c r="AE766" s="240"/>
      <c r="AF766" s="240"/>
      <c r="AG766" s="240"/>
      <c r="AH766" s="240"/>
      <c r="AI766" s="240"/>
      <c r="AJ766" s="240"/>
      <c r="AK766" s="240"/>
      <c r="AL766" s="502" t="s">
        <v>4053</v>
      </c>
      <c r="AM766" s="173">
        <v>11410</v>
      </c>
      <c r="AN766" s="321">
        <f t="shared" si="110"/>
        <v>0</v>
      </c>
      <c r="AO766" s="209"/>
      <c r="AP766" s="209"/>
      <c r="AQ766" s="209"/>
      <c r="AR766" s="209"/>
      <c r="AS766" s="209"/>
      <c r="AT766" s="209"/>
      <c r="AU766" s="209"/>
      <c r="AV766" s="210"/>
    </row>
    <row r="767" spans="1:48" ht="21" x14ac:dyDescent="0.15">
      <c r="A767" s="82" t="s">
        <v>3604</v>
      </c>
      <c r="B767" s="500" t="s">
        <v>2415</v>
      </c>
      <c r="C767" s="501" t="s">
        <v>2702</v>
      </c>
      <c r="D767" s="304">
        <f t="shared" si="101"/>
        <v>0</v>
      </c>
      <c r="E767" s="239">
        <f t="shared" si="102"/>
        <v>0</v>
      </c>
      <c r="F767" s="240"/>
      <c r="G767" s="240"/>
      <c r="H767" s="240"/>
      <c r="I767" s="319"/>
      <c r="J767" s="319"/>
      <c r="K767" s="319"/>
      <c r="L767" s="319"/>
      <c r="M767" s="319"/>
      <c r="N767" s="319"/>
      <c r="O767" s="319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240"/>
      <c r="AC767" s="240"/>
      <c r="AD767" s="240"/>
      <c r="AE767" s="240"/>
      <c r="AF767" s="240"/>
      <c r="AG767" s="240"/>
      <c r="AH767" s="240"/>
      <c r="AI767" s="240"/>
      <c r="AJ767" s="240"/>
      <c r="AK767" s="240"/>
      <c r="AL767" s="502" t="s">
        <v>4053</v>
      </c>
      <c r="AM767" s="173">
        <v>10870</v>
      </c>
      <c r="AN767" s="321">
        <f t="shared" si="110"/>
        <v>0</v>
      </c>
      <c r="AO767" s="209"/>
      <c r="AP767" s="209"/>
      <c r="AQ767" s="209"/>
      <c r="AR767" s="209"/>
      <c r="AS767" s="209"/>
      <c r="AT767" s="209"/>
      <c r="AU767" s="209"/>
      <c r="AV767" s="210"/>
    </row>
    <row r="768" spans="1:48" ht="21" x14ac:dyDescent="0.15">
      <c r="A768" s="82" t="s">
        <v>3605</v>
      </c>
      <c r="B768" s="500" t="s">
        <v>2416</v>
      </c>
      <c r="C768" s="501" t="s">
        <v>2702</v>
      </c>
      <c r="D768" s="304">
        <f t="shared" si="101"/>
        <v>0</v>
      </c>
      <c r="E768" s="239">
        <f t="shared" si="102"/>
        <v>0</v>
      </c>
      <c r="F768" s="240"/>
      <c r="G768" s="240"/>
      <c r="H768" s="240"/>
      <c r="I768" s="319"/>
      <c r="J768" s="319"/>
      <c r="K768" s="319"/>
      <c r="L768" s="319"/>
      <c r="M768" s="319"/>
      <c r="N768" s="319"/>
      <c r="O768" s="319"/>
      <c r="P768" s="319"/>
      <c r="Q768" s="319"/>
      <c r="R768" s="319"/>
      <c r="S768" s="319"/>
      <c r="T768" s="319"/>
      <c r="U768" s="319"/>
      <c r="V768" s="319"/>
      <c r="W768" s="319"/>
      <c r="X768" s="319"/>
      <c r="Y768" s="319"/>
      <c r="Z768" s="319"/>
      <c r="AA768" s="319"/>
      <c r="AB768" s="240"/>
      <c r="AC768" s="240"/>
      <c r="AD768" s="240"/>
      <c r="AE768" s="240"/>
      <c r="AF768" s="240"/>
      <c r="AG768" s="240"/>
      <c r="AH768" s="240"/>
      <c r="AI768" s="240"/>
      <c r="AJ768" s="240"/>
      <c r="AK768" s="240"/>
      <c r="AL768" s="502" t="s">
        <v>4053</v>
      </c>
      <c r="AM768" s="173">
        <v>15850</v>
      </c>
      <c r="AN768" s="321">
        <f t="shared" si="110"/>
        <v>0</v>
      </c>
      <c r="AO768" s="209"/>
      <c r="AP768" s="209"/>
      <c r="AQ768" s="209"/>
      <c r="AR768" s="209"/>
      <c r="AS768" s="209"/>
      <c r="AT768" s="209"/>
      <c r="AU768" s="209"/>
      <c r="AV768" s="210"/>
    </row>
    <row r="769" spans="1:16384" ht="21" x14ac:dyDescent="0.15">
      <c r="A769" s="82" t="s">
        <v>3606</v>
      </c>
      <c r="B769" s="500" t="s">
        <v>2417</v>
      </c>
      <c r="C769" s="501" t="s">
        <v>2702</v>
      </c>
      <c r="D769" s="304">
        <f t="shared" si="101"/>
        <v>0</v>
      </c>
      <c r="E769" s="239">
        <f t="shared" si="102"/>
        <v>0</v>
      </c>
      <c r="F769" s="240"/>
      <c r="G769" s="240"/>
      <c r="H769" s="240"/>
      <c r="I769" s="319"/>
      <c r="J769" s="319"/>
      <c r="K769" s="319"/>
      <c r="L769" s="319"/>
      <c r="M769" s="319"/>
      <c r="N769" s="319"/>
      <c r="O769" s="319"/>
      <c r="P769" s="319"/>
      <c r="Q769" s="319"/>
      <c r="R769" s="319"/>
      <c r="S769" s="319"/>
      <c r="T769" s="319"/>
      <c r="U769" s="319"/>
      <c r="V769" s="319"/>
      <c r="W769" s="319"/>
      <c r="X769" s="319"/>
      <c r="Y769" s="319"/>
      <c r="Z769" s="319"/>
      <c r="AA769" s="319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502" t="s">
        <v>4053</v>
      </c>
      <c r="AM769" s="173">
        <v>15850</v>
      </c>
      <c r="AN769" s="321">
        <f t="shared" si="110"/>
        <v>0</v>
      </c>
      <c r="AO769" s="209"/>
      <c r="AP769" s="209"/>
      <c r="AQ769" s="209"/>
      <c r="AR769" s="209"/>
      <c r="AS769" s="209"/>
      <c r="AT769" s="209"/>
      <c r="AU769" s="209"/>
      <c r="AV769" s="210"/>
    </row>
    <row r="770" spans="1:16384" x14ac:dyDescent="0.15">
      <c r="A770" s="82" t="s">
        <v>3607</v>
      </c>
      <c r="B770" s="500" t="s">
        <v>2418</v>
      </c>
      <c r="C770" s="501" t="s">
        <v>2702</v>
      </c>
      <c r="D770" s="304">
        <f t="shared" si="101"/>
        <v>0</v>
      </c>
      <c r="E770" s="239">
        <f t="shared" si="102"/>
        <v>0</v>
      </c>
      <c r="F770" s="240"/>
      <c r="G770" s="240"/>
      <c r="H770" s="240"/>
      <c r="I770" s="319"/>
      <c r="J770" s="319"/>
      <c r="K770" s="319"/>
      <c r="L770" s="319"/>
      <c r="M770" s="319"/>
      <c r="N770" s="319"/>
      <c r="O770" s="319"/>
      <c r="P770" s="319"/>
      <c r="Q770" s="319"/>
      <c r="R770" s="319"/>
      <c r="S770" s="319"/>
      <c r="T770" s="319"/>
      <c r="U770" s="319"/>
      <c r="V770" s="319"/>
      <c r="W770" s="319"/>
      <c r="X770" s="319"/>
      <c r="Y770" s="319"/>
      <c r="Z770" s="319"/>
      <c r="AA770" s="319"/>
      <c r="AB770" s="240"/>
      <c r="AC770" s="240"/>
      <c r="AD770" s="240"/>
      <c r="AE770" s="240"/>
      <c r="AF770" s="240"/>
      <c r="AG770" s="240"/>
      <c r="AH770" s="240"/>
      <c r="AI770" s="240"/>
      <c r="AJ770" s="240"/>
      <c r="AK770" s="240"/>
      <c r="AL770" s="502" t="s">
        <v>4053</v>
      </c>
      <c r="AM770" s="173">
        <v>11410</v>
      </c>
      <c r="AN770" s="321">
        <f t="shared" si="110"/>
        <v>0</v>
      </c>
      <c r="AO770" s="209"/>
      <c r="AP770" s="209"/>
      <c r="AQ770" s="209"/>
      <c r="AR770" s="209"/>
      <c r="AS770" s="209"/>
      <c r="AT770" s="209"/>
      <c r="AU770" s="209"/>
      <c r="AV770" s="210"/>
    </row>
    <row r="771" spans="1:16384" x14ac:dyDescent="0.15">
      <c r="A771" s="82" t="s">
        <v>3608</v>
      </c>
      <c r="B771" s="500" t="s">
        <v>2419</v>
      </c>
      <c r="C771" s="501" t="s">
        <v>2702</v>
      </c>
      <c r="D771" s="304">
        <f t="shared" si="101"/>
        <v>0</v>
      </c>
      <c r="E771" s="239">
        <f t="shared" si="102"/>
        <v>0</v>
      </c>
      <c r="F771" s="240"/>
      <c r="G771" s="240"/>
      <c r="H771" s="240"/>
      <c r="I771" s="319"/>
      <c r="J771" s="319"/>
      <c r="K771" s="319"/>
      <c r="L771" s="319"/>
      <c r="M771" s="319"/>
      <c r="N771" s="319"/>
      <c r="O771" s="319"/>
      <c r="P771" s="319"/>
      <c r="Q771" s="319"/>
      <c r="R771" s="319"/>
      <c r="S771" s="319"/>
      <c r="T771" s="319"/>
      <c r="U771" s="319"/>
      <c r="V771" s="319"/>
      <c r="W771" s="319"/>
      <c r="X771" s="319"/>
      <c r="Y771" s="319"/>
      <c r="Z771" s="319"/>
      <c r="AA771" s="319"/>
      <c r="AB771" s="240"/>
      <c r="AC771" s="240"/>
      <c r="AD771" s="240"/>
      <c r="AE771" s="240"/>
      <c r="AF771" s="240"/>
      <c r="AG771" s="240"/>
      <c r="AH771" s="240"/>
      <c r="AI771" s="240"/>
      <c r="AJ771" s="240"/>
      <c r="AK771" s="240"/>
      <c r="AL771" s="502" t="s">
        <v>4053</v>
      </c>
      <c r="AM771" s="173">
        <v>14270</v>
      </c>
      <c r="AN771" s="321">
        <f t="shared" si="110"/>
        <v>0</v>
      </c>
      <c r="AO771" s="209"/>
      <c r="AP771" s="209"/>
      <c r="AQ771" s="209"/>
      <c r="AR771" s="209"/>
      <c r="AS771" s="209"/>
      <c r="AT771" s="209"/>
      <c r="AU771" s="209"/>
      <c r="AV771" s="210"/>
    </row>
    <row r="772" spans="1:16384" x14ac:dyDescent="0.15">
      <c r="A772" s="82" t="s">
        <v>3609</v>
      </c>
      <c r="B772" s="500" t="s">
        <v>2420</v>
      </c>
      <c r="C772" s="501" t="s">
        <v>2702</v>
      </c>
      <c r="D772" s="304">
        <f t="shared" si="101"/>
        <v>0</v>
      </c>
      <c r="E772" s="239">
        <f t="shared" si="102"/>
        <v>0</v>
      </c>
      <c r="F772" s="240"/>
      <c r="G772" s="240"/>
      <c r="H772" s="240"/>
      <c r="I772" s="319"/>
      <c r="J772" s="319"/>
      <c r="K772" s="319"/>
      <c r="L772" s="319"/>
      <c r="M772" s="319"/>
      <c r="N772" s="319"/>
      <c r="O772" s="319"/>
      <c r="P772" s="319"/>
      <c r="Q772" s="319"/>
      <c r="R772" s="319"/>
      <c r="S772" s="319"/>
      <c r="T772" s="319"/>
      <c r="U772" s="319"/>
      <c r="V772" s="319"/>
      <c r="W772" s="319"/>
      <c r="X772" s="319"/>
      <c r="Y772" s="319"/>
      <c r="Z772" s="319"/>
      <c r="AA772" s="319"/>
      <c r="AB772" s="240"/>
      <c r="AC772" s="240"/>
      <c r="AD772" s="240"/>
      <c r="AE772" s="240"/>
      <c r="AF772" s="240"/>
      <c r="AG772" s="240"/>
      <c r="AH772" s="240"/>
      <c r="AI772" s="240"/>
      <c r="AJ772" s="240"/>
      <c r="AK772" s="240"/>
      <c r="AL772" s="502" t="s">
        <v>4053</v>
      </c>
      <c r="AM772" s="173">
        <v>14270</v>
      </c>
      <c r="AN772" s="321">
        <f t="shared" si="110"/>
        <v>0</v>
      </c>
      <c r="AO772" s="209"/>
      <c r="AP772" s="209"/>
      <c r="AQ772" s="209"/>
      <c r="AR772" s="209"/>
      <c r="AS772" s="209"/>
      <c r="AT772" s="209"/>
      <c r="AU772" s="209"/>
      <c r="AV772" s="210"/>
    </row>
    <row r="773" spans="1:16384" x14ac:dyDescent="0.15">
      <c r="A773" s="82" t="s">
        <v>3610</v>
      </c>
      <c r="B773" s="500" t="s">
        <v>2421</v>
      </c>
      <c r="C773" s="501" t="s">
        <v>2702</v>
      </c>
      <c r="D773" s="304">
        <f t="shared" si="101"/>
        <v>0</v>
      </c>
      <c r="E773" s="239">
        <f t="shared" si="102"/>
        <v>0</v>
      </c>
      <c r="F773" s="240"/>
      <c r="G773" s="240"/>
      <c r="H773" s="240"/>
      <c r="I773" s="319"/>
      <c r="J773" s="319"/>
      <c r="K773" s="319"/>
      <c r="L773" s="319"/>
      <c r="M773" s="319"/>
      <c r="N773" s="319"/>
      <c r="O773" s="319"/>
      <c r="P773" s="319"/>
      <c r="Q773" s="319"/>
      <c r="R773" s="319"/>
      <c r="S773" s="319"/>
      <c r="T773" s="319"/>
      <c r="U773" s="319"/>
      <c r="V773" s="319"/>
      <c r="W773" s="319"/>
      <c r="X773" s="319"/>
      <c r="Y773" s="319"/>
      <c r="Z773" s="319"/>
      <c r="AA773" s="319"/>
      <c r="AB773" s="240"/>
      <c r="AC773" s="240"/>
      <c r="AD773" s="240"/>
      <c r="AE773" s="240"/>
      <c r="AF773" s="240"/>
      <c r="AG773" s="240"/>
      <c r="AH773" s="240"/>
      <c r="AI773" s="240"/>
      <c r="AJ773" s="240"/>
      <c r="AK773" s="240"/>
      <c r="AL773" s="502" t="s">
        <v>4053</v>
      </c>
      <c r="AM773" s="173">
        <v>14270</v>
      </c>
      <c r="AN773" s="321">
        <f t="shared" si="110"/>
        <v>0</v>
      </c>
      <c r="AO773" s="209"/>
      <c r="AP773" s="209"/>
      <c r="AQ773" s="209"/>
      <c r="AR773" s="209"/>
      <c r="AS773" s="209"/>
      <c r="AT773" s="209"/>
      <c r="AU773" s="209"/>
      <c r="AV773" s="210"/>
    </row>
    <row r="774" spans="1:16384" x14ac:dyDescent="0.15">
      <c r="A774" s="82" t="s">
        <v>3611</v>
      </c>
      <c r="B774" s="500" t="s">
        <v>2422</v>
      </c>
      <c r="C774" s="501" t="s">
        <v>2702</v>
      </c>
      <c r="D774" s="304">
        <f t="shared" si="101"/>
        <v>0</v>
      </c>
      <c r="E774" s="239">
        <f t="shared" si="102"/>
        <v>0</v>
      </c>
      <c r="F774" s="240"/>
      <c r="G774" s="240"/>
      <c r="H774" s="240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240"/>
      <c r="AC774" s="240"/>
      <c r="AD774" s="240"/>
      <c r="AE774" s="240"/>
      <c r="AF774" s="240"/>
      <c r="AG774" s="240"/>
      <c r="AH774" s="240"/>
      <c r="AI774" s="240"/>
      <c r="AJ774" s="240"/>
      <c r="AK774" s="240"/>
      <c r="AL774" s="502" t="s">
        <v>4053</v>
      </c>
      <c r="AM774" s="173">
        <v>14270</v>
      </c>
      <c r="AN774" s="321">
        <f t="shared" si="110"/>
        <v>0</v>
      </c>
      <c r="AO774" s="209"/>
      <c r="AP774" s="209"/>
      <c r="AQ774" s="209"/>
      <c r="AR774" s="209"/>
      <c r="AS774" s="209"/>
      <c r="AT774" s="209"/>
      <c r="AU774" s="209"/>
      <c r="AV774" s="210"/>
    </row>
    <row r="775" spans="1:16384" x14ac:dyDescent="0.15">
      <c r="A775" s="82" t="s">
        <v>3612</v>
      </c>
      <c r="B775" s="500" t="s">
        <v>2423</v>
      </c>
      <c r="C775" s="501" t="s">
        <v>2702</v>
      </c>
      <c r="D775" s="304">
        <f t="shared" si="101"/>
        <v>0</v>
      </c>
      <c r="E775" s="239">
        <f t="shared" si="102"/>
        <v>0</v>
      </c>
      <c r="F775" s="240"/>
      <c r="G775" s="240"/>
      <c r="H775" s="240"/>
      <c r="I775" s="319"/>
      <c r="J775" s="319"/>
      <c r="K775" s="319"/>
      <c r="L775" s="319"/>
      <c r="M775" s="319"/>
      <c r="N775" s="319"/>
      <c r="O775" s="319"/>
      <c r="P775" s="319"/>
      <c r="Q775" s="319"/>
      <c r="R775" s="319"/>
      <c r="S775" s="319"/>
      <c r="T775" s="319"/>
      <c r="U775" s="319"/>
      <c r="V775" s="319"/>
      <c r="W775" s="319"/>
      <c r="X775" s="319"/>
      <c r="Y775" s="319"/>
      <c r="Z775" s="319"/>
      <c r="AA775" s="319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502" t="s">
        <v>4053</v>
      </c>
      <c r="AM775" s="173">
        <v>14270</v>
      </c>
      <c r="AN775" s="321">
        <f t="shared" si="110"/>
        <v>0</v>
      </c>
      <c r="AO775" s="209"/>
      <c r="AP775" s="209"/>
      <c r="AQ775" s="209"/>
      <c r="AR775" s="209"/>
      <c r="AS775" s="209"/>
      <c r="AT775" s="209"/>
      <c r="AU775" s="209"/>
      <c r="AV775" s="210"/>
    </row>
    <row r="776" spans="1:16384" x14ac:dyDescent="0.15">
      <c r="A776" s="82" t="s">
        <v>3613</v>
      </c>
      <c r="B776" s="500" t="s">
        <v>2424</v>
      </c>
      <c r="C776" s="501" t="s">
        <v>2702</v>
      </c>
      <c r="D776" s="304">
        <f t="shared" si="101"/>
        <v>0</v>
      </c>
      <c r="E776" s="239">
        <f t="shared" si="102"/>
        <v>0</v>
      </c>
      <c r="F776" s="240"/>
      <c r="G776" s="240"/>
      <c r="H776" s="240"/>
      <c r="I776" s="319"/>
      <c r="J776" s="319"/>
      <c r="K776" s="319"/>
      <c r="L776" s="319"/>
      <c r="M776" s="319"/>
      <c r="N776" s="319"/>
      <c r="O776" s="319"/>
      <c r="P776" s="319"/>
      <c r="Q776" s="319"/>
      <c r="R776" s="319"/>
      <c r="S776" s="319"/>
      <c r="T776" s="319"/>
      <c r="U776" s="319"/>
      <c r="V776" s="319"/>
      <c r="W776" s="319"/>
      <c r="X776" s="319"/>
      <c r="Y776" s="319"/>
      <c r="Z776" s="319"/>
      <c r="AA776" s="319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502" t="s">
        <v>4053</v>
      </c>
      <c r="AM776" s="173">
        <v>14270</v>
      </c>
      <c r="AN776" s="321">
        <f t="shared" si="110"/>
        <v>0</v>
      </c>
      <c r="AO776" s="209"/>
      <c r="AP776" s="209"/>
      <c r="AQ776" s="209"/>
      <c r="AR776" s="209"/>
      <c r="AS776" s="209"/>
      <c r="AT776" s="209"/>
      <c r="AU776" s="209"/>
      <c r="AV776" s="210"/>
    </row>
    <row r="777" spans="1:16384" ht="21" x14ac:dyDescent="0.15">
      <c r="A777" s="82" t="s">
        <v>3614</v>
      </c>
      <c r="B777" s="500" t="s">
        <v>2425</v>
      </c>
      <c r="C777" s="501" t="s">
        <v>2702</v>
      </c>
      <c r="D777" s="304">
        <f t="shared" si="101"/>
        <v>0</v>
      </c>
      <c r="E777" s="239">
        <f t="shared" si="102"/>
        <v>0</v>
      </c>
      <c r="F777" s="240"/>
      <c r="G777" s="240"/>
      <c r="H777" s="240"/>
      <c r="I777" s="319"/>
      <c r="J777" s="319"/>
      <c r="K777" s="319"/>
      <c r="L777" s="319"/>
      <c r="M777" s="319"/>
      <c r="N777" s="319"/>
      <c r="O777" s="319"/>
      <c r="P777" s="319"/>
      <c r="Q777" s="319"/>
      <c r="R777" s="319"/>
      <c r="S777" s="319"/>
      <c r="T777" s="319"/>
      <c r="U777" s="319"/>
      <c r="V777" s="319"/>
      <c r="W777" s="319"/>
      <c r="X777" s="319"/>
      <c r="Y777" s="319"/>
      <c r="Z777" s="319"/>
      <c r="AA777" s="319"/>
      <c r="AB777" s="240"/>
      <c r="AC777" s="240"/>
      <c r="AD777" s="240"/>
      <c r="AE777" s="240"/>
      <c r="AF777" s="240"/>
      <c r="AG777" s="240"/>
      <c r="AH777" s="240"/>
      <c r="AI777" s="240"/>
      <c r="AJ777" s="240"/>
      <c r="AK777" s="240"/>
      <c r="AL777" s="502" t="s">
        <v>4053</v>
      </c>
      <c r="AM777" s="173">
        <v>14270</v>
      </c>
      <c r="AN777" s="321">
        <f t="shared" si="110"/>
        <v>0</v>
      </c>
      <c r="AO777" s="209"/>
      <c r="AP777" s="209"/>
      <c r="AQ777" s="209"/>
      <c r="AR777" s="209"/>
      <c r="AS777" s="209"/>
      <c r="AT777" s="209"/>
      <c r="AU777" s="209"/>
      <c r="AV777" s="210"/>
    </row>
    <row r="778" spans="1:16384" ht="21" x14ac:dyDescent="0.15">
      <c r="A778" s="82" t="s">
        <v>3615</v>
      </c>
      <c r="B778" s="500" t="s">
        <v>2426</v>
      </c>
      <c r="C778" s="501" t="s">
        <v>2702</v>
      </c>
      <c r="D778" s="304">
        <f t="shared" si="101"/>
        <v>0</v>
      </c>
      <c r="E778" s="239">
        <f t="shared" si="102"/>
        <v>0</v>
      </c>
      <c r="F778" s="240"/>
      <c r="G778" s="240"/>
      <c r="H778" s="240"/>
      <c r="I778" s="319"/>
      <c r="J778" s="319"/>
      <c r="K778" s="319"/>
      <c r="L778" s="319"/>
      <c r="M778" s="319"/>
      <c r="N778" s="319"/>
      <c r="O778" s="319"/>
      <c r="P778" s="319"/>
      <c r="Q778" s="319"/>
      <c r="R778" s="319"/>
      <c r="S778" s="319"/>
      <c r="T778" s="319"/>
      <c r="U778" s="319"/>
      <c r="V778" s="319"/>
      <c r="W778" s="319"/>
      <c r="X778" s="319"/>
      <c r="Y778" s="319"/>
      <c r="Z778" s="319"/>
      <c r="AA778" s="319"/>
      <c r="AB778" s="240"/>
      <c r="AC778" s="240"/>
      <c r="AD778" s="240"/>
      <c r="AE778" s="240"/>
      <c r="AF778" s="240"/>
      <c r="AG778" s="240"/>
      <c r="AH778" s="240"/>
      <c r="AI778" s="240"/>
      <c r="AJ778" s="240"/>
      <c r="AK778" s="240"/>
      <c r="AL778" s="502" t="s">
        <v>4053</v>
      </c>
      <c r="AM778" s="173">
        <v>48730</v>
      </c>
      <c r="AN778" s="321">
        <f t="shared" si="110"/>
        <v>0</v>
      </c>
      <c r="AO778" s="209"/>
      <c r="AP778" s="209"/>
      <c r="AQ778" s="209"/>
      <c r="AR778" s="209"/>
      <c r="AS778" s="209"/>
      <c r="AT778" s="209"/>
      <c r="AU778" s="209"/>
      <c r="AV778" s="210"/>
    </row>
    <row r="779" spans="1:16384" x14ac:dyDescent="0.15">
      <c r="A779" s="82" t="s">
        <v>3616</v>
      </c>
      <c r="B779" s="500" t="s">
        <v>2427</v>
      </c>
      <c r="C779" s="501" t="s">
        <v>2702</v>
      </c>
      <c r="D779" s="304">
        <f t="shared" si="101"/>
        <v>0</v>
      </c>
      <c r="E779" s="239">
        <f t="shared" si="102"/>
        <v>0</v>
      </c>
      <c r="F779" s="240"/>
      <c r="G779" s="240"/>
      <c r="H779" s="240"/>
      <c r="I779" s="319"/>
      <c r="J779" s="319"/>
      <c r="K779" s="319"/>
      <c r="L779" s="319"/>
      <c r="M779" s="319"/>
      <c r="N779" s="319"/>
      <c r="O779" s="319"/>
      <c r="P779" s="319"/>
      <c r="Q779" s="319"/>
      <c r="R779" s="319"/>
      <c r="S779" s="319"/>
      <c r="T779" s="319"/>
      <c r="U779" s="319"/>
      <c r="V779" s="319"/>
      <c r="W779" s="319"/>
      <c r="X779" s="319"/>
      <c r="Y779" s="319"/>
      <c r="Z779" s="319"/>
      <c r="AA779" s="319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502" t="s">
        <v>4053</v>
      </c>
      <c r="AM779" s="173">
        <v>48730</v>
      </c>
      <c r="AN779" s="321">
        <f t="shared" si="110"/>
        <v>0</v>
      </c>
      <c r="AO779" s="209"/>
      <c r="AP779" s="209"/>
      <c r="AQ779" s="209"/>
      <c r="AR779" s="209"/>
      <c r="AS779" s="209"/>
      <c r="AT779" s="209"/>
      <c r="AU779" s="209"/>
      <c r="AV779" s="210"/>
    </row>
    <row r="780" spans="1:16384" x14ac:dyDescent="0.15">
      <c r="A780" s="82" t="s">
        <v>3617</v>
      </c>
      <c r="B780" s="500" t="s">
        <v>3051</v>
      </c>
      <c r="C780" s="501" t="s">
        <v>2702</v>
      </c>
      <c r="D780" s="304">
        <f t="shared" si="101"/>
        <v>0</v>
      </c>
      <c r="E780" s="239">
        <f t="shared" si="102"/>
        <v>0</v>
      </c>
      <c r="F780" s="240"/>
      <c r="G780" s="240"/>
      <c r="H780" s="240"/>
      <c r="I780" s="319"/>
      <c r="J780" s="319"/>
      <c r="K780" s="319"/>
      <c r="L780" s="319"/>
      <c r="M780" s="319"/>
      <c r="N780" s="319"/>
      <c r="O780" s="319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502" t="s">
        <v>4053</v>
      </c>
      <c r="AM780" s="173">
        <v>48730</v>
      </c>
      <c r="AN780" s="321">
        <f t="shared" si="110"/>
        <v>0</v>
      </c>
      <c r="AO780" s="209"/>
      <c r="AP780" s="209"/>
      <c r="AQ780" s="209"/>
      <c r="AR780" s="209"/>
      <c r="AS780" s="209"/>
      <c r="AT780" s="209"/>
      <c r="AU780" s="209"/>
      <c r="AV780" s="210"/>
    </row>
    <row r="781" spans="1:16384" x14ac:dyDescent="0.15">
      <c r="A781" s="82" t="s">
        <v>3618</v>
      </c>
      <c r="B781" s="500" t="s">
        <v>3052</v>
      </c>
      <c r="C781" s="501" t="s">
        <v>2702</v>
      </c>
      <c r="D781" s="304">
        <f t="shared" si="101"/>
        <v>0</v>
      </c>
      <c r="E781" s="239">
        <f t="shared" si="102"/>
        <v>0</v>
      </c>
      <c r="F781" s="240"/>
      <c r="G781" s="240"/>
      <c r="H781" s="240"/>
      <c r="I781" s="319"/>
      <c r="J781" s="319"/>
      <c r="K781" s="319"/>
      <c r="L781" s="319"/>
      <c r="M781" s="319"/>
      <c r="N781" s="319"/>
      <c r="O781" s="319"/>
      <c r="P781" s="319"/>
      <c r="Q781" s="319"/>
      <c r="R781" s="319"/>
      <c r="S781" s="319"/>
      <c r="T781" s="319"/>
      <c r="U781" s="319"/>
      <c r="V781" s="319"/>
      <c r="W781" s="319"/>
      <c r="X781" s="319"/>
      <c r="Y781" s="319"/>
      <c r="Z781" s="319"/>
      <c r="AA781" s="319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502" t="s">
        <v>4053</v>
      </c>
      <c r="AM781" s="173">
        <v>48730</v>
      </c>
      <c r="AN781" s="321">
        <f t="shared" si="110"/>
        <v>0</v>
      </c>
      <c r="AO781" s="209"/>
      <c r="AP781" s="209"/>
      <c r="AQ781" s="209"/>
      <c r="AR781" s="209"/>
      <c r="AS781" s="209"/>
      <c r="AT781" s="209"/>
      <c r="AU781" s="209"/>
      <c r="AV781" s="210"/>
    </row>
    <row r="782" spans="1:16384" s="254" customFormat="1" x14ac:dyDescent="0.15">
      <c r="A782" s="95" t="s">
        <v>3619</v>
      </c>
      <c r="B782" s="503" t="s">
        <v>3053</v>
      </c>
      <c r="C782" s="504" t="s">
        <v>2702</v>
      </c>
      <c r="D782" s="305">
        <f t="shared" si="101"/>
        <v>0</v>
      </c>
      <c r="E782" s="247">
        <f t="shared" si="102"/>
        <v>0</v>
      </c>
      <c r="F782" s="248"/>
      <c r="G782" s="248"/>
      <c r="H782" s="248"/>
      <c r="I782" s="324"/>
      <c r="J782" s="324"/>
      <c r="K782" s="324"/>
      <c r="L782" s="324"/>
      <c r="M782" s="324"/>
      <c r="N782" s="324"/>
      <c r="O782" s="324"/>
      <c r="P782" s="324"/>
      <c r="Q782" s="324"/>
      <c r="R782" s="324"/>
      <c r="S782" s="324"/>
      <c r="T782" s="324"/>
      <c r="U782" s="324"/>
      <c r="V782" s="324"/>
      <c r="W782" s="324"/>
      <c r="X782" s="324"/>
      <c r="Y782" s="324"/>
      <c r="Z782" s="324"/>
      <c r="AA782" s="324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505" t="s">
        <v>4053</v>
      </c>
      <c r="AM782" s="174">
        <v>48730</v>
      </c>
      <c r="AN782" s="326">
        <f t="shared" si="110"/>
        <v>0</v>
      </c>
      <c r="AO782" s="209"/>
      <c r="AP782" s="209"/>
      <c r="AQ782" s="209"/>
      <c r="AR782" s="209"/>
      <c r="AS782" s="209"/>
      <c r="AT782" s="209"/>
      <c r="AU782" s="209"/>
      <c r="AV782" s="253"/>
    </row>
    <row r="783" spans="1:16384" s="257" customFormat="1" x14ac:dyDescent="0.15">
      <c r="A783" s="65"/>
      <c r="B783" s="255" t="s">
        <v>728</v>
      </c>
      <c r="C783" s="296"/>
      <c r="D783" s="385">
        <f>SUM(D763:D782)</f>
        <v>0</v>
      </c>
      <c r="E783" s="385">
        <f t="shared" ref="E783:AN783" si="111">SUM(E763:E782)</f>
        <v>0</v>
      </c>
      <c r="F783" s="385">
        <f t="shared" si="111"/>
        <v>0</v>
      </c>
      <c r="G783" s="385">
        <f t="shared" si="111"/>
        <v>0</v>
      </c>
      <c r="H783" s="385">
        <f t="shared" si="111"/>
        <v>0</v>
      </c>
      <c r="I783" s="385"/>
      <c r="J783" s="385"/>
      <c r="K783" s="385"/>
      <c r="L783" s="385"/>
      <c r="M783" s="385"/>
      <c r="N783" s="385"/>
      <c r="O783" s="385"/>
      <c r="P783" s="385"/>
      <c r="Q783" s="385"/>
      <c r="R783" s="385"/>
      <c r="S783" s="385"/>
      <c r="T783" s="385"/>
      <c r="U783" s="385"/>
      <c r="V783" s="385"/>
      <c r="W783" s="385"/>
      <c r="X783" s="385"/>
      <c r="Y783" s="385"/>
      <c r="Z783" s="385"/>
      <c r="AA783" s="385"/>
      <c r="AB783" s="385">
        <f t="shared" si="111"/>
        <v>0</v>
      </c>
      <c r="AC783" s="385">
        <f t="shared" si="111"/>
        <v>0</v>
      </c>
      <c r="AD783" s="385">
        <f t="shared" si="111"/>
        <v>0</v>
      </c>
      <c r="AE783" s="385">
        <f t="shared" si="111"/>
        <v>0</v>
      </c>
      <c r="AF783" s="385">
        <f t="shared" si="111"/>
        <v>0</v>
      </c>
      <c r="AG783" s="385">
        <f t="shared" si="111"/>
        <v>0</v>
      </c>
      <c r="AH783" s="385">
        <f t="shared" si="111"/>
        <v>0</v>
      </c>
      <c r="AI783" s="385">
        <f t="shared" si="111"/>
        <v>0</v>
      </c>
      <c r="AJ783" s="385">
        <f t="shared" si="111"/>
        <v>0</v>
      </c>
      <c r="AK783" s="385">
        <f t="shared" si="111"/>
        <v>0</v>
      </c>
      <c r="AL783" s="385">
        <f t="shared" si="111"/>
        <v>0</v>
      </c>
      <c r="AM783" s="167">
        <f t="shared" si="111"/>
        <v>447730</v>
      </c>
      <c r="AN783" s="385">
        <f t="shared" si="111"/>
        <v>0</v>
      </c>
      <c r="AO783" s="278"/>
      <c r="AP783" s="278"/>
      <c r="AQ783" s="278"/>
      <c r="AR783" s="278"/>
      <c r="AS783" s="278"/>
      <c r="AT783" s="278"/>
      <c r="AU783" s="278"/>
      <c r="AV783" s="279"/>
      <c r="AW783" s="256"/>
      <c r="AX783" s="256"/>
      <c r="AY783" s="256"/>
      <c r="AZ783" s="256"/>
      <c r="BA783" s="256"/>
      <c r="BB783" s="256"/>
      <c r="BC783" s="256"/>
      <c r="BD783" s="256"/>
      <c r="BE783" s="256"/>
      <c r="BF783" s="256"/>
      <c r="BG783" s="256"/>
      <c r="BH783" s="256"/>
      <c r="BI783" s="256"/>
      <c r="BJ783" s="256"/>
      <c r="BK783" s="256"/>
      <c r="BL783" s="256"/>
      <c r="BM783" s="256"/>
      <c r="BN783" s="256"/>
      <c r="BO783" s="256"/>
      <c r="BP783" s="256"/>
      <c r="BQ783" s="256"/>
      <c r="BR783" s="256"/>
      <c r="BS783" s="256"/>
      <c r="BT783" s="256"/>
      <c r="BU783" s="256"/>
      <c r="BV783" s="256"/>
      <c r="BW783" s="256"/>
      <c r="BX783" s="256"/>
      <c r="BY783" s="256"/>
      <c r="BZ783" s="256"/>
      <c r="CA783" s="256"/>
      <c r="CB783" s="256"/>
      <c r="CC783" s="256"/>
      <c r="CD783" s="256"/>
      <c r="CE783" s="256"/>
      <c r="CF783" s="256"/>
      <c r="CG783" s="256"/>
      <c r="CH783" s="256"/>
      <c r="CI783" s="256"/>
      <c r="CJ783" s="256"/>
      <c r="CK783" s="256"/>
      <c r="CL783" s="256"/>
      <c r="CM783" s="256"/>
      <c r="CN783" s="256"/>
      <c r="CO783" s="256"/>
      <c r="CP783" s="256"/>
      <c r="CQ783" s="256"/>
      <c r="CR783" s="256"/>
      <c r="CS783" s="256"/>
      <c r="CT783" s="256"/>
      <c r="CU783" s="256"/>
      <c r="CV783" s="256"/>
      <c r="CW783" s="256"/>
      <c r="CX783" s="256"/>
      <c r="CY783" s="256"/>
      <c r="CZ783" s="256"/>
      <c r="DA783" s="256"/>
      <c r="DB783" s="256"/>
      <c r="DC783" s="256"/>
      <c r="DD783" s="256"/>
      <c r="DE783" s="256"/>
      <c r="DF783" s="256"/>
      <c r="DG783" s="256"/>
      <c r="DH783" s="256"/>
      <c r="DI783" s="256"/>
      <c r="DJ783" s="256"/>
      <c r="DK783" s="256"/>
      <c r="DL783" s="256"/>
      <c r="DM783" s="256"/>
      <c r="DN783" s="256"/>
      <c r="DO783" s="256"/>
      <c r="DP783" s="256"/>
      <c r="DQ783" s="256"/>
      <c r="DR783" s="256"/>
      <c r="DS783" s="256"/>
      <c r="DT783" s="256"/>
      <c r="DU783" s="256"/>
      <c r="DV783" s="256"/>
      <c r="DW783" s="256"/>
      <c r="DX783" s="256"/>
      <c r="DY783" s="256"/>
      <c r="DZ783" s="256"/>
      <c r="EA783" s="256"/>
      <c r="EB783" s="256"/>
      <c r="EC783" s="256"/>
      <c r="ED783" s="256"/>
      <c r="EE783" s="256"/>
      <c r="EF783" s="256"/>
      <c r="EG783" s="256"/>
      <c r="EH783" s="256"/>
      <c r="EI783" s="256"/>
      <c r="EJ783" s="256"/>
      <c r="EK783" s="256"/>
      <c r="EL783" s="256"/>
      <c r="EM783" s="256"/>
      <c r="EN783" s="256"/>
      <c r="EO783" s="256"/>
      <c r="EP783" s="256"/>
      <c r="EQ783" s="256"/>
      <c r="ER783" s="256"/>
      <c r="ES783" s="256"/>
      <c r="ET783" s="256"/>
      <c r="EU783" s="256"/>
      <c r="EV783" s="256"/>
      <c r="EW783" s="256"/>
      <c r="EX783" s="256"/>
      <c r="EY783" s="256"/>
      <c r="EZ783" s="256"/>
      <c r="FA783" s="256"/>
      <c r="FB783" s="256"/>
      <c r="FC783" s="256"/>
      <c r="FD783" s="256"/>
      <c r="FE783" s="256"/>
      <c r="FF783" s="256"/>
      <c r="FG783" s="256"/>
      <c r="FH783" s="256"/>
      <c r="FI783" s="256"/>
      <c r="FJ783" s="256"/>
      <c r="FK783" s="256"/>
      <c r="FL783" s="256"/>
      <c r="FM783" s="256"/>
      <c r="FN783" s="256"/>
      <c r="FO783" s="256"/>
      <c r="FP783" s="256"/>
      <c r="FQ783" s="256"/>
      <c r="FR783" s="256"/>
      <c r="FS783" s="256"/>
      <c r="FT783" s="256"/>
      <c r="FU783" s="256"/>
      <c r="FV783" s="256"/>
      <c r="FW783" s="256"/>
      <c r="FX783" s="256"/>
      <c r="FY783" s="256"/>
      <c r="FZ783" s="256"/>
      <c r="GA783" s="256"/>
      <c r="GB783" s="256"/>
      <c r="GC783" s="256"/>
      <c r="GD783" s="256"/>
      <c r="GE783" s="256"/>
      <c r="GF783" s="256"/>
      <c r="GG783" s="256"/>
      <c r="GH783" s="256"/>
      <c r="GI783" s="256"/>
      <c r="GJ783" s="256"/>
      <c r="GK783" s="256"/>
      <c r="GL783" s="256"/>
      <c r="GM783" s="256"/>
      <c r="GN783" s="256"/>
      <c r="GO783" s="256"/>
      <c r="GP783" s="256"/>
      <c r="GQ783" s="256"/>
      <c r="GR783" s="256"/>
      <c r="GS783" s="256"/>
      <c r="GT783" s="256"/>
      <c r="GU783" s="256"/>
      <c r="GV783" s="256"/>
      <c r="GW783" s="256"/>
      <c r="GX783" s="256"/>
      <c r="GY783" s="256"/>
      <c r="GZ783" s="256"/>
      <c r="HA783" s="256"/>
      <c r="HB783" s="256"/>
      <c r="HC783" s="256"/>
      <c r="HD783" s="256"/>
      <c r="HE783" s="256"/>
      <c r="HF783" s="256"/>
      <c r="HG783" s="256"/>
      <c r="HH783" s="256"/>
      <c r="HI783" s="256"/>
      <c r="HJ783" s="256"/>
      <c r="HK783" s="256"/>
      <c r="HL783" s="256"/>
      <c r="HM783" s="256"/>
      <c r="HN783" s="256"/>
      <c r="HO783" s="256"/>
      <c r="HP783" s="256"/>
      <c r="HQ783" s="256"/>
      <c r="HR783" s="256"/>
      <c r="HS783" s="256"/>
      <c r="HT783" s="256"/>
      <c r="HU783" s="256"/>
      <c r="HV783" s="256"/>
      <c r="HW783" s="256"/>
      <c r="HX783" s="256"/>
      <c r="HY783" s="256"/>
      <c r="HZ783" s="256"/>
      <c r="IA783" s="256"/>
      <c r="IB783" s="256"/>
      <c r="IC783" s="256"/>
      <c r="ID783" s="256"/>
      <c r="IE783" s="256"/>
      <c r="IF783" s="256"/>
      <c r="IG783" s="256"/>
      <c r="IH783" s="256"/>
      <c r="II783" s="256"/>
      <c r="IJ783" s="256"/>
      <c r="IK783" s="256"/>
      <c r="IL783" s="256"/>
      <c r="IM783" s="256"/>
      <c r="IN783" s="256"/>
      <c r="IO783" s="256"/>
      <c r="IP783" s="256"/>
      <c r="IQ783" s="256"/>
      <c r="IR783" s="256"/>
      <c r="IS783" s="256"/>
      <c r="IT783" s="256"/>
      <c r="IU783" s="256"/>
      <c r="IV783" s="256"/>
      <c r="IW783" s="256"/>
      <c r="IX783" s="256"/>
      <c r="IY783" s="256"/>
      <c r="IZ783" s="256"/>
      <c r="JA783" s="256"/>
      <c r="JB783" s="256"/>
      <c r="JC783" s="256"/>
      <c r="JD783" s="256"/>
      <c r="JE783" s="256"/>
      <c r="JF783" s="256"/>
      <c r="JG783" s="256"/>
      <c r="JH783" s="256"/>
      <c r="JI783" s="256"/>
      <c r="JJ783" s="256"/>
      <c r="JK783" s="256"/>
      <c r="JL783" s="256"/>
      <c r="JM783" s="256"/>
      <c r="JN783" s="256"/>
      <c r="JO783" s="256"/>
      <c r="JP783" s="256"/>
      <c r="JQ783" s="256"/>
      <c r="JR783" s="256"/>
      <c r="JS783" s="256"/>
      <c r="JT783" s="256"/>
      <c r="JU783" s="256"/>
      <c r="JV783" s="256"/>
      <c r="JW783" s="256"/>
      <c r="JX783" s="256"/>
      <c r="JY783" s="256"/>
      <c r="JZ783" s="256"/>
      <c r="KA783" s="256"/>
      <c r="KB783" s="256"/>
      <c r="KC783" s="256"/>
      <c r="KD783" s="256"/>
      <c r="KE783" s="256"/>
      <c r="KF783" s="256"/>
      <c r="KG783" s="256"/>
      <c r="KH783" s="256"/>
      <c r="KI783" s="256"/>
      <c r="KJ783" s="256"/>
      <c r="KK783" s="256"/>
      <c r="KL783" s="256"/>
      <c r="KM783" s="256"/>
      <c r="KN783" s="256"/>
      <c r="KO783" s="256"/>
      <c r="KP783" s="256"/>
      <c r="KQ783" s="256"/>
      <c r="KR783" s="256"/>
      <c r="KS783" s="256"/>
      <c r="KT783" s="256"/>
      <c r="KU783" s="256"/>
      <c r="KV783" s="256"/>
      <c r="KW783" s="256"/>
      <c r="KX783" s="256"/>
      <c r="KY783" s="256"/>
      <c r="KZ783" s="256"/>
      <c r="LA783" s="256"/>
      <c r="LB783" s="256"/>
      <c r="LC783" s="256"/>
      <c r="LD783" s="256"/>
      <c r="LE783" s="256"/>
      <c r="LF783" s="256"/>
      <c r="LG783" s="256"/>
      <c r="LH783" s="256"/>
      <c r="LI783" s="256"/>
      <c r="LJ783" s="256"/>
      <c r="LK783" s="256"/>
      <c r="LL783" s="256"/>
      <c r="LM783" s="256"/>
      <c r="LN783" s="256"/>
      <c r="LO783" s="256"/>
      <c r="LP783" s="256"/>
      <c r="LQ783" s="256"/>
      <c r="LR783" s="256"/>
      <c r="LS783" s="256"/>
      <c r="LT783" s="256"/>
      <c r="LU783" s="256"/>
      <c r="LV783" s="256"/>
      <c r="LW783" s="256"/>
      <c r="LX783" s="256"/>
      <c r="LY783" s="256"/>
      <c r="LZ783" s="256"/>
      <c r="MA783" s="256"/>
      <c r="MB783" s="256"/>
      <c r="MC783" s="256"/>
      <c r="MD783" s="256"/>
      <c r="ME783" s="256"/>
      <c r="MF783" s="256"/>
      <c r="MG783" s="256"/>
      <c r="MH783" s="256"/>
      <c r="MI783" s="256"/>
      <c r="MJ783" s="256"/>
      <c r="MK783" s="256"/>
      <c r="ML783" s="256"/>
      <c r="MM783" s="256"/>
      <c r="MN783" s="256"/>
      <c r="MO783" s="256"/>
      <c r="MP783" s="256"/>
      <c r="MQ783" s="256"/>
      <c r="MR783" s="256"/>
      <c r="MS783" s="256"/>
      <c r="MT783" s="256"/>
      <c r="MU783" s="256"/>
      <c r="MV783" s="256"/>
      <c r="MW783" s="256"/>
      <c r="MX783" s="256"/>
      <c r="MY783" s="256"/>
      <c r="MZ783" s="256"/>
      <c r="NA783" s="256"/>
      <c r="NB783" s="256"/>
      <c r="NC783" s="256"/>
      <c r="ND783" s="256"/>
      <c r="NE783" s="256"/>
      <c r="NF783" s="256"/>
      <c r="NG783" s="256"/>
      <c r="NH783" s="256"/>
      <c r="NI783" s="256"/>
      <c r="NJ783" s="256"/>
      <c r="NK783" s="256"/>
      <c r="NL783" s="256"/>
      <c r="NM783" s="256"/>
      <c r="NN783" s="256"/>
      <c r="NO783" s="256"/>
      <c r="NP783" s="256"/>
      <c r="NQ783" s="256"/>
      <c r="NR783" s="256"/>
      <c r="NS783" s="256"/>
      <c r="NT783" s="256"/>
      <c r="NU783" s="256"/>
      <c r="NV783" s="256"/>
      <c r="NW783" s="256"/>
      <c r="NX783" s="256"/>
      <c r="NY783" s="256"/>
      <c r="NZ783" s="256"/>
      <c r="OA783" s="256"/>
      <c r="OB783" s="256"/>
      <c r="OC783" s="256"/>
      <c r="OD783" s="256"/>
      <c r="OE783" s="256"/>
      <c r="OF783" s="256"/>
      <c r="OG783" s="256"/>
      <c r="OH783" s="256"/>
      <c r="OI783" s="256"/>
      <c r="OJ783" s="256"/>
      <c r="OK783" s="256"/>
      <c r="OL783" s="256"/>
      <c r="OM783" s="256"/>
      <c r="ON783" s="256"/>
      <c r="OO783" s="256"/>
      <c r="OP783" s="256"/>
      <c r="OQ783" s="256"/>
      <c r="OR783" s="256"/>
      <c r="OS783" s="256"/>
      <c r="OT783" s="256"/>
      <c r="OU783" s="256"/>
      <c r="OV783" s="256"/>
      <c r="OW783" s="256"/>
      <c r="OX783" s="256"/>
      <c r="OY783" s="256"/>
      <c r="OZ783" s="256"/>
      <c r="PA783" s="256"/>
      <c r="PB783" s="256"/>
      <c r="PC783" s="256"/>
      <c r="PD783" s="256"/>
      <c r="PE783" s="256"/>
      <c r="PF783" s="256"/>
      <c r="PG783" s="256"/>
      <c r="PH783" s="256"/>
      <c r="PI783" s="256"/>
      <c r="PJ783" s="256"/>
      <c r="PK783" s="256"/>
      <c r="PL783" s="256"/>
      <c r="PM783" s="256"/>
      <c r="PN783" s="256"/>
      <c r="PO783" s="256"/>
      <c r="PP783" s="256"/>
      <c r="PQ783" s="256"/>
      <c r="PR783" s="256"/>
      <c r="PS783" s="256"/>
      <c r="PT783" s="256"/>
      <c r="PU783" s="256"/>
      <c r="PV783" s="256"/>
      <c r="PW783" s="256"/>
      <c r="PX783" s="256"/>
      <c r="PY783" s="256"/>
      <c r="PZ783" s="256"/>
      <c r="QA783" s="256"/>
      <c r="QB783" s="256"/>
      <c r="QC783" s="256"/>
      <c r="QD783" s="256"/>
      <c r="QE783" s="256"/>
      <c r="QF783" s="256"/>
      <c r="QG783" s="256"/>
      <c r="QH783" s="256"/>
      <c r="QI783" s="256"/>
      <c r="QJ783" s="256"/>
      <c r="QK783" s="256"/>
      <c r="QL783" s="256"/>
      <c r="QM783" s="256"/>
      <c r="QN783" s="256"/>
      <c r="QO783" s="256"/>
      <c r="QP783" s="256"/>
      <c r="QQ783" s="256"/>
      <c r="QR783" s="256"/>
      <c r="QS783" s="256"/>
      <c r="QT783" s="256"/>
      <c r="QU783" s="256"/>
      <c r="QV783" s="256"/>
      <c r="QW783" s="256"/>
      <c r="QX783" s="256"/>
      <c r="QY783" s="256"/>
      <c r="QZ783" s="256"/>
      <c r="RA783" s="256"/>
      <c r="RB783" s="256"/>
      <c r="RC783" s="256"/>
      <c r="RD783" s="256"/>
      <c r="RE783" s="256"/>
      <c r="RF783" s="256"/>
      <c r="RG783" s="256"/>
      <c r="RH783" s="256"/>
      <c r="RI783" s="256"/>
      <c r="RJ783" s="256"/>
      <c r="RK783" s="256"/>
      <c r="RL783" s="256"/>
      <c r="RM783" s="256"/>
      <c r="RN783" s="256"/>
      <c r="RO783" s="256"/>
      <c r="RP783" s="256"/>
      <c r="RQ783" s="256"/>
      <c r="RR783" s="256"/>
      <c r="RS783" s="256"/>
      <c r="RT783" s="256"/>
      <c r="RU783" s="256"/>
      <c r="RV783" s="256"/>
      <c r="RW783" s="256"/>
      <c r="RX783" s="256"/>
      <c r="RY783" s="256"/>
      <c r="RZ783" s="256"/>
      <c r="SA783" s="256"/>
      <c r="SB783" s="256"/>
      <c r="SC783" s="256"/>
      <c r="SD783" s="256"/>
      <c r="SE783" s="256"/>
      <c r="SF783" s="256"/>
      <c r="SG783" s="256"/>
      <c r="SH783" s="256"/>
      <c r="SI783" s="256"/>
      <c r="SJ783" s="256"/>
      <c r="SK783" s="256"/>
      <c r="SL783" s="256"/>
      <c r="SM783" s="256"/>
      <c r="SN783" s="256"/>
      <c r="SO783" s="256"/>
      <c r="SP783" s="256"/>
      <c r="SQ783" s="256"/>
      <c r="SR783" s="256"/>
      <c r="SS783" s="256"/>
      <c r="ST783" s="256"/>
      <c r="SU783" s="256"/>
      <c r="SV783" s="256"/>
      <c r="SW783" s="256"/>
      <c r="SX783" s="256"/>
      <c r="SY783" s="256"/>
      <c r="SZ783" s="256"/>
      <c r="TA783" s="256"/>
      <c r="TB783" s="256"/>
      <c r="TC783" s="256"/>
      <c r="TD783" s="256"/>
      <c r="TE783" s="256"/>
      <c r="TF783" s="256"/>
      <c r="TG783" s="256"/>
      <c r="TH783" s="256"/>
      <c r="TI783" s="256"/>
      <c r="TJ783" s="256"/>
      <c r="TK783" s="256"/>
      <c r="TL783" s="256"/>
      <c r="TM783" s="256"/>
      <c r="TN783" s="256"/>
      <c r="TO783" s="256"/>
      <c r="TP783" s="256"/>
      <c r="TQ783" s="256"/>
      <c r="TR783" s="256"/>
      <c r="TS783" s="256"/>
      <c r="TT783" s="256"/>
      <c r="TU783" s="256"/>
      <c r="TV783" s="256"/>
      <c r="TW783" s="256"/>
      <c r="TX783" s="256"/>
      <c r="TY783" s="256"/>
      <c r="TZ783" s="256"/>
      <c r="UA783" s="256"/>
      <c r="UB783" s="256"/>
      <c r="UC783" s="256"/>
      <c r="UD783" s="256"/>
      <c r="UE783" s="256"/>
      <c r="UF783" s="256"/>
      <c r="UG783" s="256"/>
      <c r="UH783" s="256"/>
      <c r="UI783" s="256"/>
      <c r="UJ783" s="256"/>
      <c r="UK783" s="256"/>
      <c r="UL783" s="256"/>
      <c r="UM783" s="256"/>
      <c r="UN783" s="256"/>
      <c r="UO783" s="256"/>
      <c r="UP783" s="256"/>
      <c r="UQ783" s="256"/>
      <c r="UR783" s="256"/>
      <c r="US783" s="256"/>
      <c r="UT783" s="256"/>
      <c r="UU783" s="256"/>
      <c r="UV783" s="256"/>
      <c r="UW783" s="256"/>
      <c r="UX783" s="256"/>
      <c r="UY783" s="256"/>
      <c r="UZ783" s="256"/>
      <c r="VA783" s="256"/>
      <c r="VB783" s="256"/>
      <c r="VC783" s="256"/>
      <c r="VD783" s="256"/>
      <c r="VE783" s="256"/>
      <c r="VF783" s="256"/>
      <c r="VG783" s="256"/>
      <c r="VH783" s="256"/>
      <c r="VI783" s="256"/>
      <c r="VJ783" s="256"/>
      <c r="VK783" s="256"/>
      <c r="VL783" s="256"/>
      <c r="VM783" s="256"/>
      <c r="VN783" s="256"/>
      <c r="VO783" s="256"/>
      <c r="VP783" s="256"/>
      <c r="VQ783" s="256"/>
      <c r="VR783" s="256"/>
      <c r="VS783" s="256"/>
      <c r="VT783" s="256"/>
      <c r="VU783" s="256"/>
      <c r="VV783" s="256"/>
      <c r="VW783" s="256"/>
      <c r="VX783" s="256"/>
      <c r="VY783" s="256"/>
      <c r="VZ783" s="256"/>
      <c r="WA783" s="256"/>
      <c r="WB783" s="256"/>
      <c r="WC783" s="256"/>
      <c r="WD783" s="256"/>
      <c r="WE783" s="256"/>
      <c r="WF783" s="256"/>
      <c r="WG783" s="256"/>
      <c r="WH783" s="256"/>
      <c r="WI783" s="256"/>
      <c r="WJ783" s="256"/>
      <c r="WK783" s="256"/>
      <c r="WL783" s="256"/>
      <c r="WM783" s="256"/>
      <c r="WN783" s="256"/>
      <c r="WO783" s="256"/>
      <c r="WP783" s="256"/>
      <c r="WQ783" s="256"/>
      <c r="WR783" s="256"/>
      <c r="WS783" s="256"/>
      <c r="WT783" s="256"/>
      <c r="WU783" s="256"/>
      <c r="WV783" s="256"/>
      <c r="WW783" s="256"/>
      <c r="WX783" s="256"/>
      <c r="WY783" s="256"/>
      <c r="WZ783" s="256"/>
      <c r="XA783" s="256"/>
      <c r="XB783" s="256"/>
      <c r="XC783" s="256"/>
      <c r="XD783" s="256"/>
      <c r="XE783" s="256"/>
      <c r="XF783" s="256"/>
      <c r="XG783" s="256"/>
      <c r="XH783" s="256"/>
      <c r="XI783" s="256"/>
      <c r="XJ783" s="256"/>
      <c r="XK783" s="256"/>
      <c r="XL783" s="256"/>
      <c r="XM783" s="256"/>
      <c r="XN783" s="256"/>
      <c r="XO783" s="256"/>
      <c r="XP783" s="256"/>
      <c r="XQ783" s="256"/>
      <c r="XR783" s="256"/>
      <c r="XS783" s="256"/>
      <c r="XT783" s="256"/>
      <c r="XU783" s="256"/>
      <c r="XV783" s="256"/>
      <c r="XW783" s="256"/>
      <c r="XX783" s="256"/>
      <c r="XY783" s="256"/>
      <c r="XZ783" s="256"/>
      <c r="YA783" s="256"/>
      <c r="YB783" s="256"/>
      <c r="YC783" s="256"/>
      <c r="YD783" s="256"/>
      <c r="YE783" s="256"/>
      <c r="YF783" s="256"/>
      <c r="YG783" s="256"/>
      <c r="YH783" s="256"/>
      <c r="YI783" s="256"/>
      <c r="YJ783" s="256"/>
      <c r="YK783" s="256"/>
      <c r="YL783" s="256"/>
      <c r="YM783" s="256"/>
      <c r="YN783" s="256"/>
      <c r="YO783" s="256"/>
      <c r="YP783" s="256"/>
      <c r="YQ783" s="256"/>
      <c r="YR783" s="256"/>
      <c r="YS783" s="256"/>
      <c r="YT783" s="256"/>
      <c r="YU783" s="256"/>
      <c r="YV783" s="256"/>
      <c r="YW783" s="256"/>
      <c r="YX783" s="256"/>
      <c r="YY783" s="256"/>
      <c r="YZ783" s="256"/>
      <c r="ZA783" s="256"/>
      <c r="ZB783" s="256"/>
      <c r="ZC783" s="256"/>
      <c r="ZD783" s="256"/>
      <c r="ZE783" s="256"/>
      <c r="ZF783" s="256"/>
      <c r="ZG783" s="256"/>
      <c r="ZH783" s="256"/>
      <c r="ZI783" s="256"/>
      <c r="ZJ783" s="256"/>
      <c r="ZK783" s="256"/>
      <c r="ZL783" s="256"/>
      <c r="ZM783" s="256"/>
      <c r="ZN783" s="256"/>
      <c r="ZO783" s="256"/>
      <c r="ZP783" s="256"/>
      <c r="ZQ783" s="256"/>
      <c r="ZR783" s="256"/>
      <c r="ZS783" s="256"/>
      <c r="ZT783" s="256"/>
      <c r="ZU783" s="256"/>
      <c r="ZV783" s="256"/>
      <c r="ZW783" s="256"/>
      <c r="ZX783" s="256"/>
      <c r="ZY783" s="256"/>
      <c r="ZZ783" s="256"/>
      <c r="AAA783" s="256"/>
      <c r="AAB783" s="256"/>
      <c r="AAC783" s="256"/>
      <c r="AAD783" s="256"/>
      <c r="AAE783" s="256"/>
      <c r="AAF783" s="256"/>
      <c r="AAG783" s="256"/>
      <c r="AAH783" s="256"/>
      <c r="AAI783" s="256"/>
      <c r="AAJ783" s="256"/>
      <c r="AAK783" s="256"/>
      <c r="AAL783" s="256"/>
      <c r="AAM783" s="256"/>
      <c r="AAN783" s="256"/>
      <c r="AAO783" s="256"/>
      <c r="AAP783" s="256"/>
      <c r="AAQ783" s="256"/>
      <c r="AAR783" s="256"/>
      <c r="AAS783" s="256"/>
      <c r="AAT783" s="256"/>
      <c r="AAU783" s="256"/>
      <c r="AAV783" s="256"/>
      <c r="AAW783" s="256"/>
      <c r="AAX783" s="256"/>
      <c r="AAY783" s="256"/>
      <c r="AAZ783" s="256"/>
      <c r="ABA783" s="256"/>
      <c r="ABB783" s="256"/>
      <c r="ABC783" s="256"/>
      <c r="ABD783" s="256"/>
      <c r="ABE783" s="256"/>
      <c r="ABF783" s="256"/>
      <c r="ABG783" s="256"/>
      <c r="ABH783" s="256"/>
      <c r="ABI783" s="256"/>
      <c r="ABJ783" s="256"/>
      <c r="ABK783" s="256"/>
      <c r="ABL783" s="256"/>
      <c r="ABM783" s="256"/>
      <c r="ABN783" s="256"/>
      <c r="ABO783" s="256"/>
      <c r="ABP783" s="256"/>
      <c r="ABQ783" s="256"/>
      <c r="ABR783" s="256"/>
      <c r="ABS783" s="256"/>
      <c r="ABT783" s="256"/>
      <c r="ABU783" s="256"/>
      <c r="ABV783" s="256"/>
      <c r="ABW783" s="256"/>
      <c r="ABX783" s="256"/>
      <c r="ABY783" s="256"/>
      <c r="ABZ783" s="256"/>
      <c r="ACA783" s="256"/>
      <c r="ACB783" s="256"/>
      <c r="ACC783" s="256"/>
      <c r="ACD783" s="256"/>
      <c r="ACE783" s="256"/>
      <c r="ACF783" s="256"/>
      <c r="ACG783" s="256"/>
      <c r="ACH783" s="256"/>
      <c r="ACI783" s="256"/>
      <c r="ACJ783" s="256"/>
      <c r="ACK783" s="256"/>
      <c r="ACL783" s="256"/>
      <c r="ACM783" s="256"/>
      <c r="ACN783" s="256"/>
      <c r="ACO783" s="256"/>
      <c r="ACP783" s="256"/>
      <c r="ACQ783" s="256"/>
      <c r="ACR783" s="256"/>
      <c r="ACS783" s="256"/>
      <c r="ACT783" s="256"/>
      <c r="ACU783" s="256"/>
      <c r="ACV783" s="256"/>
      <c r="ACW783" s="256"/>
      <c r="ACX783" s="256"/>
      <c r="ACY783" s="256"/>
      <c r="ACZ783" s="256"/>
      <c r="ADA783" s="256"/>
      <c r="ADB783" s="256"/>
      <c r="ADC783" s="256"/>
      <c r="ADD783" s="256"/>
      <c r="ADE783" s="256"/>
      <c r="ADF783" s="256"/>
      <c r="ADG783" s="256"/>
      <c r="ADH783" s="256"/>
      <c r="ADI783" s="256"/>
      <c r="ADJ783" s="256"/>
      <c r="ADK783" s="256"/>
      <c r="ADL783" s="256"/>
      <c r="ADM783" s="256"/>
      <c r="ADN783" s="256"/>
      <c r="ADO783" s="256"/>
      <c r="ADP783" s="256"/>
      <c r="ADQ783" s="256"/>
      <c r="ADR783" s="256"/>
      <c r="ADS783" s="256"/>
      <c r="ADT783" s="256"/>
      <c r="ADU783" s="256"/>
      <c r="ADV783" s="256"/>
      <c r="ADW783" s="256"/>
      <c r="ADX783" s="256"/>
      <c r="ADY783" s="256"/>
      <c r="ADZ783" s="256"/>
      <c r="AEA783" s="256"/>
      <c r="AEB783" s="256"/>
      <c r="AEC783" s="256"/>
      <c r="AED783" s="256"/>
      <c r="AEE783" s="256"/>
      <c r="AEF783" s="256"/>
      <c r="AEG783" s="256"/>
      <c r="AEH783" s="256"/>
      <c r="AEI783" s="256"/>
      <c r="AEJ783" s="256"/>
      <c r="AEK783" s="256"/>
      <c r="AEL783" s="256"/>
      <c r="AEM783" s="256"/>
      <c r="AEN783" s="256"/>
      <c r="AEO783" s="256"/>
      <c r="AEP783" s="256"/>
      <c r="AEQ783" s="256"/>
      <c r="AER783" s="256"/>
      <c r="AES783" s="256"/>
      <c r="AET783" s="256"/>
      <c r="AEU783" s="256"/>
      <c r="AEV783" s="256"/>
      <c r="AEW783" s="256"/>
      <c r="AEX783" s="256"/>
      <c r="AEY783" s="256"/>
      <c r="AEZ783" s="256"/>
      <c r="AFA783" s="256"/>
      <c r="AFB783" s="256"/>
      <c r="AFC783" s="256"/>
      <c r="AFD783" s="256"/>
      <c r="AFE783" s="256"/>
      <c r="AFF783" s="256"/>
      <c r="AFG783" s="256"/>
      <c r="AFH783" s="256"/>
      <c r="AFI783" s="256"/>
      <c r="AFJ783" s="256"/>
      <c r="AFK783" s="256"/>
      <c r="AFL783" s="256"/>
      <c r="AFM783" s="256"/>
      <c r="AFN783" s="256"/>
      <c r="AFO783" s="256"/>
      <c r="AFP783" s="256"/>
      <c r="AFQ783" s="256"/>
      <c r="AFR783" s="256"/>
      <c r="AFS783" s="256"/>
      <c r="AFT783" s="256"/>
      <c r="AFU783" s="256"/>
      <c r="AFV783" s="256"/>
      <c r="AFW783" s="256"/>
      <c r="AFX783" s="256"/>
      <c r="AFY783" s="256"/>
      <c r="AFZ783" s="256"/>
      <c r="AGA783" s="256"/>
      <c r="AGB783" s="256"/>
      <c r="AGC783" s="256"/>
      <c r="AGD783" s="256"/>
      <c r="AGE783" s="256"/>
      <c r="AGF783" s="256"/>
      <c r="AGG783" s="256"/>
      <c r="AGH783" s="256"/>
      <c r="AGI783" s="256"/>
      <c r="AGJ783" s="256"/>
      <c r="AGK783" s="256"/>
      <c r="AGL783" s="256"/>
      <c r="AGM783" s="256"/>
      <c r="AGN783" s="256"/>
      <c r="AGO783" s="256"/>
      <c r="AGP783" s="256"/>
      <c r="AGQ783" s="256"/>
      <c r="AGR783" s="256"/>
      <c r="AGS783" s="256"/>
      <c r="AGT783" s="256"/>
      <c r="AGU783" s="256"/>
      <c r="AGV783" s="256"/>
      <c r="AGW783" s="256"/>
      <c r="AGX783" s="256"/>
      <c r="AGY783" s="256"/>
      <c r="AGZ783" s="256"/>
      <c r="AHA783" s="256"/>
      <c r="AHB783" s="256"/>
      <c r="AHC783" s="256"/>
      <c r="AHD783" s="256"/>
      <c r="AHE783" s="256"/>
      <c r="AHF783" s="256"/>
      <c r="AHG783" s="256"/>
      <c r="AHH783" s="256"/>
      <c r="AHI783" s="256"/>
      <c r="AHJ783" s="256"/>
      <c r="AHK783" s="256"/>
      <c r="AHL783" s="256"/>
      <c r="AHM783" s="256"/>
      <c r="AHN783" s="256"/>
      <c r="AHO783" s="256"/>
      <c r="AHP783" s="256"/>
      <c r="AHQ783" s="256"/>
      <c r="AHR783" s="256"/>
      <c r="AHS783" s="256"/>
      <c r="AHT783" s="256"/>
      <c r="AHU783" s="256"/>
      <c r="AHV783" s="256"/>
      <c r="AHW783" s="256"/>
      <c r="AHX783" s="256"/>
      <c r="AHY783" s="256"/>
      <c r="AHZ783" s="256"/>
      <c r="AIA783" s="256"/>
      <c r="AIB783" s="256"/>
      <c r="AIC783" s="256"/>
      <c r="AID783" s="256"/>
      <c r="AIE783" s="256"/>
      <c r="AIF783" s="256"/>
      <c r="AIG783" s="256"/>
      <c r="AIH783" s="256"/>
      <c r="AII783" s="256"/>
      <c r="AIJ783" s="256"/>
      <c r="AIK783" s="256"/>
      <c r="AIL783" s="256"/>
      <c r="AIM783" s="256"/>
      <c r="AIN783" s="256"/>
      <c r="AIO783" s="256"/>
      <c r="AIP783" s="256"/>
      <c r="AIQ783" s="256"/>
      <c r="AIR783" s="256"/>
      <c r="AIS783" s="256"/>
      <c r="AIT783" s="256"/>
      <c r="AIU783" s="256"/>
      <c r="AIV783" s="256"/>
      <c r="AIW783" s="256"/>
      <c r="AIX783" s="256"/>
      <c r="AIY783" s="256"/>
      <c r="AIZ783" s="256"/>
      <c r="AJA783" s="256"/>
      <c r="AJB783" s="256"/>
      <c r="AJC783" s="256"/>
      <c r="AJD783" s="256"/>
      <c r="AJE783" s="256"/>
      <c r="AJF783" s="256"/>
      <c r="AJG783" s="256"/>
      <c r="AJH783" s="256"/>
      <c r="AJI783" s="256"/>
      <c r="AJJ783" s="256"/>
      <c r="AJK783" s="256"/>
      <c r="AJL783" s="256"/>
      <c r="AJM783" s="256"/>
      <c r="AJN783" s="256"/>
      <c r="AJO783" s="256"/>
      <c r="AJP783" s="256"/>
      <c r="AJQ783" s="256"/>
      <c r="AJR783" s="256"/>
      <c r="AJS783" s="256"/>
      <c r="AJT783" s="256"/>
      <c r="AJU783" s="256"/>
      <c r="AJV783" s="256"/>
      <c r="AJW783" s="256"/>
      <c r="AJX783" s="256"/>
      <c r="AJY783" s="256"/>
      <c r="AJZ783" s="256"/>
      <c r="AKA783" s="256"/>
      <c r="AKB783" s="256"/>
      <c r="AKC783" s="256"/>
      <c r="AKD783" s="256"/>
      <c r="AKE783" s="256"/>
      <c r="AKF783" s="256"/>
      <c r="AKG783" s="256"/>
      <c r="AKH783" s="256"/>
      <c r="AKI783" s="256"/>
      <c r="AKJ783" s="256"/>
      <c r="AKK783" s="256"/>
      <c r="AKL783" s="256"/>
      <c r="AKM783" s="256"/>
      <c r="AKN783" s="256"/>
      <c r="AKO783" s="256"/>
      <c r="AKP783" s="256"/>
      <c r="AKQ783" s="256"/>
      <c r="AKR783" s="256"/>
      <c r="AKS783" s="256"/>
      <c r="AKT783" s="256"/>
      <c r="AKU783" s="256"/>
      <c r="AKV783" s="256"/>
      <c r="AKW783" s="256"/>
      <c r="AKX783" s="256"/>
      <c r="AKY783" s="256"/>
      <c r="AKZ783" s="256"/>
      <c r="ALA783" s="256"/>
      <c r="ALB783" s="256"/>
      <c r="ALC783" s="256"/>
      <c r="ALD783" s="256"/>
      <c r="ALE783" s="256"/>
      <c r="ALF783" s="256"/>
      <c r="ALG783" s="256"/>
      <c r="ALH783" s="256"/>
      <c r="ALI783" s="256"/>
      <c r="ALJ783" s="256"/>
      <c r="ALK783" s="256"/>
      <c r="ALL783" s="256"/>
      <c r="ALM783" s="256"/>
      <c r="ALN783" s="256"/>
      <c r="ALO783" s="256"/>
      <c r="ALP783" s="256"/>
      <c r="ALQ783" s="256"/>
      <c r="ALR783" s="256"/>
      <c r="ALS783" s="256"/>
      <c r="ALT783" s="256"/>
      <c r="ALU783" s="256"/>
      <c r="ALV783" s="256"/>
      <c r="ALW783" s="256"/>
      <c r="ALX783" s="256"/>
      <c r="ALY783" s="256"/>
      <c r="ALZ783" s="256"/>
      <c r="AMA783" s="256"/>
      <c r="AMB783" s="256"/>
      <c r="AMC783" s="256"/>
      <c r="AMD783" s="256"/>
      <c r="AME783" s="256"/>
      <c r="AMF783" s="256"/>
      <c r="AMG783" s="256"/>
      <c r="AMH783" s="256"/>
      <c r="AMI783" s="256"/>
      <c r="AMJ783" s="256"/>
      <c r="AMK783" s="256"/>
      <c r="AML783" s="256"/>
      <c r="AMM783" s="256"/>
      <c r="AMN783" s="256"/>
      <c r="AMO783" s="256"/>
      <c r="AMP783" s="256"/>
      <c r="AMQ783" s="256"/>
      <c r="AMR783" s="256"/>
      <c r="AMS783" s="256"/>
      <c r="AMT783" s="256"/>
      <c r="AMU783" s="256"/>
      <c r="AMV783" s="256"/>
      <c r="AMW783" s="256"/>
      <c r="AMX783" s="256"/>
      <c r="AMY783" s="256"/>
      <c r="AMZ783" s="256"/>
      <c r="ANA783" s="256"/>
      <c r="ANB783" s="256"/>
      <c r="ANC783" s="256"/>
      <c r="AND783" s="256"/>
      <c r="ANE783" s="256"/>
      <c r="ANF783" s="256"/>
      <c r="ANG783" s="256"/>
      <c r="ANH783" s="256"/>
      <c r="ANI783" s="256"/>
      <c r="ANJ783" s="256"/>
      <c r="ANK783" s="256"/>
      <c r="ANL783" s="256"/>
      <c r="ANM783" s="256"/>
      <c r="ANN783" s="256"/>
      <c r="ANO783" s="256"/>
      <c r="ANP783" s="256"/>
      <c r="ANQ783" s="256"/>
      <c r="ANR783" s="256"/>
      <c r="ANS783" s="256"/>
      <c r="ANT783" s="256"/>
      <c r="ANU783" s="256"/>
      <c r="ANV783" s="256"/>
      <c r="ANW783" s="256"/>
      <c r="ANX783" s="256"/>
      <c r="ANY783" s="256"/>
      <c r="ANZ783" s="256"/>
      <c r="AOA783" s="256"/>
      <c r="AOB783" s="256"/>
      <c r="AOC783" s="256"/>
      <c r="AOD783" s="256"/>
      <c r="AOE783" s="256"/>
      <c r="AOF783" s="256"/>
      <c r="AOG783" s="256"/>
      <c r="AOH783" s="256"/>
      <c r="AOI783" s="256"/>
      <c r="AOJ783" s="256"/>
      <c r="AOK783" s="256"/>
      <c r="AOL783" s="256"/>
      <c r="AOM783" s="256"/>
      <c r="AON783" s="256"/>
      <c r="AOO783" s="256"/>
      <c r="AOP783" s="256"/>
      <c r="AOQ783" s="256"/>
      <c r="AOR783" s="256"/>
      <c r="AOS783" s="256"/>
      <c r="AOT783" s="256"/>
      <c r="AOU783" s="256"/>
      <c r="AOV783" s="256"/>
      <c r="AOW783" s="256"/>
      <c r="AOX783" s="256"/>
      <c r="AOY783" s="256"/>
      <c r="AOZ783" s="256"/>
      <c r="APA783" s="256"/>
      <c r="APB783" s="256"/>
      <c r="APC783" s="256"/>
      <c r="APD783" s="256"/>
      <c r="APE783" s="256"/>
      <c r="APF783" s="256"/>
      <c r="APG783" s="256"/>
      <c r="APH783" s="256"/>
      <c r="API783" s="256"/>
      <c r="APJ783" s="256"/>
      <c r="APK783" s="256"/>
      <c r="APL783" s="256"/>
      <c r="APM783" s="256"/>
      <c r="APN783" s="256"/>
      <c r="APO783" s="256"/>
      <c r="APP783" s="256"/>
      <c r="APQ783" s="256"/>
      <c r="APR783" s="256"/>
      <c r="APS783" s="256"/>
      <c r="APT783" s="256"/>
      <c r="APU783" s="256"/>
      <c r="APV783" s="256"/>
      <c r="APW783" s="256"/>
      <c r="APX783" s="256"/>
      <c r="APY783" s="256"/>
      <c r="APZ783" s="256"/>
      <c r="AQA783" s="256"/>
      <c r="AQB783" s="256"/>
      <c r="AQC783" s="256"/>
      <c r="AQD783" s="256"/>
      <c r="AQE783" s="256"/>
      <c r="AQF783" s="256"/>
      <c r="AQG783" s="256"/>
      <c r="AQH783" s="256"/>
      <c r="AQI783" s="256"/>
      <c r="AQJ783" s="256"/>
      <c r="AQK783" s="256"/>
      <c r="AQL783" s="256"/>
      <c r="AQM783" s="256"/>
      <c r="AQN783" s="256"/>
      <c r="AQO783" s="256"/>
      <c r="AQP783" s="256"/>
      <c r="AQQ783" s="256"/>
      <c r="AQR783" s="256"/>
      <c r="AQS783" s="256"/>
      <c r="AQT783" s="256"/>
      <c r="AQU783" s="256"/>
      <c r="AQV783" s="256"/>
      <c r="AQW783" s="256"/>
      <c r="AQX783" s="256"/>
      <c r="AQY783" s="256"/>
      <c r="AQZ783" s="256"/>
      <c r="ARA783" s="256"/>
      <c r="ARB783" s="256"/>
      <c r="ARC783" s="256"/>
      <c r="ARD783" s="256"/>
      <c r="ARE783" s="256"/>
      <c r="ARF783" s="256"/>
      <c r="ARG783" s="256"/>
      <c r="ARH783" s="256"/>
      <c r="ARI783" s="256"/>
      <c r="ARJ783" s="256"/>
      <c r="ARK783" s="256"/>
      <c r="ARL783" s="256"/>
      <c r="ARM783" s="256"/>
      <c r="ARN783" s="256"/>
      <c r="ARO783" s="256"/>
      <c r="ARP783" s="256"/>
      <c r="ARQ783" s="256"/>
      <c r="ARR783" s="256"/>
      <c r="ARS783" s="256"/>
      <c r="ART783" s="256"/>
      <c r="ARU783" s="256"/>
      <c r="ARV783" s="256"/>
      <c r="ARW783" s="256"/>
      <c r="ARX783" s="256"/>
      <c r="ARY783" s="256"/>
      <c r="ARZ783" s="256"/>
      <c r="ASA783" s="256"/>
      <c r="ASB783" s="256"/>
      <c r="ASC783" s="256"/>
      <c r="ASD783" s="256"/>
      <c r="ASE783" s="256"/>
      <c r="ASF783" s="256"/>
      <c r="ASG783" s="256"/>
      <c r="ASH783" s="256"/>
      <c r="ASI783" s="256"/>
      <c r="ASJ783" s="256"/>
      <c r="ASK783" s="256"/>
      <c r="ASL783" s="256"/>
      <c r="ASM783" s="256"/>
      <c r="ASN783" s="256"/>
      <c r="ASO783" s="256"/>
      <c r="ASP783" s="256"/>
      <c r="ASQ783" s="256"/>
      <c r="ASR783" s="256"/>
      <c r="ASS783" s="256"/>
      <c r="AST783" s="256"/>
      <c r="ASU783" s="256"/>
      <c r="ASV783" s="256"/>
      <c r="ASW783" s="256"/>
      <c r="ASX783" s="256"/>
      <c r="ASY783" s="256"/>
      <c r="ASZ783" s="256"/>
      <c r="ATA783" s="256"/>
      <c r="ATB783" s="256"/>
      <c r="ATC783" s="256"/>
      <c r="ATD783" s="256"/>
      <c r="ATE783" s="256"/>
      <c r="ATF783" s="256"/>
      <c r="ATG783" s="256"/>
      <c r="ATH783" s="256"/>
      <c r="ATI783" s="256"/>
      <c r="ATJ783" s="256"/>
      <c r="ATK783" s="256"/>
      <c r="ATL783" s="256"/>
      <c r="ATM783" s="256"/>
      <c r="ATN783" s="256"/>
      <c r="ATO783" s="256"/>
      <c r="ATP783" s="256"/>
      <c r="ATQ783" s="256"/>
      <c r="ATR783" s="256"/>
      <c r="ATS783" s="256"/>
      <c r="ATT783" s="256"/>
      <c r="ATU783" s="256"/>
      <c r="ATV783" s="256"/>
      <c r="ATW783" s="256"/>
      <c r="ATX783" s="256"/>
      <c r="ATY783" s="256"/>
      <c r="ATZ783" s="256"/>
      <c r="AUA783" s="256"/>
      <c r="AUB783" s="256"/>
      <c r="AUC783" s="256"/>
      <c r="AUD783" s="256"/>
      <c r="AUE783" s="256"/>
      <c r="AUF783" s="256"/>
      <c r="AUG783" s="256"/>
      <c r="AUH783" s="256"/>
      <c r="AUI783" s="256"/>
      <c r="AUJ783" s="256"/>
      <c r="AUK783" s="256"/>
      <c r="AUL783" s="256"/>
      <c r="AUM783" s="256"/>
      <c r="AUN783" s="256"/>
      <c r="AUO783" s="256"/>
      <c r="AUP783" s="256"/>
      <c r="AUQ783" s="256"/>
      <c r="AUR783" s="256"/>
      <c r="AUS783" s="256"/>
      <c r="AUT783" s="256"/>
      <c r="AUU783" s="256"/>
      <c r="AUV783" s="256"/>
      <c r="AUW783" s="256"/>
      <c r="AUX783" s="256"/>
      <c r="AUY783" s="256"/>
      <c r="AUZ783" s="256"/>
      <c r="AVA783" s="256"/>
      <c r="AVB783" s="256"/>
      <c r="AVC783" s="256"/>
      <c r="AVD783" s="256"/>
      <c r="AVE783" s="256"/>
      <c r="AVF783" s="256"/>
      <c r="AVG783" s="256"/>
      <c r="AVH783" s="256"/>
      <c r="AVI783" s="256"/>
      <c r="AVJ783" s="256"/>
      <c r="AVK783" s="256"/>
      <c r="AVL783" s="256"/>
      <c r="AVM783" s="256"/>
      <c r="AVN783" s="256"/>
      <c r="AVO783" s="256"/>
      <c r="AVP783" s="256"/>
      <c r="AVQ783" s="256"/>
      <c r="AVR783" s="256"/>
      <c r="AVS783" s="256"/>
      <c r="AVT783" s="256"/>
      <c r="AVU783" s="256"/>
      <c r="AVV783" s="256"/>
      <c r="AVW783" s="256"/>
      <c r="AVX783" s="256"/>
      <c r="AVY783" s="256"/>
      <c r="AVZ783" s="256"/>
      <c r="AWA783" s="256"/>
      <c r="AWB783" s="256"/>
      <c r="AWC783" s="256"/>
      <c r="AWD783" s="256"/>
      <c r="AWE783" s="256"/>
      <c r="AWF783" s="256"/>
      <c r="AWG783" s="256"/>
      <c r="AWH783" s="256"/>
      <c r="AWI783" s="256"/>
      <c r="AWJ783" s="256"/>
      <c r="AWK783" s="256"/>
      <c r="AWL783" s="256"/>
      <c r="AWM783" s="256"/>
      <c r="AWN783" s="256"/>
      <c r="AWO783" s="256"/>
      <c r="AWP783" s="256"/>
      <c r="AWQ783" s="256"/>
      <c r="AWR783" s="256"/>
      <c r="AWS783" s="256"/>
      <c r="AWT783" s="256"/>
      <c r="AWU783" s="256"/>
      <c r="AWV783" s="256"/>
      <c r="AWW783" s="256"/>
      <c r="AWX783" s="256"/>
      <c r="AWY783" s="256"/>
      <c r="AWZ783" s="256"/>
      <c r="AXA783" s="256"/>
      <c r="AXB783" s="256"/>
      <c r="AXC783" s="256"/>
      <c r="AXD783" s="256"/>
      <c r="AXE783" s="256"/>
      <c r="AXF783" s="256"/>
      <c r="AXG783" s="256"/>
      <c r="AXH783" s="256"/>
      <c r="AXI783" s="256"/>
      <c r="AXJ783" s="256"/>
      <c r="AXK783" s="256"/>
      <c r="AXL783" s="256"/>
      <c r="AXM783" s="256"/>
      <c r="AXN783" s="256"/>
      <c r="AXO783" s="256"/>
      <c r="AXP783" s="256"/>
      <c r="AXQ783" s="256"/>
      <c r="AXR783" s="256"/>
      <c r="AXS783" s="256"/>
      <c r="AXT783" s="256"/>
      <c r="AXU783" s="256"/>
      <c r="AXV783" s="256"/>
      <c r="AXW783" s="256"/>
      <c r="AXX783" s="256"/>
      <c r="AXY783" s="256"/>
      <c r="AXZ783" s="256"/>
      <c r="AYA783" s="256"/>
      <c r="AYB783" s="256"/>
      <c r="AYC783" s="256"/>
      <c r="AYD783" s="256"/>
      <c r="AYE783" s="256"/>
      <c r="AYF783" s="256"/>
      <c r="AYG783" s="256"/>
      <c r="AYH783" s="256"/>
      <c r="AYI783" s="256"/>
      <c r="AYJ783" s="256"/>
      <c r="AYK783" s="256"/>
      <c r="AYL783" s="256"/>
      <c r="AYM783" s="256"/>
      <c r="AYN783" s="256"/>
      <c r="AYO783" s="256"/>
      <c r="AYP783" s="256"/>
      <c r="AYQ783" s="256"/>
      <c r="AYR783" s="256"/>
      <c r="AYS783" s="256"/>
      <c r="AYT783" s="256"/>
      <c r="AYU783" s="256"/>
      <c r="AYV783" s="256"/>
      <c r="AYW783" s="256"/>
      <c r="AYX783" s="256"/>
      <c r="AYY783" s="256"/>
      <c r="AYZ783" s="256"/>
      <c r="AZA783" s="256"/>
      <c r="AZB783" s="256"/>
      <c r="AZC783" s="256"/>
      <c r="AZD783" s="256"/>
      <c r="AZE783" s="256"/>
      <c r="AZF783" s="256"/>
      <c r="AZG783" s="256"/>
      <c r="AZH783" s="256"/>
      <c r="AZI783" s="256"/>
      <c r="AZJ783" s="256"/>
      <c r="AZK783" s="256"/>
      <c r="AZL783" s="256"/>
      <c r="AZM783" s="256"/>
      <c r="AZN783" s="256"/>
      <c r="AZO783" s="256"/>
      <c r="AZP783" s="256"/>
      <c r="AZQ783" s="256"/>
      <c r="AZR783" s="256"/>
      <c r="AZS783" s="256"/>
      <c r="AZT783" s="256"/>
      <c r="AZU783" s="256"/>
      <c r="AZV783" s="256"/>
      <c r="AZW783" s="256"/>
      <c r="AZX783" s="256"/>
      <c r="AZY783" s="256"/>
      <c r="AZZ783" s="256"/>
      <c r="BAA783" s="256"/>
      <c r="BAB783" s="256"/>
      <c r="BAC783" s="256"/>
      <c r="BAD783" s="256"/>
      <c r="BAE783" s="256"/>
      <c r="BAF783" s="256"/>
      <c r="BAG783" s="256"/>
      <c r="BAH783" s="256"/>
      <c r="BAI783" s="256"/>
      <c r="BAJ783" s="256"/>
      <c r="BAK783" s="256"/>
      <c r="BAL783" s="256"/>
      <c r="BAM783" s="256"/>
      <c r="BAN783" s="256"/>
      <c r="BAO783" s="256"/>
      <c r="BAP783" s="256"/>
      <c r="BAQ783" s="256"/>
      <c r="BAR783" s="256"/>
      <c r="BAS783" s="256"/>
      <c r="BAT783" s="256"/>
      <c r="BAU783" s="256"/>
      <c r="BAV783" s="256"/>
      <c r="BAW783" s="256"/>
      <c r="BAX783" s="256"/>
      <c r="BAY783" s="256"/>
      <c r="BAZ783" s="256"/>
      <c r="BBA783" s="256"/>
      <c r="BBB783" s="256"/>
      <c r="BBC783" s="256"/>
      <c r="BBD783" s="256"/>
      <c r="BBE783" s="256"/>
      <c r="BBF783" s="256"/>
      <c r="BBG783" s="256"/>
      <c r="BBH783" s="256"/>
      <c r="BBI783" s="256"/>
      <c r="BBJ783" s="256"/>
      <c r="BBK783" s="256"/>
      <c r="BBL783" s="256"/>
      <c r="BBM783" s="256"/>
      <c r="BBN783" s="256"/>
      <c r="BBO783" s="256"/>
      <c r="BBP783" s="256"/>
      <c r="BBQ783" s="256"/>
      <c r="BBR783" s="256"/>
      <c r="BBS783" s="256"/>
      <c r="BBT783" s="256"/>
      <c r="BBU783" s="256"/>
      <c r="BBV783" s="256"/>
      <c r="BBW783" s="256"/>
      <c r="BBX783" s="256"/>
      <c r="BBY783" s="256"/>
      <c r="BBZ783" s="256"/>
      <c r="BCA783" s="256"/>
      <c r="BCB783" s="256"/>
      <c r="BCC783" s="256"/>
      <c r="BCD783" s="256"/>
      <c r="BCE783" s="256"/>
      <c r="BCF783" s="256"/>
      <c r="BCG783" s="256"/>
      <c r="BCH783" s="256"/>
      <c r="BCI783" s="256"/>
      <c r="BCJ783" s="256"/>
      <c r="BCK783" s="256"/>
      <c r="BCL783" s="256"/>
      <c r="BCM783" s="256"/>
      <c r="BCN783" s="256"/>
      <c r="BCO783" s="256"/>
      <c r="BCP783" s="256"/>
      <c r="BCQ783" s="256"/>
      <c r="BCR783" s="256"/>
      <c r="BCS783" s="256"/>
      <c r="BCT783" s="256"/>
      <c r="BCU783" s="256"/>
      <c r="BCV783" s="256"/>
      <c r="BCW783" s="256"/>
      <c r="BCX783" s="256"/>
      <c r="BCY783" s="256"/>
      <c r="BCZ783" s="256"/>
      <c r="BDA783" s="256"/>
      <c r="BDB783" s="256"/>
      <c r="BDC783" s="256"/>
      <c r="BDD783" s="256"/>
      <c r="BDE783" s="256"/>
      <c r="BDF783" s="256"/>
      <c r="BDG783" s="256"/>
      <c r="BDH783" s="256"/>
      <c r="BDI783" s="256"/>
      <c r="BDJ783" s="256"/>
      <c r="BDK783" s="256"/>
      <c r="BDL783" s="256"/>
      <c r="BDM783" s="256"/>
      <c r="BDN783" s="256"/>
      <c r="BDO783" s="256"/>
      <c r="BDP783" s="256"/>
      <c r="BDQ783" s="256"/>
      <c r="BDR783" s="256"/>
      <c r="BDS783" s="256"/>
      <c r="BDT783" s="256"/>
      <c r="BDU783" s="256"/>
      <c r="BDV783" s="256"/>
      <c r="BDW783" s="256"/>
      <c r="BDX783" s="256"/>
      <c r="BDY783" s="256"/>
      <c r="BDZ783" s="256"/>
      <c r="BEA783" s="256"/>
      <c r="BEB783" s="256"/>
      <c r="BEC783" s="256"/>
      <c r="BED783" s="256"/>
      <c r="BEE783" s="256"/>
      <c r="BEF783" s="256"/>
      <c r="BEG783" s="256"/>
      <c r="BEH783" s="256"/>
      <c r="BEI783" s="256"/>
      <c r="BEJ783" s="256"/>
      <c r="BEK783" s="256"/>
      <c r="BEL783" s="256"/>
      <c r="BEM783" s="256"/>
      <c r="BEN783" s="256"/>
      <c r="BEO783" s="256"/>
      <c r="BEP783" s="256"/>
      <c r="BEQ783" s="256"/>
      <c r="BER783" s="256"/>
      <c r="BES783" s="256"/>
      <c r="BET783" s="256"/>
      <c r="BEU783" s="256"/>
      <c r="BEV783" s="256"/>
      <c r="BEW783" s="256"/>
      <c r="BEX783" s="256"/>
      <c r="BEY783" s="256"/>
      <c r="BEZ783" s="256"/>
      <c r="BFA783" s="256"/>
      <c r="BFB783" s="256"/>
      <c r="BFC783" s="256"/>
      <c r="BFD783" s="256"/>
      <c r="BFE783" s="256"/>
      <c r="BFF783" s="256"/>
      <c r="BFG783" s="256"/>
      <c r="BFH783" s="256"/>
      <c r="BFI783" s="256"/>
      <c r="BFJ783" s="256"/>
      <c r="BFK783" s="256"/>
      <c r="BFL783" s="256"/>
      <c r="BFM783" s="256"/>
      <c r="BFN783" s="256"/>
      <c r="BFO783" s="256"/>
      <c r="BFP783" s="256"/>
      <c r="BFQ783" s="256"/>
      <c r="BFR783" s="256"/>
      <c r="BFS783" s="256"/>
      <c r="BFT783" s="256"/>
      <c r="BFU783" s="256"/>
      <c r="BFV783" s="256"/>
      <c r="BFW783" s="256"/>
      <c r="BFX783" s="256"/>
      <c r="BFY783" s="256"/>
      <c r="BFZ783" s="256"/>
      <c r="BGA783" s="256"/>
      <c r="BGB783" s="256"/>
      <c r="BGC783" s="256"/>
      <c r="BGD783" s="256"/>
      <c r="BGE783" s="256"/>
      <c r="BGF783" s="256"/>
      <c r="BGG783" s="256"/>
      <c r="BGH783" s="256"/>
      <c r="BGI783" s="256"/>
      <c r="BGJ783" s="256"/>
      <c r="BGK783" s="256"/>
      <c r="BGL783" s="256"/>
      <c r="BGM783" s="256"/>
      <c r="BGN783" s="256"/>
      <c r="BGO783" s="256"/>
      <c r="BGP783" s="256"/>
      <c r="BGQ783" s="256"/>
      <c r="BGR783" s="256"/>
      <c r="BGS783" s="256"/>
      <c r="BGT783" s="256"/>
      <c r="BGU783" s="256"/>
      <c r="BGV783" s="256"/>
      <c r="BGW783" s="256"/>
      <c r="BGX783" s="256"/>
      <c r="BGY783" s="256"/>
      <c r="BGZ783" s="256"/>
      <c r="BHA783" s="256"/>
      <c r="BHB783" s="256"/>
      <c r="BHC783" s="256"/>
      <c r="BHD783" s="256"/>
      <c r="BHE783" s="256"/>
      <c r="BHF783" s="256"/>
      <c r="BHG783" s="256"/>
      <c r="BHH783" s="256"/>
      <c r="BHI783" s="256"/>
      <c r="BHJ783" s="256"/>
      <c r="BHK783" s="256"/>
      <c r="BHL783" s="256"/>
      <c r="BHM783" s="256"/>
      <c r="BHN783" s="256"/>
      <c r="BHO783" s="256"/>
      <c r="BHP783" s="256"/>
      <c r="BHQ783" s="256"/>
      <c r="BHR783" s="256"/>
      <c r="BHS783" s="256"/>
      <c r="BHT783" s="256"/>
      <c r="BHU783" s="256"/>
      <c r="BHV783" s="256"/>
      <c r="BHW783" s="256"/>
      <c r="BHX783" s="256"/>
      <c r="BHY783" s="256"/>
      <c r="BHZ783" s="256"/>
      <c r="BIA783" s="256"/>
      <c r="BIB783" s="256"/>
      <c r="BIC783" s="256"/>
      <c r="BID783" s="256"/>
      <c r="BIE783" s="256"/>
      <c r="BIF783" s="256"/>
      <c r="BIG783" s="256"/>
      <c r="BIH783" s="256"/>
      <c r="BII783" s="256"/>
      <c r="BIJ783" s="256"/>
      <c r="BIK783" s="256"/>
      <c r="BIL783" s="256"/>
      <c r="BIM783" s="256"/>
      <c r="BIN783" s="256"/>
      <c r="BIO783" s="256"/>
      <c r="BIP783" s="256"/>
      <c r="BIQ783" s="256"/>
      <c r="BIR783" s="256"/>
      <c r="BIS783" s="256"/>
      <c r="BIT783" s="256"/>
      <c r="BIU783" s="256"/>
      <c r="BIV783" s="256"/>
      <c r="BIW783" s="256"/>
      <c r="BIX783" s="256"/>
      <c r="BIY783" s="256"/>
      <c r="BIZ783" s="256"/>
      <c r="BJA783" s="256"/>
      <c r="BJB783" s="256"/>
      <c r="BJC783" s="256"/>
      <c r="BJD783" s="256"/>
      <c r="BJE783" s="256"/>
      <c r="BJF783" s="256"/>
      <c r="BJG783" s="256"/>
      <c r="BJH783" s="256"/>
      <c r="BJI783" s="256"/>
      <c r="BJJ783" s="256"/>
      <c r="BJK783" s="256"/>
      <c r="BJL783" s="256"/>
      <c r="BJM783" s="256"/>
      <c r="BJN783" s="256"/>
      <c r="BJO783" s="256"/>
      <c r="BJP783" s="256"/>
      <c r="BJQ783" s="256"/>
      <c r="BJR783" s="256"/>
      <c r="BJS783" s="256"/>
      <c r="BJT783" s="256"/>
      <c r="BJU783" s="256"/>
      <c r="BJV783" s="256"/>
      <c r="BJW783" s="256"/>
      <c r="BJX783" s="256"/>
      <c r="BJY783" s="256"/>
      <c r="BJZ783" s="256"/>
      <c r="BKA783" s="256"/>
      <c r="BKB783" s="256"/>
      <c r="BKC783" s="256"/>
      <c r="BKD783" s="256"/>
      <c r="BKE783" s="256"/>
      <c r="BKF783" s="256"/>
      <c r="BKG783" s="256"/>
      <c r="BKH783" s="256"/>
      <c r="BKI783" s="256"/>
      <c r="BKJ783" s="256"/>
      <c r="BKK783" s="256"/>
      <c r="BKL783" s="256"/>
      <c r="BKM783" s="256"/>
      <c r="BKN783" s="256"/>
      <c r="BKO783" s="256"/>
      <c r="BKP783" s="256"/>
      <c r="BKQ783" s="256"/>
      <c r="BKR783" s="256"/>
      <c r="BKS783" s="256"/>
      <c r="BKT783" s="256"/>
      <c r="BKU783" s="256"/>
      <c r="BKV783" s="256"/>
      <c r="BKW783" s="256"/>
      <c r="BKX783" s="256"/>
      <c r="BKY783" s="256"/>
      <c r="BKZ783" s="256"/>
      <c r="BLA783" s="256"/>
      <c r="BLB783" s="256"/>
      <c r="BLC783" s="256"/>
      <c r="BLD783" s="256"/>
      <c r="BLE783" s="256"/>
      <c r="BLF783" s="256"/>
      <c r="BLG783" s="256"/>
      <c r="BLH783" s="256"/>
      <c r="BLI783" s="256"/>
      <c r="BLJ783" s="256"/>
      <c r="BLK783" s="256"/>
      <c r="BLL783" s="256"/>
      <c r="BLM783" s="256"/>
      <c r="BLN783" s="256"/>
      <c r="BLO783" s="256"/>
      <c r="BLP783" s="256"/>
      <c r="BLQ783" s="256"/>
      <c r="BLR783" s="256"/>
      <c r="BLS783" s="256"/>
      <c r="BLT783" s="256"/>
      <c r="BLU783" s="256"/>
      <c r="BLV783" s="256"/>
      <c r="BLW783" s="256"/>
      <c r="BLX783" s="256"/>
      <c r="BLY783" s="256"/>
      <c r="BLZ783" s="256"/>
      <c r="BMA783" s="256"/>
      <c r="BMB783" s="256"/>
      <c r="BMC783" s="256"/>
      <c r="BMD783" s="256"/>
      <c r="BME783" s="256"/>
      <c r="BMF783" s="256"/>
      <c r="BMG783" s="256"/>
      <c r="BMH783" s="256"/>
      <c r="BMI783" s="256"/>
      <c r="BMJ783" s="256"/>
      <c r="BMK783" s="256"/>
      <c r="BML783" s="256"/>
      <c r="BMM783" s="256"/>
      <c r="BMN783" s="256"/>
      <c r="BMO783" s="256"/>
      <c r="BMP783" s="256"/>
      <c r="BMQ783" s="256"/>
      <c r="BMR783" s="256"/>
      <c r="BMS783" s="256"/>
      <c r="BMT783" s="256"/>
      <c r="BMU783" s="256"/>
      <c r="BMV783" s="256"/>
      <c r="BMW783" s="256"/>
      <c r="BMX783" s="256"/>
      <c r="BMY783" s="256"/>
      <c r="BMZ783" s="256"/>
      <c r="BNA783" s="256"/>
      <c r="BNB783" s="256"/>
      <c r="BNC783" s="256"/>
      <c r="BND783" s="256"/>
      <c r="BNE783" s="256"/>
      <c r="BNF783" s="256"/>
      <c r="BNG783" s="256"/>
      <c r="BNH783" s="256"/>
      <c r="BNI783" s="256"/>
      <c r="BNJ783" s="256"/>
      <c r="BNK783" s="256"/>
      <c r="BNL783" s="256"/>
      <c r="BNM783" s="256"/>
      <c r="BNN783" s="256"/>
      <c r="BNO783" s="256"/>
      <c r="BNP783" s="256"/>
      <c r="BNQ783" s="256"/>
      <c r="BNR783" s="256"/>
      <c r="BNS783" s="256"/>
      <c r="BNT783" s="256"/>
      <c r="BNU783" s="256"/>
      <c r="BNV783" s="256"/>
      <c r="BNW783" s="256"/>
      <c r="BNX783" s="256"/>
      <c r="BNY783" s="256"/>
      <c r="BNZ783" s="256"/>
      <c r="BOA783" s="256"/>
      <c r="BOB783" s="256"/>
      <c r="BOC783" s="256"/>
      <c r="BOD783" s="256"/>
      <c r="BOE783" s="256"/>
      <c r="BOF783" s="256"/>
      <c r="BOG783" s="256"/>
      <c r="BOH783" s="256"/>
      <c r="BOI783" s="256"/>
      <c r="BOJ783" s="256"/>
      <c r="BOK783" s="256"/>
      <c r="BOL783" s="256"/>
      <c r="BOM783" s="256"/>
      <c r="BON783" s="256"/>
      <c r="BOO783" s="256"/>
      <c r="BOP783" s="256"/>
      <c r="BOQ783" s="256"/>
      <c r="BOR783" s="256"/>
      <c r="BOS783" s="256"/>
      <c r="BOT783" s="256"/>
      <c r="BOU783" s="256"/>
      <c r="BOV783" s="256"/>
      <c r="BOW783" s="256"/>
      <c r="BOX783" s="256"/>
      <c r="BOY783" s="256"/>
      <c r="BOZ783" s="256"/>
      <c r="BPA783" s="256"/>
      <c r="BPB783" s="256"/>
      <c r="BPC783" s="256"/>
      <c r="BPD783" s="256"/>
      <c r="BPE783" s="256"/>
      <c r="BPF783" s="256"/>
      <c r="BPG783" s="256"/>
      <c r="BPH783" s="256"/>
      <c r="BPI783" s="256"/>
      <c r="BPJ783" s="256"/>
      <c r="BPK783" s="256"/>
      <c r="BPL783" s="256"/>
      <c r="BPM783" s="256"/>
      <c r="BPN783" s="256"/>
      <c r="BPO783" s="256"/>
      <c r="BPP783" s="256"/>
      <c r="BPQ783" s="256"/>
      <c r="BPR783" s="256"/>
      <c r="BPS783" s="256"/>
      <c r="BPT783" s="256"/>
      <c r="BPU783" s="256"/>
      <c r="BPV783" s="256"/>
      <c r="BPW783" s="256"/>
      <c r="BPX783" s="256"/>
      <c r="BPY783" s="256"/>
      <c r="BPZ783" s="256"/>
      <c r="BQA783" s="256"/>
      <c r="BQB783" s="256"/>
      <c r="BQC783" s="256"/>
      <c r="BQD783" s="256"/>
      <c r="BQE783" s="256"/>
      <c r="BQF783" s="256"/>
      <c r="BQG783" s="256"/>
      <c r="BQH783" s="256"/>
      <c r="BQI783" s="256"/>
      <c r="BQJ783" s="256"/>
      <c r="BQK783" s="256"/>
      <c r="BQL783" s="256"/>
      <c r="BQM783" s="256"/>
      <c r="BQN783" s="256"/>
      <c r="BQO783" s="256"/>
      <c r="BQP783" s="256"/>
      <c r="BQQ783" s="256"/>
      <c r="BQR783" s="256"/>
      <c r="BQS783" s="256"/>
      <c r="BQT783" s="256"/>
      <c r="BQU783" s="256"/>
      <c r="BQV783" s="256"/>
      <c r="BQW783" s="256"/>
      <c r="BQX783" s="256"/>
      <c r="BQY783" s="256"/>
      <c r="BQZ783" s="256"/>
      <c r="BRA783" s="256"/>
      <c r="BRB783" s="256"/>
      <c r="BRC783" s="256"/>
      <c r="BRD783" s="256"/>
      <c r="BRE783" s="256"/>
      <c r="BRF783" s="256"/>
      <c r="BRG783" s="256"/>
      <c r="BRH783" s="256"/>
      <c r="BRI783" s="256"/>
      <c r="BRJ783" s="256"/>
      <c r="BRK783" s="256"/>
      <c r="BRL783" s="256"/>
      <c r="BRM783" s="256"/>
      <c r="BRN783" s="256"/>
      <c r="BRO783" s="256"/>
      <c r="BRP783" s="256"/>
      <c r="BRQ783" s="256"/>
      <c r="BRR783" s="256"/>
      <c r="BRS783" s="256"/>
      <c r="BRT783" s="256"/>
      <c r="BRU783" s="256"/>
      <c r="BRV783" s="256"/>
      <c r="BRW783" s="256"/>
      <c r="BRX783" s="256"/>
      <c r="BRY783" s="256"/>
      <c r="BRZ783" s="256"/>
      <c r="BSA783" s="256"/>
      <c r="BSB783" s="256"/>
      <c r="BSC783" s="256"/>
      <c r="BSD783" s="256"/>
      <c r="BSE783" s="256"/>
      <c r="BSF783" s="256"/>
      <c r="BSG783" s="256"/>
      <c r="BSH783" s="256"/>
      <c r="BSI783" s="256"/>
      <c r="BSJ783" s="256"/>
      <c r="BSK783" s="256"/>
      <c r="BSL783" s="256"/>
      <c r="BSM783" s="256"/>
      <c r="BSN783" s="256"/>
      <c r="BSO783" s="256"/>
      <c r="BSP783" s="256"/>
      <c r="BSQ783" s="256"/>
      <c r="BSR783" s="256"/>
      <c r="BSS783" s="256"/>
      <c r="BST783" s="256"/>
      <c r="BSU783" s="256"/>
      <c r="BSV783" s="256"/>
      <c r="BSW783" s="256"/>
      <c r="BSX783" s="256"/>
      <c r="BSY783" s="256"/>
      <c r="BSZ783" s="256"/>
      <c r="BTA783" s="256"/>
      <c r="BTB783" s="256"/>
      <c r="BTC783" s="256"/>
      <c r="BTD783" s="256"/>
      <c r="BTE783" s="256"/>
      <c r="BTF783" s="256"/>
      <c r="BTG783" s="256"/>
      <c r="BTH783" s="256"/>
      <c r="BTI783" s="256"/>
      <c r="BTJ783" s="256"/>
      <c r="BTK783" s="256"/>
      <c r="BTL783" s="256"/>
      <c r="BTM783" s="256"/>
      <c r="BTN783" s="256"/>
      <c r="BTO783" s="256"/>
      <c r="BTP783" s="256"/>
      <c r="BTQ783" s="256"/>
      <c r="BTR783" s="256"/>
      <c r="BTS783" s="256"/>
      <c r="BTT783" s="256"/>
      <c r="BTU783" s="256"/>
      <c r="BTV783" s="256"/>
      <c r="BTW783" s="256"/>
      <c r="BTX783" s="256"/>
      <c r="BTY783" s="256"/>
      <c r="BTZ783" s="256"/>
      <c r="BUA783" s="256"/>
      <c r="BUB783" s="256"/>
      <c r="BUC783" s="256"/>
      <c r="BUD783" s="256"/>
      <c r="BUE783" s="256"/>
      <c r="BUF783" s="256"/>
      <c r="BUG783" s="256"/>
      <c r="BUH783" s="256"/>
      <c r="BUI783" s="256"/>
      <c r="BUJ783" s="256"/>
      <c r="BUK783" s="256"/>
      <c r="BUL783" s="256"/>
      <c r="BUM783" s="256"/>
      <c r="BUN783" s="256"/>
      <c r="BUO783" s="256"/>
      <c r="BUP783" s="256"/>
      <c r="BUQ783" s="256"/>
      <c r="BUR783" s="256"/>
      <c r="BUS783" s="256"/>
      <c r="BUT783" s="256"/>
      <c r="BUU783" s="256"/>
      <c r="BUV783" s="256"/>
      <c r="BUW783" s="256"/>
      <c r="BUX783" s="256"/>
      <c r="BUY783" s="256"/>
      <c r="BUZ783" s="256"/>
      <c r="BVA783" s="256"/>
      <c r="BVB783" s="256"/>
      <c r="BVC783" s="256"/>
      <c r="BVD783" s="256"/>
      <c r="BVE783" s="256"/>
      <c r="BVF783" s="256"/>
      <c r="BVG783" s="256"/>
      <c r="BVH783" s="256"/>
      <c r="BVI783" s="256"/>
      <c r="BVJ783" s="256"/>
      <c r="BVK783" s="256"/>
      <c r="BVL783" s="256"/>
      <c r="BVM783" s="256"/>
      <c r="BVN783" s="256"/>
      <c r="BVO783" s="256"/>
      <c r="BVP783" s="256"/>
      <c r="BVQ783" s="256"/>
      <c r="BVR783" s="256"/>
      <c r="BVS783" s="256"/>
      <c r="BVT783" s="256"/>
      <c r="BVU783" s="256"/>
      <c r="BVV783" s="256"/>
      <c r="BVW783" s="256"/>
      <c r="BVX783" s="256"/>
      <c r="BVY783" s="256"/>
      <c r="BVZ783" s="256"/>
      <c r="BWA783" s="256"/>
      <c r="BWB783" s="256"/>
      <c r="BWC783" s="256"/>
      <c r="BWD783" s="256"/>
      <c r="BWE783" s="256"/>
      <c r="BWF783" s="256"/>
      <c r="BWG783" s="256"/>
      <c r="BWH783" s="256"/>
      <c r="BWI783" s="256"/>
      <c r="BWJ783" s="256"/>
      <c r="BWK783" s="256"/>
      <c r="BWL783" s="256"/>
      <c r="BWM783" s="256"/>
      <c r="BWN783" s="256"/>
      <c r="BWO783" s="256"/>
      <c r="BWP783" s="256"/>
      <c r="BWQ783" s="256"/>
      <c r="BWR783" s="256"/>
      <c r="BWS783" s="256"/>
      <c r="BWT783" s="256"/>
      <c r="BWU783" s="256"/>
      <c r="BWV783" s="256"/>
      <c r="BWW783" s="256"/>
      <c r="BWX783" s="256"/>
      <c r="BWY783" s="256"/>
      <c r="BWZ783" s="256"/>
      <c r="BXA783" s="256"/>
      <c r="BXB783" s="256"/>
      <c r="BXC783" s="256"/>
      <c r="BXD783" s="256"/>
      <c r="BXE783" s="256"/>
      <c r="BXF783" s="256"/>
      <c r="BXG783" s="256"/>
      <c r="BXH783" s="256"/>
      <c r="BXI783" s="256"/>
      <c r="BXJ783" s="256"/>
      <c r="BXK783" s="256"/>
      <c r="BXL783" s="256"/>
      <c r="BXM783" s="256"/>
      <c r="BXN783" s="256"/>
      <c r="BXO783" s="256"/>
      <c r="BXP783" s="256"/>
      <c r="BXQ783" s="256"/>
      <c r="BXR783" s="256"/>
      <c r="BXS783" s="256"/>
      <c r="BXT783" s="256"/>
      <c r="BXU783" s="256"/>
      <c r="BXV783" s="256"/>
      <c r="BXW783" s="256"/>
      <c r="BXX783" s="256"/>
      <c r="BXY783" s="256"/>
      <c r="BXZ783" s="256"/>
      <c r="BYA783" s="256"/>
      <c r="BYB783" s="256"/>
      <c r="BYC783" s="256"/>
      <c r="BYD783" s="256"/>
      <c r="BYE783" s="256"/>
      <c r="BYF783" s="256"/>
      <c r="BYG783" s="256"/>
      <c r="BYH783" s="256"/>
      <c r="BYI783" s="256"/>
      <c r="BYJ783" s="256"/>
      <c r="BYK783" s="256"/>
      <c r="BYL783" s="256"/>
      <c r="BYM783" s="256"/>
      <c r="BYN783" s="256"/>
      <c r="BYO783" s="256"/>
      <c r="BYP783" s="256"/>
      <c r="BYQ783" s="256"/>
      <c r="BYR783" s="256"/>
      <c r="BYS783" s="256"/>
      <c r="BYT783" s="256"/>
      <c r="BYU783" s="256"/>
      <c r="BYV783" s="256"/>
      <c r="BYW783" s="256"/>
      <c r="BYX783" s="256"/>
      <c r="BYY783" s="256"/>
      <c r="BYZ783" s="256"/>
      <c r="BZA783" s="256"/>
      <c r="BZB783" s="256"/>
      <c r="BZC783" s="256"/>
      <c r="BZD783" s="256"/>
      <c r="BZE783" s="256"/>
      <c r="BZF783" s="256"/>
      <c r="BZG783" s="256"/>
      <c r="BZH783" s="256"/>
      <c r="BZI783" s="256"/>
      <c r="BZJ783" s="256"/>
      <c r="BZK783" s="256"/>
      <c r="BZL783" s="256"/>
      <c r="BZM783" s="256"/>
      <c r="BZN783" s="256"/>
      <c r="BZO783" s="256"/>
      <c r="BZP783" s="256"/>
      <c r="BZQ783" s="256"/>
      <c r="BZR783" s="256"/>
      <c r="BZS783" s="256"/>
      <c r="BZT783" s="256"/>
      <c r="BZU783" s="256"/>
      <c r="BZV783" s="256"/>
      <c r="BZW783" s="256"/>
      <c r="BZX783" s="256"/>
      <c r="BZY783" s="256"/>
      <c r="BZZ783" s="256"/>
      <c r="CAA783" s="256"/>
      <c r="CAB783" s="256"/>
      <c r="CAC783" s="256"/>
      <c r="CAD783" s="256"/>
      <c r="CAE783" s="256"/>
      <c r="CAF783" s="256"/>
      <c r="CAG783" s="256"/>
      <c r="CAH783" s="256"/>
      <c r="CAI783" s="256"/>
      <c r="CAJ783" s="256"/>
      <c r="CAK783" s="256"/>
      <c r="CAL783" s="256"/>
      <c r="CAM783" s="256"/>
      <c r="CAN783" s="256"/>
      <c r="CAO783" s="256"/>
      <c r="CAP783" s="256"/>
      <c r="CAQ783" s="256"/>
      <c r="CAR783" s="256"/>
      <c r="CAS783" s="256"/>
      <c r="CAT783" s="256"/>
      <c r="CAU783" s="256"/>
      <c r="CAV783" s="256"/>
      <c r="CAW783" s="256"/>
      <c r="CAX783" s="256"/>
      <c r="CAY783" s="256"/>
      <c r="CAZ783" s="256"/>
      <c r="CBA783" s="256"/>
      <c r="CBB783" s="256"/>
      <c r="CBC783" s="256"/>
      <c r="CBD783" s="256"/>
      <c r="CBE783" s="256"/>
      <c r="CBF783" s="256"/>
      <c r="CBG783" s="256"/>
      <c r="CBH783" s="256"/>
      <c r="CBI783" s="256"/>
      <c r="CBJ783" s="256"/>
      <c r="CBK783" s="256"/>
      <c r="CBL783" s="256"/>
      <c r="CBM783" s="256"/>
      <c r="CBN783" s="256"/>
      <c r="CBO783" s="256"/>
      <c r="CBP783" s="256"/>
      <c r="CBQ783" s="256"/>
      <c r="CBR783" s="256"/>
      <c r="CBS783" s="256"/>
      <c r="CBT783" s="256"/>
      <c r="CBU783" s="256"/>
      <c r="CBV783" s="256"/>
      <c r="CBW783" s="256"/>
      <c r="CBX783" s="256"/>
      <c r="CBY783" s="256"/>
      <c r="CBZ783" s="256"/>
      <c r="CCA783" s="256"/>
      <c r="CCB783" s="256"/>
      <c r="CCC783" s="256"/>
      <c r="CCD783" s="256"/>
      <c r="CCE783" s="256"/>
      <c r="CCF783" s="256"/>
      <c r="CCG783" s="256"/>
      <c r="CCH783" s="256"/>
      <c r="CCI783" s="256"/>
      <c r="CCJ783" s="256"/>
      <c r="CCK783" s="256"/>
      <c r="CCL783" s="256"/>
      <c r="CCM783" s="256"/>
      <c r="CCN783" s="256"/>
      <c r="CCO783" s="256"/>
      <c r="CCP783" s="256"/>
      <c r="CCQ783" s="256"/>
      <c r="CCR783" s="256"/>
      <c r="CCS783" s="256"/>
      <c r="CCT783" s="256"/>
      <c r="CCU783" s="256"/>
      <c r="CCV783" s="256"/>
      <c r="CCW783" s="256"/>
      <c r="CCX783" s="256"/>
      <c r="CCY783" s="256"/>
      <c r="CCZ783" s="256"/>
      <c r="CDA783" s="256"/>
      <c r="CDB783" s="256"/>
      <c r="CDC783" s="256"/>
      <c r="CDD783" s="256"/>
      <c r="CDE783" s="256"/>
      <c r="CDF783" s="256"/>
      <c r="CDG783" s="256"/>
      <c r="CDH783" s="256"/>
      <c r="CDI783" s="256"/>
      <c r="CDJ783" s="256"/>
      <c r="CDK783" s="256"/>
      <c r="CDL783" s="256"/>
      <c r="CDM783" s="256"/>
      <c r="CDN783" s="256"/>
      <c r="CDO783" s="256"/>
      <c r="CDP783" s="256"/>
      <c r="CDQ783" s="256"/>
      <c r="CDR783" s="256"/>
      <c r="CDS783" s="256"/>
      <c r="CDT783" s="256"/>
      <c r="CDU783" s="256"/>
      <c r="CDV783" s="256"/>
      <c r="CDW783" s="256"/>
      <c r="CDX783" s="256"/>
      <c r="CDY783" s="256"/>
      <c r="CDZ783" s="256"/>
      <c r="CEA783" s="256"/>
      <c r="CEB783" s="256"/>
      <c r="CEC783" s="256"/>
      <c r="CED783" s="256"/>
      <c r="CEE783" s="256"/>
      <c r="CEF783" s="256"/>
      <c r="CEG783" s="256"/>
      <c r="CEH783" s="256"/>
      <c r="CEI783" s="256"/>
      <c r="CEJ783" s="256"/>
      <c r="CEK783" s="256"/>
      <c r="CEL783" s="256"/>
      <c r="CEM783" s="256"/>
      <c r="CEN783" s="256"/>
      <c r="CEO783" s="256"/>
      <c r="CEP783" s="256"/>
      <c r="CEQ783" s="256"/>
      <c r="CER783" s="256"/>
      <c r="CES783" s="256"/>
      <c r="CET783" s="256"/>
      <c r="CEU783" s="256"/>
      <c r="CEV783" s="256"/>
      <c r="CEW783" s="256"/>
      <c r="CEX783" s="256"/>
      <c r="CEY783" s="256"/>
      <c r="CEZ783" s="256"/>
      <c r="CFA783" s="256"/>
      <c r="CFB783" s="256"/>
      <c r="CFC783" s="256"/>
      <c r="CFD783" s="256"/>
      <c r="CFE783" s="256"/>
      <c r="CFF783" s="256"/>
      <c r="CFG783" s="256"/>
      <c r="CFH783" s="256"/>
      <c r="CFI783" s="256"/>
      <c r="CFJ783" s="256"/>
      <c r="CFK783" s="256"/>
      <c r="CFL783" s="256"/>
      <c r="CFM783" s="256"/>
      <c r="CFN783" s="256"/>
      <c r="CFO783" s="256"/>
      <c r="CFP783" s="256"/>
      <c r="CFQ783" s="256"/>
      <c r="CFR783" s="256"/>
      <c r="CFS783" s="256"/>
      <c r="CFT783" s="256"/>
      <c r="CFU783" s="256"/>
      <c r="CFV783" s="256"/>
      <c r="CFW783" s="256"/>
      <c r="CFX783" s="256"/>
      <c r="CFY783" s="256"/>
      <c r="CFZ783" s="256"/>
      <c r="CGA783" s="256"/>
      <c r="CGB783" s="256"/>
      <c r="CGC783" s="256"/>
      <c r="CGD783" s="256"/>
      <c r="CGE783" s="256"/>
      <c r="CGF783" s="256"/>
      <c r="CGG783" s="256"/>
      <c r="CGH783" s="256"/>
      <c r="CGI783" s="256"/>
      <c r="CGJ783" s="256"/>
      <c r="CGK783" s="256"/>
      <c r="CGL783" s="256"/>
      <c r="CGM783" s="256"/>
      <c r="CGN783" s="256"/>
      <c r="CGO783" s="256"/>
      <c r="CGP783" s="256"/>
      <c r="CGQ783" s="256"/>
      <c r="CGR783" s="256"/>
      <c r="CGS783" s="256"/>
      <c r="CGT783" s="256"/>
      <c r="CGU783" s="256"/>
      <c r="CGV783" s="256"/>
      <c r="CGW783" s="256"/>
      <c r="CGX783" s="256"/>
      <c r="CGY783" s="256"/>
      <c r="CGZ783" s="256"/>
      <c r="CHA783" s="256"/>
      <c r="CHB783" s="256"/>
      <c r="CHC783" s="256"/>
      <c r="CHD783" s="256"/>
      <c r="CHE783" s="256"/>
      <c r="CHF783" s="256"/>
      <c r="CHG783" s="256"/>
      <c r="CHH783" s="256"/>
      <c r="CHI783" s="256"/>
      <c r="CHJ783" s="256"/>
      <c r="CHK783" s="256"/>
      <c r="CHL783" s="256"/>
      <c r="CHM783" s="256"/>
      <c r="CHN783" s="256"/>
      <c r="CHO783" s="256"/>
      <c r="CHP783" s="256"/>
      <c r="CHQ783" s="256"/>
      <c r="CHR783" s="256"/>
      <c r="CHS783" s="256"/>
      <c r="CHT783" s="256"/>
      <c r="CHU783" s="256"/>
      <c r="CHV783" s="256"/>
      <c r="CHW783" s="256"/>
      <c r="CHX783" s="256"/>
      <c r="CHY783" s="256"/>
      <c r="CHZ783" s="256"/>
      <c r="CIA783" s="256"/>
      <c r="CIB783" s="256"/>
      <c r="CIC783" s="256"/>
      <c r="CID783" s="256"/>
      <c r="CIE783" s="256"/>
      <c r="CIF783" s="256"/>
      <c r="CIG783" s="256"/>
      <c r="CIH783" s="256"/>
      <c r="CII783" s="256"/>
      <c r="CIJ783" s="256"/>
      <c r="CIK783" s="256"/>
      <c r="CIL783" s="256"/>
      <c r="CIM783" s="256"/>
      <c r="CIN783" s="256"/>
      <c r="CIO783" s="256"/>
      <c r="CIP783" s="256"/>
      <c r="CIQ783" s="256"/>
      <c r="CIR783" s="256"/>
      <c r="CIS783" s="256"/>
      <c r="CIT783" s="256"/>
      <c r="CIU783" s="256"/>
      <c r="CIV783" s="256"/>
      <c r="CIW783" s="256"/>
      <c r="CIX783" s="256"/>
      <c r="CIY783" s="256"/>
      <c r="CIZ783" s="256"/>
      <c r="CJA783" s="256"/>
      <c r="CJB783" s="256"/>
      <c r="CJC783" s="256"/>
      <c r="CJD783" s="256"/>
      <c r="CJE783" s="256"/>
      <c r="CJF783" s="256"/>
      <c r="CJG783" s="256"/>
      <c r="CJH783" s="256"/>
      <c r="CJI783" s="256"/>
      <c r="CJJ783" s="256"/>
      <c r="CJK783" s="256"/>
      <c r="CJL783" s="256"/>
      <c r="CJM783" s="256"/>
      <c r="CJN783" s="256"/>
      <c r="CJO783" s="256"/>
      <c r="CJP783" s="256"/>
      <c r="CJQ783" s="256"/>
      <c r="CJR783" s="256"/>
      <c r="CJS783" s="256"/>
      <c r="CJT783" s="256"/>
      <c r="CJU783" s="256"/>
      <c r="CJV783" s="256"/>
      <c r="CJW783" s="256"/>
      <c r="CJX783" s="256"/>
      <c r="CJY783" s="256"/>
      <c r="CJZ783" s="256"/>
      <c r="CKA783" s="256"/>
      <c r="CKB783" s="256"/>
      <c r="CKC783" s="256"/>
      <c r="CKD783" s="256"/>
      <c r="CKE783" s="256"/>
      <c r="CKF783" s="256"/>
      <c r="CKG783" s="256"/>
      <c r="CKH783" s="256"/>
      <c r="CKI783" s="256"/>
      <c r="CKJ783" s="256"/>
      <c r="CKK783" s="256"/>
      <c r="CKL783" s="256"/>
      <c r="CKM783" s="256"/>
      <c r="CKN783" s="256"/>
      <c r="CKO783" s="256"/>
      <c r="CKP783" s="256"/>
      <c r="CKQ783" s="256"/>
      <c r="CKR783" s="256"/>
      <c r="CKS783" s="256"/>
      <c r="CKT783" s="256"/>
      <c r="CKU783" s="256"/>
      <c r="CKV783" s="256"/>
      <c r="CKW783" s="256"/>
      <c r="CKX783" s="256"/>
      <c r="CKY783" s="256"/>
      <c r="CKZ783" s="256"/>
      <c r="CLA783" s="256"/>
      <c r="CLB783" s="256"/>
      <c r="CLC783" s="256"/>
      <c r="CLD783" s="256"/>
      <c r="CLE783" s="256"/>
      <c r="CLF783" s="256"/>
      <c r="CLG783" s="256"/>
      <c r="CLH783" s="256"/>
      <c r="CLI783" s="256"/>
      <c r="CLJ783" s="256"/>
      <c r="CLK783" s="256"/>
      <c r="CLL783" s="256"/>
      <c r="CLM783" s="256"/>
      <c r="CLN783" s="256"/>
      <c r="CLO783" s="256"/>
      <c r="CLP783" s="256"/>
      <c r="CLQ783" s="256"/>
      <c r="CLR783" s="256"/>
      <c r="CLS783" s="256"/>
      <c r="CLT783" s="256"/>
      <c r="CLU783" s="256"/>
      <c r="CLV783" s="256"/>
      <c r="CLW783" s="256"/>
      <c r="CLX783" s="256"/>
      <c r="CLY783" s="256"/>
      <c r="CLZ783" s="256"/>
      <c r="CMA783" s="256"/>
      <c r="CMB783" s="256"/>
      <c r="CMC783" s="256"/>
      <c r="CMD783" s="256"/>
      <c r="CME783" s="256"/>
      <c r="CMF783" s="256"/>
      <c r="CMG783" s="256"/>
      <c r="CMH783" s="256"/>
      <c r="CMI783" s="256"/>
      <c r="CMJ783" s="256"/>
      <c r="CMK783" s="256"/>
      <c r="CML783" s="256"/>
      <c r="CMM783" s="256"/>
      <c r="CMN783" s="256"/>
      <c r="CMO783" s="256"/>
      <c r="CMP783" s="256"/>
      <c r="CMQ783" s="256"/>
      <c r="CMR783" s="256"/>
      <c r="CMS783" s="256"/>
      <c r="CMT783" s="256"/>
      <c r="CMU783" s="256"/>
      <c r="CMV783" s="256"/>
      <c r="CMW783" s="256"/>
      <c r="CMX783" s="256"/>
      <c r="CMY783" s="256"/>
      <c r="CMZ783" s="256"/>
      <c r="CNA783" s="256"/>
      <c r="CNB783" s="256"/>
      <c r="CNC783" s="256"/>
      <c r="CND783" s="256"/>
      <c r="CNE783" s="256"/>
      <c r="CNF783" s="256"/>
      <c r="CNG783" s="256"/>
      <c r="CNH783" s="256"/>
      <c r="CNI783" s="256"/>
      <c r="CNJ783" s="256"/>
      <c r="CNK783" s="256"/>
      <c r="CNL783" s="256"/>
      <c r="CNM783" s="256"/>
      <c r="CNN783" s="256"/>
      <c r="CNO783" s="256"/>
      <c r="CNP783" s="256"/>
      <c r="CNQ783" s="256"/>
      <c r="CNR783" s="256"/>
      <c r="CNS783" s="256"/>
      <c r="CNT783" s="256"/>
      <c r="CNU783" s="256"/>
      <c r="CNV783" s="256"/>
      <c r="CNW783" s="256"/>
      <c r="CNX783" s="256"/>
      <c r="CNY783" s="256"/>
      <c r="CNZ783" s="256"/>
      <c r="COA783" s="256"/>
      <c r="COB783" s="256"/>
      <c r="COC783" s="256"/>
      <c r="COD783" s="256"/>
      <c r="COE783" s="256"/>
      <c r="COF783" s="256"/>
      <c r="COG783" s="256"/>
      <c r="COH783" s="256"/>
      <c r="COI783" s="256"/>
      <c r="COJ783" s="256"/>
      <c r="COK783" s="256"/>
      <c r="COL783" s="256"/>
      <c r="COM783" s="256"/>
      <c r="CON783" s="256"/>
      <c r="COO783" s="256"/>
      <c r="COP783" s="256"/>
      <c r="COQ783" s="256"/>
      <c r="COR783" s="256"/>
      <c r="COS783" s="256"/>
      <c r="COT783" s="256"/>
      <c r="COU783" s="256"/>
      <c r="COV783" s="256"/>
      <c r="COW783" s="256"/>
      <c r="COX783" s="256"/>
      <c r="COY783" s="256"/>
      <c r="COZ783" s="256"/>
      <c r="CPA783" s="256"/>
      <c r="CPB783" s="256"/>
      <c r="CPC783" s="256"/>
      <c r="CPD783" s="256"/>
      <c r="CPE783" s="256"/>
      <c r="CPF783" s="256"/>
      <c r="CPG783" s="256"/>
      <c r="CPH783" s="256"/>
      <c r="CPI783" s="256"/>
      <c r="CPJ783" s="256"/>
      <c r="CPK783" s="256"/>
      <c r="CPL783" s="256"/>
      <c r="CPM783" s="256"/>
      <c r="CPN783" s="256"/>
      <c r="CPO783" s="256"/>
      <c r="CPP783" s="256"/>
      <c r="CPQ783" s="256"/>
      <c r="CPR783" s="256"/>
      <c r="CPS783" s="256"/>
      <c r="CPT783" s="256"/>
      <c r="CPU783" s="256"/>
      <c r="CPV783" s="256"/>
      <c r="CPW783" s="256"/>
      <c r="CPX783" s="256"/>
      <c r="CPY783" s="256"/>
      <c r="CPZ783" s="256"/>
      <c r="CQA783" s="256"/>
      <c r="CQB783" s="256"/>
      <c r="CQC783" s="256"/>
      <c r="CQD783" s="256"/>
      <c r="CQE783" s="256"/>
      <c r="CQF783" s="256"/>
      <c r="CQG783" s="256"/>
      <c r="CQH783" s="256"/>
      <c r="CQI783" s="256"/>
      <c r="CQJ783" s="256"/>
      <c r="CQK783" s="256"/>
      <c r="CQL783" s="256"/>
      <c r="CQM783" s="256"/>
      <c r="CQN783" s="256"/>
      <c r="CQO783" s="256"/>
      <c r="CQP783" s="256"/>
      <c r="CQQ783" s="256"/>
      <c r="CQR783" s="256"/>
      <c r="CQS783" s="256"/>
      <c r="CQT783" s="256"/>
      <c r="CQU783" s="256"/>
      <c r="CQV783" s="256"/>
      <c r="CQW783" s="256"/>
      <c r="CQX783" s="256"/>
      <c r="CQY783" s="256"/>
      <c r="CQZ783" s="256"/>
      <c r="CRA783" s="256"/>
      <c r="CRB783" s="256"/>
      <c r="CRC783" s="256"/>
      <c r="CRD783" s="256"/>
      <c r="CRE783" s="256"/>
      <c r="CRF783" s="256"/>
      <c r="CRG783" s="256"/>
      <c r="CRH783" s="256"/>
      <c r="CRI783" s="256"/>
      <c r="CRJ783" s="256"/>
      <c r="CRK783" s="256"/>
      <c r="CRL783" s="256"/>
      <c r="CRM783" s="256"/>
      <c r="CRN783" s="256"/>
      <c r="CRO783" s="256"/>
      <c r="CRP783" s="256"/>
      <c r="CRQ783" s="256"/>
      <c r="CRR783" s="256"/>
      <c r="CRS783" s="256"/>
      <c r="CRT783" s="256"/>
      <c r="CRU783" s="256"/>
      <c r="CRV783" s="256"/>
      <c r="CRW783" s="256"/>
      <c r="CRX783" s="256"/>
      <c r="CRY783" s="256"/>
      <c r="CRZ783" s="256"/>
      <c r="CSA783" s="256"/>
      <c r="CSB783" s="256"/>
      <c r="CSC783" s="256"/>
      <c r="CSD783" s="256"/>
      <c r="CSE783" s="256"/>
      <c r="CSF783" s="256"/>
      <c r="CSG783" s="256"/>
      <c r="CSH783" s="256"/>
      <c r="CSI783" s="256"/>
      <c r="CSJ783" s="256"/>
      <c r="CSK783" s="256"/>
      <c r="CSL783" s="256"/>
      <c r="CSM783" s="256"/>
      <c r="CSN783" s="256"/>
      <c r="CSO783" s="256"/>
      <c r="CSP783" s="256"/>
      <c r="CSQ783" s="256"/>
      <c r="CSR783" s="256"/>
      <c r="CSS783" s="256"/>
      <c r="CST783" s="256"/>
      <c r="CSU783" s="256"/>
      <c r="CSV783" s="256"/>
      <c r="CSW783" s="256"/>
      <c r="CSX783" s="256"/>
      <c r="CSY783" s="256"/>
      <c r="CSZ783" s="256"/>
      <c r="CTA783" s="256"/>
      <c r="CTB783" s="256"/>
      <c r="CTC783" s="256"/>
      <c r="CTD783" s="256"/>
      <c r="CTE783" s="256"/>
      <c r="CTF783" s="256"/>
      <c r="CTG783" s="256"/>
      <c r="CTH783" s="256"/>
      <c r="CTI783" s="256"/>
      <c r="CTJ783" s="256"/>
      <c r="CTK783" s="256"/>
      <c r="CTL783" s="256"/>
      <c r="CTM783" s="256"/>
      <c r="CTN783" s="256"/>
      <c r="CTO783" s="256"/>
      <c r="CTP783" s="256"/>
      <c r="CTQ783" s="256"/>
      <c r="CTR783" s="256"/>
      <c r="CTS783" s="256"/>
      <c r="CTT783" s="256"/>
      <c r="CTU783" s="256"/>
      <c r="CTV783" s="256"/>
      <c r="CTW783" s="256"/>
      <c r="CTX783" s="256"/>
      <c r="CTY783" s="256"/>
      <c r="CTZ783" s="256"/>
      <c r="CUA783" s="256"/>
      <c r="CUB783" s="256"/>
      <c r="CUC783" s="256"/>
      <c r="CUD783" s="256"/>
      <c r="CUE783" s="256"/>
      <c r="CUF783" s="256"/>
      <c r="CUG783" s="256"/>
      <c r="CUH783" s="256"/>
      <c r="CUI783" s="256"/>
      <c r="CUJ783" s="256"/>
      <c r="CUK783" s="256"/>
      <c r="CUL783" s="256"/>
      <c r="CUM783" s="256"/>
      <c r="CUN783" s="256"/>
      <c r="CUO783" s="256"/>
      <c r="CUP783" s="256"/>
      <c r="CUQ783" s="256"/>
      <c r="CUR783" s="256"/>
      <c r="CUS783" s="256"/>
      <c r="CUT783" s="256"/>
      <c r="CUU783" s="256"/>
      <c r="CUV783" s="256"/>
      <c r="CUW783" s="256"/>
      <c r="CUX783" s="256"/>
      <c r="CUY783" s="256"/>
      <c r="CUZ783" s="256"/>
      <c r="CVA783" s="256"/>
      <c r="CVB783" s="256"/>
      <c r="CVC783" s="256"/>
      <c r="CVD783" s="256"/>
      <c r="CVE783" s="256"/>
      <c r="CVF783" s="256"/>
      <c r="CVG783" s="256"/>
      <c r="CVH783" s="256"/>
      <c r="CVI783" s="256"/>
      <c r="CVJ783" s="256"/>
      <c r="CVK783" s="256"/>
      <c r="CVL783" s="256"/>
      <c r="CVM783" s="256"/>
      <c r="CVN783" s="256"/>
      <c r="CVO783" s="256"/>
      <c r="CVP783" s="256"/>
      <c r="CVQ783" s="256"/>
      <c r="CVR783" s="256"/>
      <c r="CVS783" s="256"/>
      <c r="CVT783" s="256"/>
      <c r="CVU783" s="256"/>
      <c r="CVV783" s="256"/>
      <c r="CVW783" s="256"/>
      <c r="CVX783" s="256"/>
      <c r="CVY783" s="256"/>
      <c r="CVZ783" s="256"/>
      <c r="CWA783" s="256"/>
      <c r="CWB783" s="256"/>
      <c r="CWC783" s="256"/>
      <c r="CWD783" s="256"/>
      <c r="CWE783" s="256"/>
      <c r="CWF783" s="256"/>
      <c r="CWG783" s="256"/>
      <c r="CWH783" s="256"/>
      <c r="CWI783" s="256"/>
      <c r="CWJ783" s="256"/>
      <c r="CWK783" s="256"/>
      <c r="CWL783" s="256"/>
      <c r="CWM783" s="256"/>
      <c r="CWN783" s="256"/>
      <c r="CWO783" s="256"/>
      <c r="CWP783" s="256"/>
      <c r="CWQ783" s="256"/>
      <c r="CWR783" s="256"/>
      <c r="CWS783" s="256"/>
      <c r="CWT783" s="256"/>
      <c r="CWU783" s="256"/>
      <c r="CWV783" s="256"/>
      <c r="CWW783" s="256"/>
      <c r="CWX783" s="256"/>
      <c r="CWY783" s="256"/>
      <c r="CWZ783" s="256"/>
      <c r="CXA783" s="256"/>
      <c r="CXB783" s="256"/>
      <c r="CXC783" s="256"/>
      <c r="CXD783" s="256"/>
      <c r="CXE783" s="256"/>
      <c r="CXF783" s="256"/>
      <c r="CXG783" s="256"/>
      <c r="CXH783" s="256"/>
      <c r="CXI783" s="256"/>
      <c r="CXJ783" s="256"/>
      <c r="CXK783" s="256"/>
      <c r="CXL783" s="256"/>
      <c r="CXM783" s="256"/>
      <c r="CXN783" s="256"/>
      <c r="CXO783" s="256"/>
      <c r="CXP783" s="256"/>
      <c r="CXQ783" s="256"/>
      <c r="CXR783" s="256"/>
      <c r="CXS783" s="256"/>
      <c r="CXT783" s="256"/>
      <c r="CXU783" s="256"/>
      <c r="CXV783" s="256"/>
      <c r="CXW783" s="256"/>
      <c r="CXX783" s="256"/>
      <c r="CXY783" s="256"/>
      <c r="CXZ783" s="256"/>
      <c r="CYA783" s="256"/>
      <c r="CYB783" s="256"/>
      <c r="CYC783" s="256"/>
      <c r="CYD783" s="256"/>
      <c r="CYE783" s="256"/>
      <c r="CYF783" s="256"/>
      <c r="CYG783" s="256"/>
      <c r="CYH783" s="256"/>
      <c r="CYI783" s="256"/>
      <c r="CYJ783" s="256"/>
      <c r="CYK783" s="256"/>
      <c r="CYL783" s="256"/>
      <c r="CYM783" s="256"/>
      <c r="CYN783" s="256"/>
      <c r="CYO783" s="256"/>
      <c r="CYP783" s="256"/>
      <c r="CYQ783" s="256"/>
      <c r="CYR783" s="256"/>
      <c r="CYS783" s="256"/>
      <c r="CYT783" s="256"/>
      <c r="CYU783" s="256"/>
      <c r="CYV783" s="256"/>
      <c r="CYW783" s="256"/>
      <c r="CYX783" s="256"/>
      <c r="CYY783" s="256"/>
      <c r="CYZ783" s="256"/>
      <c r="CZA783" s="256"/>
      <c r="CZB783" s="256"/>
      <c r="CZC783" s="256"/>
      <c r="CZD783" s="256"/>
      <c r="CZE783" s="256"/>
      <c r="CZF783" s="256"/>
      <c r="CZG783" s="256"/>
      <c r="CZH783" s="256"/>
      <c r="CZI783" s="256"/>
      <c r="CZJ783" s="256"/>
      <c r="CZK783" s="256"/>
      <c r="CZL783" s="256"/>
      <c r="CZM783" s="256"/>
      <c r="CZN783" s="256"/>
      <c r="CZO783" s="256"/>
      <c r="CZP783" s="256"/>
      <c r="CZQ783" s="256"/>
      <c r="CZR783" s="256"/>
      <c r="CZS783" s="256"/>
      <c r="CZT783" s="256"/>
      <c r="CZU783" s="256"/>
      <c r="CZV783" s="256"/>
      <c r="CZW783" s="256"/>
      <c r="CZX783" s="256"/>
      <c r="CZY783" s="256"/>
      <c r="CZZ783" s="256"/>
      <c r="DAA783" s="256"/>
      <c r="DAB783" s="256"/>
      <c r="DAC783" s="256"/>
      <c r="DAD783" s="256"/>
      <c r="DAE783" s="256"/>
      <c r="DAF783" s="256"/>
      <c r="DAG783" s="256"/>
      <c r="DAH783" s="256"/>
      <c r="DAI783" s="256"/>
      <c r="DAJ783" s="256"/>
      <c r="DAK783" s="256"/>
      <c r="DAL783" s="256"/>
      <c r="DAM783" s="256"/>
      <c r="DAN783" s="256"/>
      <c r="DAO783" s="256"/>
      <c r="DAP783" s="256"/>
      <c r="DAQ783" s="256"/>
      <c r="DAR783" s="256"/>
      <c r="DAS783" s="256"/>
      <c r="DAT783" s="256"/>
      <c r="DAU783" s="256"/>
      <c r="DAV783" s="256"/>
      <c r="DAW783" s="256"/>
      <c r="DAX783" s="256"/>
      <c r="DAY783" s="256"/>
      <c r="DAZ783" s="256"/>
      <c r="DBA783" s="256"/>
      <c r="DBB783" s="256"/>
      <c r="DBC783" s="256"/>
      <c r="DBD783" s="256"/>
      <c r="DBE783" s="256"/>
      <c r="DBF783" s="256"/>
      <c r="DBG783" s="256"/>
      <c r="DBH783" s="256"/>
      <c r="DBI783" s="256"/>
      <c r="DBJ783" s="256"/>
      <c r="DBK783" s="256"/>
      <c r="DBL783" s="256"/>
      <c r="DBM783" s="256"/>
      <c r="DBN783" s="256"/>
      <c r="DBO783" s="256"/>
      <c r="DBP783" s="256"/>
      <c r="DBQ783" s="256"/>
      <c r="DBR783" s="256"/>
      <c r="DBS783" s="256"/>
      <c r="DBT783" s="256"/>
      <c r="DBU783" s="256"/>
      <c r="DBV783" s="256"/>
      <c r="DBW783" s="256"/>
      <c r="DBX783" s="256"/>
      <c r="DBY783" s="256"/>
      <c r="DBZ783" s="256"/>
      <c r="DCA783" s="256"/>
      <c r="DCB783" s="256"/>
      <c r="DCC783" s="256"/>
      <c r="DCD783" s="256"/>
      <c r="DCE783" s="256"/>
      <c r="DCF783" s="256"/>
      <c r="DCG783" s="256"/>
      <c r="DCH783" s="256"/>
      <c r="DCI783" s="256"/>
      <c r="DCJ783" s="256"/>
      <c r="DCK783" s="256"/>
      <c r="DCL783" s="256"/>
      <c r="DCM783" s="256"/>
      <c r="DCN783" s="256"/>
      <c r="DCO783" s="256"/>
      <c r="DCP783" s="256"/>
      <c r="DCQ783" s="256"/>
      <c r="DCR783" s="256"/>
      <c r="DCS783" s="256"/>
      <c r="DCT783" s="256"/>
      <c r="DCU783" s="256"/>
      <c r="DCV783" s="256"/>
      <c r="DCW783" s="256"/>
      <c r="DCX783" s="256"/>
      <c r="DCY783" s="256"/>
      <c r="DCZ783" s="256"/>
      <c r="DDA783" s="256"/>
      <c r="DDB783" s="256"/>
      <c r="DDC783" s="256"/>
      <c r="DDD783" s="256"/>
      <c r="DDE783" s="256"/>
      <c r="DDF783" s="256"/>
      <c r="DDG783" s="256"/>
      <c r="DDH783" s="256"/>
      <c r="DDI783" s="256"/>
      <c r="DDJ783" s="256"/>
      <c r="DDK783" s="256"/>
      <c r="DDL783" s="256"/>
      <c r="DDM783" s="256"/>
      <c r="DDN783" s="256"/>
      <c r="DDO783" s="256"/>
      <c r="DDP783" s="256"/>
      <c r="DDQ783" s="256"/>
      <c r="DDR783" s="256"/>
      <c r="DDS783" s="256"/>
      <c r="DDT783" s="256"/>
      <c r="DDU783" s="256"/>
      <c r="DDV783" s="256"/>
      <c r="DDW783" s="256"/>
      <c r="DDX783" s="256"/>
      <c r="DDY783" s="256"/>
      <c r="DDZ783" s="256"/>
      <c r="DEA783" s="256"/>
      <c r="DEB783" s="256"/>
      <c r="DEC783" s="256"/>
      <c r="DED783" s="256"/>
      <c r="DEE783" s="256"/>
      <c r="DEF783" s="256"/>
      <c r="DEG783" s="256"/>
      <c r="DEH783" s="256"/>
      <c r="DEI783" s="256"/>
      <c r="DEJ783" s="256"/>
      <c r="DEK783" s="256"/>
      <c r="DEL783" s="256"/>
      <c r="DEM783" s="256"/>
      <c r="DEN783" s="256"/>
      <c r="DEO783" s="256"/>
      <c r="DEP783" s="256"/>
      <c r="DEQ783" s="256"/>
      <c r="DER783" s="256"/>
      <c r="DES783" s="256"/>
      <c r="DET783" s="256"/>
      <c r="DEU783" s="256"/>
      <c r="DEV783" s="256"/>
      <c r="DEW783" s="256"/>
      <c r="DEX783" s="256"/>
      <c r="DEY783" s="256"/>
      <c r="DEZ783" s="256"/>
      <c r="DFA783" s="256"/>
      <c r="DFB783" s="256"/>
      <c r="DFC783" s="256"/>
      <c r="DFD783" s="256"/>
      <c r="DFE783" s="256"/>
      <c r="DFF783" s="256"/>
      <c r="DFG783" s="256"/>
      <c r="DFH783" s="256"/>
      <c r="DFI783" s="256"/>
      <c r="DFJ783" s="256"/>
      <c r="DFK783" s="256"/>
      <c r="DFL783" s="256"/>
      <c r="DFM783" s="256"/>
      <c r="DFN783" s="256"/>
      <c r="DFO783" s="256"/>
      <c r="DFP783" s="256"/>
      <c r="DFQ783" s="256"/>
      <c r="DFR783" s="256"/>
      <c r="DFS783" s="256"/>
      <c r="DFT783" s="256"/>
      <c r="DFU783" s="256"/>
      <c r="DFV783" s="256"/>
      <c r="DFW783" s="256"/>
      <c r="DFX783" s="256"/>
      <c r="DFY783" s="256"/>
      <c r="DFZ783" s="256"/>
      <c r="DGA783" s="256"/>
      <c r="DGB783" s="256"/>
      <c r="DGC783" s="256"/>
      <c r="DGD783" s="256"/>
      <c r="DGE783" s="256"/>
      <c r="DGF783" s="256"/>
      <c r="DGG783" s="256"/>
      <c r="DGH783" s="256"/>
      <c r="DGI783" s="256"/>
      <c r="DGJ783" s="256"/>
      <c r="DGK783" s="256"/>
      <c r="DGL783" s="256"/>
      <c r="DGM783" s="256"/>
      <c r="DGN783" s="256"/>
      <c r="DGO783" s="256"/>
      <c r="DGP783" s="256"/>
      <c r="DGQ783" s="256"/>
      <c r="DGR783" s="256"/>
      <c r="DGS783" s="256"/>
      <c r="DGT783" s="256"/>
      <c r="DGU783" s="256"/>
      <c r="DGV783" s="256"/>
      <c r="DGW783" s="256"/>
      <c r="DGX783" s="256"/>
      <c r="DGY783" s="256"/>
      <c r="DGZ783" s="256"/>
      <c r="DHA783" s="256"/>
      <c r="DHB783" s="256"/>
      <c r="DHC783" s="256"/>
      <c r="DHD783" s="256"/>
      <c r="DHE783" s="256"/>
      <c r="DHF783" s="256"/>
      <c r="DHG783" s="256"/>
      <c r="DHH783" s="256"/>
      <c r="DHI783" s="256"/>
      <c r="DHJ783" s="256"/>
      <c r="DHK783" s="256"/>
      <c r="DHL783" s="256"/>
      <c r="DHM783" s="256"/>
      <c r="DHN783" s="256"/>
      <c r="DHO783" s="256"/>
      <c r="DHP783" s="256"/>
      <c r="DHQ783" s="256"/>
      <c r="DHR783" s="256"/>
      <c r="DHS783" s="256"/>
      <c r="DHT783" s="256"/>
      <c r="DHU783" s="256"/>
      <c r="DHV783" s="256"/>
      <c r="DHW783" s="256"/>
      <c r="DHX783" s="256"/>
      <c r="DHY783" s="256"/>
      <c r="DHZ783" s="256"/>
      <c r="DIA783" s="256"/>
      <c r="DIB783" s="256"/>
      <c r="DIC783" s="256"/>
      <c r="DID783" s="256"/>
      <c r="DIE783" s="256"/>
      <c r="DIF783" s="256"/>
      <c r="DIG783" s="256"/>
      <c r="DIH783" s="256"/>
      <c r="DII783" s="256"/>
      <c r="DIJ783" s="256"/>
      <c r="DIK783" s="256"/>
      <c r="DIL783" s="256"/>
      <c r="DIM783" s="256"/>
      <c r="DIN783" s="256"/>
      <c r="DIO783" s="256"/>
      <c r="DIP783" s="256"/>
      <c r="DIQ783" s="256"/>
      <c r="DIR783" s="256"/>
      <c r="DIS783" s="256"/>
      <c r="DIT783" s="256"/>
      <c r="DIU783" s="256"/>
      <c r="DIV783" s="256"/>
      <c r="DIW783" s="256"/>
      <c r="DIX783" s="256"/>
      <c r="DIY783" s="256"/>
      <c r="DIZ783" s="256"/>
      <c r="DJA783" s="256"/>
      <c r="DJB783" s="256"/>
      <c r="DJC783" s="256"/>
      <c r="DJD783" s="256"/>
      <c r="DJE783" s="256"/>
      <c r="DJF783" s="256"/>
      <c r="DJG783" s="256"/>
      <c r="DJH783" s="256"/>
      <c r="DJI783" s="256"/>
      <c r="DJJ783" s="256"/>
      <c r="DJK783" s="256"/>
      <c r="DJL783" s="256"/>
      <c r="DJM783" s="256"/>
      <c r="DJN783" s="256"/>
      <c r="DJO783" s="256"/>
      <c r="DJP783" s="256"/>
      <c r="DJQ783" s="256"/>
      <c r="DJR783" s="256"/>
      <c r="DJS783" s="256"/>
      <c r="DJT783" s="256"/>
      <c r="DJU783" s="256"/>
      <c r="DJV783" s="256"/>
      <c r="DJW783" s="256"/>
      <c r="DJX783" s="256"/>
      <c r="DJY783" s="256"/>
      <c r="DJZ783" s="256"/>
      <c r="DKA783" s="256"/>
      <c r="DKB783" s="256"/>
      <c r="DKC783" s="256"/>
      <c r="DKD783" s="256"/>
      <c r="DKE783" s="256"/>
      <c r="DKF783" s="256"/>
      <c r="DKG783" s="256"/>
      <c r="DKH783" s="256"/>
      <c r="DKI783" s="256"/>
      <c r="DKJ783" s="256"/>
      <c r="DKK783" s="256"/>
      <c r="DKL783" s="256"/>
      <c r="DKM783" s="256"/>
      <c r="DKN783" s="256"/>
      <c r="DKO783" s="256"/>
      <c r="DKP783" s="256"/>
      <c r="DKQ783" s="256"/>
      <c r="DKR783" s="256"/>
      <c r="DKS783" s="256"/>
      <c r="DKT783" s="256"/>
      <c r="DKU783" s="256"/>
      <c r="DKV783" s="256"/>
      <c r="DKW783" s="256"/>
      <c r="DKX783" s="256"/>
      <c r="DKY783" s="256"/>
      <c r="DKZ783" s="256"/>
      <c r="DLA783" s="256"/>
      <c r="DLB783" s="256"/>
      <c r="DLC783" s="256"/>
      <c r="DLD783" s="256"/>
      <c r="DLE783" s="256"/>
      <c r="DLF783" s="256"/>
      <c r="DLG783" s="256"/>
      <c r="DLH783" s="256"/>
      <c r="DLI783" s="256"/>
      <c r="DLJ783" s="256"/>
      <c r="DLK783" s="256"/>
      <c r="DLL783" s="256"/>
      <c r="DLM783" s="256"/>
      <c r="DLN783" s="256"/>
      <c r="DLO783" s="256"/>
      <c r="DLP783" s="256"/>
      <c r="DLQ783" s="256"/>
      <c r="DLR783" s="256"/>
      <c r="DLS783" s="256"/>
      <c r="DLT783" s="256"/>
      <c r="DLU783" s="256"/>
      <c r="DLV783" s="256"/>
      <c r="DLW783" s="256"/>
      <c r="DLX783" s="256"/>
      <c r="DLY783" s="256"/>
      <c r="DLZ783" s="256"/>
      <c r="DMA783" s="256"/>
      <c r="DMB783" s="256"/>
      <c r="DMC783" s="256"/>
      <c r="DMD783" s="256"/>
      <c r="DME783" s="256"/>
      <c r="DMF783" s="256"/>
      <c r="DMG783" s="256"/>
      <c r="DMH783" s="256"/>
      <c r="DMI783" s="256"/>
      <c r="DMJ783" s="256"/>
      <c r="DMK783" s="256"/>
      <c r="DML783" s="256"/>
      <c r="DMM783" s="256"/>
      <c r="DMN783" s="256"/>
      <c r="DMO783" s="256"/>
      <c r="DMP783" s="256"/>
      <c r="DMQ783" s="256"/>
      <c r="DMR783" s="256"/>
      <c r="DMS783" s="256"/>
      <c r="DMT783" s="256"/>
      <c r="DMU783" s="256"/>
      <c r="DMV783" s="256"/>
      <c r="DMW783" s="256"/>
      <c r="DMX783" s="256"/>
      <c r="DMY783" s="256"/>
      <c r="DMZ783" s="256"/>
      <c r="DNA783" s="256"/>
      <c r="DNB783" s="256"/>
      <c r="DNC783" s="256"/>
      <c r="DND783" s="256"/>
      <c r="DNE783" s="256"/>
      <c r="DNF783" s="256"/>
      <c r="DNG783" s="256"/>
      <c r="DNH783" s="256"/>
      <c r="DNI783" s="256"/>
      <c r="DNJ783" s="256"/>
      <c r="DNK783" s="256"/>
      <c r="DNL783" s="256"/>
      <c r="DNM783" s="256"/>
      <c r="DNN783" s="256"/>
      <c r="DNO783" s="256"/>
      <c r="DNP783" s="256"/>
      <c r="DNQ783" s="256"/>
      <c r="DNR783" s="256"/>
      <c r="DNS783" s="256"/>
      <c r="DNT783" s="256"/>
      <c r="DNU783" s="256"/>
      <c r="DNV783" s="256"/>
      <c r="DNW783" s="256"/>
      <c r="DNX783" s="256"/>
      <c r="DNY783" s="256"/>
      <c r="DNZ783" s="256"/>
      <c r="DOA783" s="256"/>
      <c r="DOB783" s="256"/>
      <c r="DOC783" s="256"/>
      <c r="DOD783" s="256"/>
      <c r="DOE783" s="256"/>
      <c r="DOF783" s="256"/>
      <c r="DOG783" s="256"/>
      <c r="DOH783" s="256"/>
      <c r="DOI783" s="256"/>
      <c r="DOJ783" s="256"/>
      <c r="DOK783" s="256"/>
      <c r="DOL783" s="256"/>
      <c r="DOM783" s="256"/>
      <c r="DON783" s="256"/>
      <c r="DOO783" s="256"/>
      <c r="DOP783" s="256"/>
      <c r="DOQ783" s="256"/>
      <c r="DOR783" s="256"/>
      <c r="DOS783" s="256"/>
      <c r="DOT783" s="256"/>
      <c r="DOU783" s="256"/>
      <c r="DOV783" s="256"/>
      <c r="DOW783" s="256"/>
      <c r="DOX783" s="256"/>
      <c r="DOY783" s="256"/>
      <c r="DOZ783" s="256"/>
      <c r="DPA783" s="256"/>
      <c r="DPB783" s="256"/>
      <c r="DPC783" s="256"/>
      <c r="DPD783" s="256"/>
      <c r="DPE783" s="256"/>
      <c r="DPF783" s="256"/>
      <c r="DPG783" s="256"/>
      <c r="DPH783" s="256"/>
      <c r="DPI783" s="256"/>
      <c r="DPJ783" s="256"/>
      <c r="DPK783" s="256"/>
      <c r="DPL783" s="256"/>
      <c r="DPM783" s="256"/>
      <c r="DPN783" s="256"/>
      <c r="DPO783" s="256"/>
      <c r="DPP783" s="256"/>
      <c r="DPQ783" s="256"/>
      <c r="DPR783" s="256"/>
      <c r="DPS783" s="256"/>
      <c r="DPT783" s="256"/>
      <c r="DPU783" s="256"/>
      <c r="DPV783" s="256"/>
      <c r="DPW783" s="256"/>
      <c r="DPX783" s="256"/>
      <c r="DPY783" s="256"/>
      <c r="DPZ783" s="256"/>
      <c r="DQA783" s="256"/>
      <c r="DQB783" s="256"/>
      <c r="DQC783" s="256"/>
      <c r="DQD783" s="256"/>
      <c r="DQE783" s="256"/>
      <c r="DQF783" s="256"/>
      <c r="DQG783" s="256"/>
      <c r="DQH783" s="256"/>
      <c r="DQI783" s="256"/>
      <c r="DQJ783" s="256"/>
      <c r="DQK783" s="256"/>
      <c r="DQL783" s="256"/>
      <c r="DQM783" s="256"/>
      <c r="DQN783" s="256"/>
      <c r="DQO783" s="256"/>
      <c r="DQP783" s="256"/>
      <c r="DQQ783" s="256"/>
      <c r="DQR783" s="256"/>
      <c r="DQS783" s="256"/>
      <c r="DQT783" s="256"/>
      <c r="DQU783" s="256"/>
      <c r="DQV783" s="256"/>
      <c r="DQW783" s="256"/>
      <c r="DQX783" s="256"/>
      <c r="DQY783" s="256"/>
      <c r="DQZ783" s="256"/>
      <c r="DRA783" s="256"/>
      <c r="DRB783" s="256"/>
      <c r="DRC783" s="256"/>
      <c r="DRD783" s="256"/>
      <c r="DRE783" s="256"/>
      <c r="DRF783" s="256"/>
      <c r="DRG783" s="256"/>
      <c r="DRH783" s="256"/>
      <c r="DRI783" s="256"/>
      <c r="DRJ783" s="256"/>
      <c r="DRK783" s="256"/>
      <c r="DRL783" s="256"/>
      <c r="DRM783" s="256"/>
      <c r="DRN783" s="256"/>
      <c r="DRO783" s="256"/>
      <c r="DRP783" s="256"/>
      <c r="DRQ783" s="256"/>
      <c r="DRR783" s="256"/>
      <c r="DRS783" s="256"/>
      <c r="DRT783" s="256"/>
      <c r="DRU783" s="256"/>
      <c r="DRV783" s="256"/>
      <c r="DRW783" s="256"/>
      <c r="DRX783" s="256"/>
      <c r="DRY783" s="256"/>
      <c r="DRZ783" s="256"/>
      <c r="DSA783" s="256"/>
      <c r="DSB783" s="256"/>
      <c r="DSC783" s="256"/>
      <c r="DSD783" s="256"/>
      <c r="DSE783" s="256"/>
      <c r="DSF783" s="256"/>
      <c r="DSG783" s="256"/>
      <c r="DSH783" s="256"/>
      <c r="DSI783" s="256"/>
      <c r="DSJ783" s="256"/>
      <c r="DSK783" s="256"/>
      <c r="DSL783" s="256"/>
      <c r="DSM783" s="256"/>
      <c r="DSN783" s="256"/>
      <c r="DSO783" s="256"/>
      <c r="DSP783" s="256"/>
      <c r="DSQ783" s="256"/>
      <c r="DSR783" s="256"/>
      <c r="DSS783" s="256"/>
      <c r="DST783" s="256"/>
      <c r="DSU783" s="256"/>
      <c r="DSV783" s="256"/>
      <c r="DSW783" s="256"/>
      <c r="DSX783" s="256"/>
      <c r="DSY783" s="256"/>
      <c r="DSZ783" s="256"/>
      <c r="DTA783" s="256"/>
      <c r="DTB783" s="256"/>
      <c r="DTC783" s="256"/>
      <c r="DTD783" s="256"/>
      <c r="DTE783" s="256"/>
      <c r="DTF783" s="256"/>
      <c r="DTG783" s="256"/>
      <c r="DTH783" s="256"/>
      <c r="DTI783" s="256"/>
      <c r="DTJ783" s="256"/>
      <c r="DTK783" s="256"/>
      <c r="DTL783" s="256"/>
      <c r="DTM783" s="256"/>
      <c r="DTN783" s="256"/>
      <c r="DTO783" s="256"/>
      <c r="DTP783" s="256"/>
      <c r="DTQ783" s="256"/>
      <c r="DTR783" s="256"/>
      <c r="DTS783" s="256"/>
      <c r="DTT783" s="256"/>
      <c r="DTU783" s="256"/>
      <c r="DTV783" s="256"/>
      <c r="DTW783" s="256"/>
      <c r="DTX783" s="256"/>
      <c r="DTY783" s="256"/>
      <c r="DTZ783" s="256"/>
      <c r="DUA783" s="256"/>
      <c r="DUB783" s="256"/>
      <c r="DUC783" s="256"/>
      <c r="DUD783" s="256"/>
      <c r="DUE783" s="256"/>
      <c r="DUF783" s="256"/>
      <c r="DUG783" s="256"/>
      <c r="DUH783" s="256"/>
      <c r="DUI783" s="256"/>
      <c r="DUJ783" s="256"/>
      <c r="DUK783" s="256"/>
      <c r="DUL783" s="256"/>
      <c r="DUM783" s="256"/>
      <c r="DUN783" s="256"/>
      <c r="DUO783" s="256"/>
      <c r="DUP783" s="256"/>
      <c r="DUQ783" s="256"/>
      <c r="DUR783" s="256"/>
      <c r="DUS783" s="256"/>
      <c r="DUT783" s="256"/>
      <c r="DUU783" s="256"/>
      <c r="DUV783" s="256"/>
      <c r="DUW783" s="256"/>
      <c r="DUX783" s="256"/>
      <c r="DUY783" s="256"/>
      <c r="DUZ783" s="256"/>
      <c r="DVA783" s="256"/>
      <c r="DVB783" s="256"/>
      <c r="DVC783" s="256"/>
      <c r="DVD783" s="256"/>
      <c r="DVE783" s="256"/>
      <c r="DVF783" s="256"/>
      <c r="DVG783" s="256"/>
      <c r="DVH783" s="256"/>
      <c r="DVI783" s="256"/>
      <c r="DVJ783" s="256"/>
      <c r="DVK783" s="256"/>
      <c r="DVL783" s="256"/>
      <c r="DVM783" s="256"/>
      <c r="DVN783" s="256"/>
      <c r="DVO783" s="256"/>
      <c r="DVP783" s="256"/>
      <c r="DVQ783" s="256"/>
      <c r="DVR783" s="256"/>
      <c r="DVS783" s="256"/>
      <c r="DVT783" s="256"/>
      <c r="DVU783" s="256"/>
      <c r="DVV783" s="256"/>
      <c r="DVW783" s="256"/>
      <c r="DVX783" s="256"/>
      <c r="DVY783" s="256"/>
      <c r="DVZ783" s="256"/>
      <c r="DWA783" s="256"/>
      <c r="DWB783" s="256"/>
      <c r="DWC783" s="256"/>
      <c r="DWD783" s="256"/>
      <c r="DWE783" s="256"/>
      <c r="DWF783" s="256"/>
      <c r="DWG783" s="256"/>
      <c r="DWH783" s="256"/>
      <c r="DWI783" s="256"/>
      <c r="DWJ783" s="256"/>
      <c r="DWK783" s="256"/>
      <c r="DWL783" s="256"/>
      <c r="DWM783" s="256"/>
      <c r="DWN783" s="256"/>
      <c r="DWO783" s="256"/>
      <c r="DWP783" s="256"/>
      <c r="DWQ783" s="256"/>
      <c r="DWR783" s="256"/>
      <c r="DWS783" s="256"/>
      <c r="DWT783" s="256"/>
      <c r="DWU783" s="256"/>
      <c r="DWV783" s="256"/>
      <c r="DWW783" s="256"/>
      <c r="DWX783" s="256"/>
      <c r="DWY783" s="256"/>
      <c r="DWZ783" s="256"/>
      <c r="DXA783" s="256"/>
      <c r="DXB783" s="256"/>
      <c r="DXC783" s="256"/>
      <c r="DXD783" s="256"/>
      <c r="DXE783" s="256"/>
      <c r="DXF783" s="256"/>
      <c r="DXG783" s="256"/>
      <c r="DXH783" s="256"/>
      <c r="DXI783" s="256"/>
      <c r="DXJ783" s="256"/>
      <c r="DXK783" s="256"/>
      <c r="DXL783" s="256"/>
      <c r="DXM783" s="256"/>
      <c r="DXN783" s="256"/>
      <c r="DXO783" s="256"/>
      <c r="DXP783" s="256"/>
      <c r="DXQ783" s="256"/>
      <c r="DXR783" s="256"/>
      <c r="DXS783" s="256"/>
      <c r="DXT783" s="256"/>
      <c r="DXU783" s="256"/>
      <c r="DXV783" s="256"/>
      <c r="DXW783" s="256"/>
      <c r="DXX783" s="256"/>
      <c r="DXY783" s="256"/>
      <c r="DXZ783" s="256"/>
      <c r="DYA783" s="256"/>
      <c r="DYB783" s="256"/>
      <c r="DYC783" s="256"/>
      <c r="DYD783" s="256"/>
      <c r="DYE783" s="256"/>
      <c r="DYF783" s="256"/>
      <c r="DYG783" s="256"/>
      <c r="DYH783" s="256"/>
      <c r="DYI783" s="256"/>
      <c r="DYJ783" s="256"/>
      <c r="DYK783" s="256"/>
      <c r="DYL783" s="256"/>
      <c r="DYM783" s="256"/>
      <c r="DYN783" s="256"/>
      <c r="DYO783" s="256"/>
      <c r="DYP783" s="256"/>
      <c r="DYQ783" s="256"/>
      <c r="DYR783" s="256"/>
      <c r="DYS783" s="256"/>
      <c r="DYT783" s="256"/>
      <c r="DYU783" s="256"/>
      <c r="DYV783" s="256"/>
      <c r="DYW783" s="256"/>
      <c r="DYX783" s="256"/>
      <c r="DYY783" s="256"/>
      <c r="DYZ783" s="256"/>
      <c r="DZA783" s="256"/>
      <c r="DZB783" s="256"/>
      <c r="DZC783" s="256"/>
      <c r="DZD783" s="256"/>
      <c r="DZE783" s="256"/>
      <c r="DZF783" s="256"/>
      <c r="DZG783" s="256"/>
      <c r="DZH783" s="256"/>
      <c r="DZI783" s="256"/>
      <c r="DZJ783" s="256"/>
      <c r="DZK783" s="256"/>
      <c r="DZL783" s="256"/>
      <c r="DZM783" s="256"/>
      <c r="DZN783" s="256"/>
      <c r="DZO783" s="256"/>
      <c r="DZP783" s="256"/>
      <c r="DZQ783" s="256"/>
      <c r="DZR783" s="256"/>
      <c r="DZS783" s="256"/>
      <c r="DZT783" s="256"/>
      <c r="DZU783" s="256"/>
      <c r="DZV783" s="256"/>
      <c r="DZW783" s="256"/>
      <c r="DZX783" s="256"/>
      <c r="DZY783" s="256"/>
      <c r="DZZ783" s="256"/>
      <c r="EAA783" s="256"/>
      <c r="EAB783" s="256"/>
      <c r="EAC783" s="256"/>
      <c r="EAD783" s="256"/>
      <c r="EAE783" s="256"/>
      <c r="EAF783" s="256"/>
      <c r="EAG783" s="256"/>
      <c r="EAH783" s="256"/>
      <c r="EAI783" s="256"/>
      <c r="EAJ783" s="256"/>
      <c r="EAK783" s="256"/>
      <c r="EAL783" s="256"/>
      <c r="EAM783" s="256"/>
      <c r="EAN783" s="256"/>
      <c r="EAO783" s="256"/>
      <c r="EAP783" s="256"/>
      <c r="EAQ783" s="256"/>
      <c r="EAR783" s="256"/>
      <c r="EAS783" s="256"/>
      <c r="EAT783" s="256"/>
      <c r="EAU783" s="256"/>
      <c r="EAV783" s="256"/>
      <c r="EAW783" s="256"/>
      <c r="EAX783" s="256"/>
      <c r="EAY783" s="256"/>
      <c r="EAZ783" s="256"/>
      <c r="EBA783" s="256"/>
      <c r="EBB783" s="256"/>
      <c r="EBC783" s="256"/>
      <c r="EBD783" s="256"/>
      <c r="EBE783" s="256"/>
      <c r="EBF783" s="256"/>
      <c r="EBG783" s="256"/>
      <c r="EBH783" s="256"/>
      <c r="EBI783" s="256"/>
      <c r="EBJ783" s="256"/>
      <c r="EBK783" s="256"/>
      <c r="EBL783" s="256"/>
      <c r="EBM783" s="256"/>
      <c r="EBN783" s="256"/>
      <c r="EBO783" s="256"/>
      <c r="EBP783" s="256"/>
      <c r="EBQ783" s="256"/>
      <c r="EBR783" s="256"/>
      <c r="EBS783" s="256"/>
      <c r="EBT783" s="256"/>
      <c r="EBU783" s="256"/>
      <c r="EBV783" s="256"/>
      <c r="EBW783" s="256"/>
      <c r="EBX783" s="256"/>
      <c r="EBY783" s="256"/>
      <c r="EBZ783" s="256"/>
      <c r="ECA783" s="256"/>
      <c r="ECB783" s="256"/>
      <c r="ECC783" s="256"/>
      <c r="ECD783" s="256"/>
      <c r="ECE783" s="256"/>
      <c r="ECF783" s="256"/>
      <c r="ECG783" s="256"/>
      <c r="ECH783" s="256"/>
      <c r="ECI783" s="256"/>
      <c r="ECJ783" s="256"/>
      <c r="ECK783" s="256"/>
      <c r="ECL783" s="256"/>
      <c r="ECM783" s="256"/>
      <c r="ECN783" s="256"/>
      <c r="ECO783" s="256"/>
      <c r="ECP783" s="256"/>
      <c r="ECQ783" s="256"/>
      <c r="ECR783" s="256"/>
      <c r="ECS783" s="256"/>
      <c r="ECT783" s="256"/>
      <c r="ECU783" s="256"/>
      <c r="ECV783" s="256"/>
      <c r="ECW783" s="256"/>
      <c r="ECX783" s="256"/>
      <c r="ECY783" s="256"/>
      <c r="ECZ783" s="256"/>
      <c r="EDA783" s="256"/>
      <c r="EDB783" s="256"/>
      <c r="EDC783" s="256"/>
      <c r="EDD783" s="256"/>
      <c r="EDE783" s="256"/>
      <c r="EDF783" s="256"/>
      <c r="EDG783" s="256"/>
      <c r="EDH783" s="256"/>
      <c r="EDI783" s="256"/>
      <c r="EDJ783" s="256"/>
      <c r="EDK783" s="256"/>
      <c r="EDL783" s="256"/>
      <c r="EDM783" s="256"/>
      <c r="EDN783" s="256"/>
      <c r="EDO783" s="256"/>
      <c r="EDP783" s="256"/>
      <c r="EDQ783" s="256"/>
      <c r="EDR783" s="256"/>
      <c r="EDS783" s="256"/>
      <c r="EDT783" s="256"/>
      <c r="EDU783" s="256"/>
      <c r="EDV783" s="256"/>
      <c r="EDW783" s="256"/>
      <c r="EDX783" s="256"/>
      <c r="EDY783" s="256"/>
      <c r="EDZ783" s="256"/>
      <c r="EEA783" s="256"/>
      <c r="EEB783" s="256"/>
      <c r="EEC783" s="256"/>
      <c r="EED783" s="256"/>
      <c r="EEE783" s="256"/>
      <c r="EEF783" s="256"/>
      <c r="EEG783" s="256"/>
      <c r="EEH783" s="256"/>
      <c r="EEI783" s="256"/>
      <c r="EEJ783" s="256"/>
      <c r="EEK783" s="256"/>
      <c r="EEL783" s="256"/>
      <c r="EEM783" s="256"/>
      <c r="EEN783" s="256"/>
      <c r="EEO783" s="256"/>
      <c r="EEP783" s="256"/>
      <c r="EEQ783" s="256"/>
      <c r="EER783" s="256"/>
      <c r="EES783" s="256"/>
      <c r="EET783" s="256"/>
      <c r="EEU783" s="256"/>
      <c r="EEV783" s="256"/>
      <c r="EEW783" s="256"/>
      <c r="EEX783" s="256"/>
      <c r="EEY783" s="256"/>
      <c r="EEZ783" s="256"/>
      <c r="EFA783" s="256"/>
      <c r="EFB783" s="256"/>
      <c r="EFC783" s="256"/>
      <c r="EFD783" s="256"/>
      <c r="EFE783" s="256"/>
      <c r="EFF783" s="256"/>
      <c r="EFG783" s="256"/>
      <c r="EFH783" s="256"/>
      <c r="EFI783" s="256"/>
      <c r="EFJ783" s="256"/>
      <c r="EFK783" s="256"/>
      <c r="EFL783" s="256"/>
      <c r="EFM783" s="256"/>
      <c r="EFN783" s="256"/>
      <c r="EFO783" s="256"/>
      <c r="EFP783" s="256"/>
      <c r="EFQ783" s="256"/>
      <c r="EFR783" s="256"/>
      <c r="EFS783" s="256"/>
      <c r="EFT783" s="256"/>
      <c r="EFU783" s="256"/>
      <c r="EFV783" s="256"/>
      <c r="EFW783" s="256"/>
      <c r="EFX783" s="256"/>
      <c r="EFY783" s="256"/>
      <c r="EFZ783" s="256"/>
      <c r="EGA783" s="256"/>
      <c r="EGB783" s="256"/>
      <c r="EGC783" s="256"/>
      <c r="EGD783" s="256"/>
      <c r="EGE783" s="256"/>
      <c r="EGF783" s="256"/>
      <c r="EGG783" s="256"/>
      <c r="EGH783" s="256"/>
      <c r="EGI783" s="256"/>
      <c r="EGJ783" s="256"/>
      <c r="EGK783" s="256"/>
      <c r="EGL783" s="256"/>
      <c r="EGM783" s="256"/>
      <c r="EGN783" s="256"/>
      <c r="EGO783" s="256"/>
      <c r="EGP783" s="256"/>
      <c r="EGQ783" s="256"/>
      <c r="EGR783" s="256"/>
      <c r="EGS783" s="256"/>
      <c r="EGT783" s="256"/>
      <c r="EGU783" s="256"/>
      <c r="EGV783" s="256"/>
      <c r="EGW783" s="256"/>
      <c r="EGX783" s="256"/>
      <c r="EGY783" s="256"/>
      <c r="EGZ783" s="256"/>
      <c r="EHA783" s="256"/>
      <c r="EHB783" s="256"/>
      <c r="EHC783" s="256"/>
      <c r="EHD783" s="256"/>
      <c r="EHE783" s="256"/>
      <c r="EHF783" s="256"/>
      <c r="EHG783" s="256"/>
      <c r="EHH783" s="256"/>
      <c r="EHI783" s="256"/>
      <c r="EHJ783" s="256"/>
      <c r="EHK783" s="256"/>
      <c r="EHL783" s="256"/>
      <c r="EHM783" s="256"/>
      <c r="EHN783" s="256"/>
      <c r="EHO783" s="256"/>
      <c r="EHP783" s="256"/>
      <c r="EHQ783" s="256"/>
      <c r="EHR783" s="256"/>
      <c r="EHS783" s="256"/>
      <c r="EHT783" s="256"/>
      <c r="EHU783" s="256"/>
      <c r="EHV783" s="256"/>
      <c r="EHW783" s="256"/>
      <c r="EHX783" s="256"/>
      <c r="EHY783" s="256"/>
      <c r="EHZ783" s="256"/>
      <c r="EIA783" s="256"/>
      <c r="EIB783" s="256"/>
      <c r="EIC783" s="256"/>
      <c r="EID783" s="256"/>
      <c r="EIE783" s="256"/>
      <c r="EIF783" s="256"/>
      <c r="EIG783" s="256"/>
      <c r="EIH783" s="256"/>
      <c r="EII783" s="256"/>
      <c r="EIJ783" s="256"/>
      <c r="EIK783" s="256"/>
      <c r="EIL783" s="256"/>
      <c r="EIM783" s="256"/>
      <c r="EIN783" s="256"/>
      <c r="EIO783" s="256"/>
      <c r="EIP783" s="256"/>
      <c r="EIQ783" s="256"/>
      <c r="EIR783" s="256"/>
      <c r="EIS783" s="256"/>
      <c r="EIT783" s="256"/>
      <c r="EIU783" s="256"/>
      <c r="EIV783" s="256"/>
      <c r="EIW783" s="256"/>
      <c r="EIX783" s="256"/>
      <c r="EIY783" s="256"/>
      <c r="EIZ783" s="256"/>
      <c r="EJA783" s="256"/>
      <c r="EJB783" s="256"/>
      <c r="EJC783" s="256"/>
      <c r="EJD783" s="256"/>
      <c r="EJE783" s="256"/>
      <c r="EJF783" s="256"/>
      <c r="EJG783" s="256"/>
      <c r="EJH783" s="256"/>
      <c r="EJI783" s="256"/>
      <c r="EJJ783" s="256"/>
      <c r="EJK783" s="256"/>
      <c r="EJL783" s="256"/>
      <c r="EJM783" s="256"/>
      <c r="EJN783" s="256"/>
      <c r="EJO783" s="256"/>
      <c r="EJP783" s="256"/>
      <c r="EJQ783" s="256"/>
      <c r="EJR783" s="256"/>
      <c r="EJS783" s="256"/>
      <c r="EJT783" s="256"/>
      <c r="EJU783" s="256"/>
      <c r="EJV783" s="256"/>
      <c r="EJW783" s="256"/>
      <c r="EJX783" s="256"/>
      <c r="EJY783" s="256"/>
      <c r="EJZ783" s="256"/>
      <c r="EKA783" s="256"/>
      <c r="EKB783" s="256"/>
      <c r="EKC783" s="256"/>
      <c r="EKD783" s="256"/>
      <c r="EKE783" s="256"/>
      <c r="EKF783" s="256"/>
      <c r="EKG783" s="256"/>
      <c r="EKH783" s="256"/>
      <c r="EKI783" s="256"/>
      <c r="EKJ783" s="256"/>
      <c r="EKK783" s="256"/>
      <c r="EKL783" s="256"/>
      <c r="EKM783" s="256"/>
      <c r="EKN783" s="256"/>
      <c r="EKO783" s="256"/>
      <c r="EKP783" s="256"/>
      <c r="EKQ783" s="256"/>
      <c r="EKR783" s="256"/>
      <c r="EKS783" s="256"/>
      <c r="EKT783" s="256"/>
      <c r="EKU783" s="256"/>
      <c r="EKV783" s="256"/>
      <c r="EKW783" s="256"/>
      <c r="EKX783" s="256"/>
      <c r="EKY783" s="256"/>
      <c r="EKZ783" s="256"/>
      <c r="ELA783" s="256"/>
      <c r="ELB783" s="256"/>
      <c r="ELC783" s="256"/>
      <c r="ELD783" s="256"/>
      <c r="ELE783" s="256"/>
      <c r="ELF783" s="256"/>
      <c r="ELG783" s="256"/>
      <c r="ELH783" s="256"/>
      <c r="ELI783" s="256"/>
      <c r="ELJ783" s="256"/>
      <c r="ELK783" s="256"/>
      <c r="ELL783" s="256"/>
      <c r="ELM783" s="256"/>
      <c r="ELN783" s="256"/>
      <c r="ELO783" s="256"/>
      <c r="ELP783" s="256"/>
      <c r="ELQ783" s="256"/>
      <c r="ELR783" s="256"/>
      <c r="ELS783" s="256"/>
      <c r="ELT783" s="256"/>
      <c r="ELU783" s="256"/>
      <c r="ELV783" s="256"/>
      <c r="ELW783" s="256"/>
      <c r="ELX783" s="256"/>
      <c r="ELY783" s="256"/>
      <c r="ELZ783" s="256"/>
      <c r="EMA783" s="256"/>
      <c r="EMB783" s="256"/>
      <c r="EMC783" s="256"/>
      <c r="EMD783" s="256"/>
      <c r="EME783" s="256"/>
      <c r="EMF783" s="256"/>
      <c r="EMG783" s="256"/>
      <c r="EMH783" s="256"/>
      <c r="EMI783" s="256"/>
      <c r="EMJ783" s="256"/>
      <c r="EMK783" s="256"/>
      <c r="EML783" s="256"/>
      <c r="EMM783" s="256"/>
      <c r="EMN783" s="256"/>
      <c r="EMO783" s="256"/>
      <c r="EMP783" s="256"/>
      <c r="EMQ783" s="256"/>
      <c r="EMR783" s="256"/>
      <c r="EMS783" s="256"/>
      <c r="EMT783" s="256"/>
      <c r="EMU783" s="256"/>
      <c r="EMV783" s="256"/>
      <c r="EMW783" s="256"/>
      <c r="EMX783" s="256"/>
      <c r="EMY783" s="256"/>
      <c r="EMZ783" s="256"/>
      <c r="ENA783" s="256"/>
      <c r="ENB783" s="256"/>
      <c r="ENC783" s="256"/>
      <c r="END783" s="256"/>
      <c r="ENE783" s="256"/>
      <c r="ENF783" s="256"/>
      <c r="ENG783" s="256"/>
      <c r="ENH783" s="256"/>
      <c r="ENI783" s="256"/>
      <c r="ENJ783" s="256"/>
      <c r="ENK783" s="256"/>
      <c r="ENL783" s="256"/>
      <c r="ENM783" s="256"/>
      <c r="ENN783" s="256"/>
      <c r="ENO783" s="256"/>
      <c r="ENP783" s="256"/>
      <c r="ENQ783" s="256"/>
      <c r="ENR783" s="256"/>
      <c r="ENS783" s="256"/>
      <c r="ENT783" s="256"/>
      <c r="ENU783" s="256"/>
      <c r="ENV783" s="256"/>
      <c r="ENW783" s="256"/>
      <c r="ENX783" s="256"/>
      <c r="ENY783" s="256"/>
      <c r="ENZ783" s="256"/>
      <c r="EOA783" s="256"/>
      <c r="EOB783" s="256"/>
      <c r="EOC783" s="256"/>
      <c r="EOD783" s="256"/>
      <c r="EOE783" s="256"/>
      <c r="EOF783" s="256"/>
      <c r="EOG783" s="256"/>
      <c r="EOH783" s="256"/>
      <c r="EOI783" s="256"/>
      <c r="EOJ783" s="256"/>
      <c r="EOK783" s="256"/>
      <c r="EOL783" s="256"/>
      <c r="EOM783" s="256"/>
      <c r="EON783" s="256"/>
      <c r="EOO783" s="256"/>
      <c r="EOP783" s="256"/>
      <c r="EOQ783" s="256"/>
      <c r="EOR783" s="256"/>
      <c r="EOS783" s="256"/>
      <c r="EOT783" s="256"/>
      <c r="EOU783" s="256"/>
      <c r="EOV783" s="256"/>
      <c r="EOW783" s="256"/>
      <c r="EOX783" s="256"/>
      <c r="EOY783" s="256"/>
      <c r="EOZ783" s="256"/>
      <c r="EPA783" s="256"/>
      <c r="EPB783" s="256"/>
      <c r="EPC783" s="256"/>
      <c r="EPD783" s="256"/>
      <c r="EPE783" s="256"/>
      <c r="EPF783" s="256"/>
      <c r="EPG783" s="256"/>
      <c r="EPH783" s="256"/>
      <c r="EPI783" s="256"/>
      <c r="EPJ783" s="256"/>
      <c r="EPK783" s="256"/>
      <c r="EPL783" s="256"/>
      <c r="EPM783" s="256"/>
      <c r="EPN783" s="256"/>
      <c r="EPO783" s="256"/>
      <c r="EPP783" s="256"/>
      <c r="EPQ783" s="256"/>
      <c r="EPR783" s="256"/>
      <c r="EPS783" s="256"/>
      <c r="EPT783" s="256"/>
      <c r="EPU783" s="256"/>
      <c r="EPV783" s="256"/>
      <c r="EPW783" s="256"/>
      <c r="EPX783" s="256"/>
      <c r="EPY783" s="256"/>
      <c r="EPZ783" s="256"/>
      <c r="EQA783" s="256"/>
      <c r="EQB783" s="256"/>
      <c r="EQC783" s="256"/>
      <c r="EQD783" s="256"/>
      <c r="EQE783" s="256"/>
      <c r="EQF783" s="256"/>
      <c r="EQG783" s="256"/>
      <c r="EQH783" s="256"/>
      <c r="EQI783" s="256"/>
      <c r="EQJ783" s="256"/>
      <c r="EQK783" s="256"/>
      <c r="EQL783" s="256"/>
      <c r="EQM783" s="256"/>
      <c r="EQN783" s="256"/>
      <c r="EQO783" s="256"/>
      <c r="EQP783" s="256"/>
      <c r="EQQ783" s="256"/>
      <c r="EQR783" s="256"/>
      <c r="EQS783" s="256"/>
      <c r="EQT783" s="256"/>
      <c r="EQU783" s="256"/>
      <c r="EQV783" s="256"/>
      <c r="EQW783" s="256"/>
      <c r="EQX783" s="256"/>
      <c r="EQY783" s="256"/>
      <c r="EQZ783" s="256"/>
      <c r="ERA783" s="256"/>
      <c r="ERB783" s="256"/>
      <c r="ERC783" s="256"/>
      <c r="ERD783" s="256"/>
      <c r="ERE783" s="256"/>
      <c r="ERF783" s="256"/>
      <c r="ERG783" s="256"/>
      <c r="ERH783" s="256"/>
      <c r="ERI783" s="256"/>
      <c r="ERJ783" s="256"/>
      <c r="ERK783" s="256"/>
      <c r="ERL783" s="256"/>
      <c r="ERM783" s="256"/>
      <c r="ERN783" s="256"/>
      <c r="ERO783" s="256"/>
      <c r="ERP783" s="256"/>
      <c r="ERQ783" s="256"/>
      <c r="ERR783" s="256"/>
      <c r="ERS783" s="256"/>
      <c r="ERT783" s="256"/>
      <c r="ERU783" s="256"/>
      <c r="ERV783" s="256"/>
      <c r="ERW783" s="256"/>
      <c r="ERX783" s="256"/>
      <c r="ERY783" s="256"/>
      <c r="ERZ783" s="256"/>
      <c r="ESA783" s="256"/>
      <c r="ESB783" s="256"/>
      <c r="ESC783" s="256"/>
      <c r="ESD783" s="256"/>
      <c r="ESE783" s="256"/>
      <c r="ESF783" s="256"/>
      <c r="ESG783" s="256"/>
      <c r="ESH783" s="256"/>
      <c r="ESI783" s="256"/>
      <c r="ESJ783" s="256"/>
      <c r="ESK783" s="256"/>
      <c r="ESL783" s="256"/>
      <c r="ESM783" s="256"/>
      <c r="ESN783" s="256"/>
      <c r="ESO783" s="256"/>
      <c r="ESP783" s="256"/>
      <c r="ESQ783" s="256"/>
      <c r="ESR783" s="256"/>
      <c r="ESS783" s="256"/>
      <c r="EST783" s="256"/>
      <c r="ESU783" s="256"/>
      <c r="ESV783" s="256"/>
      <c r="ESW783" s="256"/>
      <c r="ESX783" s="256"/>
      <c r="ESY783" s="256"/>
      <c r="ESZ783" s="256"/>
      <c r="ETA783" s="256"/>
      <c r="ETB783" s="256"/>
      <c r="ETC783" s="256"/>
      <c r="ETD783" s="256"/>
      <c r="ETE783" s="256"/>
      <c r="ETF783" s="256"/>
      <c r="ETG783" s="256"/>
      <c r="ETH783" s="256"/>
      <c r="ETI783" s="256"/>
      <c r="ETJ783" s="256"/>
      <c r="ETK783" s="256"/>
      <c r="ETL783" s="256"/>
      <c r="ETM783" s="256"/>
      <c r="ETN783" s="256"/>
      <c r="ETO783" s="256"/>
      <c r="ETP783" s="256"/>
      <c r="ETQ783" s="256"/>
      <c r="ETR783" s="256"/>
      <c r="ETS783" s="256"/>
      <c r="ETT783" s="256"/>
      <c r="ETU783" s="256"/>
      <c r="ETV783" s="256"/>
      <c r="ETW783" s="256"/>
      <c r="ETX783" s="256"/>
      <c r="ETY783" s="256"/>
      <c r="ETZ783" s="256"/>
      <c r="EUA783" s="256"/>
      <c r="EUB783" s="256"/>
      <c r="EUC783" s="256"/>
      <c r="EUD783" s="256"/>
      <c r="EUE783" s="256"/>
      <c r="EUF783" s="256"/>
      <c r="EUG783" s="256"/>
      <c r="EUH783" s="256"/>
      <c r="EUI783" s="256"/>
      <c r="EUJ783" s="256"/>
      <c r="EUK783" s="256"/>
      <c r="EUL783" s="256"/>
      <c r="EUM783" s="256"/>
      <c r="EUN783" s="256"/>
      <c r="EUO783" s="256"/>
      <c r="EUP783" s="256"/>
      <c r="EUQ783" s="256"/>
      <c r="EUR783" s="256"/>
      <c r="EUS783" s="256"/>
      <c r="EUT783" s="256"/>
      <c r="EUU783" s="256"/>
      <c r="EUV783" s="256"/>
      <c r="EUW783" s="256"/>
      <c r="EUX783" s="256"/>
      <c r="EUY783" s="256"/>
      <c r="EUZ783" s="256"/>
      <c r="EVA783" s="256"/>
      <c r="EVB783" s="256"/>
      <c r="EVC783" s="256"/>
      <c r="EVD783" s="256"/>
      <c r="EVE783" s="256"/>
      <c r="EVF783" s="256"/>
      <c r="EVG783" s="256"/>
      <c r="EVH783" s="256"/>
      <c r="EVI783" s="256"/>
      <c r="EVJ783" s="256"/>
      <c r="EVK783" s="256"/>
      <c r="EVL783" s="256"/>
      <c r="EVM783" s="256"/>
      <c r="EVN783" s="256"/>
      <c r="EVO783" s="256"/>
      <c r="EVP783" s="256"/>
      <c r="EVQ783" s="256"/>
      <c r="EVR783" s="256"/>
      <c r="EVS783" s="256"/>
      <c r="EVT783" s="256"/>
      <c r="EVU783" s="256"/>
      <c r="EVV783" s="256"/>
      <c r="EVW783" s="256"/>
      <c r="EVX783" s="256"/>
      <c r="EVY783" s="256"/>
      <c r="EVZ783" s="256"/>
      <c r="EWA783" s="256"/>
      <c r="EWB783" s="256"/>
      <c r="EWC783" s="256"/>
      <c r="EWD783" s="256"/>
      <c r="EWE783" s="256"/>
      <c r="EWF783" s="256"/>
      <c r="EWG783" s="256"/>
      <c r="EWH783" s="256"/>
      <c r="EWI783" s="256"/>
      <c r="EWJ783" s="256"/>
      <c r="EWK783" s="256"/>
      <c r="EWL783" s="256"/>
      <c r="EWM783" s="256"/>
      <c r="EWN783" s="256"/>
      <c r="EWO783" s="256"/>
      <c r="EWP783" s="256"/>
      <c r="EWQ783" s="256"/>
      <c r="EWR783" s="256"/>
      <c r="EWS783" s="256"/>
      <c r="EWT783" s="256"/>
      <c r="EWU783" s="256"/>
      <c r="EWV783" s="256"/>
      <c r="EWW783" s="256"/>
      <c r="EWX783" s="256"/>
      <c r="EWY783" s="256"/>
      <c r="EWZ783" s="256"/>
      <c r="EXA783" s="256"/>
      <c r="EXB783" s="256"/>
      <c r="EXC783" s="256"/>
      <c r="EXD783" s="256"/>
      <c r="EXE783" s="256"/>
      <c r="EXF783" s="256"/>
      <c r="EXG783" s="256"/>
      <c r="EXH783" s="256"/>
      <c r="EXI783" s="256"/>
      <c r="EXJ783" s="256"/>
      <c r="EXK783" s="256"/>
      <c r="EXL783" s="256"/>
      <c r="EXM783" s="256"/>
      <c r="EXN783" s="256"/>
      <c r="EXO783" s="256"/>
      <c r="EXP783" s="256"/>
      <c r="EXQ783" s="256"/>
      <c r="EXR783" s="256"/>
      <c r="EXS783" s="256"/>
      <c r="EXT783" s="256"/>
      <c r="EXU783" s="256"/>
      <c r="EXV783" s="256"/>
      <c r="EXW783" s="256"/>
      <c r="EXX783" s="256"/>
      <c r="EXY783" s="256"/>
      <c r="EXZ783" s="256"/>
      <c r="EYA783" s="256"/>
      <c r="EYB783" s="256"/>
      <c r="EYC783" s="256"/>
      <c r="EYD783" s="256"/>
      <c r="EYE783" s="256"/>
      <c r="EYF783" s="256"/>
      <c r="EYG783" s="256"/>
      <c r="EYH783" s="256"/>
      <c r="EYI783" s="256"/>
      <c r="EYJ783" s="256"/>
      <c r="EYK783" s="256"/>
      <c r="EYL783" s="256"/>
      <c r="EYM783" s="256"/>
      <c r="EYN783" s="256"/>
      <c r="EYO783" s="256"/>
      <c r="EYP783" s="256"/>
      <c r="EYQ783" s="256"/>
      <c r="EYR783" s="256"/>
      <c r="EYS783" s="256"/>
      <c r="EYT783" s="256"/>
      <c r="EYU783" s="256"/>
      <c r="EYV783" s="256"/>
      <c r="EYW783" s="256"/>
      <c r="EYX783" s="256"/>
      <c r="EYY783" s="256"/>
      <c r="EYZ783" s="256"/>
      <c r="EZA783" s="256"/>
      <c r="EZB783" s="256"/>
      <c r="EZC783" s="256"/>
      <c r="EZD783" s="256"/>
      <c r="EZE783" s="256"/>
      <c r="EZF783" s="256"/>
      <c r="EZG783" s="256"/>
      <c r="EZH783" s="256"/>
      <c r="EZI783" s="256"/>
      <c r="EZJ783" s="256"/>
      <c r="EZK783" s="256"/>
      <c r="EZL783" s="256"/>
      <c r="EZM783" s="256"/>
      <c r="EZN783" s="256"/>
      <c r="EZO783" s="256"/>
      <c r="EZP783" s="256"/>
      <c r="EZQ783" s="256"/>
      <c r="EZR783" s="256"/>
      <c r="EZS783" s="256"/>
      <c r="EZT783" s="256"/>
      <c r="EZU783" s="256"/>
      <c r="EZV783" s="256"/>
      <c r="EZW783" s="256"/>
      <c r="EZX783" s="256"/>
      <c r="EZY783" s="256"/>
      <c r="EZZ783" s="256"/>
      <c r="FAA783" s="256"/>
      <c r="FAB783" s="256"/>
      <c r="FAC783" s="256"/>
      <c r="FAD783" s="256"/>
      <c r="FAE783" s="256"/>
      <c r="FAF783" s="256"/>
      <c r="FAG783" s="256"/>
      <c r="FAH783" s="256"/>
      <c r="FAI783" s="256"/>
      <c r="FAJ783" s="256"/>
      <c r="FAK783" s="256"/>
      <c r="FAL783" s="256"/>
      <c r="FAM783" s="256"/>
      <c r="FAN783" s="256"/>
      <c r="FAO783" s="256"/>
      <c r="FAP783" s="256"/>
      <c r="FAQ783" s="256"/>
      <c r="FAR783" s="256"/>
      <c r="FAS783" s="256"/>
      <c r="FAT783" s="256"/>
      <c r="FAU783" s="256"/>
      <c r="FAV783" s="256"/>
      <c r="FAW783" s="256"/>
      <c r="FAX783" s="256"/>
      <c r="FAY783" s="256"/>
      <c r="FAZ783" s="256"/>
      <c r="FBA783" s="256"/>
      <c r="FBB783" s="256"/>
      <c r="FBC783" s="256"/>
      <c r="FBD783" s="256"/>
      <c r="FBE783" s="256"/>
      <c r="FBF783" s="256"/>
      <c r="FBG783" s="256"/>
      <c r="FBH783" s="256"/>
      <c r="FBI783" s="256"/>
      <c r="FBJ783" s="256"/>
      <c r="FBK783" s="256"/>
      <c r="FBL783" s="256"/>
      <c r="FBM783" s="256"/>
      <c r="FBN783" s="256"/>
      <c r="FBO783" s="256"/>
      <c r="FBP783" s="256"/>
      <c r="FBQ783" s="256"/>
      <c r="FBR783" s="256"/>
      <c r="FBS783" s="256"/>
      <c r="FBT783" s="256"/>
      <c r="FBU783" s="256"/>
      <c r="FBV783" s="256"/>
      <c r="FBW783" s="256"/>
      <c r="FBX783" s="256"/>
      <c r="FBY783" s="256"/>
      <c r="FBZ783" s="256"/>
      <c r="FCA783" s="256"/>
      <c r="FCB783" s="256"/>
      <c r="FCC783" s="256"/>
      <c r="FCD783" s="256"/>
      <c r="FCE783" s="256"/>
      <c r="FCF783" s="256"/>
      <c r="FCG783" s="256"/>
      <c r="FCH783" s="256"/>
      <c r="FCI783" s="256"/>
      <c r="FCJ783" s="256"/>
      <c r="FCK783" s="256"/>
      <c r="FCL783" s="256"/>
      <c r="FCM783" s="256"/>
      <c r="FCN783" s="256"/>
      <c r="FCO783" s="256"/>
      <c r="FCP783" s="256"/>
      <c r="FCQ783" s="256"/>
      <c r="FCR783" s="256"/>
      <c r="FCS783" s="256"/>
      <c r="FCT783" s="256"/>
      <c r="FCU783" s="256"/>
      <c r="FCV783" s="256"/>
      <c r="FCW783" s="256"/>
      <c r="FCX783" s="256"/>
      <c r="FCY783" s="256"/>
      <c r="FCZ783" s="256"/>
      <c r="FDA783" s="256"/>
      <c r="FDB783" s="256"/>
      <c r="FDC783" s="256"/>
      <c r="FDD783" s="256"/>
      <c r="FDE783" s="256"/>
      <c r="FDF783" s="256"/>
      <c r="FDG783" s="256"/>
      <c r="FDH783" s="256"/>
      <c r="FDI783" s="256"/>
      <c r="FDJ783" s="256"/>
      <c r="FDK783" s="256"/>
      <c r="FDL783" s="256"/>
      <c r="FDM783" s="256"/>
      <c r="FDN783" s="256"/>
      <c r="FDO783" s="256"/>
      <c r="FDP783" s="256"/>
      <c r="FDQ783" s="256"/>
      <c r="FDR783" s="256"/>
      <c r="FDS783" s="256"/>
      <c r="FDT783" s="256"/>
      <c r="FDU783" s="256"/>
      <c r="FDV783" s="256"/>
      <c r="FDW783" s="256"/>
      <c r="FDX783" s="256"/>
      <c r="FDY783" s="256"/>
      <c r="FDZ783" s="256"/>
      <c r="FEA783" s="256"/>
      <c r="FEB783" s="256"/>
      <c r="FEC783" s="256"/>
      <c r="FED783" s="256"/>
      <c r="FEE783" s="256"/>
      <c r="FEF783" s="256"/>
      <c r="FEG783" s="256"/>
      <c r="FEH783" s="256"/>
      <c r="FEI783" s="256"/>
      <c r="FEJ783" s="256"/>
      <c r="FEK783" s="256"/>
      <c r="FEL783" s="256"/>
      <c r="FEM783" s="256"/>
      <c r="FEN783" s="256"/>
      <c r="FEO783" s="256"/>
      <c r="FEP783" s="256"/>
      <c r="FEQ783" s="256"/>
      <c r="FER783" s="256"/>
      <c r="FES783" s="256"/>
      <c r="FET783" s="256"/>
      <c r="FEU783" s="256"/>
      <c r="FEV783" s="256"/>
      <c r="FEW783" s="256"/>
      <c r="FEX783" s="256"/>
      <c r="FEY783" s="256"/>
      <c r="FEZ783" s="256"/>
      <c r="FFA783" s="256"/>
      <c r="FFB783" s="256"/>
      <c r="FFC783" s="256"/>
      <c r="FFD783" s="256"/>
      <c r="FFE783" s="256"/>
      <c r="FFF783" s="256"/>
      <c r="FFG783" s="256"/>
      <c r="FFH783" s="256"/>
      <c r="FFI783" s="256"/>
      <c r="FFJ783" s="256"/>
      <c r="FFK783" s="256"/>
      <c r="FFL783" s="256"/>
      <c r="FFM783" s="256"/>
      <c r="FFN783" s="256"/>
      <c r="FFO783" s="256"/>
      <c r="FFP783" s="256"/>
      <c r="FFQ783" s="256"/>
      <c r="FFR783" s="256"/>
      <c r="FFS783" s="256"/>
      <c r="FFT783" s="256"/>
      <c r="FFU783" s="256"/>
      <c r="FFV783" s="256"/>
      <c r="FFW783" s="256"/>
      <c r="FFX783" s="256"/>
      <c r="FFY783" s="256"/>
      <c r="FFZ783" s="256"/>
      <c r="FGA783" s="256"/>
      <c r="FGB783" s="256"/>
      <c r="FGC783" s="256"/>
      <c r="FGD783" s="256"/>
      <c r="FGE783" s="256"/>
      <c r="FGF783" s="256"/>
      <c r="FGG783" s="256"/>
      <c r="FGH783" s="256"/>
      <c r="FGI783" s="256"/>
      <c r="FGJ783" s="256"/>
      <c r="FGK783" s="256"/>
      <c r="FGL783" s="256"/>
      <c r="FGM783" s="256"/>
      <c r="FGN783" s="256"/>
      <c r="FGO783" s="256"/>
      <c r="FGP783" s="256"/>
      <c r="FGQ783" s="256"/>
      <c r="FGR783" s="256"/>
      <c r="FGS783" s="256"/>
      <c r="FGT783" s="256"/>
      <c r="FGU783" s="256"/>
      <c r="FGV783" s="256"/>
      <c r="FGW783" s="256"/>
      <c r="FGX783" s="256"/>
      <c r="FGY783" s="256"/>
      <c r="FGZ783" s="256"/>
      <c r="FHA783" s="256"/>
      <c r="FHB783" s="256"/>
      <c r="FHC783" s="256"/>
      <c r="FHD783" s="256"/>
      <c r="FHE783" s="256"/>
      <c r="FHF783" s="256"/>
      <c r="FHG783" s="256"/>
      <c r="FHH783" s="256"/>
      <c r="FHI783" s="256"/>
      <c r="FHJ783" s="256"/>
      <c r="FHK783" s="256"/>
      <c r="FHL783" s="256"/>
      <c r="FHM783" s="256"/>
      <c r="FHN783" s="256"/>
      <c r="FHO783" s="256"/>
      <c r="FHP783" s="256"/>
      <c r="FHQ783" s="256"/>
      <c r="FHR783" s="256"/>
      <c r="FHS783" s="256"/>
      <c r="FHT783" s="256"/>
      <c r="FHU783" s="256"/>
      <c r="FHV783" s="256"/>
      <c r="FHW783" s="256"/>
      <c r="FHX783" s="256"/>
      <c r="FHY783" s="256"/>
      <c r="FHZ783" s="256"/>
      <c r="FIA783" s="256"/>
      <c r="FIB783" s="256"/>
      <c r="FIC783" s="256"/>
      <c r="FID783" s="256"/>
      <c r="FIE783" s="256"/>
      <c r="FIF783" s="256"/>
      <c r="FIG783" s="256"/>
      <c r="FIH783" s="256"/>
      <c r="FII783" s="256"/>
      <c r="FIJ783" s="256"/>
      <c r="FIK783" s="256"/>
      <c r="FIL783" s="256"/>
      <c r="FIM783" s="256"/>
      <c r="FIN783" s="256"/>
      <c r="FIO783" s="256"/>
      <c r="FIP783" s="256"/>
      <c r="FIQ783" s="256"/>
      <c r="FIR783" s="256"/>
      <c r="FIS783" s="256"/>
      <c r="FIT783" s="256"/>
      <c r="FIU783" s="256"/>
      <c r="FIV783" s="256"/>
      <c r="FIW783" s="256"/>
      <c r="FIX783" s="256"/>
      <c r="FIY783" s="256"/>
      <c r="FIZ783" s="256"/>
      <c r="FJA783" s="256"/>
      <c r="FJB783" s="256"/>
      <c r="FJC783" s="256"/>
      <c r="FJD783" s="256"/>
      <c r="FJE783" s="256"/>
      <c r="FJF783" s="256"/>
      <c r="FJG783" s="256"/>
      <c r="FJH783" s="256"/>
      <c r="FJI783" s="256"/>
      <c r="FJJ783" s="256"/>
      <c r="FJK783" s="256"/>
      <c r="FJL783" s="256"/>
      <c r="FJM783" s="256"/>
      <c r="FJN783" s="256"/>
      <c r="FJO783" s="256"/>
      <c r="FJP783" s="256"/>
      <c r="FJQ783" s="256"/>
      <c r="FJR783" s="256"/>
      <c r="FJS783" s="256"/>
      <c r="FJT783" s="256"/>
      <c r="FJU783" s="256"/>
      <c r="FJV783" s="256"/>
      <c r="FJW783" s="256"/>
      <c r="FJX783" s="256"/>
      <c r="FJY783" s="256"/>
      <c r="FJZ783" s="256"/>
      <c r="FKA783" s="256"/>
      <c r="FKB783" s="256"/>
      <c r="FKC783" s="256"/>
      <c r="FKD783" s="256"/>
      <c r="FKE783" s="256"/>
      <c r="FKF783" s="256"/>
      <c r="FKG783" s="256"/>
      <c r="FKH783" s="256"/>
      <c r="FKI783" s="256"/>
      <c r="FKJ783" s="256"/>
      <c r="FKK783" s="256"/>
      <c r="FKL783" s="256"/>
      <c r="FKM783" s="256"/>
      <c r="FKN783" s="256"/>
      <c r="FKO783" s="256"/>
      <c r="FKP783" s="256"/>
      <c r="FKQ783" s="256"/>
      <c r="FKR783" s="256"/>
      <c r="FKS783" s="256"/>
      <c r="FKT783" s="256"/>
      <c r="FKU783" s="256"/>
      <c r="FKV783" s="256"/>
      <c r="FKW783" s="256"/>
      <c r="FKX783" s="256"/>
      <c r="FKY783" s="256"/>
      <c r="FKZ783" s="256"/>
      <c r="FLA783" s="256"/>
      <c r="FLB783" s="256"/>
      <c r="FLC783" s="256"/>
      <c r="FLD783" s="256"/>
      <c r="FLE783" s="256"/>
      <c r="FLF783" s="256"/>
      <c r="FLG783" s="256"/>
      <c r="FLH783" s="256"/>
      <c r="FLI783" s="256"/>
      <c r="FLJ783" s="256"/>
      <c r="FLK783" s="256"/>
      <c r="FLL783" s="256"/>
      <c r="FLM783" s="256"/>
      <c r="FLN783" s="256"/>
      <c r="FLO783" s="256"/>
      <c r="FLP783" s="256"/>
      <c r="FLQ783" s="256"/>
      <c r="FLR783" s="256"/>
      <c r="FLS783" s="256"/>
      <c r="FLT783" s="256"/>
      <c r="FLU783" s="256"/>
      <c r="FLV783" s="256"/>
      <c r="FLW783" s="256"/>
      <c r="FLX783" s="256"/>
      <c r="FLY783" s="256"/>
      <c r="FLZ783" s="256"/>
      <c r="FMA783" s="256"/>
      <c r="FMB783" s="256"/>
      <c r="FMC783" s="256"/>
      <c r="FMD783" s="256"/>
      <c r="FME783" s="256"/>
      <c r="FMF783" s="256"/>
      <c r="FMG783" s="256"/>
      <c r="FMH783" s="256"/>
      <c r="FMI783" s="256"/>
      <c r="FMJ783" s="256"/>
      <c r="FMK783" s="256"/>
      <c r="FML783" s="256"/>
      <c r="FMM783" s="256"/>
      <c r="FMN783" s="256"/>
      <c r="FMO783" s="256"/>
      <c r="FMP783" s="256"/>
      <c r="FMQ783" s="256"/>
      <c r="FMR783" s="256"/>
      <c r="FMS783" s="256"/>
      <c r="FMT783" s="256"/>
      <c r="FMU783" s="256"/>
      <c r="FMV783" s="256"/>
      <c r="FMW783" s="256"/>
      <c r="FMX783" s="256"/>
      <c r="FMY783" s="256"/>
      <c r="FMZ783" s="256"/>
      <c r="FNA783" s="256"/>
      <c r="FNB783" s="256"/>
      <c r="FNC783" s="256"/>
      <c r="FND783" s="256"/>
      <c r="FNE783" s="256"/>
      <c r="FNF783" s="256"/>
      <c r="FNG783" s="256"/>
      <c r="FNH783" s="256"/>
      <c r="FNI783" s="256"/>
      <c r="FNJ783" s="256"/>
      <c r="FNK783" s="256"/>
      <c r="FNL783" s="256"/>
      <c r="FNM783" s="256"/>
      <c r="FNN783" s="256"/>
      <c r="FNO783" s="256"/>
      <c r="FNP783" s="256"/>
      <c r="FNQ783" s="256"/>
      <c r="FNR783" s="256"/>
      <c r="FNS783" s="256"/>
      <c r="FNT783" s="256"/>
      <c r="FNU783" s="256"/>
      <c r="FNV783" s="256"/>
      <c r="FNW783" s="256"/>
      <c r="FNX783" s="256"/>
      <c r="FNY783" s="256"/>
      <c r="FNZ783" s="256"/>
      <c r="FOA783" s="256"/>
      <c r="FOB783" s="256"/>
      <c r="FOC783" s="256"/>
      <c r="FOD783" s="256"/>
      <c r="FOE783" s="256"/>
      <c r="FOF783" s="256"/>
      <c r="FOG783" s="256"/>
      <c r="FOH783" s="256"/>
      <c r="FOI783" s="256"/>
      <c r="FOJ783" s="256"/>
      <c r="FOK783" s="256"/>
      <c r="FOL783" s="256"/>
      <c r="FOM783" s="256"/>
      <c r="FON783" s="256"/>
      <c r="FOO783" s="256"/>
      <c r="FOP783" s="256"/>
      <c r="FOQ783" s="256"/>
      <c r="FOR783" s="256"/>
      <c r="FOS783" s="256"/>
      <c r="FOT783" s="256"/>
      <c r="FOU783" s="256"/>
      <c r="FOV783" s="256"/>
      <c r="FOW783" s="256"/>
      <c r="FOX783" s="256"/>
      <c r="FOY783" s="256"/>
      <c r="FOZ783" s="256"/>
      <c r="FPA783" s="256"/>
      <c r="FPB783" s="256"/>
      <c r="FPC783" s="256"/>
      <c r="FPD783" s="256"/>
      <c r="FPE783" s="256"/>
      <c r="FPF783" s="256"/>
      <c r="FPG783" s="256"/>
      <c r="FPH783" s="256"/>
      <c r="FPI783" s="256"/>
      <c r="FPJ783" s="256"/>
      <c r="FPK783" s="256"/>
      <c r="FPL783" s="256"/>
      <c r="FPM783" s="256"/>
      <c r="FPN783" s="256"/>
      <c r="FPO783" s="256"/>
      <c r="FPP783" s="256"/>
      <c r="FPQ783" s="256"/>
      <c r="FPR783" s="256"/>
      <c r="FPS783" s="256"/>
      <c r="FPT783" s="256"/>
      <c r="FPU783" s="256"/>
      <c r="FPV783" s="256"/>
      <c r="FPW783" s="256"/>
      <c r="FPX783" s="256"/>
      <c r="FPY783" s="256"/>
      <c r="FPZ783" s="256"/>
      <c r="FQA783" s="256"/>
      <c r="FQB783" s="256"/>
      <c r="FQC783" s="256"/>
      <c r="FQD783" s="256"/>
      <c r="FQE783" s="256"/>
      <c r="FQF783" s="256"/>
      <c r="FQG783" s="256"/>
      <c r="FQH783" s="256"/>
      <c r="FQI783" s="256"/>
      <c r="FQJ783" s="256"/>
      <c r="FQK783" s="256"/>
      <c r="FQL783" s="256"/>
      <c r="FQM783" s="256"/>
      <c r="FQN783" s="256"/>
      <c r="FQO783" s="256"/>
      <c r="FQP783" s="256"/>
      <c r="FQQ783" s="256"/>
      <c r="FQR783" s="256"/>
      <c r="FQS783" s="256"/>
      <c r="FQT783" s="256"/>
      <c r="FQU783" s="256"/>
      <c r="FQV783" s="256"/>
      <c r="FQW783" s="256"/>
      <c r="FQX783" s="256"/>
      <c r="FQY783" s="256"/>
      <c r="FQZ783" s="256"/>
      <c r="FRA783" s="256"/>
      <c r="FRB783" s="256"/>
      <c r="FRC783" s="256"/>
      <c r="FRD783" s="256"/>
      <c r="FRE783" s="256"/>
      <c r="FRF783" s="256"/>
      <c r="FRG783" s="256"/>
      <c r="FRH783" s="256"/>
      <c r="FRI783" s="256"/>
      <c r="FRJ783" s="256"/>
      <c r="FRK783" s="256"/>
      <c r="FRL783" s="256"/>
      <c r="FRM783" s="256"/>
      <c r="FRN783" s="256"/>
      <c r="FRO783" s="256"/>
      <c r="FRP783" s="256"/>
      <c r="FRQ783" s="256"/>
      <c r="FRR783" s="256"/>
      <c r="FRS783" s="256"/>
      <c r="FRT783" s="256"/>
      <c r="FRU783" s="256"/>
      <c r="FRV783" s="256"/>
      <c r="FRW783" s="256"/>
      <c r="FRX783" s="256"/>
      <c r="FRY783" s="256"/>
      <c r="FRZ783" s="256"/>
      <c r="FSA783" s="256"/>
      <c r="FSB783" s="256"/>
      <c r="FSC783" s="256"/>
      <c r="FSD783" s="256"/>
      <c r="FSE783" s="256"/>
      <c r="FSF783" s="256"/>
      <c r="FSG783" s="256"/>
      <c r="FSH783" s="256"/>
      <c r="FSI783" s="256"/>
      <c r="FSJ783" s="256"/>
      <c r="FSK783" s="256"/>
      <c r="FSL783" s="256"/>
      <c r="FSM783" s="256"/>
      <c r="FSN783" s="256"/>
      <c r="FSO783" s="256"/>
      <c r="FSP783" s="256"/>
      <c r="FSQ783" s="256"/>
      <c r="FSR783" s="256"/>
      <c r="FSS783" s="256"/>
      <c r="FST783" s="256"/>
      <c r="FSU783" s="256"/>
      <c r="FSV783" s="256"/>
      <c r="FSW783" s="256"/>
      <c r="FSX783" s="256"/>
      <c r="FSY783" s="256"/>
      <c r="FSZ783" s="256"/>
      <c r="FTA783" s="256"/>
      <c r="FTB783" s="256"/>
      <c r="FTC783" s="256"/>
      <c r="FTD783" s="256"/>
      <c r="FTE783" s="256"/>
      <c r="FTF783" s="256"/>
      <c r="FTG783" s="256"/>
      <c r="FTH783" s="256"/>
      <c r="FTI783" s="256"/>
      <c r="FTJ783" s="256"/>
      <c r="FTK783" s="256"/>
      <c r="FTL783" s="256"/>
      <c r="FTM783" s="256"/>
      <c r="FTN783" s="256"/>
      <c r="FTO783" s="256"/>
      <c r="FTP783" s="256"/>
      <c r="FTQ783" s="256"/>
      <c r="FTR783" s="256"/>
      <c r="FTS783" s="256"/>
      <c r="FTT783" s="256"/>
      <c r="FTU783" s="256"/>
      <c r="FTV783" s="256"/>
      <c r="FTW783" s="256"/>
      <c r="FTX783" s="256"/>
      <c r="FTY783" s="256"/>
      <c r="FTZ783" s="256"/>
      <c r="FUA783" s="256"/>
      <c r="FUB783" s="256"/>
      <c r="FUC783" s="256"/>
      <c r="FUD783" s="256"/>
      <c r="FUE783" s="256"/>
      <c r="FUF783" s="256"/>
      <c r="FUG783" s="256"/>
      <c r="FUH783" s="256"/>
      <c r="FUI783" s="256"/>
      <c r="FUJ783" s="256"/>
      <c r="FUK783" s="256"/>
      <c r="FUL783" s="256"/>
      <c r="FUM783" s="256"/>
      <c r="FUN783" s="256"/>
      <c r="FUO783" s="256"/>
      <c r="FUP783" s="256"/>
      <c r="FUQ783" s="256"/>
      <c r="FUR783" s="256"/>
      <c r="FUS783" s="256"/>
      <c r="FUT783" s="256"/>
      <c r="FUU783" s="256"/>
      <c r="FUV783" s="256"/>
      <c r="FUW783" s="256"/>
      <c r="FUX783" s="256"/>
      <c r="FUY783" s="256"/>
      <c r="FUZ783" s="256"/>
      <c r="FVA783" s="256"/>
      <c r="FVB783" s="256"/>
      <c r="FVC783" s="256"/>
      <c r="FVD783" s="256"/>
      <c r="FVE783" s="256"/>
      <c r="FVF783" s="256"/>
      <c r="FVG783" s="256"/>
      <c r="FVH783" s="256"/>
      <c r="FVI783" s="256"/>
      <c r="FVJ783" s="256"/>
      <c r="FVK783" s="256"/>
      <c r="FVL783" s="256"/>
      <c r="FVM783" s="256"/>
      <c r="FVN783" s="256"/>
      <c r="FVO783" s="256"/>
      <c r="FVP783" s="256"/>
      <c r="FVQ783" s="256"/>
      <c r="FVR783" s="256"/>
      <c r="FVS783" s="256"/>
      <c r="FVT783" s="256"/>
      <c r="FVU783" s="256"/>
      <c r="FVV783" s="256"/>
      <c r="FVW783" s="256"/>
      <c r="FVX783" s="256"/>
      <c r="FVY783" s="256"/>
      <c r="FVZ783" s="256"/>
      <c r="FWA783" s="256"/>
      <c r="FWB783" s="256"/>
      <c r="FWC783" s="256"/>
      <c r="FWD783" s="256"/>
      <c r="FWE783" s="256"/>
      <c r="FWF783" s="256"/>
      <c r="FWG783" s="256"/>
      <c r="FWH783" s="256"/>
      <c r="FWI783" s="256"/>
      <c r="FWJ783" s="256"/>
      <c r="FWK783" s="256"/>
      <c r="FWL783" s="256"/>
      <c r="FWM783" s="256"/>
      <c r="FWN783" s="256"/>
      <c r="FWO783" s="256"/>
      <c r="FWP783" s="256"/>
      <c r="FWQ783" s="256"/>
      <c r="FWR783" s="256"/>
      <c r="FWS783" s="256"/>
      <c r="FWT783" s="256"/>
      <c r="FWU783" s="256"/>
      <c r="FWV783" s="256"/>
      <c r="FWW783" s="256"/>
      <c r="FWX783" s="256"/>
      <c r="FWY783" s="256"/>
      <c r="FWZ783" s="256"/>
      <c r="FXA783" s="256"/>
      <c r="FXB783" s="256"/>
      <c r="FXC783" s="256"/>
      <c r="FXD783" s="256"/>
      <c r="FXE783" s="256"/>
      <c r="FXF783" s="256"/>
      <c r="FXG783" s="256"/>
      <c r="FXH783" s="256"/>
      <c r="FXI783" s="256"/>
      <c r="FXJ783" s="256"/>
      <c r="FXK783" s="256"/>
      <c r="FXL783" s="256"/>
      <c r="FXM783" s="256"/>
      <c r="FXN783" s="256"/>
      <c r="FXO783" s="256"/>
      <c r="FXP783" s="256"/>
      <c r="FXQ783" s="256"/>
      <c r="FXR783" s="256"/>
      <c r="FXS783" s="256"/>
      <c r="FXT783" s="256"/>
      <c r="FXU783" s="256"/>
      <c r="FXV783" s="256"/>
      <c r="FXW783" s="256"/>
      <c r="FXX783" s="256"/>
      <c r="FXY783" s="256"/>
      <c r="FXZ783" s="256"/>
      <c r="FYA783" s="256"/>
      <c r="FYB783" s="256"/>
      <c r="FYC783" s="256"/>
      <c r="FYD783" s="256"/>
      <c r="FYE783" s="256"/>
      <c r="FYF783" s="256"/>
      <c r="FYG783" s="256"/>
      <c r="FYH783" s="256"/>
      <c r="FYI783" s="256"/>
      <c r="FYJ783" s="256"/>
      <c r="FYK783" s="256"/>
      <c r="FYL783" s="256"/>
      <c r="FYM783" s="256"/>
      <c r="FYN783" s="256"/>
      <c r="FYO783" s="256"/>
      <c r="FYP783" s="256"/>
      <c r="FYQ783" s="256"/>
      <c r="FYR783" s="256"/>
      <c r="FYS783" s="256"/>
      <c r="FYT783" s="256"/>
      <c r="FYU783" s="256"/>
      <c r="FYV783" s="256"/>
      <c r="FYW783" s="256"/>
      <c r="FYX783" s="256"/>
      <c r="FYY783" s="256"/>
      <c r="FYZ783" s="256"/>
      <c r="FZA783" s="256"/>
      <c r="FZB783" s="256"/>
      <c r="FZC783" s="256"/>
      <c r="FZD783" s="256"/>
      <c r="FZE783" s="256"/>
      <c r="FZF783" s="256"/>
      <c r="FZG783" s="256"/>
      <c r="FZH783" s="256"/>
      <c r="FZI783" s="256"/>
      <c r="FZJ783" s="256"/>
      <c r="FZK783" s="256"/>
      <c r="FZL783" s="256"/>
      <c r="FZM783" s="256"/>
      <c r="FZN783" s="256"/>
      <c r="FZO783" s="256"/>
      <c r="FZP783" s="256"/>
      <c r="FZQ783" s="256"/>
      <c r="FZR783" s="256"/>
      <c r="FZS783" s="256"/>
      <c r="FZT783" s="256"/>
      <c r="FZU783" s="256"/>
      <c r="FZV783" s="256"/>
      <c r="FZW783" s="256"/>
      <c r="FZX783" s="256"/>
      <c r="FZY783" s="256"/>
      <c r="FZZ783" s="256"/>
      <c r="GAA783" s="256"/>
      <c r="GAB783" s="256"/>
      <c r="GAC783" s="256"/>
      <c r="GAD783" s="256"/>
      <c r="GAE783" s="256"/>
      <c r="GAF783" s="256"/>
      <c r="GAG783" s="256"/>
      <c r="GAH783" s="256"/>
      <c r="GAI783" s="256"/>
      <c r="GAJ783" s="256"/>
      <c r="GAK783" s="256"/>
      <c r="GAL783" s="256"/>
      <c r="GAM783" s="256"/>
      <c r="GAN783" s="256"/>
      <c r="GAO783" s="256"/>
      <c r="GAP783" s="256"/>
      <c r="GAQ783" s="256"/>
      <c r="GAR783" s="256"/>
      <c r="GAS783" s="256"/>
      <c r="GAT783" s="256"/>
      <c r="GAU783" s="256"/>
      <c r="GAV783" s="256"/>
      <c r="GAW783" s="256"/>
      <c r="GAX783" s="256"/>
      <c r="GAY783" s="256"/>
      <c r="GAZ783" s="256"/>
      <c r="GBA783" s="256"/>
      <c r="GBB783" s="256"/>
      <c r="GBC783" s="256"/>
      <c r="GBD783" s="256"/>
      <c r="GBE783" s="256"/>
      <c r="GBF783" s="256"/>
      <c r="GBG783" s="256"/>
      <c r="GBH783" s="256"/>
      <c r="GBI783" s="256"/>
      <c r="GBJ783" s="256"/>
      <c r="GBK783" s="256"/>
      <c r="GBL783" s="256"/>
      <c r="GBM783" s="256"/>
      <c r="GBN783" s="256"/>
      <c r="GBO783" s="256"/>
      <c r="GBP783" s="256"/>
      <c r="GBQ783" s="256"/>
      <c r="GBR783" s="256"/>
      <c r="GBS783" s="256"/>
      <c r="GBT783" s="256"/>
      <c r="GBU783" s="256"/>
      <c r="GBV783" s="256"/>
      <c r="GBW783" s="256"/>
      <c r="GBX783" s="256"/>
      <c r="GBY783" s="256"/>
      <c r="GBZ783" s="256"/>
      <c r="GCA783" s="256"/>
      <c r="GCB783" s="256"/>
      <c r="GCC783" s="256"/>
      <c r="GCD783" s="256"/>
      <c r="GCE783" s="256"/>
      <c r="GCF783" s="256"/>
      <c r="GCG783" s="256"/>
      <c r="GCH783" s="256"/>
      <c r="GCI783" s="256"/>
      <c r="GCJ783" s="256"/>
      <c r="GCK783" s="256"/>
      <c r="GCL783" s="256"/>
      <c r="GCM783" s="256"/>
      <c r="GCN783" s="256"/>
      <c r="GCO783" s="256"/>
      <c r="GCP783" s="256"/>
      <c r="GCQ783" s="256"/>
      <c r="GCR783" s="256"/>
      <c r="GCS783" s="256"/>
      <c r="GCT783" s="256"/>
      <c r="GCU783" s="256"/>
      <c r="GCV783" s="256"/>
      <c r="GCW783" s="256"/>
      <c r="GCX783" s="256"/>
      <c r="GCY783" s="256"/>
      <c r="GCZ783" s="256"/>
      <c r="GDA783" s="256"/>
      <c r="GDB783" s="256"/>
      <c r="GDC783" s="256"/>
      <c r="GDD783" s="256"/>
      <c r="GDE783" s="256"/>
      <c r="GDF783" s="256"/>
      <c r="GDG783" s="256"/>
      <c r="GDH783" s="256"/>
      <c r="GDI783" s="256"/>
      <c r="GDJ783" s="256"/>
      <c r="GDK783" s="256"/>
      <c r="GDL783" s="256"/>
      <c r="GDM783" s="256"/>
      <c r="GDN783" s="256"/>
      <c r="GDO783" s="256"/>
      <c r="GDP783" s="256"/>
      <c r="GDQ783" s="256"/>
      <c r="GDR783" s="256"/>
      <c r="GDS783" s="256"/>
      <c r="GDT783" s="256"/>
      <c r="GDU783" s="256"/>
      <c r="GDV783" s="256"/>
      <c r="GDW783" s="256"/>
      <c r="GDX783" s="256"/>
      <c r="GDY783" s="256"/>
      <c r="GDZ783" s="256"/>
      <c r="GEA783" s="256"/>
      <c r="GEB783" s="256"/>
      <c r="GEC783" s="256"/>
      <c r="GED783" s="256"/>
      <c r="GEE783" s="256"/>
      <c r="GEF783" s="256"/>
      <c r="GEG783" s="256"/>
      <c r="GEH783" s="256"/>
      <c r="GEI783" s="256"/>
      <c r="GEJ783" s="256"/>
      <c r="GEK783" s="256"/>
      <c r="GEL783" s="256"/>
      <c r="GEM783" s="256"/>
      <c r="GEN783" s="256"/>
      <c r="GEO783" s="256"/>
      <c r="GEP783" s="256"/>
      <c r="GEQ783" s="256"/>
      <c r="GER783" s="256"/>
      <c r="GES783" s="256"/>
      <c r="GET783" s="256"/>
      <c r="GEU783" s="256"/>
      <c r="GEV783" s="256"/>
      <c r="GEW783" s="256"/>
      <c r="GEX783" s="256"/>
      <c r="GEY783" s="256"/>
      <c r="GEZ783" s="256"/>
      <c r="GFA783" s="256"/>
      <c r="GFB783" s="256"/>
      <c r="GFC783" s="256"/>
      <c r="GFD783" s="256"/>
      <c r="GFE783" s="256"/>
      <c r="GFF783" s="256"/>
      <c r="GFG783" s="256"/>
      <c r="GFH783" s="256"/>
      <c r="GFI783" s="256"/>
      <c r="GFJ783" s="256"/>
      <c r="GFK783" s="256"/>
      <c r="GFL783" s="256"/>
      <c r="GFM783" s="256"/>
      <c r="GFN783" s="256"/>
      <c r="GFO783" s="256"/>
      <c r="GFP783" s="256"/>
      <c r="GFQ783" s="256"/>
      <c r="GFR783" s="256"/>
      <c r="GFS783" s="256"/>
      <c r="GFT783" s="256"/>
      <c r="GFU783" s="256"/>
      <c r="GFV783" s="256"/>
      <c r="GFW783" s="256"/>
      <c r="GFX783" s="256"/>
      <c r="GFY783" s="256"/>
      <c r="GFZ783" s="256"/>
      <c r="GGA783" s="256"/>
      <c r="GGB783" s="256"/>
      <c r="GGC783" s="256"/>
      <c r="GGD783" s="256"/>
      <c r="GGE783" s="256"/>
      <c r="GGF783" s="256"/>
      <c r="GGG783" s="256"/>
      <c r="GGH783" s="256"/>
      <c r="GGI783" s="256"/>
      <c r="GGJ783" s="256"/>
      <c r="GGK783" s="256"/>
      <c r="GGL783" s="256"/>
      <c r="GGM783" s="256"/>
      <c r="GGN783" s="256"/>
      <c r="GGO783" s="256"/>
      <c r="GGP783" s="256"/>
      <c r="GGQ783" s="256"/>
      <c r="GGR783" s="256"/>
      <c r="GGS783" s="256"/>
      <c r="GGT783" s="256"/>
      <c r="GGU783" s="256"/>
      <c r="GGV783" s="256"/>
      <c r="GGW783" s="256"/>
      <c r="GGX783" s="256"/>
      <c r="GGY783" s="256"/>
      <c r="GGZ783" s="256"/>
      <c r="GHA783" s="256"/>
      <c r="GHB783" s="256"/>
      <c r="GHC783" s="256"/>
      <c r="GHD783" s="256"/>
      <c r="GHE783" s="256"/>
      <c r="GHF783" s="256"/>
      <c r="GHG783" s="256"/>
      <c r="GHH783" s="256"/>
      <c r="GHI783" s="256"/>
      <c r="GHJ783" s="256"/>
      <c r="GHK783" s="256"/>
      <c r="GHL783" s="256"/>
      <c r="GHM783" s="256"/>
      <c r="GHN783" s="256"/>
      <c r="GHO783" s="256"/>
      <c r="GHP783" s="256"/>
      <c r="GHQ783" s="256"/>
      <c r="GHR783" s="256"/>
      <c r="GHS783" s="256"/>
      <c r="GHT783" s="256"/>
      <c r="GHU783" s="256"/>
      <c r="GHV783" s="256"/>
      <c r="GHW783" s="256"/>
      <c r="GHX783" s="256"/>
      <c r="GHY783" s="256"/>
      <c r="GHZ783" s="256"/>
      <c r="GIA783" s="256"/>
      <c r="GIB783" s="256"/>
      <c r="GIC783" s="256"/>
      <c r="GID783" s="256"/>
      <c r="GIE783" s="256"/>
      <c r="GIF783" s="256"/>
      <c r="GIG783" s="256"/>
      <c r="GIH783" s="256"/>
      <c r="GII783" s="256"/>
      <c r="GIJ783" s="256"/>
      <c r="GIK783" s="256"/>
      <c r="GIL783" s="256"/>
      <c r="GIM783" s="256"/>
      <c r="GIN783" s="256"/>
      <c r="GIO783" s="256"/>
      <c r="GIP783" s="256"/>
      <c r="GIQ783" s="256"/>
      <c r="GIR783" s="256"/>
      <c r="GIS783" s="256"/>
      <c r="GIT783" s="256"/>
      <c r="GIU783" s="256"/>
      <c r="GIV783" s="256"/>
      <c r="GIW783" s="256"/>
      <c r="GIX783" s="256"/>
      <c r="GIY783" s="256"/>
      <c r="GIZ783" s="256"/>
      <c r="GJA783" s="256"/>
      <c r="GJB783" s="256"/>
      <c r="GJC783" s="256"/>
      <c r="GJD783" s="256"/>
      <c r="GJE783" s="256"/>
      <c r="GJF783" s="256"/>
      <c r="GJG783" s="256"/>
      <c r="GJH783" s="256"/>
      <c r="GJI783" s="256"/>
      <c r="GJJ783" s="256"/>
      <c r="GJK783" s="256"/>
      <c r="GJL783" s="256"/>
      <c r="GJM783" s="256"/>
      <c r="GJN783" s="256"/>
      <c r="GJO783" s="256"/>
      <c r="GJP783" s="256"/>
      <c r="GJQ783" s="256"/>
      <c r="GJR783" s="256"/>
      <c r="GJS783" s="256"/>
      <c r="GJT783" s="256"/>
      <c r="GJU783" s="256"/>
      <c r="GJV783" s="256"/>
      <c r="GJW783" s="256"/>
      <c r="GJX783" s="256"/>
      <c r="GJY783" s="256"/>
      <c r="GJZ783" s="256"/>
      <c r="GKA783" s="256"/>
      <c r="GKB783" s="256"/>
      <c r="GKC783" s="256"/>
      <c r="GKD783" s="256"/>
      <c r="GKE783" s="256"/>
      <c r="GKF783" s="256"/>
      <c r="GKG783" s="256"/>
      <c r="GKH783" s="256"/>
      <c r="GKI783" s="256"/>
      <c r="GKJ783" s="256"/>
      <c r="GKK783" s="256"/>
      <c r="GKL783" s="256"/>
      <c r="GKM783" s="256"/>
      <c r="GKN783" s="256"/>
      <c r="GKO783" s="256"/>
      <c r="GKP783" s="256"/>
      <c r="GKQ783" s="256"/>
      <c r="GKR783" s="256"/>
      <c r="GKS783" s="256"/>
      <c r="GKT783" s="256"/>
      <c r="GKU783" s="256"/>
      <c r="GKV783" s="256"/>
      <c r="GKW783" s="256"/>
      <c r="GKX783" s="256"/>
      <c r="GKY783" s="256"/>
      <c r="GKZ783" s="256"/>
      <c r="GLA783" s="256"/>
      <c r="GLB783" s="256"/>
      <c r="GLC783" s="256"/>
      <c r="GLD783" s="256"/>
      <c r="GLE783" s="256"/>
      <c r="GLF783" s="256"/>
      <c r="GLG783" s="256"/>
      <c r="GLH783" s="256"/>
      <c r="GLI783" s="256"/>
      <c r="GLJ783" s="256"/>
      <c r="GLK783" s="256"/>
      <c r="GLL783" s="256"/>
      <c r="GLM783" s="256"/>
      <c r="GLN783" s="256"/>
      <c r="GLO783" s="256"/>
      <c r="GLP783" s="256"/>
      <c r="GLQ783" s="256"/>
      <c r="GLR783" s="256"/>
      <c r="GLS783" s="256"/>
      <c r="GLT783" s="256"/>
      <c r="GLU783" s="256"/>
      <c r="GLV783" s="256"/>
      <c r="GLW783" s="256"/>
      <c r="GLX783" s="256"/>
      <c r="GLY783" s="256"/>
      <c r="GLZ783" s="256"/>
      <c r="GMA783" s="256"/>
      <c r="GMB783" s="256"/>
      <c r="GMC783" s="256"/>
      <c r="GMD783" s="256"/>
      <c r="GME783" s="256"/>
      <c r="GMF783" s="256"/>
      <c r="GMG783" s="256"/>
      <c r="GMH783" s="256"/>
      <c r="GMI783" s="256"/>
      <c r="GMJ783" s="256"/>
      <c r="GMK783" s="256"/>
      <c r="GML783" s="256"/>
      <c r="GMM783" s="256"/>
      <c r="GMN783" s="256"/>
      <c r="GMO783" s="256"/>
      <c r="GMP783" s="256"/>
      <c r="GMQ783" s="256"/>
      <c r="GMR783" s="256"/>
      <c r="GMS783" s="256"/>
      <c r="GMT783" s="256"/>
      <c r="GMU783" s="256"/>
      <c r="GMV783" s="256"/>
      <c r="GMW783" s="256"/>
      <c r="GMX783" s="256"/>
      <c r="GMY783" s="256"/>
      <c r="GMZ783" s="256"/>
      <c r="GNA783" s="256"/>
      <c r="GNB783" s="256"/>
      <c r="GNC783" s="256"/>
      <c r="GND783" s="256"/>
      <c r="GNE783" s="256"/>
      <c r="GNF783" s="256"/>
      <c r="GNG783" s="256"/>
      <c r="GNH783" s="256"/>
      <c r="GNI783" s="256"/>
      <c r="GNJ783" s="256"/>
      <c r="GNK783" s="256"/>
      <c r="GNL783" s="256"/>
      <c r="GNM783" s="256"/>
      <c r="GNN783" s="256"/>
      <c r="GNO783" s="256"/>
      <c r="GNP783" s="256"/>
      <c r="GNQ783" s="256"/>
      <c r="GNR783" s="256"/>
      <c r="GNS783" s="256"/>
      <c r="GNT783" s="256"/>
      <c r="GNU783" s="256"/>
      <c r="GNV783" s="256"/>
      <c r="GNW783" s="256"/>
      <c r="GNX783" s="256"/>
      <c r="GNY783" s="256"/>
      <c r="GNZ783" s="256"/>
      <c r="GOA783" s="256"/>
      <c r="GOB783" s="256"/>
      <c r="GOC783" s="256"/>
      <c r="GOD783" s="256"/>
      <c r="GOE783" s="256"/>
      <c r="GOF783" s="256"/>
      <c r="GOG783" s="256"/>
      <c r="GOH783" s="256"/>
      <c r="GOI783" s="256"/>
      <c r="GOJ783" s="256"/>
      <c r="GOK783" s="256"/>
      <c r="GOL783" s="256"/>
      <c r="GOM783" s="256"/>
      <c r="GON783" s="256"/>
      <c r="GOO783" s="256"/>
      <c r="GOP783" s="256"/>
      <c r="GOQ783" s="256"/>
      <c r="GOR783" s="256"/>
      <c r="GOS783" s="256"/>
      <c r="GOT783" s="256"/>
      <c r="GOU783" s="256"/>
      <c r="GOV783" s="256"/>
      <c r="GOW783" s="256"/>
      <c r="GOX783" s="256"/>
      <c r="GOY783" s="256"/>
      <c r="GOZ783" s="256"/>
      <c r="GPA783" s="256"/>
      <c r="GPB783" s="256"/>
      <c r="GPC783" s="256"/>
      <c r="GPD783" s="256"/>
      <c r="GPE783" s="256"/>
      <c r="GPF783" s="256"/>
      <c r="GPG783" s="256"/>
      <c r="GPH783" s="256"/>
      <c r="GPI783" s="256"/>
      <c r="GPJ783" s="256"/>
      <c r="GPK783" s="256"/>
      <c r="GPL783" s="256"/>
      <c r="GPM783" s="256"/>
      <c r="GPN783" s="256"/>
      <c r="GPO783" s="256"/>
      <c r="GPP783" s="256"/>
      <c r="GPQ783" s="256"/>
      <c r="GPR783" s="256"/>
      <c r="GPS783" s="256"/>
      <c r="GPT783" s="256"/>
      <c r="GPU783" s="256"/>
      <c r="GPV783" s="256"/>
      <c r="GPW783" s="256"/>
      <c r="GPX783" s="256"/>
      <c r="GPY783" s="256"/>
      <c r="GPZ783" s="256"/>
      <c r="GQA783" s="256"/>
      <c r="GQB783" s="256"/>
      <c r="GQC783" s="256"/>
      <c r="GQD783" s="256"/>
      <c r="GQE783" s="256"/>
      <c r="GQF783" s="256"/>
      <c r="GQG783" s="256"/>
      <c r="GQH783" s="256"/>
      <c r="GQI783" s="256"/>
      <c r="GQJ783" s="256"/>
      <c r="GQK783" s="256"/>
      <c r="GQL783" s="256"/>
      <c r="GQM783" s="256"/>
      <c r="GQN783" s="256"/>
      <c r="GQO783" s="256"/>
      <c r="GQP783" s="256"/>
      <c r="GQQ783" s="256"/>
      <c r="GQR783" s="256"/>
      <c r="GQS783" s="256"/>
      <c r="GQT783" s="256"/>
      <c r="GQU783" s="256"/>
      <c r="GQV783" s="256"/>
      <c r="GQW783" s="256"/>
      <c r="GQX783" s="256"/>
      <c r="GQY783" s="256"/>
      <c r="GQZ783" s="256"/>
      <c r="GRA783" s="256"/>
      <c r="GRB783" s="256"/>
      <c r="GRC783" s="256"/>
      <c r="GRD783" s="256"/>
      <c r="GRE783" s="256"/>
      <c r="GRF783" s="256"/>
      <c r="GRG783" s="256"/>
      <c r="GRH783" s="256"/>
      <c r="GRI783" s="256"/>
      <c r="GRJ783" s="256"/>
      <c r="GRK783" s="256"/>
      <c r="GRL783" s="256"/>
      <c r="GRM783" s="256"/>
      <c r="GRN783" s="256"/>
      <c r="GRO783" s="256"/>
      <c r="GRP783" s="256"/>
      <c r="GRQ783" s="256"/>
      <c r="GRR783" s="256"/>
      <c r="GRS783" s="256"/>
      <c r="GRT783" s="256"/>
      <c r="GRU783" s="256"/>
      <c r="GRV783" s="256"/>
      <c r="GRW783" s="256"/>
      <c r="GRX783" s="256"/>
      <c r="GRY783" s="256"/>
      <c r="GRZ783" s="256"/>
      <c r="GSA783" s="256"/>
      <c r="GSB783" s="256"/>
      <c r="GSC783" s="256"/>
      <c r="GSD783" s="256"/>
      <c r="GSE783" s="256"/>
      <c r="GSF783" s="256"/>
      <c r="GSG783" s="256"/>
      <c r="GSH783" s="256"/>
      <c r="GSI783" s="256"/>
      <c r="GSJ783" s="256"/>
      <c r="GSK783" s="256"/>
      <c r="GSL783" s="256"/>
      <c r="GSM783" s="256"/>
      <c r="GSN783" s="256"/>
      <c r="GSO783" s="256"/>
      <c r="GSP783" s="256"/>
      <c r="GSQ783" s="256"/>
      <c r="GSR783" s="256"/>
      <c r="GSS783" s="256"/>
      <c r="GST783" s="256"/>
      <c r="GSU783" s="256"/>
      <c r="GSV783" s="256"/>
      <c r="GSW783" s="256"/>
      <c r="GSX783" s="256"/>
      <c r="GSY783" s="256"/>
      <c r="GSZ783" s="256"/>
      <c r="GTA783" s="256"/>
      <c r="GTB783" s="256"/>
      <c r="GTC783" s="256"/>
      <c r="GTD783" s="256"/>
      <c r="GTE783" s="256"/>
      <c r="GTF783" s="256"/>
      <c r="GTG783" s="256"/>
      <c r="GTH783" s="256"/>
      <c r="GTI783" s="256"/>
      <c r="GTJ783" s="256"/>
      <c r="GTK783" s="256"/>
      <c r="GTL783" s="256"/>
      <c r="GTM783" s="256"/>
      <c r="GTN783" s="256"/>
      <c r="GTO783" s="256"/>
      <c r="GTP783" s="256"/>
      <c r="GTQ783" s="256"/>
      <c r="GTR783" s="256"/>
      <c r="GTS783" s="256"/>
      <c r="GTT783" s="256"/>
      <c r="GTU783" s="256"/>
      <c r="GTV783" s="256"/>
      <c r="GTW783" s="256"/>
      <c r="GTX783" s="256"/>
      <c r="GTY783" s="256"/>
      <c r="GTZ783" s="256"/>
      <c r="GUA783" s="256"/>
      <c r="GUB783" s="256"/>
      <c r="GUC783" s="256"/>
      <c r="GUD783" s="256"/>
      <c r="GUE783" s="256"/>
      <c r="GUF783" s="256"/>
      <c r="GUG783" s="256"/>
      <c r="GUH783" s="256"/>
      <c r="GUI783" s="256"/>
      <c r="GUJ783" s="256"/>
      <c r="GUK783" s="256"/>
      <c r="GUL783" s="256"/>
      <c r="GUM783" s="256"/>
      <c r="GUN783" s="256"/>
      <c r="GUO783" s="256"/>
      <c r="GUP783" s="256"/>
      <c r="GUQ783" s="256"/>
      <c r="GUR783" s="256"/>
      <c r="GUS783" s="256"/>
      <c r="GUT783" s="256"/>
      <c r="GUU783" s="256"/>
      <c r="GUV783" s="256"/>
      <c r="GUW783" s="256"/>
      <c r="GUX783" s="256"/>
      <c r="GUY783" s="256"/>
      <c r="GUZ783" s="256"/>
      <c r="GVA783" s="256"/>
      <c r="GVB783" s="256"/>
      <c r="GVC783" s="256"/>
      <c r="GVD783" s="256"/>
      <c r="GVE783" s="256"/>
      <c r="GVF783" s="256"/>
      <c r="GVG783" s="256"/>
      <c r="GVH783" s="256"/>
      <c r="GVI783" s="256"/>
      <c r="GVJ783" s="256"/>
      <c r="GVK783" s="256"/>
      <c r="GVL783" s="256"/>
      <c r="GVM783" s="256"/>
      <c r="GVN783" s="256"/>
      <c r="GVO783" s="256"/>
      <c r="GVP783" s="256"/>
      <c r="GVQ783" s="256"/>
      <c r="GVR783" s="256"/>
      <c r="GVS783" s="256"/>
      <c r="GVT783" s="256"/>
      <c r="GVU783" s="256"/>
      <c r="GVV783" s="256"/>
      <c r="GVW783" s="256"/>
      <c r="GVX783" s="256"/>
      <c r="GVY783" s="256"/>
      <c r="GVZ783" s="256"/>
      <c r="GWA783" s="256"/>
      <c r="GWB783" s="256"/>
      <c r="GWC783" s="256"/>
      <c r="GWD783" s="256"/>
      <c r="GWE783" s="256"/>
      <c r="GWF783" s="256"/>
      <c r="GWG783" s="256"/>
      <c r="GWH783" s="256"/>
      <c r="GWI783" s="256"/>
      <c r="GWJ783" s="256"/>
      <c r="GWK783" s="256"/>
      <c r="GWL783" s="256"/>
      <c r="GWM783" s="256"/>
      <c r="GWN783" s="256"/>
      <c r="GWO783" s="256"/>
      <c r="GWP783" s="256"/>
      <c r="GWQ783" s="256"/>
      <c r="GWR783" s="256"/>
      <c r="GWS783" s="256"/>
      <c r="GWT783" s="256"/>
      <c r="GWU783" s="256"/>
      <c r="GWV783" s="256"/>
      <c r="GWW783" s="256"/>
      <c r="GWX783" s="256"/>
      <c r="GWY783" s="256"/>
      <c r="GWZ783" s="256"/>
      <c r="GXA783" s="256"/>
      <c r="GXB783" s="256"/>
      <c r="GXC783" s="256"/>
      <c r="GXD783" s="256"/>
      <c r="GXE783" s="256"/>
      <c r="GXF783" s="256"/>
      <c r="GXG783" s="256"/>
      <c r="GXH783" s="256"/>
      <c r="GXI783" s="256"/>
      <c r="GXJ783" s="256"/>
      <c r="GXK783" s="256"/>
      <c r="GXL783" s="256"/>
      <c r="GXM783" s="256"/>
      <c r="GXN783" s="256"/>
      <c r="GXO783" s="256"/>
      <c r="GXP783" s="256"/>
      <c r="GXQ783" s="256"/>
      <c r="GXR783" s="256"/>
      <c r="GXS783" s="256"/>
      <c r="GXT783" s="256"/>
      <c r="GXU783" s="256"/>
      <c r="GXV783" s="256"/>
      <c r="GXW783" s="256"/>
      <c r="GXX783" s="256"/>
      <c r="GXY783" s="256"/>
      <c r="GXZ783" s="256"/>
      <c r="GYA783" s="256"/>
      <c r="GYB783" s="256"/>
      <c r="GYC783" s="256"/>
      <c r="GYD783" s="256"/>
      <c r="GYE783" s="256"/>
      <c r="GYF783" s="256"/>
      <c r="GYG783" s="256"/>
      <c r="GYH783" s="256"/>
      <c r="GYI783" s="256"/>
      <c r="GYJ783" s="256"/>
      <c r="GYK783" s="256"/>
      <c r="GYL783" s="256"/>
      <c r="GYM783" s="256"/>
      <c r="GYN783" s="256"/>
      <c r="GYO783" s="256"/>
      <c r="GYP783" s="256"/>
      <c r="GYQ783" s="256"/>
      <c r="GYR783" s="256"/>
      <c r="GYS783" s="256"/>
      <c r="GYT783" s="256"/>
      <c r="GYU783" s="256"/>
      <c r="GYV783" s="256"/>
      <c r="GYW783" s="256"/>
      <c r="GYX783" s="256"/>
      <c r="GYY783" s="256"/>
      <c r="GYZ783" s="256"/>
      <c r="GZA783" s="256"/>
      <c r="GZB783" s="256"/>
      <c r="GZC783" s="256"/>
      <c r="GZD783" s="256"/>
      <c r="GZE783" s="256"/>
      <c r="GZF783" s="256"/>
      <c r="GZG783" s="256"/>
      <c r="GZH783" s="256"/>
      <c r="GZI783" s="256"/>
      <c r="GZJ783" s="256"/>
      <c r="GZK783" s="256"/>
      <c r="GZL783" s="256"/>
      <c r="GZM783" s="256"/>
      <c r="GZN783" s="256"/>
      <c r="GZO783" s="256"/>
      <c r="GZP783" s="256"/>
      <c r="GZQ783" s="256"/>
      <c r="GZR783" s="256"/>
      <c r="GZS783" s="256"/>
      <c r="GZT783" s="256"/>
      <c r="GZU783" s="256"/>
      <c r="GZV783" s="256"/>
      <c r="GZW783" s="256"/>
      <c r="GZX783" s="256"/>
      <c r="GZY783" s="256"/>
      <c r="GZZ783" s="256"/>
      <c r="HAA783" s="256"/>
      <c r="HAB783" s="256"/>
      <c r="HAC783" s="256"/>
      <c r="HAD783" s="256"/>
      <c r="HAE783" s="256"/>
      <c r="HAF783" s="256"/>
      <c r="HAG783" s="256"/>
      <c r="HAH783" s="256"/>
      <c r="HAI783" s="256"/>
      <c r="HAJ783" s="256"/>
      <c r="HAK783" s="256"/>
      <c r="HAL783" s="256"/>
      <c r="HAM783" s="256"/>
      <c r="HAN783" s="256"/>
      <c r="HAO783" s="256"/>
      <c r="HAP783" s="256"/>
      <c r="HAQ783" s="256"/>
      <c r="HAR783" s="256"/>
      <c r="HAS783" s="256"/>
      <c r="HAT783" s="256"/>
      <c r="HAU783" s="256"/>
      <c r="HAV783" s="256"/>
      <c r="HAW783" s="256"/>
      <c r="HAX783" s="256"/>
      <c r="HAY783" s="256"/>
      <c r="HAZ783" s="256"/>
      <c r="HBA783" s="256"/>
      <c r="HBB783" s="256"/>
      <c r="HBC783" s="256"/>
      <c r="HBD783" s="256"/>
      <c r="HBE783" s="256"/>
      <c r="HBF783" s="256"/>
      <c r="HBG783" s="256"/>
      <c r="HBH783" s="256"/>
      <c r="HBI783" s="256"/>
      <c r="HBJ783" s="256"/>
      <c r="HBK783" s="256"/>
      <c r="HBL783" s="256"/>
      <c r="HBM783" s="256"/>
      <c r="HBN783" s="256"/>
      <c r="HBO783" s="256"/>
      <c r="HBP783" s="256"/>
      <c r="HBQ783" s="256"/>
      <c r="HBR783" s="256"/>
      <c r="HBS783" s="256"/>
      <c r="HBT783" s="256"/>
      <c r="HBU783" s="256"/>
      <c r="HBV783" s="256"/>
      <c r="HBW783" s="256"/>
      <c r="HBX783" s="256"/>
      <c r="HBY783" s="256"/>
      <c r="HBZ783" s="256"/>
      <c r="HCA783" s="256"/>
      <c r="HCB783" s="256"/>
      <c r="HCC783" s="256"/>
      <c r="HCD783" s="256"/>
      <c r="HCE783" s="256"/>
      <c r="HCF783" s="256"/>
      <c r="HCG783" s="256"/>
      <c r="HCH783" s="256"/>
      <c r="HCI783" s="256"/>
      <c r="HCJ783" s="256"/>
      <c r="HCK783" s="256"/>
      <c r="HCL783" s="256"/>
      <c r="HCM783" s="256"/>
      <c r="HCN783" s="256"/>
      <c r="HCO783" s="256"/>
      <c r="HCP783" s="256"/>
      <c r="HCQ783" s="256"/>
      <c r="HCR783" s="256"/>
      <c r="HCS783" s="256"/>
      <c r="HCT783" s="256"/>
      <c r="HCU783" s="256"/>
      <c r="HCV783" s="256"/>
      <c r="HCW783" s="256"/>
      <c r="HCX783" s="256"/>
      <c r="HCY783" s="256"/>
      <c r="HCZ783" s="256"/>
      <c r="HDA783" s="256"/>
      <c r="HDB783" s="256"/>
      <c r="HDC783" s="256"/>
      <c r="HDD783" s="256"/>
      <c r="HDE783" s="256"/>
      <c r="HDF783" s="256"/>
      <c r="HDG783" s="256"/>
      <c r="HDH783" s="256"/>
      <c r="HDI783" s="256"/>
      <c r="HDJ783" s="256"/>
      <c r="HDK783" s="256"/>
      <c r="HDL783" s="256"/>
      <c r="HDM783" s="256"/>
      <c r="HDN783" s="256"/>
      <c r="HDO783" s="256"/>
      <c r="HDP783" s="256"/>
      <c r="HDQ783" s="256"/>
      <c r="HDR783" s="256"/>
      <c r="HDS783" s="256"/>
      <c r="HDT783" s="256"/>
      <c r="HDU783" s="256"/>
      <c r="HDV783" s="256"/>
      <c r="HDW783" s="256"/>
      <c r="HDX783" s="256"/>
      <c r="HDY783" s="256"/>
      <c r="HDZ783" s="256"/>
      <c r="HEA783" s="256"/>
      <c r="HEB783" s="256"/>
      <c r="HEC783" s="256"/>
      <c r="HED783" s="256"/>
      <c r="HEE783" s="256"/>
      <c r="HEF783" s="256"/>
      <c r="HEG783" s="256"/>
      <c r="HEH783" s="256"/>
      <c r="HEI783" s="256"/>
      <c r="HEJ783" s="256"/>
      <c r="HEK783" s="256"/>
      <c r="HEL783" s="256"/>
      <c r="HEM783" s="256"/>
      <c r="HEN783" s="256"/>
      <c r="HEO783" s="256"/>
      <c r="HEP783" s="256"/>
      <c r="HEQ783" s="256"/>
      <c r="HER783" s="256"/>
      <c r="HES783" s="256"/>
      <c r="HET783" s="256"/>
      <c r="HEU783" s="256"/>
      <c r="HEV783" s="256"/>
      <c r="HEW783" s="256"/>
      <c r="HEX783" s="256"/>
      <c r="HEY783" s="256"/>
      <c r="HEZ783" s="256"/>
      <c r="HFA783" s="256"/>
      <c r="HFB783" s="256"/>
      <c r="HFC783" s="256"/>
      <c r="HFD783" s="256"/>
      <c r="HFE783" s="256"/>
      <c r="HFF783" s="256"/>
      <c r="HFG783" s="256"/>
      <c r="HFH783" s="256"/>
      <c r="HFI783" s="256"/>
      <c r="HFJ783" s="256"/>
      <c r="HFK783" s="256"/>
      <c r="HFL783" s="256"/>
      <c r="HFM783" s="256"/>
      <c r="HFN783" s="256"/>
      <c r="HFO783" s="256"/>
      <c r="HFP783" s="256"/>
      <c r="HFQ783" s="256"/>
      <c r="HFR783" s="256"/>
      <c r="HFS783" s="256"/>
      <c r="HFT783" s="256"/>
      <c r="HFU783" s="256"/>
      <c r="HFV783" s="256"/>
      <c r="HFW783" s="256"/>
      <c r="HFX783" s="256"/>
      <c r="HFY783" s="256"/>
      <c r="HFZ783" s="256"/>
      <c r="HGA783" s="256"/>
      <c r="HGB783" s="256"/>
      <c r="HGC783" s="256"/>
      <c r="HGD783" s="256"/>
      <c r="HGE783" s="256"/>
      <c r="HGF783" s="256"/>
      <c r="HGG783" s="256"/>
      <c r="HGH783" s="256"/>
      <c r="HGI783" s="256"/>
      <c r="HGJ783" s="256"/>
      <c r="HGK783" s="256"/>
      <c r="HGL783" s="256"/>
      <c r="HGM783" s="256"/>
      <c r="HGN783" s="256"/>
      <c r="HGO783" s="256"/>
      <c r="HGP783" s="256"/>
      <c r="HGQ783" s="256"/>
      <c r="HGR783" s="256"/>
      <c r="HGS783" s="256"/>
      <c r="HGT783" s="256"/>
      <c r="HGU783" s="256"/>
      <c r="HGV783" s="256"/>
      <c r="HGW783" s="256"/>
      <c r="HGX783" s="256"/>
      <c r="HGY783" s="256"/>
      <c r="HGZ783" s="256"/>
      <c r="HHA783" s="256"/>
      <c r="HHB783" s="256"/>
      <c r="HHC783" s="256"/>
      <c r="HHD783" s="256"/>
      <c r="HHE783" s="256"/>
      <c r="HHF783" s="256"/>
      <c r="HHG783" s="256"/>
      <c r="HHH783" s="256"/>
      <c r="HHI783" s="256"/>
      <c r="HHJ783" s="256"/>
      <c r="HHK783" s="256"/>
      <c r="HHL783" s="256"/>
      <c r="HHM783" s="256"/>
      <c r="HHN783" s="256"/>
      <c r="HHO783" s="256"/>
      <c r="HHP783" s="256"/>
      <c r="HHQ783" s="256"/>
      <c r="HHR783" s="256"/>
      <c r="HHS783" s="256"/>
      <c r="HHT783" s="256"/>
      <c r="HHU783" s="256"/>
      <c r="HHV783" s="256"/>
      <c r="HHW783" s="256"/>
      <c r="HHX783" s="256"/>
      <c r="HHY783" s="256"/>
      <c r="HHZ783" s="256"/>
      <c r="HIA783" s="256"/>
      <c r="HIB783" s="256"/>
      <c r="HIC783" s="256"/>
      <c r="HID783" s="256"/>
      <c r="HIE783" s="256"/>
      <c r="HIF783" s="256"/>
      <c r="HIG783" s="256"/>
      <c r="HIH783" s="256"/>
      <c r="HII783" s="256"/>
      <c r="HIJ783" s="256"/>
      <c r="HIK783" s="256"/>
      <c r="HIL783" s="256"/>
      <c r="HIM783" s="256"/>
      <c r="HIN783" s="256"/>
      <c r="HIO783" s="256"/>
      <c r="HIP783" s="256"/>
      <c r="HIQ783" s="256"/>
      <c r="HIR783" s="256"/>
      <c r="HIS783" s="256"/>
      <c r="HIT783" s="256"/>
      <c r="HIU783" s="256"/>
      <c r="HIV783" s="256"/>
      <c r="HIW783" s="256"/>
      <c r="HIX783" s="256"/>
      <c r="HIY783" s="256"/>
      <c r="HIZ783" s="256"/>
      <c r="HJA783" s="256"/>
      <c r="HJB783" s="256"/>
      <c r="HJC783" s="256"/>
      <c r="HJD783" s="256"/>
      <c r="HJE783" s="256"/>
      <c r="HJF783" s="256"/>
      <c r="HJG783" s="256"/>
      <c r="HJH783" s="256"/>
      <c r="HJI783" s="256"/>
      <c r="HJJ783" s="256"/>
      <c r="HJK783" s="256"/>
      <c r="HJL783" s="256"/>
      <c r="HJM783" s="256"/>
      <c r="HJN783" s="256"/>
      <c r="HJO783" s="256"/>
      <c r="HJP783" s="256"/>
      <c r="HJQ783" s="256"/>
      <c r="HJR783" s="256"/>
      <c r="HJS783" s="256"/>
      <c r="HJT783" s="256"/>
      <c r="HJU783" s="256"/>
      <c r="HJV783" s="256"/>
      <c r="HJW783" s="256"/>
      <c r="HJX783" s="256"/>
      <c r="HJY783" s="256"/>
      <c r="HJZ783" s="256"/>
      <c r="HKA783" s="256"/>
      <c r="HKB783" s="256"/>
      <c r="HKC783" s="256"/>
      <c r="HKD783" s="256"/>
      <c r="HKE783" s="256"/>
      <c r="HKF783" s="256"/>
      <c r="HKG783" s="256"/>
      <c r="HKH783" s="256"/>
      <c r="HKI783" s="256"/>
      <c r="HKJ783" s="256"/>
      <c r="HKK783" s="256"/>
      <c r="HKL783" s="256"/>
      <c r="HKM783" s="256"/>
      <c r="HKN783" s="256"/>
      <c r="HKO783" s="256"/>
      <c r="HKP783" s="256"/>
      <c r="HKQ783" s="256"/>
      <c r="HKR783" s="256"/>
      <c r="HKS783" s="256"/>
      <c r="HKT783" s="256"/>
      <c r="HKU783" s="256"/>
      <c r="HKV783" s="256"/>
      <c r="HKW783" s="256"/>
      <c r="HKX783" s="256"/>
      <c r="HKY783" s="256"/>
      <c r="HKZ783" s="256"/>
      <c r="HLA783" s="256"/>
      <c r="HLB783" s="256"/>
      <c r="HLC783" s="256"/>
      <c r="HLD783" s="256"/>
      <c r="HLE783" s="256"/>
      <c r="HLF783" s="256"/>
      <c r="HLG783" s="256"/>
      <c r="HLH783" s="256"/>
      <c r="HLI783" s="256"/>
      <c r="HLJ783" s="256"/>
      <c r="HLK783" s="256"/>
      <c r="HLL783" s="256"/>
      <c r="HLM783" s="256"/>
      <c r="HLN783" s="256"/>
      <c r="HLO783" s="256"/>
      <c r="HLP783" s="256"/>
      <c r="HLQ783" s="256"/>
      <c r="HLR783" s="256"/>
      <c r="HLS783" s="256"/>
      <c r="HLT783" s="256"/>
      <c r="HLU783" s="256"/>
      <c r="HLV783" s="256"/>
      <c r="HLW783" s="256"/>
      <c r="HLX783" s="256"/>
      <c r="HLY783" s="256"/>
      <c r="HLZ783" s="256"/>
      <c r="HMA783" s="256"/>
      <c r="HMB783" s="256"/>
      <c r="HMC783" s="256"/>
      <c r="HMD783" s="256"/>
      <c r="HME783" s="256"/>
      <c r="HMF783" s="256"/>
      <c r="HMG783" s="256"/>
      <c r="HMH783" s="256"/>
      <c r="HMI783" s="256"/>
      <c r="HMJ783" s="256"/>
      <c r="HMK783" s="256"/>
      <c r="HML783" s="256"/>
      <c r="HMM783" s="256"/>
      <c r="HMN783" s="256"/>
      <c r="HMO783" s="256"/>
      <c r="HMP783" s="256"/>
      <c r="HMQ783" s="256"/>
      <c r="HMR783" s="256"/>
      <c r="HMS783" s="256"/>
      <c r="HMT783" s="256"/>
      <c r="HMU783" s="256"/>
      <c r="HMV783" s="256"/>
      <c r="HMW783" s="256"/>
      <c r="HMX783" s="256"/>
      <c r="HMY783" s="256"/>
      <c r="HMZ783" s="256"/>
      <c r="HNA783" s="256"/>
      <c r="HNB783" s="256"/>
      <c r="HNC783" s="256"/>
      <c r="HND783" s="256"/>
      <c r="HNE783" s="256"/>
      <c r="HNF783" s="256"/>
      <c r="HNG783" s="256"/>
      <c r="HNH783" s="256"/>
      <c r="HNI783" s="256"/>
      <c r="HNJ783" s="256"/>
      <c r="HNK783" s="256"/>
      <c r="HNL783" s="256"/>
      <c r="HNM783" s="256"/>
      <c r="HNN783" s="256"/>
      <c r="HNO783" s="256"/>
      <c r="HNP783" s="256"/>
      <c r="HNQ783" s="256"/>
      <c r="HNR783" s="256"/>
      <c r="HNS783" s="256"/>
      <c r="HNT783" s="256"/>
      <c r="HNU783" s="256"/>
      <c r="HNV783" s="256"/>
      <c r="HNW783" s="256"/>
      <c r="HNX783" s="256"/>
      <c r="HNY783" s="256"/>
      <c r="HNZ783" s="256"/>
      <c r="HOA783" s="256"/>
      <c r="HOB783" s="256"/>
      <c r="HOC783" s="256"/>
      <c r="HOD783" s="256"/>
      <c r="HOE783" s="256"/>
      <c r="HOF783" s="256"/>
      <c r="HOG783" s="256"/>
      <c r="HOH783" s="256"/>
      <c r="HOI783" s="256"/>
      <c r="HOJ783" s="256"/>
      <c r="HOK783" s="256"/>
      <c r="HOL783" s="256"/>
      <c r="HOM783" s="256"/>
      <c r="HON783" s="256"/>
      <c r="HOO783" s="256"/>
      <c r="HOP783" s="256"/>
      <c r="HOQ783" s="256"/>
      <c r="HOR783" s="256"/>
      <c r="HOS783" s="256"/>
      <c r="HOT783" s="256"/>
      <c r="HOU783" s="256"/>
      <c r="HOV783" s="256"/>
      <c r="HOW783" s="256"/>
      <c r="HOX783" s="256"/>
      <c r="HOY783" s="256"/>
      <c r="HOZ783" s="256"/>
      <c r="HPA783" s="256"/>
      <c r="HPB783" s="256"/>
      <c r="HPC783" s="256"/>
      <c r="HPD783" s="256"/>
      <c r="HPE783" s="256"/>
      <c r="HPF783" s="256"/>
      <c r="HPG783" s="256"/>
      <c r="HPH783" s="256"/>
      <c r="HPI783" s="256"/>
      <c r="HPJ783" s="256"/>
      <c r="HPK783" s="256"/>
      <c r="HPL783" s="256"/>
      <c r="HPM783" s="256"/>
      <c r="HPN783" s="256"/>
      <c r="HPO783" s="256"/>
      <c r="HPP783" s="256"/>
      <c r="HPQ783" s="256"/>
      <c r="HPR783" s="256"/>
      <c r="HPS783" s="256"/>
      <c r="HPT783" s="256"/>
      <c r="HPU783" s="256"/>
      <c r="HPV783" s="256"/>
      <c r="HPW783" s="256"/>
      <c r="HPX783" s="256"/>
      <c r="HPY783" s="256"/>
      <c r="HPZ783" s="256"/>
      <c r="HQA783" s="256"/>
      <c r="HQB783" s="256"/>
      <c r="HQC783" s="256"/>
      <c r="HQD783" s="256"/>
      <c r="HQE783" s="256"/>
      <c r="HQF783" s="256"/>
      <c r="HQG783" s="256"/>
      <c r="HQH783" s="256"/>
      <c r="HQI783" s="256"/>
      <c r="HQJ783" s="256"/>
      <c r="HQK783" s="256"/>
      <c r="HQL783" s="256"/>
      <c r="HQM783" s="256"/>
      <c r="HQN783" s="256"/>
      <c r="HQO783" s="256"/>
      <c r="HQP783" s="256"/>
      <c r="HQQ783" s="256"/>
      <c r="HQR783" s="256"/>
      <c r="HQS783" s="256"/>
      <c r="HQT783" s="256"/>
      <c r="HQU783" s="256"/>
      <c r="HQV783" s="256"/>
      <c r="HQW783" s="256"/>
      <c r="HQX783" s="256"/>
      <c r="HQY783" s="256"/>
      <c r="HQZ783" s="256"/>
      <c r="HRA783" s="256"/>
      <c r="HRB783" s="256"/>
      <c r="HRC783" s="256"/>
      <c r="HRD783" s="256"/>
      <c r="HRE783" s="256"/>
      <c r="HRF783" s="256"/>
      <c r="HRG783" s="256"/>
      <c r="HRH783" s="256"/>
      <c r="HRI783" s="256"/>
      <c r="HRJ783" s="256"/>
      <c r="HRK783" s="256"/>
      <c r="HRL783" s="256"/>
      <c r="HRM783" s="256"/>
      <c r="HRN783" s="256"/>
      <c r="HRO783" s="256"/>
      <c r="HRP783" s="256"/>
      <c r="HRQ783" s="256"/>
      <c r="HRR783" s="256"/>
      <c r="HRS783" s="256"/>
      <c r="HRT783" s="256"/>
      <c r="HRU783" s="256"/>
      <c r="HRV783" s="256"/>
      <c r="HRW783" s="256"/>
      <c r="HRX783" s="256"/>
      <c r="HRY783" s="256"/>
      <c r="HRZ783" s="256"/>
      <c r="HSA783" s="256"/>
      <c r="HSB783" s="256"/>
      <c r="HSC783" s="256"/>
      <c r="HSD783" s="256"/>
      <c r="HSE783" s="256"/>
      <c r="HSF783" s="256"/>
      <c r="HSG783" s="256"/>
      <c r="HSH783" s="256"/>
      <c r="HSI783" s="256"/>
      <c r="HSJ783" s="256"/>
      <c r="HSK783" s="256"/>
      <c r="HSL783" s="256"/>
      <c r="HSM783" s="256"/>
      <c r="HSN783" s="256"/>
      <c r="HSO783" s="256"/>
      <c r="HSP783" s="256"/>
      <c r="HSQ783" s="256"/>
      <c r="HSR783" s="256"/>
      <c r="HSS783" s="256"/>
      <c r="HST783" s="256"/>
      <c r="HSU783" s="256"/>
      <c r="HSV783" s="256"/>
      <c r="HSW783" s="256"/>
      <c r="HSX783" s="256"/>
      <c r="HSY783" s="256"/>
      <c r="HSZ783" s="256"/>
      <c r="HTA783" s="256"/>
      <c r="HTB783" s="256"/>
      <c r="HTC783" s="256"/>
      <c r="HTD783" s="256"/>
      <c r="HTE783" s="256"/>
      <c r="HTF783" s="256"/>
      <c r="HTG783" s="256"/>
      <c r="HTH783" s="256"/>
      <c r="HTI783" s="256"/>
      <c r="HTJ783" s="256"/>
      <c r="HTK783" s="256"/>
      <c r="HTL783" s="256"/>
      <c r="HTM783" s="256"/>
      <c r="HTN783" s="256"/>
      <c r="HTO783" s="256"/>
      <c r="HTP783" s="256"/>
      <c r="HTQ783" s="256"/>
      <c r="HTR783" s="256"/>
      <c r="HTS783" s="256"/>
      <c r="HTT783" s="256"/>
      <c r="HTU783" s="256"/>
      <c r="HTV783" s="256"/>
      <c r="HTW783" s="256"/>
      <c r="HTX783" s="256"/>
      <c r="HTY783" s="256"/>
      <c r="HTZ783" s="256"/>
      <c r="HUA783" s="256"/>
      <c r="HUB783" s="256"/>
      <c r="HUC783" s="256"/>
      <c r="HUD783" s="256"/>
      <c r="HUE783" s="256"/>
      <c r="HUF783" s="256"/>
      <c r="HUG783" s="256"/>
      <c r="HUH783" s="256"/>
      <c r="HUI783" s="256"/>
      <c r="HUJ783" s="256"/>
      <c r="HUK783" s="256"/>
      <c r="HUL783" s="256"/>
      <c r="HUM783" s="256"/>
      <c r="HUN783" s="256"/>
      <c r="HUO783" s="256"/>
      <c r="HUP783" s="256"/>
      <c r="HUQ783" s="256"/>
      <c r="HUR783" s="256"/>
      <c r="HUS783" s="256"/>
      <c r="HUT783" s="256"/>
      <c r="HUU783" s="256"/>
      <c r="HUV783" s="256"/>
      <c r="HUW783" s="256"/>
      <c r="HUX783" s="256"/>
      <c r="HUY783" s="256"/>
      <c r="HUZ783" s="256"/>
      <c r="HVA783" s="256"/>
      <c r="HVB783" s="256"/>
      <c r="HVC783" s="256"/>
      <c r="HVD783" s="256"/>
      <c r="HVE783" s="256"/>
      <c r="HVF783" s="256"/>
      <c r="HVG783" s="256"/>
      <c r="HVH783" s="256"/>
      <c r="HVI783" s="256"/>
      <c r="HVJ783" s="256"/>
      <c r="HVK783" s="256"/>
      <c r="HVL783" s="256"/>
      <c r="HVM783" s="256"/>
      <c r="HVN783" s="256"/>
      <c r="HVO783" s="256"/>
      <c r="HVP783" s="256"/>
      <c r="HVQ783" s="256"/>
      <c r="HVR783" s="256"/>
      <c r="HVS783" s="256"/>
      <c r="HVT783" s="256"/>
      <c r="HVU783" s="256"/>
      <c r="HVV783" s="256"/>
      <c r="HVW783" s="256"/>
      <c r="HVX783" s="256"/>
      <c r="HVY783" s="256"/>
      <c r="HVZ783" s="256"/>
      <c r="HWA783" s="256"/>
      <c r="HWB783" s="256"/>
      <c r="HWC783" s="256"/>
      <c r="HWD783" s="256"/>
      <c r="HWE783" s="256"/>
      <c r="HWF783" s="256"/>
      <c r="HWG783" s="256"/>
      <c r="HWH783" s="256"/>
      <c r="HWI783" s="256"/>
      <c r="HWJ783" s="256"/>
      <c r="HWK783" s="256"/>
      <c r="HWL783" s="256"/>
      <c r="HWM783" s="256"/>
      <c r="HWN783" s="256"/>
      <c r="HWO783" s="256"/>
      <c r="HWP783" s="256"/>
      <c r="HWQ783" s="256"/>
      <c r="HWR783" s="256"/>
      <c r="HWS783" s="256"/>
      <c r="HWT783" s="256"/>
      <c r="HWU783" s="256"/>
      <c r="HWV783" s="256"/>
      <c r="HWW783" s="256"/>
      <c r="HWX783" s="256"/>
      <c r="HWY783" s="256"/>
      <c r="HWZ783" s="256"/>
      <c r="HXA783" s="256"/>
      <c r="HXB783" s="256"/>
      <c r="HXC783" s="256"/>
      <c r="HXD783" s="256"/>
      <c r="HXE783" s="256"/>
      <c r="HXF783" s="256"/>
      <c r="HXG783" s="256"/>
      <c r="HXH783" s="256"/>
      <c r="HXI783" s="256"/>
      <c r="HXJ783" s="256"/>
      <c r="HXK783" s="256"/>
      <c r="HXL783" s="256"/>
      <c r="HXM783" s="256"/>
      <c r="HXN783" s="256"/>
      <c r="HXO783" s="256"/>
      <c r="HXP783" s="256"/>
      <c r="HXQ783" s="256"/>
      <c r="HXR783" s="256"/>
      <c r="HXS783" s="256"/>
      <c r="HXT783" s="256"/>
      <c r="HXU783" s="256"/>
      <c r="HXV783" s="256"/>
      <c r="HXW783" s="256"/>
      <c r="HXX783" s="256"/>
      <c r="HXY783" s="256"/>
      <c r="HXZ783" s="256"/>
      <c r="HYA783" s="256"/>
      <c r="HYB783" s="256"/>
      <c r="HYC783" s="256"/>
      <c r="HYD783" s="256"/>
      <c r="HYE783" s="256"/>
      <c r="HYF783" s="256"/>
      <c r="HYG783" s="256"/>
      <c r="HYH783" s="256"/>
      <c r="HYI783" s="256"/>
      <c r="HYJ783" s="256"/>
      <c r="HYK783" s="256"/>
      <c r="HYL783" s="256"/>
      <c r="HYM783" s="256"/>
      <c r="HYN783" s="256"/>
      <c r="HYO783" s="256"/>
      <c r="HYP783" s="256"/>
      <c r="HYQ783" s="256"/>
      <c r="HYR783" s="256"/>
      <c r="HYS783" s="256"/>
      <c r="HYT783" s="256"/>
      <c r="HYU783" s="256"/>
      <c r="HYV783" s="256"/>
      <c r="HYW783" s="256"/>
      <c r="HYX783" s="256"/>
      <c r="HYY783" s="256"/>
      <c r="HYZ783" s="256"/>
      <c r="HZA783" s="256"/>
      <c r="HZB783" s="256"/>
      <c r="HZC783" s="256"/>
      <c r="HZD783" s="256"/>
      <c r="HZE783" s="256"/>
      <c r="HZF783" s="256"/>
      <c r="HZG783" s="256"/>
      <c r="HZH783" s="256"/>
      <c r="HZI783" s="256"/>
      <c r="HZJ783" s="256"/>
      <c r="HZK783" s="256"/>
      <c r="HZL783" s="256"/>
      <c r="HZM783" s="256"/>
      <c r="HZN783" s="256"/>
      <c r="HZO783" s="256"/>
      <c r="HZP783" s="256"/>
      <c r="HZQ783" s="256"/>
      <c r="HZR783" s="256"/>
      <c r="HZS783" s="256"/>
      <c r="HZT783" s="256"/>
      <c r="HZU783" s="256"/>
      <c r="HZV783" s="256"/>
      <c r="HZW783" s="256"/>
      <c r="HZX783" s="256"/>
      <c r="HZY783" s="256"/>
      <c r="HZZ783" s="256"/>
      <c r="IAA783" s="256"/>
      <c r="IAB783" s="256"/>
      <c r="IAC783" s="256"/>
      <c r="IAD783" s="256"/>
      <c r="IAE783" s="256"/>
      <c r="IAF783" s="256"/>
      <c r="IAG783" s="256"/>
      <c r="IAH783" s="256"/>
      <c r="IAI783" s="256"/>
      <c r="IAJ783" s="256"/>
      <c r="IAK783" s="256"/>
      <c r="IAL783" s="256"/>
      <c r="IAM783" s="256"/>
      <c r="IAN783" s="256"/>
      <c r="IAO783" s="256"/>
      <c r="IAP783" s="256"/>
      <c r="IAQ783" s="256"/>
      <c r="IAR783" s="256"/>
      <c r="IAS783" s="256"/>
      <c r="IAT783" s="256"/>
      <c r="IAU783" s="256"/>
      <c r="IAV783" s="256"/>
      <c r="IAW783" s="256"/>
      <c r="IAX783" s="256"/>
      <c r="IAY783" s="256"/>
      <c r="IAZ783" s="256"/>
      <c r="IBA783" s="256"/>
      <c r="IBB783" s="256"/>
      <c r="IBC783" s="256"/>
      <c r="IBD783" s="256"/>
      <c r="IBE783" s="256"/>
      <c r="IBF783" s="256"/>
      <c r="IBG783" s="256"/>
      <c r="IBH783" s="256"/>
      <c r="IBI783" s="256"/>
      <c r="IBJ783" s="256"/>
      <c r="IBK783" s="256"/>
      <c r="IBL783" s="256"/>
      <c r="IBM783" s="256"/>
      <c r="IBN783" s="256"/>
      <c r="IBO783" s="256"/>
      <c r="IBP783" s="256"/>
      <c r="IBQ783" s="256"/>
      <c r="IBR783" s="256"/>
      <c r="IBS783" s="256"/>
      <c r="IBT783" s="256"/>
      <c r="IBU783" s="256"/>
      <c r="IBV783" s="256"/>
      <c r="IBW783" s="256"/>
      <c r="IBX783" s="256"/>
      <c r="IBY783" s="256"/>
      <c r="IBZ783" s="256"/>
      <c r="ICA783" s="256"/>
      <c r="ICB783" s="256"/>
      <c r="ICC783" s="256"/>
      <c r="ICD783" s="256"/>
      <c r="ICE783" s="256"/>
      <c r="ICF783" s="256"/>
      <c r="ICG783" s="256"/>
      <c r="ICH783" s="256"/>
      <c r="ICI783" s="256"/>
      <c r="ICJ783" s="256"/>
      <c r="ICK783" s="256"/>
      <c r="ICL783" s="256"/>
      <c r="ICM783" s="256"/>
      <c r="ICN783" s="256"/>
      <c r="ICO783" s="256"/>
      <c r="ICP783" s="256"/>
      <c r="ICQ783" s="256"/>
      <c r="ICR783" s="256"/>
      <c r="ICS783" s="256"/>
      <c r="ICT783" s="256"/>
      <c r="ICU783" s="256"/>
      <c r="ICV783" s="256"/>
      <c r="ICW783" s="256"/>
      <c r="ICX783" s="256"/>
      <c r="ICY783" s="256"/>
      <c r="ICZ783" s="256"/>
      <c r="IDA783" s="256"/>
      <c r="IDB783" s="256"/>
      <c r="IDC783" s="256"/>
      <c r="IDD783" s="256"/>
      <c r="IDE783" s="256"/>
      <c r="IDF783" s="256"/>
      <c r="IDG783" s="256"/>
      <c r="IDH783" s="256"/>
      <c r="IDI783" s="256"/>
      <c r="IDJ783" s="256"/>
      <c r="IDK783" s="256"/>
      <c r="IDL783" s="256"/>
      <c r="IDM783" s="256"/>
      <c r="IDN783" s="256"/>
      <c r="IDO783" s="256"/>
      <c r="IDP783" s="256"/>
      <c r="IDQ783" s="256"/>
      <c r="IDR783" s="256"/>
      <c r="IDS783" s="256"/>
      <c r="IDT783" s="256"/>
      <c r="IDU783" s="256"/>
      <c r="IDV783" s="256"/>
      <c r="IDW783" s="256"/>
      <c r="IDX783" s="256"/>
      <c r="IDY783" s="256"/>
      <c r="IDZ783" s="256"/>
      <c r="IEA783" s="256"/>
      <c r="IEB783" s="256"/>
      <c r="IEC783" s="256"/>
      <c r="IED783" s="256"/>
      <c r="IEE783" s="256"/>
      <c r="IEF783" s="256"/>
      <c r="IEG783" s="256"/>
      <c r="IEH783" s="256"/>
      <c r="IEI783" s="256"/>
      <c r="IEJ783" s="256"/>
      <c r="IEK783" s="256"/>
      <c r="IEL783" s="256"/>
      <c r="IEM783" s="256"/>
      <c r="IEN783" s="256"/>
      <c r="IEO783" s="256"/>
      <c r="IEP783" s="256"/>
      <c r="IEQ783" s="256"/>
      <c r="IER783" s="256"/>
      <c r="IES783" s="256"/>
      <c r="IET783" s="256"/>
      <c r="IEU783" s="256"/>
      <c r="IEV783" s="256"/>
      <c r="IEW783" s="256"/>
      <c r="IEX783" s="256"/>
      <c r="IEY783" s="256"/>
      <c r="IEZ783" s="256"/>
      <c r="IFA783" s="256"/>
      <c r="IFB783" s="256"/>
      <c r="IFC783" s="256"/>
      <c r="IFD783" s="256"/>
      <c r="IFE783" s="256"/>
      <c r="IFF783" s="256"/>
      <c r="IFG783" s="256"/>
      <c r="IFH783" s="256"/>
      <c r="IFI783" s="256"/>
      <c r="IFJ783" s="256"/>
      <c r="IFK783" s="256"/>
      <c r="IFL783" s="256"/>
      <c r="IFM783" s="256"/>
      <c r="IFN783" s="256"/>
      <c r="IFO783" s="256"/>
      <c r="IFP783" s="256"/>
      <c r="IFQ783" s="256"/>
      <c r="IFR783" s="256"/>
      <c r="IFS783" s="256"/>
      <c r="IFT783" s="256"/>
      <c r="IFU783" s="256"/>
      <c r="IFV783" s="256"/>
      <c r="IFW783" s="256"/>
      <c r="IFX783" s="256"/>
      <c r="IFY783" s="256"/>
      <c r="IFZ783" s="256"/>
      <c r="IGA783" s="256"/>
      <c r="IGB783" s="256"/>
      <c r="IGC783" s="256"/>
      <c r="IGD783" s="256"/>
      <c r="IGE783" s="256"/>
      <c r="IGF783" s="256"/>
      <c r="IGG783" s="256"/>
      <c r="IGH783" s="256"/>
      <c r="IGI783" s="256"/>
      <c r="IGJ783" s="256"/>
      <c r="IGK783" s="256"/>
      <c r="IGL783" s="256"/>
      <c r="IGM783" s="256"/>
      <c r="IGN783" s="256"/>
      <c r="IGO783" s="256"/>
      <c r="IGP783" s="256"/>
      <c r="IGQ783" s="256"/>
      <c r="IGR783" s="256"/>
      <c r="IGS783" s="256"/>
      <c r="IGT783" s="256"/>
      <c r="IGU783" s="256"/>
      <c r="IGV783" s="256"/>
      <c r="IGW783" s="256"/>
      <c r="IGX783" s="256"/>
      <c r="IGY783" s="256"/>
      <c r="IGZ783" s="256"/>
      <c r="IHA783" s="256"/>
      <c r="IHB783" s="256"/>
      <c r="IHC783" s="256"/>
      <c r="IHD783" s="256"/>
      <c r="IHE783" s="256"/>
      <c r="IHF783" s="256"/>
      <c r="IHG783" s="256"/>
      <c r="IHH783" s="256"/>
      <c r="IHI783" s="256"/>
      <c r="IHJ783" s="256"/>
      <c r="IHK783" s="256"/>
      <c r="IHL783" s="256"/>
      <c r="IHM783" s="256"/>
      <c r="IHN783" s="256"/>
      <c r="IHO783" s="256"/>
      <c r="IHP783" s="256"/>
      <c r="IHQ783" s="256"/>
      <c r="IHR783" s="256"/>
      <c r="IHS783" s="256"/>
      <c r="IHT783" s="256"/>
      <c r="IHU783" s="256"/>
      <c r="IHV783" s="256"/>
      <c r="IHW783" s="256"/>
      <c r="IHX783" s="256"/>
      <c r="IHY783" s="256"/>
      <c r="IHZ783" s="256"/>
      <c r="IIA783" s="256"/>
      <c r="IIB783" s="256"/>
      <c r="IIC783" s="256"/>
      <c r="IID783" s="256"/>
      <c r="IIE783" s="256"/>
      <c r="IIF783" s="256"/>
      <c r="IIG783" s="256"/>
      <c r="IIH783" s="256"/>
      <c r="III783" s="256"/>
      <c r="IIJ783" s="256"/>
      <c r="IIK783" s="256"/>
      <c r="IIL783" s="256"/>
      <c r="IIM783" s="256"/>
      <c r="IIN783" s="256"/>
      <c r="IIO783" s="256"/>
      <c r="IIP783" s="256"/>
      <c r="IIQ783" s="256"/>
      <c r="IIR783" s="256"/>
      <c r="IIS783" s="256"/>
      <c r="IIT783" s="256"/>
      <c r="IIU783" s="256"/>
      <c r="IIV783" s="256"/>
      <c r="IIW783" s="256"/>
      <c r="IIX783" s="256"/>
      <c r="IIY783" s="256"/>
      <c r="IIZ783" s="256"/>
      <c r="IJA783" s="256"/>
      <c r="IJB783" s="256"/>
      <c r="IJC783" s="256"/>
      <c r="IJD783" s="256"/>
      <c r="IJE783" s="256"/>
      <c r="IJF783" s="256"/>
      <c r="IJG783" s="256"/>
      <c r="IJH783" s="256"/>
      <c r="IJI783" s="256"/>
      <c r="IJJ783" s="256"/>
      <c r="IJK783" s="256"/>
      <c r="IJL783" s="256"/>
      <c r="IJM783" s="256"/>
      <c r="IJN783" s="256"/>
      <c r="IJO783" s="256"/>
      <c r="IJP783" s="256"/>
      <c r="IJQ783" s="256"/>
      <c r="IJR783" s="256"/>
      <c r="IJS783" s="256"/>
      <c r="IJT783" s="256"/>
      <c r="IJU783" s="256"/>
      <c r="IJV783" s="256"/>
      <c r="IJW783" s="256"/>
      <c r="IJX783" s="256"/>
      <c r="IJY783" s="256"/>
      <c r="IJZ783" s="256"/>
      <c r="IKA783" s="256"/>
      <c r="IKB783" s="256"/>
      <c r="IKC783" s="256"/>
      <c r="IKD783" s="256"/>
      <c r="IKE783" s="256"/>
      <c r="IKF783" s="256"/>
      <c r="IKG783" s="256"/>
      <c r="IKH783" s="256"/>
      <c r="IKI783" s="256"/>
      <c r="IKJ783" s="256"/>
      <c r="IKK783" s="256"/>
      <c r="IKL783" s="256"/>
      <c r="IKM783" s="256"/>
      <c r="IKN783" s="256"/>
      <c r="IKO783" s="256"/>
      <c r="IKP783" s="256"/>
      <c r="IKQ783" s="256"/>
      <c r="IKR783" s="256"/>
      <c r="IKS783" s="256"/>
      <c r="IKT783" s="256"/>
      <c r="IKU783" s="256"/>
      <c r="IKV783" s="256"/>
      <c r="IKW783" s="256"/>
      <c r="IKX783" s="256"/>
      <c r="IKY783" s="256"/>
      <c r="IKZ783" s="256"/>
      <c r="ILA783" s="256"/>
      <c r="ILB783" s="256"/>
      <c r="ILC783" s="256"/>
      <c r="ILD783" s="256"/>
      <c r="ILE783" s="256"/>
      <c r="ILF783" s="256"/>
      <c r="ILG783" s="256"/>
      <c r="ILH783" s="256"/>
      <c r="ILI783" s="256"/>
      <c r="ILJ783" s="256"/>
      <c r="ILK783" s="256"/>
      <c r="ILL783" s="256"/>
      <c r="ILM783" s="256"/>
      <c r="ILN783" s="256"/>
      <c r="ILO783" s="256"/>
      <c r="ILP783" s="256"/>
      <c r="ILQ783" s="256"/>
      <c r="ILR783" s="256"/>
      <c r="ILS783" s="256"/>
      <c r="ILT783" s="256"/>
      <c r="ILU783" s="256"/>
      <c r="ILV783" s="256"/>
      <c r="ILW783" s="256"/>
      <c r="ILX783" s="256"/>
      <c r="ILY783" s="256"/>
      <c r="ILZ783" s="256"/>
      <c r="IMA783" s="256"/>
      <c r="IMB783" s="256"/>
      <c r="IMC783" s="256"/>
      <c r="IMD783" s="256"/>
      <c r="IME783" s="256"/>
      <c r="IMF783" s="256"/>
      <c r="IMG783" s="256"/>
      <c r="IMH783" s="256"/>
      <c r="IMI783" s="256"/>
      <c r="IMJ783" s="256"/>
      <c r="IMK783" s="256"/>
      <c r="IML783" s="256"/>
      <c r="IMM783" s="256"/>
      <c r="IMN783" s="256"/>
      <c r="IMO783" s="256"/>
      <c r="IMP783" s="256"/>
      <c r="IMQ783" s="256"/>
      <c r="IMR783" s="256"/>
      <c r="IMS783" s="256"/>
      <c r="IMT783" s="256"/>
      <c r="IMU783" s="256"/>
      <c r="IMV783" s="256"/>
      <c r="IMW783" s="256"/>
      <c r="IMX783" s="256"/>
      <c r="IMY783" s="256"/>
      <c r="IMZ783" s="256"/>
      <c r="INA783" s="256"/>
      <c r="INB783" s="256"/>
      <c r="INC783" s="256"/>
      <c r="IND783" s="256"/>
      <c r="INE783" s="256"/>
      <c r="INF783" s="256"/>
      <c r="ING783" s="256"/>
      <c r="INH783" s="256"/>
      <c r="INI783" s="256"/>
      <c r="INJ783" s="256"/>
      <c r="INK783" s="256"/>
      <c r="INL783" s="256"/>
      <c r="INM783" s="256"/>
      <c r="INN783" s="256"/>
      <c r="INO783" s="256"/>
      <c r="INP783" s="256"/>
      <c r="INQ783" s="256"/>
      <c r="INR783" s="256"/>
      <c r="INS783" s="256"/>
      <c r="INT783" s="256"/>
      <c r="INU783" s="256"/>
      <c r="INV783" s="256"/>
      <c r="INW783" s="256"/>
      <c r="INX783" s="256"/>
      <c r="INY783" s="256"/>
      <c r="INZ783" s="256"/>
      <c r="IOA783" s="256"/>
      <c r="IOB783" s="256"/>
      <c r="IOC783" s="256"/>
      <c r="IOD783" s="256"/>
      <c r="IOE783" s="256"/>
      <c r="IOF783" s="256"/>
      <c r="IOG783" s="256"/>
      <c r="IOH783" s="256"/>
      <c r="IOI783" s="256"/>
      <c r="IOJ783" s="256"/>
      <c r="IOK783" s="256"/>
      <c r="IOL783" s="256"/>
      <c r="IOM783" s="256"/>
      <c r="ION783" s="256"/>
      <c r="IOO783" s="256"/>
      <c r="IOP783" s="256"/>
      <c r="IOQ783" s="256"/>
      <c r="IOR783" s="256"/>
      <c r="IOS783" s="256"/>
      <c r="IOT783" s="256"/>
      <c r="IOU783" s="256"/>
      <c r="IOV783" s="256"/>
      <c r="IOW783" s="256"/>
      <c r="IOX783" s="256"/>
      <c r="IOY783" s="256"/>
      <c r="IOZ783" s="256"/>
      <c r="IPA783" s="256"/>
      <c r="IPB783" s="256"/>
      <c r="IPC783" s="256"/>
      <c r="IPD783" s="256"/>
      <c r="IPE783" s="256"/>
      <c r="IPF783" s="256"/>
      <c r="IPG783" s="256"/>
      <c r="IPH783" s="256"/>
      <c r="IPI783" s="256"/>
      <c r="IPJ783" s="256"/>
      <c r="IPK783" s="256"/>
      <c r="IPL783" s="256"/>
      <c r="IPM783" s="256"/>
      <c r="IPN783" s="256"/>
      <c r="IPO783" s="256"/>
      <c r="IPP783" s="256"/>
      <c r="IPQ783" s="256"/>
      <c r="IPR783" s="256"/>
      <c r="IPS783" s="256"/>
      <c r="IPT783" s="256"/>
      <c r="IPU783" s="256"/>
      <c r="IPV783" s="256"/>
      <c r="IPW783" s="256"/>
      <c r="IPX783" s="256"/>
      <c r="IPY783" s="256"/>
      <c r="IPZ783" s="256"/>
      <c r="IQA783" s="256"/>
      <c r="IQB783" s="256"/>
      <c r="IQC783" s="256"/>
      <c r="IQD783" s="256"/>
      <c r="IQE783" s="256"/>
      <c r="IQF783" s="256"/>
      <c r="IQG783" s="256"/>
      <c r="IQH783" s="256"/>
      <c r="IQI783" s="256"/>
      <c r="IQJ783" s="256"/>
      <c r="IQK783" s="256"/>
      <c r="IQL783" s="256"/>
      <c r="IQM783" s="256"/>
      <c r="IQN783" s="256"/>
      <c r="IQO783" s="256"/>
      <c r="IQP783" s="256"/>
      <c r="IQQ783" s="256"/>
      <c r="IQR783" s="256"/>
      <c r="IQS783" s="256"/>
      <c r="IQT783" s="256"/>
      <c r="IQU783" s="256"/>
      <c r="IQV783" s="256"/>
      <c r="IQW783" s="256"/>
      <c r="IQX783" s="256"/>
      <c r="IQY783" s="256"/>
      <c r="IQZ783" s="256"/>
      <c r="IRA783" s="256"/>
      <c r="IRB783" s="256"/>
      <c r="IRC783" s="256"/>
      <c r="IRD783" s="256"/>
      <c r="IRE783" s="256"/>
      <c r="IRF783" s="256"/>
      <c r="IRG783" s="256"/>
      <c r="IRH783" s="256"/>
      <c r="IRI783" s="256"/>
      <c r="IRJ783" s="256"/>
      <c r="IRK783" s="256"/>
      <c r="IRL783" s="256"/>
      <c r="IRM783" s="256"/>
      <c r="IRN783" s="256"/>
      <c r="IRO783" s="256"/>
      <c r="IRP783" s="256"/>
      <c r="IRQ783" s="256"/>
      <c r="IRR783" s="256"/>
      <c r="IRS783" s="256"/>
      <c r="IRT783" s="256"/>
      <c r="IRU783" s="256"/>
      <c r="IRV783" s="256"/>
      <c r="IRW783" s="256"/>
      <c r="IRX783" s="256"/>
      <c r="IRY783" s="256"/>
      <c r="IRZ783" s="256"/>
      <c r="ISA783" s="256"/>
      <c r="ISB783" s="256"/>
      <c r="ISC783" s="256"/>
      <c r="ISD783" s="256"/>
      <c r="ISE783" s="256"/>
      <c r="ISF783" s="256"/>
      <c r="ISG783" s="256"/>
      <c r="ISH783" s="256"/>
      <c r="ISI783" s="256"/>
      <c r="ISJ783" s="256"/>
      <c r="ISK783" s="256"/>
      <c r="ISL783" s="256"/>
      <c r="ISM783" s="256"/>
      <c r="ISN783" s="256"/>
      <c r="ISO783" s="256"/>
      <c r="ISP783" s="256"/>
      <c r="ISQ783" s="256"/>
      <c r="ISR783" s="256"/>
      <c r="ISS783" s="256"/>
      <c r="IST783" s="256"/>
      <c r="ISU783" s="256"/>
      <c r="ISV783" s="256"/>
      <c r="ISW783" s="256"/>
      <c r="ISX783" s="256"/>
      <c r="ISY783" s="256"/>
      <c r="ISZ783" s="256"/>
      <c r="ITA783" s="256"/>
      <c r="ITB783" s="256"/>
      <c r="ITC783" s="256"/>
      <c r="ITD783" s="256"/>
      <c r="ITE783" s="256"/>
      <c r="ITF783" s="256"/>
      <c r="ITG783" s="256"/>
      <c r="ITH783" s="256"/>
      <c r="ITI783" s="256"/>
      <c r="ITJ783" s="256"/>
      <c r="ITK783" s="256"/>
      <c r="ITL783" s="256"/>
      <c r="ITM783" s="256"/>
      <c r="ITN783" s="256"/>
      <c r="ITO783" s="256"/>
      <c r="ITP783" s="256"/>
      <c r="ITQ783" s="256"/>
      <c r="ITR783" s="256"/>
      <c r="ITS783" s="256"/>
      <c r="ITT783" s="256"/>
      <c r="ITU783" s="256"/>
      <c r="ITV783" s="256"/>
      <c r="ITW783" s="256"/>
      <c r="ITX783" s="256"/>
      <c r="ITY783" s="256"/>
      <c r="ITZ783" s="256"/>
      <c r="IUA783" s="256"/>
      <c r="IUB783" s="256"/>
      <c r="IUC783" s="256"/>
      <c r="IUD783" s="256"/>
      <c r="IUE783" s="256"/>
      <c r="IUF783" s="256"/>
      <c r="IUG783" s="256"/>
      <c r="IUH783" s="256"/>
      <c r="IUI783" s="256"/>
      <c r="IUJ783" s="256"/>
      <c r="IUK783" s="256"/>
      <c r="IUL783" s="256"/>
      <c r="IUM783" s="256"/>
      <c r="IUN783" s="256"/>
      <c r="IUO783" s="256"/>
      <c r="IUP783" s="256"/>
      <c r="IUQ783" s="256"/>
      <c r="IUR783" s="256"/>
      <c r="IUS783" s="256"/>
      <c r="IUT783" s="256"/>
      <c r="IUU783" s="256"/>
      <c r="IUV783" s="256"/>
      <c r="IUW783" s="256"/>
      <c r="IUX783" s="256"/>
      <c r="IUY783" s="256"/>
      <c r="IUZ783" s="256"/>
      <c r="IVA783" s="256"/>
      <c r="IVB783" s="256"/>
      <c r="IVC783" s="256"/>
      <c r="IVD783" s="256"/>
      <c r="IVE783" s="256"/>
      <c r="IVF783" s="256"/>
      <c r="IVG783" s="256"/>
      <c r="IVH783" s="256"/>
      <c r="IVI783" s="256"/>
      <c r="IVJ783" s="256"/>
      <c r="IVK783" s="256"/>
      <c r="IVL783" s="256"/>
      <c r="IVM783" s="256"/>
      <c r="IVN783" s="256"/>
      <c r="IVO783" s="256"/>
      <c r="IVP783" s="256"/>
      <c r="IVQ783" s="256"/>
      <c r="IVR783" s="256"/>
      <c r="IVS783" s="256"/>
      <c r="IVT783" s="256"/>
      <c r="IVU783" s="256"/>
      <c r="IVV783" s="256"/>
      <c r="IVW783" s="256"/>
      <c r="IVX783" s="256"/>
      <c r="IVY783" s="256"/>
      <c r="IVZ783" s="256"/>
      <c r="IWA783" s="256"/>
      <c r="IWB783" s="256"/>
      <c r="IWC783" s="256"/>
      <c r="IWD783" s="256"/>
      <c r="IWE783" s="256"/>
      <c r="IWF783" s="256"/>
      <c r="IWG783" s="256"/>
      <c r="IWH783" s="256"/>
      <c r="IWI783" s="256"/>
      <c r="IWJ783" s="256"/>
      <c r="IWK783" s="256"/>
      <c r="IWL783" s="256"/>
      <c r="IWM783" s="256"/>
      <c r="IWN783" s="256"/>
      <c r="IWO783" s="256"/>
      <c r="IWP783" s="256"/>
      <c r="IWQ783" s="256"/>
      <c r="IWR783" s="256"/>
      <c r="IWS783" s="256"/>
      <c r="IWT783" s="256"/>
      <c r="IWU783" s="256"/>
      <c r="IWV783" s="256"/>
      <c r="IWW783" s="256"/>
      <c r="IWX783" s="256"/>
      <c r="IWY783" s="256"/>
      <c r="IWZ783" s="256"/>
      <c r="IXA783" s="256"/>
      <c r="IXB783" s="256"/>
      <c r="IXC783" s="256"/>
      <c r="IXD783" s="256"/>
      <c r="IXE783" s="256"/>
      <c r="IXF783" s="256"/>
      <c r="IXG783" s="256"/>
      <c r="IXH783" s="256"/>
      <c r="IXI783" s="256"/>
      <c r="IXJ783" s="256"/>
      <c r="IXK783" s="256"/>
      <c r="IXL783" s="256"/>
      <c r="IXM783" s="256"/>
      <c r="IXN783" s="256"/>
      <c r="IXO783" s="256"/>
      <c r="IXP783" s="256"/>
      <c r="IXQ783" s="256"/>
      <c r="IXR783" s="256"/>
      <c r="IXS783" s="256"/>
      <c r="IXT783" s="256"/>
      <c r="IXU783" s="256"/>
      <c r="IXV783" s="256"/>
      <c r="IXW783" s="256"/>
      <c r="IXX783" s="256"/>
      <c r="IXY783" s="256"/>
      <c r="IXZ783" s="256"/>
      <c r="IYA783" s="256"/>
      <c r="IYB783" s="256"/>
      <c r="IYC783" s="256"/>
      <c r="IYD783" s="256"/>
      <c r="IYE783" s="256"/>
      <c r="IYF783" s="256"/>
      <c r="IYG783" s="256"/>
      <c r="IYH783" s="256"/>
      <c r="IYI783" s="256"/>
      <c r="IYJ783" s="256"/>
      <c r="IYK783" s="256"/>
      <c r="IYL783" s="256"/>
      <c r="IYM783" s="256"/>
      <c r="IYN783" s="256"/>
      <c r="IYO783" s="256"/>
      <c r="IYP783" s="256"/>
      <c r="IYQ783" s="256"/>
      <c r="IYR783" s="256"/>
      <c r="IYS783" s="256"/>
      <c r="IYT783" s="256"/>
      <c r="IYU783" s="256"/>
      <c r="IYV783" s="256"/>
      <c r="IYW783" s="256"/>
      <c r="IYX783" s="256"/>
      <c r="IYY783" s="256"/>
      <c r="IYZ783" s="256"/>
      <c r="IZA783" s="256"/>
      <c r="IZB783" s="256"/>
      <c r="IZC783" s="256"/>
      <c r="IZD783" s="256"/>
      <c r="IZE783" s="256"/>
      <c r="IZF783" s="256"/>
      <c r="IZG783" s="256"/>
      <c r="IZH783" s="256"/>
      <c r="IZI783" s="256"/>
      <c r="IZJ783" s="256"/>
      <c r="IZK783" s="256"/>
      <c r="IZL783" s="256"/>
      <c r="IZM783" s="256"/>
      <c r="IZN783" s="256"/>
      <c r="IZO783" s="256"/>
      <c r="IZP783" s="256"/>
      <c r="IZQ783" s="256"/>
      <c r="IZR783" s="256"/>
      <c r="IZS783" s="256"/>
      <c r="IZT783" s="256"/>
      <c r="IZU783" s="256"/>
      <c r="IZV783" s="256"/>
      <c r="IZW783" s="256"/>
      <c r="IZX783" s="256"/>
      <c r="IZY783" s="256"/>
      <c r="IZZ783" s="256"/>
      <c r="JAA783" s="256"/>
      <c r="JAB783" s="256"/>
      <c r="JAC783" s="256"/>
      <c r="JAD783" s="256"/>
      <c r="JAE783" s="256"/>
      <c r="JAF783" s="256"/>
      <c r="JAG783" s="256"/>
      <c r="JAH783" s="256"/>
      <c r="JAI783" s="256"/>
      <c r="JAJ783" s="256"/>
      <c r="JAK783" s="256"/>
      <c r="JAL783" s="256"/>
      <c r="JAM783" s="256"/>
      <c r="JAN783" s="256"/>
      <c r="JAO783" s="256"/>
      <c r="JAP783" s="256"/>
      <c r="JAQ783" s="256"/>
      <c r="JAR783" s="256"/>
      <c r="JAS783" s="256"/>
      <c r="JAT783" s="256"/>
      <c r="JAU783" s="256"/>
      <c r="JAV783" s="256"/>
      <c r="JAW783" s="256"/>
      <c r="JAX783" s="256"/>
      <c r="JAY783" s="256"/>
      <c r="JAZ783" s="256"/>
      <c r="JBA783" s="256"/>
      <c r="JBB783" s="256"/>
      <c r="JBC783" s="256"/>
      <c r="JBD783" s="256"/>
      <c r="JBE783" s="256"/>
      <c r="JBF783" s="256"/>
      <c r="JBG783" s="256"/>
      <c r="JBH783" s="256"/>
      <c r="JBI783" s="256"/>
      <c r="JBJ783" s="256"/>
      <c r="JBK783" s="256"/>
      <c r="JBL783" s="256"/>
      <c r="JBM783" s="256"/>
      <c r="JBN783" s="256"/>
      <c r="JBO783" s="256"/>
      <c r="JBP783" s="256"/>
      <c r="JBQ783" s="256"/>
      <c r="JBR783" s="256"/>
      <c r="JBS783" s="256"/>
      <c r="JBT783" s="256"/>
      <c r="JBU783" s="256"/>
      <c r="JBV783" s="256"/>
      <c r="JBW783" s="256"/>
      <c r="JBX783" s="256"/>
      <c r="JBY783" s="256"/>
      <c r="JBZ783" s="256"/>
      <c r="JCA783" s="256"/>
      <c r="JCB783" s="256"/>
      <c r="JCC783" s="256"/>
      <c r="JCD783" s="256"/>
      <c r="JCE783" s="256"/>
      <c r="JCF783" s="256"/>
      <c r="JCG783" s="256"/>
      <c r="JCH783" s="256"/>
      <c r="JCI783" s="256"/>
      <c r="JCJ783" s="256"/>
      <c r="JCK783" s="256"/>
      <c r="JCL783" s="256"/>
      <c r="JCM783" s="256"/>
      <c r="JCN783" s="256"/>
      <c r="JCO783" s="256"/>
      <c r="JCP783" s="256"/>
      <c r="JCQ783" s="256"/>
      <c r="JCR783" s="256"/>
      <c r="JCS783" s="256"/>
      <c r="JCT783" s="256"/>
      <c r="JCU783" s="256"/>
      <c r="JCV783" s="256"/>
      <c r="JCW783" s="256"/>
      <c r="JCX783" s="256"/>
      <c r="JCY783" s="256"/>
      <c r="JCZ783" s="256"/>
      <c r="JDA783" s="256"/>
      <c r="JDB783" s="256"/>
      <c r="JDC783" s="256"/>
      <c r="JDD783" s="256"/>
      <c r="JDE783" s="256"/>
      <c r="JDF783" s="256"/>
      <c r="JDG783" s="256"/>
      <c r="JDH783" s="256"/>
      <c r="JDI783" s="256"/>
      <c r="JDJ783" s="256"/>
      <c r="JDK783" s="256"/>
      <c r="JDL783" s="256"/>
      <c r="JDM783" s="256"/>
      <c r="JDN783" s="256"/>
      <c r="JDO783" s="256"/>
      <c r="JDP783" s="256"/>
      <c r="JDQ783" s="256"/>
      <c r="JDR783" s="256"/>
      <c r="JDS783" s="256"/>
      <c r="JDT783" s="256"/>
      <c r="JDU783" s="256"/>
      <c r="JDV783" s="256"/>
      <c r="JDW783" s="256"/>
      <c r="JDX783" s="256"/>
      <c r="JDY783" s="256"/>
      <c r="JDZ783" s="256"/>
      <c r="JEA783" s="256"/>
      <c r="JEB783" s="256"/>
      <c r="JEC783" s="256"/>
      <c r="JED783" s="256"/>
      <c r="JEE783" s="256"/>
      <c r="JEF783" s="256"/>
      <c r="JEG783" s="256"/>
      <c r="JEH783" s="256"/>
      <c r="JEI783" s="256"/>
      <c r="JEJ783" s="256"/>
      <c r="JEK783" s="256"/>
      <c r="JEL783" s="256"/>
      <c r="JEM783" s="256"/>
      <c r="JEN783" s="256"/>
      <c r="JEO783" s="256"/>
      <c r="JEP783" s="256"/>
      <c r="JEQ783" s="256"/>
      <c r="JER783" s="256"/>
      <c r="JES783" s="256"/>
      <c r="JET783" s="256"/>
      <c r="JEU783" s="256"/>
      <c r="JEV783" s="256"/>
      <c r="JEW783" s="256"/>
      <c r="JEX783" s="256"/>
      <c r="JEY783" s="256"/>
      <c r="JEZ783" s="256"/>
      <c r="JFA783" s="256"/>
      <c r="JFB783" s="256"/>
      <c r="JFC783" s="256"/>
      <c r="JFD783" s="256"/>
      <c r="JFE783" s="256"/>
      <c r="JFF783" s="256"/>
      <c r="JFG783" s="256"/>
      <c r="JFH783" s="256"/>
      <c r="JFI783" s="256"/>
      <c r="JFJ783" s="256"/>
      <c r="JFK783" s="256"/>
      <c r="JFL783" s="256"/>
      <c r="JFM783" s="256"/>
      <c r="JFN783" s="256"/>
      <c r="JFO783" s="256"/>
      <c r="JFP783" s="256"/>
      <c r="JFQ783" s="256"/>
      <c r="JFR783" s="256"/>
      <c r="JFS783" s="256"/>
      <c r="JFT783" s="256"/>
      <c r="JFU783" s="256"/>
      <c r="JFV783" s="256"/>
      <c r="JFW783" s="256"/>
      <c r="JFX783" s="256"/>
      <c r="JFY783" s="256"/>
      <c r="JFZ783" s="256"/>
      <c r="JGA783" s="256"/>
      <c r="JGB783" s="256"/>
      <c r="JGC783" s="256"/>
      <c r="JGD783" s="256"/>
      <c r="JGE783" s="256"/>
      <c r="JGF783" s="256"/>
      <c r="JGG783" s="256"/>
      <c r="JGH783" s="256"/>
      <c r="JGI783" s="256"/>
      <c r="JGJ783" s="256"/>
      <c r="JGK783" s="256"/>
      <c r="JGL783" s="256"/>
      <c r="JGM783" s="256"/>
      <c r="JGN783" s="256"/>
      <c r="JGO783" s="256"/>
      <c r="JGP783" s="256"/>
      <c r="JGQ783" s="256"/>
      <c r="JGR783" s="256"/>
      <c r="JGS783" s="256"/>
      <c r="JGT783" s="256"/>
      <c r="JGU783" s="256"/>
      <c r="JGV783" s="256"/>
      <c r="JGW783" s="256"/>
      <c r="JGX783" s="256"/>
      <c r="JGY783" s="256"/>
      <c r="JGZ783" s="256"/>
      <c r="JHA783" s="256"/>
      <c r="JHB783" s="256"/>
      <c r="JHC783" s="256"/>
      <c r="JHD783" s="256"/>
      <c r="JHE783" s="256"/>
      <c r="JHF783" s="256"/>
      <c r="JHG783" s="256"/>
      <c r="JHH783" s="256"/>
      <c r="JHI783" s="256"/>
      <c r="JHJ783" s="256"/>
      <c r="JHK783" s="256"/>
      <c r="JHL783" s="256"/>
      <c r="JHM783" s="256"/>
      <c r="JHN783" s="256"/>
      <c r="JHO783" s="256"/>
      <c r="JHP783" s="256"/>
      <c r="JHQ783" s="256"/>
      <c r="JHR783" s="256"/>
      <c r="JHS783" s="256"/>
      <c r="JHT783" s="256"/>
      <c r="JHU783" s="256"/>
      <c r="JHV783" s="256"/>
      <c r="JHW783" s="256"/>
      <c r="JHX783" s="256"/>
      <c r="JHY783" s="256"/>
      <c r="JHZ783" s="256"/>
      <c r="JIA783" s="256"/>
      <c r="JIB783" s="256"/>
      <c r="JIC783" s="256"/>
      <c r="JID783" s="256"/>
      <c r="JIE783" s="256"/>
      <c r="JIF783" s="256"/>
      <c r="JIG783" s="256"/>
      <c r="JIH783" s="256"/>
      <c r="JII783" s="256"/>
      <c r="JIJ783" s="256"/>
      <c r="JIK783" s="256"/>
      <c r="JIL783" s="256"/>
      <c r="JIM783" s="256"/>
      <c r="JIN783" s="256"/>
      <c r="JIO783" s="256"/>
      <c r="JIP783" s="256"/>
      <c r="JIQ783" s="256"/>
      <c r="JIR783" s="256"/>
      <c r="JIS783" s="256"/>
      <c r="JIT783" s="256"/>
      <c r="JIU783" s="256"/>
      <c r="JIV783" s="256"/>
      <c r="JIW783" s="256"/>
      <c r="JIX783" s="256"/>
      <c r="JIY783" s="256"/>
      <c r="JIZ783" s="256"/>
      <c r="JJA783" s="256"/>
      <c r="JJB783" s="256"/>
      <c r="JJC783" s="256"/>
      <c r="JJD783" s="256"/>
      <c r="JJE783" s="256"/>
      <c r="JJF783" s="256"/>
      <c r="JJG783" s="256"/>
      <c r="JJH783" s="256"/>
      <c r="JJI783" s="256"/>
      <c r="JJJ783" s="256"/>
      <c r="JJK783" s="256"/>
      <c r="JJL783" s="256"/>
      <c r="JJM783" s="256"/>
      <c r="JJN783" s="256"/>
      <c r="JJO783" s="256"/>
      <c r="JJP783" s="256"/>
      <c r="JJQ783" s="256"/>
      <c r="JJR783" s="256"/>
      <c r="JJS783" s="256"/>
      <c r="JJT783" s="256"/>
      <c r="JJU783" s="256"/>
      <c r="JJV783" s="256"/>
      <c r="JJW783" s="256"/>
      <c r="JJX783" s="256"/>
      <c r="JJY783" s="256"/>
      <c r="JJZ783" s="256"/>
      <c r="JKA783" s="256"/>
      <c r="JKB783" s="256"/>
      <c r="JKC783" s="256"/>
      <c r="JKD783" s="256"/>
      <c r="JKE783" s="256"/>
      <c r="JKF783" s="256"/>
      <c r="JKG783" s="256"/>
      <c r="JKH783" s="256"/>
      <c r="JKI783" s="256"/>
      <c r="JKJ783" s="256"/>
      <c r="JKK783" s="256"/>
      <c r="JKL783" s="256"/>
      <c r="JKM783" s="256"/>
      <c r="JKN783" s="256"/>
      <c r="JKO783" s="256"/>
      <c r="JKP783" s="256"/>
      <c r="JKQ783" s="256"/>
      <c r="JKR783" s="256"/>
      <c r="JKS783" s="256"/>
      <c r="JKT783" s="256"/>
      <c r="JKU783" s="256"/>
      <c r="JKV783" s="256"/>
      <c r="JKW783" s="256"/>
      <c r="JKX783" s="256"/>
      <c r="JKY783" s="256"/>
      <c r="JKZ783" s="256"/>
      <c r="JLA783" s="256"/>
      <c r="JLB783" s="256"/>
      <c r="JLC783" s="256"/>
      <c r="JLD783" s="256"/>
      <c r="JLE783" s="256"/>
      <c r="JLF783" s="256"/>
      <c r="JLG783" s="256"/>
      <c r="JLH783" s="256"/>
      <c r="JLI783" s="256"/>
      <c r="JLJ783" s="256"/>
      <c r="JLK783" s="256"/>
      <c r="JLL783" s="256"/>
      <c r="JLM783" s="256"/>
      <c r="JLN783" s="256"/>
      <c r="JLO783" s="256"/>
      <c r="JLP783" s="256"/>
      <c r="JLQ783" s="256"/>
      <c r="JLR783" s="256"/>
      <c r="JLS783" s="256"/>
      <c r="JLT783" s="256"/>
      <c r="JLU783" s="256"/>
      <c r="JLV783" s="256"/>
      <c r="JLW783" s="256"/>
      <c r="JLX783" s="256"/>
      <c r="JLY783" s="256"/>
      <c r="JLZ783" s="256"/>
      <c r="JMA783" s="256"/>
      <c r="JMB783" s="256"/>
      <c r="JMC783" s="256"/>
      <c r="JMD783" s="256"/>
      <c r="JME783" s="256"/>
      <c r="JMF783" s="256"/>
      <c r="JMG783" s="256"/>
      <c r="JMH783" s="256"/>
      <c r="JMI783" s="256"/>
      <c r="JMJ783" s="256"/>
      <c r="JMK783" s="256"/>
      <c r="JML783" s="256"/>
      <c r="JMM783" s="256"/>
      <c r="JMN783" s="256"/>
      <c r="JMO783" s="256"/>
      <c r="JMP783" s="256"/>
      <c r="JMQ783" s="256"/>
      <c r="JMR783" s="256"/>
      <c r="JMS783" s="256"/>
      <c r="JMT783" s="256"/>
      <c r="JMU783" s="256"/>
      <c r="JMV783" s="256"/>
      <c r="JMW783" s="256"/>
      <c r="JMX783" s="256"/>
      <c r="JMY783" s="256"/>
      <c r="JMZ783" s="256"/>
      <c r="JNA783" s="256"/>
      <c r="JNB783" s="256"/>
      <c r="JNC783" s="256"/>
      <c r="JND783" s="256"/>
      <c r="JNE783" s="256"/>
      <c r="JNF783" s="256"/>
      <c r="JNG783" s="256"/>
      <c r="JNH783" s="256"/>
      <c r="JNI783" s="256"/>
      <c r="JNJ783" s="256"/>
      <c r="JNK783" s="256"/>
      <c r="JNL783" s="256"/>
      <c r="JNM783" s="256"/>
      <c r="JNN783" s="256"/>
      <c r="JNO783" s="256"/>
      <c r="JNP783" s="256"/>
      <c r="JNQ783" s="256"/>
      <c r="JNR783" s="256"/>
      <c r="JNS783" s="256"/>
      <c r="JNT783" s="256"/>
      <c r="JNU783" s="256"/>
      <c r="JNV783" s="256"/>
      <c r="JNW783" s="256"/>
      <c r="JNX783" s="256"/>
      <c r="JNY783" s="256"/>
      <c r="JNZ783" s="256"/>
      <c r="JOA783" s="256"/>
      <c r="JOB783" s="256"/>
      <c r="JOC783" s="256"/>
      <c r="JOD783" s="256"/>
      <c r="JOE783" s="256"/>
      <c r="JOF783" s="256"/>
      <c r="JOG783" s="256"/>
      <c r="JOH783" s="256"/>
      <c r="JOI783" s="256"/>
      <c r="JOJ783" s="256"/>
      <c r="JOK783" s="256"/>
      <c r="JOL783" s="256"/>
      <c r="JOM783" s="256"/>
      <c r="JON783" s="256"/>
      <c r="JOO783" s="256"/>
      <c r="JOP783" s="256"/>
      <c r="JOQ783" s="256"/>
      <c r="JOR783" s="256"/>
      <c r="JOS783" s="256"/>
      <c r="JOT783" s="256"/>
      <c r="JOU783" s="256"/>
      <c r="JOV783" s="256"/>
      <c r="JOW783" s="256"/>
      <c r="JOX783" s="256"/>
      <c r="JOY783" s="256"/>
      <c r="JOZ783" s="256"/>
      <c r="JPA783" s="256"/>
      <c r="JPB783" s="256"/>
      <c r="JPC783" s="256"/>
      <c r="JPD783" s="256"/>
      <c r="JPE783" s="256"/>
      <c r="JPF783" s="256"/>
      <c r="JPG783" s="256"/>
      <c r="JPH783" s="256"/>
      <c r="JPI783" s="256"/>
      <c r="JPJ783" s="256"/>
      <c r="JPK783" s="256"/>
      <c r="JPL783" s="256"/>
      <c r="JPM783" s="256"/>
      <c r="JPN783" s="256"/>
      <c r="JPO783" s="256"/>
      <c r="JPP783" s="256"/>
      <c r="JPQ783" s="256"/>
      <c r="JPR783" s="256"/>
      <c r="JPS783" s="256"/>
      <c r="JPT783" s="256"/>
      <c r="JPU783" s="256"/>
      <c r="JPV783" s="256"/>
      <c r="JPW783" s="256"/>
      <c r="JPX783" s="256"/>
      <c r="JPY783" s="256"/>
      <c r="JPZ783" s="256"/>
      <c r="JQA783" s="256"/>
      <c r="JQB783" s="256"/>
      <c r="JQC783" s="256"/>
      <c r="JQD783" s="256"/>
      <c r="JQE783" s="256"/>
      <c r="JQF783" s="256"/>
      <c r="JQG783" s="256"/>
      <c r="JQH783" s="256"/>
      <c r="JQI783" s="256"/>
      <c r="JQJ783" s="256"/>
      <c r="JQK783" s="256"/>
      <c r="JQL783" s="256"/>
      <c r="JQM783" s="256"/>
      <c r="JQN783" s="256"/>
      <c r="JQO783" s="256"/>
      <c r="JQP783" s="256"/>
      <c r="JQQ783" s="256"/>
      <c r="JQR783" s="256"/>
      <c r="JQS783" s="256"/>
      <c r="JQT783" s="256"/>
      <c r="JQU783" s="256"/>
      <c r="JQV783" s="256"/>
      <c r="JQW783" s="256"/>
      <c r="JQX783" s="256"/>
      <c r="JQY783" s="256"/>
      <c r="JQZ783" s="256"/>
      <c r="JRA783" s="256"/>
      <c r="JRB783" s="256"/>
      <c r="JRC783" s="256"/>
      <c r="JRD783" s="256"/>
      <c r="JRE783" s="256"/>
      <c r="JRF783" s="256"/>
      <c r="JRG783" s="256"/>
      <c r="JRH783" s="256"/>
      <c r="JRI783" s="256"/>
      <c r="JRJ783" s="256"/>
      <c r="JRK783" s="256"/>
      <c r="JRL783" s="256"/>
      <c r="JRM783" s="256"/>
      <c r="JRN783" s="256"/>
      <c r="JRO783" s="256"/>
      <c r="JRP783" s="256"/>
      <c r="JRQ783" s="256"/>
      <c r="JRR783" s="256"/>
      <c r="JRS783" s="256"/>
      <c r="JRT783" s="256"/>
      <c r="JRU783" s="256"/>
      <c r="JRV783" s="256"/>
      <c r="JRW783" s="256"/>
      <c r="JRX783" s="256"/>
      <c r="JRY783" s="256"/>
      <c r="JRZ783" s="256"/>
      <c r="JSA783" s="256"/>
      <c r="JSB783" s="256"/>
      <c r="JSC783" s="256"/>
      <c r="JSD783" s="256"/>
      <c r="JSE783" s="256"/>
      <c r="JSF783" s="256"/>
      <c r="JSG783" s="256"/>
      <c r="JSH783" s="256"/>
      <c r="JSI783" s="256"/>
      <c r="JSJ783" s="256"/>
      <c r="JSK783" s="256"/>
      <c r="JSL783" s="256"/>
      <c r="JSM783" s="256"/>
      <c r="JSN783" s="256"/>
      <c r="JSO783" s="256"/>
      <c r="JSP783" s="256"/>
      <c r="JSQ783" s="256"/>
      <c r="JSR783" s="256"/>
      <c r="JSS783" s="256"/>
      <c r="JST783" s="256"/>
      <c r="JSU783" s="256"/>
      <c r="JSV783" s="256"/>
      <c r="JSW783" s="256"/>
      <c r="JSX783" s="256"/>
      <c r="JSY783" s="256"/>
      <c r="JSZ783" s="256"/>
      <c r="JTA783" s="256"/>
      <c r="JTB783" s="256"/>
      <c r="JTC783" s="256"/>
      <c r="JTD783" s="256"/>
      <c r="JTE783" s="256"/>
      <c r="JTF783" s="256"/>
      <c r="JTG783" s="256"/>
      <c r="JTH783" s="256"/>
      <c r="JTI783" s="256"/>
      <c r="JTJ783" s="256"/>
      <c r="JTK783" s="256"/>
      <c r="JTL783" s="256"/>
      <c r="JTM783" s="256"/>
      <c r="JTN783" s="256"/>
      <c r="JTO783" s="256"/>
      <c r="JTP783" s="256"/>
      <c r="JTQ783" s="256"/>
      <c r="JTR783" s="256"/>
      <c r="JTS783" s="256"/>
      <c r="JTT783" s="256"/>
      <c r="JTU783" s="256"/>
      <c r="JTV783" s="256"/>
      <c r="JTW783" s="256"/>
      <c r="JTX783" s="256"/>
      <c r="JTY783" s="256"/>
      <c r="JTZ783" s="256"/>
      <c r="JUA783" s="256"/>
      <c r="JUB783" s="256"/>
      <c r="JUC783" s="256"/>
      <c r="JUD783" s="256"/>
      <c r="JUE783" s="256"/>
      <c r="JUF783" s="256"/>
      <c r="JUG783" s="256"/>
      <c r="JUH783" s="256"/>
      <c r="JUI783" s="256"/>
      <c r="JUJ783" s="256"/>
      <c r="JUK783" s="256"/>
      <c r="JUL783" s="256"/>
      <c r="JUM783" s="256"/>
      <c r="JUN783" s="256"/>
      <c r="JUO783" s="256"/>
      <c r="JUP783" s="256"/>
      <c r="JUQ783" s="256"/>
      <c r="JUR783" s="256"/>
      <c r="JUS783" s="256"/>
      <c r="JUT783" s="256"/>
      <c r="JUU783" s="256"/>
      <c r="JUV783" s="256"/>
      <c r="JUW783" s="256"/>
      <c r="JUX783" s="256"/>
      <c r="JUY783" s="256"/>
      <c r="JUZ783" s="256"/>
      <c r="JVA783" s="256"/>
      <c r="JVB783" s="256"/>
      <c r="JVC783" s="256"/>
      <c r="JVD783" s="256"/>
      <c r="JVE783" s="256"/>
      <c r="JVF783" s="256"/>
      <c r="JVG783" s="256"/>
      <c r="JVH783" s="256"/>
      <c r="JVI783" s="256"/>
      <c r="JVJ783" s="256"/>
      <c r="JVK783" s="256"/>
      <c r="JVL783" s="256"/>
      <c r="JVM783" s="256"/>
      <c r="JVN783" s="256"/>
      <c r="JVO783" s="256"/>
      <c r="JVP783" s="256"/>
      <c r="JVQ783" s="256"/>
      <c r="JVR783" s="256"/>
      <c r="JVS783" s="256"/>
      <c r="JVT783" s="256"/>
      <c r="JVU783" s="256"/>
      <c r="JVV783" s="256"/>
      <c r="JVW783" s="256"/>
      <c r="JVX783" s="256"/>
      <c r="JVY783" s="256"/>
      <c r="JVZ783" s="256"/>
      <c r="JWA783" s="256"/>
      <c r="JWB783" s="256"/>
      <c r="JWC783" s="256"/>
      <c r="JWD783" s="256"/>
      <c r="JWE783" s="256"/>
      <c r="JWF783" s="256"/>
      <c r="JWG783" s="256"/>
      <c r="JWH783" s="256"/>
      <c r="JWI783" s="256"/>
      <c r="JWJ783" s="256"/>
      <c r="JWK783" s="256"/>
      <c r="JWL783" s="256"/>
      <c r="JWM783" s="256"/>
      <c r="JWN783" s="256"/>
      <c r="JWO783" s="256"/>
      <c r="JWP783" s="256"/>
      <c r="JWQ783" s="256"/>
      <c r="JWR783" s="256"/>
      <c r="JWS783" s="256"/>
      <c r="JWT783" s="256"/>
      <c r="JWU783" s="256"/>
      <c r="JWV783" s="256"/>
      <c r="JWW783" s="256"/>
      <c r="JWX783" s="256"/>
      <c r="JWY783" s="256"/>
      <c r="JWZ783" s="256"/>
      <c r="JXA783" s="256"/>
      <c r="JXB783" s="256"/>
      <c r="JXC783" s="256"/>
      <c r="JXD783" s="256"/>
      <c r="JXE783" s="256"/>
      <c r="JXF783" s="256"/>
      <c r="JXG783" s="256"/>
      <c r="JXH783" s="256"/>
      <c r="JXI783" s="256"/>
      <c r="JXJ783" s="256"/>
      <c r="JXK783" s="256"/>
      <c r="JXL783" s="256"/>
      <c r="JXM783" s="256"/>
      <c r="JXN783" s="256"/>
      <c r="JXO783" s="256"/>
      <c r="JXP783" s="256"/>
      <c r="JXQ783" s="256"/>
      <c r="JXR783" s="256"/>
      <c r="JXS783" s="256"/>
      <c r="JXT783" s="256"/>
      <c r="JXU783" s="256"/>
      <c r="JXV783" s="256"/>
      <c r="JXW783" s="256"/>
      <c r="JXX783" s="256"/>
      <c r="JXY783" s="256"/>
      <c r="JXZ783" s="256"/>
      <c r="JYA783" s="256"/>
      <c r="JYB783" s="256"/>
      <c r="JYC783" s="256"/>
      <c r="JYD783" s="256"/>
      <c r="JYE783" s="256"/>
      <c r="JYF783" s="256"/>
      <c r="JYG783" s="256"/>
      <c r="JYH783" s="256"/>
      <c r="JYI783" s="256"/>
      <c r="JYJ783" s="256"/>
      <c r="JYK783" s="256"/>
      <c r="JYL783" s="256"/>
      <c r="JYM783" s="256"/>
      <c r="JYN783" s="256"/>
      <c r="JYO783" s="256"/>
      <c r="JYP783" s="256"/>
      <c r="JYQ783" s="256"/>
      <c r="JYR783" s="256"/>
      <c r="JYS783" s="256"/>
      <c r="JYT783" s="256"/>
      <c r="JYU783" s="256"/>
      <c r="JYV783" s="256"/>
      <c r="JYW783" s="256"/>
      <c r="JYX783" s="256"/>
      <c r="JYY783" s="256"/>
      <c r="JYZ783" s="256"/>
      <c r="JZA783" s="256"/>
      <c r="JZB783" s="256"/>
      <c r="JZC783" s="256"/>
      <c r="JZD783" s="256"/>
      <c r="JZE783" s="256"/>
      <c r="JZF783" s="256"/>
      <c r="JZG783" s="256"/>
      <c r="JZH783" s="256"/>
      <c r="JZI783" s="256"/>
      <c r="JZJ783" s="256"/>
      <c r="JZK783" s="256"/>
      <c r="JZL783" s="256"/>
      <c r="JZM783" s="256"/>
      <c r="JZN783" s="256"/>
      <c r="JZO783" s="256"/>
      <c r="JZP783" s="256"/>
      <c r="JZQ783" s="256"/>
      <c r="JZR783" s="256"/>
      <c r="JZS783" s="256"/>
      <c r="JZT783" s="256"/>
      <c r="JZU783" s="256"/>
      <c r="JZV783" s="256"/>
      <c r="JZW783" s="256"/>
      <c r="JZX783" s="256"/>
      <c r="JZY783" s="256"/>
      <c r="JZZ783" s="256"/>
      <c r="KAA783" s="256"/>
      <c r="KAB783" s="256"/>
      <c r="KAC783" s="256"/>
      <c r="KAD783" s="256"/>
      <c r="KAE783" s="256"/>
      <c r="KAF783" s="256"/>
      <c r="KAG783" s="256"/>
      <c r="KAH783" s="256"/>
      <c r="KAI783" s="256"/>
      <c r="KAJ783" s="256"/>
      <c r="KAK783" s="256"/>
      <c r="KAL783" s="256"/>
      <c r="KAM783" s="256"/>
      <c r="KAN783" s="256"/>
      <c r="KAO783" s="256"/>
      <c r="KAP783" s="256"/>
      <c r="KAQ783" s="256"/>
      <c r="KAR783" s="256"/>
      <c r="KAS783" s="256"/>
      <c r="KAT783" s="256"/>
      <c r="KAU783" s="256"/>
      <c r="KAV783" s="256"/>
      <c r="KAW783" s="256"/>
      <c r="KAX783" s="256"/>
      <c r="KAY783" s="256"/>
      <c r="KAZ783" s="256"/>
      <c r="KBA783" s="256"/>
      <c r="KBB783" s="256"/>
      <c r="KBC783" s="256"/>
      <c r="KBD783" s="256"/>
      <c r="KBE783" s="256"/>
      <c r="KBF783" s="256"/>
      <c r="KBG783" s="256"/>
      <c r="KBH783" s="256"/>
      <c r="KBI783" s="256"/>
      <c r="KBJ783" s="256"/>
      <c r="KBK783" s="256"/>
      <c r="KBL783" s="256"/>
      <c r="KBM783" s="256"/>
      <c r="KBN783" s="256"/>
      <c r="KBO783" s="256"/>
      <c r="KBP783" s="256"/>
      <c r="KBQ783" s="256"/>
      <c r="KBR783" s="256"/>
      <c r="KBS783" s="256"/>
      <c r="KBT783" s="256"/>
      <c r="KBU783" s="256"/>
      <c r="KBV783" s="256"/>
      <c r="KBW783" s="256"/>
      <c r="KBX783" s="256"/>
      <c r="KBY783" s="256"/>
      <c r="KBZ783" s="256"/>
      <c r="KCA783" s="256"/>
      <c r="KCB783" s="256"/>
      <c r="KCC783" s="256"/>
      <c r="KCD783" s="256"/>
      <c r="KCE783" s="256"/>
      <c r="KCF783" s="256"/>
      <c r="KCG783" s="256"/>
      <c r="KCH783" s="256"/>
      <c r="KCI783" s="256"/>
      <c r="KCJ783" s="256"/>
      <c r="KCK783" s="256"/>
      <c r="KCL783" s="256"/>
      <c r="KCM783" s="256"/>
      <c r="KCN783" s="256"/>
      <c r="KCO783" s="256"/>
      <c r="KCP783" s="256"/>
      <c r="KCQ783" s="256"/>
      <c r="KCR783" s="256"/>
      <c r="KCS783" s="256"/>
      <c r="KCT783" s="256"/>
      <c r="KCU783" s="256"/>
      <c r="KCV783" s="256"/>
      <c r="KCW783" s="256"/>
      <c r="KCX783" s="256"/>
      <c r="KCY783" s="256"/>
      <c r="KCZ783" s="256"/>
      <c r="KDA783" s="256"/>
      <c r="KDB783" s="256"/>
      <c r="KDC783" s="256"/>
      <c r="KDD783" s="256"/>
      <c r="KDE783" s="256"/>
      <c r="KDF783" s="256"/>
      <c r="KDG783" s="256"/>
      <c r="KDH783" s="256"/>
      <c r="KDI783" s="256"/>
      <c r="KDJ783" s="256"/>
      <c r="KDK783" s="256"/>
      <c r="KDL783" s="256"/>
      <c r="KDM783" s="256"/>
      <c r="KDN783" s="256"/>
      <c r="KDO783" s="256"/>
      <c r="KDP783" s="256"/>
      <c r="KDQ783" s="256"/>
      <c r="KDR783" s="256"/>
      <c r="KDS783" s="256"/>
      <c r="KDT783" s="256"/>
      <c r="KDU783" s="256"/>
      <c r="KDV783" s="256"/>
      <c r="KDW783" s="256"/>
      <c r="KDX783" s="256"/>
      <c r="KDY783" s="256"/>
      <c r="KDZ783" s="256"/>
      <c r="KEA783" s="256"/>
      <c r="KEB783" s="256"/>
      <c r="KEC783" s="256"/>
      <c r="KED783" s="256"/>
      <c r="KEE783" s="256"/>
      <c r="KEF783" s="256"/>
      <c r="KEG783" s="256"/>
      <c r="KEH783" s="256"/>
      <c r="KEI783" s="256"/>
      <c r="KEJ783" s="256"/>
      <c r="KEK783" s="256"/>
      <c r="KEL783" s="256"/>
      <c r="KEM783" s="256"/>
      <c r="KEN783" s="256"/>
      <c r="KEO783" s="256"/>
      <c r="KEP783" s="256"/>
      <c r="KEQ783" s="256"/>
      <c r="KER783" s="256"/>
      <c r="KES783" s="256"/>
      <c r="KET783" s="256"/>
      <c r="KEU783" s="256"/>
      <c r="KEV783" s="256"/>
      <c r="KEW783" s="256"/>
      <c r="KEX783" s="256"/>
      <c r="KEY783" s="256"/>
      <c r="KEZ783" s="256"/>
      <c r="KFA783" s="256"/>
      <c r="KFB783" s="256"/>
      <c r="KFC783" s="256"/>
      <c r="KFD783" s="256"/>
      <c r="KFE783" s="256"/>
      <c r="KFF783" s="256"/>
      <c r="KFG783" s="256"/>
      <c r="KFH783" s="256"/>
      <c r="KFI783" s="256"/>
      <c r="KFJ783" s="256"/>
      <c r="KFK783" s="256"/>
      <c r="KFL783" s="256"/>
      <c r="KFM783" s="256"/>
      <c r="KFN783" s="256"/>
      <c r="KFO783" s="256"/>
      <c r="KFP783" s="256"/>
      <c r="KFQ783" s="256"/>
      <c r="KFR783" s="256"/>
      <c r="KFS783" s="256"/>
      <c r="KFT783" s="256"/>
      <c r="KFU783" s="256"/>
      <c r="KFV783" s="256"/>
      <c r="KFW783" s="256"/>
      <c r="KFX783" s="256"/>
      <c r="KFY783" s="256"/>
      <c r="KFZ783" s="256"/>
      <c r="KGA783" s="256"/>
      <c r="KGB783" s="256"/>
      <c r="KGC783" s="256"/>
      <c r="KGD783" s="256"/>
      <c r="KGE783" s="256"/>
      <c r="KGF783" s="256"/>
      <c r="KGG783" s="256"/>
      <c r="KGH783" s="256"/>
      <c r="KGI783" s="256"/>
      <c r="KGJ783" s="256"/>
      <c r="KGK783" s="256"/>
      <c r="KGL783" s="256"/>
      <c r="KGM783" s="256"/>
      <c r="KGN783" s="256"/>
      <c r="KGO783" s="256"/>
      <c r="KGP783" s="256"/>
      <c r="KGQ783" s="256"/>
      <c r="KGR783" s="256"/>
      <c r="KGS783" s="256"/>
      <c r="KGT783" s="256"/>
      <c r="KGU783" s="256"/>
      <c r="KGV783" s="256"/>
      <c r="KGW783" s="256"/>
      <c r="KGX783" s="256"/>
      <c r="KGY783" s="256"/>
      <c r="KGZ783" s="256"/>
      <c r="KHA783" s="256"/>
      <c r="KHB783" s="256"/>
      <c r="KHC783" s="256"/>
      <c r="KHD783" s="256"/>
      <c r="KHE783" s="256"/>
      <c r="KHF783" s="256"/>
      <c r="KHG783" s="256"/>
      <c r="KHH783" s="256"/>
      <c r="KHI783" s="256"/>
      <c r="KHJ783" s="256"/>
      <c r="KHK783" s="256"/>
      <c r="KHL783" s="256"/>
      <c r="KHM783" s="256"/>
      <c r="KHN783" s="256"/>
      <c r="KHO783" s="256"/>
      <c r="KHP783" s="256"/>
      <c r="KHQ783" s="256"/>
      <c r="KHR783" s="256"/>
      <c r="KHS783" s="256"/>
      <c r="KHT783" s="256"/>
      <c r="KHU783" s="256"/>
      <c r="KHV783" s="256"/>
      <c r="KHW783" s="256"/>
      <c r="KHX783" s="256"/>
      <c r="KHY783" s="256"/>
      <c r="KHZ783" s="256"/>
      <c r="KIA783" s="256"/>
      <c r="KIB783" s="256"/>
      <c r="KIC783" s="256"/>
      <c r="KID783" s="256"/>
      <c r="KIE783" s="256"/>
      <c r="KIF783" s="256"/>
      <c r="KIG783" s="256"/>
      <c r="KIH783" s="256"/>
      <c r="KII783" s="256"/>
      <c r="KIJ783" s="256"/>
      <c r="KIK783" s="256"/>
      <c r="KIL783" s="256"/>
      <c r="KIM783" s="256"/>
      <c r="KIN783" s="256"/>
      <c r="KIO783" s="256"/>
      <c r="KIP783" s="256"/>
      <c r="KIQ783" s="256"/>
      <c r="KIR783" s="256"/>
      <c r="KIS783" s="256"/>
      <c r="KIT783" s="256"/>
      <c r="KIU783" s="256"/>
      <c r="KIV783" s="256"/>
      <c r="KIW783" s="256"/>
      <c r="KIX783" s="256"/>
      <c r="KIY783" s="256"/>
      <c r="KIZ783" s="256"/>
      <c r="KJA783" s="256"/>
      <c r="KJB783" s="256"/>
      <c r="KJC783" s="256"/>
      <c r="KJD783" s="256"/>
      <c r="KJE783" s="256"/>
      <c r="KJF783" s="256"/>
      <c r="KJG783" s="256"/>
      <c r="KJH783" s="256"/>
      <c r="KJI783" s="256"/>
      <c r="KJJ783" s="256"/>
      <c r="KJK783" s="256"/>
      <c r="KJL783" s="256"/>
      <c r="KJM783" s="256"/>
      <c r="KJN783" s="256"/>
      <c r="KJO783" s="256"/>
      <c r="KJP783" s="256"/>
      <c r="KJQ783" s="256"/>
      <c r="KJR783" s="256"/>
      <c r="KJS783" s="256"/>
      <c r="KJT783" s="256"/>
      <c r="KJU783" s="256"/>
      <c r="KJV783" s="256"/>
      <c r="KJW783" s="256"/>
      <c r="KJX783" s="256"/>
      <c r="KJY783" s="256"/>
      <c r="KJZ783" s="256"/>
      <c r="KKA783" s="256"/>
      <c r="KKB783" s="256"/>
      <c r="KKC783" s="256"/>
      <c r="KKD783" s="256"/>
      <c r="KKE783" s="256"/>
      <c r="KKF783" s="256"/>
      <c r="KKG783" s="256"/>
      <c r="KKH783" s="256"/>
      <c r="KKI783" s="256"/>
      <c r="KKJ783" s="256"/>
      <c r="KKK783" s="256"/>
      <c r="KKL783" s="256"/>
      <c r="KKM783" s="256"/>
      <c r="KKN783" s="256"/>
      <c r="KKO783" s="256"/>
      <c r="KKP783" s="256"/>
      <c r="KKQ783" s="256"/>
      <c r="KKR783" s="256"/>
      <c r="KKS783" s="256"/>
      <c r="KKT783" s="256"/>
      <c r="KKU783" s="256"/>
      <c r="KKV783" s="256"/>
      <c r="KKW783" s="256"/>
      <c r="KKX783" s="256"/>
      <c r="KKY783" s="256"/>
      <c r="KKZ783" s="256"/>
      <c r="KLA783" s="256"/>
      <c r="KLB783" s="256"/>
      <c r="KLC783" s="256"/>
      <c r="KLD783" s="256"/>
      <c r="KLE783" s="256"/>
      <c r="KLF783" s="256"/>
      <c r="KLG783" s="256"/>
      <c r="KLH783" s="256"/>
      <c r="KLI783" s="256"/>
      <c r="KLJ783" s="256"/>
      <c r="KLK783" s="256"/>
      <c r="KLL783" s="256"/>
      <c r="KLM783" s="256"/>
      <c r="KLN783" s="256"/>
      <c r="KLO783" s="256"/>
      <c r="KLP783" s="256"/>
      <c r="KLQ783" s="256"/>
      <c r="KLR783" s="256"/>
      <c r="KLS783" s="256"/>
      <c r="KLT783" s="256"/>
      <c r="KLU783" s="256"/>
      <c r="KLV783" s="256"/>
      <c r="KLW783" s="256"/>
      <c r="KLX783" s="256"/>
      <c r="KLY783" s="256"/>
      <c r="KLZ783" s="256"/>
      <c r="KMA783" s="256"/>
      <c r="KMB783" s="256"/>
      <c r="KMC783" s="256"/>
      <c r="KMD783" s="256"/>
      <c r="KME783" s="256"/>
      <c r="KMF783" s="256"/>
      <c r="KMG783" s="256"/>
      <c r="KMH783" s="256"/>
      <c r="KMI783" s="256"/>
      <c r="KMJ783" s="256"/>
      <c r="KMK783" s="256"/>
      <c r="KML783" s="256"/>
      <c r="KMM783" s="256"/>
      <c r="KMN783" s="256"/>
      <c r="KMO783" s="256"/>
      <c r="KMP783" s="256"/>
      <c r="KMQ783" s="256"/>
      <c r="KMR783" s="256"/>
      <c r="KMS783" s="256"/>
      <c r="KMT783" s="256"/>
      <c r="KMU783" s="256"/>
      <c r="KMV783" s="256"/>
      <c r="KMW783" s="256"/>
      <c r="KMX783" s="256"/>
      <c r="KMY783" s="256"/>
      <c r="KMZ783" s="256"/>
      <c r="KNA783" s="256"/>
      <c r="KNB783" s="256"/>
      <c r="KNC783" s="256"/>
      <c r="KND783" s="256"/>
      <c r="KNE783" s="256"/>
      <c r="KNF783" s="256"/>
      <c r="KNG783" s="256"/>
      <c r="KNH783" s="256"/>
      <c r="KNI783" s="256"/>
      <c r="KNJ783" s="256"/>
      <c r="KNK783" s="256"/>
      <c r="KNL783" s="256"/>
      <c r="KNM783" s="256"/>
      <c r="KNN783" s="256"/>
      <c r="KNO783" s="256"/>
      <c r="KNP783" s="256"/>
      <c r="KNQ783" s="256"/>
      <c r="KNR783" s="256"/>
      <c r="KNS783" s="256"/>
      <c r="KNT783" s="256"/>
      <c r="KNU783" s="256"/>
      <c r="KNV783" s="256"/>
      <c r="KNW783" s="256"/>
      <c r="KNX783" s="256"/>
      <c r="KNY783" s="256"/>
      <c r="KNZ783" s="256"/>
      <c r="KOA783" s="256"/>
      <c r="KOB783" s="256"/>
      <c r="KOC783" s="256"/>
      <c r="KOD783" s="256"/>
      <c r="KOE783" s="256"/>
      <c r="KOF783" s="256"/>
      <c r="KOG783" s="256"/>
      <c r="KOH783" s="256"/>
      <c r="KOI783" s="256"/>
      <c r="KOJ783" s="256"/>
      <c r="KOK783" s="256"/>
      <c r="KOL783" s="256"/>
      <c r="KOM783" s="256"/>
      <c r="KON783" s="256"/>
      <c r="KOO783" s="256"/>
      <c r="KOP783" s="256"/>
      <c r="KOQ783" s="256"/>
      <c r="KOR783" s="256"/>
      <c r="KOS783" s="256"/>
      <c r="KOT783" s="256"/>
      <c r="KOU783" s="256"/>
      <c r="KOV783" s="256"/>
      <c r="KOW783" s="256"/>
      <c r="KOX783" s="256"/>
      <c r="KOY783" s="256"/>
      <c r="KOZ783" s="256"/>
      <c r="KPA783" s="256"/>
      <c r="KPB783" s="256"/>
      <c r="KPC783" s="256"/>
      <c r="KPD783" s="256"/>
      <c r="KPE783" s="256"/>
      <c r="KPF783" s="256"/>
      <c r="KPG783" s="256"/>
      <c r="KPH783" s="256"/>
      <c r="KPI783" s="256"/>
      <c r="KPJ783" s="256"/>
      <c r="KPK783" s="256"/>
      <c r="KPL783" s="256"/>
      <c r="KPM783" s="256"/>
      <c r="KPN783" s="256"/>
      <c r="KPO783" s="256"/>
      <c r="KPP783" s="256"/>
      <c r="KPQ783" s="256"/>
      <c r="KPR783" s="256"/>
      <c r="KPS783" s="256"/>
      <c r="KPT783" s="256"/>
      <c r="KPU783" s="256"/>
      <c r="KPV783" s="256"/>
      <c r="KPW783" s="256"/>
      <c r="KPX783" s="256"/>
      <c r="KPY783" s="256"/>
      <c r="KPZ783" s="256"/>
      <c r="KQA783" s="256"/>
      <c r="KQB783" s="256"/>
      <c r="KQC783" s="256"/>
      <c r="KQD783" s="256"/>
      <c r="KQE783" s="256"/>
      <c r="KQF783" s="256"/>
      <c r="KQG783" s="256"/>
      <c r="KQH783" s="256"/>
      <c r="KQI783" s="256"/>
      <c r="KQJ783" s="256"/>
      <c r="KQK783" s="256"/>
      <c r="KQL783" s="256"/>
      <c r="KQM783" s="256"/>
      <c r="KQN783" s="256"/>
      <c r="KQO783" s="256"/>
      <c r="KQP783" s="256"/>
      <c r="KQQ783" s="256"/>
      <c r="KQR783" s="256"/>
      <c r="KQS783" s="256"/>
      <c r="KQT783" s="256"/>
      <c r="KQU783" s="256"/>
      <c r="KQV783" s="256"/>
      <c r="KQW783" s="256"/>
      <c r="KQX783" s="256"/>
      <c r="KQY783" s="256"/>
      <c r="KQZ783" s="256"/>
      <c r="KRA783" s="256"/>
      <c r="KRB783" s="256"/>
      <c r="KRC783" s="256"/>
      <c r="KRD783" s="256"/>
      <c r="KRE783" s="256"/>
      <c r="KRF783" s="256"/>
      <c r="KRG783" s="256"/>
      <c r="KRH783" s="256"/>
      <c r="KRI783" s="256"/>
      <c r="KRJ783" s="256"/>
      <c r="KRK783" s="256"/>
      <c r="KRL783" s="256"/>
      <c r="KRM783" s="256"/>
      <c r="KRN783" s="256"/>
      <c r="KRO783" s="256"/>
      <c r="KRP783" s="256"/>
      <c r="KRQ783" s="256"/>
      <c r="KRR783" s="256"/>
      <c r="KRS783" s="256"/>
      <c r="KRT783" s="256"/>
      <c r="KRU783" s="256"/>
      <c r="KRV783" s="256"/>
      <c r="KRW783" s="256"/>
      <c r="KRX783" s="256"/>
      <c r="KRY783" s="256"/>
      <c r="KRZ783" s="256"/>
      <c r="KSA783" s="256"/>
      <c r="KSB783" s="256"/>
      <c r="KSC783" s="256"/>
      <c r="KSD783" s="256"/>
      <c r="KSE783" s="256"/>
      <c r="KSF783" s="256"/>
      <c r="KSG783" s="256"/>
      <c r="KSH783" s="256"/>
      <c r="KSI783" s="256"/>
      <c r="KSJ783" s="256"/>
      <c r="KSK783" s="256"/>
      <c r="KSL783" s="256"/>
      <c r="KSM783" s="256"/>
      <c r="KSN783" s="256"/>
      <c r="KSO783" s="256"/>
      <c r="KSP783" s="256"/>
      <c r="KSQ783" s="256"/>
      <c r="KSR783" s="256"/>
      <c r="KSS783" s="256"/>
      <c r="KST783" s="256"/>
      <c r="KSU783" s="256"/>
      <c r="KSV783" s="256"/>
      <c r="KSW783" s="256"/>
      <c r="KSX783" s="256"/>
      <c r="KSY783" s="256"/>
      <c r="KSZ783" s="256"/>
      <c r="KTA783" s="256"/>
      <c r="KTB783" s="256"/>
      <c r="KTC783" s="256"/>
      <c r="KTD783" s="256"/>
      <c r="KTE783" s="256"/>
      <c r="KTF783" s="256"/>
      <c r="KTG783" s="256"/>
      <c r="KTH783" s="256"/>
      <c r="KTI783" s="256"/>
      <c r="KTJ783" s="256"/>
      <c r="KTK783" s="256"/>
      <c r="KTL783" s="256"/>
      <c r="KTM783" s="256"/>
      <c r="KTN783" s="256"/>
      <c r="KTO783" s="256"/>
      <c r="KTP783" s="256"/>
      <c r="KTQ783" s="256"/>
      <c r="KTR783" s="256"/>
      <c r="KTS783" s="256"/>
      <c r="KTT783" s="256"/>
      <c r="KTU783" s="256"/>
      <c r="KTV783" s="256"/>
      <c r="KTW783" s="256"/>
      <c r="KTX783" s="256"/>
      <c r="KTY783" s="256"/>
      <c r="KTZ783" s="256"/>
      <c r="KUA783" s="256"/>
      <c r="KUB783" s="256"/>
      <c r="KUC783" s="256"/>
      <c r="KUD783" s="256"/>
      <c r="KUE783" s="256"/>
      <c r="KUF783" s="256"/>
      <c r="KUG783" s="256"/>
      <c r="KUH783" s="256"/>
      <c r="KUI783" s="256"/>
      <c r="KUJ783" s="256"/>
      <c r="KUK783" s="256"/>
      <c r="KUL783" s="256"/>
      <c r="KUM783" s="256"/>
      <c r="KUN783" s="256"/>
      <c r="KUO783" s="256"/>
      <c r="KUP783" s="256"/>
      <c r="KUQ783" s="256"/>
      <c r="KUR783" s="256"/>
      <c r="KUS783" s="256"/>
      <c r="KUT783" s="256"/>
      <c r="KUU783" s="256"/>
      <c r="KUV783" s="256"/>
      <c r="KUW783" s="256"/>
      <c r="KUX783" s="256"/>
      <c r="KUY783" s="256"/>
      <c r="KUZ783" s="256"/>
      <c r="KVA783" s="256"/>
      <c r="KVB783" s="256"/>
      <c r="KVC783" s="256"/>
      <c r="KVD783" s="256"/>
      <c r="KVE783" s="256"/>
      <c r="KVF783" s="256"/>
      <c r="KVG783" s="256"/>
      <c r="KVH783" s="256"/>
      <c r="KVI783" s="256"/>
      <c r="KVJ783" s="256"/>
      <c r="KVK783" s="256"/>
      <c r="KVL783" s="256"/>
      <c r="KVM783" s="256"/>
      <c r="KVN783" s="256"/>
      <c r="KVO783" s="256"/>
      <c r="KVP783" s="256"/>
      <c r="KVQ783" s="256"/>
      <c r="KVR783" s="256"/>
      <c r="KVS783" s="256"/>
      <c r="KVT783" s="256"/>
      <c r="KVU783" s="256"/>
      <c r="KVV783" s="256"/>
      <c r="KVW783" s="256"/>
      <c r="KVX783" s="256"/>
      <c r="KVY783" s="256"/>
      <c r="KVZ783" s="256"/>
      <c r="KWA783" s="256"/>
      <c r="KWB783" s="256"/>
      <c r="KWC783" s="256"/>
      <c r="KWD783" s="256"/>
      <c r="KWE783" s="256"/>
      <c r="KWF783" s="256"/>
      <c r="KWG783" s="256"/>
      <c r="KWH783" s="256"/>
      <c r="KWI783" s="256"/>
      <c r="KWJ783" s="256"/>
      <c r="KWK783" s="256"/>
      <c r="KWL783" s="256"/>
      <c r="KWM783" s="256"/>
      <c r="KWN783" s="256"/>
      <c r="KWO783" s="256"/>
      <c r="KWP783" s="256"/>
      <c r="KWQ783" s="256"/>
      <c r="KWR783" s="256"/>
      <c r="KWS783" s="256"/>
      <c r="KWT783" s="256"/>
      <c r="KWU783" s="256"/>
      <c r="KWV783" s="256"/>
      <c r="KWW783" s="256"/>
      <c r="KWX783" s="256"/>
      <c r="KWY783" s="256"/>
      <c r="KWZ783" s="256"/>
      <c r="KXA783" s="256"/>
      <c r="KXB783" s="256"/>
      <c r="KXC783" s="256"/>
      <c r="KXD783" s="256"/>
      <c r="KXE783" s="256"/>
      <c r="KXF783" s="256"/>
      <c r="KXG783" s="256"/>
      <c r="KXH783" s="256"/>
      <c r="KXI783" s="256"/>
      <c r="KXJ783" s="256"/>
      <c r="KXK783" s="256"/>
      <c r="KXL783" s="256"/>
      <c r="KXM783" s="256"/>
      <c r="KXN783" s="256"/>
      <c r="KXO783" s="256"/>
      <c r="KXP783" s="256"/>
      <c r="KXQ783" s="256"/>
      <c r="KXR783" s="256"/>
      <c r="KXS783" s="256"/>
      <c r="KXT783" s="256"/>
      <c r="KXU783" s="256"/>
      <c r="KXV783" s="256"/>
      <c r="KXW783" s="256"/>
      <c r="KXX783" s="256"/>
      <c r="KXY783" s="256"/>
      <c r="KXZ783" s="256"/>
      <c r="KYA783" s="256"/>
      <c r="KYB783" s="256"/>
      <c r="KYC783" s="256"/>
      <c r="KYD783" s="256"/>
      <c r="KYE783" s="256"/>
      <c r="KYF783" s="256"/>
      <c r="KYG783" s="256"/>
      <c r="KYH783" s="256"/>
      <c r="KYI783" s="256"/>
      <c r="KYJ783" s="256"/>
      <c r="KYK783" s="256"/>
      <c r="KYL783" s="256"/>
      <c r="KYM783" s="256"/>
      <c r="KYN783" s="256"/>
      <c r="KYO783" s="256"/>
      <c r="KYP783" s="256"/>
      <c r="KYQ783" s="256"/>
      <c r="KYR783" s="256"/>
      <c r="KYS783" s="256"/>
      <c r="KYT783" s="256"/>
      <c r="KYU783" s="256"/>
      <c r="KYV783" s="256"/>
      <c r="KYW783" s="256"/>
      <c r="KYX783" s="256"/>
      <c r="KYY783" s="256"/>
      <c r="KYZ783" s="256"/>
      <c r="KZA783" s="256"/>
      <c r="KZB783" s="256"/>
      <c r="KZC783" s="256"/>
      <c r="KZD783" s="256"/>
      <c r="KZE783" s="256"/>
      <c r="KZF783" s="256"/>
      <c r="KZG783" s="256"/>
      <c r="KZH783" s="256"/>
      <c r="KZI783" s="256"/>
      <c r="KZJ783" s="256"/>
      <c r="KZK783" s="256"/>
      <c r="KZL783" s="256"/>
      <c r="KZM783" s="256"/>
      <c r="KZN783" s="256"/>
      <c r="KZO783" s="256"/>
      <c r="KZP783" s="256"/>
      <c r="KZQ783" s="256"/>
      <c r="KZR783" s="256"/>
      <c r="KZS783" s="256"/>
      <c r="KZT783" s="256"/>
      <c r="KZU783" s="256"/>
      <c r="KZV783" s="256"/>
      <c r="KZW783" s="256"/>
      <c r="KZX783" s="256"/>
      <c r="KZY783" s="256"/>
      <c r="KZZ783" s="256"/>
      <c r="LAA783" s="256"/>
      <c r="LAB783" s="256"/>
      <c r="LAC783" s="256"/>
      <c r="LAD783" s="256"/>
      <c r="LAE783" s="256"/>
      <c r="LAF783" s="256"/>
      <c r="LAG783" s="256"/>
      <c r="LAH783" s="256"/>
      <c r="LAI783" s="256"/>
      <c r="LAJ783" s="256"/>
      <c r="LAK783" s="256"/>
      <c r="LAL783" s="256"/>
      <c r="LAM783" s="256"/>
      <c r="LAN783" s="256"/>
      <c r="LAO783" s="256"/>
      <c r="LAP783" s="256"/>
      <c r="LAQ783" s="256"/>
      <c r="LAR783" s="256"/>
      <c r="LAS783" s="256"/>
      <c r="LAT783" s="256"/>
      <c r="LAU783" s="256"/>
      <c r="LAV783" s="256"/>
      <c r="LAW783" s="256"/>
      <c r="LAX783" s="256"/>
      <c r="LAY783" s="256"/>
      <c r="LAZ783" s="256"/>
      <c r="LBA783" s="256"/>
      <c r="LBB783" s="256"/>
      <c r="LBC783" s="256"/>
      <c r="LBD783" s="256"/>
      <c r="LBE783" s="256"/>
      <c r="LBF783" s="256"/>
      <c r="LBG783" s="256"/>
      <c r="LBH783" s="256"/>
      <c r="LBI783" s="256"/>
      <c r="LBJ783" s="256"/>
      <c r="LBK783" s="256"/>
      <c r="LBL783" s="256"/>
      <c r="LBM783" s="256"/>
      <c r="LBN783" s="256"/>
      <c r="LBO783" s="256"/>
      <c r="LBP783" s="256"/>
      <c r="LBQ783" s="256"/>
      <c r="LBR783" s="256"/>
      <c r="LBS783" s="256"/>
      <c r="LBT783" s="256"/>
      <c r="LBU783" s="256"/>
      <c r="LBV783" s="256"/>
      <c r="LBW783" s="256"/>
      <c r="LBX783" s="256"/>
      <c r="LBY783" s="256"/>
      <c r="LBZ783" s="256"/>
      <c r="LCA783" s="256"/>
      <c r="LCB783" s="256"/>
      <c r="LCC783" s="256"/>
      <c r="LCD783" s="256"/>
      <c r="LCE783" s="256"/>
      <c r="LCF783" s="256"/>
      <c r="LCG783" s="256"/>
      <c r="LCH783" s="256"/>
      <c r="LCI783" s="256"/>
      <c r="LCJ783" s="256"/>
      <c r="LCK783" s="256"/>
      <c r="LCL783" s="256"/>
      <c r="LCM783" s="256"/>
      <c r="LCN783" s="256"/>
      <c r="LCO783" s="256"/>
      <c r="LCP783" s="256"/>
      <c r="LCQ783" s="256"/>
      <c r="LCR783" s="256"/>
      <c r="LCS783" s="256"/>
      <c r="LCT783" s="256"/>
      <c r="LCU783" s="256"/>
      <c r="LCV783" s="256"/>
      <c r="LCW783" s="256"/>
      <c r="LCX783" s="256"/>
      <c r="LCY783" s="256"/>
      <c r="LCZ783" s="256"/>
      <c r="LDA783" s="256"/>
      <c r="LDB783" s="256"/>
      <c r="LDC783" s="256"/>
      <c r="LDD783" s="256"/>
      <c r="LDE783" s="256"/>
      <c r="LDF783" s="256"/>
      <c r="LDG783" s="256"/>
      <c r="LDH783" s="256"/>
      <c r="LDI783" s="256"/>
      <c r="LDJ783" s="256"/>
      <c r="LDK783" s="256"/>
      <c r="LDL783" s="256"/>
      <c r="LDM783" s="256"/>
      <c r="LDN783" s="256"/>
      <c r="LDO783" s="256"/>
      <c r="LDP783" s="256"/>
      <c r="LDQ783" s="256"/>
      <c r="LDR783" s="256"/>
      <c r="LDS783" s="256"/>
      <c r="LDT783" s="256"/>
      <c r="LDU783" s="256"/>
      <c r="LDV783" s="256"/>
      <c r="LDW783" s="256"/>
      <c r="LDX783" s="256"/>
      <c r="LDY783" s="256"/>
      <c r="LDZ783" s="256"/>
      <c r="LEA783" s="256"/>
      <c r="LEB783" s="256"/>
      <c r="LEC783" s="256"/>
      <c r="LED783" s="256"/>
      <c r="LEE783" s="256"/>
      <c r="LEF783" s="256"/>
      <c r="LEG783" s="256"/>
      <c r="LEH783" s="256"/>
      <c r="LEI783" s="256"/>
      <c r="LEJ783" s="256"/>
      <c r="LEK783" s="256"/>
      <c r="LEL783" s="256"/>
      <c r="LEM783" s="256"/>
      <c r="LEN783" s="256"/>
      <c r="LEO783" s="256"/>
      <c r="LEP783" s="256"/>
      <c r="LEQ783" s="256"/>
      <c r="LER783" s="256"/>
      <c r="LES783" s="256"/>
      <c r="LET783" s="256"/>
      <c r="LEU783" s="256"/>
      <c r="LEV783" s="256"/>
      <c r="LEW783" s="256"/>
      <c r="LEX783" s="256"/>
      <c r="LEY783" s="256"/>
      <c r="LEZ783" s="256"/>
      <c r="LFA783" s="256"/>
      <c r="LFB783" s="256"/>
      <c r="LFC783" s="256"/>
      <c r="LFD783" s="256"/>
      <c r="LFE783" s="256"/>
      <c r="LFF783" s="256"/>
      <c r="LFG783" s="256"/>
      <c r="LFH783" s="256"/>
      <c r="LFI783" s="256"/>
      <c r="LFJ783" s="256"/>
      <c r="LFK783" s="256"/>
      <c r="LFL783" s="256"/>
      <c r="LFM783" s="256"/>
      <c r="LFN783" s="256"/>
      <c r="LFO783" s="256"/>
      <c r="LFP783" s="256"/>
      <c r="LFQ783" s="256"/>
      <c r="LFR783" s="256"/>
      <c r="LFS783" s="256"/>
      <c r="LFT783" s="256"/>
      <c r="LFU783" s="256"/>
      <c r="LFV783" s="256"/>
      <c r="LFW783" s="256"/>
      <c r="LFX783" s="256"/>
      <c r="LFY783" s="256"/>
      <c r="LFZ783" s="256"/>
      <c r="LGA783" s="256"/>
      <c r="LGB783" s="256"/>
      <c r="LGC783" s="256"/>
      <c r="LGD783" s="256"/>
      <c r="LGE783" s="256"/>
      <c r="LGF783" s="256"/>
      <c r="LGG783" s="256"/>
      <c r="LGH783" s="256"/>
      <c r="LGI783" s="256"/>
      <c r="LGJ783" s="256"/>
      <c r="LGK783" s="256"/>
      <c r="LGL783" s="256"/>
      <c r="LGM783" s="256"/>
      <c r="LGN783" s="256"/>
      <c r="LGO783" s="256"/>
      <c r="LGP783" s="256"/>
      <c r="LGQ783" s="256"/>
      <c r="LGR783" s="256"/>
      <c r="LGS783" s="256"/>
      <c r="LGT783" s="256"/>
      <c r="LGU783" s="256"/>
      <c r="LGV783" s="256"/>
      <c r="LGW783" s="256"/>
      <c r="LGX783" s="256"/>
      <c r="LGY783" s="256"/>
      <c r="LGZ783" s="256"/>
      <c r="LHA783" s="256"/>
      <c r="LHB783" s="256"/>
      <c r="LHC783" s="256"/>
      <c r="LHD783" s="256"/>
      <c r="LHE783" s="256"/>
      <c r="LHF783" s="256"/>
      <c r="LHG783" s="256"/>
      <c r="LHH783" s="256"/>
      <c r="LHI783" s="256"/>
      <c r="LHJ783" s="256"/>
      <c r="LHK783" s="256"/>
      <c r="LHL783" s="256"/>
      <c r="LHM783" s="256"/>
      <c r="LHN783" s="256"/>
      <c r="LHO783" s="256"/>
      <c r="LHP783" s="256"/>
      <c r="LHQ783" s="256"/>
      <c r="LHR783" s="256"/>
      <c r="LHS783" s="256"/>
      <c r="LHT783" s="256"/>
      <c r="LHU783" s="256"/>
      <c r="LHV783" s="256"/>
      <c r="LHW783" s="256"/>
      <c r="LHX783" s="256"/>
      <c r="LHY783" s="256"/>
      <c r="LHZ783" s="256"/>
      <c r="LIA783" s="256"/>
      <c r="LIB783" s="256"/>
      <c r="LIC783" s="256"/>
      <c r="LID783" s="256"/>
      <c r="LIE783" s="256"/>
      <c r="LIF783" s="256"/>
      <c r="LIG783" s="256"/>
      <c r="LIH783" s="256"/>
      <c r="LII783" s="256"/>
      <c r="LIJ783" s="256"/>
      <c r="LIK783" s="256"/>
      <c r="LIL783" s="256"/>
      <c r="LIM783" s="256"/>
      <c r="LIN783" s="256"/>
      <c r="LIO783" s="256"/>
      <c r="LIP783" s="256"/>
      <c r="LIQ783" s="256"/>
      <c r="LIR783" s="256"/>
      <c r="LIS783" s="256"/>
      <c r="LIT783" s="256"/>
      <c r="LIU783" s="256"/>
      <c r="LIV783" s="256"/>
      <c r="LIW783" s="256"/>
      <c r="LIX783" s="256"/>
      <c r="LIY783" s="256"/>
      <c r="LIZ783" s="256"/>
      <c r="LJA783" s="256"/>
      <c r="LJB783" s="256"/>
      <c r="LJC783" s="256"/>
      <c r="LJD783" s="256"/>
      <c r="LJE783" s="256"/>
      <c r="LJF783" s="256"/>
      <c r="LJG783" s="256"/>
      <c r="LJH783" s="256"/>
      <c r="LJI783" s="256"/>
      <c r="LJJ783" s="256"/>
      <c r="LJK783" s="256"/>
      <c r="LJL783" s="256"/>
      <c r="LJM783" s="256"/>
      <c r="LJN783" s="256"/>
      <c r="LJO783" s="256"/>
      <c r="LJP783" s="256"/>
      <c r="LJQ783" s="256"/>
      <c r="LJR783" s="256"/>
      <c r="LJS783" s="256"/>
      <c r="LJT783" s="256"/>
      <c r="LJU783" s="256"/>
      <c r="LJV783" s="256"/>
      <c r="LJW783" s="256"/>
      <c r="LJX783" s="256"/>
      <c r="LJY783" s="256"/>
      <c r="LJZ783" s="256"/>
      <c r="LKA783" s="256"/>
      <c r="LKB783" s="256"/>
      <c r="LKC783" s="256"/>
      <c r="LKD783" s="256"/>
      <c r="LKE783" s="256"/>
      <c r="LKF783" s="256"/>
      <c r="LKG783" s="256"/>
      <c r="LKH783" s="256"/>
      <c r="LKI783" s="256"/>
      <c r="LKJ783" s="256"/>
      <c r="LKK783" s="256"/>
      <c r="LKL783" s="256"/>
      <c r="LKM783" s="256"/>
      <c r="LKN783" s="256"/>
      <c r="LKO783" s="256"/>
      <c r="LKP783" s="256"/>
      <c r="LKQ783" s="256"/>
      <c r="LKR783" s="256"/>
      <c r="LKS783" s="256"/>
      <c r="LKT783" s="256"/>
      <c r="LKU783" s="256"/>
      <c r="LKV783" s="256"/>
      <c r="LKW783" s="256"/>
      <c r="LKX783" s="256"/>
      <c r="LKY783" s="256"/>
      <c r="LKZ783" s="256"/>
      <c r="LLA783" s="256"/>
      <c r="LLB783" s="256"/>
      <c r="LLC783" s="256"/>
      <c r="LLD783" s="256"/>
      <c r="LLE783" s="256"/>
      <c r="LLF783" s="256"/>
      <c r="LLG783" s="256"/>
      <c r="LLH783" s="256"/>
      <c r="LLI783" s="256"/>
      <c r="LLJ783" s="256"/>
      <c r="LLK783" s="256"/>
      <c r="LLL783" s="256"/>
      <c r="LLM783" s="256"/>
      <c r="LLN783" s="256"/>
      <c r="LLO783" s="256"/>
      <c r="LLP783" s="256"/>
      <c r="LLQ783" s="256"/>
      <c r="LLR783" s="256"/>
      <c r="LLS783" s="256"/>
      <c r="LLT783" s="256"/>
      <c r="LLU783" s="256"/>
      <c r="LLV783" s="256"/>
      <c r="LLW783" s="256"/>
      <c r="LLX783" s="256"/>
      <c r="LLY783" s="256"/>
      <c r="LLZ783" s="256"/>
      <c r="LMA783" s="256"/>
      <c r="LMB783" s="256"/>
      <c r="LMC783" s="256"/>
      <c r="LMD783" s="256"/>
      <c r="LME783" s="256"/>
      <c r="LMF783" s="256"/>
      <c r="LMG783" s="256"/>
      <c r="LMH783" s="256"/>
      <c r="LMI783" s="256"/>
      <c r="LMJ783" s="256"/>
      <c r="LMK783" s="256"/>
      <c r="LML783" s="256"/>
      <c r="LMM783" s="256"/>
      <c r="LMN783" s="256"/>
      <c r="LMO783" s="256"/>
      <c r="LMP783" s="256"/>
      <c r="LMQ783" s="256"/>
      <c r="LMR783" s="256"/>
      <c r="LMS783" s="256"/>
      <c r="LMT783" s="256"/>
      <c r="LMU783" s="256"/>
      <c r="LMV783" s="256"/>
      <c r="LMW783" s="256"/>
      <c r="LMX783" s="256"/>
      <c r="LMY783" s="256"/>
      <c r="LMZ783" s="256"/>
      <c r="LNA783" s="256"/>
      <c r="LNB783" s="256"/>
      <c r="LNC783" s="256"/>
      <c r="LND783" s="256"/>
      <c r="LNE783" s="256"/>
      <c r="LNF783" s="256"/>
      <c r="LNG783" s="256"/>
      <c r="LNH783" s="256"/>
      <c r="LNI783" s="256"/>
      <c r="LNJ783" s="256"/>
      <c r="LNK783" s="256"/>
      <c r="LNL783" s="256"/>
      <c r="LNM783" s="256"/>
      <c r="LNN783" s="256"/>
      <c r="LNO783" s="256"/>
      <c r="LNP783" s="256"/>
      <c r="LNQ783" s="256"/>
      <c r="LNR783" s="256"/>
      <c r="LNS783" s="256"/>
      <c r="LNT783" s="256"/>
      <c r="LNU783" s="256"/>
      <c r="LNV783" s="256"/>
      <c r="LNW783" s="256"/>
      <c r="LNX783" s="256"/>
      <c r="LNY783" s="256"/>
      <c r="LNZ783" s="256"/>
      <c r="LOA783" s="256"/>
      <c r="LOB783" s="256"/>
      <c r="LOC783" s="256"/>
      <c r="LOD783" s="256"/>
      <c r="LOE783" s="256"/>
      <c r="LOF783" s="256"/>
      <c r="LOG783" s="256"/>
      <c r="LOH783" s="256"/>
      <c r="LOI783" s="256"/>
      <c r="LOJ783" s="256"/>
      <c r="LOK783" s="256"/>
      <c r="LOL783" s="256"/>
      <c r="LOM783" s="256"/>
      <c r="LON783" s="256"/>
      <c r="LOO783" s="256"/>
      <c r="LOP783" s="256"/>
      <c r="LOQ783" s="256"/>
      <c r="LOR783" s="256"/>
      <c r="LOS783" s="256"/>
      <c r="LOT783" s="256"/>
      <c r="LOU783" s="256"/>
      <c r="LOV783" s="256"/>
      <c r="LOW783" s="256"/>
      <c r="LOX783" s="256"/>
      <c r="LOY783" s="256"/>
      <c r="LOZ783" s="256"/>
      <c r="LPA783" s="256"/>
      <c r="LPB783" s="256"/>
      <c r="LPC783" s="256"/>
      <c r="LPD783" s="256"/>
      <c r="LPE783" s="256"/>
      <c r="LPF783" s="256"/>
      <c r="LPG783" s="256"/>
      <c r="LPH783" s="256"/>
      <c r="LPI783" s="256"/>
      <c r="LPJ783" s="256"/>
      <c r="LPK783" s="256"/>
      <c r="LPL783" s="256"/>
      <c r="LPM783" s="256"/>
      <c r="LPN783" s="256"/>
      <c r="LPO783" s="256"/>
      <c r="LPP783" s="256"/>
      <c r="LPQ783" s="256"/>
      <c r="LPR783" s="256"/>
      <c r="LPS783" s="256"/>
      <c r="LPT783" s="256"/>
      <c r="LPU783" s="256"/>
      <c r="LPV783" s="256"/>
      <c r="LPW783" s="256"/>
      <c r="LPX783" s="256"/>
      <c r="LPY783" s="256"/>
      <c r="LPZ783" s="256"/>
      <c r="LQA783" s="256"/>
      <c r="LQB783" s="256"/>
      <c r="LQC783" s="256"/>
      <c r="LQD783" s="256"/>
      <c r="LQE783" s="256"/>
      <c r="LQF783" s="256"/>
      <c r="LQG783" s="256"/>
      <c r="LQH783" s="256"/>
      <c r="LQI783" s="256"/>
      <c r="LQJ783" s="256"/>
      <c r="LQK783" s="256"/>
      <c r="LQL783" s="256"/>
      <c r="LQM783" s="256"/>
      <c r="LQN783" s="256"/>
      <c r="LQO783" s="256"/>
      <c r="LQP783" s="256"/>
      <c r="LQQ783" s="256"/>
      <c r="LQR783" s="256"/>
      <c r="LQS783" s="256"/>
      <c r="LQT783" s="256"/>
      <c r="LQU783" s="256"/>
      <c r="LQV783" s="256"/>
      <c r="LQW783" s="256"/>
      <c r="LQX783" s="256"/>
      <c r="LQY783" s="256"/>
      <c r="LQZ783" s="256"/>
      <c r="LRA783" s="256"/>
      <c r="LRB783" s="256"/>
      <c r="LRC783" s="256"/>
      <c r="LRD783" s="256"/>
      <c r="LRE783" s="256"/>
      <c r="LRF783" s="256"/>
      <c r="LRG783" s="256"/>
      <c r="LRH783" s="256"/>
      <c r="LRI783" s="256"/>
      <c r="LRJ783" s="256"/>
      <c r="LRK783" s="256"/>
      <c r="LRL783" s="256"/>
      <c r="LRM783" s="256"/>
      <c r="LRN783" s="256"/>
      <c r="LRO783" s="256"/>
      <c r="LRP783" s="256"/>
      <c r="LRQ783" s="256"/>
      <c r="LRR783" s="256"/>
      <c r="LRS783" s="256"/>
      <c r="LRT783" s="256"/>
      <c r="LRU783" s="256"/>
      <c r="LRV783" s="256"/>
      <c r="LRW783" s="256"/>
      <c r="LRX783" s="256"/>
      <c r="LRY783" s="256"/>
      <c r="LRZ783" s="256"/>
      <c r="LSA783" s="256"/>
      <c r="LSB783" s="256"/>
      <c r="LSC783" s="256"/>
      <c r="LSD783" s="256"/>
      <c r="LSE783" s="256"/>
      <c r="LSF783" s="256"/>
      <c r="LSG783" s="256"/>
      <c r="LSH783" s="256"/>
      <c r="LSI783" s="256"/>
      <c r="LSJ783" s="256"/>
      <c r="LSK783" s="256"/>
      <c r="LSL783" s="256"/>
      <c r="LSM783" s="256"/>
      <c r="LSN783" s="256"/>
      <c r="LSO783" s="256"/>
      <c r="LSP783" s="256"/>
      <c r="LSQ783" s="256"/>
      <c r="LSR783" s="256"/>
      <c r="LSS783" s="256"/>
      <c r="LST783" s="256"/>
      <c r="LSU783" s="256"/>
      <c r="LSV783" s="256"/>
      <c r="LSW783" s="256"/>
      <c r="LSX783" s="256"/>
      <c r="LSY783" s="256"/>
      <c r="LSZ783" s="256"/>
      <c r="LTA783" s="256"/>
      <c r="LTB783" s="256"/>
      <c r="LTC783" s="256"/>
      <c r="LTD783" s="256"/>
      <c r="LTE783" s="256"/>
      <c r="LTF783" s="256"/>
      <c r="LTG783" s="256"/>
      <c r="LTH783" s="256"/>
      <c r="LTI783" s="256"/>
      <c r="LTJ783" s="256"/>
      <c r="LTK783" s="256"/>
      <c r="LTL783" s="256"/>
      <c r="LTM783" s="256"/>
      <c r="LTN783" s="256"/>
      <c r="LTO783" s="256"/>
      <c r="LTP783" s="256"/>
      <c r="LTQ783" s="256"/>
      <c r="LTR783" s="256"/>
      <c r="LTS783" s="256"/>
      <c r="LTT783" s="256"/>
      <c r="LTU783" s="256"/>
      <c r="LTV783" s="256"/>
      <c r="LTW783" s="256"/>
      <c r="LTX783" s="256"/>
      <c r="LTY783" s="256"/>
      <c r="LTZ783" s="256"/>
      <c r="LUA783" s="256"/>
      <c r="LUB783" s="256"/>
      <c r="LUC783" s="256"/>
      <c r="LUD783" s="256"/>
      <c r="LUE783" s="256"/>
      <c r="LUF783" s="256"/>
      <c r="LUG783" s="256"/>
      <c r="LUH783" s="256"/>
      <c r="LUI783" s="256"/>
      <c r="LUJ783" s="256"/>
      <c r="LUK783" s="256"/>
      <c r="LUL783" s="256"/>
      <c r="LUM783" s="256"/>
      <c r="LUN783" s="256"/>
      <c r="LUO783" s="256"/>
      <c r="LUP783" s="256"/>
      <c r="LUQ783" s="256"/>
      <c r="LUR783" s="256"/>
      <c r="LUS783" s="256"/>
      <c r="LUT783" s="256"/>
      <c r="LUU783" s="256"/>
      <c r="LUV783" s="256"/>
      <c r="LUW783" s="256"/>
      <c r="LUX783" s="256"/>
      <c r="LUY783" s="256"/>
      <c r="LUZ783" s="256"/>
      <c r="LVA783" s="256"/>
      <c r="LVB783" s="256"/>
      <c r="LVC783" s="256"/>
      <c r="LVD783" s="256"/>
      <c r="LVE783" s="256"/>
      <c r="LVF783" s="256"/>
      <c r="LVG783" s="256"/>
      <c r="LVH783" s="256"/>
      <c r="LVI783" s="256"/>
      <c r="LVJ783" s="256"/>
      <c r="LVK783" s="256"/>
      <c r="LVL783" s="256"/>
      <c r="LVM783" s="256"/>
      <c r="LVN783" s="256"/>
      <c r="LVO783" s="256"/>
      <c r="LVP783" s="256"/>
      <c r="LVQ783" s="256"/>
      <c r="LVR783" s="256"/>
      <c r="LVS783" s="256"/>
      <c r="LVT783" s="256"/>
      <c r="LVU783" s="256"/>
      <c r="LVV783" s="256"/>
      <c r="LVW783" s="256"/>
      <c r="LVX783" s="256"/>
      <c r="LVY783" s="256"/>
      <c r="LVZ783" s="256"/>
      <c r="LWA783" s="256"/>
      <c r="LWB783" s="256"/>
      <c r="LWC783" s="256"/>
      <c r="LWD783" s="256"/>
      <c r="LWE783" s="256"/>
      <c r="LWF783" s="256"/>
      <c r="LWG783" s="256"/>
      <c r="LWH783" s="256"/>
      <c r="LWI783" s="256"/>
      <c r="LWJ783" s="256"/>
      <c r="LWK783" s="256"/>
      <c r="LWL783" s="256"/>
      <c r="LWM783" s="256"/>
      <c r="LWN783" s="256"/>
      <c r="LWO783" s="256"/>
      <c r="LWP783" s="256"/>
      <c r="LWQ783" s="256"/>
      <c r="LWR783" s="256"/>
      <c r="LWS783" s="256"/>
      <c r="LWT783" s="256"/>
      <c r="LWU783" s="256"/>
      <c r="LWV783" s="256"/>
      <c r="LWW783" s="256"/>
      <c r="LWX783" s="256"/>
      <c r="LWY783" s="256"/>
      <c r="LWZ783" s="256"/>
      <c r="LXA783" s="256"/>
      <c r="LXB783" s="256"/>
      <c r="LXC783" s="256"/>
      <c r="LXD783" s="256"/>
      <c r="LXE783" s="256"/>
      <c r="LXF783" s="256"/>
      <c r="LXG783" s="256"/>
      <c r="LXH783" s="256"/>
      <c r="LXI783" s="256"/>
      <c r="LXJ783" s="256"/>
      <c r="LXK783" s="256"/>
      <c r="LXL783" s="256"/>
      <c r="LXM783" s="256"/>
      <c r="LXN783" s="256"/>
      <c r="LXO783" s="256"/>
      <c r="LXP783" s="256"/>
      <c r="LXQ783" s="256"/>
      <c r="LXR783" s="256"/>
      <c r="LXS783" s="256"/>
      <c r="LXT783" s="256"/>
      <c r="LXU783" s="256"/>
      <c r="LXV783" s="256"/>
      <c r="LXW783" s="256"/>
      <c r="LXX783" s="256"/>
      <c r="LXY783" s="256"/>
      <c r="LXZ783" s="256"/>
      <c r="LYA783" s="256"/>
      <c r="LYB783" s="256"/>
      <c r="LYC783" s="256"/>
      <c r="LYD783" s="256"/>
      <c r="LYE783" s="256"/>
      <c r="LYF783" s="256"/>
      <c r="LYG783" s="256"/>
      <c r="LYH783" s="256"/>
      <c r="LYI783" s="256"/>
      <c r="LYJ783" s="256"/>
      <c r="LYK783" s="256"/>
      <c r="LYL783" s="256"/>
      <c r="LYM783" s="256"/>
      <c r="LYN783" s="256"/>
      <c r="LYO783" s="256"/>
      <c r="LYP783" s="256"/>
      <c r="LYQ783" s="256"/>
      <c r="LYR783" s="256"/>
      <c r="LYS783" s="256"/>
      <c r="LYT783" s="256"/>
      <c r="LYU783" s="256"/>
      <c r="LYV783" s="256"/>
      <c r="LYW783" s="256"/>
      <c r="LYX783" s="256"/>
      <c r="LYY783" s="256"/>
      <c r="LYZ783" s="256"/>
      <c r="LZA783" s="256"/>
      <c r="LZB783" s="256"/>
      <c r="LZC783" s="256"/>
      <c r="LZD783" s="256"/>
      <c r="LZE783" s="256"/>
      <c r="LZF783" s="256"/>
      <c r="LZG783" s="256"/>
      <c r="LZH783" s="256"/>
      <c r="LZI783" s="256"/>
      <c r="LZJ783" s="256"/>
      <c r="LZK783" s="256"/>
      <c r="LZL783" s="256"/>
      <c r="LZM783" s="256"/>
      <c r="LZN783" s="256"/>
      <c r="LZO783" s="256"/>
      <c r="LZP783" s="256"/>
      <c r="LZQ783" s="256"/>
      <c r="LZR783" s="256"/>
      <c r="LZS783" s="256"/>
      <c r="LZT783" s="256"/>
      <c r="LZU783" s="256"/>
      <c r="LZV783" s="256"/>
      <c r="LZW783" s="256"/>
      <c r="LZX783" s="256"/>
      <c r="LZY783" s="256"/>
      <c r="LZZ783" s="256"/>
      <c r="MAA783" s="256"/>
      <c r="MAB783" s="256"/>
      <c r="MAC783" s="256"/>
      <c r="MAD783" s="256"/>
      <c r="MAE783" s="256"/>
      <c r="MAF783" s="256"/>
      <c r="MAG783" s="256"/>
      <c r="MAH783" s="256"/>
      <c r="MAI783" s="256"/>
      <c r="MAJ783" s="256"/>
      <c r="MAK783" s="256"/>
      <c r="MAL783" s="256"/>
      <c r="MAM783" s="256"/>
      <c r="MAN783" s="256"/>
      <c r="MAO783" s="256"/>
      <c r="MAP783" s="256"/>
      <c r="MAQ783" s="256"/>
      <c r="MAR783" s="256"/>
      <c r="MAS783" s="256"/>
      <c r="MAT783" s="256"/>
      <c r="MAU783" s="256"/>
      <c r="MAV783" s="256"/>
      <c r="MAW783" s="256"/>
      <c r="MAX783" s="256"/>
      <c r="MAY783" s="256"/>
      <c r="MAZ783" s="256"/>
      <c r="MBA783" s="256"/>
      <c r="MBB783" s="256"/>
      <c r="MBC783" s="256"/>
      <c r="MBD783" s="256"/>
      <c r="MBE783" s="256"/>
      <c r="MBF783" s="256"/>
      <c r="MBG783" s="256"/>
      <c r="MBH783" s="256"/>
      <c r="MBI783" s="256"/>
      <c r="MBJ783" s="256"/>
      <c r="MBK783" s="256"/>
      <c r="MBL783" s="256"/>
      <c r="MBM783" s="256"/>
      <c r="MBN783" s="256"/>
      <c r="MBO783" s="256"/>
      <c r="MBP783" s="256"/>
      <c r="MBQ783" s="256"/>
      <c r="MBR783" s="256"/>
      <c r="MBS783" s="256"/>
      <c r="MBT783" s="256"/>
      <c r="MBU783" s="256"/>
      <c r="MBV783" s="256"/>
      <c r="MBW783" s="256"/>
      <c r="MBX783" s="256"/>
      <c r="MBY783" s="256"/>
      <c r="MBZ783" s="256"/>
      <c r="MCA783" s="256"/>
      <c r="MCB783" s="256"/>
      <c r="MCC783" s="256"/>
      <c r="MCD783" s="256"/>
      <c r="MCE783" s="256"/>
      <c r="MCF783" s="256"/>
      <c r="MCG783" s="256"/>
      <c r="MCH783" s="256"/>
      <c r="MCI783" s="256"/>
      <c r="MCJ783" s="256"/>
      <c r="MCK783" s="256"/>
      <c r="MCL783" s="256"/>
      <c r="MCM783" s="256"/>
      <c r="MCN783" s="256"/>
      <c r="MCO783" s="256"/>
      <c r="MCP783" s="256"/>
      <c r="MCQ783" s="256"/>
      <c r="MCR783" s="256"/>
      <c r="MCS783" s="256"/>
      <c r="MCT783" s="256"/>
      <c r="MCU783" s="256"/>
      <c r="MCV783" s="256"/>
      <c r="MCW783" s="256"/>
      <c r="MCX783" s="256"/>
      <c r="MCY783" s="256"/>
      <c r="MCZ783" s="256"/>
      <c r="MDA783" s="256"/>
      <c r="MDB783" s="256"/>
      <c r="MDC783" s="256"/>
      <c r="MDD783" s="256"/>
      <c r="MDE783" s="256"/>
      <c r="MDF783" s="256"/>
      <c r="MDG783" s="256"/>
      <c r="MDH783" s="256"/>
      <c r="MDI783" s="256"/>
      <c r="MDJ783" s="256"/>
      <c r="MDK783" s="256"/>
      <c r="MDL783" s="256"/>
      <c r="MDM783" s="256"/>
      <c r="MDN783" s="256"/>
      <c r="MDO783" s="256"/>
      <c r="MDP783" s="256"/>
      <c r="MDQ783" s="256"/>
      <c r="MDR783" s="256"/>
      <c r="MDS783" s="256"/>
      <c r="MDT783" s="256"/>
      <c r="MDU783" s="256"/>
      <c r="MDV783" s="256"/>
      <c r="MDW783" s="256"/>
      <c r="MDX783" s="256"/>
      <c r="MDY783" s="256"/>
      <c r="MDZ783" s="256"/>
      <c r="MEA783" s="256"/>
      <c r="MEB783" s="256"/>
      <c r="MEC783" s="256"/>
      <c r="MED783" s="256"/>
      <c r="MEE783" s="256"/>
      <c r="MEF783" s="256"/>
      <c r="MEG783" s="256"/>
      <c r="MEH783" s="256"/>
      <c r="MEI783" s="256"/>
      <c r="MEJ783" s="256"/>
      <c r="MEK783" s="256"/>
      <c r="MEL783" s="256"/>
      <c r="MEM783" s="256"/>
      <c r="MEN783" s="256"/>
      <c r="MEO783" s="256"/>
      <c r="MEP783" s="256"/>
      <c r="MEQ783" s="256"/>
      <c r="MER783" s="256"/>
      <c r="MES783" s="256"/>
      <c r="MET783" s="256"/>
      <c r="MEU783" s="256"/>
      <c r="MEV783" s="256"/>
      <c r="MEW783" s="256"/>
      <c r="MEX783" s="256"/>
      <c r="MEY783" s="256"/>
      <c r="MEZ783" s="256"/>
      <c r="MFA783" s="256"/>
      <c r="MFB783" s="256"/>
      <c r="MFC783" s="256"/>
      <c r="MFD783" s="256"/>
      <c r="MFE783" s="256"/>
      <c r="MFF783" s="256"/>
      <c r="MFG783" s="256"/>
      <c r="MFH783" s="256"/>
      <c r="MFI783" s="256"/>
      <c r="MFJ783" s="256"/>
      <c r="MFK783" s="256"/>
      <c r="MFL783" s="256"/>
      <c r="MFM783" s="256"/>
      <c r="MFN783" s="256"/>
      <c r="MFO783" s="256"/>
      <c r="MFP783" s="256"/>
      <c r="MFQ783" s="256"/>
      <c r="MFR783" s="256"/>
      <c r="MFS783" s="256"/>
      <c r="MFT783" s="256"/>
      <c r="MFU783" s="256"/>
      <c r="MFV783" s="256"/>
      <c r="MFW783" s="256"/>
      <c r="MFX783" s="256"/>
      <c r="MFY783" s="256"/>
      <c r="MFZ783" s="256"/>
      <c r="MGA783" s="256"/>
      <c r="MGB783" s="256"/>
      <c r="MGC783" s="256"/>
      <c r="MGD783" s="256"/>
      <c r="MGE783" s="256"/>
      <c r="MGF783" s="256"/>
      <c r="MGG783" s="256"/>
      <c r="MGH783" s="256"/>
      <c r="MGI783" s="256"/>
      <c r="MGJ783" s="256"/>
      <c r="MGK783" s="256"/>
      <c r="MGL783" s="256"/>
      <c r="MGM783" s="256"/>
      <c r="MGN783" s="256"/>
      <c r="MGO783" s="256"/>
      <c r="MGP783" s="256"/>
      <c r="MGQ783" s="256"/>
      <c r="MGR783" s="256"/>
      <c r="MGS783" s="256"/>
      <c r="MGT783" s="256"/>
      <c r="MGU783" s="256"/>
      <c r="MGV783" s="256"/>
      <c r="MGW783" s="256"/>
      <c r="MGX783" s="256"/>
      <c r="MGY783" s="256"/>
      <c r="MGZ783" s="256"/>
      <c r="MHA783" s="256"/>
      <c r="MHB783" s="256"/>
      <c r="MHC783" s="256"/>
      <c r="MHD783" s="256"/>
      <c r="MHE783" s="256"/>
      <c r="MHF783" s="256"/>
      <c r="MHG783" s="256"/>
      <c r="MHH783" s="256"/>
      <c r="MHI783" s="256"/>
      <c r="MHJ783" s="256"/>
      <c r="MHK783" s="256"/>
      <c r="MHL783" s="256"/>
      <c r="MHM783" s="256"/>
      <c r="MHN783" s="256"/>
      <c r="MHO783" s="256"/>
      <c r="MHP783" s="256"/>
      <c r="MHQ783" s="256"/>
      <c r="MHR783" s="256"/>
      <c r="MHS783" s="256"/>
      <c r="MHT783" s="256"/>
      <c r="MHU783" s="256"/>
      <c r="MHV783" s="256"/>
      <c r="MHW783" s="256"/>
      <c r="MHX783" s="256"/>
      <c r="MHY783" s="256"/>
      <c r="MHZ783" s="256"/>
      <c r="MIA783" s="256"/>
      <c r="MIB783" s="256"/>
      <c r="MIC783" s="256"/>
      <c r="MID783" s="256"/>
      <c r="MIE783" s="256"/>
      <c r="MIF783" s="256"/>
      <c r="MIG783" s="256"/>
      <c r="MIH783" s="256"/>
      <c r="MII783" s="256"/>
      <c r="MIJ783" s="256"/>
      <c r="MIK783" s="256"/>
      <c r="MIL783" s="256"/>
      <c r="MIM783" s="256"/>
      <c r="MIN783" s="256"/>
      <c r="MIO783" s="256"/>
      <c r="MIP783" s="256"/>
      <c r="MIQ783" s="256"/>
      <c r="MIR783" s="256"/>
      <c r="MIS783" s="256"/>
      <c r="MIT783" s="256"/>
      <c r="MIU783" s="256"/>
      <c r="MIV783" s="256"/>
      <c r="MIW783" s="256"/>
      <c r="MIX783" s="256"/>
      <c r="MIY783" s="256"/>
      <c r="MIZ783" s="256"/>
      <c r="MJA783" s="256"/>
      <c r="MJB783" s="256"/>
      <c r="MJC783" s="256"/>
      <c r="MJD783" s="256"/>
      <c r="MJE783" s="256"/>
      <c r="MJF783" s="256"/>
      <c r="MJG783" s="256"/>
      <c r="MJH783" s="256"/>
      <c r="MJI783" s="256"/>
      <c r="MJJ783" s="256"/>
      <c r="MJK783" s="256"/>
      <c r="MJL783" s="256"/>
      <c r="MJM783" s="256"/>
      <c r="MJN783" s="256"/>
      <c r="MJO783" s="256"/>
      <c r="MJP783" s="256"/>
      <c r="MJQ783" s="256"/>
      <c r="MJR783" s="256"/>
      <c r="MJS783" s="256"/>
      <c r="MJT783" s="256"/>
      <c r="MJU783" s="256"/>
      <c r="MJV783" s="256"/>
      <c r="MJW783" s="256"/>
      <c r="MJX783" s="256"/>
      <c r="MJY783" s="256"/>
      <c r="MJZ783" s="256"/>
      <c r="MKA783" s="256"/>
      <c r="MKB783" s="256"/>
      <c r="MKC783" s="256"/>
      <c r="MKD783" s="256"/>
      <c r="MKE783" s="256"/>
      <c r="MKF783" s="256"/>
      <c r="MKG783" s="256"/>
      <c r="MKH783" s="256"/>
      <c r="MKI783" s="256"/>
      <c r="MKJ783" s="256"/>
      <c r="MKK783" s="256"/>
      <c r="MKL783" s="256"/>
      <c r="MKM783" s="256"/>
      <c r="MKN783" s="256"/>
      <c r="MKO783" s="256"/>
      <c r="MKP783" s="256"/>
      <c r="MKQ783" s="256"/>
      <c r="MKR783" s="256"/>
      <c r="MKS783" s="256"/>
      <c r="MKT783" s="256"/>
      <c r="MKU783" s="256"/>
      <c r="MKV783" s="256"/>
      <c r="MKW783" s="256"/>
      <c r="MKX783" s="256"/>
      <c r="MKY783" s="256"/>
      <c r="MKZ783" s="256"/>
      <c r="MLA783" s="256"/>
      <c r="MLB783" s="256"/>
      <c r="MLC783" s="256"/>
      <c r="MLD783" s="256"/>
      <c r="MLE783" s="256"/>
      <c r="MLF783" s="256"/>
      <c r="MLG783" s="256"/>
      <c r="MLH783" s="256"/>
      <c r="MLI783" s="256"/>
      <c r="MLJ783" s="256"/>
      <c r="MLK783" s="256"/>
      <c r="MLL783" s="256"/>
      <c r="MLM783" s="256"/>
      <c r="MLN783" s="256"/>
      <c r="MLO783" s="256"/>
      <c r="MLP783" s="256"/>
      <c r="MLQ783" s="256"/>
      <c r="MLR783" s="256"/>
      <c r="MLS783" s="256"/>
      <c r="MLT783" s="256"/>
      <c r="MLU783" s="256"/>
      <c r="MLV783" s="256"/>
      <c r="MLW783" s="256"/>
      <c r="MLX783" s="256"/>
      <c r="MLY783" s="256"/>
      <c r="MLZ783" s="256"/>
      <c r="MMA783" s="256"/>
      <c r="MMB783" s="256"/>
      <c r="MMC783" s="256"/>
      <c r="MMD783" s="256"/>
      <c r="MME783" s="256"/>
      <c r="MMF783" s="256"/>
      <c r="MMG783" s="256"/>
      <c r="MMH783" s="256"/>
      <c r="MMI783" s="256"/>
      <c r="MMJ783" s="256"/>
      <c r="MMK783" s="256"/>
      <c r="MML783" s="256"/>
      <c r="MMM783" s="256"/>
      <c r="MMN783" s="256"/>
      <c r="MMO783" s="256"/>
      <c r="MMP783" s="256"/>
      <c r="MMQ783" s="256"/>
      <c r="MMR783" s="256"/>
      <c r="MMS783" s="256"/>
      <c r="MMT783" s="256"/>
      <c r="MMU783" s="256"/>
      <c r="MMV783" s="256"/>
      <c r="MMW783" s="256"/>
      <c r="MMX783" s="256"/>
      <c r="MMY783" s="256"/>
      <c r="MMZ783" s="256"/>
      <c r="MNA783" s="256"/>
      <c r="MNB783" s="256"/>
      <c r="MNC783" s="256"/>
      <c r="MND783" s="256"/>
      <c r="MNE783" s="256"/>
      <c r="MNF783" s="256"/>
      <c r="MNG783" s="256"/>
      <c r="MNH783" s="256"/>
      <c r="MNI783" s="256"/>
      <c r="MNJ783" s="256"/>
      <c r="MNK783" s="256"/>
      <c r="MNL783" s="256"/>
      <c r="MNM783" s="256"/>
      <c r="MNN783" s="256"/>
      <c r="MNO783" s="256"/>
      <c r="MNP783" s="256"/>
      <c r="MNQ783" s="256"/>
      <c r="MNR783" s="256"/>
      <c r="MNS783" s="256"/>
      <c r="MNT783" s="256"/>
      <c r="MNU783" s="256"/>
      <c r="MNV783" s="256"/>
      <c r="MNW783" s="256"/>
      <c r="MNX783" s="256"/>
      <c r="MNY783" s="256"/>
      <c r="MNZ783" s="256"/>
      <c r="MOA783" s="256"/>
      <c r="MOB783" s="256"/>
      <c r="MOC783" s="256"/>
      <c r="MOD783" s="256"/>
      <c r="MOE783" s="256"/>
      <c r="MOF783" s="256"/>
      <c r="MOG783" s="256"/>
      <c r="MOH783" s="256"/>
      <c r="MOI783" s="256"/>
      <c r="MOJ783" s="256"/>
      <c r="MOK783" s="256"/>
      <c r="MOL783" s="256"/>
      <c r="MOM783" s="256"/>
      <c r="MON783" s="256"/>
      <c r="MOO783" s="256"/>
      <c r="MOP783" s="256"/>
      <c r="MOQ783" s="256"/>
      <c r="MOR783" s="256"/>
      <c r="MOS783" s="256"/>
      <c r="MOT783" s="256"/>
      <c r="MOU783" s="256"/>
      <c r="MOV783" s="256"/>
      <c r="MOW783" s="256"/>
      <c r="MOX783" s="256"/>
      <c r="MOY783" s="256"/>
      <c r="MOZ783" s="256"/>
      <c r="MPA783" s="256"/>
      <c r="MPB783" s="256"/>
      <c r="MPC783" s="256"/>
      <c r="MPD783" s="256"/>
      <c r="MPE783" s="256"/>
      <c r="MPF783" s="256"/>
      <c r="MPG783" s="256"/>
      <c r="MPH783" s="256"/>
      <c r="MPI783" s="256"/>
      <c r="MPJ783" s="256"/>
      <c r="MPK783" s="256"/>
      <c r="MPL783" s="256"/>
      <c r="MPM783" s="256"/>
      <c r="MPN783" s="256"/>
      <c r="MPO783" s="256"/>
      <c r="MPP783" s="256"/>
      <c r="MPQ783" s="256"/>
      <c r="MPR783" s="256"/>
      <c r="MPS783" s="256"/>
      <c r="MPT783" s="256"/>
      <c r="MPU783" s="256"/>
      <c r="MPV783" s="256"/>
      <c r="MPW783" s="256"/>
      <c r="MPX783" s="256"/>
      <c r="MPY783" s="256"/>
      <c r="MPZ783" s="256"/>
      <c r="MQA783" s="256"/>
      <c r="MQB783" s="256"/>
      <c r="MQC783" s="256"/>
      <c r="MQD783" s="256"/>
      <c r="MQE783" s="256"/>
      <c r="MQF783" s="256"/>
      <c r="MQG783" s="256"/>
      <c r="MQH783" s="256"/>
      <c r="MQI783" s="256"/>
      <c r="MQJ783" s="256"/>
      <c r="MQK783" s="256"/>
      <c r="MQL783" s="256"/>
      <c r="MQM783" s="256"/>
      <c r="MQN783" s="256"/>
      <c r="MQO783" s="256"/>
      <c r="MQP783" s="256"/>
      <c r="MQQ783" s="256"/>
      <c r="MQR783" s="256"/>
      <c r="MQS783" s="256"/>
      <c r="MQT783" s="256"/>
      <c r="MQU783" s="256"/>
      <c r="MQV783" s="256"/>
      <c r="MQW783" s="256"/>
      <c r="MQX783" s="256"/>
      <c r="MQY783" s="256"/>
      <c r="MQZ783" s="256"/>
      <c r="MRA783" s="256"/>
      <c r="MRB783" s="256"/>
      <c r="MRC783" s="256"/>
      <c r="MRD783" s="256"/>
      <c r="MRE783" s="256"/>
      <c r="MRF783" s="256"/>
      <c r="MRG783" s="256"/>
      <c r="MRH783" s="256"/>
      <c r="MRI783" s="256"/>
      <c r="MRJ783" s="256"/>
      <c r="MRK783" s="256"/>
      <c r="MRL783" s="256"/>
      <c r="MRM783" s="256"/>
      <c r="MRN783" s="256"/>
      <c r="MRO783" s="256"/>
      <c r="MRP783" s="256"/>
      <c r="MRQ783" s="256"/>
      <c r="MRR783" s="256"/>
      <c r="MRS783" s="256"/>
      <c r="MRT783" s="256"/>
      <c r="MRU783" s="256"/>
      <c r="MRV783" s="256"/>
      <c r="MRW783" s="256"/>
      <c r="MRX783" s="256"/>
      <c r="MRY783" s="256"/>
      <c r="MRZ783" s="256"/>
      <c r="MSA783" s="256"/>
      <c r="MSB783" s="256"/>
      <c r="MSC783" s="256"/>
      <c r="MSD783" s="256"/>
      <c r="MSE783" s="256"/>
      <c r="MSF783" s="256"/>
      <c r="MSG783" s="256"/>
      <c r="MSH783" s="256"/>
      <c r="MSI783" s="256"/>
      <c r="MSJ783" s="256"/>
      <c r="MSK783" s="256"/>
      <c r="MSL783" s="256"/>
      <c r="MSM783" s="256"/>
      <c r="MSN783" s="256"/>
      <c r="MSO783" s="256"/>
      <c r="MSP783" s="256"/>
      <c r="MSQ783" s="256"/>
      <c r="MSR783" s="256"/>
      <c r="MSS783" s="256"/>
      <c r="MST783" s="256"/>
      <c r="MSU783" s="256"/>
      <c r="MSV783" s="256"/>
      <c r="MSW783" s="256"/>
      <c r="MSX783" s="256"/>
      <c r="MSY783" s="256"/>
      <c r="MSZ783" s="256"/>
      <c r="MTA783" s="256"/>
      <c r="MTB783" s="256"/>
      <c r="MTC783" s="256"/>
      <c r="MTD783" s="256"/>
      <c r="MTE783" s="256"/>
      <c r="MTF783" s="256"/>
      <c r="MTG783" s="256"/>
      <c r="MTH783" s="256"/>
      <c r="MTI783" s="256"/>
      <c r="MTJ783" s="256"/>
      <c r="MTK783" s="256"/>
      <c r="MTL783" s="256"/>
      <c r="MTM783" s="256"/>
      <c r="MTN783" s="256"/>
      <c r="MTO783" s="256"/>
      <c r="MTP783" s="256"/>
      <c r="MTQ783" s="256"/>
      <c r="MTR783" s="256"/>
      <c r="MTS783" s="256"/>
      <c r="MTT783" s="256"/>
      <c r="MTU783" s="256"/>
      <c r="MTV783" s="256"/>
      <c r="MTW783" s="256"/>
      <c r="MTX783" s="256"/>
      <c r="MTY783" s="256"/>
      <c r="MTZ783" s="256"/>
      <c r="MUA783" s="256"/>
      <c r="MUB783" s="256"/>
      <c r="MUC783" s="256"/>
      <c r="MUD783" s="256"/>
      <c r="MUE783" s="256"/>
      <c r="MUF783" s="256"/>
      <c r="MUG783" s="256"/>
      <c r="MUH783" s="256"/>
      <c r="MUI783" s="256"/>
      <c r="MUJ783" s="256"/>
      <c r="MUK783" s="256"/>
      <c r="MUL783" s="256"/>
      <c r="MUM783" s="256"/>
      <c r="MUN783" s="256"/>
      <c r="MUO783" s="256"/>
      <c r="MUP783" s="256"/>
      <c r="MUQ783" s="256"/>
      <c r="MUR783" s="256"/>
      <c r="MUS783" s="256"/>
      <c r="MUT783" s="256"/>
      <c r="MUU783" s="256"/>
      <c r="MUV783" s="256"/>
      <c r="MUW783" s="256"/>
      <c r="MUX783" s="256"/>
      <c r="MUY783" s="256"/>
      <c r="MUZ783" s="256"/>
      <c r="MVA783" s="256"/>
      <c r="MVB783" s="256"/>
      <c r="MVC783" s="256"/>
      <c r="MVD783" s="256"/>
      <c r="MVE783" s="256"/>
      <c r="MVF783" s="256"/>
      <c r="MVG783" s="256"/>
      <c r="MVH783" s="256"/>
      <c r="MVI783" s="256"/>
      <c r="MVJ783" s="256"/>
      <c r="MVK783" s="256"/>
      <c r="MVL783" s="256"/>
      <c r="MVM783" s="256"/>
      <c r="MVN783" s="256"/>
      <c r="MVO783" s="256"/>
      <c r="MVP783" s="256"/>
      <c r="MVQ783" s="256"/>
      <c r="MVR783" s="256"/>
      <c r="MVS783" s="256"/>
      <c r="MVT783" s="256"/>
      <c r="MVU783" s="256"/>
      <c r="MVV783" s="256"/>
      <c r="MVW783" s="256"/>
      <c r="MVX783" s="256"/>
      <c r="MVY783" s="256"/>
      <c r="MVZ783" s="256"/>
      <c r="MWA783" s="256"/>
      <c r="MWB783" s="256"/>
      <c r="MWC783" s="256"/>
      <c r="MWD783" s="256"/>
      <c r="MWE783" s="256"/>
      <c r="MWF783" s="256"/>
      <c r="MWG783" s="256"/>
      <c r="MWH783" s="256"/>
      <c r="MWI783" s="256"/>
      <c r="MWJ783" s="256"/>
      <c r="MWK783" s="256"/>
      <c r="MWL783" s="256"/>
      <c r="MWM783" s="256"/>
      <c r="MWN783" s="256"/>
      <c r="MWO783" s="256"/>
      <c r="MWP783" s="256"/>
      <c r="MWQ783" s="256"/>
      <c r="MWR783" s="256"/>
      <c r="MWS783" s="256"/>
      <c r="MWT783" s="256"/>
      <c r="MWU783" s="256"/>
      <c r="MWV783" s="256"/>
      <c r="MWW783" s="256"/>
      <c r="MWX783" s="256"/>
      <c r="MWY783" s="256"/>
      <c r="MWZ783" s="256"/>
      <c r="MXA783" s="256"/>
      <c r="MXB783" s="256"/>
      <c r="MXC783" s="256"/>
      <c r="MXD783" s="256"/>
      <c r="MXE783" s="256"/>
      <c r="MXF783" s="256"/>
      <c r="MXG783" s="256"/>
      <c r="MXH783" s="256"/>
      <c r="MXI783" s="256"/>
      <c r="MXJ783" s="256"/>
      <c r="MXK783" s="256"/>
      <c r="MXL783" s="256"/>
      <c r="MXM783" s="256"/>
      <c r="MXN783" s="256"/>
      <c r="MXO783" s="256"/>
      <c r="MXP783" s="256"/>
      <c r="MXQ783" s="256"/>
      <c r="MXR783" s="256"/>
      <c r="MXS783" s="256"/>
      <c r="MXT783" s="256"/>
      <c r="MXU783" s="256"/>
      <c r="MXV783" s="256"/>
      <c r="MXW783" s="256"/>
      <c r="MXX783" s="256"/>
      <c r="MXY783" s="256"/>
      <c r="MXZ783" s="256"/>
      <c r="MYA783" s="256"/>
      <c r="MYB783" s="256"/>
      <c r="MYC783" s="256"/>
      <c r="MYD783" s="256"/>
      <c r="MYE783" s="256"/>
      <c r="MYF783" s="256"/>
      <c r="MYG783" s="256"/>
      <c r="MYH783" s="256"/>
      <c r="MYI783" s="256"/>
      <c r="MYJ783" s="256"/>
      <c r="MYK783" s="256"/>
      <c r="MYL783" s="256"/>
      <c r="MYM783" s="256"/>
      <c r="MYN783" s="256"/>
      <c r="MYO783" s="256"/>
      <c r="MYP783" s="256"/>
      <c r="MYQ783" s="256"/>
      <c r="MYR783" s="256"/>
      <c r="MYS783" s="256"/>
      <c r="MYT783" s="256"/>
      <c r="MYU783" s="256"/>
      <c r="MYV783" s="256"/>
      <c r="MYW783" s="256"/>
      <c r="MYX783" s="256"/>
      <c r="MYY783" s="256"/>
      <c r="MYZ783" s="256"/>
      <c r="MZA783" s="256"/>
      <c r="MZB783" s="256"/>
      <c r="MZC783" s="256"/>
      <c r="MZD783" s="256"/>
      <c r="MZE783" s="256"/>
      <c r="MZF783" s="256"/>
      <c r="MZG783" s="256"/>
      <c r="MZH783" s="256"/>
      <c r="MZI783" s="256"/>
      <c r="MZJ783" s="256"/>
      <c r="MZK783" s="256"/>
      <c r="MZL783" s="256"/>
      <c r="MZM783" s="256"/>
      <c r="MZN783" s="256"/>
      <c r="MZO783" s="256"/>
      <c r="MZP783" s="256"/>
      <c r="MZQ783" s="256"/>
      <c r="MZR783" s="256"/>
      <c r="MZS783" s="256"/>
      <c r="MZT783" s="256"/>
      <c r="MZU783" s="256"/>
      <c r="MZV783" s="256"/>
      <c r="MZW783" s="256"/>
      <c r="MZX783" s="256"/>
      <c r="MZY783" s="256"/>
      <c r="MZZ783" s="256"/>
      <c r="NAA783" s="256"/>
      <c r="NAB783" s="256"/>
      <c r="NAC783" s="256"/>
      <c r="NAD783" s="256"/>
      <c r="NAE783" s="256"/>
      <c r="NAF783" s="256"/>
      <c r="NAG783" s="256"/>
      <c r="NAH783" s="256"/>
      <c r="NAI783" s="256"/>
      <c r="NAJ783" s="256"/>
      <c r="NAK783" s="256"/>
      <c r="NAL783" s="256"/>
      <c r="NAM783" s="256"/>
      <c r="NAN783" s="256"/>
      <c r="NAO783" s="256"/>
      <c r="NAP783" s="256"/>
      <c r="NAQ783" s="256"/>
      <c r="NAR783" s="256"/>
      <c r="NAS783" s="256"/>
      <c r="NAT783" s="256"/>
      <c r="NAU783" s="256"/>
      <c r="NAV783" s="256"/>
      <c r="NAW783" s="256"/>
      <c r="NAX783" s="256"/>
      <c r="NAY783" s="256"/>
      <c r="NAZ783" s="256"/>
      <c r="NBA783" s="256"/>
      <c r="NBB783" s="256"/>
      <c r="NBC783" s="256"/>
      <c r="NBD783" s="256"/>
      <c r="NBE783" s="256"/>
      <c r="NBF783" s="256"/>
      <c r="NBG783" s="256"/>
      <c r="NBH783" s="256"/>
      <c r="NBI783" s="256"/>
      <c r="NBJ783" s="256"/>
      <c r="NBK783" s="256"/>
      <c r="NBL783" s="256"/>
      <c r="NBM783" s="256"/>
      <c r="NBN783" s="256"/>
      <c r="NBO783" s="256"/>
      <c r="NBP783" s="256"/>
      <c r="NBQ783" s="256"/>
      <c r="NBR783" s="256"/>
      <c r="NBS783" s="256"/>
      <c r="NBT783" s="256"/>
      <c r="NBU783" s="256"/>
      <c r="NBV783" s="256"/>
      <c r="NBW783" s="256"/>
      <c r="NBX783" s="256"/>
      <c r="NBY783" s="256"/>
      <c r="NBZ783" s="256"/>
      <c r="NCA783" s="256"/>
      <c r="NCB783" s="256"/>
      <c r="NCC783" s="256"/>
      <c r="NCD783" s="256"/>
      <c r="NCE783" s="256"/>
      <c r="NCF783" s="256"/>
      <c r="NCG783" s="256"/>
      <c r="NCH783" s="256"/>
      <c r="NCI783" s="256"/>
      <c r="NCJ783" s="256"/>
      <c r="NCK783" s="256"/>
      <c r="NCL783" s="256"/>
      <c r="NCM783" s="256"/>
      <c r="NCN783" s="256"/>
      <c r="NCO783" s="256"/>
      <c r="NCP783" s="256"/>
      <c r="NCQ783" s="256"/>
      <c r="NCR783" s="256"/>
      <c r="NCS783" s="256"/>
      <c r="NCT783" s="256"/>
      <c r="NCU783" s="256"/>
      <c r="NCV783" s="256"/>
      <c r="NCW783" s="256"/>
      <c r="NCX783" s="256"/>
      <c r="NCY783" s="256"/>
      <c r="NCZ783" s="256"/>
      <c r="NDA783" s="256"/>
      <c r="NDB783" s="256"/>
      <c r="NDC783" s="256"/>
      <c r="NDD783" s="256"/>
      <c r="NDE783" s="256"/>
      <c r="NDF783" s="256"/>
      <c r="NDG783" s="256"/>
      <c r="NDH783" s="256"/>
      <c r="NDI783" s="256"/>
      <c r="NDJ783" s="256"/>
      <c r="NDK783" s="256"/>
      <c r="NDL783" s="256"/>
      <c r="NDM783" s="256"/>
      <c r="NDN783" s="256"/>
      <c r="NDO783" s="256"/>
      <c r="NDP783" s="256"/>
      <c r="NDQ783" s="256"/>
      <c r="NDR783" s="256"/>
      <c r="NDS783" s="256"/>
      <c r="NDT783" s="256"/>
      <c r="NDU783" s="256"/>
      <c r="NDV783" s="256"/>
      <c r="NDW783" s="256"/>
      <c r="NDX783" s="256"/>
      <c r="NDY783" s="256"/>
      <c r="NDZ783" s="256"/>
      <c r="NEA783" s="256"/>
      <c r="NEB783" s="256"/>
      <c r="NEC783" s="256"/>
      <c r="NED783" s="256"/>
      <c r="NEE783" s="256"/>
      <c r="NEF783" s="256"/>
      <c r="NEG783" s="256"/>
      <c r="NEH783" s="256"/>
      <c r="NEI783" s="256"/>
      <c r="NEJ783" s="256"/>
      <c r="NEK783" s="256"/>
      <c r="NEL783" s="256"/>
      <c r="NEM783" s="256"/>
      <c r="NEN783" s="256"/>
      <c r="NEO783" s="256"/>
      <c r="NEP783" s="256"/>
      <c r="NEQ783" s="256"/>
      <c r="NER783" s="256"/>
      <c r="NES783" s="256"/>
      <c r="NET783" s="256"/>
      <c r="NEU783" s="256"/>
      <c r="NEV783" s="256"/>
      <c r="NEW783" s="256"/>
      <c r="NEX783" s="256"/>
      <c r="NEY783" s="256"/>
      <c r="NEZ783" s="256"/>
      <c r="NFA783" s="256"/>
      <c r="NFB783" s="256"/>
      <c r="NFC783" s="256"/>
      <c r="NFD783" s="256"/>
      <c r="NFE783" s="256"/>
      <c r="NFF783" s="256"/>
      <c r="NFG783" s="256"/>
      <c r="NFH783" s="256"/>
      <c r="NFI783" s="256"/>
      <c r="NFJ783" s="256"/>
      <c r="NFK783" s="256"/>
      <c r="NFL783" s="256"/>
      <c r="NFM783" s="256"/>
      <c r="NFN783" s="256"/>
      <c r="NFO783" s="256"/>
      <c r="NFP783" s="256"/>
      <c r="NFQ783" s="256"/>
      <c r="NFR783" s="256"/>
      <c r="NFS783" s="256"/>
      <c r="NFT783" s="256"/>
      <c r="NFU783" s="256"/>
      <c r="NFV783" s="256"/>
      <c r="NFW783" s="256"/>
      <c r="NFX783" s="256"/>
      <c r="NFY783" s="256"/>
      <c r="NFZ783" s="256"/>
      <c r="NGA783" s="256"/>
      <c r="NGB783" s="256"/>
      <c r="NGC783" s="256"/>
      <c r="NGD783" s="256"/>
      <c r="NGE783" s="256"/>
      <c r="NGF783" s="256"/>
      <c r="NGG783" s="256"/>
      <c r="NGH783" s="256"/>
      <c r="NGI783" s="256"/>
      <c r="NGJ783" s="256"/>
      <c r="NGK783" s="256"/>
      <c r="NGL783" s="256"/>
      <c r="NGM783" s="256"/>
      <c r="NGN783" s="256"/>
      <c r="NGO783" s="256"/>
      <c r="NGP783" s="256"/>
      <c r="NGQ783" s="256"/>
      <c r="NGR783" s="256"/>
      <c r="NGS783" s="256"/>
      <c r="NGT783" s="256"/>
      <c r="NGU783" s="256"/>
      <c r="NGV783" s="256"/>
      <c r="NGW783" s="256"/>
      <c r="NGX783" s="256"/>
      <c r="NGY783" s="256"/>
      <c r="NGZ783" s="256"/>
      <c r="NHA783" s="256"/>
      <c r="NHB783" s="256"/>
      <c r="NHC783" s="256"/>
      <c r="NHD783" s="256"/>
      <c r="NHE783" s="256"/>
      <c r="NHF783" s="256"/>
      <c r="NHG783" s="256"/>
      <c r="NHH783" s="256"/>
      <c r="NHI783" s="256"/>
      <c r="NHJ783" s="256"/>
      <c r="NHK783" s="256"/>
      <c r="NHL783" s="256"/>
      <c r="NHM783" s="256"/>
      <c r="NHN783" s="256"/>
      <c r="NHO783" s="256"/>
      <c r="NHP783" s="256"/>
      <c r="NHQ783" s="256"/>
      <c r="NHR783" s="256"/>
      <c r="NHS783" s="256"/>
      <c r="NHT783" s="256"/>
      <c r="NHU783" s="256"/>
      <c r="NHV783" s="256"/>
      <c r="NHW783" s="256"/>
      <c r="NHX783" s="256"/>
      <c r="NHY783" s="256"/>
      <c r="NHZ783" s="256"/>
      <c r="NIA783" s="256"/>
      <c r="NIB783" s="256"/>
      <c r="NIC783" s="256"/>
      <c r="NID783" s="256"/>
      <c r="NIE783" s="256"/>
      <c r="NIF783" s="256"/>
      <c r="NIG783" s="256"/>
      <c r="NIH783" s="256"/>
      <c r="NII783" s="256"/>
      <c r="NIJ783" s="256"/>
      <c r="NIK783" s="256"/>
      <c r="NIL783" s="256"/>
      <c r="NIM783" s="256"/>
      <c r="NIN783" s="256"/>
      <c r="NIO783" s="256"/>
      <c r="NIP783" s="256"/>
      <c r="NIQ783" s="256"/>
      <c r="NIR783" s="256"/>
      <c r="NIS783" s="256"/>
      <c r="NIT783" s="256"/>
      <c r="NIU783" s="256"/>
      <c r="NIV783" s="256"/>
      <c r="NIW783" s="256"/>
      <c r="NIX783" s="256"/>
      <c r="NIY783" s="256"/>
      <c r="NIZ783" s="256"/>
      <c r="NJA783" s="256"/>
      <c r="NJB783" s="256"/>
      <c r="NJC783" s="256"/>
      <c r="NJD783" s="256"/>
      <c r="NJE783" s="256"/>
      <c r="NJF783" s="256"/>
      <c r="NJG783" s="256"/>
      <c r="NJH783" s="256"/>
      <c r="NJI783" s="256"/>
      <c r="NJJ783" s="256"/>
      <c r="NJK783" s="256"/>
      <c r="NJL783" s="256"/>
      <c r="NJM783" s="256"/>
      <c r="NJN783" s="256"/>
      <c r="NJO783" s="256"/>
      <c r="NJP783" s="256"/>
      <c r="NJQ783" s="256"/>
      <c r="NJR783" s="256"/>
      <c r="NJS783" s="256"/>
      <c r="NJT783" s="256"/>
      <c r="NJU783" s="256"/>
      <c r="NJV783" s="256"/>
      <c r="NJW783" s="256"/>
      <c r="NJX783" s="256"/>
      <c r="NJY783" s="256"/>
      <c r="NJZ783" s="256"/>
      <c r="NKA783" s="256"/>
      <c r="NKB783" s="256"/>
      <c r="NKC783" s="256"/>
      <c r="NKD783" s="256"/>
      <c r="NKE783" s="256"/>
      <c r="NKF783" s="256"/>
      <c r="NKG783" s="256"/>
      <c r="NKH783" s="256"/>
      <c r="NKI783" s="256"/>
      <c r="NKJ783" s="256"/>
      <c r="NKK783" s="256"/>
      <c r="NKL783" s="256"/>
      <c r="NKM783" s="256"/>
      <c r="NKN783" s="256"/>
      <c r="NKO783" s="256"/>
      <c r="NKP783" s="256"/>
      <c r="NKQ783" s="256"/>
      <c r="NKR783" s="256"/>
      <c r="NKS783" s="256"/>
      <c r="NKT783" s="256"/>
      <c r="NKU783" s="256"/>
      <c r="NKV783" s="256"/>
      <c r="NKW783" s="256"/>
      <c r="NKX783" s="256"/>
      <c r="NKY783" s="256"/>
      <c r="NKZ783" s="256"/>
      <c r="NLA783" s="256"/>
      <c r="NLB783" s="256"/>
      <c r="NLC783" s="256"/>
      <c r="NLD783" s="256"/>
      <c r="NLE783" s="256"/>
      <c r="NLF783" s="256"/>
      <c r="NLG783" s="256"/>
      <c r="NLH783" s="256"/>
      <c r="NLI783" s="256"/>
      <c r="NLJ783" s="256"/>
      <c r="NLK783" s="256"/>
      <c r="NLL783" s="256"/>
      <c r="NLM783" s="256"/>
      <c r="NLN783" s="256"/>
      <c r="NLO783" s="256"/>
      <c r="NLP783" s="256"/>
      <c r="NLQ783" s="256"/>
      <c r="NLR783" s="256"/>
      <c r="NLS783" s="256"/>
      <c r="NLT783" s="256"/>
      <c r="NLU783" s="256"/>
      <c r="NLV783" s="256"/>
      <c r="NLW783" s="256"/>
      <c r="NLX783" s="256"/>
      <c r="NLY783" s="256"/>
      <c r="NLZ783" s="256"/>
      <c r="NMA783" s="256"/>
      <c r="NMB783" s="256"/>
      <c r="NMC783" s="256"/>
      <c r="NMD783" s="256"/>
      <c r="NME783" s="256"/>
      <c r="NMF783" s="256"/>
      <c r="NMG783" s="256"/>
      <c r="NMH783" s="256"/>
      <c r="NMI783" s="256"/>
      <c r="NMJ783" s="256"/>
      <c r="NMK783" s="256"/>
      <c r="NML783" s="256"/>
      <c r="NMM783" s="256"/>
      <c r="NMN783" s="256"/>
      <c r="NMO783" s="256"/>
      <c r="NMP783" s="256"/>
      <c r="NMQ783" s="256"/>
      <c r="NMR783" s="256"/>
      <c r="NMS783" s="256"/>
      <c r="NMT783" s="256"/>
      <c r="NMU783" s="256"/>
      <c r="NMV783" s="256"/>
      <c r="NMW783" s="256"/>
      <c r="NMX783" s="256"/>
      <c r="NMY783" s="256"/>
      <c r="NMZ783" s="256"/>
      <c r="NNA783" s="256"/>
      <c r="NNB783" s="256"/>
      <c r="NNC783" s="256"/>
      <c r="NND783" s="256"/>
      <c r="NNE783" s="256"/>
      <c r="NNF783" s="256"/>
      <c r="NNG783" s="256"/>
      <c r="NNH783" s="256"/>
      <c r="NNI783" s="256"/>
      <c r="NNJ783" s="256"/>
      <c r="NNK783" s="256"/>
      <c r="NNL783" s="256"/>
      <c r="NNM783" s="256"/>
      <c r="NNN783" s="256"/>
      <c r="NNO783" s="256"/>
      <c r="NNP783" s="256"/>
      <c r="NNQ783" s="256"/>
      <c r="NNR783" s="256"/>
      <c r="NNS783" s="256"/>
      <c r="NNT783" s="256"/>
      <c r="NNU783" s="256"/>
      <c r="NNV783" s="256"/>
      <c r="NNW783" s="256"/>
      <c r="NNX783" s="256"/>
      <c r="NNY783" s="256"/>
      <c r="NNZ783" s="256"/>
      <c r="NOA783" s="256"/>
      <c r="NOB783" s="256"/>
      <c r="NOC783" s="256"/>
      <c r="NOD783" s="256"/>
      <c r="NOE783" s="256"/>
      <c r="NOF783" s="256"/>
      <c r="NOG783" s="256"/>
      <c r="NOH783" s="256"/>
      <c r="NOI783" s="256"/>
      <c r="NOJ783" s="256"/>
      <c r="NOK783" s="256"/>
      <c r="NOL783" s="256"/>
      <c r="NOM783" s="256"/>
      <c r="NON783" s="256"/>
      <c r="NOO783" s="256"/>
      <c r="NOP783" s="256"/>
      <c r="NOQ783" s="256"/>
      <c r="NOR783" s="256"/>
      <c r="NOS783" s="256"/>
      <c r="NOT783" s="256"/>
      <c r="NOU783" s="256"/>
      <c r="NOV783" s="256"/>
      <c r="NOW783" s="256"/>
      <c r="NOX783" s="256"/>
      <c r="NOY783" s="256"/>
      <c r="NOZ783" s="256"/>
      <c r="NPA783" s="256"/>
      <c r="NPB783" s="256"/>
      <c r="NPC783" s="256"/>
      <c r="NPD783" s="256"/>
      <c r="NPE783" s="256"/>
      <c r="NPF783" s="256"/>
      <c r="NPG783" s="256"/>
      <c r="NPH783" s="256"/>
      <c r="NPI783" s="256"/>
      <c r="NPJ783" s="256"/>
      <c r="NPK783" s="256"/>
      <c r="NPL783" s="256"/>
      <c r="NPM783" s="256"/>
      <c r="NPN783" s="256"/>
      <c r="NPO783" s="256"/>
      <c r="NPP783" s="256"/>
      <c r="NPQ783" s="256"/>
      <c r="NPR783" s="256"/>
      <c r="NPS783" s="256"/>
      <c r="NPT783" s="256"/>
      <c r="NPU783" s="256"/>
      <c r="NPV783" s="256"/>
      <c r="NPW783" s="256"/>
      <c r="NPX783" s="256"/>
      <c r="NPY783" s="256"/>
      <c r="NPZ783" s="256"/>
      <c r="NQA783" s="256"/>
      <c r="NQB783" s="256"/>
      <c r="NQC783" s="256"/>
      <c r="NQD783" s="256"/>
      <c r="NQE783" s="256"/>
      <c r="NQF783" s="256"/>
      <c r="NQG783" s="256"/>
      <c r="NQH783" s="256"/>
      <c r="NQI783" s="256"/>
      <c r="NQJ783" s="256"/>
      <c r="NQK783" s="256"/>
      <c r="NQL783" s="256"/>
      <c r="NQM783" s="256"/>
      <c r="NQN783" s="256"/>
      <c r="NQO783" s="256"/>
      <c r="NQP783" s="256"/>
      <c r="NQQ783" s="256"/>
      <c r="NQR783" s="256"/>
      <c r="NQS783" s="256"/>
      <c r="NQT783" s="256"/>
      <c r="NQU783" s="256"/>
      <c r="NQV783" s="256"/>
      <c r="NQW783" s="256"/>
      <c r="NQX783" s="256"/>
      <c r="NQY783" s="256"/>
      <c r="NQZ783" s="256"/>
      <c r="NRA783" s="256"/>
      <c r="NRB783" s="256"/>
      <c r="NRC783" s="256"/>
      <c r="NRD783" s="256"/>
      <c r="NRE783" s="256"/>
      <c r="NRF783" s="256"/>
      <c r="NRG783" s="256"/>
      <c r="NRH783" s="256"/>
      <c r="NRI783" s="256"/>
      <c r="NRJ783" s="256"/>
      <c r="NRK783" s="256"/>
      <c r="NRL783" s="256"/>
      <c r="NRM783" s="256"/>
      <c r="NRN783" s="256"/>
      <c r="NRO783" s="256"/>
      <c r="NRP783" s="256"/>
      <c r="NRQ783" s="256"/>
      <c r="NRR783" s="256"/>
      <c r="NRS783" s="256"/>
      <c r="NRT783" s="256"/>
      <c r="NRU783" s="256"/>
      <c r="NRV783" s="256"/>
      <c r="NRW783" s="256"/>
      <c r="NRX783" s="256"/>
      <c r="NRY783" s="256"/>
      <c r="NRZ783" s="256"/>
      <c r="NSA783" s="256"/>
      <c r="NSB783" s="256"/>
      <c r="NSC783" s="256"/>
      <c r="NSD783" s="256"/>
      <c r="NSE783" s="256"/>
      <c r="NSF783" s="256"/>
      <c r="NSG783" s="256"/>
      <c r="NSH783" s="256"/>
      <c r="NSI783" s="256"/>
      <c r="NSJ783" s="256"/>
      <c r="NSK783" s="256"/>
      <c r="NSL783" s="256"/>
      <c r="NSM783" s="256"/>
      <c r="NSN783" s="256"/>
      <c r="NSO783" s="256"/>
      <c r="NSP783" s="256"/>
      <c r="NSQ783" s="256"/>
      <c r="NSR783" s="256"/>
      <c r="NSS783" s="256"/>
      <c r="NST783" s="256"/>
      <c r="NSU783" s="256"/>
      <c r="NSV783" s="256"/>
      <c r="NSW783" s="256"/>
      <c r="NSX783" s="256"/>
      <c r="NSY783" s="256"/>
      <c r="NSZ783" s="256"/>
      <c r="NTA783" s="256"/>
      <c r="NTB783" s="256"/>
      <c r="NTC783" s="256"/>
      <c r="NTD783" s="256"/>
      <c r="NTE783" s="256"/>
      <c r="NTF783" s="256"/>
      <c r="NTG783" s="256"/>
      <c r="NTH783" s="256"/>
      <c r="NTI783" s="256"/>
      <c r="NTJ783" s="256"/>
      <c r="NTK783" s="256"/>
      <c r="NTL783" s="256"/>
      <c r="NTM783" s="256"/>
      <c r="NTN783" s="256"/>
      <c r="NTO783" s="256"/>
      <c r="NTP783" s="256"/>
      <c r="NTQ783" s="256"/>
      <c r="NTR783" s="256"/>
      <c r="NTS783" s="256"/>
      <c r="NTT783" s="256"/>
      <c r="NTU783" s="256"/>
      <c r="NTV783" s="256"/>
      <c r="NTW783" s="256"/>
      <c r="NTX783" s="256"/>
      <c r="NTY783" s="256"/>
      <c r="NTZ783" s="256"/>
      <c r="NUA783" s="256"/>
      <c r="NUB783" s="256"/>
      <c r="NUC783" s="256"/>
      <c r="NUD783" s="256"/>
      <c r="NUE783" s="256"/>
      <c r="NUF783" s="256"/>
      <c r="NUG783" s="256"/>
      <c r="NUH783" s="256"/>
      <c r="NUI783" s="256"/>
      <c r="NUJ783" s="256"/>
      <c r="NUK783" s="256"/>
      <c r="NUL783" s="256"/>
      <c r="NUM783" s="256"/>
      <c r="NUN783" s="256"/>
      <c r="NUO783" s="256"/>
      <c r="NUP783" s="256"/>
      <c r="NUQ783" s="256"/>
      <c r="NUR783" s="256"/>
      <c r="NUS783" s="256"/>
      <c r="NUT783" s="256"/>
      <c r="NUU783" s="256"/>
      <c r="NUV783" s="256"/>
      <c r="NUW783" s="256"/>
      <c r="NUX783" s="256"/>
      <c r="NUY783" s="256"/>
      <c r="NUZ783" s="256"/>
      <c r="NVA783" s="256"/>
      <c r="NVB783" s="256"/>
      <c r="NVC783" s="256"/>
      <c r="NVD783" s="256"/>
      <c r="NVE783" s="256"/>
      <c r="NVF783" s="256"/>
      <c r="NVG783" s="256"/>
      <c r="NVH783" s="256"/>
      <c r="NVI783" s="256"/>
      <c r="NVJ783" s="256"/>
      <c r="NVK783" s="256"/>
      <c r="NVL783" s="256"/>
      <c r="NVM783" s="256"/>
      <c r="NVN783" s="256"/>
      <c r="NVO783" s="256"/>
      <c r="NVP783" s="256"/>
      <c r="NVQ783" s="256"/>
      <c r="NVR783" s="256"/>
      <c r="NVS783" s="256"/>
      <c r="NVT783" s="256"/>
      <c r="NVU783" s="256"/>
      <c r="NVV783" s="256"/>
      <c r="NVW783" s="256"/>
      <c r="NVX783" s="256"/>
      <c r="NVY783" s="256"/>
      <c r="NVZ783" s="256"/>
      <c r="NWA783" s="256"/>
      <c r="NWB783" s="256"/>
      <c r="NWC783" s="256"/>
      <c r="NWD783" s="256"/>
      <c r="NWE783" s="256"/>
      <c r="NWF783" s="256"/>
      <c r="NWG783" s="256"/>
      <c r="NWH783" s="256"/>
      <c r="NWI783" s="256"/>
      <c r="NWJ783" s="256"/>
      <c r="NWK783" s="256"/>
      <c r="NWL783" s="256"/>
      <c r="NWM783" s="256"/>
      <c r="NWN783" s="256"/>
      <c r="NWO783" s="256"/>
      <c r="NWP783" s="256"/>
      <c r="NWQ783" s="256"/>
      <c r="NWR783" s="256"/>
      <c r="NWS783" s="256"/>
      <c r="NWT783" s="256"/>
      <c r="NWU783" s="256"/>
      <c r="NWV783" s="256"/>
      <c r="NWW783" s="256"/>
      <c r="NWX783" s="256"/>
      <c r="NWY783" s="256"/>
      <c r="NWZ783" s="256"/>
      <c r="NXA783" s="256"/>
      <c r="NXB783" s="256"/>
      <c r="NXC783" s="256"/>
      <c r="NXD783" s="256"/>
      <c r="NXE783" s="256"/>
      <c r="NXF783" s="256"/>
      <c r="NXG783" s="256"/>
      <c r="NXH783" s="256"/>
      <c r="NXI783" s="256"/>
      <c r="NXJ783" s="256"/>
      <c r="NXK783" s="256"/>
      <c r="NXL783" s="256"/>
      <c r="NXM783" s="256"/>
      <c r="NXN783" s="256"/>
      <c r="NXO783" s="256"/>
      <c r="NXP783" s="256"/>
      <c r="NXQ783" s="256"/>
      <c r="NXR783" s="256"/>
      <c r="NXS783" s="256"/>
      <c r="NXT783" s="256"/>
      <c r="NXU783" s="256"/>
      <c r="NXV783" s="256"/>
      <c r="NXW783" s="256"/>
      <c r="NXX783" s="256"/>
      <c r="NXY783" s="256"/>
      <c r="NXZ783" s="256"/>
      <c r="NYA783" s="256"/>
      <c r="NYB783" s="256"/>
      <c r="NYC783" s="256"/>
      <c r="NYD783" s="256"/>
      <c r="NYE783" s="256"/>
      <c r="NYF783" s="256"/>
      <c r="NYG783" s="256"/>
      <c r="NYH783" s="256"/>
      <c r="NYI783" s="256"/>
      <c r="NYJ783" s="256"/>
      <c r="NYK783" s="256"/>
      <c r="NYL783" s="256"/>
      <c r="NYM783" s="256"/>
      <c r="NYN783" s="256"/>
      <c r="NYO783" s="256"/>
      <c r="NYP783" s="256"/>
      <c r="NYQ783" s="256"/>
      <c r="NYR783" s="256"/>
      <c r="NYS783" s="256"/>
      <c r="NYT783" s="256"/>
      <c r="NYU783" s="256"/>
      <c r="NYV783" s="256"/>
      <c r="NYW783" s="256"/>
      <c r="NYX783" s="256"/>
      <c r="NYY783" s="256"/>
      <c r="NYZ783" s="256"/>
      <c r="NZA783" s="256"/>
      <c r="NZB783" s="256"/>
      <c r="NZC783" s="256"/>
      <c r="NZD783" s="256"/>
      <c r="NZE783" s="256"/>
      <c r="NZF783" s="256"/>
      <c r="NZG783" s="256"/>
      <c r="NZH783" s="256"/>
      <c r="NZI783" s="256"/>
      <c r="NZJ783" s="256"/>
      <c r="NZK783" s="256"/>
      <c r="NZL783" s="256"/>
      <c r="NZM783" s="256"/>
      <c r="NZN783" s="256"/>
      <c r="NZO783" s="256"/>
      <c r="NZP783" s="256"/>
      <c r="NZQ783" s="256"/>
      <c r="NZR783" s="256"/>
      <c r="NZS783" s="256"/>
      <c r="NZT783" s="256"/>
      <c r="NZU783" s="256"/>
      <c r="NZV783" s="256"/>
      <c r="NZW783" s="256"/>
      <c r="NZX783" s="256"/>
      <c r="NZY783" s="256"/>
      <c r="NZZ783" s="256"/>
      <c r="OAA783" s="256"/>
      <c r="OAB783" s="256"/>
      <c r="OAC783" s="256"/>
      <c r="OAD783" s="256"/>
      <c r="OAE783" s="256"/>
      <c r="OAF783" s="256"/>
      <c r="OAG783" s="256"/>
      <c r="OAH783" s="256"/>
      <c r="OAI783" s="256"/>
      <c r="OAJ783" s="256"/>
      <c r="OAK783" s="256"/>
      <c r="OAL783" s="256"/>
      <c r="OAM783" s="256"/>
      <c r="OAN783" s="256"/>
      <c r="OAO783" s="256"/>
      <c r="OAP783" s="256"/>
      <c r="OAQ783" s="256"/>
      <c r="OAR783" s="256"/>
      <c r="OAS783" s="256"/>
      <c r="OAT783" s="256"/>
      <c r="OAU783" s="256"/>
      <c r="OAV783" s="256"/>
      <c r="OAW783" s="256"/>
      <c r="OAX783" s="256"/>
      <c r="OAY783" s="256"/>
      <c r="OAZ783" s="256"/>
      <c r="OBA783" s="256"/>
      <c r="OBB783" s="256"/>
      <c r="OBC783" s="256"/>
      <c r="OBD783" s="256"/>
      <c r="OBE783" s="256"/>
      <c r="OBF783" s="256"/>
      <c r="OBG783" s="256"/>
      <c r="OBH783" s="256"/>
      <c r="OBI783" s="256"/>
      <c r="OBJ783" s="256"/>
      <c r="OBK783" s="256"/>
      <c r="OBL783" s="256"/>
      <c r="OBM783" s="256"/>
      <c r="OBN783" s="256"/>
      <c r="OBO783" s="256"/>
      <c r="OBP783" s="256"/>
      <c r="OBQ783" s="256"/>
      <c r="OBR783" s="256"/>
      <c r="OBS783" s="256"/>
      <c r="OBT783" s="256"/>
      <c r="OBU783" s="256"/>
      <c r="OBV783" s="256"/>
      <c r="OBW783" s="256"/>
      <c r="OBX783" s="256"/>
      <c r="OBY783" s="256"/>
      <c r="OBZ783" s="256"/>
      <c r="OCA783" s="256"/>
      <c r="OCB783" s="256"/>
      <c r="OCC783" s="256"/>
      <c r="OCD783" s="256"/>
      <c r="OCE783" s="256"/>
      <c r="OCF783" s="256"/>
      <c r="OCG783" s="256"/>
      <c r="OCH783" s="256"/>
      <c r="OCI783" s="256"/>
      <c r="OCJ783" s="256"/>
      <c r="OCK783" s="256"/>
      <c r="OCL783" s="256"/>
      <c r="OCM783" s="256"/>
      <c r="OCN783" s="256"/>
      <c r="OCO783" s="256"/>
      <c r="OCP783" s="256"/>
      <c r="OCQ783" s="256"/>
      <c r="OCR783" s="256"/>
      <c r="OCS783" s="256"/>
      <c r="OCT783" s="256"/>
      <c r="OCU783" s="256"/>
      <c r="OCV783" s="256"/>
      <c r="OCW783" s="256"/>
      <c r="OCX783" s="256"/>
      <c r="OCY783" s="256"/>
      <c r="OCZ783" s="256"/>
      <c r="ODA783" s="256"/>
      <c r="ODB783" s="256"/>
      <c r="ODC783" s="256"/>
      <c r="ODD783" s="256"/>
      <c r="ODE783" s="256"/>
      <c r="ODF783" s="256"/>
      <c r="ODG783" s="256"/>
      <c r="ODH783" s="256"/>
      <c r="ODI783" s="256"/>
      <c r="ODJ783" s="256"/>
      <c r="ODK783" s="256"/>
      <c r="ODL783" s="256"/>
      <c r="ODM783" s="256"/>
      <c r="ODN783" s="256"/>
      <c r="ODO783" s="256"/>
      <c r="ODP783" s="256"/>
      <c r="ODQ783" s="256"/>
      <c r="ODR783" s="256"/>
      <c r="ODS783" s="256"/>
      <c r="ODT783" s="256"/>
      <c r="ODU783" s="256"/>
      <c r="ODV783" s="256"/>
      <c r="ODW783" s="256"/>
      <c r="ODX783" s="256"/>
      <c r="ODY783" s="256"/>
      <c r="ODZ783" s="256"/>
      <c r="OEA783" s="256"/>
      <c r="OEB783" s="256"/>
      <c r="OEC783" s="256"/>
      <c r="OED783" s="256"/>
      <c r="OEE783" s="256"/>
      <c r="OEF783" s="256"/>
      <c r="OEG783" s="256"/>
      <c r="OEH783" s="256"/>
      <c r="OEI783" s="256"/>
      <c r="OEJ783" s="256"/>
      <c r="OEK783" s="256"/>
      <c r="OEL783" s="256"/>
      <c r="OEM783" s="256"/>
      <c r="OEN783" s="256"/>
      <c r="OEO783" s="256"/>
      <c r="OEP783" s="256"/>
      <c r="OEQ783" s="256"/>
      <c r="OER783" s="256"/>
      <c r="OES783" s="256"/>
      <c r="OET783" s="256"/>
      <c r="OEU783" s="256"/>
      <c r="OEV783" s="256"/>
      <c r="OEW783" s="256"/>
      <c r="OEX783" s="256"/>
      <c r="OEY783" s="256"/>
      <c r="OEZ783" s="256"/>
      <c r="OFA783" s="256"/>
      <c r="OFB783" s="256"/>
      <c r="OFC783" s="256"/>
      <c r="OFD783" s="256"/>
      <c r="OFE783" s="256"/>
      <c r="OFF783" s="256"/>
      <c r="OFG783" s="256"/>
      <c r="OFH783" s="256"/>
      <c r="OFI783" s="256"/>
      <c r="OFJ783" s="256"/>
      <c r="OFK783" s="256"/>
      <c r="OFL783" s="256"/>
      <c r="OFM783" s="256"/>
      <c r="OFN783" s="256"/>
      <c r="OFO783" s="256"/>
      <c r="OFP783" s="256"/>
      <c r="OFQ783" s="256"/>
      <c r="OFR783" s="256"/>
      <c r="OFS783" s="256"/>
      <c r="OFT783" s="256"/>
      <c r="OFU783" s="256"/>
      <c r="OFV783" s="256"/>
      <c r="OFW783" s="256"/>
      <c r="OFX783" s="256"/>
      <c r="OFY783" s="256"/>
      <c r="OFZ783" s="256"/>
      <c r="OGA783" s="256"/>
      <c r="OGB783" s="256"/>
      <c r="OGC783" s="256"/>
      <c r="OGD783" s="256"/>
      <c r="OGE783" s="256"/>
      <c r="OGF783" s="256"/>
      <c r="OGG783" s="256"/>
      <c r="OGH783" s="256"/>
      <c r="OGI783" s="256"/>
      <c r="OGJ783" s="256"/>
      <c r="OGK783" s="256"/>
      <c r="OGL783" s="256"/>
      <c r="OGM783" s="256"/>
      <c r="OGN783" s="256"/>
      <c r="OGO783" s="256"/>
      <c r="OGP783" s="256"/>
      <c r="OGQ783" s="256"/>
      <c r="OGR783" s="256"/>
      <c r="OGS783" s="256"/>
      <c r="OGT783" s="256"/>
      <c r="OGU783" s="256"/>
      <c r="OGV783" s="256"/>
      <c r="OGW783" s="256"/>
      <c r="OGX783" s="256"/>
      <c r="OGY783" s="256"/>
      <c r="OGZ783" s="256"/>
      <c r="OHA783" s="256"/>
      <c r="OHB783" s="256"/>
      <c r="OHC783" s="256"/>
      <c r="OHD783" s="256"/>
      <c r="OHE783" s="256"/>
      <c r="OHF783" s="256"/>
      <c r="OHG783" s="256"/>
      <c r="OHH783" s="256"/>
      <c r="OHI783" s="256"/>
      <c r="OHJ783" s="256"/>
      <c r="OHK783" s="256"/>
      <c r="OHL783" s="256"/>
      <c r="OHM783" s="256"/>
      <c r="OHN783" s="256"/>
      <c r="OHO783" s="256"/>
      <c r="OHP783" s="256"/>
      <c r="OHQ783" s="256"/>
      <c r="OHR783" s="256"/>
      <c r="OHS783" s="256"/>
      <c r="OHT783" s="256"/>
      <c r="OHU783" s="256"/>
      <c r="OHV783" s="256"/>
      <c r="OHW783" s="256"/>
      <c r="OHX783" s="256"/>
      <c r="OHY783" s="256"/>
      <c r="OHZ783" s="256"/>
      <c r="OIA783" s="256"/>
      <c r="OIB783" s="256"/>
      <c r="OIC783" s="256"/>
      <c r="OID783" s="256"/>
      <c r="OIE783" s="256"/>
      <c r="OIF783" s="256"/>
      <c r="OIG783" s="256"/>
      <c r="OIH783" s="256"/>
      <c r="OII783" s="256"/>
      <c r="OIJ783" s="256"/>
      <c r="OIK783" s="256"/>
      <c r="OIL783" s="256"/>
      <c r="OIM783" s="256"/>
      <c r="OIN783" s="256"/>
      <c r="OIO783" s="256"/>
      <c r="OIP783" s="256"/>
      <c r="OIQ783" s="256"/>
      <c r="OIR783" s="256"/>
      <c r="OIS783" s="256"/>
      <c r="OIT783" s="256"/>
      <c r="OIU783" s="256"/>
      <c r="OIV783" s="256"/>
      <c r="OIW783" s="256"/>
      <c r="OIX783" s="256"/>
      <c r="OIY783" s="256"/>
      <c r="OIZ783" s="256"/>
      <c r="OJA783" s="256"/>
      <c r="OJB783" s="256"/>
      <c r="OJC783" s="256"/>
      <c r="OJD783" s="256"/>
      <c r="OJE783" s="256"/>
      <c r="OJF783" s="256"/>
      <c r="OJG783" s="256"/>
      <c r="OJH783" s="256"/>
      <c r="OJI783" s="256"/>
      <c r="OJJ783" s="256"/>
      <c r="OJK783" s="256"/>
      <c r="OJL783" s="256"/>
      <c r="OJM783" s="256"/>
      <c r="OJN783" s="256"/>
      <c r="OJO783" s="256"/>
      <c r="OJP783" s="256"/>
      <c r="OJQ783" s="256"/>
      <c r="OJR783" s="256"/>
      <c r="OJS783" s="256"/>
      <c r="OJT783" s="256"/>
      <c r="OJU783" s="256"/>
      <c r="OJV783" s="256"/>
      <c r="OJW783" s="256"/>
      <c r="OJX783" s="256"/>
      <c r="OJY783" s="256"/>
      <c r="OJZ783" s="256"/>
      <c r="OKA783" s="256"/>
      <c r="OKB783" s="256"/>
      <c r="OKC783" s="256"/>
      <c r="OKD783" s="256"/>
      <c r="OKE783" s="256"/>
      <c r="OKF783" s="256"/>
      <c r="OKG783" s="256"/>
      <c r="OKH783" s="256"/>
      <c r="OKI783" s="256"/>
      <c r="OKJ783" s="256"/>
      <c r="OKK783" s="256"/>
      <c r="OKL783" s="256"/>
      <c r="OKM783" s="256"/>
      <c r="OKN783" s="256"/>
      <c r="OKO783" s="256"/>
      <c r="OKP783" s="256"/>
      <c r="OKQ783" s="256"/>
      <c r="OKR783" s="256"/>
      <c r="OKS783" s="256"/>
      <c r="OKT783" s="256"/>
      <c r="OKU783" s="256"/>
      <c r="OKV783" s="256"/>
      <c r="OKW783" s="256"/>
      <c r="OKX783" s="256"/>
      <c r="OKY783" s="256"/>
      <c r="OKZ783" s="256"/>
      <c r="OLA783" s="256"/>
      <c r="OLB783" s="256"/>
      <c r="OLC783" s="256"/>
      <c r="OLD783" s="256"/>
      <c r="OLE783" s="256"/>
      <c r="OLF783" s="256"/>
      <c r="OLG783" s="256"/>
      <c r="OLH783" s="256"/>
      <c r="OLI783" s="256"/>
      <c r="OLJ783" s="256"/>
      <c r="OLK783" s="256"/>
      <c r="OLL783" s="256"/>
      <c r="OLM783" s="256"/>
      <c r="OLN783" s="256"/>
      <c r="OLO783" s="256"/>
      <c r="OLP783" s="256"/>
      <c r="OLQ783" s="256"/>
      <c r="OLR783" s="256"/>
      <c r="OLS783" s="256"/>
      <c r="OLT783" s="256"/>
      <c r="OLU783" s="256"/>
      <c r="OLV783" s="256"/>
      <c r="OLW783" s="256"/>
      <c r="OLX783" s="256"/>
      <c r="OLY783" s="256"/>
      <c r="OLZ783" s="256"/>
      <c r="OMA783" s="256"/>
      <c r="OMB783" s="256"/>
      <c r="OMC783" s="256"/>
      <c r="OMD783" s="256"/>
      <c r="OME783" s="256"/>
      <c r="OMF783" s="256"/>
      <c r="OMG783" s="256"/>
      <c r="OMH783" s="256"/>
      <c r="OMI783" s="256"/>
      <c r="OMJ783" s="256"/>
      <c r="OMK783" s="256"/>
      <c r="OML783" s="256"/>
      <c r="OMM783" s="256"/>
      <c r="OMN783" s="256"/>
      <c r="OMO783" s="256"/>
      <c r="OMP783" s="256"/>
      <c r="OMQ783" s="256"/>
      <c r="OMR783" s="256"/>
      <c r="OMS783" s="256"/>
      <c r="OMT783" s="256"/>
      <c r="OMU783" s="256"/>
      <c r="OMV783" s="256"/>
      <c r="OMW783" s="256"/>
      <c r="OMX783" s="256"/>
      <c r="OMY783" s="256"/>
      <c r="OMZ783" s="256"/>
      <c r="ONA783" s="256"/>
      <c r="ONB783" s="256"/>
      <c r="ONC783" s="256"/>
      <c r="OND783" s="256"/>
      <c r="ONE783" s="256"/>
      <c r="ONF783" s="256"/>
      <c r="ONG783" s="256"/>
      <c r="ONH783" s="256"/>
      <c r="ONI783" s="256"/>
      <c r="ONJ783" s="256"/>
      <c r="ONK783" s="256"/>
      <c r="ONL783" s="256"/>
      <c r="ONM783" s="256"/>
      <c r="ONN783" s="256"/>
      <c r="ONO783" s="256"/>
      <c r="ONP783" s="256"/>
      <c r="ONQ783" s="256"/>
      <c r="ONR783" s="256"/>
      <c r="ONS783" s="256"/>
      <c r="ONT783" s="256"/>
      <c r="ONU783" s="256"/>
      <c r="ONV783" s="256"/>
      <c r="ONW783" s="256"/>
      <c r="ONX783" s="256"/>
      <c r="ONY783" s="256"/>
      <c r="ONZ783" s="256"/>
      <c r="OOA783" s="256"/>
      <c r="OOB783" s="256"/>
      <c r="OOC783" s="256"/>
      <c r="OOD783" s="256"/>
      <c r="OOE783" s="256"/>
      <c r="OOF783" s="256"/>
      <c r="OOG783" s="256"/>
      <c r="OOH783" s="256"/>
      <c r="OOI783" s="256"/>
      <c r="OOJ783" s="256"/>
      <c r="OOK783" s="256"/>
      <c r="OOL783" s="256"/>
      <c r="OOM783" s="256"/>
      <c r="OON783" s="256"/>
      <c r="OOO783" s="256"/>
      <c r="OOP783" s="256"/>
      <c r="OOQ783" s="256"/>
      <c r="OOR783" s="256"/>
      <c r="OOS783" s="256"/>
      <c r="OOT783" s="256"/>
      <c r="OOU783" s="256"/>
      <c r="OOV783" s="256"/>
      <c r="OOW783" s="256"/>
      <c r="OOX783" s="256"/>
      <c r="OOY783" s="256"/>
      <c r="OOZ783" s="256"/>
      <c r="OPA783" s="256"/>
      <c r="OPB783" s="256"/>
      <c r="OPC783" s="256"/>
      <c r="OPD783" s="256"/>
      <c r="OPE783" s="256"/>
      <c r="OPF783" s="256"/>
      <c r="OPG783" s="256"/>
      <c r="OPH783" s="256"/>
      <c r="OPI783" s="256"/>
      <c r="OPJ783" s="256"/>
      <c r="OPK783" s="256"/>
      <c r="OPL783" s="256"/>
      <c r="OPM783" s="256"/>
      <c r="OPN783" s="256"/>
      <c r="OPO783" s="256"/>
      <c r="OPP783" s="256"/>
      <c r="OPQ783" s="256"/>
      <c r="OPR783" s="256"/>
      <c r="OPS783" s="256"/>
      <c r="OPT783" s="256"/>
      <c r="OPU783" s="256"/>
      <c r="OPV783" s="256"/>
      <c r="OPW783" s="256"/>
      <c r="OPX783" s="256"/>
      <c r="OPY783" s="256"/>
      <c r="OPZ783" s="256"/>
      <c r="OQA783" s="256"/>
      <c r="OQB783" s="256"/>
      <c r="OQC783" s="256"/>
      <c r="OQD783" s="256"/>
      <c r="OQE783" s="256"/>
      <c r="OQF783" s="256"/>
      <c r="OQG783" s="256"/>
      <c r="OQH783" s="256"/>
      <c r="OQI783" s="256"/>
      <c r="OQJ783" s="256"/>
      <c r="OQK783" s="256"/>
      <c r="OQL783" s="256"/>
      <c r="OQM783" s="256"/>
      <c r="OQN783" s="256"/>
      <c r="OQO783" s="256"/>
      <c r="OQP783" s="256"/>
      <c r="OQQ783" s="256"/>
      <c r="OQR783" s="256"/>
      <c r="OQS783" s="256"/>
      <c r="OQT783" s="256"/>
      <c r="OQU783" s="256"/>
      <c r="OQV783" s="256"/>
      <c r="OQW783" s="256"/>
      <c r="OQX783" s="256"/>
      <c r="OQY783" s="256"/>
      <c r="OQZ783" s="256"/>
      <c r="ORA783" s="256"/>
      <c r="ORB783" s="256"/>
      <c r="ORC783" s="256"/>
      <c r="ORD783" s="256"/>
      <c r="ORE783" s="256"/>
      <c r="ORF783" s="256"/>
      <c r="ORG783" s="256"/>
      <c r="ORH783" s="256"/>
      <c r="ORI783" s="256"/>
      <c r="ORJ783" s="256"/>
      <c r="ORK783" s="256"/>
      <c r="ORL783" s="256"/>
      <c r="ORM783" s="256"/>
      <c r="ORN783" s="256"/>
      <c r="ORO783" s="256"/>
      <c r="ORP783" s="256"/>
      <c r="ORQ783" s="256"/>
      <c r="ORR783" s="256"/>
      <c r="ORS783" s="256"/>
      <c r="ORT783" s="256"/>
      <c r="ORU783" s="256"/>
      <c r="ORV783" s="256"/>
      <c r="ORW783" s="256"/>
      <c r="ORX783" s="256"/>
      <c r="ORY783" s="256"/>
      <c r="ORZ783" s="256"/>
      <c r="OSA783" s="256"/>
      <c r="OSB783" s="256"/>
      <c r="OSC783" s="256"/>
      <c r="OSD783" s="256"/>
      <c r="OSE783" s="256"/>
      <c r="OSF783" s="256"/>
      <c r="OSG783" s="256"/>
      <c r="OSH783" s="256"/>
      <c r="OSI783" s="256"/>
      <c r="OSJ783" s="256"/>
      <c r="OSK783" s="256"/>
      <c r="OSL783" s="256"/>
      <c r="OSM783" s="256"/>
      <c r="OSN783" s="256"/>
      <c r="OSO783" s="256"/>
      <c r="OSP783" s="256"/>
      <c r="OSQ783" s="256"/>
      <c r="OSR783" s="256"/>
      <c r="OSS783" s="256"/>
      <c r="OST783" s="256"/>
      <c r="OSU783" s="256"/>
      <c r="OSV783" s="256"/>
      <c r="OSW783" s="256"/>
      <c r="OSX783" s="256"/>
      <c r="OSY783" s="256"/>
      <c r="OSZ783" s="256"/>
      <c r="OTA783" s="256"/>
      <c r="OTB783" s="256"/>
      <c r="OTC783" s="256"/>
      <c r="OTD783" s="256"/>
      <c r="OTE783" s="256"/>
      <c r="OTF783" s="256"/>
      <c r="OTG783" s="256"/>
      <c r="OTH783" s="256"/>
      <c r="OTI783" s="256"/>
      <c r="OTJ783" s="256"/>
      <c r="OTK783" s="256"/>
      <c r="OTL783" s="256"/>
      <c r="OTM783" s="256"/>
      <c r="OTN783" s="256"/>
      <c r="OTO783" s="256"/>
      <c r="OTP783" s="256"/>
      <c r="OTQ783" s="256"/>
      <c r="OTR783" s="256"/>
      <c r="OTS783" s="256"/>
      <c r="OTT783" s="256"/>
      <c r="OTU783" s="256"/>
      <c r="OTV783" s="256"/>
      <c r="OTW783" s="256"/>
      <c r="OTX783" s="256"/>
      <c r="OTY783" s="256"/>
      <c r="OTZ783" s="256"/>
      <c r="OUA783" s="256"/>
      <c r="OUB783" s="256"/>
      <c r="OUC783" s="256"/>
      <c r="OUD783" s="256"/>
      <c r="OUE783" s="256"/>
      <c r="OUF783" s="256"/>
      <c r="OUG783" s="256"/>
      <c r="OUH783" s="256"/>
      <c r="OUI783" s="256"/>
      <c r="OUJ783" s="256"/>
      <c r="OUK783" s="256"/>
      <c r="OUL783" s="256"/>
      <c r="OUM783" s="256"/>
      <c r="OUN783" s="256"/>
      <c r="OUO783" s="256"/>
      <c r="OUP783" s="256"/>
      <c r="OUQ783" s="256"/>
      <c r="OUR783" s="256"/>
      <c r="OUS783" s="256"/>
      <c r="OUT783" s="256"/>
      <c r="OUU783" s="256"/>
      <c r="OUV783" s="256"/>
      <c r="OUW783" s="256"/>
      <c r="OUX783" s="256"/>
      <c r="OUY783" s="256"/>
      <c r="OUZ783" s="256"/>
      <c r="OVA783" s="256"/>
      <c r="OVB783" s="256"/>
      <c r="OVC783" s="256"/>
      <c r="OVD783" s="256"/>
      <c r="OVE783" s="256"/>
      <c r="OVF783" s="256"/>
      <c r="OVG783" s="256"/>
      <c r="OVH783" s="256"/>
      <c r="OVI783" s="256"/>
      <c r="OVJ783" s="256"/>
      <c r="OVK783" s="256"/>
      <c r="OVL783" s="256"/>
      <c r="OVM783" s="256"/>
      <c r="OVN783" s="256"/>
      <c r="OVO783" s="256"/>
      <c r="OVP783" s="256"/>
      <c r="OVQ783" s="256"/>
      <c r="OVR783" s="256"/>
      <c r="OVS783" s="256"/>
      <c r="OVT783" s="256"/>
      <c r="OVU783" s="256"/>
      <c r="OVV783" s="256"/>
      <c r="OVW783" s="256"/>
      <c r="OVX783" s="256"/>
      <c r="OVY783" s="256"/>
      <c r="OVZ783" s="256"/>
      <c r="OWA783" s="256"/>
      <c r="OWB783" s="256"/>
      <c r="OWC783" s="256"/>
      <c r="OWD783" s="256"/>
      <c r="OWE783" s="256"/>
      <c r="OWF783" s="256"/>
      <c r="OWG783" s="256"/>
      <c r="OWH783" s="256"/>
      <c r="OWI783" s="256"/>
      <c r="OWJ783" s="256"/>
      <c r="OWK783" s="256"/>
      <c r="OWL783" s="256"/>
      <c r="OWM783" s="256"/>
      <c r="OWN783" s="256"/>
      <c r="OWO783" s="256"/>
      <c r="OWP783" s="256"/>
      <c r="OWQ783" s="256"/>
      <c r="OWR783" s="256"/>
      <c r="OWS783" s="256"/>
      <c r="OWT783" s="256"/>
      <c r="OWU783" s="256"/>
      <c r="OWV783" s="256"/>
      <c r="OWW783" s="256"/>
      <c r="OWX783" s="256"/>
      <c r="OWY783" s="256"/>
      <c r="OWZ783" s="256"/>
      <c r="OXA783" s="256"/>
      <c r="OXB783" s="256"/>
      <c r="OXC783" s="256"/>
      <c r="OXD783" s="256"/>
      <c r="OXE783" s="256"/>
      <c r="OXF783" s="256"/>
      <c r="OXG783" s="256"/>
      <c r="OXH783" s="256"/>
      <c r="OXI783" s="256"/>
      <c r="OXJ783" s="256"/>
      <c r="OXK783" s="256"/>
      <c r="OXL783" s="256"/>
      <c r="OXM783" s="256"/>
      <c r="OXN783" s="256"/>
      <c r="OXO783" s="256"/>
      <c r="OXP783" s="256"/>
      <c r="OXQ783" s="256"/>
      <c r="OXR783" s="256"/>
      <c r="OXS783" s="256"/>
      <c r="OXT783" s="256"/>
      <c r="OXU783" s="256"/>
      <c r="OXV783" s="256"/>
      <c r="OXW783" s="256"/>
      <c r="OXX783" s="256"/>
      <c r="OXY783" s="256"/>
      <c r="OXZ783" s="256"/>
      <c r="OYA783" s="256"/>
      <c r="OYB783" s="256"/>
      <c r="OYC783" s="256"/>
      <c r="OYD783" s="256"/>
      <c r="OYE783" s="256"/>
      <c r="OYF783" s="256"/>
      <c r="OYG783" s="256"/>
      <c r="OYH783" s="256"/>
      <c r="OYI783" s="256"/>
      <c r="OYJ783" s="256"/>
      <c r="OYK783" s="256"/>
      <c r="OYL783" s="256"/>
      <c r="OYM783" s="256"/>
      <c r="OYN783" s="256"/>
      <c r="OYO783" s="256"/>
      <c r="OYP783" s="256"/>
      <c r="OYQ783" s="256"/>
      <c r="OYR783" s="256"/>
      <c r="OYS783" s="256"/>
      <c r="OYT783" s="256"/>
      <c r="OYU783" s="256"/>
      <c r="OYV783" s="256"/>
      <c r="OYW783" s="256"/>
      <c r="OYX783" s="256"/>
      <c r="OYY783" s="256"/>
      <c r="OYZ783" s="256"/>
      <c r="OZA783" s="256"/>
      <c r="OZB783" s="256"/>
      <c r="OZC783" s="256"/>
      <c r="OZD783" s="256"/>
      <c r="OZE783" s="256"/>
      <c r="OZF783" s="256"/>
      <c r="OZG783" s="256"/>
      <c r="OZH783" s="256"/>
      <c r="OZI783" s="256"/>
      <c r="OZJ783" s="256"/>
      <c r="OZK783" s="256"/>
      <c r="OZL783" s="256"/>
      <c r="OZM783" s="256"/>
      <c r="OZN783" s="256"/>
      <c r="OZO783" s="256"/>
      <c r="OZP783" s="256"/>
      <c r="OZQ783" s="256"/>
      <c r="OZR783" s="256"/>
      <c r="OZS783" s="256"/>
      <c r="OZT783" s="256"/>
      <c r="OZU783" s="256"/>
      <c r="OZV783" s="256"/>
      <c r="OZW783" s="256"/>
      <c r="OZX783" s="256"/>
      <c r="OZY783" s="256"/>
      <c r="OZZ783" s="256"/>
      <c r="PAA783" s="256"/>
      <c r="PAB783" s="256"/>
      <c r="PAC783" s="256"/>
      <c r="PAD783" s="256"/>
      <c r="PAE783" s="256"/>
      <c r="PAF783" s="256"/>
      <c r="PAG783" s="256"/>
      <c r="PAH783" s="256"/>
      <c r="PAI783" s="256"/>
      <c r="PAJ783" s="256"/>
      <c r="PAK783" s="256"/>
      <c r="PAL783" s="256"/>
      <c r="PAM783" s="256"/>
      <c r="PAN783" s="256"/>
      <c r="PAO783" s="256"/>
      <c r="PAP783" s="256"/>
      <c r="PAQ783" s="256"/>
      <c r="PAR783" s="256"/>
      <c r="PAS783" s="256"/>
      <c r="PAT783" s="256"/>
      <c r="PAU783" s="256"/>
      <c r="PAV783" s="256"/>
      <c r="PAW783" s="256"/>
      <c r="PAX783" s="256"/>
      <c r="PAY783" s="256"/>
      <c r="PAZ783" s="256"/>
      <c r="PBA783" s="256"/>
      <c r="PBB783" s="256"/>
      <c r="PBC783" s="256"/>
      <c r="PBD783" s="256"/>
      <c r="PBE783" s="256"/>
      <c r="PBF783" s="256"/>
      <c r="PBG783" s="256"/>
      <c r="PBH783" s="256"/>
      <c r="PBI783" s="256"/>
      <c r="PBJ783" s="256"/>
      <c r="PBK783" s="256"/>
      <c r="PBL783" s="256"/>
      <c r="PBM783" s="256"/>
      <c r="PBN783" s="256"/>
      <c r="PBO783" s="256"/>
      <c r="PBP783" s="256"/>
      <c r="PBQ783" s="256"/>
      <c r="PBR783" s="256"/>
      <c r="PBS783" s="256"/>
      <c r="PBT783" s="256"/>
      <c r="PBU783" s="256"/>
      <c r="PBV783" s="256"/>
      <c r="PBW783" s="256"/>
      <c r="PBX783" s="256"/>
      <c r="PBY783" s="256"/>
      <c r="PBZ783" s="256"/>
      <c r="PCA783" s="256"/>
      <c r="PCB783" s="256"/>
      <c r="PCC783" s="256"/>
      <c r="PCD783" s="256"/>
      <c r="PCE783" s="256"/>
      <c r="PCF783" s="256"/>
      <c r="PCG783" s="256"/>
      <c r="PCH783" s="256"/>
      <c r="PCI783" s="256"/>
      <c r="PCJ783" s="256"/>
      <c r="PCK783" s="256"/>
      <c r="PCL783" s="256"/>
      <c r="PCM783" s="256"/>
      <c r="PCN783" s="256"/>
      <c r="PCO783" s="256"/>
      <c r="PCP783" s="256"/>
      <c r="PCQ783" s="256"/>
      <c r="PCR783" s="256"/>
      <c r="PCS783" s="256"/>
      <c r="PCT783" s="256"/>
      <c r="PCU783" s="256"/>
      <c r="PCV783" s="256"/>
      <c r="PCW783" s="256"/>
      <c r="PCX783" s="256"/>
      <c r="PCY783" s="256"/>
      <c r="PCZ783" s="256"/>
      <c r="PDA783" s="256"/>
      <c r="PDB783" s="256"/>
      <c r="PDC783" s="256"/>
      <c r="PDD783" s="256"/>
      <c r="PDE783" s="256"/>
      <c r="PDF783" s="256"/>
      <c r="PDG783" s="256"/>
      <c r="PDH783" s="256"/>
      <c r="PDI783" s="256"/>
      <c r="PDJ783" s="256"/>
      <c r="PDK783" s="256"/>
      <c r="PDL783" s="256"/>
      <c r="PDM783" s="256"/>
      <c r="PDN783" s="256"/>
      <c r="PDO783" s="256"/>
      <c r="PDP783" s="256"/>
      <c r="PDQ783" s="256"/>
      <c r="PDR783" s="256"/>
      <c r="PDS783" s="256"/>
      <c r="PDT783" s="256"/>
      <c r="PDU783" s="256"/>
      <c r="PDV783" s="256"/>
      <c r="PDW783" s="256"/>
      <c r="PDX783" s="256"/>
      <c r="PDY783" s="256"/>
      <c r="PDZ783" s="256"/>
      <c r="PEA783" s="256"/>
      <c r="PEB783" s="256"/>
      <c r="PEC783" s="256"/>
      <c r="PED783" s="256"/>
      <c r="PEE783" s="256"/>
      <c r="PEF783" s="256"/>
      <c r="PEG783" s="256"/>
      <c r="PEH783" s="256"/>
      <c r="PEI783" s="256"/>
      <c r="PEJ783" s="256"/>
      <c r="PEK783" s="256"/>
      <c r="PEL783" s="256"/>
      <c r="PEM783" s="256"/>
      <c r="PEN783" s="256"/>
      <c r="PEO783" s="256"/>
      <c r="PEP783" s="256"/>
      <c r="PEQ783" s="256"/>
      <c r="PER783" s="256"/>
      <c r="PES783" s="256"/>
      <c r="PET783" s="256"/>
      <c r="PEU783" s="256"/>
      <c r="PEV783" s="256"/>
      <c r="PEW783" s="256"/>
      <c r="PEX783" s="256"/>
      <c r="PEY783" s="256"/>
      <c r="PEZ783" s="256"/>
      <c r="PFA783" s="256"/>
      <c r="PFB783" s="256"/>
      <c r="PFC783" s="256"/>
      <c r="PFD783" s="256"/>
      <c r="PFE783" s="256"/>
      <c r="PFF783" s="256"/>
      <c r="PFG783" s="256"/>
      <c r="PFH783" s="256"/>
      <c r="PFI783" s="256"/>
      <c r="PFJ783" s="256"/>
      <c r="PFK783" s="256"/>
      <c r="PFL783" s="256"/>
      <c r="PFM783" s="256"/>
      <c r="PFN783" s="256"/>
      <c r="PFO783" s="256"/>
      <c r="PFP783" s="256"/>
      <c r="PFQ783" s="256"/>
      <c r="PFR783" s="256"/>
      <c r="PFS783" s="256"/>
      <c r="PFT783" s="256"/>
      <c r="PFU783" s="256"/>
      <c r="PFV783" s="256"/>
      <c r="PFW783" s="256"/>
      <c r="PFX783" s="256"/>
      <c r="PFY783" s="256"/>
      <c r="PFZ783" s="256"/>
      <c r="PGA783" s="256"/>
      <c r="PGB783" s="256"/>
      <c r="PGC783" s="256"/>
      <c r="PGD783" s="256"/>
      <c r="PGE783" s="256"/>
      <c r="PGF783" s="256"/>
      <c r="PGG783" s="256"/>
      <c r="PGH783" s="256"/>
      <c r="PGI783" s="256"/>
      <c r="PGJ783" s="256"/>
      <c r="PGK783" s="256"/>
      <c r="PGL783" s="256"/>
      <c r="PGM783" s="256"/>
      <c r="PGN783" s="256"/>
      <c r="PGO783" s="256"/>
      <c r="PGP783" s="256"/>
      <c r="PGQ783" s="256"/>
      <c r="PGR783" s="256"/>
      <c r="PGS783" s="256"/>
      <c r="PGT783" s="256"/>
      <c r="PGU783" s="256"/>
      <c r="PGV783" s="256"/>
      <c r="PGW783" s="256"/>
      <c r="PGX783" s="256"/>
      <c r="PGY783" s="256"/>
      <c r="PGZ783" s="256"/>
      <c r="PHA783" s="256"/>
      <c r="PHB783" s="256"/>
      <c r="PHC783" s="256"/>
      <c r="PHD783" s="256"/>
      <c r="PHE783" s="256"/>
      <c r="PHF783" s="256"/>
      <c r="PHG783" s="256"/>
      <c r="PHH783" s="256"/>
      <c r="PHI783" s="256"/>
      <c r="PHJ783" s="256"/>
      <c r="PHK783" s="256"/>
      <c r="PHL783" s="256"/>
      <c r="PHM783" s="256"/>
      <c r="PHN783" s="256"/>
      <c r="PHO783" s="256"/>
      <c r="PHP783" s="256"/>
      <c r="PHQ783" s="256"/>
      <c r="PHR783" s="256"/>
      <c r="PHS783" s="256"/>
      <c r="PHT783" s="256"/>
      <c r="PHU783" s="256"/>
      <c r="PHV783" s="256"/>
      <c r="PHW783" s="256"/>
      <c r="PHX783" s="256"/>
      <c r="PHY783" s="256"/>
      <c r="PHZ783" s="256"/>
      <c r="PIA783" s="256"/>
      <c r="PIB783" s="256"/>
      <c r="PIC783" s="256"/>
      <c r="PID783" s="256"/>
      <c r="PIE783" s="256"/>
      <c r="PIF783" s="256"/>
      <c r="PIG783" s="256"/>
      <c r="PIH783" s="256"/>
      <c r="PII783" s="256"/>
      <c r="PIJ783" s="256"/>
      <c r="PIK783" s="256"/>
      <c r="PIL783" s="256"/>
      <c r="PIM783" s="256"/>
      <c r="PIN783" s="256"/>
      <c r="PIO783" s="256"/>
      <c r="PIP783" s="256"/>
      <c r="PIQ783" s="256"/>
      <c r="PIR783" s="256"/>
      <c r="PIS783" s="256"/>
      <c r="PIT783" s="256"/>
      <c r="PIU783" s="256"/>
      <c r="PIV783" s="256"/>
      <c r="PIW783" s="256"/>
      <c r="PIX783" s="256"/>
      <c r="PIY783" s="256"/>
      <c r="PIZ783" s="256"/>
      <c r="PJA783" s="256"/>
      <c r="PJB783" s="256"/>
      <c r="PJC783" s="256"/>
      <c r="PJD783" s="256"/>
      <c r="PJE783" s="256"/>
      <c r="PJF783" s="256"/>
      <c r="PJG783" s="256"/>
      <c r="PJH783" s="256"/>
      <c r="PJI783" s="256"/>
      <c r="PJJ783" s="256"/>
      <c r="PJK783" s="256"/>
      <c r="PJL783" s="256"/>
      <c r="PJM783" s="256"/>
      <c r="PJN783" s="256"/>
      <c r="PJO783" s="256"/>
      <c r="PJP783" s="256"/>
      <c r="PJQ783" s="256"/>
      <c r="PJR783" s="256"/>
      <c r="PJS783" s="256"/>
      <c r="PJT783" s="256"/>
      <c r="PJU783" s="256"/>
      <c r="PJV783" s="256"/>
      <c r="PJW783" s="256"/>
      <c r="PJX783" s="256"/>
      <c r="PJY783" s="256"/>
      <c r="PJZ783" s="256"/>
      <c r="PKA783" s="256"/>
      <c r="PKB783" s="256"/>
      <c r="PKC783" s="256"/>
      <c r="PKD783" s="256"/>
      <c r="PKE783" s="256"/>
      <c r="PKF783" s="256"/>
      <c r="PKG783" s="256"/>
      <c r="PKH783" s="256"/>
      <c r="PKI783" s="256"/>
      <c r="PKJ783" s="256"/>
      <c r="PKK783" s="256"/>
      <c r="PKL783" s="256"/>
      <c r="PKM783" s="256"/>
      <c r="PKN783" s="256"/>
      <c r="PKO783" s="256"/>
      <c r="PKP783" s="256"/>
      <c r="PKQ783" s="256"/>
      <c r="PKR783" s="256"/>
      <c r="PKS783" s="256"/>
      <c r="PKT783" s="256"/>
      <c r="PKU783" s="256"/>
      <c r="PKV783" s="256"/>
      <c r="PKW783" s="256"/>
      <c r="PKX783" s="256"/>
      <c r="PKY783" s="256"/>
      <c r="PKZ783" s="256"/>
      <c r="PLA783" s="256"/>
      <c r="PLB783" s="256"/>
      <c r="PLC783" s="256"/>
      <c r="PLD783" s="256"/>
      <c r="PLE783" s="256"/>
      <c r="PLF783" s="256"/>
      <c r="PLG783" s="256"/>
      <c r="PLH783" s="256"/>
      <c r="PLI783" s="256"/>
      <c r="PLJ783" s="256"/>
      <c r="PLK783" s="256"/>
      <c r="PLL783" s="256"/>
      <c r="PLM783" s="256"/>
      <c r="PLN783" s="256"/>
      <c r="PLO783" s="256"/>
      <c r="PLP783" s="256"/>
      <c r="PLQ783" s="256"/>
      <c r="PLR783" s="256"/>
      <c r="PLS783" s="256"/>
      <c r="PLT783" s="256"/>
      <c r="PLU783" s="256"/>
      <c r="PLV783" s="256"/>
      <c r="PLW783" s="256"/>
      <c r="PLX783" s="256"/>
      <c r="PLY783" s="256"/>
      <c r="PLZ783" s="256"/>
      <c r="PMA783" s="256"/>
      <c r="PMB783" s="256"/>
      <c r="PMC783" s="256"/>
      <c r="PMD783" s="256"/>
      <c r="PME783" s="256"/>
      <c r="PMF783" s="256"/>
      <c r="PMG783" s="256"/>
      <c r="PMH783" s="256"/>
      <c r="PMI783" s="256"/>
      <c r="PMJ783" s="256"/>
      <c r="PMK783" s="256"/>
      <c r="PML783" s="256"/>
      <c r="PMM783" s="256"/>
      <c r="PMN783" s="256"/>
      <c r="PMO783" s="256"/>
      <c r="PMP783" s="256"/>
      <c r="PMQ783" s="256"/>
      <c r="PMR783" s="256"/>
      <c r="PMS783" s="256"/>
      <c r="PMT783" s="256"/>
      <c r="PMU783" s="256"/>
      <c r="PMV783" s="256"/>
      <c r="PMW783" s="256"/>
      <c r="PMX783" s="256"/>
      <c r="PMY783" s="256"/>
      <c r="PMZ783" s="256"/>
      <c r="PNA783" s="256"/>
      <c r="PNB783" s="256"/>
      <c r="PNC783" s="256"/>
      <c r="PND783" s="256"/>
      <c r="PNE783" s="256"/>
      <c r="PNF783" s="256"/>
      <c r="PNG783" s="256"/>
      <c r="PNH783" s="256"/>
      <c r="PNI783" s="256"/>
      <c r="PNJ783" s="256"/>
      <c r="PNK783" s="256"/>
      <c r="PNL783" s="256"/>
      <c r="PNM783" s="256"/>
      <c r="PNN783" s="256"/>
      <c r="PNO783" s="256"/>
      <c r="PNP783" s="256"/>
      <c r="PNQ783" s="256"/>
      <c r="PNR783" s="256"/>
      <c r="PNS783" s="256"/>
      <c r="PNT783" s="256"/>
      <c r="PNU783" s="256"/>
      <c r="PNV783" s="256"/>
      <c r="PNW783" s="256"/>
      <c r="PNX783" s="256"/>
      <c r="PNY783" s="256"/>
      <c r="PNZ783" s="256"/>
      <c r="POA783" s="256"/>
      <c r="POB783" s="256"/>
      <c r="POC783" s="256"/>
      <c r="POD783" s="256"/>
      <c r="POE783" s="256"/>
      <c r="POF783" s="256"/>
      <c r="POG783" s="256"/>
      <c r="POH783" s="256"/>
      <c r="POI783" s="256"/>
      <c r="POJ783" s="256"/>
      <c r="POK783" s="256"/>
      <c r="POL783" s="256"/>
      <c r="POM783" s="256"/>
      <c r="PON783" s="256"/>
      <c r="POO783" s="256"/>
      <c r="POP783" s="256"/>
      <c r="POQ783" s="256"/>
      <c r="POR783" s="256"/>
      <c r="POS783" s="256"/>
      <c r="POT783" s="256"/>
      <c r="POU783" s="256"/>
      <c r="POV783" s="256"/>
      <c r="POW783" s="256"/>
      <c r="POX783" s="256"/>
      <c r="POY783" s="256"/>
      <c r="POZ783" s="256"/>
      <c r="PPA783" s="256"/>
      <c r="PPB783" s="256"/>
      <c r="PPC783" s="256"/>
      <c r="PPD783" s="256"/>
      <c r="PPE783" s="256"/>
      <c r="PPF783" s="256"/>
      <c r="PPG783" s="256"/>
      <c r="PPH783" s="256"/>
      <c r="PPI783" s="256"/>
      <c r="PPJ783" s="256"/>
      <c r="PPK783" s="256"/>
      <c r="PPL783" s="256"/>
      <c r="PPM783" s="256"/>
      <c r="PPN783" s="256"/>
      <c r="PPO783" s="256"/>
      <c r="PPP783" s="256"/>
      <c r="PPQ783" s="256"/>
      <c r="PPR783" s="256"/>
      <c r="PPS783" s="256"/>
      <c r="PPT783" s="256"/>
      <c r="PPU783" s="256"/>
      <c r="PPV783" s="256"/>
      <c r="PPW783" s="256"/>
      <c r="PPX783" s="256"/>
      <c r="PPY783" s="256"/>
      <c r="PPZ783" s="256"/>
      <c r="PQA783" s="256"/>
      <c r="PQB783" s="256"/>
      <c r="PQC783" s="256"/>
      <c r="PQD783" s="256"/>
      <c r="PQE783" s="256"/>
      <c r="PQF783" s="256"/>
      <c r="PQG783" s="256"/>
      <c r="PQH783" s="256"/>
      <c r="PQI783" s="256"/>
      <c r="PQJ783" s="256"/>
      <c r="PQK783" s="256"/>
      <c r="PQL783" s="256"/>
      <c r="PQM783" s="256"/>
      <c r="PQN783" s="256"/>
      <c r="PQO783" s="256"/>
      <c r="PQP783" s="256"/>
      <c r="PQQ783" s="256"/>
      <c r="PQR783" s="256"/>
      <c r="PQS783" s="256"/>
      <c r="PQT783" s="256"/>
      <c r="PQU783" s="256"/>
      <c r="PQV783" s="256"/>
      <c r="PQW783" s="256"/>
      <c r="PQX783" s="256"/>
      <c r="PQY783" s="256"/>
      <c r="PQZ783" s="256"/>
      <c r="PRA783" s="256"/>
      <c r="PRB783" s="256"/>
      <c r="PRC783" s="256"/>
      <c r="PRD783" s="256"/>
      <c r="PRE783" s="256"/>
      <c r="PRF783" s="256"/>
      <c r="PRG783" s="256"/>
      <c r="PRH783" s="256"/>
      <c r="PRI783" s="256"/>
      <c r="PRJ783" s="256"/>
      <c r="PRK783" s="256"/>
      <c r="PRL783" s="256"/>
      <c r="PRM783" s="256"/>
      <c r="PRN783" s="256"/>
      <c r="PRO783" s="256"/>
      <c r="PRP783" s="256"/>
      <c r="PRQ783" s="256"/>
      <c r="PRR783" s="256"/>
      <c r="PRS783" s="256"/>
      <c r="PRT783" s="256"/>
      <c r="PRU783" s="256"/>
      <c r="PRV783" s="256"/>
      <c r="PRW783" s="256"/>
      <c r="PRX783" s="256"/>
      <c r="PRY783" s="256"/>
      <c r="PRZ783" s="256"/>
      <c r="PSA783" s="256"/>
      <c r="PSB783" s="256"/>
      <c r="PSC783" s="256"/>
      <c r="PSD783" s="256"/>
      <c r="PSE783" s="256"/>
      <c r="PSF783" s="256"/>
      <c r="PSG783" s="256"/>
      <c r="PSH783" s="256"/>
      <c r="PSI783" s="256"/>
      <c r="PSJ783" s="256"/>
      <c r="PSK783" s="256"/>
      <c r="PSL783" s="256"/>
      <c r="PSM783" s="256"/>
      <c r="PSN783" s="256"/>
      <c r="PSO783" s="256"/>
      <c r="PSP783" s="256"/>
      <c r="PSQ783" s="256"/>
      <c r="PSR783" s="256"/>
      <c r="PSS783" s="256"/>
      <c r="PST783" s="256"/>
      <c r="PSU783" s="256"/>
      <c r="PSV783" s="256"/>
      <c r="PSW783" s="256"/>
      <c r="PSX783" s="256"/>
      <c r="PSY783" s="256"/>
      <c r="PSZ783" s="256"/>
      <c r="PTA783" s="256"/>
      <c r="PTB783" s="256"/>
      <c r="PTC783" s="256"/>
      <c r="PTD783" s="256"/>
      <c r="PTE783" s="256"/>
      <c r="PTF783" s="256"/>
      <c r="PTG783" s="256"/>
      <c r="PTH783" s="256"/>
      <c r="PTI783" s="256"/>
      <c r="PTJ783" s="256"/>
      <c r="PTK783" s="256"/>
      <c r="PTL783" s="256"/>
      <c r="PTM783" s="256"/>
      <c r="PTN783" s="256"/>
      <c r="PTO783" s="256"/>
      <c r="PTP783" s="256"/>
      <c r="PTQ783" s="256"/>
      <c r="PTR783" s="256"/>
      <c r="PTS783" s="256"/>
      <c r="PTT783" s="256"/>
      <c r="PTU783" s="256"/>
      <c r="PTV783" s="256"/>
      <c r="PTW783" s="256"/>
      <c r="PTX783" s="256"/>
      <c r="PTY783" s="256"/>
      <c r="PTZ783" s="256"/>
      <c r="PUA783" s="256"/>
      <c r="PUB783" s="256"/>
      <c r="PUC783" s="256"/>
      <c r="PUD783" s="256"/>
      <c r="PUE783" s="256"/>
      <c r="PUF783" s="256"/>
      <c r="PUG783" s="256"/>
      <c r="PUH783" s="256"/>
      <c r="PUI783" s="256"/>
      <c r="PUJ783" s="256"/>
      <c r="PUK783" s="256"/>
      <c r="PUL783" s="256"/>
      <c r="PUM783" s="256"/>
      <c r="PUN783" s="256"/>
      <c r="PUO783" s="256"/>
      <c r="PUP783" s="256"/>
      <c r="PUQ783" s="256"/>
      <c r="PUR783" s="256"/>
      <c r="PUS783" s="256"/>
      <c r="PUT783" s="256"/>
      <c r="PUU783" s="256"/>
      <c r="PUV783" s="256"/>
      <c r="PUW783" s="256"/>
      <c r="PUX783" s="256"/>
      <c r="PUY783" s="256"/>
      <c r="PUZ783" s="256"/>
      <c r="PVA783" s="256"/>
      <c r="PVB783" s="256"/>
      <c r="PVC783" s="256"/>
      <c r="PVD783" s="256"/>
      <c r="PVE783" s="256"/>
      <c r="PVF783" s="256"/>
      <c r="PVG783" s="256"/>
      <c r="PVH783" s="256"/>
      <c r="PVI783" s="256"/>
      <c r="PVJ783" s="256"/>
      <c r="PVK783" s="256"/>
      <c r="PVL783" s="256"/>
      <c r="PVM783" s="256"/>
      <c r="PVN783" s="256"/>
      <c r="PVO783" s="256"/>
      <c r="PVP783" s="256"/>
      <c r="PVQ783" s="256"/>
      <c r="PVR783" s="256"/>
      <c r="PVS783" s="256"/>
      <c r="PVT783" s="256"/>
      <c r="PVU783" s="256"/>
      <c r="PVV783" s="256"/>
      <c r="PVW783" s="256"/>
      <c r="PVX783" s="256"/>
      <c r="PVY783" s="256"/>
      <c r="PVZ783" s="256"/>
      <c r="PWA783" s="256"/>
      <c r="PWB783" s="256"/>
      <c r="PWC783" s="256"/>
      <c r="PWD783" s="256"/>
      <c r="PWE783" s="256"/>
      <c r="PWF783" s="256"/>
      <c r="PWG783" s="256"/>
      <c r="PWH783" s="256"/>
      <c r="PWI783" s="256"/>
      <c r="PWJ783" s="256"/>
      <c r="PWK783" s="256"/>
      <c r="PWL783" s="256"/>
      <c r="PWM783" s="256"/>
      <c r="PWN783" s="256"/>
      <c r="PWO783" s="256"/>
      <c r="PWP783" s="256"/>
      <c r="PWQ783" s="256"/>
      <c r="PWR783" s="256"/>
      <c r="PWS783" s="256"/>
      <c r="PWT783" s="256"/>
      <c r="PWU783" s="256"/>
      <c r="PWV783" s="256"/>
      <c r="PWW783" s="256"/>
      <c r="PWX783" s="256"/>
      <c r="PWY783" s="256"/>
      <c r="PWZ783" s="256"/>
      <c r="PXA783" s="256"/>
      <c r="PXB783" s="256"/>
      <c r="PXC783" s="256"/>
      <c r="PXD783" s="256"/>
      <c r="PXE783" s="256"/>
      <c r="PXF783" s="256"/>
      <c r="PXG783" s="256"/>
      <c r="PXH783" s="256"/>
      <c r="PXI783" s="256"/>
      <c r="PXJ783" s="256"/>
      <c r="PXK783" s="256"/>
      <c r="PXL783" s="256"/>
      <c r="PXM783" s="256"/>
      <c r="PXN783" s="256"/>
      <c r="PXO783" s="256"/>
      <c r="PXP783" s="256"/>
      <c r="PXQ783" s="256"/>
      <c r="PXR783" s="256"/>
      <c r="PXS783" s="256"/>
      <c r="PXT783" s="256"/>
      <c r="PXU783" s="256"/>
      <c r="PXV783" s="256"/>
      <c r="PXW783" s="256"/>
      <c r="PXX783" s="256"/>
      <c r="PXY783" s="256"/>
      <c r="PXZ783" s="256"/>
      <c r="PYA783" s="256"/>
      <c r="PYB783" s="256"/>
      <c r="PYC783" s="256"/>
      <c r="PYD783" s="256"/>
      <c r="PYE783" s="256"/>
      <c r="PYF783" s="256"/>
      <c r="PYG783" s="256"/>
      <c r="PYH783" s="256"/>
      <c r="PYI783" s="256"/>
      <c r="PYJ783" s="256"/>
      <c r="PYK783" s="256"/>
      <c r="PYL783" s="256"/>
      <c r="PYM783" s="256"/>
      <c r="PYN783" s="256"/>
      <c r="PYO783" s="256"/>
      <c r="PYP783" s="256"/>
      <c r="PYQ783" s="256"/>
      <c r="PYR783" s="256"/>
      <c r="PYS783" s="256"/>
      <c r="PYT783" s="256"/>
      <c r="PYU783" s="256"/>
      <c r="PYV783" s="256"/>
      <c r="PYW783" s="256"/>
      <c r="PYX783" s="256"/>
      <c r="PYY783" s="256"/>
      <c r="PYZ783" s="256"/>
      <c r="PZA783" s="256"/>
      <c r="PZB783" s="256"/>
      <c r="PZC783" s="256"/>
      <c r="PZD783" s="256"/>
      <c r="PZE783" s="256"/>
      <c r="PZF783" s="256"/>
      <c r="PZG783" s="256"/>
      <c r="PZH783" s="256"/>
      <c r="PZI783" s="256"/>
      <c r="PZJ783" s="256"/>
      <c r="PZK783" s="256"/>
      <c r="PZL783" s="256"/>
      <c r="PZM783" s="256"/>
      <c r="PZN783" s="256"/>
      <c r="PZO783" s="256"/>
      <c r="PZP783" s="256"/>
      <c r="PZQ783" s="256"/>
      <c r="PZR783" s="256"/>
      <c r="PZS783" s="256"/>
      <c r="PZT783" s="256"/>
      <c r="PZU783" s="256"/>
      <c r="PZV783" s="256"/>
      <c r="PZW783" s="256"/>
      <c r="PZX783" s="256"/>
      <c r="PZY783" s="256"/>
      <c r="PZZ783" s="256"/>
      <c r="QAA783" s="256"/>
      <c r="QAB783" s="256"/>
      <c r="QAC783" s="256"/>
      <c r="QAD783" s="256"/>
      <c r="QAE783" s="256"/>
      <c r="QAF783" s="256"/>
      <c r="QAG783" s="256"/>
      <c r="QAH783" s="256"/>
      <c r="QAI783" s="256"/>
      <c r="QAJ783" s="256"/>
      <c r="QAK783" s="256"/>
      <c r="QAL783" s="256"/>
      <c r="QAM783" s="256"/>
      <c r="QAN783" s="256"/>
      <c r="QAO783" s="256"/>
      <c r="QAP783" s="256"/>
      <c r="QAQ783" s="256"/>
      <c r="QAR783" s="256"/>
      <c r="QAS783" s="256"/>
      <c r="QAT783" s="256"/>
      <c r="QAU783" s="256"/>
      <c r="QAV783" s="256"/>
      <c r="QAW783" s="256"/>
      <c r="QAX783" s="256"/>
      <c r="QAY783" s="256"/>
      <c r="QAZ783" s="256"/>
      <c r="QBA783" s="256"/>
      <c r="QBB783" s="256"/>
      <c r="QBC783" s="256"/>
      <c r="QBD783" s="256"/>
      <c r="QBE783" s="256"/>
      <c r="QBF783" s="256"/>
      <c r="QBG783" s="256"/>
      <c r="QBH783" s="256"/>
      <c r="QBI783" s="256"/>
      <c r="QBJ783" s="256"/>
      <c r="QBK783" s="256"/>
      <c r="QBL783" s="256"/>
      <c r="QBM783" s="256"/>
      <c r="QBN783" s="256"/>
      <c r="QBO783" s="256"/>
      <c r="QBP783" s="256"/>
      <c r="QBQ783" s="256"/>
      <c r="QBR783" s="256"/>
      <c r="QBS783" s="256"/>
      <c r="QBT783" s="256"/>
      <c r="QBU783" s="256"/>
      <c r="QBV783" s="256"/>
      <c r="QBW783" s="256"/>
      <c r="QBX783" s="256"/>
      <c r="QBY783" s="256"/>
      <c r="QBZ783" s="256"/>
      <c r="QCA783" s="256"/>
      <c r="QCB783" s="256"/>
      <c r="QCC783" s="256"/>
      <c r="QCD783" s="256"/>
      <c r="QCE783" s="256"/>
      <c r="QCF783" s="256"/>
      <c r="QCG783" s="256"/>
      <c r="QCH783" s="256"/>
      <c r="QCI783" s="256"/>
      <c r="QCJ783" s="256"/>
      <c r="QCK783" s="256"/>
      <c r="QCL783" s="256"/>
      <c r="QCM783" s="256"/>
      <c r="QCN783" s="256"/>
      <c r="QCO783" s="256"/>
      <c r="QCP783" s="256"/>
      <c r="QCQ783" s="256"/>
      <c r="QCR783" s="256"/>
      <c r="QCS783" s="256"/>
      <c r="QCT783" s="256"/>
      <c r="QCU783" s="256"/>
      <c r="QCV783" s="256"/>
      <c r="QCW783" s="256"/>
      <c r="QCX783" s="256"/>
      <c r="QCY783" s="256"/>
      <c r="QCZ783" s="256"/>
      <c r="QDA783" s="256"/>
      <c r="QDB783" s="256"/>
      <c r="QDC783" s="256"/>
      <c r="QDD783" s="256"/>
      <c r="QDE783" s="256"/>
      <c r="QDF783" s="256"/>
      <c r="QDG783" s="256"/>
      <c r="QDH783" s="256"/>
      <c r="QDI783" s="256"/>
      <c r="QDJ783" s="256"/>
      <c r="QDK783" s="256"/>
      <c r="QDL783" s="256"/>
      <c r="QDM783" s="256"/>
      <c r="QDN783" s="256"/>
      <c r="QDO783" s="256"/>
      <c r="QDP783" s="256"/>
      <c r="QDQ783" s="256"/>
      <c r="QDR783" s="256"/>
      <c r="QDS783" s="256"/>
      <c r="QDT783" s="256"/>
      <c r="QDU783" s="256"/>
      <c r="QDV783" s="256"/>
      <c r="QDW783" s="256"/>
      <c r="QDX783" s="256"/>
      <c r="QDY783" s="256"/>
      <c r="QDZ783" s="256"/>
      <c r="QEA783" s="256"/>
      <c r="QEB783" s="256"/>
      <c r="QEC783" s="256"/>
      <c r="QED783" s="256"/>
      <c r="QEE783" s="256"/>
      <c r="QEF783" s="256"/>
      <c r="QEG783" s="256"/>
      <c r="QEH783" s="256"/>
      <c r="QEI783" s="256"/>
      <c r="QEJ783" s="256"/>
      <c r="QEK783" s="256"/>
      <c r="QEL783" s="256"/>
      <c r="QEM783" s="256"/>
      <c r="QEN783" s="256"/>
      <c r="QEO783" s="256"/>
      <c r="QEP783" s="256"/>
      <c r="QEQ783" s="256"/>
      <c r="QER783" s="256"/>
      <c r="QES783" s="256"/>
      <c r="QET783" s="256"/>
      <c r="QEU783" s="256"/>
      <c r="QEV783" s="256"/>
      <c r="QEW783" s="256"/>
      <c r="QEX783" s="256"/>
      <c r="QEY783" s="256"/>
      <c r="QEZ783" s="256"/>
      <c r="QFA783" s="256"/>
      <c r="QFB783" s="256"/>
      <c r="QFC783" s="256"/>
      <c r="QFD783" s="256"/>
      <c r="QFE783" s="256"/>
      <c r="QFF783" s="256"/>
      <c r="QFG783" s="256"/>
      <c r="QFH783" s="256"/>
      <c r="QFI783" s="256"/>
      <c r="QFJ783" s="256"/>
      <c r="QFK783" s="256"/>
      <c r="QFL783" s="256"/>
      <c r="QFM783" s="256"/>
      <c r="QFN783" s="256"/>
      <c r="QFO783" s="256"/>
      <c r="QFP783" s="256"/>
      <c r="QFQ783" s="256"/>
      <c r="QFR783" s="256"/>
      <c r="QFS783" s="256"/>
      <c r="QFT783" s="256"/>
      <c r="QFU783" s="256"/>
      <c r="QFV783" s="256"/>
      <c r="QFW783" s="256"/>
      <c r="QFX783" s="256"/>
      <c r="QFY783" s="256"/>
      <c r="QFZ783" s="256"/>
      <c r="QGA783" s="256"/>
      <c r="QGB783" s="256"/>
      <c r="QGC783" s="256"/>
      <c r="QGD783" s="256"/>
      <c r="QGE783" s="256"/>
      <c r="QGF783" s="256"/>
      <c r="QGG783" s="256"/>
      <c r="QGH783" s="256"/>
      <c r="QGI783" s="256"/>
      <c r="QGJ783" s="256"/>
      <c r="QGK783" s="256"/>
      <c r="QGL783" s="256"/>
      <c r="QGM783" s="256"/>
      <c r="QGN783" s="256"/>
      <c r="QGO783" s="256"/>
      <c r="QGP783" s="256"/>
      <c r="QGQ783" s="256"/>
      <c r="QGR783" s="256"/>
      <c r="QGS783" s="256"/>
      <c r="QGT783" s="256"/>
      <c r="QGU783" s="256"/>
      <c r="QGV783" s="256"/>
      <c r="QGW783" s="256"/>
      <c r="QGX783" s="256"/>
      <c r="QGY783" s="256"/>
      <c r="QGZ783" s="256"/>
      <c r="QHA783" s="256"/>
      <c r="QHB783" s="256"/>
      <c r="QHC783" s="256"/>
      <c r="QHD783" s="256"/>
      <c r="QHE783" s="256"/>
      <c r="QHF783" s="256"/>
      <c r="QHG783" s="256"/>
      <c r="QHH783" s="256"/>
      <c r="QHI783" s="256"/>
      <c r="QHJ783" s="256"/>
      <c r="QHK783" s="256"/>
      <c r="QHL783" s="256"/>
      <c r="QHM783" s="256"/>
      <c r="QHN783" s="256"/>
      <c r="QHO783" s="256"/>
      <c r="QHP783" s="256"/>
      <c r="QHQ783" s="256"/>
      <c r="QHR783" s="256"/>
      <c r="QHS783" s="256"/>
      <c r="QHT783" s="256"/>
      <c r="QHU783" s="256"/>
      <c r="QHV783" s="256"/>
      <c r="QHW783" s="256"/>
      <c r="QHX783" s="256"/>
      <c r="QHY783" s="256"/>
      <c r="QHZ783" s="256"/>
      <c r="QIA783" s="256"/>
      <c r="QIB783" s="256"/>
      <c r="QIC783" s="256"/>
      <c r="QID783" s="256"/>
      <c r="QIE783" s="256"/>
      <c r="QIF783" s="256"/>
      <c r="QIG783" s="256"/>
      <c r="QIH783" s="256"/>
      <c r="QII783" s="256"/>
      <c r="QIJ783" s="256"/>
      <c r="QIK783" s="256"/>
      <c r="QIL783" s="256"/>
      <c r="QIM783" s="256"/>
      <c r="QIN783" s="256"/>
      <c r="QIO783" s="256"/>
      <c r="QIP783" s="256"/>
      <c r="QIQ783" s="256"/>
      <c r="QIR783" s="256"/>
      <c r="QIS783" s="256"/>
      <c r="QIT783" s="256"/>
      <c r="QIU783" s="256"/>
      <c r="QIV783" s="256"/>
      <c r="QIW783" s="256"/>
      <c r="QIX783" s="256"/>
      <c r="QIY783" s="256"/>
      <c r="QIZ783" s="256"/>
      <c r="QJA783" s="256"/>
      <c r="QJB783" s="256"/>
      <c r="QJC783" s="256"/>
      <c r="QJD783" s="256"/>
      <c r="QJE783" s="256"/>
      <c r="QJF783" s="256"/>
      <c r="QJG783" s="256"/>
      <c r="QJH783" s="256"/>
      <c r="QJI783" s="256"/>
      <c r="QJJ783" s="256"/>
      <c r="QJK783" s="256"/>
      <c r="QJL783" s="256"/>
      <c r="QJM783" s="256"/>
      <c r="QJN783" s="256"/>
      <c r="QJO783" s="256"/>
      <c r="QJP783" s="256"/>
      <c r="QJQ783" s="256"/>
      <c r="QJR783" s="256"/>
      <c r="QJS783" s="256"/>
      <c r="QJT783" s="256"/>
      <c r="QJU783" s="256"/>
      <c r="QJV783" s="256"/>
      <c r="QJW783" s="256"/>
      <c r="QJX783" s="256"/>
      <c r="QJY783" s="256"/>
      <c r="QJZ783" s="256"/>
      <c r="QKA783" s="256"/>
      <c r="QKB783" s="256"/>
      <c r="QKC783" s="256"/>
      <c r="QKD783" s="256"/>
      <c r="QKE783" s="256"/>
      <c r="QKF783" s="256"/>
      <c r="QKG783" s="256"/>
      <c r="QKH783" s="256"/>
      <c r="QKI783" s="256"/>
      <c r="QKJ783" s="256"/>
      <c r="QKK783" s="256"/>
      <c r="QKL783" s="256"/>
      <c r="QKM783" s="256"/>
      <c r="QKN783" s="256"/>
      <c r="QKO783" s="256"/>
      <c r="QKP783" s="256"/>
      <c r="QKQ783" s="256"/>
      <c r="QKR783" s="256"/>
      <c r="QKS783" s="256"/>
      <c r="QKT783" s="256"/>
      <c r="QKU783" s="256"/>
      <c r="QKV783" s="256"/>
      <c r="QKW783" s="256"/>
      <c r="QKX783" s="256"/>
      <c r="QKY783" s="256"/>
      <c r="QKZ783" s="256"/>
      <c r="QLA783" s="256"/>
      <c r="QLB783" s="256"/>
      <c r="QLC783" s="256"/>
      <c r="QLD783" s="256"/>
      <c r="QLE783" s="256"/>
      <c r="QLF783" s="256"/>
      <c r="QLG783" s="256"/>
      <c r="QLH783" s="256"/>
      <c r="QLI783" s="256"/>
      <c r="QLJ783" s="256"/>
      <c r="QLK783" s="256"/>
      <c r="QLL783" s="256"/>
      <c r="QLM783" s="256"/>
      <c r="QLN783" s="256"/>
      <c r="QLO783" s="256"/>
      <c r="QLP783" s="256"/>
      <c r="QLQ783" s="256"/>
      <c r="QLR783" s="256"/>
      <c r="QLS783" s="256"/>
      <c r="QLT783" s="256"/>
      <c r="QLU783" s="256"/>
      <c r="QLV783" s="256"/>
      <c r="QLW783" s="256"/>
      <c r="QLX783" s="256"/>
      <c r="QLY783" s="256"/>
      <c r="QLZ783" s="256"/>
      <c r="QMA783" s="256"/>
      <c r="QMB783" s="256"/>
      <c r="QMC783" s="256"/>
      <c r="QMD783" s="256"/>
      <c r="QME783" s="256"/>
      <c r="QMF783" s="256"/>
      <c r="QMG783" s="256"/>
      <c r="QMH783" s="256"/>
      <c r="QMI783" s="256"/>
      <c r="QMJ783" s="256"/>
      <c r="QMK783" s="256"/>
      <c r="QML783" s="256"/>
      <c r="QMM783" s="256"/>
      <c r="QMN783" s="256"/>
      <c r="QMO783" s="256"/>
      <c r="QMP783" s="256"/>
      <c r="QMQ783" s="256"/>
      <c r="QMR783" s="256"/>
      <c r="QMS783" s="256"/>
      <c r="QMT783" s="256"/>
      <c r="QMU783" s="256"/>
      <c r="QMV783" s="256"/>
      <c r="QMW783" s="256"/>
      <c r="QMX783" s="256"/>
      <c r="QMY783" s="256"/>
      <c r="QMZ783" s="256"/>
      <c r="QNA783" s="256"/>
      <c r="QNB783" s="256"/>
      <c r="QNC783" s="256"/>
      <c r="QND783" s="256"/>
      <c r="QNE783" s="256"/>
      <c r="QNF783" s="256"/>
      <c r="QNG783" s="256"/>
      <c r="QNH783" s="256"/>
      <c r="QNI783" s="256"/>
      <c r="QNJ783" s="256"/>
      <c r="QNK783" s="256"/>
      <c r="QNL783" s="256"/>
      <c r="QNM783" s="256"/>
      <c r="QNN783" s="256"/>
      <c r="QNO783" s="256"/>
      <c r="QNP783" s="256"/>
      <c r="QNQ783" s="256"/>
      <c r="QNR783" s="256"/>
      <c r="QNS783" s="256"/>
      <c r="QNT783" s="256"/>
      <c r="QNU783" s="256"/>
      <c r="QNV783" s="256"/>
      <c r="QNW783" s="256"/>
      <c r="QNX783" s="256"/>
      <c r="QNY783" s="256"/>
      <c r="QNZ783" s="256"/>
      <c r="QOA783" s="256"/>
      <c r="QOB783" s="256"/>
      <c r="QOC783" s="256"/>
      <c r="QOD783" s="256"/>
      <c r="QOE783" s="256"/>
      <c r="QOF783" s="256"/>
      <c r="QOG783" s="256"/>
      <c r="QOH783" s="256"/>
      <c r="QOI783" s="256"/>
      <c r="QOJ783" s="256"/>
      <c r="QOK783" s="256"/>
      <c r="QOL783" s="256"/>
      <c r="QOM783" s="256"/>
      <c r="QON783" s="256"/>
      <c r="QOO783" s="256"/>
      <c r="QOP783" s="256"/>
      <c r="QOQ783" s="256"/>
      <c r="QOR783" s="256"/>
      <c r="QOS783" s="256"/>
      <c r="QOT783" s="256"/>
      <c r="QOU783" s="256"/>
      <c r="QOV783" s="256"/>
      <c r="QOW783" s="256"/>
      <c r="QOX783" s="256"/>
      <c r="QOY783" s="256"/>
      <c r="QOZ783" s="256"/>
      <c r="QPA783" s="256"/>
      <c r="QPB783" s="256"/>
      <c r="QPC783" s="256"/>
      <c r="QPD783" s="256"/>
      <c r="QPE783" s="256"/>
      <c r="QPF783" s="256"/>
      <c r="QPG783" s="256"/>
      <c r="QPH783" s="256"/>
      <c r="QPI783" s="256"/>
      <c r="QPJ783" s="256"/>
      <c r="QPK783" s="256"/>
      <c r="QPL783" s="256"/>
      <c r="QPM783" s="256"/>
      <c r="QPN783" s="256"/>
      <c r="QPO783" s="256"/>
      <c r="QPP783" s="256"/>
      <c r="QPQ783" s="256"/>
      <c r="QPR783" s="256"/>
      <c r="QPS783" s="256"/>
      <c r="QPT783" s="256"/>
      <c r="QPU783" s="256"/>
      <c r="QPV783" s="256"/>
      <c r="QPW783" s="256"/>
      <c r="QPX783" s="256"/>
      <c r="QPY783" s="256"/>
      <c r="QPZ783" s="256"/>
      <c r="QQA783" s="256"/>
      <c r="QQB783" s="256"/>
      <c r="QQC783" s="256"/>
      <c r="QQD783" s="256"/>
      <c r="QQE783" s="256"/>
      <c r="QQF783" s="256"/>
      <c r="QQG783" s="256"/>
      <c r="QQH783" s="256"/>
      <c r="QQI783" s="256"/>
      <c r="QQJ783" s="256"/>
      <c r="QQK783" s="256"/>
      <c r="QQL783" s="256"/>
      <c r="QQM783" s="256"/>
      <c r="QQN783" s="256"/>
      <c r="QQO783" s="256"/>
      <c r="QQP783" s="256"/>
      <c r="QQQ783" s="256"/>
      <c r="QQR783" s="256"/>
      <c r="QQS783" s="256"/>
      <c r="QQT783" s="256"/>
      <c r="QQU783" s="256"/>
      <c r="QQV783" s="256"/>
      <c r="QQW783" s="256"/>
      <c r="QQX783" s="256"/>
      <c r="QQY783" s="256"/>
      <c r="QQZ783" s="256"/>
      <c r="QRA783" s="256"/>
      <c r="QRB783" s="256"/>
      <c r="QRC783" s="256"/>
      <c r="QRD783" s="256"/>
      <c r="QRE783" s="256"/>
      <c r="QRF783" s="256"/>
      <c r="QRG783" s="256"/>
      <c r="QRH783" s="256"/>
      <c r="QRI783" s="256"/>
      <c r="QRJ783" s="256"/>
      <c r="QRK783" s="256"/>
      <c r="QRL783" s="256"/>
      <c r="QRM783" s="256"/>
      <c r="QRN783" s="256"/>
      <c r="QRO783" s="256"/>
      <c r="QRP783" s="256"/>
      <c r="QRQ783" s="256"/>
      <c r="QRR783" s="256"/>
      <c r="QRS783" s="256"/>
      <c r="QRT783" s="256"/>
      <c r="QRU783" s="256"/>
      <c r="QRV783" s="256"/>
      <c r="QRW783" s="256"/>
      <c r="QRX783" s="256"/>
      <c r="QRY783" s="256"/>
      <c r="QRZ783" s="256"/>
      <c r="QSA783" s="256"/>
      <c r="QSB783" s="256"/>
      <c r="QSC783" s="256"/>
      <c r="QSD783" s="256"/>
      <c r="QSE783" s="256"/>
      <c r="QSF783" s="256"/>
      <c r="QSG783" s="256"/>
      <c r="QSH783" s="256"/>
      <c r="QSI783" s="256"/>
      <c r="QSJ783" s="256"/>
      <c r="QSK783" s="256"/>
      <c r="QSL783" s="256"/>
      <c r="QSM783" s="256"/>
      <c r="QSN783" s="256"/>
      <c r="QSO783" s="256"/>
      <c r="QSP783" s="256"/>
      <c r="QSQ783" s="256"/>
      <c r="QSR783" s="256"/>
      <c r="QSS783" s="256"/>
      <c r="QST783" s="256"/>
      <c r="QSU783" s="256"/>
      <c r="QSV783" s="256"/>
      <c r="QSW783" s="256"/>
      <c r="QSX783" s="256"/>
      <c r="QSY783" s="256"/>
      <c r="QSZ783" s="256"/>
      <c r="QTA783" s="256"/>
      <c r="QTB783" s="256"/>
      <c r="QTC783" s="256"/>
      <c r="QTD783" s="256"/>
      <c r="QTE783" s="256"/>
      <c r="QTF783" s="256"/>
      <c r="QTG783" s="256"/>
      <c r="QTH783" s="256"/>
      <c r="QTI783" s="256"/>
      <c r="QTJ783" s="256"/>
      <c r="QTK783" s="256"/>
      <c r="QTL783" s="256"/>
      <c r="QTM783" s="256"/>
      <c r="QTN783" s="256"/>
      <c r="QTO783" s="256"/>
      <c r="QTP783" s="256"/>
      <c r="QTQ783" s="256"/>
      <c r="QTR783" s="256"/>
      <c r="QTS783" s="256"/>
      <c r="QTT783" s="256"/>
      <c r="QTU783" s="256"/>
      <c r="QTV783" s="256"/>
      <c r="QTW783" s="256"/>
      <c r="QTX783" s="256"/>
      <c r="QTY783" s="256"/>
      <c r="QTZ783" s="256"/>
      <c r="QUA783" s="256"/>
      <c r="QUB783" s="256"/>
      <c r="QUC783" s="256"/>
      <c r="QUD783" s="256"/>
      <c r="QUE783" s="256"/>
      <c r="QUF783" s="256"/>
      <c r="QUG783" s="256"/>
      <c r="QUH783" s="256"/>
      <c r="QUI783" s="256"/>
      <c r="QUJ783" s="256"/>
      <c r="QUK783" s="256"/>
      <c r="QUL783" s="256"/>
      <c r="QUM783" s="256"/>
      <c r="QUN783" s="256"/>
      <c r="QUO783" s="256"/>
      <c r="QUP783" s="256"/>
      <c r="QUQ783" s="256"/>
      <c r="QUR783" s="256"/>
      <c r="QUS783" s="256"/>
      <c r="QUT783" s="256"/>
      <c r="QUU783" s="256"/>
      <c r="QUV783" s="256"/>
      <c r="QUW783" s="256"/>
      <c r="QUX783" s="256"/>
      <c r="QUY783" s="256"/>
      <c r="QUZ783" s="256"/>
      <c r="QVA783" s="256"/>
      <c r="QVB783" s="256"/>
      <c r="QVC783" s="256"/>
      <c r="QVD783" s="256"/>
      <c r="QVE783" s="256"/>
      <c r="QVF783" s="256"/>
      <c r="QVG783" s="256"/>
      <c r="QVH783" s="256"/>
      <c r="QVI783" s="256"/>
      <c r="QVJ783" s="256"/>
      <c r="QVK783" s="256"/>
      <c r="QVL783" s="256"/>
      <c r="QVM783" s="256"/>
      <c r="QVN783" s="256"/>
      <c r="QVO783" s="256"/>
      <c r="QVP783" s="256"/>
      <c r="QVQ783" s="256"/>
      <c r="QVR783" s="256"/>
      <c r="QVS783" s="256"/>
      <c r="QVT783" s="256"/>
      <c r="QVU783" s="256"/>
      <c r="QVV783" s="256"/>
      <c r="QVW783" s="256"/>
      <c r="QVX783" s="256"/>
      <c r="QVY783" s="256"/>
      <c r="QVZ783" s="256"/>
      <c r="QWA783" s="256"/>
      <c r="QWB783" s="256"/>
      <c r="QWC783" s="256"/>
      <c r="QWD783" s="256"/>
      <c r="QWE783" s="256"/>
      <c r="QWF783" s="256"/>
      <c r="QWG783" s="256"/>
      <c r="QWH783" s="256"/>
      <c r="QWI783" s="256"/>
      <c r="QWJ783" s="256"/>
      <c r="QWK783" s="256"/>
      <c r="QWL783" s="256"/>
      <c r="QWM783" s="256"/>
      <c r="QWN783" s="256"/>
      <c r="QWO783" s="256"/>
      <c r="QWP783" s="256"/>
      <c r="QWQ783" s="256"/>
      <c r="QWR783" s="256"/>
      <c r="QWS783" s="256"/>
      <c r="QWT783" s="256"/>
      <c r="QWU783" s="256"/>
      <c r="QWV783" s="256"/>
      <c r="QWW783" s="256"/>
      <c r="QWX783" s="256"/>
      <c r="QWY783" s="256"/>
      <c r="QWZ783" s="256"/>
      <c r="QXA783" s="256"/>
      <c r="QXB783" s="256"/>
      <c r="QXC783" s="256"/>
      <c r="QXD783" s="256"/>
      <c r="QXE783" s="256"/>
      <c r="QXF783" s="256"/>
      <c r="QXG783" s="256"/>
      <c r="QXH783" s="256"/>
      <c r="QXI783" s="256"/>
      <c r="QXJ783" s="256"/>
      <c r="QXK783" s="256"/>
      <c r="QXL783" s="256"/>
      <c r="QXM783" s="256"/>
      <c r="QXN783" s="256"/>
      <c r="QXO783" s="256"/>
      <c r="QXP783" s="256"/>
      <c r="QXQ783" s="256"/>
      <c r="QXR783" s="256"/>
      <c r="QXS783" s="256"/>
      <c r="QXT783" s="256"/>
      <c r="QXU783" s="256"/>
      <c r="QXV783" s="256"/>
      <c r="QXW783" s="256"/>
      <c r="QXX783" s="256"/>
      <c r="QXY783" s="256"/>
      <c r="QXZ783" s="256"/>
      <c r="QYA783" s="256"/>
      <c r="QYB783" s="256"/>
      <c r="QYC783" s="256"/>
      <c r="QYD783" s="256"/>
      <c r="QYE783" s="256"/>
      <c r="QYF783" s="256"/>
      <c r="QYG783" s="256"/>
      <c r="QYH783" s="256"/>
      <c r="QYI783" s="256"/>
      <c r="QYJ783" s="256"/>
      <c r="QYK783" s="256"/>
      <c r="QYL783" s="256"/>
      <c r="QYM783" s="256"/>
      <c r="QYN783" s="256"/>
      <c r="QYO783" s="256"/>
      <c r="QYP783" s="256"/>
      <c r="QYQ783" s="256"/>
      <c r="QYR783" s="256"/>
      <c r="QYS783" s="256"/>
      <c r="QYT783" s="256"/>
      <c r="QYU783" s="256"/>
      <c r="QYV783" s="256"/>
      <c r="QYW783" s="256"/>
      <c r="QYX783" s="256"/>
      <c r="QYY783" s="256"/>
      <c r="QYZ783" s="256"/>
      <c r="QZA783" s="256"/>
      <c r="QZB783" s="256"/>
      <c r="QZC783" s="256"/>
      <c r="QZD783" s="256"/>
      <c r="QZE783" s="256"/>
      <c r="QZF783" s="256"/>
      <c r="QZG783" s="256"/>
      <c r="QZH783" s="256"/>
      <c r="QZI783" s="256"/>
      <c r="QZJ783" s="256"/>
      <c r="QZK783" s="256"/>
      <c r="QZL783" s="256"/>
      <c r="QZM783" s="256"/>
      <c r="QZN783" s="256"/>
      <c r="QZO783" s="256"/>
      <c r="QZP783" s="256"/>
      <c r="QZQ783" s="256"/>
      <c r="QZR783" s="256"/>
      <c r="QZS783" s="256"/>
      <c r="QZT783" s="256"/>
      <c r="QZU783" s="256"/>
      <c r="QZV783" s="256"/>
      <c r="QZW783" s="256"/>
      <c r="QZX783" s="256"/>
      <c r="QZY783" s="256"/>
      <c r="QZZ783" s="256"/>
      <c r="RAA783" s="256"/>
      <c r="RAB783" s="256"/>
      <c r="RAC783" s="256"/>
      <c r="RAD783" s="256"/>
      <c r="RAE783" s="256"/>
      <c r="RAF783" s="256"/>
      <c r="RAG783" s="256"/>
      <c r="RAH783" s="256"/>
      <c r="RAI783" s="256"/>
      <c r="RAJ783" s="256"/>
      <c r="RAK783" s="256"/>
      <c r="RAL783" s="256"/>
      <c r="RAM783" s="256"/>
      <c r="RAN783" s="256"/>
      <c r="RAO783" s="256"/>
      <c r="RAP783" s="256"/>
      <c r="RAQ783" s="256"/>
      <c r="RAR783" s="256"/>
      <c r="RAS783" s="256"/>
      <c r="RAT783" s="256"/>
      <c r="RAU783" s="256"/>
      <c r="RAV783" s="256"/>
      <c r="RAW783" s="256"/>
      <c r="RAX783" s="256"/>
      <c r="RAY783" s="256"/>
      <c r="RAZ783" s="256"/>
      <c r="RBA783" s="256"/>
      <c r="RBB783" s="256"/>
      <c r="RBC783" s="256"/>
      <c r="RBD783" s="256"/>
      <c r="RBE783" s="256"/>
      <c r="RBF783" s="256"/>
      <c r="RBG783" s="256"/>
      <c r="RBH783" s="256"/>
      <c r="RBI783" s="256"/>
      <c r="RBJ783" s="256"/>
      <c r="RBK783" s="256"/>
      <c r="RBL783" s="256"/>
      <c r="RBM783" s="256"/>
      <c r="RBN783" s="256"/>
      <c r="RBO783" s="256"/>
      <c r="RBP783" s="256"/>
      <c r="RBQ783" s="256"/>
      <c r="RBR783" s="256"/>
      <c r="RBS783" s="256"/>
      <c r="RBT783" s="256"/>
      <c r="RBU783" s="256"/>
      <c r="RBV783" s="256"/>
      <c r="RBW783" s="256"/>
      <c r="RBX783" s="256"/>
      <c r="RBY783" s="256"/>
      <c r="RBZ783" s="256"/>
      <c r="RCA783" s="256"/>
      <c r="RCB783" s="256"/>
      <c r="RCC783" s="256"/>
      <c r="RCD783" s="256"/>
      <c r="RCE783" s="256"/>
      <c r="RCF783" s="256"/>
      <c r="RCG783" s="256"/>
      <c r="RCH783" s="256"/>
      <c r="RCI783" s="256"/>
      <c r="RCJ783" s="256"/>
      <c r="RCK783" s="256"/>
      <c r="RCL783" s="256"/>
      <c r="RCM783" s="256"/>
      <c r="RCN783" s="256"/>
      <c r="RCO783" s="256"/>
      <c r="RCP783" s="256"/>
      <c r="RCQ783" s="256"/>
      <c r="RCR783" s="256"/>
      <c r="RCS783" s="256"/>
      <c r="RCT783" s="256"/>
      <c r="RCU783" s="256"/>
      <c r="RCV783" s="256"/>
      <c r="RCW783" s="256"/>
      <c r="RCX783" s="256"/>
      <c r="RCY783" s="256"/>
      <c r="RCZ783" s="256"/>
      <c r="RDA783" s="256"/>
      <c r="RDB783" s="256"/>
      <c r="RDC783" s="256"/>
      <c r="RDD783" s="256"/>
      <c r="RDE783" s="256"/>
      <c r="RDF783" s="256"/>
      <c r="RDG783" s="256"/>
      <c r="RDH783" s="256"/>
      <c r="RDI783" s="256"/>
      <c r="RDJ783" s="256"/>
      <c r="RDK783" s="256"/>
      <c r="RDL783" s="256"/>
      <c r="RDM783" s="256"/>
      <c r="RDN783" s="256"/>
      <c r="RDO783" s="256"/>
      <c r="RDP783" s="256"/>
      <c r="RDQ783" s="256"/>
      <c r="RDR783" s="256"/>
      <c r="RDS783" s="256"/>
      <c r="RDT783" s="256"/>
      <c r="RDU783" s="256"/>
      <c r="RDV783" s="256"/>
      <c r="RDW783" s="256"/>
      <c r="RDX783" s="256"/>
      <c r="RDY783" s="256"/>
      <c r="RDZ783" s="256"/>
      <c r="REA783" s="256"/>
      <c r="REB783" s="256"/>
      <c r="REC783" s="256"/>
      <c r="RED783" s="256"/>
      <c r="REE783" s="256"/>
      <c r="REF783" s="256"/>
      <c r="REG783" s="256"/>
      <c r="REH783" s="256"/>
      <c r="REI783" s="256"/>
      <c r="REJ783" s="256"/>
      <c r="REK783" s="256"/>
      <c r="REL783" s="256"/>
      <c r="REM783" s="256"/>
      <c r="REN783" s="256"/>
      <c r="REO783" s="256"/>
      <c r="REP783" s="256"/>
      <c r="REQ783" s="256"/>
      <c r="RER783" s="256"/>
      <c r="RES783" s="256"/>
      <c r="RET783" s="256"/>
      <c r="REU783" s="256"/>
      <c r="REV783" s="256"/>
      <c r="REW783" s="256"/>
      <c r="REX783" s="256"/>
      <c r="REY783" s="256"/>
      <c r="REZ783" s="256"/>
      <c r="RFA783" s="256"/>
      <c r="RFB783" s="256"/>
      <c r="RFC783" s="256"/>
      <c r="RFD783" s="256"/>
      <c r="RFE783" s="256"/>
      <c r="RFF783" s="256"/>
      <c r="RFG783" s="256"/>
      <c r="RFH783" s="256"/>
      <c r="RFI783" s="256"/>
      <c r="RFJ783" s="256"/>
      <c r="RFK783" s="256"/>
      <c r="RFL783" s="256"/>
      <c r="RFM783" s="256"/>
      <c r="RFN783" s="256"/>
      <c r="RFO783" s="256"/>
      <c r="RFP783" s="256"/>
      <c r="RFQ783" s="256"/>
      <c r="RFR783" s="256"/>
      <c r="RFS783" s="256"/>
      <c r="RFT783" s="256"/>
      <c r="RFU783" s="256"/>
      <c r="RFV783" s="256"/>
      <c r="RFW783" s="256"/>
      <c r="RFX783" s="256"/>
      <c r="RFY783" s="256"/>
      <c r="RFZ783" s="256"/>
      <c r="RGA783" s="256"/>
      <c r="RGB783" s="256"/>
      <c r="RGC783" s="256"/>
      <c r="RGD783" s="256"/>
      <c r="RGE783" s="256"/>
      <c r="RGF783" s="256"/>
      <c r="RGG783" s="256"/>
      <c r="RGH783" s="256"/>
      <c r="RGI783" s="256"/>
      <c r="RGJ783" s="256"/>
      <c r="RGK783" s="256"/>
      <c r="RGL783" s="256"/>
      <c r="RGM783" s="256"/>
      <c r="RGN783" s="256"/>
      <c r="RGO783" s="256"/>
      <c r="RGP783" s="256"/>
      <c r="RGQ783" s="256"/>
      <c r="RGR783" s="256"/>
      <c r="RGS783" s="256"/>
      <c r="RGT783" s="256"/>
      <c r="RGU783" s="256"/>
      <c r="RGV783" s="256"/>
      <c r="RGW783" s="256"/>
      <c r="RGX783" s="256"/>
      <c r="RGY783" s="256"/>
      <c r="RGZ783" s="256"/>
      <c r="RHA783" s="256"/>
      <c r="RHB783" s="256"/>
      <c r="RHC783" s="256"/>
      <c r="RHD783" s="256"/>
      <c r="RHE783" s="256"/>
      <c r="RHF783" s="256"/>
      <c r="RHG783" s="256"/>
      <c r="RHH783" s="256"/>
      <c r="RHI783" s="256"/>
      <c r="RHJ783" s="256"/>
      <c r="RHK783" s="256"/>
      <c r="RHL783" s="256"/>
      <c r="RHM783" s="256"/>
      <c r="RHN783" s="256"/>
      <c r="RHO783" s="256"/>
      <c r="RHP783" s="256"/>
      <c r="RHQ783" s="256"/>
      <c r="RHR783" s="256"/>
      <c r="RHS783" s="256"/>
      <c r="RHT783" s="256"/>
      <c r="RHU783" s="256"/>
      <c r="RHV783" s="256"/>
      <c r="RHW783" s="256"/>
      <c r="RHX783" s="256"/>
      <c r="RHY783" s="256"/>
      <c r="RHZ783" s="256"/>
      <c r="RIA783" s="256"/>
      <c r="RIB783" s="256"/>
      <c r="RIC783" s="256"/>
      <c r="RID783" s="256"/>
      <c r="RIE783" s="256"/>
      <c r="RIF783" s="256"/>
      <c r="RIG783" s="256"/>
      <c r="RIH783" s="256"/>
      <c r="RII783" s="256"/>
      <c r="RIJ783" s="256"/>
      <c r="RIK783" s="256"/>
      <c r="RIL783" s="256"/>
      <c r="RIM783" s="256"/>
      <c r="RIN783" s="256"/>
      <c r="RIO783" s="256"/>
      <c r="RIP783" s="256"/>
      <c r="RIQ783" s="256"/>
      <c r="RIR783" s="256"/>
      <c r="RIS783" s="256"/>
      <c r="RIT783" s="256"/>
      <c r="RIU783" s="256"/>
      <c r="RIV783" s="256"/>
      <c r="RIW783" s="256"/>
      <c r="RIX783" s="256"/>
      <c r="RIY783" s="256"/>
      <c r="RIZ783" s="256"/>
      <c r="RJA783" s="256"/>
      <c r="RJB783" s="256"/>
      <c r="RJC783" s="256"/>
      <c r="RJD783" s="256"/>
      <c r="RJE783" s="256"/>
      <c r="RJF783" s="256"/>
      <c r="RJG783" s="256"/>
      <c r="RJH783" s="256"/>
      <c r="RJI783" s="256"/>
      <c r="RJJ783" s="256"/>
      <c r="RJK783" s="256"/>
      <c r="RJL783" s="256"/>
      <c r="RJM783" s="256"/>
      <c r="RJN783" s="256"/>
      <c r="RJO783" s="256"/>
      <c r="RJP783" s="256"/>
      <c r="RJQ783" s="256"/>
      <c r="RJR783" s="256"/>
      <c r="RJS783" s="256"/>
      <c r="RJT783" s="256"/>
      <c r="RJU783" s="256"/>
      <c r="RJV783" s="256"/>
      <c r="RJW783" s="256"/>
      <c r="RJX783" s="256"/>
      <c r="RJY783" s="256"/>
      <c r="RJZ783" s="256"/>
      <c r="RKA783" s="256"/>
      <c r="RKB783" s="256"/>
      <c r="RKC783" s="256"/>
      <c r="RKD783" s="256"/>
      <c r="RKE783" s="256"/>
      <c r="RKF783" s="256"/>
      <c r="RKG783" s="256"/>
      <c r="RKH783" s="256"/>
      <c r="RKI783" s="256"/>
      <c r="RKJ783" s="256"/>
      <c r="RKK783" s="256"/>
      <c r="RKL783" s="256"/>
      <c r="RKM783" s="256"/>
      <c r="RKN783" s="256"/>
      <c r="RKO783" s="256"/>
      <c r="RKP783" s="256"/>
      <c r="RKQ783" s="256"/>
      <c r="RKR783" s="256"/>
      <c r="RKS783" s="256"/>
      <c r="RKT783" s="256"/>
      <c r="RKU783" s="256"/>
      <c r="RKV783" s="256"/>
      <c r="RKW783" s="256"/>
      <c r="RKX783" s="256"/>
      <c r="RKY783" s="256"/>
      <c r="RKZ783" s="256"/>
      <c r="RLA783" s="256"/>
      <c r="RLB783" s="256"/>
      <c r="RLC783" s="256"/>
      <c r="RLD783" s="256"/>
      <c r="RLE783" s="256"/>
      <c r="RLF783" s="256"/>
      <c r="RLG783" s="256"/>
      <c r="RLH783" s="256"/>
      <c r="RLI783" s="256"/>
      <c r="RLJ783" s="256"/>
      <c r="RLK783" s="256"/>
      <c r="RLL783" s="256"/>
      <c r="RLM783" s="256"/>
      <c r="RLN783" s="256"/>
      <c r="RLO783" s="256"/>
      <c r="RLP783" s="256"/>
      <c r="RLQ783" s="256"/>
      <c r="RLR783" s="256"/>
      <c r="RLS783" s="256"/>
      <c r="RLT783" s="256"/>
      <c r="RLU783" s="256"/>
      <c r="RLV783" s="256"/>
      <c r="RLW783" s="256"/>
      <c r="RLX783" s="256"/>
      <c r="RLY783" s="256"/>
      <c r="RLZ783" s="256"/>
      <c r="RMA783" s="256"/>
      <c r="RMB783" s="256"/>
      <c r="RMC783" s="256"/>
      <c r="RMD783" s="256"/>
      <c r="RME783" s="256"/>
      <c r="RMF783" s="256"/>
      <c r="RMG783" s="256"/>
      <c r="RMH783" s="256"/>
      <c r="RMI783" s="256"/>
      <c r="RMJ783" s="256"/>
      <c r="RMK783" s="256"/>
      <c r="RML783" s="256"/>
      <c r="RMM783" s="256"/>
      <c r="RMN783" s="256"/>
      <c r="RMO783" s="256"/>
      <c r="RMP783" s="256"/>
      <c r="RMQ783" s="256"/>
      <c r="RMR783" s="256"/>
      <c r="RMS783" s="256"/>
      <c r="RMT783" s="256"/>
      <c r="RMU783" s="256"/>
      <c r="RMV783" s="256"/>
      <c r="RMW783" s="256"/>
      <c r="RMX783" s="256"/>
      <c r="RMY783" s="256"/>
      <c r="RMZ783" s="256"/>
      <c r="RNA783" s="256"/>
      <c r="RNB783" s="256"/>
      <c r="RNC783" s="256"/>
      <c r="RND783" s="256"/>
      <c r="RNE783" s="256"/>
      <c r="RNF783" s="256"/>
      <c r="RNG783" s="256"/>
      <c r="RNH783" s="256"/>
      <c r="RNI783" s="256"/>
      <c r="RNJ783" s="256"/>
      <c r="RNK783" s="256"/>
      <c r="RNL783" s="256"/>
      <c r="RNM783" s="256"/>
      <c r="RNN783" s="256"/>
      <c r="RNO783" s="256"/>
      <c r="RNP783" s="256"/>
      <c r="RNQ783" s="256"/>
      <c r="RNR783" s="256"/>
      <c r="RNS783" s="256"/>
      <c r="RNT783" s="256"/>
      <c r="RNU783" s="256"/>
      <c r="RNV783" s="256"/>
      <c r="RNW783" s="256"/>
      <c r="RNX783" s="256"/>
      <c r="RNY783" s="256"/>
      <c r="RNZ783" s="256"/>
      <c r="ROA783" s="256"/>
      <c r="ROB783" s="256"/>
      <c r="ROC783" s="256"/>
      <c r="ROD783" s="256"/>
      <c r="ROE783" s="256"/>
      <c r="ROF783" s="256"/>
      <c r="ROG783" s="256"/>
      <c r="ROH783" s="256"/>
      <c r="ROI783" s="256"/>
      <c r="ROJ783" s="256"/>
      <c r="ROK783" s="256"/>
      <c r="ROL783" s="256"/>
      <c r="ROM783" s="256"/>
      <c r="RON783" s="256"/>
      <c r="ROO783" s="256"/>
      <c r="ROP783" s="256"/>
      <c r="ROQ783" s="256"/>
      <c r="ROR783" s="256"/>
      <c r="ROS783" s="256"/>
      <c r="ROT783" s="256"/>
      <c r="ROU783" s="256"/>
      <c r="ROV783" s="256"/>
      <c r="ROW783" s="256"/>
      <c r="ROX783" s="256"/>
      <c r="ROY783" s="256"/>
      <c r="ROZ783" s="256"/>
      <c r="RPA783" s="256"/>
      <c r="RPB783" s="256"/>
      <c r="RPC783" s="256"/>
      <c r="RPD783" s="256"/>
      <c r="RPE783" s="256"/>
      <c r="RPF783" s="256"/>
      <c r="RPG783" s="256"/>
      <c r="RPH783" s="256"/>
      <c r="RPI783" s="256"/>
      <c r="RPJ783" s="256"/>
      <c r="RPK783" s="256"/>
      <c r="RPL783" s="256"/>
      <c r="RPM783" s="256"/>
      <c r="RPN783" s="256"/>
      <c r="RPO783" s="256"/>
      <c r="RPP783" s="256"/>
      <c r="RPQ783" s="256"/>
      <c r="RPR783" s="256"/>
      <c r="RPS783" s="256"/>
      <c r="RPT783" s="256"/>
      <c r="RPU783" s="256"/>
      <c r="RPV783" s="256"/>
      <c r="RPW783" s="256"/>
      <c r="RPX783" s="256"/>
      <c r="RPY783" s="256"/>
      <c r="RPZ783" s="256"/>
      <c r="RQA783" s="256"/>
      <c r="RQB783" s="256"/>
      <c r="RQC783" s="256"/>
      <c r="RQD783" s="256"/>
      <c r="RQE783" s="256"/>
      <c r="RQF783" s="256"/>
      <c r="RQG783" s="256"/>
      <c r="RQH783" s="256"/>
      <c r="RQI783" s="256"/>
      <c r="RQJ783" s="256"/>
      <c r="RQK783" s="256"/>
      <c r="RQL783" s="256"/>
      <c r="RQM783" s="256"/>
      <c r="RQN783" s="256"/>
      <c r="RQO783" s="256"/>
      <c r="RQP783" s="256"/>
      <c r="RQQ783" s="256"/>
      <c r="RQR783" s="256"/>
      <c r="RQS783" s="256"/>
      <c r="RQT783" s="256"/>
      <c r="RQU783" s="256"/>
      <c r="RQV783" s="256"/>
      <c r="RQW783" s="256"/>
      <c r="RQX783" s="256"/>
      <c r="RQY783" s="256"/>
      <c r="RQZ783" s="256"/>
      <c r="RRA783" s="256"/>
      <c r="RRB783" s="256"/>
      <c r="RRC783" s="256"/>
      <c r="RRD783" s="256"/>
      <c r="RRE783" s="256"/>
      <c r="RRF783" s="256"/>
      <c r="RRG783" s="256"/>
      <c r="RRH783" s="256"/>
      <c r="RRI783" s="256"/>
      <c r="RRJ783" s="256"/>
      <c r="RRK783" s="256"/>
      <c r="RRL783" s="256"/>
      <c r="RRM783" s="256"/>
      <c r="RRN783" s="256"/>
      <c r="RRO783" s="256"/>
      <c r="RRP783" s="256"/>
      <c r="RRQ783" s="256"/>
      <c r="RRR783" s="256"/>
      <c r="RRS783" s="256"/>
      <c r="RRT783" s="256"/>
      <c r="RRU783" s="256"/>
      <c r="RRV783" s="256"/>
      <c r="RRW783" s="256"/>
      <c r="RRX783" s="256"/>
      <c r="RRY783" s="256"/>
      <c r="RRZ783" s="256"/>
      <c r="RSA783" s="256"/>
      <c r="RSB783" s="256"/>
      <c r="RSC783" s="256"/>
      <c r="RSD783" s="256"/>
      <c r="RSE783" s="256"/>
      <c r="RSF783" s="256"/>
      <c r="RSG783" s="256"/>
      <c r="RSH783" s="256"/>
      <c r="RSI783" s="256"/>
      <c r="RSJ783" s="256"/>
      <c r="RSK783" s="256"/>
      <c r="RSL783" s="256"/>
      <c r="RSM783" s="256"/>
      <c r="RSN783" s="256"/>
      <c r="RSO783" s="256"/>
      <c r="RSP783" s="256"/>
      <c r="RSQ783" s="256"/>
      <c r="RSR783" s="256"/>
      <c r="RSS783" s="256"/>
      <c r="RST783" s="256"/>
      <c r="RSU783" s="256"/>
      <c r="RSV783" s="256"/>
      <c r="RSW783" s="256"/>
      <c r="RSX783" s="256"/>
      <c r="RSY783" s="256"/>
      <c r="RSZ783" s="256"/>
      <c r="RTA783" s="256"/>
      <c r="RTB783" s="256"/>
      <c r="RTC783" s="256"/>
      <c r="RTD783" s="256"/>
      <c r="RTE783" s="256"/>
      <c r="RTF783" s="256"/>
      <c r="RTG783" s="256"/>
      <c r="RTH783" s="256"/>
      <c r="RTI783" s="256"/>
      <c r="RTJ783" s="256"/>
      <c r="RTK783" s="256"/>
      <c r="RTL783" s="256"/>
      <c r="RTM783" s="256"/>
      <c r="RTN783" s="256"/>
      <c r="RTO783" s="256"/>
      <c r="RTP783" s="256"/>
      <c r="RTQ783" s="256"/>
      <c r="RTR783" s="256"/>
      <c r="RTS783" s="256"/>
      <c r="RTT783" s="256"/>
      <c r="RTU783" s="256"/>
      <c r="RTV783" s="256"/>
      <c r="RTW783" s="256"/>
      <c r="RTX783" s="256"/>
      <c r="RTY783" s="256"/>
      <c r="RTZ783" s="256"/>
      <c r="RUA783" s="256"/>
      <c r="RUB783" s="256"/>
      <c r="RUC783" s="256"/>
      <c r="RUD783" s="256"/>
      <c r="RUE783" s="256"/>
      <c r="RUF783" s="256"/>
      <c r="RUG783" s="256"/>
      <c r="RUH783" s="256"/>
      <c r="RUI783" s="256"/>
      <c r="RUJ783" s="256"/>
      <c r="RUK783" s="256"/>
      <c r="RUL783" s="256"/>
      <c r="RUM783" s="256"/>
      <c r="RUN783" s="256"/>
      <c r="RUO783" s="256"/>
      <c r="RUP783" s="256"/>
      <c r="RUQ783" s="256"/>
      <c r="RUR783" s="256"/>
      <c r="RUS783" s="256"/>
      <c r="RUT783" s="256"/>
      <c r="RUU783" s="256"/>
      <c r="RUV783" s="256"/>
      <c r="RUW783" s="256"/>
      <c r="RUX783" s="256"/>
      <c r="RUY783" s="256"/>
      <c r="RUZ783" s="256"/>
      <c r="RVA783" s="256"/>
      <c r="RVB783" s="256"/>
      <c r="RVC783" s="256"/>
      <c r="RVD783" s="256"/>
      <c r="RVE783" s="256"/>
      <c r="RVF783" s="256"/>
      <c r="RVG783" s="256"/>
      <c r="RVH783" s="256"/>
      <c r="RVI783" s="256"/>
      <c r="RVJ783" s="256"/>
      <c r="RVK783" s="256"/>
      <c r="RVL783" s="256"/>
      <c r="RVM783" s="256"/>
      <c r="RVN783" s="256"/>
      <c r="RVO783" s="256"/>
      <c r="RVP783" s="256"/>
      <c r="RVQ783" s="256"/>
      <c r="RVR783" s="256"/>
      <c r="RVS783" s="256"/>
      <c r="RVT783" s="256"/>
      <c r="RVU783" s="256"/>
      <c r="RVV783" s="256"/>
      <c r="RVW783" s="256"/>
      <c r="RVX783" s="256"/>
      <c r="RVY783" s="256"/>
      <c r="RVZ783" s="256"/>
      <c r="RWA783" s="256"/>
      <c r="RWB783" s="256"/>
      <c r="RWC783" s="256"/>
      <c r="RWD783" s="256"/>
      <c r="RWE783" s="256"/>
      <c r="RWF783" s="256"/>
      <c r="RWG783" s="256"/>
      <c r="RWH783" s="256"/>
      <c r="RWI783" s="256"/>
      <c r="RWJ783" s="256"/>
      <c r="RWK783" s="256"/>
      <c r="RWL783" s="256"/>
      <c r="RWM783" s="256"/>
      <c r="RWN783" s="256"/>
      <c r="RWO783" s="256"/>
      <c r="RWP783" s="256"/>
      <c r="RWQ783" s="256"/>
      <c r="RWR783" s="256"/>
      <c r="RWS783" s="256"/>
      <c r="RWT783" s="256"/>
      <c r="RWU783" s="256"/>
      <c r="RWV783" s="256"/>
      <c r="RWW783" s="256"/>
      <c r="RWX783" s="256"/>
      <c r="RWY783" s="256"/>
      <c r="RWZ783" s="256"/>
      <c r="RXA783" s="256"/>
      <c r="RXB783" s="256"/>
      <c r="RXC783" s="256"/>
      <c r="RXD783" s="256"/>
      <c r="RXE783" s="256"/>
      <c r="RXF783" s="256"/>
      <c r="RXG783" s="256"/>
      <c r="RXH783" s="256"/>
      <c r="RXI783" s="256"/>
      <c r="RXJ783" s="256"/>
      <c r="RXK783" s="256"/>
      <c r="RXL783" s="256"/>
      <c r="RXM783" s="256"/>
      <c r="RXN783" s="256"/>
      <c r="RXO783" s="256"/>
      <c r="RXP783" s="256"/>
      <c r="RXQ783" s="256"/>
      <c r="RXR783" s="256"/>
      <c r="RXS783" s="256"/>
      <c r="RXT783" s="256"/>
      <c r="RXU783" s="256"/>
      <c r="RXV783" s="256"/>
      <c r="RXW783" s="256"/>
      <c r="RXX783" s="256"/>
      <c r="RXY783" s="256"/>
      <c r="RXZ783" s="256"/>
      <c r="RYA783" s="256"/>
      <c r="RYB783" s="256"/>
      <c r="RYC783" s="256"/>
      <c r="RYD783" s="256"/>
      <c r="RYE783" s="256"/>
      <c r="RYF783" s="256"/>
      <c r="RYG783" s="256"/>
      <c r="RYH783" s="256"/>
      <c r="RYI783" s="256"/>
      <c r="RYJ783" s="256"/>
      <c r="RYK783" s="256"/>
      <c r="RYL783" s="256"/>
      <c r="RYM783" s="256"/>
      <c r="RYN783" s="256"/>
      <c r="RYO783" s="256"/>
      <c r="RYP783" s="256"/>
      <c r="RYQ783" s="256"/>
      <c r="RYR783" s="256"/>
      <c r="RYS783" s="256"/>
      <c r="RYT783" s="256"/>
      <c r="RYU783" s="256"/>
      <c r="RYV783" s="256"/>
      <c r="RYW783" s="256"/>
      <c r="RYX783" s="256"/>
      <c r="RYY783" s="256"/>
      <c r="RYZ783" s="256"/>
      <c r="RZA783" s="256"/>
      <c r="RZB783" s="256"/>
      <c r="RZC783" s="256"/>
      <c r="RZD783" s="256"/>
      <c r="RZE783" s="256"/>
      <c r="RZF783" s="256"/>
      <c r="RZG783" s="256"/>
      <c r="RZH783" s="256"/>
      <c r="RZI783" s="256"/>
      <c r="RZJ783" s="256"/>
      <c r="RZK783" s="256"/>
      <c r="RZL783" s="256"/>
      <c r="RZM783" s="256"/>
      <c r="RZN783" s="256"/>
      <c r="RZO783" s="256"/>
      <c r="RZP783" s="256"/>
      <c r="RZQ783" s="256"/>
      <c r="RZR783" s="256"/>
      <c r="RZS783" s="256"/>
      <c r="RZT783" s="256"/>
      <c r="RZU783" s="256"/>
      <c r="RZV783" s="256"/>
      <c r="RZW783" s="256"/>
      <c r="RZX783" s="256"/>
      <c r="RZY783" s="256"/>
      <c r="RZZ783" s="256"/>
      <c r="SAA783" s="256"/>
      <c r="SAB783" s="256"/>
      <c r="SAC783" s="256"/>
      <c r="SAD783" s="256"/>
      <c r="SAE783" s="256"/>
      <c r="SAF783" s="256"/>
      <c r="SAG783" s="256"/>
      <c r="SAH783" s="256"/>
      <c r="SAI783" s="256"/>
      <c r="SAJ783" s="256"/>
      <c r="SAK783" s="256"/>
      <c r="SAL783" s="256"/>
      <c r="SAM783" s="256"/>
      <c r="SAN783" s="256"/>
      <c r="SAO783" s="256"/>
      <c r="SAP783" s="256"/>
      <c r="SAQ783" s="256"/>
      <c r="SAR783" s="256"/>
      <c r="SAS783" s="256"/>
      <c r="SAT783" s="256"/>
      <c r="SAU783" s="256"/>
      <c r="SAV783" s="256"/>
      <c r="SAW783" s="256"/>
      <c r="SAX783" s="256"/>
      <c r="SAY783" s="256"/>
      <c r="SAZ783" s="256"/>
      <c r="SBA783" s="256"/>
      <c r="SBB783" s="256"/>
      <c r="SBC783" s="256"/>
      <c r="SBD783" s="256"/>
      <c r="SBE783" s="256"/>
      <c r="SBF783" s="256"/>
      <c r="SBG783" s="256"/>
      <c r="SBH783" s="256"/>
      <c r="SBI783" s="256"/>
      <c r="SBJ783" s="256"/>
      <c r="SBK783" s="256"/>
      <c r="SBL783" s="256"/>
      <c r="SBM783" s="256"/>
      <c r="SBN783" s="256"/>
      <c r="SBO783" s="256"/>
      <c r="SBP783" s="256"/>
      <c r="SBQ783" s="256"/>
      <c r="SBR783" s="256"/>
      <c r="SBS783" s="256"/>
      <c r="SBT783" s="256"/>
      <c r="SBU783" s="256"/>
      <c r="SBV783" s="256"/>
      <c r="SBW783" s="256"/>
      <c r="SBX783" s="256"/>
      <c r="SBY783" s="256"/>
      <c r="SBZ783" s="256"/>
      <c r="SCA783" s="256"/>
      <c r="SCB783" s="256"/>
      <c r="SCC783" s="256"/>
      <c r="SCD783" s="256"/>
      <c r="SCE783" s="256"/>
      <c r="SCF783" s="256"/>
      <c r="SCG783" s="256"/>
      <c r="SCH783" s="256"/>
      <c r="SCI783" s="256"/>
      <c r="SCJ783" s="256"/>
      <c r="SCK783" s="256"/>
      <c r="SCL783" s="256"/>
      <c r="SCM783" s="256"/>
      <c r="SCN783" s="256"/>
      <c r="SCO783" s="256"/>
      <c r="SCP783" s="256"/>
      <c r="SCQ783" s="256"/>
      <c r="SCR783" s="256"/>
      <c r="SCS783" s="256"/>
      <c r="SCT783" s="256"/>
      <c r="SCU783" s="256"/>
      <c r="SCV783" s="256"/>
      <c r="SCW783" s="256"/>
      <c r="SCX783" s="256"/>
      <c r="SCY783" s="256"/>
      <c r="SCZ783" s="256"/>
      <c r="SDA783" s="256"/>
      <c r="SDB783" s="256"/>
      <c r="SDC783" s="256"/>
      <c r="SDD783" s="256"/>
      <c r="SDE783" s="256"/>
      <c r="SDF783" s="256"/>
      <c r="SDG783" s="256"/>
      <c r="SDH783" s="256"/>
      <c r="SDI783" s="256"/>
      <c r="SDJ783" s="256"/>
      <c r="SDK783" s="256"/>
      <c r="SDL783" s="256"/>
      <c r="SDM783" s="256"/>
      <c r="SDN783" s="256"/>
      <c r="SDO783" s="256"/>
      <c r="SDP783" s="256"/>
      <c r="SDQ783" s="256"/>
      <c r="SDR783" s="256"/>
      <c r="SDS783" s="256"/>
      <c r="SDT783" s="256"/>
      <c r="SDU783" s="256"/>
      <c r="SDV783" s="256"/>
      <c r="SDW783" s="256"/>
      <c r="SDX783" s="256"/>
      <c r="SDY783" s="256"/>
      <c r="SDZ783" s="256"/>
      <c r="SEA783" s="256"/>
      <c r="SEB783" s="256"/>
      <c r="SEC783" s="256"/>
      <c r="SED783" s="256"/>
      <c r="SEE783" s="256"/>
      <c r="SEF783" s="256"/>
      <c r="SEG783" s="256"/>
      <c r="SEH783" s="256"/>
      <c r="SEI783" s="256"/>
      <c r="SEJ783" s="256"/>
      <c r="SEK783" s="256"/>
      <c r="SEL783" s="256"/>
      <c r="SEM783" s="256"/>
      <c r="SEN783" s="256"/>
      <c r="SEO783" s="256"/>
      <c r="SEP783" s="256"/>
      <c r="SEQ783" s="256"/>
      <c r="SER783" s="256"/>
      <c r="SES783" s="256"/>
      <c r="SET783" s="256"/>
      <c r="SEU783" s="256"/>
      <c r="SEV783" s="256"/>
      <c r="SEW783" s="256"/>
      <c r="SEX783" s="256"/>
      <c r="SEY783" s="256"/>
      <c r="SEZ783" s="256"/>
      <c r="SFA783" s="256"/>
      <c r="SFB783" s="256"/>
      <c r="SFC783" s="256"/>
      <c r="SFD783" s="256"/>
      <c r="SFE783" s="256"/>
      <c r="SFF783" s="256"/>
      <c r="SFG783" s="256"/>
      <c r="SFH783" s="256"/>
      <c r="SFI783" s="256"/>
      <c r="SFJ783" s="256"/>
      <c r="SFK783" s="256"/>
      <c r="SFL783" s="256"/>
      <c r="SFM783" s="256"/>
      <c r="SFN783" s="256"/>
      <c r="SFO783" s="256"/>
      <c r="SFP783" s="256"/>
      <c r="SFQ783" s="256"/>
      <c r="SFR783" s="256"/>
      <c r="SFS783" s="256"/>
      <c r="SFT783" s="256"/>
      <c r="SFU783" s="256"/>
      <c r="SFV783" s="256"/>
      <c r="SFW783" s="256"/>
      <c r="SFX783" s="256"/>
      <c r="SFY783" s="256"/>
      <c r="SFZ783" s="256"/>
      <c r="SGA783" s="256"/>
      <c r="SGB783" s="256"/>
      <c r="SGC783" s="256"/>
      <c r="SGD783" s="256"/>
      <c r="SGE783" s="256"/>
      <c r="SGF783" s="256"/>
      <c r="SGG783" s="256"/>
      <c r="SGH783" s="256"/>
      <c r="SGI783" s="256"/>
      <c r="SGJ783" s="256"/>
      <c r="SGK783" s="256"/>
      <c r="SGL783" s="256"/>
      <c r="SGM783" s="256"/>
      <c r="SGN783" s="256"/>
      <c r="SGO783" s="256"/>
      <c r="SGP783" s="256"/>
      <c r="SGQ783" s="256"/>
      <c r="SGR783" s="256"/>
      <c r="SGS783" s="256"/>
      <c r="SGT783" s="256"/>
      <c r="SGU783" s="256"/>
      <c r="SGV783" s="256"/>
      <c r="SGW783" s="256"/>
      <c r="SGX783" s="256"/>
      <c r="SGY783" s="256"/>
      <c r="SGZ783" s="256"/>
      <c r="SHA783" s="256"/>
      <c r="SHB783" s="256"/>
      <c r="SHC783" s="256"/>
      <c r="SHD783" s="256"/>
      <c r="SHE783" s="256"/>
      <c r="SHF783" s="256"/>
      <c r="SHG783" s="256"/>
      <c r="SHH783" s="256"/>
      <c r="SHI783" s="256"/>
      <c r="SHJ783" s="256"/>
      <c r="SHK783" s="256"/>
      <c r="SHL783" s="256"/>
      <c r="SHM783" s="256"/>
      <c r="SHN783" s="256"/>
      <c r="SHO783" s="256"/>
      <c r="SHP783" s="256"/>
      <c r="SHQ783" s="256"/>
      <c r="SHR783" s="256"/>
      <c r="SHS783" s="256"/>
      <c r="SHT783" s="256"/>
      <c r="SHU783" s="256"/>
      <c r="SHV783" s="256"/>
      <c r="SHW783" s="256"/>
      <c r="SHX783" s="256"/>
      <c r="SHY783" s="256"/>
      <c r="SHZ783" s="256"/>
      <c r="SIA783" s="256"/>
      <c r="SIB783" s="256"/>
      <c r="SIC783" s="256"/>
      <c r="SID783" s="256"/>
      <c r="SIE783" s="256"/>
      <c r="SIF783" s="256"/>
      <c r="SIG783" s="256"/>
      <c r="SIH783" s="256"/>
      <c r="SII783" s="256"/>
      <c r="SIJ783" s="256"/>
      <c r="SIK783" s="256"/>
      <c r="SIL783" s="256"/>
      <c r="SIM783" s="256"/>
      <c r="SIN783" s="256"/>
      <c r="SIO783" s="256"/>
      <c r="SIP783" s="256"/>
      <c r="SIQ783" s="256"/>
      <c r="SIR783" s="256"/>
      <c r="SIS783" s="256"/>
      <c r="SIT783" s="256"/>
      <c r="SIU783" s="256"/>
      <c r="SIV783" s="256"/>
      <c r="SIW783" s="256"/>
      <c r="SIX783" s="256"/>
      <c r="SIY783" s="256"/>
      <c r="SIZ783" s="256"/>
      <c r="SJA783" s="256"/>
      <c r="SJB783" s="256"/>
      <c r="SJC783" s="256"/>
      <c r="SJD783" s="256"/>
      <c r="SJE783" s="256"/>
      <c r="SJF783" s="256"/>
      <c r="SJG783" s="256"/>
      <c r="SJH783" s="256"/>
      <c r="SJI783" s="256"/>
      <c r="SJJ783" s="256"/>
      <c r="SJK783" s="256"/>
      <c r="SJL783" s="256"/>
      <c r="SJM783" s="256"/>
      <c r="SJN783" s="256"/>
      <c r="SJO783" s="256"/>
      <c r="SJP783" s="256"/>
      <c r="SJQ783" s="256"/>
      <c r="SJR783" s="256"/>
      <c r="SJS783" s="256"/>
      <c r="SJT783" s="256"/>
      <c r="SJU783" s="256"/>
      <c r="SJV783" s="256"/>
      <c r="SJW783" s="256"/>
      <c r="SJX783" s="256"/>
      <c r="SJY783" s="256"/>
      <c r="SJZ783" s="256"/>
      <c r="SKA783" s="256"/>
      <c r="SKB783" s="256"/>
      <c r="SKC783" s="256"/>
      <c r="SKD783" s="256"/>
      <c r="SKE783" s="256"/>
      <c r="SKF783" s="256"/>
      <c r="SKG783" s="256"/>
      <c r="SKH783" s="256"/>
      <c r="SKI783" s="256"/>
      <c r="SKJ783" s="256"/>
      <c r="SKK783" s="256"/>
      <c r="SKL783" s="256"/>
      <c r="SKM783" s="256"/>
      <c r="SKN783" s="256"/>
      <c r="SKO783" s="256"/>
      <c r="SKP783" s="256"/>
      <c r="SKQ783" s="256"/>
      <c r="SKR783" s="256"/>
      <c r="SKS783" s="256"/>
      <c r="SKT783" s="256"/>
      <c r="SKU783" s="256"/>
      <c r="SKV783" s="256"/>
      <c r="SKW783" s="256"/>
      <c r="SKX783" s="256"/>
      <c r="SKY783" s="256"/>
      <c r="SKZ783" s="256"/>
      <c r="SLA783" s="256"/>
      <c r="SLB783" s="256"/>
      <c r="SLC783" s="256"/>
      <c r="SLD783" s="256"/>
      <c r="SLE783" s="256"/>
      <c r="SLF783" s="256"/>
      <c r="SLG783" s="256"/>
      <c r="SLH783" s="256"/>
      <c r="SLI783" s="256"/>
      <c r="SLJ783" s="256"/>
      <c r="SLK783" s="256"/>
      <c r="SLL783" s="256"/>
      <c r="SLM783" s="256"/>
      <c r="SLN783" s="256"/>
      <c r="SLO783" s="256"/>
      <c r="SLP783" s="256"/>
      <c r="SLQ783" s="256"/>
      <c r="SLR783" s="256"/>
      <c r="SLS783" s="256"/>
      <c r="SLT783" s="256"/>
      <c r="SLU783" s="256"/>
      <c r="SLV783" s="256"/>
      <c r="SLW783" s="256"/>
      <c r="SLX783" s="256"/>
      <c r="SLY783" s="256"/>
      <c r="SLZ783" s="256"/>
      <c r="SMA783" s="256"/>
      <c r="SMB783" s="256"/>
      <c r="SMC783" s="256"/>
      <c r="SMD783" s="256"/>
      <c r="SME783" s="256"/>
      <c r="SMF783" s="256"/>
      <c r="SMG783" s="256"/>
      <c r="SMH783" s="256"/>
      <c r="SMI783" s="256"/>
      <c r="SMJ783" s="256"/>
      <c r="SMK783" s="256"/>
      <c r="SML783" s="256"/>
      <c r="SMM783" s="256"/>
      <c r="SMN783" s="256"/>
      <c r="SMO783" s="256"/>
      <c r="SMP783" s="256"/>
      <c r="SMQ783" s="256"/>
      <c r="SMR783" s="256"/>
      <c r="SMS783" s="256"/>
      <c r="SMT783" s="256"/>
      <c r="SMU783" s="256"/>
      <c r="SMV783" s="256"/>
      <c r="SMW783" s="256"/>
      <c r="SMX783" s="256"/>
      <c r="SMY783" s="256"/>
      <c r="SMZ783" s="256"/>
      <c r="SNA783" s="256"/>
      <c r="SNB783" s="256"/>
      <c r="SNC783" s="256"/>
      <c r="SND783" s="256"/>
      <c r="SNE783" s="256"/>
      <c r="SNF783" s="256"/>
      <c r="SNG783" s="256"/>
      <c r="SNH783" s="256"/>
      <c r="SNI783" s="256"/>
      <c r="SNJ783" s="256"/>
      <c r="SNK783" s="256"/>
      <c r="SNL783" s="256"/>
      <c r="SNM783" s="256"/>
      <c r="SNN783" s="256"/>
      <c r="SNO783" s="256"/>
      <c r="SNP783" s="256"/>
      <c r="SNQ783" s="256"/>
      <c r="SNR783" s="256"/>
      <c r="SNS783" s="256"/>
      <c r="SNT783" s="256"/>
      <c r="SNU783" s="256"/>
      <c r="SNV783" s="256"/>
      <c r="SNW783" s="256"/>
      <c r="SNX783" s="256"/>
      <c r="SNY783" s="256"/>
      <c r="SNZ783" s="256"/>
      <c r="SOA783" s="256"/>
      <c r="SOB783" s="256"/>
      <c r="SOC783" s="256"/>
      <c r="SOD783" s="256"/>
      <c r="SOE783" s="256"/>
      <c r="SOF783" s="256"/>
      <c r="SOG783" s="256"/>
      <c r="SOH783" s="256"/>
      <c r="SOI783" s="256"/>
      <c r="SOJ783" s="256"/>
      <c r="SOK783" s="256"/>
      <c r="SOL783" s="256"/>
      <c r="SOM783" s="256"/>
      <c r="SON783" s="256"/>
      <c r="SOO783" s="256"/>
      <c r="SOP783" s="256"/>
      <c r="SOQ783" s="256"/>
      <c r="SOR783" s="256"/>
      <c r="SOS783" s="256"/>
      <c r="SOT783" s="256"/>
      <c r="SOU783" s="256"/>
      <c r="SOV783" s="256"/>
      <c r="SOW783" s="256"/>
      <c r="SOX783" s="256"/>
      <c r="SOY783" s="256"/>
      <c r="SOZ783" s="256"/>
      <c r="SPA783" s="256"/>
      <c r="SPB783" s="256"/>
      <c r="SPC783" s="256"/>
      <c r="SPD783" s="256"/>
      <c r="SPE783" s="256"/>
      <c r="SPF783" s="256"/>
      <c r="SPG783" s="256"/>
      <c r="SPH783" s="256"/>
      <c r="SPI783" s="256"/>
      <c r="SPJ783" s="256"/>
      <c r="SPK783" s="256"/>
      <c r="SPL783" s="256"/>
      <c r="SPM783" s="256"/>
      <c r="SPN783" s="256"/>
      <c r="SPO783" s="256"/>
      <c r="SPP783" s="256"/>
      <c r="SPQ783" s="256"/>
      <c r="SPR783" s="256"/>
      <c r="SPS783" s="256"/>
      <c r="SPT783" s="256"/>
      <c r="SPU783" s="256"/>
      <c r="SPV783" s="256"/>
      <c r="SPW783" s="256"/>
      <c r="SPX783" s="256"/>
      <c r="SPY783" s="256"/>
      <c r="SPZ783" s="256"/>
      <c r="SQA783" s="256"/>
      <c r="SQB783" s="256"/>
      <c r="SQC783" s="256"/>
      <c r="SQD783" s="256"/>
      <c r="SQE783" s="256"/>
      <c r="SQF783" s="256"/>
      <c r="SQG783" s="256"/>
      <c r="SQH783" s="256"/>
      <c r="SQI783" s="256"/>
      <c r="SQJ783" s="256"/>
      <c r="SQK783" s="256"/>
      <c r="SQL783" s="256"/>
      <c r="SQM783" s="256"/>
      <c r="SQN783" s="256"/>
      <c r="SQO783" s="256"/>
      <c r="SQP783" s="256"/>
      <c r="SQQ783" s="256"/>
      <c r="SQR783" s="256"/>
      <c r="SQS783" s="256"/>
      <c r="SQT783" s="256"/>
      <c r="SQU783" s="256"/>
      <c r="SQV783" s="256"/>
      <c r="SQW783" s="256"/>
      <c r="SQX783" s="256"/>
      <c r="SQY783" s="256"/>
      <c r="SQZ783" s="256"/>
      <c r="SRA783" s="256"/>
      <c r="SRB783" s="256"/>
      <c r="SRC783" s="256"/>
      <c r="SRD783" s="256"/>
      <c r="SRE783" s="256"/>
      <c r="SRF783" s="256"/>
      <c r="SRG783" s="256"/>
      <c r="SRH783" s="256"/>
      <c r="SRI783" s="256"/>
      <c r="SRJ783" s="256"/>
      <c r="SRK783" s="256"/>
      <c r="SRL783" s="256"/>
      <c r="SRM783" s="256"/>
      <c r="SRN783" s="256"/>
      <c r="SRO783" s="256"/>
      <c r="SRP783" s="256"/>
      <c r="SRQ783" s="256"/>
      <c r="SRR783" s="256"/>
      <c r="SRS783" s="256"/>
      <c r="SRT783" s="256"/>
      <c r="SRU783" s="256"/>
      <c r="SRV783" s="256"/>
      <c r="SRW783" s="256"/>
      <c r="SRX783" s="256"/>
      <c r="SRY783" s="256"/>
      <c r="SRZ783" s="256"/>
      <c r="SSA783" s="256"/>
      <c r="SSB783" s="256"/>
      <c r="SSC783" s="256"/>
      <c r="SSD783" s="256"/>
      <c r="SSE783" s="256"/>
      <c r="SSF783" s="256"/>
      <c r="SSG783" s="256"/>
      <c r="SSH783" s="256"/>
      <c r="SSI783" s="256"/>
      <c r="SSJ783" s="256"/>
      <c r="SSK783" s="256"/>
      <c r="SSL783" s="256"/>
      <c r="SSM783" s="256"/>
      <c r="SSN783" s="256"/>
      <c r="SSO783" s="256"/>
      <c r="SSP783" s="256"/>
      <c r="SSQ783" s="256"/>
      <c r="SSR783" s="256"/>
      <c r="SSS783" s="256"/>
      <c r="SST783" s="256"/>
      <c r="SSU783" s="256"/>
      <c r="SSV783" s="256"/>
      <c r="SSW783" s="256"/>
      <c r="SSX783" s="256"/>
      <c r="SSY783" s="256"/>
      <c r="SSZ783" s="256"/>
      <c r="STA783" s="256"/>
      <c r="STB783" s="256"/>
      <c r="STC783" s="256"/>
      <c r="STD783" s="256"/>
      <c r="STE783" s="256"/>
      <c r="STF783" s="256"/>
      <c r="STG783" s="256"/>
      <c r="STH783" s="256"/>
      <c r="STI783" s="256"/>
      <c r="STJ783" s="256"/>
      <c r="STK783" s="256"/>
      <c r="STL783" s="256"/>
      <c r="STM783" s="256"/>
      <c r="STN783" s="256"/>
      <c r="STO783" s="256"/>
      <c r="STP783" s="256"/>
      <c r="STQ783" s="256"/>
      <c r="STR783" s="256"/>
      <c r="STS783" s="256"/>
      <c r="STT783" s="256"/>
      <c r="STU783" s="256"/>
      <c r="STV783" s="256"/>
      <c r="STW783" s="256"/>
      <c r="STX783" s="256"/>
      <c r="STY783" s="256"/>
      <c r="STZ783" s="256"/>
      <c r="SUA783" s="256"/>
      <c r="SUB783" s="256"/>
      <c r="SUC783" s="256"/>
      <c r="SUD783" s="256"/>
      <c r="SUE783" s="256"/>
      <c r="SUF783" s="256"/>
      <c r="SUG783" s="256"/>
      <c r="SUH783" s="256"/>
      <c r="SUI783" s="256"/>
      <c r="SUJ783" s="256"/>
      <c r="SUK783" s="256"/>
      <c r="SUL783" s="256"/>
      <c r="SUM783" s="256"/>
      <c r="SUN783" s="256"/>
      <c r="SUO783" s="256"/>
      <c r="SUP783" s="256"/>
      <c r="SUQ783" s="256"/>
      <c r="SUR783" s="256"/>
      <c r="SUS783" s="256"/>
      <c r="SUT783" s="256"/>
      <c r="SUU783" s="256"/>
      <c r="SUV783" s="256"/>
      <c r="SUW783" s="256"/>
      <c r="SUX783" s="256"/>
      <c r="SUY783" s="256"/>
      <c r="SUZ783" s="256"/>
      <c r="SVA783" s="256"/>
      <c r="SVB783" s="256"/>
      <c r="SVC783" s="256"/>
      <c r="SVD783" s="256"/>
      <c r="SVE783" s="256"/>
      <c r="SVF783" s="256"/>
      <c r="SVG783" s="256"/>
      <c r="SVH783" s="256"/>
      <c r="SVI783" s="256"/>
      <c r="SVJ783" s="256"/>
      <c r="SVK783" s="256"/>
      <c r="SVL783" s="256"/>
      <c r="SVM783" s="256"/>
      <c r="SVN783" s="256"/>
      <c r="SVO783" s="256"/>
      <c r="SVP783" s="256"/>
      <c r="SVQ783" s="256"/>
      <c r="SVR783" s="256"/>
      <c r="SVS783" s="256"/>
      <c r="SVT783" s="256"/>
      <c r="SVU783" s="256"/>
      <c r="SVV783" s="256"/>
      <c r="SVW783" s="256"/>
      <c r="SVX783" s="256"/>
      <c r="SVY783" s="256"/>
      <c r="SVZ783" s="256"/>
      <c r="SWA783" s="256"/>
      <c r="SWB783" s="256"/>
      <c r="SWC783" s="256"/>
      <c r="SWD783" s="256"/>
      <c r="SWE783" s="256"/>
      <c r="SWF783" s="256"/>
      <c r="SWG783" s="256"/>
      <c r="SWH783" s="256"/>
      <c r="SWI783" s="256"/>
      <c r="SWJ783" s="256"/>
      <c r="SWK783" s="256"/>
      <c r="SWL783" s="256"/>
      <c r="SWM783" s="256"/>
      <c r="SWN783" s="256"/>
      <c r="SWO783" s="256"/>
      <c r="SWP783" s="256"/>
      <c r="SWQ783" s="256"/>
      <c r="SWR783" s="256"/>
      <c r="SWS783" s="256"/>
      <c r="SWT783" s="256"/>
      <c r="SWU783" s="256"/>
      <c r="SWV783" s="256"/>
      <c r="SWW783" s="256"/>
      <c r="SWX783" s="256"/>
      <c r="SWY783" s="256"/>
      <c r="SWZ783" s="256"/>
      <c r="SXA783" s="256"/>
      <c r="SXB783" s="256"/>
      <c r="SXC783" s="256"/>
      <c r="SXD783" s="256"/>
      <c r="SXE783" s="256"/>
      <c r="SXF783" s="256"/>
      <c r="SXG783" s="256"/>
      <c r="SXH783" s="256"/>
      <c r="SXI783" s="256"/>
      <c r="SXJ783" s="256"/>
      <c r="SXK783" s="256"/>
      <c r="SXL783" s="256"/>
      <c r="SXM783" s="256"/>
      <c r="SXN783" s="256"/>
      <c r="SXO783" s="256"/>
      <c r="SXP783" s="256"/>
      <c r="SXQ783" s="256"/>
      <c r="SXR783" s="256"/>
      <c r="SXS783" s="256"/>
      <c r="SXT783" s="256"/>
      <c r="SXU783" s="256"/>
      <c r="SXV783" s="256"/>
      <c r="SXW783" s="256"/>
      <c r="SXX783" s="256"/>
      <c r="SXY783" s="256"/>
      <c r="SXZ783" s="256"/>
      <c r="SYA783" s="256"/>
      <c r="SYB783" s="256"/>
      <c r="SYC783" s="256"/>
      <c r="SYD783" s="256"/>
      <c r="SYE783" s="256"/>
      <c r="SYF783" s="256"/>
      <c r="SYG783" s="256"/>
      <c r="SYH783" s="256"/>
      <c r="SYI783" s="256"/>
      <c r="SYJ783" s="256"/>
      <c r="SYK783" s="256"/>
      <c r="SYL783" s="256"/>
      <c r="SYM783" s="256"/>
      <c r="SYN783" s="256"/>
      <c r="SYO783" s="256"/>
      <c r="SYP783" s="256"/>
      <c r="SYQ783" s="256"/>
      <c r="SYR783" s="256"/>
      <c r="SYS783" s="256"/>
      <c r="SYT783" s="256"/>
      <c r="SYU783" s="256"/>
      <c r="SYV783" s="256"/>
      <c r="SYW783" s="256"/>
      <c r="SYX783" s="256"/>
      <c r="SYY783" s="256"/>
      <c r="SYZ783" s="256"/>
      <c r="SZA783" s="256"/>
      <c r="SZB783" s="256"/>
      <c r="SZC783" s="256"/>
      <c r="SZD783" s="256"/>
      <c r="SZE783" s="256"/>
      <c r="SZF783" s="256"/>
      <c r="SZG783" s="256"/>
      <c r="SZH783" s="256"/>
      <c r="SZI783" s="256"/>
      <c r="SZJ783" s="256"/>
      <c r="SZK783" s="256"/>
      <c r="SZL783" s="256"/>
      <c r="SZM783" s="256"/>
      <c r="SZN783" s="256"/>
      <c r="SZO783" s="256"/>
      <c r="SZP783" s="256"/>
      <c r="SZQ783" s="256"/>
      <c r="SZR783" s="256"/>
      <c r="SZS783" s="256"/>
      <c r="SZT783" s="256"/>
      <c r="SZU783" s="256"/>
      <c r="SZV783" s="256"/>
      <c r="SZW783" s="256"/>
      <c r="SZX783" s="256"/>
      <c r="SZY783" s="256"/>
      <c r="SZZ783" s="256"/>
      <c r="TAA783" s="256"/>
      <c r="TAB783" s="256"/>
      <c r="TAC783" s="256"/>
      <c r="TAD783" s="256"/>
      <c r="TAE783" s="256"/>
      <c r="TAF783" s="256"/>
      <c r="TAG783" s="256"/>
      <c r="TAH783" s="256"/>
      <c r="TAI783" s="256"/>
      <c r="TAJ783" s="256"/>
      <c r="TAK783" s="256"/>
      <c r="TAL783" s="256"/>
      <c r="TAM783" s="256"/>
      <c r="TAN783" s="256"/>
      <c r="TAO783" s="256"/>
      <c r="TAP783" s="256"/>
      <c r="TAQ783" s="256"/>
      <c r="TAR783" s="256"/>
      <c r="TAS783" s="256"/>
      <c r="TAT783" s="256"/>
      <c r="TAU783" s="256"/>
      <c r="TAV783" s="256"/>
      <c r="TAW783" s="256"/>
      <c r="TAX783" s="256"/>
      <c r="TAY783" s="256"/>
      <c r="TAZ783" s="256"/>
      <c r="TBA783" s="256"/>
      <c r="TBB783" s="256"/>
      <c r="TBC783" s="256"/>
      <c r="TBD783" s="256"/>
      <c r="TBE783" s="256"/>
      <c r="TBF783" s="256"/>
      <c r="TBG783" s="256"/>
      <c r="TBH783" s="256"/>
      <c r="TBI783" s="256"/>
      <c r="TBJ783" s="256"/>
      <c r="TBK783" s="256"/>
      <c r="TBL783" s="256"/>
      <c r="TBM783" s="256"/>
      <c r="TBN783" s="256"/>
      <c r="TBO783" s="256"/>
      <c r="TBP783" s="256"/>
      <c r="TBQ783" s="256"/>
      <c r="TBR783" s="256"/>
      <c r="TBS783" s="256"/>
      <c r="TBT783" s="256"/>
      <c r="TBU783" s="256"/>
      <c r="TBV783" s="256"/>
      <c r="TBW783" s="256"/>
      <c r="TBX783" s="256"/>
      <c r="TBY783" s="256"/>
      <c r="TBZ783" s="256"/>
      <c r="TCA783" s="256"/>
      <c r="TCB783" s="256"/>
      <c r="TCC783" s="256"/>
      <c r="TCD783" s="256"/>
      <c r="TCE783" s="256"/>
      <c r="TCF783" s="256"/>
      <c r="TCG783" s="256"/>
      <c r="TCH783" s="256"/>
      <c r="TCI783" s="256"/>
      <c r="TCJ783" s="256"/>
      <c r="TCK783" s="256"/>
      <c r="TCL783" s="256"/>
      <c r="TCM783" s="256"/>
      <c r="TCN783" s="256"/>
      <c r="TCO783" s="256"/>
      <c r="TCP783" s="256"/>
      <c r="TCQ783" s="256"/>
      <c r="TCR783" s="256"/>
      <c r="TCS783" s="256"/>
      <c r="TCT783" s="256"/>
      <c r="TCU783" s="256"/>
      <c r="TCV783" s="256"/>
      <c r="TCW783" s="256"/>
      <c r="TCX783" s="256"/>
      <c r="TCY783" s="256"/>
      <c r="TCZ783" s="256"/>
      <c r="TDA783" s="256"/>
      <c r="TDB783" s="256"/>
      <c r="TDC783" s="256"/>
      <c r="TDD783" s="256"/>
      <c r="TDE783" s="256"/>
      <c r="TDF783" s="256"/>
      <c r="TDG783" s="256"/>
      <c r="TDH783" s="256"/>
      <c r="TDI783" s="256"/>
      <c r="TDJ783" s="256"/>
      <c r="TDK783" s="256"/>
      <c r="TDL783" s="256"/>
      <c r="TDM783" s="256"/>
      <c r="TDN783" s="256"/>
      <c r="TDO783" s="256"/>
      <c r="TDP783" s="256"/>
      <c r="TDQ783" s="256"/>
      <c r="TDR783" s="256"/>
      <c r="TDS783" s="256"/>
      <c r="TDT783" s="256"/>
      <c r="TDU783" s="256"/>
      <c r="TDV783" s="256"/>
      <c r="TDW783" s="256"/>
      <c r="TDX783" s="256"/>
      <c r="TDY783" s="256"/>
      <c r="TDZ783" s="256"/>
      <c r="TEA783" s="256"/>
      <c r="TEB783" s="256"/>
      <c r="TEC783" s="256"/>
      <c r="TED783" s="256"/>
      <c r="TEE783" s="256"/>
      <c r="TEF783" s="256"/>
      <c r="TEG783" s="256"/>
      <c r="TEH783" s="256"/>
      <c r="TEI783" s="256"/>
      <c r="TEJ783" s="256"/>
      <c r="TEK783" s="256"/>
      <c r="TEL783" s="256"/>
      <c r="TEM783" s="256"/>
      <c r="TEN783" s="256"/>
      <c r="TEO783" s="256"/>
      <c r="TEP783" s="256"/>
      <c r="TEQ783" s="256"/>
      <c r="TER783" s="256"/>
      <c r="TES783" s="256"/>
      <c r="TET783" s="256"/>
      <c r="TEU783" s="256"/>
      <c r="TEV783" s="256"/>
      <c r="TEW783" s="256"/>
      <c r="TEX783" s="256"/>
      <c r="TEY783" s="256"/>
      <c r="TEZ783" s="256"/>
      <c r="TFA783" s="256"/>
      <c r="TFB783" s="256"/>
      <c r="TFC783" s="256"/>
      <c r="TFD783" s="256"/>
      <c r="TFE783" s="256"/>
      <c r="TFF783" s="256"/>
      <c r="TFG783" s="256"/>
      <c r="TFH783" s="256"/>
      <c r="TFI783" s="256"/>
      <c r="TFJ783" s="256"/>
      <c r="TFK783" s="256"/>
      <c r="TFL783" s="256"/>
      <c r="TFM783" s="256"/>
      <c r="TFN783" s="256"/>
      <c r="TFO783" s="256"/>
      <c r="TFP783" s="256"/>
      <c r="TFQ783" s="256"/>
      <c r="TFR783" s="256"/>
      <c r="TFS783" s="256"/>
      <c r="TFT783" s="256"/>
      <c r="TFU783" s="256"/>
      <c r="TFV783" s="256"/>
      <c r="TFW783" s="256"/>
      <c r="TFX783" s="256"/>
      <c r="TFY783" s="256"/>
      <c r="TFZ783" s="256"/>
      <c r="TGA783" s="256"/>
      <c r="TGB783" s="256"/>
      <c r="TGC783" s="256"/>
      <c r="TGD783" s="256"/>
      <c r="TGE783" s="256"/>
      <c r="TGF783" s="256"/>
      <c r="TGG783" s="256"/>
      <c r="TGH783" s="256"/>
      <c r="TGI783" s="256"/>
      <c r="TGJ783" s="256"/>
      <c r="TGK783" s="256"/>
      <c r="TGL783" s="256"/>
      <c r="TGM783" s="256"/>
      <c r="TGN783" s="256"/>
      <c r="TGO783" s="256"/>
      <c r="TGP783" s="256"/>
      <c r="TGQ783" s="256"/>
      <c r="TGR783" s="256"/>
      <c r="TGS783" s="256"/>
      <c r="TGT783" s="256"/>
      <c r="TGU783" s="256"/>
      <c r="TGV783" s="256"/>
      <c r="TGW783" s="256"/>
      <c r="TGX783" s="256"/>
      <c r="TGY783" s="256"/>
      <c r="TGZ783" s="256"/>
      <c r="THA783" s="256"/>
      <c r="THB783" s="256"/>
      <c r="THC783" s="256"/>
      <c r="THD783" s="256"/>
      <c r="THE783" s="256"/>
      <c r="THF783" s="256"/>
      <c r="THG783" s="256"/>
      <c r="THH783" s="256"/>
      <c r="THI783" s="256"/>
      <c r="THJ783" s="256"/>
      <c r="THK783" s="256"/>
      <c r="THL783" s="256"/>
      <c r="THM783" s="256"/>
      <c r="THN783" s="256"/>
      <c r="THO783" s="256"/>
      <c r="THP783" s="256"/>
      <c r="THQ783" s="256"/>
      <c r="THR783" s="256"/>
      <c r="THS783" s="256"/>
      <c r="THT783" s="256"/>
      <c r="THU783" s="256"/>
      <c r="THV783" s="256"/>
      <c r="THW783" s="256"/>
      <c r="THX783" s="256"/>
      <c r="THY783" s="256"/>
      <c r="THZ783" s="256"/>
      <c r="TIA783" s="256"/>
      <c r="TIB783" s="256"/>
      <c r="TIC783" s="256"/>
      <c r="TID783" s="256"/>
      <c r="TIE783" s="256"/>
      <c r="TIF783" s="256"/>
      <c r="TIG783" s="256"/>
      <c r="TIH783" s="256"/>
      <c r="TII783" s="256"/>
      <c r="TIJ783" s="256"/>
      <c r="TIK783" s="256"/>
      <c r="TIL783" s="256"/>
      <c r="TIM783" s="256"/>
      <c r="TIN783" s="256"/>
      <c r="TIO783" s="256"/>
      <c r="TIP783" s="256"/>
      <c r="TIQ783" s="256"/>
      <c r="TIR783" s="256"/>
      <c r="TIS783" s="256"/>
      <c r="TIT783" s="256"/>
      <c r="TIU783" s="256"/>
      <c r="TIV783" s="256"/>
      <c r="TIW783" s="256"/>
      <c r="TIX783" s="256"/>
      <c r="TIY783" s="256"/>
      <c r="TIZ783" s="256"/>
      <c r="TJA783" s="256"/>
      <c r="TJB783" s="256"/>
      <c r="TJC783" s="256"/>
      <c r="TJD783" s="256"/>
      <c r="TJE783" s="256"/>
      <c r="TJF783" s="256"/>
      <c r="TJG783" s="256"/>
      <c r="TJH783" s="256"/>
      <c r="TJI783" s="256"/>
      <c r="TJJ783" s="256"/>
      <c r="TJK783" s="256"/>
      <c r="TJL783" s="256"/>
      <c r="TJM783" s="256"/>
      <c r="TJN783" s="256"/>
      <c r="TJO783" s="256"/>
      <c r="TJP783" s="256"/>
      <c r="TJQ783" s="256"/>
      <c r="TJR783" s="256"/>
      <c r="TJS783" s="256"/>
      <c r="TJT783" s="256"/>
      <c r="TJU783" s="256"/>
      <c r="TJV783" s="256"/>
      <c r="TJW783" s="256"/>
      <c r="TJX783" s="256"/>
      <c r="TJY783" s="256"/>
      <c r="TJZ783" s="256"/>
      <c r="TKA783" s="256"/>
      <c r="TKB783" s="256"/>
      <c r="TKC783" s="256"/>
      <c r="TKD783" s="256"/>
      <c r="TKE783" s="256"/>
      <c r="TKF783" s="256"/>
      <c r="TKG783" s="256"/>
      <c r="TKH783" s="256"/>
      <c r="TKI783" s="256"/>
      <c r="TKJ783" s="256"/>
      <c r="TKK783" s="256"/>
      <c r="TKL783" s="256"/>
      <c r="TKM783" s="256"/>
      <c r="TKN783" s="256"/>
      <c r="TKO783" s="256"/>
      <c r="TKP783" s="256"/>
      <c r="TKQ783" s="256"/>
      <c r="TKR783" s="256"/>
      <c r="TKS783" s="256"/>
      <c r="TKT783" s="256"/>
      <c r="TKU783" s="256"/>
      <c r="TKV783" s="256"/>
      <c r="TKW783" s="256"/>
      <c r="TKX783" s="256"/>
      <c r="TKY783" s="256"/>
      <c r="TKZ783" s="256"/>
      <c r="TLA783" s="256"/>
      <c r="TLB783" s="256"/>
      <c r="TLC783" s="256"/>
      <c r="TLD783" s="256"/>
      <c r="TLE783" s="256"/>
      <c r="TLF783" s="256"/>
      <c r="TLG783" s="256"/>
      <c r="TLH783" s="256"/>
      <c r="TLI783" s="256"/>
      <c r="TLJ783" s="256"/>
      <c r="TLK783" s="256"/>
      <c r="TLL783" s="256"/>
      <c r="TLM783" s="256"/>
      <c r="TLN783" s="256"/>
      <c r="TLO783" s="256"/>
      <c r="TLP783" s="256"/>
      <c r="TLQ783" s="256"/>
      <c r="TLR783" s="256"/>
      <c r="TLS783" s="256"/>
      <c r="TLT783" s="256"/>
      <c r="TLU783" s="256"/>
      <c r="TLV783" s="256"/>
      <c r="TLW783" s="256"/>
      <c r="TLX783" s="256"/>
      <c r="TLY783" s="256"/>
      <c r="TLZ783" s="256"/>
      <c r="TMA783" s="256"/>
      <c r="TMB783" s="256"/>
      <c r="TMC783" s="256"/>
      <c r="TMD783" s="256"/>
      <c r="TME783" s="256"/>
      <c r="TMF783" s="256"/>
      <c r="TMG783" s="256"/>
      <c r="TMH783" s="256"/>
      <c r="TMI783" s="256"/>
      <c r="TMJ783" s="256"/>
      <c r="TMK783" s="256"/>
      <c r="TML783" s="256"/>
      <c r="TMM783" s="256"/>
      <c r="TMN783" s="256"/>
      <c r="TMO783" s="256"/>
      <c r="TMP783" s="256"/>
      <c r="TMQ783" s="256"/>
      <c r="TMR783" s="256"/>
      <c r="TMS783" s="256"/>
      <c r="TMT783" s="256"/>
      <c r="TMU783" s="256"/>
      <c r="TMV783" s="256"/>
      <c r="TMW783" s="256"/>
      <c r="TMX783" s="256"/>
      <c r="TMY783" s="256"/>
      <c r="TMZ783" s="256"/>
      <c r="TNA783" s="256"/>
      <c r="TNB783" s="256"/>
      <c r="TNC783" s="256"/>
      <c r="TND783" s="256"/>
      <c r="TNE783" s="256"/>
      <c r="TNF783" s="256"/>
      <c r="TNG783" s="256"/>
      <c r="TNH783" s="256"/>
      <c r="TNI783" s="256"/>
      <c r="TNJ783" s="256"/>
      <c r="TNK783" s="256"/>
      <c r="TNL783" s="256"/>
      <c r="TNM783" s="256"/>
      <c r="TNN783" s="256"/>
      <c r="TNO783" s="256"/>
      <c r="TNP783" s="256"/>
      <c r="TNQ783" s="256"/>
      <c r="TNR783" s="256"/>
      <c r="TNS783" s="256"/>
      <c r="TNT783" s="256"/>
      <c r="TNU783" s="256"/>
      <c r="TNV783" s="256"/>
      <c r="TNW783" s="256"/>
      <c r="TNX783" s="256"/>
      <c r="TNY783" s="256"/>
      <c r="TNZ783" s="256"/>
      <c r="TOA783" s="256"/>
      <c r="TOB783" s="256"/>
      <c r="TOC783" s="256"/>
      <c r="TOD783" s="256"/>
      <c r="TOE783" s="256"/>
      <c r="TOF783" s="256"/>
      <c r="TOG783" s="256"/>
      <c r="TOH783" s="256"/>
      <c r="TOI783" s="256"/>
      <c r="TOJ783" s="256"/>
      <c r="TOK783" s="256"/>
      <c r="TOL783" s="256"/>
      <c r="TOM783" s="256"/>
      <c r="TON783" s="256"/>
      <c r="TOO783" s="256"/>
      <c r="TOP783" s="256"/>
      <c r="TOQ783" s="256"/>
      <c r="TOR783" s="256"/>
      <c r="TOS783" s="256"/>
      <c r="TOT783" s="256"/>
      <c r="TOU783" s="256"/>
      <c r="TOV783" s="256"/>
      <c r="TOW783" s="256"/>
      <c r="TOX783" s="256"/>
      <c r="TOY783" s="256"/>
      <c r="TOZ783" s="256"/>
      <c r="TPA783" s="256"/>
      <c r="TPB783" s="256"/>
      <c r="TPC783" s="256"/>
      <c r="TPD783" s="256"/>
      <c r="TPE783" s="256"/>
      <c r="TPF783" s="256"/>
      <c r="TPG783" s="256"/>
      <c r="TPH783" s="256"/>
      <c r="TPI783" s="256"/>
      <c r="TPJ783" s="256"/>
      <c r="TPK783" s="256"/>
      <c r="TPL783" s="256"/>
      <c r="TPM783" s="256"/>
      <c r="TPN783" s="256"/>
      <c r="TPO783" s="256"/>
      <c r="TPP783" s="256"/>
      <c r="TPQ783" s="256"/>
      <c r="TPR783" s="256"/>
      <c r="TPS783" s="256"/>
      <c r="TPT783" s="256"/>
      <c r="TPU783" s="256"/>
      <c r="TPV783" s="256"/>
      <c r="TPW783" s="256"/>
      <c r="TPX783" s="256"/>
      <c r="TPY783" s="256"/>
      <c r="TPZ783" s="256"/>
      <c r="TQA783" s="256"/>
      <c r="TQB783" s="256"/>
      <c r="TQC783" s="256"/>
      <c r="TQD783" s="256"/>
      <c r="TQE783" s="256"/>
      <c r="TQF783" s="256"/>
      <c r="TQG783" s="256"/>
      <c r="TQH783" s="256"/>
      <c r="TQI783" s="256"/>
      <c r="TQJ783" s="256"/>
      <c r="TQK783" s="256"/>
      <c r="TQL783" s="256"/>
      <c r="TQM783" s="256"/>
      <c r="TQN783" s="256"/>
      <c r="TQO783" s="256"/>
      <c r="TQP783" s="256"/>
      <c r="TQQ783" s="256"/>
      <c r="TQR783" s="256"/>
      <c r="TQS783" s="256"/>
      <c r="TQT783" s="256"/>
      <c r="TQU783" s="256"/>
      <c r="TQV783" s="256"/>
      <c r="TQW783" s="256"/>
      <c r="TQX783" s="256"/>
      <c r="TQY783" s="256"/>
      <c r="TQZ783" s="256"/>
      <c r="TRA783" s="256"/>
      <c r="TRB783" s="256"/>
      <c r="TRC783" s="256"/>
      <c r="TRD783" s="256"/>
      <c r="TRE783" s="256"/>
      <c r="TRF783" s="256"/>
      <c r="TRG783" s="256"/>
      <c r="TRH783" s="256"/>
      <c r="TRI783" s="256"/>
      <c r="TRJ783" s="256"/>
      <c r="TRK783" s="256"/>
      <c r="TRL783" s="256"/>
      <c r="TRM783" s="256"/>
      <c r="TRN783" s="256"/>
      <c r="TRO783" s="256"/>
      <c r="TRP783" s="256"/>
      <c r="TRQ783" s="256"/>
      <c r="TRR783" s="256"/>
      <c r="TRS783" s="256"/>
      <c r="TRT783" s="256"/>
      <c r="TRU783" s="256"/>
      <c r="TRV783" s="256"/>
      <c r="TRW783" s="256"/>
      <c r="TRX783" s="256"/>
      <c r="TRY783" s="256"/>
      <c r="TRZ783" s="256"/>
      <c r="TSA783" s="256"/>
      <c r="TSB783" s="256"/>
      <c r="TSC783" s="256"/>
      <c r="TSD783" s="256"/>
      <c r="TSE783" s="256"/>
      <c r="TSF783" s="256"/>
      <c r="TSG783" s="256"/>
      <c r="TSH783" s="256"/>
      <c r="TSI783" s="256"/>
      <c r="TSJ783" s="256"/>
      <c r="TSK783" s="256"/>
      <c r="TSL783" s="256"/>
      <c r="TSM783" s="256"/>
      <c r="TSN783" s="256"/>
      <c r="TSO783" s="256"/>
      <c r="TSP783" s="256"/>
      <c r="TSQ783" s="256"/>
      <c r="TSR783" s="256"/>
      <c r="TSS783" s="256"/>
      <c r="TST783" s="256"/>
      <c r="TSU783" s="256"/>
      <c r="TSV783" s="256"/>
      <c r="TSW783" s="256"/>
      <c r="TSX783" s="256"/>
      <c r="TSY783" s="256"/>
      <c r="TSZ783" s="256"/>
      <c r="TTA783" s="256"/>
      <c r="TTB783" s="256"/>
      <c r="TTC783" s="256"/>
      <c r="TTD783" s="256"/>
      <c r="TTE783" s="256"/>
      <c r="TTF783" s="256"/>
      <c r="TTG783" s="256"/>
      <c r="TTH783" s="256"/>
      <c r="TTI783" s="256"/>
      <c r="TTJ783" s="256"/>
      <c r="TTK783" s="256"/>
      <c r="TTL783" s="256"/>
      <c r="TTM783" s="256"/>
      <c r="TTN783" s="256"/>
      <c r="TTO783" s="256"/>
      <c r="TTP783" s="256"/>
      <c r="TTQ783" s="256"/>
      <c r="TTR783" s="256"/>
      <c r="TTS783" s="256"/>
      <c r="TTT783" s="256"/>
      <c r="TTU783" s="256"/>
      <c r="TTV783" s="256"/>
      <c r="TTW783" s="256"/>
      <c r="TTX783" s="256"/>
      <c r="TTY783" s="256"/>
      <c r="TTZ783" s="256"/>
      <c r="TUA783" s="256"/>
      <c r="TUB783" s="256"/>
      <c r="TUC783" s="256"/>
      <c r="TUD783" s="256"/>
      <c r="TUE783" s="256"/>
      <c r="TUF783" s="256"/>
      <c r="TUG783" s="256"/>
      <c r="TUH783" s="256"/>
      <c r="TUI783" s="256"/>
      <c r="TUJ783" s="256"/>
      <c r="TUK783" s="256"/>
      <c r="TUL783" s="256"/>
      <c r="TUM783" s="256"/>
      <c r="TUN783" s="256"/>
      <c r="TUO783" s="256"/>
      <c r="TUP783" s="256"/>
      <c r="TUQ783" s="256"/>
      <c r="TUR783" s="256"/>
      <c r="TUS783" s="256"/>
      <c r="TUT783" s="256"/>
      <c r="TUU783" s="256"/>
      <c r="TUV783" s="256"/>
      <c r="TUW783" s="256"/>
      <c r="TUX783" s="256"/>
      <c r="TUY783" s="256"/>
      <c r="TUZ783" s="256"/>
      <c r="TVA783" s="256"/>
      <c r="TVB783" s="256"/>
      <c r="TVC783" s="256"/>
      <c r="TVD783" s="256"/>
      <c r="TVE783" s="256"/>
      <c r="TVF783" s="256"/>
      <c r="TVG783" s="256"/>
      <c r="TVH783" s="256"/>
      <c r="TVI783" s="256"/>
      <c r="TVJ783" s="256"/>
      <c r="TVK783" s="256"/>
      <c r="TVL783" s="256"/>
      <c r="TVM783" s="256"/>
      <c r="TVN783" s="256"/>
      <c r="TVO783" s="256"/>
      <c r="TVP783" s="256"/>
      <c r="TVQ783" s="256"/>
      <c r="TVR783" s="256"/>
      <c r="TVS783" s="256"/>
      <c r="TVT783" s="256"/>
      <c r="TVU783" s="256"/>
      <c r="TVV783" s="256"/>
      <c r="TVW783" s="256"/>
      <c r="TVX783" s="256"/>
      <c r="TVY783" s="256"/>
      <c r="TVZ783" s="256"/>
      <c r="TWA783" s="256"/>
      <c r="TWB783" s="256"/>
      <c r="TWC783" s="256"/>
      <c r="TWD783" s="256"/>
      <c r="TWE783" s="256"/>
      <c r="TWF783" s="256"/>
      <c r="TWG783" s="256"/>
      <c r="TWH783" s="256"/>
      <c r="TWI783" s="256"/>
      <c r="TWJ783" s="256"/>
      <c r="TWK783" s="256"/>
      <c r="TWL783" s="256"/>
      <c r="TWM783" s="256"/>
      <c r="TWN783" s="256"/>
      <c r="TWO783" s="256"/>
      <c r="TWP783" s="256"/>
      <c r="TWQ783" s="256"/>
      <c r="TWR783" s="256"/>
      <c r="TWS783" s="256"/>
      <c r="TWT783" s="256"/>
      <c r="TWU783" s="256"/>
      <c r="TWV783" s="256"/>
      <c r="TWW783" s="256"/>
      <c r="TWX783" s="256"/>
      <c r="TWY783" s="256"/>
      <c r="TWZ783" s="256"/>
      <c r="TXA783" s="256"/>
      <c r="TXB783" s="256"/>
      <c r="TXC783" s="256"/>
      <c r="TXD783" s="256"/>
      <c r="TXE783" s="256"/>
      <c r="TXF783" s="256"/>
      <c r="TXG783" s="256"/>
      <c r="TXH783" s="256"/>
      <c r="TXI783" s="256"/>
      <c r="TXJ783" s="256"/>
      <c r="TXK783" s="256"/>
      <c r="TXL783" s="256"/>
      <c r="TXM783" s="256"/>
      <c r="TXN783" s="256"/>
      <c r="TXO783" s="256"/>
      <c r="TXP783" s="256"/>
      <c r="TXQ783" s="256"/>
      <c r="TXR783" s="256"/>
      <c r="TXS783" s="256"/>
      <c r="TXT783" s="256"/>
      <c r="TXU783" s="256"/>
      <c r="TXV783" s="256"/>
      <c r="TXW783" s="256"/>
      <c r="TXX783" s="256"/>
      <c r="TXY783" s="256"/>
      <c r="TXZ783" s="256"/>
      <c r="TYA783" s="256"/>
      <c r="TYB783" s="256"/>
      <c r="TYC783" s="256"/>
      <c r="TYD783" s="256"/>
      <c r="TYE783" s="256"/>
      <c r="TYF783" s="256"/>
      <c r="TYG783" s="256"/>
      <c r="TYH783" s="256"/>
      <c r="TYI783" s="256"/>
      <c r="TYJ783" s="256"/>
      <c r="TYK783" s="256"/>
      <c r="TYL783" s="256"/>
      <c r="TYM783" s="256"/>
      <c r="TYN783" s="256"/>
      <c r="TYO783" s="256"/>
      <c r="TYP783" s="256"/>
      <c r="TYQ783" s="256"/>
      <c r="TYR783" s="256"/>
      <c r="TYS783" s="256"/>
      <c r="TYT783" s="256"/>
      <c r="TYU783" s="256"/>
      <c r="TYV783" s="256"/>
      <c r="TYW783" s="256"/>
      <c r="TYX783" s="256"/>
      <c r="TYY783" s="256"/>
      <c r="TYZ783" s="256"/>
      <c r="TZA783" s="256"/>
      <c r="TZB783" s="256"/>
      <c r="TZC783" s="256"/>
      <c r="TZD783" s="256"/>
      <c r="TZE783" s="256"/>
      <c r="TZF783" s="256"/>
      <c r="TZG783" s="256"/>
      <c r="TZH783" s="256"/>
      <c r="TZI783" s="256"/>
      <c r="TZJ783" s="256"/>
      <c r="TZK783" s="256"/>
      <c r="TZL783" s="256"/>
      <c r="TZM783" s="256"/>
      <c r="TZN783" s="256"/>
      <c r="TZO783" s="256"/>
      <c r="TZP783" s="256"/>
      <c r="TZQ783" s="256"/>
      <c r="TZR783" s="256"/>
      <c r="TZS783" s="256"/>
      <c r="TZT783" s="256"/>
      <c r="TZU783" s="256"/>
      <c r="TZV783" s="256"/>
      <c r="TZW783" s="256"/>
      <c r="TZX783" s="256"/>
      <c r="TZY783" s="256"/>
      <c r="TZZ783" s="256"/>
      <c r="UAA783" s="256"/>
      <c r="UAB783" s="256"/>
      <c r="UAC783" s="256"/>
      <c r="UAD783" s="256"/>
      <c r="UAE783" s="256"/>
      <c r="UAF783" s="256"/>
      <c r="UAG783" s="256"/>
      <c r="UAH783" s="256"/>
      <c r="UAI783" s="256"/>
      <c r="UAJ783" s="256"/>
      <c r="UAK783" s="256"/>
      <c r="UAL783" s="256"/>
      <c r="UAM783" s="256"/>
      <c r="UAN783" s="256"/>
      <c r="UAO783" s="256"/>
      <c r="UAP783" s="256"/>
      <c r="UAQ783" s="256"/>
      <c r="UAR783" s="256"/>
      <c r="UAS783" s="256"/>
      <c r="UAT783" s="256"/>
      <c r="UAU783" s="256"/>
      <c r="UAV783" s="256"/>
      <c r="UAW783" s="256"/>
      <c r="UAX783" s="256"/>
      <c r="UAY783" s="256"/>
      <c r="UAZ783" s="256"/>
      <c r="UBA783" s="256"/>
      <c r="UBB783" s="256"/>
      <c r="UBC783" s="256"/>
      <c r="UBD783" s="256"/>
      <c r="UBE783" s="256"/>
      <c r="UBF783" s="256"/>
      <c r="UBG783" s="256"/>
      <c r="UBH783" s="256"/>
      <c r="UBI783" s="256"/>
      <c r="UBJ783" s="256"/>
      <c r="UBK783" s="256"/>
      <c r="UBL783" s="256"/>
      <c r="UBM783" s="256"/>
      <c r="UBN783" s="256"/>
      <c r="UBO783" s="256"/>
      <c r="UBP783" s="256"/>
      <c r="UBQ783" s="256"/>
      <c r="UBR783" s="256"/>
      <c r="UBS783" s="256"/>
      <c r="UBT783" s="256"/>
      <c r="UBU783" s="256"/>
      <c r="UBV783" s="256"/>
      <c r="UBW783" s="256"/>
      <c r="UBX783" s="256"/>
      <c r="UBY783" s="256"/>
      <c r="UBZ783" s="256"/>
      <c r="UCA783" s="256"/>
      <c r="UCB783" s="256"/>
      <c r="UCC783" s="256"/>
      <c r="UCD783" s="256"/>
      <c r="UCE783" s="256"/>
      <c r="UCF783" s="256"/>
      <c r="UCG783" s="256"/>
      <c r="UCH783" s="256"/>
      <c r="UCI783" s="256"/>
      <c r="UCJ783" s="256"/>
      <c r="UCK783" s="256"/>
      <c r="UCL783" s="256"/>
      <c r="UCM783" s="256"/>
      <c r="UCN783" s="256"/>
      <c r="UCO783" s="256"/>
      <c r="UCP783" s="256"/>
      <c r="UCQ783" s="256"/>
      <c r="UCR783" s="256"/>
      <c r="UCS783" s="256"/>
      <c r="UCT783" s="256"/>
      <c r="UCU783" s="256"/>
      <c r="UCV783" s="256"/>
      <c r="UCW783" s="256"/>
      <c r="UCX783" s="256"/>
      <c r="UCY783" s="256"/>
      <c r="UCZ783" s="256"/>
      <c r="UDA783" s="256"/>
      <c r="UDB783" s="256"/>
      <c r="UDC783" s="256"/>
      <c r="UDD783" s="256"/>
      <c r="UDE783" s="256"/>
      <c r="UDF783" s="256"/>
      <c r="UDG783" s="256"/>
      <c r="UDH783" s="256"/>
      <c r="UDI783" s="256"/>
      <c r="UDJ783" s="256"/>
      <c r="UDK783" s="256"/>
      <c r="UDL783" s="256"/>
      <c r="UDM783" s="256"/>
      <c r="UDN783" s="256"/>
      <c r="UDO783" s="256"/>
      <c r="UDP783" s="256"/>
      <c r="UDQ783" s="256"/>
      <c r="UDR783" s="256"/>
      <c r="UDS783" s="256"/>
      <c r="UDT783" s="256"/>
      <c r="UDU783" s="256"/>
      <c r="UDV783" s="256"/>
      <c r="UDW783" s="256"/>
      <c r="UDX783" s="256"/>
      <c r="UDY783" s="256"/>
      <c r="UDZ783" s="256"/>
      <c r="UEA783" s="256"/>
      <c r="UEB783" s="256"/>
      <c r="UEC783" s="256"/>
      <c r="UED783" s="256"/>
      <c r="UEE783" s="256"/>
      <c r="UEF783" s="256"/>
      <c r="UEG783" s="256"/>
      <c r="UEH783" s="256"/>
      <c r="UEI783" s="256"/>
      <c r="UEJ783" s="256"/>
      <c r="UEK783" s="256"/>
      <c r="UEL783" s="256"/>
      <c r="UEM783" s="256"/>
      <c r="UEN783" s="256"/>
      <c r="UEO783" s="256"/>
      <c r="UEP783" s="256"/>
      <c r="UEQ783" s="256"/>
      <c r="UER783" s="256"/>
      <c r="UES783" s="256"/>
      <c r="UET783" s="256"/>
      <c r="UEU783" s="256"/>
      <c r="UEV783" s="256"/>
      <c r="UEW783" s="256"/>
      <c r="UEX783" s="256"/>
      <c r="UEY783" s="256"/>
      <c r="UEZ783" s="256"/>
      <c r="UFA783" s="256"/>
      <c r="UFB783" s="256"/>
      <c r="UFC783" s="256"/>
      <c r="UFD783" s="256"/>
      <c r="UFE783" s="256"/>
      <c r="UFF783" s="256"/>
      <c r="UFG783" s="256"/>
      <c r="UFH783" s="256"/>
      <c r="UFI783" s="256"/>
      <c r="UFJ783" s="256"/>
      <c r="UFK783" s="256"/>
      <c r="UFL783" s="256"/>
      <c r="UFM783" s="256"/>
      <c r="UFN783" s="256"/>
      <c r="UFO783" s="256"/>
      <c r="UFP783" s="256"/>
      <c r="UFQ783" s="256"/>
      <c r="UFR783" s="256"/>
      <c r="UFS783" s="256"/>
      <c r="UFT783" s="256"/>
      <c r="UFU783" s="256"/>
      <c r="UFV783" s="256"/>
      <c r="UFW783" s="256"/>
      <c r="UFX783" s="256"/>
      <c r="UFY783" s="256"/>
      <c r="UFZ783" s="256"/>
      <c r="UGA783" s="256"/>
      <c r="UGB783" s="256"/>
      <c r="UGC783" s="256"/>
      <c r="UGD783" s="256"/>
      <c r="UGE783" s="256"/>
      <c r="UGF783" s="256"/>
      <c r="UGG783" s="256"/>
      <c r="UGH783" s="256"/>
      <c r="UGI783" s="256"/>
      <c r="UGJ783" s="256"/>
      <c r="UGK783" s="256"/>
      <c r="UGL783" s="256"/>
      <c r="UGM783" s="256"/>
      <c r="UGN783" s="256"/>
      <c r="UGO783" s="256"/>
      <c r="UGP783" s="256"/>
      <c r="UGQ783" s="256"/>
      <c r="UGR783" s="256"/>
      <c r="UGS783" s="256"/>
      <c r="UGT783" s="256"/>
      <c r="UGU783" s="256"/>
      <c r="UGV783" s="256"/>
      <c r="UGW783" s="256"/>
      <c r="UGX783" s="256"/>
      <c r="UGY783" s="256"/>
      <c r="UGZ783" s="256"/>
      <c r="UHA783" s="256"/>
      <c r="UHB783" s="256"/>
      <c r="UHC783" s="256"/>
      <c r="UHD783" s="256"/>
      <c r="UHE783" s="256"/>
      <c r="UHF783" s="256"/>
      <c r="UHG783" s="256"/>
      <c r="UHH783" s="256"/>
      <c r="UHI783" s="256"/>
      <c r="UHJ783" s="256"/>
      <c r="UHK783" s="256"/>
      <c r="UHL783" s="256"/>
      <c r="UHM783" s="256"/>
      <c r="UHN783" s="256"/>
      <c r="UHO783" s="256"/>
      <c r="UHP783" s="256"/>
      <c r="UHQ783" s="256"/>
      <c r="UHR783" s="256"/>
      <c r="UHS783" s="256"/>
      <c r="UHT783" s="256"/>
      <c r="UHU783" s="256"/>
      <c r="UHV783" s="256"/>
      <c r="UHW783" s="256"/>
      <c r="UHX783" s="256"/>
      <c r="UHY783" s="256"/>
      <c r="UHZ783" s="256"/>
      <c r="UIA783" s="256"/>
      <c r="UIB783" s="256"/>
      <c r="UIC783" s="256"/>
      <c r="UID783" s="256"/>
      <c r="UIE783" s="256"/>
      <c r="UIF783" s="256"/>
      <c r="UIG783" s="256"/>
      <c r="UIH783" s="256"/>
      <c r="UII783" s="256"/>
      <c r="UIJ783" s="256"/>
      <c r="UIK783" s="256"/>
      <c r="UIL783" s="256"/>
      <c r="UIM783" s="256"/>
      <c r="UIN783" s="256"/>
      <c r="UIO783" s="256"/>
      <c r="UIP783" s="256"/>
      <c r="UIQ783" s="256"/>
      <c r="UIR783" s="256"/>
      <c r="UIS783" s="256"/>
      <c r="UIT783" s="256"/>
      <c r="UIU783" s="256"/>
      <c r="UIV783" s="256"/>
      <c r="UIW783" s="256"/>
      <c r="UIX783" s="256"/>
      <c r="UIY783" s="256"/>
      <c r="UIZ783" s="256"/>
      <c r="UJA783" s="256"/>
      <c r="UJB783" s="256"/>
      <c r="UJC783" s="256"/>
      <c r="UJD783" s="256"/>
      <c r="UJE783" s="256"/>
      <c r="UJF783" s="256"/>
      <c r="UJG783" s="256"/>
      <c r="UJH783" s="256"/>
      <c r="UJI783" s="256"/>
      <c r="UJJ783" s="256"/>
      <c r="UJK783" s="256"/>
      <c r="UJL783" s="256"/>
      <c r="UJM783" s="256"/>
      <c r="UJN783" s="256"/>
      <c r="UJO783" s="256"/>
      <c r="UJP783" s="256"/>
      <c r="UJQ783" s="256"/>
      <c r="UJR783" s="256"/>
      <c r="UJS783" s="256"/>
      <c r="UJT783" s="256"/>
      <c r="UJU783" s="256"/>
      <c r="UJV783" s="256"/>
      <c r="UJW783" s="256"/>
      <c r="UJX783" s="256"/>
      <c r="UJY783" s="256"/>
      <c r="UJZ783" s="256"/>
      <c r="UKA783" s="256"/>
      <c r="UKB783" s="256"/>
      <c r="UKC783" s="256"/>
      <c r="UKD783" s="256"/>
      <c r="UKE783" s="256"/>
      <c r="UKF783" s="256"/>
      <c r="UKG783" s="256"/>
      <c r="UKH783" s="256"/>
      <c r="UKI783" s="256"/>
      <c r="UKJ783" s="256"/>
      <c r="UKK783" s="256"/>
      <c r="UKL783" s="256"/>
      <c r="UKM783" s="256"/>
      <c r="UKN783" s="256"/>
      <c r="UKO783" s="256"/>
      <c r="UKP783" s="256"/>
      <c r="UKQ783" s="256"/>
      <c r="UKR783" s="256"/>
      <c r="UKS783" s="256"/>
      <c r="UKT783" s="256"/>
      <c r="UKU783" s="256"/>
      <c r="UKV783" s="256"/>
      <c r="UKW783" s="256"/>
      <c r="UKX783" s="256"/>
      <c r="UKY783" s="256"/>
      <c r="UKZ783" s="256"/>
      <c r="ULA783" s="256"/>
      <c r="ULB783" s="256"/>
      <c r="ULC783" s="256"/>
      <c r="ULD783" s="256"/>
      <c r="ULE783" s="256"/>
      <c r="ULF783" s="256"/>
      <c r="ULG783" s="256"/>
      <c r="ULH783" s="256"/>
      <c r="ULI783" s="256"/>
      <c r="ULJ783" s="256"/>
      <c r="ULK783" s="256"/>
      <c r="ULL783" s="256"/>
      <c r="ULM783" s="256"/>
      <c r="ULN783" s="256"/>
      <c r="ULO783" s="256"/>
      <c r="ULP783" s="256"/>
      <c r="ULQ783" s="256"/>
      <c r="ULR783" s="256"/>
      <c r="ULS783" s="256"/>
      <c r="ULT783" s="256"/>
      <c r="ULU783" s="256"/>
      <c r="ULV783" s="256"/>
      <c r="ULW783" s="256"/>
      <c r="ULX783" s="256"/>
      <c r="ULY783" s="256"/>
      <c r="ULZ783" s="256"/>
      <c r="UMA783" s="256"/>
      <c r="UMB783" s="256"/>
      <c r="UMC783" s="256"/>
      <c r="UMD783" s="256"/>
      <c r="UME783" s="256"/>
      <c r="UMF783" s="256"/>
      <c r="UMG783" s="256"/>
      <c r="UMH783" s="256"/>
      <c r="UMI783" s="256"/>
      <c r="UMJ783" s="256"/>
      <c r="UMK783" s="256"/>
      <c r="UML783" s="256"/>
      <c r="UMM783" s="256"/>
      <c r="UMN783" s="256"/>
      <c r="UMO783" s="256"/>
      <c r="UMP783" s="256"/>
      <c r="UMQ783" s="256"/>
      <c r="UMR783" s="256"/>
      <c r="UMS783" s="256"/>
      <c r="UMT783" s="256"/>
      <c r="UMU783" s="256"/>
      <c r="UMV783" s="256"/>
      <c r="UMW783" s="256"/>
      <c r="UMX783" s="256"/>
      <c r="UMY783" s="256"/>
      <c r="UMZ783" s="256"/>
      <c r="UNA783" s="256"/>
      <c r="UNB783" s="256"/>
      <c r="UNC783" s="256"/>
      <c r="UND783" s="256"/>
      <c r="UNE783" s="256"/>
      <c r="UNF783" s="256"/>
      <c r="UNG783" s="256"/>
      <c r="UNH783" s="256"/>
      <c r="UNI783" s="256"/>
      <c r="UNJ783" s="256"/>
      <c r="UNK783" s="256"/>
      <c r="UNL783" s="256"/>
      <c r="UNM783" s="256"/>
      <c r="UNN783" s="256"/>
      <c r="UNO783" s="256"/>
      <c r="UNP783" s="256"/>
      <c r="UNQ783" s="256"/>
      <c r="UNR783" s="256"/>
      <c r="UNS783" s="256"/>
      <c r="UNT783" s="256"/>
      <c r="UNU783" s="256"/>
      <c r="UNV783" s="256"/>
      <c r="UNW783" s="256"/>
      <c r="UNX783" s="256"/>
      <c r="UNY783" s="256"/>
      <c r="UNZ783" s="256"/>
      <c r="UOA783" s="256"/>
      <c r="UOB783" s="256"/>
      <c r="UOC783" s="256"/>
      <c r="UOD783" s="256"/>
      <c r="UOE783" s="256"/>
      <c r="UOF783" s="256"/>
      <c r="UOG783" s="256"/>
      <c r="UOH783" s="256"/>
      <c r="UOI783" s="256"/>
      <c r="UOJ783" s="256"/>
      <c r="UOK783" s="256"/>
      <c r="UOL783" s="256"/>
      <c r="UOM783" s="256"/>
      <c r="UON783" s="256"/>
      <c r="UOO783" s="256"/>
      <c r="UOP783" s="256"/>
      <c r="UOQ783" s="256"/>
      <c r="UOR783" s="256"/>
      <c r="UOS783" s="256"/>
      <c r="UOT783" s="256"/>
      <c r="UOU783" s="256"/>
      <c r="UOV783" s="256"/>
      <c r="UOW783" s="256"/>
      <c r="UOX783" s="256"/>
      <c r="UOY783" s="256"/>
      <c r="UOZ783" s="256"/>
      <c r="UPA783" s="256"/>
      <c r="UPB783" s="256"/>
      <c r="UPC783" s="256"/>
      <c r="UPD783" s="256"/>
      <c r="UPE783" s="256"/>
      <c r="UPF783" s="256"/>
      <c r="UPG783" s="256"/>
      <c r="UPH783" s="256"/>
      <c r="UPI783" s="256"/>
      <c r="UPJ783" s="256"/>
      <c r="UPK783" s="256"/>
      <c r="UPL783" s="256"/>
      <c r="UPM783" s="256"/>
      <c r="UPN783" s="256"/>
      <c r="UPO783" s="256"/>
      <c r="UPP783" s="256"/>
      <c r="UPQ783" s="256"/>
      <c r="UPR783" s="256"/>
      <c r="UPS783" s="256"/>
      <c r="UPT783" s="256"/>
      <c r="UPU783" s="256"/>
      <c r="UPV783" s="256"/>
      <c r="UPW783" s="256"/>
      <c r="UPX783" s="256"/>
      <c r="UPY783" s="256"/>
      <c r="UPZ783" s="256"/>
      <c r="UQA783" s="256"/>
      <c r="UQB783" s="256"/>
      <c r="UQC783" s="256"/>
      <c r="UQD783" s="256"/>
      <c r="UQE783" s="256"/>
      <c r="UQF783" s="256"/>
      <c r="UQG783" s="256"/>
      <c r="UQH783" s="256"/>
      <c r="UQI783" s="256"/>
      <c r="UQJ783" s="256"/>
      <c r="UQK783" s="256"/>
      <c r="UQL783" s="256"/>
      <c r="UQM783" s="256"/>
      <c r="UQN783" s="256"/>
      <c r="UQO783" s="256"/>
      <c r="UQP783" s="256"/>
      <c r="UQQ783" s="256"/>
      <c r="UQR783" s="256"/>
      <c r="UQS783" s="256"/>
      <c r="UQT783" s="256"/>
      <c r="UQU783" s="256"/>
      <c r="UQV783" s="256"/>
      <c r="UQW783" s="256"/>
      <c r="UQX783" s="256"/>
      <c r="UQY783" s="256"/>
      <c r="UQZ783" s="256"/>
      <c r="URA783" s="256"/>
      <c r="URB783" s="256"/>
      <c r="URC783" s="256"/>
      <c r="URD783" s="256"/>
      <c r="URE783" s="256"/>
      <c r="URF783" s="256"/>
      <c r="URG783" s="256"/>
      <c r="URH783" s="256"/>
      <c r="URI783" s="256"/>
      <c r="URJ783" s="256"/>
      <c r="URK783" s="256"/>
      <c r="URL783" s="256"/>
      <c r="URM783" s="256"/>
      <c r="URN783" s="256"/>
      <c r="URO783" s="256"/>
      <c r="URP783" s="256"/>
      <c r="URQ783" s="256"/>
      <c r="URR783" s="256"/>
      <c r="URS783" s="256"/>
      <c r="URT783" s="256"/>
      <c r="URU783" s="256"/>
      <c r="URV783" s="256"/>
      <c r="URW783" s="256"/>
      <c r="URX783" s="256"/>
      <c r="URY783" s="256"/>
      <c r="URZ783" s="256"/>
      <c r="USA783" s="256"/>
      <c r="USB783" s="256"/>
      <c r="USC783" s="256"/>
      <c r="USD783" s="256"/>
      <c r="USE783" s="256"/>
      <c r="USF783" s="256"/>
      <c r="USG783" s="256"/>
      <c r="USH783" s="256"/>
      <c r="USI783" s="256"/>
      <c r="USJ783" s="256"/>
      <c r="USK783" s="256"/>
      <c r="USL783" s="256"/>
      <c r="USM783" s="256"/>
      <c r="USN783" s="256"/>
      <c r="USO783" s="256"/>
      <c r="USP783" s="256"/>
      <c r="USQ783" s="256"/>
      <c r="USR783" s="256"/>
      <c r="USS783" s="256"/>
      <c r="UST783" s="256"/>
      <c r="USU783" s="256"/>
      <c r="USV783" s="256"/>
      <c r="USW783" s="256"/>
      <c r="USX783" s="256"/>
      <c r="USY783" s="256"/>
      <c r="USZ783" s="256"/>
      <c r="UTA783" s="256"/>
      <c r="UTB783" s="256"/>
      <c r="UTC783" s="256"/>
      <c r="UTD783" s="256"/>
      <c r="UTE783" s="256"/>
      <c r="UTF783" s="256"/>
      <c r="UTG783" s="256"/>
      <c r="UTH783" s="256"/>
      <c r="UTI783" s="256"/>
      <c r="UTJ783" s="256"/>
      <c r="UTK783" s="256"/>
      <c r="UTL783" s="256"/>
      <c r="UTM783" s="256"/>
      <c r="UTN783" s="256"/>
      <c r="UTO783" s="256"/>
      <c r="UTP783" s="256"/>
      <c r="UTQ783" s="256"/>
      <c r="UTR783" s="256"/>
      <c r="UTS783" s="256"/>
      <c r="UTT783" s="256"/>
      <c r="UTU783" s="256"/>
      <c r="UTV783" s="256"/>
      <c r="UTW783" s="256"/>
      <c r="UTX783" s="256"/>
      <c r="UTY783" s="256"/>
      <c r="UTZ783" s="256"/>
      <c r="UUA783" s="256"/>
      <c r="UUB783" s="256"/>
      <c r="UUC783" s="256"/>
      <c r="UUD783" s="256"/>
      <c r="UUE783" s="256"/>
      <c r="UUF783" s="256"/>
      <c r="UUG783" s="256"/>
      <c r="UUH783" s="256"/>
      <c r="UUI783" s="256"/>
      <c r="UUJ783" s="256"/>
      <c r="UUK783" s="256"/>
      <c r="UUL783" s="256"/>
      <c r="UUM783" s="256"/>
      <c r="UUN783" s="256"/>
      <c r="UUO783" s="256"/>
      <c r="UUP783" s="256"/>
      <c r="UUQ783" s="256"/>
      <c r="UUR783" s="256"/>
      <c r="UUS783" s="256"/>
      <c r="UUT783" s="256"/>
      <c r="UUU783" s="256"/>
      <c r="UUV783" s="256"/>
      <c r="UUW783" s="256"/>
      <c r="UUX783" s="256"/>
      <c r="UUY783" s="256"/>
      <c r="UUZ783" s="256"/>
      <c r="UVA783" s="256"/>
      <c r="UVB783" s="256"/>
      <c r="UVC783" s="256"/>
      <c r="UVD783" s="256"/>
      <c r="UVE783" s="256"/>
      <c r="UVF783" s="256"/>
      <c r="UVG783" s="256"/>
      <c r="UVH783" s="256"/>
      <c r="UVI783" s="256"/>
      <c r="UVJ783" s="256"/>
      <c r="UVK783" s="256"/>
      <c r="UVL783" s="256"/>
      <c r="UVM783" s="256"/>
      <c r="UVN783" s="256"/>
      <c r="UVO783" s="256"/>
      <c r="UVP783" s="256"/>
      <c r="UVQ783" s="256"/>
      <c r="UVR783" s="256"/>
      <c r="UVS783" s="256"/>
      <c r="UVT783" s="256"/>
      <c r="UVU783" s="256"/>
      <c r="UVV783" s="256"/>
      <c r="UVW783" s="256"/>
      <c r="UVX783" s="256"/>
      <c r="UVY783" s="256"/>
      <c r="UVZ783" s="256"/>
      <c r="UWA783" s="256"/>
      <c r="UWB783" s="256"/>
      <c r="UWC783" s="256"/>
      <c r="UWD783" s="256"/>
      <c r="UWE783" s="256"/>
      <c r="UWF783" s="256"/>
      <c r="UWG783" s="256"/>
      <c r="UWH783" s="256"/>
      <c r="UWI783" s="256"/>
      <c r="UWJ783" s="256"/>
      <c r="UWK783" s="256"/>
      <c r="UWL783" s="256"/>
      <c r="UWM783" s="256"/>
      <c r="UWN783" s="256"/>
      <c r="UWO783" s="256"/>
      <c r="UWP783" s="256"/>
      <c r="UWQ783" s="256"/>
      <c r="UWR783" s="256"/>
      <c r="UWS783" s="256"/>
      <c r="UWT783" s="256"/>
      <c r="UWU783" s="256"/>
      <c r="UWV783" s="256"/>
      <c r="UWW783" s="256"/>
      <c r="UWX783" s="256"/>
      <c r="UWY783" s="256"/>
      <c r="UWZ783" s="256"/>
      <c r="UXA783" s="256"/>
      <c r="UXB783" s="256"/>
      <c r="UXC783" s="256"/>
      <c r="UXD783" s="256"/>
      <c r="UXE783" s="256"/>
      <c r="UXF783" s="256"/>
      <c r="UXG783" s="256"/>
      <c r="UXH783" s="256"/>
      <c r="UXI783" s="256"/>
      <c r="UXJ783" s="256"/>
      <c r="UXK783" s="256"/>
      <c r="UXL783" s="256"/>
      <c r="UXM783" s="256"/>
      <c r="UXN783" s="256"/>
      <c r="UXO783" s="256"/>
      <c r="UXP783" s="256"/>
      <c r="UXQ783" s="256"/>
      <c r="UXR783" s="256"/>
      <c r="UXS783" s="256"/>
      <c r="UXT783" s="256"/>
      <c r="UXU783" s="256"/>
      <c r="UXV783" s="256"/>
      <c r="UXW783" s="256"/>
      <c r="UXX783" s="256"/>
      <c r="UXY783" s="256"/>
      <c r="UXZ783" s="256"/>
      <c r="UYA783" s="256"/>
      <c r="UYB783" s="256"/>
      <c r="UYC783" s="256"/>
      <c r="UYD783" s="256"/>
      <c r="UYE783" s="256"/>
      <c r="UYF783" s="256"/>
      <c r="UYG783" s="256"/>
      <c r="UYH783" s="256"/>
      <c r="UYI783" s="256"/>
      <c r="UYJ783" s="256"/>
      <c r="UYK783" s="256"/>
      <c r="UYL783" s="256"/>
      <c r="UYM783" s="256"/>
      <c r="UYN783" s="256"/>
      <c r="UYO783" s="256"/>
      <c r="UYP783" s="256"/>
      <c r="UYQ783" s="256"/>
      <c r="UYR783" s="256"/>
      <c r="UYS783" s="256"/>
      <c r="UYT783" s="256"/>
      <c r="UYU783" s="256"/>
      <c r="UYV783" s="256"/>
      <c r="UYW783" s="256"/>
      <c r="UYX783" s="256"/>
      <c r="UYY783" s="256"/>
      <c r="UYZ783" s="256"/>
      <c r="UZA783" s="256"/>
      <c r="UZB783" s="256"/>
      <c r="UZC783" s="256"/>
      <c r="UZD783" s="256"/>
      <c r="UZE783" s="256"/>
      <c r="UZF783" s="256"/>
      <c r="UZG783" s="256"/>
      <c r="UZH783" s="256"/>
      <c r="UZI783" s="256"/>
      <c r="UZJ783" s="256"/>
      <c r="UZK783" s="256"/>
      <c r="UZL783" s="256"/>
      <c r="UZM783" s="256"/>
      <c r="UZN783" s="256"/>
      <c r="UZO783" s="256"/>
      <c r="UZP783" s="256"/>
      <c r="UZQ783" s="256"/>
      <c r="UZR783" s="256"/>
      <c r="UZS783" s="256"/>
      <c r="UZT783" s="256"/>
      <c r="UZU783" s="256"/>
      <c r="UZV783" s="256"/>
      <c r="UZW783" s="256"/>
      <c r="UZX783" s="256"/>
      <c r="UZY783" s="256"/>
      <c r="UZZ783" s="256"/>
      <c r="VAA783" s="256"/>
      <c r="VAB783" s="256"/>
      <c r="VAC783" s="256"/>
      <c r="VAD783" s="256"/>
      <c r="VAE783" s="256"/>
      <c r="VAF783" s="256"/>
      <c r="VAG783" s="256"/>
      <c r="VAH783" s="256"/>
      <c r="VAI783" s="256"/>
      <c r="VAJ783" s="256"/>
      <c r="VAK783" s="256"/>
      <c r="VAL783" s="256"/>
      <c r="VAM783" s="256"/>
      <c r="VAN783" s="256"/>
      <c r="VAO783" s="256"/>
      <c r="VAP783" s="256"/>
      <c r="VAQ783" s="256"/>
      <c r="VAR783" s="256"/>
      <c r="VAS783" s="256"/>
      <c r="VAT783" s="256"/>
      <c r="VAU783" s="256"/>
      <c r="VAV783" s="256"/>
      <c r="VAW783" s="256"/>
      <c r="VAX783" s="256"/>
      <c r="VAY783" s="256"/>
      <c r="VAZ783" s="256"/>
      <c r="VBA783" s="256"/>
      <c r="VBB783" s="256"/>
      <c r="VBC783" s="256"/>
      <c r="VBD783" s="256"/>
      <c r="VBE783" s="256"/>
      <c r="VBF783" s="256"/>
      <c r="VBG783" s="256"/>
      <c r="VBH783" s="256"/>
      <c r="VBI783" s="256"/>
      <c r="VBJ783" s="256"/>
      <c r="VBK783" s="256"/>
      <c r="VBL783" s="256"/>
      <c r="VBM783" s="256"/>
      <c r="VBN783" s="256"/>
      <c r="VBO783" s="256"/>
      <c r="VBP783" s="256"/>
      <c r="VBQ783" s="256"/>
      <c r="VBR783" s="256"/>
      <c r="VBS783" s="256"/>
      <c r="VBT783" s="256"/>
      <c r="VBU783" s="256"/>
      <c r="VBV783" s="256"/>
      <c r="VBW783" s="256"/>
      <c r="VBX783" s="256"/>
      <c r="VBY783" s="256"/>
      <c r="VBZ783" s="256"/>
      <c r="VCA783" s="256"/>
      <c r="VCB783" s="256"/>
      <c r="VCC783" s="256"/>
      <c r="VCD783" s="256"/>
      <c r="VCE783" s="256"/>
      <c r="VCF783" s="256"/>
      <c r="VCG783" s="256"/>
      <c r="VCH783" s="256"/>
      <c r="VCI783" s="256"/>
      <c r="VCJ783" s="256"/>
      <c r="VCK783" s="256"/>
      <c r="VCL783" s="256"/>
      <c r="VCM783" s="256"/>
      <c r="VCN783" s="256"/>
      <c r="VCO783" s="256"/>
      <c r="VCP783" s="256"/>
      <c r="VCQ783" s="256"/>
      <c r="VCR783" s="256"/>
      <c r="VCS783" s="256"/>
      <c r="VCT783" s="256"/>
      <c r="VCU783" s="256"/>
      <c r="VCV783" s="256"/>
      <c r="VCW783" s="256"/>
      <c r="VCX783" s="256"/>
      <c r="VCY783" s="256"/>
      <c r="VCZ783" s="256"/>
      <c r="VDA783" s="256"/>
      <c r="VDB783" s="256"/>
      <c r="VDC783" s="256"/>
      <c r="VDD783" s="256"/>
      <c r="VDE783" s="256"/>
      <c r="VDF783" s="256"/>
      <c r="VDG783" s="256"/>
      <c r="VDH783" s="256"/>
      <c r="VDI783" s="256"/>
      <c r="VDJ783" s="256"/>
      <c r="VDK783" s="256"/>
      <c r="VDL783" s="256"/>
      <c r="VDM783" s="256"/>
      <c r="VDN783" s="256"/>
      <c r="VDO783" s="256"/>
      <c r="VDP783" s="256"/>
      <c r="VDQ783" s="256"/>
      <c r="VDR783" s="256"/>
      <c r="VDS783" s="256"/>
      <c r="VDT783" s="256"/>
      <c r="VDU783" s="256"/>
      <c r="VDV783" s="256"/>
      <c r="VDW783" s="256"/>
      <c r="VDX783" s="256"/>
      <c r="VDY783" s="256"/>
      <c r="VDZ783" s="256"/>
      <c r="VEA783" s="256"/>
      <c r="VEB783" s="256"/>
      <c r="VEC783" s="256"/>
      <c r="VED783" s="256"/>
      <c r="VEE783" s="256"/>
      <c r="VEF783" s="256"/>
      <c r="VEG783" s="256"/>
      <c r="VEH783" s="256"/>
      <c r="VEI783" s="256"/>
      <c r="VEJ783" s="256"/>
      <c r="VEK783" s="256"/>
      <c r="VEL783" s="256"/>
      <c r="VEM783" s="256"/>
      <c r="VEN783" s="256"/>
      <c r="VEO783" s="256"/>
      <c r="VEP783" s="256"/>
      <c r="VEQ783" s="256"/>
      <c r="VER783" s="256"/>
      <c r="VES783" s="256"/>
      <c r="VET783" s="256"/>
      <c r="VEU783" s="256"/>
      <c r="VEV783" s="256"/>
      <c r="VEW783" s="256"/>
      <c r="VEX783" s="256"/>
      <c r="VEY783" s="256"/>
      <c r="VEZ783" s="256"/>
      <c r="VFA783" s="256"/>
      <c r="VFB783" s="256"/>
      <c r="VFC783" s="256"/>
      <c r="VFD783" s="256"/>
      <c r="VFE783" s="256"/>
      <c r="VFF783" s="256"/>
      <c r="VFG783" s="256"/>
      <c r="VFH783" s="256"/>
      <c r="VFI783" s="256"/>
      <c r="VFJ783" s="256"/>
      <c r="VFK783" s="256"/>
      <c r="VFL783" s="256"/>
      <c r="VFM783" s="256"/>
      <c r="VFN783" s="256"/>
      <c r="VFO783" s="256"/>
      <c r="VFP783" s="256"/>
      <c r="VFQ783" s="256"/>
      <c r="VFR783" s="256"/>
      <c r="VFS783" s="256"/>
      <c r="VFT783" s="256"/>
      <c r="VFU783" s="256"/>
      <c r="VFV783" s="256"/>
      <c r="VFW783" s="256"/>
      <c r="VFX783" s="256"/>
      <c r="VFY783" s="256"/>
      <c r="VFZ783" s="256"/>
      <c r="VGA783" s="256"/>
      <c r="VGB783" s="256"/>
      <c r="VGC783" s="256"/>
      <c r="VGD783" s="256"/>
      <c r="VGE783" s="256"/>
      <c r="VGF783" s="256"/>
      <c r="VGG783" s="256"/>
      <c r="VGH783" s="256"/>
      <c r="VGI783" s="256"/>
      <c r="VGJ783" s="256"/>
      <c r="VGK783" s="256"/>
      <c r="VGL783" s="256"/>
      <c r="VGM783" s="256"/>
      <c r="VGN783" s="256"/>
      <c r="VGO783" s="256"/>
      <c r="VGP783" s="256"/>
      <c r="VGQ783" s="256"/>
      <c r="VGR783" s="256"/>
      <c r="VGS783" s="256"/>
      <c r="VGT783" s="256"/>
      <c r="VGU783" s="256"/>
      <c r="VGV783" s="256"/>
      <c r="VGW783" s="256"/>
      <c r="VGX783" s="256"/>
      <c r="VGY783" s="256"/>
      <c r="VGZ783" s="256"/>
      <c r="VHA783" s="256"/>
      <c r="VHB783" s="256"/>
      <c r="VHC783" s="256"/>
      <c r="VHD783" s="256"/>
      <c r="VHE783" s="256"/>
      <c r="VHF783" s="256"/>
      <c r="VHG783" s="256"/>
      <c r="VHH783" s="256"/>
      <c r="VHI783" s="256"/>
      <c r="VHJ783" s="256"/>
      <c r="VHK783" s="256"/>
      <c r="VHL783" s="256"/>
      <c r="VHM783" s="256"/>
      <c r="VHN783" s="256"/>
      <c r="VHO783" s="256"/>
      <c r="VHP783" s="256"/>
      <c r="VHQ783" s="256"/>
      <c r="VHR783" s="256"/>
      <c r="VHS783" s="256"/>
      <c r="VHT783" s="256"/>
      <c r="VHU783" s="256"/>
      <c r="VHV783" s="256"/>
      <c r="VHW783" s="256"/>
      <c r="VHX783" s="256"/>
      <c r="VHY783" s="256"/>
      <c r="VHZ783" s="256"/>
      <c r="VIA783" s="256"/>
      <c r="VIB783" s="256"/>
      <c r="VIC783" s="256"/>
      <c r="VID783" s="256"/>
      <c r="VIE783" s="256"/>
      <c r="VIF783" s="256"/>
      <c r="VIG783" s="256"/>
      <c r="VIH783" s="256"/>
      <c r="VII783" s="256"/>
      <c r="VIJ783" s="256"/>
      <c r="VIK783" s="256"/>
      <c r="VIL783" s="256"/>
      <c r="VIM783" s="256"/>
      <c r="VIN783" s="256"/>
      <c r="VIO783" s="256"/>
      <c r="VIP783" s="256"/>
      <c r="VIQ783" s="256"/>
      <c r="VIR783" s="256"/>
      <c r="VIS783" s="256"/>
      <c r="VIT783" s="256"/>
      <c r="VIU783" s="256"/>
      <c r="VIV783" s="256"/>
      <c r="VIW783" s="256"/>
      <c r="VIX783" s="256"/>
      <c r="VIY783" s="256"/>
      <c r="VIZ783" s="256"/>
      <c r="VJA783" s="256"/>
      <c r="VJB783" s="256"/>
      <c r="VJC783" s="256"/>
      <c r="VJD783" s="256"/>
      <c r="VJE783" s="256"/>
      <c r="VJF783" s="256"/>
      <c r="VJG783" s="256"/>
      <c r="VJH783" s="256"/>
      <c r="VJI783" s="256"/>
      <c r="VJJ783" s="256"/>
      <c r="VJK783" s="256"/>
      <c r="VJL783" s="256"/>
      <c r="VJM783" s="256"/>
      <c r="VJN783" s="256"/>
      <c r="VJO783" s="256"/>
      <c r="VJP783" s="256"/>
      <c r="VJQ783" s="256"/>
      <c r="VJR783" s="256"/>
      <c r="VJS783" s="256"/>
      <c r="VJT783" s="256"/>
      <c r="VJU783" s="256"/>
      <c r="VJV783" s="256"/>
      <c r="VJW783" s="256"/>
      <c r="VJX783" s="256"/>
      <c r="VJY783" s="256"/>
      <c r="VJZ783" s="256"/>
      <c r="VKA783" s="256"/>
      <c r="VKB783" s="256"/>
      <c r="VKC783" s="256"/>
      <c r="VKD783" s="256"/>
      <c r="VKE783" s="256"/>
      <c r="VKF783" s="256"/>
      <c r="VKG783" s="256"/>
      <c r="VKH783" s="256"/>
      <c r="VKI783" s="256"/>
      <c r="VKJ783" s="256"/>
      <c r="VKK783" s="256"/>
      <c r="VKL783" s="256"/>
      <c r="VKM783" s="256"/>
      <c r="VKN783" s="256"/>
      <c r="VKO783" s="256"/>
      <c r="VKP783" s="256"/>
      <c r="VKQ783" s="256"/>
      <c r="VKR783" s="256"/>
      <c r="VKS783" s="256"/>
      <c r="VKT783" s="256"/>
      <c r="VKU783" s="256"/>
      <c r="VKV783" s="256"/>
      <c r="VKW783" s="256"/>
      <c r="VKX783" s="256"/>
      <c r="VKY783" s="256"/>
      <c r="VKZ783" s="256"/>
      <c r="VLA783" s="256"/>
      <c r="VLB783" s="256"/>
      <c r="VLC783" s="256"/>
      <c r="VLD783" s="256"/>
      <c r="VLE783" s="256"/>
      <c r="VLF783" s="256"/>
      <c r="VLG783" s="256"/>
      <c r="VLH783" s="256"/>
      <c r="VLI783" s="256"/>
      <c r="VLJ783" s="256"/>
      <c r="VLK783" s="256"/>
      <c r="VLL783" s="256"/>
      <c r="VLM783" s="256"/>
      <c r="VLN783" s="256"/>
      <c r="VLO783" s="256"/>
      <c r="VLP783" s="256"/>
      <c r="VLQ783" s="256"/>
      <c r="VLR783" s="256"/>
      <c r="VLS783" s="256"/>
      <c r="VLT783" s="256"/>
      <c r="VLU783" s="256"/>
      <c r="VLV783" s="256"/>
      <c r="VLW783" s="256"/>
      <c r="VLX783" s="256"/>
      <c r="VLY783" s="256"/>
      <c r="VLZ783" s="256"/>
      <c r="VMA783" s="256"/>
      <c r="VMB783" s="256"/>
      <c r="VMC783" s="256"/>
      <c r="VMD783" s="256"/>
      <c r="VME783" s="256"/>
      <c r="VMF783" s="256"/>
      <c r="VMG783" s="256"/>
      <c r="VMH783" s="256"/>
      <c r="VMI783" s="256"/>
      <c r="VMJ783" s="256"/>
      <c r="VMK783" s="256"/>
      <c r="VML783" s="256"/>
      <c r="VMM783" s="256"/>
      <c r="VMN783" s="256"/>
      <c r="VMO783" s="256"/>
      <c r="VMP783" s="256"/>
      <c r="VMQ783" s="256"/>
      <c r="VMR783" s="256"/>
      <c r="VMS783" s="256"/>
      <c r="VMT783" s="256"/>
      <c r="VMU783" s="256"/>
      <c r="VMV783" s="256"/>
      <c r="VMW783" s="256"/>
      <c r="VMX783" s="256"/>
      <c r="VMY783" s="256"/>
      <c r="VMZ783" s="256"/>
      <c r="VNA783" s="256"/>
      <c r="VNB783" s="256"/>
      <c r="VNC783" s="256"/>
      <c r="VND783" s="256"/>
      <c r="VNE783" s="256"/>
      <c r="VNF783" s="256"/>
      <c r="VNG783" s="256"/>
      <c r="VNH783" s="256"/>
      <c r="VNI783" s="256"/>
      <c r="VNJ783" s="256"/>
      <c r="VNK783" s="256"/>
      <c r="VNL783" s="256"/>
      <c r="VNM783" s="256"/>
      <c r="VNN783" s="256"/>
      <c r="VNO783" s="256"/>
      <c r="VNP783" s="256"/>
      <c r="VNQ783" s="256"/>
      <c r="VNR783" s="256"/>
      <c r="VNS783" s="256"/>
      <c r="VNT783" s="256"/>
      <c r="VNU783" s="256"/>
      <c r="VNV783" s="256"/>
      <c r="VNW783" s="256"/>
      <c r="VNX783" s="256"/>
      <c r="VNY783" s="256"/>
      <c r="VNZ783" s="256"/>
      <c r="VOA783" s="256"/>
      <c r="VOB783" s="256"/>
      <c r="VOC783" s="256"/>
      <c r="VOD783" s="256"/>
      <c r="VOE783" s="256"/>
      <c r="VOF783" s="256"/>
      <c r="VOG783" s="256"/>
      <c r="VOH783" s="256"/>
      <c r="VOI783" s="256"/>
      <c r="VOJ783" s="256"/>
      <c r="VOK783" s="256"/>
      <c r="VOL783" s="256"/>
      <c r="VOM783" s="256"/>
      <c r="VON783" s="256"/>
      <c r="VOO783" s="256"/>
      <c r="VOP783" s="256"/>
      <c r="VOQ783" s="256"/>
      <c r="VOR783" s="256"/>
      <c r="VOS783" s="256"/>
      <c r="VOT783" s="256"/>
      <c r="VOU783" s="256"/>
      <c r="VOV783" s="256"/>
      <c r="VOW783" s="256"/>
      <c r="VOX783" s="256"/>
      <c r="VOY783" s="256"/>
      <c r="VOZ783" s="256"/>
      <c r="VPA783" s="256"/>
      <c r="VPB783" s="256"/>
      <c r="VPC783" s="256"/>
      <c r="VPD783" s="256"/>
      <c r="VPE783" s="256"/>
      <c r="VPF783" s="256"/>
      <c r="VPG783" s="256"/>
      <c r="VPH783" s="256"/>
      <c r="VPI783" s="256"/>
      <c r="VPJ783" s="256"/>
      <c r="VPK783" s="256"/>
      <c r="VPL783" s="256"/>
      <c r="VPM783" s="256"/>
      <c r="VPN783" s="256"/>
      <c r="VPO783" s="256"/>
      <c r="VPP783" s="256"/>
      <c r="VPQ783" s="256"/>
      <c r="VPR783" s="256"/>
      <c r="VPS783" s="256"/>
      <c r="VPT783" s="256"/>
      <c r="VPU783" s="256"/>
      <c r="VPV783" s="256"/>
      <c r="VPW783" s="256"/>
      <c r="VPX783" s="256"/>
      <c r="VPY783" s="256"/>
      <c r="VPZ783" s="256"/>
      <c r="VQA783" s="256"/>
      <c r="VQB783" s="256"/>
      <c r="VQC783" s="256"/>
      <c r="VQD783" s="256"/>
      <c r="VQE783" s="256"/>
      <c r="VQF783" s="256"/>
      <c r="VQG783" s="256"/>
      <c r="VQH783" s="256"/>
      <c r="VQI783" s="256"/>
      <c r="VQJ783" s="256"/>
      <c r="VQK783" s="256"/>
      <c r="VQL783" s="256"/>
      <c r="VQM783" s="256"/>
      <c r="VQN783" s="256"/>
      <c r="VQO783" s="256"/>
      <c r="VQP783" s="256"/>
      <c r="VQQ783" s="256"/>
      <c r="VQR783" s="256"/>
      <c r="VQS783" s="256"/>
      <c r="VQT783" s="256"/>
      <c r="VQU783" s="256"/>
      <c r="VQV783" s="256"/>
      <c r="VQW783" s="256"/>
      <c r="VQX783" s="256"/>
      <c r="VQY783" s="256"/>
      <c r="VQZ783" s="256"/>
      <c r="VRA783" s="256"/>
      <c r="VRB783" s="256"/>
      <c r="VRC783" s="256"/>
      <c r="VRD783" s="256"/>
      <c r="VRE783" s="256"/>
      <c r="VRF783" s="256"/>
      <c r="VRG783" s="256"/>
      <c r="VRH783" s="256"/>
      <c r="VRI783" s="256"/>
      <c r="VRJ783" s="256"/>
      <c r="VRK783" s="256"/>
      <c r="VRL783" s="256"/>
      <c r="VRM783" s="256"/>
      <c r="VRN783" s="256"/>
      <c r="VRO783" s="256"/>
      <c r="VRP783" s="256"/>
      <c r="VRQ783" s="256"/>
      <c r="VRR783" s="256"/>
      <c r="VRS783" s="256"/>
      <c r="VRT783" s="256"/>
      <c r="VRU783" s="256"/>
      <c r="VRV783" s="256"/>
      <c r="VRW783" s="256"/>
      <c r="VRX783" s="256"/>
      <c r="VRY783" s="256"/>
      <c r="VRZ783" s="256"/>
      <c r="VSA783" s="256"/>
      <c r="VSB783" s="256"/>
      <c r="VSC783" s="256"/>
      <c r="VSD783" s="256"/>
      <c r="VSE783" s="256"/>
      <c r="VSF783" s="256"/>
      <c r="VSG783" s="256"/>
      <c r="VSH783" s="256"/>
      <c r="VSI783" s="256"/>
      <c r="VSJ783" s="256"/>
      <c r="VSK783" s="256"/>
      <c r="VSL783" s="256"/>
      <c r="VSM783" s="256"/>
      <c r="VSN783" s="256"/>
      <c r="VSO783" s="256"/>
      <c r="VSP783" s="256"/>
      <c r="VSQ783" s="256"/>
      <c r="VSR783" s="256"/>
      <c r="VSS783" s="256"/>
      <c r="VST783" s="256"/>
      <c r="VSU783" s="256"/>
      <c r="VSV783" s="256"/>
      <c r="VSW783" s="256"/>
      <c r="VSX783" s="256"/>
      <c r="VSY783" s="256"/>
      <c r="VSZ783" s="256"/>
      <c r="VTA783" s="256"/>
      <c r="VTB783" s="256"/>
      <c r="VTC783" s="256"/>
      <c r="VTD783" s="256"/>
      <c r="VTE783" s="256"/>
      <c r="VTF783" s="256"/>
      <c r="VTG783" s="256"/>
      <c r="VTH783" s="256"/>
      <c r="VTI783" s="256"/>
      <c r="VTJ783" s="256"/>
      <c r="VTK783" s="256"/>
      <c r="VTL783" s="256"/>
      <c r="VTM783" s="256"/>
      <c r="VTN783" s="256"/>
      <c r="VTO783" s="256"/>
      <c r="VTP783" s="256"/>
      <c r="VTQ783" s="256"/>
      <c r="VTR783" s="256"/>
      <c r="VTS783" s="256"/>
      <c r="VTT783" s="256"/>
      <c r="VTU783" s="256"/>
      <c r="VTV783" s="256"/>
      <c r="VTW783" s="256"/>
      <c r="VTX783" s="256"/>
      <c r="VTY783" s="256"/>
      <c r="VTZ783" s="256"/>
      <c r="VUA783" s="256"/>
      <c r="VUB783" s="256"/>
      <c r="VUC783" s="256"/>
      <c r="VUD783" s="256"/>
      <c r="VUE783" s="256"/>
      <c r="VUF783" s="256"/>
      <c r="VUG783" s="256"/>
      <c r="VUH783" s="256"/>
      <c r="VUI783" s="256"/>
      <c r="VUJ783" s="256"/>
      <c r="VUK783" s="256"/>
      <c r="VUL783" s="256"/>
      <c r="VUM783" s="256"/>
      <c r="VUN783" s="256"/>
      <c r="VUO783" s="256"/>
      <c r="VUP783" s="256"/>
      <c r="VUQ783" s="256"/>
      <c r="VUR783" s="256"/>
      <c r="VUS783" s="256"/>
      <c r="VUT783" s="256"/>
      <c r="VUU783" s="256"/>
      <c r="VUV783" s="256"/>
      <c r="VUW783" s="256"/>
      <c r="VUX783" s="256"/>
      <c r="VUY783" s="256"/>
      <c r="VUZ783" s="256"/>
      <c r="VVA783" s="256"/>
      <c r="VVB783" s="256"/>
      <c r="VVC783" s="256"/>
      <c r="VVD783" s="256"/>
      <c r="VVE783" s="256"/>
      <c r="VVF783" s="256"/>
      <c r="VVG783" s="256"/>
      <c r="VVH783" s="256"/>
      <c r="VVI783" s="256"/>
      <c r="VVJ783" s="256"/>
      <c r="VVK783" s="256"/>
      <c r="VVL783" s="256"/>
      <c r="VVM783" s="256"/>
      <c r="VVN783" s="256"/>
      <c r="VVO783" s="256"/>
      <c r="VVP783" s="256"/>
      <c r="VVQ783" s="256"/>
      <c r="VVR783" s="256"/>
      <c r="VVS783" s="256"/>
      <c r="VVT783" s="256"/>
      <c r="VVU783" s="256"/>
      <c r="VVV783" s="256"/>
      <c r="VVW783" s="256"/>
      <c r="VVX783" s="256"/>
      <c r="VVY783" s="256"/>
      <c r="VVZ783" s="256"/>
      <c r="VWA783" s="256"/>
      <c r="VWB783" s="256"/>
      <c r="VWC783" s="256"/>
      <c r="VWD783" s="256"/>
      <c r="VWE783" s="256"/>
      <c r="VWF783" s="256"/>
      <c r="VWG783" s="256"/>
      <c r="VWH783" s="256"/>
      <c r="VWI783" s="256"/>
      <c r="VWJ783" s="256"/>
      <c r="VWK783" s="256"/>
      <c r="VWL783" s="256"/>
      <c r="VWM783" s="256"/>
      <c r="VWN783" s="256"/>
      <c r="VWO783" s="256"/>
      <c r="VWP783" s="256"/>
      <c r="VWQ783" s="256"/>
      <c r="VWR783" s="256"/>
      <c r="VWS783" s="256"/>
      <c r="VWT783" s="256"/>
      <c r="VWU783" s="256"/>
      <c r="VWV783" s="256"/>
      <c r="VWW783" s="256"/>
      <c r="VWX783" s="256"/>
      <c r="VWY783" s="256"/>
      <c r="VWZ783" s="256"/>
      <c r="VXA783" s="256"/>
      <c r="VXB783" s="256"/>
      <c r="VXC783" s="256"/>
      <c r="VXD783" s="256"/>
      <c r="VXE783" s="256"/>
      <c r="VXF783" s="256"/>
      <c r="VXG783" s="256"/>
      <c r="VXH783" s="256"/>
      <c r="VXI783" s="256"/>
      <c r="VXJ783" s="256"/>
      <c r="VXK783" s="256"/>
      <c r="VXL783" s="256"/>
      <c r="VXM783" s="256"/>
      <c r="VXN783" s="256"/>
      <c r="VXO783" s="256"/>
      <c r="VXP783" s="256"/>
      <c r="VXQ783" s="256"/>
      <c r="VXR783" s="256"/>
      <c r="VXS783" s="256"/>
      <c r="VXT783" s="256"/>
      <c r="VXU783" s="256"/>
      <c r="VXV783" s="256"/>
      <c r="VXW783" s="256"/>
      <c r="VXX783" s="256"/>
      <c r="VXY783" s="256"/>
      <c r="VXZ783" s="256"/>
      <c r="VYA783" s="256"/>
      <c r="VYB783" s="256"/>
      <c r="VYC783" s="256"/>
      <c r="VYD783" s="256"/>
      <c r="VYE783" s="256"/>
      <c r="VYF783" s="256"/>
      <c r="VYG783" s="256"/>
      <c r="VYH783" s="256"/>
      <c r="VYI783" s="256"/>
      <c r="VYJ783" s="256"/>
      <c r="VYK783" s="256"/>
      <c r="VYL783" s="256"/>
      <c r="VYM783" s="256"/>
      <c r="VYN783" s="256"/>
      <c r="VYO783" s="256"/>
      <c r="VYP783" s="256"/>
      <c r="VYQ783" s="256"/>
      <c r="VYR783" s="256"/>
      <c r="VYS783" s="256"/>
      <c r="VYT783" s="256"/>
      <c r="VYU783" s="256"/>
      <c r="VYV783" s="256"/>
      <c r="VYW783" s="256"/>
      <c r="VYX783" s="256"/>
      <c r="VYY783" s="256"/>
      <c r="VYZ783" s="256"/>
      <c r="VZA783" s="256"/>
      <c r="VZB783" s="256"/>
      <c r="VZC783" s="256"/>
      <c r="VZD783" s="256"/>
      <c r="VZE783" s="256"/>
      <c r="VZF783" s="256"/>
      <c r="VZG783" s="256"/>
      <c r="VZH783" s="256"/>
      <c r="VZI783" s="256"/>
      <c r="VZJ783" s="256"/>
      <c r="VZK783" s="256"/>
      <c r="VZL783" s="256"/>
      <c r="VZM783" s="256"/>
      <c r="VZN783" s="256"/>
      <c r="VZO783" s="256"/>
      <c r="VZP783" s="256"/>
      <c r="VZQ783" s="256"/>
      <c r="VZR783" s="256"/>
      <c r="VZS783" s="256"/>
      <c r="VZT783" s="256"/>
      <c r="VZU783" s="256"/>
      <c r="VZV783" s="256"/>
      <c r="VZW783" s="256"/>
      <c r="VZX783" s="256"/>
      <c r="VZY783" s="256"/>
      <c r="VZZ783" s="256"/>
      <c r="WAA783" s="256"/>
      <c r="WAB783" s="256"/>
      <c r="WAC783" s="256"/>
      <c r="WAD783" s="256"/>
      <c r="WAE783" s="256"/>
      <c r="WAF783" s="256"/>
      <c r="WAG783" s="256"/>
      <c r="WAH783" s="256"/>
      <c r="WAI783" s="256"/>
      <c r="WAJ783" s="256"/>
      <c r="WAK783" s="256"/>
      <c r="WAL783" s="256"/>
      <c r="WAM783" s="256"/>
      <c r="WAN783" s="256"/>
      <c r="WAO783" s="256"/>
      <c r="WAP783" s="256"/>
      <c r="WAQ783" s="256"/>
      <c r="WAR783" s="256"/>
      <c r="WAS783" s="256"/>
      <c r="WAT783" s="256"/>
      <c r="WAU783" s="256"/>
      <c r="WAV783" s="256"/>
      <c r="WAW783" s="256"/>
      <c r="WAX783" s="256"/>
      <c r="WAY783" s="256"/>
      <c r="WAZ783" s="256"/>
      <c r="WBA783" s="256"/>
      <c r="WBB783" s="256"/>
      <c r="WBC783" s="256"/>
      <c r="WBD783" s="256"/>
      <c r="WBE783" s="256"/>
      <c r="WBF783" s="256"/>
      <c r="WBG783" s="256"/>
      <c r="WBH783" s="256"/>
      <c r="WBI783" s="256"/>
      <c r="WBJ783" s="256"/>
      <c r="WBK783" s="256"/>
      <c r="WBL783" s="256"/>
      <c r="WBM783" s="256"/>
      <c r="WBN783" s="256"/>
      <c r="WBO783" s="256"/>
      <c r="WBP783" s="256"/>
      <c r="WBQ783" s="256"/>
      <c r="WBR783" s="256"/>
      <c r="WBS783" s="256"/>
      <c r="WBT783" s="256"/>
      <c r="WBU783" s="256"/>
      <c r="WBV783" s="256"/>
      <c r="WBW783" s="256"/>
      <c r="WBX783" s="256"/>
      <c r="WBY783" s="256"/>
      <c r="WBZ783" s="256"/>
      <c r="WCA783" s="256"/>
      <c r="WCB783" s="256"/>
      <c r="WCC783" s="256"/>
      <c r="WCD783" s="256"/>
      <c r="WCE783" s="256"/>
      <c r="WCF783" s="256"/>
      <c r="WCG783" s="256"/>
      <c r="WCH783" s="256"/>
      <c r="WCI783" s="256"/>
      <c r="WCJ783" s="256"/>
      <c r="WCK783" s="256"/>
      <c r="WCL783" s="256"/>
      <c r="WCM783" s="256"/>
      <c r="WCN783" s="256"/>
      <c r="WCO783" s="256"/>
      <c r="WCP783" s="256"/>
      <c r="WCQ783" s="256"/>
      <c r="WCR783" s="256"/>
      <c r="WCS783" s="256"/>
      <c r="WCT783" s="256"/>
      <c r="WCU783" s="256"/>
      <c r="WCV783" s="256"/>
      <c r="WCW783" s="256"/>
      <c r="WCX783" s="256"/>
      <c r="WCY783" s="256"/>
      <c r="WCZ783" s="256"/>
      <c r="WDA783" s="256"/>
      <c r="WDB783" s="256"/>
      <c r="WDC783" s="256"/>
      <c r="WDD783" s="256"/>
      <c r="WDE783" s="256"/>
      <c r="WDF783" s="256"/>
      <c r="WDG783" s="256"/>
      <c r="WDH783" s="256"/>
      <c r="WDI783" s="256"/>
      <c r="WDJ783" s="256"/>
      <c r="WDK783" s="256"/>
      <c r="WDL783" s="256"/>
      <c r="WDM783" s="256"/>
      <c r="WDN783" s="256"/>
      <c r="WDO783" s="256"/>
      <c r="WDP783" s="256"/>
      <c r="WDQ783" s="256"/>
      <c r="WDR783" s="256"/>
      <c r="WDS783" s="256"/>
      <c r="WDT783" s="256"/>
      <c r="WDU783" s="256"/>
      <c r="WDV783" s="256"/>
      <c r="WDW783" s="256"/>
      <c r="WDX783" s="256"/>
      <c r="WDY783" s="256"/>
      <c r="WDZ783" s="256"/>
      <c r="WEA783" s="256"/>
      <c r="WEB783" s="256"/>
      <c r="WEC783" s="256"/>
      <c r="WED783" s="256"/>
      <c r="WEE783" s="256"/>
      <c r="WEF783" s="256"/>
      <c r="WEG783" s="256"/>
      <c r="WEH783" s="256"/>
      <c r="WEI783" s="256"/>
      <c r="WEJ783" s="256"/>
      <c r="WEK783" s="256"/>
      <c r="WEL783" s="256"/>
      <c r="WEM783" s="256"/>
      <c r="WEN783" s="256"/>
      <c r="WEO783" s="256"/>
      <c r="WEP783" s="256"/>
      <c r="WEQ783" s="256"/>
      <c r="WER783" s="256"/>
      <c r="WES783" s="256"/>
      <c r="WET783" s="256"/>
      <c r="WEU783" s="256"/>
      <c r="WEV783" s="256"/>
      <c r="WEW783" s="256"/>
      <c r="WEX783" s="256"/>
      <c r="WEY783" s="256"/>
      <c r="WEZ783" s="256"/>
      <c r="WFA783" s="256"/>
      <c r="WFB783" s="256"/>
      <c r="WFC783" s="256"/>
      <c r="WFD783" s="256"/>
      <c r="WFE783" s="256"/>
      <c r="WFF783" s="256"/>
      <c r="WFG783" s="256"/>
      <c r="WFH783" s="256"/>
      <c r="WFI783" s="256"/>
      <c r="WFJ783" s="256"/>
      <c r="WFK783" s="256"/>
      <c r="WFL783" s="256"/>
      <c r="WFM783" s="256"/>
      <c r="WFN783" s="256"/>
      <c r="WFO783" s="256"/>
      <c r="WFP783" s="256"/>
      <c r="WFQ783" s="256"/>
      <c r="WFR783" s="256"/>
      <c r="WFS783" s="256"/>
      <c r="WFT783" s="256"/>
      <c r="WFU783" s="256"/>
      <c r="WFV783" s="256"/>
      <c r="WFW783" s="256"/>
      <c r="WFX783" s="256"/>
      <c r="WFY783" s="256"/>
      <c r="WFZ783" s="256"/>
      <c r="WGA783" s="256"/>
      <c r="WGB783" s="256"/>
      <c r="WGC783" s="256"/>
      <c r="WGD783" s="256"/>
      <c r="WGE783" s="256"/>
      <c r="WGF783" s="256"/>
      <c r="WGG783" s="256"/>
      <c r="WGH783" s="256"/>
      <c r="WGI783" s="256"/>
      <c r="WGJ783" s="256"/>
      <c r="WGK783" s="256"/>
      <c r="WGL783" s="256"/>
      <c r="WGM783" s="256"/>
      <c r="WGN783" s="256"/>
      <c r="WGO783" s="256"/>
      <c r="WGP783" s="256"/>
      <c r="WGQ783" s="256"/>
      <c r="WGR783" s="256"/>
      <c r="WGS783" s="256"/>
      <c r="WGT783" s="256"/>
      <c r="WGU783" s="256"/>
      <c r="WGV783" s="256"/>
      <c r="WGW783" s="256"/>
      <c r="WGX783" s="256"/>
      <c r="WGY783" s="256"/>
      <c r="WGZ783" s="256"/>
      <c r="WHA783" s="256"/>
      <c r="WHB783" s="256"/>
      <c r="WHC783" s="256"/>
      <c r="WHD783" s="256"/>
      <c r="WHE783" s="256"/>
      <c r="WHF783" s="256"/>
      <c r="WHG783" s="256"/>
      <c r="WHH783" s="256"/>
      <c r="WHI783" s="256"/>
      <c r="WHJ783" s="256"/>
      <c r="WHK783" s="256"/>
      <c r="WHL783" s="256"/>
      <c r="WHM783" s="256"/>
      <c r="WHN783" s="256"/>
      <c r="WHO783" s="256"/>
      <c r="WHP783" s="256"/>
      <c r="WHQ783" s="256"/>
      <c r="WHR783" s="256"/>
      <c r="WHS783" s="256"/>
      <c r="WHT783" s="256"/>
      <c r="WHU783" s="256"/>
      <c r="WHV783" s="256"/>
      <c r="WHW783" s="256"/>
      <c r="WHX783" s="256"/>
      <c r="WHY783" s="256"/>
      <c r="WHZ783" s="256"/>
      <c r="WIA783" s="256"/>
      <c r="WIB783" s="256"/>
      <c r="WIC783" s="256"/>
      <c r="WID783" s="256"/>
      <c r="WIE783" s="256"/>
      <c r="WIF783" s="256"/>
      <c r="WIG783" s="256"/>
      <c r="WIH783" s="256"/>
      <c r="WII783" s="256"/>
      <c r="WIJ783" s="256"/>
      <c r="WIK783" s="256"/>
      <c r="WIL783" s="256"/>
      <c r="WIM783" s="256"/>
      <c r="WIN783" s="256"/>
      <c r="WIO783" s="256"/>
      <c r="WIP783" s="256"/>
      <c r="WIQ783" s="256"/>
      <c r="WIR783" s="256"/>
      <c r="WIS783" s="256"/>
      <c r="WIT783" s="256"/>
      <c r="WIU783" s="256"/>
      <c r="WIV783" s="256"/>
      <c r="WIW783" s="256"/>
      <c r="WIX783" s="256"/>
      <c r="WIY783" s="256"/>
      <c r="WIZ783" s="256"/>
      <c r="WJA783" s="256"/>
      <c r="WJB783" s="256"/>
      <c r="WJC783" s="256"/>
      <c r="WJD783" s="256"/>
      <c r="WJE783" s="256"/>
      <c r="WJF783" s="256"/>
      <c r="WJG783" s="256"/>
      <c r="WJH783" s="256"/>
      <c r="WJI783" s="256"/>
      <c r="WJJ783" s="256"/>
      <c r="WJK783" s="256"/>
      <c r="WJL783" s="256"/>
      <c r="WJM783" s="256"/>
      <c r="WJN783" s="256"/>
      <c r="WJO783" s="256"/>
      <c r="WJP783" s="256"/>
      <c r="WJQ783" s="256"/>
      <c r="WJR783" s="256"/>
      <c r="WJS783" s="256"/>
      <c r="WJT783" s="256"/>
      <c r="WJU783" s="256"/>
      <c r="WJV783" s="256"/>
      <c r="WJW783" s="256"/>
      <c r="WJX783" s="256"/>
      <c r="WJY783" s="256"/>
      <c r="WJZ783" s="256"/>
      <c r="WKA783" s="256"/>
      <c r="WKB783" s="256"/>
      <c r="WKC783" s="256"/>
      <c r="WKD783" s="256"/>
      <c r="WKE783" s="256"/>
      <c r="WKF783" s="256"/>
      <c r="WKG783" s="256"/>
      <c r="WKH783" s="256"/>
      <c r="WKI783" s="256"/>
      <c r="WKJ783" s="256"/>
      <c r="WKK783" s="256"/>
      <c r="WKL783" s="256"/>
      <c r="WKM783" s="256"/>
      <c r="WKN783" s="256"/>
      <c r="WKO783" s="256"/>
      <c r="WKP783" s="256"/>
      <c r="WKQ783" s="256"/>
      <c r="WKR783" s="256"/>
      <c r="WKS783" s="256"/>
      <c r="WKT783" s="256"/>
      <c r="WKU783" s="256"/>
      <c r="WKV783" s="256"/>
      <c r="WKW783" s="256"/>
      <c r="WKX783" s="256"/>
      <c r="WKY783" s="256"/>
      <c r="WKZ783" s="256"/>
      <c r="WLA783" s="256"/>
      <c r="WLB783" s="256"/>
      <c r="WLC783" s="256"/>
      <c r="WLD783" s="256"/>
      <c r="WLE783" s="256"/>
      <c r="WLF783" s="256"/>
      <c r="WLG783" s="256"/>
      <c r="WLH783" s="256"/>
      <c r="WLI783" s="256"/>
      <c r="WLJ783" s="256"/>
      <c r="WLK783" s="256"/>
      <c r="WLL783" s="256"/>
      <c r="WLM783" s="256"/>
      <c r="WLN783" s="256"/>
      <c r="WLO783" s="256"/>
      <c r="WLP783" s="256"/>
      <c r="WLQ783" s="256"/>
      <c r="WLR783" s="256"/>
      <c r="WLS783" s="256"/>
      <c r="WLT783" s="256"/>
      <c r="WLU783" s="256"/>
      <c r="WLV783" s="256"/>
      <c r="WLW783" s="256"/>
      <c r="WLX783" s="256"/>
      <c r="WLY783" s="256"/>
      <c r="WLZ783" s="256"/>
      <c r="WMA783" s="256"/>
      <c r="WMB783" s="256"/>
      <c r="WMC783" s="256"/>
      <c r="WMD783" s="256"/>
      <c r="WME783" s="256"/>
      <c r="WMF783" s="256"/>
      <c r="WMG783" s="256"/>
      <c r="WMH783" s="256"/>
      <c r="WMI783" s="256"/>
      <c r="WMJ783" s="256"/>
      <c r="WMK783" s="256"/>
      <c r="WML783" s="256"/>
      <c r="WMM783" s="256"/>
      <c r="WMN783" s="256"/>
      <c r="WMO783" s="256"/>
      <c r="WMP783" s="256"/>
      <c r="WMQ783" s="256"/>
      <c r="WMR783" s="256"/>
      <c r="WMS783" s="256"/>
      <c r="WMT783" s="256"/>
      <c r="WMU783" s="256"/>
      <c r="WMV783" s="256"/>
      <c r="WMW783" s="256"/>
      <c r="WMX783" s="256"/>
      <c r="WMY783" s="256"/>
      <c r="WMZ783" s="256"/>
      <c r="WNA783" s="256"/>
      <c r="WNB783" s="256"/>
      <c r="WNC783" s="256"/>
      <c r="WND783" s="256"/>
      <c r="WNE783" s="256"/>
      <c r="WNF783" s="256"/>
      <c r="WNG783" s="256"/>
      <c r="WNH783" s="256"/>
      <c r="WNI783" s="256"/>
      <c r="WNJ783" s="256"/>
      <c r="WNK783" s="256"/>
      <c r="WNL783" s="256"/>
      <c r="WNM783" s="256"/>
      <c r="WNN783" s="256"/>
      <c r="WNO783" s="256"/>
      <c r="WNP783" s="256"/>
      <c r="WNQ783" s="256"/>
      <c r="WNR783" s="256"/>
      <c r="WNS783" s="256"/>
      <c r="WNT783" s="256"/>
      <c r="WNU783" s="256"/>
      <c r="WNV783" s="256"/>
      <c r="WNW783" s="256"/>
      <c r="WNX783" s="256"/>
      <c r="WNY783" s="256"/>
      <c r="WNZ783" s="256"/>
      <c r="WOA783" s="256"/>
      <c r="WOB783" s="256"/>
      <c r="WOC783" s="256"/>
      <c r="WOD783" s="256"/>
      <c r="WOE783" s="256"/>
      <c r="WOF783" s="256"/>
      <c r="WOG783" s="256"/>
      <c r="WOH783" s="256"/>
      <c r="WOI783" s="256"/>
      <c r="WOJ783" s="256"/>
      <c r="WOK783" s="256"/>
      <c r="WOL783" s="256"/>
      <c r="WOM783" s="256"/>
      <c r="WON783" s="256"/>
      <c r="WOO783" s="256"/>
      <c r="WOP783" s="256"/>
      <c r="WOQ783" s="256"/>
      <c r="WOR783" s="256"/>
      <c r="WOS783" s="256"/>
      <c r="WOT783" s="256"/>
      <c r="WOU783" s="256"/>
      <c r="WOV783" s="256"/>
      <c r="WOW783" s="256"/>
      <c r="WOX783" s="256"/>
      <c r="WOY783" s="256"/>
      <c r="WOZ783" s="256"/>
      <c r="WPA783" s="256"/>
      <c r="WPB783" s="256"/>
      <c r="WPC783" s="256"/>
      <c r="WPD783" s="256"/>
      <c r="WPE783" s="256"/>
      <c r="WPF783" s="256"/>
      <c r="WPG783" s="256"/>
      <c r="WPH783" s="256"/>
      <c r="WPI783" s="256"/>
      <c r="WPJ783" s="256"/>
      <c r="WPK783" s="256"/>
      <c r="WPL783" s="256"/>
      <c r="WPM783" s="256"/>
      <c r="WPN783" s="256"/>
      <c r="WPO783" s="256"/>
      <c r="WPP783" s="256"/>
      <c r="WPQ783" s="256"/>
      <c r="WPR783" s="256"/>
      <c r="WPS783" s="256"/>
      <c r="WPT783" s="256"/>
      <c r="WPU783" s="256"/>
      <c r="WPV783" s="256"/>
      <c r="WPW783" s="256"/>
      <c r="WPX783" s="256"/>
      <c r="WPY783" s="256"/>
      <c r="WPZ783" s="256"/>
      <c r="WQA783" s="256"/>
      <c r="WQB783" s="256"/>
      <c r="WQC783" s="256"/>
      <c r="WQD783" s="256"/>
      <c r="WQE783" s="256"/>
      <c r="WQF783" s="256"/>
      <c r="WQG783" s="256"/>
      <c r="WQH783" s="256"/>
      <c r="WQI783" s="256"/>
      <c r="WQJ783" s="256"/>
      <c r="WQK783" s="256"/>
      <c r="WQL783" s="256"/>
      <c r="WQM783" s="256"/>
      <c r="WQN783" s="256"/>
      <c r="WQO783" s="256"/>
      <c r="WQP783" s="256"/>
      <c r="WQQ783" s="256"/>
      <c r="WQR783" s="256"/>
      <c r="WQS783" s="256"/>
      <c r="WQT783" s="256"/>
      <c r="WQU783" s="256"/>
      <c r="WQV783" s="256"/>
      <c r="WQW783" s="256"/>
      <c r="WQX783" s="256"/>
      <c r="WQY783" s="256"/>
      <c r="WQZ783" s="256"/>
      <c r="WRA783" s="256"/>
      <c r="WRB783" s="256"/>
      <c r="WRC783" s="256"/>
      <c r="WRD783" s="256"/>
      <c r="WRE783" s="256"/>
      <c r="WRF783" s="256"/>
      <c r="WRG783" s="256"/>
      <c r="WRH783" s="256"/>
      <c r="WRI783" s="256"/>
      <c r="WRJ783" s="256"/>
      <c r="WRK783" s="256"/>
      <c r="WRL783" s="256"/>
      <c r="WRM783" s="256"/>
      <c r="WRN783" s="256"/>
      <c r="WRO783" s="256"/>
      <c r="WRP783" s="256"/>
      <c r="WRQ783" s="256"/>
      <c r="WRR783" s="256"/>
      <c r="WRS783" s="256"/>
      <c r="WRT783" s="256"/>
      <c r="WRU783" s="256"/>
      <c r="WRV783" s="256"/>
      <c r="WRW783" s="256"/>
      <c r="WRX783" s="256"/>
      <c r="WRY783" s="256"/>
      <c r="WRZ783" s="256"/>
      <c r="WSA783" s="256"/>
      <c r="WSB783" s="256"/>
      <c r="WSC783" s="256"/>
      <c r="WSD783" s="256"/>
      <c r="WSE783" s="256"/>
      <c r="WSF783" s="256"/>
      <c r="WSG783" s="256"/>
      <c r="WSH783" s="256"/>
      <c r="WSI783" s="256"/>
      <c r="WSJ783" s="256"/>
      <c r="WSK783" s="256"/>
      <c r="WSL783" s="256"/>
      <c r="WSM783" s="256"/>
      <c r="WSN783" s="256"/>
      <c r="WSO783" s="256"/>
      <c r="WSP783" s="256"/>
      <c r="WSQ783" s="256"/>
      <c r="WSR783" s="256"/>
      <c r="WSS783" s="256"/>
      <c r="WST783" s="256"/>
      <c r="WSU783" s="256"/>
      <c r="WSV783" s="256"/>
      <c r="WSW783" s="256"/>
      <c r="WSX783" s="256"/>
      <c r="WSY783" s="256"/>
      <c r="WSZ783" s="256"/>
      <c r="WTA783" s="256"/>
      <c r="WTB783" s="256"/>
      <c r="WTC783" s="256"/>
      <c r="WTD783" s="256"/>
      <c r="WTE783" s="256"/>
      <c r="WTF783" s="256"/>
      <c r="WTG783" s="256"/>
      <c r="WTH783" s="256"/>
      <c r="WTI783" s="256"/>
      <c r="WTJ783" s="256"/>
      <c r="WTK783" s="256"/>
      <c r="WTL783" s="256"/>
      <c r="WTM783" s="256"/>
      <c r="WTN783" s="256"/>
      <c r="WTO783" s="256"/>
      <c r="WTP783" s="256"/>
      <c r="WTQ783" s="256"/>
      <c r="WTR783" s="256"/>
      <c r="WTS783" s="256"/>
      <c r="WTT783" s="256"/>
      <c r="WTU783" s="256"/>
      <c r="WTV783" s="256"/>
      <c r="WTW783" s="256"/>
      <c r="WTX783" s="256"/>
      <c r="WTY783" s="256"/>
      <c r="WTZ783" s="256"/>
      <c r="WUA783" s="256"/>
      <c r="WUB783" s="256"/>
      <c r="WUC783" s="256"/>
      <c r="WUD783" s="256"/>
      <c r="WUE783" s="256"/>
      <c r="WUF783" s="256"/>
      <c r="WUG783" s="256"/>
      <c r="WUH783" s="256"/>
      <c r="WUI783" s="256"/>
      <c r="WUJ783" s="256"/>
      <c r="WUK783" s="256"/>
      <c r="WUL783" s="256"/>
      <c r="WUM783" s="256"/>
      <c r="WUN783" s="256"/>
      <c r="WUO783" s="256"/>
      <c r="WUP783" s="256"/>
      <c r="WUQ783" s="256"/>
      <c r="WUR783" s="256"/>
      <c r="WUS783" s="256"/>
      <c r="WUT783" s="256"/>
      <c r="WUU783" s="256"/>
      <c r="WUV783" s="256"/>
      <c r="WUW783" s="256"/>
      <c r="WUX783" s="256"/>
      <c r="WUY783" s="256"/>
      <c r="WUZ783" s="256"/>
      <c r="WVA783" s="256"/>
      <c r="WVB783" s="256"/>
      <c r="WVC783" s="256"/>
      <c r="WVD783" s="256"/>
      <c r="WVE783" s="256"/>
      <c r="WVF783" s="256"/>
      <c r="WVG783" s="256"/>
      <c r="WVH783" s="256"/>
      <c r="WVI783" s="256"/>
      <c r="WVJ783" s="256"/>
      <c r="WVK783" s="256"/>
      <c r="WVL783" s="256"/>
      <c r="WVM783" s="256"/>
      <c r="WVN783" s="256"/>
      <c r="WVO783" s="256"/>
      <c r="WVP783" s="256"/>
      <c r="WVQ783" s="256"/>
      <c r="WVR783" s="256"/>
      <c r="WVS783" s="256"/>
      <c r="WVT783" s="256"/>
      <c r="WVU783" s="256"/>
      <c r="WVV783" s="256"/>
      <c r="WVW783" s="256"/>
      <c r="WVX783" s="256"/>
      <c r="WVY783" s="256"/>
      <c r="WVZ783" s="256"/>
      <c r="WWA783" s="256"/>
      <c r="WWB783" s="256"/>
      <c r="WWC783" s="256"/>
      <c r="WWD783" s="256"/>
      <c r="WWE783" s="256"/>
      <c r="WWF783" s="256"/>
      <c r="WWG783" s="256"/>
      <c r="WWH783" s="256"/>
      <c r="WWI783" s="256"/>
      <c r="WWJ783" s="256"/>
      <c r="WWK783" s="256"/>
      <c r="WWL783" s="256"/>
      <c r="WWM783" s="256"/>
      <c r="WWN783" s="256"/>
      <c r="WWO783" s="256"/>
      <c r="WWP783" s="256"/>
      <c r="WWQ783" s="256"/>
      <c r="WWR783" s="256"/>
      <c r="WWS783" s="256"/>
      <c r="WWT783" s="256"/>
      <c r="WWU783" s="256"/>
      <c r="WWV783" s="256"/>
      <c r="WWW783" s="256"/>
      <c r="WWX783" s="256"/>
      <c r="WWY783" s="256"/>
      <c r="WWZ783" s="256"/>
      <c r="WXA783" s="256"/>
      <c r="WXB783" s="256"/>
      <c r="WXC783" s="256"/>
      <c r="WXD783" s="256"/>
      <c r="WXE783" s="256"/>
      <c r="WXF783" s="256"/>
      <c r="WXG783" s="256"/>
      <c r="WXH783" s="256"/>
      <c r="WXI783" s="256"/>
      <c r="WXJ783" s="256"/>
      <c r="WXK783" s="256"/>
      <c r="WXL783" s="256"/>
      <c r="WXM783" s="256"/>
      <c r="WXN783" s="256"/>
      <c r="WXO783" s="256"/>
      <c r="WXP783" s="256"/>
      <c r="WXQ783" s="256"/>
      <c r="WXR783" s="256"/>
      <c r="WXS783" s="256"/>
      <c r="WXT783" s="256"/>
      <c r="WXU783" s="256"/>
      <c r="WXV783" s="256"/>
      <c r="WXW783" s="256"/>
      <c r="WXX783" s="256"/>
      <c r="WXY783" s="256"/>
      <c r="WXZ783" s="256"/>
      <c r="WYA783" s="256"/>
      <c r="WYB783" s="256"/>
      <c r="WYC783" s="256"/>
      <c r="WYD783" s="256"/>
      <c r="WYE783" s="256"/>
      <c r="WYF783" s="256"/>
      <c r="WYG783" s="256"/>
      <c r="WYH783" s="256"/>
      <c r="WYI783" s="256"/>
      <c r="WYJ783" s="256"/>
      <c r="WYK783" s="256"/>
      <c r="WYL783" s="256"/>
      <c r="WYM783" s="256"/>
      <c r="WYN783" s="256"/>
      <c r="WYO783" s="256"/>
      <c r="WYP783" s="256"/>
      <c r="WYQ783" s="256"/>
      <c r="WYR783" s="256"/>
      <c r="WYS783" s="256"/>
      <c r="WYT783" s="256"/>
      <c r="WYU783" s="256"/>
      <c r="WYV783" s="256"/>
      <c r="WYW783" s="256"/>
      <c r="WYX783" s="256"/>
      <c r="WYY783" s="256"/>
      <c r="WYZ783" s="256"/>
      <c r="WZA783" s="256"/>
      <c r="WZB783" s="256"/>
      <c r="WZC783" s="256"/>
      <c r="WZD783" s="256"/>
      <c r="WZE783" s="256"/>
      <c r="WZF783" s="256"/>
      <c r="WZG783" s="256"/>
      <c r="WZH783" s="256"/>
      <c r="WZI783" s="256"/>
      <c r="WZJ783" s="256"/>
      <c r="WZK783" s="256"/>
      <c r="WZL783" s="256"/>
      <c r="WZM783" s="256"/>
      <c r="WZN783" s="256"/>
      <c r="WZO783" s="256"/>
      <c r="WZP783" s="256"/>
      <c r="WZQ783" s="256"/>
      <c r="WZR783" s="256"/>
      <c r="WZS783" s="256"/>
      <c r="WZT783" s="256"/>
      <c r="WZU783" s="256"/>
      <c r="WZV783" s="256"/>
      <c r="WZW783" s="256"/>
      <c r="WZX783" s="256"/>
      <c r="WZY783" s="256"/>
      <c r="WZZ783" s="256"/>
      <c r="XAA783" s="256"/>
      <c r="XAB783" s="256"/>
      <c r="XAC783" s="256"/>
      <c r="XAD783" s="256"/>
      <c r="XAE783" s="256"/>
      <c r="XAF783" s="256"/>
      <c r="XAG783" s="256"/>
      <c r="XAH783" s="256"/>
      <c r="XAI783" s="256"/>
      <c r="XAJ783" s="256"/>
      <c r="XAK783" s="256"/>
      <c r="XAL783" s="256"/>
      <c r="XAM783" s="256"/>
      <c r="XAN783" s="256"/>
      <c r="XAO783" s="256"/>
      <c r="XAP783" s="256"/>
      <c r="XAQ783" s="256"/>
      <c r="XAR783" s="256"/>
      <c r="XAS783" s="256"/>
      <c r="XAT783" s="256"/>
      <c r="XAU783" s="256"/>
      <c r="XAV783" s="256"/>
      <c r="XAW783" s="256"/>
      <c r="XAX783" s="256"/>
      <c r="XAY783" s="256"/>
      <c r="XAZ783" s="256"/>
      <c r="XBA783" s="256"/>
      <c r="XBB783" s="256"/>
      <c r="XBC783" s="256"/>
      <c r="XBD783" s="256"/>
      <c r="XBE783" s="256"/>
      <c r="XBF783" s="256"/>
      <c r="XBG783" s="256"/>
      <c r="XBH783" s="256"/>
      <c r="XBI783" s="256"/>
      <c r="XBJ783" s="256"/>
      <c r="XBK783" s="256"/>
      <c r="XBL783" s="256"/>
      <c r="XBM783" s="256"/>
      <c r="XBN783" s="256"/>
      <c r="XBO783" s="256"/>
      <c r="XBP783" s="256"/>
      <c r="XBQ783" s="256"/>
      <c r="XBR783" s="256"/>
      <c r="XBS783" s="256"/>
      <c r="XBT783" s="256"/>
      <c r="XBU783" s="256"/>
      <c r="XBV783" s="256"/>
      <c r="XBW783" s="256"/>
      <c r="XBX783" s="256"/>
      <c r="XBY783" s="256"/>
      <c r="XBZ783" s="256"/>
      <c r="XCA783" s="256"/>
      <c r="XCB783" s="256"/>
      <c r="XCC783" s="256"/>
      <c r="XCD783" s="256"/>
      <c r="XCE783" s="256"/>
      <c r="XCF783" s="256"/>
      <c r="XCG783" s="256"/>
      <c r="XCH783" s="256"/>
      <c r="XCI783" s="256"/>
      <c r="XCJ783" s="256"/>
      <c r="XCK783" s="256"/>
      <c r="XCL783" s="256"/>
      <c r="XCM783" s="256"/>
      <c r="XCN783" s="256"/>
      <c r="XCO783" s="256"/>
      <c r="XCP783" s="256"/>
      <c r="XCQ783" s="256"/>
      <c r="XCR783" s="256"/>
      <c r="XCS783" s="256"/>
      <c r="XCT783" s="256"/>
      <c r="XCU783" s="256"/>
      <c r="XCV783" s="256"/>
      <c r="XCW783" s="256"/>
      <c r="XCX783" s="256"/>
      <c r="XCY783" s="256"/>
      <c r="XCZ783" s="256"/>
      <c r="XDA783" s="256"/>
      <c r="XDB783" s="256"/>
      <c r="XDC783" s="256"/>
      <c r="XDD783" s="256"/>
      <c r="XDE783" s="256"/>
      <c r="XDF783" s="256"/>
      <c r="XDG783" s="256"/>
      <c r="XDH783" s="256"/>
      <c r="XDI783" s="256"/>
      <c r="XDJ783" s="256"/>
      <c r="XDK783" s="256"/>
      <c r="XDL783" s="256"/>
      <c r="XDM783" s="256"/>
      <c r="XDN783" s="256"/>
      <c r="XDO783" s="256"/>
      <c r="XDP783" s="256"/>
      <c r="XDQ783" s="256"/>
      <c r="XDR783" s="256"/>
      <c r="XDS783" s="256"/>
      <c r="XDT783" s="256"/>
      <c r="XDU783" s="256"/>
      <c r="XDV783" s="256"/>
      <c r="XDW783" s="256"/>
      <c r="XDX783" s="256"/>
      <c r="XDY783" s="256"/>
      <c r="XDZ783" s="256"/>
      <c r="XEA783" s="256"/>
      <c r="XEB783" s="256"/>
      <c r="XEC783" s="256"/>
      <c r="XED783" s="256"/>
      <c r="XEE783" s="256"/>
      <c r="XEF783" s="256"/>
      <c r="XEG783" s="256"/>
      <c r="XEH783" s="256"/>
      <c r="XEI783" s="256"/>
      <c r="XEJ783" s="256"/>
      <c r="XEK783" s="256"/>
      <c r="XEL783" s="256"/>
      <c r="XEM783" s="256"/>
      <c r="XEN783" s="256"/>
      <c r="XEO783" s="256"/>
      <c r="XEP783" s="256"/>
      <c r="XEQ783" s="256"/>
      <c r="XER783" s="256"/>
      <c r="XES783" s="256"/>
      <c r="XET783" s="256"/>
      <c r="XEU783" s="256"/>
      <c r="XEV783" s="256"/>
      <c r="XEW783" s="256"/>
      <c r="XEX783" s="256"/>
      <c r="XEY783" s="256"/>
      <c r="XEZ783" s="256"/>
      <c r="XFA783" s="256"/>
      <c r="XFB783" s="256"/>
      <c r="XFC783" s="256"/>
      <c r="XFD783" s="256"/>
    </row>
    <row r="784" spans="1:16384" s="311" customFormat="1" ht="21" x14ac:dyDescent="0.15">
      <c r="A784" s="136"/>
      <c r="B784" s="280" t="s">
        <v>3054</v>
      </c>
      <c r="C784" s="1303"/>
      <c r="D784" s="1304"/>
      <c r="E784" s="1304"/>
      <c r="F784" s="1304"/>
      <c r="G784" s="1304"/>
      <c r="H784" s="1304"/>
      <c r="I784" s="1304"/>
      <c r="J784" s="1304"/>
      <c r="K784" s="1304"/>
      <c r="L784" s="1304"/>
      <c r="M784" s="1304"/>
      <c r="N784" s="1304"/>
      <c r="O784" s="1304"/>
      <c r="P784" s="1304"/>
      <c r="Q784" s="1304"/>
      <c r="R784" s="1304"/>
      <c r="S784" s="1304"/>
      <c r="T784" s="1304"/>
      <c r="U784" s="1304"/>
      <c r="V784" s="1304"/>
      <c r="W784" s="1304"/>
      <c r="X784" s="1304"/>
      <c r="Y784" s="1304"/>
      <c r="Z784" s="1304"/>
      <c r="AA784" s="1304"/>
      <c r="AB784" s="1304"/>
      <c r="AC784" s="1304"/>
      <c r="AD784" s="1304"/>
      <c r="AE784" s="1304"/>
      <c r="AF784" s="1304"/>
      <c r="AG784" s="1304"/>
      <c r="AH784" s="1304"/>
      <c r="AI784" s="1304"/>
      <c r="AJ784" s="1304"/>
      <c r="AK784" s="1304"/>
      <c r="AL784" s="1304"/>
      <c r="AM784" s="1304"/>
      <c r="AN784" s="1305"/>
      <c r="AO784" s="335"/>
      <c r="AP784" s="335"/>
      <c r="AQ784" s="335"/>
      <c r="AR784" s="335"/>
      <c r="AS784" s="335"/>
      <c r="AT784" s="335"/>
      <c r="AU784" s="335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  <c r="DE784" s="421"/>
      <c r="DF784" s="421"/>
      <c r="DG784" s="421"/>
      <c r="DH784" s="421"/>
      <c r="DI784" s="421"/>
      <c r="DJ784" s="421"/>
      <c r="DK784" s="421"/>
      <c r="DL784" s="421"/>
      <c r="DM784" s="421"/>
      <c r="DN784" s="421"/>
      <c r="DO784" s="421"/>
      <c r="DP784" s="421"/>
      <c r="DQ784" s="421"/>
      <c r="DR784" s="421"/>
      <c r="DS784" s="421"/>
      <c r="DT784" s="421"/>
      <c r="DU784" s="421"/>
      <c r="DV784" s="421"/>
      <c r="DW784" s="421"/>
      <c r="DX784" s="421"/>
      <c r="DY784" s="421"/>
      <c r="DZ784" s="421"/>
      <c r="EA784" s="421"/>
      <c r="EB784" s="421"/>
      <c r="EC784" s="421"/>
      <c r="ED784" s="421"/>
      <c r="EE784" s="421"/>
      <c r="EF784" s="421"/>
      <c r="EG784" s="421"/>
      <c r="EH784" s="421"/>
      <c r="EI784" s="421"/>
      <c r="EJ784" s="421"/>
      <c r="EK784" s="421"/>
      <c r="EL784" s="421"/>
      <c r="EM784" s="421"/>
      <c r="EN784" s="421"/>
      <c r="EO784" s="421"/>
      <c r="EP784" s="421"/>
      <c r="EQ784" s="421"/>
      <c r="ER784" s="421"/>
      <c r="ES784" s="421"/>
      <c r="ET784" s="421"/>
      <c r="EU784" s="421"/>
      <c r="EV784" s="421"/>
      <c r="EW784" s="421"/>
      <c r="EX784" s="421"/>
      <c r="EY784" s="421"/>
      <c r="EZ784" s="421"/>
      <c r="FA784" s="421"/>
      <c r="FB784" s="421"/>
      <c r="FC784" s="421"/>
      <c r="FD784" s="421"/>
      <c r="FE784" s="421"/>
      <c r="FF784" s="421"/>
      <c r="FG784" s="421"/>
      <c r="FH784" s="421"/>
      <c r="FI784" s="421"/>
      <c r="FJ784" s="421"/>
      <c r="FK784" s="421"/>
      <c r="FL784" s="421"/>
      <c r="FM784" s="421"/>
      <c r="FN784" s="421"/>
      <c r="FO784" s="421"/>
      <c r="FP784" s="421"/>
      <c r="FQ784" s="421"/>
      <c r="FR784" s="421"/>
      <c r="FS784" s="421"/>
      <c r="FT784" s="421"/>
      <c r="FU784" s="421"/>
      <c r="FV784" s="421"/>
      <c r="FW784" s="421"/>
      <c r="FX784" s="421"/>
      <c r="FY784" s="421"/>
      <c r="FZ784" s="421"/>
      <c r="GA784" s="421"/>
      <c r="GB784" s="421"/>
      <c r="GC784" s="421"/>
      <c r="GD784" s="421"/>
      <c r="GE784" s="421"/>
      <c r="GF784" s="421"/>
      <c r="GG784" s="421"/>
      <c r="GH784" s="421"/>
      <c r="GI784" s="421"/>
      <c r="GJ784" s="421"/>
      <c r="GK784" s="421"/>
      <c r="GL784" s="421"/>
      <c r="GM784" s="421"/>
      <c r="GN784" s="421"/>
      <c r="GO784" s="421"/>
      <c r="GP784" s="421"/>
      <c r="GQ784" s="421"/>
      <c r="GR784" s="421"/>
      <c r="GS784" s="421"/>
      <c r="GT784" s="421"/>
      <c r="GU784" s="421"/>
      <c r="GV784" s="421"/>
      <c r="GW784" s="421"/>
      <c r="GX784" s="421"/>
      <c r="GY784" s="421"/>
      <c r="GZ784" s="421"/>
      <c r="HA784" s="421"/>
      <c r="HB784" s="421"/>
      <c r="HC784" s="421"/>
      <c r="HD784" s="421"/>
      <c r="HE784" s="421"/>
      <c r="HF784" s="421"/>
      <c r="HG784" s="421"/>
      <c r="HH784" s="421"/>
      <c r="HI784" s="421"/>
      <c r="HJ784" s="421"/>
      <c r="HK784" s="421"/>
      <c r="HL784" s="421"/>
      <c r="HM784" s="421"/>
      <c r="HN784" s="421"/>
      <c r="HO784" s="421"/>
      <c r="HP784" s="421"/>
      <c r="HQ784" s="421"/>
      <c r="HR784" s="421"/>
      <c r="HS784" s="421"/>
      <c r="HT784" s="421"/>
      <c r="HU784" s="421"/>
      <c r="HV784" s="421"/>
      <c r="HW784" s="421"/>
      <c r="HX784" s="421"/>
      <c r="HY784" s="421"/>
      <c r="HZ784" s="421"/>
      <c r="IA784" s="421"/>
      <c r="IB784" s="421"/>
      <c r="IC784" s="421"/>
      <c r="ID784" s="421"/>
      <c r="IE784" s="421"/>
      <c r="IF784" s="421"/>
      <c r="IG784" s="421"/>
      <c r="IH784" s="421"/>
      <c r="II784" s="421"/>
      <c r="IJ784" s="421"/>
      <c r="IK784" s="421"/>
      <c r="IL784" s="421"/>
      <c r="IM784" s="421"/>
      <c r="IN784" s="421"/>
      <c r="IO784" s="421"/>
      <c r="IP784" s="421"/>
      <c r="IQ784" s="421"/>
      <c r="IR784" s="421"/>
      <c r="IS784" s="421"/>
      <c r="IT784" s="421"/>
      <c r="IU784" s="421"/>
      <c r="IV784" s="421"/>
      <c r="IW784" s="421"/>
      <c r="IX784" s="421"/>
      <c r="IY784" s="421"/>
      <c r="IZ784" s="421"/>
      <c r="JA784" s="421"/>
      <c r="JB784" s="421"/>
      <c r="JC784" s="421"/>
      <c r="JD784" s="421"/>
      <c r="JE784" s="421"/>
      <c r="JF784" s="421"/>
      <c r="JG784" s="421"/>
      <c r="JH784" s="421"/>
      <c r="JI784" s="421"/>
      <c r="JJ784" s="421"/>
      <c r="JK784" s="421"/>
      <c r="JL784" s="421"/>
      <c r="JM784" s="421"/>
      <c r="JN784" s="421"/>
      <c r="JO784" s="421"/>
      <c r="JP784" s="421"/>
      <c r="JQ784" s="421"/>
      <c r="JR784" s="421"/>
      <c r="JS784" s="421"/>
      <c r="JT784" s="421"/>
      <c r="JU784" s="421"/>
      <c r="JV784" s="421"/>
      <c r="JW784" s="421"/>
      <c r="JX784" s="421"/>
      <c r="JY784" s="421"/>
      <c r="JZ784" s="421"/>
      <c r="KA784" s="421"/>
      <c r="KB784" s="421"/>
      <c r="KC784" s="421"/>
      <c r="KD784" s="421"/>
      <c r="KE784" s="421"/>
      <c r="KF784" s="421"/>
      <c r="KG784" s="421"/>
      <c r="KH784" s="421"/>
      <c r="KI784" s="421"/>
      <c r="KJ784" s="421"/>
      <c r="KK784" s="421"/>
      <c r="KL784" s="421"/>
      <c r="KM784" s="421"/>
      <c r="KN784" s="421"/>
      <c r="KO784" s="421"/>
      <c r="KP784" s="421"/>
      <c r="KQ784" s="421"/>
      <c r="KR784" s="421"/>
      <c r="KS784" s="421"/>
      <c r="KT784" s="421"/>
      <c r="KU784" s="421"/>
      <c r="KV784" s="421"/>
      <c r="KW784" s="421"/>
      <c r="KX784" s="421"/>
      <c r="KY784" s="421"/>
      <c r="KZ784" s="421"/>
      <c r="LA784" s="421"/>
      <c r="LB784" s="421"/>
      <c r="LC784" s="421"/>
      <c r="LD784" s="421"/>
      <c r="LE784" s="421"/>
      <c r="LF784" s="421"/>
      <c r="LG784" s="421"/>
      <c r="LH784" s="421"/>
      <c r="LI784" s="421"/>
      <c r="LJ784" s="421"/>
      <c r="LK784" s="421"/>
      <c r="LL784" s="421"/>
      <c r="LM784" s="421"/>
      <c r="LN784" s="421"/>
      <c r="LO784" s="421"/>
      <c r="LP784" s="421"/>
      <c r="LQ784" s="421"/>
      <c r="LR784" s="421"/>
      <c r="LS784" s="421"/>
      <c r="LT784" s="421"/>
      <c r="LU784" s="421"/>
      <c r="LV784" s="421"/>
      <c r="LW784" s="421"/>
      <c r="LX784" s="421"/>
      <c r="LY784" s="421"/>
      <c r="LZ784" s="421"/>
      <c r="MA784" s="421"/>
      <c r="MB784" s="421"/>
      <c r="MC784" s="421"/>
      <c r="MD784" s="421"/>
      <c r="ME784" s="421"/>
      <c r="MF784" s="421"/>
      <c r="MG784" s="421"/>
      <c r="MH784" s="421"/>
      <c r="MI784" s="421"/>
      <c r="MJ784" s="421"/>
      <c r="MK784" s="421"/>
      <c r="ML784" s="421"/>
      <c r="MM784" s="421"/>
      <c r="MN784" s="421"/>
      <c r="MO784" s="421"/>
      <c r="MP784" s="421"/>
      <c r="MQ784" s="421"/>
      <c r="MR784" s="421"/>
      <c r="MS784" s="421"/>
      <c r="MT784" s="421"/>
      <c r="MU784" s="421"/>
      <c r="MV784" s="421"/>
      <c r="MW784" s="421"/>
      <c r="MX784" s="421"/>
      <c r="MY784" s="421"/>
      <c r="MZ784" s="421"/>
      <c r="NA784" s="421"/>
      <c r="NB784" s="421"/>
      <c r="NC784" s="421"/>
      <c r="ND784" s="421"/>
      <c r="NE784" s="421"/>
      <c r="NF784" s="421"/>
      <c r="NG784" s="421"/>
      <c r="NH784" s="421"/>
      <c r="NI784" s="421"/>
      <c r="NJ784" s="421"/>
      <c r="NK784" s="421"/>
      <c r="NL784" s="421"/>
      <c r="NM784" s="421"/>
      <c r="NN784" s="421"/>
      <c r="NO784" s="421"/>
      <c r="NP784" s="421"/>
      <c r="NQ784" s="421"/>
      <c r="NR784" s="421"/>
      <c r="NS784" s="421"/>
      <c r="NT784" s="421"/>
      <c r="NU784" s="421"/>
      <c r="NV784" s="421"/>
      <c r="NW784" s="421"/>
      <c r="NX784" s="421"/>
      <c r="NY784" s="421"/>
      <c r="NZ784" s="421"/>
      <c r="OA784" s="421"/>
      <c r="OB784" s="421"/>
      <c r="OC784" s="421"/>
      <c r="OD784" s="421"/>
      <c r="OE784" s="421"/>
      <c r="OF784" s="421"/>
      <c r="OG784" s="421"/>
      <c r="OH784" s="421"/>
      <c r="OI784" s="421"/>
      <c r="OJ784" s="421"/>
      <c r="OK784" s="421"/>
      <c r="OL784" s="421"/>
      <c r="OM784" s="421"/>
      <c r="ON784" s="421"/>
      <c r="OO784" s="421"/>
      <c r="OP784" s="421"/>
      <c r="OQ784" s="421"/>
      <c r="OR784" s="421"/>
      <c r="OS784" s="421"/>
      <c r="OT784" s="421"/>
      <c r="OU784" s="421"/>
      <c r="OV784" s="421"/>
      <c r="OW784" s="421"/>
      <c r="OX784" s="421"/>
      <c r="OY784" s="421"/>
      <c r="OZ784" s="421"/>
      <c r="PA784" s="421"/>
      <c r="PB784" s="421"/>
      <c r="PC784" s="421"/>
      <c r="PD784" s="421"/>
      <c r="PE784" s="421"/>
      <c r="PF784" s="421"/>
      <c r="PG784" s="421"/>
      <c r="PH784" s="421"/>
      <c r="PI784" s="421"/>
      <c r="PJ784" s="421"/>
      <c r="PK784" s="421"/>
      <c r="PL784" s="421"/>
      <c r="PM784" s="421"/>
      <c r="PN784" s="421"/>
      <c r="PO784" s="421"/>
      <c r="PP784" s="421"/>
      <c r="PQ784" s="421"/>
      <c r="PR784" s="421"/>
      <c r="PS784" s="421"/>
      <c r="PT784" s="421"/>
      <c r="PU784" s="421"/>
      <c r="PV784" s="421"/>
      <c r="PW784" s="421"/>
      <c r="PX784" s="421"/>
      <c r="PY784" s="421"/>
      <c r="PZ784" s="421"/>
      <c r="QA784" s="421"/>
      <c r="QB784" s="421"/>
      <c r="QC784" s="421"/>
      <c r="QD784" s="421"/>
      <c r="QE784" s="421"/>
      <c r="QF784" s="421"/>
      <c r="QG784" s="421"/>
      <c r="QH784" s="421"/>
      <c r="QI784" s="421"/>
      <c r="QJ784" s="421"/>
      <c r="QK784" s="421"/>
      <c r="QL784" s="421"/>
      <c r="QM784" s="421"/>
      <c r="QN784" s="421"/>
      <c r="QO784" s="421"/>
      <c r="QP784" s="421"/>
      <c r="QQ784" s="421"/>
      <c r="QR784" s="421"/>
      <c r="QS784" s="421"/>
      <c r="QT784" s="421"/>
      <c r="QU784" s="421"/>
      <c r="QV784" s="421"/>
      <c r="QW784" s="421"/>
      <c r="QX784" s="421"/>
      <c r="QY784" s="421"/>
      <c r="QZ784" s="421"/>
      <c r="RA784" s="421"/>
      <c r="RB784" s="421"/>
      <c r="RC784" s="421"/>
      <c r="RD784" s="421"/>
      <c r="RE784" s="421"/>
      <c r="RF784" s="421"/>
      <c r="RG784" s="421"/>
      <c r="RH784" s="421"/>
      <c r="RI784" s="421"/>
      <c r="RJ784" s="421"/>
      <c r="RK784" s="421"/>
      <c r="RL784" s="421"/>
      <c r="RM784" s="421"/>
      <c r="RN784" s="421"/>
      <c r="RO784" s="421"/>
      <c r="RP784" s="421"/>
      <c r="RQ784" s="421"/>
      <c r="RR784" s="421"/>
      <c r="RS784" s="421"/>
      <c r="RT784" s="421"/>
      <c r="RU784" s="421"/>
      <c r="RV784" s="421"/>
      <c r="RW784" s="421"/>
      <c r="RX784" s="421"/>
      <c r="RY784" s="421"/>
      <c r="RZ784" s="421"/>
      <c r="SA784" s="421"/>
      <c r="SB784" s="421"/>
      <c r="SC784" s="421"/>
      <c r="SD784" s="421"/>
      <c r="SE784" s="421"/>
      <c r="SF784" s="421"/>
      <c r="SG784" s="421"/>
      <c r="SH784" s="421"/>
      <c r="SI784" s="421"/>
      <c r="SJ784" s="421"/>
      <c r="SK784" s="421"/>
      <c r="SL784" s="421"/>
      <c r="SM784" s="421"/>
      <c r="SN784" s="421"/>
      <c r="SO784" s="421"/>
      <c r="SP784" s="421"/>
      <c r="SQ784" s="421"/>
      <c r="SR784" s="421"/>
      <c r="SS784" s="421"/>
      <c r="ST784" s="421"/>
      <c r="SU784" s="421"/>
      <c r="SV784" s="421"/>
      <c r="SW784" s="421"/>
      <c r="SX784" s="421"/>
      <c r="SY784" s="421"/>
      <c r="SZ784" s="421"/>
      <c r="TA784" s="421"/>
      <c r="TB784" s="421"/>
      <c r="TC784" s="421"/>
      <c r="TD784" s="421"/>
      <c r="TE784" s="421"/>
      <c r="TF784" s="421"/>
      <c r="TG784" s="421"/>
      <c r="TH784" s="421"/>
      <c r="TI784" s="421"/>
      <c r="TJ784" s="421"/>
      <c r="TK784" s="421"/>
      <c r="TL784" s="421"/>
      <c r="TM784" s="421"/>
      <c r="TN784" s="421"/>
      <c r="TO784" s="421"/>
      <c r="TP784" s="421"/>
      <c r="TQ784" s="421"/>
      <c r="TR784" s="421"/>
      <c r="TS784" s="421"/>
      <c r="TT784" s="421"/>
      <c r="TU784" s="421"/>
      <c r="TV784" s="421"/>
      <c r="TW784" s="421"/>
      <c r="TX784" s="421"/>
      <c r="TY784" s="421"/>
      <c r="TZ784" s="421"/>
      <c r="UA784" s="421"/>
      <c r="UB784" s="421"/>
      <c r="UC784" s="421"/>
      <c r="UD784" s="421"/>
      <c r="UE784" s="421"/>
      <c r="UF784" s="421"/>
      <c r="UG784" s="421"/>
      <c r="UH784" s="421"/>
      <c r="UI784" s="421"/>
      <c r="UJ784" s="421"/>
      <c r="UK784" s="421"/>
      <c r="UL784" s="421"/>
      <c r="UM784" s="421"/>
      <c r="UN784" s="421"/>
      <c r="UO784" s="421"/>
      <c r="UP784" s="421"/>
      <c r="UQ784" s="421"/>
      <c r="UR784" s="421"/>
      <c r="US784" s="421"/>
      <c r="UT784" s="421"/>
      <c r="UU784" s="421"/>
      <c r="UV784" s="421"/>
      <c r="UW784" s="421"/>
      <c r="UX784" s="421"/>
      <c r="UY784" s="421"/>
      <c r="UZ784" s="421"/>
      <c r="VA784" s="421"/>
      <c r="VB784" s="421"/>
      <c r="VC784" s="421"/>
      <c r="VD784" s="421"/>
      <c r="VE784" s="421"/>
      <c r="VF784" s="421"/>
      <c r="VG784" s="421"/>
      <c r="VH784" s="421"/>
      <c r="VI784" s="421"/>
      <c r="VJ784" s="421"/>
      <c r="VK784" s="421"/>
      <c r="VL784" s="421"/>
      <c r="VM784" s="421"/>
      <c r="VN784" s="421"/>
      <c r="VO784" s="421"/>
      <c r="VP784" s="421"/>
      <c r="VQ784" s="421"/>
      <c r="VR784" s="421"/>
      <c r="VS784" s="421"/>
      <c r="VT784" s="421"/>
      <c r="VU784" s="421"/>
      <c r="VV784" s="421"/>
      <c r="VW784" s="421"/>
      <c r="VX784" s="421"/>
      <c r="VY784" s="421"/>
      <c r="VZ784" s="421"/>
      <c r="WA784" s="421"/>
      <c r="WB784" s="421"/>
      <c r="WC784" s="421"/>
      <c r="WD784" s="421"/>
      <c r="WE784" s="421"/>
      <c r="WF784" s="421"/>
      <c r="WG784" s="421"/>
      <c r="WH784" s="421"/>
      <c r="WI784" s="421"/>
      <c r="WJ784" s="421"/>
      <c r="WK784" s="421"/>
      <c r="WL784" s="421"/>
      <c r="WM784" s="421"/>
      <c r="WN784" s="421"/>
      <c r="WO784" s="421"/>
      <c r="WP784" s="421"/>
      <c r="WQ784" s="421"/>
      <c r="WR784" s="421"/>
      <c r="WS784" s="421"/>
      <c r="WT784" s="421"/>
      <c r="WU784" s="421"/>
      <c r="WV784" s="421"/>
      <c r="WW784" s="421"/>
      <c r="WX784" s="421"/>
      <c r="WY784" s="421"/>
      <c r="WZ784" s="421"/>
      <c r="XA784" s="421"/>
      <c r="XB784" s="421"/>
      <c r="XC784" s="421"/>
      <c r="XD784" s="421"/>
      <c r="XE784" s="421"/>
      <c r="XF784" s="421"/>
      <c r="XG784" s="421"/>
      <c r="XH784" s="421"/>
      <c r="XI784" s="421"/>
      <c r="XJ784" s="421"/>
      <c r="XK784" s="421"/>
      <c r="XL784" s="421"/>
      <c r="XM784" s="421"/>
      <c r="XN784" s="421"/>
      <c r="XO784" s="421"/>
      <c r="XP784" s="421"/>
      <c r="XQ784" s="421"/>
      <c r="XR784" s="421"/>
      <c r="XS784" s="421"/>
      <c r="XT784" s="421"/>
      <c r="XU784" s="421"/>
      <c r="XV784" s="421"/>
      <c r="XW784" s="421"/>
      <c r="XX784" s="421"/>
      <c r="XY784" s="421"/>
      <c r="XZ784" s="421"/>
      <c r="YA784" s="421"/>
      <c r="YB784" s="421"/>
      <c r="YC784" s="421"/>
      <c r="YD784" s="421"/>
      <c r="YE784" s="421"/>
      <c r="YF784" s="421"/>
      <c r="YG784" s="421"/>
      <c r="YH784" s="421"/>
      <c r="YI784" s="421"/>
      <c r="YJ784" s="421"/>
      <c r="YK784" s="421"/>
      <c r="YL784" s="421"/>
      <c r="YM784" s="421"/>
      <c r="YN784" s="421"/>
      <c r="YO784" s="421"/>
      <c r="YP784" s="421"/>
      <c r="YQ784" s="421"/>
      <c r="YR784" s="421"/>
      <c r="YS784" s="421"/>
      <c r="YT784" s="421"/>
      <c r="YU784" s="421"/>
      <c r="YV784" s="421"/>
      <c r="YW784" s="421"/>
      <c r="YX784" s="421"/>
      <c r="YY784" s="421"/>
      <c r="YZ784" s="421"/>
      <c r="ZA784" s="421"/>
      <c r="ZB784" s="421"/>
      <c r="ZC784" s="421"/>
      <c r="ZD784" s="421"/>
      <c r="ZE784" s="421"/>
      <c r="ZF784" s="421"/>
      <c r="ZG784" s="421"/>
      <c r="ZH784" s="421"/>
      <c r="ZI784" s="421"/>
      <c r="ZJ784" s="421"/>
      <c r="ZK784" s="421"/>
      <c r="ZL784" s="421"/>
      <c r="ZM784" s="421"/>
      <c r="ZN784" s="421"/>
      <c r="ZO784" s="421"/>
      <c r="ZP784" s="421"/>
      <c r="ZQ784" s="421"/>
      <c r="ZR784" s="421"/>
      <c r="ZS784" s="421"/>
      <c r="ZT784" s="421"/>
      <c r="ZU784" s="421"/>
      <c r="ZV784" s="421"/>
      <c r="ZW784" s="421"/>
      <c r="ZX784" s="421"/>
      <c r="ZY784" s="421"/>
      <c r="ZZ784" s="421"/>
      <c r="AAA784" s="421"/>
      <c r="AAB784" s="421"/>
      <c r="AAC784" s="421"/>
      <c r="AAD784" s="421"/>
      <c r="AAE784" s="421"/>
      <c r="AAF784" s="421"/>
      <c r="AAG784" s="421"/>
      <c r="AAH784" s="421"/>
      <c r="AAI784" s="421"/>
      <c r="AAJ784" s="421"/>
      <c r="AAK784" s="421"/>
      <c r="AAL784" s="421"/>
      <c r="AAM784" s="421"/>
      <c r="AAN784" s="421"/>
      <c r="AAO784" s="421"/>
      <c r="AAP784" s="421"/>
      <c r="AAQ784" s="421"/>
      <c r="AAR784" s="421"/>
      <c r="AAS784" s="421"/>
      <c r="AAT784" s="421"/>
      <c r="AAU784" s="421"/>
      <c r="AAV784" s="421"/>
      <c r="AAW784" s="421"/>
      <c r="AAX784" s="421"/>
      <c r="AAY784" s="421"/>
      <c r="AAZ784" s="421"/>
      <c r="ABA784" s="421"/>
      <c r="ABB784" s="421"/>
      <c r="ABC784" s="421"/>
      <c r="ABD784" s="421"/>
      <c r="ABE784" s="421"/>
      <c r="ABF784" s="421"/>
      <c r="ABG784" s="421"/>
      <c r="ABH784" s="421"/>
      <c r="ABI784" s="421"/>
      <c r="ABJ784" s="421"/>
      <c r="ABK784" s="421"/>
      <c r="ABL784" s="421"/>
      <c r="ABM784" s="421"/>
      <c r="ABN784" s="421"/>
      <c r="ABO784" s="421"/>
      <c r="ABP784" s="421"/>
      <c r="ABQ784" s="421"/>
      <c r="ABR784" s="421"/>
      <c r="ABS784" s="421"/>
      <c r="ABT784" s="421"/>
      <c r="ABU784" s="421"/>
      <c r="ABV784" s="421"/>
      <c r="ABW784" s="421"/>
      <c r="ABX784" s="421"/>
      <c r="ABY784" s="421"/>
      <c r="ABZ784" s="421"/>
      <c r="ACA784" s="421"/>
      <c r="ACB784" s="421"/>
      <c r="ACC784" s="421"/>
      <c r="ACD784" s="421"/>
      <c r="ACE784" s="421"/>
      <c r="ACF784" s="421"/>
      <c r="ACG784" s="421"/>
      <c r="ACH784" s="421"/>
      <c r="ACI784" s="421"/>
      <c r="ACJ784" s="421"/>
      <c r="ACK784" s="421"/>
      <c r="ACL784" s="421"/>
      <c r="ACM784" s="421"/>
      <c r="ACN784" s="421"/>
      <c r="ACO784" s="421"/>
      <c r="ACP784" s="421"/>
      <c r="ACQ784" s="421"/>
      <c r="ACR784" s="421"/>
      <c r="ACS784" s="421"/>
      <c r="ACT784" s="421"/>
      <c r="ACU784" s="421"/>
      <c r="ACV784" s="421"/>
      <c r="ACW784" s="421"/>
      <c r="ACX784" s="421"/>
      <c r="ACY784" s="421"/>
      <c r="ACZ784" s="421"/>
      <c r="ADA784" s="421"/>
      <c r="ADB784" s="421"/>
      <c r="ADC784" s="421"/>
      <c r="ADD784" s="421"/>
      <c r="ADE784" s="421"/>
      <c r="ADF784" s="421"/>
      <c r="ADG784" s="421"/>
      <c r="ADH784" s="421"/>
      <c r="ADI784" s="421"/>
      <c r="ADJ784" s="421"/>
      <c r="ADK784" s="421"/>
      <c r="ADL784" s="421"/>
      <c r="ADM784" s="421"/>
      <c r="ADN784" s="421"/>
      <c r="ADO784" s="421"/>
      <c r="ADP784" s="421"/>
      <c r="ADQ784" s="421"/>
      <c r="ADR784" s="421"/>
      <c r="ADS784" s="421"/>
      <c r="ADT784" s="421"/>
      <c r="ADU784" s="421"/>
      <c r="ADV784" s="421"/>
      <c r="ADW784" s="421"/>
      <c r="ADX784" s="421"/>
      <c r="ADY784" s="421"/>
      <c r="ADZ784" s="421"/>
      <c r="AEA784" s="421"/>
      <c r="AEB784" s="421"/>
      <c r="AEC784" s="421"/>
      <c r="AED784" s="421"/>
      <c r="AEE784" s="421"/>
      <c r="AEF784" s="421"/>
      <c r="AEG784" s="421"/>
      <c r="AEH784" s="421"/>
      <c r="AEI784" s="421"/>
      <c r="AEJ784" s="421"/>
      <c r="AEK784" s="421"/>
      <c r="AEL784" s="421"/>
      <c r="AEM784" s="421"/>
      <c r="AEN784" s="421"/>
      <c r="AEO784" s="421"/>
      <c r="AEP784" s="421"/>
      <c r="AEQ784" s="421"/>
      <c r="AER784" s="421"/>
      <c r="AES784" s="421"/>
      <c r="AET784" s="421"/>
      <c r="AEU784" s="421"/>
      <c r="AEV784" s="421"/>
      <c r="AEW784" s="421"/>
      <c r="AEX784" s="421"/>
      <c r="AEY784" s="421"/>
      <c r="AEZ784" s="421"/>
      <c r="AFA784" s="421"/>
      <c r="AFB784" s="421"/>
      <c r="AFC784" s="421"/>
      <c r="AFD784" s="421"/>
      <c r="AFE784" s="421"/>
      <c r="AFF784" s="421"/>
      <c r="AFG784" s="421"/>
      <c r="AFH784" s="421"/>
      <c r="AFI784" s="421"/>
      <c r="AFJ784" s="421"/>
      <c r="AFK784" s="421"/>
      <c r="AFL784" s="421"/>
      <c r="AFM784" s="421"/>
      <c r="AFN784" s="421"/>
      <c r="AFO784" s="421"/>
      <c r="AFP784" s="421"/>
      <c r="AFQ784" s="421"/>
      <c r="AFR784" s="421"/>
      <c r="AFS784" s="421"/>
      <c r="AFT784" s="421"/>
      <c r="AFU784" s="421"/>
      <c r="AFV784" s="421"/>
      <c r="AFW784" s="421"/>
      <c r="AFX784" s="421"/>
      <c r="AFY784" s="421"/>
      <c r="AFZ784" s="421"/>
      <c r="AGA784" s="421"/>
      <c r="AGB784" s="421"/>
      <c r="AGC784" s="421"/>
      <c r="AGD784" s="421"/>
      <c r="AGE784" s="421"/>
      <c r="AGF784" s="421"/>
      <c r="AGG784" s="421"/>
      <c r="AGH784" s="421"/>
      <c r="AGI784" s="421"/>
      <c r="AGJ784" s="421"/>
      <c r="AGK784" s="421"/>
      <c r="AGL784" s="421"/>
      <c r="AGM784" s="421"/>
      <c r="AGN784" s="421"/>
      <c r="AGO784" s="421"/>
      <c r="AGP784" s="421"/>
      <c r="AGQ784" s="421"/>
      <c r="AGR784" s="421"/>
      <c r="AGS784" s="421"/>
      <c r="AGT784" s="421"/>
      <c r="AGU784" s="421"/>
      <c r="AGV784" s="421"/>
      <c r="AGW784" s="421"/>
      <c r="AGX784" s="421"/>
      <c r="AGY784" s="421"/>
      <c r="AGZ784" s="421"/>
      <c r="AHA784" s="421"/>
      <c r="AHB784" s="421"/>
      <c r="AHC784" s="421"/>
      <c r="AHD784" s="421"/>
      <c r="AHE784" s="421"/>
      <c r="AHF784" s="421"/>
      <c r="AHG784" s="421"/>
      <c r="AHH784" s="421"/>
      <c r="AHI784" s="421"/>
      <c r="AHJ784" s="421"/>
      <c r="AHK784" s="421"/>
      <c r="AHL784" s="421"/>
      <c r="AHM784" s="421"/>
      <c r="AHN784" s="421"/>
      <c r="AHO784" s="421"/>
      <c r="AHP784" s="421"/>
      <c r="AHQ784" s="421"/>
      <c r="AHR784" s="421"/>
      <c r="AHS784" s="421"/>
      <c r="AHT784" s="421"/>
      <c r="AHU784" s="421"/>
      <c r="AHV784" s="421"/>
      <c r="AHW784" s="421"/>
      <c r="AHX784" s="421"/>
      <c r="AHY784" s="421"/>
      <c r="AHZ784" s="421"/>
      <c r="AIA784" s="421"/>
      <c r="AIB784" s="421"/>
      <c r="AIC784" s="421"/>
      <c r="AID784" s="421"/>
      <c r="AIE784" s="421"/>
      <c r="AIF784" s="421"/>
      <c r="AIG784" s="421"/>
      <c r="AIH784" s="421"/>
      <c r="AII784" s="421"/>
      <c r="AIJ784" s="421"/>
      <c r="AIK784" s="421"/>
      <c r="AIL784" s="421"/>
      <c r="AIM784" s="421"/>
      <c r="AIN784" s="421"/>
      <c r="AIO784" s="421"/>
      <c r="AIP784" s="421"/>
      <c r="AIQ784" s="421"/>
      <c r="AIR784" s="421"/>
      <c r="AIS784" s="421"/>
      <c r="AIT784" s="421"/>
      <c r="AIU784" s="421"/>
      <c r="AIV784" s="421"/>
      <c r="AIW784" s="421"/>
      <c r="AIX784" s="421"/>
      <c r="AIY784" s="421"/>
      <c r="AIZ784" s="421"/>
      <c r="AJA784" s="421"/>
      <c r="AJB784" s="421"/>
      <c r="AJC784" s="421"/>
      <c r="AJD784" s="421"/>
      <c r="AJE784" s="421"/>
      <c r="AJF784" s="421"/>
      <c r="AJG784" s="421"/>
      <c r="AJH784" s="421"/>
      <c r="AJI784" s="421"/>
      <c r="AJJ784" s="421"/>
      <c r="AJK784" s="421"/>
      <c r="AJL784" s="421"/>
      <c r="AJM784" s="421"/>
      <c r="AJN784" s="421"/>
      <c r="AJO784" s="421"/>
      <c r="AJP784" s="421"/>
      <c r="AJQ784" s="421"/>
      <c r="AJR784" s="421"/>
      <c r="AJS784" s="421"/>
      <c r="AJT784" s="421"/>
      <c r="AJU784" s="421"/>
      <c r="AJV784" s="421"/>
      <c r="AJW784" s="421"/>
      <c r="AJX784" s="421"/>
      <c r="AJY784" s="421"/>
      <c r="AJZ784" s="421"/>
      <c r="AKA784" s="421"/>
      <c r="AKB784" s="421"/>
      <c r="AKC784" s="421"/>
      <c r="AKD784" s="421"/>
      <c r="AKE784" s="421"/>
      <c r="AKF784" s="421"/>
      <c r="AKG784" s="421"/>
      <c r="AKH784" s="421"/>
      <c r="AKI784" s="421"/>
      <c r="AKJ784" s="421"/>
      <c r="AKK784" s="421"/>
      <c r="AKL784" s="421"/>
      <c r="AKM784" s="421"/>
      <c r="AKN784" s="421"/>
      <c r="AKO784" s="421"/>
      <c r="AKP784" s="421"/>
      <c r="AKQ784" s="421"/>
      <c r="AKR784" s="421"/>
      <c r="AKS784" s="421"/>
      <c r="AKT784" s="421"/>
      <c r="AKU784" s="421"/>
      <c r="AKV784" s="421"/>
      <c r="AKW784" s="421"/>
      <c r="AKX784" s="421"/>
      <c r="AKY784" s="421"/>
      <c r="AKZ784" s="421"/>
      <c r="ALA784" s="421"/>
      <c r="ALB784" s="421"/>
      <c r="ALC784" s="421"/>
      <c r="ALD784" s="421"/>
      <c r="ALE784" s="421"/>
      <c r="ALF784" s="421"/>
      <c r="ALG784" s="421"/>
      <c r="ALH784" s="421"/>
      <c r="ALI784" s="421"/>
      <c r="ALJ784" s="421"/>
      <c r="ALK784" s="421"/>
      <c r="ALL784" s="421"/>
      <c r="ALM784" s="421"/>
      <c r="ALN784" s="421"/>
      <c r="ALO784" s="421"/>
      <c r="ALP784" s="421"/>
      <c r="ALQ784" s="421"/>
      <c r="ALR784" s="421"/>
      <c r="ALS784" s="421"/>
      <c r="ALT784" s="421"/>
      <c r="ALU784" s="421"/>
      <c r="ALV784" s="421"/>
      <c r="ALW784" s="421"/>
      <c r="ALX784" s="421"/>
      <c r="ALY784" s="421"/>
      <c r="ALZ784" s="421"/>
      <c r="AMA784" s="421"/>
      <c r="AMB784" s="421"/>
      <c r="AMC784" s="421"/>
      <c r="AMD784" s="421"/>
      <c r="AME784" s="421"/>
      <c r="AMF784" s="421"/>
      <c r="AMG784" s="421"/>
      <c r="AMH784" s="421"/>
      <c r="AMI784" s="421"/>
      <c r="AMJ784" s="421"/>
      <c r="AMK784" s="421"/>
      <c r="AML784" s="421"/>
      <c r="AMM784" s="421"/>
      <c r="AMN784" s="421"/>
      <c r="AMO784" s="421"/>
      <c r="AMP784" s="421"/>
      <c r="AMQ784" s="421"/>
      <c r="AMR784" s="421"/>
      <c r="AMS784" s="421"/>
      <c r="AMT784" s="421"/>
      <c r="AMU784" s="421"/>
      <c r="AMV784" s="421"/>
      <c r="AMW784" s="421"/>
      <c r="AMX784" s="421"/>
      <c r="AMY784" s="421"/>
      <c r="AMZ784" s="421"/>
      <c r="ANA784" s="421"/>
      <c r="ANB784" s="421"/>
      <c r="ANC784" s="421"/>
      <c r="AND784" s="421"/>
      <c r="ANE784" s="421"/>
      <c r="ANF784" s="421"/>
      <c r="ANG784" s="421"/>
      <c r="ANH784" s="421"/>
      <c r="ANI784" s="421"/>
      <c r="ANJ784" s="421"/>
      <c r="ANK784" s="421"/>
      <c r="ANL784" s="421"/>
      <c r="ANM784" s="421"/>
      <c r="ANN784" s="421"/>
      <c r="ANO784" s="421"/>
      <c r="ANP784" s="421"/>
      <c r="ANQ784" s="421"/>
      <c r="ANR784" s="421"/>
      <c r="ANS784" s="421"/>
      <c r="ANT784" s="421"/>
      <c r="ANU784" s="421"/>
      <c r="ANV784" s="421"/>
      <c r="ANW784" s="421"/>
      <c r="ANX784" s="421"/>
      <c r="ANY784" s="421"/>
      <c r="ANZ784" s="421"/>
      <c r="AOA784" s="421"/>
      <c r="AOB784" s="421"/>
      <c r="AOC784" s="421"/>
      <c r="AOD784" s="421"/>
      <c r="AOE784" s="421"/>
      <c r="AOF784" s="421"/>
      <c r="AOG784" s="421"/>
      <c r="AOH784" s="421"/>
      <c r="AOI784" s="421"/>
      <c r="AOJ784" s="421"/>
      <c r="AOK784" s="421"/>
      <c r="AOL784" s="421"/>
      <c r="AOM784" s="421"/>
      <c r="AON784" s="421"/>
      <c r="AOO784" s="421"/>
      <c r="AOP784" s="421"/>
      <c r="AOQ784" s="421"/>
      <c r="AOR784" s="421"/>
      <c r="AOS784" s="421"/>
      <c r="AOT784" s="421"/>
      <c r="AOU784" s="421"/>
      <c r="AOV784" s="421"/>
      <c r="AOW784" s="421"/>
      <c r="AOX784" s="421"/>
      <c r="AOY784" s="421"/>
      <c r="AOZ784" s="421"/>
      <c r="APA784" s="421"/>
      <c r="APB784" s="421"/>
      <c r="APC784" s="421"/>
      <c r="APD784" s="421"/>
      <c r="APE784" s="421"/>
      <c r="APF784" s="421"/>
      <c r="APG784" s="421"/>
      <c r="APH784" s="421"/>
      <c r="API784" s="421"/>
      <c r="APJ784" s="421"/>
      <c r="APK784" s="421"/>
      <c r="APL784" s="421"/>
      <c r="APM784" s="421"/>
      <c r="APN784" s="421"/>
      <c r="APO784" s="421"/>
      <c r="APP784" s="421"/>
      <c r="APQ784" s="421"/>
      <c r="APR784" s="421"/>
      <c r="APS784" s="421"/>
      <c r="APT784" s="421"/>
      <c r="APU784" s="421"/>
      <c r="APV784" s="421"/>
      <c r="APW784" s="421"/>
      <c r="APX784" s="421"/>
      <c r="APY784" s="421"/>
      <c r="APZ784" s="421"/>
      <c r="AQA784" s="421"/>
      <c r="AQB784" s="421"/>
      <c r="AQC784" s="421"/>
      <c r="AQD784" s="421"/>
      <c r="AQE784" s="421"/>
      <c r="AQF784" s="421"/>
      <c r="AQG784" s="421"/>
      <c r="AQH784" s="421"/>
      <c r="AQI784" s="421"/>
      <c r="AQJ784" s="421"/>
      <c r="AQK784" s="421"/>
      <c r="AQL784" s="421"/>
      <c r="AQM784" s="421"/>
      <c r="AQN784" s="421"/>
      <c r="AQO784" s="421"/>
      <c r="AQP784" s="421"/>
      <c r="AQQ784" s="421"/>
      <c r="AQR784" s="421"/>
      <c r="AQS784" s="421"/>
      <c r="AQT784" s="421"/>
      <c r="AQU784" s="421"/>
      <c r="AQV784" s="421"/>
      <c r="AQW784" s="421"/>
      <c r="AQX784" s="421"/>
      <c r="AQY784" s="421"/>
      <c r="AQZ784" s="421"/>
      <c r="ARA784" s="421"/>
      <c r="ARB784" s="421"/>
      <c r="ARC784" s="421"/>
      <c r="ARD784" s="421"/>
      <c r="ARE784" s="421"/>
      <c r="ARF784" s="421"/>
      <c r="ARG784" s="421"/>
      <c r="ARH784" s="421"/>
      <c r="ARI784" s="421"/>
      <c r="ARJ784" s="421"/>
      <c r="ARK784" s="421"/>
      <c r="ARL784" s="421"/>
      <c r="ARM784" s="421"/>
      <c r="ARN784" s="421"/>
      <c r="ARO784" s="421"/>
      <c r="ARP784" s="421"/>
      <c r="ARQ784" s="421"/>
      <c r="ARR784" s="421"/>
      <c r="ARS784" s="421"/>
      <c r="ART784" s="421"/>
      <c r="ARU784" s="421"/>
      <c r="ARV784" s="421"/>
      <c r="ARW784" s="421"/>
      <c r="ARX784" s="421"/>
      <c r="ARY784" s="421"/>
      <c r="ARZ784" s="421"/>
      <c r="ASA784" s="421"/>
      <c r="ASB784" s="421"/>
      <c r="ASC784" s="421"/>
      <c r="ASD784" s="421"/>
      <c r="ASE784" s="421"/>
      <c r="ASF784" s="421"/>
      <c r="ASG784" s="421"/>
      <c r="ASH784" s="421"/>
      <c r="ASI784" s="421"/>
      <c r="ASJ784" s="421"/>
      <c r="ASK784" s="421"/>
      <c r="ASL784" s="421"/>
      <c r="ASM784" s="421"/>
      <c r="ASN784" s="421"/>
      <c r="ASO784" s="421"/>
      <c r="ASP784" s="421"/>
      <c r="ASQ784" s="421"/>
      <c r="ASR784" s="421"/>
      <c r="ASS784" s="421"/>
      <c r="AST784" s="421"/>
      <c r="ASU784" s="421"/>
      <c r="ASV784" s="421"/>
      <c r="ASW784" s="421"/>
      <c r="ASX784" s="421"/>
      <c r="ASY784" s="421"/>
      <c r="ASZ784" s="421"/>
      <c r="ATA784" s="421"/>
      <c r="ATB784" s="421"/>
      <c r="ATC784" s="421"/>
      <c r="ATD784" s="421"/>
      <c r="ATE784" s="421"/>
      <c r="ATF784" s="421"/>
      <c r="ATG784" s="421"/>
      <c r="ATH784" s="421"/>
      <c r="ATI784" s="421"/>
      <c r="ATJ784" s="421"/>
      <c r="ATK784" s="421"/>
      <c r="ATL784" s="421"/>
      <c r="ATM784" s="421"/>
      <c r="ATN784" s="421"/>
      <c r="ATO784" s="421"/>
      <c r="ATP784" s="421"/>
      <c r="ATQ784" s="421"/>
      <c r="ATR784" s="421"/>
      <c r="ATS784" s="421"/>
      <c r="ATT784" s="421"/>
      <c r="ATU784" s="421"/>
      <c r="ATV784" s="421"/>
      <c r="ATW784" s="421"/>
      <c r="ATX784" s="421"/>
      <c r="ATY784" s="421"/>
      <c r="ATZ784" s="421"/>
      <c r="AUA784" s="421"/>
      <c r="AUB784" s="421"/>
      <c r="AUC784" s="421"/>
      <c r="AUD784" s="421"/>
      <c r="AUE784" s="421"/>
      <c r="AUF784" s="421"/>
      <c r="AUG784" s="421"/>
      <c r="AUH784" s="421"/>
      <c r="AUI784" s="421"/>
      <c r="AUJ784" s="421"/>
      <c r="AUK784" s="421"/>
      <c r="AUL784" s="421"/>
      <c r="AUM784" s="421"/>
      <c r="AUN784" s="421"/>
      <c r="AUO784" s="421"/>
      <c r="AUP784" s="421"/>
      <c r="AUQ784" s="421"/>
      <c r="AUR784" s="421"/>
      <c r="AUS784" s="421"/>
      <c r="AUT784" s="421"/>
      <c r="AUU784" s="421"/>
      <c r="AUV784" s="421"/>
      <c r="AUW784" s="421"/>
      <c r="AUX784" s="421"/>
      <c r="AUY784" s="421"/>
      <c r="AUZ784" s="421"/>
      <c r="AVA784" s="421"/>
      <c r="AVB784" s="421"/>
      <c r="AVC784" s="421"/>
      <c r="AVD784" s="421"/>
      <c r="AVE784" s="421"/>
      <c r="AVF784" s="421"/>
      <c r="AVG784" s="421"/>
      <c r="AVH784" s="421"/>
      <c r="AVI784" s="421"/>
      <c r="AVJ784" s="421"/>
      <c r="AVK784" s="421"/>
      <c r="AVL784" s="421"/>
      <c r="AVM784" s="421"/>
      <c r="AVN784" s="421"/>
      <c r="AVO784" s="421"/>
      <c r="AVP784" s="421"/>
      <c r="AVQ784" s="421"/>
      <c r="AVR784" s="421"/>
      <c r="AVS784" s="421"/>
      <c r="AVT784" s="421"/>
      <c r="AVU784" s="421"/>
      <c r="AVV784" s="421"/>
      <c r="AVW784" s="421"/>
      <c r="AVX784" s="421"/>
      <c r="AVY784" s="421"/>
      <c r="AVZ784" s="421"/>
      <c r="AWA784" s="421"/>
      <c r="AWB784" s="421"/>
      <c r="AWC784" s="421"/>
      <c r="AWD784" s="421"/>
      <c r="AWE784" s="421"/>
      <c r="AWF784" s="421"/>
      <c r="AWG784" s="421"/>
      <c r="AWH784" s="421"/>
      <c r="AWI784" s="421"/>
      <c r="AWJ784" s="421"/>
      <c r="AWK784" s="421"/>
      <c r="AWL784" s="421"/>
      <c r="AWM784" s="421"/>
      <c r="AWN784" s="421"/>
      <c r="AWO784" s="421"/>
      <c r="AWP784" s="421"/>
      <c r="AWQ784" s="421"/>
      <c r="AWR784" s="421"/>
      <c r="AWS784" s="421"/>
      <c r="AWT784" s="421"/>
      <c r="AWU784" s="421"/>
      <c r="AWV784" s="421"/>
      <c r="AWW784" s="421"/>
      <c r="AWX784" s="421"/>
      <c r="AWY784" s="421"/>
      <c r="AWZ784" s="421"/>
      <c r="AXA784" s="421"/>
      <c r="AXB784" s="421"/>
      <c r="AXC784" s="421"/>
      <c r="AXD784" s="421"/>
      <c r="AXE784" s="421"/>
      <c r="AXF784" s="421"/>
      <c r="AXG784" s="421"/>
      <c r="AXH784" s="421"/>
      <c r="AXI784" s="421"/>
      <c r="AXJ784" s="421"/>
      <c r="AXK784" s="421"/>
      <c r="AXL784" s="421"/>
      <c r="AXM784" s="421"/>
      <c r="AXN784" s="421"/>
      <c r="AXO784" s="421"/>
      <c r="AXP784" s="421"/>
      <c r="AXQ784" s="421"/>
      <c r="AXR784" s="421"/>
      <c r="AXS784" s="421"/>
      <c r="AXT784" s="421"/>
      <c r="AXU784" s="421"/>
      <c r="AXV784" s="421"/>
      <c r="AXW784" s="421"/>
      <c r="AXX784" s="421"/>
      <c r="AXY784" s="421"/>
      <c r="AXZ784" s="421"/>
      <c r="AYA784" s="421"/>
      <c r="AYB784" s="421"/>
      <c r="AYC784" s="421"/>
      <c r="AYD784" s="421"/>
      <c r="AYE784" s="421"/>
      <c r="AYF784" s="421"/>
      <c r="AYG784" s="421"/>
      <c r="AYH784" s="421"/>
      <c r="AYI784" s="421"/>
      <c r="AYJ784" s="421"/>
      <c r="AYK784" s="421"/>
      <c r="AYL784" s="421"/>
      <c r="AYM784" s="421"/>
      <c r="AYN784" s="421"/>
      <c r="AYO784" s="421"/>
      <c r="AYP784" s="421"/>
      <c r="AYQ784" s="421"/>
      <c r="AYR784" s="421"/>
      <c r="AYS784" s="421"/>
      <c r="AYT784" s="421"/>
      <c r="AYU784" s="421"/>
      <c r="AYV784" s="421"/>
      <c r="AYW784" s="421"/>
      <c r="AYX784" s="421"/>
      <c r="AYY784" s="421"/>
      <c r="AYZ784" s="421"/>
      <c r="AZA784" s="421"/>
      <c r="AZB784" s="421"/>
      <c r="AZC784" s="421"/>
      <c r="AZD784" s="421"/>
      <c r="AZE784" s="421"/>
      <c r="AZF784" s="421"/>
      <c r="AZG784" s="421"/>
      <c r="AZH784" s="421"/>
      <c r="AZI784" s="421"/>
      <c r="AZJ784" s="421"/>
      <c r="AZK784" s="421"/>
      <c r="AZL784" s="421"/>
      <c r="AZM784" s="421"/>
      <c r="AZN784" s="421"/>
      <c r="AZO784" s="421"/>
      <c r="AZP784" s="421"/>
      <c r="AZQ784" s="421"/>
      <c r="AZR784" s="421"/>
      <c r="AZS784" s="421"/>
      <c r="AZT784" s="421"/>
      <c r="AZU784" s="421"/>
      <c r="AZV784" s="421"/>
      <c r="AZW784" s="421"/>
      <c r="AZX784" s="421"/>
      <c r="AZY784" s="421"/>
      <c r="AZZ784" s="421"/>
      <c r="BAA784" s="421"/>
      <c r="BAB784" s="421"/>
      <c r="BAC784" s="421"/>
      <c r="BAD784" s="421"/>
      <c r="BAE784" s="421"/>
      <c r="BAF784" s="421"/>
      <c r="BAG784" s="421"/>
      <c r="BAH784" s="421"/>
      <c r="BAI784" s="421"/>
      <c r="BAJ784" s="421"/>
      <c r="BAK784" s="421"/>
      <c r="BAL784" s="421"/>
      <c r="BAM784" s="421"/>
      <c r="BAN784" s="421"/>
      <c r="BAO784" s="421"/>
      <c r="BAP784" s="421"/>
      <c r="BAQ784" s="421"/>
      <c r="BAR784" s="421"/>
      <c r="BAS784" s="421"/>
      <c r="BAT784" s="421"/>
      <c r="BAU784" s="421"/>
      <c r="BAV784" s="421"/>
      <c r="BAW784" s="421"/>
      <c r="BAX784" s="421"/>
      <c r="BAY784" s="421"/>
      <c r="BAZ784" s="421"/>
      <c r="BBA784" s="421"/>
      <c r="BBB784" s="421"/>
      <c r="BBC784" s="421"/>
      <c r="BBD784" s="421"/>
      <c r="BBE784" s="421"/>
      <c r="BBF784" s="421"/>
      <c r="BBG784" s="421"/>
      <c r="BBH784" s="421"/>
      <c r="BBI784" s="421"/>
      <c r="BBJ784" s="421"/>
      <c r="BBK784" s="421"/>
      <c r="BBL784" s="421"/>
      <c r="BBM784" s="421"/>
      <c r="BBN784" s="421"/>
      <c r="BBO784" s="421"/>
      <c r="BBP784" s="421"/>
      <c r="BBQ784" s="421"/>
      <c r="BBR784" s="421"/>
      <c r="BBS784" s="421"/>
      <c r="BBT784" s="421"/>
      <c r="BBU784" s="421"/>
      <c r="BBV784" s="421"/>
      <c r="BBW784" s="421"/>
      <c r="BBX784" s="421"/>
      <c r="BBY784" s="421"/>
      <c r="BBZ784" s="421"/>
      <c r="BCA784" s="421"/>
      <c r="BCB784" s="421"/>
      <c r="BCC784" s="421"/>
      <c r="BCD784" s="421"/>
      <c r="BCE784" s="421"/>
      <c r="BCF784" s="421"/>
      <c r="BCG784" s="421"/>
      <c r="BCH784" s="421"/>
      <c r="BCI784" s="421"/>
      <c r="BCJ784" s="421"/>
      <c r="BCK784" s="421"/>
      <c r="BCL784" s="421"/>
      <c r="BCM784" s="421"/>
      <c r="BCN784" s="421"/>
      <c r="BCO784" s="421"/>
      <c r="BCP784" s="421"/>
      <c r="BCQ784" s="421"/>
      <c r="BCR784" s="421"/>
      <c r="BCS784" s="421"/>
      <c r="BCT784" s="421"/>
      <c r="BCU784" s="421"/>
      <c r="BCV784" s="421"/>
      <c r="BCW784" s="421"/>
      <c r="BCX784" s="421"/>
      <c r="BCY784" s="421"/>
      <c r="BCZ784" s="421"/>
      <c r="BDA784" s="421"/>
      <c r="BDB784" s="421"/>
      <c r="BDC784" s="421"/>
      <c r="BDD784" s="421"/>
      <c r="BDE784" s="421"/>
      <c r="BDF784" s="421"/>
      <c r="BDG784" s="421"/>
      <c r="BDH784" s="421"/>
      <c r="BDI784" s="421"/>
      <c r="BDJ784" s="421"/>
      <c r="BDK784" s="421"/>
      <c r="BDL784" s="421"/>
      <c r="BDM784" s="421"/>
      <c r="BDN784" s="421"/>
      <c r="BDO784" s="421"/>
      <c r="BDP784" s="421"/>
      <c r="BDQ784" s="421"/>
      <c r="BDR784" s="421"/>
      <c r="BDS784" s="421"/>
      <c r="BDT784" s="421"/>
      <c r="BDU784" s="421"/>
      <c r="BDV784" s="421"/>
      <c r="BDW784" s="421"/>
      <c r="BDX784" s="421"/>
      <c r="BDY784" s="421"/>
      <c r="BDZ784" s="421"/>
      <c r="BEA784" s="421"/>
      <c r="BEB784" s="421"/>
      <c r="BEC784" s="421"/>
      <c r="BED784" s="421"/>
      <c r="BEE784" s="421"/>
      <c r="BEF784" s="421"/>
      <c r="BEG784" s="421"/>
      <c r="BEH784" s="421"/>
      <c r="BEI784" s="421"/>
      <c r="BEJ784" s="421"/>
      <c r="BEK784" s="421"/>
      <c r="BEL784" s="421"/>
      <c r="BEM784" s="421"/>
      <c r="BEN784" s="421"/>
      <c r="BEO784" s="421"/>
      <c r="BEP784" s="421"/>
      <c r="BEQ784" s="421"/>
      <c r="BER784" s="421"/>
      <c r="BES784" s="421"/>
      <c r="BET784" s="421"/>
      <c r="BEU784" s="421"/>
      <c r="BEV784" s="421"/>
      <c r="BEW784" s="421"/>
      <c r="BEX784" s="421"/>
      <c r="BEY784" s="421"/>
      <c r="BEZ784" s="421"/>
      <c r="BFA784" s="421"/>
      <c r="BFB784" s="421"/>
      <c r="BFC784" s="421"/>
      <c r="BFD784" s="421"/>
      <c r="BFE784" s="421"/>
      <c r="BFF784" s="421"/>
      <c r="BFG784" s="421"/>
      <c r="BFH784" s="421"/>
      <c r="BFI784" s="421"/>
      <c r="BFJ784" s="421"/>
      <c r="BFK784" s="421"/>
      <c r="BFL784" s="421"/>
      <c r="BFM784" s="421"/>
      <c r="BFN784" s="421"/>
      <c r="BFO784" s="421"/>
      <c r="BFP784" s="421"/>
      <c r="BFQ784" s="421"/>
      <c r="BFR784" s="421"/>
      <c r="BFS784" s="421"/>
      <c r="BFT784" s="421"/>
      <c r="BFU784" s="421"/>
      <c r="BFV784" s="421"/>
      <c r="BFW784" s="421"/>
      <c r="BFX784" s="421"/>
      <c r="BFY784" s="421"/>
      <c r="BFZ784" s="421"/>
      <c r="BGA784" s="421"/>
      <c r="BGB784" s="421"/>
      <c r="BGC784" s="421"/>
      <c r="BGD784" s="421"/>
      <c r="BGE784" s="421"/>
      <c r="BGF784" s="421"/>
      <c r="BGG784" s="421"/>
      <c r="BGH784" s="421"/>
      <c r="BGI784" s="421"/>
      <c r="BGJ784" s="421"/>
      <c r="BGK784" s="421"/>
      <c r="BGL784" s="421"/>
      <c r="BGM784" s="421"/>
      <c r="BGN784" s="421"/>
      <c r="BGO784" s="421"/>
      <c r="BGP784" s="421"/>
      <c r="BGQ784" s="421"/>
      <c r="BGR784" s="421"/>
      <c r="BGS784" s="421"/>
      <c r="BGT784" s="421"/>
      <c r="BGU784" s="421"/>
      <c r="BGV784" s="421"/>
      <c r="BGW784" s="421"/>
      <c r="BGX784" s="421"/>
      <c r="BGY784" s="421"/>
      <c r="BGZ784" s="421"/>
      <c r="BHA784" s="421"/>
      <c r="BHB784" s="421"/>
      <c r="BHC784" s="421"/>
      <c r="BHD784" s="421"/>
      <c r="BHE784" s="421"/>
      <c r="BHF784" s="421"/>
      <c r="BHG784" s="421"/>
      <c r="BHH784" s="421"/>
      <c r="BHI784" s="421"/>
      <c r="BHJ784" s="421"/>
      <c r="BHK784" s="421"/>
      <c r="BHL784" s="421"/>
      <c r="BHM784" s="421"/>
      <c r="BHN784" s="421"/>
      <c r="BHO784" s="421"/>
      <c r="BHP784" s="421"/>
      <c r="BHQ784" s="421"/>
      <c r="BHR784" s="421"/>
      <c r="BHS784" s="421"/>
      <c r="BHT784" s="421"/>
      <c r="BHU784" s="421"/>
      <c r="BHV784" s="421"/>
      <c r="BHW784" s="421"/>
      <c r="BHX784" s="421"/>
      <c r="BHY784" s="421"/>
      <c r="BHZ784" s="421"/>
      <c r="BIA784" s="421"/>
      <c r="BIB784" s="421"/>
      <c r="BIC784" s="421"/>
      <c r="BID784" s="421"/>
      <c r="BIE784" s="421"/>
      <c r="BIF784" s="421"/>
      <c r="BIG784" s="421"/>
      <c r="BIH784" s="421"/>
      <c r="BII784" s="421"/>
      <c r="BIJ784" s="421"/>
      <c r="BIK784" s="421"/>
      <c r="BIL784" s="421"/>
      <c r="BIM784" s="421"/>
      <c r="BIN784" s="421"/>
      <c r="BIO784" s="421"/>
      <c r="BIP784" s="421"/>
      <c r="BIQ784" s="421"/>
      <c r="BIR784" s="421"/>
      <c r="BIS784" s="421"/>
      <c r="BIT784" s="421"/>
      <c r="BIU784" s="421"/>
      <c r="BIV784" s="421"/>
      <c r="BIW784" s="421"/>
      <c r="BIX784" s="421"/>
      <c r="BIY784" s="421"/>
      <c r="BIZ784" s="421"/>
      <c r="BJA784" s="421"/>
      <c r="BJB784" s="421"/>
      <c r="BJC784" s="421"/>
      <c r="BJD784" s="421"/>
      <c r="BJE784" s="421"/>
      <c r="BJF784" s="421"/>
      <c r="BJG784" s="421"/>
      <c r="BJH784" s="421"/>
      <c r="BJI784" s="421"/>
      <c r="BJJ784" s="421"/>
      <c r="BJK784" s="421"/>
      <c r="BJL784" s="421"/>
      <c r="BJM784" s="421"/>
      <c r="BJN784" s="421"/>
      <c r="BJO784" s="421"/>
      <c r="BJP784" s="421"/>
      <c r="BJQ784" s="421"/>
      <c r="BJR784" s="421"/>
      <c r="BJS784" s="421"/>
      <c r="BJT784" s="421"/>
      <c r="BJU784" s="421"/>
      <c r="BJV784" s="421"/>
      <c r="BJW784" s="421"/>
      <c r="BJX784" s="421"/>
      <c r="BJY784" s="421"/>
      <c r="BJZ784" s="421"/>
      <c r="BKA784" s="421"/>
      <c r="BKB784" s="421"/>
      <c r="BKC784" s="421"/>
      <c r="BKD784" s="421"/>
      <c r="BKE784" s="421"/>
      <c r="BKF784" s="421"/>
      <c r="BKG784" s="421"/>
      <c r="BKH784" s="421"/>
      <c r="BKI784" s="421"/>
      <c r="BKJ784" s="421"/>
      <c r="BKK784" s="421"/>
      <c r="BKL784" s="421"/>
      <c r="BKM784" s="421"/>
      <c r="BKN784" s="421"/>
      <c r="BKO784" s="421"/>
      <c r="BKP784" s="421"/>
      <c r="BKQ784" s="421"/>
      <c r="BKR784" s="421"/>
      <c r="BKS784" s="421"/>
      <c r="BKT784" s="421"/>
      <c r="BKU784" s="421"/>
      <c r="BKV784" s="421"/>
      <c r="BKW784" s="421"/>
      <c r="BKX784" s="421"/>
      <c r="BKY784" s="421"/>
      <c r="BKZ784" s="421"/>
      <c r="BLA784" s="421"/>
      <c r="BLB784" s="421"/>
      <c r="BLC784" s="421"/>
      <c r="BLD784" s="421"/>
      <c r="BLE784" s="421"/>
      <c r="BLF784" s="421"/>
      <c r="BLG784" s="421"/>
      <c r="BLH784" s="421"/>
      <c r="BLI784" s="421"/>
      <c r="BLJ784" s="421"/>
      <c r="BLK784" s="421"/>
      <c r="BLL784" s="421"/>
      <c r="BLM784" s="421"/>
      <c r="BLN784" s="421"/>
      <c r="BLO784" s="421"/>
      <c r="BLP784" s="421"/>
      <c r="BLQ784" s="421"/>
      <c r="BLR784" s="421"/>
      <c r="BLS784" s="421"/>
      <c r="BLT784" s="421"/>
      <c r="BLU784" s="421"/>
      <c r="BLV784" s="421"/>
      <c r="BLW784" s="421"/>
      <c r="BLX784" s="421"/>
      <c r="BLY784" s="421"/>
      <c r="BLZ784" s="421"/>
      <c r="BMA784" s="421"/>
      <c r="BMB784" s="421"/>
      <c r="BMC784" s="421"/>
      <c r="BMD784" s="421"/>
      <c r="BME784" s="421"/>
      <c r="BMF784" s="421"/>
      <c r="BMG784" s="421"/>
      <c r="BMH784" s="421"/>
      <c r="BMI784" s="421"/>
      <c r="BMJ784" s="421"/>
      <c r="BMK784" s="421"/>
      <c r="BML784" s="421"/>
      <c r="BMM784" s="421"/>
      <c r="BMN784" s="421"/>
      <c r="BMO784" s="421"/>
      <c r="BMP784" s="421"/>
      <c r="BMQ784" s="421"/>
      <c r="BMR784" s="421"/>
      <c r="BMS784" s="421"/>
      <c r="BMT784" s="421"/>
      <c r="BMU784" s="421"/>
      <c r="BMV784" s="421"/>
      <c r="BMW784" s="421"/>
      <c r="BMX784" s="421"/>
      <c r="BMY784" s="421"/>
      <c r="BMZ784" s="421"/>
      <c r="BNA784" s="421"/>
      <c r="BNB784" s="421"/>
      <c r="BNC784" s="421"/>
      <c r="BND784" s="421"/>
      <c r="BNE784" s="421"/>
      <c r="BNF784" s="421"/>
      <c r="BNG784" s="421"/>
      <c r="BNH784" s="421"/>
      <c r="BNI784" s="421"/>
      <c r="BNJ784" s="421"/>
      <c r="BNK784" s="421"/>
      <c r="BNL784" s="421"/>
      <c r="BNM784" s="421"/>
      <c r="BNN784" s="421"/>
      <c r="BNO784" s="421"/>
      <c r="BNP784" s="421"/>
      <c r="BNQ784" s="421"/>
      <c r="BNR784" s="421"/>
      <c r="BNS784" s="421"/>
      <c r="BNT784" s="421"/>
      <c r="BNU784" s="421"/>
      <c r="BNV784" s="421"/>
      <c r="BNW784" s="421"/>
      <c r="BNX784" s="421"/>
      <c r="BNY784" s="421"/>
      <c r="BNZ784" s="421"/>
      <c r="BOA784" s="421"/>
      <c r="BOB784" s="421"/>
      <c r="BOC784" s="421"/>
      <c r="BOD784" s="421"/>
      <c r="BOE784" s="421"/>
      <c r="BOF784" s="421"/>
      <c r="BOG784" s="421"/>
      <c r="BOH784" s="421"/>
      <c r="BOI784" s="421"/>
      <c r="BOJ784" s="421"/>
      <c r="BOK784" s="421"/>
      <c r="BOL784" s="421"/>
      <c r="BOM784" s="421"/>
      <c r="BON784" s="421"/>
      <c r="BOO784" s="421"/>
      <c r="BOP784" s="421"/>
      <c r="BOQ784" s="421"/>
      <c r="BOR784" s="421"/>
      <c r="BOS784" s="421"/>
      <c r="BOT784" s="421"/>
      <c r="BOU784" s="421"/>
      <c r="BOV784" s="421"/>
      <c r="BOW784" s="421"/>
      <c r="BOX784" s="421"/>
      <c r="BOY784" s="421"/>
      <c r="BOZ784" s="421"/>
      <c r="BPA784" s="421"/>
      <c r="BPB784" s="421"/>
      <c r="BPC784" s="421"/>
      <c r="BPD784" s="421"/>
      <c r="BPE784" s="421"/>
      <c r="BPF784" s="421"/>
      <c r="BPG784" s="421"/>
      <c r="BPH784" s="421"/>
      <c r="BPI784" s="421"/>
      <c r="BPJ784" s="421"/>
      <c r="BPK784" s="421"/>
      <c r="BPL784" s="421"/>
      <c r="BPM784" s="421"/>
      <c r="BPN784" s="421"/>
      <c r="BPO784" s="421"/>
      <c r="BPP784" s="421"/>
      <c r="BPQ784" s="421"/>
      <c r="BPR784" s="421"/>
      <c r="BPS784" s="421"/>
      <c r="BPT784" s="421"/>
      <c r="BPU784" s="421"/>
      <c r="BPV784" s="421"/>
      <c r="BPW784" s="421"/>
      <c r="BPX784" s="421"/>
      <c r="BPY784" s="421"/>
      <c r="BPZ784" s="421"/>
      <c r="BQA784" s="421"/>
      <c r="BQB784" s="421"/>
      <c r="BQC784" s="421"/>
      <c r="BQD784" s="421"/>
      <c r="BQE784" s="421"/>
      <c r="BQF784" s="421"/>
      <c r="BQG784" s="421"/>
      <c r="BQH784" s="421"/>
      <c r="BQI784" s="421"/>
      <c r="BQJ784" s="421"/>
      <c r="BQK784" s="421"/>
      <c r="BQL784" s="421"/>
      <c r="BQM784" s="421"/>
      <c r="BQN784" s="421"/>
      <c r="BQO784" s="421"/>
      <c r="BQP784" s="421"/>
      <c r="BQQ784" s="421"/>
      <c r="BQR784" s="421"/>
      <c r="BQS784" s="421"/>
      <c r="BQT784" s="421"/>
      <c r="BQU784" s="421"/>
      <c r="BQV784" s="421"/>
      <c r="BQW784" s="421"/>
      <c r="BQX784" s="421"/>
      <c r="BQY784" s="421"/>
      <c r="BQZ784" s="421"/>
      <c r="BRA784" s="421"/>
      <c r="BRB784" s="421"/>
      <c r="BRC784" s="421"/>
      <c r="BRD784" s="421"/>
      <c r="BRE784" s="421"/>
      <c r="BRF784" s="421"/>
      <c r="BRG784" s="421"/>
      <c r="BRH784" s="421"/>
      <c r="BRI784" s="421"/>
      <c r="BRJ784" s="421"/>
      <c r="BRK784" s="421"/>
      <c r="BRL784" s="421"/>
      <c r="BRM784" s="421"/>
      <c r="BRN784" s="421"/>
      <c r="BRO784" s="421"/>
      <c r="BRP784" s="421"/>
      <c r="BRQ784" s="421"/>
      <c r="BRR784" s="421"/>
      <c r="BRS784" s="421"/>
      <c r="BRT784" s="421"/>
      <c r="BRU784" s="421"/>
      <c r="BRV784" s="421"/>
      <c r="BRW784" s="421"/>
      <c r="BRX784" s="421"/>
      <c r="BRY784" s="421"/>
      <c r="BRZ784" s="421"/>
      <c r="BSA784" s="421"/>
      <c r="BSB784" s="421"/>
      <c r="BSC784" s="421"/>
      <c r="BSD784" s="421"/>
      <c r="BSE784" s="421"/>
      <c r="BSF784" s="421"/>
      <c r="BSG784" s="421"/>
      <c r="BSH784" s="421"/>
      <c r="BSI784" s="421"/>
      <c r="BSJ784" s="421"/>
      <c r="BSK784" s="421"/>
      <c r="BSL784" s="421"/>
      <c r="BSM784" s="421"/>
      <c r="BSN784" s="421"/>
      <c r="BSO784" s="421"/>
      <c r="BSP784" s="421"/>
      <c r="BSQ784" s="421"/>
      <c r="BSR784" s="421"/>
      <c r="BSS784" s="421"/>
      <c r="BST784" s="421"/>
      <c r="BSU784" s="421"/>
      <c r="BSV784" s="421"/>
      <c r="BSW784" s="421"/>
      <c r="BSX784" s="421"/>
      <c r="BSY784" s="421"/>
      <c r="BSZ784" s="421"/>
      <c r="BTA784" s="421"/>
      <c r="BTB784" s="421"/>
      <c r="BTC784" s="421"/>
      <c r="BTD784" s="421"/>
      <c r="BTE784" s="421"/>
      <c r="BTF784" s="421"/>
      <c r="BTG784" s="421"/>
      <c r="BTH784" s="421"/>
      <c r="BTI784" s="421"/>
      <c r="BTJ784" s="421"/>
      <c r="BTK784" s="421"/>
      <c r="BTL784" s="421"/>
      <c r="BTM784" s="421"/>
      <c r="BTN784" s="421"/>
      <c r="BTO784" s="421"/>
      <c r="BTP784" s="421"/>
      <c r="BTQ784" s="421"/>
      <c r="BTR784" s="421"/>
      <c r="BTS784" s="421"/>
      <c r="BTT784" s="421"/>
      <c r="BTU784" s="421"/>
      <c r="BTV784" s="421"/>
      <c r="BTW784" s="421"/>
      <c r="BTX784" s="421"/>
      <c r="BTY784" s="421"/>
      <c r="BTZ784" s="421"/>
      <c r="BUA784" s="421"/>
      <c r="BUB784" s="421"/>
      <c r="BUC784" s="421"/>
      <c r="BUD784" s="421"/>
      <c r="BUE784" s="421"/>
      <c r="BUF784" s="421"/>
      <c r="BUG784" s="421"/>
      <c r="BUH784" s="421"/>
      <c r="BUI784" s="421"/>
      <c r="BUJ784" s="421"/>
      <c r="BUK784" s="421"/>
      <c r="BUL784" s="421"/>
      <c r="BUM784" s="421"/>
      <c r="BUN784" s="421"/>
      <c r="BUO784" s="421"/>
      <c r="BUP784" s="421"/>
      <c r="BUQ784" s="421"/>
      <c r="BUR784" s="421"/>
      <c r="BUS784" s="421"/>
      <c r="BUT784" s="421"/>
      <c r="BUU784" s="421"/>
      <c r="BUV784" s="421"/>
      <c r="BUW784" s="421"/>
      <c r="BUX784" s="421"/>
      <c r="BUY784" s="421"/>
      <c r="BUZ784" s="421"/>
      <c r="BVA784" s="421"/>
      <c r="BVB784" s="421"/>
      <c r="BVC784" s="421"/>
      <c r="BVD784" s="421"/>
      <c r="BVE784" s="421"/>
      <c r="BVF784" s="421"/>
      <c r="BVG784" s="421"/>
      <c r="BVH784" s="421"/>
      <c r="BVI784" s="421"/>
      <c r="BVJ784" s="421"/>
      <c r="BVK784" s="421"/>
      <c r="BVL784" s="421"/>
      <c r="BVM784" s="421"/>
      <c r="BVN784" s="421"/>
      <c r="BVO784" s="421"/>
      <c r="BVP784" s="421"/>
      <c r="BVQ784" s="421"/>
      <c r="BVR784" s="421"/>
      <c r="BVS784" s="421"/>
      <c r="BVT784" s="421"/>
      <c r="BVU784" s="421"/>
      <c r="BVV784" s="421"/>
      <c r="BVW784" s="421"/>
      <c r="BVX784" s="421"/>
      <c r="BVY784" s="421"/>
      <c r="BVZ784" s="421"/>
      <c r="BWA784" s="421"/>
      <c r="BWB784" s="421"/>
      <c r="BWC784" s="421"/>
      <c r="BWD784" s="421"/>
      <c r="BWE784" s="421"/>
      <c r="BWF784" s="421"/>
      <c r="BWG784" s="421"/>
      <c r="BWH784" s="421"/>
      <c r="BWI784" s="421"/>
      <c r="BWJ784" s="421"/>
      <c r="BWK784" s="421"/>
      <c r="BWL784" s="421"/>
      <c r="BWM784" s="421"/>
      <c r="BWN784" s="421"/>
      <c r="BWO784" s="421"/>
      <c r="BWP784" s="421"/>
      <c r="BWQ784" s="421"/>
      <c r="BWR784" s="421"/>
      <c r="BWS784" s="421"/>
      <c r="BWT784" s="421"/>
      <c r="BWU784" s="421"/>
      <c r="BWV784" s="421"/>
      <c r="BWW784" s="421"/>
      <c r="BWX784" s="421"/>
      <c r="BWY784" s="421"/>
      <c r="BWZ784" s="421"/>
      <c r="BXA784" s="421"/>
      <c r="BXB784" s="421"/>
      <c r="BXC784" s="421"/>
      <c r="BXD784" s="421"/>
      <c r="BXE784" s="421"/>
      <c r="BXF784" s="421"/>
      <c r="BXG784" s="421"/>
      <c r="BXH784" s="421"/>
      <c r="BXI784" s="421"/>
      <c r="BXJ784" s="421"/>
      <c r="BXK784" s="421"/>
      <c r="BXL784" s="421"/>
      <c r="BXM784" s="421"/>
      <c r="BXN784" s="421"/>
      <c r="BXO784" s="421"/>
      <c r="BXP784" s="421"/>
      <c r="BXQ784" s="421"/>
      <c r="BXR784" s="421"/>
      <c r="BXS784" s="421"/>
      <c r="BXT784" s="421"/>
      <c r="BXU784" s="421"/>
      <c r="BXV784" s="421"/>
      <c r="BXW784" s="421"/>
      <c r="BXX784" s="421"/>
      <c r="BXY784" s="421"/>
      <c r="BXZ784" s="421"/>
      <c r="BYA784" s="421"/>
      <c r="BYB784" s="421"/>
      <c r="BYC784" s="421"/>
      <c r="BYD784" s="421"/>
      <c r="BYE784" s="421"/>
      <c r="BYF784" s="421"/>
      <c r="BYG784" s="421"/>
      <c r="BYH784" s="421"/>
      <c r="BYI784" s="421"/>
      <c r="BYJ784" s="421"/>
      <c r="BYK784" s="421"/>
      <c r="BYL784" s="421"/>
      <c r="BYM784" s="421"/>
      <c r="BYN784" s="421"/>
      <c r="BYO784" s="421"/>
      <c r="BYP784" s="421"/>
      <c r="BYQ784" s="421"/>
      <c r="BYR784" s="421"/>
      <c r="BYS784" s="421"/>
      <c r="BYT784" s="421"/>
      <c r="BYU784" s="421"/>
      <c r="BYV784" s="421"/>
      <c r="BYW784" s="421"/>
      <c r="BYX784" s="421"/>
      <c r="BYY784" s="421"/>
      <c r="BYZ784" s="421"/>
      <c r="BZA784" s="421"/>
      <c r="BZB784" s="421"/>
      <c r="BZC784" s="421"/>
      <c r="BZD784" s="421"/>
      <c r="BZE784" s="421"/>
      <c r="BZF784" s="421"/>
      <c r="BZG784" s="421"/>
      <c r="BZH784" s="421"/>
      <c r="BZI784" s="421"/>
      <c r="BZJ784" s="421"/>
      <c r="BZK784" s="421"/>
      <c r="BZL784" s="421"/>
      <c r="BZM784" s="421"/>
      <c r="BZN784" s="421"/>
      <c r="BZO784" s="421"/>
      <c r="BZP784" s="421"/>
      <c r="BZQ784" s="421"/>
      <c r="BZR784" s="421"/>
      <c r="BZS784" s="421"/>
      <c r="BZT784" s="421"/>
      <c r="BZU784" s="421"/>
      <c r="BZV784" s="421"/>
      <c r="BZW784" s="421"/>
      <c r="BZX784" s="421"/>
      <c r="BZY784" s="421"/>
      <c r="BZZ784" s="421"/>
      <c r="CAA784" s="421"/>
      <c r="CAB784" s="421"/>
      <c r="CAC784" s="421"/>
      <c r="CAD784" s="421"/>
      <c r="CAE784" s="421"/>
      <c r="CAF784" s="421"/>
      <c r="CAG784" s="421"/>
      <c r="CAH784" s="421"/>
      <c r="CAI784" s="421"/>
      <c r="CAJ784" s="421"/>
      <c r="CAK784" s="421"/>
      <c r="CAL784" s="421"/>
      <c r="CAM784" s="421"/>
      <c r="CAN784" s="421"/>
      <c r="CAO784" s="421"/>
      <c r="CAP784" s="421"/>
      <c r="CAQ784" s="421"/>
      <c r="CAR784" s="421"/>
      <c r="CAS784" s="421"/>
      <c r="CAT784" s="421"/>
      <c r="CAU784" s="421"/>
      <c r="CAV784" s="421"/>
      <c r="CAW784" s="421"/>
      <c r="CAX784" s="421"/>
      <c r="CAY784" s="421"/>
      <c r="CAZ784" s="421"/>
      <c r="CBA784" s="421"/>
      <c r="CBB784" s="421"/>
      <c r="CBC784" s="421"/>
      <c r="CBD784" s="421"/>
      <c r="CBE784" s="421"/>
      <c r="CBF784" s="421"/>
      <c r="CBG784" s="421"/>
      <c r="CBH784" s="421"/>
      <c r="CBI784" s="421"/>
      <c r="CBJ784" s="421"/>
      <c r="CBK784" s="421"/>
      <c r="CBL784" s="421"/>
      <c r="CBM784" s="421"/>
      <c r="CBN784" s="421"/>
      <c r="CBO784" s="421"/>
      <c r="CBP784" s="421"/>
      <c r="CBQ784" s="421"/>
      <c r="CBR784" s="421"/>
      <c r="CBS784" s="421"/>
      <c r="CBT784" s="421"/>
      <c r="CBU784" s="421"/>
      <c r="CBV784" s="421"/>
      <c r="CBW784" s="421"/>
      <c r="CBX784" s="421"/>
      <c r="CBY784" s="421"/>
      <c r="CBZ784" s="421"/>
      <c r="CCA784" s="421"/>
      <c r="CCB784" s="421"/>
      <c r="CCC784" s="421"/>
      <c r="CCD784" s="421"/>
      <c r="CCE784" s="421"/>
      <c r="CCF784" s="421"/>
      <c r="CCG784" s="421"/>
      <c r="CCH784" s="421"/>
      <c r="CCI784" s="421"/>
      <c r="CCJ784" s="421"/>
      <c r="CCK784" s="421"/>
      <c r="CCL784" s="421"/>
      <c r="CCM784" s="421"/>
      <c r="CCN784" s="421"/>
      <c r="CCO784" s="421"/>
      <c r="CCP784" s="421"/>
      <c r="CCQ784" s="421"/>
      <c r="CCR784" s="421"/>
      <c r="CCS784" s="421"/>
      <c r="CCT784" s="421"/>
      <c r="CCU784" s="421"/>
      <c r="CCV784" s="421"/>
      <c r="CCW784" s="421"/>
      <c r="CCX784" s="421"/>
      <c r="CCY784" s="421"/>
      <c r="CCZ784" s="421"/>
      <c r="CDA784" s="421"/>
      <c r="CDB784" s="421"/>
      <c r="CDC784" s="421"/>
      <c r="CDD784" s="421"/>
      <c r="CDE784" s="421"/>
      <c r="CDF784" s="421"/>
      <c r="CDG784" s="421"/>
      <c r="CDH784" s="421"/>
      <c r="CDI784" s="421"/>
      <c r="CDJ784" s="421"/>
      <c r="CDK784" s="421"/>
      <c r="CDL784" s="421"/>
      <c r="CDM784" s="421"/>
      <c r="CDN784" s="421"/>
      <c r="CDO784" s="421"/>
      <c r="CDP784" s="421"/>
      <c r="CDQ784" s="421"/>
      <c r="CDR784" s="421"/>
      <c r="CDS784" s="421"/>
      <c r="CDT784" s="421"/>
      <c r="CDU784" s="421"/>
      <c r="CDV784" s="421"/>
      <c r="CDW784" s="421"/>
      <c r="CDX784" s="421"/>
      <c r="CDY784" s="421"/>
      <c r="CDZ784" s="421"/>
      <c r="CEA784" s="421"/>
      <c r="CEB784" s="421"/>
      <c r="CEC784" s="421"/>
      <c r="CED784" s="421"/>
      <c r="CEE784" s="421"/>
      <c r="CEF784" s="421"/>
      <c r="CEG784" s="421"/>
      <c r="CEH784" s="421"/>
      <c r="CEI784" s="421"/>
      <c r="CEJ784" s="421"/>
      <c r="CEK784" s="421"/>
      <c r="CEL784" s="421"/>
      <c r="CEM784" s="421"/>
      <c r="CEN784" s="421"/>
      <c r="CEO784" s="421"/>
      <c r="CEP784" s="421"/>
      <c r="CEQ784" s="421"/>
      <c r="CER784" s="421"/>
      <c r="CES784" s="421"/>
      <c r="CET784" s="421"/>
      <c r="CEU784" s="421"/>
      <c r="CEV784" s="421"/>
      <c r="CEW784" s="421"/>
      <c r="CEX784" s="421"/>
      <c r="CEY784" s="421"/>
      <c r="CEZ784" s="421"/>
      <c r="CFA784" s="421"/>
      <c r="CFB784" s="421"/>
      <c r="CFC784" s="421"/>
      <c r="CFD784" s="421"/>
      <c r="CFE784" s="421"/>
      <c r="CFF784" s="421"/>
      <c r="CFG784" s="421"/>
      <c r="CFH784" s="421"/>
      <c r="CFI784" s="421"/>
      <c r="CFJ784" s="421"/>
      <c r="CFK784" s="421"/>
      <c r="CFL784" s="421"/>
      <c r="CFM784" s="421"/>
      <c r="CFN784" s="421"/>
      <c r="CFO784" s="421"/>
      <c r="CFP784" s="421"/>
      <c r="CFQ784" s="421"/>
      <c r="CFR784" s="421"/>
      <c r="CFS784" s="421"/>
      <c r="CFT784" s="421"/>
      <c r="CFU784" s="421"/>
      <c r="CFV784" s="421"/>
      <c r="CFW784" s="421"/>
      <c r="CFX784" s="421"/>
      <c r="CFY784" s="421"/>
      <c r="CFZ784" s="421"/>
      <c r="CGA784" s="421"/>
      <c r="CGB784" s="421"/>
      <c r="CGC784" s="421"/>
      <c r="CGD784" s="421"/>
      <c r="CGE784" s="421"/>
      <c r="CGF784" s="421"/>
      <c r="CGG784" s="421"/>
      <c r="CGH784" s="421"/>
      <c r="CGI784" s="421"/>
      <c r="CGJ784" s="421"/>
      <c r="CGK784" s="421"/>
      <c r="CGL784" s="421"/>
      <c r="CGM784" s="421"/>
      <c r="CGN784" s="421"/>
      <c r="CGO784" s="421"/>
      <c r="CGP784" s="421"/>
      <c r="CGQ784" s="421"/>
      <c r="CGR784" s="421"/>
      <c r="CGS784" s="421"/>
      <c r="CGT784" s="421"/>
      <c r="CGU784" s="421"/>
      <c r="CGV784" s="421"/>
      <c r="CGW784" s="421"/>
      <c r="CGX784" s="421"/>
      <c r="CGY784" s="421"/>
      <c r="CGZ784" s="421"/>
      <c r="CHA784" s="421"/>
      <c r="CHB784" s="421"/>
      <c r="CHC784" s="421"/>
      <c r="CHD784" s="421"/>
      <c r="CHE784" s="421"/>
      <c r="CHF784" s="421"/>
      <c r="CHG784" s="421"/>
      <c r="CHH784" s="421"/>
      <c r="CHI784" s="421"/>
      <c r="CHJ784" s="421"/>
      <c r="CHK784" s="421"/>
      <c r="CHL784" s="421"/>
      <c r="CHM784" s="421"/>
      <c r="CHN784" s="421"/>
      <c r="CHO784" s="421"/>
      <c r="CHP784" s="421"/>
      <c r="CHQ784" s="421"/>
      <c r="CHR784" s="421"/>
      <c r="CHS784" s="421"/>
      <c r="CHT784" s="421"/>
      <c r="CHU784" s="421"/>
      <c r="CHV784" s="421"/>
      <c r="CHW784" s="421"/>
      <c r="CHX784" s="421"/>
      <c r="CHY784" s="421"/>
      <c r="CHZ784" s="421"/>
      <c r="CIA784" s="421"/>
      <c r="CIB784" s="421"/>
      <c r="CIC784" s="421"/>
      <c r="CID784" s="421"/>
      <c r="CIE784" s="421"/>
      <c r="CIF784" s="421"/>
      <c r="CIG784" s="421"/>
      <c r="CIH784" s="421"/>
      <c r="CII784" s="421"/>
      <c r="CIJ784" s="421"/>
      <c r="CIK784" s="421"/>
      <c r="CIL784" s="421"/>
      <c r="CIM784" s="421"/>
      <c r="CIN784" s="421"/>
      <c r="CIO784" s="421"/>
      <c r="CIP784" s="421"/>
      <c r="CIQ784" s="421"/>
      <c r="CIR784" s="421"/>
      <c r="CIS784" s="421"/>
      <c r="CIT784" s="421"/>
      <c r="CIU784" s="421"/>
      <c r="CIV784" s="421"/>
      <c r="CIW784" s="421"/>
      <c r="CIX784" s="421"/>
      <c r="CIY784" s="421"/>
      <c r="CIZ784" s="421"/>
      <c r="CJA784" s="421"/>
      <c r="CJB784" s="421"/>
      <c r="CJC784" s="421"/>
      <c r="CJD784" s="421"/>
      <c r="CJE784" s="421"/>
      <c r="CJF784" s="421"/>
      <c r="CJG784" s="421"/>
      <c r="CJH784" s="421"/>
      <c r="CJI784" s="421"/>
      <c r="CJJ784" s="421"/>
      <c r="CJK784" s="421"/>
      <c r="CJL784" s="421"/>
      <c r="CJM784" s="421"/>
      <c r="CJN784" s="421"/>
      <c r="CJO784" s="421"/>
      <c r="CJP784" s="421"/>
      <c r="CJQ784" s="421"/>
      <c r="CJR784" s="421"/>
      <c r="CJS784" s="421"/>
      <c r="CJT784" s="421"/>
      <c r="CJU784" s="421"/>
      <c r="CJV784" s="421"/>
      <c r="CJW784" s="421"/>
      <c r="CJX784" s="421"/>
      <c r="CJY784" s="421"/>
      <c r="CJZ784" s="421"/>
      <c r="CKA784" s="421"/>
      <c r="CKB784" s="421"/>
      <c r="CKC784" s="421"/>
      <c r="CKD784" s="421"/>
      <c r="CKE784" s="421"/>
      <c r="CKF784" s="421"/>
      <c r="CKG784" s="421"/>
      <c r="CKH784" s="421"/>
      <c r="CKI784" s="421"/>
      <c r="CKJ784" s="421"/>
      <c r="CKK784" s="421"/>
      <c r="CKL784" s="421"/>
      <c r="CKM784" s="421"/>
      <c r="CKN784" s="421"/>
      <c r="CKO784" s="421"/>
      <c r="CKP784" s="421"/>
      <c r="CKQ784" s="421"/>
      <c r="CKR784" s="421"/>
      <c r="CKS784" s="421"/>
      <c r="CKT784" s="421"/>
      <c r="CKU784" s="421"/>
      <c r="CKV784" s="421"/>
      <c r="CKW784" s="421"/>
      <c r="CKX784" s="421"/>
      <c r="CKY784" s="421"/>
      <c r="CKZ784" s="421"/>
      <c r="CLA784" s="421"/>
      <c r="CLB784" s="421"/>
      <c r="CLC784" s="421"/>
      <c r="CLD784" s="421"/>
      <c r="CLE784" s="421"/>
      <c r="CLF784" s="421"/>
      <c r="CLG784" s="421"/>
      <c r="CLH784" s="421"/>
      <c r="CLI784" s="421"/>
      <c r="CLJ784" s="421"/>
      <c r="CLK784" s="421"/>
      <c r="CLL784" s="421"/>
      <c r="CLM784" s="421"/>
      <c r="CLN784" s="421"/>
      <c r="CLO784" s="421"/>
      <c r="CLP784" s="421"/>
      <c r="CLQ784" s="421"/>
      <c r="CLR784" s="421"/>
      <c r="CLS784" s="421"/>
      <c r="CLT784" s="421"/>
      <c r="CLU784" s="421"/>
      <c r="CLV784" s="421"/>
      <c r="CLW784" s="421"/>
      <c r="CLX784" s="421"/>
      <c r="CLY784" s="421"/>
      <c r="CLZ784" s="421"/>
      <c r="CMA784" s="421"/>
      <c r="CMB784" s="421"/>
      <c r="CMC784" s="421"/>
      <c r="CMD784" s="421"/>
      <c r="CME784" s="421"/>
      <c r="CMF784" s="421"/>
      <c r="CMG784" s="421"/>
      <c r="CMH784" s="421"/>
      <c r="CMI784" s="421"/>
      <c r="CMJ784" s="421"/>
      <c r="CMK784" s="421"/>
      <c r="CML784" s="421"/>
      <c r="CMM784" s="421"/>
      <c r="CMN784" s="421"/>
      <c r="CMO784" s="421"/>
      <c r="CMP784" s="421"/>
      <c r="CMQ784" s="421"/>
      <c r="CMR784" s="421"/>
      <c r="CMS784" s="421"/>
      <c r="CMT784" s="421"/>
      <c r="CMU784" s="421"/>
      <c r="CMV784" s="421"/>
      <c r="CMW784" s="421"/>
      <c r="CMX784" s="421"/>
      <c r="CMY784" s="421"/>
      <c r="CMZ784" s="421"/>
      <c r="CNA784" s="421"/>
      <c r="CNB784" s="421"/>
      <c r="CNC784" s="421"/>
      <c r="CND784" s="421"/>
      <c r="CNE784" s="421"/>
      <c r="CNF784" s="421"/>
      <c r="CNG784" s="421"/>
      <c r="CNH784" s="421"/>
      <c r="CNI784" s="421"/>
      <c r="CNJ784" s="421"/>
      <c r="CNK784" s="421"/>
      <c r="CNL784" s="421"/>
      <c r="CNM784" s="421"/>
      <c r="CNN784" s="421"/>
      <c r="CNO784" s="421"/>
      <c r="CNP784" s="421"/>
      <c r="CNQ784" s="421"/>
      <c r="CNR784" s="421"/>
      <c r="CNS784" s="421"/>
      <c r="CNT784" s="421"/>
      <c r="CNU784" s="421"/>
      <c r="CNV784" s="421"/>
      <c r="CNW784" s="421"/>
      <c r="CNX784" s="421"/>
      <c r="CNY784" s="421"/>
      <c r="CNZ784" s="421"/>
      <c r="COA784" s="421"/>
      <c r="COB784" s="421"/>
      <c r="COC784" s="421"/>
      <c r="COD784" s="421"/>
      <c r="COE784" s="421"/>
      <c r="COF784" s="421"/>
      <c r="COG784" s="421"/>
      <c r="COH784" s="421"/>
      <c r="COI784" s="421"/>
      <c r="COJ784" s="421"/>
      <c r="COK784" s="421"/>
      <c r="COL784" s="421"/>
      <c r="COM784" s="421"/>
      <c r="CON784" s="421"/>
      <c r="COO784" s="421"/>
      <c r="COP784" s="421"/>
      <c r="COQ784" s="421"/>
      <c r="COR784" s="421"/>
      <c r="COS784" s="421"/>
      <c r="COT784" s="421"/>
      <c r="COU784" s="421"/>
      <c r="COV784" s="421"/>
      <c r="COW784" s="421"/>
      <c r="COX784" s="421"/>
      <c r="COY784" s="421"/>
      <c r="COZ784" s="421"/>
      <c r="CPA784" s="421"/>
      <c r="CPB784" s="421"/>
      <c r="CPC784" s="421"/>
      <c r="CPD784" s="421"/>
      <c r="CPE784" s="421"/>
      <c r="CPF784" s="421"/>
      <c r="CPG784" s="421"/>
      <c r="CPH784" s="421"/>
      <c r="CPI784" s="421"/>
      <c r="CPJ784" s="421"/>
      <c r="CPK784" s="421"/>
      <c r="CPL784" s="421"/>
      <c r="CPM784" s="421"/>
      <c r="CPN784" s="421"/>
      <c r="CPO784" s="421"/>
      <c r="CPP784" s="421"/>
      <c r="CPQ784" s="421"/>
      <c r="CPR784" s="421"/>
      <c r="CPS784" s="421"/>
      <c r="CPT784" s="421"/>
      <c r="CPU784" s="421"/>
      <c r="CPV784" s="421"/>
      <c r="CPW784" s="421"/>
      <c r="CPX784" s="421"/>
      <c r="CPY784" s="421"/>
      <c r="CPZ784" s="421"/>
      <c r="CQA784" s="421"/>
      <c r="CQB784" s="421"/>
      <c r="CQC784" s="421"/>
      <c r="CQD784" s="421"/>
      <c r="CQE784" s="421"/>
      <c r="CQF784" s="421"/>
      <c r="CQG784" s="421"/>
      <c r="CQH784" s="421"/>
      <c r="CQI784" s="421"/>
      <c r="CQJ784" s="421"/>
      <c r="CQK784" s="421"/>
      <c r="CQL784" s="421"/>
      <c r="CQM784" s="421"/>
      <c r="CQN784" s="421"/>
      <c r="CQO784" s="421"/>
      <c r="CQP784" s="421"/>
      <c r="CQQ784" s="421"/>
      <c r="CQR784" s="421"/>
      <c r="CQS784" s="421"/>
      <c r="CQT784" s="421"/>
      <c r="CQU784" s="421"/>
      <c r="CQV784" s="421"/>
      <c r="CQW784" s="421"/>
      <c r="CQX784" s="421"/>
      <c r="CQY784" s="421"/>
      <c r="CQZ784" s="421"/>
      <c r="CRA784" s="421"/>
      <c r="CRB784" s="421"/>
      <c r="CRC784" s="421"/>
      <c r="CRD784" s="421"/>
      <c r="CRE784" s="421"/>
      <c r="CRF784" s="421"/>
      <c r="CRG784" s="421"/>
      <c r="CRH784" s="421"/>
      <c r="CRI784" s="421"/>
      <c r="CRJ784" s="421"/>
      <c r="CRK784" s="421"/>
      <c r="CRL784" s="421"/>
      <c r="CRM784" s="421"/>
      <c r="CRN784" s="421"/>
      <c r="CRO784" s="421"/>
      <c r="CRP784" s="421"/>
      <c r="CRQ784" s="421"/>
      <c r="CRR784" s="421"/>
      <c r="CRS784" s="421"/>
      <c r="CRT784" s="421"/>
      <c r="CRU784" s="421"/>
      <c r="CRV784" s="421"/>
      <c r="CRW784" s="421"/>
      <c r="CRX784" s="421"/>
      <c r="CRY784" s="421"/>
      <c r="CRZ784" s="421"/>
      <c r="CSA784" s="421"/>
      <c r="CSB784" s="421"/>
      <c r="CSC784" s="421"/>
      <c r="CSD784" s="421"/>
      <c r="CSE784" s="421"/>
      <c r="CSF784" s="421"/>
      <c r="CSG784" s="421"/>
      <c r="CSH784" s="421"/>
      <c r="CSI784" s="421"/>
      <c r="CSJ784" s="421"/>
      <c r="CSK784" s="421"/>
      <c r="CSL784" s="421"/>
      <c r="CSM784" s="421"/>
      <c r="CSN784" s="421"/>
      <c r="CSO784" s="421"/>
      <c r="CSP784" s="421"/>
      <c r="CSQ784" s="421"/>
      <c r="CSR784" s="421"/>
      <c r="CSS784" s="421"/>
      <c r="CST784" s="421"/>
      <c r="CSU784" s="421"/>
      <c r="CSV784" s="421"/>
      <c r="CSW784" s="421"/>
      <c r="CSX784" s="421"/>
      <c r="CSY784" s="421"/>
      <c r="CSZ784" s="421"/>
      <c r="CTA784" s="421"/>
      <c r="CTB784" s="421"/>
      <c r="CTC784" s="421"/>
      <c r="CTD784" s="421"/>
      <c r="CTE784" s="421"/>
      <c r="CTF784" s="421"/>
      <c r="CTG784" s="421"/>
      <c r="CTH784" s="421"/>
      <c r="CTI784" s="421"/>
      <c r="CTJ784" s="421"/>
      <c r="CTK784" s="421"/>
      <c r="CTL784" s="421"/>
      <c r="CTM784" s="421"/>
      <c r="CTN784" s="421"/>
      <c r="CTO784" s="421"/>
      <c r="CTP784" s="421"/>
      <c r="CTQ784" s="421"/>
      <c r="CTR784" s="421"/>
      <c r="CTS784" s="421"/>
      <c r="CTT784" s="421"/>
      <c r="CTU784" s="421"/>
      <c r="CTV784" s="421"/>
      <c r="CTW784" s="421"/>
      <c r="CTX784" s="421"/>
      <c r="CTY784" s="421"/>
      <c r="CTZ784" s="421"/>
      <c r="CUA784" s="421"/>
      <c r="CUB784" s="421"/>
      <c r="CUC784" s="421"/>
      <c r="CUD784" s="421"/>
      <c r="CUE784" s="421"/>
      <c r="CUF784" s="421"/>
      <c r="CUG784" s="421"/>
      <c r="CUH784" s="421"/>
      <c r="CUI784" s="421"/>
      <c r="CUJ784" s="421"/>
      <c r="CUK784" s="421"/>
      <c r="CUL784" s="421"/>
      <c r="CUM784" s="421"/>
      <c r="CUN784" s="421"/>
      <c r="CUO784" s="421"/>
      <c r="CUP784" s="421"/>
      <c r="CUQ784" s="421"/>
      <c r="CUR784" s="421"/>
      <c r="CUS784" s="421"/>
      <c r="CUT784" s="421"/>
      <c r="CUU784" s="421"/>
      <c r="CUV784" s="421"/>
      <c r="CUW784" s="421"/>
      <c r="CUX784" s="421"/>
      <c r="CUY784" s="421"/>
      <c r="CUZ784" s="421"/>
      <c r="CVA784" s="421"/>
      <c r="CVB784" s="421"/>
      <c r="CVC784" s="421"/>
      <c r="CVD784" s="421"/>
      <c r="CVE784" s="421"/>
      <c r="CVF784" s="421"/>
      <c r="CVG784" s="421"/>
      <c r="CVH784" s="421"/>
      <c r="CVI784" s="421"/>
      <c r="CVJ784" s="421"/>
      <c r="CVK784" s="421"/>
      <c r="CVL784" s="421"/>
      <c r="CVM784" s="421"/>
      <c r="CVN784" s="421"/>
      <c r="CVO784" s="421"/>
      <c r="CVP784" s="421"/>
      <c r="CVQ784" s="421"/>
      <c r="CVR784" s="421"/>
      <c r="CVS784" s="421"/>
      <c r="CVT784" s="421"/>
      <c r="CVU784" s="421"/>
      <c r="CVV784" s="421"/>
      <c r="CVW784" s="421"/>
      <c r="CVX784" s="421"/>
      <c r="CVY784" s="421"/>
      <c r="CVZ784" s="421"/>
      <c r="CWA784" s="421"/>
      <c r="CWB784" s="421"/>
      <c r="CWC784" s="421"/>
      <c r="CWD784" s="421"/>
      <c r="CWE784" s="421"/>
      <c r="CWF784" s="421"/>
      <c r="CWG784" s="421"/>
      <c r="CWH784" s="421"/>
      <c r="CWI784" s="421"/>
      <c r="CWJ784" s="421"/>
      <c r="CWK784" s="421"/>
      <c r="CWL784" s="421"/>
      <c r="CWM784" s="421"/>
      <c r="CWN784" s="421"/>
      <c r="CWO784" s="421"/>
      <c r="CWP784" s="421"/>
      <c r="CWQ784" s="421"/>
      <c r="CWR784" s="421"/>
      <c r="CWS784" s="421"/>
      <c r="CWT784" s="421"/>
      <c r="CWU784" s="421"/>
      <c r="CWV784" s="421"/>
      <c r="CWW784" s="421"/>
      <c r="CWX784" s="421"/>
      <c r="CWY784" s="421"/>
      <c r="CWZ784" s="421"/>
      <c r="CXA784" s="421"/>
      <c r="CXB784" s="421"/>
      <c r="CXC784" s="421"/>
      <c r="CXD784" s="421"/>
      <c r="CXE784" s="421"/>
      <c r="CXF784" s="421"/>
      <c r="CXG784" s="421"/>
      <c r="CXH784" s="421"/>
      <c r="CXI784" s="421"/>
      <c r="CXJ784" s="421"/>
      <c r="CXK784" s="421"/>
      <c r="CXL784" s="421"/>
      <c r="CXM784" s="421"/>
      <c r="CXN784" s="421"/>
      <c r="CXO784" s="421"/>
      <c r="CXP784" s="421"/>
      <c r="CXQ784" s="421"/>
      <c r="CXR784" s="421"/>
      <c r="CXS784" s="421"/>
      <c r="CXT784" s="421"/>
      <c r="CXU784" s="421"/>
      <c r="CXV784" s="421"/>
      <c r="CXW784" s="421"/>
      <c r="CXX784" s="421"/>
      <c r="CXY784" s="421"/>
      <c r="CXZ784" s="421"/>
      <c r="CYA784" s="421"/>
      <c r="CYB784" s="421"/>
      <c r="CYC784" s="421"/>
      <c r="CYD784" s="421"/>
      <c r="CYE784" s="421"/>
      <c r="CYF784" s="421"/>
      <c r="CYG784" s="421"/>
      <c r="CYH784" s="421"/>
      <c r="CYI784" s="421"/>
      <c r="CYJ784" s="421"/>
      <c r="CYK784" s="421"/>
      <c r="CYL784" s="421"/>
      <c r="CYM784" s="421"/>
      <c r="CYN784" s="421"/>
      <c r="CYO784" s="421"/>
      <c r="CYP784" s="421"/>
      <c r="CYQ784" s="421"/>
      <c r="CYR784" s="421"/>
      <c r="CYS784" s="421"/>
      <c r="CYT784" s="421"/>
      <c r="CYU784" s="421"/>
      <c r="CYV784" s="421"/>
      <c r="CYW784" s="421"/>
      <c r="CYX784" s="421"/>
      <c r="CYY784" s="421"/>
      <c r="CYZ784" s="421"/>
      <c r="CZA784" s="421"/>
      <c r="CZB784" s="421"/>
      <c r="CZC784" s="421"/>
      <c r="CZD784" s="421"/>
      <c r="CZE784" s="421"/>
      <c r="CZF784" s="421"/>
      <c r="CZG784" s="421"/>
      <c r="CZH784" s="421"/>
      <c r="CZI784" s="421"/>
      <c r="CZJ784" s="421"/>
      <c r="CZK784" s="421"/>
      <c r="CZL784" s="421"/>
      <c r="CZM784" s="421"/>
      <c r="CZN784" s="421"/>
      <c r="CZO784" s="421"/>
      <c r="CZP784" s="421"/>
      <c r="CZQ784" s="421"/>
      <c r="CZR784" s="421"/>
      <c r="CZS784" s="421"/>
      <c r="CZT784" s="421"/>
      <c r="CZU784" s="421"/>
      <c r="CZV784" s="421"/>
      <c r="CZW784" s="421"/>
      <c r="CZX784" s="421"/>
      <c r="CZY784" s="421"/>
      <c r="CZZ784" s="421"/>
      <c r="DAA784" s="421"/>
      <c r="DAB784" s="421"/>
      <c r="DAC784" s="421"/>
      <c r="DAD784" s="421"/>
      <c r="DAE784" s="421"/>
      <c r="DAF784" s="421"/>
      <c r="DAG784" s="421"/>
      <c r="DAH784" s="421"/>
      <c r="DAI784" s="421"/>
      <c r="DAJ784" s="421"/>
      <c r="DAK784" s="421"/>
      <c r="DAL784" s="421"/>
      <c r="DAM784" s="421"/>
      <c r="DAN784" s="421"/>
      <c r="DAO784" s="421"/>
      <c r="DAP784" s="421"/>
      <c r="DAQ784" s="421"/>
      <c r="DAR784" s="421"/>
      <c r="DAS784" s="421"/>
      <c r="DAT784" s="421"/>
      <c r="DAU784" s="421"/>
      <c r="DAV784" s="421"/>
      <c r="DAW784" s="421"/>
      <c r="DAX784" s="421"/>
      <c r="DAY784" s="421"/>
      <c r="DAZ784" s="421"/>
      <c r="DBA784" s="421"/>
      <c r="DBB784" s="421"/>
      <c r="DBC784" s="421"/>
      <c r="DBD784" s="421"/>
      <c r="DBE784" s="421"/>
      <c r="DBF784" s="421"/>
      <c r="DBG784" s="421"/>
      <c r="DBH784" s="421"/>
      <c r="DBI784" s="421"/>
      <c r="DBJ784" s="421"/>
      <c r="DBK784" s="421"/>
      <c r="DBL784" s="421"/>
      <c r="DBM784" s="421"/>
      <c r="DBN784" s="421"/>
      <c r="DBO784" s="421"/>
      <c r="DBP784" s="421"/>
      <c r="DBQ784" s="421"/>
      <c r="DBR784" s="421"/>
      <c r="DBS784" s="421"/>
      <c r="DBT784" s="421"/>
      <c r="DBU784" s="421"/>
      <c r="DBV784" s="421"/>
      <c r="DBW784" s="421"/>
      <c r="DBX784" s="421"/>
      <c r="DBY784" s="421"/>
      <c r="DBZ784" s="421"/>
      <c r="DCA784" s="421"/>
      <c r="DCB784" s="421"/>
      <c r="DCC784" s="421"/>
      <c r="DCD784" s="421"/>
      <c r="DCE784" s="421"/>
      <c r="DCF784" s="421"/>
      <c r="DCG784" s="421"/>
      <c r="DCH784" s="421"/>
      <c r="DCI784" s="421"/>
      <c r="DCJ784" s="421"/>
      <c r="DCK784" s="421"/>
      <c r="DCL784" s="421"/>
      <c r="DCM784" s="421"/>
      <c r="DCN784" s="421"/>
      <c r="DCO784" s="421"/>
      <c r="DCP784" s="421"/>
      <c r="DCQ784" s="421"/>
      <c r="DCR784" s="421"/>
      <c r="DCS784" s="421"/>
      <c r="DCT784" s="421"/>
      <c r="DCU784" s="421"/>
      <c r="DCV784" s="421"/>
      <c r="DCW784" s="421"/>
      <c r="DCX784" s="421"/>
      <c r="DCY784" s="421"/>
      <c r="DCZ784" s="421"/>
      <c r="DDA784" s="421"/>
      <c r="DDB784" s="421"/>
      <c r="DDC784" s="421"/>
      <c r="DDD784" s="421"/>
      <c r="DDE784" s="421"/>
      <c r="DDF784" s="421"/>
      <c r="DDG784" s="421"/>
      <c r="DDH784" s="421"/>
      <c r="DDI784" s="421"/>
      <c r="DDJ784" s="421"/>
      <c r="DDK784" s="421"/>
      <c r="DDL784" s="421"/>
      <c r="DDM784" s="421"/>
      <c r="DDN784" s="421"/>
      <c r="DDO784" s="421"/>
      <c r="DDP784" s="421"/>
      <c r="DDQ784" s="421"/>
      <c r="DDR784" s="421"/>
      <c r="DDS784" s="421"/>
      <c r="DDT784" s="421"/>
      <c r="DDU784" s="421"/>
      <c r="DDV784" s="421"/>
      <c r="DDW784" s="421"/>
      <c r="DDX784" s="421"/>
      <c r="DDY784" s="421"/>
      <c r="DDZ784" s="421"/>
      <c r="DEA784" s="421"/>
      <c r="DEB784" s="421"/>
      <c r="DEC784" s="421"/>
      <c r="DED784" s="421"/>
      <c r="DEE784" s="421"/>
      <c r="DEF784" s="421"/>
      <c r="DEG784" s="421"/>
      <c r="DEH784" s="421"/>
      <c r="DEI784" s="421"/>
      <c r="DEJ784" s="421"/>
      <c r="DEK784" s="421"/>
      <c r="DEL784" s="421"/>
      <c r="DEM784" s="421"/>
      <c r="DEN784" s="421"/>
      <c r="DEO784" s="421"/>
      <c r="DEP784" s="421"/>
      <c r="DEQ784" s="421"/>
      <c r="DER784" s="421"/>
      <c r="DES784" s="421"/>
      <c r="DET784" s="421"/>
      <c r="DEU784" s="421"/>
      <c r="DEV784" s="421"/>
      <c r="DEW784" s="421"/>
      <c r="DEX784" s="421"/>
      <c r="DEY784" s="421"/>
      <c r="DEZ784" s="421"/>
      <c r="DFA784" s="421"/>
      <c r="DFB784" s="421"/>
      <c r="DFC784" s="421"/>
      <c r="DFD784" s="421"/>
      <c r="DFE784" s="421"/>
      <c r="DFF784" s="421"/>
      <c r="DFG784" s="421"/>
      <c r="DFH784" s="421"/>
      <c r="DFI784" s="421"/>
      <c r="DFJ784" s="421"/>
      <c r="DFK784" s="421"/>
      <c r="DFL784" s="421"/>
      <c r="DFM784" s="421"/>
      <c r="DFN784" s="421"/>
      <c r="DFO784" s="421"/>
      <c r="DFP784" s="421"/>
      <c r="DFQ784" s="421"/>
      <c r="DFR784" s="421"/>
      <c r="DFS784" s="421"/>
      <c r="DFT784" s="421"/>
      <c r="DFU784" s="421"/>
      <c r="DFV784" s="421"/>
      <c r="DFW784" s="421"/>
      <c r="DFX784" s="421"/>
      <c r="DFY784" s="421"/>
      <c r="DFZ784" s="421"/>
      <c r="DGA784" s="421"/>
      <c r="DGB784" s="421"/>
      <c r="DGC784" s="421"/>
      <c r="DGD784" s="421"/>
      <c r="DGE784" s="421"/>
      <c r="DGF784" s="421"/>
      <c r="DGG784" s="421"/>
      <c r="DGH784" s="421"/>
      <c r="DGI784" s="421"/>
      <c r="DGJ784" s="421"/>
      <c r="DGK784" s="421"/>
      <c r="DGL784" s="421"/>
      <c r="DGM784" s="421"/>
      <c r="DGN784" s="421"/>
      <c r="DGO784" s="421"/>
      <c r="DGP784" s="421"/>
      <c r="DGQ784" s="421"/>
      <c r="DGR784" s="421"/>
      <c r="DGS784" s="421"/>
      <c r="DGT784" s="421"/>
      <c r="DGU784" s="421"/>
      <c r="DGV784" s="421"/>
      <c r="DGW784" s="421"/>
      <c r="DGX784" s="421"/>
      <c r="DGY784" s="421"/>
      <c r="DGZ784" s="421"/>
      <c r="DHA784" s="421"/>
      <c r="DHB784" s="421"/>
      <c r="DHC784" s="421"/>
      <c r="DHD784" s="421"/>
      <c r="DHE784" s="421"/>
      <c r="DHF784" s="421"/>
      <c r="DHG784" s="421"/>
      <c r="DHH784" s="421"/>
      <c r="DHI784" s="421"/>
      <c r="DHJ784" s="421"/>
      <c r="DHK784" s="421"/>
      <c r="DHL784" s="421"/>
      <c r="DHM784" s="421"/>
      <c r="DHN784" s="421"/>
      <c r="DHO784" s="421"/>
      <c r="DHP784" s="421"/>
      <c r="DHQ784" s="421"/>
      <c r="DHR784" s="421"/>
      <c r="DHS784" s="421"/>
      <c r="DHT784" s="421"/>
      <c r="DHU784" s="421"/>
      <c r="DHV784" s="421"/>
      <c r="DHW784" s="421"/>
      <c r="DHX784" s="421"/>
      <c r="DHY784" s="421"/>
      <c r="DHZ784" s="421"/>
      <c r="DIA784" s="421"/>
      <c r="DIB784" s="421"/>
      <c r="DIC784" s="421"/>
      <c r="DID784" s="421"/>
      <c r="DIE784" s="421"/>
      <c r="DIF784" s="421"/>
      <c r="DIG784" s="421"/>
      <c r="DIH784" s="421"/>
      <c r="DII784" s="421"/>
      <c r="DIJ784" s="421"/>
      <c r="DIK784" s="421"/>
      <c r="DIL784" s="421"/>
      <c r="DIM784" s="421"/>
      <c r="DIN784" s="421"/>
      <c r="DIO784" s="421"/>
      <c r="DIP784" s="421"/>
      <c r="DIQ784" s="421"/>
      <c r="DIR784" s="421"/>
      <c r="DIS784" s="421"/>
      <c r="DIT784" s="421"/>
      <c r="DIU784" s="421"/>
      <c r="DIV784" s="421"/>
      <c r="DIW784" s="421"/>
      <c r="DIX784" s="421"/>
      <c r="DIY784" s="421"/>
      <c r="DIZ784" s="421"/>
      <c r="DJA784" s="421"/>
      <c r="DJB784" s="421"/>
      <c r="DJC784" s="421"/>
      <c r="DJD784" s="421"/>
      <c r="DJE784" s="421"/>
      <c r="DJF784" s="421"/>
      <c r="DJG784" s="421"/>
      <c r="DJH784" s="421"/>
      <c r="DJI784" s="421"/>
      <c r="DJJ784" s="421"/>
      <c r="DJK784" s="421"/>
      <c r="DJL784" s="421"/>
      <c r="DJM784" s="421"/>
      <c r="DJN784" s="421"/>
      <c r="DJO784" s="421"/>
      <c r="DJP784" s="421"/>
      <c r="DJQ784" s="421"/>
      <c r="DJR784" s="421"/>
      <c r="DJS784" s="421"/>
      <c r="DJT784" s="421"/>
      <c r="DJU784" s="421"/>
      <c r="DJV784" s="421"/>
      <c r="DJW784" s="421"/>
      <c r="DJX784" s="421"/>
      <c r="DJY784" s="421"/>
      <c r="DJZ784" s="421"/>
      <c r="DKA784" s="421"/>
      <c r="DKB784" s="421"/>
      <c r="DKC784" s="421"/>
      <c r="DKD784" s="421"/>
      <c r="DKE784" s="421"/>
      <c r="DKF784" s="421"/>
      <c r="DKG784" s="421"/>
      <c r="DKH784" s="421"/>
      <c r="DKI784" s="421"/>
      <c r="DKJ784" s="421"/>
      <c r="DKK784" s="421"/>
      <c r="DKL784" s="421"/>
      <c r="DKM784" s="421"/>
      <c r="DKN784" s="421"/>
      <c r="DKO784" s="421"/>
      <c r="DKP784" s="421"/>
      <c r="DKQ784" s="421"/>
      <c r="DKR784" s="421"/>
      <c r="DKS784" s="421"/>
      <c r="DKT784" s="421"/>
      <c r="DKU784" s="421"/>
      <c r="DKV784" s="421"/>
      <c r="DKW784" s="421"/>
      <c r="DKX784" s="421"/>
      <c r="DKY784" s="421"/>
      <c r="DKZ784" s="421"/>
      <c r="DLA784" s="421"/>
      <c r="DLB784" s="421"/>
      <c r="DLC784" s="421"/>
      <c r="DLD784" s="421"/>
      <c r="DLE784" s="421"/>
      <c r="DLF784" s="421"/>
      <c r="DLG784" s="421"/>
      <c r="DLH784" s="421"/>
      <c r="DLI784" s="421"/>
      <c r="DLJ784" s="421"/>
      <c r="DLK784" s="421"/>
      <c r="DLL784" s="421"/>
      <c r="DLM784" s="421"/>
      <c r="DLN784" s="421"/>
      <c r="DLO784" s="421"/>
      <c r="DLP784" s="421"/>
      <c r="DLQ784" s="421"/>
      <c r="DLR784" s="421"/>
      <c r="DLS784" s="421"/>
      <c r="DLT784" s="421"/>
      <c r="DLU784" s="421"/>
      <c r="DLV784" s="421"/>
      <c r="DLW784" s="421"/>
      <c r="DLX784" s="421"/>
      <c r="DLY784" s="421"/>
      <c r="DLZ784" s="421"/>
      <c r="DMA784" s="421"/>
      <c r="DMB784" s="421"/>
      <c r="DMC784" s="421"/>
      <c r="DMD784" s="421"/>
      <c r="DME784" s="421"/>
      <c r="DMF784" s="421"/>
      <c r="DMG784" s="421"/>
      <c r="DMH784" s="421"/>
      <c r="DMI784" s="421"/>
      <c r="DMJ784" s="421"/>
      <c r="DMK784" s="421"/>
      <c r="DML784" s="421"/>
      <c r="DMM784" s="421"/>
      <c r="DMN784" s="421"/>
      <c r="DMO784" s="421"/>
      <c r="DMP784" s="421"/>
      <c r="DMQ784" s="421"/>
      <c r="DMR784" s="421"/>
      <c r="DMS784" s="421"/>
      <c r="DMT784" s="421"/>
      <c r="DMU784" s="421"/>
      <c r="DMV784" s="421"/>
      <c r="DMW784" s="421"/>
      <c r="DMX784" s="421"/>
      <c r="DMY784" s="421"/>
      <c r="DMZ784" s="421"/>
      <c r="DNA784" s="421"/>
      <c r="DNB784" s="421"/>
      <c r="DNC784" s="421"/>
      <c r="DND784" s="421"/>
      <c r="DNE784" s="421"/>
      <c r="DNF784" s="421"/>
      <c r="DNG784" s="421"/>
      <c r="DNH784" s="421"/>
      <c r="DNI784" s="421"/>
      <c r="DNJ784" s="421"/>
      <c r="DNK784" s="421"/>
      <c r="DNL784" s="421"/>
      <c r="DNM784" s="421"/>
      <c r="DNN784" s="421"/>
      <c r="DNO784" s="421"/>
      <c r="DNP784" s="421"/>
      <c r="DNQ784" s="421"/>
      <c r="DNR784" s="421"/>
      <c r="DNS784" s="421"/>
      <c r="DNT784" s="421"/>
      <c r="DNU784" s="421"/>
      <c r="DNV784" s="421"/>
      <c r="DNW784" s="421"/>
      <c r="DNX784" s="421"/>
      <c r="DNY784" s="421"/>
      <c r="DNZ784" s="421"/>
      <c r="DOA784" s="421"/>
      <c r="DOB784" s="421"/>
      <c r="DOC784" s="421"/>
      <c r="DOD784" s="421"/>
      <c r="DOE784" s="421"/>
      <c r="DOF784" s="421"/>
      <c r="DOG784" s="421"/>
      <c r="DOH784" s="421"/>
      <c r="DOI784" s="421"/>
      <c r="DOJ784" s="421"/>
      <c r="DOK784" s="421"/>
      <c r="DOL784" s="421"/>
      <c r="DOM784" s="421"/>
      <c r="DON784" s="421"/>
      <c r="DOO784" s="421"/>
      <c r="DOP784" s="421"/>
      <c r="DOQ784" s="421"/>
      <c r="DOR784" s="421"/>
      <c r="DOS784" s="421"/>
      <c r="DOT784" s="421"/>
      <c r="DOU784" s="421"/>
      <c r="DOV784" s="421"/>
      <c r="DOW784" s="421"/>
      <c r="DOX784" s="421"/>
      <c r="DOY784" s="421"/>
      <c r="DOZ784" s="421"/>
      <c r="DPA784" s="421"/>
      <c r="DPB784" s="421"/>
      <c r="DPC784" s="421"/>
      <c r="DPD784" s="421"/>
      <c r="DPE784" s="421"/>
      <c r="DPF784" s="421"/>
      <c r="DPG784" s="421"/>
      <c r="DPH784" s="421"/>
      <c r="DPI784" s="421"/>
      <c r="DPJ784" s="421"/>
      <c r="DPK784" s="421"/>
      <c r="DPL784" s="421"/>
      <c r="DPM784" s="421"/>
      <c r="DPN784" s="421"/>
      <c r="DPO784" s="421"/>
      <c r="DPP784" s="421"/>
      <c r="DPQ784" s="421"/>
      <c r="DPR784" s="421"/>
      <c r="DPS784" s="421"/>
      <c r="DPT784" s="421"/>
      <c r="DPU784" s="421"/>
      <c r="DPV784" s="421"/>
      <c r="DPW784" s="421"/>
      <c r="DPX784" s="421"/>
      <c r="DPY784" s="421"/>
      <c r="DPZ784" s="421"/>
      <c r="DQA784" s="421"/>
      <c r="DQB784" s="421"/>
      <c r="DQC784" s="421"/>
      <c r="DQD784" s="421"/>
      <c r="DQE784" s="421"/>
      <c r="DQF784" s="421"/>
      <c r="DQG784" s="421"/>
      <c r="DQH784" s="421"/>
      <c r="DQI784" s="421"/>
      <c r="DQJ784" s="421"/>
      <c r="DQK784" s="421"/>
      <c r="DQL784" s="421"/>
      <c r="DQM784" s="421"/>
      <c r="DQN784" s="421"/>
      <c r="DQO784" s="421"/>
      <c r="DQP784" s="421"/>
      <c r="DQQ784" s="421"/>
      <c r="DQR784" s="421"/>
      <c r="DQS784" s="421"/>
      <c r="DQT784" s="421"/>
      <c r="DQU784" s="421"/>
      <c r="DQV784" s="421"/>
      <c r="DQW784" s="421"/>
      <c r="DQX784" s="421"/>
      <c r="DQY784" s="421"/>
      <c r="DQZ784" s="421"/>
      <c r="DRA784" s="421"/>
      <c r="DRB784" s="421"/>
      <c r="DRC784" s="421"/>
      <c r="DRD784" s="421"/>
      <c r="DRE784" s="421"/>
      <c r="DRF784" s="421"/>
      <c r="DRG784" s="421"/>
      <c r="DRH784" s="421"/>
      <c r="DRI784" s="421"/>
      <c r="DRJ784" s="421"/>
      <c r="DRK784" s="421"/>
      <c r="DRL784" s="421"/>
      <c r="DRM784" s="421"/>
      <c r="DRN784" s="421"/>
      <c r="DRO784" s="421"/>
      <c r="DRP784" s="421"/>
      <c r="DRQ784" s="421"/>
      <c r="DRR784" s="421"/>
      <c r="DRS784" s="421"/>
      <c r="DRT784" s="421"/>
      <c r="DRU784" s="421"/>
      <c r="DRV784" s="421"/>
      <c r="DRW784" s="421"/>
      <c r="DRX784" s="421"/>
      <c r="DRY784" s="421"/>
      <c r="DRZ784" s="421"/>
      <c r="DSA784" s="421"/>
      <c r="DSB784" s="421"/>
      <c r="DSC784" s="421"/>
      <c r="DSD784" s="421"/>
      <c r="DSE784" s="421"/>
      <c r="DSF784" s="421"/>
      <c r="DSG784" s="421"/>
      <c r="DSH784" s="421"/>
      <c r="DSI784" s="421"/>
      <c r="DSJ784" s="421"/>
      <c r="DSK784" s="421"/>
      <c r="DSL784" s="421"/>
      <c r="DSM784" s="421"/>
      <c r="DSN784" s="421"/>
      <c r="DSO784" s="421"/>
      <c r="DSP784" s="421"/>
      <c r="DSQ784" s="421"/>
      <c r="DSR784" s="421"/>
      <c r="DSS784" s="421"/>
      <c r="DST784" s="421"/>
      <c r="DSU784" s="421"/>
      <c r="DSV784" s="421"/>
      <c r="DSW784" s="421"/>
      <c r="DSX784" s="421"/>
      <c r="DSY784" s="421"/>
      <c r="DSZ784" s="421"/>
      <c r="DTA784" s="421"/>
      <c r="DTB784" s="421"/>
      <c r="DTC784" s="421"/>
      <c r="DTD784" s="421"/>
      <c r="DTE784" s="421"/>
      <c r="DTF784" s="421"/>
      <c r="DTG784" s="421"/>
      <c r="DTH784" s="421"/>
      <c r="DTI784" s="421"/>
      <c r="DTJ784" s="421"/>
      <c r="DTK784" s="421"/>
      <c r="DTL784" s="421"/>
      <c r="DTM784" s="421"/>
      <c r="DTN784" s="421"/>
      <c r="DTO784" s="421"/>
      <c r="DTP784" s="421"/>
      <c r="DTQ784" s="421"/>
      <c r="DTR784" s="421"/>
      <c r="DTS784" s="421"/>
      <c r="DTT784" s="421"/>
      <c r="DTU784" s="421"/>
      <c r="DTV784" s="421"/>
      <c r="DTW784" s="421"/>
      <c r="DTX784" s="421"/>
      <c r="DTY784" s="421"/>
      <c r="DTZ784" s="421"/>
      <c r="DUA784" s="421"/>
      <c r="DUB784" s="421"/>
      <c r="DUC784" s="421"/>
      <c r="DUD784" s="421"/>
      <c r="DUE784" s="421"/>
      <c r="DUF784" s="421"/>
      <c r="DUG784" s="421"/>
      <c r="DUH784" s="421"/>
      <c r="DUI784" s="421"/>
      <c r="DUJ784" s="421"/>
      <c r="DUK784" s="421"/>
      <c r="DUL784" s="421"/>
      <c r="DUM784" s="421"/>
      <c r="DUN784" s="421"/>
      <c r="DUO784" s="421"/>
      <c r="DUP784" s="421"/>
      <c r="DUQ784" s="421"/>
      <c r="DUR784" s="421"/>
      <c r="DUS784" s="421"/>
      <c r="DUT784" s="421"/>
      <c r="DUU784" s="421"/>
      <c r="DUV784" s="421"/>
      <c r="DUW784" s="421"/>
      <c r="DUX784" s="421"/>
      <c r="DUY784" s="421"/>
      <c r="DUZ784" s="421"/>
      <c r="DVA784" s="421"/>
      <c r="DVB784" s="421"/>
      <c r="DVC784" s="421"/>
      <c r="DVD784" s="421"/>
      <c r="DVE784" s="421"/>
      <c r="DVF784" s="421"/>
      <c r="DVG784" s="421"/>
      <c r="DVH784" s="421"/>
      <c r="DVI784" s="421"/>
      <c r="DVJ784" s="421"/>
      <c r="DVK784" s="421"/>
      <c r="DVL784" s="421"/>
      <c r="DVM784" s="421"/>
      <c r="DVN784" s="421"/>
      <c r="DVO784" s="421"/>
      <c r="DVP784" s="421"/>
      <c r="DVQ784" s="421"/>
      <c r="DVR784" s="421"/>
      <c r="DVS784" s="421"/>
      <c r="DVT784" s="421"/>
      <c r="DVU784" s="421"/>
      <c r="DVV784" s="421"/>
      <c r="DVW784" s="421"/>
      <c r="DVX784" s="421"/>
      <c r="DVY784" s="421"/>
      <c r="DVZ784" s="421"/>
      <c r="DWA784" s="421"/>
      <c r="DWB784" s="421"/>
      <c r="DWC784" s="421"/>
      <c r="DWD784" s="421"/>
      <c r="DWE784" s="421"/>
      <c r="DWF784" s="421"/>
      <c r="DWG784" s="421"/>
      <c r="DWH784" s="421"/>
      <c r="DWI784" s="421"/>
      <c r="DWJ784" s="421"/>
      <c r="DWK784" s="421"/>
      <c r="DWL784" s="421"/>
      <c r="DWM784" s="421"/>
      <c r="DWN784" s="421"/>
      <c r="DWO784" s="421"/>
      <c r="DWP784" s="421"/>
      <c r="DWQ784" s="421"/>
      <c r="DWR784" s="421"/>
      <c r="DWS784" s="421"/>
      <c r="DWT784" s="421"/>
      <c r="DWU784" s="421"/>
      <c r="DWV784" s="421"/>
      <c r="DWW784" s="421"/>
      <c r="DWX784" s="421"/>
      <c r="DWY784" s="421"/>
      <c r="DWZ784" s="421"/>
      <c r="DXA784" s="421"/>
      <c r="DXB784" s="421"/>
      <c r="DXC784" s="421"/>
      <c r="DXD784" s="421"/>
      <c r="DXE784" s="421"/>
      <c r="DXF784" s="421"/>
      <c r="DXG784" s="421"/>
      <c r="DXH784" s="421"/>
      <c r="DXI784" s="421"/>
      <c r="DXJ784" s="421"/>
      <c r="DXK784" s="421"/>
      <c r="DXL784" s="421"/>
      <c r="DXM784" s="421"/>
      <c r="DXN784" s="421"/>
      <c r="DXO784" s="421"/>
      <c r="DXP784" s="421"/>
      <c r="DXQ784" s="421"/>
      <c r="DXR784" s="421"/>
      <c r="DXS784" s="421"/>
      <c r="DXT784" s="421"/>
      <c r="DXU784" s="421"/>
      <c r="DXV784" s="421"/>
      <c r="DXW784" s="421"/>
      <c r="DXX784" s="421"/>
      <c r="DXY784" s="421"/>
      <c r="DXZ784" s="421"/>
      <c r="DYA784" s="421"/>
      <c r="DYB784" s="421"/>
      <c r="DYC784" s="421"/>
      <c r="DYD784" s="421"/>
      <c r="DYE784" s="421"/>
      <c r="DYF784" s="421"/>
      <c r="DYG784" s="421"/>
      <c r="DYH784" s="421"/>
      <c r="DYI784" s="421"/>
      <c r="DYJ784" s="421"/>
      <c r="DYK784" s="421"/>
      <c r="DYL784" s="421"/>
      <c r="DYM784" s="421"/>
      <c r="DYN784" s="421"/>
      <c r="DYO784" s="421"/>
      <c r="DYP784" s="421"/>
      <c r="DYQ784" s="421"/>
      <c r="DYR784" s="421"/>
      <c r="DYS784" s="421"/>
      <c r="DYT784" s="421"/>
      <c r="DYU784" s="421"/>
      <c r="DYV784" s="421"/>
      <c r="DYW784" s="421"/>
      <c r="DYX784" s="421"/>
      <c r="DYY784" s="421"/>
      <c r="DYZ784" s="421"/>
      <c r="DZA784" s="421"/>
      <c r="DZB784" s="421"/>
      <c r="DZC784" s="421"/>
      <c r="DZD784" s="421"/>
      <c r="DZE784" s="421"/>
      <c r="DZF784" s="421"/>
      <c r="DZG784" s="421"/>
      <c r="DZH784" s="421"/>
      <c r="DZI784" s="421"/>
      <c r="DZJ784" s="421"/>
      <c r="DZK784" s="421"/>
      <c r="DZL784" s="421"/>
      <c r="DZM784" s="421"/>
      <c r="DZN784" s="421"/>
      <c r="DZO784" s="421"/>
      <c r="DZP784" s="421"/>
      <c r="DZQ784" s="421"/>
      <c r="DZR784" s="421"/>
      <c r="DZS784" s="421"/>
      <c r="DZT784" s="421"/>
      <c r="DZU784" s="421"/>
      <c r="DZV784" s="421"/>
      <c r="DZW784" s="421"/>
      <c r="DZX784" s="421"/>
      <c r="DZY784" s="421"/>
      <c r="DZZ784" s="421"/>
      <c r="EAA784" s="421"/>
      <c r="EAB784" s="421"/>
      <c r="EAC784" s="421"/>
      <c r="EAD784" s="421"/>
      <c r="EAE784" s="421"/>
      <c r="EAF784" s="421"/>
      <c r="EAG784" s="421"/>
      <c r="EAH784" s="421"/>
      <c r="EAI784" s="421"/>
      <c r="EAJ784" s="421"/>
      <c r="EAK784" s="421"/>
      <c r="EAL784" s="421"/>
      <c r="EAM784" s="421"/>
      <c r="EAN784" s="421"/>
      <c r="EAO784" s="421"/>
      <c r="EAP784" s="421"/>
      <c r="EAQ784" s="421"/>
      <c r="EAR784" s="421"/>
      <c r="EAS784" s="421"/>
      <c r="EAT784" s="421"/>
      <c r="EAU784" s="421"/>
      <c r="EAV784" s="421"/>
      <c r="EAW784" s="421"/>
      <c r="EAX784" s="421"/>
      <c r="EAY784" s="421"/>
      <c r="EAZ784" s="421"/>
      <c r="EBA784" s="421"/>
      <c r="EBB784" s="421"/>
      <c r="EBC784" s="421"/>
      <c r="EBD784" s="421"/>
      <c r="EBE784" s="421"/>
      <c r="EBF784" s="421"/>
      <c r="EBG784" s="421"/>
      <c r="EBH784" s="421"/>
      <c r="EBI784" s="421"/>
      <c r="EBJ784" s="421"/>
      <c r="EBK784" s="421"/>
      <c r="EBL784" s="421"/>
      <c r="EBM784" s="421"/>
      <c r="EBN784" s="421"/>
      <c r="EBO784" s="421"/>
      <c r="EBP784" s="421"/>
      <c r="EBQ784" s="421"/>
      <c r="EBR784" s="421"/>
      <c r="EBS784" s="421"/>
      <c r="EBT784" s="421"/>
      <c r="EBU784" s="421"/>
      <c r="EBV784" s="421"/>
      <c r="EBW784" s="421"/>
      <c r="EBX784" s="421"/>
      <c r="EBY784" s="421"/>
      <c r="EBZ784" s="421"/>
      <c r="ECA784" s="421"/>
      <c r="ECB784" s="421"/>
      <c r="ECC784" s="421"/>
      <c r="ECD784" s="421"/>
      <c r="ECE784" s="421"/>
      <c r="ECF784" s="421"/>
      <c r="ECG784" s="421"/>
      <c r="ECH784" s="421"/>
      <c r="ECI784" s="421"/>
      <c r="ECJ784" s="421"/>
      <c r="ECK784" s="421"/>
      <c r="ECL784" s="421"/>
      <c r="ECM784" s="421"/>
      <c r="ECN784" s="421"/>
      <c r="ECO784" s="421"/>
      <c r="ECP784" s="421"/>
      <c r="ECQ784" s="421"/>
      <c r="ECR784" s="421"/>
      <c r="ECS784" s="421"/>
      <c r="ECT784" s="421"/>
      <c r="ECU784" s="421"/>
      <c r="ECV784" s="421"/>
      <c r="ECW784" s="421"/>
      <c r="ECX784" s="421"/>
      <c r="ECY784" s="421"/>
      <c r="ECZ784" s="421"/>
      <c r="EDA784" s="421"/>
      <c r="EDB784" s="421"/>
      <c r="EDC784" s="421"/>
      <c r="EDD784" s="421"/>
      <c r="EDE784" s="421"/>
      <c r="EDF784" s="421"/>
      <c r="EDG784" s="421"/>
      <c r="EDH784" s="421"/>
      <c r="EDI784" s="421"/>
      <c r="EDJ784" s="421"/>
      <c r="EDK784" s="421"/>
      <c r="EDL784" s="421"/>
      <c r="EDM784" s="421"/>
      <c r="EDN784" s="421"/>
      <c r="EDO784" s="421"/>
      <c r="EDP784" s="421"/>
      <c r="EDQ784" s="421"/>
      <c r="EDR784" s="421"/>
      <c r="EDS784" s="421"/>
      <c r="EDT784" s="421"/>
      <c r="EDU784" s="421"/>
      <c r="EDV784" s="421"/>
      <c r="EDW784" s="421"/>
      <c r="EDX784" s="421"/>
      <c r="EDY784" s="421"/>
      <c r="EDZ784" s="421"/>
      <c r="EEA784" s="421"/>
      <c r="EEB784" s="421"/>
      <c r="EEC784" s="421"/>
      <c r="EED784" s="421"/>
      <c r="EEE784" s="421"/>
      <c r="EEF784" s="421"/>
      <c r="EEG784" s="421"/>
      <c r="EEH784" s="421"/>
      <c r="EEI784" s="421"/>
      <c r="EEJ784" s="421"/>
      <c r="EEK784" s="421"/>
      <c r="EEL784" s="421"/>
      <c r="EEM784" s="421"/>
      <c r="EEN784" s="421"/>
      <c r="EEO784" s="421"/>
      <c r="EEP784" s="421"/>
      <c r="EEQ784" s="421"/>
      <c r="EER784" s="421"/>
      <c r="EES784" s="421"/>
      <c r="EET784" s="421"/>
      <c r="EEU784" s="421"/>
      <c r="EEV784" s="421"/>
      <c r="EEW784" s="421"/>
      <c r="EEX784" s="421"/>
      <c r="EEY784" s="421"/>
      <c r="EEZ784" s="421"/>
      <c r="EFA784" s="421"/>
      <c r="EFB784" s="421"/>
      <c r="EFC784" s="421"/>
      <c r="EFD784" s="421"/>
      <c r="EFE784" s="421"/>
      <c r="EFF784" s="421"/>
      <c r="EFG784" s="421"/>
      <c r="EFH784" s="421"/>
      <c r="EFI784" s="421"/>
      <c r="EFJ784" s="421"/>
      <c r="EFK784" s="421"/>
      <c r="EFL784" s="421"/>
      <c r="EFM784" s="421"/>
      <c r="EFN784" s="421"/>
      <c r="EFO784" s="421"/>
      <c r="EFP784" s="421"/>
      <c r="EFQ784" s="421"/>
      <c r="EFR784" s="421"/>
      <c r="EFS784" s="421"/>
      <c r="EFT784" s="421"/>
      <c r="EFU784" s="421"/>
      <c r="EFV784" s="421"/>
      <c r="EFW784" s="421"/>
      <c r="EFX784" s="421"/>
      <c r="EFY784" s="421"/>
      <c r="EFZ784" s="421"/>
      <c r="EGA784" s="421"/>
      <c r="EGB784" s="421"/>
      <c r="EGC784" s="421"/>
      <c r="EGD784" s="421"/>
      <c r="EGE784" s="421"/>
      <c r="EGF784" s="421"/>
      <c r="EGG784" s="421"/>
      <c r="EGH784" s="421"/>
      <c r="EGI784" s="421"/>
      <c r="EGJ784" s="421"/>
      <c r="EGK784" s="421"/>
      <c r="EGL784" s="421"/>
      <c r="EGM784" s="421"/>
      <c r="EGN784" s="421"/>
      <c r="EGO784" s="421"/>
      <c r="EGP784" s="421"/>
      <c r="EGQ784" s="421"/>
      <c r="EGR784" s="421"/>
      <c r="EGS784" s="421"/>
      <c r="EGT784" s="421"/>
      <c r="EGU784" s="421"/>
      <c r="EGV784" s="421"/>
      <c r="EGW784" s="421"/>
      <c r="EGX784" s="421"/>
      <c r="EGY784" s="421"/>
      <c r="EGZ784" s="421"/>
      <c r="EHA784" s="421"/>
      <c r="EHB784" s="421"/>
      <c r="EHC784" s="421"/>
      <c r="EHD784" s="421"/>
      <c r="EHE784" s="421"/>
      <c r="EHF784" s="421"/>
      <c r="EHG784" s="421"/>
      <c r="EHH784" s="421"/>
      <c r="EHI784" s="421"/>
      <c r="EHJ784" s="421"/>
      <c r="EHK784" s="421"/>
      <c r="EHL784" s="421"/>
      <c r="EHM784" s="421"/>
      <c r="EHN784" s="421"/>
      <c r="EHO784" s="421"/>
      <c r="EHP784" s="421"/>
      <c r="EHQ784" s="421"/>
      <c r="EHR784" s="421"/>
      <c r="EHS784" s="421"/>
      <c r="EHT784" s="421"/>
      <c r="EHU784" s="421"/>
      <c r="EHV784" s="421"/>
      <c r="EHW784" s="421"/>
      <c r="EHX784" s="421"/>
      <c r="EHY784" s="421"/>
      <c r="EHZ784" s="421"/>
      <c r="EIA784" s="421"/>
      <c r="EIB784" s="421"/>
      <c r="EIC784" s="421"/>
      <c r="EID784" s="421"/>
      <c r="EIE784" s="421"/>
      <c r="EIF784" s="421"/>
      <c r="EIG784" s="421"/>
      <c r="EIH784" s="421"/>
      <c r="EII784" s="421"/>
      <c r="EIJ784" s="421"/>
      <c r="EIK784" s="421"/>
      <c r="EIL784" s="421"/>
      <c r="EIM784" s="421"/>
      <c r="EIN784" s="421"/>
      <c r="EIO784" s="421"/>
      <c r="EIP784" s="421"/>
      <c r="EIQ784" s="421"/>
      <c r="EIR784" s="421"/>
      <c r="EIS784" s="421"/>
      <c r="EIT784" s="421"/>
      <c r="EIU784" s="421"/>
      <c r="EIV784" s="421"/>
      <c r="EIW784" s="421"/>
      <c r="EIX784" s="421"/>
      <c r="EIY784" s="421"/>
      <c r="EIZ784" s="421"/>
      <c r="EJA784" s="421"/>
      <c r="EJB784" s="421"/>
      <c r="EJC784" s="421"/>
      <c r="EJD784" s="421"/>
      <c r="EJE784" s="421"/>
      <c r="EJF784" s="421"/>
      <c r="EJG784" s="421"/>
      <c r="EJH784" s="421"/>
      <c r="EJI784" s="421"/>
      <c r="EJJ784" s="421"/>
      <c r="EJK784" s="421"/>
      <c r="EJL784" s="421"/>
      <c r="EJM784" s="421"/>
      <c r="EJN784" s="421"/>
      <c r="EJO784" s="421"/>
      <c r="EJP784" s="421"/>
      <c r="EJQ784" s="421"/>
      <c r="EJR784" s="421"/>
      <c r="EJS784" s="421"/>
      <c r="EJT784" s="421"/>
      <c r="EJU784" s="421"/>
      <c r="EJV784" s="421"/>
      <c r="EJW784" s="421"/>
      <c r="EJX784" s="421"/>
      <c r="EJY784" s="421"/>
      <c r="EJZ784" s="421"/>
      <c r="EKA784" s="421"/>
      <c r="EKB784" s="421"/>
      <c r="EKC784" s="421"/>
      <c r="EKD784" s="421"/>
      <c r="EKE784" s="421"/>
      <c r="EKF784" s="421"/>
      <c r="EKG784" s="421"/>
      <c r="EKH784" s="421"/>
      <c r="EKI784" s="421"/>
      <c r="EKJ784" s="421"/>
      <c r="EKK784" s="421"/>
      <c r="EKL784" s="421"/>
      <c r="EKM784" s="421"/>
      <c r="EKN784" s="421"/>
      <c r="EKO784" s="421"/>
      <c r="EKP784" s="421"/>
      <c r="EKQ784" s="421"/>
      <c r="EKR784" s="421"/>
      <c r="EKS784" s="421"/>
      <c r="EKT784" s="421"/>
      <c r="EKU784" s="421"/>
      <c r="EKV784" s="421"/>
      <c r="EKW784" s="421"/>
      <c r="EKX784" s="421"/>
      <c r="EKY784" s="421"/>
      <c r="EKZ784" s="421"/>
      <c r="ELA784" s="421"/>
      <c r="ELB784" s="421"/>
      <c r="ELC784" s="421"/>
      <c r="ELD784" s="421"/>
      <c r="ELE784" s="421"/>
      <c r="ELF784" s="421"/>
      <c r="ELG784" s="421"/>
      <c r="ELH784" s="421"/>
      <c r="ELI784" s="421"/>
      <c r="ELJ784" s="421"/>
      <c r="ELK784" s="421"/>
      <c r="ELL784" s="421"/>
      <c r="ELM784" s="421"/>
      <c r="ELN784" s="421"/>
      <c r="ELO784" s="421"/>
      <c r="ELP784" s="421"/>
      <c r="ELQ784" s="421"/>
      <c r="ELR784" s="421"/>
      <c r="ELS784" s="421"/>
      <c r="ELT784" s="421"/>
      <c r="ELU784" s="421"/>
      <c r="ELV784" s="421"/>
      <c r="ELW784" s="421"/>
      <c r="ELX784" s="421"/>
      <c r="ELY784" s="421"/>
      <c r="ELZ784" s="421"/>
      <c r="EMA784" s="421"/>
      <c r="EMB784" s="421"/>
      <c r="EMC784" s="421"/>
      <c r="EMD784" s="421"/>
      <c r="EME784" s="421"/>
      <c r="EMF784" s="421"/>
      <c r="EMG784" s="421"/>
      <c r="EMH784" s="421"/>
      <c r="EMI784" s="421"/>
      <c r="EMJ784" s="421"/>
      <c r="EMK784" s="421"/>
      <c r="EML784" s="421"/>
      <c r="EMM784" s="421"/>
      <c r="EMN784" s="421"/>
      <c r="EMO784" s="421"/>
      <c r="EMP784" s="421"/>
      <c r="EMQ784" s="421"/>
      <c r="EMR784" s="421"/>
      <c r="EMS784" s="421"/>
      <c r="EMT784" s="421"/>
      <c r="EMU784" s="421"/>
      <c r="EMV784" s="421"/>
      <c r="EMW784" s="421"/>
      <c r="EMX784" s="421"/>
      <c r="EMY784" s="421"/>
      <c r="EMZ784" s="421"/>
      <c r="ENA784" s="421"/>
      <c r="ENB784" s="421"/>
      <c r="ENC784" s="421"/>
      <c r="END784" s="421"/>
      <c r="ENE784" s="421"/>
      <c r="ENF784" s="421"/>
      <c r="ENG784" s="421"/>
      <c r="ENH784" s="421"/>
      <c r="ENI784" s="421"/>
      <c r="ENJ784" s="421"/>
      <c r="ENK784" s="421"/>
      <c r="ENL784" s="421"/>
      <c r="ENM784" s="421"/>
      <c r="ENN784" s="421"/>
      <c r="ENO784" s="421"/>
      <c r="ENP784" s="421"/>
      <c r="ENQ784" s="421"/>
      <c r="ENR784" s="421"/>
      <c r="ENS784" s="421"/>
      <c r="ENT784" s="421"/>
      <c r="ENU784" s="421"/>
      <c r="ENV784" s="421"/>
      <c r="ENW784" s="421"/>
      <c r="ENX784" s="421"/>
      <c r="ENY784" s="421"/>
      <c r="ENZ784" s="421"/>
      <c r="EOA784" s="421"/>
      <c r="EOB784" s="421"/>
      <c r="EOC784" s="421"/>
      <c r="EOD784" s="421"/>
      <c r="EOE784" s="421"/>
      <c r="EOF784" s="421"/>
      <c r="EOG784" s="421"/>
      <c r="EOH784" s="421"/>
      <c r="EOI784" s="421"/>
      <c r="EOJ784" s="421"/>
      <c r="EOK784" s="421"/>
      <c r="EOL784" s="421"/>
      <c r="EOM784" s="421"/>
      <c r="EON784" s="421"/>
      <c r="EOO784" s="421"/>
      <c r="EOP784" s="421"/>
      <c r="EOQ784" s="421"/>
      <c r="EOR784" s="421"/>
      <c r="EOS784" s="421"/>
      <c r="EOT784" s="421"/>
      <c r="EOU784" s="421"/>
      <c r="EOV784" s="421"/>
      <c r="EOW784" s="421"/>
      <c r="EOX784" s="421"/>
      <c r="EOY784" s="421"/>
      <c r="EOZ784" s="421"/>
      <c r="EPA784" s="421"/>
      <c r="EPB784" s="421"/>
      <c r="EPC784" s="421"/>
      <c r="EPD784" s="421"/>
      <c r="EPE784" s="421"/>
      <c r="EPF784" s="421"/>
      <c r="EPG784" s="421"/>
      <c r="EPH784" s="421"/>
      <c r="EPI784" s="421"/>
      <c r="EPJ784" s="421"/>
      <c r="EPK784" s="421"/>
      <c r="EPL784" s="421"/>
      <c r="EPM784" s="421"/>
      <c r="EPN784" s="421"/>
      <c r="EPO784" s="421"/>
      <c r="EPP784" s="421"/>
      <c r="EPQ784" s="421"/>
      <c r="EPR784" s="421"/>
      <c r="EPS784" s="421"/>
      <c r="EPT784" s="421"/>
      <c r="EPU784" s="421"/>
      <c r="EPV784" s="421"/>
      <c r="EPW784" s="421"/>
      <c r="EPX784" s="421"/>
      <c r="EPY784" s="421"/>
      <c r="EPZ784" s="421"/>
      <c r="EQA784" s="421"/>
      <c r="EQB784" s="421"/>
      <c r="EQC784" s="421"/>
      <c r="EQD784" s="421"/>
      <c r="EQE784" s="421"/>
      <c r="EQF784" s="421"/>
      <c r="EQG784" s="421"/>
      <c r="EQH784" s="421"/>
      <c r="EQI784" s="421"/>
      <c r="EQJ784" s="421"/>
      <c r="EQK784" s="421"/>
      <c r="EQL784" s="421"/>
      <c r="EQM784" s="421"/>
      <c r="EQN784" s="421"/>
      <c r="EQO784" s="421"/>
      <c r="EQP784" s="421"/>
      <c r="EQQ784" s="421"/>
      <c r="EQR784" s="421"/>
      <c r="EQS784" s="421"/>
      <c r="EQT784" s="421"/>
      <c r="EQU784" s="421"/>
      <c r="EQV784" s="421"/>
      <c r="EQW784" s="421"/>
      <c r="EQX784" s="421"/>
      <c r="EQY784" s="421"/>
      <c r="EQZ784" s="421"/>
      <c r="ERA784" s="421"/>
      <c r="ERB784" s="421"/>
      <c r="ERC784" s="421"/>
      <c r="ERD784" s="421"/>
      <c r="ERE784" s="421"/>
      <c r="ERF784" s="421"/>
      <c r="ERG784" s="421"/>
      <c r="ERH784" s="421"/>
      <c r="ERI784" s="421"/>
      <c r="ERJ784" s="421"/>
      <c r="ERK784" s="421"/>
      <c r="ERL784" s="421"/>
      <c r="ERM784" s="421"/>
      <c r="ERN784" s="421"/>
      <c r="ERO784" s="421"/>
      <c r="ERP784" s="421"/>
      <c r="ERQ784" s="421"/>
      <c r="ERR784" s="421"/>
      <c r="ERS784" s="421"/>
      <c r="ERT784" s="421"/>
      <c r="ERU784" s="421"/>
      <c r="ERV784" s="421"/>
      <c r="ERW784" s="421"/>
      <c r="ERX784" s="421"/>
      <c r="ERY784" s="421"/>
      <c r="ERZ784" s="421"/>
      <c r="ESA784" s="421"/>
      <c r="ESB784" s="421"/>
      <c r="ESC784" s="421"/>
      <c r="ESD784" s="421"/>
      <c r="ESE784" s="421"/>
      <c r="ESF784" s="421"/>
      <c r="ESG784" s="421"/>
      <c r="ESH784" s="421"/>
      <c r="ESI784" s="421"/>
      <c r="ESJ784" s="421"/>
      <c r="ESK784" s="421"/>
      <c r="ESL784" s="421"/>
      <c r="ESM784" s="421"/>
      <c r="ESN784" s="421"/>
      <c r="ESO784" s="421"/>
      <c r="ESP784" s="421"/>
      <c r="ESQ784" s="421"/>
      <c r="ESR784" s="421"/>
      <c r="ESS784" s="421"/>
      <c r="EST784" s="421"/>
      <c r="ESU784" s="421"/>
      <c r="ESV784" s="421"/>
      <c r="ESW784" s="421"/>
      <c r="ESX784" s="421"/>
      <c r="ESY784" s="421"/>
      <c r="ESZ784" s="421"/>
      <c r="ETA784" s="421"/>
      <c r="ETB784" s="421"/>
      <c r="ETC784" s="421"/>
      <c r="ETD784" s="421"/>
      <c r="ETE784" s="421"/>
      <c r="ETF784" s="421"/>
      <c r="ETG784" s="421"/>
      <c r="ETH784" s="421"/>
      <c r="ETI784" s="421"/>
      <c r="ETJ784" s="421"/>
      <c r="ETK784" s="421"/>
      <c r="ETL784" s="421"/>
      <c r="ETM784" s="421"/>
      <c r="ETN784" s="421"/>
      <c r="ETO784" s="421"/>
      <c r="ETP784" s="421"/>
      <c r="ETQ784" s="421"/>
      <c r="ETR784" s="421"/>
      <c r="ETS784" s="421"/>
      <c r="ETT784" s="421"/>
      <c r="ETU784" s="421"/>
      <c r="ETV784" s="421"/>
      <c r="ETW784" s="421"/>
      <c r="ETX784" s="421"/>
      <c r="ETY784" s="421"/>
      <c r="ETZ784" s="421"/>
      <c r="EUA784" s="421"/>
      <c r="EUB784" s="421"/>
      <c r="EUC784" s="421"/>
      <c r="EUD784" s="421"/>
      <c r="EUE784" s="421"/>
      <c r="EUF784" s="421"/>
      <c r="EUG784" s="421"/>
      <c r="EUH784" s="421"/>
      <c r="EUI784" s="421"/>
      <c r="EUJ784" s="421"/>
      <c r="EUK784" s="421"/>
      <c r="EUL784" s="421"/>
      <c r="EUM784" s="421"/>
      <c r="EUN784" s="421"/>
      <c r="EUO784" s="421"/>
      <c r="EUP784" s="421"/>
      <c r="EUQ784" s="421"/>
      <c r="EUR784" s="421"/>
      <c r="EUS784" s="421"/>
      <c r="EUT784" s="421"/>
      <c r="EUU784" s="421"/>
      <c r="EUV784" s="421"/>
      <c r="EUW784" s="421"/>
      <c r="EUX784" s="421"/>
      <c r="EUY784" s="421"/>
      <c r="EUZ784" s="421"/>
      <c r="EVA784" s="421"/>
      <c r="EVB784" s="421"/>
      <c r="EVC784" s="421"/>
      <c r="EVD784" s="421"/>
      <c r="EVE784" s="421"/>
      <c r="EVF784" s="421"/>
      <c r="EVG784" s="421"/>
      <c r="EVH784" s="421"/>
      <c r="EVI784" s="421"/>
      <c r="EVJ784" s="421"/>
      <c r="EVK784" s="421"/>
      <c r="EVL784" s="421"/>
      <c r="EVM784" s="421"/>
      <c r="EVN784" s="421"/>
      <c r="EVO784" s="421"/>
      <c r="EVP784" s="421"/>
      <c r="EVQ784" s="421"/>
      <c r="EVR784" s="421"/>
      <c r="EVS784" s="421"/>
      <c r="EVT784" s="421"/>
      <c r="EVU784" s="421"/>
      <c r="EVV784" s="421"/>
      <c r="EVW784" s="421"/>
      <c r="EVX784" s="421"/>
      <c r="EVY784" s="421"/>
      <c r="EVZ784" s="421"/>
      <c r="EWA784" s="421"/>
      <c r="EWB784" s="421"/>
      <c r="EWC784" s="421"/>
      <c r="EWD784" s="421"/>
      <c r="EWE784" s="421"/>
      <c r="EWF784" s="421"/>
      <c r="EWG784" s="421"/>
      <c r="EWH784" s="421"/>
      <c r="EWI784" s="421"/>
      <c r="EWJ784" s="421"/>
      <c r="EWK784" s="421"/>
      <c r="EWL784" s="421"/>
      <c r="EWM784" s="421"/>
      <c r="EWN784" s="421"/>
      <c r="EWO784" s="421"/>
      <c r="EWP784" s="421"/>
      <c r="EWQ784" s="421"/>
      <c r="EWR784" s="421"/>
      <c r="EWS784" s="421"/>
      <c r="EWT784" s="421"/>
      <c r="EWU784" s="421"/>
      <c r="EWV784" s="421"/>
      <c r="EWW784" s="421"/>
      <c r="EWX784" s="421"/>
      <c r="EWY784" s="421"/>
      <c r="EWZ784" s="421"/>
      <c r="EXA784" s="421"/>
      <c r="EXB784" s="421"/>
      <c r="EXC784" s="421"/>
      <c r="EXD784" s="421"/>
      <c r="EXE784" s="421"/>
      <c r="EXF784" s="421"/>
      <c r="EXG784" s="421"/>
      <c r="EXH784" s="421"/>
      <c r="EXI784" s="421"/>
      <c r="EXJ784" s="421"/>
      <c r="EXK784" s="421"/>
      <c r="EXL784" s="421"/>
      <c r="EXM784" s="421"/>
      <c r="EXN784" s="421"/>
      <c r="EXO784" s="421"/>
      <c r="EXP784" s="421"/>
      <c r="EXQ784" s="421"/>
      <c r="EXR784" s="421"/>
      <c r="EXS784" s="421"/>
      <c r="EXT784" s="421"/>
      <c r="EXU784" s="421"/>
      <c r="EXV784" s="421"/>
      <c r="EXW784" s="421"/>
      <c r="EXX784" s="421"/>
      <c r="EXY784" s="421"/>
      <c r="EXZ784" s="421"/>
      <c r="EYA784" s="421"/>
      <c r="EYB784" s="421"/>
      <c r="EYC784" s="421"/>
      <c r="EYD784" s="421"/>
      <c r="EYE784" s="421"/>
      <c r="EYF784" s="421"/>
      <c r="EYG784" s="421"/>
      <c r="EYH784" s="421"/>
      <c r="EYI784" s="421"/>
      <c r="EYJ784" s="421"/>
      <c r="EYK784" s="421"/>
      <c r="EYL784" s="421"/>
      <c r="EYM784" s="421"/>
      <c r="EYN784" s="421"/>
      <c r="EYO784" s="421"/>
      <c r="EYP784" s="421"/>
      <c r="EYQ784" s="421"/>
      <c r="EYR784" s="421"/>
      <c r="EYS784" s="421"/>
      <c r="EYT784" s="421"/>
      <c r="EYU784" s="421"/>
      <c r="EYV784" s="421"/>
      <c r="EYW784" s="421"/>
      <c r="EYX784" s="421"/>
      <c r="EYY784" s="421"/>
      <c r="EYZ784" s="421"/>
      <c r="EZA784" s="421"/>
      <c r="EZB784" s="421"/>
      <c r="EZC784" s="421"/>
      <c r="EZD784" s="421"/>
      <c r="EZE784" s="421"/>
      <c r="EZF784" s="421"/>
      <c r="EZG784" s="421"/>
      <c r="EZH784" s="421"/>
      <c r="EZI784" s="421"/>
      <c r="EZJ784" s="421"/>
      <c r="EZK784" s="421"/>
      <c r="EZL784" s="421"/>
      <c r="EZM784" s="421"/>
      <c r="EZN784" s="421"/>
      <c r="EZO784" s="421"/>
      <c r="EZP784" s="421"/>
      <c r="EZQ784" s="421"/>
      <c r="EZR784" s="421"/>
      <c r="EZS784" s="421"/>
      <c r="EZT784" s="421"/>
      <c r="EZU784" s="421"/>
      <c r="EZV784" s="421"/>
      <c r="EZW784" s="421"/>
      <c r="EZX784" s="421"/>
      <c r="EZY784" s="421"/>
      <c r="EZZ784" s="421"/>
      <c r="FAA784" s="421"/>
      <c r="FAB784" s="421"/>
      <c r="FAC784" s="421"/>
      <c r="FAD784" s="421"/>
      <c r="FAE784" s="421"/>
      <c r="FAF784" s="421"/>
      <c r="FAG784" s="421"/>
      <c r="FAH784" s="421"/>
      <c r="FAI784" s="421"/>
      <c r="FAJ784" s="421"/>
      <c r="FAK784" s="421"/>
      <c r="FAL784" s="421"/>
      <c r="FAM784" s="421"/>
      <c r="FAN784" s="421"/>
      <c r="FAO784" s="421"/>
      <c r="FAP784" s="421"/>
      <c r="FAQ784" s="421"/>
      <c r="FAR784" s="421"/>
      <c r="FAS784" s="421"/>
      <c r="FAT784" s="421"/>
      <c r="FAU784" s="421"/>
      <c r="FAV784" s="421"/>
      <c r="FAW784" s="421"/>
      <c r="FAX784" s="421"/>
      <c r="FAY784" s="421"/>
      <c r="FAZ784" s="421"/>
      <c r="FBA784" s="421"/>
      <c r="FBB784" s="421"/>
      <c r="FBC784" s="421"/>
      <c r="FBD784" s="421"/>
      <c r="FBE784" s="421"/>
      <c r="FBF784" s="421"/>
      <c r="FBG784" s="421"/>
      <c r="FBH784" s="421"/>
      <c r="FBI784" s="421"/>
      <c r="FBJ784" s="421"/>
      <c r="FBK784" s="421"/>
      <c r="FBL784" s="421"/>
      <c r="FBM784" s="421"/>
      <c r="FBN784" s="421"/>
      <c r="FBO784" s="421"/>
      <c r="FBP784" s="421"/>
      <c r="FBQ784" s="421"/>
      <c r="FBR784" s="421"/>
      <c r="FBS784" s="421"/>
      <c r="FBT784" s="421"/>
      <c r="FBU784" s="421"/>
      <c r="FBV784" s="421"/>
      <c r="FBW784" s="421"/>
      <c r="FBX784" s="421"/>
      <c r="FBY784" s="421"/>
      <c r="FBZ784" s="421"/>
      <c r="FCA784" s="421"/>
      <c r="FCB784" s="421"/>
      <c r="FCC784" s="421"/>
      <c r="FCD784" s="421"/>
      <c r="FCE784" s="421"/>
      <c r="FCF784" s="421"/>
      <c r="FCG784" s="421"/>
      <c r="FCH784" s="421"/>
      <c r="FCI784" s="421"/>
      <c r="FCJ784" s="421"/>
      <c r="FCK784" s="421"/>
      <c r="FCL784" s="421"/>
      <c r="FCM784" s="421"/>
      <c r="FCN784" s="421"/>
      <c r="FCO784" s="421"/>
      <c r="FCP784" s="421"/>
      <c r="FCQ784" s="421"/>
      <c r="FCR784" s="421"/>
      <c r="FCS784" s="421"/>
      <c r="FCT784" s="421"/>
      <c r="FCU784" s="421"/>
      <c r="FCV784" s="421"/>
      <c r="FCW784" s="421"/>
      <c r="FCX784" s="421"/>
      <c r="FCY784" s="421"/>
      <c r="FCZ784" s="421"/>
      <c r="FDA784" s="421"/>
      <c r="FDB784" s="421"/>
      <c r="FDC784" s="421"/>
      <c r="FDD784" s="421"/>
      <c r="FDE784" s="421"/>
      <c r="FDF784" s="421"/>
      <c r="FDG784" s="421"/>
      <c r="FDH784" s="421"/>
      <c r="FDI784" s="421"/>
      <c r="FDJ784" s="421"/>
      <c r="FDK784" s="421"/>
      <c r="FDL784" s="421"/>
      <c r="FDM784" s="421"/>
      <c r="FDN784" s="421"/>
      <c r="FDO784" s="421"/>
      <c r="FDP784" s="421"/>
      <c r="FDQ784" s="421"/>
      <c r="FDR784" s="421"/>
      <c r="FDS784" s="421"/>
      <c r="FDT784" s="421"/>
      <c r="FDU784" s="421"/>
      <c r="FDV784" s="421"/>
      <c r="FDW784" s="421"/>
      <c r="FDX784" s="421"/>
      <c r="FDY784" s="421"/>
      <c r="FDZ784" s="421"/>
      <c r="FEA784" s="421"/>
      <c r="FEB784" s="421"/>
      <c r="FEC784" s="421"/>
      <c r="FED784" s="421"/>
      <c r="FEE784" s="421"/>
      <c r="FEF784" s="421"/>
      <c r="FEG784" s="421"/>
      <c r="FEH784" s="421"/>
      <c r="FEI784" s="421"/>
      <c r="FEJ784" s="421"/>
      <c r="FEK784" s="421"/>
      <c r="FEL784" s="421"/>
      <c r="FEM784" s="421"/>
      <c r="FEN784" s="421"/>
      <c r="FEO784" s="421"/>
      <c r="FEP784" s="421"/>
      <c r="FEQ784" s="421"/>
      <c r="FER784" s="421"/>
      <c r="FES784" s="421"/>
      <c r="FET784" s="421"/>
      <c r="FEU784" s="421"/>
      <c r="FEV784" s="421"/>
      <c r="FEW784" s="421"/>
      <c r="FEX784" s="421"/>
      <c r="FEY784" s="421"/>
      <c r="FEZ784" s="421"/>
      <c r="FFA784" s="421"/>
      <c r="FFB784" s="421"/>
      <c r="FFC784" s="421"/>
      <c r="FFD784" s="421"/>
      <c r="FFE784" s="421"/>
      <c r="FFF784" s="421"/>
      <c r="FFG784" s="421"/>
      <c r="FFH784" s="421"/>
      <c r="FFI784" s="421"/>
      <c r="FFJ784" s="421"/>
      <c r="FFK784" s="421"/>
      <c r="FFL784" s="421"/>
      <c r="FFM784" s="421"/>
      <c r="FFN784" s="421"/>
      <c r="FFO784" s="421"/>
      <c r="FFP784" s="421"/>
      <c r="FFQ784" s="421"/>
      <c r="FFR784" s="421"/>
      <c r="FFS784" s="421"/>
      <c r="FFT784" s="421"/>
      <c r="FFU784" s="421"/>
      <c r="FFV784" s="421"/>
      <c r="FFW784" s="421"/>
      <c r="FFX784" s="421"/>
      <c r="FFY784" s="421"/>
      <c r="FFZ784" s="421"/>
      <c r="FGA784" s="421"/>
      <c r="FGB784" s="421"/>
      <c r="FGC784" s="421"/>
      <c r="FGD784" s="421"/>
      <c r="FGE784" s="421"/>
      <c r="FGF784" s="421"/>
      <c r="FGG784" s="421"/>
      <c r="FGH784" s="421"/>
      <c r="FGI784" s="421"/>
      <c r="FGJ784" s="421"/>
      <c r="FGK784" s="421"/>
      <c r="FGL784" s="421"/>
      <c r="FGM784" s="421"/>
      <c r="FGN784" s="421"/>
      <c r="FGO784" s="421"/>
      <c r="FGP784" s="421"/>
      <c r="FGQ784" s="421"/>
      <c r="FGR784" s="421"/>
      <c r="FGS784" s="421"/>
      <c r="FGT784" s="421"/>
      <c r="FGU784" s="421"/>
      <c r="FGV784" s="421"/>
      <c r="FGW784" s="421"/>
      <c r="FGX784" s="421"/>
      <c r="FGY784" s="421"/>
      <c r="FGZ784" s="421"/>
      <c r="FHA784" s="421"/>
      <c r="FHB784" s="421"/>
      <c r="FHC784" s="421"/>
      <c r="FHD784" s="421"/>
      <c r="FHE784" s="421"/>
      <c r="FHF784" s="421"/>
      <c r="FHG784" s="421"/>
      <c r="FHH784" s="421"/>
      <c r="FHI784" s="421"/>
      <c r="FHJ784" s="421"/>
      <c r="FHK784" s="421"/>
      <c r="FHL784" s="421"/>
      <c r="FHM784" s="421"/>
      <c r="FHN784" s="421"/>
      <c r="FHO784" s="421"/>
      <c r="FHP784" s="421"/>
      <c r="FHQ784" s="421"/>
      <c r="FHR784" s="421"/>
      <c r="FHS784" s="421"/>
      <c r="FHT784" s="421"/>
      <c r="FHU784" s="421"/>
      <c r="FHV784" s="421"/>
      <c r="FHW784" s="421"/>
      <c r="FHX784" s="421"/>
      <c r="FHY784" s="421"/>
      <c r="FHZ784" s="421"/>
      <c r="FIA784" s="421"/>
      <c r="FIB784" s="421"/>
      <c r="FIC784" s="421"/>
      <c r="FID784" s="421"/>
      <c r="FIE784" s="421"/>
      <c r="FIF784" s="421"/>
      <c r="FIG784" s="421"/>
      <c r="FIH784" s="421"/>
      <c r="FII784" s="421"/>
      <c r="FIJ784" s="421"/>
      <c r="FIK784" s="421"/>
      <c r="FIL784" s="421"/>
      <c r="FIM784" s="421"/>
      <c r="FIN784" s="421"/>
      <c r="FIO784" s="421"/>
      <c r="FIP784" s="421"/>
      <c r="FIQ784" s="421"/>
      <c r="FIR784" s="421"/>
      <c r="FIS784" s="421"/>
      <c r="FIT784" s="421"/>
      <c r="FIU784" s="421"/>
      <c r="FIV784" s="421"/>
      <c r="FIW784" s="421"/>
      <c r="FIX784" s="421"/>
      <c r="FIY784" s="421"/>
      <c r="FIZ784" s="421"/>
      <c r="FJA784" s="421"/>
      <c r="FJB784" s="421"/>
      <c r="FJC784" s="421"/>
      <c r="FJD784" s="421"/>
      <c r="FJE784" s="421"/>
      <c r="FJF784" s="421"/>
      <c r="FJG784" s="421"/>
      <c r="FJH784" s="421"/>
      <c r="FJI784" s="421"/>
      <c r="FJJ784" s="421"/>
      <c r="FJK784" s="421"/>
      <c r="FJL784" s="421"/>
      <c r="FJM784" s="421"/>
      <c r="FJN784" s="421"/>
      <c r="FJO784" s="421"/>
      <c r="FJP784" s="421"/>
      <c r="FJQ784" s="421"/>
      <c r="FJR784" s="421"/>
      <c r="FJS784" s="421"/>
      <c r="FJT784" s="421"/>
      <c r="FJU784" s="421"/>
      <c r="FJV784" s="421"/>
      <c r="FJW784" s="421"/>
      <c r="FJX784" s="421"/>
      <c r="FJY784" s="421"/>
      <c r="FJZ784" s="421"/>
      <c r="FKA784" s="421"/>
      <c r="FKB784" s="421"/>
      <c r="FKC784" s="421"/>
      <c r="FKD784" s="421"/>
      <c r="FKE784" s="421"/>
      <c r="FKF784" s="421"/>
      <c r="FKG784" s="421"/>
      <c r="FKH784" s="421"/>
      <c r="FKI784" s="421"/>
      <c r="FKJ784" s="421"/>
      <c r="FKK784" s="421"/>
      <c r="FKL784" s="421"/>
      <c r="FKM784" s="421"/>
      <c r="FKN784" s="421"/>
      <c r="FKO784" s="421"/>
      <c r="FKP784" s="421"/>
      <c r="FKQ784" s="421"/>
      <c r="FKR784" s="421"/>
      <c r="FKS784" s="421"/>
      <c r="FKT784" s="421"/>
      <c r="FKU784" s="421"/>
      <c r="FKV784" s="421"/>
      <c r="FKW784" s="421"/>
      <c r="FKX784" s="421"/>
      <c r="FKY784" s="421"/>
      <c r="FKZ784" s="421"/>
      <c r="FLA784" s="421"/>
      <c r="FLB784" s="421"/>
      <c r="FLC784" s="421"/>
      <c r="FLD784" s="421"/>
      <c r="FLE784" s="421"/>
      <c r="FLF784" s="421"/>
      <c r="FLG784" s="421"/>
      <c r="FLH784" s="421"/>
      <c r="FLI784" s="421"/>
      <c r="FLJ784" s="421"/>
      <c r="FLK784" s="421"/>
      <c r="FLL784" s="421"/>
      <c r="FLM784" s="421"/>
      <c r="FLN784" s="421"/>
      <c r="FLO784" s="421"/>
      <c r="FLP784" s="421"/>
      <c r="FLQ784" s="421"/>
      <c r="FLR784" s="421"/>
      <c r="FLS784" s="421"/>
      <c r="FLT784" s="421"/>
      <c r="FLU784" s="421"/>
      <c r="FLV784" s="421"/>
      <c r="FLW784" s="421"/>
      <c r="FLX784" s="421"/>
      <c r="FLY784" s="421"/>
      <c r="FLZ784" s="421"/>
      <c r="FMA784" s="421"/>
      <c r="FMB784" s="421"/>
      <c r="FMC784" s="421"/>
      <c r="FMD784" s="421"/>
      <c r="FME784" s="421"/>
      <c r="FMF784" s="421"/>
      <c r="FMG784" s="421"/>
      <c r="FMH784" s="421"/>
      <c r="FMI784" s="421"/>
      <c r="FMJ784" s="421"/>
      <c r="FMK784" s="421"/>
      <c r="FML784" s="421"/>
      <c r="FMM784" s="421"/>
      <c r="FMN784" s="421"/>
      <c r="FMO784" s="421"/>
      <c r="FMP784" s="421"/>
      <c r="FMQ784" s="421"/>
      <c r="FMR784" s="421"/>
      <c r="FMS784" s="421"/>
      <c r="FMT784" s="421"/>
      <c r="FMU784" s="421"/>
      <c r="FMV784" s="421"/>
      <c r="FMW784" s="421"/>
      <c r="FMX784" s="421"/>
      <c r="FMY784" s="421"/>
      <c r="FMZ784" s="421"/>
      <c r="FNA784" s="421"/>
      <c r="FNB784" s="421"/>
      <c r="FNC784" s="421"/>
      <c r="FND784" s="421"/>
      <c r="FNE784" s="421"/>
      <c r="FNF784" s="421"/>
      <c r="FNG784" s="421"/>
      <c r="FNH784" s="421"/>
      <c r="FNI784" s="421"/>
      <c r="FNJ784" s="421"/>
      <c r="FNK784" s="421"/>
      <c r="FNL784" s="421"/>
      <c r="FNM784" s="421"/>
      <c r="FNN784" s="421"/>
      <c r="FNO784" s="421"/>
      <c r="FNP784" s="421"/>
      <c r="FNQ784" s="421"/>
      <c r="FNR784" s="421"/>
      <c r="FNS784" s="421"/>
      <c r="FNT784" s="421"/>
      <c r="FNU784" s="421"/>
      <c r="FNV784" s="421"/>
      <c r="FNW784" s="421"/>
      <c r="FNX784" s="421"/>
      <c r="FNY784" s="421"/>
      <c r="FNZ784" s="421"/>
      <c r="FOA784" s="421"/>
      <c r="FOB784" s="421"/>
      <c r="FOC784" s="421"/>
      <c r="FOD784" s="421"/>
      <c r="FOE784" s="421"/>
      <c r="FOF784" s="421"/>
      <c r="FOG784" s="421"/>
      <c r="FOH784" s="421"/>
      <c r="FOI784" s="421"/>
      <c r="FOJ784" s="421"/>
      <c r="FOK784" s="421"/>
      <c r="FOL784" s="421"/>
      <c r="FOM784" s="421"/>
      <c r="FON784" s="421"/>
      <c r="FOO784" s="421"/>
      <c r="FOP784" s="421"/>
      <c r="FOQ784" s="421"/>
      <c r="FOR784" s="421"/>
      <c r="FOS784" s="421"/>
      <c r="FOT784" s="421"/>
      <c r="FOU784" s="421"/>
      <c r="FOV784" s="421"/>
      <c r="FOW784" s="421"/>
      <c r="FOX784" s="421"/>
      <c r="FOY784" s="421"/>
      <c r="FOZ784" s="421"/>
      <c r="FPA784" s="421"/>
      <c r="FPB784" s="421"/>
      <c r="FPC784" s="421"/>
      <c r="FPD784" s="421"/>
      <c r="FPE784" s="421"/>
      <c r="FPF784" s="421"/>
      <c r="FPG784" s="421"/>
      <c r="FPH784" s="421"/>
      <c r="FPI784" s="421"/>
      <c r="FPJ784" s="421"/>
      <c r="FPK784" s="421"/>
      <c r="FPL784" s="421"/>
      <c r="FPM784" s="421"/>
      <c r="FPN784" s="421"/>
      <c r="FPO784" s="421"/>
      <c r="FPP784" s="421"/>
      <c r="FPQ784" s="421"/>
      <c r="FPR784" s="421"/>
      <c r="FPS784" s="421"/>
      <c r="FPT784" s="421"/>
      <c r="FPU784" s="421"/>
      <c r="FPV784" s="421"/>
      <c r="FPW784" s="421"/>
      <c r="FPX784" s="421"/>
      <c r="FPY784" s="421"/>
      <c r="FPZ784" s="421"/>
      <c r="FQA784" s="421"/>
      <c r="FQB784" s="421"/>
      <c r="FQC784" s="421"/>
      <c r="FQD784" s="421"/>
      <c r="FQE784" s="421"/>
      <c r="FQF784" s="421"/>
      <c r="FQG784" s="421"/>
      <c r="FQH784" s="421"/>
      <c r="FQI784" s="421"/>
      <c r="FQJ784" s="421"/>
      <c r="FQK784" s="421"/>
      <c r="FQL784" s="421"/>
      <c r="FQM784" s="421"/>
      <c r="FQN784" s="421"/>
      <c r="FQO784" s="421"/>
      <c r="FQP784" s="421"/>
      <c r="FQQ784" s="421"/>
      <c r="FQR784" s="421"/>
      <c r="FQS784" s="421"/>
      <c r="FQT784" s="421"/>
      <c r="FQU784" s="421"/>
      <c r="FQV784" s="421"/>
      <c r="FQW784" s="421"/>
      <c r="FQX784" s="421"/>
      <c r="FQY784" s="421"/>
      <c r="FQZ784" s="421"/>
      <c r="FRA784" s="421"/>
      <c r="FRB784" s="421"/>
      <c r="FRC784" s="421"/>
      <c r="FRD784" s="421"/>
      <c r="FRE784" s="421"/>
      <c r="FRF784" s="421"/>
      <c r="FRG784" s="421"/>
      <c r="FRH784" s="421"/>
      <c r="FRI784" s="421"/>
      <c r="FRJ784" s="421"/>
      <c r="FRK784" s="421"/>
      <c r="FRL784" s="421"/>
      <c r="FRM784" s="421"/>
      <c r="FRN784" s="421"/>
      <c r="FRO784" s="421"/>
      <c r="FRP784" s="421"/>
      <c r="FRQ784" s="421"/>
      <c r="FRR784" s="421"/>
      <c r="FRS784" s="421"/>
      <c r="FRT784" s="421"/>
      <c r="FRU784" s="421"/>
      <c r="FRV784" s="421"/>
      <c r="FRW784" s="421"/>
      <c r="FRX784" s="421"/>
      <c r="FRY784" s="421"/>
      <c r="FRZ784" s="421"/>
      <c r="FSA784" s="421"/>
      <c r="FSB784" s="421"/>
      <c r="FSC784" s="421"/>
      <c r="FSD784" s="421"/>
      <c r="FSE784" s="421"/>
      <c r="FSF784" s="421"/>
      <c r="FSG784" s="421"/>
      <c r="FSH784" s="421"/>
      <c r="FSI784" s="421"/>
      <c r="FSJ784" s="421"/>
      <c r="FSK784" s="421"/>
      <c r="FSL784" s="421"/>
      <c r="FSM784" s="421"/>
      <c r="FSN784" s="421"/>
      <c r="FSO784" s="421"/>
      <c r="FSP784" s="421"/>
      <c r="FSQ784" s="421"/>
      <c r="FSR784" s="421"/>
      <c r="FSS784" s="421"/>
      <c r="FST784" s="421"/>
      <c r="FSU784" s="421"/>
      <c r="FSV784" s="421"/>
      <c r="FSW784" s="421"/>
      <c r="FSX784" s="421"/>
      <c r="FSY784" s="421"/>
      <c r="FSZ784" s="421"/>
      <c r="FTA784" s="421"/>
      <c r="FTB784" s="421"/>
      <c r="FTC784" s="421"/>
      <c r="FTD784" s="421"/>
      <c r="FTE784" s="421"/>
      <c r="FTF784" s="421"/>
      <c r="FTG784" s="421"/>
      <c r="FTH784" s="421"/>
      <c r="FTI784" s="421"/>
      <c r="FTJ784" s="421"/>
      <c r="FTK784" s="421"/>
      <c r="FTL784" s="421"/>
      <c r="FTM784" s="421"/>
      <c r="FTN784" s="421"/>
      <c r="FTO784" s="421"/>
      <c r="FTP784" s="421"/>
      <c r="FTQ784" s="421"/>
      <c r="FTR784" s="421"/>
      <c r="FTS784" s="421"/>
      <c r="FTT784" s="421"/>
      <c r="FTU784" s="421"/>
      <c r="FTV784" s="421"/>
      <c r="FTW784" s="421"/>
      <c r="FTX784" s="421"/>
      <c r="FTY784" s="421"/>
      <c r="FTZ784" s="421"/>
      <c r="FUA784" s="421"/>
      <c r="FUB784" s="421"/>
      <c r="FUC784" s="421"/>
      <c r="FUD784" s="421"/>
      <c r="FUE784" s="421"/>
      <c r="FUF784" s="421"/>
      <c r="FUG784" s="421"/>
      <c r="FUH784" s="421"/>
      <c r="FUI784" s="421"/>
      <c r="FUJ784" s="421"/>
      <c r="FUK784" s="421"/>
      <c r="FUL784" s="421"/>
      <c r="FUM784" s="421"/>
      <c r="FUN784" s="421"/>
      <c r="FUO784" s="421"/>
      <c r="FUP784" s="421"/>
      <c r="FUQ784" s="421"/>
      <c r="FUR784" s="421"/>
      <c r="FUS784" s="421"/>
      <c r="FUT784" s="421"/>
      <c r="FUU784" s="421"/>
      <c r="FUV784" s="421"/>
      <c r="FUW784" s="421"/>
      <c r="FUX784" s="421"/>
      <c r="FUY784" s="421"/>
      <c r="FUZ784" s="421"/>
      <c r="FVA784" s="421"/>
      <c r="FVB784" s="421"/>
      <c r="FVC784" s="421"/>
      <c r="FVD784" s="421"/>
      <c r="FVE784" s="421"/>
      <c r="FVF784" s="421"/>
      <c r="FVG784" s="421"/>
      <c r="FVH784" s="421"/>
      <c r="FVI784" s="421"/>
      <c r="FVJ784" s="421"/>
      <c r="FVK784" s="421"/>
      <c r="FVL784" s="421"/>
      <c r="FVM784" s="421"/>
      <c r="FVN784" s="421"/>
      <c r="FVO784" s="421"/>
      <c r="FVP784" s="421"/>
      <c r="FVQ784" s="421"/>
      <c r="FVR784" s="421"/>
      <c r="FVS784" s="421"/>
      <c r="FVT784" s="421"/>
      <c r="FVU784" s="421"/>
      <c r="FVV784" s="421"/>
      <c r="FVW784" s="421"/>
      <c r="FVX784" s="421"/>
      <c r="FVY784" s="421"/>
      <c r="FVZ784" s="421"/>
      <c r="FWA784" s="421"/>
      <c r="FWB784" s="421"/>
      <c r="FWC784" s="421"/>
      <c r="FWD784" s="421"/>
      <c r="FWE784" s="421"/>
      <c r="FWF784" s="421"/>
      <c r="FWG784" s="421"/>
      <c r="FWH784" s="421"/>
      <c r="FWI784" s="421"/>
      <c r="FWJ784" s="421"/>
      <c r="FWK784" s="421"/>
      <c r="FWL784" s="421"/>
      <c r="FWM784" s="421"/>
      <c r="FWN784" s="421"/>
      <c r="FWO784" s="421"/>
      <c r="FWP784" s="421"/>
      <c r="FWQ784" s="421"/>
      <c r="FWR784" s="421"/>
      <c r="FWS784" s="421"/>
      <c r="FWT784" s="421"/>
      <c r="FWU784" s="421"/>
      <c r="FWV784" s="421"/>
      <c r="FWW784" s="421"/>
      <c r="FWX784" s="421"/>
      <c r="FWY784" s="421"/>
      <c r="FWZ784" s="421"/>
      <c r="FXA784" s="421"/>
      <c r="FXB784" s="421"/>
      <c r="FXC784" s="421"/>
      <c r="FXD784" s="421"/>
      <c r="FXE784" s="421"/>
      <c r="FXF784" s="421"/>
      <c r="FXG784" s="421"/>
      <c r="FXH784" s="421"/>
      <c r="FXI784" s="421"/>
      <c r="FXJ784" s="421"/>
      <c r="FXK784" s="421"/>
      <c r="FXL784" s="421"/>
      <c r="FXM784" s="421"/>
      <c r="FXN784" s="421"/>
      <c r="FXO784" s="421"/>
      <c r="FXP784" s="421"/>
      <c r="FXQ784" s="421"/>
      <c r="FXR784" s="421"/>
      <c r="FXS784" s="421"/>
      <c r="FXT784" s="421"/>
      <c r="FXU784" s="421"/>
      <c r="FXV784" s="421"/>
      <c r="FXW784" s="421"/>
      <c r="FXX784" s="421"/>
      <c r="FXY784" s="421"/>
      <c r="FXZ784" s="421"/>
      <c r="FYA784" s="421"/>
      <c r="FYB784" s="421"/>
      <c r="FYC784" s="421"/>
      <c r="FYD784" s="421"/>
      <c r="FYE784" s="421"/>
      <c r="FYF784" s="421"/>
      <c r="FYG784" s="421"/>
      <c r="FYH784" s="421"/>
      <c r="FYI784" s="421"/>
      <c r="FYJ784" s="421"/>
      <c r="FYK784" s="421"/>
      <c r="FYL784" s="421"/>
      <c r="FYM784" s="421"/>
      <c r="FYN784" s="421"/>
      <c r="FYO784" s="421"/>
      <c r="FYP784" s="421"/>
      <c r="FYQ784" s="421"/>
      <c r="FYR784" s="421"/>
      <c r="FYS784" s="421"/>
      <c r="FYT784" s="421"/>
      <c r="FYU784" s="421"/>
      <c r="FYV784" s="421"/>
      <c r="FYW784" s="421"/>
      <c r="FYX784" s="421"/>
      <c r="FYY784" s="421"/>
      <c r="FYZ784" s="421"/>
      <c r="FZA784" s="421"/>
      <c r="FZB784" s="421"/>
      <c r="FZC784" s="421"/>
      <c r="FZD784" s="421"/>
      <c r="FZE784" s="421"/>
      <c r="FZF784" s="421"/>
      <c r="FZG784" s="421"/>
      <c r="FZH784" s="421"/>
      <c r="FZI784" s="421"/>
      <c r="FZJ784" s="421"/>
      <c r="FZK784" s="421"/>
      <c r="FZL784" s="421"/>
      <c r="FZM784" s="421"/>
      <c r="FZN784" s="421"/>
      <c r="FZO784" s="421"/>
      <c r="FZP784" s="421"/>
      <c r="FZQ784" s="421"/>
      <c r="FZR784" s="421"/>
      <c r="FZS784" s="421"/>
      <c r="FZT784" s="421"/>
      <c r="FZU784" s="421"/>
      <c r="FZV784" s="421"/>
      <c r="FZW784" s="421"/>
      <c r="FZX784" s="421"/>
      <c r="FZY784" s="421"/>
      <c r="FZZ784" s="421"/>
      <c r="GAA784" s="421"/>
      <c r="GAB784" s="421"/>
      <c r="GAC784" s="421"/>
      <c r="GAD784" s="421"/>
      <c r="GAE784" s="421"/>
      <c r="GAF784" s="421"/>
      <c r="GAG784" s="421"/>
      <c r="GAH784" s="421"/>
      <c r="GAI784" s="421"/>
      <c r="GAJ784" s="421"/>
      <c r="GAK784" s="421"/>
      <c r="GAL784" s="421"/>
      <c r="GAM784" s="421"/>
      <c r="GAN784" s="421"/>
      <c r="GAO784" s="421"/>
      <c r="GAP784" s="421"/>
      <c r="GAQ784" s="421"/>
      <c r="GAR784" s="421"/>
      <c r="GAS784" s="421"/>
      <c r="GAT784" s="421"/>
      <c r="GAU784" s="421"/>
      <c r="GAV784" s="421"/>
      <c r="GAW784" s="421"/>
      <c r="GAX784" s="421"/>
      <c r="GAY784" s="421"/>
      <c r="GAZ784" s="421"/>
      <c r="GBA784" s="421"/>
      <c r="GBB784" s="421"/>
      <c r="GBC784" s="421"/>
      <c r="GBD784" s="421"/>
      <c r="GBE784" s="421"/>
      <c r="GBF784" s="421"/>
      <c r="GBG784" s="421"/>
      <c r="GBH784" s="421"/>
      <c r="GBI784" s="421"/>
      <c r="GBJ784" s="421"/>
      <c r="GBK784" s="421"/>
      <c r="GBL784" s="421"/>
      <c r="GBM784" s="421"/>
      <c r="GBN784" s="421"/>
      <c r="GBO784" s="421"/>
      <c r="GBP784" s="421"/>
      <c r="GBQ784" s="421"/>
      <c r="GBR784" s="421"/>
      <c r="GBS784" s="421"/>
      <c r="GBT784" s="421"/>
      <c r="GBU784" s="421"/>
      <c r="GBV784" s="421"/>
      <c r="GBW784" s="421"/>
      <c r="GBX784" s="421"/>
      <c r="GBY784" s="421"/>
      <c r="GBZ784" s="421"/>
      <c r="GCA784" s="421"/>
      <c r="GCB784" s="421"/>
      <c r="GCC784" s="421"/>
      <c r="GCD784" s="421"/>
      <c r="GCE784" s="421"/>
      <c r="GCF784" s="421"/>
      <c r="GCG784" s="421"/>
      <c r="GCH784" s="421"/>
      <c r="GCI784" s="421"/>
      <c r="GCJ784" s="421"/>
      <c r="GCK784" s="421"/>
      <c r="GCL784" s="421"/>
      <c r="GCM784" s="421"/>
      <c r="GCN784" s="421"/>
      <c r="GCO784" s="421"/>
      <c r="GCP784" s="421"/>
      <c r="GCQ784" s="421"/>
      <c r="GCR784" s="421"/>
      <c r="GCS784" s="421"/>
      <c r="GCT784" s="421"/>
      <c r="GCU784" s="421"/>
      <c r="GCV784" s="421"/>
      <c r="GCW784" s="421"/>
      <c r="GCX784" s="421"/>
      <c r="GCY784" s="421"/>
      <c r="GCZ784" s="421"/>
      <c r="GDA784" s="421"/>
      <c r="GDB784" s="421"/>
      <c r="GDC784" s="421"/>
      <c r="GDD784" s="421"/>
      <c r="GDE784" s="421"/>
      <c r="GDF784" s="421"/>
      <c r="GDG784" s="421"/>
      <c r="GDH784" s="421"/>
      <c r="GDI784" s="421"/>
      <c r="GDJ784" s="421"/>
      <c r="GDK784" s="421"/>
      <c r="GDL784" s="421"/>
      <c r="GDM784" s="421"/>
      <c r="GDN784" s="421"/>
      <c r="GDO784" s="421"/>
      <c r="GDP784" s="421"/>
      <c r="GDQ784" s="421"/>
      <c r="GDR784" s="421"/>
      <c r="GDS784" s="421"/>
      <c r="GDT784" s="421"/>
      <c r="GDU784" s="421"/>
      <c r="GDV784" s="421"/>
      <c r="GDW784" s="421"/>
      <c r="GDX784" s="421"/>
      <c r="GDY784" s="421"/>
      <c r="GDZ784" s="421"/>
      <c r="GEA784" s="421"/>
      <c r="GEB784" s="421"/>
      <c r="GEC784" s="421"/>
      <c r="GED784" s="421"/>
      <c r="GEE784" s="421"/>
      <c r="GEF784" s="421"/>
      <c r="GEG784" s="421"/>
      <c r="GEH784" s="421"/>
      <c r="GEI784" s="421"/>
      <c r="GEJ784" s="421"/>
      <c r="GEK784" s="421"/>
      <c r="GEL784" s="421"/>
      <c r="GEM784" s="421"/>
      <c r="GEN784" s="421"/>
      <c r="GEO784" s="421"/>
      <c r="GEP784" s="421"/>
      <c r="GEQ784" s="421"/>
      <c r="GER784" s="421"/>
      <c r="GES784" s="421"/>
      <c r="GET784" s="421"/>
      <c r="GEU784" s="421"/>
      <c r="GEV784" s="421"/>
      <c r="GEW784" s="421"/>
      <c r="GEX784" s="421"/>
      <c r="GEY784" s="421"/>
      <c r="GEZ784" s="421"/>
      <c r="GFA784" s="421"/>
      <c r="GFB784" s="421"/>
      <c r="GFC784" s="421"/>
      <c r="GFD784" s="421"/>
      <c r="GFE784" s="421"/>
      <c r="GFF784" s="421"/>
      <c r="GFG784" s="421"/>
      <c r="GFH784" s="421"/>
      <c r="GFI784" s="421"/>
      <c r="GFJ784" s="421"/>
      <c r="GFK784" s="421"/>
      <c r="GFL784" s="421"/>
      <c r="GFM784" s="421"/>
      <c r="GFN784" s="421"/>
      <c r="GFO784" s="421"/>
      <c r="GFP784" s="421"/>
      <c r="GFQ784" s="421"/>
      <c r="GFR784" s="421"/>
      <c r="GFS784" s="421"/>
      <c r="GFT784" s="421"/>
      <c r="GFU784" s="421"/>
      <c r="GFV784" s="421"/>
      <c r="GFW784" s="421"/>
      <c r="GFX784" s="421"/>
      <c r="GFY784" s="421"/>
      <c r="GFZ784" s="421"/>
      <c r="GGA784" s="421"/>
      <c r="GGB784" s="421"/>
      <c r="GGC784" s="421"/>
      <c r="GGD784" s="421"/>
      <c r="GGE784" s="421"/>
      <c r="GGF784" s="421"/>
      <c r="GGG784" s="421"/>
      <c r="GGH784" s="421"/>
      <c r="GGI784" s="421"/>
      <c r="GGJ784" s="421"/>
      <c r="GGK784" s="421"/>
      <c r="GGL784" s="421"/>
      <c r="GGM784" s="421"/>
      <c r="GGN784" s="421"/>
      <c r="GGO784" s="421"/>
      <c r="GGP784" s="421"/>
      <c r="GGQ784" s="421"/>
      <c r="GGR784" s="421"/>
      <c r="GGS784" s="421"/>
      <c r="GGT784" s="421"/>
      <c r="GGU784" s="421"/>
      <c r="GGV784" s="421"/>
      <c r="GGW784" s="421"/>
      <c r="GGX784" s="421"/>
      <c r="GGY784" s="421"/>
      <c r="GGZ784" s="421"/>
      <c r="GHA784" s="421"/>
      <c r="GHB784" s="421"/>
      <c r="GHC784" s="421"/>
      <c r="GHD784" s="421"/>
      <c r="GHE784" s="421"/>
      <c r="GHF784" s="421"/>
      <c r="GHG784" s="421"/>
      <c r="GHH784" s="421"/>
      <c r="GHI784" s="421"/>
      <c r="GHJ784" s="421"/>
      <c r="GHK784" s="421"/>
      <c r="GHL784" s="421"/>
      <c r="GHM784" s="421"/>
      <c r="GHN784" s="421"/>
      <c r="GHO784" s="421"/>
      <c r="GHP784" s="421"/>
      <c r="GHQ784" s="421"/>
      <c r="GHR784" s="421"/>
      <c r="GHS784" s="421"/>
      <c r="GHT784" s="421"/>
      <c r="GHU784" s="421"/>
      <c r="GHV784" s="421"/>
      <c r="GHW784" s="421"/>
      <c r="GHX784" s="421"/>
      <c r="GHY784" s="421"/>
      <c r="GHZ784" s="421"/>
      <c r="GIA784" s="421"/>
      <c r="GIB784" s="421"/>
      <c r="GIC784" s="421"/>
      <c r="GID784" s="421"/>
      <c r="GIE784" s="421"/>
      <c r="GIF784" s="421"/>
      <c r="GIG784" s="421"/>
      <c r="GIH784" s="421"/>
      <c r="GII784" s="421"/>
      <c r="GIJ784" s="421"/>
      <c r="GIK784" s="421"/>
      <c r="GIL784" s="421"/>
      <c r="GIM784" s="421"/>
      <c r="GIN784" s="421"/>
      <c r="GIO784" s="421"/>
      <c r="GIP784" s="421"/>
      <c r="GIQ784" s="421"/>
      <c r="GIR784" s="421"/>
      <c r="GIS784" s="421"/>
      <c r="GIT784" s="421"/>
      <c r="GIU784" s="421"/>
      <c r="GIV784" s="421"/>
      <c r="GIW784" s="421"/>
      <c r="GIX784" s="421"/>
      <c r="GIY784" s="421"/>
      <c r="GIZ784" s="421"/>
      <c r="GJA784" s="421"/>
      <c r="GJB784" s="421"/>
      <c r="GJC784" s="421"/>
      <c r="GJD784" s="421"/>
      <c r="GJE784" s="421"/>
      <c r="GJF784" s="421"/>
      <c r="GJG784" s="421"/>
      <c r="GJH784" s="421"/>
      <c r="GJI784" s="421"/>
      <c r="GJJ784" s="421"/>
      <c r="GJK784" s="421"/>
      <c r="GJL784" s="421"/>
      <c r="GJM784" s="421"/>
      <c r="GJN784" s="421"/>
      <c r="GJO784" s="421"/>
      <c r="GJP784" s="421"/>
      <c r="GJQ784" s="421"/>
      <c r="GJR784" s="421"/>
      <c r="GJS784" s="421"/>
      <c r="GJT784" s="421"/>
      <c r="GJU784" s="421"/>
      <c r="GJV784" s="421"/>
      <c r="GJW784" s="421"/>
      <c r="GJX784" s="421"/>
      <c r="GJY784" s="421"/>
      <c r="GJZ784" s="421"/>
      <c r="GKA784" s="421"/>
      <c r="GKB784" s="421"/>
      <c r="GKC784" s="421"/>
      <c r="GKD784" s="421"/>
      <c r="GKE784" s="421"/>
      <c r="GKF784" s="421"/>
      <c r="GKG784" s="421"/>
      <c r="GKH784" s="421"/>
      <c r="GKI784" s="421"/>
      <c r="GKJ784" s="421"/>
      <c r="GKK784" s="421"/>
      <c r="GKL784" s="421"/>
      <c r="GKM784" s="421"/>
      <c r="GKN784" s="421"/>
      <c r="GKO784" s="421"/>
      <c r="GKP784" s="421"/>
      <c r="GKQ784" s="421"/>
      <c r="GKR784" s="421"/>
      <c r="GKS784" s="421"/>
      <c r="GKT784" s="421"/>
      <c r="GKU784" s="421"/>
      <c r="GKV784" s="421"/>
      <c r="GKW784" s="421"/>
      <c r="GKX784" s="421"/>
      <c r="GKY784" s="421"/>
      <c r="GKZ784" s="421"/>
      <c r="GLA784" s="421"/>
      <c r="GLB784" s="421"/>
      <c r="GLC784" s="421"/>
      <c r="GLD784" s="421"/>
      <c r="GLE784" s="421"/>
      <c r="GLF784" s="421"/>
      <c r="GLG784" s="421"/>
      <c r="GLH784" s="421"/>
      <c r="GLI784" s="421"/>
      <c r="GLJ784" s="421"/>
      <c r="GLK784" s="421"/>
      <c r="GLL784" s="421"/>
      <c r="GLM784" s="421"/>
      <c r="GLN784" s="421"/>
      <c r="GLO784" s="421"/>
      <c r="GLP784" s="421"/>
      <c r="GLQ784" s="421"/>
      <c r="GLR784" s="421"/>
      <c r="GLS784" s="421"/>
      <c r="GLT784" s="421"/>
      <c r="GLU784" s="421"/>
      <c r="GLV784" s="421"/>
      <c r="GLW784" s="421"/>
      <c r="GLX784" s="421"/>
      <c r="GLY784" s="421"/>
      <c r="GLZ784" s="421"/>
      <c r="GMA784" s="421"/>
      <c r="GMB784" s="421"/>
      <c r="GMC784" s="421"/>
      <c r="GMD784" s="421"/>
      <c r="GME784" s="421"/>
      <c r="GMF784" s="421"/>
      <c r="GMG784" s="421"/>
      <c r="GMH784" s="421"/>
      <c r="GMI784" s="421"/>
      <c r="GMJ784" s="421"/>
      <c r="GMK784" s="421"/>
      <c r="GML784" s="421"/>
      <c r="GMM784" s="421"/>
      <c r="GMN784" s="421"/>
      <c r="GMO784" s="421"/>
      <c r="GMP784" s="421"/>
      <c r="GMQ784" s="421"/>
      <c r="GMR784" s="421"/>
      <c r="GMS784" s="421"/>
      <c r="GMT784" s="421"/>
      <c r="GMU784" s="421"/>
      <c r="GMV784" s="421"/>
      <c r="GMW784" s="421"/>
      <c r="GMX784" s="421"/>
      <c r="GMY784" s="421"/>
      <c r="GMZ784" s="421"/>
      <c r="GNA784" s="421"/>
      <c r="GNB784" s="421"/>
      <c r="GNC784" s="421"/>
      <c r="GND784" s="421"/>
      <c r="GNE784" s="421"/>
      <c r="GNF784" s="421"/>
      <c r="GNG784" s="421"/>
      <c r="GNH784" s="421"/>
      <c r="GNI784" s="421"/>
      <c r="GNJ784" s="421"/>
      <c r="GNK784" s="421"/>
      <c r="GNL784" s="421"/>
      <c r="GNM784" s="421"/>
      <c r="GNN784" s="421"/>
      <c r="GNO784" s="421"/>
      <c r="GNP784" s="421"/>
      <c r="GNQ784" s="421"/>
      <c r="GNR784" s="421"/>
      <c r="GNS784" s="421"/>
      <c r="GNT784" s="421"/>
      <c r="GNU784" s="421"/>
      <c r="GNV784" s="421"/>
      <c r="GNW784" s="421"/>
      <c r="GNX784" s="421"/>
      <c r="GNY784" s="421"/>
      <c r="GNZ784" s="421"/>
      <c r="GOA784" s="421"/>
      <c r="GOB784" s="421"/>
      <c r="GOC784" s="421"/>
      <c r="GOD784" s="421"/>
      <c r="GOE784" s="421"/>
      <c r="GOF784" s="421"/>
      <c r="GOG784" s="421"/>
      <c r="GOH784" s="421"/>
      <c r="GOI784" s="421"/>
      <c r="GOJ784" s="421"/>
      <c r="GOK784" s="421"/>
      <c r="GOL784" s="421"/>
      <c r="GOM784" s="421"/>
      <c r="GON784" s="421"/>
      <c r="GOO784" s="421"/>
      <c r="GOP784" s="421"/>
      <c r="GOQ784" s="421"/>
      <c r="GOR784" s="421"/>
      <c r="GOS784" s="421"/>
      <c r="GOT784" s="421"/>
      <c r="GOU784" s="421"/>
      <c r="GOV784" s="421"/>
      <c r="GOW784" s="421"/>
      <c r="GOX784" s="421"/>
      <c r="GOY784" s="421"/>
      <c r="GOZ784" s="421"/>
      <c r="GPA784" s="421"/>
      <c r="GPB784" s="421"/>
      <c r="GPC784" s="421"/>
      <c r="GPD784" s="421"/>
      <c r="GPE784" s="421"/>
      <c r="GPF784" s="421"/>
      <c r="GPG784" s="421"/>
      <c r="GPH784" s="421"/>
      <c r="GPI784" s="421"/>
      <c r="GPJ784" s="421"/>
      <c r="GPK784" s="421"/>
      <c r="GPL784" s="421"/>
      <c r="GPM784" s="421"/>
      <c r="GPN784" s="421"/>
      <c r="GPO784" s="421"/>
      <c r="GPP784" s="421"/>
      <c r="GPQ784" s="421"/>
      <c r="GPR784" s="421"/>
      <c r="GPS784" s="421"/>
      <c r="GPT784" s="421"/>
      <c r="GPU784" s="421"/>
      <c r="GPV784" s="421"/>
      <c r="GPW784" s="421"/>
      <c r="GPX784" s="421"/>
      <c r="GPY784" s="421"/>
      <c r="GPZ784" s="421"/>
      <c r="GQA784" s="421"/>
      <c r="GQB784" s="421"/>
      <c r="GQC784" s="421"/>
      <c r="GQD784" s="421"/>
      <c r="GQE784" s="421"/>
      <c r="GQF784" s="421"/>
      <c r="GQG784" s="421"/>
      <c r="GQH784" s="421"/>
      <c r="GQI784" s="421"/>
      <c r="GQJ784" s="421"/>
      <c r="GQK784" s="421"/>
      <c r="GQL784" s="421"/>
      <c r="GQM784" s="421"/>
      <c r="GQN784" s="421"/>
      <c r="GQO784" s="421"/>
      <c r="GQP784" s="421"/>
      <c r="GQQ784" s="421"/>
      <c r="GQR784" s="421"/>
      <c r="GQS784" s="421"/>
      <c r="GQT784" s="421"/>
      <c r="GQU784" s="421"/>
      <c r="GQV784" s="421"/>
      <c r="GQW784" s="421"/>
      <c r="GQX784" s="421"/>
      <c r="GQY784" s="421"/>
      <c r="GQZ784" s="421"/>
      <c r="GRA784" s="421"/>
      <c r="GRB784" s="421"/>
      <c r="GRC784" s="421"/>
      <c r="GRD784" s="421"/>
      <c r="GRE784" s="421"/>
      <c r="GRF784" s="421"/>
      <c r="GRG784" s="421"/>
      <c r="GRH784" s="421"/>
      <c r="GRI784" s="421"/>
      <c r="GRJ784" s="421"/>
      <c r="GRK784" s="421"/>
      <c r="GRL784" s="421"/>
      <c r="GRM784" s="421"/>
      <c r="GRN784" s="421"/>
      <c r="GRO784" s="421"/>
      <c r="GRP784" s="421"/>
      <c r="GRQ784" s="421"/>
      <c r="GRR784" s="421"/>
      <c r="GRS784" s="421"/>
      <c r="GRT784" s="421"/>
      <c r="GRU784" s="421"/>
      <c r="GRV784" s="421"/>
      <c r="GRW784" s="421"/>
      <c r="GRX784" s="421"/>
      <c r="GRY784" s="421"/>
      <c r="GRZ784" s="421"/>
      <c r="GSA784" s="421"/>
      <c r="GSB784" s="421"/>
      <c r="GSC784" s="421"/>
      <c r="GSD784" s="421"/>
      <c r="GSE784" s="421"/>
      <c r="GSF784" s="421"/>
      <c r="GSG784" s="421"/>
      <c r="GSH784" s="421"/>
      <c r="GSI784" s="421"/>
      <c r="GSJ784" s="421"/>
      <c r="GSK784" s="421"/>
      <c r="GSL784" s="421"/>
      <c r="GSM784" s="421"/>
      <c r="GSN784" s="421"/>
      <c r="GSO784" s="421"/>
      <c r="GSP784" s="421"/>
      <c r="GSQ784" s="421"/>
      <c r="GSR784" s="421"/>
      <c r="GSS784" s="421"/>
      <c r="GST784" s="421"/>
      <c r="GSU784" s="421"/>
      <c r="GSV784" s="421"/>
      <c r="GSW784" s="421"/>
      <c r="GSX784" s="421"/>
      <c r="GSY784" s="421"/>
      <c r="GSZ784" s="421"/>
      <c r="GTA784" s="421"/>
      <c r="GTB784" s="421"/>
      <c r="GTC784" s="421"/>
      <c r="GTD784" s="421"/>
      <c r="GTE784" s="421"/>
      <c r="GTF784" s="421"/>
      <c r="GTG784" s="421"/>
      <c r="GTH784" s="421"/>
      <c r="GTI784" s="421"/>
      <c r="GTJ784" s="421"/>
      <c r="GTK784" s="421"/>
      <c r="GTL784" s="421"/>
      <c r="GTM784" s="421"/>
      <c r="GTN784" s="421"/>
      <c r="GTO784" s="421"/>
      <c r="GTP784" s="421"/>
      <c r="GTQ784" s="421"/>
      <c r="GTR784" s="421"/>
      <c r="GTS784" s="421"/>
      <c r="GTT784" s="421"/>
      <c r="GTU784" s="421"/>
      <c r="GTV784" s="421"/>
      <c r="GTW784" s="421"/>
      <c r="GTX784" s="421"/>
      <c r="GTY784" s="421"/>
      <c r="GTZ784" s="421"/>
      <c r="GUA784" s="421"/>
      <c r="GUB784" s="421"/>
      <c r="GUC784" s="421"/>
      <c r="GUD784" s="421"/>
      <c r="GUE784" s="421"/>
      <c r="GUF784" s="421"/>
      <c r="GUG784" s="421"/>
      <c r="GUH784" s="421"/>
      <c r="GUI784" s="421"/>
      <c r="GUJ784" s="421"/>
      <c r="GUK784" s="421"/>
      <c r="GUL784" s="421"/>
      <c r="GUM784" s="421"/>
      <c r="GUN784" s="421"/>
      <c r="GUO784" s="421"/>
      <c r="GUP784" s="421"/>
      <c r="GUQ784" s="421"/>
      <c r="GUR784" s="421"/>
      <c r="GUS784" s="421"/>
      <c r="GUT784" s="421"/>
      <c r="GUU784" s="421"/>
      <c r="GUV784" s="421"/>
      <c r="GUW784" s="421"/>
      <c r="GUX784" s="421"/>
      <c r="GUY784" s="421"/>
      <c r="GUZ784" s="421"/>
      <c r="GVA784" s="421"/>
      <c r="GVB784" s="421"/>
      <c r="GVC784" s="421"/>
      <c r="GVD784" s="421"/>
      <c r="GVE784" s="421"/>
      <c r="GVF784" s="421"/>
      <c r="GVG784" s="421"/>
      <c r="GVH784" s="421"/>
      <c r="GVI784" s="421"/>
      <c r="GVJ784" s="421"/>
      <c r="GVK784" s="421"/>
      <c r="GVL784" s="421"/>
      <c r="GVM784" s="421"/>
      <c r="GVN784" s="421"/>
      <c r="GVO784" s="421"/>
      <c r="GVP784" s="421"/>
      <c r="GVQ784" s="421"/>
      <c r="GVR784" s="421"/>
      <c r="GVS784" s="421"/>
      <c r="GVT784" s="421"/>
      <c r="GVU784" s="421"/>
      <c r="GVV784" s="421"/>
      <c r="GVW784" s="421"/>
      <c r="GVX784" s="421"/>
      <c r="GVY784" s="421"/>
      <c r="GVZ784" s="421"/>
      <c r="GWA784" s="421"/>
      <c r="GWB784" s="421"/>
      <c r="GWC784" s="421"/>
      <c r="GWD784" s="421"/>
      <c r="GWE784" s="421"/>
      <c r="GWF784" s="421"/>
      <c r="GWG784" s="421"/>
      <c r="GWH784" s="421"/>
      <c r="GWI784" s="421"/>
      <c r="GWJ784" s="421"/>
      <c r="GWK784" s="421"/>
      <c r="GWL784" s="421"/>
      <c r="GWM784" s="421"/>
      <c r="GWN784" s="421"/>
      <c r="GWO784" s="421"/>
      <c r="GWP784" s="421"/>
      <c r="GWQ784" s="421"/>
      <c r="GWR784" s="421"/>
      <c r="GWS784" s="421"/>
      <c r="GWT784" s="421"/>
      <c r="GWU784" s="421"/>
      <c r="GWV784" s="421"/>
      <c r="GWW784" s="421"/>
      <c r="GWX784" s="421"/>
      <c r="GWY784" s="421"/>
      <c r="GWZ784" s="421"/>
      <c r="GXA784" s="421"/>
      <c r="GXB784" s="421"/>
      <c r="GXC784" s="421"/>
      <c r="GXD784" s="421"/>
      <c r="GXE784" s="421"/>
      <c r="GXF784" s="421"/>
      <c r="GXG784" s="421"/>
      <c r="GXH784" s="421"/>
      <c r="GXI784" s="421"/>
      <c r="GXJ784" s="421"/>
      <c r="GXK784" s="421"/>
      <c r="GXL784" s="421"/>
      <c r="GXM784" s="421"/>
      <c r="GXN784" s="421"/>
      <c r="GXO784" s="421"/>
      <c r="GXP784" s="421"/>
      <c r="GXQ784" s="421"/>
      <c r="GXR784" s="421"/>
      <c r="GXS784" s="421"/>
      <c r="GXT784" s="421"/>
      <c r="GXU784" s="421"/>
      <c r="GXV784" s="421"/>
      <c r="GXW784" s="421"/>
      <c r="GXX784" s="421"/>
      <c r="GXY784" s="421"/>
      <c r="GXZ784" s="421"/>
      <c r="GYA784" s="421"/>
      <c r="GYB784" s="421"/>
      <c r="GYC784" s="421"/>
      <c r="GYD784" s="421"/>
      <c r="GYE784" s="421"/>
      <c r="GYF784" s="421"/>
      <c r="GYG784" s="421"/>
      <c r="GYH784" s="421"/>
      <c r="GYI784" s="421"/>
      <c r="GYJ784" s="421"/>
      <c r="GYK784" s="421"/>
      <c r="GYL784" s="421"/>
      <c r="GYM784" s="421"/>
      <c r="GYN784" s="421"/>
      <c r="GYO784" s="421"/>
      <c r="GYP784" s="421"/>
      <c r="GYQ784" s="421"/>
      <c r="GYR784" s="421"/>
      <c r="GYS784" s="421"/>
      <c r="GYT784" s="421"/>
      <c r="GYU784" s="421"/>
      <c r="GYV784" s="421"/>
      <c r="GYW784" s="421"/>
      <c r="GYX784" s="421"/>
      <c r="GYY784" s="421"/>
      <c r="GYZ784" s="421"/>
      <c r="GZA784" s="421"/>
      <c r="GZB784" s="421"/>
      <c r="GZC784" s="421"/>
      <c r="GZD784" s="421"/>
      <c r="GZE784" s="421"/>
      <c r="GZF784" s="421"/>
      <c r="GZG784" s="421"/>
      <c r="GZH784" s="421"/>
      <c r="GZI784" s="421"/>
      <c r="GZJ784" s="421"/>
      <c r="GZK784" s="421"/>
      <c r="GZL784" s="421"/>
      <c r="GZM784" s="421"/>
      <c r="GZN784" s="421"/>
      <c r="GZO784" s="421"/>
      <c r="GZP784" s="421"/>
      <c r="GZQ784" s="421"/>
      <c r="GZR784" s="421"/>
      <c r="GZS784" s="421"/>
      <c r="GZT784" s="421"/>
      <c r="GZU784" s="421"/>
      <c r="GZV784" s="421"/>
      <c r="GZW784" s="421"/>
      <c r="GZX784" s="421"/>
      <c r="GZY784" s="421"/>
      <c r="GZZ784" s="421"/>
      <c r="HAA784" s="421"/>
      <c r="HAB784" s="421"/>
      <c r="HAC784" s="421"/>
      <c r="HAD784" s="421"/>
      <c r="HAE784" s="421"/>
      <c r="HAF784" s="421"/>
      <c r="HAG784" s="421"/>
      <c r="HAH784" s="421"/>
      <c r="HAI784" s="421"/>
      <c r="HAJ784" s="421"/>
      <c r="HAK784" s="421"/>
      <c r="HAL784" s="421"/>
      <c r="HAM784" s="421"/>
      <c r="HAN784" s="421"/>
      <c r="HAO784" s="421"/>
      <c r="HAP784" s="421"/>
      <c r="HAQ784" s="421"/>
      <c r="HAR784" s="421"/>
      <c r="HAS784" s="421"/>
      <c r="HAT784" s="421"/>
      <c r="HAU784" s="421"/>
      <c r="HAV784" s="421"/>
      <c r="HAW784" s="421"/>
      <c r="HAX784" s="421"/>
      <c r="HAY784" s="421"/>
      <c r="HAZ784" s="421"/>
      <c r="HBA784" s="421"/>
      <c r="HBB784" s="421"/>
      <c r="HBC784" s="421"/>
      <c r="HBD784" s="421"/>
      <c r="HBE784" s="421"/>
      <c r="HBF784" s="421"/>
      <c r="HBG784" s="421"/>
      <c r="HBH784" s="421"/>
      <c r="HBI784" s="421"/>
      <c r="HBJ784" s="421"/>
      <c r="HBK784" s="421"/>
      <c r="HBL784" s="421"/>
      <c r="HBM784" s="421"/>
      <c r="HBN784" s="421"/>
      <c r="HBO784" s="421"/>
      <c r="HBP784" s="421"/>
      <c r="HBQ784" s="421"/>
      <c r="HBR784" s="421"/>
      <c r="HBS784" s="421"/>
      <c r="HBT784" s="421"/>
      <c r="HBU784" s="421"/>
      <c r="HBV784" s="421"/>
      <c r="HBW784" s="421"/>
      <c r="HBX784" s="421"/>
      <c r="HBY784" s="421"/>
      <c r="HBZ784" s="421"/>
      <c r="HCA784" s="421"/>
      <c r="HCB784" s="421"/>
      <c r="HCC784" s="421"/>
      <c r="HCD784" s="421"/>
      <c r="HCE784" s="421"/>
      <c r="HCF784" s="421"/>
      <c r="HCG784" s="421"/>
      <c r="HCH784" s="421"/>
      <c r="HCI784" s="421"/>
      <c r="HCJ784" s="421"/>
      <c r="HCK784" s="421"/>
      <c r="HCL784" s="421"/>
      <c r="HCM784" s="421"/>
      <c r="HCN784" s="421"/>
      <c r="HCO784" s="421"/>
      <c r="HCP784" s="421"/>
      <c r="HCQ784" s="421"/>
      <c r="HCR784" s="421"/>
      <c r="HCS784" s="421"/>
      <c r="HCT784" s="421"/>
      <c r="HCU784" s="421"/>
      <c r="HCV784" s="421"/>
      <c r="HCW784" s="421"/>
      <c r="HCX784" s="421"/>
      <c r="HCY784" s="421"/>
      <c r="HCZ784" s="421"/>
      <c r="HDA784" s="421"/>
      <c r="HDB784" s="421"/>
      <c r="HDC784" s="421"/>
      <c r="HDD784" s="421"/>
      <c r="HDE784" s="421"/>
      <c r="HDF784" s="421"/>
      <c r="HDG784" s="421"/>
      <c r="HDH784" s="421"/>
      <c r="HDI784" s="421"/>
      <c r="HDJ784" s="421"/>
      <c r="HDK784" s="421"/>
      <c r="HDL784" s="421"/>
      <c r="HDM784" s="421"/>
      <c r="HDN784" s="421"/>
      <c r="HDO784" s="421"/>
      <c r="HDP784" s="421"/>
      <c r="HDQ784" s="421"/>
      <c r="HDR784" s="421"/>
      <c r="HDS784" s="421"/>
      <c r="HDT784" s="421"/>
      <c r="HDU784" s="421"/>
      <c r="HDV784" s="421"/>
      <c r="HDW784" s="421"/>
      <c r="HDX784" s="421"/>
      <c r="HDY784" s="421"/>
      <c r="HDZ784" s="421"/>
      <c r="HEA784" s="421"/>
      <c r="HEB784" s="421"/>
      <c r="HEC784" s="421"/>
      <c r="HED784" s="421"/>
      <c r="HEE784" s="421"/>
      <c r="HEF784" s="421"/>
      <c r="HEG784" s="421"/>
      <c r="HEH784" s="421"/>
      <c r="HEI784" s="421"/>
      <c r="HEJ784" s="421"/>
      <c r="HEK784" s="421"/>
      <c r="HEL784" s="421"/>
      <c r="HEM784" s="421"/>
      <c r="HEN784" s="421"/>
      <c r="HEO784" s="421"/>
      <c r="HEP784" s="421"/>
      <c r="HEQ784" s="421"/>
      <c r="HER784" s="421"/>
      <c r="HES784" s="421"/>
      <c r="HET784" s="421"/>
      <c r="HEU784" s="421"/>
      <c r="HEV784" s="421"/>
      <c r="HEW784" s="421"/>
      <c r="HEX784" s="421"/>
      <c r="HEY784" s="421"/>
      <c r="HEZ784" s="421"/>
      <c r="HFA784" s="421"/>
      <c r="HFB784" s="421"/>
      <c r="HFC784" s="421"/>
      <c r="HFD784" s="421"/>
      <c r="HFE784" s="421"/>
      <c r="HFF784" s="421"/>
      <c r="HFG784" s="421"/>
      <c r="HFH784" s="421"/>
      <c r="HFI784" s="421"/>
      <c r="HFJ784" s="421"/>
      <c r="HFK784" s="421"/>
      <c r="HFL784" s="421"/>
      <c r="HFM784" s="421"/>
      <c r="HFN784" s="421"/>
      <c r="HFO784" s="421"/>
      <c r="HFP784" s="421"/>
      <c r="HFQ784" s="421"/>
      <c r="HFR784" s="421"/>
      <c r="HFS784" s="421"/>
      <c r="HFT784" s="421"/>
      <c r="HFU784" s="421"/>
      <c r="HFV784" s="421"/>
      <c r="HFW784" s="421"/>
      <c r="HFX784" s="421"/>
      <c r="HFY784" s="421"/>
      <c r="HFZ784" s="421"/>
      <c r="HGA784" s="421"/>
      <c r="HGB784" s="421"/>
      <c r="HGC784" s="421"/>
      <c r="HGD784" s="421"/>
      <c r="HGE784" s="421"/>
      <c r="HGF784" s="421"/>
      <c r="HGG784" s="421"/>
      <c r="HGH784" s="421"/>
      <c r="HGI784" s="421"/>
      <c r="HGJ784" s="421"/>
      <c r="HGK784" s="421"/>
      <c r="HGL784" s="421"/>
      <c r="HGM784" s="421"/>
      <c r="HGN784" s="421"/>
      <c r="HGO784" s="421"/>
      <c r="HGP784" s="421"/>
      <c r="HGQ784" s="421"/>
      <c r="HGR784" s="421"/>
      <c r="HGS784" s="421"/>
      <c r="HGT784" s="421"/>
      <c r="HGU784" s="421"/>
      <c r="HGV784" s="421"/>
      <c r="HGW784" s="421"/>
      <c r="HGX784" s="421"/>
      <c r="HGY784" s="421"/>
      <c r="HGZ784" s="421"/>
      <c r="HHA784" s="421"/>
      <c r="HHB784" s="421"/>
      <c r="HHC784" s="421"/>
      <c r="HHD784" s="421"/>
      <c r="HHE784" s="421"/>
      <c r="HHF784" s="421"/>
      <c r="HHG784" s="421"/>
      <c r="HHH784" s="421"/>
      <c r="HHI784" s="421"/>
      <c r="HHJ784" s="421"/>
      <c r="HHK784" s="421"/>
      <c r="HHL784" s="421"/>
      <c r="HHM784" s="421"/>
      <c r="HHN784" s="421"/>
      <c r="HHO784" s="421"/>
      <c r="HHP784" s="421"/>
      <c r="HHQ784" s="421"/>
      <c r="HHR784" s="421"/>
      <c r="HHS784" s="421"/>
      <c r="HHT784" s="421"/>
      <c r="HHU784" s="421"/>
      <c r="HHV784" s="421"/>
      <c r="HHW784" s="421"/>
      <c r="HHX784" s="421"/>
      <c r="HHY784" s="421"/>
      <c r="HHZ784" s="421"/>
      <c r="HIA784" s="421"/>
      <c r="HIB784" s="421"/>
      <c r="HIC784" s="421"/>
      <c r="HID784" s="421"/>
      <c r="HIE784" s="421"/>
      <c r="HIF784" s="421"/>
      <c r="HIG784" s="421"/>
      <c r="HIH784" s="421"/>
      <c r="HII784" s="421"/>
      <c r="HIJ784" s="421"/>
      <c r="HIK784" s="421"/>
      <c r="HIL784" s="421"/>
      <c r="HIM784" s="421"/>
      <c r="HIN784" s="421"/>
      <c r="HIO784" s="421"/>
      <c r="HIP784" s="421"/>
      <c r="HIQ784" s="421"/>
      <c r="HIR784" s="421"/>
      <c r="HIS784" s="421"/>
      <c r="HIT784" s="421"/>
      <c r="HIU784" s="421"/>
      <c r="HIV784" s="421"/>
      <c r="HIW784" s="421"/>
      <c r="HIX784" s="421"/>
      <c r="HIY784" s="421"/>
      <c r="HIZ784" s="421"/>
      <c r="HJA784" s="421"/>
      <c r="HJB784" s="421"/>
      <c r="HJC784" s="421"/>
      <c r="HJD784" s="421"/>
      <c r="HJE784" s="421"/>
      <c r="HJF784" s="421"/>
      <c r="HJG784" s="421"/>
      <c r="HJH784" s="421"/>
      <c r="HJI784" s="421"/>
      <c r="HJJ784" s="421"/>
      <c r="HJK784" s="421"/>
      <c r="HJL784" s="421"/>
      <c r="HJM784" s="421"/>
      <c r="HJN784" s="421"/>
      <c r="HJO784" s="421"/>
      <c r="HJP784" s="421"/>
      <c r="HJQ784" s="421"/>
      <c r="HJR784" s="421"/>
      <c r="HJS784" s="421"/>
      <c r="HJT784" s="421"/>
      <c r="HJU784" s="421"/>
      <c r="HJV784" s="421"/>
      <c r="HJW784" s="421"/>
      <c r="HJX784" s="421"/>
      <c r="HJY784" s="421"/>
      <c r="HJZ784" s="421"/>
      <c r="HKA784" s="421"/>
      <c r="HKB784" s="421"/>
      <c r="HKC784" s="421"/>
      <c r="HKD784" s="421"/>
      <c r="HKE784" s="421"/>
      <c r="HKF784" s="421"/>
      <c r="HKG784" s="421"/>
      <c r="HKH784" s="421"/>
      <c r="HKI784" s="421"/>
      <c r="HKJ784" s="421"/>
      <c r="HKK784" s="421"/>
      <c r="HKL784" s="421"/>
      <c r="HKM784" s="421"/>
      <c r="HKN784" s="421"/>
      <c r="HKO784" s="421"/>
      <c r="HKP784" s="421"/>
      <c r="HKQ784" s="421"/>
      <c r="HKR784" s="421"/>
      <c r="HKS784" s="421"/>
      <c r="HKT784" s="421"/>
      <c r="HKU784" s="421"/>
      <c r="HKV784" s="421"/>
      <c r="HKW784" s="421"/>
      <c r="HKX784" s="421"/>
      <c r="HKY784" s="421"/>
      <c r="HKZ784" s="421"/>
      <c r="HLA784" s="421"/>
      <c r="HLB784" s="421"/>
      <c r="HLC784" s="421"/>
      <c r="HLD784" s="421"/>
      <c r="HLE784" s="421"/>
      <c r="HLF784" s="421"/>
      <c r="HLG784" s="421"/>
      <c r="HLH784" s="421"/>
      <c r="HLI784" s="421"/>
      <c r="HLJ784" s="421"/>
      <c r="HLK784" s="421"/>
      <c r="HLL784" s="421"/>
      <c r="HLM784" s="421"/>
      <c r="HLN784" s="421"/>
      <c r="HLO784" s="421"/>
      <c r="HLP784" s="421"/>
      <c r="HLQ784" s="421"/>
      <c r="HLR784" s="421"/>
      <c r="HLS784" s="421"/>
      <c r="HLT784" s="421"/>
      <c r="HLU784" s="421"/>
      <c r="HLV784" s="421"/>
      <c r="HLW784" s="421"/>
      <c r="HLX784" s="421"/>
      <c r="HLY784" s="421"/>
      <c r="HLZ784" s="421"/>
      <c r="HMA784" s="421"/>
      <c r="HMB784" s="421"/>
      <c r="HMC784" s="421"/>
      <c r="HMD784" s="421"/>
      <c r="HME784" s="421"/>
      <c r="HMF784" s="421"/>
      <c r="HMG784" s="421"/>
      <c r="HMH784" s="421"/>
      <c r="HMI784" s="421"/>
      <c r="HMJ784" s="421"/>
      <c r="HMK784" s="421"/>
      <c r="HML784" s="421"/>
      <c r="HMM784" s="421"/>
      <c r="HMN784" s="421"/>
      <c r="HMO784" s="421"/>
      <c r="HMP784" s="421"/>
      <c r="HMQ784" s="421"/>
      <c r="HMR784" s="421"/>
      <c r="HMS784" s="421"/>
      <c r="HMT784" s="421"/>
      <c r="HMU784" s="421"/>
      <c r="HMV784" s="421"/>
      <c r="HMW784" s="421"/>
      <c r="HMX784" s="421"/>
      <c r="HMY784" s="421"/>
      <c r="HMZ784" s="421"/>
      <c r="HNA784" s="421"/>
      <c r="HNB784" s="421"/>
      <c r="HNC784" s="421"/>
      <c r="HND784" s="421"/>
      <c r="HNE784" s="421"/>
      <c r="HNF784" s="421"/>
      <c r="HNG784" s="421"/>
      <c r="HNH784" s="421"/>
      <c r="HNI784" s="421"/>
      <c r="HNJ784" s="421"/>
      <c r="HNK784" s="421"/>
      <c r="HNL784" s="421"/>
      <c r="HNM784" s="421"/>
      <c r="HNN784" s="421"/>
      <c r="HNO784" s="421"/>
      <c r="HNP784" s="421"/>
      <c r="HNQ784" s="421"/>
      <c r="HNR784" s="421"/>
      <c r="HNS784" s="421"/>
      <c r="HNT784" s="421"/>
      <c r="HNU784" s="421"/>
      <c r="HNV784" s="421"/>
      <c r="HNW784" s="421"/>
      <c r="HNX784" s="421"/>
      <c r="HNY784" s="421"/>
      <c r="HNZ784" s="421"/>
      <c r="HOA784" s="421"/>
      <c r="HOB784" s="421"/>
      <c r="HOC784" s="421"/>
      <c r="HOD784" s="421"/>
      <c r="HOE784" s="421"/>
      <c r="HOF784" s="421"/>
      <c r="HOG784" s="421"/>
      <c r="HOH784" s="421"/>
      <c r="HOI784" s="421"/>
      <c r="HOJ784" s="421"/>
      <c r="HOK784" s="421"/>
      <c r="HOL784" s="421"/>
      <c r="HOM784" s="421"/>
      <c r="HON784" s="421"/>
      <c r="HOO784" s="421"/>
      <c r="HOP784" s="421"/>
      <c r="HOQ784" s="421"/>
      <c r="HOR784" s="421"/>
      <c r="HOS784" s="421"/>
      <c r="HOT784" s="421"/>
      <c r="HOU784" s="421"/>
      <c r="HOV784" s="421"/>
      <c r="HOW784" s="421"/>
      <c r="HOX784" s="421"/>
      <c r="HOY784" s="421"/>
      <c r="HOZ784" s="421"/>
      <c r="HPA784" s="421"/>
      <c r="HPB784" s="421"/>
      <c r="HPC784" s="421"/>
      <c r="HPD784" s="421"/>
      <c r="HPE784" s="421"/>
      <c r="HPF784" s="421"/>
      <c r="HPG784" s="421"/>
      <c r="HPH784" s="421"/>
      <c r="HPI784" s="421"/>
      <c r="HPJ784" s="421"/>
      <c r="HPK784" s="421"/>
      <c r="HPL784" s="421"/>
      <c r="HPM784" s="421"/>
      <c r="HPN784" s="421"/>
      <c r="HPO784" s="421"/>
      <c r="HPP784" s="421"/>
      <c r="HPQ784" s="421"/>
      <c r="HPR784" s="421"/>
      <c r="HPS784" s="421"/>
      <c r="HPT784" s="421"/>
      <c r="HPU784" s="421"/>
      <c r="HPV784" s="421"/>
      <c r="HPW784" s="421"/>
      <c r="HPX784" s="421"/>
      <c r="HPY784" s="421"/>
      <c r="HPZ784" s="421"/>
      <c r="HQA784" s="421"/>
      <c r="HQB784" s="421"/>
      <c r="HQC784" s="421"/>
      <c r="HQD784" s="421"/>
      <c r="HQE784" s="421"/>
      <c r="HQF784" s="421"/>
      <c r="HQG784" s="421"/>
      <c r="HQH784" s="421"/>
      <c r="HQI784" s="421"/>
      <c r="HQJ784" s="421"/>
      <c r="HQK784" s="421"/>
      <c r="HQL784" s="421"/>
      <c r="HQM784" s="421"/>
      <c r="HQN784" s="421"/>
      <c r="HQO784" s="421"/>
      <c r="HQP784" s="421"/>
      <c r="HQQ784" s="421"/>
      <c r="HQR784" s="421"/>
      <c r="HQS784" s="421"/>
      <c r="HQT784" s="421"/>
      <c r="HQU784" s="421"/>
      <c r="HQV784" s="421"/>
      <c r="HQW784" s="421"/>
      <c r="HQX784" s="421"/>
      <c r="HQY784" s="421"/>
      <c r="HQZ784" s="421"/>
      <c r="HRA784" s="421"/>
      <c r="HRB784" s="421"/>
      <c r="HRC784" s="421"/>
      <c r="HRD784" s="421"/>
      <c r="HRE784" s="421"/>
      <c r="HRF784" s="421"/>
      <c r="HRG784" s="421"/>
      <c r="HRH784" s="421"/>
      <c r="HRI784" s="421"/>
      <c r="HRJ784" s="421"/>
      <c r="HRK784" s="421"/>
      <c r="HRL784" s="421"/>
      <c r="HRM784" s="421"/>
      <c r="HRN784" s="421"/>
      <c r="HRO784" s="421"/>
      <c r="HRP784" s="421"/>
      <c r="HRQ784" s="421"/>
      <c r="HRR784" s="421"/>
      <c r="HRS784" s="421"/>
      <c r="HRT784" s="421"/>
      <c r="HRU784" s="421"/>
      <c r="HRV784" s="421"/>
      <c r="HRW784" s="421"/>
      <c r="HRX784" s="421"/>
      <c r="HRY784" s="421"/>
      <c r="HRZ784" s="421"/>
      <c r="HSA784" s="421"/>
      <c r="HSB784" s="421"/>
      <c r="HSC784" s="421"/>
      <c r="HSD784" s="421"/>
      <c r="HSE784" s="421"/>
      <c r="HSF784" s="421"/>
      <c r="HSG784" s="421"/>
      <c r="HSH784" s="421"/>
      <c r="HSI784" s="421"/>
      <c r="HSJ784" s="421"/>
      <c r="HSK784" s="421"/>
      <c r="HSL784" s="421"/>
      <c r="HSM784" s="421"/>
      <c r="HSN784" s="421"/>
      <c r="HSO784" s="421"/>
      <c r="HSP784" s="421"/>
      <c r="HSQ784" s="421"/>
      <c r="HSR784" s="421"/>
      <c r="HSS784" s="421"/>
      <c r="HST784" s="421"/>
      <c r="HSU784" s="421"/>
      <c r="HSV784" s="421"/>
      <c r="HSW784" s="421"/>
      <c r="HSX784" s="421"/>
      <c r="HSY784" s="421"/>
      <c r="HSZ784" s="421"/>
      <c r="HTA784" s="421"/>
      <c r="HTB784" s="421"/>
      <c r="HTC784" s="421"/>
      <c r="HTD784" s="421"/>
      <c r="HTE784" s="421"/>
      <c r="HTF784" s="421"/>
      <c r="HTG784" s="421"/>
      <c r="HTH784" s="421"/>
      <c r="HTI784" s="421"/>
      <c r="HTJ784" s="421"/>
      <c r="HTK784" s="421"/>
      <c r="HTL784" s="421"/>
      <c r="HTM784" s="421"/>
      <c r="HTN784" s="421"/>
      <c r="HTO784" s="421"/>
      <c r="HTP784" s="421"/>
      <c r="HTQ784" s="421"/>
      <c r="HTR784" s="421"/>
      <c r="HTS784" s="421"/>
      <c r="HTT784" s="421"/>
      <c r="HTU784" s="421"/>
      <c r="HTV784" s="421"/>
      <c r="HTW784" s="421"/>
      <c r="HTX784" s="421"/>
      <c r="HTY784" s="421"/>
      <c r="HTZ784" s="421"/>
      <c r="HUA784" s="421"/>
      <c r="HUB784" s="421"/>
      <c r="HUC784" s="421"/>
      <c r="HUD784" s="421"/>
      <c r="HUE784" s="421"/>
      <c r="HUF784" s="421"/>
      <c r="HUG784" s="421"/>
      <c r="HUH784" s="421"/>
      <c r="HUI784" s="421"/>
      <c r="HUJ784" s="421"/>
      <c r="HUK784" s="421"/>
      <c r="HUL784" s="421"/>
      <c r="HUM784" s="421"/>
      <c r="HUN784" s="421"/>
      <c r="HUO784" s="421"/>
      <c r="HUP784" s="421"/>
      <c r="HUQ784" s="421"/>
      <c r="HUR784" s="421"/>
      <c r="HUS784" s="421"/>
      <c r="HUT784" s="421"/>
      <c r="HUU784" s="421"/>
      <c r="HUV784" s="421"/>
      <c r="HUW784" s="421"/>
      <c r="HUX784" s="421"/>
      <c r="HUY784" s="421"/>
      <c r="HUZ784" s="421"/>
      <c r="HVA784" s="421"/>
      <c r="HVB784" s="421"/>
      <c r="HVC784" s="421"/>
      <c r="HVD784" s="421"/>
      <c r="HVE784" s="421"/>
      <c r="HVF784" s="421"/>
      <c r="HVG784" s="421"/>
      <c r="HVH784" s="421"/>
      <c r="HVI784" s="421"/>
      <c r="HVJ784" s="421"/>
      <c r="HVK784" s="421"/>
      <c r="HVL784" s="421"/>
      <c r="HVM784" s="421"/>
      <c r="HVN784" s="421"/>
      <c r="HVO784" s="421"/>
      <c r="HVP784" s="421"/>
      <c r="HVQ784" s="421"/>
      <c r="HVR784" s="421"/>
      <c r="HVS784" s="421"/>
      <c r="HVT784" s="421"/>
      <c r="HVU784" s="421"/>
      <c r="HVV784" s="421"/>
      <c r="HVW784" s="421"/>
      <c r="HVX784" s="421"/>
      <c r="HVY784" s="421"/>
      <c r="HVZ784" s="421"/>
      <c r="HWA784" s="421"/>
      <c r="HWB784" s="421"/>
      <c r="HWC784" s="421"/>
      <c r="HWD784" s="421"/>
      <c r="HWE784" s="421"/>
      <c r="HWF784" s="421"/>
      <c r="HWG784" s="421"/>
      <c r="HWH784" s="421"/>
      <c r="HWI784" s="421"/>
      <c r="HWJ784" s="421"/>
      <c r="HWK784" s="421"/>
      <c r="HWL784" s="421"/>
      <c r="HWM784" s="421"/>
      <c r="HWN784" s="421"/>
      <c r="HWO784" s="421"/>
      <c r="HWP784" s="421"/>
      <c r="HWQ784" s="421"/>
      <c r="HWR784" s="421"/>
      <c r="HWS784" s="421"/>
      <c r="HWT784" s="421"/>
      <c r="HWU784" s="421"/>
      <c r="HWV784" s="421"/>
      <c r="HWW784" s="421"/>
      <c r="HWX784" s="421"/>
      <c r="HWY784" s="421"/>
      <c r="HWZ784" s="421"/>
      <c r="HXA784" s="421"/>
      <c r="HXB784" s="421"/>
      <c r="HXC784" s="421"/>
      <c r="HXD784" s="421"/>
      <c r="HXE784" s="421"/>
      <c r="HXF784" s="421"/>
      <c r="HXG784" s="421"/>
      <c r="HXH784" s="421"/>
      <c r="HXI784" s="421"/>
      <c r="HXJ784" s="421"/>
      <c r="HXK784" s="421"/>
      <c r="HXL784" s="421"/>
      <c r="HXM784" s="421"/>
      <c r="HXN784" s="421"/>
      <c r="HXO784" s="421"/>
      <c r="HXP784" s="421"/>
      <c r="HXQ784" s="421"/>
      <c r="HXR784" s="421"/>
      <c r="HXS784" s="421"/>
      <c r="HXT784" s="421"/>
      <c r="HXU784" s="421"/>
      <c r="HXV784" s="421"/>
      <c r="HXW784" s="421"/>
      <c r="HXX784" s="421"/>
      <c r="HXY784" s="421"/>
      <c r="HXZ784" s="421"/>
      <c r="HYA784" s="421"/>
      <c r="HYB784" s="421"/>
      <c r="HYC784" s="421"/>
      <c r="HYD784" s="421"/>
      <c r="HYE784" s="421"/>
      <c r="HYF784" s="421"/>
      <c r="HYG784" s="421"/>
      <c r="HYH784" s="421"/>
      <c r="HYI784" s="421"/>
      <c r="HYJ784" s="421"/>
      <c r="HYK784" s="421"/>
      <c r="HYL784" s="421"/>
      <c r="HYM784" s="421"/>
      <c r="HYN784" s="421"/>
      <c r="HYO784" s="421"/>
      <c r="HYP784" s="421"/>
      <c r="HYQ784" s="421"/>
      <c r="HYR784" s="421"/>
      <c r="HYS784" s="421"/>
      <c r="HYT784" s="421"/>
      <c r="HYU784" s="421"/>
      <c r="HYV784" s="421"/>
      <c r="HYW784" s="421"/>
      <c r="HYX784" s="421"/>
      <c r="HYY784" s="421"/>
      <c r="HYZ784" s="421"/>
      <c r="HZA784" s="421"/>
      <c r="HZB784" s="421"/>
      <c r="HZC784" s="421"/>
      <c r="HZD784" s="421"/>
      <c r="HZE784" s="421"/>
      <c r="HZF784" s="421"/>
      <c r="HZG784" s="421"/>
      <c r="HZH784" s="421"/>
      <c r="HZI784" s="421"/>
      <c r="HZJ784" s="421"/>
      <c r="HZK784" s="421"/>
      <c r="HZL784" s="421"/>
      <c r="HZM784" s="421"/>
      <c r="HZN784" s="421"/>
      <c r="HZO784" s="421"/>
      <c r="HZP784" s="421"/>
      <c r="HZQ784" s="421"/>
      <c r="HZR784" s="421"/>
      <c r="HZS784" s="421"/>
      <c r="HZT784" s="421"/>
      <c r="HZU784" s="421"/>
      <c r="HZV784" s="421"/>
      <c r="HZW784" s="421"/>
      <c r="HZX784" s="421"/>
      <c r="HZY784" s="421"/>
      <c r="HZZ784" s="421"/>
      <c r="IAA784" s="421"/>
      <c r="IAB784" s="421"/>
      <c r="IAC784" s="421"/>
      <c r="IAD784" s="421"/>
      <c r="IAE784" s="421"/>
      <c r="IAF784" s="421"/>
      <c r="IAG784" s="421"/>
      <c r="IAH784" s="421"/>
      <c r="IAI784" s="421"/>
      <c r="IAJ784" s="421"/>
      <c r="IAK784" s="421"/>
      <c r="IAL784" s="421"/>
      <c r="IAM784" s="421"/>
      <c r="IAN784" s="421"/>
      <c r="IAO784" s="421"/>
      <c r="IAP784" s="421"/>
      <c r="IAQ784" s="421"/>
      <c r="IAR784" s="421"/>
      <c r="IAS784" s="421"/>
      <c r="IAT784" s="421"/>
      <c r="IAU784" s="421"/>
      <c r="IAV784" s="421"/>
      <c r="IAW784" s="421"/>
      <c r="IAX784" s="421"/>
      <c r="IAY784" s="421"/>
      <c r="IAZ784" s="421"/>
      <c r="IBA784" s="421"/>
      <c r="IBB784" s="421"/>
      <c r="IBC784" s="421"/>
      <c r="IBD784" s="421"/>
      <c r="IBE784" s="421"/>
      <c r="IBF784" s="421"/>
      <c r="IBG784" s="421"/>
      <c r="IBH784" s="421"/>
      <c r="IBI784" s="421"/>
      <c r="IBJ784" s="421"/>
      <c r="IBK784" s="421"/>
      <c r="IBL784" s="421"/>
      <c r="IBM784" s="421"/>
      <c r="IBN784" s="421"/>
      <c r="IBO784" s="421"/>
      <c r="IBP784" s="421"/>
      <c r="IBQ784" s="421"/>
      <c r="IBR784" s="421"/>
      <c r="IBS784" s="421"/>
      <c r="IBT784" s="421"/>
      <c r="IBU784" s="421"/>
      <c r="IBV784" s="421"/>
      <c r="IBW784" s="421"/>
      <c r="IBX784" s="421"/>
      <c r="IBY784" s="421"/>
      <c r="IBZ784" s="421"/>
      <c r="ICA784" s="421"/>
      <c r="ICB784" s="421"/>
      <c r="ICC784" s="421"/>
      <c r="ICD784" s="421"/>
      <c r="ICE784" s="421"/>
      <c r="ICF784" s="421"/>
      <c r="ICG784" s="421"/>
      <c r="ICH784" s="421"/>
      <c r="ICI784" s="421"/>
      <c r="ICJ784" s="421"/>
      <c r="ICK784" s="421"/>
      <c r="ICL784" s="421"/>
      <c r="ICM784" s="421"/>
      <c r="ICN784" s="421"/>
      <c r="ICO784" s="421"/>
      <c r="ICP784" s="421"/>
      <c r="ICQ784" s="421"/>
      <c r="ICR784" s="421"/>
      <c r="ICS784" s="421"/>
      <c r="ICT784" s="421"/>
      <c r="ICU784" s="421"/>
      <c r="ICV784" s="421"/>
      <c r="ICW784" s="421"/>
      <c r="ICX784" s="421"/>
      <c r="ICY784" s="421"/>
      <c r="ICZ784" s="421"/>
      <c r="IDA784" s="421"/>
      <c r="IDB784" s="421"/>
      <c r="IDC784" s="421"/>
      <c r="IDD784" s="421"/>
      <c r="IDE784" s="421"/>
      <c r="IDF784" s="421"/>
      <c r="IDG784" s="421"/>
      <c r="IDH784" s="421"/>
      <c r="IDI784" s="421"/>
      <c r="IDJ784" s="421"/>
      <c r="IDK784" s="421"/>
      <c r="IDL784" s="421"/>
      <c r="IDM784" s="421"/>
      <c r="IDN784" s="421"/>
      <c r="IDO784" s="421"/>
      <c r="IDP784" s="421"/>
      <c r="IDQ784" s="421"/>
      <c r="IDR784" s="421"/>
      <c r="IDS784" s="421"/>
      <c r="IDT784" s="421"/>
      <c r="IDU784" s="421"/>
      <c r="IDV784" s="421"/>
      <c r="IDW784" s="421"/>
      <c r="IDX784" s="421"/>
      <c r="IDY784" s="421"/>
      <c r="IDZ784" s="421"/>
      <c r="IEA784" s="421"/>
      <c r="IEB784" s="421"/>
      <c r="IEC784" s="421"/>
      <c r="IED784" s="421"/>
      <c r="IEE784" s="421"/>
      <c r="IEF784" s="421"/>
      <c r="IEG784" s="421"/>
      <c r="IEH784" s="421"/>
      <c r="IEI784" s="421"/>
      <c r="IEJ784" s="421"/>
      <c r="IEK784" s="421"/>
      <c r="IEL784" s="421"/>
      <c r="IEM784" s="421"/>
      <c r="IEN784" s="421"/>
      <c r="IEO784" s="421"/>
      <c r="IEP784" s="421"/>
      <c r="IEQ784" s="421"/>
      <c r="IER784" s="421"/>
      <c r="IES784" s="421"/>
      <c r="IET784" s="421"/>
      <c r="IEU784" s="421"/>
      <c r="IEV784" s="421"/>
      <c r="IEW784" s="421"/>
      <c r="IEX784" s="421"/>
      <c r="IEY784" s="421"/>
      <c r="IEZ784" s="421"/>
      <c r="IFA784" s="421"/>
      <c r="IFB784" s="421"/>
      <c r="IFC784" s="421"/>
      <c r="IFD784" s="421"/>
      <c r="IFE784" s="421"/>
      <c r="IFF784" s="421"/>
      <c r="IFG784" s="421"/>
      <c r="IFH784" s="421"/>
      <c r="IFI784" s="421"/>
      <c r="IFJ784" s="421"/>
      <c r="IFK784" s="421"/>
      <c r="IFL784" s="421"/>
      <c r="IFM784" s="421"/>
      <c r="IFN784" s="421"/>
      <c r="IFO784" s="421"/>
      <c r="IFP784" s="421"/>
      <c r="IFQ784" s="421"/>
      <c r="IFR784" s="421"/>
      <c r="IFS784" s="421"/>
      <c r="IFT784" s="421"/>
      <c r="IFU784" s="421"/>
      <c r="IFV784" s="421"/>
      <c r="IFW784" s="421"/>
      <c r="IFX784" s="421"/>
      <c r="IFY784" s="421"/>
      <c r="IFZ784" s="421"/>
      <c r="IGA784" s="421"/>
      <c r="IGB784" s="421"/>
      <c r="IGC784" s="421"/>
      <c r="IGD784" s="421"/>
      <c r="IGE784" s="421"/>
      <c r="IGF784" s="421"/>
      <c r="IGG784" s="421"/>
      <c r="IGH784" s="421"/>
      <c r="IGI784" s="421"/>
      <c r="IGJ784" s="421"/>
      <c r="IGK784" s="421"/>
      <c r="IGL784" s="421"/>
      <c r="IGM784" s="421"/>
      <c r="IGN784" s="421"/>
      <c r="IGO784" s="421"/>
      <c r="IGP784" s="421"/>
      <c r="IGQ784" s="421"/>
      <c r="IGR784" s="421"/>
      <c r="IGS784" s="421"/>
      <c r="IGT784" s="421"/>
      <c r="IGU784" s="421"/>
      <c r="IGV784" s="421"/>
      <c r="IGW784" s="421"/>
      <c r="IGX784" s="421"/>
      <c r="IGY784" s="421"/>
      <c r="IGZ784" s="421"/>
      <c r="IHA784" s="421"/>
      <c r="IHB784" s="421"/>
      <c r="IHC784" s="421"/>
      <c r="IHD784" s="421"/>
      <c r="IHE784" s="421"/>
      <c r="IHF784" s="421"/>
      <c r="IHG784" s="421"/>
      <c r="IHH784" s="421"/>
      <c r="IHI784" s="421"/>
      <c r="IHJ784" s="421"/>
      <c r="IHK784" s="421"/>
      <c r="IHL784" s="421"/>
      <c r="IHM784" s="421"/>
      <c r="IHN784" s="421"/>
      <c r="IHO784" s="421"/>
      <c r="IHP784" s="421"/>
      <c r="IHQ784" s="421"/>
      <c r="IHR784" s="421"/>
      <c r="IHS784" s="421"/>
      <c r="IHT784" s="421"/>
      <c r="IHU784" s="421"/>
      <c r="IHV784" s="421"/>
      <c r="IHW784" s="421"/>
      <c r="IHX784" s="421"/>
      <c r="IHY784" s="421"/>
      <c r="IHZ784" s="421"/>
      <c r="IIA784" s="421"/>
      <c r="IIB784" s="421"/>
      <c r="IIC784" s="421"/>
      <c r="IID784" s="421"/>
      <c r="IIE784" s="421"/>
      <c r="IIF784" s="421"/>
      <c r="IIG784" s="421"/>
      <c r="IIH784" s="421"/>
      <c r="III784" s="421"/>
      <c r="IIJ784" s="421"/>
      <c r="IIK784" s="421"/>
      <c r="IIL784" s="421"/>
      <c r="IIM784" s="421"/>
      <c r="IIN784" s="421"/>
      <c r="IIO784" s="421"/>
      <c r="IIP784" s="421"/>
      <c r="IIQ784" s="421"/>
      <c r="IIR784" s="421"/>
      <c r="IIS784" s="421"/>
      <c r="IIT784" s="421"/>
      <c r="IIU784" s="421"/>
      <c r="IIV784" s="421"/>
      <c r="IIW784" s="421"/>
      <c r="IIX784" s="421"/>
      <c r="IIY784" s="421"/>
      <c r="IIZ784" s="421"/>
      <c r="IJA784" s="421"/>
      <c r="IJB784" s="421"/>
      <c r="IJC784" s="421"/>
      <c r="IJD784" s="421"/>
      <c r="IJE784" s="421"/>
      <c r="IJF784" s="421"/>
      <c r="IJG784" s="421"/>
      <c r="IJH784" s="421"/>
      <c r="IJI784" s="421"/>
      <c r="IJJ784" s="421"/>
      <c r="IJK784" s="421"/>
      <c r="IJL784" s="421"/>
      <c r="IJM784" s="421"/>
      <c r="IJN784" s="421"/>
      <c r="IJO784" s="421"/>
      <c r="IJP784" s="421"/>
      <c r="IJQ784" s="421"/>
      <c r="IJR784" s="421"/>
      <c r="IJS784" s="421"/>
      <c r="IJT784" s="421"/>
      <c r="IJU784" s="421"/>
      <c r="IJV784" s="421"/>
      <c r="IJW784" s="421"/>
      <c r="IJX784" s="421"/>
      <c r="IJY784" s="421"/>
      <c r="IJZ784" s="421"/>
      <c r="IKA784" s="421"/>
      <c r="IKB784" s="421"/>
      <c r="IKC784" s="421"/>
      <c r="IKD784" s="421"/>
      <c r="IKE784" s="421"/>
      <c r="IKF784" s="421"/>
      <c r="IKG784" s="421"/>
      <c r="IKH784" s="421"/>
      <c r="IKI784" s="421"/>
      <c r="IKJ784" s="421"/>
      <c r="IKK784" s="421"/>
      <c r="IKL784" s="421"/>
      <c r="IKM784" s="421"/>
      <c r="IKN784" s="421"/>
      <c r="IKO784" s="421"/>
      <c r="IKP784" s="421"/>
      <c r="IKQ784" s="421"/>
      <c r="IKR784" s="421"/>
      <c r="IKS784" s="421"/>
      <c r="IKT784" s="421"/>
      <c r="IKU784" s="421"/>
      <c r="IKV784" s="421"/>
      <c r="IKW784" s="421"/>
      <c r="IKX784" s="421"/>
      <c r="IKY784" s="421"/>
      <c r="IKZ784" s="421"/>
      <c r="ILA784" s="421"/>
      <c r="ILB784" s="421"/>
      <c r="ILC784" s="421"/>
      <c r="ILD784" s="421"/>
      <c r="ILE784" s="421"/>
      <c r="ILF784" s="421"/>
      <c r="ILG784" s="421"/>
      <c r="ILH784" s="421"/>
      <c r="ILI784" s="421"/>
      <c r="ILJ784" s="421"/>
      <c r="ILK784" s="421"/>
      <c r="ILL784" s="421"/>
      <c r="ILM784" s="421"/>
      <c r="ILN784" s="421"/>
      <c r="ILO784" s="421"/>
      <c r="ILP784" s="421"/>
      <c r="ILQ784" s="421"/>
      <c r="ILR784" s="421"/>
      <c r="ILS784" s="421"/>
      <c r="ILT784" s="421"/>
      <c r="ILU784" s="421"/>
      <c r="ILV784" s="421"/>
      <c r="ILW784" s="421"/>
      <c r="ILX784" s="421"/>
      <c r="ILY784" s="421"/>
      <c r="ILZ784" s="421"/>
      <c r="IMA784" s="421"/>
      <c r="IMB784" s="421"/>
      <c r="IMC784" s="421"/>
      <c r="IMD784" s="421"/>
      <c r="IME784" s="421"/>
      <c r="IMF784" s="421"/>
      <c r="IMG784" s="421"/>
      <c r="IMH784" s="421"/>
      <c r="IMI784" s="421"/>
      <c r="IMJ784" s="421"/>
      <c r="IMK784" s="421"/>
      <c r="IML784" s="421"/>
      <c r="IMM784" s="421"/>
      <c r="IMN784" s="421"/>
      <c r="IMO784" s="421"/>
      <c r="IMP784" s="421"/>
      <c r="IMQ784" s="421"/>
      <c r="IMR784" s="421"/>
      <c r="IMS784" s="421"/>
      <c r="IMT784" s="421"/>
      <c r="IMU784" s="421"/>
      <c r="IMV784" s="421"/>
      <c r="IMW784" s="421"/>
      <c r="IMX784" s="421"/>
      <c r="IMY784" s="421"/>
      <c r="IMZ784" s="421"/>
      <c r="INA784" s="421"/>
      <c r="INB784" s="421"/>
      <c r="INC784" s="421"/>
      <c r="IND784" s="421"/>
      <c r="INE784" s="421"/>
      <c r="INF784" s="421"/>
      <c r="ING784" s="421"/>
      <c r="INH784" s="421"/>
      <c r="INI784" s="421"/>
      <c r="INJ784" s="421"/>
      <c r="INK784" s="421"/>
      <c r="INL784" s="421"/>
      <c r="INM784" s="421"/>
      <c r="INN784" s="421"/>
      <c r="INO784" s="421"/>
      <c r="INP784" s="421"/>
      <c r="INQ784" s="421"/>
      <c r="INR784" s="421"/>
      <c r="INS784" s="421"/>
      <c r="INT784" s="421"/>
      <c r="INU784" s="421"/>
      <c r="INV784" s="421"/>
      <c r="INW784" s="421"/>
      <c r="INX784" s="421"/>
      <c r="INY784" s="421"/>
      <c r="INZ784" s="421"/>
      <c r="IOA784" s="421"/>
      <c r="IOB784" s="421"/>
      <c r="IOC784" s="421"/>
      <c r="IOD784" s="421"/>
      <c r="IOE784" s="421"/>
      <c r="IOF784" s="421"/>
      <c r="IOG784" s="421"/>
      <c r="IOH784" s="421"/>
      <c r="IOI784" s="421"/>
      <c r="IOJ784" s="421"/>
      <c r="IOK784" s="421"/>
      <c r="IOL784" s="421"/>
      <c r="IOM784" s="421"/>
      <c r="ION784" s="421"/>
      <c r="IOO784" s="421"/>
      <c r="IOP784" s="421"/>
      <c r="IOQ784" s="421"/>
      <c r="IOR784" s="421"/>
      <c r="IOS784" s="421"/>
      <c r="IOT784" s="421"/>
      <c r="IOU784" s="421"/>
      <c r="IOV784" s="421"/>
      <c r="IOW784" s="421"/>
      <c r="IOX784" s="421"/>
      <c r="IOY784" s="421"/>
      <c r="IOZ784" s="421"/>
      <c r="IPA784" s="421"/>
      <c r="IPB784" s="421"/>
      <c r="IPC784" s="421"/>
      <c r="IPD784" s="421"/>
      <c r="IPE784" s="421"/>
      <c r="IPF784" s="421"/>
      <c r="IPG784" s="421"/>
      <c r="IPH784" s="421"/>
      <c r="IPI784" s="421"/>
      <c r="IPJ784" s="421"/>
      <c r="IPK784" s="421"/>
      <c r="IPL784" s="421"/>
      <c r="IPM784" s="421"/>
      <c r="IPN784" s="421"/>
      <c r="IPO784" s="421"/>
      <c r="IPP784" s="421"/>
      <c r="IPQ784" s="421"/>
      <c r="IPR784" s="421"/>
      <c r="IPS784" s="421"/>
      <c r="IPT784" s="421"/>
      <c r="IPU784" s="421"/>
      <c r="IPV784" s="421"/>
      <c r="IPW784" s="421"/>
      <c r="IPX784" s="421"/>
      <c r="IPY784" s="421"/>
      <c r="IPZ784" s="421"/>
      <c r="IQA784" s="421"/>
      <c r="IQB784" s="421"/>
      <c r="IQC784" s="421"/>
      <c r="IQD784" s="421"/>
      <c r="IQE784" s="421"/>
      <c r="IQF784" s="421"/>
      <c r="IQG784" s="421"/>
      <c r="IQH784" s="421"/>
      <c r="IQI784" s="421"/>
      <c r="IQJ784" s="421"/>
      <c r="IQK784" s="421"/>
      <c r="IQL784" s="421"/>
      <c r="IQM784" s="421"/>
      <c r="IQN784" s="421"/>
      <c r="IQO784" s="421"/>
      <c r="IQP784" s="421"/>
      <c r="IQQ784" s="421"/>
      <c r="IQR784" s="421"/>
      <c r="IQS784" s="421"/>
      <c r="IQT784" s="421"/>
      <c r="IQU784" s="421"/>
      <c r="IQV784" s="421"/>
      <c r="IQW784" s="421"/>
      <c r="IQX784" s="421"/>
      <c r="IQY784" s="421"/>
      <c r="IQZ784" s="421"/>
      <c r="IRA784" s="421"/>
      <c r="IRB784" s="421"/>
      <c r="IRC784" s="421"/>
      <c r="IRD784" s="421"/>
      <c r="IRE784" s="421"/>
      <c r="IRF784" s="421"/>
      <c r="IRG784" s="421"/>
      <c r="IRH784" s="421"/>
      <c r="IRI784" s="421"/>
      <c r="IRJ784" s="421"/>
      <c r="IRK784" s="421"/>
      <c r="IRL784" s="421"/>
      <c r="IRM784" s="421"/>
      <c r="IRN784" s="421"/>
      <c r="IRO784" s="421"/>
      <c r="IRP784" s="421"/>
      <c r="IRQ784" s="421"/>
      <c r="IRR784" s="421"/>
      <c r="IRS784" s="421"/>
      <c r="IRT784" s="421"/>
      <c r="IRU784" s="421"/>
      <c r="IRV784" s="421"/>
      <c r="IRW784" s="421"/>
      <c r="IRX784" s="421"/>
      <c r="IRY784" s="421"/>
      <c r="IRZ784" s="421"/>
      <c r="ISA784" s="421"/>
      <c r="ISB784" s="421"/>
      <c r="ISC784" s="421"/>
      <c r="ISD784" s="421"/>
      <c r="ISE784" s="421"/>
      <c r="ISF784" s="421"/>
      <c r="ISG784" s="421"/>
      <c r="ISH784" s="421"/>
      <c r="ISI784" s="421"/>
      <c r="ISJ784" s="421"/>
      <c r="ISK784" s="421"/>
      <c r="ISL784" s="421"/>
      <c r="ISM784" s="421"/>
      <c r="ISN784" s="421"/>
      <c r="ISO784" s="421"/>
      <c r="ISP784" s="421"/>
      <c r="ISQ784" s="421"/>
      <c r="ISR784" s="421"/>
      <c r="ISS784" s="421"/>
      <c r="IST784" s="421"/>
      <c r="ISU784" s="421"/>
      <c r="ISV784" s="421"/>
      <c r="ISW784" s="421"/>
      <c r="ISX784" s="421"/>
      <c r="ISY784" s="421"/>
      <c r="ISZ784" s="421"/>
      <c r="ITA784" s="421"/>
      <c r="ITB784" s="421"/>
      <c r="ITC784" s="421"/>
      <c r="ITD784" s="421"/>
      <c r="ITE784" s="421"/>
      <c r="ITF784" s="421"/>
      <c r="ITG784" s="421"/>
      <c r="ITH784" s="421"/>
      <c r="ITI784" s="421"/>
      <c r="ITJ784" s="421"/>
      <c r="ITK784" s="421"/>
      <c r="ITL784" s="421"/>
      <c r="ITM784" s="421"/>
      <c r="ITN784" s="421"/>
      <c r="ITO784" s="421"/>
      <c r="ITP784" s="421"/>
      <c r="ITQ784" s="421"/>
      <c r="ITR784" s="421"/>
      <c r="ITS784" s="421"/>
      <c r="ITT784" s="421"/>
      <c r="ITU784" s="421"/>
      <c r="ITV784" s="421"/>
      <c r="ITW784" s="421"/>
      <c r="ITX784" s="421"/>
      <c r="ITY784" s="421"/>
      <c r="ITZ784" s="421"/>
      <c r="IUA784" s="421"/>
      <c r="IUB784" s="421"/>
      <c r="IUC784" s="421"/>
      <c r="IUD784" s="421"/>
      <c r="IUE784" s="421"/>
      <c r="IUF784" s="421"/>
      <c r="IUG784" s="421"/>
      <c r="IUH784" s="421"/>
      <c r="IUI784" s="421"/>
      <c r="IUJ784" s="421"/>
      <c r="IUK784" s="421"/>
      <c r="IUL784" s="421"/>
      <c r="IUM784" s="421"/>
      <c r="IUN784" s="421"/>
      <c r="IUO784" s="421"/>
      <c r="IUP784" s="421"/>
      <c r="IUQ784" s="421"/>
      <c r="IUR784" s="421"/>
      <c r="IUS784" s="421"/>
      <c r="IUT784" s="421"/>
      <c r="IUU784" s="421"/>
      <c r="IUV784" s="421"/>
      <c r="IUW784" s="421"/>
      <c r="IUX784" s="421"/>
      <c r="IUY784" s="421"/>
      <c r="IUZ784" s="421"/>
      <c r="IVA784" s="421"/>
      <c r="IVB784" s="421"/>
      <c r="IVC784" s="421"/>
      <c r="IVD784" s="421"/>
      <c r="IVE784" s="421"/>
      <c r="IVF784" s="421"/>
      <c r="IVG784" s="421"/>
      <c r="IVH784" s="421"/>
      <c r="IVI784" s="421"/>
      <c r="IVJ784" s="421"/>
      <c r="IVK784" s="421"/>
      <c r="IVL784" s="421"/>
      <c r="IVM784" s="421"/>
      <c r="IVN784" s="421"/>
      <c r="IVO784" s="421"/>
      <c r="IVP784" s="421"/>
      <c r="IVQ784" s="421"/>
      <c r="IVR784" s="421"/>
      <c r="IVS784" s="421"/>
      <c r="IVT784" s="421"/>
      <c r="IVU784" s="421"/>
      <c r="IVV784" s="421"/>
      <c r="IVW784" s="421"/>
      <c r="IVX784" s="421"/>
      <c r="IVY784" s="421"/>
      <c r="IVZ784" s="421"/>
      <c r="IWA784" s="421"/>
      <c r="IWB784" s="421"/>
      <c r="IWC784" s="421"/>
      <c r="IWD784" s="421"/>
      <c r="IWE784" s="421"/>
      <c r="IWF784" s="421"/>
      <c r="IWG784" s="421"/>
      <c r="IWH784" s="421"/>
      <c r="IWI784" s="421"/>
      <c r="IWJ784" s="421"/>
      <c r="IWK784" s="421"/>
      <c r="IWL784" s="421"/>
      <c r="IWM784" s="421"/>
      <c r="IWN784" s="421"/>
      <c r="IWO784" s="421"/>
      <c r="IWP784" s="421"/>
      <c r="IWQ784" s="421"/>
      <c r="IWR784" s="421"/>
      <c r="IWS784" s="421"/>
      <c r="IWT784" s="421"/>
      <c r="IWU784" s="421"/>
      <c r="IWV784" s="421"/>
      <c r="IWW784" s="421"/>
      <c r="IWX784" s="421"/>
      <c r="IWY784" s="421"/>
      <c r="IWZ784" s="421"/>
      <c r="IXA784" s="421"/>
      <c r="IXB784" s="421"/>
      <c r="IXC784" s="421"/>
      <c r="IXD784" s="421"/>
      <c r="IXE784" s="421"/>
      <c r="IXF784" s="421"/>
      <c r="IXG784" s="421"/>
      <c r="IXH784" s="421"/>
      <c r="IXI784" s="421"/>
      <c r="IXJ784" s="421"/>
      <c r="IXK784" s="421"/>
      <c r="IXL784" s="421"/>
      <c r="IXM784" s="421"/>
      <c r="IXN784" s="421"/>
      <c r="IXO784" s="421"/>
      <c r="IXP784" s="421"/>
      <c r="IXQ784" s="421"/>
      <c r="IXR784" s="421"/>
      <c r="IXS784" s="421"/>
      <c r="IXT784" s="421"/>
      <c r="IXU784" s="421"/>
      <c r="IXV784" s="421"/>
      <c r="IXW784" s="421"/>
      <c r="IXX784" s="421"/>
      <c r="IXY784" s="421"/>
      <c r="IXZ784" s="421"/>
      <c r="IYA784" s="421"/>
      <c r="IYB784" s="421"/>
      <c r="IYC784" s="421"/>
      <c r="IYD784" s="421"/>
      <c r="IYE784" s="421"/>
      <c r="IYF784" s="421"/>
      <c r="IYG784" s="421"/>
      <c r="IYH784" s="421"/>
      <c r="IYI784" s="421"/>
      <c r="IYJ784" s="421"/>
      <c r="IYK784" s="421"/>
      <c r="IYL784" s="421"/>
      <c r="IYM784" s="421"/>
      <c r="IYN784" s="421"/>
      <c r="IYO784" s="421"/>
      <c r="IYP784" s="421"/>
      <c r="IYQ784" s="421"/>
      <c r="IYR784" s="421"/>
      <c r="IYS784" s="421"/>
      <c r="IYT784" s="421"/>
      <c r="IYU784" s="421"/>
      <c r="IYV784" s="421"/>
      <c r="IYW784" s="421"/>
      <c r="IYX784" s="421"/>
      <c r="IYY784" s="421"/>
      <c r="IYZ784" s="421"/>
      <c r="IZA784" s="421"/>
      <c r="IZB784" s="421"/>
      <c r="IZC784" s="421"/>
      <c r="IZD784" s="421"/>
      <c r="IZE784" s="421"/>
      <c r="IZF784" s="421"/>
      <c r="IZG784" s="421"/>
      <c r="IZH784" s="421"/>
      <c r="IZI784" s="421"/>
      <c r="IZJ784" s="421"/>
      <c r="IZK784" s="421"/>
      <c r="IZL784" s="421"/>
      <c r="IZM784" s="421"/>
      <c r="IZN784" s="421"/>
      <c r="IZO784" s="421"/>
      <c r="IZP784" s="421"/>
      <c r="IZQ784" s="421"/>
      <c r="IZR784" s="421"/>
      <c r="IZS784" s="421"/>
      <c r="IZT784" s="421"/>
      <c r="IZU784" s="421"/>
      <c r="IZV784" s="421"/>
      <c r="IZW784" s="421"/>
      <c r="IZX784" s="421"/>
      <c r="IZY784" s="421"/>
      <c r="IZZ784" s="421"/>
      <c r="JAA784" s="421"/>
      <c r="JAB784" s="421"/>
      <c r="JAC784" s="421"/>
      <c r="JAD784" s="421"/>
      <c r="JAE784" s="421"/>
      <c r="JAF784" s="421"/>
      <c r="JAG784" s="421"/>
      <c r="JAH784" s="421"/>
      <c r="JAI784" s="421"/>
      <c r="JAJ784" s="421"/>
      <c r="JAK784" s="421"/>
      <c r="JAL784" s="421"/>
      <c r="JAM784" s="421"/>
      <c r="JAN784" s="421"/>
      <c r="JAO784" s="421"/>
      <c r="JAP784" s="421"/>
      <c r="JAQ784" s="421"/>
      <c r="JAR784" s="421"/>
      <c r="JAS784" s="421"/>
      <c r="JAT784" s="421"/>
      <c r="JAU784" s="421"/>
      <c r="JAV784" s="421"/>
      <c r="JAW784" s="421"/>
      <c r="JAX784" s="421"/>
      <c r="JAY784" s="421"/>
      <c r="JAZ784" s="421"/>
      <c r="JBA784" s="421"/>
      <c r="JBB784" s="421"/>
      <c r="JBC784" s="421"/>
      <c r="JBD784" s="421"/>
      <c r="JBE784" s="421"/>
      <c r="JBF784" s="421"/>
      <c r="JBG784" s="421"/>
      <c r="JBH784" s="421"/>
      <c r="JBI784" s="421"/>
      <c r="JBJ784" s="421"/>
      <c r="JBK784" s="421"/>
      <c r="JBL784" s="421"/>
      <c r="JBM784" s="421"/>
      <c r="JBN784" s="421"/>
      <c r="JBO784" s="421"/>
      <c r="JBP784" s="421"/>
      <c r="JBQ784" s="421"/>
      <c r="JBR784" s="421"/>
      <c r="JBS784" s="421"/>
      <c r="JBT784" s="421"/>
      <c r="JBU784" s="421"/>
      <c r="JBV784" s="421"/>
      <c r="JBW784" s="421"/>
      <c r="JBX784" s="421"/>
      <c r="JBY784" s="421"/>
      <c r="JBZ784" s="421"/>
      <c r="JCA784" s="421"/>
      <c r="JCB784" s="421"/>
      <c r="JCC784" s="421"/>
      <c r="JCD784" s="421"/>
      <c r="JCE784" s="421"/>
      <c r="JCF784" s="421"/>
      <c r="JCG784" s="421"/>
      <c r="JCH784" s="421"/>
      <c r="JCI784" s="421"/>
      <c r="JCJ784" s="421"/>
      <c r="JCK784" s="421"/>
      <c r="JCL784" s="421"/>
      <c r="JCM784" s="421"/>
      <c r="JCN784" s="421"/>
      <c r="JCO784" s="421"/>
      <c r="JCP784" s="421"/>
      <c r="JCQ784" s="421"/>
      <c r="JCR784" s="421"/>
      <c r="JCS784" s="421"/>
      <c r="JCT784" s="421"/>
      <c r="JCU784" s="421"/>
      <c r="JCV784" s="421"/>
      <c r="JCW784" s="421"/>
      <c r="JCX784" s="421"/>
      <c r="JCY784" s="421"/>
      <c r="JCZ784" s="421"/>
      <c r="JDA784" s="421"/>
      <c r="JDB784" s="421"/>
      <c r="JDC784" s="421"/>
      <c r="JDD784" s="421"/>
      <c r="JDE784" s="421"/>
      <c r="JDF784" s="421"/>
      <c r="JDG784" s="421"/>
      <c r="JDH784" s="421"/>
      <c r="JDI784" s="421"/>
      <c r="JDJ784" s="421"/>
      <c r="JDK784" s="421"/>
      <c r="JDL784" s="421"/>
      <c r="JDM784" s="421"/>
      <c r="JDN784" s="421"/>
      <c r="JDO784" s="421"/>
      <c r="JDP784" s="421"/>
      <c r="JDQ784" s="421"/>
      <c r="JDR784" s="421"/>
      <c r="JDS784" s="421"/>
      <c r="JDT784" s="421"/>
      <c r="JDU784" s="421"/>
      <c r="JDV784" s="421"/>
      <c r="JDW784" s="421"/>
      <c r="JDX784" s="421"/>
      <c r="JDY784" s="421"/>
      <c r="JDZ784" s="421"/>
      <c r="JEA784" s="421"/>
      <c r="JEB784" s="421"/>
      <c r="JEC784" s="421"/>
      <c r="JED784" s="421"/>
      <c r="JEE784" s="421"/>
      <c r="JEF784" s="421"/>
      <c r="JEG784" s="421"/>
      <c r="JEH784" s="421"/>
      <c r="JEI784" s="421"/>
      <c r="JEJ784" s="421"/>
      <c r="JEK784" s="421"/>
      <c r="JEL784" s="421"/>
      <c r="JEM784" s="421"/>
      <c r="JEN784" s="421"/>
      <c r="JEO784" s="421"/>
      <c r="JEP784" s="421"/>
      <c r="JEQ784" s="421"/>
      <c r="JER784" s="421"/>
      <c r="JES784" s="421"/>
      <c r="JET784" s="421"/>
      <c r="JEU784" s="421"/>
      <c r="JEV784" s="421"/>
      <c r="JEW784" s="421"/>
      <c r="JEX784" s="421"/>
      <c r="JEY784" s="421"/>
      <c r="JEZ784" s="421"/>
      <c r="JFA784" s="421"/>
      <c r="JFB784" s="421"/>
      <c r="JFC784" s="421"/>
      <c r="JFD784" s="421"/>
      <c r="JFE784" s="421"/>
      <c r="JFF784" s="421"/>
      <c r="JFG784" s="421"/>
      <c r="JFH784" s="421"/>
      <c r="JFI784" s="421"/>
      <c r="JFJ784" s="421"/>
      <c r="JFK784" s="421"/>
      <c r="JFL784" s="421"/>
      <c r="JFM784" s="421"/>
      <c r="JFN784" s="421"/>
      <c r="JFO784" s="421"/>
      <c r="JFP784" s="421"/>
      <c r="JFQ784" s="421"/>
      <c r="JFR784" s="421"/>
      <c r="JFS784" s="421"/>
      <c r="JFT784" s="421"/>
      <c r="JFU784" s="421"/>
      <c r="JFV784" s="421"/>
      <c r="JFW784" s="421"/>
      <c r="JFX784" s="421"/>
      <c r="JFY784" s="421"/>
      <c r="JFZ784" s="421"/>
      <c r="JGA784" s="421"/>
      <c r="JGB784" s="421"/>
      <c r="JGC784" s="421"/>
      <c r="JGD784" s="421"/>
      <c r="JGE784" s="421"/>
      <c r="JGF784" s="421"/>
      <c r="JGG784" s="421"/>
      <c r="JGH784" s="421"/>
      <c r="JGI784" s="421"/>
      <c r="JGJ784" s="421"/>
      <c r="JGK784" s="421"/>
      <c r="JGL784" s="421"/>
      <c r="JGM784" s="421"/>
      <c r="JGN784" s="421"/>
      <c r="JGO784" s="421"/>
      <c r="JGP784" s="421"/>
      <c r="JGQ784" s="421"/>
      <c r="JGR784" s="421"/>
      <c r="JGS784" s="421"/>
      <c r="JGT784" s="421"/>
      <c r="JGU784" s="421"/>
      <c r="JGV784" s="421"/>
      <c r="JGW784" s="421"/>
      <c r="JGX784" s="421"/>
      <c r="JGY784" s="421"/>
      <c r="JGZ784" s="421"/>
      <c r="JHA784" s="421"/>
      <c r="JHB784" s="421"/>
      <c r="JHC784" s="421"/>
      <c r="JHD784" s="421"/>
      <c r="JHE784" s="421"/>
      <c r="JHF784" s="421"/>
      <c r="JHG784" s="421"/>
      <c r="JHH784" s="421"/>
      <c r="JHI784" s="421"/>
      <c r="JHJ784" s="421"/>
      <c r="JHK784" s="421"/>
      <c r="JHL784" s="421"/>
      <c r="JHM784" s="421"/>
      <c r="JHN784" s="421"/>
      <c r="JHO784" s="421"/>
      <c r="JHP784" s="421"/>
      <c r="JHQ784" s="421"/>
      <c r="JHR784" s="421"/>
      <c r="JHS784" s="421"/>
      <c r="JHT784" s="421"/>
      <c r="JHU784" s="421"/>
      <c r="JHV784" s="421"/>
      <c r="JHW784" s="421"/>
      <c r="JHX784" s="421"/>
      <c r="JHY784" s="421"/>
      <c r="JHZ784" s="421"/>
      <c r="JIA784" s="421"/>
      <c r="JIB784" s="421"/>
      <c r="JIC784" s="421"/>
      <c r="JID784" s="421"/>
      <c r="JIE784" s="421"/>
      <c r="JIF784" s="421"/>
      <c r="JIG784" s="421"/>
      <c r="JIH784" s="421"/>
      <c r="JII784" s="421"/>
      <c r="JIJ784" s="421"/>
      <c r="JIK784" s="421"/>
      <c r="JIL784" s="421"/>
      <c r="JIM784" s="421"/>
      <c r="JIN784" s="421"/>
      <c r="JIO784" s="421"/>
      <c r="JIP784" s="421"/>
      <c r="JIQ784" s="421"/>
      <c r="JIR784" s="421"/>
      <c r="JIS784" s="421"/>
      <c r="JIT784" s="421"/>
      <c r="JIU784" s="421"/>
      <c r="JIV784" s="421"/>
      <c r="JIW784" s="421"/>
      <c r="JIX784" s="421"/>
      <c r="JIY784" s="421"/>
      <c r="JIZ784" s="421"/>
      <c r="JJA784" s="421"/>
      <c r="JJB784" s="421"/>
      <c r="JJC784" s="421"/>
      <c r="JJD784" s="421"/>
      <c r="JJE784" s="421"/>
      <c r="JJF784" s="421"/>
      <c r="JJG784" s="421"/>
      <c r="JJH784" s="421"/>
      <c r="JJI784" s="421"/>
      <c r="JJJ784" s="421"/>
      <c r="JJK784" s="421"/>
      <c r="JJL784" s="421"/>
      <c r="JJM784" s="421"/>
      <c r="JJN784" s="421"/>
      <c r="JJO784" s="421"/>
      <c r="JJP784" s="421"/>
      <c r="JJQ784" s="421"/>
      <c r="JJR784" s="421"/>
      <c r="JJS784" s="421"/>
      <c r="JJT784" s="421"/>
      <c r="JJU784" s="421"/>
      <c r="JJV784" s="421"/>
      <c r="JJW784" s="421"/>
      <c r="JJX784" s="421"/>
      <c r="JJY784" s="421"/>
      <c r="JJZ784" s="421"/>
      <c r="JKA784" s="421"/>
      <c r="JKB784" s="421"/>
      <c r="JKC784" s="421"/>
      <c r="JKD784" s="421"/>
      <c r="JKE784" s="421"/>
      <c r="JKF784" s="421"/>
      <c r="JKG784" s="421"/>
      <c r="JKH784" s="421"/>
      <c r="JKI784" s="421"/>
      <c r="JKJ784" s="421"/>
      <c r="JKK784" s="421"/>
      <c r="JKL784" s="421"/>
      <c r="JKM784" s="421"/>
      <c r="JKN784" s="421"/>
      <c r="JKO784" s="421"/>
      <c r="JKP784" s="421"/>
      <c r="JKQ784" s="421"/>
      <c r="JKR784" s="421"/>
      <c r="JKS784" s="421"/>
      <c r="JKT784" s="421"/>
      <c r="JKU784" s="421"/>
      <c r="JKV784" s="421"/>
      <c r="JKW784" s="421"/>
      <c r="JKX784" s="421"/>
      <c r="JKY784" s="421"/>
      <c r="JKZ784" s="421"/>
      <c r="JLA784" s="421"/>
      <c r="JLB784" s="421"/>
      <c r="JLC784" s="421"/>
      <c r="JLD784" s="421"/>
      <c r="JLE784" s="421"/>
      <c r="JLF784" s="421"/>
      <c r="JLG784" s="421"/>
      <c r="JLH784" s="421"/>
      <c r="JLI784" s="421"/>
      <c r="JLJ784" s="421"/>
      <c r="JLK784" s="421"/>
      <c r="JLL784" s="421"/>
      <c r="JLM784" s="421"/>
      <c r="JLN784" s="421"/>
      <c r="JLO784" s="421"/>
      <c r="JLP784" s="421"/>
      <c r="JLQ784" s="421"/>
      <c r="JLR784" s="421"/>
      <c r="JLS784" s="421"/>
      <c r="JLT784" s="421"/>
      <c r="JLU784" s="421"/>
      <c r="JLV784" s="421"/>
      <c r="JLW784" s="421"/>
      <c r="JLX784" s="421"/>
      <c r="JLY784" s="421"/>
      <c r="JLZ784" s="421"/>
      <c r="JMA784" s="421"/>
      <c r="JMB784" s="421"/>
      <c r="JMC784" s="421"/>
      <c r="JMD784" s="421"/>
      <c r="JME784" s="421"/>
      <c r="JMF784" s="421"/>
      <c r="JMG784" s="421"/>
      <c r="JMH784" s="421"/>
      <c r="JMI784" s="421"/>
      <c r="JMJ784" s="421"/>
      <c r="JMK784" s="421"/>
      <c r="JML784" s="421"/>
      <c r="JMM784" s="421"/>
      <c r="JMN784" s="421"/>
      <c r="JMO784" s="421"/>
      <c r="JMP784" s="421"/>
      <c r="JMQ784" s="421"/>
      <c r="JMR784" s="421"/>
      <c r="JMS784" s="421"/>
      <c r="JMT784" s="421"/>
      <c r="JMU784" s="421"/>
      <c r="JMV784" s="421"/>
      <c r="JMW784" s="421"/>
      <c r="JMX784" s="421"/>
      <c r="JMY784" s="421"/>
      <c r="JMZ784" s="421"/>
      <c r="JNA784" s="421"/>
      <c r="JNB784" s="421"/>
      <c r="JNC784" s="421"/>
      <c r="JND784" s="421"/>
      <c r="JNE784" s="421"/>
      <c r="JNF784" s="421"/>
      <c r="JNG784" s="421"/>
      <c r="JNH784" s="421"/>
      <c r="JNI784" s="421"/>
      <c r="JNJ784" s="421"/>
      <c r="JNK784" s="421"/>
      <c r="JNL784" s="421"/>
      <c r="JNM784" s="421"/>
      <c r="JNN784" s="421"/>
      <c r="JNO784" s="421"/>
      <c r="JNP784" s="421"/>
      <c r="JNQ784" s="421"/>
      <c r="JNR784" s="421"/>
      <c r="JNS784" s="421"/>
      <c r="JNT784" s="421"/>
      <c r="JNU784" s="421"/>
      <c r="JNV784" s="421"/>
      <c r="JNW784" s="421"/>
      <c r="JNX784" s="421"/>
      <c r="JNY784" s="421"/>
      <c r="JNZ784" s="421"/>
      <c r="JOA784" s="421"/>
      <c r="JOB784" s="421"/>
      <c r="JOC784" s="421"/>
      <c r="JOD784" s="421"/>
      <c r="JOE784" s="421"/>
      <c r="JOF784" s="421"/>
      <c r="JOG784" s="421"/>
      <c r="JOH784" s="421"/>
      <c r="JOI784" s="421"/>
      <c r="JOJ784" s="421"/>
      <c r="JOK784" s="421"/>
      <c r="JOL784" s="421"/>
      <c r="JOM784" s="421"/>
      <c r="JON784" s="421"/>
      <c r="JOO784" s="421"/>
      <c r="JOP784" s="421"/>
      <c r="JOQ784" s="421"/>
      <c r="JOR784" s="421"/>
      <c r="JOS784" s="421"/>
      <c r="JOT784" s="421"/>
      <c r="JOU784" s="421"/>
      <c r="JOV784" s="421"/>
      <c r="JOW784" s="421"/>
      <c r="JOX784" s="421"/>
      <c r="JOY784" s="421"/>
      <c r="JOZ784" s="421"/>
      <c r="JPA784" s="421"/>
      <c r="JPB784" s="421"/>
      <c r="JPC784" s="421"/>
      <c r="JPD784" s="421"/>
      <c r="JPE784" s="421"/>
      <c r="JPF784" s="421"/>
      <c r="JPG784" s="421"/>
      <c r="JPH784" s="421"/>
      <c r="JPI784" s="421"/>
      <c r="JPJ784" s="421"/>
      <c r="JPK784" s="421"/>
      <c r="JPL784" s="421"/>
      <c r="JPM784" s="421"/>
      <c r="JPN784" s="421"/>
      <c r="JPO784" s="421"/>
      <c r="JPP784" s="421"/>
      <c r="JPQ784" s="421"/>
      <c r="JPR784" s="421"/>
      <c r="JPS784" s="421"/>
      <c r="JPT784" s="421"/>
      <c r="JPU784" s="421"/>
      <c r="JPV784" s="421"/>
      <c r="JPW784" s="421"/>
      <c r="JPX784" s="421"/>
      <c r="JPY784" s="421"/>
      <c r="JPZ784" s="421"/>
      <c r="JQA784" s="421"/>
      <c r="JQB784" s="421"/>
      <c r="JQC784" s="421"/>
      <c r="JQD784" s="421"/>
      <c r="JQE784" s="421"/>
      <c r="JQF784" s="421"/>
      <c r="JQG784" s="421"/>
      <c r="JQH784" s="421"/>
      <c r="JQI784" s="421"/>
      <c r="JQJ784" s="421"/>
      <c r="JQK784" s="421"/>
      <c r="JQL784" s="421"/>
      <c r="JQM784" s="421"/>
      <c r="JQN784" s="421"/>
      <c r="JQO784" s="421"/>
      <c r="JQP784" s="421"/>
      <c r="JQQ784" s="421"/>
      <c r="JQR784" s="421"/>
      <c r="JQS784" s="421"/>
      <c r="JQT784" s="421"/>
      <c r="JQU784" s="421"/>
      <c r="JQV784" s="421"/>
      <c r="JQW784" s="421"/>
      <c r="JQX784" s="421"/>
      <c r="JQY784" s="421"/>
      <c r="JQZ784" s="421"/>
      <c r="JRA784" s="421"/>
      <c r="JRB784" s="421"/>
      <c r="JRC784" s="421"/>
      <c r="JRD784" s="421"/>
      <c r="JRE784" s="421"/>
      <c r="JRF784" s="421"/>
      <c r="JRG784" s="421"/>
      <c r="JRH784" s="421"/>
      <c r="JRI784" s="421"/>
      <c r="JRJ784" s="421"/>
      <c r="JRK784" s="421"/>
      <c r="JRL784" s="421"/>
      <c r="JRM784" s="421"/>
      <c r="JRN784" s="421"/>
      <c r="JRO784" s="421"/>
      <c r="JRP784" s="421"/>
      <c r="JRQ784" s="421"/>
      <c r="JRR784" s="421"/>
      <c r="JRS784" s="421"/>
      <c r="JRT784" s="421"/>
      <c r="JRU784" s="421"/>
      <c r="JRV784" s="421"/>
      <c r="JRW784" s="421"/>
      <c r="JRX784" s="421"/>
      <c r="JRY784" s="421"/>
      <c r="JRZ784" s="421"/>
      <c r="JSA784" s="421"/>
      <c r="JSB784" s="421"/>
      <c r="JSC784" s="421"/>
      <c r="JSD784" s="421"/>
      <c r="JSE784" s="421"/>
      <c r="JSF784" s="421"/>
      <c r="JSG784" s="421"/>
      <c r="JSH784" s="421"/>
      <c r="JSI784" s="421"/>
      <c r="JSJ784" s="421"/>
      <c r="JSK784" s="421"/>
      <c r="JSL784" s="421"/>
      <c r="JSM784" s="421"/>
      <c r="JSN784" s="421"/>
      <c r="JSO784" s="421"/>
      <c r="JSP784" s="421"/>
      <c r="JSQ784" s="421"/>
      <c r="JSR784" s="421"/>
      <c r="JSS784" s="421"/>
      <c r="JST784" s="421"/>
      <c r="JSU784" s="421"/>
      <c r="JSV784" s="421"/>
      <c r="JSW784" s="421"/>
      <c r="JSX784" s="421"/>
      <c r="JSY784" s="421"/>
      <c r="JSZ784" s="421"/>
      <c r="JTA784" s="421"/>
      <c r="JTB784" s="421"/>
      <c r="JTC784" s="421"/>
      <c r="JTD784" s="421"/>
      <c r="JTE784" s="421"/>
      <c r="JTF784" s="421"/>
      <c r="JTG784" s="421"/>
      <c r="JTH784" s="421"/>
      <c r="JTI784" s="421"/>
      <c r="JTJ784" s="421"/>
      <c r="JTK784" s="421"/>
      <c r="JTL784" s="421"/>
      <c r="JTM784" s="421"/>
      <c r="JTN784" s="421"/>
      <c r="JTO784" s="421"/>
      <c r="JTP784" s="421"/>
      <c r="JTQ784" s="421"/>
      <c r="JTR784" s="421"/>
      <c r="JTS784" s="421"/>
      <c r="JTT784" s="421"/>
      <c r="JTU784" s="421"/>
      <c r="JTV784" s="421"/>
      <c r="JTW784" s="421"/>
      <c r="JTX784" s="421"/>
      <c r="JTY784" s="421"/>
      <c r="JTZ784" s="421"/>
      <c r="JUA784" s="421"/>
      <c r="JUB784" s="421"/>
      <c r="JUC784" s="421"/>
      <c r="JUD784" s="421"/>
      <c r="JUE784" s="421"/>
      <c r="JUF784" s="421"/>
      <c r="JUG784" s="421"/>
      <c r="JUH784" s="421"/>
      <c r="JUI784" s="421"/>
      <c r="JUJ784" s="421"/>
      <c r="JUK784" s="421"/>
      <c r="JUL784" s="421"/>
      <c r="JUM784" s="421"/>
      <c r="JUN784" s="421"/>
      <c r="JUO784" s="421"/>
      <c r="JUP784" s="421"/>
      <c r="JUQ784" s="421"/>
      <c r="JUR784" s="421"/>
      <c r="JUS784" s="421"/>
      <c r="JUT784" s="421"/>
      <c r="JUU784" s="421"/>
      <c r="JUV784" s="421"/>
      <c r="JUW784" s="421"/>
      <c r="JUX784" s="421"/>
      <c r="JUY784" s="421"/>
      <c r="JUZ784" s="421"/>
      <c r="JVA784" s="421"/>
      <c r="JVB784" s="421"/>
      <c r="JVC784" s="421"/>
      <c r="JVD784" s="421"/>
      <c r="JVE784" s="421"/>
      <c r="JVF784" s="421"/>
      <c r="JVG784" s="421"/>
      <c r="JVH784" s="421"/>
      <c r="JVI784" s="421"/>
      <c r="JVJ784" s="421"/>
      <c r="JVK784" s="421"/>
      <c r="JVL784" s="421"/>
      <c r="JVM784" s="421"/>
      <c r="JVN784" s="421"/>
      <c r="JVO784" s="421"/>
      <c r="JVP784" s="421"/>
      <c r="JVQ784" s="421"/>
      <c r="JVR784" s="421"/>
      <c r="JVS784" s="421"/>
      <c r="JVT784" s="421"/>
      <c r="JVU784" s="421"/>
      <c r="JVV784" s="421"/>
      <c r="JVW784" s="421"/>
      <c r="JVX784" s="421"/>
      <c r="JVY784" s="421"/>
      <c r="JVZ784" s="421"/>
      <c r="JWA784" s="421"/>
      <c r="JWB784" s="421"/>
      <c r="JWC784" s="421"/>
      <c r="JWD784" s="421"/>
      <c r="JWE784" s="421"/>
      <c r="JWF784" s="421"/>
      <c r="JWG784" s="421"/>
      <c r="JWH784" s="421"/>
      <c r="JWI784" s="421"/>
      <c r="JWJ784" s="421"/>
      <c r="JWK784" s="421"/>
      <c r="JWL784" s="421"/>
      <c r="JWM784" s="421"/>
      <c r="JWN784" s="421"/>
      <c r="JWO784" s="421"/>
      <c r="JWP784" s="421"/>
      <c r="JWQ784" s="421"/>
      <c r="JWR784" s="421"/>
      <c r="JWS784" s="421"/>
      <c r="JWT784" s="421"/>
      <c r="JWU784" s="421"/>
      <c r="JWV784" s="421"/>
      <c r="JWW784" s="421"/>
      <c r="JWX784" s="421"/>
      <c r="JWY784" s="421"/>
      <c r="JWZ784" s="421"/>
      <c r="JXA784" s="421"/>
      <c r="JXB784" s="421"/>
      <c r="JXC784" s="421"/>
      <c r="JXD784" s="421"/>
      <c r="JXE784" s="421"/>
      <c r="JXF784" s="421"/>
      <c r="JXG784" s="421"/>
      <c r="JXH784" s="421"/>
      <c r="JXI784" s="421"/>
      <c r="JXJ784" s="421"/>
      <c r="JXK784" s="421"/>
      <c r="JXL784" s="421"/>
      <c r="JXM784" s="421"/>
      <c r="JXN784" s="421"/>
      <c r="JXO784" s="421"/>
      <c r="JXP784" s="421"/>
      <c r="JXQ784" s="421"/>
      <c r="JXR784" s="421"/>
      <c r="JXS784" s="421"/>
      <c r="JXT784" s="421"/>
      <c r="JXU784" s="421"/>
      <c r="JXV784" s="421"/>
      <c r="JXW784" s="421"/>
      <c r="JXX784" s="421"/>
      <c r="JXY784" s="421"/>
      <c r="JXZ784" s="421"/>
      <c r="JYA784" s="421"/>
      <c r="JYB784" s="421"/>
      <c r="JYC784" s="421"/>
      <c r="JYD784" s="421"/>
      <c r="JYE784" s="421"/>
      <c r="JYF784" s="421"/>
      <c r="JYG784" s="421"/>
      <c r="JYH784" s="421"/>
      <c r="JYI784" s="421"/>
      <c r="JYJ784" s="421"/>
      <c r="JYK784" s="421"/>
      <c r="JYL784" s="421"/>
      <c r="JYM784" s="421"/>
      <c r="JYN784" s="421"/>
      <c r="JYO784" s="421"/>
      <c r="JYP784" s="421"/>
      <c r="JYQ784" s="421"/>
      <c r="JYR784" s="421"/>
      <c r="JYS784" s="421"/>
      <c r="JYT784" s="421"/>
      <c r="JYU784" s="421"/>
      <c r="JYV784" s="421"/>
      <c r="JYW784" s="421"/>
      <c r="JYX784" s="421"/>
      <c r="JYY784" s="421"/>
      <c r="JYZ784" s="421"/>
      <c r="JZA784" s="421"/>
      <c r="JZB784" s="421"/>
      <c r="JZC784" s="421"/>
      <c r="JZD784" s="421"/>
      <c r="JZE784" s="421"/>
      <c r="JZF784" s="421"/>
      <c r="JZG784" s="421"/>
      <c r="JZH784" s="421"/>
      <c r="JZI784" s="421"/>
      <c r="JZJ784" s="421"/>
      <c r="JZK784" s="421"/>
      <c r="JZL784" s="421"/>
      <c r="JZM784" s="421"/>
      <c r="JZN784" s="421"/>
      <c r="JZO784" s="421"/>
      <c r="JZP784" s="421"/>
      <c r="JZQ784" s="421"/>
      <c r="JZR784" s="421"/>
      <c r="JZS784" s="421"/>
      <c r="JZT784" s="421"/>
      <c r="JZU784" s="421"/>
      <c r="JZV784" s="421"/>
      <c r="JZW784" s="421"/>
      <c r="JZX784" s="421"/>
      <c r="JZY784" s="421"/>
      <c r="JZZ784" s="421"/>
      <c r="KAA784" s="421"/>
      <c r="KAB784" s="421"/>
      <c r="KAC784" s="421"/>
      <c r="KAD784" s="421"/>
      <c r="KAE784" s="421"/>
      <c r="KAF784" s="421"/>
      <c r="KAG784" s="421"/>
      <c r="KAH784" s="421"/>
      <c r="KAI784" s="421"/>
      <c r="KAJ784" s="421"/>
      <c r="KAK784" s="421"/>
      <c r="KAL784" s="421"/>
      <c r="KAM784" s="421"/>
      <c r="KAN784" s="421"/>
      <c r="KAO784" s="421"/>
      <c r="KAP784" s="421"/>
      <c r="KAQ784" s="421"/>
      <c r="KAR784" s="421"/>
      <c r="KAS784" s="421"/>
      <c r="KAT784" s="421"/>
      <c r="KAU784" s="421"/>
      <c r="KAV784" s="421"/>
      <c r="KAW784" s="421"/>
      <c r="KAX784" s="421"/>
      <c r="KAY784" s="421"/>
      <c r="KAZ784" s="421"/>
      <c r="KBA784" s="421"/>
      <c r="KBB784" s="421"/>
      <c r="KBC784" s="421"/>
      <c r="KBD784" s="421"/>
      <c r="KBE784" s="421"/>
      <c r="KBF784" s="421"/>
      <c r="KBG784" s="421"/>
      <c r="KBH784" s="421"/>
      <c r="KBI784" s="421"/>
      <c r="KBJ784" s="421"/>
      <c r="KBK784" s="421"/>
      <c r="KBL784" s="421"/>
      <c r="KBM784" s="421"/>
      <c r="KBN784" s="421"/>
      <c r="KBO784" s="421"/>
      <c r="KBP784" s="421"/>
      <c r="KBQ784" s="421"/>
      <c r="KBR784" s="421"/>
      <c r="KBS784" s="421"/>
      <c r="KBT784" s="421"/>
      <c r="KBU784" s="421"/>
      <c r="KBV784" s="421"/>
      <c r="KBW784" s="421"/>
      <c r="KBX784" s="421"/>
      <c r="KBY784" s="421"/>
      <c r="KBZ784" s="421"/>
      <c r="KCA784" s="421"/>
      <c r="KCB784" s="421"/>
      <c r="KCC784" s="421"/>
      <c r="KCD784" s="421"/>
      <c r="KCE784" s="421"/>
      <c r="KCF784" s="421"/>
      <c r="KCG784" s="421"/>
      <c r="KCH784" s="421"/>
      <c r="KCI784" s="421"/>
      <c r="KCJ784" s="421"/>
      <c r="KCK784" s="421"/>
      <c r="KCL784" s="421"/>
      <c r="KCM784" s="421"/>
      <c r="KCN784" s="421"/>
      <c r="KCO784" s="421"/>
      <c r="KCP784" s="421"/>
      <c r="KCQ784" s="421"/>
      <c r="KCR784" s="421"/>
      <c r="KCS784" s="421"/>
      <c r="KCT784" s="421"/>
      <c r="KCU784" s="421"/>
      <c r="KCV784" s="421"/>
      <c r="KCW784" s="421"/>
      <c r="KCX784" s="421"/>
      <c r="KCY784" s="421"/>
      <c r="KCZ784" s="421"/>
      <c r="KDA784" s="421"/>
      <c r="KDB784" s="421"/>
      <c r="KDC784" s="421"/>
      <c r="KDD784" s="421"/>
      <c r="KDE784" s="421"/>
      <c r="KDF784" s="421"/>
      <c r="KDG784" s="421"/>
      <c r="KDH784" s="421"/>
      <c r="KDI784" s="421"/>
      <c r="KDJ784" s="421"/>
      <c r="KDK784" s="421"/>
      <c r="KDL784" s="421"/>
      <c r="KDM784" s="421"/>
      <c r="KDN784" s="421"/>
      <c r="KDO784" s="421"/>
      <c r="KDP784" s="421"/>
      <c r="KDQ784" s="421"/>
      <c r="KDR784" s="421"/>
      <c r="KDS784" s="421"/>
      <c r="KDT784" s="421"/>
      <c r="KDU784" s="421"/>
      <c r="KDV784" s="421"/>
      <c r="KDW784" s="421"/>
      <c r="KDX784" s="421"/>
      <c r="KDY784" s="421"/>
      <c r="KDZ784" s="421"/>
      <c r="KEA784" s="421"/>
      <c r="KEB784" s="421"/>
      <c r="KEC784" s="421"/>
      <c r="KED784" s="421"/>
      <c r="KEE784" s="421"/>
      <c r="KEF784" s="421"/>
      <c r="KEG784" s="421"/>
      <c r="KEH784" s="421"/>
      <c r="KEI784" s="421"/>
      <c r="KEJ784" s="421"/>
      <c r="KEK784" s="421"/>
      <c r="KEL784" s="421"/>
      <c r="KEM784" s="421"/>
      <c r="KEN784" s="421"/>
      <c r="KEO784" s="421"/>
      <c r="KEP784" s="421"/>
      <c r="KEQ784" s="421"/>
      <c r="KER784" s="421"/>
      <c r="KES784" s="421"/>
      <c r="KET784" s="421"/>
      <c r="KEU784" s="421"/>
      <c r="KEV784" s="421"/>
      <c r="KEW784" s="421"/>
      <c r="KEX784" s="421"/>
      <c r="KEY784" s="421"/>
      <c r="KEZ784" s="421"/>
      <c r="KFA784" s="421"/>
      <c r="KFB784" s="421"/>
      <c r="KFC784" s="421"/>
      <c r="KFD784" s="421"/>
      <c r="KFE784" s="421"/>
      <c r="KFF784" s="421"/>
      <c r="KFG784" s="421"/>
      <c r="KFH784" s="421"/>
      <c r="KFI784" s="421"/>
      <c r="KFJ784" s="421"/>
      <c r="KFK784" s="421"/>
      <c r="KFL784" s="421"/>
      <c r="KFM784" s="421"/>
      <c r="KFN784" s="421"/>
      <c r="KFO784" s="421"/>
      <c r="KFP784" s="421"/>
      <c r="KFQ784" s="421"/>
      <c r="KFR784" s="421"/>
      <c r="KFS784" s="421"/>
      <c r="KFT784" s="421"/>
      <c r="KFU784" s="421"/>
      <c r="KFV784" s="421"/>
      <c r="KFW784" s="421"/>
      <c r="KFX784" s="421"/>
      <c r="KFY784" s="421"/>
      <c r="KFZ784" s="421"/>
      <c r="KGA784" s="421"/>
      <c r="KGB784" s="421"/>
      <c r="KGC784" s="421"/>
      <c r="KGD784" s="421"/>
      <c r="KGE784" s="421"/>
      <c r="KGF784" s="421"/>
      <c r="KGG784" s="421"/>
      <c r="KGH784" s="421"/>
      <c r="KGI784" s="421"/>
      <c r="KGJ784" s="421"/>
      <c r="KGK784" s="421"/>
      <c r="KGL784" s="421"/>
      <c r="KGM784" s="421"/>
      <c r="KGN784" s="421"/>
      <c r="KGO784" s="421"/>
      <c r="KGP784" s="421"/>
      <c r="KGQ784" s="421"/>
      <c r="KGR784" s="421"/>
      <c r="KGS784" s="421"/>
      <c r="KGT784" s="421"/>
      <c r="KGU784" s="421"/>
      <c r="KGV784" s="421"/>
      <c r="KGW784" s="421"/>
      <c r="KGX784" s="421"/>
      <c r="KGY784" s="421"/>
      <c r="KGZ784" s="421"/>
      <c r="KHA784" s="421"/>
      <c r="KHB784" s="421"/>
      <c r="KHC784" s="421"/>
      <c r="KHD784" s="421"/>
      <c r="KHE784" s="421"/>
      <c r="KHF784" s="421"/>
      <c r="KHG784" s="421"/>
      <c r="KHH784" s="421"/>
      <c r="KHI784" s="421"/>
      <c r="KHJ784" s="421"/>
      <c r="KHK784" s="421"/>
      <c r="KHL784" s="421"/>
      <c r="KHM784" s="421"/>
      <c r="KHN784" s="421"/>
      <c r="KHO784" s="421"/>
      <c r="KHP784" s="421"/>
      <c r="KHQ784" s="421"/>
      <c r="KHR784" s="421"/>
      <c r="KHS784" s="421"/>
      <c r="KHT784" s="421"/>
      <c r="KHU784" s="421"/>
      <c r="KHV784" s="421"/>
      <c r="KHW784" s="421"/>
      <c r="KHX784" s="421"/>
      <c r="KHY784" s="421"/>
      <c r="KHZ784" s="421"/>
      <c r="KIA784" s="421"/>
      <c r="KIB784" s="421"/>
      <c r="KIC784" s="421"/>
      <c r="KID784" s="421"/>
      <c r="KIE784" s="421"/>
      <c r="KIF784" s="421"/>
      <c r="KIG784" s="421"/>
      <c r="KIH784" s="421"/>
      <c r="KII784" s="421"/>
      <c r="KIJ784" s="421"/>
      <c r="KIK784" s="421"/>
      <c r="KIL784" s="421"/>
      <c r="KIM784" s="421"/>
      <c r="KIN784" s="421"/>
      <c r="KIO784" s="421"/>
      <c r="KIP784" s="421"/>
      <c r="KIQ784" s="421"/>
      <c r="KIR784" s="421"/>
      <c r="KIS784" s="421"/>
      <c r="KIT784" s="421"/>
      <c r="KIU784" s="421"/>
      <c r="KIV784" s="421"/>
      <c r="KIW784" s="421"/>
      <c r="KIX784" s="421"/>
      <c r="KIY784" s="421"/>
      <c r="KIZ784" s="421"/>
      <c r="KJA784" s="421"/>
      <c r="KJB784" s="421"/>
      <c r="KJC784" s="421"/>
      <c r="KJD784" s="421"/>
      <c r="KJE784" s="421"/>
      <c r="KJF784" s="421"/>
      <c r="KJG784" s="421"/>
      <c r="KJH784" s="421"/>
      <c r="KJI784" s="421"/>
      <c r="KJJ784" s="421"/>
      <c r="KJK784" s="421"/>
      <c r="KJL784" s="421"/>
      <c r="KJM784" s="421"/>
      <c r="KJN784" s="421"/>
      <c r="KJO784" s="421"/>
      <c r="KJP784" s="421"/>
      <c r="KJQ784" s="421"/>
      <c r="KJR784" s="421"/>
      <c r="KJS784" s="421"/>
      <c r="KJT784" s="421"/>
      <c r="KJU784" s="421"/>
      <c r="KJV784" s="421"/>
      <c r="KJW784" s="421"/>
      <c r="KJX784" s="421"/>
      <c r="KJY784" s="421"/>
      <c r="KJZ784" s="421"/>
      <c r="KKA784" s="421"/>
      <c r="KKB784" s="421"/>
      <c r="KKC784" s="421"/>
      <c r="KKD784" s="421"/>
      <c r="KKE784" s="421"/>
      <c r="KKF784" s="421"/>
      <c r="KKG784" s="421"/>
      <c r="KKH784" s="421"/>
      <c r="KKI784" s="421"/>
      <c r="KKJ784" s="421"/>
      <c r="KKK784" s="421"/>
      <c r="KKL784" s="421"/>
      <c r="KKM784" s="421"/>
      <c r="KKN784" s="421"/>
      <c r="KKO784" s="421"/>
      <c r="KKP784" s="421"/>
      <c r="KKQ784" s="421"/>
      <c r="KKR784" s="421"/>
      <c r="KKS784" s="421"/>
      <c r="KKT784" s="421"/>
      <c r="KKU784" s="421"/>
      <c r="KKV784" s="421"/>
      <c r="KKW784" s="421"/>
      <c r="KKX784" s="421"/>
      <c r="KKY784" s="421"/>
      <c r="KKZ784" s="421"/>
      <c r="KLA784" s="421"/>
      <c r="KLB784" s="421"/>
      <c r="KLC784" s="421"/>
      <c r="KLD784" s="421"/>
      <c r="KLE784" s="421"/>
      <c r="KLF784" s="421"/>
      <c r="KLG784" s="421"/>
      <c r="KLH784" s="421"/>
      <c r="KLI784" s="421"/>
      <c r="KLJ784" s="421"/>
      <c r="KLK784" s="421"/>
      <c r="KLL784" s="421"/>
      <c r="KLM784" s="421"/>
      <c r="KLN784" s="421"/>
      <c r="KLO784" s="421"/>
      <c r="KLP784" s="421"/>
      <c r="KLQ784" s="421"/>
      <c r="KLR784" s="421"/>
      <c r="KLS784" s="421"/>
      <c r="KLT784" s="421"/>
      <c r="KLU784" s="421"/>
      <c r="KLV784" s="421"/>
      <c r="KLW784" s="421"/>
      <c r="KLX784" s="421"/>
      <c r="KLY784" s="421"/>
      <c r="KLZ784" s="421"/>
      <c r="KMA784" s="421"/>
      <c r="KMB784" s="421"/>
      <c r="KMC784" s="421"/>
      <c r="KMD784" s="421"/>
      <c r="KME784" s="421"/>
      <c r="KMF784" s="421"/>
      <c r="KMG784" s="421"/>
      <c r="KMH784" s="421"/>
      <c r="KMI784" s="421"/>
      <c r="KMJ784" s="421"/>
      <c r="KMK784" s="421"/>
      <c r="KML784" s="421"/>
      <c r="KMM784" s="421"/>
      <c r="KMN784" s="421"/>
      <c r="KMO784" s="421"/>
      <c r="KMP784" s="421"/>
      <c r="KMQ784" s="421"/>
      <c r="KMR784" s="421"/>
      <c r="KMS784" s="421"/>
      <c r="KMT784" s="421"/>
      <c r="KMU784" s="421"/>
      <c r="KMV784" s="421"/>
      <c r="KMW784" s="421"/>
      <c r="KMX784" s="421"/>
      <c r="KMY784" s="421"/>
      <c r="KMZ784" s="421"/>
      <c r="KNA784" s="421"/>
      <c r="KNB784" s="421"/>
      <c r="KNC784" s="421"/>
      <c r="KND784" s="421"/>
      <c r="KNE784" s="421"/>
      <c r="KNF784" s="421"/>
      <c r="KNG784" s="421"/>
      <c r="KNH784" s="421"/>
      <c r="KNI784" s="421"/>
      <c r="KNJ784" s="421"/>
      <c r="KNK784" s="421"/>
      <c r="KNL784" s="421"/>
      <c r="KNM784" s="421"/>
      <c r="KNN784" s="421"/>
      <c r="KNO784" s="421"/>
      <c r="KNP784" s="421"/>
      <c r="KNQ784" s="421"/>
      <c r="KNR784" s="421"/>
      <c r="KNS784" s="421"/>
      <c r="KNT784" s="421"/>
      <c r="KNU784" s="421"/>
      <c r="KNV784" s="421"/>
      <c r="KNW784" s="421"/>
      <c r="KNX784" s="421"/>
      <c r="KNY784" s="421"/>
      <c r="KNZ784" s="421"/>
      <c r="KOA784" s="421"/>
      <c r="KOB784" s="421"/>
      <c r="KOC784" s="421"/>
      <c r="KOD784" s="421"/>
      <c r="KOE784" s="421"/>
      <c r="KOF784" s="421"/>
      <c r="KOG784" s="421"/>
      <c r="KOH784" s="421"/>
      <c r="KOI784" s="421"/>
      <c r="KOJ784" s="421"/>
      <c r="KOK784" s="421"/>
      <c r="KOL784" s="421"/>
      <c r="KOM784" s="421"/>
      <c r="KON784" s="421"/>
      <c r="KOO784" s="421"/>
      <c r="KOP784" s="421"/>
      <c r="KOQ784" s="421"/>
      <c r="KOR784" s="421"/>
      <c r="KOS784" s="421"/>
      <c r="KOT784" s="421"/>
      <c r="KOU784" s="421"/>
      <c r="KOV784" s="421"/>
      <c r="KOW784" s="421"/>
      <c r="KOX784" s="421"/>
      <c r="KOY784" s="421"/>
      <c r="KOZ784" s="421"/>
      <c r="KPA784" s="421"/>
      <c r="KPB784" s="421"/>
      <c r="KPC784" s="421"/>
      <c r="KPD784" s="421"/>
      <c r="KPE784" s="421"/>
      <c r="KPF784" s="421"/>
      <c r="KPG784" s="421"/>
      <c r="KPH784" s="421"/>
      <c r="KPI784" s="421"/>
      <c r="KPJ784" s="421"/>
      <c r="KPK784" s="421"/>
      <c r="KPL784" s="421"/>
      <c r="KPM784" s="421"/>
      <c r="KPN784" s="421"/>
      <c r="KPO784" s="421"/>
      <c r="KPP784" s="421"/>
      <c r="KPQ784" s="421"/>
      <c r="KPR784" s="421"/>
      <c r="KPS784" s="421"/>
      <c r="KPT784" s="421"/>
      <c r="KPU784" s="421"/>
      <c r="KPV784" s="421"/>
      <c r="KPW784" s="421"/>
      <c r="KPX784" s="421"/>
      <c r="KPY784" s="421"/>
      <c r="KPZ784" s="421"/>
      <c r="KQA784" s="421"/>
      <c r="KQB784" s="421"/>
      <c r="KQC784" s="421"/>
      <c r="KQD784" s="421"/>
      <c r="KQE784" s="421"/>
      <c r="KQF784" s="421"/>
      <c r="KQG784" s="421"/>
      <c r="KQH784" s="421"/>
      <c r="KQI784" s="421"/>
      <c r="KQJ784" s="421"/>
      <c r="KQK784" s="421"/>
      <c r="KQL784" s="421"/>
      <c r="KQM784" s="421"/>
      <c r="KQN784" s="421"/>
      <c r="KQO784" s="421"/>
      <c r="KQP784" s="421"/>
      <c r="KQQ784" s="421"/>
      <c r="KQR784" s="421"/>
      <c r="KQS784" s="421"/>
      <c r="KQT784" s="421"/>
      <c r="KQU784" s="421"/>
      <c r="KQV784" s="421"/>
      <c r="KQW784" s="421"/>
      <c r="KQX784" s="421"/>
      <c r="KQY784" s="421"/>
      <c r="KQZ784" s="421"/>
      <c r="KRA784" s="421"/>
      <c r="KRB784" s="421"/>
      <c r="KRC784" s="421"/>
      <c r="KRD784" s="421"/>
      <c r="KRE784" s="421"/>
      <c r="KRF784" s="421"/>
      <c r="KRG784" s="421"/>
      <c r="KRH784" s="421"/>
      <c r="KRI784" s="421"/>
      <c r="KRJ784" s="421"/>
      <c r="KRK784" s="421"/>
      <c r="KRL784" s="421"/>
      <c r="KRM784" s="421"/>
      <c r="KRN784" s="421"/>
      <c r="KRO784" s="421"/>
      <c r="KRP784" s="421"/>
      <c r="KRQ784" s="421"/>
      <c r="KRR784" s="421"/>
      <c r="KRS784" s="421"/>
      <c r="KRT784" s="421"/>
      <c r="KRU784" s="421"/>
      <c r="KRV784" s="421"/>
      <c r="KRW784" s="421"/>
      <c r="KRX784" s="421"/>
      <c r="KRY784" s="421"/>
      <c r="KRZ784" s="421"/>
      <c r="KSA784" s="421"/>
      <c r="KSB784" s="421"/>
      <c r="KSC784" s="421"/>
      <c r="KSD784" s="421"/>
      <c r="KSE784" s="421"/>
      <c r="KSF784" s="421"/>
      <c r="KSG784" s="421"/>
      <c r="KSH784" s="421"/>
      <c r="KSI784" s="421"/>
      <c r="KSJ784" s="421"/>
      <c r="KSK784" s="421"/>
      <c r="KSL784" s="421"/>
      <c r="KSM784" s="421"/>
      <c r="KSN784" s="421"/>
      <c r="KSO784" s="421"/>
      <c r="KSP784" s="421"/>
      <c r="KSQ784" s="421"/>
      <c r="KSR784" s="421"/>
      <c r="KSS784" s="421"/>
      <c r="KST784" s="421"/>
      <c r="KSU784" s="421"/>
      <c r="KSV784" s="421"/>
      <c r="KSW784" s="421"/>
      <c r="KSX784" s="421"/>
      <c r="KSY784" s="421"/>
      <c r="KSZ784" s="421"/>
      <c r="KTA784" s="421"/>
      <c r="KTB784" s="421"/>
      <c r="KTC784" s="421"/>
      <c r="KTD784" s="421"/>
      <c r="KTE784" s="421"/>
      <c r="KTF784" s="421"/>
      <c r="KTG784" s="421"/>
      <c r="KTH784" s="421"/>
      <c r="KTI784" s="421"/>
      <c r="KTJ784" s="421"/>
      <c r="KTK784" s="421"/>
      <c r="KTL784" s="421"/>
      <c r="KTM784" s="421"/>
      <c r="KTN784" s="421"/>
      <c r="KTO784" s="421"/>
      <c r="KTP784" s="421"/>
      <c r="KTQ784" s="421"/>
      <c r="KTR784" s="421"/>
      <c r="KTS784" s="421"/>
      <c r="KTT784" s="421"/>
      <c r="KTU784" s="421"/>
      <c r="KTV784" s="421"/>
      <c r="KTW784" s="421"/>
      <c r="KTX784" s="421"/>
      <c r="KTY784" s="421"/>
      <c r="KTZ784" s="421"/>
      <c r="KUA784" s="421"/>
      <c r="KUB784" s="421"/>
      <c r="KUC784" s="421"/>
      <c r="KUD784" s="421"/>
      <c r="KUE784" s="421"/>
      <c r="KUF784" s="421"/>
      <c r="KUG784" s="421"/>
      <c r="KUH784" s="421"/>
      <c r="KUI784" s="421"/>
      <c r="KUJ784" s="421"/>
      <c r="KUK784" s="421"/>
      <c r="KUL784" s="421"/>
      <c r="KUM784" s="421"/>
      <c r="KUN784" s="421"/>
      <c r="KUO784" s="421"/>
      <c r="KUP784" s="421"/>
      <c r="KUQ784" s="421"/>
      <c r="KUR784" s="421"/>
      <c r="KUS784" s="421"/>
      <c r="KUT784" s="421"/>
      <c r="KUU784" s="421"/>
      <c r="KUV784" s="421"/>
      <c r="KUW784" s="421"/>
      <c r="KUX784" s="421"/>
      <c r="KUY784" s="421"/>
      <c r="KUZ784" s="421"/>
      <c r="KVA784" s="421"/>
      <c r="KVB784" s="421"/>
      <c r="KVC784" s="421"/>
      <c r="KVD784" s="421"/>
      <c r="KVE784" s="421"/>
      <c r="KVF784" s="421"/>
      <c r="KVG784" s="421"/>
      <c r="KVH784" s="421"/>
      <c r="KVI784" s="421"/>
      <c r="KVJ784" s="421"/>
      <c r="KVK784" s="421"/>
      <c r="KVL784" s="421"/>
      <c r="KVM784" s="421"/>
      <c r="KVN784" s="421"/>
      <c r="KVO784" s="421"/>
      <c r="KVP784" s="421"/>
      <c r="KVQ784" s="421"/>
      <c r="KVR784" s="421"/>
      <c r="KVS784" s="421"/>
      <c r="KVT784" s="421"/>
      <c r="KVU784" s="421"/>
      <c r="KVV784" s="421"/>
      <c r="KVW784" s="421"/>
      <c r="KVX784" s="421"/>
      <c r="KVY784" s="421"/>
      <c r="KVZ784" s="421"/>
      <c r="KWA784" s="421"/>
      <c r="KWB784" s="421"/>
      <c r="KWC784" s="421"/>
      <c r="KWD784" s="421"/>
      <c r="KWE784" s="421"/>
      <c r="KWF784" s="421"/>
      <c r="KWG784" s="421"/>
      <c r="KWH784" s="421"/>
      <c r="KWI784" s="421"/>
      <c r="KWJ784" s="421"/>
      <c r="KWK784" s="421"/>
      <c r="KWL784" s="421"/>
      <c r="KWM784" s="421"/>
      <c r="KWN784" s="421"/>
      <c r="KWO784" s="421"/>
      <c r="KWP784" s="421"/>
      <c r="KWQ784" s="421"/>
      <c r="KWR784" s="421"/>
      <c r="KWS784" s="421"/>
      <c r="KWT784" s="421"/>
      <c r="KWU784" s="421"/>
      <c r="KWV784" s="421"/>
      <c r="KWW784" s="421"/>
      <c r="KWX784" s="421"/>
      <c r="KWY784" s="421"/>
      <c r="KWZ784" s="421"/>
      <c r="KXA784" s="421"/>
      <c r="KXB784" s="421"/>
      <c r="KXC784" s="421"/>
      <c r="KXD784" s="421"/>
      <c r="KXE784" s="421"/>
      <c r="KXF784" s="421"/>
      <c r="KXG784" s="421"/>
      <c r="KXH784" s="421"/>
      <c r="KXI784" s="421"/>
      <c r="KXJ784" s="421"/>
      <c r="KXK784" s="421"/>
      <c r="KXL784" s="421"/>
      <c r="KXM784" s="421"/>
      <c r="KXN784" s="421"/>
      <c r="KXO784" s="421"/>
      <c r="KXP784" s="421"/>
      <c r="KXQ784" s="421"/>
      <c r="KXR784" s="421"/>
      <c r="KXS784" s="421"/>
      <c r="KXT784" s="421"/>
      <c r="KXU784" s="421"/>
      <c r="KXV784" s="421"/>
      <c r="KXW784" s="421"/>
      <c r="KXX784" s="421"/>
      <c r="KXY784" s="421"/>
      <c r="KXZ784" s="421"/>
      <c r="KYA784" s="421"/>
      <c r="KYB784" s="421"/>
      <c r="KYC784" s="421"/>
      <c r="KYD784" s="421"/>
      <c r="KYE784" s="421"/>
      <c r="KYF784" s="421"/>
      <c r="KYG784" s="421"/>
      <c r="KYH784" s="421"/>
      <c r="KYI784" s="421"/>
      <c r="KYJ784" s="421"/>
      <c r="KYK784" s="421"/>
      <c r="KYL784" s="421"/>
      <c r="KYM784" s="421"/>
      <c r="KYN784" s="421"/>
      <c r="KYO784" s="421"/>
      <c r="KYP784" s="421"/>
      <c r="KYQ784" s="421"/>
      <c r="KYR784" s="421"/>
      <c r="KYS784" s="421"/>
      <c r="KYT784" s="421"/>
      <c r="KYU784" s="421"/>
      <c r="KYV784" s="421"/>
      <c r="KYW784" s="421"/>
      <c r="KYX784" s="421"/>
      <c r="KYY784" s="421"/>
      <c r="KYZ784" s="421"/>
      <c r="KZA784" s="421"/>
      <c r="KZB784" s="421"/>
      <c r="KZC784" s="421"/>
      <c r="KZD784" s="421"/>
      <c r="KZE784" s="421"/>
      <c r="KZF784" s="421"/>
      <c r="KZG784" s="421"/>
      <c r="KZH784" s="421"/>
      <c r="KZI784" s="421"/>
      <c r="KZJ784" s="421"/>
      <c r="KZK784" s="421"/>
      <c r="KZL784" s="421"/>
      <c r="KZM784" s="421"/>
      <c r="KZN784" s="421"/>
      <c r="KZO784" s="421"/>
      <c r="KZP784" s="421"/>
      <c r="KZQ784" s="421"/>
      <c r="KZR784" s="421"/>
      <c r="KZS784" s="421"/>
      <c r="KZT784" s="421"/>
      <c r="KZU784" s="421"/>
      <c r="KZV784" s="421"/>
      <c r="KZW784" s="421"/>
      <c r="KZX784" s="421"/>
      <c r="KZY784" s="421"/>
      <c r="KZZ784" s="421"/>
      <c r="LAA784" s="421"/>
      <c r="LAB784" s="421"/>
      <c r="LAC784" s="421"/>
      <c r="LAD784" s="421"/>
      <c r="LAE784" s="421"/>
      <c r="LAF784" s="421"/>
      <c r="LAG784" s="421"/>
      <c r="LAH784" s="421"/>
      <c r="LAI784" s="421"/>
      <c r="LAJ784" s="421"/>
      <c r="LAK784" s="421"/>
      <c r="LAL784" s="421"/>
      <c r="LAM784" s="421"/>
      <c r="LAN784" s="421"/>
      <c r="LAO784" s="421"/>
      <c r="LAP784" s="421"/>
      <c r="LAQ784" s="421"/>
      <c r="LAR784" s="421"/>
      <c r="LAS784" s="421"/>
      <c r="LAT784" s="421"/>
      <c r="LAU784" s="421"/>
      <c r="LAV784" s="421"/>
      <c r="LAW784" s="421"/>
      <c r="LAX784" s="421"/>
      <c r="LAY784" s="421"/>
      <c r="LAZ784" s="421"/>
      <c r="LBA784" s="421"/>
      <c r="LBB784" s="421"/>
      <c r="LBC784" s="421"/>
      <c r="LBD784" s="421"/>
      <c r="LBE784" s="421"/>
      <c r="LBF784" s="421"/>
      <c r="LBG784" s="421"/>
      <c r="LBH784" s="421"/>
      <c r="LBI784" s="421"/>
      <c r="LBJ784" s="421"/>
      <c r="LBK784" s="421"/>
      <c r="LBL784" s="421"/>
      <c r="LBM784" s="421"/>
      <c r="LBN784" s="421"/>
      <c r="LBO784" s="421"/>
      <c r="LBP784" s="421"/>
      <c r="LBQ784" s="421"/>
      <c r="LBR784" s="421"/>
      <c r="LBS784" s="421"/>
      <c r="LBT784" s="421"/>
      <c r="LBU784" s="421"/>
      <c r="LBV784" s="421"/>
      <c r="LBW784" s="421"/>
      <c r="LBX784" s="421"/>
      <c r="LBY784" s="421"/>
      <c r="LBZ784" s="421"/>
      <c r="LCA784" s="421"/>
      <c r="LCB784" s="421"/>
      <c r="LCC784" s="421"/>
      <c r="LCD784" s="421"/>
      <c r="LCE784" s="421"/>
      <c r="LCF784" s="421"/>
      <c r="LCG784" s="421"/>
      <c r="LCH784" s="421"/>
      <c r="LCI784" s="421"/>
      <c r="LCJ784" s="421"/>
      <c r="LCK784" s="421"/>
      <c r="LCL784" s="421"/>
      <c r="LCM784" s="421"/>
      <c r="LCN784" s="421"/>
      <c r="LCO784" s="421"/>
      <c r="LCP784" s="421"/>
      <c r="LCQ784" s="421"/>
      <c r="LCR784" s="421"/>
      <c r="LCS784" s="421"/>
      <c r="LCT784" s="421"/>
      <c r="LCU784" s="421"/>
      <c r="LCV784" s="421"/>
      <c r="LCW784" s="421"/>
      <c r="LCX784" s="421"/>
      <c r="LCY784" s="421"/>
      <c r="LCZ784" s="421"/>
      <c r="LDA784" s="421"/>
      <c r="LDB784" s="421"/>
      <c r="LDC784" s="421"/>
      <c r="LDD784" s="421"/>
      <c r="LDE784" s="421"/>
      <c r="LDF784" s="421"/>
      <c r="LDG784" s="421"/>
      <c r="LDH784" s="421"/>
      <c r="LDI784" s="421"/>
      <c r="LDJ784" s="421"/>
      <c r="LDK784" s="421"/>
      <c r="LDL784" s="421"/>
      <c r="LDM784" s="421"/>
      <c r="LDN784" s="421"/>
      <c r="LDO784" s="421"/>
      <c r="LDP784" s="421"/>
      <c r="LDQ784" s="421"/>
      <c r="LDR784" s="421"/>
      <c r="LDS784" s="421"/>
      <c r="LDT784" s="421"/>
      <c r="LDU784" s="421"/>
      <c r="LDV784" s="421"/>
      <c r="LDW784" s="421"/>
      <c r="LDX784" s="421"/>
      <c r="LDY784" s="421"/>
      <c r="LDZ784" s="421"/>
      <c r="LEA784" s="421"/>
      <c r="LEB784" s="421"/>
      <c r="LEC784" s="421"/>
      <c r="LED784" s="421"/>
      <c r="LEE784" s="421"/>
      <c r="LEF784" s="421"/>
      <c r="LEG784" s="421"/>
      <c r="LEH784" s="421"/>
      <c r="LEI784" s="421"/>
      <c r="LEJ784" s="421"/>
      <c r="LEK784" s="421"/>
      <c r="LEL784" s="421"/>
      <c r="LEM784" s="421"/>
      <c r="LEN784" s="421"/>
      <c r="LEO784" s="421"/>
      <c r="LEP784" s="421"/>
      <c r="LEQ784" s="421"/>
      <c r="LER784" s="421"/>
      <c r="LES784" s="421"/>
      <c r="LET784" s="421"/>
      <c r="LEU784" s="421"/>
      <c r="LEV784" s="421"/>
      <c r="LEW784" s="421"/>
      <c r="LEX784" s="421"/>
      <c r="LEY784" s="421"/>
      <c r="LEZ784" s="421"/>
      <c r="LFA784" s="421"/>
      <c r="LFB784" s="421"/>
      <c r="LFC784" s="421"/>
      <c r="LFD784" s="421"/>
      <c r="LFE784" s="421"/>
      <c r="LFF784" s="421"/>
      <c r="LFG784" s="421"/>
      <c r="LFH784" s="421"/>
      <c r="LFI784" s="421"/>
      <c r="LFJ784" s="421"/>
      <c r="LFK784" s="421"/>
      <c r="LFL784" s="421"/>
      <c r="LFM784" s="421"/>
      <c r="LFN784" s="421"/>
      <c r="LFO784" s="421"/>
      <c r="LFP784" s="421"/>
      <c r="LFQ784" s="421"/>
      <c r="LFR784" s="421"/>
      <c r="LFS784" s="421"/>
      <c r="LFT784" s="421"/>
      <c r="LFU784" s="421"/>
      <c r="LFV784" s="421"/>
      <c r="LFW784" s="421"/>
      <c r="LFX784" s="421"/>
      <c r="LFY784" s="421"/>
      <c r="LFZ784" s="421"/>
      <c r="LGA784" s="421"/>
      <c r="LGB784" s="421"/>
      <c r="LGC784" s="421"/>
      <c r="LGD784" s="421"/>
      <c r="LGE784" s="421"/>
      <c r="LGF784" s="421"/>
      <c r="LGG784" s="421"/>
      <c r="LGH784" s="421"/>
      <c r="LGI784" s="421"/>
      <c r="LGJ784" s="421"/>
      <c r="LGK784" s="421"/>
      <c r="LGL784" s="421"/>
      <c r="LGM784" s="421"/>
      <c r="LGN784" s="421"/>
      <c r="LGO784" s="421"/>
      <c r="LGP784" s="421"/>
      <c r="LGQ784" s="421"/>
      <c r="LGR784" s="421"/>
      <c r="LGS784" s="421"/>
      <c r="LGT784" s="421"/>
      <c r="LGU784" s="421"/>
      <c r="LGV784" s="421"/>
      <c r="LGW784" s="421"/>
      <c r="LGX784" s="421"/>
      <c r="LGY784" s="421"/>
      <c r="LGZ784" s="421"/>
      <c r="LHA784" s="421"/>
      <c r="LHB784" s="421"/>
      <c r="LHC784" s="421"/>
      <c r="LHD784" s="421"/>
      <c r="LHE784" s="421"/>
      <c r="LHF784" s="421"/>
      <c r="LHG784" s="421"/>
      <c r="LHH784" s="421"/>
      <c r="LHI784" s="421"/>
      <c r="LHJ784" s="421"/>
      <c r="LHK784" s="421"/>
      <c r="LHL784" s="421"/>
      <c r="LHM784" s="421"/>
      <c r="LHN784" s="421"/>
      <c r="LHO784" s="421"/>
      <c r="LHP784" s="421"/>
      <c r="LHQ784" s="421"/>
      <c r="LHR784" s="421"/>
      <c r="LHS784" s="421"/>
      <c r="LHT784" s="421"/>
      <c r="LHU784" s="421"/>
      <c r="LHV784" s="421"/>
      <c r="LHW784" s="421"/>
      <c r="LHX784" s="421"/>
      <c r="LHY784" s="421"/>
      <c r="LHZ784" s="421"/>
      <c r="LIA784" s="421"/>
      <c r="LIB784" s="421"/>
      <c r="LIC784" s="421"/>
      <c r="LID784" s="421"/>
      <c r="LIE784" s="421"/>
      <c r="LIF784" s="421"/>
      <c r="LIG784" s="421"/>
      <c r="LIH784" s="421"/>
      <c r="LII784" s="421"/>
      <c r="LIJ784" s="421"/>
      <c r="LIK784" s="421"/>
      <c r="LIL784" s="421"/>
      <c r="LIM784" s="421"/>
      <c r="LIN784" s="421"/>
      <c r="LIO784" s="421"/>
      <c r="LIP784" s="421"/>
      <c r="LIQ784" s="421"/>
      <c r="LIR784" s="421"/>
      <c r="LIS784" s="421"/>
      <c r="LIT784" s="421"/>
      <c r="LIU784" s="421"/>
      <c r="LIV784" s="421"/>
      <c r="LIW784" s="421"/>
      <c r="LIX784" s="421"/>
      <c r="LIY784" s="421"/>
      <c r="LIZ784" s="421"/>
      <c r="LJA784" s="421"/>
      <c r="LJB784" s="421"/>
      <c r="LJC784" s="421"/>
      <c r="LJD784" s="421"/>
      <c r="LJE784" s="421"/>
      <c r="LJF784" s="421"/>
      <c r="LJG784" s="421"/>
      <c r="LJH784" s="421"/>
      <c r="LJI784" s="421"/>
      <c r="LJJ784" s="421"/>
      <c r="LJK784" s="421"/>
      <c r="LJL784" s="421"/>
      <c r="LJM784" s="421"/>
      <c r="LJN784" s="421"/>
      <c r="LJO784" s="421"/>
      <c r="LJP784" s="421"/>
      <c r="LJQ784" s="421"/>
      <c r="LJR784" s="421"/>
      <c r="LJS784" s="421"/>
      <c r="LJT784" s="421"/>
      <c r="LJU784" s="421"/>
      <c r="LJV784" s="421"/>
      <c r="LJW784" s="421"/>
      <c r="LJX784" s="421"/>
      <c r="LJY784" s="421"/>
      <c r="LJZ784" s="421"/>
      <c r="LKA784" s="421"/>
      <c r="LKB784" s="421"/>
      <c r="LKC784" s="421"/>
      <c r="LKD784" s="421"/>
      <c r="LKE784" s="421"/>
      <c r="LKF784" s="421"/>
      <c r="LKG784" s="421"/>
      <c r="LKH784" s="421"/>
      <c r="LKI784" s="421"/>
      <c r="LKJ784" s="421"/>
      <c r="LKK784" s="421"/>
      <c r="LKL784" s="421"/>
      <c r="LKM784" s="421"/>
      <c r="LKN784" s="421"/>
      <c r="LKO784" s="421"/>
      <c r="LKP784" s="421"/>
      <c r="LKQ784" s="421"/>
      <c r="LKR784" s="421"/>
      <c r="LKS784" s="421"/>
      <c r="LKT784" s="421"/>
      <c r="LKU784" s="421"/>
      <c r="LKV784" s="421"/>
      <c r="LKW784" s="421"/>
      <c r="LKX784" s="421"/>
      <c r="LKY784" s="421"/>
      <c r="LKZ784" s="421"/>
      <c r="LLA784" s="421"/>
      <c r="LLB784" s="421"/>
      <c r="LLC784" s="421"/>
      <c r="LLD784" s="421"/>
      <c r="LLE784" s="421"/>
      <c r="LLF784" s="421"/>
      <c r="LLG784" s="421"/>
      <c r="LLH784" s="421"/>
      <c r="LLI784" s="421"/>
      <c r="LLJ784" s="421"/>
      <c r="LLK784" s="421"/>
      <c r="LLL784" s="421"/>
      <c r="LLM784" s="421"/>
      <c r="LLN784" s="421"/>
      <c r="LLO784" s="421"/>
      <c r="LLP784" s="421"/>
      <c r="LLQ784" s="421"/>
      <c r="LLR784" s="421"/>
      <c r="LLS784" s="421"/>
      <c r="LLT784" s="421"/>
      <c r="LLU784" s="421"/>
      <c r="LLV784" s="421"/>
      <c r="LLW784" s="421"/>
      <c r="LLX784" s="421"/>
      <c r="LLY784" s="421"/>
      <c r="LLZ784" s="421"/>
      <c r="LMA784" s="421"/>
      <c r="LMB784" s="421"/>
      <c r="LMC784" s="421"/>
      <c r="LMD784" s="421"/>
      <c r="LME784" s="421"/>
      <c r="LMF784" s="421"/>
      <c r="LMG784" s="421"/>
      <c r="LMH784" s="421"/>
      <c r="LMI784" s="421"/>
      <c r="LMJ784" s="421"/>
      <c r="LMK784" s="421"/>
      <c r="LML784" s="421"/>
      <c r="LMM784" s="421"/>
      <c r="LMN784" s="421"/>
      <c r="LMO784" s="421"/>
      <c r="LMP784" s="421"/>
      <c r="LMQ784" s="421"/>
      <c r="LMR784" s="421"/>
      <c r="LMS784" s="421"/>
      <c r="LMT784" s="421"/>
      <c r="LMU784" s="421"/>
      <c r="LMV784" s="421"/>
      <c r="LMW784" s="421"/>
      <c r="LMX784" s="421"/>
      <c r="LMY784" s="421"/>
      <c r="LMZ784" s="421"/>
      <c r="LNA784" s="421"/>
      <c r="LNB784" s="421"/>
      <c r="LNC784" s="421"/>
      <c r="LND784" s="421"/>
      <c r="LNE784" s="421"/>
      <c r="LNF784" s="421"/>
      <c r="LNG784" s="421"/>
      <c r="LNH784" s="421"/>
      <c r="LNI784" s="421"/>
      <c r="LNJ784" s="421"/>
      <c r="LNK784" s="421"/>
      <c r="LNL784" s="421"/>
      <c r="LNM784" s="421"/>
      <c r="LNN784" s="421"/>
      <c r="LNO784" s="421"/>
      <c r="LNP784" s="421"/>
      <c r="LNQ784" s="421"/>
      <c r="LNR784" s="421"/>
      <c r="LNS784" s="421"/>
      <c r="LNT784" s="421"/>
      <c r="LNU784" s="421"/>
      <c r="LNV784" s="421"/>
      <c r="LNW784" s="421"/>
      <c r="LNX784" s="421"/>
      <c r="LNY784" s="421"/>
      <c r="LNZ784" s="421"/>
      <c r="LOA784" s="421"/>
      <c r="LOB784" s="421"/>
      <c r="LOC784" s="421"/>
      <c r="LOD784" s="421"/>
      <c r="LOE784" s="421"/>
      <c r="LOF784" s="421"/>
      <c r="LOG784" s="421"/>
      <c r="LOH784" s="421"/>
      <c r="LOI784" s="421"/>
      <c r="LOJ784" s="421"/>
      <c r="LOK784" s="421"/>
      <c r="LOL784" s="421"/>
      <c r="LOM784" s="421"/>
      <c r="LON784" s="421"/>
      <c r="LOO784" s="421"/>
      <c r="LOP784" s="421"/>
      <c r="LOQ784" s="421"/>
      <c r="LOR784" s="421"/>
      <c r="LOS784" s="421"/>
      <c r="LOT784" s="421"/>
      <c r="LOU784" s="421"/>
      <c r="LOV784" s="421"/>
      <c r="LOW784" s="421"/>
      <c r="LOX784" s="421"/>
      <c r="LOY784" s="421"/>
      <c r="LOZ784" s="421"/>
      <c r="LPA784" s="421"/>
      <c r="LPB784" s="421"/>
      <c r="LPC784" s="421"/>
      <c r="LPD784" s="421"/>
      <c r="LPE784" s="421"/>
      <c r="LPF784" s="421"/>
      <c r="LPG784" s="421"/>
      <c r="LPH784" s="421"/>
      <c r="LPI784" s="421"/>
      <c r="LPJ784" s="421"/>
      <c r="LPK784" s="421"/>
      <c r="LPL784" s="421"/>
      <c r="LPM784" s="421"/>
      <c r="LPN784" s="421"/>
      <c r="LPO784" s="421"/>
      <c r="LPP784" s="421"/>
      <c r="LPQ784" s="421"/>
      <c r="LPR784" s="421"/>
      <c r="LPS784" s="421"/>
      <c r="LPT784" s="421"/>
      <c r="LPU784" s="421"/>
      <c r="LPV784" s="421"/>
      <c r="LPW784" s="421"/>
      <c r="LPX784" s="421"/>
      <c r="LPY784" s="421"/>
      <c r="LPZ784" s="421"/>
      <c r="LQA784" s="421"/>
      <c r="LQB784" s="421"/>
      <c r="LQC784" s="421"/>
      <c r="LQD784" s="421"/>
      <c r="LQE784" s="421"/>
      <c r="LQF784" s="421"/>
      <c r="LQG784" s="421"/>
      <c r="LQH784" s="421"/>
      <c r="LQI784" s="421"/>
      <c r="LQJ784" s="421"/>
      <c r="LQK784" s="421"/>
      <c r="LQL784" s="421"/>
      <c r="LQM784" s="421"/>
      <c r="LQN784" s="421"/>
      <c r="LQO784" s="421"/>
      <c r="LQP784" s="421"/>
      <c r="LQQ784" s="421"/>
      <c r="LQR784" s="421"/>
      <c r="LQS784" s="421"/>
      <c r="LQT784" s="421"/>
      <c r="LQU784" s="421"/>
      <c r="LQV784" s="421"/>
      <c r="LQW784" s="421"/>
      <c r="LQX784" s="421"/>
      <c r="LQY784" s="421"/>
      <c r="LQZ784" s="421"/>
      <c r="LRA784" s="421"/>
      <c r="LRB784" s="421"/>
      <c r="LRC784" s="421"/>
      <c r="LRD784" s="421"/>
      <c r="LRE784" s="421"/>
      <c r="LRF784" s="421"/>
      <c r="LRG784" s="421"/>
      <c r="LRH784" s="421"/>
      <c r="LRI784" s="421"/>
      <c r="LRJ784" s="421"/>
      <c r="LRK784" s="421"/>
      <c r="LRL784" s="421"/>
      <c r="LRM784" s="421"/>
      <c r="LRN784" s="421"/>
      <c r="LRO784" s="421"/>
      <c r="LRP784" s="421"/>
      <c r="LRQ784" s="421"/>
      <c r="LRR784" s="421"/>
      <c r="LRS784" s="421"/>
      <c r="LRT784" s="421"/>
      <c r="LRU784" s="421"/>
      <c r="LRV784" s="421"/>
      <c r="LRW784" s="421"/>
      <c r="LRX784" s="421"/>
      <c r="LRY784" s="421"/>
      <c r="LRZ784" s="421"/>
      <c r="LSA784" s="421"/>
      <c r="LSB784" s="421"/>
      <c r="LSC784" s="421"/>
      <c r="LSD784" s="421"/>
      <c r="LSE784" s="421"/>
      <c r="LSF784" s="421"/>
      <c r="LSG784" s="421"/>
      <c r="LSH784" s="421"/>
      <c r="LSI784" s="421"/>
      <c r="LSJ784" s="421"/>
      <c r="LSK784" s="421"/>
      <c r="LSL784" s="421"/>
      <c r="LSM784" s="421"/>
      <c r="LSN784" s="421"/>
      <c r="LSO784" s="421"/>
      <c r="LSP784" s="421"/>
      <c r="LSQ784" s="421"/>
      <c r="LSR784" s="421"/>
      <c r="LSS784" s="421"/>
      <c r="LST784" s="421"/>
      <c r="LSU784" s="421"/>
      <c r="LSV784" s="421"/>
      <c r="LSW784" s="421"/>
      <c r="LSX784" s="421"/>
      <c r="LSY784" s="421"/>
      <c r="LSZ784" s="421"/>
      <c r="LTA784" s="421"/>
      <c r="LTB784" s="421"/>
      <c r="LTC784" s="421"/>
      <c r="LTD784" s="421"/>
      <c r="LTE784" s="421"/>
      <c r="LTF784" s="421"/>
      <c r="LTG784" s="421"/>
      <c r="LTH784" s="421"/>
      <c r="LTI784" s="421"/>
      <c r="LTJ784" s="421"/>
      <c r="LTK784" s="421"/>
      <c r="LTL784" s="421"/>
      <c r="LTM784" s="421"/>
      <c r="LTN784" s="421"/>
      <c r="LTO784" s="421"/>
      <c r="LTP784" s="421"/>
      <c r="LTQ784" s="421"/>
      <c r="LTR784" s="421"/>
      <c r="LTS784" s="421"/>
      <c r="LTT784" s="421"/>
      <c r="LTU784" s="421"/>
      <c r="LTV784" s="421"/>
      <c r="LTW784" s="421"/>
      <c r="LTX784" s="421"/>
      <c r="LTY784" s="421"/>
      <c r="LTZ784" s="421"/>
      <c r="LUA784" s="421"/>
      <c r="LUB784" s="421"/>
      <c r="LUC784" s="421"/>
      <c r="LUD784" s="421"/>
      <c r="LUE784" s="421"/>
      <c r="LUF784" s="421"/>
      <c r="LUG784" s="421"/>
      <c r="LUH784" s="421"/>
      <c r="LUI784" s="421"/>
      <c r="LUJ784" s="421"/>
      <c r="LUK784" s="421"/>
      <c r="LUL784" s="421"/>
      <c r="LUM784" s="421"/>
      <c r="LUN784" s="421"/>
      <c r="LUO784" s="421"/>
      <c r="LUP784" s="421"/>
      <c r="LUQ784" s="421"/>
      <c r="LUR784" s="421"/>
      <c r="LUS784" s="421"/>
      <c r="LUT784" s="421"/>
      <c r="LUU784" s="421"/>
      <c r="LUV784" s="421"/>
      <c r="LUW784" s="421"/>
      <c r="LUX784" s="421"/>
      <c r="LUY784" s="421"/>
      <c r="LUZ784" s="421"/>
      <c r="LVA784" s="421"/>
      <c r="LVB784" s="421"/>
      <c r="LVC784" s="421"/>
      <c r="LVD784" s="421"/>
      <c r="LVE784" s="421"/>
      <c r="LVF784" s="421"/>
      <c r="LVG784" s="421"/>
      <c r="LVH784" s="421"/>
      <c r="LVI784" s="421"/>
      <c r="LVJ784" s="421"/>
      <c r="LVK784" s="421"/>
      <c r="LVL784" s="421"/>
      <c r="LVM784" s="421"/>
      <c r="LVN784" s="421"/>
      <c r="LVO784" s="421"/>
      <c r="LVP784" s="421"/>
      <c r="LVQ784" s="421"/>
      <c r="LVR784" s="421"/>
      <c r="LVS784" s="421"/>
      <c r="LVT784" s="421"/>
      <c r="LVU784" s="421"/>
      <c r="LVV784" s="421"/>
      <c r="LVW784" s="421"/>
      <c r="LVX784" s="421"/>
      <c r="LVY784" s="421"/>
      <c r="LVZ784" s="421"/>
      <c r="LWA784" s="421"/>
      <c r="LWB784" s="421"/>
      <c r="LWC784" s="421"/>
      <c r="LWD784" s="421"/>
      <c r="LWE784" s="421"/>
      <c r="LWF784" s="421"/>
      <c r="LWG784" s="421"/>
      <c r="LWH784" s="421"/>
      <c r="LWI784" s="421"/>
      <c r="LWJ784" s="421"/>
      <c r="LWK784" s="421"/>
      <c r="LWL784" s="421"/>
      <c r="LWM784" s="421"/>
      <c r="LWN784" s="421"/>
      <c r="LWO784" s="421"/>
      <c r="LWP784" s="421"/>
      <c r="LWQ784" s="421"/>
      <c r="LWR784" s="421"/>
      <c r="LWS784" s="421"/>
      <c r="LWT784" s="421"/>
      <c r="LWU784" s="421"/>
      <c r="LWV784" s="421"/>
      <c r="LWW784" s="421"/>
      <c r="LWX784" s="421"/>
      <c r="LWY784" s="421"/>
      <c r="LWZ784" s="421"/>
      <c r="LXA784" s="421"/>
      <c r="LXB784" s="421"/>
      <c r="LXC784" s="421"/>
      <c r="LXD784" s="421"/>
      <c r="LXE784" s="421"/>
      <c r="LXF784" s="421"/>
      <c r="LXG784" s="421"/>
      <c r="LXH784" s="421"/>
      <c r="LXI784" s="421"/>
      <c r="LXJ784" s="421"/>
      <c r="LXK784" s="421"/>
      <c r="LXL784" s="421"/>
      <c r="LXM784" s="421"/>
      <c r="LXN784" s="421"/>
      <c r="LXO784" s="421"/>
      <c r="LXP784" s="421"/>
      <c r="LXQ784" s="421"/>
      <c r="LXR784" s="421"/>
      <c r="LXS784" s="421"/>
      <c r="LXT784" s="421"/>
      <c r="LXU784" s="421"/>
      <c r="LXV784" s="421"/>
      <c r="LXW784" s="421"/>
      <c r="LXX784" s="421"/>
      <c r="LXY784" s="421"/>
      <c r="LXZ784" s="421"/>
      <c r="LYA784" s="421"/>
      <c r="LYB784" s="421"/>
      <c r="LYC784" s="421"/>
      <c r="LYD784" s="421"/>
      <c r="LYE784" s="421"/>
      <c r="LYF784" s="421"/>
      <c r="LYG784" s="421"/>
      <c r="LYH784" s="421"/>
      <c r="LYI784" s="421"/>
      <c r="LYJ784" s="421"/>
      <c r="LYK784" s="421"/>
      <c r="LYL784" s="421"/>
      <c r="LYM784" s="421"/>
      <c r="LYN784" s="421"/>
      <c r="LYO784" s="421"/>
      <c r="LYP784" s="421"/>
      <c r="LYQ784" s="421"/>
      <c r="LYR784" s="421"/>
      <c r="LYS784" s="421"/>
      <c r="LYT784" s="421"/>
      <c r="LYU784" s="421"/>
      <c r="LYV784" s="421"/>
      <c r="LYW784" s="421"/>
      <c r="LYX784" s="421"/>
      <c r="LYY784" s="421"/>
      <c r="LYZ784" s="421"/>
      <c r="LZA784" s="421"/>
      <c r="LZB784" s="421"/>
      <c r="LZC784" s="421"/>
      <c r="LZD784" s="421"/>
      <c r="LZE784" s="421"/>
      <c r="LZF784" s="421"/>
      <c r="LZG784" s="421"/>
      <c r="LZH784" s="421"/>
      <c r="LZI784" s="421"/>
      <c r="LZJ784" s="421"/>
      <c r="LZK784" s="421"/>
      <c r="LZL784" s="421"/>
      <c r="LZM784" s="421"/>
      <c r="LZN784" s="421"/>
      <c r="LZO784" s="421"/>
      <c r="LZP784" s="421"/>
      <c r="LZQ784" s="421"/>
      <c r="LZR784" s="421"/>
      <c r="LZS784" s="421"/>
      <c r="LZT784" s="421"/>
      <c r="LZU784" s="421"/>
      <c r="LZV784" s="421"/>
      <c r="LZW784" s="421"/>
      <c r="LZX784" s="421"/>
      <c r="LZY784" s="421"/>
      <c r="LZZ784" s="421"/>
      <c r="MAA784" s="421"/>
      <c r="MAB784" s="421"/>
      <c r="MAC784" s="421"/>
      <c r="MAD784" s="421"/>
      <c r="MAE784" s="421"/>
      <c r="MAF784" s="421"/>
      <c r="MAG784" s="421"/>
      <c r="MAH784" s="421"/>
      <c r="MAI784" s="421"/>
      <c r="MAJ784" s="421"/>
      <c r="MAK784" s="421"/>
      <c r="MAL784" s="421"/>
      <c r="MAM784" s="421"/>
      <c r="MAN784" s="421"/>
      <c r="MAO784" s="421"/>
      <c r="MAP784" s="421"/>
      <c r="MAQ784" s="421"/>
      <c r="MAR784" s="421"/>
      <c r="MAS784" s="421"/>
      <c r="MAT784" s="421"/>
      <c r="MAU784" s="421"/>
      <c r="MAV784" s="421"/>
      <c r="MAW784" s="421"/>
      <c r="MAX784" s="421"/>
      <c r="MAY784" s="421"/>
      <c r="MAZ784" s="421"/>
      <c r="MBA784" s="421"/>
      <c r="MBB784" s="421"/>
      <c r="MBC784" s="421"/>
      <c r="MBD784" s="421"/>
      <c r="MBE784" s="421"/>
      <c r="MBF784" s="421"/>
      <c r="MBG784" s="421"/>
      <c r="MBH784" s="421"/>
      <c r="MBI784" s="421"/>
      <c r="MBJ784" s="421"/>
      <c r="MBK784" s="421"/>
      <c r="MBL784" s="421"/>
      <c r="MBM784" s="421"/>
      <c r="MBN784" s="421"/>
      <c r="MBO784" s="421"/>
      <c r="MBP784" s="421"/>
      <c r="MBQ784" s="421"/>
      <c r="MBR784" s="421"/>
      <c r="MBS784" s="421"/>
      <c r="MBT784" s="421"/>
      <c r="MBU784" s="421"/>
      <c r="MBV784" s="421"/>
      <c r="MBW784" s="421"/>
      <c r="MBX784" s="421"/>
      <c r="MBY784" s="421"/>
      <c r="MBZ784" s="421"/>
      <c r="MCA784" s="421"/>
      <c r="MCB784" s="421"/>
      <c r="MCC784" s="421"/>
      <c r="MCD784" s="421"/>
      <c r="MCE784" s="421"/>
      <c r="MCF784" s="421"/>
      <c r="MCG784" s="421"/>
      <c r="MCH784" s="421"/>
      <c r="MCI784" s="421"/>
      <c r="MCJ784" s="421"/>
      <c r="MCK784" s="421"/>
      <c r="MCL784" s="421"/>
      <c r="MCM784" s="421"/>
      <c r="MCN784" s="421"/>
      <c r="MCO784" s="421"/>
      <c r="MCP784" s="421"/>
      <c r="MCQ784" s="421"/>
      <c r="MCR784" s="421"/>
      <c r="MCS784" s="421"/>
      <c r="MCT784" s="421"/>
      <c r="MCU784" s="421"/>
      <c r="MCV784" s="421"/>
      <c r="MCW784" s="421"/>
      <c r="MCX784" s="421"/>
      <c r="MCY784" s="421"/>
      <c r="MCZ784" s="421"/>
      <c r="MDA784" s="421"/>
      <c r="MDB784" s="421"/>
      <c r="MDC784" s="421"/>
      <c r="MDD784" s="421"/>
      <c r="MDE784" s="421"/>
      <c r="MDF784" s="421"/>
      <c r="MDG784" s="421"/>
      <c r="MDH784" s="421"/>
      <c r="MDI784" s="421"/>
      <c r="MDJ784" s="421"/>
      <c r="MDK784" s="421"/>
      <c r="MDL784" s="421"/>
      <c r="MDM784" s="421"/>
      <c r="MDN784" s="421"/>
      <c r="MDO784" s="421"/>
      <c r="MDP784" s="421"/>
      <c r="MDQ784" s="421"/>
      <c r="MDR784" s="421"/>
      <c r="MDS784" s="421"/>
      <c r="MDT784" s="421"/>
      <c r="MDU784" s="421"/>
      <c r="MDV784" s="421"/>
      <c r="MDW784" s="421"/>
      <c r="MDX784" s="421"/>
      <c r="MDY784" s="421"/>
      <c r="MDZ784" s="421"/>
      <c r="MEA784" s="421"/>
      <c r="MEB784" s="421"/>
      <c r="MEC784" s="421"/>
      <c r="MED784" s="421"/>
      <c r="MEE784" s="421"/>
      <c r="MEF784" s="421"/>
      <c r="MEG784" s="421"/>
      <c r="MEH784" s="421"/>
      <c r="MEI784" s="421"/>
      <c r="MEJ784" s="421"/>
      <c r="MEK784" s="421"/>
      <c r="MEL784" s="421"/>
      <c r="MEM784" s="421"/>
      <c r="MEN784" s="421"/>
      <c r="MEO784" s="421"/>
      <c r="MEP784" s="421"/>
      <c r="MEQ784" s="421"/>
      <c r="MER784" s="421"/>
      <c r="MES784" s="421"/>
      <c r="MET784" s="421"/>
      <c r="MEU784" s="421"/>
      <c r="MEV784" s="421"/>
      <c r="MEW784" s="421"/>
      <c r="MEX784" s="421"/>
      <c r="MEY784" s="421"/>
      <c r="MEZ784" s="421"/>
      <c r="MFA784" s="421"/>
      <c r="MFB784" s="421"/>
      <c r="MFC784" s="421"/>
      <c r="MFD784" s="421"/>
      <c r="MFE784" s="421"/>
      <c r="MFF784" s="421"/>
      <c r="MFG784" s="421"/>
      <c r="MFH784" s="421"/>
      <c r="MFI784" s="421"/>
      <c r="MFJ784" s="421"/>
      <c r="MFK784" s="421"/>
      <c r="MFL784" s="421"/>
      <c r="MFM784" s="421"/>
      <c r="MFN784" s="421"/>
      <c r="MFO784" s="421"/>
      <c r="MFP784" s="421"/>
      <c r="MFQ784" s="421"/>
      <c r="MFR784" s="421"/>
      <c r="MFS784" s="421"/>
      <c r="MFT784" s="421"/>
      <c r="MFU784" s="421"/>
      <c r="MFV784" s="421"/>
      <c r="MFW784" s="421"/>
      <c r="MFX784" s="421"/>
      <c r="MFY784" s="421"/>
      <c r="MFZ784" s="421"/>
      <c r="MGA784" s="421"/>
      <c r="MGB784" s="421"/>
      <c r="MGC784" s="421"/>
      <c r="MGD784" s="421"/>
      <c r="MGE784" s="421"/>
      <c r="MGF784" s="421"/>
      <c r="MGG784" s="421"/>
      <c r="MGH784" s="421"/>
      <c r="MGI784" s="421"/>
      <c r="MGJ784" s="421"/>
      <c r="MGK784" s="421"/>
      <c r="MGL784" s="421"/>
      <c r="MGM784" s="421"/>
      <c r="MGN784" s="421"/>
      <c r="MGO784" s="421"/>
      <c r="MGP784" s="421"/>
      <c r="MGQ784" s="421"/>
      <c r="MGR784" s="421"/>
      <c r="MGS784" s="421"/>
      <c r="MGT784" s="421"/>
      <c r="MGU784" s="421"/>
      <c r="MGV784" s="421"/>
      <c r="MGW784" s="421"/>
      <c r="MGX784" s="421"/>
      <c r="MGY784" s="421"/>
      <c r="MGZ784" s="421"/>
      <c r="MHA784" s="421"/>
      <c r="MHB784" s="421"/>
      <c r="MHC784" s="421"/>
      <c r="MHD784" s="421"/>
      <c r="MHE784" s="421"/>
      <c r="MHF784" s="421"/>
      <c r="MHG784" s="421"/>
      <c r="MHH784" s="421"/>
      <c r="MHI784" s="421"/>
      <c r="MHJ784" s="421"/>
      <c r="MHK784" s="421"/>
      <c r="MHL784" s="421"/>
      <c r="MHM784" s="421"/>
      <c r="MHN784" s="421"/>
      <c r="MHO784" s="421"/>
      <c r="MHP784" s="421"/>
      <c r="MHQ784" s="421"/>
      <c r="MHR784" s="421"/>
      <c r="MHS784" s="421"/>
      <c r="MHT784" s="421"/>
      <c r="MHU784" s="421"/>
      <c r="MHV784" s="421"/>
      <c r="MHW784" s="421"/>
      <c r="MHX784" s="421"/>
      <c r="MHY784" s="421"/>
      <c r="MHZ784" s="421"/>
      <c r="MIA784" s="421"/>
      <c r="MIB784" s="421"/>
      <c r="MIC784" s="421"/>
      <c r="MID784" s="421"/>
      <c r="MIE784" s="421"/>
      <c r="MIF784" s="421"/>
      <c r="MIG784" s="421"/>
      <c r="MIH784" s="421"/>
      <c r="MII784" s="421"/>
      <c r="MIJ784" s="421"/>
      <c r="MIK784" s="421"/>
      <c r="MIL784" s="421"/>
      <c r="MIM784" s="421"/>
      <c r="MIN784" s="421"/>
      <c r="MIO784" s="421"/>
      <c r="MIP784" s="421"/>
      <c r="MIQ784" s="421"/>
      <c r="MIR784" s="421"/>
      <c r="MIS784" s="421"/>
      <c r="MIT784" s="421"/>
      <c r="MIU784" s="421"/>
      <c r="MIV784" s="421"/>
      <c r="MIW784" s="421"/>
      <c r="MIX784" s="421"/>
      <c r="MIY784" s="421"/>
      <c r="MIZ784" s="421"/>
      <c r="MJA784" s="421"/>
      <c r="MJB784" s="421"/>
      <c r="MJC784" s="421"/>
      <c r="MJD784" s="421"/>
      <c r="MJE784" s="421"/>
      <c r="MJF784" s="421"/>
      <c r="MJG784" s="421"/>
      <c r="MJH784" s="421"/>
      <c r="MJI784" s="421"/>
      <c r="MJJ784" s="421"/>
      <c r="MJK784" s="421"/>
      <c r="MJL784" s="421"/>
      <c r="MJM784" s="421"/>
      <c r="MJN784" s="421"/>
      <c r="MJO784" s="421"/>
      <c r="MJP784" s="421"/>
      <c r="MJQ784" s="421"/>
      <c r="MJR784" s="421"/>
      <c r="MJS784" s="421"/>
      <c r="MJT784" s="421"/>
      <c r="MJU784" s="421"/>
      <c r="MJV784" s="421"/>
      <c r="MJW784" s="421"/>
      <c r="MJX784" s="421"/>
      <c r="MJY784" s="421"/>
      <c r="MJZ784" s="421"/>
      <c r="MKA784" s="421"/>
      <c r="MKB784" s="421"/>
      <c r="MKC784" s="421"/>
      <c r="MKD784" s="421"/>
      <c r="MKE784" s="421"/>
      <c r="MKF784" s="421"/>
      <c r="MKG784" s="421"/>
      <c r="MKH784" s="421"/>
      <c r="MKI784" s="421"/>
      <c r="MKJ784" s="421"/>
      <c r="MKK784" s="421"/>
      <c r="MKL784" s="421"/>
      <c r="MKM784" s="421"/>
      <c r="MKN784" s="421"/>
      <c r="MKO784" s="421"/>
      <c r="MKP784" s="421"/>
      <c r="MKQ784" s="421"/>
      <c r="MKR784" s="421"/>
      <c r="MKS784" s="421"/>
      <c r="MKT784" s="421"/>
      <c r="MKU784" s="421"/>
      <c r="MKV784" s="421"/>
      <c r="MKW784" s="421"/>
      <c r="MKX784" s="421"/>
      <c r="MKY784" s="421"/>
      <c r="MKZ784" s="421"/>
      <c r="MLA784" s="421"/>
      <c r="MLB784" s="421"/>
      <c r="MLC784" s="421"/>
      <c r="MLD784" s="421"/>
      <c r="MLE784" s="421"/>
      <c r="MLF784" s="421"/>
      <c r="MLG784" s="421"/>
      <c r="MLH784" s="421"/>
      <c r="MLI784" s="421"/>
      <c r="MLJ784" s="421"/>
      <c r="MLK784" s="421"/>
      <c r="MLL784" s="421"/>
      <c r="MLM784" s="421"/>
      <c r="MLN784" s="421"/>
      <c r="MLO784" s="421"/>
      <c r="MLP784" s="421"/>
      <c r="MLQ784" s="421"/>
      <c r="MLR784" s="421"/>
      <c r="MLS784" s="421"/>
      <c r="MLT784" s="421"/>
      <c r="MLU784" s="421"/>
      <c r="MLV784" s="421"/>
      <c r="MLW784" s="421"/>
      <c r="MLX784" s="421"/>
      <c r="MLY784" s="421"/>
      <c r="MLZ784" s="421"/>
      <c r="MMA784" s="421"/>
      <c r="MMB784" s="421"/>
      <c r="MMC784" s="421"/>
      <c r="MMD784" s="421"/>
      <c r="MME784" s="421"/>
      <c r="MMF784" s="421"/>
      <c r="MMG784" s="421"/>
      <c r="MMH784" s="421"/>
      <c r="MMI784" s="421"/>
      <c r="MMJ784" s="421"/>
      <c r="MMK784" s="421"/>
      <c r="MML784" s="421"/>
      <c r="MMM784" s="421"/>
      <c r="MMN784" s="421"/>
      <c r="MMO784" s="421"/>
      <c r="MMP784" s="421"/>
      <c r="MMQ784" s="421"/>
      <c r="MMR784" s="421"/>
      <c r="MMS784" s="421"/>
      <c r="MMT784" s="421"/>
      <c r="MMU784" s="421"/>
      <c r="MMV784" s="421"/>
      <c r="MMW784" s="421"/>
      <c r="MMX784" s="421"/>
      <c r="MMY784" s="421"/>
      <c r="MMZ784" s="421"/>
      <c r="MNA784" s="421"/>
      <c r="MNB784" s="421"/>
      <c r="MNC784" s="421"/>
      <c r="MND784" s="421"/>
      <c r="MNE784" s="421"/>
      <c r="MNF784" s="421"/>
      <c r="MNG784" s="421"/>
      <c r="MNH784" s="421"/>
      <c r="MNI784" s="421"/>
      <c r="MNJ784" s="421"/>
      <c r="MNK784" s="421"/>
      <c r="MNL784" s="421"/>
      <c r="MNM784" s="421"/>
      <c r="MNN784" s="421"/>
      <c r="MNO784" s="421"/>
      <c r="MNP784" s="421"/>
      <c r="MNQ784" s="421"/>
      <c r="MNR784" s="421"/>
      <c r="MNS784" s="421"/>
      <c r="MNT784" s="421"/>
      <c r="MNU784" s="421"/>
      <c r="MNV784" s="421"/>
      <c r="MNW784" s="421"/>
      <c r="MNX784" s="421"/>
      <c r="MNY784" s="421"/>
      <c r="MNZ784" s="421"/>
      <c r="MOA784" s="421"/>
      <c r="MOB784" s="421"/>
      <c r="MOC784" s="421"/>
      <c r="MOD784" s="421"/>
      <c r="MOE784" s="421"/>
      <c r="MOF784" s="421"/>
      <c r="MOG784" s="421"/>
      <c r="MOH784" s="421"/>
      <c r="MOI784" s="421"/>
      <c r="MOJ784" s="421"/>
      <c r="MOK784" s="421"/>
      <c r="MOL784" s="421"/>
      <c r="MOM784" s="421"/>
      <c r="MON784" s="421"/>
      <c r="MOO784" s="421"/>
      <c r="MOP784" s="421"/>
      <c r="MOQ784" s="421"/>
      <c r="MOR784" s="421"/>
      <c r="MOS784" s="421"/>
      <c r="MOT784" s="421"/>
      <c r="MOU784" s="421"/>
      <c r="MOV784" s="421"/>
      <c r="MOW784" s="421"/>
      <c r="MOX784" s="421"/>
      <c r="MOY784" s="421"/>
      <c r="MOZ784" s="421"/>
      <c r="MPA784" s="421"/>
      <c r="MPB784" s="421"/>
      <c r="MPC784" s="421"/>
      <c r="MPD784" s="421"/>
      <c r="MPE784" s="421"/>
      <c r="MPF784" s="421"/>
      <c r="MPG784" s="421"/>
      <c r="MPH784" s="421"/>
      <c r="MPI784" s="421"/>
      <c r="MPJ784" s="421"/>
      <c r="MPK784" s="421"/>
      <c r="MPL784" s="421"/>
      <c r="MPM784" s="421"/>
      <c r="MPN784" s="421"/>
      <c r="MPO784" s="421"/>
      <c r="MPP784" s="421"/>
      <c r="MPQ784" s="421"/>
      <c r="MPR784" s="421"/>
      <c r="MPS784" s="421"/>
      <c r="MPT784" s="421"/>
      <c r="MPU784" s="421"/>
      <c r="MPV784" s="421"/>
      <c r="MPW784" s="421"/>
      <c r="MPX784" s="421"/>
      <c r="MPY784" s="421"/>
      <c r="MPZ784" s="421"/>
      <c r="MQA784" s="421"/>
      <c r="MQB784" s="421"/>
      <c r="MQC784" s="421"/>
      <c r="MQD784" s="421"/>
      <c r="MQE784" s="421"/>
      <c r="MQF784" s="421"/>
      <c r="MQG784" s="421"/>
      <c r="MQH784" s="421"/>
      <c r="MQI784" s="421"/>
      <c r="MQJ784" s="421"/>
      <c r="MQK784" s="421"/>
      <c r="MQL784" s="421"/>
      <c r="MQM784" s="421"/>
      <c r="MQN784" s="421"/>
      <c r="MQO784" s="421"/>
      <c r="MQP784" s="421"/>
      <c r="MQQ784" s="421"/>
      <c r="MQR784" s="421"/>
      <c r="MQS784" s="421"/>
      <c r="MQT784" s="421"/>
      <c r="MQU784" s="421"/>
      <c r="MQV784" s="421"/>
      <c r="MQW784" s="421"/>
      <c r="MQX784" s="421"/>
      <c r="MQY784" s="421"/>
      <c r="MQZ784" s="421"/>
      <c r="MRA784" s="421"/>
      <c r="MRB784" s="421"/>
      <c r="MRC784" s="421"/>
      <c r="MRD784" s="421"/>
      <c r="MRE784" s="421"/>
      <c r="MRF784" s="421"/>
      <c r="MRG784" s="421"/>
      <c r="MRH784" s="421"/>
      <c r="MRI784" s="421"/>
      <c r="MRJ784" s="421"/>
      <c r="MRK784" s="421"/>
      <c r="MRL784" s="421"/>
      <c r="MRM784" s="421"/>
      <c r="MRN784" s="421"/>
      <c r="MRO784" s="421"/>
      <c r="MRP784" s="421"/>
      <c r="MRQ784" s="421"/>
      <c r="MRR784" s="421"/>
      <c r="MRS784" s="421"/>
      <c r="MRT784" s="421"/>
      <c r="MRU784" s="421"/>
      <c r="MRV784" s="421"/>
      <c r="MRW784" s="421"/>
      <c r="MRX784" s="421"/>
      <c r="MRY784" s="421"/>
      <c r="MRZ784" s="421"/>
      <c r="MSA784" s="421"/>
      <c r="MSB784" s="421"/>
      <c r="MSC784" s="421"/>
      <c r="MSD784" s="421"/>
      <c r="MSE784" s="421"/>
      <c r="MSF784" s="421"/>
      <c r="MSG784" s="421"/>
      <c r="MSH784" s="421"/>
      <c r="MSI784" s="421"/>
      <c r="MSJ784" s="421"/>
      <c r="MSK784" s="421"/>
      <c r="MSL784" s="421"/>
      <c r="MSM784" s="421"/>
      <c r="MSN784" s="421"/>
      <c r="MSO784" s="421"/>
      <c r="MSP784" s="421"/>
      <c r="MSQ784" s="421"/>
      <c r="MSR784" s="421"/>
      <c r="MSS784" s="421"/>
      <c r="MST784" s="421"/>
      <c r="MSU784" s="421"/>
      <c r="MSV784" s="421"/>
      <c r="MSW784" s="421"/>
      <c r="MSX784" s="421"/>
      <c r="MSY784" s="421"/>
      <c r="MSZ784" s="421"/>
      <c r="MTA784" s="421"/>
      <c r="MTB784" s="421"/>
      <c r="MTC784" s="421"/>
      <c r="MTD784" s="421"/>
      <c r="MTE784" s="421"/>
      <c r="MTF784" s="421"/>
      <c r="MTG784" s="421"/>
      <c r="MTH784" s="421"/>
      <c r="MTI784" s="421"/>
      <c r="MTJ784" s="421"/>
      <c r="MTK784" s="421"/>
      <c r="MTL784" s="421"/>
      <c r="MTM784" s="421"/>
      <c r="MTN784" s="421"/>
      <c r="MTO784" s="421"/>
      <c r="MTP784" s="421"/>
      <c r="MTQ784" s="421"/>
      <c r="MTR784" s="421"/>
      <c r="MTS784" s="421"/>
      <c r="MTT784" s="421"/>
      <c r="MTU784" s="421"/>
      <c r="MTV784" s="421"/>
      <c r="MTW784" s="421"/>
      <c r="MTX784" s="421"/>
      <c r="MTY784" s="421"/>
      <c r="MTZ784" s="421"/>
      <c r="MUA784" s="421"/>
      <c r="MUB784" s="421"/>
      <c r="MUC784" s="421"/>
      <c r="MUD784" s="421"/>
      <c r="MUE784" s="421"/>
      <c r="MUF784" s="421"/>
      <c r="MUG784" s="421"/>
      <c r="MUH784" s="421"/>
      <c r="MUI784" s="421"/>
      <c r="MUJ784" s="421"/>
      <c r="MUK784" s="421"/>
      <c r="MUL784" s="421"/>
      <c r="MUM784" s="421"/>
      <c r="MUN784" s="421"/>
      <c r="MUO784" s="421"/>
      <c r="MUP784" s="421"/>
      <c r="MUQ784" s="421"/>
      <c r="MUR784" s="421"/>
      <c r="MUS784" s="421"/>
      <c r="MUT784" s="421"/>
      <c r="MUU784" s="421"/>
      <c r="MUV784" s="421"/>
      <c r="MUW784" s="421"/>
      <c r="MUX784" s="421"/>
      <c r="MUY784" s="421"/>
      <c r="MUZ784" s="421"/>
      <c r="MVA784" s="421"/>
      <c r="MVB784" s="421"/>
      <c r="MVC784" s="421"/>
      <c r="MVD784" s="421"/>
      <c r="MVE784" s="421"/>
      <c r="MVF784" s="421"/>
      <c r="MVG784" s="421"/>
      <c r="MVH784" s="421"/>
      <c r="MVI784" s="421"/>
      <c r="MVJ784" s="421"/>
      <c r="MVK784" s="421"/>
      <c r="MVL784" s="421"/>
      <c r="MVM784" s="421"/>
      <c r="MVN784" s="421"/>
      <c r="MVO784" s="421"/>
      <c r="MVP784" s="421"/>
      <c r="MVQ784" s="421"/>
      <c r="MVR784" s="421"/>
      <c r="MVS784" s="421"/>
      <c r="MVT784" s="421"/>
      <c r="MVU784" s="421"/>
      <c r="MVV784" s="421"/>
      <c r="MVW784" s="421"/>
      <c r="MVX784" s="421"/>
      <c r="MVY784" s="421"/>
      <c r="MVZ784" s="421"/>
      <c r="MWA784" s="421"/>
      <c r="MWB784" s="421"/>
      <c r="MWC784" s="421"/>
      <c r="MWD784" s="421"/>
      <c r="MWE784" s="421"/>
      <c r="MWF784" s="421"/>
      <c r="MWG784" s="421"/>
      <c r="MWH784" s="421"/>
      <c r="MWI784" s="421"/>
      <c r="MWJ784" s="421"/>
      <c r="MWK784" s="421"/>
      <c r="MWL784" s="421"/>
      <c r="MWM784" s="421"/>
      <c r="MWN784" s="421"/>
      <c r="MWO784" s="421"/>
      <c r="MWP784" s="421"/>
      <c r="MWQ784" s="421"/>
      <c r="MWR784" s="421"/>
      <c r="MWS784" s="421"/>
      <c r="MWT784" s="421"/>
      <c r="MWU784" s="421"/>
      <c r="MWV784" s="421"/>
      <c r="MWW784" s="421"/>
      <c r="MWX784" s="421"/>
      <c r="MWY784" s="421"/>
      <c r="MWZ784" s="421"/>
      <c r="MXA784" s="421"/>
      <c r="MXB784" s="421"/>
      <c r="MXC784" s="421"/>
      <c r="MXD784" s="421"/>
      <c r="MXE784" s="421"/>
      <c r="MXF784" s="421"/>
      <c r="MXG784" s="421"/>
      <c r="MXH784" s="421"/>
      <c r="MXI784" s="421"/>
      <c r="MXJ784" s="421"/>
      <c r="MXK784" s="421"/>
      <c r="MXL784" s="421"/>
      <c r="MXM784" s="421"/>
      <c r="MXN784" s="421"/>
      <c r="MXO784" s="421"/>
      <c r="MXP784" s="421"/>
      <c r="MXQ784" s="421"/>
      <c r="MXR784" s="421"/>
      <c r="MXS784" s="421"/>
      <c r="MXT784" s="421"/>
      <c r="MXU784" s="421"/>
      <c r="MXV784" s="421"/>
      <c r="MXW784" s="421"/>
      <c r="MXX784" s="421"/>
      <c r="MXY784" s="421"/>
      <c r="MXZ784" s="421"/>
      <c r="MYA784" s="421"/>
      <c r="MYB784" s="421"/>
      <c r="MYC784" s="421"/>
      <c r="MYD784" s="421"/>
      <c r="MYE784" s="421"/>
      <c r="MYF784" s="421"/>
      <c r="MYG784" s="421"/>
      <c r="MYH784" s="421"/>
      <c r="MYI784" s="421"/>
      <c r="MYJ784" s="421"/>
      <c r="MYK784" s="421"/>
      <c r="MYL784" s="421"/>
      <c r="MYM784" s="421"/>
      <c r="MYN784" s="421"/>
      <c r="MYO784" s="421"/>
      <c r="MYP784" s="421"/>
      <c r="MYQ784" s="421"/>
      <c r="MYR784" s="421"/>
      <c r="MYS784" s="421"/>
      <c r="MYT784" s="421"/>
      <c r="MYU784" s="421"/>
      <c r="MYV784" s="421"/>
      <c r="MYW784" s="421"/>
      <c r="MYX784" s="421"/>
      <c r="MYY784" s="421"/>
      <c r="MYZ784" s="421"/>
      <c r="MZA784" s="421"/>
      <c r="MZB784" s="421"/>
      <c r="MZC784" s="421"/>
      <c r="MZD784" s="421"/>
      <c r="MZE784" s="421"/>
      <c r="MZF784" s="421"/>
      <c r="MZG784" s="421"/>
      <c r="MZH784" s="421"/>
      <c r="MZI784" s="421"/>
      <c r="MZJ784" s="421"/>
      <c r="MZK784" s="421"/>
      <c r="MZL784" s="421"/>
      <c r="MZM784" s="421"/>
      <c r="MZN784" s="421"/>
      <c r="MZO784" s="421"/>
      <c r="MZP784" s="421"/>
      <c r="MZQ784" s="421"/>
      <c r="MZR784" s="421"/>
      <c r="MZS784" s="421"/>
      <c r="MZT784" s="421"/>
      <c r="MZU784" s="421"/>
      <c r="MZV784" s="421"/>
      <c r="MZW784" s="421"/>
      <c r="MZX784" s="421"/>
      <c r="MZY784" s="421"/>
      <c r="MZZ784" s="421"/>
      <c r="NAA784" s="421"/>
      <c r="NAB784" s="421"/>
      <c r="NAC784" s="421"/>
      <c r="NAD784" s="421"/>
      <c r="NAE784" s="421"/>
      <c r="NAF784" s="421"/>
      <c r="NAG784" s="421"/>
      <c r="NAH784" s="421"/>
      <c r="NAI784" s="421"/>
      <c r="NAJ784" s="421"/>
      <c r="NAK784" s="421"/>
      <c r="NAL784" s="421"/>
      <c r="NAM784" s="421"/>
      <c r="NAN784" s="421"/>
      <c r="NAO784" s="421"/>
      <c r="NAP784" s="421"/>
      <c r="NAQ784" s="421"/>
      <c r="NAR784" s="421"/>
      <c r="NAS784" s="421"/>
      <c r="NAT784" s="421"/>
      <c r="NAU784" s="421"/>
      <c r="NAV784" s="421"/>
      <c r="NAW784" s="421"/>
      <c r="NAX784" s="421"/>
      <c r="NAY784" s="421"/>
      <c r="NAZ784" s="421"/>
      <c r="NBA784" s="421"/>
      <c r="NBB784" s="421"/>
      <c r="NBC784" s="421"/>
      <c r="NBD784" s="421"/>
      <c r="NBE784" s="421"/>
      <c r="NBF784" s="421"/>
      <c r="NBG784" s="421"/>
      <c r="NBH784" s="421"/>
      <c r="NBI784" s="421"/>
      <c r="NBJ784" s="421"/>
      <c r="NBK784" s="421"/>
      <c r="NBL784" s="421"/>
      <c r="NBM784" s="421"/>
      <c r="NBN784" s="421"/>
      <c r="NBO784" s="421"/>
      <c r="NBP784" s="421"/>
      <c r="NBQ784" s="421"/>
      <c r="NBR784" s="421"/>
      <c r="NBS784" s="421"/>
      <c r="NBT784" s="421"/>
      <c r="NBU784" s="421"/>
      <c r="NBV784" s="421"/>
      <c r="NBW784" s="421"/>
      <c r="NBX784" s="421"/>
      <c r="NBY784" s="421"/>
      <c r="NBZ784" s="421"/>
      <c r="NCA784" s="421"/>
      <c r="NCB784" s="421"/>
      <c r="NCC784" s="421"/>
      <c r="NCD784" s="421"/>
      <c r="NCE784" s="421"/>
      <c r="NCF784" s="421"/>
      <c r="NCG784" s="421"/>
      <c r="NCH784" s="421"/>
      <c r="NCI784" s="421"/>
      <c r="NCJ784" s="421"/>
      <c r="NCK784" s="421"/>
      <c r="NCL784" s="421"/>
      <c r="NCM784" s="421"/>
      <c r="NCN784" s="421"/>
      <c r="NCO784" s="421"/>
      <c r="NCP784" s="421"/>
      <c r="NCQ784" s="421"/>
      <c r="NCR784" s="421"/>
      <c r="NCS784" s="421"/>
      <c r="NCT784" s="421"/>
      <c r="NCU784" s="421"/>
      <c r="NCV784" s="421"/>
      <c r="NCW784" s="421"/>
      <c r="NCX784" s="421"/>
      <c r="NCY784" s="421"/>
      <c r="NCZ784" s="421"/>
      <c r="NDA784" s="421"/>
      <c r="NDB784" s="421"/>
      <c r="NDC784" s="421"/>
      <c r="NDD784" s="421"/>
      <c r="NDE784" s="421"/>
      <c r="NDF784" s="421"/>
      <c r="NDG784" s="421"/>
      <c r="NDH784" s="421"/>
      <c r="NDI784" s="421"/>
      <c r="NDJ784" s="421"/>
      <c r="NDK784" s="421"/>
      <c r="NDL784" s="421"/>
      <c r="NDM784" s="421"/>
      <c r="NDN784" s="421"/>
      <c r="NDO784" s="421"/>
      <c r="NDP784" s="421"/>
      <c r="NDQ784" s="421"/>
      <c r="NDR784" s="421"/>
      <c r="NDS784" s="421"/>
      <c r="NDT784" s="421"/>
      <c r="NDU784" s="421"/>
      <c r="NDV784" s="421"/>
      <c r="NDW784" s="421"/>
      <c r="NDX784" s="421"/>
      <c r="NDY784" s="421"/>
      <c r="NDZ784" s="421"/>
      <c r="NEA784" s="421"/>
      <c r="NEB784" s="421"/>
      <c r="NEC784" s="421"/>
      <c r="NED784" s="421"/>
      <c r="NEE784" s="421"/>
      <c r="NEF784" s="421"/>
      <c r="NEG784" s="421"/>
      <c r="NEH784" s="421"/>
      <c r="NEI784" s="421"/>
      <c r="NEJ784" s="421"/>
      <c r="NEK784" s="421"/>
      <c r="NEL784" s="421"/>
      <c r="NEM784" s="421"/>
      <c r="NEN784" s="421"/>
      <c r="NEO784" s="421"/>
      <c r="NEP784" s="421"/>
      <c r="NEQ784" s="421"/>
      <c r="NER784" s="421"/>
      <c r="NES784" s="421"/>
      <c r="NET784" s="421"/>
      <c r="NEU784" s="421"/>
      <c r="NEV784" s="421"/>
      <c r="NEW784" s="421"/>
      <c r="NEX784" s="421"/>
      <c r="NEY784" s="421"/>
      <c r="NEZ784" s="421"/>
      <c r="NFA784" s="421"/>
      <c r="NFB784" s="421"/>
      <c r="NFC784" s="421"/>
      <c r="NFD784" s="421"/>
      <c r="NFE784" s="421"/>
      <c r="NFF784" s="421"/>
      <c r="NFG784" s="421"/>
      <c r="NFH784" s="421"/>
      <c r="NFI784" s="421"/>
      <c r="NFJ784" s="421"/>
      <c r="NFK784" s="421"/>
      <c r="NFL784" s="421"/>
      <c r="NFM784" s="421"/>
      <c r="NFN784" s="421"/>
      <c r="NFO784" s="421"/>
      <c r="NFP784" s="421"/>
      <c r="NFQ784" s="421"/>
      <c r="NFR784" s="421"/>
      <c r="NFS784" s="421"/>
      <c r="NFT784" s="421"/>
      <c r="NFU784" s="421"/>
      <c r="NFV784" s="421"/>
      <c r="NFW784" s="421"/>
      <c r="NFX784" s="421"/>
      <c r="NFY784" s="421"/>
      <c r="NFZ784" s="421"/>
      <c r="NGA784" s="421"/>
      <c r="NGB784" s="421"/>
      <c r="NGC784" s="421"/>
      <c r="NGD784" s="421"/>
      <c r="NGE784" s="421"/>
      <c r="NGF784" s="421"/>
      <c r="NGG784" s="421"/>
      <c r="NGH784" s="421"/>
      <c r="NGI784" s="421"/>
      <c r="NGJ784" s="421"/>
      <c r="NGK784" s="421"/>
      <c r="NGL784" s="421"/>
      <c r="NGM784" s="421"/>
      <c r="NGN784" s="421"/>
      <c r="NGO784" s="421"/>
      <c r="NGP784" s="421"/>
      <c r="NGQ784" s="421"/>
      <c r="NGR784" s="421"/>
      <c r="NGS784" s="421"/>
      <c r="NGT784" s="421"/>
      <c r="NGU784" s="421"/>
      <c r="NGV784" s="421"/>
      <c r="NGW784" s="421"/>
      <c r="NGX784" s="421"/>
      <c r="NGY784" s="421"/>
      <c r="NGZ784" s="421"/>
      <c r="NHA784" s="421"/>
      <c r="NHB784" s="421"/>
      <c r="NHC784" s="421"/>
      <c r="NHD784" s="421"/>
      <c r="NHE784" s="421"/>
      <c r="NHF784" s="421"/>
      <c r="NHG784" s="421"/>
      <c r="NHH784" s="421"/>
      <c r="NHI784" s="421"/>
      <c r="NHJ784" s="421"/>
      <c r="NHK784" s="421"/>
      <c r="NHL784" s="421"/>
      <c r="NHM784" s="421"/>
      <c r="NHN784" s="421"/>
      <c r="NHO784" s="421"/>
      <c r="NHP784" s="421"/>
      <c r="NHQ784" s="421"/>
      <c r="NHR784" s="421"/>
      <c r="NHS784" s="421"/>
      <c r="NHT784" s="421"/>
      <c r="NHU784" s="421"/>
      <c r="NHV784" s="421"/>
      <c r="NHW784" s="421"/>
      <c r="NHX784" s="421"/>
      <c r="NHY784" s="421"/>
      <c r="NHZ784" s="421"/>
      <c r="NIA784" s="421"/>
      <c r="NIB784" s="421"/>
      <c r="NIC784" s="421"/>
      <c r="NID784" s="421"/>
      <c r="NIE784" s="421"/>
      <c r="NIF784" s="421"/>
      <c r="NIG784" s="421"/>
      <c r="NIH784" s="421"/>
      <c r="NII784" s="421"/>
      <c r="NIJ784" s="421"/>
      <c r="NIK784" s="421"/>
      <c r="NIL784" s="421"/>
      <c r="NIM784" s="421"/>
      <c r="NIN784" s="421"/>
      <c r="NIO784" s="421"/>
      <c r="NIP784" s="421"/>
      <c r="NIQ784" s="421"/>
      <c r="NIR784" s="421"/>
      <c r="NIS784" s="421"/>
      <c r="NIT784" s="421"/>
      <c r="NIU784" s="421"/>
      <c r="NIV784" s="421"/>
      <c r="NIW784" s="421"/>
      <c r="NIX784" s="421"/>
      <c r="NIY784" s="421"/>
      <c r="NIZ784" s="421"/>
      <c r="NJA784" s="421"/>
      <c r="NJB784" s="421"/>
      <c r="NJC784" s="421"/>
      <c r="NJD784" s="421"/>
      <c r="NJE784" s="421"/>
      <c r="NJF784" s="421"/>
      <c r="NJG784" s="421"/>
      <c r="NJH784" s="421"/>
      <c r="NJI784" s="421"/>
      <c r="NJJ784" s="421"/>
      <c r="NJK784" s="421"/>
      <c r="NJL784" s="421"/>
      <c r="NJM784" s="421"/>
      <c r="NJN784" s="421"/>
      <c r="NJO784" s="421"/>
      <c r="NJP784" s="421"/>
      <c r="NJQ784" s="421"/>
      <c r="NJR784" s="421"/>
      <c r="NJS784" s="421"/>
      <c r="NJT784" s="421"/>
      <c r="NJU784" s="421"/>
      <c r="NJV784" s="421"/>
      <c r="NJW784" s="421"/>
      <c r="NJX784" s="421"/>
      <c r="NJY784" s="421"/>
      <c r="NJZ784" s="421"/>
      <c r="NKA784" s="421"/>
      <c r="NKB784" s="421"/>
      <c r="NKC784" s="421"/>
      <c r="NKD784" s="421"/>
      <c r="NKE784" s="421"/>
      <c r="NKF784" s="421"/>
      <c r="NKG784" s="421"/>
      <c r="NKH784" s="421"/>
      <c r="NKI784" s="421"/>
      <c r="NKJ784" s="421"/>
      <c r="NKK784" s="421"/>
      <c r="NKL784" s="421"/>
      <c r="NKM784" s="421"/>
      <c r="NKN784" s="421"/>
      <c r="NKO784" s="421"/>
      <c r="NKP784" s="421"/>
      <c r="NKQ784" s="421"/>
      <c r="NKR784" s="421"/>
      <c r="NKS784" s="421"/>
      <c r="NKT784" s="421"/>
      <c r="NKU784" s="421"/>
      <c r="NKV784" s="421"/>
      <c r="NKW784" s="421"/>
      <c r="NKX784" s="421"/>
      <c r="NKY784" s="421"/>
      <c r="NKZ784" s="421"/>
      <c r="NLA784" s="421"/>
      <c r="NLB784" s="421"/>
      <c r="NLC784" s="421"/>
      <c r="NLD784" s="421"/>
      <c r="NLE784" s="421"/>
      <c r="NLF784" s="421"/>
      <c r="NLG784" s="421"/>
      <c r="NLH784" s="421"/>
      <c r="NLI784" s="421"/>
      <c r="NLJ784" s="421"/>
      <c r="NLK784" s="421"/>
      <c r="NLL784" s="421"/>
      <c r="NLM784" s="421"/>
      <c r="NLN784" s="421"/>
      <c r="NLO784" s="421"/>
      <c r="NLP784" s="421"/>
      <c r="NLQ784" s="421"/>
      <c r="NLR784" s="421"/>
      <c r="NLS784" s="421"/>
      <c r="NLT784" s="421"/>
      <c r="NLU784" s="421"/>
      <c r="NLV784" s="421"/>
      <c r="NLW784" s="421"/>
      <c r="NLX784" s="421"/>
      <c r="NLY784" s="421"/>
      <c r="NLZ784" s="421"/>
      <c r="NMA784" s="421"/>
      <c r="NMB784" s="421"/>
      <c r="NMC784" s="421"/>
      <c r="NMD784" s="421"/>
      <c r="NME784" s="421"/>
      <c r="NMF784" s="421"/>
      <c r="NMG784" s="421"/>
      <c r="NMH784" s="421"/>
      <c r="NMI784" s="421"/>
      <c r="NMJ784" s="421"/>
      <c r="NMK784" s="421"/>
      <c r="NML784" s="421"/>
      <c r="NMM784" s="421"/>
      <c r="NMN784" s="421"/>
      <c r="NMO784" s="421"/>
      <c r="NMP784" s="421"/>
      <c r="NMQ784" s="421"/>
      <c r="NMR784" s="421"/>
      <c r="NMS784" s="421"/>
      <c r="NMT784" s="421"/>
      <c r="NMU784" s="421"/>
      <c r="NMV784" s="421"/>
      <c r="NMW784" s="421"/>
      <c r="NMX784" s="421"/>
      <c r="NMY784" s="421"/>
      <c r="NMZ784" s="421"/>
      <c r="NNA784" s="421"/>
      <c r="NNB784" s="421"/>
      <c r="NNC784" s="421"/>
      <c r="NND784" s="421"/>
      <c r="NNE784" s="421"/>
      <c r="NNF784" s="421"/>
      <c r="NNG784" s="421"/>
      <c r="NNH784" s="421"/>
      <c r="NNI784" s="421"/>
      <c r="NNJ784" s="421"/>
      <c r="NNK784" s="421"/>
      <c r="NNL784" s="421"/>
      <c r="NNM784" s="421"/>
      <c r="NNN784" s="421"/>
      <c r="NNO784" s="421"/>
      <c r="NNP784" s="421"/>
      <c r="NNQ784" s="421"/>
      <c r="NNR784" s="421"/>
      <c r="NNS784" s="421"/>
      <c r="NNT784" s="421"/>
      <c r="NNU784" s="421"/>
      <c r="NNV784" s="421"/>
      <c r="NNW784" s="421"/>
      <c r="NNX784" s="421"/>
      <c r="NNY784" s="421"/>
      <c r="NNZ784" s="421"/>
      <c r="NOA784" s="421"/>
      <c r="NOB784" s="421"/>
      <c r="NOC784" s="421"/>
      <c r="NOD784" s="421"/>
      <c r="NOE784" s="421"/>
      <c r="NOF784" s="421"/>
      <c r="NOG784" s="421"/>
      <c r="NOH784" s="421"/>
      <c r="NOI784" s="421"/>
      <c r="NOJ784" s="421"/>
      <c r="NOK784" s="421"/>
      <c r="NOL784" s="421"/>
      <c r="NOM784" s="421"/>
      <c r="NON784" s="421"/>
      <c r="NOO784" s="421"/>
      <c r="NOP784" s="421"/>
      <c r="NOQ784" s="421"/>
      <c r="NOR784" s="421"/>
      <c r="NOS784" s="421"/>
      <c r="NOT784" s="421"/>
      <c r="NOU784" s="421"/>
      <c r="NOV784" s="421"/>
      <c r="NOW784" s="421"/>
      <c r="NOX784" s="421"/>
      <c r="NOY784" s="421"/>
      <c r="NOZ784" s="421"/>
      <c r="NPA784" s="421"/>
      <c r="NPB784" s="421"/>
      <c r="NPC784" s="421"/>
      <c r="NPD784" s="421"/>
      <c r="NPE784" s="421"/>
      <c r="NPF784" s="421"/>
      <c r="NPG784" s="421"/>
      <c r="NPH784" s="421"/>
      <c r="NPI784" s="421"/>
      <c r="NPJ784" s="421"/>
      <c r="NPK784" s="421"/>
      <c r="NPL784" s="421"/>
      <c r="NPM784" s="421"/>
      <c r="NPN784" s="421"/>
      <c r="NPO784" s="421"/>
      <c r="NPP784" s="421"/>
      <c r="NPQ784" s="421"/>
      <c r="NPR784" s="421"/>
      <c r="NPS784" s="421"/>
      <c r="NPT784" s="421"/>
      <c r="NPU784" s="421"/>
      <c r="NPV784" s="421"/>
      <c r="NPW784" s="421"/>
      <c r="NPX784" s="421"/>
      <c r="NPY784" s="421"/>
      <c r="NPZ784" s="421"/>
      <c r="NQA784" s="421"/>
      <c r="NQB784" s="421"/>
      <c r="NQC784" s="421"/>
      <c r="NQD784" s="421"/>
      <c r="NQE784" s="421"/>
      <c r="NQF784" s="421"/>
      <c r="NQG784" s="421"/>
      <c r="NQH784" s="421"/>
      <c r="NQI784" s="421"/>
      <c r="NQJ784" s="421"/>
      <c r="NQK784" s="421"/>
      <c r="NQL784" s="421"/>
      <c r="NQM784" s="421"/>
      <c r="NQN784" s="421"/>
      <c r="NQO784" s="421"/>
      <c r="NQP784" s="421"/>
      <c r="NQQ784" s="421"/>
      <c r="NQR784" s="421"/>
      <c r="NQS784" s="421"/>
      <c r="NQT784" s="421"/>
      <c r="NQU784" s="421"/>
      <c r="NQV784" s="421"/>
      <c r="NQW784" s="421"/>
      <c r="NQX784" s="421"/>
      <c r="NQY784" s="421"/>
      <c r="NQZ784" s="421"/>
      <c r="NRA784" s="421"/>
      <c r="NRB784" s="421"/>
      <c r="NRC784" s="421"/>
      <c r="NRD784" s="421"/>
      <c r="NRE784" s="421"/>
      <c r="NRF784" s="421"/>
      <c r="NRG784" s="421"/>
      <c r="NRH784" s="421"/>
      <c r="NRI784" s="421"/>
      <c r="NRJ784" s="421"/>
      <c r="NRK784" s="421"/>
      <c r="NRL784" s="421"/>
      <c r="NRM784" s="421"/>
      <c r="NRN784" s="421"/>
      <c r="NRO784" s="421"/>
      <c r="NRP784" s="421"/>
      <c r="NRQ784" s="421"/>
      <c r="NRR784" s="421"/>
      <c r="NRS784" s="421"/>
      <c r="NRT784" s="421"/>
      <c r="NRU784" s="421"/>
      <c r="NRV784" s="421"/>
      <c r="NRW784" s="421"/>
      <c r="NRX784" s="421"/>
      <c r="NRY784" s="421"/>
      <c r="NRZ784" s="421"/>
      <c r="NSA784" s="421"/>
      <c r="NSB784" s="421"/>
      <c r="NSC784" s="421"/>
      <c r="NSD784" s="421"/>
      <c r="NSE784" s="421"/>
      <c r="NSF784" s="421"/>
      <c r="NSG784" s="421"/>
      <c r="NSH784" s="421"/>
      <c r="NSI784" s="421"/>
      <c r="NSJ784" s="421"/>
      <c r="NSK784" s="421"/>
      <c r="NSL784" s="421"/>
      <c r="NSM784" s="421"/>
      <c r="NSN784" s="421"/>
      <c r="NSO784" s="421"/>
      <c r="NSP784" s="421"/>
      <c r="NSQ784" s="421"/>
      <c r="NSR784" s="421"/>
      <c r="NSS784" s="421"/>
      <c r="NST784" s="421"/>
      <c r="NSU784" s="421"/>
      <c r="NSV784" s="421"/>
      <c r="NSW784" s="421"/>
      <c r="NSX784" s="421"/>
      <c r="NSY784" s="421"/>
      <c r="NSZ784" s="421"/>
      <c r="NTA784" s="421"/>
      <c r="NTB784" s="421"/>
      <c r="NTC784" s="421"/>
      <c r="NTD784" s="421"/>
      <c r="NTE784" s="421"/>
      <c r="NTF784" s="421"/>
      <c r="NTG784" s="421"/>
      <c r="NTH784" s="421"/>
      <c r="NTI784" s="421"/>
      <c r="NTJ784" s="421"/>
      <c r="NTK784" s="421"/>
      <c r="NTL784" s="421"/>
      <c r="NTM784" s="421"/>
      <c r="NTN784" s="421"/>
      <c r="NTO784" s="421"/>
      <c r="NTP784" s="421"/>
      <c r="NTQ784" s="421"/>
      <c r="NTR784" s="421"/>
      <c r="NTS784" s="421"/>
      <c r="NTT784" s="421"/>
      <c r="NTU784" s="421"/>
      <c r="NTV784" s="421"/>
      <c r="NTW784" s="421"/>
      <c r="NTX784" s="421"/>
      <c r="NTY784" s="421"/>
      <c r="NTZ784" s="421"/>
      <c r="NUA784" s="421"/>
      <c r="NUB784" s="421"/>
      <c r="NUC784" s="421"/>
      <c r="NUD784" s="421"/>
      <c r="NUE784" s="421"/>
      <c r="NUF784" s="421"/>
      <c r="NUG784" s="421"/>
      <c r="NUH784" s="421"/>
      <c r="NUI784" s="421"/>
      <c r="NUJ784" s="421"/>
      <c r="NUK784" s="421"/>
      <c r="NUL784" s="421"/>
      <c r="NUM784" s="421"/>
      <c r="NUN784" s="421"/>
      <c r="NUO784" s="421"/>
      <c r="NUP784" s="421"/>
      <c r="NUQ784" s="421"/>
      <c r="NUR784" s="421"/>
      <c r="NUS784" s="421"/>
      <c r="NUT784" s="421"/>
      <c r="NUU784" s="421"/>
      <c r="NUV784" s="421"/>
      <c r="NUW784" s="421"/>
      <c r="NUX784" s="421"/>
      <c r="NUY784" s="421"/>
      <c r="NUZ784" s="421"/>
      <c r="NVA784" s="421"/>
      <c r="NVB784" s="421"/>
      <c r="NVC784" s="421"/>
      <c r="NVD784" s="421"/>
      <c r="NVE784" s="421"/>
      <c r="NVF784" s="421"/>
      <c r="NVG784" s="421"/>
      <c r="NVH784" s="421"/>
      <c r="NVI784" s="421"/>
      <c r="NVJ784" s="421"/>
      <c r="NVK784" s="421"/>
      <c r="NVL784" s="421"/>
      <c r="NVM784" s="421"/>
      <c r="NVN784" s="421"/>
      <c r="NVO784" s="421"/>
      <c r="NVP784" s="421"/>
      <c r="NVQ784" s="421"/>
      <c r="NVR784" s="421"/>
      <c r="NVS784" s="421"/>
      <c r="NVT784" s="421"/>
      <c r="NVU784" s="421"/>
      <c r="NVV784" s="421"/>
      <c r="NVW784" s="421"/>
      <c r="NVX784" s="421"/>
      <c r="NVY784" s="421"/>
      <c r="NVZ784" s="421"/>
      <c r="NWA784" s="421"/>
      <c r="NWB784" s="421"/>
      <c r="NWC784" s="421"/>
      <c r="NWD784" s="421"/>
      <c r="NWE784" s="421"/>
      <c r="NWF784" s="421"/>
      <c r="NWG784" s="421"/>
      <c r="NWH784" s="421"/>
      <c r="NWI784" s="421"/>
      <c r="NWJ784" s="421"/>
      <c r="NWK784" s="421"/>
      <c r="NWL784" s="421"/>
      <c r="NWM784" s="421"/>
      <c r="NWN784" s="421"/>
      <c r="NWO784" s="421"/>
      <c r="NWP784" s="421"/>
      <c r="NWQ784" s="421"/>
      <c r="NWR784" s="421"/>
      <c r="NWS784" s="421"/>
      <c r="NWT784" s="421"/>
      <c r="NWU784" s="421"/>
      <c r="NWV784" s="421"/>
      <c r="NWW784" s="421"/>
      <c r="NWX784" s="421"/>
      <c r="NWY784" s="421"/>
      <c r="NWZ784" s="421"/>
      <c r="NXA784" s="421"/>
      <c r="NXB784" s="421"/>
      <c r="NXC784" s="421"/>
      <c r="NXD784" s="421"/>
      <c r="NXE784" s="421"/>
      <c r="NXF784" s="421"/>
      <c r="NXG784" s="421"/>
      <c r="NXH784" s="421"/>
      <c r="NXI784" s="421"/>
      <c r="NXJ784" s="421"/>
      <c r="NXK784" s="421"/>
      <c r="NXL784" s="421"/>
      <c r="NXM784" s="421"/>
      <c r="NXN784" s="421"/>
      <c r="NXO784" s="421"/>
      <c r="NXP784" s="421"/>
      <c r="NXQ784" s="421"/>
      <c r="NXR784" s="421"/>
      <c r="NXS784" s="421"/>
      <c r="NXT784" s="421"/>
      <c r="NXU784" s="421"/>
      <c r="NXV784" s="421"/>
      <c r="NXW784" s="421"/>
      <c r="NXX784" s="421"/>
      <c r="NXY784" s="421"/>
      <c r="NXZ784" s="421"/>
      <c r="NYA784" s="421"/>
      <c r="NYB784" s="421"/>
      <c r="NYC784" s="421"/>
      <c r="NYD784" s="421"/>
      <c r="NYE784" s="421"/>
      <c r="NYF784" s="421"/>
      <c r="NYG784" s="421"/>
      <c r="NYH784" s="421"/>
      <c r="NYI784" s="421"/>
      <c r="NYJ784" s="421"/>
      <c r="NYK784" s="421"/>
      <c r="NYL784" s="421"/>
      <c r="NYM784" s="421"/>
      <c r="NYN784" s="421"/>
      <c r="NYO784" s="421"/>
      <c r="NYP784" s="421"/>
      <c r="NYQ784" s="421"/>
      <c r="NYR784" s="421"/>
      <c r="NYS784" s="421"/>
      <c r="NYT784" s="421"/>
      <c r="NYU784" s="421"/>
      <c r="NYV784" s="421"/>
      <c r="NYW784" s="421"/>
      <c r="NYX784" s="421"/>
      <c r="NYY784" s="421"/>
      <c r="NYZ784" s="421"/>
      <c r="NZA784" s="421"/>
      <c r="NZB784" s="421"/>
      <c r="NZC784" s="421"/>
      <c r="NZD784" s="421"/>
      <c r="NZE784" s="421"/>
      <c r="NZF784" s="421"/>
      <c r="NZG784" s="421"/>
      <c r="NZH784" s="421"/>
      <c r="NZI784" s="421"/>
      <c r="NZJ784" s="421"/>
      <c r="NZK784" s="421"/>
      <c r="NZL784" s="421"/>
      <c r="NZM784" s="421"/>
      <c r="NZN784" s="421"/>
      <c r="NZO784" s="421"/>
      <c r="NZP784" s="421"/>
      <c r="NZQ784" s="421"/>
      <c r="NZR784" s="421"/>
      <c r="NZS784" s="421"/>
      <c r="NZT784" s="421"/>
      <c r="NZU784" s="421"/>
      <c r="NZV784" s="421"/>
      <c r="NZW784" s="421"/>
      <c r="NZX784" s="421"/>
      <c r="NZY784" s="421"/>
      <c r="NZZ784" s="421"/>
      <c r="OAA784" s="421"/>
      <c r="OAB784" s="421"/>
      <c r="OAC784" s="421"/>
      <c r="OAD784" s="421"/>
      <c r="OAE784" s="421"/>
      <c r="OAF784" s="421"/>
      <c r="OAG784" s="421"/>
      <c r="OAH784" s="421"/>
      <c r="OAI784" s="421"/>
      <c r="OAJ784" s="421"/>
      <c r="OAK784" s="421"/>
      <c r="OAL784" s="421"/>
      <c r="OAM784" s="421"/>
      <c r="OAN784" s="421"/>
      <c r="OAO784" s="421"/>
      <c r="OAP784" s="421"/>
      <c r="OAQ784" s="421"/>
      <c r="OAR784" s="421"/>
      <c r="OAS784" s="421"/>
      <c r="OAT784" s="421"/>
      <c r="OAU784" s="421"/>
      <c r="OAV784" s="421"/>
      <c r="OAW784" s="421"/>
      <c r="OAX784" s="421"/>
      <c r="OAY784" s="421"/>
      <c r="OAZ784" s="421"/>
      <c r="OBA784" s="421"/>
      <c r="OBB784" s="421"/>
      <c r="OBC784" s="421"/>
      <c r="OBD784" s="421"/>
      <c r="OBE784" s="421"/>
      <c r="OBF784" s="421"/>
      <c r="OBG784" s="421"/>
      <c r="OBH784" s="421"/>
      <c r="OBI784" s="421"/>
      <c r="OBJ784" s="421"/>
      <c r="OBK784" s="421"/>
      <c r="OBL784" s="421"/>
      <c r="OBM784" s="421"/>
      <c r="OBN784" s="421"/>
      <c r="OBO784" s="421"/>
      <c r="OBP784" s="421"/>
      <c r="OBQ784" s="421"/>
      <c r="OBR784" s="421"/>
      <c r="OBS784" s="421"/>
      <c r="OBT784" s="421"/>
      <c r="OBU784" s="421"/>
      <c r="OBV784" s="421"/>
      <c r="OBW784" s="421"/>
      <c r="OBX784" s="421"/>
      <c r="OBY784" s="421"/>
      <c r="OBZ784" s="421"/>
      <c r="OCA784" s="421"/>
      <c r="OCB784" s="421"/>
      <c r="OCC784" s="421"/>
      <c r="OCD784" s="421"/>
      <c r="OCE784" s="421"/>
      <c r="OCF784" s="421"/>
      <c r="OCG784" s="421"/>
      <c r="OCH784" s="421"/>
      <c r="OCI784" s="421"/>
      <c r="OCJ784" s="421"/>
      <c r="OCK784" s="421"/>
      <c r="OCL784" s="421"/>
      <c r="OCM784" s="421"/>
      <c r="OCN784" s="421"/>
      <c r="OCO784" s="421"/>
      <c r="OCP784" s="421"/>
      <c r="OCQ784" s="421"/>
      <c r="OCR784" s="421"/>
      <c r="OCS784" s="421"/>
      <c r="OCT784" s="421"/>
      <c r="OCU784" s="421"/>
      <c r="OCV784" s="421"/>
      <c r="OCW784" s="421"/>
      <c r="OCX784" s="421"/>
      <c r="OCY784" s="421"/>
      <c r="OCZ784" s="421"/>
      <c r="ODA784" s="421"/>
      <c r="ODB784" s="421"/>
      <c r="ODC784" s="421"/>
      <c r="ODD784" s="421"/>
      <c r="ODE784" s="421"/>
      <c r="ODF784" s="421"/>
      <c r="ODG784" s="421"/>
      <c r="ODH784" s="421"/>
      <c r="ODI784" s="421"/>
      <c r="ODJ784" s="421"/>
      <c r="ODK784" s="421"/>
      <c r="ODL784" s="421"/>
      <c r="ODM784" s="421"/>
      <c r="ODN784" s="421"/>
      <c r="ODO784" s="421"/>
      <c r="ODP784" s="421"/>
      <c r="ODQ784" s="421"/>
      <c r="ODR784" s="421"/>
      <c r="ODS784" s="421"/>
      <c r="ODT784" s="421"/>
      <c r="ODU784" s="421"/>
      <c r="ODV784" s="421"/>
      <c r="ODW784" s="421"/>
      <c r="ODX784" s="421"/>
      <c r="ODY784" s="421"/>
      <c r="ODZ784" s="421"/>
      <c r="OEA784" s="421"/>
      <c r="OEB784" s="421"/>
      <c r="OEC784" s="421"/>
      <c r="OED784" s="421"/>
      <c r="OEE784" s="421"/>
      <c r="OEF784" s="421"/>
      <c r="OEG784" s="421"/>
      <c r="OEH784" s="421"/>
      <c r="OEI784" s="421"/>
      <c r="OEJ784" s="421"/>
      <c r="OEK784" s="421"/>
      <c r="OEL784" s="421"/>
      <c r="OEM784" s="421"/>
      <c r="OEN784" s="421"/>
      <c r="OEO784" s="421"/>
      <c r="OEP784" s="421"/>
      <c r="OEQ784" s="421"/>
      <c r="OER784" s="421"/>
      <c r="OES784" s="421"/>
      <c r="OET784" s="421"/>
      <c r="OEU784" s="421"/>
      <c r="OEV784" s="421"/>
      <c r="OEW784" s="421"/>
      <c r="OEX784" s="421"/>
      <c r="OEY784" s="421"/>
      <c r="OEZ784" s="421"/>
      <c r="OFA784" s="421"/>
      <c r="OFB784" s="421"/>
      <c r="OFC784" s="421"/>
      <c r="OFD784" s="421"/>
      <c r="OFE784" s="421"/>
      <c r="OFF784" s="421"/>
      <c r="OFG784" s="421"/>
      <c r="OFH784" s="421"/>
      <c r="OFI784" s="421"/>
      <c r="OFJ784" s="421"/>
      <c r="OFK784" s="421"/>
      <c r="OFL784" s="421"/>
      <c r="OFM784" s="421"/>
      <c r="OFN784" s="421"/>
      <c r="OFO784" s="421"/>
      <c r="OFP784" s="421"/>
      <c r="OFQ784" s="421"/>
      <c r="OFR784" s="421"/>
      <c r="OFS784" s="421"/>
      <c r="OFT784" s="421"/>
      <c r="OFU784" s="421"/>
      <c r="OFV784" s="421"/>
      <c r="OFW784" s="421"/>
      <c r="OFX784" s="421"/>
      <c r="OFY784" s="421"/>
      <c r="OFZ784" s="421"/>
      <c r="OGA784" s="421"/>
      <c r="OGB784" s="421"/>
      <c r="OGC784" s="421"/>
      <c r="OGD784" s="421"/>
      <c r="OGE784" s="421"/>
      <c r="OGF784" s="421"/>
      <c r="OGG784" s="421"/>
      <c r="OGH784" s="421"/>
      <c r="OGI784" s="421"/>
      <c r="OGJ784" s="421"/>
      <c r="OGK784" s="421"/>
      <c r="OGL784" s="421"/>
      <c r="OGM784" s="421"/>
      <c r="OGN784" s="421"/>
      <c r="OGO784" s="421"/>
      <c r="OGP784" s="421"/>
      <c r="OGQ784" s="421"/>
      <c r="OGR784" s="421"/>
      <c r="OGS784" s="421"/>
      <c r="OGT784" s="421"/>
      <c r="OGU784" s="421"/>
      <c r="OGV784" s="421"/>
      <c r="OGW784" s="421"/>
      <c r="OGX784" s="421"/>
      <c r="OGY784" s="421"/>
      <c r="OGZ784" s="421"/>
      <c r="OHA784" s="421"/>
      <c r="OHB784" s="421"/>
      <c r="OHC784" s="421"/>
      <c r="OHD784" s="421"/>
      <c r="OHE784" s="421"/>
      <c r="OHF784" s="421"/>
      <c r="OHG784" s="421"/>
      <c r="OHH784" s="421"/>
      <c r="OHI784" s="421"/>
      <c r="OHJ784" s="421"/>
      <c r="OHK784" s="421"/>
      <c r="OHL784" s="421"/>
      <c r="OHM784" s="421"/>
      <c r="OHN784" s="421"/>
      <c r="OHO784" s="421"/>
      <c r="OHP784" s="421"/>
      <c r="OHQ784" s="421"/>
      <c r="OHR784" s="421"/>
      <c r="OHS784" s="421"/>
      <c r="OHT784" s="421"/>
      <c r="OHU784" s="421"/>
      <c r="OHV784" s="421"/>
      <c r="OHW784" s="421"/>
      <c r="OHX784" s="421"/>
      <c r="OHY784" s="421"/>
      <c r="OHZ784" s="421"/>
      <c r="OIA784" s="421"/>
      <c r="OIB784" s="421"/>
      <c r="OIC784" s="421"/>
      <c r="OID784" s="421"/>
      <c r="OIE784" s="421"/>
      <c r="OIF784" s="421"/>
      <c r="OIG784" s="421"/>
      <c r="OIH784" s="421"/>
      <c r="OII784" s="421"/>
      <c r="OIJ784" s="421"/>
      <c r="OIK784" s="421"/>
      <c r="OIL784" s="421"/>
      <c r="OIM784" s="421"/>
      <c r="OIN784" s="421"/>
      <c r="OIO784" s="421"/>
      <c r="OIP784" s="421"/>
      <c r="OIQ784" s="421"/>
      <c r="OIR784" s="421"/>
      <c r="OIS784" s="421"/>
      <c r="OIT784" s="421"/>
      <c r="OIU784" s="421"/>
      <c r="OIV784" s="421"/>
      <c r="OIW784" s="421"/>
      <c r="OIX784" s="421"/>
      <c r="OIY784" s="421"/>
      <c r="OIZ784" s="421"/>
      <c r="OJA784" s="421"/>
      <c r="OJB784" s="421"/>
      <c r="OJC784" s="421"/>
      <c r="OJD784" s="421"/>
      <c r="OJE784" s="421"/>
      <c r="OJF784" s="421"/>
      <c r="OJG784" s="421"/>
      <c r="OJH784" s="421"/>
      <c r="OJI784" s="421"/>
      <c r="OJJ784" s="421"/>
      <c r="OJK784" s="421"/>
      <c r="OJL784" s="421"/>
      <c r="OJM784" s="421"/>
      <c r="OJN784" s="421"/>
      <c r="OJO784" s="421"/>
      <c r="OJP784" s="421"/>
      <c r="OJQ784" s="421"/>
      <c r="OJR784" s="421"/>
      <c r="OJS784" s="421"/>
      <c r="OJT784" s="421"/>
      <c r="OJU784" s="421"/>
      <c r="OJV784" s="421"/>
      <c r="OJW784" s="421"/>
      <c r="OJX784" s="421"/>
      <c r="OJY784" s="421"/>
      <c r="OJZ784" s="421"/>
      <c r="OKA784" s="421"/>
      <c r="OKB784" s="421"/>
      <c r="OKC784" s="421"/>
      <c r="OKD784" s="421"/>
      <c r="OKE784" s="421"/>
      <c r="OKF784" s="421"/>
      <c r="OKG784" s="421"/>
      <c r="OKH784" s="421"/>
      <c r="OKI784" s="421"/>
      <c r="OKJ784" s="421"/>
      <c r="OKK784" s="421"/>
      <c r="OKL784" s="421"/>
      <c r="OKM784" s="421"/>
      <c r="OKN784" s="421"/>
      <c r="OKO784" s="421"/>
      <c r="OKP784" s="421"/>
      <c r="OKQ784" s="421"/>
      <c r="OKR784" s="421"/>
      <c r="OKS784" s="421"/>
      <c r="OKT784" s="421"/>
      <c r="OKU784" s="421"/>
      <c r="OKV784" s="421"/>
      <c r="OKW784" s="421"/>
      <c r="OKX784" s="421"/>
      <c r="OKY784" s="421"/>
      <c r="OKZ784" s="421"/>
      <c r="OLA784" s="421"/>
      <c r="OLB784" s="421"/>
      <c r="OLC784" s="421"/>
      <c r="OLD784" s="421"/>
      <c r="OLE784" s="421"/>
      <c r="OLF784" s="421"/>
      <c r="OLG784" s="421"/>
      <c r="OLH784" s="421"/>
      <c r="OLI784" s="421"/>
      <c r="OLJ784" s="421"/>
      <c r="OLK784" s="421"/>
      <c r="OLL784" s="421"/>
      <c r="OLM784" s="421"/>
      <c r="OLN784" s="421"/>
      <c r="OLO784" s="421"/>
      <c r="OLP784" s="421"/>
      <c r="OLQ784" s="421"/>
      <c r="OLR784" s="421"/>
      <c r="OLS784" s="421"/>
      <c r="OLT784" s="421"/>
      <c r="OLU784" s="421"/>
      <c r="OLV784" s="421"/>
      <c r="OLW784" s="421"/>
      <c r="OLX784" s="421"/>
      <c r="OLY784" s="421"/>
      <c r="OLZ784" s="421"/>
      <c r="OMA784" s="421"/>
      <c r="OMB784" s="421"/>
      <c r="OMC784" s="421"/>
      <c r="OMD784" s="421"/>
      <c r="OME784" s="421"/>
      <c r="OMF784" s="421"/>
      <c r="OMG784" s="421"/>
      <c r="OMH784" s="421"/>
      <c r="OMI784" s="421"/>
      <c r="OMJ784" s="421"/>
      <c r="OMK784" s="421"/>
      <c r="OML784" s="421"/>
      <c r="OMM784" s="421"/>
      <c r="OMN784" s="421"/>
      <c r="OMO784" s="421"/>
      <c r="OMP784" s="421"/>
      <c r="OMQ784" s="421"/>
      <c r="OMR784" s="421"/>
      <c r="OMS784" s="421"/>
      <c r="OMT784" s="421"/>
      <c r="OMU784" s="421"/>
      <c r="OMV784" s="421"/>
      <c r="OMW784" s="421"/>
      <c r="OMX784" s="421"/>
      <c r="OMY784" s="421"/>
      <c r="OMZ784" s="421"/>
      <c r="ONA784" s="421"/>
      <c r="ONB784" s="421"/>
      <c r="ONC784" s="421"/>
      <c r="OND784" s="421"/>
      <c r="ONE784" s="421"/>
      <c r="ONF784" s="421"/>
      <c r="ONG784" s="421"/>
      <c r="ONH784" s="421"/>
      <c r="ONI784" s="421"/>
      <c r="ONJ784" s="421"/>
      <c r="ONK784" s="421"/>
      <c r="ONL784" s="421"/>
      <c r="ONM784" s="421"/>
      <c r="ONN784" s="421"/>
      <c r="ONO784" s="421"/>
      <c r="ONP784" s="421"/>
      <c r="ONQ784" s="421"/>
      <c r="ONR784" s="421"/>
      <c r="ONS784" s="421"/>
      <c r="ONT784" s="421"/>
      <c r="ONU784" s="421"/>
      <c r="ONV784" s="421"/>
      <c r="ONW784" s="421"/>
      <c r="ONX784" s="421"/>
      <c r="ONY784" s="421"/>
      <c r="ONZ784" s="421"/>
      <c r="OOA784" s="421"/>
      <c r="OOB784" s="421"/>
      <c r="OOC784" s="421"/>
      <c r="OOD784" s="421"/>
      <c r="OOE784" s="421"/>
      <c r="OOF784" s="421"/>
      <c r="OOG784" s="421"/>
      <c r="OOH784" s="421"/>
      <c r="OOI784" s="421"/>
      <c r="OOJ784" s="421"/>
      <c r="OOK784" s="421"/>
      <c r="OOL784" s="421"/>
      <c r="OOM784" s="421"/>
      <c r="OON784" s="421"/>
      <c r="OOO784" s="421"/>
      <c r="OOP784" s="421"/>
      <c r="OOQ784" s="421"/>
      <c r="OOR784" s="421"/>
      <c r="OOS784" s="421"/>
      <c r="OOT784" s="421"/>
      <c r="OOU784" s="421"/>
      <c r="OOV784" s="421"/>
      <c r="OOW784" s="421"/>
      <c r="OOX784" s="421"/>
      <c r="OOY784" s="421"/>
      <c r="OOZ784" s="421"/>
      <c r="OPA784" s="421"/>
      <c r="OPB784" s="421"/>
      <c r="OPC784" s="421"/>
      <c r="OPD784" s="421"/>
      <c r="OPE784" s="421"/>
      <c r="OPF784" s="421"/>
      <c r="OPG784" s="421"/>
      <c r="OPH784" s="421"/>
      <c r="OPI784" s="421"/>
      <c r="OPJ784" s="421"/>
      <c r="OPK784" s="421"/>
      <c r="OPL784" s="421"/>
      <c r="OPM784" s="421"/>
      <c r="OPN784" s="421"/>
      <c r="OPO784" s="421"/>
      <c r="OPP784" s="421"/>
      <c r="OPQ784" s="421"/>
      <c r="OPR784" s="421"/>
      <c r="OPS784" s="421"/>
      <c r="OPT784" s="421"/>
      <c r="OPU784" s="421"/>
      <c r="OPV784" s="421"/>
      <c r="OPW784" s="421"/>
      <c r="OPX784" s="421"/>
      <c r="OPY784" s="421"/>
      <c r="OPZ784" s="421"/>
      <c r="OQA784" s="421"/>
      <c r="OQB784" s="421"/>
      <c r="OQC784" s="421"/>
      <c r="OQD784" s="421"/>
      <c r="OQE784" s="421"/>
      <c r="OQF784" s="421"/>
      <c r="OQG784" s="421"/>
      <c r="OQH784" s="421"/>
      <c r="OQI784" s="421"/>
      <c r="OQJ784" s="421"/>
      <c r="OQK784" s="421"/>
      <c r="OQL784" s="421"/>
      <c r="OQM784" s="421"/>
      <c r="OQN784" s="421"/>
      <c r="OQO784" s="421"/>
      <c r="OQP784" s="421"/>
      <c r="OQQ784" s="421"/>
      <c r="OQR784" s="421"/>
      <c r="OQS784" s="421"/>
      <c r="OQT784" s="421"/>
      <c r="OQU784" s="421"/>
      <c r="OQV784" s="421"/>
      <c r="OQW784" s="421"/>
      <c r="OQX784" s="421"/>
      <c r="OQY784" s="421"/>
      <c r="OQZ784" s="421"/>
      <c r="ORA784" s="421"/>
      <c r="ORB784" s="421"/>
      <c r="ORC784" s="421"/>
      <c r="ORD784" s="421"/>
      <c r="ORE784" s="421"/>
      <c r="ORF784" s="421"/>
      <c r="ORG784" s="421"/>
      <c r="ORH784" s="421"/>
      <c r="ORI784" s="421"/>
      <c r="ORJ784" s="421"/>
      <c r="ORK784" s="421"/>
      <c r="ORL784" s="421"/>
      <c r="ORM784" s="421"/>
      <c r="ORN784" s="421"/>
      <c r="ORO784" s="421"/>
      <c r="ORP784" s="421"/>
      <c r="ORQ784" s="421"/>
      <c r="ORR784" s="421"/>
      <c r="ORS784" s="421"/>
      <c r="ORT784" s="421"/>
      <c r="ORU784" s="421"/>
      <c r="ORV784" s="421"/>
      <c r="ORW784" s="421"/>
      <c r="ORX784" s="421"/>
      <c r="ORY784" s="421"/>
      <c r="ORZ784" s="421"/>
      <c r="OSA784" s="421"/>
      <c r="OSB784" s="421"/>
      <c r="OSC784" s="421"/>
      <c r="OSD784" s="421"/>
      <c r="OSE784" s="421"/>
      <c r="OSF784" s="421"/>
      <c r="OSG784" s="421"/>
      <c r="OSH784" s="421"/>
      <c r="OSI784" s="421"/>
      <c r="OSJ784" s="421"/>
      <c r="OSK784" s="421"/>
      <c r="OSL784" s="421"/>
      <c r="OSM784" s="421"/>
      <c r="OSN784" s="421"/>
      <c r="OSO784" s="421"/>
      <c r="OSP784" s="421"/>
      <c r="OSQ784" s="421"/>
      <c r="OSR784" s="421"/>
      <c r="OSS784" s="421"/>
      <c r="OST784" s="421"/>
      <c r="OSU784" s="421"/>
      <c r="OSV784" s="421"/>
      <c r="OSW784" s="421"/>
      <c r="OSX784" s="421"/>
      <c r="OSY784" s="421"/>
      <c r="OSZ784" s="421"/>
      <c r="OTA784" s="421"/>
      <c r="OTB784" s="421"/>
      <c r="OTC784" s="421"/>
      <c r="OTD784" s="421"/>
      <c r="OTE784" s="421"/>
      <c r="OTF784" s="421"/>
      <c r="OTG784" s="421"/>
      <c r="OTH784" s="421"/>
      <c r="OTI784" s="421"/>
      <c r="OTJ784" s="421"/>
      <c r="OTK784" s="421"/>
      <c r="OTL784" s="421"/>
      <c r="OTM784" s="421"/>
      <c r="OTN784" s="421"/>
      <c r="OTO784" s="421"/>
      <c r="OTP784" s="421"/>
      <c r="OTQ784" s="421"/>
      <c r="OTR784" s="421"/>
      <c r="OTS784" s="421"/>
      <c r="OTT784" s="421"/>
      <c r="OTU784" s="421"/>
      <c r="OTV784" s="421"/>
      <c r="OTW784" s="421"/>
      <c r="OTX784" s="421"/>
      <c r="OTY784" s="421"/>
      <c r="OTZ784" s="421"/>
      <c r="OUA784" s="421"/>
      <c r="OUB784" s="421"/>
      <c r="OUC784" s="421"/>
      <c r="OUD784" s="421"/>
      <c r="OUE784" s="421"/>
      <c r="OUF784" s="421"/>
      <c r="OUG784" s="421"/>
      <c r="OUH784" s="421"/>
      <c r="OUI784" s="421"/>
      <c r="OUJ784" s="421"/>
      <c r="OUK784" s="421"/>
      <c r="OUL784" s="421"/>
      <c r="OUM784" s="421"/>
      <c r="OUN784" s="421"/>
      <c r="OUO784" s="421"/>
      <c r="OUP784" s="421"/>
      <c r="OUQ784" s="421"/>
      <c r="OUR784" s="421"/>
      <c r="OUS784" s="421"/>
      <c r="OUT784" s="421"/>
      <c r="OUU784" s="421"/>
      <c r="OUV784" s="421"/>
      <c r="OUW784" s="421"/>
      <c r="OUX784" s="421"/>
      <c r="OUY784" s="421"/>
      <c r="OUZ784" s="421"/>
      <c r="OVA784" s="421"/>
      <c r="OVB784" s="421"/>
      <c r="OVC784" s="421"/>
      <c r="OVD784" s="421"/>
      <c r="OVE784" s="421"/>
      <c r="OVF784" s="421"/>
      <c r="OVG784" s="421"/>
      <c r="OVH784" s="421"/>
      <c r="OVI784" s="421"/>
      <c r="OVJ784" s="421"/>
      <c r="OVK784" s="421"/>
      <c r="OVL784" s="421"/>
      <c r="OVM784" s="421"/>
      <c r="OVN784" s="421"/>
      <c r="OVO784" s="421"/>
      <c r="OVP784" s="421"/>
      <c r="OVQ784" s="421"/>
      <c r="OVR784" s="421"/>
      <c r="OVS784" s="421"/>
      <c r="OVT784" s="421"/>
      <c r="OVU784" s="421"/>
      <c r="OVV784" s="421"/>
      <c r="OVW784" s="421"/>
      <c r="OVX784" s="421"/>
      <c r="OVY784" s="421"/>
      <c r="OVZ784" s="421"/>
      <c r="OWA784" s="421"/>
      <c r="OWB784" s="421"/>
      <c r="OWC784" s="421"/>
      <c r="OWD784" s="421"/>
      <c r="OWE784" s="421"/>
      <c r="OWF784" s="421"/>
      <c r="OWG784" s="421"/>
      <c r="OWH784" s="421"/>
      <c r="OWI784" s="421"/>
      <c r="OWJ784" s="421"/>
      <c r="OWK784" s="421"/>
      <c r="OWL784" s="421"/>
      <c r="OWM784" s="421"/>
      <c r="OWN784" s="421"/>
      <c r="OWO784" s="421"/>
      <c r="OWP784" s="421"/>
      <c r="OWQ784" s="421"/>
      <c r="OWR784" s="421"/>
      <c r="OWS784" s="421"/>
      <c r="OWT784" s="421"/>
      <c r="OWU784" s="421"/>
      <c r="OWV784" s="421"/>
      <c r="OWW784" s="421"/>
      <c r="OWX784" s="421"/>
      <c r="OWY784" s="421"/>
      <c r="OWZ784" s="421"/>
      <c r="OXA784" s="421"/>
      <c r="OXB784" s="421"/>
      <c r="OXC784" s="421"/>
      <c r="OXD784" s="421"/>
      <c r="OXE784" s="421"/>
      <c r="OXF784" s="421"/>
      <c r="OXG784" s="421"/>
      <c r="OXH784" s="421"/>
      <c r="OXI784" s="421"/>
      <c r="OXJ784" s="421"/>
      <c r="OXK784" s="421"/>
      <c r="OXL784" s="421"/>
      <c r="OXM784" s="421"/>
      <c r="OXN784" s="421"/>
      <c r="OXO784" s="421"/>
      <c r="OXP784" s="421"/>
      <c r="OXQ784" s="421"/>
      <c r="OXR784" s="421"/>
      <c r="OXS784" s="421"/>
      <c r="OXT784" s="421"/>
      <c r="OXU784" s="421"/>
      <c r="OXV784" s="421"/>
      <c r="OXW784" s="421"/>
      <c r="OXX784" s="421"/>
      <c r="OXY784" s="421"/>
      <c r="OXZ784" s="421"/>
      <c r="OYA784" s="421"/>
      <c r="OYB784" s="421"/>
      <c r="OYC784" s="421"/>
      <c r="OYD784" s="421"/>
      <c r="OYE784" s="421"/>
      <c r="OYF784" s="421"/>
      <c r="OYG784" s="421"/>
      <c r="OYH784" s="421"/>
      <c r="OYI784" s="421"/>
      <c r="OYJ784" s="421"/>
      <c r="OYK784" s="421"/>
      <c r="OYL784" s="421"/>
      <c r="OYM784" s="421"/>
      <c r="OYN784" s="421"/>
      <c r="OYO784" s="421"/>
      <c r="OYP784" s="421"/>
      <c r="OYQ784" s="421"/>
      <c r="OYR784" s="421"/>
      <c r="OYS784" s="421"/>
      <c r="OYT784" s="421"/>
      <c r="OYU784" s="421"/>
      <c r="OYV784" s="421"/>
      <c r="OYW784" s="421"/>
      <c r="OYX784" s="421"/>
      <c r="OYY784" s="421"/>
      <c r="OYZ784" s="421"/>
      <c r="OZA784" s="421"/>
      <c r="OZB784" s="421"/>
      <c r="OZC784" s="421"/>
      <c r="OZD784" s="421"/>
      <c r="OZE784" s="421"/>
      <c r="OZF784" s="421"/>
      <c r="OZG784" s="421"/>
      <c r="OZH784" s="421"/>
      <c r="OZI784" s="421"/>
      <c r="OZJ784" s="421"/>
      <c r="OZK784" s="421"/>
      <c r="OZL784" s="421"/>
      <c r="OZM784" s="421"/>
      <c r="OZN784" s="421"/>
      <c r="OZO784" s="421"/>
      <c r="OZP784" s="421"/>
      <c r="OZQ784" s="421"/>
      <c r="OZR784" s="421"/>
      <c r="OZS784" s="421"/>
      <c r="OZT784" s="421"/>
      <c r="OZU784" s="421"/>
      <c r="OZV784" s="421"/>
      <c r="OZW784" s="421"/>
      <c r="OZX784" s="421"/>
      <c r="OZY784" s="421"/>
      <c r="OZZ784" s="421"/>
      <c r="PAA784" s="421"/>
      <c r="PAB784" s="421"/>
      <c r="PAC784" s="421"/>
      <c r="PAD784" s="421"/>
      <c r="PAE784" s="421"/>
      <c r="PAF784" s="421"/>
      <c r="PAG784" s="421"/>
      <c r="PAH784" s="421"/>
      <c r="PAI784" s="421"/>
      <c r="PAJ784" s="421"/>
      <c r="PAK784" s="421"/>
      <c r="PAL784" s="421"/>
      <c r="PAM784" s="421"/>
      <c r="PAN784" s="421"/>
      <c r="PAO784" s="421"/>
      <c r="PAP784" s="421"/>
      <c r="PAQ784" s="421"/>
      <c r="PAR784" s="421"/>
      <c r="PAS784" s="421"/>
      <c r="PAT784" s="421"/>
      <c r="PAU784" s="421"/>
      <c r="PAV784" s="421"/>
      <c r="PAW784" s="421"/>
      <c r="PAX784" s="421"/>
      <c r="PAY784" s="421"/>
      <c r="PAZ784" s="421"/>
      <c r="PBA784" s="421"/>
      <c r="PBB784" s="421"/>
      <c r="PBC784" s="421"/>
      <c r="PBD784" s="421"/>
      <c r="PBE784" s="421"/>
      <c r="PBF784" s="421"/>
      <c r="PBG784" s="421"/>
      <c r="PBH784" s="421"/>
      <c r="PBI784" s="421"/>
      <c r="PBJ784" s="421"/>
      <c r="PBK784" s="421"/>
      <c r="PBL784" s="421"/>
      <c r="PBM784" s="421"/>
      <c r="PBN784" s="421"/>
      <c r="PBO784" s="421"/>
      <c r="PBP784" s="421"/>
      <c r="PBQ784" s="421"/>
      <c r="PBR784" s="421"/>
      <c r="PBS784" s="421"/>
      <c r="PBT784" s="421"/>
      <c r="PBU784" s="421"/>
      <c r="PBV784" s="421"/>
      <c r="PBW784" s="421"/>
      <c r="PBX784" s="421"/>
      <c r="PBY784" s="421"/>
      <c r="PBZ784" s="421"/>
      <c r="PCA784" s="421"/>
      <c r="PCB784" s="421"/>
      <c r="PCC784" s="421"/>
      <c r="PCD784" s="421"/>
      <c r="PCE784" s="421"/>
      <c r="PCF784" s="421"/>
      <c r="PCG784" s="421"/>
      <c r="PCH784" s="421"/>
      <c r="PCI784" s="421"/>
      <c r="PCJ784" s="421"/>
      <c r="PCK784" s="421"/>
      <c r="PCL784" s="421"/>
      <c r="PCM784" s="421"/>
      <c r="PCN784" s="421"/>
      <c r="PCO784" s="421"/>
      <c r="PCP784" s="421"/>
      <c r="PCQ784" s="421"/>
      <c r="PCR784" s="421"/>
      <c r="PCS784" s="421"/>
      <c r="PCT784" s="421"/>
      <c r="PCU784" s="421"/>
      <c r="PCV784" s="421"/>
      <c r="PCW784" s="421"/>
      <c r="PCX784" s="421"/>
      <c r="PCY784" s="421"/>
      <c r="PCZ784" s="421"/>
      <c r="PDA784" s="421"/>
      <c r="PDB784" s="421"/>
      <c r="PDC784" s="421"/>
      <c r="PDD784" s="421"/>
      <c r="PDE784" s="421"/>
      <c r="PDF784" s="421"/>
      <c r="PDG784" s="421"/>
      <c r="PDH784" s="421"/>
      <c r="PDI784" s="421"/>
      <c r="PDJ784" s="421"/>
      <c r="PDK784" s="421"/>
      <c r="PDL784" s="421"/>
      <c r="PDM784" s="421"/>
      <c r="PDN784" s="421"/>
      <c r="PDO784" s="421"/>
      <c r="PDP784" s="421"/>
      <c r="PDQ784" s="421"/>
      <c r="PDR784" s="421"/>
      <c r="PDS784" s="421"/>
      <c r="PDT784" s="421"/>
      <c r="PDU784" s="421"/>
      <c r="PDV784" s="421"/>
      <c r="PDW784" s="421"/>
      <c r="PDX784" s="421"/>
      <c r="PDY784" s="421"/>
      <c r="PDZ784" s="421"/>
      <c r="PEA784" s="421"/>
      <c r="PEB784" s="421"/>
      <c r="PEC784" s="421"/>
      <c r="PED784" s="421"/>
      <c r="PEE784" s="421"/>
      <c r="PEF784" s="421"/>
      <c r="PEG784" s="421"/>
      <c r="PEH784" s="421"/>
      <c r="PEI784" s="421"/>
      <c r="PEJ784" s="421"/>
      <c r="PEK784" s="421"/>
      <c r="PEL784" s="421"/>
      <c r="PEM784" s="421"/>
      <c r="PEN784" s="421"/>
      <c r="PEO784" s="421"/>
      <c r="PEP784" s="421"/>
      <c r="PEQ784" s="421"/>
      <c r="PER784" s="421"/>
      <c r="PES784" s="421"/>
      <c r="PET784" s="421"/>
      <c r="PEU784" s="421"/>
      <c r="PEV784" s="421"/>
      <c r="PEW784" s="421"/>
      <c r="PEX784" s="421"/>
      <c r="PEY784" s="421"/>
      <c r="PEZ784" s="421"/>
      <c r="PFA784" s="421"/>
      <c r="PFB784" s="421"/>
      <c r="PFC784" s="421"/>
      <c r="PFD784" s="421"/>
      <c r="PFE784" s="421"/>
      <c r="PFF784" s="421"/>
      <c r="PFG784" s="421"/>
      <c r="PFH784" s="421"/>
      <c r="PFI784" s="421"/>
      <c r="PFJ784" s="421"/>
      <c r="PFK784" s="421"/>
      <c r="PFL784" s="421"/>
      <c r="PFM784" s="421"/>
      <c r="PFN784" s="421"/>
      <c r="PFO784" s="421"/>
      <c r="PFP784" s="421"/>
      <c r="PFQ784" s="421"/>
      <c r="PFR784" s="421"/>
      <c r="PFS784" s="421"/>
      <c r="PFT784" s="421"/>
      <c r="PFU784" s="421"/>
      <c r="PFV784" s="421"/>
      <c r="PFW784" s="421"/>
      <c r="PFX784" s="421"/>
      <c r="PFY784" s="421"/>
      <c r="PFZ784" s="421"/>
      <c r="PGA784" s="421"/>
      <c r="PGB784" s="421"/>
      <c r="PGC784" s="421"/>
      <c r="PGD784" s="421"/>
      <c r="PGE784" s="421"/>
      <c r="PGF784" s="421"/>
      <c r="PGG784" s="421"/>
      <c r="PGH784" s="421"/>
      <c r="PGI784" s="421"/>
      <c r="PGJ784" s="421"/>
      <c r="PGK784" s="421"/>
      <c r="PGL784" s="421"/>
      <c r="PGM784" s="421"/>
      <c r="PGN784" s="421"/>
      <c r="PGO784" s="421"/>
      <c r="PGP784" s="421"/>
      <c r="PGQ784" s="421"/>
      <c r="PGR784" s="421"/>
      <c r="PGS784" s="421"/>
      <c r="PGT784" s="421"/>
      <c r="PGU784" s="421"/>
      <c r="PGV784" s="421"/>
      <c r="PGW784" s="421"/>
      <c r="PGX784" s="421"/>
      <c r="PGY784" s="421"/>
      <c r="PGZ784" s="421"/>
      <c r="PHA784" s="421"/>
      <c r="PHB784" s="421"/>
      <c r="PHC784" s="421"/>
      <c r="PHD784" s="421"/>
      <c r="PHE784" s="421"/>
      <c r="PHF784" s="421"/>
      <c r="PHG784" s="421"/>
      <c r="PHH784" s="421"/>
      <c r="PHI784" s="421"/>
      <c r="PHJ784" s="421"/>
      <c r="PHK784" s="421"/>
      <c r="PHL784" s="421"/>
      <c r="PHM784" s="421"/>
      <c r="PHN784" s="421"/>
      <c r="PHO784" s="421"/>
      <c r="PHP784" s="421"/>
      <c r="PHQ784" s="421"/>
      <c r="PHR784" s="421"/>
      <c r="PHS784" s="421"/>
      <c r="PHT784" s="421"/>
      <c r="PHU784" s="421"/>
      <c r="PHV784" s="421"/>
      <c r="PHW784" s="421"/>
      <c r="PHX784" s="421"/>
      <c r="PHY784" s="421"/>
      <c r="PHZ784" s="421"/>
      <c r="PIA784" s="421"/>
      <c r="PIB784" s="421"/>
      <c r="PIC784" s="421"/>
      <c r="PID784" s="421"/>
      <c r="PIE784" s="421"/>
      <c r="PIF784" s="421"/>
      <c r="PIG784" s="421"/>
      <c r="PIH784" s="421"/>
      <c r="PII784" s="421"/>
      <c r="PIJ784" s="421"/>
      <c r="PIK784" s="421"/>
      <c r="PIL784" s="421"/>
      <c r="PIM784" s="421"/>
      <c r="PIN784" s="421"/>
      <c r="PIO784" s="421"/>
      <c r="PIP784" s="421"/>
      <c r="PIQ784" s="421"/>
      <c r="PIR784" s="421"/>
      <c r="PIS784" s="421"/>
      <c r="PIT784" s="421"/>
      <c r="PIU784" s="421"/>
      <c r="PIV784" s="421"/>
      <c r="PIW784" s="421"/>
      <c r="PIX784" s="421"/>
      <c r="PIY784" s="421"/>
      <c r="PIZ784" s="421"/>
      <c r="PJA784" s="421"/>
      <c r="PJB784" s="421"/>
      <c r="PJC784" s="421"/>
      <c r="PJD784" s="421"/>
      <c r="PJE784" s="421"/>
      <c r="PJF784" s="421"/>
      <c r="PJG784" s="421"/>
      <c r="PJH784" s="421"/>
      <c r="PJI784" s="421"/>
      <c r="PJJ784" s="421"/>
      <c r="PJK784" s="421"/>
      <c r="PJL784" s="421"/>
      <c r="PJM784" s="421"/>
      <c r="PJN784" s="421"/>
      <c r="PJO784" s="421"/>
      <c r="PJP784" s="421"/>
      <c r="PJQ784" s="421"/>
      <c r="PJR784" s="421"/>
      <c r="PJS784" s="421"/>
      <c r="PJT784" s="421"/>
      <c r="PJU784" s="421"/>
      <c r="PJV784" s="421"/>
      <c r="PJW784" s="421"/>
      <c r="PJX784" s="421"/>
      <c r="PJY784" s="421"/>
      <c r="PJZ784" s="421"/>
      <c r="PKA784" s="421"/>
      <c r="PKB784" s="421"/>
      <c r="PKC784" s="421"/>
      <c r="PKD784" s="421"/>
      <c r="PKE784" s="421"/>
      <c r="PKF784" s="421"/>
      <c r="PKG784" s="421"/>
      <c r="PKH784" s="421"/>
      <c r="PKI784" s="421"/>
      <c r="PKJ784" s="421"/>
      <c r="PKK784" s="421"/>
      <c r="PKL784" s="421"/>
      <c r="PKM784" s="421"/>
      <c r="PKN784" s="421"/>
      <c r="PKO784" s="421"/>
      <c r="PKP784" s="421"/>
      <c r="PKQ784" s="421"/>
      <c r="PKR784" s="421"/>
      <c r="PKS784" s="421"/>
      <c r="PKT784" s="421"/>
      <c r="PKU784" s="421"/>
      <c r="PKV784" s="421"/>
      <c r="PKW784" s="421"/>
      <c r="PKX784" s="421"/>
      <c r="PKY784" s="421"/>
      <c r="PKZ784" s="421"/>
      <c r="PLA784" s="421"/>
      <c r="PLB784" s="421"/>
      <c r="PLC784" s="421"/>
      <c r="PLD784" s="421"/>
      <c r="PLE784" s="421"/>
      <c r="PLF784" s="421"/>
      <c r="PLG784" s="421"/>
      <c r="PLH784" s="421"/>
      <c r="PLI784" s="421"/>
      <c r="PLJ784" s="421"/>
      <c r="PLK784" s="421"/>
      <c r="PLL784" s="421"/>
      <c r="PLM784" s="421"/>
      <c r="PLN784" s="421"/>
      <c r="PLO784" s="421"/>
      <c r="PLP784" s="421"/>
      <c r="PLQ784" s="421"/>
      <c r="PLR784" s="421"/>
      <c r="PLS784" s="421"/>
      <c r="PLT784" s="421"/>
      <c r="PLU784" s="421"/>
      <c r="PLV784" s="421"/>
      <c r="PLW784" s="421"/>
      <c r="PLX784" s="421"/>
      <c r="PLY784" s="421"/>
      <c r="PLZ784" s="421"/>
      <c r="PMA784" s="421"/>
      <c r="PMB784" s="421"/>
      <c r="PMC784" s="421"/>
      <c r="PMD784" s="421"/>
      <c r="PME784" s="421"/>
      <c r="PMF784" s="421"/>
      <c r="PMG784" s="421"/>
      <c r="PMH784" s="421"/>
      <c r="PMI784" s="421"/>
      <c r="PMJ784" s="421"/>
      <c r="PMK784" s="421"/>
      <c r="PML784" s="421"/>
      <c r="PMM784" s="421"/>
      <c r="PMN784" s="421"/>
      <c r="PMO784" s="421"/>
      <c r="PMP784" s="421"/>
      <c r="PMQ784" s="421"/>
      <c r="PMR784" s="421"/>
      <c r="PMS784" s="421"/>
      <c r="PMT784" s="421"/>
      <c r="PMU784" s="421"/>
      <c r="PMV784" s="421"/>
      <c r="PMW784" s="421"/>
      <c r="PMX784" s="421"/>
      <c r="PMY784" s="421"/>
      <c r="PMZ784" s="421"/>
      <c r="PNA784" s="421"/>
      <c r="PNB784" s="421"/>
      <c r="PNC784" s="421"/>
      <c r="PND784" s="421"/>
      <c r="PNE784" s="421"/>
      <c r="PNF784" s="421"/>
      <c r="PNG784" s="421"/>
      <c r="PNH784" s="421"/>
      <c r="PNI784" s="421"/>
      <c r="PNJ784" s="421"/>
      <c r="PNK784" s="421"/>
      <c r="PNL784" s="421"/>
      <c r="PNM784" s="421"/>
      <c r="PNN784" s="421"/>
      <c r="PNO784" s="421"/>
      <c r="PNP784" s="421"/>
      <c r="PNQ784" s="421"/>
      <c r="PNR784" s="421"/>
      <c r="PNS784" s="421"/>
      <c r="PNT784" s="421"/>
      <c r="PNU784" s="421"/>
      <c r="PNV784" s="421"/>
      <c r="PNW784" s="421"/>
      <c r="PNX784" s="421"/>
      <c r="PNY784" s="421"/>
      <c r="PNZ784" s="421"/>
      <c r="POA784" s="421"/>
      <c r="POB784" s="421"/>
      <c r="POC784" s="421"/>
      <c r="POD784" s="421"/>
      <c r="POE784" s="421"/>
      <c r="POF784" s="421"/>
      <c r="POG784" s="421"/>
      <c r="POH784" s="421"/>
      <c r="POI784" s="421"/>
      <c r="POJ784" s="421"/>
      <c r="POK784" s="421"/>
      <c r="POL784" s="421"/>
      <c r="POM784" s="421"/>
      <c r="PON784" s="421"/>
      <c r="POO784" s="421"/>
      <c r="POP784" s="421"/>
      <c r="POQ784" s="421"/>
      <c r="POR784" s="421"/>
      <c r="POS784" s="421"/>
      <c r="POT784" s="421"/>
      <c r="POU784" s="421"/>
      <c r="POV784" s="421"/>
      <c r="POW784" s="421"/>
      <c r="POX784" s="421"/>
      <c r="POY784" s="421"/>
      <c r="POZ784" s="421"/>
      <c r="PPA784" s="421"/>
      <c r="PPB784" s="421"/>
      <c r="PPC784" s="421"/>
      <c r="PPD784" s="421"/>
      <c r="PPE784" s="421"/>
      <c r="PPF784" s="421"/>
      <c r="PPG784" s="421"/>
      <c r="PPH784" s="421"/>
      <c r="PPI784" s="421"/>
      <c r="PPJ784" s="421"/>
      <c r="PPK784" s="421"/>
      <c r="PPL784" s="421"/>
      <c r="PPM784" s="421"/>
      <c r="PPN784" s="421"/>
      <c r="PPO784" s="421"/>
      <c r="PPP784" s="421"/>
      <c r="PPQ784" s="421"/>
      <c r="PPR784" s="421"/>
      <c r="PPS784" s="421"/>
      <c r="PPT784" s="421"/>
      <c r="PPU784" s="421"/>
      <c r="PPV784" s="421"/>
      <c r="PPW784" s="421"/>
      <c r="PPX784" s="421"/>
      <c r="PPY784" s="421"/>
      <c r="PPZ784" s="421"/>
      <c r="PQA784" s="421"/>
      <c r="PQB784" s="421"/>
      <c r="PQC784" s="421"/>
      <c r="PQD784" s="421"/>
      <c r="PQE784" s="421"/>
      <c r="PQF784" s="421"/>
      <c r="PQG784" s="421"/>
      <c r="PQH784" s="421"/>
      <c r="PQI784" s="421"/>
      <c r="PQJ784" s="421"/>
      <c r="PQK784" s="421"/>
      <c r="PQL784" s="421"/>
      <c r="PQM784" s="421"/>
      <c r="PQN784" s="421"/>
      <c r="PQO784" s="421"/>
      <c r="PQP784" s="421"/>
      <c r="PQQ784" s="421"/>
      <c r="PQR784" s="421"/>
      <c r="PQS784" s="421"/>
      <c r="PQT784" s="421"/>
      <c r="PQU784" s="421"/>
      <c r="PQV784" s="421"/>
      <c r="PQW784" s="421"/>
      <c r="PQX784" s="421"/>
      <c r="PQY784" s="421"/>
      <c r="PQZ784" s="421"/>
      <c r="PRA784" s="421"/>
      <c r="PRB784" s="421"/>
      <c r="PRC784" s="421"/>
      <c r="PRD784" s="421"/>
      <c r="PRE784" s="421"/>
      <c r="PRF784" s="421"/>
      <c r="PRG784" s="421"/>
      <c r="PRH784" s="421"/>
      <c r="PRI784" s="421"/>
      <c r="PRJ784" s="421"/>
      <c r="PRK784" s="421"/>
      <c r="PRL784" s="421"/>
      <c r="PRM784" s="421"/>
      <c r="PRN784" s="421"/>
      <c r="PRO784" s="421"/>
      <c r="PRP784" s="421"/>
      <c r="PRQ784" s="421"/>
      <c r="PRR784" s="421"/>
      <c r="PRS784" s="421"/>
      <c r="PRT784" s="421"/>
      <c r="PRU784" s="421"/>
      <c r="PRV784" s="421"/>
      <c r="PRW784" s="421"/>
      <c r="PRX784" s="421"/>
      <c r="PRY784" s="421"/>
      <c r="PRZ784" s="421"/>
      <c r="PSA784" s="421"/>
      <c r="PSB784" s="421"/>
      <c r="PSC784" s="421"/>
      <c r="PSD784" s="421"/>
      <c r="PSE784" s="421"/>
      <c r="PSF784" s="421"/>
      <c r="PSG784" s="421"/>
      <c r="PSH784" s="421"/>
      <c r="PSI784" s="421"/>
      <c r="PSJ784" s="421"/>
      <c r="PSK784" s="421"/>
      <c r="PSL784" s="421"/>
      <c r="PSM784" s="421"/>
      <c r="PSN784" s="421"/>
      <c r="PSO784" s="421"/>
      <c r="PSP784" s="421"/>
      <c r="PSQ784" s="421"/>
      <c r="PSR784" s="421"/>
      <c r="PSS784" s="421"/>
      <c r="PST784" s="421"/>
      <c r="PSU784" s="421"/>
      <c r="PSV784" s="421"/>
      <c r="PSW784" s="421"/>
      <c r="PSX784" s="421"/>
      <c r="PSY784" s="421"/>
      <c r="PSZ784" s="421"/>
      <c r="PTA784" s="421"/>
      <c r="PTB784" s="421"/>
      <c r="PTC784" s="421"/>
      <c r="PTD784" s="421"/>
      <c r="PTE784" s="421"/>
      <c r="PTF784" s="421"/>
      <c r="PTG784" s="421"/>
      <c r="PTH784" s="421"/>
      <c r="PTI784" s="421"/>
      <c r="PTJ784" s="421"/>
      <c r="PTK784" s="421"/>
      <c r="PTL784" s="421"/>
      <c r="PTM784" s="421"/>
      <c r="PTN784" s="421"/>
      <c r="PTO784" s="421"/>
      <c r="PTP784" s="421"/>
      <c r="PTQ784" s="421"/>
      <c r="PTR784" s="421"/>
      <c r="PTS784" s="421"/>
      <c r="PTT784" s="421"/>
      <c r="PTU784" s="421"/>
      <c r="PTV784" s="421"/>
      <c r="PTW784" s="421"/>
      <c r="PTX784" s="421"/>
      <c r="PTY784" s="421"/>
      <c r="PTZ784" s="421"/>
      <c r="PUA784" s="421"/>
      <c r="PUB784" s="421"/>
      <c r="PUC784" s="421"/>
      <c r="PUD784" s="421"/>
      <c r="PUE784" s="421"/>
      <c r="PUF784" s="421"/>
      <c r="PUG784" s="421"/>
      <c r="PUH784" s="421"/>
      <c r="PUI784" s="421"/>
      <c r="PUJ784" s="421"/>
      <c r="PUK784" s="421"/>
      <c r="PUL784" s="421"/>
      <c r="PUM784" s="421"/>
      <c r="PUN784" s="421"/>
      <c r="PUO784" s="421"/>
      <c r="PUP784" s="421"/>
      <c r="PUQ784" s="421"/>
      <c r="PUR784" s="421"/>
      <c r="PUS784" s="421"/>
      <c r="PUT784" s="421"/>
      <c r="PUU784" s="421"/>
      <c r="PUV784" s="421"/>
      <c r="PUW784" s="421"/>
      <c r="PUX784" s="421"/>
      <c r="PUY784" s="421"/>
      <c r="PUZ784" s="421"/>
      <c r="PVA784" s="421"/>
      <c r="PVB784" s="421"/>
      <c r="PVC784" s="421"/>
      <c r="PVD784" s="421"/>
      <c r="PVE784" s="421"/>
      <c r="PVF784" s="421"/>
      <c r="PVG784" s="421"/>
      <c r="PVH784" s="421"/>
      <c r="PVI784" s="421"/>
      <c r="PVJ784" s="421"/>
      <c r="PVK784" s="421"/>
      <c r="PVL784" s="421"/>
      <c r="PVM784" s="421"/>
      <c r="PVN784" s="421"/>
      <c r="PVO784" s="421"/>
      <c r="PVP784" s="421"/>
      <c r="PVQ784" s="421"/>
      <c r="PVR784" s="421"/>
      <c r="PVS784" s="421"/>
      <c r="PVT784" s="421"/>
      <c r="PVU784" s="421"/>
      <c r="PVV784" s="421"/>
      <c r="PVW784" s="421"/>
      <c r="PVX784" s="421"/>
      <c r="PVY784" s="421"/>
      <c r="PVZ784" s="421"/>
      <c r="PWA784" s="421"/>
      <c r="PWB784" s="421"/>
      <c r="PWC784" s="421"/>
      <c r="PWD784" s="421"/>
      <c r="PWE784" s="421"/>
      <c r="PWF784" s="421"/>
      <c r="PWG784" s="421"/>
      <c r="PWH784" s="421"/>
      <c r="PWI784" s="421"/>
      <c r="PWJ784" s="421"/>
      <c r="PWK784" s="421"/>
      <c r="PWL784" s="421"/>
      <c r="PWM784" s="421"/>
      <c r="PWN784" s="421"/>
      <c r="PWO784" s="421"/>
      <c r="PWP784" s="421"/>
      <c r="PWQ784" s="421"/>
      <c r="PWR784" s="421"/>
      <c r="PWS784" s="421"/>
      <c r="PWT784" s="421"/>
      <c r="PWU784" s="421"/>
      <c r="PWV784" s="421"/>
      <c r="PWW784" s="421"/>
      <c r="PWX784" s="421"/>
      <c r="PWY784" s="421"/>
      <c r="PWZ784" s="421"/>
      <c r="PXA784" s="421"/>
      <c r="PXB784" s="421"/>
      <c r="PXC784" s="421"/>
      <c r="PXD784" s="421"/>
      <c r="PXE784" s="421"/>
      <c r="PXF784" s="421"/>
      <c r="PXG784" s="421"/>
      <c r="PXH784" s="421"/>
      <c r="PXI784" s="421"/>
      <c r="PXJ784" s="421"/>
      <c r="PXK784" s="421"/>
      <c r="PXL784" s="421"/>
      <c r="PXM784" s="421"/>
      <c r="PXN784" s="421"/>
      <c r="PXO784" s="421"/>
      <c r="PXP784" s="421"/>
      <c r="PXQ784" s="421"/>
      <c r="PXR784" s="421"/>
      <c r="PXS784" s="421"/>
      <c r="PXT784" s="421"/>
      <c r="PXU784" s="421"/>
      <c r="PXV784" s="421"/>
      <c r="PXW784" s="421"/>
      <c r="PXX784" s="421"/>
      <c r="PXY784" s="421"/>
      <c r="PXZ784" s="421"/>
      <c r="PYA784" s="421"/>
      <c r="PYB784" s="421"/>
      <c r="PYC784" s="421"/>
      <c r="PYD784" s="421"/>
      <c r="PYE784" s="421"/>
      <c r="PYF784" s="421"/>
      <c r="PYG784" s="421"/>
      <c r="PYH784" s="421"/>
      <c r="PYI784" s="421"/>
      <c r="PYJ784" s="421"/>
      <c r="PYK784" s="421"/>
      <c r="PYL784" s="421"/>
      <c r="PYM784" s="421"/>
      <c r="PYN784" s="421"/>
      <c r="PYO784" s="421"/>
      <c r="PYP784" s="421"/>
      <c r="PYQ784" s="421"/>
      <c r="PYR784" s="421"/>
      <c r="PYS784" s="421"/>
      <c r="PYT784" s="421"/>
      <c r="PYU784" s="421"/>
      <c r="PYV784" s="421"/>
      <c r="PYW784" s="421"/>
      <c r="PYX784" s="421"/>
      <c r="PYY784" s="421"/>
      <c r="PYZ784" s="421"/>
      <c r="PZA784" s="421"/>
      <c r="PZB784" s="421"/>
      <c r="PZC784" s="421"/>
      <c r="PZD784" s="421"/>
      <c r="PZE784" s="421"/>
      <c r="PZF784" s="421"/>
      <c r="PZG784" s="421"/>
      <c r="PZH784" s="421"/>
      <c r="PZI784" s="421"/>
      <c r="PZJ784" s="421"/>
      <c r="PZK784" s="421"/>
      <c r="PZL784" s="421"/>
      <c r="PZM784" s="421"/>
      <c r="PZN784" s="421"/>
      <c r="PZO784" s="421"/>
      <c r="PZP784" s="421"/>
      <c r="PZQ784" s="421"/>
      <c r="PZR784" s="421"/>
      <c r="PZS784" s="421"/>
      <c r="PZT784" s="421"/>
      <c r="PZU784" s="421"/>
      <c r="PZV784" s="421"/>
      <c r="PZW784" s="421"/>
      <c r="PZX784" s="421"/>
      <c r="PZY784" s="421"/>
      <c r="PZZ784" s="421"/>
      <c r="QAA784" s="421"/>
      <c r="QAB784" s="421"/>
      <c r="QAC784" s="421"/>
      <c r="QAD784" s="421"/>
      <c r="QAE784" s="421"/>
      <c r="QAF784" s="421"/>
      <c r="QAG784" s="421"/>
      <c r="QAH784" s="421"/>
      <c r="QAI784" s="421"/>
      <c r="QAJ784" s="421"/>
      <c r="QAK784" s="421"/>
      <c r="QAL784" s="421"/>
      <c r="QAM784" s="421"/>
      <c r="QAN784" s="421"/>
      <c r="QAO784" s="421"/>
      <c r="QAP784" s="421"/>
      <c r="QAQ784" s="421"/>
      <c r="QAR784" s="421"/>
      <c r="QAS784" s="421"/>
      <c r="QAT784" s="421"/>
      <c r="QAU784" s="421"/>
      <c r="QAV784" s="421"/>
      <c r="QAW784" s="421"/>
      <c r="QAX784" s="421"/>
      <c r="QAY784" s="421"/>
      <c r="QAZ784" s="421"/>
      <c r="QBA784" s="421"/>
      <c r="QBB784" s="421"/>
      <c r="QBC784" s="421"/>
      <c r="QBD784" s="421"/>
      <c r="QBE784" s="421"/>
      <c r="QBF784" s="421"/>
      <c r="QBG784" s="421"/>
      <c r="QBH784" s="421"/>
      <c r="QBI784" s="421"/>
      <c r="QBJ784" s="421"/>
      <c r="QBK784" s="421"/>
      <c r="QBL784" s="421"/>
      <c r="QBM784" s="421"/>
      <c r="QBN784" s="421"/>
      <c r="QBO784" s="421"/>
      <c r="QBP784" s="421"/>
      <c r="QBQ784" s="421"/>
      <c r="QBR784" s="421"/>
      <c r="QBS784" s="421"/>
      <c r="QBT784" s="421"/>
      <c r="QBU784" s="421"/>
      <c r="QBV784" s="421"/>
      <c r="QBW784" s="421"/>
      <c r="QBX784" s="421"/>
      <c r="QBY784" s="421"/>
      <c r="QBZ784" s="421"/>
      <c r="QCA784" s="421"/>
      <c r="QCB784" s="421"/>
      <c r="QCC784" s="421"/>
      <c r="QCD784" s="421"/>
      <c r="QCE784" s="421"/>
      <c r="QCF784" s="421"/>
      <c r="QCG784" s="421"/>
      <c r="QCH784" s="421"/>
      <c r="QCI784" s="421"/>
      <c r="QCJ784" s="421"/>
      <c r="QCK784" s="421"/>
      <c r="QCL784" s="421"/>
      <c r="QCM784" s="421"/>
      <c r="QCN784" s="421"/>
      <c r="QCO784" s="421"/>
      <c r="QCP784" s="421"/>
      <c r="QCQ784" s="421"/>
      <c r="QCR784" s="421"/>
      <c r="QCS784" s="421"/>
      <c r="QCT784" s="421"/>
      <c r="QCU784" s="421"/>
      <c r="QCV784" s="421"/>
      <c r="QCW784" s="421"/>
      <c r="QCX784" s="421"/>
      <c r="QCY784" s="421"/>
      <c r="QCZ784" s="421"/>
      <c r="QDA784" s="421"/>
      <c r="QDB784" s="421"/>
      <c r="QDC784" s="421"/>
      <c r="QDD784" s="421"/>
      <c r="QDE784" s="421"/>
      <c r="QDF784" s="421"/>
      <c r="QDG784" s="421"/>
      <c r="QDH784" s="421"/>
      <c r="QDI784" s="421"/>
      <c r="QDJ784" s="421"/>
      <c r="QDK784" s="421"/>
      <c r="QDL784" s="421"/>
      <c r="QDM784" s="421"/>
      <c r="QDN784" s="421"/>
      <c r="QDO784" s="421"/>
      <c r="QDP784" s="421"/>
      <c r="QDQ784" s="421"/>
      <c r="QDR784" s="421"/>
      <c r="QDS784" s="421"/>
      <c r="QDT784" s="421"/>
      <c r="QDU784" s="421"/>
      <c r="QDV784" s="421"/>
      <c r="QDW784" s="421"/>
      <c r="QDX784" s="421"/>
      <c r="QDY784" s="421"/>
      <c r="QDZ784" s="421"/>
      <c r="QEA784" s="421"/>
      <c r="QEB784" s="421"/>
      <c r="QEC784" s="421"/>
      <c r="QED784" s="421"/>
      <c r="QEE784" s="421"/>
      <c r="QEF784" s="421"/>
      <c r="QEG784" s="421"/>
      <c r="QEH784" s="421"/>
      <c r="QEI784" s="421"/>
      <c r="QEJ784" s="421"/>
      <c r="QEK784" s="421"/>
      <c r="QEL784" s="421"/>
      <c r="QEM784" s="421"/>
      <c r="QEN784" s="421"/>
      <c r="QEO784" s="421"/>
      <c r="QEP784" s="421"/>
      <c r="QEQ784" s="421"/>
      <c r="QER784" s="421"/>
      <c r="QES784" s="421"/>
      <c r="QET784" s="421"/>
      <c r="QEU784" s="421"/>
      <c r="QEV784" s="421"/>
      <c r="QEW784" s="421"/>
      <c r="QEX784" s="421"/>
      <c r="QEY784" s="421"/>
      <c r="QEZ784" s="421"/>
      <c r="QFA784" s="421"/>
      <c r="QFB784" s="421"/>
      <c r="QFC784" s="421"/>
      <c r="QFD784" s="421"/>
      <c r="QFE784" s="421"/>
      <c r="QFF784" s="421"/>
      <c r="QFG784" s="421"/>
      <c r="QFH784" s="421"/>
      <c r="QFI784" s="421"/>
      <c r="QFJ784" s="421"/>
      <c r="QFK784" s="421"/>
      <c r="QFL784" s="421"/>
      <c r="QFM784" s="421"/>
      <c r="QFN784" s="421"/>
      <c r="QFO784" s="421"/>
      <c r="QFP784" s="421"/>
      <c r="QFQ784" s="421"/>
      <c r="QFR784" s="421"/>
      <c r="QFS784" s="421"/>
      <c r="QFT784" s="421"/>
      <c r="QFU784" s="421"/>
      <c r="QFV784" s="421"/>
      <c r="QFW784" s="421"/>
      <c r="QFX784" s="421"/>
      <c r="QFY784" s="421"/>
      <c r="QFZ784" s="421"/>
      <c r="QGA784" s="421"/>
      <c r="QGB784" s="421"/>
      <c r="QGC784" s="421"/>
      <c r="QGD784" s="421"/>
      <c r="QGE784" s="421"/>
      <c r="QGF784" s="421"/>
      <c r="QGG784" s="421"/>
      <c r="QGH784" s="421"/>
      <c r="QGI784" s="421"/>
      <c r="QGJ784" s="421"/>
      <c r="QGK784" s="421"/>
      <c r="QGL784" s="421"/>
      <c r="QGM784" s="421"/>
      <c r="QGN784" s="421"/>
      <c r="QGO784" s="421"/>
      <c r="QGP784" s="421"/>
      <c r="QGQ784" s="421"/>
      <c r="QGR784" s="421"/>
      <c r="QGS784" s="421"/>
      <c r="QGT784" s="421"/>
      <c r="QGU784" s="421"/>
      <c r="QGV784" s="421"/>
      <c r="QGW784" s="421"/>
      <c r="QGX784" s="421"/>
      <c r="QGY784" s="421"/>
      <c r="QGZ784" s="421"/>
      <c r="QHA784" s="421"/>
      <c r="QHB784" s="421"/>
      <c r="QHC784" s="421"/>
      <c r="QHD784" s="421"/>
      <c r="QHE784" s="421"/>
      <c r="QHF784" s="421"/>
      <c r="QHG784" s="421"/>
      <c r="QHH784" s="421"/>
      <c r="QHI784" s="421"/>
      <c r="QHJ784" s="421"/>
      <c r="QHK784" s="421"/>
      <c r="QHL784" s="421"/>
      <c r="QHM784" s="421"/>
      <c r="QHN784" s="421"/>
      <c r="QHO784" s="421"/>
      <c r="QHP784" s="421"/>
      <c r="QHQ784" s="421"/>
      <c r="QHR784" s="421"/>
      <c r="QHS784" s="421"/>
      <c r="QHT784" s="421"/>
      <c r="QHU784" s="421"/>
      <c r="QHV784" s="421"/>
      <c r="QHW784" s="421"/>
      <c r="QHX784" s="421"/>
      <c r="QHY784" s="421"/>
      <c r="QHZ784" s="421"/>
      <c r="QIA784" s="421"/>
      <c r="QIB784" s="421"/>
      <c r="QIC784" s="421"/>
      <c r="QID784" s="421"/>
      <c r="QIE784" s="421"/>
      <c r="QIF784" s="421"/>
      <c r="QIG784" s="421"/>
      <c r="QIH784" s="421"/>
      <c r="QII784" s="421"/>
      <c r="QIJ784" s="421"/>
      <c r="QIK784" s="421"/>
      <c r="QIL784" s="421"/>
      <c r="QIM784" s="421"/>
      <c r="QIN784" s="421"/>
      <c r="QIO784" s="421"/>
      <c r="QIP784" s="421"/>
      <c r="QIQ784" s="421"/>
      <c r="QIR784" s="421"/>
      <c r="QIS784" s="421"/>
      <c r="QIT784" s="421"/>
      <c r="QIU784" s="421"/>
      <c r="QIV784" s="421"/>
      <c r="QIW784" s="421"/>
      <c r="QIX784" s="421"/>
      <c r="QIY784" s="421"/>
      <c r="QIZ784" s="421"/>
      <c r="QJA784" s="421"/>
      <c r="QJB784" s="421"/>
      <c r="QJC784" s="421"/>
      <c r="QJD784" s="421"/>
      <c r="QJE784" s="421"/>
      <c r="QJF784" s="421"/>
      <c r="QJG784" s="421"/>
      <c r="QJH784" s="421"/>
      <c r="QJI784" s="421"/>
      <c r="QJJ784" s="421"/>
      <c r="QJK784" s="421"/>
      <c r="QJL784" s="421"/>
      <c r="QJM784" s="421"/>
      <c r="QJN784" s="421"/>
      <c r="QJO784" s="421"/>
      <c r="QJP784" s="421"/>
      <c r="QJQ784" s="421"/>
      <c r="QJR784" s="421"/>
      <c r="QJS784" s="421"/>
      <c r="QJT784" s="421"/>
      <c r="QJU784" s="421"/>
      <c r="QJV784" s="421"/>
      <c r="QJW784" s="421"/>
      <c r="QJX784" s="421"/>
      <c r="QJY784" s="421"/>
      <c r="QJZ784" s="421"/>
      <c r="QKA784" s="421"/>
      <c r="QKB784" s="421"/>
      <c r="QKC784" s="421"/>
      <c r="QKD784" s="421"/>
      <c r="QKE784" s="421"/>
      <c r="QKF784" s="421"/>
      <c r="QKG784" s="421"/>
      <c r="QKH784" s="421"/>
      <c r="QKI784" s="421"/>
      <c r="QKJ784" s="421"/>
      <c r="QKK784" s="421"/>
      <c r="QKL784" s="421"/>
      <c r="QKM784" s="421"/>
      <c r="QKN784" s="421"/>
      <c r="QKO784" s="421"/>
      <c r="QKP784" s="421"/>
      <c r="QKQ784" s="421"/>
      <c r="QKR784" s="421"/>
      <c r="QKS784" s="421"/>
      <c r="QKT784" s="421"/>
      <c r="QKU784" s="421"/>
      <c r="QKV784" s="421"/>
      <c r="QKW784" s="421"/>
      <c r="QKX784" s="421"/>
      <c r="QKY784" s="421"/>
      <c r="QKZ784" s="421"/>
      <c r="QLA784" s="421"/>
      <c r="QLB784" s="421"/>
      <c r="QLC784" s="421"/>
      <c r="QLD784" s="421"/>
      <c r="QLE784" s="421"/>
      <c r="QLF784" s="421"/>
      <c r="QLG784" s="421"/>
      <c r="QLH784" s="421"/>
      <c r="QLI784" s="421"/>
      <c r="QLJ784" s="421"/>
      <c r="QLK784" s="421"/>
      <c r="QLL784" s="421"/>
      <c r="QLM784" s="421"/>
      <c r="QLN784" s="421"/>
      <c r="QLO784" s="421"/>
      <c r="QLP784" s="421"/>
      <c r="QLQ784" s="421"/>
      <c r="QLR784" s="421"/>
      <c r="QLS784" s="421"/>
      <c r="QLT784" s="421"/>
      <c r="QLU784" s="421"/>
      <c r="QLV784" s="421"/>
      <c r="QLW784" s="421"/>
      <c r="QLX784" s="421"/>
      <c r="QLY784" s="421"/>
      <c r="QLZ784" s="421"/>
      <c r="QMA784" s="421"/>
      <c r="QMB784" s="421"/>
      <c r="QMC784" s="421"/>
      <c r="QMD784" s="421"/>
      <c r="QME784" s="421"/>
      <c r="QMF784" s="421"/>
      <c r="QMG784" s="421"/>
      <c r="QMH784" s="421"/>
      <c r="QMI784" s="421"/>
      <c r="QMJ784" s="421"/>
      <c r="QMK784" s="421"/>
      <c r="QML784" s="421"/>
      <c r="QMM784" s="421"/>
      <c r="QMN784" s="421"/>
      <c r="QMO784" s="421"/>
      <c r="QMP784" s="421"/>
      <c r="QMQ784" s="421"/>
      <c r="QMR784" s="421"/>
      <c r="QMS784" s="421"/>
      <c r="QMT784" s="421"/>
      <c r="QMU784" s="421"/>
      <c r="QMV784" s="421"/>
      <c r="QMW784" s="421"/>
      <c r="QMX784" s="421"/>
      <c r="QMY784" s="421"/>
      <c r="QMZ784" s="421"/>
      <c r="QNA784" s="421"/>
      <c r="QNB784" s="421"/>
      <c r="QNC784" s="421"/>
      <c r="QND784" s="421"/>
      <c r="QNE784" s="421"/>
      <c r="QNF784" s="421"/>
      <c r="QNG784" s="421"/>
      <c r="QNH784" s="421"/>
      <c r="QNI784" s="421"/>
      <c r="QNJ784" s="421"/>
      <c r="QNK784" s="421"/>
      <c r="QNL784" s="421"/>
      <c r="QNM784" s="421"/>
      <c r="QNN784" s="421"/>
      <c r="QNO784" s="421"/>
      <c r="QNP784" s="421"/>
      <c r="QNQ784" s="421"/>
      <c r="QNR784" s="421"/>
      <c r="QNS784" s="421"/>
      <c r="QNT784" s="421"/>
      <c r="QNU784" s="421"/>
      <c r="QNV784" s="421"/>
      <c r="QNW784" s="421"/>
      <c r="QNX784" s="421"/>
      <c r="QNY784" s="421"/>
      <c r="QNZ784" s="421"/>
      <c r="QOA784" s="421"/>
      <c r="QOB784" s="421"/>
      <c r="QOC784" s="421"/>
      <c r="QOD784" s="421"/>
      <c r="QOE784" s="421"/>
      <c r="QOF784" s="421"/>
      <c r="QOG784" s="421"/>
      <c r="QOH784" s="421"/>
      <c r="QOI784" s="421"/>
      <c r="QOJ784" s="421"/>
      <c r="QOK784" s="421"/>
      <c r="QOL784" s="421"/>
      <c r="QOM784" s="421"/>
      <c r="QON784" s="421"/>
      <c r="QOO784" s="421"/>
      <c r="QOP784" s="421"/>
      <c r="QOQ784" s="421"/>
      <c r="QOR784" s="421"/>
      <c r="QOS784" s="421"/>
      <c r="QOT784" s="421"/>
      <c r="QOU784" s="421"/>
      <c r="QOV784" s="421"/>
      <c r="QOW784" s="421"/>
      <c r="QOX784" s="421"/>
      <c r="QOY784" s="421"/>
      <c r="QOZ784" s="421"/>
      <c r="QPA784" s="421"/>
      <c r="QPB784" s="421"/>
      <c r="QPC784" s="421"/>
      <c r="QPD784" s="421"/>
      <c r="QPE784" s="421"/>
      <c r="QPF784" s="421"/>
      <c r="QPG784" s="421"/>
      <c r="QPH784" s="421"/>
      <c r="QPI784" s="421"/>
      <c r="QPJ784" s="421"/>
      <c r="QPK784" s="421"/>
      <c r="QPL784" s="421"/>
      <c r="QPM784" s="421"/>
      <c r="QPN784" s="421"/>
      <c r="QPO784" s="421"/>
      <c r="QPP784" s="421"/>
      <c r="QPQ784" s="421"/>
      <c r="QPR784" s="421"/>
      <c r="QPS784" s="421"/>
      <c r="QPT784" s="421"/>
      <c r="QPU784" s="421"/>
      <c r="QPV784" s="421"/>
      <c r="QPW784" s="421"/>
      <c r="QPX784" s="421"/>
      <c r="QPY784" s="421"/>
      <c r="QPZ784" s="421"/>
      <c r="QQA784" s="421"/>
      <c r="QQB784" s="421"/>
      <c r="QQC784" s="421"/>
      <c r="QQD784" s="421"/>
      <c r="QQE784" s="421"/>
      <c r="QQF784" s="421"/>
      <c r="QQG784" s="421"/>
      <c r="QQH784" s="421"/>
      <c r="QQI784" s="421"/>
      <c r="QQJ784" s="421"/>
      <c r="QQK784" s="421"/>
      <c r="QQL784" s="421"/>
      <c r="QQM784" s="421"/>
      <c r="QQN784" s="421"/>
      <c r="QQO784" s="421"/>
      <c r="QQP784" s="421"/>
      <c r="QQQ784" s="421"/>
      <c r="QQR784" s="421"/>
      <c r="QQS784" s="421"/>
      <c r="QQT784" s="421"/>
      <c r="QQU784" s="421"/>
      <c r="QQV784" s="421"/>
      <c r="QQW784" s="421"/>
      <c r="QQX784" s="421"/>
      <c r="QQY784" s="421"/>
      <c r="QQZ784" s="421"/>
      <c r="QRA784" s="421"/>
      <c r="QRB784" s="421"/>
      <c r="QRC784" s="421"/>
      <c r="QRD784" s="421"/>
      <c r="QRE784" s="421"/>
      <c r="QRF784" s="421"/>
      <c r="QRG784" s="421"/>
      <c r="QRH784" s="421"/>
      <c r="QRI784" s="421"/>
      <c r="QRJ784" s="421"/>
      <c r="QRK784" s="421"/>
      <c r="QRL784" s="421"/>
      <c r="QRM784" s="421"/>
      <c r="QRN784" s="421"/>
      <c r="QRO784" s="421"/>
      <c r="QRP784" s="421"/>
      <c r="QRQ784" s="421"/>
      <c r="QRR784" s="421"/>
      <c r="QRS784" s="421"/>
      <c r="QRT784" s="421"/>
      <c r="QRU784" s="421"/>
      <c r="QRV784" s="421"/>
      <c r="QRW784" s="421"/>
      <c r="QRX784" s="421"/>
      <c r="QRY784" s="421"/>
      <c r="QRZ784" s="421"/>
      <c r="QSA784" s="421"/>
      <c r="QSB784" s="421"/>
      <c r="QSC784" s="421"/>
      <c r="QSD784" s="421"/>
      <c r="QSE784" s="421"/>
      <c r="QSF784" s="421"/>
      <c r="QSG784" s="421"/>
      <c r="QSH784" s="421"/>
      <c r="QSI784" s="421"/>
      <c r="QSJ784" s="421"/>
      <c r="QSK784" s="421"/>
      <c r="QSL784" s="421"/>
      <c r="QSM784" s="421"/>
      <c r="QSN784" s="421"/>
      <c r="QSO784" s="421"/>
      <c r="QSP784" s="421"/>
      <c r="QSQ784" s="421"/>
      <c r="QSR784" s="421"/>
      <c r="QSS784" s="421"/>
      <c r="QST784" s="421"/>
      <c r="QSU784" s="421"/>
      <c r="QSV784" s="421"/>
      <c r="QSW784" s="421"/>
      <c r="QSX784" s="421"/>
      <c r="QSY784" s="421"/>
      <c r="QSZ784" s="421"/>
      <c r="QTA784" s="421"/>
      <c r="QTB784" s="421"/>
      <c r="QTC784" s="421"/>
      <c r="QTD784" s="421"/>
      <c r="QTE784" s="421"/>
      <c r="QTF784" s="421"/>
      <c r="QTG784" s="421"/>
      <c r="QTH784" s="421"/>
      <c r="QTI784" s="421"/>
      <c r="QTJ784" s="421"/>
      <c r="QTK784" s="421"/>
      <c r="QTL784" s="421"/>
      <c r="QTM784" s="421"/>
      <c r="QTN784" s="421"/>
      <c r="QTO784" s="421"/>
      <c r="QTP784" s="421"/>
      <c r="QTQ784" s="421"/>
      <c r="QTR784" s="421"/>
      <c r="QTS784" s="421"/>
      <c r="QTT784" s="421"/>
      <c r="QTU784" s="421"/>
      <c r="QTV784" s="421"/>
      <c r="QTW784" s="421"/>
      <c r="QTX784" s="421"/>
      <c r="QTY784" s="421"/>
      <c r="QTZ784" s="421"/>
      <c r="QUA784" s="421"/>
      <c r="QUB784" s="421"/>
      <c r="QUC784" s="421"/>
      <c r="QUD784" s="421"/>
      <c r="QUE784" s="421"/>
      <c r="QUF784" s="421"/>
      <c r="QUG784" s="421"/>
      <c r="QUH784" s="421"/>
      <c r="QUI784" s="421"/>
      <c r="QUJ784" s="421"/>
      <c r="QUK784" s="421"/>
      <c r="QUL784" s="421"/>
      <c r="QUM784" s="421"/>
      <c r="QUN784" s="421"/>
      <c r="QUO784" s="421"/>
      <c r="QUP784" s="421"/>
      <c r="QUQ784" s="421"/>
      <c r="QUR784" s="421"/>
      <c r="QUS784" s="421"/>
      <c r="QUT784" s="421"/>
      <c r="QUU784" s="421"/>
      <c r="QUV784" s="421"/>
      <c r="QUW784" s="421"/>
      <c r="QUX784" s="421"/>
      <c r="QUY784" s="421"/>
      <c r="QUZ784" s="421"/>
      <c r="QVA784" s="421"/>
      <c r="QVB784" s="421"/>
      <c r="QVC784" s="421"/>
      <c r="QVD784" s="421"/>
      <c r="QVE784" s="421"/>
      <c r="QVF784" s="421"/>
      <c r="QVG784" s="421"/>
      <c r="QVH784" s="421"/>
      <c r="QVI784" s="421"/>
      <c r="QVJ784" s="421"/>
      <c r="QVK784" s="421"/>
      <c r="QVL784" s="421"/>
      <c r="QVM784" s="421"/>
      <c r="QVN784" s="421"/>
      <c r="QVO784" s="421"/>
      <c r="QVP784" s="421"/>
      <c r="QVQ784" s="421"/>
      <c r="QVR784" s="421"/>
      <c r="QVS784" s="421"/>
      <c r="QVT784" s="421"/>
      <c r="QVU784" s="421"/>
      <c r="QVV784" s="421"/>
      <c r="QVW784" s="421"/>
      <c r="QVX784" s="421"/>
      <c r="QVY784" s="421"/>
      <c r="QVZ784" s="421"/>
      <c r="QWA784" s="421"/>
      <c r="QWB784" s="421"/>
      <c r="QWC784" s="421"/>
      <c r="QWD784" s="421"/>
      <c r="QWE784" s="421"/>
      <c r="QWF784" s="421"/>
      <c r="QWG784" s="421"/>
      <c r="QWH784" s="421"/>
      <c r="QWI784" s="421"/>
      <c r="QWJ784" s="421"/>
      <c r="QWK784" s="421"/>
      <c r="QWL784" s="421"/>
      <c r="QWM784" s="421"/>
      <c r="QWN784" s="421"/>
      <c r="QWO784" s="421"/>
      <c r="QWP784" s="421"/>
      <c r="QWQ784" s="421"/>
      <c r="QWR784" s="421"/>
      <c r="QWS784" s="421"/>
      <c r="QWT784" s="421"/>
      <c r="QWU784" s="421"/>
      <c r="QWV784" s="421"/>
      <c r="QWW784" s="421"/>
      <c r="QWX784" s="421"/>
      <c r="QWY784" s="421"/>
      <c r="QWZ784" s="421"/>
      <c r="QXA784" s="421"/>
      <c r="QXB784" s="421"/>
      <c r="QXC784" s="421"/>
      <c r="QXD784" s="421"/>
      <c r="QXE784" s="421"/>
      <c r="QXF784" s="421"/>
      <c r="QXG784" s="421"/>
      <c r="QXH784" s="421"/>
      <c r="QXI784" s="421"/>
      <c r="QXJ784" s="421"/>
      <c r="QXK784" s="421"/>
      <c r="QXL784" s="421"/>
      <c r="QXM784" s="421"/>
      <c r="QXN784" s="421"/>
      <c r="QXO784" s="421"/>
      <c r="QXP784" s="421"/>
      <c r="QXQ784" s="421"/>
      <c r="QXR784" s="421"/>
      <c r="QXS784" s="421"/>
      <c r="QXT784" s="421"/>
      <c r="QXU784" s="421"/>
      <c r="QXV784" s="421"/>
      <c r="QXW784" s="421"/>
      <c r="QXX784" s="421"/>
      <c r="QXY784" s="421"/>
      <c r="QXZ784" s="421"/>
      <c r="QYA784" s="421"/>
      <c r="QYB784" s="421"/>
      <c r="QYC784" s="421"/>
      <c r="QYD784" s="421"/>
      <c r="QYE784" s="421"/>
      <c r="QYF784" s="421"/>
      <c r="QYG784" s="421"/>
      <c r="QYH784" s="421"/>
      <c r="QYI784" s="421"/>
      <c r="QYJ784" s="421"/>
      <c r="QYK784" s="421"/>
      <c r="QYL784" s="421"/>
      <c r="QYM784" s="421"/>
      <c r="QYN784" s="421"/>
      <c r="QYO784" s="421"/>
      <c r="QYP784" s="421"/>
      <c r="QYQ784" s="421"/>
      <c r="QYR784" s="421"/>
      <c r="QYS784" s="421"/>
      <c r="QYT784" s="421"/>
      <c r="QYU784" s="421"/>
      <c r="QYV784" s="421"/>
      <c r="QYW784" s="421"/>
      <c r="QYX784" s="421"/>
      <c r="QYY784" s="421"/>
      <c r="QYZ784" s="421"/>
      <c r="QZA784" s="421"/>
      <c r="QZB784" s="421"/>
      <c r="QZC784" s="421"/>
      <c r="QZD784" s="421"/>
      <c r="QZE784" s="421"/>
      <c r="QZF784" s="421"/>
      <c r="QZG784" s="421"/>
      <c r="QZH784" s="421"/>
      <c r="QZI784" s="421"/>
      <c r="QZJ784" s="421"/>
      <c r="QZK784" s="421"/>
      <c r="QZL784" s="421"/>
      <c r="QZM784" s="421"/>
      <c r="QZN784" s="421"/>
      <c r="QZO784" s="421"/>
      <c r="QZP784" s="421"/>
      <c r="QZQ784" s="421"/>
      <c r="QZR784" s="421"/>
      <c r="QZS784" s="421"/>
      <c r="QZT784" s="421"/>
      <c r="QZU784" s="421"/>
      <c r="QZV784" s="421"/>
      <c r="QZW784" s="421"/>
      <c r="QZX784" s="421"/>
      <c r="QZY784" s="421"/>
      <c r="QZZ784" s="421"/>
      <c r="RAA784" s="421"/>
      <c r="RAB784" s="421"/>
      <c r="RAC784" s="421"/>
      <c r="RAD784" s="421"/>
      <c r="RAE784" s="421"/>
      <c r="RAF784" s="421"/>
      <c r="RAG784" s="421"/>
      <c r="RAH784" s="421"/>
      <c r="RAI784" s="421"/>
      <c r="RAJ784" s="421"/>
      <c r="RAK784" s="421"/>
      <c r="RAL784" s="421"/>
      <c r="RAM784" s="421"/>
      <c r="RAN784" s="421"/>
      <c r="RAO784" s="421"/>
      <c r="RAP784" s="421"/>
      <c r="RAQ784" s="421"/>
      <c r="RAR784" s="421"/>
      <c r="RAS784" s="421"/>
      <c r="RAT784" s="421"/>
      <c r="RAU784" s="421"/>
      <c r="RAV784" s="421"/>
      <c r="RAW784" s="421"/>
      <c r="RAX784" s="421"/>
      <c r="RAY784" s="421"/>
      <c r="RAZ784" s="421"/>
      <c r="RBA784" s="421"/>
      <c r="RBB784" s="421"/>
      <c r="RBC784" s="421"/>
      <c r="RBD784" s="421"/>
      <c r="RBE784" s="421"/>
      <c r="RBF784" s="421"/>
      <c r="RBG784" s="421"/>
      <c r="RBH784" s="421"/>
      <c r="RBI784" s="421"/>
      <c r="RBJ784" s="421"/>
      <c r="RBK784" s="421"/>
      <c r="RBL784" s="421"/>
      <c r="RBM784" s="421"/>
      <c r="RBN784" s="421"/>
      <c r="RBO784" s="421"/>
      <c r="RBP784" s="421"/>
      <c r="RBQ784" s="421"/>
      <c r="RBR784" s="421"/>
      <c r="RBS784" s="421"/>
      <c r="RBT784" s="421"/>
      <c r="RBU784" s="421"/>
      <c r="RBV784" s="421"/>
      <c r="RBW784" s="421"/>
      <c r="RBX784" s="421"/>
      <c r="RBY784" s="421"/>
      <c r="RBZ784" s="421"/>
      <c r="RCA784" s="421"/>
      <c r="RCB784" s="421"/>
      <c r="RCC784" s="421"/>
      <c r="RCD784" s="421"/>
      <c r="RCE784" s="421"/>
      <c r="RCF784" s="421"/>
      <c r="RCG784" s="421"/>
      <c r="RCH784" s="421"/>
      <c r="RCI784" s="421"/>
      <c r="RCJ784" s="421"/>
      <c r="RCK784" s="421"/>
      <c r="RCL784" s="421"/>
      <c r="RCM784" s="421"/>
      <c r="RCN784" s="421"/>
      <c r="RCO784" s="421"/>
      <c r="RCP784" s="421"/>
      <c r="RCQ784" s="421"/>
      <c r="RCR784" s="421"/>
      <c r="RCS784" s="421"/>
      <c r="RCT784" s="421"/>
      <c r="RCU784" s="421"/>
      <c r="RCV784" s="421"/>
      <c r="RCW784" s="421"/>
      <c r="RCX784" s="421"/>
      <c r="RCY784" s="421"/>
      <c r="RCZ784" s="421"/>
      <c r="RDA784" s="421"/>
      <c r="RDB784" s="421"/>
      <c r="RDC784" s="421"/>
      <c r="RDD784" s="421"/>
      <c r="RDE784" s="421"/>
      <c r="RDF784" s="421"/>
      <c r="RDG784" s="421"/>
      <c r="RDH784" s="421"/>
      <c r="RDI784" s="421"/>
      <c r="RDJ784" s="421"/>
      <c r="RDK784" s="421"/>
      <c r="RDL784" s="421"/>
      <c r="RDM784" s="421"/>
      <c r="RDN784" s="421"/>
      <c r="RDO784" s="421"/>
      <c r="RDP784" s="421"/>
      <c r="RDQ784" s="421"/>
      <c r="RDR784" s="421"/>
      <c r="RDS784" s="421"/>
      <c r="RDT784" s="421"/>
      <c r="RDU784" s="421"/>
      <c r="RDV784" s="421"/>
      <c r="RDW784" s="421"/>
      <c r="RDX784" s="421"/>
      <c r="RDY784" s="421"/>
      <c r="RDZ784" s="421"/>
      <c r="REA784" s="421"/>
      <c r="REB784" s="421"/>
      <c r="REC784" s="421"/>
      <c r="RED784" s="421"/>
      <c r="REE784" s="421"/>
      <c r="REF784" s="421"/>
      <c r="REG784" s="421"/>
      <c r="REH784" s="421"/>
      <c r="REI784" s="421"/>
      <c r="REJ784" s="421"/>
      <c r="REK784" s="421"/>
      <c r="REL784" s="421"/>
      <c r="REM784" s="421"/>
      <c r="REN784" s="421"/>
      <c r="REO784" s="421"/>
      <c r="REP784" s="421"/>
      <c r="REQ784" s="421"/>
      <c r="RER784" s="421"/>
      <c r="RES784" s="421"/>
      <c r="RET784" s="421"/>
      <c r="REU784" s="421"/>
      <c r="REV784" s="421"/>
      <c r="REW784" s="421"/>
      <c r="REX784" s="421"/>
      <c r="REY784" s="421"/>
      <c r="REZ784" s="421"/>
      <c r="RFA784" s="421"/>
      <c r="RFB784" s="421"/>
      <c r="RFC784" s="421"/>
      <c r="RFD784" s="421"/>
      <c r="RFE784" s="421"/>
      <c r="RFF784" s="421"/>
      <c r="RFG784" s="421"/>
      <c r="RFH784" s="421"/>
      <c r="RFI784" s="421"/>
      <c r="RFJ784" s="421"/>
      <c r="RFK784" s="421"/>
      <c r="RFL784" s="421"/>
      <c r="RFM784" s="421"/>
      <c r="RFN784" s="421"/>
      <c r="RFO784" s="421"/>
      <c r="RFP784" s="421"/>
      <c r="RFQ784" s="421"/>
      <c r="RFR784" s="421"/>
      <c r="RFS784" s="421"/>
      <c r="RFT784" s="421"/>
      <c r="RFU784" s="421"/>
      <c r="RFV784" s="421"/>
      <c r="RFW784" s="421"/>
      <c r="RFX784" s="421"/>
      <c r="RFY784" s="421"/>
      <c r="RFZ784" s="421"/>
      <c r="RGA784" s="421"/>
      <c r="RGB784" s="421"/>
      <c r="RGC784" s="421"/>
      <c r="RGD784" s="421"/>
      <c r="RGE784" s="421"/>
      <c r="RGF784" s="421"/>
      <c r="RGG784" s="421"/>
      <c r="RGH784" s="421"/>
      <c r="RGI784" s="421"/>
      <c r="RGJ784" s="421"/>
      <c r="RGK784" s="421"/>
      <c r="RGL784" s="421"/>
      <c r="RGM784" s="421"/>
      <c r="RGN784" s="421"/>
      <c r="RGO784" s="421"/>
      <c r="RGP784" s="421"/>
      <c r="RGQ784" s="421"/>
      <c r="RGR784" s="421"/>
      <c r="RGS784" s="421"/>
      <c r="RGT784" s="421"/>
      <c r="RGU784" s="421"/>
      <c r="RGV784" s="421"/>
      <c r="RGW784" s="421"/>
      <c r="RGX784" s="421"/>
      <c r="RGY784" s="421"/>
      <c r="RGZ784" s="421"/>
      <c r="RHA784" s="421"/>
      <c r="RHB784" s="421"/>
      <c r="RHC784" s="421"/>
      <c r="RHD784" s="421"/>
      <c r="RHE784" s="421"/>
      <c r="RHF784" s="421"/>
      <c r="RHG784" s="421"/>
      <c r="RHH784" s="421"/>
      <c r="RHI784" s="421"/>
      <c r="RHJ784" s="421"/>
      <c r="RHK784" s="421"/>
      <c r="RHL784" s="421"/>
      <c r="RHM784" s="421"/>
      <c r="RHN784" s="421"/>
      <c r="RHO784" s="421"/>
      <c r="RHP784" s="421"/>
      <c r="RHQ784" s="421"/>
      <c r="RHR784" s="421"/>
      <c r="RHS784" s="421"/>
      <c r="RHT784" s="421"/>
      <c r="RHU784" s="421"/>
      <c r="RHV784" s="421"/>
      <c r="RHW784" s="421"/>
      <c r="RHX784" s="421"/>
      <c r="RHY784" s="421"/>
      <c r="RHZ784" s="421"/>
      <c r="RIA784" s="421"/>
      <c r="RIB784" s="421"/>
      <c r="RIC784" s="421"/>
      <c r="RID784" s="421"/>
      <c r="RIE784" s="421"/>
      <c r="RIF784" s="421"/>
      <c r="RIG784" s="421"/>
      <c r="RIH784" s="421"/>
      <c r="RII784" s="421"/>
      <c r="RIJ784" s="421"/>
      <c r="RIK784" s="421"/>
      <c r="RIL784" s="421"/>
      <c r="RIM784" s="421"/>
      <c r="RIN784" s="421"/>
      <c r="RIO784" s="421"/>
      <c r="RIP784" s="421"/>
      <c r="RIQ784" s="421"/>
      <c r="RIR784" s="421"/>
      <c r="RIS784" s="421"/>
      <c r="RIT784" s="421"/>
      <c r="RIU784" s="421"/>
      <c r="RIV784" s="421"/>
      <c r="RIW784" s="421"/>
      <c r="RIX784" s="421"/>
      <c r="RIY784" s="421"/>
      <c r="RIZ784" s="421"/>
      <c r="RJA784" s="421"/>
      <c r="RJB784" s="421"/>
      <c r="RJC784" s="421"/>
      <c r="RJD784" s="421"/>
      <c r="RJE784" s="421"/>
      <c r="RJF784" s="421"/>
      <c r="RJG784" s="421"/>
      <c r="RJH784" s="421"/>
      <c r="RJI784" s="421"/>
      <c r="RJJ784" s="421"/>
      <c r="RJK784" s="421"/>
      <c r="RJL784" s="421"/>
      <c r="RJM784" s="421"/>
      <c r="RJN784" s="421"/>
      <c r="RJO784" s="421"/>
      <c r="RJP784" s="421"/>
      <c r="RJQ784" s="421"/>
      <c r="RJR784" s="421"/>
      <c r="RJS784" s="421"/>
      <c r="RJT784" s="421"/>
      <c r="RJU784" s="421"/>
      <c r="RJV784" s="421"/>
      <c r="RJW784" s="421"/>
      <c r="RJX784" s="421"/>
      <c r="RJY784" s="421"/>
      <c r="RJZ784" s="421"/>
      <c r="RKA784" s="421"/>
      <c r="RKB784" s="421"/>
      <c r="RKC784" s="421"/>
      <c r="RKD784" s="421"/>
      <c r="RKE784" s="421"/>
      <c r="RKF784" s="421"/>
      <c r="RKG784" s="421"/>
      <c r="RKH784" s="421"/>
      <c r="RKI784" s="421"/>
      <c r="RKJ784" s="421"/>
      <c r="RKK784" s="421"/>
      <c r="RKL784" s="421"/>
      <c r="RKM784" s="421"/>
      <c r="RKN784" s="421"/>
      <c r="RKO784" s="421"/>
      <c r="RKP784" s="421"/>
      <c r="RKQ784" s="421"/>
      <c r="RKR784" s="421"/>
      <c r="RKS784" s="421"/>
      <c r="RKT784" s="421"/>
      <c r="RKU784" s="421"/>
      <c r="RKV784" s="421"/>
      <c r="RKW784" s="421"/>
      <c r="RKX784" s="421"/>
      <c r="RKY784" s="421"/>
      <c r="RKZ784" s="421"/>
      <c r="RLA784" s="421"/>
      <c r="RLB784" s="421"/>
      <c r="RLC784" s="421"/>
      <c r="RLD784" s="421"/>
      <c r="RLE784" s="421"/>
      <c r="RLF784" s="421"/>
      <c r="RLG784" s="421"/>
      <c r="RLH784" s="421"/>
      <c r="RLI784" s="421"/>
      <c r="RLJ784" s="421"/>
      <c r="RLK784" s="421"/>
      <c r="RLL784" s="421"/>
      <c r="RLM784" s="421"/>
      <c r="RLN784" s="421"/>
      <c r="RLO784" s="421"/>
      <c r="RLP784" s="421"/>
      <c r="RLQ784" s="421"/>
      <c r="RLR784" s="421"/>
      <c r="RLS784" s="421"/>
      <c r="RLT784" s="421"/>
      <c r="RLU784" s="421"/>
      <c r="RLV784" s="421"/>
      <c r="RLW784" s="421"/>
      <c r="RLX784" s="421"/>
      <c r="RLY784" s="421"/>
      <c r="RLZ784" s="421"/>
      <c r="RMA784" s="421"/>
      <c r="RMB784" s="421"/>
      <c r="RMC784" s="421"/>
      <c r="RMD784" s="421"/>
      <c r="RME784" s="421"/>
      <c r="RMF784" s="421"/>
      <c r="RMG784" s="421"/>
      <c r="RMH784" s="421"/>
      <c r="RMI784" s="421"/>
      <c r="RMJ784" s="421"/>
      <c r="RMK784" s="421"/>
      <c r="RML784" s="421"/>
      <c r="RMM784" s="421"/>
      <c r="RMN784" s="421"/>
      <c r="RMO784" s="421"/>
      <c r="RMP784" s="421"/>
      <c r="RMQ784" s="421"/>
      <c r="RMR784" s="421"/>
      <c r="RMS784" s="421"/>
      <c r="RMT784" s="421"/>
      <c r="RMU784" s="421"/>
      <c r="RMV784" s="421"/>
      <c r="RMW784" s="421"/>
      <c r="RMX784" s="421"/>
      <c r="RMY784" s="421"/>
      <c r="RMZ784" s="421"/>
      <c r="RNA784" s="421"/>
      <c r="RNB784" s="421"/>
      <c r="RNC784" s="421"/>
      <c r="RND784" s="421"/>
      <c r="RNE784" s="421"/>
      <c r="RNF784" s="421"/>
      <c r="RNG784" s="421"/>
      <c r="RNH784" s="421"/>
      <c r="RNI784" s="421"/>
      <c r="RNJ784" s="421"/>
      <c r="RNK784" s="421"/>
      <c r="RNL784" s="421"/>
      <c r="RNM784" s="421"/>
      <c r="RNN784" s="421"/>
      <c r="RNO784" s="421"/>
      <c r="RNP784" s="421"/>
      <c r="RNQ784" s="421"/>
      <c r="RNR784" s="421"/>
      <c r="RNS784" s="421"/>
      <c r="RNT784" s="421"/>
      <c r="RNU784" s="421"/>
      <c r="RNV784" s="421"/>
      <c r="RNW784" s="421"/>
      <c r="RNX784" s="421"/>
      <c r="RNY784" s="421"/>
      <c r="RNZ784" s="421"/>
      <c r="ROA784" s="421"/>
      <c r="ROB784" s="421"/>
      <c r="ROC784" s="421"/>
      <c r="ROD784" s="421"/>
      <c r="ROE784" s="421"/>
      <c r="ROF784" s="421"/>
      <c r="ROG784" s="421"/>
      <c r="ROH784" s="421"/>
      <c r="ROI784" s="421"/>
      <c r="ROJ784" s="421"/>
      <c r="ROK784" s="421"/>
      <c r="ROL784" s="421"/>
      <c r="ROM784" s="421"/>
      <c r="RON784" s="421"/>
      <c r="ROO784" s="421"/>
      <c r="ROP784" s="421"/>
      <c r="ROQ784" s="421"/>
      <c r="ROR784" s="421"/>
      <c r="ROS784" s="421"/>
      <c r="ROT784" s="421"/>
      <c r="ROU784" s="421"/>
      <c r="ROV784" s="421"/>
      <c r="ROW784" s="421"/>
      <c r="ROX784" s="421"/>
      <c r="ROY784" s="421"/>
      <c r="ROZ784" s="421"/>
      <c r="RPA784" s="421"/>
      <c r="RPB784" s="421"/>
      <c r="RPC784" s="421"/>
      <c r="RPD784" s="421"/>
      <c r="RPE784" s="421"/>
      <c r="RPF784" s="421"/>
      <c r="RPG784" s="421"/>
      <c r="RPH784" s="421"/>
      <c r="RPI784" s="421"/>
      <c r="RPJ784" s="421"/>
      <c r="RPK784" s="421"/>
      <c r="RPL784" s="421"/>
      <c r="RPM784" s="421"/>
      <c r="RPN784" s="421"/>
      <c r="RPO784" s="421"/>
      <c r="RPP784" s="421"/>
      <c r="RPQ784" s="421"/>
      <c r="RPR784" s="421"/>
      <c r="RPS784" s="421"/>
      <c r="RPT784" s="421"/>
      <c r="RPU784" s="421"/>
      <c r="RPV784" s="421"/>
      <c r="RPW784" s="421"/>
      <c r="RPX784" s="421"/>
      <c r="RPY784" s="421"/>
      <c r="RPZ784" s="421"/>
      <c r="RQA784" s="421"/>
      <c r="RQB784" s="421"/>
      <c r="RQC784" s="421"/>
      <c r="RQD784" s="421"/>
      <c r="RQE784" s="421"/>
      <c r="RQF784" s="421"/>
      <c r="RQG784" s="421"/>
      <c r="RQH784" s="421"/>
      <c r="RQI784" s="421"/>
      <c r="RQJ784" s="421"/>
      <c r="RQK784" s="421"/>
      <c r="RQL784" s="421"/>
      <c r="RQM784" s="421"/>
      <c r="RQN784" s="421"/>
      <c r="RQO784" s="421"/>
      <c r="RQP784" s="421"/>
      <c r="RQQ784" s="421"/>
      <c r="RQR784" s="421"/>
      <c r="RQS784" s="421"/>
      <c r="RQT784" s="421"/>
      <c r="RQU784" s="421"/>
      <c r="RQV784" s="421"/>
      <c r="RQW784" s="421"/>
      <c r="RQX784" s="421"/>
      <c r="RQY784" s="421"/>
      <c r="RQZ784" s="421"/>
      <c r="RRA784" s="421"/>
      <c r="RRB784" s="421"/>
      <c r="RRC784" s="421"/>
      <c r="RRD784" s="421"/>
      <c r="RRE784" s="421"/>
      <c r="RRF784" s="421"/>
      <c r="RRG784" s="421"/>
      <c r="RRH784" s="421"/>
      <c r="RRI784" s="421"/>
      <c r="RRJ784" s="421"/>
      <c r="RRK784" s="421"/>
      <c r="RRL784" s="421"/>
      <c r="RRM784" s="421"/>
      <c r="RRN784" s="421"/>
      <c r="RRO784" s="421"/>
      <c r="RRP784" s="421"/>
      <c r="RRQ784" s="421"/>
      <c r="RRR784" s="421"/>
      <c r="RRS784" s="421"/>
      <c r="RRT784" s="421"/>
      <c r="RRU784" s="421"/>
      <c r="RRV784" s="421"/>
      <c r="RRW784" s="421"/>
      <c r="RRX784" s="421"/>
      <c r="RRY784" s="421"/>
      <c r="RRZ784" s="421"/>
      <c r="RSA784" s="421"/>
      <c r="RSB784" s="421"/>
      <c r="RSC784" s="421"/>
      <c r="RSD784" s="421"/>
      <c r="RSE784" s="421"/>
      <c r="RSF784" s="421"/>
      <c r="RSG784" s="421"/>
      <c r="RSH784" s="421"/>
      <c r="RSI784" s="421"/>
      <c r="RSJ784" s="421"/>
      <c r="RSK784" s="421"/>
      <c r="RSL784" s="421"/>
      <c r="RSM784" s="421"/>
      <c r="RSN784" s="421"/>
      <c r="RSO784" s="421"/>
      <c r="RSP784" s="421"/>
      <c r="RSQ784" s="421"/>
      <c r="RSR784" s="421"/>
      <c r="RSS784" s="421"/>
      <c r="RST784" s="421"/>
      <c r="RSU784" s="421"/>
      <c r="RSV784" s="421"/>
      <c r="RSW784" s="421"/>
      <c r="RSX784" s="421"/>
      <c r="RSY784" s="421"/>
      <c r="RSZ784" s="421"/>
      <c r="RTA784" s="421"/>
      <c r="RTB784" s="421"/>
      <c r="RTC784" s="421"/>
      <c r="RTD784" s="421"/>
      <c r="RTE784" s="421"/>
      <c r="RTF784" s="421"/>
      <c r="RTG784" s="421"/>
      <c r="RTH784" s="421"/>
      <c r="RTI784" s="421"/>
      <c r="RTJ784" s="421"/>
      <c r="RTK784" s="421"/>
      <c r="RTL784" s="421"/>
      <c r="RTM784" s="421"/>
      <c r="RTN784" s="421"/>
      <c r="RTO784" s="421"/>
      <c r="RTP784" s="421"/>
      <c r="RTQ784" s="421"/>
      <c r="RTR784" s="421"/>
      <c r="RTS784" s="421"/>
      <c r="RTT784" s="421"/>
      <c r="RTU784" s="421"/>
      <c r="RTV784" s="421"/>
      <c r="RTW784" s="421"/>
      <c r="RTX784" s="421"/>
      <c r="RTY784" s="421"/>
      <c r="RTZ784" s="421"/>
      <c r="RUA784" s="421"/>
      <c r="RUB784" s="421"/>
      <c r="RUC784" s="421"/>
      <c r="RUD784" s="421"/>
      <c r="RUE784" s="421"/>
      <c r="RUF784" s="421"/>
      <c r="RUG784" s="421"/>
      <c r="RUH784" s="421"/>
      <c r="RUI784" s="421"/>
      <c r="RUJ784" s="421"/>
      <c r="RUK784" s="421"/>
      <c r="RUL784" s="421"/>
      <c r="RUM784" s="421"/>
      <c r="RUN784" s="421"/>
      <c r="RUO784" s="421"/>
      <c r="RUP784" s="421"/>
      <c r="RUQ784" s="421"/>
      <c r="RUR784" s="421"/>
      <c r="RUS784" s="421"/>
      <c r="RUT784" s="421"/>
      <c r="RUU784" s="421"/>
      <c r="RUV784" s="421"/>
      <c r="RUW784" s="421"/>
      <c r="RUX784" s="421"/>
      <c r="RUY784" s="421"/>
      <c r="RUZ784" s="421"/>
      <c r="RVA784" s="421"/>
      <c r="RVB784" s="421"/>
      <c r="RVC784" s="421"/>
      <c r="RVD784" s="421"/>
      <c r="RVE784" s="421"/>
      <c r="RVF784" s="421"/>
      <c r="RVG784" s="421"/>
      <c r="RVH784" s="421"/>
      <c r="RVI784" s="421"/>
      <c r="RVJ784" s="421"/>
      <c r="RVK784" s="421"/>
      <c r="RVL784" s="421"/>
      <c r="RVM784" s="421"/>
      <c r="RVN784" s="421"/>
      <c r="RVO784" s="421"/>
      <c r="RVP784" s="421"/>
      <c r="RVQ784" s="421"/>
      <c r="RVR784" s="421"/>
      <c r="RVS784" s="421"/>
      <c r="RVT784" s="421"/>
      <c r="RVU784" s="421"/>
      <c r="RVV784" s="421"/>
      <c r="RVW784" s="421"/>
      <c r="RVX784" s="421"/>
      <c r="RVY784" s="421"/>
      <c r="RVZ784" s="421"/>
      <c r="RWA784" s="421"/>
      <c r="RWB784" s="421"/>
      <c r="RWC784" s="421"/>
      <c r="RWD784" s="421"/>
      <c r="RWE784" s="421"/>
      <c r="RWF784" s="421"/>
      <c r="RWG784" s="421"/>
      <c r="RWH784" s="421"/>
      <c r="RWI784" s="421"/>
      <c r="RWJ784" s="421"/>
      <c r="RWK784" s="421"/>
      <c r="RWL784" s="421"/>
      <c r="RWM784" s="421"/>
      <c r="RWN784" s="421"/>
      <c r="RWO784" s="421"/>
      <c r="RWP784" s="421"/>
      <c r="RWQ784" s="421"/>
      <c r="RWR784" s="421"/>
      <c r="RWS784" s="421"/>
      <c r="RWT784" s="421"/>
      <c r="RWU784" s="421"/>
      <c r="RWV784" s="421"/>
      <c r="RWW784" s="421"/>
      <c r="RWX784" s="421"/>
      <c r="RWY784" s="421"/>
      <c r="RWZ784" s="421"/>
      <c r="RXA784" s="421"/>
      <c r="RXB784" s="421"/>
      <c r="RXC784" s="421"/>
      <c r="RXD784" s="421"/>
      <c r="RXE784" s="421"/>
      <c r="RXF784" s="421"/>
      <c r="RXG784" s="421"/>
      <c r="RXH784" s="421"/>
      <c r="RXI784" s="421"/>
      <c r="RXJ784" s="421"/>
      <c r="RXK784" s="421"/>
      <c r="RXL784" s="421"/>
      <c r="RXM784" s="421"/>
      <c r="RXN784" s="421"/>
      <c r="RXO784" s="421"/>
      <c r="RXP784" s="421"/>
      <c r="RXQ784" s="421"/>
      <c r="RXR784" s="421"/>
      <c r="RXS784" s="421"/>
      <c r="RXT784" s="421"/>
      <c r="RXU784" s="421"/>
      <c r="RXV784" s="421"/>
      <c r="RXW784" s="421"/>
      <c r="RXX784" s="421"/>
      <c r="RXY784" s="421"/>
      <c r="RXZ784" s="421"/>
      <c r="RYA784" s="421"/>
      <c r="RYB784" s="421"/>
      <c r="RYC784" s="421"/>
      <c r="RYD784" s="421"/>
      <c r="RYE784" s="421"/>
      <c r="RYF784" s="421"/>
      <c r="RYG784" s="421"/>
      <c r="RYH784" s="421"/>
      <c r="RYI784" s="421"/>
      <c r="RYJ784" s="421"/>
      <c r="RYK784" s="421"/>
      <c r="RYL784" s="421"/>
      <c r="RYM784" s="421"/>
      <c r="RYN784" s="421"/>
      <c r="RYO784" s="421"/>
      <c r="RYP784" s="421"/>
      <c r="RYQ784" s="421"/>
      <c r="RYR784" s="421"/>
      <c r="RYS784" s="421"/>
      <c r="RYT784" s="421"/>
      <c r="RYU784" s="421"/>
      <c r="RYV784" s="421"/>
      <c r="RYW784" s="421"/>
      <c r="RYX784" s="421"/>
      <c r="RYY784" s="421"/>
      <c r="RYZ784" s="421"/>
      <c r="RZA784" s="421"/>
      <c r="RZB784" s="421"/>
      <c r="RZC784" s="421"/>
      <c r="RZD784" s="421"/>
      <c r="RZE784" s="421"/>
      <c r="RZF784" s="421"/>
      <c r="RZG784" s="421"/>
      <c r="RZH784" s="421"/>
      <c r="RZI784" s="421"/>
      <c r="RZJ784" s="421"/>
      <c r="RZK784" s="421"/>
      <c r="RZL784" s="421"/>
      <c r="RZM784" s="421"/>
      <c r="RZN784" s="421"/>
      <c r="RZO784" s="421"/>
      <c r="RZP784" s="421"/>
      <c r="RZQ784" s="421"/>
      <c r="RZR784" s="421"/>
      <c r="RZS784" s="421"/>
      <c r="RZT784" s="421"/>
      <c r="RZU784" s="421"/>
      <c r="RZV784" s="421"/>
      <c r="RZW784" s="421"/>
      <c r="RZX784" s="421"/>
      <c r="RZY784" s="421"/>
      <c r="RZZ784" s="421"/>
      <c r="SAA784" s="421"/>
      <c r="SAB784" s="421"/>
      <c r="SAC784" s="421"/>
      <c r="SAD784" s="421"/>
      <c r="SAE784" s="421"/>
      <c r="SAF784" s="421"/>
      <c r="SAG784" s="421"/>
      <c r="SAH784" s="421"/>
      <c r="SAI784" s="421"/>
      <c r="SAJ784" s="421"/>
      <c r="SAK784" s="421"/>
      <c r="SAL784" s="421"/>
      <c r="SAM784" s="421"/>
      <c r="SAN784" s="421"/>
      <c r="SAO784" s="421"/>
      <c r="SAP784" s="421"/>
      <c r="SAQ784" s="421"/>
      <c r="SAR784" s="421"/>
      <c r="SAS784" s="421"/>
      <c r="SAT784" s="421"/>
      <c r="SAU784" s="421"/>
      <c r="SAV784" s="421"/>
      <c r="SAW784" s="421"/>
      <c r="SAX784" s="421"/>
      <c r="SAY784" s="421"/>
      <c r="SAZ784" s="421"/>
      <c r="SBA784" s="421"/>
      <c r="SBB784" s="421"/>
      <c r="SBC784" s="421"/>
      <c r="SBD784" s="421"/>
      <c r="SBE784" s="421"/>
      <c r="SBF784" s="421"/>
      <c r="SBG784" s="421"/>
      <c r="SBH784" s="421"/>
      <c r="SBI784" s="421"/>
      <c r="SBJ784" s="421"/>
      <c r="SBK784" s="421"/>
      <c r="SBL784" s="421"/>
      <c r="SBM784" s="421"/>
      <c r="SBN784" s="421"/>
      <c r="SBO784" s="421"/>
      <c r="SBP784" s="421"/>
      <c r="SBQ784" s="421"/>
      <c r="SBR784" s="421"/>
      <c r="SBS784" s="421"/>
      <c r="SBT784" s="421"/>
      <c r="SBU784" s="421"/>
      <c r="SBV784" s="421"/>
      <c r="SBW784" s="421"/>
      <c r="SBX784" s="421"/>
      <c r="SBY784" s="421"/>
      <c r="SBZ784" s="421"/>
      <c r="SCA784" s="421"/>
      <c r="SCB784" s="421"/>
      <c r="SCC784" s="421"/>
      <c r="SCD784" s="421"/>
      <c r="SCE784" s="421"/>
      <c r="SCF784" s="421"/>
      <c r="SCG784" s="421"/>
      <c r="SCH784" s="421"/>
      <c r="SCI784" s="421"/>
      <c r="SCJ784" s="421"/>
      <c r="SCK784" s="421"/>
      <c r="SCL784" s="421"/>
      <c r="SCM784" s="421"/>
      <c r="SCN784" s="421"/>
      <c r="SCO784" s="421"/>
      <c r="SCP784" s="421"/>
      <c r="SCQ784" s="421"/>
      <c r="SCR784" s="421"/>
      <c r="SCS784" s="421"/>
      <c r="SCT784" s="421"/>
      <c r="SCU784" s="421"/>
      <c r="SCV784" s="421"/>
      <c r="SCW784" s="421"/>
      <c r="SCX784" s="421"/>
      <c r="SCY784" s="421"/>
      <c r="SCZ784" s="421"/>
      <c r="SDA784" s="421"/>
      <c r="SDB784" s="421"/>
      <c r="SDC784" s="421"/>
      <c r="SDD784" s="421"/>
      <c r="SDE784" s="421"/>
      <c r="SDF784" s="421"/>
      <c r="SDG784" s="421"/>
      <c r="SDH784" s="421"/>
      <c r="SDI784" s="421"/>
      <c r="SDJ784" s="421"/>
      <c r="SDK784" s="421"/>
      <c r="SDL784" s="421"/>
      <c r="SDM784" s="421"/>
      <c r="SDN784" s="421"/>
      <c r="SDO784" s="421"/>
      <c r="SDP784" s="421"/>
      <c r="SDQ784" s="421"/>
      <c r="SDR784" s="421"/>
      <c r="SDS784" s="421"/>
      <c r="SDT784" s="421"/>
      <c r="SDU784" s="421"/>
      <c r="SDV784" s="421"/>
      <c r="SDW784" s="421"/>
      <c r="SDX784" s="421"/>
      <c r="SDY784" s="421"/>
      <c r="SDZ784" s="421"/>
      <c r="SEA784" s="421"/>
      <c r="SEB784" s="421"/>
      <c r="SEC784" s="421"/>
      <c r="SED784" s="421"/>
      <c r="SEE784" s="421"/>
      <c r="SEF784" s="421"/>
      <c r="SEG784" s="421"/>
      <c r="SEH784" s="421"/>
      <c r="SEI784" s="421"/>
      <c r="SEJ784" s="421"/>
      <c r="SEK784" s="421"/>
      <c r="SEL784" s="421"/>
      <c r="SEM784" s="421"/>
      <c r="SEN784" s="421"/>
      <c r="SEO784" s="421"/>
      <c r="SEP784" s="421"/>
      <c r="SEQ784" s="421"/>
      <c r="SER784" s="421"/>
      <c r="SES784" s="421"/>
      <c r="SET784" s="421"/>
      <c r="SEU784" s="421"/>
      <c r="SEV784" s="421"/>
      <c r="SEW784" s="421"/>
      <c r="SEX784" s="421"/>
      <c r="SEY784" s="421"/>
      <c r="SEZ784" s="421"/>
      <c r="SFA784" s="421"/>
      <c r="SFB784" s="421"/>
      <c r="SFC784" s="421"/>
      <c r="SFD784" s="421"/>
      <c r="SFE784" s="421"/>
      <c r="SFF784" s="421"/>
      <c r="SFG784" s="421"/>
      <c r="SFH784" s="421"/>
      <c r="SFI784" s="421"/>
      <c r="SFJ784" s="421"/>
      <c r="SFK784" s="421"/>
      <c r="SFL784" s="421"/>
      <c r="SFM784" s="421"/>
      <c r="SFN784" s="421"/>
      <c r="SFO784" s="421"/>
      <c r="SFP784" s="421"/>
      <c r="SFQ784" s="421"/>
      <c r="SFR784" s="421"/>
      <c r="SFS784" s="421"/>
      <c r="SFT784" s="421"/>
      <c r="SFU784" s="421"/>
      <c r="SFV784" s="421"/>
      <c r="SFW784" s="421"/>
      <c r="SFX784" s="421"/>
      <c r="SFY784" s="421"/>
      <c r="SFZ784" s="421"/>
      <c r="SGA784" s="421"/>
      <c r="SGB784" s="421"/>
      <c r="SGC784" s="421"/>
      <c r="SGD784" s="421"/>
      <c r="SGE784" s="421"/>
      <c r="SGF784" s="421"/>
      <c r="SGG784" s="421"/>
      <c r="SGH784" s="421"/>
      <c r="SGI784" s="421"/>
      <c r="SGJ784" s="421"/>
      <c r="SGK784" s="421"/>
      <c r="SGL784" s="421"/>
      <c r="SGM784" s="421"/>
      <c r="SGN784" s="421"/>
      <c r="SGO784" s="421"/>
      <c r="SGP784" s="421"/>
      <c r="SGQ784" s="421"/>
      <c r="SGR784" s="421"/>
      <c r="SGS784" s="421"/>
      <c r="SGT784" s="421"/>
      <c r="SGU784" s="421"/>
      <c r="SGV784" s="421"/>
      <c r="SGW784" s="421"/>
      <c r="SGX784" s="421"/>
      <c r="SGY784" s="421"/>
      <c r="SGZ784" s="421"/>
      <c r="SHA784" s="421"/>
      <c r="SHB784" s="421"/>
      <c r="SHC784" s="421"/>
      <c r="SHD784" s="421"/>
      <c r="SHE784" s="421"/>
      <c r="SHF784" s="421"/>
      <c r="SHG784" s="421"/>
      <c r="SHH784" s="421"/>
      <c r="SHI784" s="421"/>
      <c r="SHJ784" s="421"/>
      <c r="SHK784" s="421"/>
      <c r="SHL784" s="421"/>
      <c r="SHM784" s="421"/>
      <c r="SHN784" s="421"/>
      <c r="SHO784" s="421"/>
      <c r="SHP784" s="421"/>
      <c r="SHQ784" s="421"/>
      <c r="SHR784" s="421"/>
      <c r="SHS784" s="421"/>
      <c r="SHT784" s="421"/>
      <c r="SHU784" s="421"/>
      <c r="SHV784" s="421"/>
      <c r="SHW784" s="421"/>
      <c r="SHX784" s="421"/>
      <c r="SHY784" s="421"/>
      <c r="SHZ784" s="421"/>
      <c r="SIA784" s="421"/>
      <c r="SIB784" s="421"/>
      <c r="SIC784" s="421"/>
      <c r="SID784" s="421"/>
      <c r="SIE784" s="421"/>
      <c r="SIF784" s="421"/>
      <c r="SIG784" s="421"/>
      <c r="SIH784" s="421"/>
      <c r="SII784" s="421"/>
      <c r="SIJ784" s="421"/>
      <c r="SIK784" s="421"/>
      <c r="SIL784" s="421"/>
      <c r="SIM784" s="421"/>
      <c r="SIN784" s="421"/>
      <c r="SIO784" s="421"/>
      <c r="SIP784" s="421"/>
      <c r="SIQ784" s="421"/>
      <c r="SIR784" s="421"/>
      <c r="SIS784" s="421"/>
      <c r="SIT784" s="421"/>
      <c r="SIU784" s="421"/>
      <c r="SIV784" s="421"/>
      <c r="SIW784" s="421"/>
      <c r="SIX784" s="421"/>
      <c r="SIY784" s="421"/>
      <c r="SIZ784" s="421"/>
      <c r="SJA784" s="421"/>
      <c r="SJB784" s="421"/>
      <c r="SJC784" s="421"/>
      <c r="SJD784" s="421"/>
      <c r="SJE784" s="421"/>
      <c r="SJF784" s="421"/>
      <c r="SJG784" s="421"/>
      <c r="SJH784" s="421"/>
      <c r="SJI784" s="421"/>
      <c r="SJJ784" s="421"/>
      <c r="SJK784" s="421"/>
      <c r="SJL784" s="421"/>
      <c r="SJM784" s="421"/>
      <c r="SJN784" s="421"/>
      <c r="SJO784" s="421"/>
      <c r="SJP784" s="421"/>
      <c r="SJQ784" s="421"/>
      <c r="SJR784" s="421"/>
      <c r="SJS784" s="421"/>
      <c r="SJT784" s="421"/>
      <c r="SJU784" s="421"/>
      <c r="SJV784" s="421"/>
      <c r="SJW784" s="421"/>
      <c r="SJX784" s="421"/>
      <c r="SJY784" s="421"/>
      <c r="SJZ784" s="421"/>
      <c r="SKA784" s="421"/>
      <c r="SKB784" s="421"/>
      <c r="SKC784" s="421"/>
      <c r="SKD784" s="421"/>
      <c r="SKE784" s="421"/>
      <c r="SKF784" s="421"/>
      <c r="SKG784" s="421"/>
      <c r="SKH784" s="421"/>
      <c r="SKI784" s="421"/>
      <c r="SKJ784" s="421"/>
      <c r="SKK784" s="421"/>
      <c r="SKL784" s="421"/>
      <c r="SKM784" s="421"/>
      <c r="SKN784" s="421"/>
      <c r="SKO784" s="421"/>
      <c r="SKP784" s="421"/>
      <c r="SKQ784" s="421"/>
      <c r="SKR784" s="421"/>
      <c r="SKS784" s="421"/>
      <c r="SKT784" s="421"/>
      <c r="SKU784" s="421"/>
      <c r="SKV784" s="421"/>
      <c r="SKW784" s="421"/>
      <c r="SKX784" s="421"/>
      <c r="SKY784" s="421"/>
      <c r="SKZ784" s="421"/>
      <c r="SLA784" s="421"/>
      <c r="SLB784" s="421"/>
      <c r="SLC784" s="421"/>
      <c r="SLD784" s="421"/>
      <c r="SLE784" s="421"/>
      <c r="SLF784" s="421"/>
      <c r="SLG784" s="421"/>
      <c r="SLH784" s="421"/>
      <c r="SLI784" s="421"/>
      <c r="SLJ784" s="421"/>
      <c r="SLK784" s="421"/>
      <c r="SLL784" s="421"/>
      <c r="SLM784" s="421"/>
      <c r="SLN784" s="421"/>
      <c r="SLO784" s="421"/>
      <c r="SLP784" s="421"/>
      <c r="SLQ784" s="421"/>
      <c r="SLR784" s="421"/>
      <c r="SLS784" s="421"/>
      <c r="SLT784" s="421"/>
      <c r="SLU784" s="421"/>
      <c r="SLV784" s="421"/>
      <c r="SLW784" s="421"/>
      <c r="SLX784" s="421"/>
      <c r="SLY784" s="421"/>
      <c r="SLZ784" s="421"/>
      <c r="SMA784" s="421"/>
      <c r="SMB784" s="421"/>
      <c r="SMC784" s="421"/>
      <c r="SMD784" s="421"/>
      <c r="SME784" s="421"/>
      <c r="SMF784" s="421"/>
      <c r="SMG784" s="421"/>
      <c r="SMH784" s="421"/>
      <c r="SMI784" s="421"/>
      <c r="SMJ784" s="421"/>
      <c r="SMK784" s="421"/>
      <c r="SML784" s="421"/>
      <c r="SMM784" s="421"/>
      <c r="SMN784" s="421"/>
      <c r="SMO784" s="421"/>
      <c r="SMP784" s="421"/>
      <c r="SMQ784" s="421"/>
      <c r="SMR784" s="421"/>
      <c r="SMS784" s="421"/>
      <c r="SMT784" s="421"/>
      <c r="SMU784" s="421"/>
      <c r="SMV784" s="421"/>
      <c r="SMW784" s="421"/>
      <c r="SMX784" s="421"/>
      <c r="SMY784" s="421"/>
      <c r="SMZ784" s="421"/>
      <c r="SNA784" s="421"/>
      <c r="SNB784" s="421"/>
      <c r="SNC784" s="421"/>
      <c r="SND784" s="421"/>
      <c r="SNE784" s="421"/>
      <c r="SNF784" s="421"/>
      <c r="SNG784" s="421"/>
      <c r="SNH784" s="421"/>
      <c r="SNI784" s="421"/>
      <c r="SNJ784" s="421"/>
      <c r="SNK784" s="421"/>
      <c r="SNL784" s="421"/>
      <c r="SNM784" s="421"/>
      <c r="SNN784" s="421"/>
      <c r="SNO784" s="421"/>
      <c r="SNP784" s="421"/>
      <c r="SNQ784" s="421"/>
      <c r="SNR784" s="421"/>
      <c r="SNS784" s="421"/>
      <c r="SNT784" s="421"/>
      <c r="SNU784" s="421"/>
      <c r="SNV784" s="421"/>
      <c r="SNW784" s="421"/>
      <c r="SNX784" s="421"/>
      <c r="SNY784" s="421"/>
      <c r="SNZ784" s="421"/>
      <c r="SOA784" s="421"/>
      <c r="SOB784" s="421"/>
      <c r="SOC784" s="421"/>
      <c r="SOD784" s="421"/>
      <c r="SOE784" s="421"/>
      <c r="SOF784" s="421"/>
      <c r="SOG784" s="421"/>
      <c r="SOH784" s="421"/>
      <c r="SOI784" s="421"/>
      <c r="SOJ784" s="421"/>
      <c r="SOK784" s="421"/>
      <c r="SOL784" s="421"/>
      <c r="SOM784" s="421"/>
      <c r="SON784" s="421"/>
      <c r="SOO784" s="421"/>
      <c r="SOP784" s="421"/>
      <c r="SOQ784" s="421"/>
      <c r="SOR784" s="421"/>
      <c r="SOS784" s="421"/>
      <c r="SOT784" s="421"/>
      <c r="SOU784" s="421"/>
      <c r="SOV784" s="421"/>
      <c r="SOW784" s="421"/>
      <c r="SOX784" s="421"/>
      <c r="SOY784" s="421"/>
      <c r="SOZ784" s="421"/>
      <c r="SPA784" s="421"/>
      <c r="SPB784" s="421"/>
      <c r="SPC784" s="421"/>
      <c r="SPD784" s="421"/>
      <c r="SPE784" s="421"/>
      <c r="SPF784" s="421"/>
      <c r="SPG784" s="421"/>
      <c r="SPH784" s="421"/>
      <c r="SPI784" s="421"/>
      <c r="SPJ784" s="421"/>
      <c r="SPK784" s="421"/>
      <c r="SPL784" s="421"/>
      <c r="SPM784" s="421"/>
      <c r="SPN784" s="421"/>
      <c r="SPO784" s="421"/>
      <c r="SPP784" s="421"/>
      <c r="SPQ784" s="421"/>
      <c r="SPR784" s="421"/>
      <c r="SPS784" s="421"/>
      <c r="SPT784" s="421"/>
      <c r="SPU784" s="421"/>
      <c r="SPV784" s="421"/>
      <c r="SPW784" s="421"/>
      <c r="SPX784" s="421"/>
      <c r="SPY784" s="421"/>
      <c r="SPZ784" s="421"/>
      <c r="SQA784" s="421"/>
      <c r="SQB784" s="421"/>
      <c r="SQC784" s="421"/>
      <c r="SQD784" s="421"/>
      <c r="SQE784" s="421"/>
      <c r="SQF784" s="421"/>
      <c r="SQG784" s="421"/>
      <c r="SQH784" s="421"/>
      <c r="SQI784" s="421"/>
      <c r="SQJ784" s="421"/>
      <c r="SQK784" s="421"/>
      <c r="SQL784" s="421"/>
      <c r="SQM784" s="421"/>
      <c r="SQN784" s="421"/>
      <c r="SQO784" s="421"/>
      <c r="SQP784" s="421"/>
      <c r="SQQ784" s="421"/>
      <c r="SQR784" s="421"/>
      <c r="SQS784" s="421"/>
      <c r="SQT784" s="421"/>
      <c r="SQU784" s="421"/>
      <c r="SQV784" s="421"/>
      <c r="SQW784" s="421"/>
      <c r="SQX784" s="421"/>
      <c r="SQY784" s="421"/>
      <c r="SQZ784" s="421"/>
      <c r="SRA784" s="421"/>
      <c r="SRB784" s="421"/>
      <c r="SRC784" s="421"/>
      <c r="SRD784" s="421"/>
      <c r="SRE784" s="421"/>
      <c r="SRF784" s="421"/>
      <c r="SRG784" s="421"/>
      <c r="SRH784" s="421"/>
      <c r="SRI784" s="421"/>
      <c r="SRJ784" s="421"/>
      <c r="SRK784" s="421"/>
      <c r="SRL784" s="421"/>
      <c r="SRM784" s="421"/>
      <c r="SRN784" s="421"/>
      <c r="SRO784" s="421"/>
      <c r="SRP784" s="421"/>
      <c r="SRQ784" s="421"/>
      <c r="SRR784" s="421"/>
      <c r="SRS784" s="421"/>
      <c r="SRT784" s="421"/>
      <c r="SRU784" s="421"/>
      <c r="SRV784" s="421"/>
      <c r="SRW784" s="421"/>
      <c r="SRX784" s="421"/>
      <c r="SRY784" s="421"/>
      <c r="SRZ784" s="421"/>
      <c r="SSA784" s="421"/>
      <c r="SSB784" s="421"/>
      <c r="SSC784" s="421"/>
      <c r="SSD784" s="421"/>
      <c r="SSE784" s="421"/>
      <c r="SSF784" s="421"/>
      <c r="SSG784" s="421"/>
      <c r="SSH784" s="421"/>
      <c r="SSI784" s="421"/>
      <c r="SSJ784" s="421"/>
      <c r="SSK784" s="421"/>
      <c r="SSL784" s="421"/>
      <c r="SSM784" s="421"/>
      <c r="SSN784" s="421"/>
      <c r="SSO784" s="421"/>
      <c r="SSP784" s="421"/>
      <c r="SSQ784" s="421"/>
      <c r="SSR784" s="421"/>
      <c r="SSS784" s="421"/>
      <c r="SST784" s="421"/>
      <c r="SSU784" s="421"/>
      <c r="SSV784" s="421"/>
      <c r="SSW784" s="421"/>
      <c r="SSX784" s="421"/>
      <c r="SSY784" s="421"/>
      <c r="SSZ784" s="421"/>
      <c r="STA784" s="421"/>
      <c r="STB784" s="421"/>
      <c r="STC784" s="421"/>
      <c r="STD784" s="421"/>
      <c r="STE784" s="421"/>
      <c r="STF784" s="421"/>
      <c r="STG784" s="421"/>
      <c r="STH784" s="421"/>
      <c r="STI784" s="421"/>
      <c r="STJ784" s="421"/>
      <c r="STK784" s="421"/>
      <c r="STL784" s="421"/>
      <c r="STM784" s="421"/>
      <c r="STN784" s="421"/>
      <c r="STO784" s="421"/>
      <c r="STP784" s="421"/>
      <c r="STQ784" s="421"/>
      <c r="STR784" s="421"/>
      <c r="STS784" s="421"/>
      <c r="STT784" s="421"/>
      <c r="STU784" s="421"/>
      <c r="STV784" s="421"/>
      <c r="STW784" s="421"/>
      <c r="STX784" s="421"/>
      <c r="STY784" s="421"/>
      <c r="STZ784" s="421"/>
      <c r="SUA784" s="421"/>
      <c r="SUB784" s="421"/>
      <c r="SUC784" s="421"/>
      <c r="SUD784" s="421"/>
      <c r="SUE784" s="421"/>
      <c r="SUF784" s="421"/>
      <c r="SUG784" s="421"/>
      <c r="SUH784" s="421"/>
      <c r="SUI784" s="421"/>
      <c r="SUJ784" s="421"/>
      <c r="SUK784" s="421"/>
      <c r="SUL784" s="421"/>
      <c r="SUM784" s="421"/>
      <c r="SUN784" s="421"/>
      <c r="SUO784" s="421"/>
      <c r="SUP784" s="421"/>
      <c r="SUQ784" s="421"/>
      <c r="SUR784" s="421"/>
      <c r="SUS784" s="421"/>
      <c r="SUT784" s="421"/>
      <c r="SUU784" s="421"/>
      <c r="SUV784" s="421"/>
      <c r="SUW784" s="421"/>
      <c r="SUX784" s="421"/>
      <c r="SUY784" s="421"/>
      <c r="SUZ784" s="421"/>
      <c r="SVA784" s="421"/>
      <c r="SVB784" s="421"/>
      <c r="SVC784" s="421"/>
      <c r="SVD784" s="421"/>
      <c r="SVE784" s="421"/>
      <c r="SVF784" s="421"/>
      <c r="SVG784" s="421"/>
      <c r="SVH784" s="421"/>
      <c r="SVI784" s="421"/>
      <c r="SVJ784" s="421"/>
      <c r="SVK784" s="421"/>
      <c r="SVL784" s="421"/>
      <c r="SVM784" s="421"/>
      <c r="SVN784" s="421"/>
      <c r="SVO784" s="421"/>
      <c r="SVP784" s="421"/>
      <c r="SVQ784" s="421"/>
      <c r="SVR784" s="421"/>
      <c r="SVS784" s="421"/>
      <c r="SVT784" s="421"/>
      <c r="SVU784" s="421"/>
      <c r="SVV784" s="421"/>
      <c r="SVW784" s="421"/>
      <c r="SVX784" s="421"/>
      <c r="SVY784" s="421"/>
      <c r="SVZ784" s="421"/>
      <c r="SWA784" s="421"/>
      <c r="SWB784" s="421"/>
      <c r="SWC784" s="421"/>
      <c r="SWD784" s="421"/>
      <c r="SWE784" s="421"/>
      <c r="SWF784" s="421"/>
      <c r="SWG784" s="421"/>
      <c r="SWH784" s="421"/>
      <c r="SWI784" s="421"/>
      <c r="SWJ784" s="421"/>
      <c r="SWK784" s="421"/>
      <c r="SWL784" s="421"/>
      <c r="SWM784" s="421"/>
      <c r="SWN784" s="421"/>
      <c r="SWO784" s="421"/>
      <c r="SWP784" s="421"/>
      <c r="SWQ784" s="421"/>
      <c r="SWR784" s="421"/>
      <c r="SWS784" s="421"/>
      <c r="SWT784" s="421"/>
      <c r="SWU784" s="421"/>
      <c r="SWV784" s="421"/>
      <c r="SWW784" s="421"/>
      <c r="SWX784" s="421"/>
      <c r="SWY784" s="421"/>
      <c r="SWZ784" s="421"/>
      <c r="SXA784" s="421"/>
      <c r="SXB784" s="421"/>
      <c r="SXC784" s="421"/>
      <c r="SXD784" s="421"/>
      <c r="SXE784" s="421"/>
      <c r="SXF784" s="421"/>
      <c r="SXG784" s="421"/>
      <c r="SXH784" s="421"/>
      <c r="SXI784" s="421"/>
      <c r="SXJ784" s="421"/>
      <c r="SXK784" s="421"/>
      <c r="SXL784" s="421"/>
      <c r="SXM784" s="421"/>
      <c r="SXN784" s="421"/>
      <c r="SXO784" s="421"/>
      <c r="SXP784" s="421"/>
      <c r="SXQ784" s="421"/>
      <c r="SXR784" s="421"/>
      <c r="SXS784" s="421"/>
      <c r="SXT784" s="421"/>
      <c r="SXU784" s="421"/>
      <c r="SXV784" s="421"/>
      <c r="SXW784" s="421"/>
      <c r="SXX784" s="421"/>
      <c r="SXY784" s="421"/>
      <c r="SXZ784" s="421"/>
      <c r="SYA784" s="421"/>
      <c r="SYB784" s="421"/>
      <c r="SYC784" s="421"/>
      <c r="SYD784" s="421"/>
      <c r="SYE784" s="421"/>
      <c r="SYF784" s="421"/>
      <c r="SYG784" s="421"/>
      <c r="SYH784" s="421"/>
      <c r="SYI784" s="421"/>
      <c r="SYJ784" s="421"/>
      <c r="SYK784" s="421"/>
      <c r="SYL784" s="421"/>
      <c r="SYM784" s="421"/>
      <c r="SYN784" s="421"/>
      <c r="SYO784" s="421"/>
      <c r="SYP784" s="421"/>
      <c r="SYQ784" s="421"/>
      <c r="SYR784" s="421"/>
      <c r="SYS784" s="421"/>
      <c r="SYT784" s="421"/>
      <c r="SYU784" s="421"/>
      <c r="SYV784" s="421"/>
      <c r="SYW784" s="421"/>
      <c r="SYX784" s="421"/>
      <c r="SYY784" s="421"/>
      <c r="SYZ784" s="421"/>
      <c r="SZA784" s="421"/>
      <c r="SZB784" s="421"/>
      <c r="SZC784" s="421"/>
      <c r="SZD784" s="421"/>
      <c r="SZE784" s="421"/>
      <c r="SZF784" s="421"/>
      <c r="SZG784" s="421"/>
      <c r="SZH784" s="421"/>
      <c r="SZI784" s="421"/>
      <c r="SZJ784" s="421"/>
      <c r="SZK784" s="421"/>
      <c r="SZL784" s="421"/>
      <c r="SZM784" s="421"/>
      <c r="SZN784" s="421"/>
      <c r="SZO784" s="421"/>
      <c r="SZP784" s="421"/>
      <c r="SZQ784" s="421"/>
      <c r="SZR784" s="421"/>
      <c r="SZS784" s="421"/>
      <c r="SZT784" s="421"/>
      <c r="SZU784" s="421"/>
      <c r="SZV784" s="421"/>
      <c r="SZW784" s="421"/>
      <c r="SZX784" s="421"/>
      <c r="SZY784" s="421"/>
      <c r="SZZ784" s="421"/>
      <c r="TAA784" s="421"/>
      <c r="TAB784" s="421"/>
      <c r="TAC784" s="421"/>
      <c r="TAD784" s="421"/>
      <c r="TAE784" s="421"/>
      <c r="TAF784" s="421"/>
      <c r="TAG784" s="421"/>
      <c r="TAH784" s="421"/>
      <c r="TAI784" s="421"/>
      <c r="TAJ784" s="421"/>
      <c r="TAK784" s="421"/>
      <c r="TAL784" s="421"/>
      <c r="TAM784" s="421"/>
      <c r="TAN784" s="421"/>
      <c r="TAO784" s="421"/>
      <c r="TAP784" s="421"/>
      <c r="TAQ784" s="421"/>
      <c r="TAR784" s="421"/>
      <c r="TAS784" s="421"/>
      <c r="TAT784" s="421"/>
      <c r="TAU784" s="421"/>
      <c r="TAV784" s="421"/>
      <c r="TAW784" s="421"/>
      <c r="TAX784" s="421"/>
      <c r="TAY784" s="421"/>
      <c r="TAZ784" s="421"/>
      <c r="TBA784" s="421"/>
      <c r="TBB784" s="421"/>
      <c r="TBC784" s="421"/>
      <c r="TBD784" s="421"/>
      <c r="TBE784" s="421"/>
      <c r="TBF784" s="421"/>
      <c r="TBG784" s="421"/>
      <c r="TBH784" s="421"/>
      <c r="TBI784" s="421"/>
      <c r="TBJ784" s="421"/>
      <c r="TBK784" s="421"/>
      <c r="TBL784" s="421"/>
      <c r="TBM784" s="421"/>
      <c r="TBN784" s="421"/>
      <c r="TBO784" s="421"/>
      <c r="TBP784" s="421"/>
      <c r="TBQ784" s="421"/>
      <c r="TBR784" s="421"/>
      <c r="TBS784" s="421"/>
      <c r="TBT784" s="421"/>
      <c r="TBU784" s="421"/>
      <c r="TBV784" s="421"/>
      <c r="TBW784" s="421"/>
      <c r="TBX784" s="421"/>
      <c r="TBY784" s="421"/>
      <c r="TBZ784" s="421"/>
      <c r="TCA784" s="421"/>
      <c r="TCB784" s="421"/>
      <c r="TCC784" s="421"/>
      <c r="TCD784" s="421"/>
      <c r="TCE784" s="421"/>
      <c r="TCF784" s="421"/>
      <c r="TCG784" s="421"/>
      <c r="TCH784" s="421"/>
      <c r="TCI784" s="421"/>
      <c r="TCJ784" s="421"/>
      <c r="TCK784" s="421"/>
      <c r="TCL784" s="421"/>
      <c r="TCM784" s="421"/>
      <c r="TCN784" s="421"/>
      <c r="TCO784" s="421"/>
      <c r="TCP784" s="421"/>
      <c r="TCQ784" s="421"/>
      <c r="TCR784" s="421"/>
      <c r="TCS784" s="421"/>
      <c r="TCT784" s="421"/>
      <c r="TCU784" s="421"/>
      <c r="TCV784" s="421"/>
      <c r="TCW784" s="421"/>
      <c r="TCX784" s="421"/>
      <c r="TCY784" s="421"/>
      <c r="TCZ784" s="421"/>
      <c r="TDA784" s="421"/>
      <c r="TDB784" s="421"/>
      <c r="TDC784" s="421"/>
      <c r="TDD784" s="421"/>
      <c r="TDE784" s="421"/>
      <c r="TDF784" s="421"/>
      <c r="TDG784" s="421"/>
      <c r="TDH784" s="421"/>
      <c r="TDI784" s="421"/>
      <c r="TDJ784" s="421"/>
      <c r="TDK784" s="421"/>
      <c r="TDL784" s="421"/>
      <c r="TDM784" s="421"/>
      <c r="TDN784" s="421"/>
      <c r="TDO784" s="421"/>
      <c r="TDP784" s="421"/>
      <c r="TDQ784" s="421"/>
      <c r="TDR784" s="421"/>
      <c r="TDS784" s="421"/>
      <c r="TDT784" s="421"/>
      <c r="TDU784" s="421"/>
      <c r="TDV784" s="421"/>
      <c r="TDW784" s="421"/>
      <c r="TDX784" s="421"/>
      <c r="TDY784" s="421"/>
      <c r="TDZ784" s="421"/>
      <c r="TEA784" s="421"/>
      <c r="TEB784" s="421"/>
      <c r="TEC784" s="421"/>
      <c r="TED784" s="421"/>
      <c r="TEE784" s="421"/>
      <c r="TEF784" s="421"/>
      <c r="TEG784" s="421"/>
      <c r="TEH784" s="421"/>
      <c r="TEI784" s="421"/>
      <c r="TEJ784" s="421"/>
      <c r="TEK784" s="421"/>
      <c r="TEL784" s="421"/>
      <c r="TEM784" s="421"/>
      <c r="TEN784" s="421"/>
      <c r="TEO784" s="421"/>
      <c r="TEP784" s="421"/>
      <c r="TEQ784" s="421"/>
      <c r="TER784" s="421"/>
      <c r="TES784" s="421"/>
      <c r="TET784" s="421"/>
      <c r="TEU784" s="421"/>
      <c r="TEV784" s="421"/>
      <c r="TEW784" s="421"/>
      <c r="TEX784" s="421"/>
      <c r="TEY784" s="421"/>
      <c r="TEZ784" s="421"/>
      <c r="TFA784" s="421"/>
      <c r="TFB784" s="421"/>
      <c r="TFC784" s="421"/>
      <c r="TFD784" s="421"/>
      <c r="TFE784" s="421"/>
      <c r="TFF784" s="421"/>
      <c r="TFG784" s="421"/>
      <c r="TFH784" s="421"/>
      <c r="TFI784" s="421"/>
      <c r="TFJ784" s="421"/>
      <c r="TFK784" s="421"/>
      <c r="TFL784" s="421"/>
      <c r="TFM784" s="421"/>
      <c r="TFN784" s="421"/>
      <c r="TFO784" s="421"/>
      <c r="TFP784" s="421"/>
      <c r="TFQ784" s="421"/>
      <c r="TFR784" s="421"/>
      <c r="TFS784" s="421"/>
      <c r="TFT784" s="421"/>
      <c r="TFU784" s="421"/>
      <c r="TFV784" s="421"/>
      <c r="TFW784" s="421"/>
      <c r="TFX784" s="421"/>
      <c r="TFY784" s="421"/>
      <c r="TFZ784" s="421"/>
      <c r="TGA784" s="421"/>
      <c r="TGB784" s="421"/>
      <c r="TGC784" s="421"/>
      <c r="TGD784" s="421"/>
      <c r="TGE784" s="421"/>
      <c r="TGF784" s="421"/>
      <c r="TGG784" s="421"/>
      <c r="TGH784" s="421"/>
      <c r="TGI784" s="421"/>
      <c r="TGJ784" s="421"/>
      <c r="TGK784" s="421"/>
      <c r="TGL784" s="421"/>
      <c r="TGM784" s="421"/>
      <c r="TGN784" s="421"/>
      <c r="TGO784" s="421"/>
      <c r="TGP784" s="421"/>
      <c r="TGQ784" s="421"/>
      <c r="TGR784" s="421"/>
      <c r="TGS784" s="421"/>
      <c r="TGT784" s="421"/>
      <c r="TGU784" s="421"/>
      <c r="TGV784" s="421"/>
      <c r="TGW784" s="421"/>
      <c r="TGX784" s="421"/>
      <c r="TGY784" s="421"/>
      <c r="TGZ784" s="421"/>
      <c r="THA784" s="421"/>
      <c r="THB784" s="421"/>
      <c r="THC784" s="421"/>
      <c r="THD784" s="421"/>
      <c r="THE784" s="421"/>
      <c r="THF784" s="421"/>
      <c r="THG784" s="421"/>
      <c r="THH784" s="421"/>
      <c r="THI784" s="421"/>
      <c r="THJ784" s="421"/>
      <c r="THK784" s="421"/>
      <c r="THL784" s="421"/>
      <c r="THM784" s="421"/>
      <c r="THN784" s="421"/>
      <c r="THO784" s="421"/>
      <c r="THP784" s="421"/>
      <c r="THQ784" s="421"/>
      <c r="THR784" s="421"/>
      <c r="THS784" s="421"/>
      <c r="THT784" s="421"/>
      <c r="THU784" s="421"/>
      <c r="THV784" s="421"/>
      <c r="THW784" s="421"/>
      <c r="THX784" s="421"/>
      <c r="THY784" s="421"/>
      <c r="THZ784" s="421"/>
      <c r="TIA784" s="421"/>
      <c r="TIB784" s="421"/>
      <c r="TIC784" s="421"/>
      <c r="TID784" s="421"/>
      <c r="TIE784" s="421"/>
      <c r="TIF784" s="421"/>
      <c r="TIG784" s="421"/>
      <c r="TIH784" s="421"/>
      <c r="TII784" s="421"/>
      <c r="TIJ784" s="421"/>
      <c r="TIK784" s="421"/>
      <c r="TIL784" s="421"/>
      <c r="TIM784" s="421"/>
      <c r="TIN784" s="421"/>
      <c r="TIO784" s="421"/>
      <c r="TIP784" s="421"/>
      <c r="TIQ784" s="421"/>
      <c r="TIR784" s="421"/>
      <c r="TIS784" s="421"/>
      <c r="TIT784" s="421"/>
      <c r="TIU784" s="421"/>
      <c r="TIV784" s="421"/>
      <c r="TIW784" s="421"/>
      <c r="TIX784" s="421"/>
      <c r="TIY784" s="421"/>
      <c r="TIZ784" s="421"/>
      <c r="TJA784" s="421"/>
      <c r="TJB784" s="421"/>
      <c r="TJC784" s="421"/>
      <c r="TJD784" s="421"/>
      <c r="TJE784" s="421"/>
      <c r="TJF784" s="421"/>
      <c r="TJG784" s="421"/>
      <c r="TJH784" s="421"/>
      <c r="TJI784" s="421"/>
      <c r="TJJ784" s="421"/>
      <c r="TJK784" s="421"/>
      <c r="TJL784" s="421"/>
      <c r="TJM784" s="421"/>
      <c r="TJN784" s="421"/>
      <c r="TJO784" s="421"/>
      <c r="TJP784" s="421"/>
      <c r="TJQ784" s="421"/>
      <c r="TJR784" s="421"/>
      <c r="TJS784" s="421"/>
      <c r="TJT784" s="421"/>
      <c r="TJU784" s="421"/>
      <c r="TJV784" s="421"/>
      <c r="TJW784" s="421"/>
      <c r="TJX784" s="421"/>
      <c r="TJY784" s="421"/>
      <c r="TJZ784" s="421"/>
      <c r="TKA784" s="421"/>
      <c r="TKB784" s="421"/>
      <c r="TKC784" s="421"/>
      <c r="TKD784" s="421"/>
      <c r="TKE784" s="421"/>
      <c r="TKF784" s="421"/>
      <c r="TKG784" s="421"/>
      <c r="TKH784" s="421"/>
      <c r="TKI784" s="421"/>
      <c r="TKJ784" s="421"/>
      <c r="TKK784" s="421"/>
      <c r="TKL784" s="421"/>
      <c r="TKM784" s="421"/>
      <c r="TKN784" s="421"/>
      <c r="TKO784" s="421"/>
      <c r="TKP784" s="421"/>
      <c r="TKQ784" s="421"/>
      <c r="TKR784" s="421"/>
      <c r="TKS784" s="421"/>
      <c r="TKT784" s="421"/>
      <c r="TKU784" s="421"/>
      <c r="TKV784" s="421"/>
      <c r="TKW784" s="421"/>
      <c r="TKX784" s="421"/>
      <c r="TKY784" s="421"/>
      <c r="TKZ784" s="421"/>
      <c r="TLA784" s="421"/>
      <c r="TLB784" s="421"/>
      <c r="TLC784" s="421"/>
      <c r="TLD784" s="421"/>
      <c r="TLE784" s="421"/>
      <c r="TLF784" s="421"/>
      <c r="TLG784" s="421"/>
      <c r="TLH784" s="421"/>
      <c r="TLI784" s="421"/>
      <c r="TLJ784" s="421"/>
      <c r="TLK784" s="421"/>
      <c r="TLL784" s="421"/>
      <c r="TLM784" s="421"/>
      <c r="TLN784" s="421"/>
      <c r="TLO784" s="421"/>
      <c r="TLP784" s="421"/>
      <c r="TLQ784" s="421"/>
      <c r="TLR784" s="421"/>
      <c r="TLS784" s="421"/>
      <c r="TLT784" s="421"/>
      <c r="TLU784" s="421"/>
      <c r="TLV784" s="421"/>
      <c r="TLW784" s="421"/>
      <c r="TLX784" s="421"/>
      <c r="TLY784" s="421"/>
      <c r="TLZ784" s="421"/>
      <c r="TMA784" s="421"/>
      <c r="TMB784" s="421"/>
      <c r="TMC784" s="421"/>
      <c r="TMD784" s="421"/>
      <c r="TME784" s="421"/>
      <c r="TMF784" s="421"/>
      <c r="TMG784" s="421"/>
      <c r="TMH784" s="421"/>
      <c r="TMI784" s="421"/>
      <c r="TMJ784" s="421"/>
      <c r="TMK784" s="421"/>
      <c r="TML784" s="421"/>
      <c r="TMM784" s="421"/>
      <c r="TMN784" s="421"/>
      <c r="TMO784" s="421"/>
      <c r="TMP784" s="421"/>
      <c r="TMQ784" s="421"/>
      <c r="TMR784" s="421"/>
      <c r="TMS784" s="421"/>
      <c r="TMT784" s="421"/>
      <c r="TMU784" s="421"/>
      <c r="TMV784" s="421"/>
      <c r="TMW784" s="421"/>
      <c r="TMX784" s="421"/>
      <c r="TMY784" s="421"/>
      <c r="TMZ784" s="421"/>
      <c r="TNA784" s="421"/>
      <c r="TNB784" s="421"/>
      <c r="TNC784" s="421"/>
      <c r="TND784" s="421"/>
      <c r="TNE784" s="421"/>
      <c r="TNF784" s="421"/>
      <c r="TNG784" s="421"/>
      <c r="TNH784" s="421"/>
      <c r="TNI784" s="421"/>
      <c r="TNJ784" s="421"/>
      <c r="TNK784" s="421"/>
      <c r="TNL784" s="421"/>
      <c r="TNM784" s="421"/>
      <c r="TNN784" s="421"/>
      <c r="TNO784" s="421"/>
      <c r="TNP784" s="421"/>
      <c r="TNQ784" s="421"/>
      <c r="TNR784" s="421"/>
      <c r="TNS784" s="421"/>
      <c r="TNT784" s="421"/>
      <c r="TNU784" s="421"/>
      <c r="TNV784" s="421"/>
      <c r="TNW784" s="421"/>
      <c r="TNX784" s="421"/>
      <c r="TNY784" s="421"/>
      <c r="TNZ784" s="421"/>
      <c r="TOA784" s="421"/>
      <c r="TOB784" s="421"/>
      <c r="TOC784" s="421"/>
      <c r="TOD784" s="421"/>
      <c r="TOE784" s="421"/>
      <c r="TOF784" s="421"/>
      <c r="TOG784" s="421"/>
      <c r="TOH784" s="421"/>
      <c r="TOI784" s="421"/>
      <c r="TOJ784" s="421"/>
      <c r="TOK784" s="421"/>
      <c r="TOL784" s="421"/>
      <c r="TOM784" s="421"/>
      <c r="TON784" s="421"/>
      <c r="TOO784" s="421"/>
      <c r="TOP784" s="421"/>
      <c r="TOQ784" s="421"/>
      <c r="TOR784" s="421"/>
      <c r="TOS784" s="421"/>
      <c r="TOT784" s="421"/>
      <c r="TOU784" s="421"/>
      <c r="TOV784" s="421"/>
      <c r="TOW784" s="421"/>
      <c r="TOX784" s="421"/>
      <c r="TOY784" s="421"/>
      <c r="TOZ784" s="421"/>
      <c r="TPA784" s="421"/>
      <c r="TPB784" s="421"/>
      <c r="TPC784" s="421"/>
      <c r="TPD784" s="421"/>
      <c r="TPE784" s="421"/>
      <c r="TPF784" s="421"/>
      <c r="TPG784" s="421"/>
      <c r="TPH784" s="421"/>
      <c r="TPI784" s="421"/>
      <c r="TPJ784" s="421"/>
      <c r="TPK784" s="421"/>
      <c r="TPL784" s="421"/>
      <c r="TPM784" s="421"/>
      <c r="TPN784" s="421"/>
      <c r="TPO784" s="421"/>
      <c r="TPP784" s="421"/>
      <c r="TPQ784" s="421"/>
      <c r="TPR784" s="421"/>
      <c r="TPS784" s="421"/>
      <c r="TPT784" s="421"/>
      <c r="TPU784" s="421"/>
      <c r="TPV784" s="421"/>
      <c r="TPW784" s="421"/>
      <c r="TPX784" s="421"/>
      <c r="TPY784" s="421"/>
      <c r="TPZ784" s="421"/>
      <c r="TQA784" s="421"/>
      <c r="TQB784" s="421"/>
      <c r="TQC784" s="421"/>
      <c r="TQD784" s="421"/>
      <c r="TQE784" s="421"/>
      <c r="TQF784" s="421"/>
      <c r="TQG784" s="421"/>
      <c r="TQH784" s="421"/>
      <c r="TQI784" s="421"/>
      <c r="TQJ784" s="421"/>
      <c r="TQK784" s="421"/>
      <c r="TQL784" s="421"/>
      <c r="TQM784" s="421"/>
      <c r="TQN784" s="421"/>
      <c r="TQO784" s="421"/>
      <c r="TQP784" s="421"/>
      <c r="TQQ784" s="421"/>
      <c r="TQR784" s="421"/>
      <c r="TQS784" s="421"/>
      <c r="TQT784" s="421"/>
      <c r="TQU784" s="421"/>
      <c r="TQV784" s="421"/>
      <c r="TQW784" s="421"/>
      <c r="TQX784" s="421"/>
      <c r="TQY784" s="421"/>
      <c r="TQZ784" s="421"/>
      <c r="TRA784" s="421"/>
      <c r="TRB784" s="421"/>
      <c r="TRC784" s="421"/>
      <c r="TRD784" s="421"/>
      <c r="TRE784" s="421"/>
      <c r="TRF784" s="421"/>
      <c r="TRG784" s="421"/>
      <c r="TRH784" s="421"/>
      <c r="TRI784" s="421"/>
      <c r="TRJ784" s="421"/>
      <c r="TRK784" s="421"/>
      <c r="TRL784" s="421"/>
      <c r="TRM784" s="421"/>
      <c r="TRN784" s="421"/>
      <c r="TRO784" s="421"/>
      <c r="TRP784" s="421"/>
      <c r="TRQ784" s="421"/>
      <c r="TRR784" s="421"/>
      <c r="TRS784" s="421"/>
      <c r="TRT784" s="421"/>
      <c r="TRU784" s="421"/>
      <c r="TRV784" s="421"/>
      <c r="TRW784" s="421"/>
      <c r="TRX784" s="421"/>
      <c r="TRY784" s="421"/>
      <c r="TRZ784" s="421"/>
      <c r="TSA784" s="421"/>
      <c r="TSB784" s="421"/>
      <c r="TSC784" s="421"/>
      <c r="TSD784" s="421"/>
      <c r="TSE784" s="421"/>
      <c r="TSF784" s="421"/>
      <c r="TSG784" s="421"/>
      <c r="TSH784" s="421"/>
      <c r="TSI784" s="421"/>
      <c r="TSJ784" s="421"/>
      <c r="TSK784" s="421"/>
      <c r="TSL784" s="421"/>
      <c r="TSM784" s="421"/>
      <c r="TSN784" s="421"/>
      <c r="TSO784" s="421"/>
      <c r="TSP784" s="421"/>
      <c r="TSQ784" s="421"/>
      <c r="TSR784" s="421"/>
      <c r="TSS784" s="421"/>
      <c r="TST784" s="421"/>
      <c r="TSU784" s="421"/>
      <c r="TSV784" s="421"/>
      <c r="TSW784" s="421"/>
      <c r="TSX784" s="421"/>
      <c r="TSY784" s="421"/>
      <c r="TSZ784" s="421"/>
      <c r="TTA784" s="421"/>
      <c r="TTB784" s="421"/>
      <c r="TTC784" s="421"/>
      <c r="TTD784" s="421"/>
      <c r="TTE784" s="421"/>
      <c r="TTF784" s="421"/>
      <c r="TTG784" s="421"/>
      <c r="TTH784" s="421"/>
      <c r="TTI784" s="421"/>
      <c r="TTJ784" s="421"/>
      <c r="TTK784" s="421"/>
      <c r="TTL784" s="421"/>
      <c r="TTM784" s="421"/>
      <c r="TTN784" s="421"/>
      <c r="TTO784" s="421"/>
      <c r="TTP784" s="421"/>
      <c r="TTQ784" s="421"/>
      <c r="TTR784" s="421"/>
      <c r="TTS784" s="421"/>
      <c r="TTT784" s="421"/>
      <c r="TTU784" s="421"/>
      <c r="TTV784" s="421"/>
      <c r="TTW784" s="421"/>
      <c r="TTX784" s="421"/>
      <c r="TTY784" s="421"/>
      <c r="TTZ784" s="421"/>
      <c r="TUA784" s="421"/>
      <c r="TUB784" s="421"/>
      <c r="TUC784" s="421"/>
      <c r="TUD784" s="421"/>
      <c r="TUE784" s="421"/>
      <c r="TUF784" s="421"/>
      <c r="TUG784" s="421"/>
      <c r="TUH784" s="421"/>
      <c r="TUI784" s="421"/>
      <c r="TUJ784" s="421"/>
      <c r="TUK784" s="421"/>
      <c r="TUL784" s="421"/>
      <c r="TUM784" s="421"/>
      <c r="TUN784" s="421"/>
      <c r="TUO784" s="421"/>
      <c r="TUP784" s="421"/>
      <c r="TUQ784" s="421"/>
      <c r="TUR784" s="421"/>
      <c r="TUS784" s="421"/>
      <c r="TUT784" s="421"/>
      <c r="TUU784" s="421"/>
      <c r="TUV784" s="421"/>
      <c r="TUW784" s="421"/>
      <c r="TUX784" s="421"/>
      <c r="TUY784" s="421"/>
      <c r="TUZ784" s="421"/>
      <c r="TVA784" s="421"/>
      <c r="TVB784" s="421"/>
      <c r="TVC784" s="421"/>
      <c r="TVD784" s="421"/>
      <c r="TVE784" s="421"/>
      <c r="TVF784" s="421"/>
      <c r="TVG784" s="421"/>
      <c r="TVH784" s="421"/>
      <c r="TVI784" s="421"/>
      <c r="TVJ784" s="421"/>
      <c r="TVK784" s="421"/>
      <c r="TVL784" s="421"/>
      <c r="TVM784" s="421"/>
      <c r="TVN784" s="421"/>
      <c r="TVO784" s="421"/>
      <c r="TVP784" s="421"/>
      <c r="TVQ784" s="421"/>
      <c r="TVR784" s="421"/>
      <c r="TVS784" s="421"/>
      <c r="TVT784" s="421"/>
      <c r="TVU784" s="421"/>
      <c r="TVV784" s="421"/>
      <c r="TVW784" s="421"/>
      <c r="TVX784" s="421"/>
      <c r="TVY784" s="421"/>
      <c r="TVZ784" s="421"/>
      <c r="TWA784" s="421"/>
      <c r="TWB784" s="421"/>
      <c r="TWC784" s="421"/>
      <c r="TWD784" s="421"/>
      <c r="TWE784" s="421"/>
      <c r="TWF784" s="421"/>
      <c r="TWG784" s="421"/>
      <c r="TWH784" s="421"/>
      <c r="TWI784" s="421"/>
      <c r="TWJ784" s="421"/>
      <c r="TWK784" s="421"/>
      <c r="TWL784" s="421"/>
      <c r="TWM784" s="421"/>
      <c r="TWN784" s="421"/>
      <c r="TWO784" s="421"/>
      <c r="TWP784" s="421"/>
      <c r="TWQ784" s="421"/>
      <c r="TWR784" s="421"/>
      <c r="TWS784" s="421"/>
      <c r="TWT784" s="421"/>
      <c r="TWU784" s="421"/>
      <c r="TWV784" s="421"/>
      <c r="TWW784" s="421"/>
      <c r="TWX784" s="421"/>
      <c r="TWY784" s="421"/>
      <c r="TWZ784" s="421"/>
      <c r="TXA784" s="421"/>
      <c r="TXB784" s="421"/>
      <c r="TXC784" s="421"/>
      <c r="TXD784" s="421"/>
      <c r="TXE784" s="421"/>
      <c r="TXF784" s="421"/>
      <c r="TXG784" s="421"/>
      <c r="TXH784" s="421"/>
      <c r="TXI784" s="421"/>
      <c r="TXJ784" s="421"/>
      <c r="TXK784" s="421"/>
      <c r="TXL784" s="421"/>
      <c r="TXM784" s="421"/>
      <c r="TXN784" s="421"/>
      <c r="TXO784" s="421"/>
      <c r="TXP784" s="421"/>
      <c r="TXQ784" s="421"/>
      <c r="TXR784" s="421"/>
      <c r="TXS784" s="421"/>
      <c r="TXT784" s="421"/>
      <c r="TXU784" s="421"/>
      <c r="TXV784" s="421"/>
      <c r="TXW784" s="421"/>
      <c r="TXX784" s="421"/>
      <c r="TXY784" s="421"/>
      <c r="TXZ784" s="421"/>
      <c r="TYA784" s="421"/>
      <c r="TYB784" s="421"/>
      <c r="TYC784" s="421"/>
      <c r="TYD784" s="421"/>
      <c r="TYE784" s="421"/>
      <c r="TYF784" s="421"/>
      <c r="TYG784" s="421"/>
      <c r="TYH784" s="421"/>
      <c r="TYI784" s="421"/>
      <c r="TYJ784" s="421"/>
      <c r="TYK784" s="421"/>
      <c r="TYL784" s="421"/>
      <c r="TYM784" s="421"/>
      <c r="TYN784" s="421"/>
      <c r="TYO784" s="421"/>
      <c r="TYP784" s="421"/>
      <c r="TYQ784" s="421"/>
      <c r="TYR784" s="421"/>
      <c r="TYS784" s="421"/>
      <c r="TYT784" s="421"/>
      <c r="TYU784" s="421"/>
      <c r="TYV784" s="421"/>
      <c r="TYW784" s="421"/>
      <c r="TYX784" s="421"/>
      <c r="TYY784" s="421"/>
      <c r="TYZ784" s="421"/>
      <c r="TZA784" s="421"/>
      <c r="TZB784" s="421"/>
      <c r="TZC784" s="421"/>
      <c r="TZD784" s="421"/>
      <c r="TZE784" s="421"/>
      <c r="TZF784" s="421"/>
      <c r="TZG784" s="421"/>
      <c r="TZH784" s="421"/>
      <c r="TZI784" s="421"/>
      <c r="TZJ784" s="421"/>
      <c r="TZK784" s="421"/>
      <c r="TZL784" s="421"/>
      <c r="TZM784" s="421"/>
      <c r="TZN784" s="421"/>
      <c r="TZO784" s="421"/>
      <c r="TZP784" s="421"/>
      <c r="TZQ784" s="421"/>
      <c r="TZR784" s="421"/>
      <c r="TZS784" s="421"/>
      <c r="TZT784" s="421"/>
      <c r="TZU784" s="421"/>
      <c r="TZV784" s="421"/>
      <c r="TZW784" s="421"/>
      <c r="TZX784" s="421"/>
      <c r="TZY784" s="421"/>
      <c r="TZZ784" s="421"/>
      <c r="UAA784" s="421"/>
      <c r="UAB784" s="421"/>
      <c r="UAC784" s="421"/>
      <c r="UAD784" s="421"/>
      <c r="UAE784" s="421"/>
      <c r="UAF784" s="421"/>
      <c r="UAG784" s="421"/>
      <c r="UAH784" s="421"/>
      <c r="UAI784" s="421"/>
      <c r="UAJ784" s="421"/>
      <c r="UAK784" s="421"/>
      <c r="UAL784" s="421"/>
      <c r="UAM784" s="421"/>
      <c r="UAN784" s="421"/>
      <c r="UAO784" s="421"/>
      <c r="UAP784" s="421"/>
      <c r="UAQ784" s="421"/>
      <c r="UAR784" s="421"/>
      <c r="UAS784" s="421"/>
      <c r="UAT784" s="421"/>
      <c r="UAU784" s="421"/>
      <c r="UAV784" s="421"/>
      <c r="UAW784" s="421"/>
      <c r="UAX784" s="421"/>
      <c r="UAY784" s="421"/>
      <c r="UAZ784" s="421"/>
      <c r="UBA784" s="421"/>
      <c r="UBB784" s="421"/>
      <c r="UBC784" s="421"/>
      <c r="UBD784" s="421"/>
      <c r="UBE784" s="421"/>
      <c r="UBF784" s="421"/>
      <c r="UBG784" s="421"/>
      <c r="UBH784" s="421"/>
      <c r="UBI784" s="421"/>
      <c r="UBJ784" s="421"/>
      <c r="UBK784" s="421"/>
      <c r="UBL784" s="421"/>
      <c r="UBM784" s="421"/>
      <c r="UBN784" s="421"/>
      <c r="UBO784" s="421"/>
      <c r="UBP784" s="421"/>
      <c r="UBQ784" s="421"/>
      <c r="UBR784" s="421"/>
      <c r="UBS784" s="421"/>
      <c r="UBT784" s="421"/>
      <c r="UBU784" s="421"/>
      <c r="UBV784" s="421"/>
      <c r="UBW784" s="421"/>
      <c r="UBX784" s="421"/>
      <c r="UBY784" s="421"/>
      <c r="UBZ784" s="421"/>
      <c r="UCA784" s="421"/>
      <c r="UCB784" s="421"/>
      <c r="UCC784" s="421"/>
      <c r="UCD784" s="421"/>
      <c r="UCE784" s="421"/>
      <c r="UCF784" s="421"/>
      <c r="UCG784" s="421"/>
      <c r="UCH784" s="421"/>
      <c r="UCI784" s="421"/>
      <c r="UCJ784" s="421"/>
      <c r="UCK784" s="421"/>
      <c r="UCL784" s="421"/>
      <c r="UCM784" s="421"/>
      <c r="UCN784" s="421"/>
      <c r="UCO784" s="421"/>
      <c r="UCP784" s="421"/>
      <c r="UCQ784" s="421"/>
      <c r="UCR784" s="421"/>
      <c r="UCS784" s="421"/>
      <c r="UCT784" s="421"/>
      <c r="UCU784" s="421"/>
      <c r="UCV784" s="421"/>
      <c r="UCW784" s="421"/>
      <c r="UCX784" s="421"/>
      <c r="UCY784" s="421"/>
      <c r="UCZ784" s="421"/>
      <c r="UDA784" s="421"/>
      <c r="UDB784" s="421"/>
      <c r="UDC784" s="421"/>
      <c r="UDD784" s="421"/>
      <c r="UDE784" s="421"/>
      <c r="UDF784" s="421"/>
      <c r="UDG784" s="421"/>
      <c r="UDH784" s="421"/>
      <c r="UDI784" s="421"/>
      <c r="UDJ784" s="421"/>
      <c r="UDK784" s="421"/>
      <c r="UDL784" s="421"/>
      <c r="UDM784" s="421"/>
      <c r="UDN784" s="421"/>
      <c r="UDO784" s="421"/>
      <c r="UDP784" s="421"/>
      <c r="UDQ784" s="421"/>
      <c r="UDR784" s="421"/>
      <c r="UDS784" s="421"/>
      <c r="UDT784" s="421"/>
      <c r="UDU784" s="421"/>
      <c r="UDV784" s="421"/>
      <c r="UDW784" s="421"/>
      <c r="UDX784" s="421"/>
      <c r="UDY784" s="421"/>
      <c r="UDZ784" s="421"/>
      <c r="UEA784" s="421"/>
      <c r="UEB784" s="421"/>
      <c r="UEC784" s="421"/>
      <c r="UED784" s="421"/>
      <c r="UEE784" s="421"/>
      <c r="UEF784" s="421"/>
      <c r="UEG784" s="421"/>
      <c r="UEH784" s="421"/>
      <c r="UEI784" s="421"/>
      <c r="UEJ784" s="421"/>
      <c r="UEK784" s="421"/>
      <c r="UEL784" s="421"/>
      <c r="UEM784" s="421"/>
      <c r="UEN784" s="421"/>
      <c r="UEO784" s="421"/>
      <c r="UEP784" s="421"/>
      <c r="UEQ784" s="421"/>
      <c r="UER784" s="421"/>
      <c r="UES784" s="421"/>
      <c r="UET784" s="421"/>
      <c r="UEU784" s="421"/>
      <c r="UEV784" s="421"/>
      <c r="UEW784" s="421"/>
      <c r="UEX784" s="421"/>
      <c r="UEY784" s="421"/>
      <c r="UEZ784" s="421"/>
      <c r="UFA784" s="421"/>
      <c r="UFB784" s="421"/>
      <c r="UFC784" s="421"/>
      <c r="UFD784" s="421"/>
      <c r="UFE784" s="421"/>
      <c r="UFF784" s="421"/>
      <c r="UFG784" s="421"/>
      <c r="UFH784" s="421"/>
      <c r="UFI784" s="421"/>
      <c r="UFJ784" s="421"/>
      <c r="UFK784" s="421"/>
      <c r="UFL784" s="421"/>
      <c r="UFM784" s="421"/>
      <c r="UFN784" s="421"/>
      <c r="UFO784" s="421"/>
      <c r="UFP784" s="421"/>
      <c r="UFQ784" s="421"/>
      <c r="UFR784" s="421"/>
      <c r="UFS784" s="421"/>
      <c r="UFT784" s="421"/>
      <c r="UFU784" s="421"/>
      <c r="UFV784" s="421"/>
      <c r="UFW784" s="421"/>
      <c r="UFX784" s="421"/>
      <c r="UFY784" s="421"/>
      <c r="UFZ784" s="421"/>
      <c r="UGA784" s="421"/>
      <c r="UGB784" s="421"/>
      <c r="UGC784" s="421"/>
      <c r="UGD784" s="421"/>
      <c r="UGE784" s="421"/>
      <c r="UGF784" s="421"/>
      <c r="UGG784" s="421"/>
      <c r="UGH784" s="421"/>
      <c r="UGI784" s="421"/>
      <c r="UGJ784" s="421"/>
      <c r="UGK784" s="421"/>
      <c r="UGL784" s="421"/>
      <c r="UGM784" s="421"/>
      <c r="UGN784" s="421"/>
      <c r="UGO784" s="421"/>
      <c r="UGP784" s="421"/>
      <c r="UGQ784" s="421"/>
      <c r="UGR784" s="421"/>
      <c r="UGS784" s="421"/>
      <c r="UGT784" s="421"/>
      <c r="UGU784" s="421"/>
      <c r="UGV784" s="421"/>
      <c r="UGW784" s="421"/>
      <c r="UGX784" s="421"/>
      <c r="UGY784" s="421"/>
      <c r="UGZ784" s="421"/>
      <c r="UHA784" s="421"/>
      <c r="UHB784" s="421"/>
      <c r="UHC784" s="421"/>
      <c r="UHD784" s="421"/>
      <c r="UHE784" s="421"/>
      <c r="UHF784" s="421"/>
      <c r="UHG784" s="421"/>
      <c r="UHH784" s="421"/>
      <c r="UHI784" s="421"/>
      <c r="UHJ784" s="421"/>
      <c r="UHK784" s="421"/>
      <c r="UHL784" s="421"/>
      <c r="UHM784" s="421"/>
      <c r="UHN784" s="421"/>
      <c r="UHO784" s="421"/>
      <c r="UHP784" s="421"/>
      <c r="UHQ784" s="421"/>
      <c r="UHR784" s="421"/>
      <c r="UHS784" s="421"/>
      <c r="UHT784" s="421"/>
      <c r="UHU784" s="421"/>
      <c r="UHV784" s="421"/>
      <c r="UHW784" s="421"/>
      <c r="UHX784" s="421"/>
      <c r="UHY784" s="421"/>
      <c r="UHZ784" s="421"/>
      <c r="UIA784" s="421"/>
      <c r="UIB784" s="421"/>
      <c r="UIC784" s="421"/>
      <c r="UID784" s="421"/>
      <c r="UIE784" s="421"/>
      <c r="UIF784" s="421"/>
      <c r="UIG784" s="421"/>
      <c r="UIH784" s="421"/>
      <c r="UII784" s="421"/>
      <c r="UIJ784" s="421"/>
      <c r="UIK784" s="421"/>
      <c r="UIL784" s="421"/>
      <c r="UIM784" s="421"/>
      <c r="UIN784" s="421"/>
      <c r="UIO784" s="421"/>
      <c r="UIP784" s="421"/>
      <c r="UIQ784" s="421"/>
      <c r="UIR784" s="421"/>
      <c r="UIS784" s="421"/>
      <c r="UIT784" s="421"/>
      <c r="UIU784" s="421"/>
      <c r="UIV784" s="421"/>
      <c r="UIW784" s="421"/>
      <c r="UIX784" s="421"/>
      <c r="UIY784" s="421"/>
      <c r="UIZ784" s="421"/>
      <c r="UJA784" s="421"/>
      <c r="UJB784" s="421"/>
      <c r="UJC784" s="421"/>
      <c r="UJD784" s="421"/>
      <c r="UJE784" s="421"/>
      <c r="UJF784" s="421"/>
      <c r="UJG784" s="421"/>
      <c r="UJH784" s="421"/>
      <c r="UJI784" s="421"/>
      <c r="UJJ784" s="421"/>
      <c r="UJK784" s="421"/>
      <c r="UJL784" s="421"/>
      <c r="UJM784" s="421"/>
      <c r="UJN784" s="421"/>
      <c r="UJO784" s="421"/>
      <c r="UJP784" s="421"/>
      <c r="UJQ784" s="421"/>
      <c r="UJR784" s="421"/>
      <c r="UJS784" s="421"/>
      <c r="UJT784" s="421"/>
      <c r="UJU784" s="421"/>
      <c r="UJV784" s="421"/>
      <c r="UJW784" s="421"/>
      <c r="UJX784" s="421"/>
      <c r="UJY784" s="421"/>
      <c r="UJZ784" s="421"/>
      <c r="UKA784" s="421"/>
      <c r="UKB784" s="421"/>
      <c r="UKC784" s="421"/>
      <c r="UKD784" s="421"/>
      <c r="UKE784" s="421"/>
      <c r="UKF784" s="421"/>
      <c r="UKG784" s="421"/>
      <c r="UKH784" s="421"/>
      <c r="UKI784" s="421"/>
      <c r="UKJ784" s="421"/>
      <c r="UKK784" s="421"/>
      <c r="UKL784" s="421"/>
      <c r="UKM784" s="421"/>
      <c r="UKN784" s="421"/>
      <c r="UKO784" s="421"/>
      <c r="UKP784" s="421"/>
      <c r="UKQ784" s="421"/>
      <c r="UKR784" s="421"/>
      <c r="UKS784" s="421"/>
      <c r="UKT784" s="421"/>
      <c r="UKU784" s="421"/>
      <c r="UKV784" s="421"/>
      <c r="UKW784" s="421"/>
      <c r="UKX784" s="421"/>
      <c r="UKY784" s="421"/>
      <c r="UKZ784" s="421"/>
      <c r="ULA784" s="421"/>
      <c r="ULB784" s="421"/>
      <c r="ULC784" s="421"/>
      <c r="ULD784" s="421"/>
      <c r="ULE784" s="421"/>
      <c r="ULF784" s="421"/>
      <c r="ULG784" s="421"/>
      <c r="ULH784" s="421"/>
      <c r="ULI784" s="421"/>
      <c r="ULJ784" s="421"/>
      <c r="ULK784" s="421"/>
      <c r="ULL784" s="421"/>
      <c r="ULM784" s="421"/>
      <c r="ULN784" s="421"/>
      <c r="ULO784" s="421"/>
      <c r="ULP784" s="421"/>
      <c r="ULQ784" s="421"/>
      <c r="ULR784" s="421"/>
      <c r="ULS784" s="421"/>
      <c r="ULT784" s="421"/>
      <c r="ULU784" s="421"/>
      <c r="ULV784" s="421"/>
      <c r="ULW784" s="421"/>
      <c r="ULX784" s="421"/>
      <c r="ULY784" s="421"/>
      <c r="ULZ784" s="421"/>
      <c r="UMA784" s="421"/>
      <c r="UMB784" s="421"/>
      <c r="UMC784" s="421"/>
      <c r="UMD784" s="421"/>
      <c r="UME784" s="421"/>
      <c r="UMF784" s="421"/>
      <c r="UMG784" s="421"/>
      <c r="UMH784" s="421"/>
      <c r="UMI784" s="421"/>
      <c r="UMJ784" s="421"/>
      <c r="UMK784" s="421"/>
      <c r="UML784" s="421"/>
      <c r="UMM784" s="421"/>
      <c r="UMN784" s="421"/>
      <c r="UMO784" s="421"/>
      <c r="UMP784" s="421"/>
      <c r="UMQ784" s="421"/>
      <c r="UMR784" s="421"/>
      <c r="UMS784" s="421"/>
      <c r="UMT784" s="421"/>
      <c r="UMU784" s="421"/>
      <c r="UMV784" s="421"/>
      <c r="UMW784" s="421"/>
      <c r="UMX784" s="421"/>
      <c r="UMY784" s="421"/>
      <c r="UMZ784" s="421"/>
      <c r="UNA784" s="421"/>
      <c r="UNB784" s="421"/>
      <c r="UNC784" s="421"/>
      <c r="UND784" s="421"/>
      <c r="UNE784" s="421"/>
      <c r="UNF784" s="421"/>
      <c r="UNG784" s="421"/>
      <c r="UNH784" s="421"/>
      <c r="UNI784" s="421"/>
      <c r="UNJ784" s="421"/>
      <c r="UNK784" s="421"/>
      <c r="UNL784" s="421"/>
      <c r="UNM784" s="421"/>
      <c r="UNN784" s="421"/>
      <c r="UNO784" s="421"/>
      <c r="UNP784" s="421"/>
      <c r="UNQ784" s="421"/>
      <c r="UNR784" s="421"/>
      <c r="UNS784" s="421"/>
      <c r="UNT784" s="421"/>
      <c r="UNU784" s="421"/>
      <c r="UNV784" s="421"/>
      <c r="UNW784" s="421"/>
      <c r="UNX784" s="421"/>
      <c r="UNY784" s="421"/>
      <c r="UNZ784" s="421"/>
      <c r="UOA784" s="421"/>
      <c r="UOB784" s="421"/>
      <c r="UOC784" s="421"/>
      <c r="UOD784" s="421"/>
      <c r="UOE784" s="421"/>
      <c r="UOF784" s="421"/>
      <c r="UOG784" s="421"/>
      <c r="UOH784" s="421"/>
      <c r="UOI784" s="421"/>
      <c r="UOJ784" s="421"/>
      <c r="UOK784" s="421"/>
      <c r="UOL784" s="421"/>
      <c r="UOM784" s="421"/>
      <c r="UON784" s="421"/>
      <c r="UOO784" s="421"/>
      <c r="UOP784" s="421"/>
      <c r="UOQ784" s="421"/>
      <c r="UOR784" s="421"/>
      <c r="UOS784" s="421"/>
      <c r="UOT784" s="421"/>
      <c r="UOU784" s="421"/>
      <c r="UOV784" s="421"/>
      <c r="UOW784" s="421"/>
      <c r="UOX784" s="421"/>
      <c r="UOY784" s="421"/>
      <c r="UOZ784" s="421"/>
      <c r="UPA784" s="421"/>
      <c r="UPB784" s="421"/>
      <c r="UPC784" s="421"/>
      <c r="UPD784" s="421"/>
      <c r="UPE784" s="421"/>
      <c r="UPF784" s="421"/>
      <c r="UPG784" s="421"/>
      <c r="UPH784" s="421"/>
      <c r="UPI784" s="421"/>
      <c r="UPJ784" s="421"/>
      <c r="UPK784" s="421"/>
      <c r="UPL784" s="421"/>
      <c r="UPM784" s="421"/>
      <c r="UPN784" s="421"/>
      <c r="UPO784" s="421"/>
      <c r="UPP784" s="421"/>
      <c r="UPQ784" s="421"/>
      <c r="UPR784" s="421"/>
      <c r="UPS784" s="421"/>
      <c r="UPT784" s="421"/>
      <c r="UPU784" s="421"/>
      <c r="UPV784" s="421"/>
      <c r="UPW784" s="421"/>
      <c r="UPX784" s="421"/>
      <c r="UPY784" s="421"/>
      <c r="UPZ784" s="421"/>
      <c r="UQA784" s="421"/>
      <c r="UQB784" s="421"/>
      <c r="UQC784" s="421"/>
      <c r="UQD784" s="421"/>
      <c r="UQE784" s="421"/>
      <c r="UQF784" s="421"/>
      <c r="UQG784" s="421"/>
      <c r="UQH784" s="421"/>
      <c r="UQI784" s="421"/>
      <c r="UQJ784" s="421"/>
      <c r="UQK784" s="421"/>
      <c r="UQL784" s="421"/>
      <c r="UQM784" s="421"/>
      <c r="UQN784" s="421"/>
      <c r="UQO784" s="421"/>
      <c r="UQP784" s="421"/>
      <c r="UQQ784" s="421"/>
      <c r="UQR784" s="421"/>
      <c r="UQS784" s="421"/>
      <c r="UQT784" s="421"/>
      <c r="UQU784" s="421"/>
      <c r="UQV784" s="421"/>
      <c r="UQW784" s="421"/>
      <c r="UQX784" s="421"/>
      <c r="UQY784" s="421"/>
      <c r="UQZ784" s="421"/>
      <c r="URA784" s="421"/>
      <c r="URB784" s="421"/>
      <c r="URC784" s="421"/>
      <c r="URD784" s="421"/>
      <c r="URE784" s="421"/>
      <c r="URF784" s="421"/>
      <c r="URG784" s="421"/>
      <c r="URH784" s="421"/>
      <c r="URI784" s="421"/>
      <c r="URJ784" s="421"/>
      <c r="URK784" s="421"/>
      <c r="URL784" s="421"/>
      <c r="URM784" s="421"/>
      <c r="URN784" s="421"/>
      <c r="URO784" s="421"/>
      <c r="URP784" s="421"/>
      <c r="URQ784" s="421"/>
      <c r="URR784" s="421"/>
      <c r="URS784" s="421"/>
      <c r="URT784" s="421"/>
      <c r="URU784" s="421"/>
      <c r="URV784" s="421"/>
      <c r="URW784" s="421"/>
      <c r="URX784" s="421"/>
      <c r="URY784" s="421"/>
      <c r="URZ784" s="421"/>
      <c r="USA784" s="421"/>
      <c r="USB784" s="421"/>
      <c r="USC784" s="421"/>
      <c r="USD784" s="421"/>
      <c r="USE784" s="421"/>
      <c r="USF784" s="421"/>
      <c r="USG784" s="421"/>
      <c r="USH784" s="421"/>
      <c r="USI784" s="421"/>
      <c r="USJ784" s="421"/>
      <c r="USK784" s="421"/>
      <c r="USL784" s="421"/>
      <c r="USM784" s="421"/>
      <c r="USN784" s="421"/>
      <c r="USO784" s="421"/>
      <c r="USP784" s="421"/>
      <c r="USQ784" s="421"/>
      <c r="USR784" s="421"/>
      <c r="USS784" s="421"/>
      <c r="UST784" s="421"/>
      <c r="USU784" s="421"/>
      <c r="USV784" s="421"/>
      <c r="USW784" s="421"/>
      <c r="USX784" s="421"/>
      <c r="USY784" s="421"/>
      <c r="USZ784" s="421"/>
      <c r="UTA784" s="421"/>
      <c r="UTB784" s="421"/>
      <c r="UTC784" s="421"/>
      <c r="UTD784" s="421"/>
      <c r="UTE784" s="421"/>
      <c r="UTF784" s="421"/>
      <c r="UTG784" s="421"/>
      <c r="UTH784" s="421"/>
      <c r="UTI784" s="421"/>
      <c r="UTJ784" s="421"/>
      <c r="UTK784" s="421"/>
      <c r="UTL784" s="421"/>
      <c r="UTM784" s="421"/>
      <c r="UTN784" s="421"/>
      <c r="UTO784" s="421"/>
      <c r="UTP784" s="421"/>
      <c r="UTQ784" s="421"/>
      <c r="UTR784" s="421"/>
      <c r="UTS784" s="421"/>
      <c r="UTT784" s="421"/>
      <c r="UTU784" s="421"/>
      <c r="UTV784" s="421"/>
      <c r="UTW784" s="421"/>
      <c r="UTX784" s="421"/>
      <c r="UTY784" s="421"/>
      <c r="UTZ784" s="421"/>
      <c r="UUA784" s="421"/>
      <c r="UUB784" s="421"/>
      <c r="UUC784" s="421"/>
      <c r="UUD784" s="421"/>
      <c r="UUE784" s="421"/>
      <c r="UUF784" s="421"/>
      <c r="UUG784" s="421"/>
      <c r="UUH784" s="421"/>
      <c r="UUI784" s="421"/>
      <c r="UUJ784" s="421"/>
      <c r="UUK784" s="421"/>
      <c r="UUL784" s="421"/>
      <c r="UUM784" s="421"/>
      <c r="UUN784" s="421"/>
      <c r="UUO784" s="421"/>
      <c r="UUP784" s="421"/>
      <c r="UUQ784" s="421"/>
      <c r="UUR784" s="421"/>
      <c r="UUS784" s="421"/>
      <c r="UUT784" s="421"/>
      <c r="UUU784" s="421"/>
      <c r="UUV784" s="421"/>
      <c r="UUW784" s="421"/>
      <c r="UUX784" s="421"/>
      <c r="UUY784" s="421"/>
      <c r="UUZ784" s="421"/>
      <c r="UVA784" s="421"/>
      <c r="UVB784" s="421"/>
      <c r="UVC784" s="421"/>
      <c r="UVD784" s="421"/>
      <c r="UVE784" s="421"/>
      <c r="UVF784" s="421"/>
      <c r="UVG784" s="421"/>
      <c r="UVH784" s="421"/>
      <c r="UVI784" s="421"/>
      <c r="UVJ784" s="421"/>
      <c r="UVK784" s="421"/>
      <c r="UVL784" s="421"/>
      <c r="UVM784" s="421"/>
      <c r="UVN784" s="421"/>
      <c r="UVO784" s="421"/>
      <c r="UVP784" s="421"/>
      <c r="UVQ784" s="421"/>
      <c r="UVR784" s="421"/>
      <c r="UVS784" s="421"/>
      <c r="UVT784" s="421"/>
      <c r="UVU784" s="421"/>
      <c r="UVV784" s="421"/>
      <c r="UVW784" s="421"/>
      <c r="UVX784" s="421"/>
      <c r="UVY784" s="421"/>
      <c r="UVZ784" s="421"/>
      <c r="UWA784" s="421"/>
      <c r="UWB784" s="421"/>
      <c r="UWC784" s="421"/>
      <c r="UWD784" s="421"/>
      <c r="UWE784" s="421"/>
      <c r="UWF784" s="421"/>
      <c r="UWG784" s="421"/>
      <c r="UWH784" s="421"/>
      <c r="UWI784" s="421"/>
      <c r="UWJ784" s="421"/>
      <c r="UWK784" s="421"/>
      <c r="UWL784" s="421"/>
      <c r="UWM784" s="421"/>
      <c r="UWN784" s="421"/>
      <c r="UWO784" s="421"/>
      <c r="UWP784" s="421"/>
      <c r="UWQ784" s="421"/>
      <c r="UWR784" s="421"/>
      <c r="UWS784" s="421"/>
      <c r="UWT784" s="421"/>
      <c r="UWU784" s="421"/>
      <c r="UWV784" s="421"/>
      <c r="UWW784" s="421"/>
      <c r="UWX784" s="421"/>
      <c r="UWY784" s="421"/>
      <c r="UWZ784" s="421"/>
      <c r="UXA784" s="421"/>
      <c r="UXB784" s="421"/>
      <c r="UXC784" s="421"/>
      <c r="UXD784" s="421"/>
      <c r="UXE784" s="421"/>
      <c r="UXF784" s="421"/>
      <c r="UXG784" s="421"/>
      <c r="UXH784" s="421"/>
      <c r="UXI784" s="421"/>
      <c r="UXJ784" s="421"/>
      <c r="UXK784" s="421"/>
      <c r="UXL784" s="421"/>
      <c r="UXM784" s="421"/>
      <c r="UXN784" s="421"/>
      <c r="UXO784" s="421"/>
      <c r="UXP784" s="421"/>
      <c r="UXQ784" s="421"/>
      <c r="UXR784" s="421"/>
      <c r="UXS784" s="421"/>
      <c r="UXT784" s="421"/>
      <c r="UXU784" s="421"/>
      <c r="UXV784" s="421"/>
      <c r="UXW784" s="421"/>
      <c r="UXX784" s="421"/>
      <c r="UXY784" s="421"/>
      <c r="UXZ784" s="421"/>
      <c r="UYA784" s="421"/>
      <c r="UYB784" s="421"/>
      <c r="UYC784" s="421"/>
      <c r="UYD784" s="421"/>
      <c r="UYE784" s="421"/>
      <c r="UYF784" s="421"/>
      <c r="UYG784" s="421"/>
      <c r="UYH784" s="421"/>
      <c r="UYI784" s="421"/>
      <c r="UYJ784" s="421"/>
      <c r="UYK784" s="421"/>
      <c r="UYL784" s="421"/>
      <c r="UYM784" s="421"/>
      <c r="UYN784" s="421"/>
      <c r="UYO784" s="421"/>
      <c r="UYP784" s="421"/>
      <c r="UYQ784" s="421"/>
      <c r="UYR784" s="421"/>
      <c r="UYS784" s="421"/>
      <c r="UYT784" s="421"/>
      <c r="UYU784" s="421"/>
      <c r="UYV784" s="421"/>
      <c r="UYW784" s="421"/>
      <c r="UYX784" s="421"/>
      <c r="UYY784" s="421"/>
      <c r="UYZ784" s="421"/>
      <c r="UZA784" s="421"/>
      <c r="UZB784" s="421"/>
      <c r="UZC784" s="421"/>
      <c r="UZD784" s="421"/>
      <c r="UZE784" s="421"/>
      <c r="UZF784" s="421"/>
      <c r="UZG784" s="421"/>
      <c r="UZH784" s="421"/>
      <c r="UZI784" s="421"/>
      <c r="UZJ784" s="421"/>
      <c r="UZK784" s="421"/>
      <c r="UZL784" s="421"/>
      <c r="UZM784" s="421"/>
      <c r="UZN784" s="421"/>
      <c r="UZO784" s="421"/>
      <c r="UZP784" s="421"/>
      <c r="UZQ784" s="421"/>
      <c r="UZR784" s="421"/>
      <c r="UZS784" s="421"/>
      <c r="UZT784" s="421"/>
      <c r="UZU784" s="421"/>
      <c r="UZV784" s="421"/>
      <c r="UZW784" s="421"/>
      <c r="UZX784" s="421"/>
      <c r="UZY784" s="421"/>
      <c r="UZZ784" s="421"/>
      <c r="VAA784" s="421"/>
      <c r="VAB784" s="421"/>
      <c r="VAC784" s="421"/>
      <c r="VAD784" s="421"/>
      <c r="VAE784" s="421"/>
      <c r="VAF784" s="421"/>
      <c r="VAG784" s="421"/>
      <c r="VAH784" s="421"/>
      <c r="VAI784" s="421"/>
      <c r="VAJ784" s="421"/>
      <c r="VAK784" s="421"/>
      <c r="VAL784" s="421"/>
      <c r="VAM784" s="421"/>
      <c r="VAN784" s="421"/>
      <c r="VAO784" s="421"/>
      <c r="VAP784" s="421"/>
      <c r="VAQ784" s="421"/>
      <c r="VAR784" s="421"/>
      <c r="VAS784" s="421"/>
      <c r="VAT784" s="421"/>
      <c r="VAU784" s="421"/>
      <c r="VAV784" s="421"/>
      <c r="VAW784" s="421"/>
      <c r="VAX784" s="421"/>
      <c r="VAY784" s="421"/>
      <c r="VAZ784" s="421"/>
      <c r="VBA784" s="421"/>
      <c r="VBB784" s="421"/>
      <c r="VBC784" s="421"/>
      <c r="VBD784" s="421"/>
      <c r="VBE784" s="421"/>
      <c r="VBF784" s="421"/>
      <c r="VBG784" s="421"/>
      <c r="VBH784" s="421"/>
      <c r="VBI784" s="421"/>
      <c r="VBJ784" s="421"/>
      <c r="VBK784" s="421"/>
      <c r="VBL784" s="421"/>
      <c r="VBM784" s="421"/>
      <c r="VBN784" s="421"/>
      <c r="VBO784" s="421"/>
      <c r="VBP784" s="421"/>
      <c r="VBQ784" s="421"/>
      <c r="VBR784" s="421"/>
      <c r="VBS784" s="421"/>
      <c r="VBT784" s="421"/>
      <c r="VBU784" s="421"/>
      <c r="VBV784" s="421"/>
      <c r="VBW784" s="421"/>
      <c r="VBX784" s="421"/>
      <c r="VBY784" s="421"/>
      <c r="VBZ784" s="421"/>
      <c r="VCA784" s="421"/>
      <c r="VCB784" s="421"/>
      <c r="VCC784" s="421"/>
      <c r="VCD784" s="421"/>
      <c r="VCE784" s="421"/>
      <c r="VCF784" s="421"/>
      <c r="VCG784" s="421"/>
      <c r="VCH784" s="421"/>
      <c r="VCI784" s="421"/>
      <c r="VCJ784" s="421"/>
      <c r="VCK784" s="421"/>
      <c r="VCL784" s="421"/>
      <c r="VCM784" s="421"/>
      <c r="VCN784" s="421"/>
      <c r="VCO784" s="421"/>
      <c r="VCP784" s="421"/>
      <c r="VCQ784" s="421"/>
      <c r="VCR784" s="421"/>
      <c r="VCS784" s="421"/>
      <c r="VCT784" s="421"/>
      <c r="VCU784" s="421"/>
      <c r="VCV784" s="421"/>
      <c r="VCW784" s="421"/>
      <c r="VCX784" s="421"/>
      <c r="VCY784" s="421"/>
      <c r="VCZ784" s="421"/>
      <c r="VDA784" s="421"/>
      <c r="VDB784" s="421"/>
      <c r="VDC784" s="421"/>
      <c r="VDD784" s="421"/>
      <c r="VDE784" s="421"/>
      <c r="VDF784" s="421"/>
      <c r="VDG784" s="421"/>
      <c r="VDH784" s="421"/>
      <c r="VDI784" s="421"/>
      <c r="VDJ784" s="421"/>
      <c r="VDK784" s="421"/>
      <c r="VDL784" s="421"/>
      <c r="VDM784" s="421"/>
      <c r="VDN784" s="421"/>
      <c r="VDO784" s="421"/>
      <c r="VDP784" s="421"/>
      <c r="VDQ784" s="421"/>
      <c r="VDR784" s="421"/>
      <c r="VDS784" s="421"/>
      <c r="VDT784" s="421"/>
      <c r="VDU784" s="421"/>
      <c r="VDV784" s="421"/>
      <c r="VDW784" s="421"/>
      <c r="VDX784" s="421"/>
      <c r="VDY784" s="421"/>
      <c r="VDZ784" s="421"/>
      <c r="VEA784" s="421"/>
      <c r="VEB784" s="421"/>
      <c r="VEC784" s="421"/>
      <c r="VED784" s="421"/>
      <c r="VEE784" s="421"/>
      <c r="VEF784" s="421"/>
      <c r="VEG784" s="421"/>
      <c r="VEH784" s="421"/>
      <c r="VEI784" s="421"/>
      <c r="VEJ784" s="421"/>
      <c r="VEK784" s="421"/>
      <c r="VEL784" s="421"/>
      <c r="VEM784" s="421"/>
      <c r="VEN784" s="421"/>
      <c r="VEO784" s="421"/>
      <c r="VEP784" s="421"/>
      <c r="VEQ784" s="421"/>
      <c r="VER784" s="421"/>
      <c r="VES784" s="421"/>
      <c r="VET784" s="421"/>
      <c r="VEU784" s="421"/>
      <c r="VEV784" s="421"/>
      <c r="VEW784" s="421"/>
      <c r="VEX784" s="421"/>
      <c r="VEY784" s="421"/>
      <c r="VEZ784" s="421"/>
      <c r="VFA784" s="421"/>
      <c r="VFB784" s="421"/>
      <c r="VFC784" s="421"/>
      <c r="VFD784" s="421"/>
      <c r="VFE784" s="421"/>
      <c r="VFF784" s="421"/>
      <c r="VFG784" s="421"/>
      <c r="VFH784" s="421"/>
      <c r="VFI784" s="421"/>
      <c r="VFJ784" s="421"/>
      <c r="VFK784" s="421"/>
      <c r="VFL784" s="421"/>
      <c r="VFM784" s="421"/>
      <c r="VFN784" s="421"/>
      <c r="VFO784" s="421"/>
      <c r="VFP784" s="421"/>
      <c r="VFQ784" s="421"/>
      <c r="VFR784" s="421"/>
      <c r="VFS784" s="421"/>
      <c r="VFT784" s="421"/>
      <c r="VFU784" s="421"/>
      <c r="VFV784" s="421"/>
      <c r="VFW784" s="421"/>
      <c r="VFX784" s="421"/>
      <c r="VFY784" s="421"/>
      <c r="VFZ784" s="421"/>
      <c r="VGA784" s="421"/>
      <c r="VGB784" s="421"/>
      <c r="VGC784" s="421"/>
      <c r="VGD784" s="421"/>
      <c r="VGE784" s="421"/>
      <c r="VGF784" s="421"/>
      <c r="VGG784" s="421"/>
      <c r="VGH784" s="421"/>
      <c r="VGI784" s="421"/>
      <c r="VGJ784" s="421"/>
      <c r="VGK784" s="421"/>
      <c r="VGL784" s="421"/>
      <c r="VGM784" s="421"/>
      <c r="VGN784" s="421"/>
      <c r="VGO784" s="421"/>
      <c r="VGP784" s="421"/>
      <c r="VGQ784" s="421"/>
      <c r="VGR784" s="421"/>
      <c r="VGS784" s="421"/>
      <c r="VGT784" s="421"/>
      <c r="VGU784" s="421"/>
      <c r="VGV784" s="421"/>
      <c r="VGW784" s="421"/>
      <c r="VGX784" s="421"/>
      <c r="VGY784" s="421"/>
      <c r="VGZ784" s="421"/>
      <c r="VHA784" s="421"/>
      <c r="VHB784" s="421"/>
      <c r="VHC784" s="421"/>
      <c r="VHD784" s="421"/>
      <c r="VHE784" s="421"/>
      <c r="VHF784" s="421"/>
      <c r="VHG784" s="421"/>
      <c r="VHH784" s="421"/>
      <c r="VHI784" s="421"/>
      <c r="VHJ784" s="421"/>
      <c r="VHK784" s="421"/>
      <c r="VHL784" s="421"/>
      <c r="VHM784" s="421"/>
      <c r="VHN784" s="421"/>
      <c r="VHO784" s="421"/>
      <c r="VHP784" s="421"/>
      <c r="VHQ784" s="421"/>
      <c r="VHR784" s="421"/>
      <c r="VHS784" s="421"/>
      <c r="VHT784" s="421"/>
      <c r="VHU784" s="421"/>
      <c r="VHV784" s="421"/>
      <c r="VHW784" s="421"/>
      <c r="VHX784" s="421"/>
      <c r="VHY784" s="421"/>
      <c r="VHZ784" s="421"/>
      <c r="VIA784" s="421"/>
      <c r="VIB784" s="421"/>
      <c r="VIC784" s="421"/>
      <c r="VID784" s="421"/>
      <c r="VIE784" s="421"/>
      <c r="VIF784" s="421"/>
      <c r="VIG784" s="421"/>
      <c r="VIH784" s="421"/>
      <c r="VII784" s="421"/>
      <c r="VIJ784" s="421"/>
      <c r="VIK784" s="421"/>
      <c r="VIL784" s="421"/>
      <c r="VIM784" s="421"/>
      <c r="VIN784" s="421"/>
      <c r="VIO784" s="421"/>
      <c r="VIP784" s="421"/>
      <c r="VIQ784" s="421"/>
      <c r="VIR784" s="421"/>
      <c r="VIS784" s="421"/>
      <c r="VIT784" s="421"/>
      <c r="VIU784" s="421"/>
      <c r="VIV784" s="421"/>
      <c r="VIW784" s="421"/>
      <c r="VIX784" s="421"/>
      <c r="VIY784" s="421"/>
      <c r="VIZ784" s="421"/>
      <c r="VJA784" s="421"/>
      <c r="VJB784" s="421"/>
      <c r="VJC784" s="421"/>
      <c r="VJD784" s="421"/>
      <c r="VJE784" s="421"/>
      <c r="VJF784" s="421"/>
      <c r="VJG784" s="421"/>
      <c r="VJH784" s="421"/>
      <c r="VJI784" s="421"/>
      <c r="VJJ784" s="421"/>
      <c r="VJK784" s="421"/>
      <c r="VJL784" s="421"/>
      <c r="VJM784" s="421"/>
      <c r="VJN784" s="421"/>
      <c r="VJO784" s="421"/>
      <c r="VJP784" s="421"/>
      <c r="VJQ784" s="421"/>
      <c r="VJR784" s="421"/>
      <c r="VJS784" s="421"/>
      <c r="VJT784" s="421"/>
      <c r="VJU784" s="421"/>
      <c r="VJV784" s="421"/>
      <c r="VJW784" s="421"/>
      <c r="VJX784" s="421"/>
      <c r="VJY784" s="421"/>
      <c r="VJZ784" s="421"/>
      <c r="VKA784" s="421"/>
      <c r="VKB784" s="421"/>
      <c r="VKC784" s="421"/>
      <c r="VKD784" s="421"/>
      <c r="VKE784" s="421"/>
      <c r="VKF784" s="421"/>
      <c r="VKG784" s="421"/>
      <c r="VKH784" s="421"/>
      <c r="VKI784" s="421"/>
      <c r="VKJ784" s="421"/>
      <c r="VKK784" s="421"/>
      <c r="VKL784" s="421"/>
      <c r="VKM784" s="421"/>
      <c r="VKN784" s="421"/>
      <c r="VKO784" s="421"/>
      <c r="VKP784" s="421"/>
      <c r="VKQ784" s="421"/>
      <c r="VKR784" s="421"/>
      <c r="VKS784" s="421"/>
      <c r="VKT784" s="421"/>
      <c r="VKU784" s="421"/>
      <c r="VKV784" s="421"/>
      <c r="VKW784" s="421"/>
      <c r="VKX784" s="421"/>
      <c r="VKY784" s="421"/>
      <c r="VKZ784" s="421"/>
      <c r="VLA784" s="421"/>
      <c r="VLB784" s="421"/>
      <c r="VLC784" s="421"/>
      <c r="VLD784" s="421"/>
      <c r="VLE784" s="421"/>
      <c r="VLF784" s="421"/>
      <c r="VLG784" s="421"/>
      <c r="VLH784" s="421"/>
      <c r="VLI784" s="421"/>
      <c r="VLJ784" s="421"/>
      <c r="VLK784" s="421"/>
      <c r="VLL784" s="421"/>
      <c r="VLM784" s="421"/>
      <c r="VLN784" s="421"/>
      <c r="VLO784" s="421"/>
      <c r="VLP784" s="421"/>
      <c r="VLQ784" s="421"/>
      <c r="VLR784" s="421"/>
      <c r="VLS784" s="421"/>
      <c r="VLT784" s="421"/>
      <c r="VLU784" s="421"/>
      <c r="VLV784" s="421"/>
      <c r="VLW784" s="421"/>
      <c r="VLX784" s="421"/>
      <c r="VLY784" s="421"/>
      <c r="VLZ784" s="421"/>
      <c r="VMA784" s="421"/>
      <c r="VMB784" s="421"/>
      <c r="VMC784" s="421"/>
      <c r="VMD784" s="421"/>
      <c r="VME784" s="421"/>
      <c r="VMF784" s="421"/>
      <c r="VMG784" s="421"/>
      <c r="VMH784" s="421"/>
      <c r="VMI784" s="421"/>
      <c r="VMJ784" s="421"/>
      <c r="VMK784" s="421"/>
      <c r="VML784" s="421"/>
      <c r="VMM784" s="421"/>
      <c r="VMN784" s="421"/>
      <c r="VMO784" s="421"/>
      <c r="VMP784" s="421"/>
      <c r="VMQ784" s="421"/>
      <c r="VMR784" s="421"/>
      <c r="VMS784" s="421"/>
      <c r="VMT784" s="421"/>
      <c r="VMU784" s="421"/>
      <c r="VMV784" s="421"/>
      <c r="VMW784" s="421"/>
      <c r="VMX784" s="421"/>
      <c r="VMY784" s="421"/>
      <c r="VMZ784" s="421"/>
      <c r="VNA784" s="421"/>
      <c r="VNB784" s="421"/>
      <c r="VNC784" s="421"/>
      <c r="VND784" s="421"/>
      <c r="VNE784" s="421"/>
      <c r="VNF784" s="421"/>
      <c r="VNG784" s="421"/>
      <c r="VNH784" s="421"/>
      <c r="VNI784" s="421"/>
      <c r="VNJ784" s="421"/>
      <c r="VNK784" s="421"/>
      <c r="VNL784" s="421"/>
      <c r="VNM784" s="421"/>
      <c r="VNN784" s="421"/>
      <c r="VNO784" s="421"/>
      <c r="VNP784" s="421"/>
      <c r="VNQ784" s="421"/>
      <c r="VNR784" s="421"/>
      <c r="VNS784" s="421"/>
      <c r="VNT784" s="421"/>
      <c r="VNU784" s="421"/>
      <c r="VNV784" s="421"/>
      <c r="VNW784" s="421"/>
      <c r="VNX784" s="421"/>
      <c r="VNY784" s="421"/>
      <c r="VNZ784" s="421"/>
      <c r="VOA784" s="421"/>
      <c r="VOB784" s="421"/>
      <c r="VOC784" s="421"/>
      <c r="VOD784" s="421"/>
      <c r="VOE784" s="421"/>
      <c r="VOF784" s="421"/>
      <c r="VOG784" s="421"/>
      <c r="VOH784" s="421"/>
      <c r="VOI784" s="421"/>
      <c r="VOJ784" s="421"/>
      <c r="VOK784" s="421"/>
      <c r="VOL784" s="421"/>
      <c r="VOM784" s="421"/>
      <c r="VON784" s="421"/>
      <c r="VOO784" s="421"/>
      <c r="VOP784" s="421"/>
      <c r="VOQ784" s="421"/>
      <c r="VOR784" s="421"/>
      <c r="VOS784" s="421"/>
      <c r="VOT784" s="421"/>
      <c r="VOU784" s="421"/>
      <c r="VOV784" s="421"/>
      <c r="VOW784" s="421"/>
      <c r="VOX784" s="421"/>
      <c r="VOY784" s="421"/>
      <c r="VOZ784" s="421"/>
      <c r="VPA784" s="421"/>
      <c r="VPB784" s="421"/>
      <c r="VPC784" s="421"/>
      <c r="VPD784" s="421"/>
      <c r="VPE784" s="421"/>
      <c r="VPF784" s="421"/>
      <c r="VPG784" s="421"/>
      <c r="VPH784" s="421"/>
      <c r="VPI784" s="421"/>
      <c r="VPJ784" s="421"/>
      <c r="VPK784" s="421"/>
      <c r="VPL784" s="421"/>
      <c r="VPM784" s="421"/>
      <c r="VPN784" s="421"/>
      <c r="VPO784" s="421"/>
      <c r="VPP784" s="421"/>
      <c r="VPQ784" s="421"/>
      <c r="VPR784" s="421"/>
      <c r="VPS784" s="421"/>
      <c r="VPT784" s="421"/>
      <c r="VPU784" s="421"/>
      <c r="VPV784" s="421"/>
      <c r="VPW784" s="421"/>
      <c r="VPX784" s="421"/>
      <c r="VPY784" s="421"/>
      <c r="VPZ784" s="421"/>
      <c r="VQA784" s="421"/>
      <c r="VQB784" s="421"/>
      <c r="VQC784" s="421"/>
      <c r="VQD784" s="421"/>
      <c r="VQE784" s="421"/>
      <c r="VQF784" s="421"/>
      <c r="VQG784" s="421"/>
      <c r="VQH784" s="421"/>
      <c r="VQI784" s="421"/>
      <c r="VQJ784" s="421"/>
      <c r="VQK784" s="421"/>
      <c r="VQL784" s="421"/>
      <c r="VQM784" s="421"/>
      <c r="VQN784" s="421"/>
      <c r="VQO784" s="421"/>
      <c r="VQP784" s="421"/>
      <c r="VQQ784" s="421"/>
      <c r="VQR784" s="421"/>
      <c r="VQS784" s="421"/>
      <c r="VQT784" s="421"/>
      <c r="VQU784" s="421"/>
      <c r="VQV784" s="421"/>
      <c r="VQW784" s="421"/>
      <c r="VQX784" s="421"/>
      <c r="VQY784" s="421"/>
      <c r="VQZ784" s="421"/>
      <c r="VRA784" s="421"/>
      <c r="VRB784" s="421"/>
      <c r="VRC784" s="421"/>
      <c r="VRD784" s="421"/>
      <c r="VRE784" s="421"/>
      <c r="VRF784" s="421"/>
      <c r="VRG784" s="421"/>
      <c r="VRH784" s="421"/>
      <c r="VRI784" s="421"/>
      <c r="VRJ784" s="421"/>
      <c r="VRK784" s="421"/>
      <c r="VRL784" s="421"/>
      <c r="VRM784" s="421"/>
      <c r="VRN784" s="421"/>
      <c r="VRO784" s="421"/>
      <c r="VRP784" s="421"/>
      <c r="VRQ784" s="421"/>
      <c r="VRR784" s="421"/>
      <c r="VRS784" s="421"/>
      <c r="VRT784" s="421"/>
      <c r="VRU784" s="421"/>
      <c r="VRV784" s="421"/>
      <c r="VRW784" s="421"/>
      <c r="VRX784" s="421"/>
      <c r="VRY784" s="421"/>
      <c r="VRZ784" s="421"/>
      <c r="VSA784" s="421"/>
      <c r="VSB784" s="421"/>
      <c r="VSC784" s="421"/>
      <c r="VSD784" s="421"/>
      <c r="VSE784" s="421"/>
      <c r="VSF784" s="421"/>
      <c r="VSG784" s="421"/>
      <c r="VSH784" s="421"/>
      <c r="VSI784" s="421"/>
      <c r="VSJ784" s="421"/>
      <c r="VSK784" s="421"/>
      <c r="VSL784" s="421"/>
      <c r="VSM784" s="421"/>
      <c r="VSN784" s="421"/>
      <c r="VSO784" s="421"/>
      <c r="VSP784" s="421"/>
      <c r="VSQ784" s="421"/>
      <c r="VSR784" s="421"/>
      <c r="VSS784" s="421"/>
      <c r="VST784" s="421"/>
      <c r="VSU784" s="421"/>
      <c r="VSV784" s="421"/>
      <c r="VSW784" s="421"/>
      <c r="VSX784" s="421"/>
      <c r="VSY784" s="421"/>
      <c r="VSZ784" s="421"/>
      <c r="VTA784" s="421"/>
      <c r="VTB784" s="421"/>
      <c r="VTC784" s="421"/>
      <c r="VTD784" s="421"/>
      <c r="VTE784" s="421"/>
      <c r="VTF784" s="421"/>
      <c r="VTG784" s="421"/>
      <c r="VTH784" s="421"/>
      <c r="VTI784" s="421"/>
      <c r="VTJ784" s="421"/>
      <c r="VTK784" s="421"/>
      <c r="VTL784" s="421"/>
      <c r="VTM784" s="421"/>
      <c r="VTN784" s="421"/>
      <c r="VTO784" s="421"/>
      <c r="VTP784" s="421"/>
      <c r="VTQ784" s="421"/>
      <c r="VTR784" s="421"/>
      <c r="VTS784" s="421"/>
      <c r="VTT784" s="421"/>
      <c r="VTU784" s="421"/>
      <c r="VTV784" s="421"/>
      <c r="VTW784" s="421"/>
      <c r="VTX784" s="421"/>
      <c r="VTY784" s="421"/>
      <c r="VTZ784" s="421"/>
      <c r="VUA784" s="421"/>
      <c r="VUB784" s="421"/>
      <c r="VUC784" s="421"/>
      <c r="VUD784" s="421"/>
      <c r="VUE784" s="421"/>
      <c r="VUF784" s="421"/>
      <c r="VUG784" s="421"/>
      <c r="VUH784" s="421"/>
      <c r="VUI784" s="421"/>
      <c r="VUJ784" s="421"/>
      <c r="VUK784" s="421"/>
      <c r="VUL784" s="421"/>
      <c r="VUM784" s="421"/>
      <c r="VUN784" s="421"/>
      <c r="VUO784" s="421"/>
      <c r="VUP784" s="421"/>
      <c r="VUQ784" s="421"/>
      <c r="VUR784" s="421"/>
      <c r="VUS784" s="421"/>
      <c r="VUT784" s="421"/>
      <c r="VUU784" s="421"/>
      <c r="VUV784" s="421"/>
      <c r="VUW784" s="421"/>
      <c r="VUX784" s="421"/>
      <c r="VUY784" s="421"/>
      <c r="VUZ784" s="421"/>
      <c r="VVA784" s="421"/>
      <c r="VVB784" s="421"/>
      <c r="VVC784" s="421"/>
      <c r="VVD784" s="421"/>
      <c r="VVE784" s="421"/>
      <c r="VVF784" s="421"/>
      <c r="VVG784" s="421"/>
      <c r="VVH784" s="421"/>
      <c r="VVI784" s="421"/>
      <c r="VVJ784" s="421"/>
      <c r="VVK784" s="421"/>
      <c r="VVL784" s="421"/>
      <c r="VVM784" s="421"/>
      <c r="VVN784" s="421"/>
      <c r="VVO784" s="421"/>
      <c r="VVP784" s="421"/>
      <c r="VVQ784" s="421"/>
      <c r="VVR784" s="421"/>
      <c r="VVS784" s="421"/>
      <c r="VVT784" s="421"/>
      <c r="VVU784" s="421"/>
      <c r="VVV784" s="421"/>
      <c r="VVW784" s="421"/>
      <c r="VVX784" s="421"/>
      <c r="VVY784" s="421"/>
      <c r="VVZ784" s="421"/>
      <c r="VWA784" s="421"/>
      <c r="VWB784" s="421"/>
      <c r="VWC784" s="421"/>
      <c r="VWD784" s="421"/>
      <c r="VWE784" s="421"/>
      <c r="VWF784" s="421"/>
      <c r="VWG784" s="421"/>
      <c r="VWH784" s="421"/>
      <c r="VWI784" s="421"/>
      <c r="VWJ784" s="421"/>
      <c r="VWK784" s="421"/>
      <c r="VWL784" s="421"/>
      <c r="VWM784" s="421"/>
      <c r="VWN784" s="421"/>
      <c r="VWO784" s="421"/>
      <c r="VWP784" s="421"/>
      <c r="VWQ784" s="421"/>
      <c r="VWR784" s="421"/>
      <c r="VWS784" s="421"/>
      <c r="VWT784" s="421"/>
      <c r="VWU784" s="421"/>
      <c r="VWV784" s="421"/>
      <c r="VWW784" s="421"/>
      <c r="VWX784" s="421"/>
      <c r="VWY784" s="421"/>
      <c r="VWZ784" s="421"/>
      <c r="VXA784" s="421"/>
      <c r="VXB784" s="421"/>
      <c r="VXC784" s="421"/>
      <c r="VXD784" s="421"/>
      <c r="VXE784" s="421"/>
      <c r="VXF784" s="421"/>
      <c r="VXG784" s="421"/>
      <c r="VXH784" s="421"/>
      <c r="VXI784" s="421"/>
      <c r="VXJ784" s="421"/>
      <c r="VXK784" s="421"/>
      <c r="VXL784" s="421"/>
      <c r="VXM784" s="421"/>
      <c r="VXN784" s="421"/>
      <c r="VXO784" s="421"/>
      <c r="VXP784" s="421"/>
      <c r="VXQ784" s="421"/>
      <c r="VXR784" s="421"/>
      <c r="VXS784" s="421"/>
      <c r="VXT784" s="421"/>
      <c r="VXU784" s="421"/>
      <c r="VXV784" s="421"/>
      <c r="VXW784" s="421"/>
      <c r="VXX784" s="421"/>
      <c r="VXY784" s="421"/>
      <c r="VXZ784" s="421"/>
      <c r="VYA784" s="421"/>
      <c r="VYB784" s="421"/>
      <c r="VYC784" s="421"/>
      <c r="VYD784" s="421"/>
      <c r="VYE784" s="421"/>
      <c r="VYF784" s="421"/>
      <c r="VYG784" s="421"/>
      <c r="VYH784" s="421"/>
      <c r="VYI784" s="421"/>
      <c r="VYJ784" s="421"/>
      <c r="VYK784" s="421"/>
      <c r="VYL784" s="421"/>
      <c r="VYM784" s="421"/>
      <c r="VYN784" s="421"/>
      <c r="VYO784" s="421"/>
      <c r="VYP784" s="421"/>
      <c r="VYQ784" s="421"/>
      <c r="VYR784" s="421"/>
      <c r="VYS784" s="421"/>
      <c r="VYT784" s="421"/>
      <c r="VYU784" s="421"/>
      <c r="VYV784" s="421"/>
      <c r="VYW784" s="421"/>
      <c r="VYX784" s="421"/>
      <c r="VYY784" s="421"/>
      <c r="VYZ784" s="421"/>
      <c r="VZA784" s="421"/>
      <c r="VZB784" s="421"/>
      <c r="VZC784" s="421"/>
      <c r="VZD784" s="421"/>
      <c r="VZE784" s="421"/>
      <c r="VZF784" s="421"/>
      <c r="VZG784" s="421"/>
      <c r="VZH784" s="421"/>
      <c r="VZI784" s="421"/>
      <c r="VZJ784" s="421"/>
      <c r="VZK784" s="421"/>
      <c r="VZL784" s="421"/>
      <c r="VZM784" s="421"/>
      <c r="VZN784" s="421"/>
      <c r="VZO784" s="421"/>
      <c r="VZP784" s="421"/>
      <c r="VZQ784" s="421"/>
      <c r="VZR784" s="421"/>
      <c r="VZS784" s="421"/>
      <c r="VZT784" s="421"/>
      <c r="VZU784" s="421"/>
      <c r="VZV784" s="421"/>
      <c r="VZW784" s="421"/>
      <c r="VZX784" s="421"/>
      <c r="VZY784" s="421"/>
      <c r="VZZ784" s="421"/>
      <c r="WAA784" s="421"/>
      <c r="WAB784" s="421"/>
      <c r="WAC784" s="421"/>
      <c r="WAD784" s="421"/>
      <c r="WAE784" s="421"/>
      <c r="WAF784" s="421"/>
      <c r="WAG784" s="421"/>
      <c r="WAH784" s="421"/>
      <c r="WAI784" s="421"/>
      <c r="WAJ784" s="421"/>
      <c r="WAK784" s="421"/>
      <c r="WAL784" s="421"/>
      <c r="WAM784" s="421"/>
      <c r="WAN784" s="421"/>
      <c r="WAO784" s="421"/>
      <c r="WAP784" s="421"/>
      <c r="WAQ784" s="421"/>
      <c r="WAR784" s="421"/>
      <c r="WAS784" s="421"/>
      <c r="WAT784" s="421"/>
      <c r="WAU784" s="421"/>
      <c r="WAV784" s="421"/>
      <c r="WAW784" s="421"/>
      <c r="WAX784" s="421"/>
      <c r="WAY784" s="421"/>
      <c r="WAZ784" s="421"/>
      <c r="WBA784" s="421"/>
      <c r="WBB784" s="421"/>
      <c r="WBC784" s="421"/>
      <c r="WBD784" s="421"/>
      <c r="WBE784" s="421"/>
      <c r="WBF784" s="421"/>
      <c r="WBG784" s="421"/>
      <c r="WBH784" s="421"/>
      <c r="WBI784" s="421"/>
      <c r="WBJ784" s="421"/>
      <c r="WBK784" s="421"/>
      <c r="WBL784" s="421"/>
      <c r="WBM784" s="421"/>
      <c r="WBN784" s="421"/>
      <c r="WBO784" s="421"/>
      <c r="WBP784" s="421"/>
      <c r="WBQ784" s="421"/>
      <c r="WBR784" s="421"/>
      <c r="WBS784" s="421"/>
      <c r="WBT784" s="421"/>
      <c r="WBU784" s="421"/>
      <c r="WBV784" s="421"/>
      <c r="WBW784" s="421"/>
      <c r="WBX784" s="421"/>
      <c r="WBY784" s="421"/>
      <c r="WBZ784" s="421"/>
      <c r="WCA784" s="421"/>
      <c r="WCB784" s="421"/>
      <c r="WCC784" s="421"/>
      <c r="WCD784" s="421"/>
      <c r="WCE784" s="421"/>
      <c r="WCF784" s="421"/>
      <c r="WCG784" s="421"/>
      <c r="WCH784" s="421"/>
      <c r="WCI784" s="421"/>
      <c r="WCJ784" s="421"/>
      <c r="WCK784" s="421"/>
      <c r="WCL784" s="421"/>
      <c r="WCM784" s="421"/>
      <c r="WCN784" s="421"/>
      <c r="WCO784" s="421"/>
      <c r="WCP784" s="421"/>
      <c r="WCQ784" s="421"/>
      <c r="WCR784" s="421"/>
      <c r="WCS784" s="421"/>
      <c r="WCT784" s="421"/>
      <c r="WCU784" s="421"/>
      <c r="WCV784" s="421"/>
      <c r="WCW784" s="421"/>
      <c r="WCX784" s="421"/>
      <c r="WCY784" s="421"/>
      <c r="WCZ784" s="421"/>
      <c r="WDA784" s="421"/>
      <c r="WDB784" s="421"/>
      <c r="WDC784" s="421"/>
      <c r="WDD784" s="421"/>
      <c r="WDE784" s="421"/>
      <c r="WDF784" s="421"/>
      <c r="WDG784" s="421"/>
      <c r="WDH784" s="421"/>
      <c r="WDI784" s="421"/>
      <c r="WDJ784" s="421"/>
      <c r="WDK784" s="421"/>
      <c r="WDL784" s="421"/>
      <c r="WDM784" s="421"/>
      <c r="WDN784" s="421"/>
      <c r="WDO784" s="421"/>
      <c r="WDP784" s="421"/>
      <c r="WDQ784" s="421"/>
      <c r="WDR784" s="421"/>
      <c r="WDS784" s="421"/>
      <c r="WDT784" s="421"/>
      <c r="WDU784" s="421"/>
      <c r="WDV784" s="421"/>
      <c r="WDW784" s="421"/>
      <c r="WDX784" s="421"/>
      <c r="WDY784" s="421"/>
      <c r="WDZ784" s="421"/>
      <c r="WEA784" s="421"/>
      <c r="WEB784" s="421"/>
      <c r="WEC784" s="421"/>
      <c r="WED784" s="421"/>
      <c r="WEE784" s="421"/>
      <c r="WEF784" s="421"/>
      <c r="WEG784" s="421"/>
      <c r="WEH784" s="421"/>
      <c r="WEI784" s="421"/>
      <c r="WEJ784" s="421"/>
      <c r="WEK784" s="421"/>
      <c r="WEL784" s="421"/>
      <c r="WEM784" s="421"/>
      <c r="WEN784" s="421"/>
      <c r="WEO784" s="421"/>
      <c r="WEP784" s="421"/>
      <c r="WEQ784" s="421"/>
      <c r="WER784" s="421"/>
      <c r="WES784" s="421"/>
      <c r="WET784" s="421"/>
      <c r="WEU784" s="421"/>
      <c r="WEV784" s="421"/>
      <c r="WEW784" s="421"/>
      <c r="WEX784" s="421"/>
      <c r="WEY784" s="421"/>
      <c r="WEZ784" s="421"/>
      <c r="WFA784" s="421"/>
      <c r="WFB784" s="421"/>
      <c r="WFC784" s="421"/>
      <c r="WFD784" s="421"/>
      <c r="WFE784" s="421"/>
      <c r="WFF784" s="421"/>
      <c r="WFG784" s="421"/>
      <c r="WFH784" s="421"/>
      <c r="WFI784" s="421"/>
      <c r="WFJ784" s="421"/>
      <c r="WFK784" s="421"/>
      <c r="WFL784" s="421"/>
      <c r="WFM784" s="421"/>
      <c r="WFN784" s="421"/>
      <c r="WFO784" s="421"/>
      <c r="WFP784" s="421"/>
      <c r="WFQ784" s="421"/>
      <c r="WFR784" s="421"/>
      <c r="WFS784" s="421"/>
      <c r="WFT784" s="421"/>
      <c r="WFU784" s="421"/>
      <c r="WFV784" s="421"/>
      <c r="WFW784" s="421"/>
      <c r="WFX784" s="421"/>
      <c r="WFY784" s="421"/>
      <c r="WFZ784" s="421"/>
      <c r="WGA784" s="421"/>
      <c r="WGB784" s="421"/>
      <c r="WGC784" s="421"/>
      <c r="WGD784" s="421"/>
      <c r="WGE784" s="421"/>
      <c r="WGF784" s="421"/>
      <c r="WGG784" s="421"/>
      <c r="WGH784" s="421"/>
      <c r="WGI784" s="421"/>
      <c r="WGJ784" s="421"/>
      <c r="WGK784" s="421"/>
      <c r="WGL784" s="421"/>
      <c r="WGM784" s="421"/>
      <c r="WGN784" s="421"/>
      <c r="WGO784" s="421"/>
      <c r="WGP784" s="421"/>
      <c r="WGQ784" s="421"/>
      <c r="WGR784" s="421"/>
      <c r="WGS784" s="421"/>
      <c r="WGT784" s="421"/>
      <c r="WGU784" s="421"/>
      <c r="WGV784" s="421"/>
      <c r="WGW784" s="421"/>
      <c r="WGX784" s="421"/>
      <c r="WGY784" s="421"/>
      <c r="WGZ784" s="421"/>
      <c r="WHA784" s="421"/>
      <c r="WHB784" s="421"/>
      <c r="WHC784" s="421"/>
      <c r="WHD784" s="421"/>
      <c r="WHE784" s="421"/>
      <c r="WHF784" s="421"/>
      <c r="WHG784" s="421"/>
      <c r="WHH784" s="421"/>
      <c r="WHI784" s="421"/>
      <c r="WHJ784" s="421"/>
      <c r="WHK784" s="421"/>
      <c r="WHL784" s="421"/>
      <c r="WHM784" s="421"/>
      <c r="WHN784" s="421"/>
      <c r="WHO784" s="421"/>
      <c r="WHP784" s="421"/>
      <c r="WHQ784" s="421"/>
      <c r="WHR784" s="421"/>
      <c r="WHS784" s="421"/>
      <c r="WHT784" s="421"/>
      <c r="WHU784" s="421"/>
      <c r="WHV784" s="421"/>
      <c r="WHW784" s="421"/>
      <c r="WHX784" s="421"/>
      <c r="WHY784" s="421"/>
      <c r="WHZ784" s="421"/>
      <c r="WIA784" s="421"/>
      <c r="WIB784" s="421"/>
      <c r="WIC784" s="421"/>
      <c r="WID784" s="421"/>
      <c r="WIE784" s="421"/>
      <c r="WIF784" s="421"/>
      <c r="WIG784" s="421"/>
      <c r="WIH784" s="421"/>
      <c r="WII784" s="421"/>
      <c r="WIJ784" s="421"/>
      <c r="WIK784" s="421"/>
      <c r="WIL784" s="421"/>
      <c r="WIM784" s="421"/>
      <c r="WIN784" s="421"/>
      <c r="WIO784" s="421"/>
      <c r="WIP784" s="421"/>
      <c r="WIQ784" s="421"/>
      <c r="WIR784" s="421"/>
      <c r="WIS784" s="421"/>
      <c r="WIT784" s="421"/>
      <c r="WIU784" s="421"/>
      <c r="WIV784" s="421"/>
      <c r="WIW784" s="421"/>
      <c r="WIX784" s="421"/>
      <c r="WIY784" s="421"/>
      <c r="WIZ784" s="421"/>
      <c r="WJA784" s="421"/>
      <c r="WJB784" s="421"/>
      <c r="WJC784" s="421"/>
      <c r="WJD784" s="421"/>
      <c r="WJE784" s="421"/>
      <c r="WJF784" s="421"/>
      <c r="WJG784" s="421"/>
      <c r="WJH784" s="421"/>
      <c r="WJI784" s="421"/>
      <c r="WJJ784" s="421"/>
      <c r="WJK784" s="421"/>
      <c r="WJL784" s="421"/>
      <c r="WJM784" s="421"/>
      <c r="WJN784" s="421"/>
      <c r="WJO784" s="421"/>
      <c r="WJP784" s="421"/>
      <c r="WJQ784" s="421"/>
      <c r="WJR784" s="421"/>
      <c r="WJS784" s="421"/>
      <c r="WJT784" s="421"/>
      <c r="WJU784" s="421"/>
      <c r="WJV784" s="421"/>
      <c r="WJW784" s="421"/>
      <c r="WJX784" s="421"/>
      <c r="WJY784" s="421"/>
      <c r="WJZ784" s="421"/>
      <c r="WKA784" s="421"/>
      <c r="WKB784" s="421"/>
      <c r="WKC784" s="421"/>
      <c r="WKD784" s="421"/>
      <c r="WKE784" s="421"/>
      <c r="WKF784" s="421"/>
      <c r="WKG784" s="421"/>
      <c r="WKH784" s="421"/>
      <c r="WKI784" s="421"/>
      <c r="WKJ784" s="421"/>
      <c r="WKK784" s="421"/>
      <c r="WKL784" s="421"/>
      <c r="WKM784" s="421"/>
      <c r="WKN784" s="421"/>
      <c r="WKO784" s="421"/>
      <c r="WKP784" s="421"/>
      <c r="WKQ784" s="421"/>
      <c r="WKR784" s="421"/>
      <c r="WKS784" s="421"/>
      <c r="WKT784" s="421"/>
      <c r="WKU784" s="421"/>
      <c r="WKV784" s="421"/>
      <c r="WKW784" s="421"/>
      <c r="WKX784" s="421"/>
      <c r="WKY784" s="421"/>
      <c r="WKZ784" s="421"/>
      <c r="WLA784" s="421"/>
      <c r="WLB784" s="421"/>
      <c r="WLC784" s="421"/>
      <c r="WLD784" s="421"/>
      <c r="WLE784" s="421"/>
      <c r="WLF784" s="421"/>
      <c r="WLG784" s="421"/>
      <c r="WLH784" s="421"/>
      <c r="WLI784" s="421"/>
      <c r="WLJ784" s="421"/>
      <c r="WLK784" s="421"/>
      <c r="WLL784" s="421"/>
      <c r="WLM784" s="421"/>
      <c r="WLN784" s="421"/>
      <c r="WLO784" s="421"/>
      <c r="WLP784" s="421"/>
      <c r="WLQ784" s="421"/>
      <c r="WLR784" s="421"/>
      <c r="WLS784" s="421"/>
      <c r="WLT784" s="421"/>
      <c r="WLU784" s="421"/>
      <c r="WLV784" s="421"/>
      <c r="WLW784" s="421"/>
      <c r="WLX784" s="421"/>
      <c r="WLY784" s="421"/>
      <c r="WLZ784" s="421"/>
      <c r="WMA784" s="421"/>
      <c r="WMB784" s="421"/>
      <c r="WMC784" s="421"/>
      <c r="WMD784" s="421"/>
      <c r="WME784" s="421"/>
      <c r="WMF784" s="421"/>
      <c r="WMG784" s="421"/>
      <c r="WMH784" s="421"/>
      <c r="WMI784" s="421"/>
      <c r="WMJ784" s="421"/>
      <c r="WMK784" s="421"/>
      <c r="WML784" s="421"/>
      <c r="WMM784" s="421"/>
      <c r="WMN784" s="421"/>
      <c r="WMO784" s="421"/>
      <c r="WMP784" s="421"/>
      <c r="WMQ784" s="421"/>
      <c r="WMR784" s="421"/>
      <c r="WMS784" s="421"/>
      <c r="WMT784" s="421"/>
      <c r="WMU784" s="421"/>
      <c r="WMV784" s="421"/>
      <c r="WMW784" s="421"/>
      <c r="WMX784" s="421"/>
      <c r="WMY784" s="421"/>
      <c r="WMZ784" s="421"/>
      <c r="WNA784" s="421"/>
      <c r="WNB784" s="421"/>
      <c r="WNC784" s="421"/>
      <c r="WND784" s="421"/>
      <c r="WNE784" s="421"/>
      <c r="WNF784" s="421"/>
      <c r="WNG784" s="421"/>
      <c r="WNH784" s="421"/>
      <c r="WNI784" s="421"/>
      <c r="WNJ784" s="421"/>
      <c r="WNK784" s="421"/>
      <c r="WNL784" s="421"/>
      <c r="WNM784" s="421"/>
      <c r="WNN784" s="421"/>
      <c r="WNO784" s="421"/>
      <c r="WNP784" s="421"/>
      <c r="WNQ784" s="421"/>
      <c r="WNR784" s="421"/>
      <c r="WNS784" s="421"/>
      <c r="WNT784" s="421"/>
      <c r="WNU784" s="421"/>
      <c r="WNV784" s="421"/>
      <c r="WNW784" s="421"/>
      <c r="WNX784" s="421"/>
      <c r="WNY784" s="421"/>
      <c r="WNZ784" s="421"/>
      <c r="WOA784" s="421"/>
      <c r="WOB784" s="421"/>
      <c r="WOC784" s="421"/>
      <c r="WOD784" s="421"/>
      <c r="WOE784" s="421"/>
      <c r="WOF784" s="421"/>
      <c r="WOG784" s="421"/>
      <c r="WOH784" s="421"/>
      <c r="WOI784" s="421"/>
      <c r="WOJ784" s="421"/>
      <c r="WOK784" s="421"/>
      <c r="WOL784" s="421"/>
      <c r="WOM784" s="421"/>
      <c r="WON784" s="421"/>
      <c r="WOO784" s="421"/>
      <c r="WOP784" s="421"/>
      <c r="WOQ784" s="421"/>
      <c r="WOR784" s="421"/>
      <c r="WOS784" s="421"/>
      <c r="WOT784" s="421"/>
      <c r="WOU784" s="421"/>
      <c r="WOV784" s="421"/>
      <c r="WOW784" s="421"/>
      <c r="WOX784" s="421"/>
      <c r="WOY784" s="421"/>
      <c r="WOZ784" s="421"/>
      <c r="WPA784" s="421"/>
      <c r="WPB784" s="421"/>
      <c r="WPC784" s="421"/>
      <c r="WPD784" s="421"/>
      <c r="WPE784" s="421"/>
      <c r="WPF784" s="421"/>
      <c r="WPG784" s="421"/>
      <c r="WPH784" s="421"/>
      <c r="WPI784" s="421"/>
      <c r="WPJ784" s="421"/>
      <c r="WPK784" s="421"/>
      <c r="WPL784" s="421"/>
      <c r="WPM784" s="421"/>
      <c r="WPN784" s="421"/>
      <c r="WPO784" s="421"/>
      <c r="WPP784" s="421"/>
      <c r="WPQ784" s="421"/>
      <c r="WPR784" s="421"/>
      <c r="WPS784" s="421"/>
      <c r="WPT784" s="421"/>
      <c r="WPU784" s="421"/>
      <c r="WPV784" s="421"/>
      <c r="WPW784" s="421"/>
      <c r="WPX784" s="421"/>
      <c r="WPY784" s="421"/>
      <c r="WPZ784" s="421"/>
      <c r="WQA784" s="421"/>
      <c r="WQB784" s="421"/>
      <c r="WQC784" s="421"/>
      <c r="WQD784" s="421"/>
      <c r="WQE784" s="421"/>
      <c r="WQF784" s="421"/>
      <c r="WQG784" s="421"/>
      <c r="WQH784" s="421"/>
      <c r="WQI784" s="421"/>
      <c r="WQJ784" s="421"/>
      <c r="WQK784" s="421"/>
      <c r="WQL784" s="421"/>
      <c r="WQM784" s="421"/>
      <c r="WQN784" s="421"/>
      <c r="WQO784" s="421"/>
      <c r="WQP784" s="421"/>
      <c r="WQQ784" s="421"/>
      <c r="WQR784" s="421"/>
      <c r="WQS784" s="421"/>
      <c r="WQT784" s="421"/>
      <c r="WQU784" s="421"/>
      <c r="WQV784" s="421"/>
      <c r="WQW784" s="421"/>
      <c r="WQX784" s="421"/>
      <c r="WQY784" s="421"/>
      <c r="WQZ784" s="421"/>
      <c r="WRA784" s="421"/>
      <c r="WRB784" s="421"/>
      <c r="WRC784" s="421"/>
      <c r="WRD784" s="421"/>
      <c r="WRE784" s="421"/>
      <c r="WRF784" s="421"/>
      <c r="WRG784" s="421"/>
      <c r="WRH784" s="421"/>
      <c r="WRI784" s="421"/>
      <c r="WRJ784" s="421"/>
      <c r="WRK784" s="421"/>
      <c r="WRL784" s="421"/>
      <c r="WRM784" s="421"/>
      <c r="WRN784" s="421"/>
      <c r="WRO784" s="421"/>
      <c r="WRP784" s="421"/>
      <c r="WRQ784" s="421"/>
      <c r="WRR784" s="421"/>
      <c r="WRS784" s="421"/>
      <c r="WRT784" s="421"/>
      <c r="WRU784" s="421"/>
      <c r="WRV784" s="421"/>
      <c r="WRW784" s="421"/>
      <c r="WRX784" s="421"/>
      <c r="WRY784" s="421"/>
      <c r="WRZ784" s="421"/>
      <c r="WSA784" s="421"/>
      <c r="WSB784" s="421"/>
      <c r="WSC784" s="421"/>
      <c r="WSD784" s="421"/>
      <c r="WSE784" s="421"/>
      <c r="WSF784" s="421"/>
      <c r="WSG784" s="421"/>
      <c r="WSH784" s="421"/>
      <c r="WSI784" s="421"/>
      <c r="WSJ784" s="421"/>
      <c r="WSK784" s="421"/>
      <c r="WSL784" s="421"/>
      <c r="WSM784" s="421"/>
      <c r="WSN784" s="421"/>
      <c r="WSO784" s="421"/>
      <c r="WSP784" s="421"/>
      <c r="WSQ784" s="421"/>
      <c r="WSR784" s="421"/>
      <c r="WSS784" s="421"/>
      <c r="WST784" s="421"/>
      <c r="WSU784" s="421"/>
      <c r="WSV784" s="421"/>
      <c r="WSW784" s="421"/>
      <c r="WSX784" s="421"/>
      <c r="WSY784" s="421"/>
      <c r="WSZ784" s="421"/>
      <c r="WTA784" s="421"/>
      <c r="WTB784" s="421"/>
      <c r="WTC784" s="421"/>
      <c r="WTD784" s="421"/>
      <c r="WTE784" s="421"/>
      <c r="WTF784" s="421"/>
      <c r="WTG784" s="421"/>
      <c r="WTH784" s="421"/>
      <c r="WTI784" s="421"/>
      <c r="WTJ784" s="421"/>
      <c r="WTK784" s="421"/>
      <c r="WTL784" s="421"/>
      <c r="WTM784" s="421"/>
      <c r="WTN784" s="421"/>
      <c r="WTO784" s="421"/>
      <c r="WTP784" s="421"/>
      <c r="WTQ784" s="421"/>
      <c r="WTR784" s="421"/>
      <c r="WTS784" s="421"/>
      <c r="WTT784" s="421"/>
      <c r="WTU784" s="421"/>
      <c r="WTV784" s="421"/>
      <c r="WTW784" s="421"/>
      <c r="WTX784" s="421"/>
      <c r="WTY784" s="421"/>
      <c r="WTZ784" s="421"/>
      <c r="WUA784" s="421"/>
      <c r="WUB784" s="421"/>
      <c r="WUC784" s="421"/>
      <c r="WUD784" s="421"/>
      <c r="WUE784" s="421"/>
      <c r="WUF784" s="421"/>
      <c r="WUG784" s="421"/>
      <c r="WUH784" s="421"/>
      <c r="WUI784" s="421"/>
      <c r="WUJ784" s="421"/>
      <c r="WUK784" s="421"/>
      <c r="WUL784" s="421"/>
      <c r="WUM784" s="421"/>
      <c r="WUN784" s="421"/>
      <c r="WUO784" s="421"/>
      <c r="WUP784" s="421"/>
      <c r="WUQ784" s="421"/>
      <c r="WUR784" s="421"/>
      <c r="WUS784" s="421"/>
      <c r="WUT784" s="421"/>
      <c r="WUU784" s="421"/>
      <c r="WUV784" s="421"/>
      <c r="WUW784" s="421"/>
      <c r="WUX784" s="421"/>
      <c r="WUY784" s="421"/>
      <c r="WUZ784" s="421"/>
      <c r="WVA784" s="421"/>
      <c r="WVB784" s="421"/>
      <c r="WVC784" s="421"/>
      <c r="WVD784" s="421"/>
      <c r="WVE784" s="421"/>
      <c r="WVF784" s="421"/>
      <c r="WVG784" s="421"/>
      <c r="WVH784" s="421"/>
      <c r="WVI784" s="421"/>
      <c r="WVJ784" s="421"/>
      <c r="WVK784" s="421"/>
      <c r="WVL784" s="421"/>
      <c r="WVM784" s="421"/>
      <c r="WVN784" s="421"/>
      <c r="WVO784" s="421"/>
      <c r="WVP784" s="421"/>
      <c r="WVQ784" s="421"/>
      <c r="WVR784" s="421"/>
      <c r="WVS784" s="421"/>
      <c r="WVT784" s="421"/>
      <c r="WVU784" s="421"/>
      <c r="WVV784" s="421"/>
      <c r="WVW784" s="421"/>
      <c r="WVX784" s="421"/>
      <c r="WVY784" s="421"/>
      <c r="WVZ784" s="421"/>
      <c r="WWA784" s="421"/>
      <c r="WWB784" s="421"/>
      <c r="WWC784" s="421"/>
      <c r="WWD784" s="421"/>
      <c r="WWE784" s="421"/>
      <c r="WWF784" s="421"/>
      <c r="WWG784" s="421"/>
      <c r="WWH784" s="421"/>
      <c r="WWI784" s="421"/>
      <c r="WWJ784" s="421"/>
      <c r="WWK784" s="421"/>
      <c r="WWL784" s="421"/>
      <c r="WWM784" s="421"/>
      <c r="WWN784" s="421"/>
      <c r="WWO784" s="421"/>
      <c r="WWP784" s="421"/>
      <c r="WWQ784" s="421"/>
      <c r="WWR784" s="421"/>
      <c r="WWS784" s="421"/>
      <c r="WWT784" s="421"/>
      <c r="WWU784" s="421"/>
      <c r="WWV784" s="421"/>
      <c r="WWW784" s="421"/>
      <c r="WWX784" s="421"/>
      <c r="WWY784" s="421"/>
      <c r="WWZ784" s="421"/>
      <c r="WXA784" s="421"/>
      <c r="WXB784" s="421"/>
      <c r="WXC784" s="421"/>
      <c r="WXD784" s="421"/>
      <c r="WXE784" s="421"/>
      <c r="WXF784" s="421"/>
      <c r="WXG784" s="421"/>
      <c r="WXH784" s="421"/>
      <c r="WXI784" s="421"/>
      <c r="WXJ784" s="421"/>
      <c r="WXK784" s="421"/>
      <c r="WXL784" s="421"/>
      <c r="WXM784" s="421"/>
      <c r="WXN784" s="421"/>
      <c r="WXO784" s="421"/>
      <c r="WXP784" s="421"/>
      <c r="WXQ784" s="421"/>
      <c r="WXR784" s="421"/>
      <c r="WXS784" s="421"/>
      <c r="WXT784" s="421"/>
      <c r="WXU784" s="421"/>
      <c r="WXV784" s="421"/>
      <c r="WXW784" s="421"/>
      <c r="WXX784" s="421"/>
      <c r="WXY784" s="421"/>
      <c r="WXZ784" s="421"/>
      <c r="WYA784" s="421"/>
      <c r="WYB784" s="421"/>
      <c r="WYC784" s="421"/>
      <c r="WYD784" s="421"/>
      <c r="WYE784" s="421"/>
      <c r="WYF784" s="421"/>
      <c r="WYG784" s="421"/>
      <c r="WYH784" s="421"/>
      <c r="WYI784" s="421"/>
      <c r="WYJ784" s="421"/>
      <c r="WYK784" s="421"/>
      <c r="WYL784" s="421"/>
      <c r="WYM784" s="421"/>
      <c r="WYN784" s="421"/>
      <c r="WYO784" s="421"/>
      <c r="WYP784" s="421"/>
      <c r="WYQ784" s="421"/>
      <c r="WYR784" s="421"/>
      <c r="WYS784" s="421"/>
      <c r="WYT784" s="421"/>
      <c r="WYU784" s="421"/>
      <c r="WYV784" s="421"/>
      <c r="WYW784" s="421"/>
      <c r="WYX784" s="421"/>
      <c r="WYY784" s="421"/>
      <c r="WYZ784" s="421"/>
      <c r="WZA784" s="421"/>
      <c r="WZB784" s="421"/>
      <c r="WZC784" s="421"/>
      <c r="WZD784" s="421"/>
      <c r="WZE784" s="421"/>
      <c r="WZF784" s="421"/>
      <c r="WZG784" s="421"/>
      <c r="WZH784" s="421"/>
      <c r="WZI784" s="421"/>
      <c r="WZJ784" s="421"/>
      <c r="WZK784" s="421"/>
      <c r="WZL784" s="421"/>
      <c r="WZM784" s="421"/>
      <c r="WZN784" s="421"/>
      <c r="WZO784" s="421"/>
      <c r="WZP784" s="421"/>
      <c r="WZQ784" s="421"/>
      <c r="WZR784" s="421"/>
      <c r="WZS784" s="421"/>
      <c r="WZT784" s="421"/>
      <c r="WZU784" s="421"/>
      <c r="WZV784" s="421"/>
      <c r="WZW784" s="421"/>
      <c r="WZX784" s="421"/>
      <c r="WZY784" s="421"/>
      <c r="WZZ784" s="421"/>
      <c r="XAA784" s="421"/>
      <c r="XAB784" s="421"/>
      <c r="XAC784" s="421"/>
      <c r="XAD784" s="421"/>
      <c r="XAE784" s="421"/>
      <c r="XAF784" s="421"/>
      <c r="XAG784" s="421"/>
      <c r="XAH784" s="421"/>
      <c r="XAI784" s="421"/>
      <c r="XAJ784" s="421"/>
      <c r="XAK784" s="421"/>
      <c r="XAL784" s="421"/>
      <c r="XAM784" s="421"/>
      <c r="XAN784" s="421"/>
      <c r="XAO784" s="421"/>
      <c r="XAP784" s="421"/>
      <c r="XAQ784" s="421"/>
      <c r="XAR784" s="421"/>
      <c r="XAS784" s="421"/>
      <c r="XAT784" s="421"/>
      <c r="XAU784" s="421"/>
      <c r="XAV784" s="421"/>
      <c r="XAW784" s="421"/>
      <c r="XAX784" s="421"/>
      <c r="XAY784" s="421"/>
      <c r="XAZ784" s="421"/>
      <c r="XBA784" s="421"/>
      <c r="XBB784" s="421"/>
      <c r="XBC784" s="421"/>
      <c r="XBD784" s="421"/>
      <c r="XBE784" s="421"/>
      <c r="XBF784" s="421"/>
      <c r="XBG784" s="421"/>
      <c r="XBH784" s="421"/>
      <c r="XBI784" s="421"/>
      <c r="XBJ784" s="421"/>
      <c r="XBK784" s="421"/>
      <c r="XBL784" s="421"/>
      <c r="XBM784" s="421"/>
      <c r="XBN784" s="421"/>
      <c r="XBO784" s="421"/>
      <c r="XBP784" s="421"/>
      <c r="XBQ784" s="421"/>
      <c r="XBR784" s="421"/>
      <c r="XBS784" s="421"/>
      <c r="XBT784" s="421"/>
      <c r="XBU784" s="421"/>
      <c r="XBV784" s="421"/>
      <c r="XBW784" s="421"/>
      <c r="XBX784" s="421"/>
      <c r="XBY784" s="421"/>
      <c r="XBZ784" s="421"/>
      <c r="XCA784" s="421"/>
      <c r="XCB784" s="421"/>
      <c r="XCC784" s="421"/>
      <c r="XCD784" s="421"/>
      <c r="XCE784" s="421"/>
      <c r="XCF784" s="421"/>
      <c r="XCG784" s="421"/>
      <c r="XCH784" s="421"/>
      <c r="XCI784" s="421"/>
      <c r="XCJ784" s="421"/>
      <c r="XCK784" s="421"/>
      <c r="XCL784" s="421"/>
      <c r="XCM784" s="421"/>
      <c r="XCN784" s="421"/>
      <c r="XCO784" s="421"/>
      <c r="XCP784" s="421"/>
      <c r="XCQ784" s="421"/>
      <c r="XCR784" s="421"/>
      <c r="XCS784" s="421"/>
      <c r="XCT784" s="421"/>
      <c r="XCU784" s="421"/>
      <c r="XCV784" s="421"/>
      <c r="XCW784" s="421"/>
      <c r="XCX784" s="421"/>
      <c r="XCY784" s="421"/>
      <c r="XCZ784" s="421"/>
      <c r="XDA784" s="421"/>
      <c r="XDB784" s="421"/>
      <c r="XDC784" s="421"/>
      <c r="XDD784" s="421"/>
      <c r="XDE784" s="421"/>
      <c r="XDF784" s="421"/>
      <c r="XDG784" s="421"/>
      <c r="XDH784" s="421"/>
      <c r="XDI784" s="421"/>
      <c r="XDJ784" s="421"/>
      <c r="XDK784" s="421"/>
      <c r="XDL784" s="421"/>
      <c r="XDM784" s="421"/>
      <c r="XDN784" s="421"/>
      <c r="XDO784" s="421"/>
      <c r="XDP784" s="421"/>
      <c r="XDQ784" s="421"/>
      <c r="XDR784" s="421"/>
      <c r="XDS784" s="421"/>
      <c r="XDT784" s="421"/>
      <c r="XDU784" s="421"/>
      <c r="XDV784" s="421"/>
      <c r="XDW784" s="421"/>
      <c r="XDX784" s="421"/>
      <c r="XDY784" s="421"/>
      <c r="XDZ784" s="421"/>
      <c r="XEA784" s="421"/>
      <c r="XEB784" s="421"/>
      <c r="XEC784" s="421"/>
      <c r="XED784" s="421"/>
      <c r="XEE784" s="421"/>
      <c r="XEF784" s="421"/>
      <c r="XEG784" s="421"/>
      <c r="XEH784" s="421"/>
      <c r="XEI784" s="421"/>
      <c r="XEJ784" s="421"/>
      <c r="XEK784" s="421"/>
      <c r="XEL784" s="421"/>
      <c r="XEM784" s="421"/>
      <c r="XEN784" s="421"/>
      <c r="XEO784" s="421"/>
      <c r="XEP784" s="421"/>
      <c r="XEQ784" s="421"/>
      <c r="XER784" s="421"/>
      <c r="XES784" s="421"/>
      <c r="XET784" s="421"/>
      <c r="XEU784" s="421"/>
      <c r="XEV784" s="421"/>
      <c r="XEW784" s="421"/>
      <c r="XEX784" s="421"/>
      <c r="XEY784" s="421"/>
      <c r="XEZ784" s="421"/>
      <c r="XFA784" s="421"/>
      <c r="XFB784" s="421"/>
      <c r="XFC784" s="421"/>
      <c r="XFD784" s="336"/>
    </row>
    <row r="785" spans="1:48" s="271" customFormat="1" x14ac:dyDescent="0.15">
      <c r="A785" s="94" t="s">
        <v>3620</v>
      </c>
      <c r="B785" s="389" t="s">
        <v>2428</v>
      </c>
      <c r="C785" s="390" t="s">
        <v>2702</v>
      </c>
      <c r="D785" s="303">
        <f t="shared" si="101"/>
        <v>0</v>
      </c>
      <c r="E785" s="284">
        <f t="shared" si="102"/>
        <v>0</v>
      </c>
      <c r="F785" s="285"/>
      <c r="G785" s="285"/>
      <c r="H785" s="285"/>
      <c r="I785" s="314"/>
      <c r="J785" s="314"/>
      <c r="K785" s="314"/>
      <c r="L785" s="314"/>
      <c r="M785" s="314"/>
      <c r="N785" s="314"/>
      <c r="O785" s="314"/>
      <c r="P785" s="314"/>
      <c r="Q785" s="314"/>
      <c r="R785" s="314"/>
      <c r="S785" s="314"/>
      <c r="T785" s="314"/>
      <c r="U785" s="314"/>
      <c r="V785" s="314"/>
      <c r="W785" s="314"/>
      <c r="X785" s="314"/>
      <c r="Y785" s="314"/>
      <c r="Z785" s="314"/>
      <c r="AA785" s="314"/>
      <c r="AB785" s="285"/>
      <c r="AC785" s="285"/>
      <c r="AD785" s="285"/>
      <c r="AE785" s="285"/>
      <c r="AF785" s="285"/>
      <c r="AG785" s="285"/>
      <c r="AH785" s="285"/>
      <c r="AI785" s="285"/>
      <c r="AJ785" s="285"/>
      <c r="AK785" s="285"/>
      <c r="AL785" s="391" t="s">
        <v>4053</v>
      </c>
      <c r="AM785" s="171">
        <v>165910</v>
      </c>
      <c r="AN785" s="316">
        <f t="shared" si="110"/>
        <v>0</v>
      </c>
      <c r="AO785" s="209"/>
      <c r="AP785" s="209"/>
      <c r="AQ785" s="209"/>
      <c r="AR785" s="209"/>
      <c r="AS785" s="209"/>
      <c r="AT785" s="209"/>
      <c r="AU785" s="209"/>
      <c r="AV785" s="270"/>
    </row>
    <row r="786" spans="1:48" x14ac:dyDescent="0.15">
      <c r="A786" s="74" t="s">
        <v>3621</v>
      </c>
      <c r="B786" s="392" t="s">
        <v>2429</v>
      </c>
      <c r="C786" s="393" t="s">
        <v>2702</v>
      </c>
      <c r="D786" s="304">
        <f t="shared" si="101"/>
        <v>0</v>
      </c>
      <c r="E786" s="239">
        <f t="shared" si="102"/>
        <v>0</v>
      </c>
      <c r="F786" s="240"/>
      <c r="G786" s="240"/>
      <c r="H786" s="240"/>
      <c r="I786" s="319"/>
      <c r="J786" s="319"/>
      <c r="K786" s="319"/>
      <c r="L786" s="319"/>
      <c r="M786" s="319"/>
      <c r="N786" s="319"/>
      <c r="O786" s="319"/>
      <c r="P786" s="319"/>
      <c r="Q786" s="319"/>
      <c r="R786" s="319"/>
      <c r="S786" s="319"/>
      <c r="T786" s="319"/>
      <c r="U786" s="319"/>
      <c r="V786" s="319"/>
      <c r="W786" s="319"/>
      <c r="X786" s="319"/>
      <c r="Y786" s="319"/>
      <c r="Z786" s="319"/>
      <c r="AA786" s="319"/>
      <c r="AB786" s="240"/>
      <c r="AC786" s="240"/>
      <c r="AD786" s="240"/>
      <c r="AE786" s="240"/>
      <c r="AF786" s="240"/>
      <c r="AG786" s="240"/>
      <c r="AH786" s="240"/>
      <c r="AI786" s="240"/>
      <c r="AJ786" s="240"/>
      <c r="AK786" s="240"/>
      <c r="AL786" s="394" t="s">
        <v>4053</v>
      </c>
      <c r="AM786" s="173">
        <v>165910</v>
      </c>
      <c r="AN786" s="321">
        <f t="shared" si="110"/>
        <v>0</v>
      </c>
      <c r="AO786" s="209"/>
      <c r="AP786" s="209"/>
      <c r="AQ786" s="209"/>
      <c r="AR786" s="209"/>
      <c r="AS786" s="209"/>
      <c r="AT786" s="209"/>
      <c r="AU786" s="209"/>
      <c r="AV786" s="210"/>
    </row>
    <row r="787" spans="1:48" x14ac:dyDescent="0.15">
      <c r="A787" s="74" t="s">
        <v>3622</v>
      </c>
      <c r="B787" s="392" t="s">
        <v>2430</v>
      </c>
      <c r="C787" s="393" t="s">
        <v>2702</v>
      </c>
      <c r="D787" s="304">
        <f t="shared" si="101"/>
        <v>0</v>
      </c>
      <c r="E787" s="239">
        <f t="shared" si="102"/>
        <v>0</v>
      </c>
      <c r="F787" s="240"/>
      <c r="G787" s="240"/>
      <c r="H787" s="240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394" t="s">
        <v>4053</v>
      </c>
      <c r="AM787" s="173">
        <v>157360</v>
      </c>
      <c r="AN787" s="321">
        <f t="shared" si="110"/>
        <v>0</v>
      </c>
      <c r="AO787" s="209"/>
      <c r="AP787" s="209"/>
      <c r="AQ787" s="209"/>
      <c r="AR787" s="209"/>
      <c r="AS787" s="209"/>
      <c r="AT787" s="209"/>
      <c r="AU787" s="209"/>
      <c r="AV787" s="210"/>
    </row>
    <row r="788" spans="1:48" ht="21" x14ac:dyDescent="0.15">
      <c r="A788" s="74" t="s">
        <v>3623</v>
      </c>
      <c r="B788" s="392" t="s">
        <v>2431</v>
      </c>
      <c r="C788" s="393" t="s">
        <v>2702</v>
      </c>
      <c r="D788" s="304">
        <f t="shared" si="101"/>
        <v>0</v>
      </c>
      <c r="E788" s="239">
        <f t="shared" si="102"/>
        <v>0</v>
      </c>
      <c r="F788" s="240"/>
      <c r="G788" s="240"/>
      <c r="H788" s="240"/>
      <c r="I788" s="319"/>
      <c r="J788" s="319"/>
      <c r="K788" s="319"/>
      <c r="L788" s="319"/>
      <c r="M788" s="319"/>
      <c r="N788" s="319"/>
      <c r="O788" s="319"/>
      <c r="P788" s="319"/>
      <c r="Q788" s="319"/>
      <c r="R788" s="319"/>
      <c r="S788" s="319"/>
      <c r="T788" s="319"/>
      <c r="U788" s="319"/>
      <c r="V788" s="319"/>
      <c r="W788" s="319"/>
      <c r="X788" s="319"/>
      <c r="Y788" s="319"/>
      <c r="Z788" s="319"/>
      <c r="AA788" s="319"/>
      <c r="AB788" s="240"/>
      <c r="AC788" s="240"/>
      <c r="AD788" s="240"/>
      <c r="AE788" s="240"/>
      <c r="AF788" s="240"/>
      <c r="AG788" s="240"/>
      <c r="AH788" s="240"/>
      <c r="AI788" s="240"/>
      <c r="AJ788" s="240"/>
      <c r="AK788" s="240"/>
      <c r="AL788" s="394" t="s">
        <v>4053</v>
      </c>
      <c r="AM788" s="173">
        <v>157360</v>
      </c>
      <c r="AN788" s="321">
        <f t="shared" si="110"/>
        <v>0</v>
      </c>
      <c r="AO788" s="209"/>
      <c r="AP788" s="209"/>
      <c r="AQ788" s="209"/>
      <c r="AR788" s="209"/>
      <c r="AS788" s="209"/>
      <c r="AT788" s="209"/>
      <c r="AU788" s="209"/>
      <c r="AV788" s="210"/>
    </row>
    <row r="789" spans="1:48" x14ac:dyDescent="0.15">
      <c r="A789" s="74" t="s">
        <v>3624</v>
      </c>
      <c r="B789" s="392" t="s">
        <v>2432</v>
      </c>
      <c r="C789" s="393" t="s">
        <v>2702</v>
      </c>
      <c r="D789" s="304">
        <f t="shared" si="101"/>
        <v>0</v>
      </c>
      <c r="E789" s="239">
        <f t="shared" si="102"/>
        <v>0</v>
      </c>
      <c r="F789" s="240"/>
      <c r="G789" s="240"/>
      <c r="H789" s="240"/>
      <c r="I789" s="319"/>
      <c r="J789" s="319"/>
      <c r="K789" s="319"/>
      <c r="L789" s="319"/>
      <c r="M789" s="319"/>
      <c r="N789" s="319"/>
      <c r="O789" s="319"/>
      <c r="P789" s="319"/>
      <c r="Q789" s="319"/>
      <c r="R789" s="319"/>
      <c r="S789" s="319"/>
      <c r="T789" s="319"/>
      <c r="U789" s="319"/>
      <c r="V789" s="319"/>
      <c r="W789" s="319"/>
      <c r="X789" s="319"/>
      <c r="Y789" s="319"/>
      <c r="Z789" s="319"/>
      <c r="AA789" s="319"/>
      <c r="AB789" s="240"/>
      <c r="AC789" s="240"/>
      <c r="AD789" s="240"/>
      <c r="AE789" s="240"/>
      <c r="AF789" s="240"/>
      <c r="AG789" s="240"/>
      <c r="AH789" s="240"/>
      <c r="AI789" s="240"/>
      <c r="AJ789" s="240"/>
      <c r="AK789" s="240"/>
      <c r="AL789" s="394" t="s">
        <v>4053</v>
      </c>
      <c r="AM789" s="173">
        <v>165910</v>
      </c>
      <c r="AN789" s="321">
        <f t="shared" si="110"/>
        <v>0</v>
      </c>
      <c r="AO789" s="209"/>
      <c r="AP789" s="209"/>
      <c r="AQ789" s="209"/>
      <c r="AR789" s="209"/>
      <c r="AS789" s="209"/>
      <c r="AT789" s="209"/>
      <c r="AU789" s="209"/>
      <c r="AV789" s="210"/>
    </row>
    <row r="790" spans="1:48" x14ac:dyDescent="0.15">
      <c r="A790" s="74" t="s">
        <v>3625</v>
      </c>
      <c r="B790" s="392" t="s">
        <v>2433</v>
      </c>
      <c r="C790" s="393" t="s">
        <v>2702</v>
      </c>
      <c r="D790" s="304">
        <f t="shared" si="101"/>
        <v>0</v>
      </c>
      <c r="E790" s="239">
        <f t="shared" si="102"/>
        <v>0</v>
      </c>
      <c r="F790" s="240"/>
      <c r="G790" s="240"/>
      <c r="H790" s="240"/>
      <c r="I790" s="319"/>
      <c r="J790" s="319"/>
      <c r="K790" s="319"/>
      <c r="L790" s="319"/>
      <c r="M790" s="319"/>
      <c r="N790" s="319"/>
      <c r="O790" s="319"/>
      <c r="P790" s="319"/>
      <c r="Q790" s="319"/>
      <c r="R790" s="319"/>
      <c r="S790" s="319"/>
      <c r="T790" s="319"/>
      <c r="U790" s="319"/>
      <c r="V790" s="319"/>
      <c r="W790" s="319"/>
      <c r="X790" s="319"/>
      <c r="Y790" s="319"/>
      <c r="Z790" s="319"/>
      <c r="AA790" s="319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394" t="s">
        <v>4053</v>
      </c>
      <c r="AM790" s="173">
        <v>165910</v>
      </c>
      <c r="AN790" s="321">
        <f t="shared" si="110"/>
        <v>0</v>
      </c>
      <c r="AO790" s="209"/>
      <c r="AP790" s="209"/>
      <c r="AQ790" s="209"/>
      <c r="AR790" s="209"/>
      <c r="AS790" s="209"/>
      <c r="AT790" s="209"/>
      <c r="AU790" s="209"/>
      <c r="AV790" s="210"/>
    </row>
    <row r="791" spans="1:48" x14ac:dyDescent="0.15">
      <c r="A791" s="74" t="s">
        <v>3626</v>
      </c>
      <c r="B791" s="392" t="s">
        <v>2434</v>
      </c>
      <c r="C791" s="393" t="s">
        <v>2702</v>
      </c>
      <c r="D791" s="304">
        <f t="shared" ref="D791:D863" si="112">SUM(E791+H791)</f>
        <v>0</v>
      </c>
      <c r="E791" s="239">
        <f t="shared" ref="E791:E863" si="113">SUM(F791:G791)</f>
        <v>0</v>
      </c>
      <c r="F791" s="240"/>
      <c r="G791" s="240"/>
      <c r="H791" s="240"/>
      <c r="I791" s="319"/>
      <c r="J791" s="319"/>
      <c r="K791" s="319"/>
      <c r="L791" s="319"/>
      <c r="M791" s="319"/>
      <c r="N791" s="319"/>
      <c r="O791" s="319"/>
      <c r="P791" s="319"/>
      <c r="Q791" s="319"/>
      <c r="R791" s="319"/>
      <c r="S791" s="319"/>
      <c r="T791" s="319"/>
      <c r="U791" s="319"/>
      <c r="V791" s="319"/>
      <c r="W791" s="319"/>
      <c r="X791" s="319"/>
      <c r="Y791" s="319"/>
      <c r="Z791" s="319"/>
      <c r="AA791" s="319"/>
      <c r="AB791" s="240"/>
      <c r="AC791" s="240"/>
      <c r="AD791" s="240"/>
      <c r="AE791" s="240"/>
      <c r="AF791" s="240"/>
      <c r="AG791" s="240"/>
      <c r="AH791" s="240"/>
      <c r="AI791" s="240"/>
      <c r="AJ791" s="240"/>
      <c r="AK791" s="240"/>
      <c r="AL791" s="394" t="s">
        <v>4053</v>
      </c>
      <c r="AM791" s="173">
        <v>165910</v>
      </c>
      <c r="AN791" s="321">
        <f t="shared" si="110"/>
        <v>0</v>
      </c>
      <c r="AO791" s="209"/>
      <c r="AP791" s="209"/>
      <c r="AQ791" s="209"/>
      <c r="AR791" s="209"/>
      <c r="AS791" s="209"/>
      <c r="AT791" s="209"/>
      <c r="AU791" s="209"/>
      <c r="AV791" s="210"/>
    </row>
    <row r="792" spans="1:48" x14ac:dyDescent="0.15">
      <c r="A792" s="74" t="s">
        <v>4182</v>
      </c>
      <c r="B792" s="392" t="s">
        <v>4183</v>
      </c>
      <c r="C792" s="393" t="s">
        <v>2702</v>
      </c>
      <c r="D792" s="304">
        <f t="shared" si="112"/>
        <v>0</v>
      </c>
      <c r="E792" s="239">
        <f t="shared" si="113"/>
        <v>0</v>
      </c>
      <c r="F792" s="240"/>
      <c r="G792" s="240"/>
      <c r="H792" s="240"/>
      <c r="I792" s="319"/>
      <c r="J792" s="319"/>
      <c r="K792" s="319"/>
      <c r="L792" s="319"/>
      <c r="M792" s="319"/>
      <c r="N792" s="319"/>
      <c r="O792" s="319"/>
      <c r="P792" s="319"/>
      <c r="Q792" s="319"/>
      <c r="R792" s="319"/>
      <c r="S792" s="319"/>
      <c r="T792" s="319"/>
      <c r="U792" s="319"/>
      <c r="V792" s="319"/>
      <c r="W792" s="319"/>
      <c r="X792" s="319"/>
      <c r="Y792" s="319"/>
      <c r="Z792" s="319"/>
      <c r="AA792" s="319"/>
      <c r="AB792" s="240"/>
      <c r="AC792" s="240"/>
      <c r="AD792" s="240"/>
      <c r="AE792" s="240"/>
      <c r="AF792" s="240"/>
      <c r="AG792" s="240"/>
      <c r="AH792" s="240"/>
      <c r="AI792" s="240"/>
      <c r="AJ792" s="240"/>
      <c r="AK792" s="240"/>
      <c r="AL792" s="394" t="s">
        <v>4053</v>
      </c>
      <c r="AM792" s="173">
        <v>165910</v>
      </c>
      <c r="AN792" s="321">
        <f t="shared" si="110"/>
        <v>0</v>
      </c>
      <c r="AO792" s="209"/>
      <c r="AP792" s="209"/>
      <c r="AQ792" s="209"/>
      <c r="AR792" s="209"/>
      <c r="AS792" s="209"/>
      <c r="AT792" s="209"/>
      <c r="AU792" s="209"/>
      <c r="AV792" s="210"/>
    </row>
    <row r="793" spans="1:48" x14ac:dyDescent="0.15">
      <c r="A793" s="74" t="s">
        <v>4184</v>
      </c>
      <c r="B793" s="392" t="s">
        <v>4185</v>
      </c>
      <c r="C793" s="393" t="s">
        <v>2702</v>
      </c>
      <c r="D793" s="304">
        <f t="shared" si="112"/>
        <v>0</v>
      </c>
      <c r="E793" s="239">
        <f t="shared" si="113"/>
        <v>0</v>
      </c>
      <c r="F793" s="240"/>
      <c r="G793" s="240"/>
      <c r="H793" s="240"/>
      <c r="I793" s="319"/>
      <c r="J793" s="319"/>
      <c r="K793" s="319"/>
      <c r="L793" s="319"/>
      <c r="M793" s="319"/>
      <c r="N793" s="319"/>
      <c r="O793" s="319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394" t="s">
        <v>4053</v>
      </c>
      <c r="AM793" s="173">
        <v>165910</v>
      </c>
      <c r="AN793" s="321">
        <f t="shared" si="110"/>
        <v>0</v>
      </c>
      <c r="AO793" s="209"/>
      <c r="AP793" s="209"/>
      <c r="AQ793" s="209"/>
      <c r="AR793" s="209"/>
      <c r="AS793" s="209"/>
      <c r="AT793" s="209"/>
      <c r="AU793" s="209"/>
      <c r="AV793" s="210"/>
    </row>
    <row r="794" spans="1:48" x14ac:dyDescent="0.15">
      <c r="A794" s="74" t="s">
        <v>4186</v>
      </c>
      <c r="B794" s="392" t="s">
        <v>4187</v>
      </c>
      <c r="C794" s="393" t="s">
        <v>2702</v>
      </c>
      <c r="D794" s="304">
        <f t="shared" si="112"/>
        <v>0</v>
      </c>
      <c r="E794" s="239">
        <f t="shared" si="113"/>
        <v>0</v>
      </c>
      <c r="F794" s="240"/>
      <c r="G794" s="240"/>
      <c r="H794" s="240"/>
      <c r="I794" s="319"/>
      <c r="J794" s="319"/>
      <c r="K794" s="319"/>
      <c r="L794" s="319"/>
      <c r="M794" s="319"/>
      <c r="N794" s="319"/>
      <c r="O794" s="319"/>
      <c r="P794" s="319"/>
      <c r="Q794" s="319"/>
      <c r="R794" s="319"/>
      <c r="S794" s="319"/>
      <c r="T794" s="319"/>
      <c r="U794" s="319"/>
      <c r="V794" s="319"/>
      <c r="W794" s="319"/>
      <c r="X794" s="319"/>
      <c r="Y794" s="319"/>
      <c r="Z794" s="319"/>
      <c r="AA794" s="319"/>
      <c r="AB794" s="240"/>
      <c r="AC794" s="240"/>
      <c r="AD794" s="240"/>
      <c r="AE794" s="240"/>
      <c r="AF794" s="240"/>
      <c r="AG794" s="240"/>
      <c r="AH794" s="240"/>
      <c r="AI794" s="240"/>
      <c r="AJ794" s="240"/>
      <c r="AK794" s="240"/>
      <c r="AL794" s="394" t="s">
        <v>4053</v>
      </c>
      <c r="AM794" s="173">
        <v>165910</v>
      </c>
      <c r="AN794" s="321">
        <f t="shared" ref="AN794:AN816" si="114">AM794*F794</f>
        <v>0</v>
      </c>
      <c r="AO794" s="209"/>
      <c r="AP794" s="209"/>
      <c r="AQ794" s="209"/>
      <c r="AR794" s="209"/>
      <c r="AS794" s="209"/>
      <c r="AT794" s="209"/>
      <c r="AU794" s="209"/>
      <c r="AV794" s="210"/>
    </row>
    <row r="795" spans="1:48" x14ac:dyDescent="0.15">
      <c r="A795" s="74" t="s">
        <v>4188</v>
      </c>
      <c r="B795" s="392" t="s">
        <v>4189</v>
      </c>
      <c r="C795" s="393" t="s">
        <v>2702</v>
      </c>
      <c r="D795" s="304">
        <f t="shared" si="112"/>
        <v>0</v>
      </c>
      <c r="E795" s="239">
        <f t="shared" si="113"/>
        <v>0</v>
      </c>
      <c r="F795" s="240"/>
      <c r="G795" s="240"/>
      <c r="H795" s="240"/>
      <c r="I795" s="319"/>
      <c r="J795" s="319"/>
      <c r="K795" s="319"/>
      <c r="L795" s="319"/>
      <c r="M795" s="319"/>
      <c r="N795" s="319"/>
      <c r="O795" s="319"/>
      <c r="P795" s="319"/>
      <c r="Q795" s="319"/>
      <c r="R795" s="319"/>
      <c r="S795" s="319"/>
      <c r="T795" s="319"/>
      <c r="U795" s="319"/>
      <c r="V795" s="319"/>
      <c r="W795" s="319"/>
      <c r="X795" s="319"/>
      <c r="Y795" s="319"/>
      <c r="Z795" s="319"/>
      <c r="AA795" s="319"/>
      <c r="AB795" s="240"/>
      <c r="AC795" s="240"/>
      <c r="AD795" s="240"/>
      <c r="AE795" s="240"/>
      <c r="AF795" s="240"/>
      <c r="AG795" s="240"/>
      <c r="AH795" s="240"/>
      <c r="AI795" s="240"/>
      <c r="AJ795" s="240"/>
      <c r="AK795" s="240"/>
      <c r="AL795" s="394" t="s">
        <v>4053</v>
      </c>
      <c r="AM795" s="173">
        <v>165910</v>
      </c>
      <c r="AN795" s="321">
        <f t="shared" si="114"/>
        <v>0</v>
      </c>
      <c r="AO795" s="209"/>
      <c r="AP795" s="209"/>
      <c r="AQ795" s="209"/>
      <c r="AR795" s="209"/>
      <c r="AS795" s="209"/>
      <c r="AT795" s="209"/>
      <c r="AU795" s="209"/>
      <c r="AV795" s="210"/>
    </row>
    <row r="796" spans="1:48" x14ac:dyDescent="0.15">
      <c r="A796" s="74" t="s">
        <v>4190</v>
      </c>
      <c r="B796" s="392" t="s">
        <v>4191</v>
      </c>
      <c r="C796" s="393" t="s">
        <v>2702</v>
      </c>
      <c r="D796" s="304">
        <f t="shared" si="112"/>
        <v>0</v>
      </c>
      <c r="E796" s="239">
        <f t="shared" si="113"/>
        <v>0</v>
      </c>
      <c r="F796" s="240"/>
      <c r="G796" s="240"/>
      <c r="H796" s="240"/>
      <c r="I796" s="319"/>
      <c r="J796" s="319"/>
      <c r="K796" s="319"/>
      <c r="L796" s="319"/>
      <c r="M796" s="319"/>
      <c r="N796" s="319"/>
      <c r="O796" s="319"/>
      <c r="P796" s="319"/>
      <c r="Q796" s="319"/>
      <c r="R796" s="319"/>
      <c r="S796" s="319"/>
      <c r="T796" s="319"/>
      <c r="U796" s="319"/>
      <c r="V796" s="319"/>
      <c r="W796" s="319"/>
      <c r="X796" s="319"/>
      <c r="Y796" s="319"/>
      <c r="Z796" s="319"/>
      <c r="AA796" s="319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394" t="s">
        <v>4053</v>
      </c>
      <c r="AM796" s="173">
        <v>165910</v>
      </c>
      <c r="AN796" s="321">
        <f t="shared" si="114"/>
        <v>0</v>
      </c>
      <c r="AO796" s="209"/>
      <c r="AP796" s="209"/>
      <c r="AQ796" s="209"/>
      <c r="AR796" s="209"/>
      <c r="AS796" s="209"/>
      <c r="AT796" s="209"/>
      <c r="AU796" s="209"/>
      <c r="AV796" s="210"/>
    </row>
    <row r="797" spans="1:48" ht="21" x14ac:dyDescent="0.15">
      <c r="A797" s="74" t="s">
        <v>4192</v>
      </c>
      <c r="B797" s="392" t="s">
        <v>4193</v>
      </c>
      <c r="C797" s="393" t="s">
        <v>2702</v>
      </c>
      <c r="D797" s="304">
        <f t="shared" si="112"/>
        <v>0</v>
      </c>
      <c r="E797" s="239">
        <f t="shared" si="113"/>
        <v>0</v>
      </c>
      <c r="F797" s="240"/>
      <c r="G797" s="240"/>
      <c r="H797" s="240"/>
      <c r="I797" s="319"/>
      <c r="J797" s="319"/>
      <c r="K797" s="319"/>
      <c r="L797" s="319"/>
      <c r="M797" s="319"/>
      <c r="N797" s="319"/>
      <c r="O797" s="319"/>
      <c r="P797" s="319"/>
      <c r="Q797" s="319"/>
      <c r="R797" s="319"/>
      <c r="S797" s="319"/>
      <c r="T797" s="319"/>
      <c r="U797" s="319"/>
      <c r="V797" s="319"/>
      <c r="W797" s="319"/>
      <c r="X797" s="319"/>
      <c r="Y797" s="319"/>
      <c r="Z797" s="319"/>
      <c r="AA797" s="319"/>
      <c r="AB797" s="240"/>
      <c r="AC797" s="240"/>
      <c r="AD797" s="240"/>
      <c r="AE797" s="240"/>
      <c r="AF797" s="240"/>
      <c r="AG797" s="240"/>
      <c r="AH797" s="240"/>
      <c r="AI797" s="240"/>
      <c r="AJ797" s="240"/>
      <c r="AK797" s="240"/>
      <c r="AL797" s="394" t="s">
        <v>4053</v>
      </c>
      <c r="AM797" s="173">
        <v>165910</v>
      </c>
      <c r="AN797" s="321">
        <f t="shared" si="114"/>
        <v>0</v>
      </c>
      <c r="AO797" s="209"/>
      <c r="AP797" s="209"/>
      <c r="AQ797" s="209"/>
      <c r="AR797" s="209"/>
      <c r="AS797" s="209"/>
      <c r="AT797" s="209"/>
      <c r="AU797" s="209"/>
      <c r="AV797" s="210"/>
    </row>
    <row r="798" spans="1:48" ht="21" x14ac:dyDescent="0.15">
      <c r="A798" s="74" t="s">
        <v>4194</v>
      </c>
      <c r="B798" s="392" t="s">
        <v>4195</v>
      </c>
      <c r="C798" s="393" t="s">
        <v>2702</v>
      </c>
      <c r="D798" s="304">
        <f t="shared" si="112"/>
        <v>0</v>
      </c>
      <c r="E798" s="239">
        <f t="shared" si="113"/>
        <v>0</v>
      </c>
      <c r="F798" s="240"/>
      <c r="G798" s="240"/>
      <c r="H798" s="240"/>
      <c r="I798" s="319"/>
      <c r="J798" s="319"/>
      <c r="K798" s="319"/>
      <c r="L798" s="319"/>
      <c r="M798" s="319"/>
      <c r="N798" s="319"/>
      <c r="O798" s="319"/>
      <c r="P798" s="319"/>
      <c r="Q798" s="319"/>
      <c r="R798" s="319"/>
      <c r="S798" s="319"/>
      <c r="T798" s="319"/>
      <c r="U798" s="319"/>
      <c r="V798" s="319"/>
      <c r="W798" s="319"/>
      <c r="X798" s="319"/>
      <c r="Y798" s="319"/>
      <c r="Z798" s="319"/>
      <c r="AA798" s="319"/>
      <c r="AB798" s="240"/>
      <c r="AC798" s="240"/>
      <c r="AD798" s="240"/>
      <c r="AE798" s="240"/>
      <c r="AF798" s="240"/>
      <c r="AG798" s="240"/>
      <c r="AH798" s="240"/>
      <c r="AI798" s="240"/>
      <c r="AJ798" s="240"/>
      <c r="AK798" s="240"/>
      <c r="AL798" s="394" t="s">
        <v>4053</v>
      </c>
      <c r="AM798" s="173">
        <v>165910</v>
      </c>
      <c r="AN798" s="321">
        <f t="shared" si="114"/>
        <v>0</v>
      </c>
      <c r="AO798" s="209"/>
      <c r="AP798" s="209"/>
      <c r="AQ798" s="209"/>
      <c r="AR798" s="209"/>
      <c r="AS798" s="209"/>
      <c r="AT798" s="209"/>
      <c r="AU798" s="209"/>
      <c r="AV798" s="210"/>
    </row>
    <row r="799" spans="1:48" x14ac:dyDescent="0.15">
      <c r="A799" s="74" t="s">
        <v>3627</v>
      </c>
      <c r="B799" s="392" t="s">
        <v>1661</v>
      </c>
      <c r="C799" s="393" t="s">
        <v>2702</v>
      </c>
      <c r="D799" s="314"/>
      <c r="E799" s="314"/>
      <c r="F799" s="314"/>
      <c r="G799" s="314"/>
      <c r="H799" s="314"/>
      <c r="I799" s="314"/>
      <c r="J799" s="314"/>
      <c r="K799" s="314"/>
      <c r="L799" s="314"/>
      <c r="M799" s="314"/>
      <c r="N799" s="314"/>
      <c r="O799" s="314"/>
      <c r="P799" s="314"/>
      <c r="Q799" s="314"/>
      <c r="R799" s="314"/>
      <c r="S799" s="314"/>
      <c r="T799" s="314"/>
      <c r="U799" s="314"/>
      <c r="V799" s="314"/>
      <c r="W799" s="314"/>
      <c r="X799" s="314"/>
      <c r="Y799" s="314"/>
      <c r="Z799" s="314"/>
      <c r="AA799" s="314"/>
      <c r="AB799" s="314"/>
      <c r="AC799" s="314"/>
      <c r="AD799" s="314"/>
      <c r="AE799" s="314"/>
      <c r="AF799" s="314"/>
      <c r="AG799" s="314"/>
      <c r="AH799" s="314"/>
      <c r="AI799" s="314"/>
      <c r="AJ799" s="314"/>
      <c r="AK799" s="314"/>
      <c r="AL799" s="314"/>
      <c r="AM799" s="170"/>
      <c r="AN799" s="314"/>
      <c r="AO799" s="209"/>
      <c r="AP799" s="209"/>
      <c r="AQ799" s="209"/>
      <c r="AR799" s="209"/>
      <c r="AS799" s="209"/>
      <c r="AT799" s="209"/>
      <c r="AU799" s="209"/>
      <c r="AV799" s="210"/>
    </row>
    <row r="800" spans="1:48" x14ac:dyDescent="0.15">
      <c r="A800" s="74" t="s">
        <v>3628</v>
      </c>
      <c r="B800" s="392" t="s">
        <v>2435</v>
      </c>
      <c r="C800" s="393" t="s">
        <v>2702</v>
      </c>
      <c r="D800" s="304">
        <f t="shared" si="112"/>
        <v>0</v>
      </c>
      <c r="E800" s="239">
        <f t="shared" si="113"/>
        <v>0</v>
      </c>
      <c r="F800" s="240"/>
      <c r="G800" s="240"/>
      <c r="H800" s="240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240"/>
      <c r="AC800" s="240"/>
      <c r="AD800" s="240"/>
      <c r="AE800" s="240"/>
      <c r="AF800" s="240"/>
      <c r="AG800" s="240"/>
      <c r="AH800" s="240"/>
      <c r="AI800" s="240"/>
      <c r="AJ800" s="240"/>
      <c r="AK800" s="240"/>
      <c r="AL800" s="394" t="s">
        <v>4053</v>
      </c>
      <c r="AM800" s="173">
        <v>165910</v>
      </c>
      <c r="AN800" s="321">
        <f t="shared" si="114"/>
        <v>0</v>
      </c>
      <c r="AO800" s="209"/>
      <c r="AP800" s="209"/>
      <c r="AQ800" s="209"/>
      <c r="AR800" s="209"/>
      <c r="AS800" s="209"/>
      <c r="AT800" s="209"/>
      <c r="AU800" s="209"/>
      <c r="AV800" s="210"/>
    </row>
    <row r="801" spans="1:48" x14ac:dyDescent="0.15">
      <c r="A801" s="74" t="s">
        <v>3629</v>
      </c>
      <c r="B801" s="392" t="s">
        <v>2436</v>
      </c>
      <c r="C801" s="393" t="s">
        <v>2702</v>
      </c>
      <c r="D801" s="304">
        <f t="shared" si="112"/>
        <v>0</v>
      </c>
      <c r="E801" s="239">
        <f t="shared" si="113"/>
        <v>0</v>
      </c>
      <c r="F801" s="240"/>
      <c r="G801" s="240"/>
      <c r="H801" s="240"/>
      <c r="I801" s="319"/>
      <c r="J801" s="319"/>
      <c r="K801" s="319"/>
      <c r="L801" s="319"/>
      <c r="M801" s="319"/>
      <c r="N801" s="319"/>
      <c r="O801" s="319"/>
      <c r="P801" s="319"/>
      <c r="Q801" s="319"/>
      <c r="R801" s="319"/>
      <c r="S801" s="319"/>
      <c r="T801" s="319"/>
      <c r="U801" s="319"/>
      <c r="V801" s="319"/>
      <c r="W801" s="319"/>
      <c r="X801" s="319"/>
      <c r="Y801" s="319"/>
      <c r="Z801" s="319"/>
      <c r="AA801" s="319"/>
      <c r="AB801" s="240"/>
      <c r="AC801" s="240"/>
      <c r="AD801" s="240"/>
      <c r="AE801" s="240"/>
      <c r="AF801" s="240"/>
      <c r="AG801" s="240"/>
      <c r="AH801" s="240"/>
      <c r="AI801" s="240"/>
      <c r="AJ801" s="240"/>
      <c r="AK801" s="240"/>
      <c r="AL801" s="394" t="s">
        <v>4053</v>
      </c>
      <c r="AM801" s="173">
        <v>165910</v>
      </c>
      <c r="AN801" s="321">
        <f t="shared" si="114"/>
        <v>0</v>
      </c>
      <c r="AO801" s="209"/>
      <c r="AP801" s="209"/>
      <c r="AQ801" s="209"/>
      <c r="AR801" s="209"/>
      <c r="AS801" s="209"/>
      <c r="AT801" s="209"/>
      <c r="AU801" s="209"/>
      <c r="AV801" s="210"/>
    </row>
    <row r="802" spans="1:48" x14ac:dyDescent="0.15">
      <c r="A802" s="74" t="s">
        <v>3630</v>
      </c>
      <c r="B802" s="392" t="s">
        <v>2437</v>
      </c>
      <c r="C802" s="393" t="s">
        <v>2702</v>
      </c>
      <c r="D802" s="304">
        <f t="shared" si="112"/>
        <v>0</v>
      </c>
      <c r="E802" s="239">
        <f t="shared" si="113"/>
        <v>0</v>
      </c>
      <c r="F802" s="240"/>
      <c r="G802" s="240"/>
      <c r="H802" s="240"/>
      <c r="I802" s="319"/>
      <c r="J802" s="319"/>
      <c r="K802" s="319"/>
      <c r="L802" s="319"/>
      <c r="M802" s="319"/>
      <c r="N802" s="319"/>
      <c r="O802" s="319"/>
      <c r="P802" s="319"/>
      <c r="Q802" s="319"/>
      <c r="R802" s="319"/>
      <c r="S802" s="319"/>
      <c r="T802" s="319"/>
      <c r="U802" s="319"/>
      <c r="V802" s="319"/>
      <c r="W802" s="319"/>
      <c r="X802" s="319"/>
      <c r="Y802" s="319"/>
      <c r="Z802" s="319"/>
      <c r="AA802" s="319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394" t="s">
        <v>4053</v>
      </c>
      <c r="AM802" s="173">
        <v>165910</v>
      </c>
      <c r="AN802" s="321">
        <f t="shared" si="114"/>
        <v>0</v>
      </c>
      <c r="AO802" s="209"/>
      <c r="AP802" s="209"/>
      <c r="AQ802" s="209"/>
      <c r="AR802" s="209"/>
      <c r="AS802" s="209"/>
      <c r="AT802" s="209"/>
      <c r="AU802" s="209"/>
      <c r="AV802" s="210"/>
    </row>
    <row r="803" spans="1:48" x14ac:dyDescent="0.15">
      <c r="A803" s="74" t="s">
        <v>3631</v>
      </c>
      <c r="B803" s="392" t="s">
        <v>2438</v>
      </c>
      <c r="C803" s="393" t="s">
        <v>2702</v>
      </c>
      <c r="D803" s="304">
        <f t="shared" si="112"/>
        <v>0</v>
      </c>
      <c r="E803" s="239">
        <f t="shared" si="113"/>
        <v>0</v>
      </c>
      <c r="F803" s="240"/>
      <c r="G803" s="240"/>
      <c r="H803" s="240"/>
      <c r="I803" s="319"/>
      <c r="J803" s="319"/>
      <c r="K803" s="319"/>
      <c r="L803" s="319"/>
      <c r="M803" s="319"/>
      <c r="N803" s="319"/>
      <c r="O803" s="319"/>
      <c r="P803" s="319"/>
      <c r="Q803" s="319"/>
      <c r="R803" s="319"/>
      <c r="S803" s="319"/>
      <c r="T803" s="319"/>
      <c r="U803" s="319"/>
      <c r="V803" s="319"/>
      <c r="W803" s="319"/>
      <c r="X803" s="319"/>
      <c r="Y803" s="319"/>
      <c r="Z803" s="319"/>
      <c r="AA803" s="319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394" t="s">
        <v>4053</v>
      </c>
      <c r="AM803" s="173">
        <v>248870</v>
      </c>
      <c r="AN803" s="321">
        <f t="shared" si="114"/>
        <v>0</v>
      </c>
      <c r="AO803" s="209"/>
      <c r="AP803" s="209"/>
      <c r="AQ803" s="209"/>
      <c r="AR803" s="209"/>
      <c r="AS803" s="209"/>
      <c r="AT803" s="209"/>
      <c r="AU803" s="209"/>
      <c r="AV803" s="210"/>
    </row>
    <row r="804" spans="1:48" x14ac:dyDescent="0.15">
      <c r="A804" s="74" t="s">
        <v>3632</v>
      </c>
      <c r="B804" s="392" t="s">
        <v>2439</v>
      </c>
      <c r="C804" s="393" t="s">
        <v>2702</v>
      </c>
      <c r="D804" s="304">
        <f t="shared" si="112"/>
        <v>0</v>
      </c>
      <c r="E804" s="239">
        <f t="shared" si="113"/>
        <v>0</v>
      </c>
      <c r="F804" s="240"/>
      <c r="G804" s="240"/>
      <c r="H804" s="240"/>
      <c r="I804" s="319"/>
      <c r="J804" s="319"/>
      <c r="K804" s="319"/>
      <c r="L804" s="319"/>
      <c r="M804" s="319"/>
      <c r="N804" s="319"/>
      <c r="O804" s="319"/>
      <c r="P804" s="319"/>
      <c r="Q804" s="319"/>
      <c r="R804" s="319"/>
      <c r="S804" s="319"/>
      <c r="T804" s="319"/>
      <c r="U804" s="319"/>
      <c r="V804" s="319"/>
      <c r="W804" s="319"/>
      <c r="X804" s="319"/>
      <c r="Y804" s="319"/>
      <c r="Z804" s="319"/>
      <c r="AA804" s="319"/>
      <c r="AB804" s="240"/>
      <c r="AC804" s="240"/>
      <c r="AD804" s="240"/>
      <c r="AE804" s="240"/>
      <c r="AF804" s="240"/>
      <c r="AG804" s="240"/>
      <c r="AH804" s="240"/>
      <c r="AI804" s="240"/>
      <c r="AJ804" s="240"/>
      <c r="AK804" s="240"/>
      <c r="AL804" s="394" t="s">
        <v>4053</v>
      </c>
      <c r="AM804" s="173">
        <v>136050</v>
      </c>
      <c r="AN804" s="321">
        <f t="shared" si="114"/>
        <v>0</v>
      </c>
      <c r="AO804" s="209"/>
      <c r="AP804" s="209"/>
      <c r="AQ804" s="209"/>
      <c r="AR804" s="209"/>
      <c r="AS804" s="209"/>
      <c r="AT804" s="209"/>
      <c r="AU804" s="209"/>
      <c r="AV804" s="210"/>
    </row>
    <row r="805" spans="1:48" ht="21" x14ac:dyDescent="0.15">
      <c r="A805" s="74" t="s">
        <v>3633</v>
      </c>
      <c r="B805" s="392" t="s">
        <v>2440</v>
      </c>
      <c r="C805" s="393" t="s">
        <v>2702</v>
      </c>
      <c r="D805" s="314"/>
      <c r="E805" s="314"/>
      <c r="F805" s="314"/>
      <c r="G805" s="314"/>
      <c r="H805" s="314"/>
      <c r="I805" s="314"/>
      <c r="J805" s="314"/>
      <c r="K805" s="314"/>
      <c r="L805" s="314"/>
      <c r="M805" s="314"/>
      <c r="N805" s="314"/>
      <c r="O805" s="314"/>
      <c r="P805" s="314"/>
      <c r="Q805" s="314"/>
      <c r="R805" s="314"/>
      <c r="S805" s="314"/>
      <c r="T805" s="314"/>
      <c r="U805" s="314"/>
      <c r="V805" s="314"/>
      <c r="W805" s="314"/>
      <c r="X805" s="314"/>
      <c r="Y805" s="314"/>
      <c r="Z805" s="314"/>
      <c r="AA805" s="314"/>
      <c r="AB805" s="314"/>
      <c r="AC805" s="314"/>
      <c r="AD805" s="314"/>
      <c r="AE805" s="314"/>
      <c r="AF805" s="314"/>
      <c r="AG805" s="314"/>
      <c r="AH805" s="314"/>
      <c r="AI805" s="314"/>
      <c r="AJ805" s="314"/>
      <c r="AK805" s="314"/>
      <c r="AL805" s="314"/>
      <c r="AM805" s="170"/>
      <c r="AN805" s="314"/>
      <c r="AO805" s="209"/>
      <c r="AP805" s="209"/>
      <c r="AQ805" s="209"/>
      <c r="AR805" s="209"/>
      <c r="AS805" s="209"/>
      <c r="AT805" s="209"/>
      <c r="AU805" s="209"/>
      <c r="AV805" s="210"/>
    </row>
    <row r="806" spans="1:48" ht="21" x14ac:dyDescent="0.15">
      <c r="A806" s="74" t="s">
        <v>3634</v>
      </c>
      <c r="B806" s="392" t="s">
        <v>2441</v>
      </c>
      <c r="C806" s="393" t="s">
        <v>2702</v>
      </c>
      <c r="D806" s="314"/>
      <c r="E806" s="314"/>
      <c r="F806" s="314"/>
      <c r="G806" s="314"/>
      <c r="H806" s="314"/>
      <c r="I806" s="314"/>
      <c r="J806" s="314"/>
      <c r="K806" s="314"/>
      <c r="L806" s="314"/>
      <c r="M806" s="314"/>
      <c r="N806" s="314"/>
      <c r="O806" s="314"/>
      <c r="P806" s="314"/>
      <c r="Q806" s="314"/>
      <c r="R806" s="314"/>
      <c r="S806" s="314"/>
      <c r="T806" s="314"/>
      <c r="U806" s="314"/>
      <c r="V806" s="314"/>
      <c r="W806" s="314"/>
      <c r="X806" s="314"/>
      <c r="Y806" s="314"/>
      <c r="Z806" s="314"/>
      <c r="AA806" s="314"/>
      <c r="AB806" s="314"/>
      <c r="AC806" s="314"/>
      <c r="AD806" s="314"/>
      <c r="AE806" s="314"/>
      <c r="AF806" s="314"/>
      <c r="AG806" s="314"/>
      <c r="AH806" s="314"/>
      <c r="AI806" s="314"/>
      <c r="AJ806" s="314"/>
      <c r="AK806" s="314"/>
      <c r="AL806" s="314"/>
      <c r="AM806" s="170"/>
      <c r="AN806" s="314"/>
      <c r="AO806" s="209"/>
      <c r="AP806" s="209"/>
      <c r="AQ806" s="209"/>
      <c r="AR806" s="209"/>
      <c r="AS806" s="209"/>
      <c r="AT806" s="209"/>
      <c r="AU806" s="209"/>
      <c r="AV806" s="210"/>
    </row>
    <row r="807" spans="1:48" x14ac:dyDescent="0.15">
      <c r="A807" s="74" t="s">
        <v>4282</v>
      </c>
      <c r="B807" s="392" t="s">
        <v>4283</v>
      </c>
      <c r="C807" s="393"/>
      <c r="D807" s="304">
        <f t="shared" ref="D807:D814" si="115">SUM(E807+H807)</f>
        <v>0</v>
      </c>
      <c r="E807" s="239">
        <f t="shared" ref="E807:E814" si="116">SUM(F807:G807)</f>
        <v>0</v>
      </c>
      <c r="F807" s="240"/>
      <c r="G807" s="240"/>
      <c r="H807" s="240"/>
      <c r="I807" s="319"/>
      <c r="J807" s="319"/>
      <c r="K807" s="319"/>
      <c r="L807" s="319"/>
      <c r="M807" s="319"/>
      <c r="N807" s="319"/>
      <c r="O807" s="319"/>
      <c r="P807" s="319"/>
      <c r="Q807" s="319"/>
      <c r="R807" s="319"/>
      <c r="S807" s="319"/>
      <c r="T807" s="319"/>
      <c r="U807" s="319"/>
      <c r="V807" s="319"/>
      <c r="W807" s="319"/>
      <c r="X807" s="319"/>
      <c r="Y807" s="319"/>
      <c r="Z807" s="319"/>
      <c r="AA807" s="319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394" t="s">
        <v>4053</v>
      </c>
      <c r="AM807" s="173">
        <v>136050</v>
      </c>
      <c r="AN807" s="321">
        <f t="shared" si="114"/>
        <v>0</v>
      </c>
      <c r="AO807" s="209"/>
      <c r="AP807" s="209"/>
      <c r="AQ807" s="209"/>
      <c r="AR807" s="209"/>
      <c r="AS807" s="209"/>
      <c r="AT807" s="209"/>
      <c r="AU807" s="209"/>
      <c r="AV807" s="210"/>
    </row>
    <row r="808" spans="1:48" x14ac:dyDescent="0.15">
      <c r="A808" s="74" t="s">
        <v>4284</v>
      </c>
      <c r="B808" s="392" t="s">
        <v>4285</v>
      </c>
      <c r="C808" s="393"/>
      <c r="D808" s="304">
        <f t="shared" si="115"/>
        <v>0</v>
      </c>
      <c r="E808" s="239">
        <f t="shared" si="116"/>
        <v>0</v>
      </c>
      <c r="F808" s="240"/>
      <c r="G808" s="240"/>
      <c r="H808" s="240"/>
      <c r="I808" s="319"/>
      <c r="J808" s="319"/>
      <c r="K808" s="319"/>
      <c r="L808" s="319"/>
      <c r="M808" s="319"/>
      <c r="N808" s="319"/>
      <c r="O808" s="319"/>
      <c r="P808" s="319"/>
      <c r="Q808" s="319"/>
      <c r="R808" s="319"/>
      <c r="S808" s="319"/>
      <c r="T808" s="319"/>
      <c r="U808" s="319"/>
      <c r="V808" s="319"/>
      <c r="W808" s="319"/>
      <c r="X808" s="319"/>
      <c r="Y808" s="319"/>
      <c r="Z808" s="319"/>
      <c r="AA808" s="319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394" t="s">
        <v>4053</v>
      </c>
      <c r="AM808" s="173">
        <v>136050</v>
      </c>
      <c r="AN808" s="321">
        <f t="shared" si="114"/>
        <v>0</v>
      </c>
      <c r="AO808" s="209"/>
      <c r="AP808" s="209"/>
      <c r="AQ808" s="209"/>
      <c r="AR808" s="209"/>
      <c r="AS808" s="209"/>
      <c r="AT808" s="209"/>
      <c r="AU808" s="209"/>
      <c r="AV808" s="210"/>
    </row>
    <row r="809" spans="1:48" x14ac:dyDescent="0.15">
      <c r="A809" s="74" t="s">
        <v>4286</v>
      </c>
      <c r="B809" s="392" t="s">
        <v>4287</v>
      </c>
      <c r="C809" s="393"/>
      <c r="D809" s="304">
        <f t="shared" si="115"/>
        <v>0</v>
      </c>
      <c r="E809" s="239">
        <f t="shared" si="116"/>
        <v>0</v>
      </c>
      <c r="F809" s="240"/>
      <c r="G809" s="240"/>
      <c r="H809" s="240"/>
      <c r="I809" s="319"/>
      <c r="J809" s="319"/>
      <c r="K809" s="319"/>
      <c r="L809" s="319"/>
      <c r="M809" s="319"/>
      <c r="N809" s="319"/>
      <c r="O809" s="319"/>
      <c r="P809" s="319"/>
      <c r="Q809" s="319"/>
      <c r="R809" s="319"/>
      <c r="S809" s="319"/>
      <c r="T809" s="319"/>
      <c r="U809" s="319"/>
      <c r="V809" s="319"/>
      <c r="W809" s="319"/>
      <c r="X809" s="319"/>
      <c r="Y809" s="319"/>
      <c r="Z809" s="319"/>
      <c r="AA809" s="319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394" t="s">
        <v>4053</v>
      </c>
      <c r="AM809" s="173">
        <v>136050</v>
      </c>
      <c r="AN809" s="321">
        <f t="shared" si="114"/>
        <v>0</v>
      </c>
      <c r="AO809" s="209"/>
      <c r="AP809" s="209"/>
      <c r="AQ809" s="209"/>
      <c r="AR809" s="209"/>
      <c r="AS809" s="209"/>
      <c r="AT809" s="209"/>
      <c r="AU809" s="209"/>
      <c r="AV809" s="210"/>
    </row>
    <row r="810" spans="1:48" x14ac:dyDescent="0.15">
      <c r="A810" s="74" t="s">
        <v>4288</v>
      </c>
      <c r="B810" s="392" t="s">
        <v>4289</v>
      </c>
      <c r="C810" s="393"/>
      <c r="D810" s="304">
        <f t="shared" si="115"/>
        <v>0</v>
      </c>
      <c r="E810" s="239">
        <f t="shared" si="116"/>
        <v>0</v>
      </c>
      <c r="F810" s="240"/>
      <c r="G810" s="240"/>
      <c r="H810" s="240"/>
      <c r="I810" s="319"/>
      <c r="J810" s="319"/>
      <c r="K810" s="319"/>
      <c r="L810" s="319"/>
      <c r="M810" s="319"/>
      <c r="N810" s="319"/>
      <c r="O810" s="319"/>
      <c r="P810" s="319"/>
      <c r="Q810" s="319"/>
      <c r="R810" s="319"/>
      <c r="S810" s="319"/>
      <c r="T810" s="319"/>
      <c r="U810" s="319"/>
      <c r="V810" s="319"/>
      <c r="W810" s="319"/>
      <c r="X810" s="319"/>
      <c r="Y810" s="319"/>
      <c r="Z810" s="319"/>
      <c r="AA810" s="319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394" t="s">
        <v>4053</v>
      </c>
      <c r="AM810" s="173">
        <v>136050</v>
      </c>
      <c r="AN810" s="321">
        <f t="shared" si="114"/>
        <v>0</v>
      </c>
      <c r="AO810" s="209"/>
      <c r="AP810" s="209"/>
      <c r="AQ810" s="209"/>
      <c r="AR810" s="209"/>
      <c r="AS810" s="209"/>
      <c r="AT810" s="209"/>
      <c r="AU810" s="209"/>
      <c r="AV810" s="210"/>
    </row>
    <row r="811" spans="1:48" x14ac:dyDescent="0.15">
      <c r="A811" s="74" t="s">
        <v>4290</v>
      </c>
      <c r="B811" s="392" t="s">
        <v>4291</v>
      </c>
      <c r="C811" s="393"/>
      <c r="D811" s="304">
        <f t="shared" si="115"/>
        <v>0</v>
      </c>
      <c r="E811" s="239">
        <f t="shared" si="116"/>
        <v>0</v>
      </c>
      <c r="F811" s="240"/>
      <c r="G811" s="240"/>
      <c r="H811" s="240"/>
      <c r="I811" s="319"/>
      <c r="J811" s="319"/>
      <c r="K811" s="319"/>
      <c r="L811" s="319"/>
      <c r="M811" s="319"/>
      <c r="N811" s="319"/>
      <c r="O811" s="319"/>
      <c r="P811" s="319"/>
      <c r="Q811" s="319"/>
      <c r="R811" s="319"/>
      <c r="S811" s="319"/>
      <c r="T811" s="319"/>
      <c r="U811" s="319"/>
      <c r="V811" s="319"/>
      <c r="W811" s="319"/>
      <c r="X811" s="319"/>
      <c r="Y811" s="319"/>
      <c r="Z811" s="319"/>
      <c r="AA811" s="319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394" t="s">
        <v>4053</v>
      </c>
      <c r="AM811" s="173">
        <v>136050</v>
      </c>
      <c r="AN811" s="321">
        <f t="shared" si="114"/>
        <v>0</v>
      </c>
      <c r="AO811" s="209"/>
      <c r="AP811" s="209"/>
      <c r="AQ811" s="209"/>
      <c r="AR811" s="209"/>
      <c r="AS811" s="209"/>
      <c r="AT811" s="209"/>
      <c r="AU811" s="209"/>
      <c r="AV811" s="210"/>
    </row>
    <row r="812" spans="1:48" x14ac:dyDescent="0.15">
      <c r="A812" s="74" t="s">
        <v>4292</v>
      </c>
      <c r="B812" s="392" t="s">
        <v>4293</v>
      </c>
      <c r="C812" s="393"/>
      <c r="D812" s="304">
        <f t="shared" si="115"/>
        <v>0</v>
      </c>
      <c r="E812" s="239">
        <f t="shared" si="116"/>
        <v>0</v>
      </c>
      <c r="F812" s="240"/>
      <c r="G812" s="240"/>
      <c r="H812" s="240"/>
      <c r="I812" s="319"/>
      <c r="J812" s="319"/>
      <c r="K812" s="319"/>
      <c r="L812" s="319"/>
      <c r="M812" s="319"/>
      <c r="N812" s="319"/>
      <c r="O812" s="319"/>
      <c r="P812" s="319"/>
      <c r="Q812" s="319"/>
      <c r="R812" s="319"/>
      <c r="S812" s="319"/>
      <c r="T812" s="319"/>
      <c r="U812" s="319"/>
      <c r="V812" s="319"/>
      <c r="W812" s="319"/>
      <c r="X812" s="319"/>
      <c r="Y812" s="319"/>
      <c r="Z812" s="319"/>
      <c r="AA812" s="319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394" t="s">
        <v>4053</v>
      </c>
      <c r="AM812" s="173">
        <v>136050</v>
      </c>
      <c r="AN812" s="321">
        <f t="shared" si="114"/>
        <v>0</v>
      </c>
      <c r="AO812" s="209"/>
      <c r="AP812" s="209"/>
      <c r="AQ812" s="209"/>
      <c r="AR812" s="209"/>
      <c r="AS812" s="209"/>
      <c r="AT812" s="209"/>
      <c r="AU812" s="209"/>
      <c r="AV812" s="210"/>
    </row>
    <row r="813" spans="1:48" x14ac:dyDescent="0.15">
      <c r="A813" s="74" t="s">
        <v>4294</v>
      </c>
      <c r="B813" s="392" t="s">
        <v>4295</v>
      </c>
      <c r="C813" s="393"/>
      <c r="D813" s="304">
        <f t="shared" si="115"/>
        <v>0</v>
      </c>
      <c r="E813" s="239">
        <f t="shared" si="116"/>
        <v>0</v>
      </c>
      <c r="F813" s="240"/>
      <c r="G813" s="240"/>
      <c r="H813" s="240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394" t="s">
        <v>4053</v>
      </c>
      <c r="AM813" s="173">
        <v>136050</v>
      </c>
      <c r="AN813" s="321">
        <f t="shared" si="114"/>
        <v>0</v>
      </c>
      <c r="AO813" s="209"/>
      <c r="AP813" s="209"/>
      <c r="AQ813" s="209"/>
      <c r="AR813" s="209"/>
      <c r="AS813" s="209"/>
      <c r="AT813" s="209"/>
      <c r="AU813" s="209"/>
      <c r="AV813" s="210"/>
    </row>
    <row r="814" spans="1:48" x14ac:dyDescent="0.15">
      <c r="A814" s="506" t="s">
        <v>4316</v>
      </c>
      <c r="B814" s="392" t="s">
        <v>4296</v>
      </c>
      <c r="C814" s="393"/>
      <c r="D814" s="304">
        <f t="shared" si="115"/>
        <v>0</v>
      </c>
      <c r="E814" s="239">
        <f t="shared" si="116"/>
        <v>0</v>
      </c>
      <c r="F814" s="240"/>
      <c r="G814" s="240"/>
      <c r="H814" s="240"/>
      <c r="I814" s="319"/>
      <c r="J814" s="319"/>
      <c r="K814" s="319"/>
      <c r="L814" s="319"/>
      <c r="M814" s="319"/>
      <c r="N814" s="319"/>
      <c r="O814" s="319"/>
      <c r="P814" s="319"/>
      <c r="Q814" s="319"/>
      <c r="R814" s="319"/>
      <c r="S814" s="319"/>
      <c r="T814" s="319"/>
      <c r="U814" s="319"/>
      <c r="V814" s="319"/>
      <c r="W814" s="319"/>
      <c r="X814" s="319"/>
      <c r="Y814" s="319"/>
      <c r="Z814" s="319"/>
      <c r="AA814" s="319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394" t="s">
        <v>4053</v>
      </c>
      <c r="AM814" s="173">
        <v>136050</v>
      </c>
      <c r="AN814" s="321">
        <f t="shared" si="114"/>
        <v>0</v>
      </c>
      <c r="AO814" s="209"/>
      <c r="AP814" s="209"/>
      <c r="AQ814" s="209"/>
      <c r="AR814" s="209"/>
      <c r="AS814" s="209"/>
      <c r="AT814" s="209"/>
      <c r="AU814" s="209"/>
      <c r="AV814" s="210"/>
    </row>
    <row r="815" spans="1:48" x14ac:dyDescent="0.15">
      <c r="A815" s="74" t="s">
        <v>3635</v>
      </c>
      <c r="B815" s="392" t="s">
        <v>2442</v>
      </c>
      <c r="C815" s="393" t="s">
        <v>2702</v>
      </c>
      <c r="D815" s="304">
        <f t="shared" si="112"/>
        <v>0</v>
      </c>
      <c r="E815" s="239">
        <f t="shared" si="113"/>
        <v>0</v>
      </c>
      <c r="F815" s="240"/>
      <c r="G815" s="240"/>
      <c r="H815" s="240"/>
      <c r="I815" s="319"/>
      <c r="J815" s="319"/>
      <c r="K815" s="319"/>
      <c r="L815" s="319"/>
      <c r="M815" s="319"/>
      <c r="N815" s="319"/>
      <c r="O815" s="319"/>
      <c r="P815" s="319"/>
      <c r="Q815" s="319"/>
      <c r="R815" s="319"/>
      <c r="S815" s="319"/>
      <c r="T815" s="319"/>
      <c r="U815" s="319"/>
      <c r="V815" s="319"/>
      <c r="W815" s="319"/>
      <c r="X815" s="319"/>
      <c r="Y815" s="319"/>
      <c r="Z815" s="319"/>
      <c r="AA815" s="319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394" t="s">
        <v>4053</v>
      </c>
      <c r="AM815" s="173">
        <v>298640</v>
      </c>
      <c r="AN815" s="321">
        <f t="shared" si="114"/>
        <v>0</v>
      </c>
      <c r="AO815" s="209"/>
      <c r="AP815" s="209"/>
      <c r="AQ815" s="209"/>
      <c r="AR815" s="209"/>
      <c r="AS815" s="209"/>
      <c r="AT815" s="209"/>
      <c r="AU815" s="209"/>
      <c r="AV815" s="210"/>
    </row>
    <row r="816" spans="1:48" s="254" customFormat="1" x14ac:dyDescent="0.15">
      <c r="A816" s="93" t="s">
        <v>3636</v>
      </c>
      <c r="B816" s="395" t="s">
        <v>1662</v>
      </c>
      <c r="C816" s="396" t="s">
        <v>2702</v>
      </c>
      <c r="D816" s="305">
        <f t="shared" si="112"/>
        <v>0</v>
      </c>
      <c r="E816" s="247">
        <f t="shared" si="113"/>
        <v>0</v>
      </c>
      <c r="F816" s="248"/>
      <c r="G816" s="248"/>
      <c r="H816" s="248"/>
      <c r="I816" s="324"/>
      <c r="J816" s="324"/>
      <c r="K816" s="324"/>
      <c r="L816" s="324"/>
      <c r="M816" s="324"/>
      <c r="N816" s="324"/>
      <c r="O816" s="324"/>
      <c r="P816" s="324"/>
      <c r="Q816" s="324"/>
      <c r="R816" s="324"/>
      <c r="S816" s="324"/>
      <c r="T816" s="324"/>
      <c r="U816" s="324"/>
      <c r="V816" s="324"/>
      <c r="W816" s="324"/>
      <c r="X816" s="324"/>
      <c r="Y816" s="324"/>
      <c r="Z816" s="324"/>
      <c r="AA816" s="324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397" t="s">
        <v>4053</v>
      </c>
      <c r="AM816" s="174">
        <v>111150</v>
      </c>
      <c r="AN816" s="326">
        <f t="shared" si="114"/>
        <v>0</v>
      </c>
      <c r="AO816" s="209"/>
      <c r="AP816" s="209"/>
      <c r="AQ816" s="209"/>
      <c r="AR816" s="209"/>
      <c r="AS816" s="209"/>
      <c r="AT816" s="209"/>
      <c r="AU816" s="209"/>
      <c r="AV816" s="253"/>
    </row>
    <row r="817" spans="1:16384" s="257" customFormat="1" x14ac:dyDescent="0.15">
      <c r="A817" s="65"/>
      <c r="B817" s="255" t="s">
        <v>728</v>
      </c>
      <c r="C817" s="296"/>
      <c r="D817" s="385">
        <f>SUM(D785:D816)</f>
        <v>0</v>
      </c>
      <c r="E817" s="385">
        <f>SUM(E785:E816)</f>
        <v>0</v>
      </c>
      <c r="F817" s="385">
        <f>SUM(F785:F816)</f>
        <v>0</v>
      </c>
      <c r="G817" s="385">
        <f>SUM(G785:G816)</f>
        <v>0</v>
      </c>
      <c r="H817" s="385">
        <f>SUM(H785:H816)</f>
        <v>0</v>
      </c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  <c r="Z817" s="275"/>
      <c r="AA817" s="275"/>
      <c r="AB817" s="385">
        <f t="shared" ref="AB817:AN817" si="117">SUM(AB785:AB816)</f>
        <v>0</v>
      </c>
      <c r="AC817" s="385">
        <f t="shared" si="117"/>
        <v>0</v>
      </c>
      <c r="AD817" s="385">
        <f t="shared" si="117"/>
        <v>0</v>
      </c>
      <c r="AE817" s="385">
        <f t="shared" si="117"/>
        <v>0</v>
      </c>
      <c r="AF817" s="385">
        <f t="shared" si="117"/>
        <v>0</v>
      </c>
      <c r="AG817" s="385">
        <f t="shared" si="117"/>
        <v>0</v>
      </c>
      <c r="AH817" s="385">
        <f t="shared" si="117"/>
        <v>0</v>
      </c>
      <c r="AI817" s="385">
        <f t="shared" si="117"/>
        <v>0</v>
      </c>
      <c r="AJ817" s="385">
        <f t="shared" si="117"/>
        <v>0</v>
      </c>
      <c r="AK817" s="385">
        <f t="shared" si="117"/>
        <v>0</v>
      </c>
      <c r="AL817" s="385">
        <f t="shared" si="117"/>
        <v>0</v>
      </c>
      <c r="AM817" s="167">
        <f t="shared" si="117"/>
        <v>4686480</v>
      </c>
      <c r="AN817" s="326">
        <f t="shared" si="117"/>
        <v>0</v>
      </c>
      <c r="AO817" s="278"/>
      <c r="AP817" s="278"/>
      <c r="AQ817" s="278"/>
      <c r="AR817" s="278"/>
      <c r="AS817" s="278"/>
      <c r="AT817" s="278"/>
      <c r="AU817" s="278"/>
      <c r="AV817" s="279"/>
      <c r="AW817" s="256"/>
      <c r="AX817" s="256"/>
      <c r="AY817" s="256"/>
      <c r="AZ817" s="256"/>
      <c r="BA817" s="256"/>
      <c r="BB817" s="256"/>
      <c r="BC817" s="256"/>
      <c r="BD817" s="256"/>
      <c r="BE817" s="256"/>
      <c r="BF817" s="256"/>
      <c r="BG817" s="256"/>
      <c r="BH817" s="256"/>
      <c r="BI817" s="256"/>
      <c r="BJ817" s="256"/>
      <c r="BK817" s="256"/>
      <c r="BL817" s="256"/>
      <c r="BM817" s="256"/>
      <c r="BN817" s="256"/>
      <c r="BO817" s="256"/>
      <c r="BP817" s="256"/>
      <c r="BQ817" s="256"/>
      <c r="BR817" s="256"/>
      <c r="BS817" s="256"/>
      <c r="BT817" s="256"/>
      <c r="BU817" s="256"/>
      <c r="BV817" s="256"/>
      <c r="BW817" s="256"/>
      <c r="BX817" s="256"/>
      <c r="BY817" s="256"/>
      <c r="BZ817" s="256"/>
      <c r="CA817" s="256"/>
      <c r="CB817" s="256"/>
      <c r="CC817" s="256"/>
      <c r="CD817" s="256"/>
      <c r="CE817" s="256"/>
      <c r="CF817" s="256"/>
      <c r="CG817" s="256"/>
      <c r="CH817" s="256"/>
      <c r="CI817" s="256"/>
      <c r="CJ817" s="256"/>
      <c r="CK817" s="256"/>
      <c r="CL817" s="256"/>
      <c r="CM817" s="256"/>
      <c r="CN817" s="256"/>
      <c r="CO817" s="256"/>
      <c r="CP817" s="256"/>
      <c r="CQ817" s="256"/>
      <c r="CR817" s="256"/>
      <c r="CS817" s="256"/>
      <c r="CT817" s="256"/>
      <c r="CU817" s="256"/>
      <c r="CV817" s="256"/>
      <c r="CW817" s="256"/>
      <c r="CX817" s="256"/>
      <c r="CY817" s="256"/>
      <c r="CZ817" s="256"/>
      <c r="DA817" s="256"/>
      <c r="DB817" s="256"/>
      <c r="DC817" s="256"/>
      <c r="DD817" s="256"/>
      <c r="DE817" s="256"/>
      <c r="DF817" s="256"/>
      <c r="DG817" s="256"/>
      <c r="DH817" s="256"/>
      <c r="DI817" s="256"/>
      <c r="DJ817" s="256"/>
      <c r="DK817" s="256"/>
      <c r="DL817" s="256"/>
      <c r="DM817" s="256"/>
      <c r="DN817" s="256"/>
      <c r="DO817" s="256"/>
      <c r="DP817" s="256"/>
      <c r="DQ817" s="256"/>
      <c r="DR817" s="256"/>
      <c r="DS817" s="256"/>
      <c r="DT817" s="256"/>
      <c r="DU817" s="256"/>
      <c r="DV817" s="256"/>
      <c r="DW817" s="256"/>
      <c r="DX817" s="256"/>
      <c r="DY817" s="256"/>
      <c r="DZ817" s="256"/>
      <c r="EA817" s="256"/>
      <c r="EB817" s="256"/>
      <c r="EC817" s="256"/>
      <c r="ED817" s="256"/>
      <c r="EE817" s="256"/>
      <c r="EF817" s="256"/>
      <c r="EG817" s="256"/>
      <c r="EH817" s="256"/>
      <c r="EI817" s="256"/>
      <c r="EJ817" s="256"/>
      <c r="EK817" s="256"/>
      <c r="EL817" s="256"/>
      <c r="EM817" s="256"/>
      <c r="EN817" s="256"/>
      <c r="EO817" s="256"/>
      <c r="EP817" s="256"/>
      <c r="EQ817" s="256"/>
      <c r="ER817" s="256"/>
      <c r="ES817" s="256"/>
      <c r="ET817" s="256"/>
      <c r="EU817" s="256"/>
      <c r="EV817" s="256"/>
      <c r="EW817" s="256"/>
      <c r="EX817" s="256"/>
      <c r="EY817" s="256"/>
      <c r="EZ817" s="256"/>
      <c r="FA817" s="256"/>
      <c r="FB817" s="256"/>
      <c r="FC817" s="256"/>
      <c r="FD817" s="256"/>
      <c r="FE817" s="256"/>
      <c r="FF817" s="256"/>
      <c r="FG817" s="256"/>
      <c r="FH817" s="256"/>
      <c r="FI817" s="256"/>
      <c r="FJ817" s="256"/>
      <c r="FK817" s="256"/>
      <c r="FL817" s="256"/>
      <c r="FM817" s="256"/>
      <c r="FN817" s="256"/>
      <c r="FO817" s="256"/>
      <c r="FP817" s="256"/>
      <c r="FQ817" s="256"/>
      <c r="FR817" s="256"/>
      <c r="FS817" s="256"/>
      <c r="FT817" s="256"/>
      <c r="FU817" s="256"/>
      <c r="FV817" s="256"/>
      <c r="FW817" s="256"/>
      <c r="FX817" s="256"/>
      <c r="FY817" s="256"/>
      <c r="FZ817" s="256"/>
      <c r="GA817" s="256"/>
      <c r="GB817" s="256"/>
      <c r="GC817" s="256"/>
      <c r="GD817" s="256"/>
      <c r="GE817" s="256"/>
      <c r="GF817" s="256"/>
      <c r="GG817" s="256"/>
      <c r="GH817" s="256"/>
      <c r="GI817" s="256"/>
      <c r="GJ817" s="256"/>
      <c r="GK817" s="256"/>
      <c r="GL817" s="256"/>
      <c r="GM817" s="256"/>
      <c r="GN817" s="256"/>
      <c r="GO817" s="256"/>
      <c r="GP817" s="256"/>
      <c r="GQ817" s="256"/>
      <c r="GR817" s="256"/>
      <c r="GS817" s="256"/>
      <c r="GT817" s="256"/>
      <c r="GU817" s="256"/>
      <c r="GV817" s="256"/>
      <c r="GW817" s="256"/>
      <c r="GX817" s="256"/>
      <c r="GY817" s="256"/>
      <c r="GZ817" s="256"/>
      <c r="HA817" s="256"/>
      <c r="HB817" s="256"/>
      <c r="HC817" s="256"/>
      <c r="HD817" s="256"/>
      <c r="HE817" s="256"/>
      <c r="HF817" s="256"/>
      <c r="HG817" s="256"/>
      <c r="HH817" s="256"/>
      <c r="HI817" s="256"/>
      <c r="HJ817" s="256"/>
      <c r="HK817" s="256"/>
      <c r="HL817" s="256"/>
      <c r="HM817" s="256"/>
      <c r="HN817" s="256"/>
      <c r="HO817" s="256"/>
      <c r="HP817" s="256"/>
      <c r="HQ817" s="256"/>
      <c r="HR817" s="256"/>
      <c r="HS817" s="256"/>
      <c r="HT817" s="256"/>
      <c r="HU817" s="256"/>
      <c r="HV817" s="256"/>
      <c r="HW817" s="256"/>
      <c r="HX817" s="256"/>
      <c r="HY817" s="256"/>
      <c r="HZ817" s="256"/>
      <c r="IA817" s="256"/>
      <c r="IB817" s="256"/>
      <c r="IC817" s="256"/>
      <c r="ID817" s="256"/>
      <c r="IE817" s="256"/>
      <c r="IF817" s="256"/>
      <c r="IG817" s="256"/>
      <c r="IH817" s="256"/>
      <c r="II817" s="256"/>
      <c r="IJ817" s="256"/>
      <c r="IK817" s="256"/>
      <c r="IL817" s="256"/>
      <c r="IM817" s="256"/>
      <c r="IN817" s="256"/>
      <c r="IO817" s="256"/>
      <c r="IP817" s="256"/>
      <c r="IQ817" s="256"/>
      <c r="IR817" s="256"/>
      <c r="IS817" s="256"/>
      <c r="IT817" s="256"/>
      <c r="IU817" s="256"/>
      <c r="IV817" s="256"/>
      <c r="IW817" s="256"/>
      <c r="IX817" s="256"/>
      <c r="IY817" s="256"/>
      <c r="IZ817" s="256"/>
      <c r="JA817" s="256"/>
      <c r="JB817" s="256"/>
      <c r="JC817" s="256"/>
      <c r="JD817" s="256"/>
      <c r="JE817" s="256"/>
      <c r="JF817" s="256"/>
      <c r="JG817" s="256"/>
      <c r="JH817" s="256"/>
      <c r="JI817" s="256"/>
      <c r="JJ817" s="256"/>
      <c r="JK817" s="256"/>
      <c r="JL817" s="256"/>
      <c r="JM817" s="256"/>
      <c r="JN817" s="256"/>
      <c r="JO817" s="256"/>
      <c r="JP817" s="256"/>
      <c r="JQ817" s="256"/>
      <c r="JR817" s="256"/>
      <c r="JS817" s="256"/>
      <c r="JT817" s="256"/>
      <c r="JU817" s="256"/>
      <c r="JV817" s="256"/>
      <c r="JW817" s="256"/>
      <c r="JX817" s="256"/>
      <c r="JY817" s="256"/>
      <c r="JZ817" s="256"/>
      <c r="KA817" s="256"/>
      <c r="KB817" s="256"/>
      <c r="KC817" s="256"/>
      <c r="KD817" s="256"/>
      <c r="KE817" s="256"/>
      <c r="KF817" s="256"/>
      <c r="KG817" s="256"/>
      <c r="KH817" s="256"/>
      <c r="KI817" s="256"/>
      <c r="KJ817" s="256"/>
      <c r="KK817" s="256"/>
      <c r="KL817" s="256"/>
      <c r="KM817" s="256"/>
      <c r="KN817" s="256"/>
      <c r="KO817" s="256"/>
      <c r="KP817" s="256"/>
      <c r="KQ817" s="256"/>
      <c r="KR817" s="256"/>
      <c r="KS817" s="256"/>
      <c r="KT817" s="256"/>
      <c r="KU817" s="256"/>
      <c r="KV817" s="256"/>
      <c r="KW817" s="256"/>
      <c r="KX817" s="256"/>
      <c r="KY817" s="256"/>
      <c r="KZ817" s="256"/>
      <c r="LA817" s="256"/>
      <c r="LB817" s="256"/>
      <c r="LC817" s="256"/>
      <c r="LD817" s="256"/>
      <c r="LE817" s="256"/>
      <c r="LF817" s="256"/>
      <c r="LG817" s="256"/>
      <c r="LH817" s="256"/>
      <c r="LI817" s="256"/>
      <c r="LJ817" s="256"/>
      <c r="LK817" s="256"/>
      <c r="LL817" s="256"/>
      <c r="LM817" s="256"/>
      <c r="LN817" s="256"/>
      <c r="LO817" s="256"/>
      <c r="LP817" s="256"/>
      <c r="LQ817" s="256"/>
      <c r="LR817" s="256"/>
      <c r="LS817" s="256"/>
      <c r="LT817" s="256"/>
      <c r="LU817" s="256"/>
      <c r="LV817" s="256"/>
      <c r="LW817" s="256"/>
      <c r="LX817" s="256"/>
      <c r="LY817" s="256"/>
      <c r="LZ817" s="256"/>
      <c r="MA817" s="256"/>
      <c r="MB817" s="256"/>
      <c r="MC817" s="256"/>
      <c r="MD817" s="256"/>
      <c r="ME817" s="256"/>
      <c r="MF817" s="256"/>
      <c r="MG817" s="256"/>
      <c r="MH817" s="256"/>
      <c r="MI817" s="256"/>
      <c r="MJ817" s="256"/>
      <c r="MK817" s="256"/>
      <c r="ML817" s="256"/>
      <c r="MM817" s="256"/>
      <c r="MN817" s="256"/>
      <c r="MO817" s="256"/>
      <c r="MP817" s="256"/>
      <c r="MQ817" s="256"/>
      <c r="MR817" s="256"/>
      <c r="MS817" s="256"/>
      <c r="MT817" s="256"/>
      <c r="MU817" s="256"/>
      <c r="MV817" s="256"/>
      <c r="MW817" s="256"/>
      <c r="MX817" s="256"/>
      <c r="MY817" s="256"/>
      <c r="MZ817" s="256"/>
      <c r="NA817" s="256"/>
      <c r="NB817" s="256"/>
      <c r="NC817" s="256"/>
      <c r="ND817" s="256"/>
      <c r="NE817" s="256"/>
      <c r="NF817" s="256"/>
      <c r="NG817" s="256"/>
      <c r="NH817" s="256"/>
      <c r="NI817" s="256"/>
      <c r="NJ817" s="256"/>
      <c r="NK817" s="256"/>
      <c r="NL817" s="256"/>
      <c r="NM817" s="256"/>
      <c r="NN817" s="256"/>
      <c r="NO817" s="256"/>
      <c r="NP817" s="256"/>
      <c r="NQ817" s="256"/>
      <c r="NR817" s="256"/>
      <c r="NS817" s="256"/>
      <c r="NT817" s="256"/>
      <c r="NU817" s="256"/>
      <c r="NV817" s="256"/>
      <c r="NW817" s="256"/>
      <c r="NX817" s="256"/>
      <c r="NY817" s="256"/>
      <c r="NZ817" s="256"/>
      <c r="OA817" s="256"/>
      <c r="OB817" s="256"/>
      <c r="OC817" s="256"/>
      <c r="OD817" s="256"/>
      <c r="OE817" s="256"/>
      <c r="OF817" s="256"/>
      <c r="OG817" s="256"/>
      <c r="OH817" s="256"/>
      <c r="OI817" s="256"/>
      <c r="OJ817" s="256"/>
      <c r="OK817" s="256"/>
      <c r="OL817" s="256"/>
      <c r="OM817" s="256"/>
      <c r="ON817" s="256"/>
      <c r="OO817" s="256"/>
      <c r="OP817" s="256"/>
      <c r="OQ817" s="256"/>
      <c r="OR817" s="256"/>
      <c r="OS817" s="256"/>
      <c r="OT817" s="256"/>
      <c r="OU817" s="256"/>
      <c r="OV817" s="256"/>
      <c r="OW817" s="256"/>
      <c r="OX817" s="256"/>
      <c r="OY817" s="256"/>
      <c r="OZ817" s="256"/>
      <c r="PA817" s="256"/>
      <c r="PB817" s="256"/>
      <c r="PC817" s="256"/>
      <c r="PD817" s="256"/>
      <c r="PE817" s="256"/>
      <c r="PF817" s="256"/>
      <c r="PG817" s="256"/>
      <c r="PH817" s="256"/>
      <c r="PI817" s="256"/>
      <c r="PJ817" s="256"/>
      <c r="PK817" s="256"/>
      <c r="PL817" s="256"/>
      <c r="PM817" s="256"/>
      <c r="PN817" s="256"/>
      <c r="PO817" s="256"/>
      <c r="PP817" s="256"/>
      <c r="PQ817" s="256"/>
      <c r="PR817" s="256"/>
      <c r="PS817" s="256"/>
      <c r="PT817" s="256"/>
      <c r="PU817" s="256"/>
      <c r="PV817" s="256"/>
      <c r="PW817" s="256"/>
      <c r="PX817" s="256"/>
      <c r="PY817" s="256"/>
      <c r="PZ817" s="256"/>
      <c r="QA817" s="256"/>
      <c r="QB817" s="256"/>
      <c r="QC817" s="256"/>
      <c r="QD817" s="256"/>
      <c r="QE817" s="256"/>
      <c r="QF817" s="256"/>
      <c r="QG817" s="256"/>
      <c r="QH817" s="256"/>
      <c r="QI817" s="256"/>
      <c r="QJ817" s="256"/>
      <c r="QK817" s="256"/>
      <c r="QL817" s="256"/>
      <c r="QM817" s="256"/>
      <c r="QN817" s="256"/>
      <c r="QO817" s="256"/>
      <c r="QP817" s="256"/>
      <c r="QQ817" s="256"/>
      <c r="QR817" s="256"/>
      <c r="QS817" s="256"/>
      <c r="QT817" s="256"/>
      <c r="QU817" s="256"/>
      <c r="QV817" s="256"/>
      <c r="QW817" s="256"/>
      <c r="QX817" s="256"/>
      <c r="QY817" s="256"/>
      <c r="QZ817" s="256"/>
      <c r="RA817" s="256"/>
      <c r="RB817" s="256"/>
      <c r="RC817" s="256"/>
      <c r="RD817" s="256"/>
      <c r="RE817" s="256"/>
      <c r="RF817" s="256"/>
      <c r="RG817" s="256"/>
      <c r="RH817" s="256"/>
      <c r="RI817" s="256"/>
      <c r="RJ817" s="256"/>
      <c r="RK817" s="256"/>
      <c r="RL817" s="256"/>
      <c r="RM817" s="256"/>
      <c r="RN817" s="256"/>
      <c r="RO817" s="256"/>
      <c r="RP817" s="256"/>
      <c r="RQ817" s="256"/>
      <c r="RR817" s="256"/>
      <c r="RS817" s="256"/>
      <c r="RT817" s="256"/>
      <c r="RU817" s="256"/>
      <c r="RV817" s="256"/>
      <c r="RW817" s="256"/>
      <c r="RX817" s="256"/>
      <c r="RY817" s="256"/>
      <c r="RZ817" s="256"/>
      <c r="SA817" s="256"/>
      <c r="SB817" s="256"/>
      <c r="SC817" s="256"/>
      <c r="SD817" s="256"/>
      <c r="SE817" s="256"/>
      <c r="SF817" s="256"/>
      <c r="SG817" s="256"/>
      <c r="SH817" s="256"/>
      <c r="SI817" s="256"/>
      <c r="SJ817" s="256"/>
      <c r="SK817" s="256"/>
      <c r="SL817" s="256"/>
      <c r="SM817" s="256"/>
      <c r="SN817" s="256"/>
      <c r="SO817" s="256"/>
      <c r="SP817" s="256"/>
      <c r="SQ817" s="256"/>
      <c r="SR817" s="256"/>
      <c r="SS817" s="256"/>
      <c r="ST817" s="256"/>
      <c r="SU817" s="256"/>
      <c r="SV817" s="256"/>
      <c r="SW817" s="256"/>
      <c r="SX817" s="256"/>
      <c r="SY817" s="256"/>
      <c r="SZ817" s="256"/>
      <c r="TA817" s="256"/>
      <c r="TB817" s="256"/>
      <c r="TC817" s="256"/>
      <c r="TD817" s="256"/>
      <c r="TE817" s="256"/>
      <c r="TF817" s="256"/>
      <c r="TG817" s="256"/>
      <c r="TH817" s="256"/>
      <c r="TI817" s="256"/>
      <c r="TJ817" s="256"/>
      <c r="TK817" s="256"/>
      <c r="TL817" s="256"/>
      <c r="TM817" s="256"/>
      <c r="TN817" s="256"/>
      <c r="TO817" s="256"/>
      <c r="TP817" s="256"/>
      <c r="TQ817" s="256"/>
      <c r="TR817" s="256"/>
      <c r="TS817" s="256"/>
      <c r="TT817" s="256"/>
      <c r="TU817" s="256"/>
      <c r="TV817" s="256"/>
      <c r="TW817" s="256"/>
      <c r="TX817" s="256"/>
      <c r="TY817" s="256"/>
      <c r="TZ817" s="256"/>
      <c r="UA817" s="256"/>
      <c r="UB817" s="256"/>
      <c r="UC817" s="256"/>
      <c r="UD817" s="256"/>
      <c r="UE817" s="256"/>
      <c r="UF817" s="256"/>
      <c r="UG817" s="256"/>
      <c r="UH817" s="256"/>
      <c r="UI817" s="256"/>
      <c r="UJ817" s="256"/>
      <c r="UK817" s="256"/>
      <c r="UL817" s="256"/>
      <c r="UM817" s="256"/>
      <c r="UN817" s="256"/>
      <c r="UO817" s="256"/>
      <c r="UP817" s="256"/>
      <c r="UQ817" s="256"/>
      <c r="UR817" s="256"/>
      <c r="US817" s="256"/>
      <c r="UT817" s="256"/>
      <c r="UU817" s="256"/>
      <c r="UV817" s="256"/>
      <c r="UW817" s="256"/>
      <c r="UX817" s="256"/>
      <c r="UY817" s="256"/>
      <c r="UZ817" s="256"/>
      <c r="VA817" s="256"/>
      <c r="VB817" s="256"/>
      <c r="VC817" s="256"/>
      <c r="VD817" s="256"/>
      <c r="VE817" s="256"/>
      <c r="VF817" s="256"/>
      <c r="VG817" s="256"/>
      <c r="VH817" s="256"/>
      <c r="VI817" s="256"/>
      <c r="VJ817" s="256"/>
      <c r="VK817" s="256"/>
      <c r="VL817" s="256"/>
      <c r="VM817" s="256"/>
      <c r="VN817" s="256"/>
      <c r="VO817" s="256"/>
      <c r="VP817" s="256"/>
      <c r="VQ817" s="256"/>
      <c r="VR817" s="256"/>
      <c r="VS817" s="256"/>
      <c r="VT817" s="256"/>
      <c r="VU817" s="256"/>
      <c r="VV817" s="256"/>
      <c r="VW817" s="256"/>
      <c r="VX817" s="256"/>
      <c r="VY817" s="256"/>
      <c r="VZ817" s="256"/>
      <c r="WA817" s="256"/>
      <c r="WB817" s="256"/>
      <c r="WC817" s="256"/>
      <c r="WD817" s="256"/>
      <c r="WE817" s="256"/>
      <c r="WF817" s="256"/>
      <c r="WG817" s="256"/>
      <c r="WH817" s="256"/>
      <c r="WI817" s="256"/>
      <c r="WJ817" s="256"/>
      <c r="WK817" s="256"/>
      <c r="WL817" s="256"/>
      <c r="WM817" s="256"/>
      <c r="WN817" s="256"/>
      <c r="WO817" s="256"/>
      <c r="WP817" s="256"/>
      <c r="WQ817" s="256"/>
      <c r="WR817" s="256"/>
      <c r="WS817" s="256"/>
      <c r="WT817" s="256"/>
      <c r="WU817" s="256"/>
      <c r="WV817" s="256"/>
      <c r="WW817" s="256"/>
      <c r="WX817" s="256"/>
      <c r="WY817" s="256"/>
      <c r="WZ817" s="256"/>
      <c r="XA817" s="256"/>
      <c r="XB817" s="256"/>
      <c r="XC817" s="256"/>
      <c r="XD817" s="256"/>
      <c r="XE817" s="256"/>
      <c r="XF817" s="256"/>
      <c r="XG817" s="256"/>
      <c r="XH817" s="256"/>
      <c r="XI817" s="256"/>
      <c r="XJ817" s="256"/>
      <c r="XK817" s="256"/>
      <c r="XL817" s="256"/>
      <c r="XM817" s="256"/>
      <c r="XN817" s="256"/>
      <c r="XO817" s="256"/>
      <c r="XP817" s="256"/>
      <c r="XQ817" s="256"/>
      <c r="XR817" s="256"/>
      <c r="XS817" s="256"/>
      <c r="XT817" s="256"/>
      <c r="XU817" s="256"/>
      <c r="XV817" s="256"/>
      <c r="XW817" s="256"/>
      <c r="XX817" s="256"/>
      <c r="XY817" s="256"/>
      <c r="XZ817" s="256"/>
      <c r="YA817" s="256"/>
      <c r="YB817" s="256"/>
      <c r="YC817" s="256"/>
      <c r="YD817" s="256"/>
      <c r="YE817" s="256"/>
      <c r="YF817" s="256"/>
      <c r="YG817" s="256"/>
      <c r="YH817" s="256"/>
      <c r="YI817" s="256"/>
      <c r="YJ817" s="256"/>
      <c r="YK817" s="256"/>
      <c r="YL817" s="256"/>
      <c r="YM817" s="256"/>
      <c r="YN817" s="256"/>
      <c r="YO817" s="256"/>
      <c r="YP817" s="256"/>
      <c r="YQ817" s="256"/>
      <c r="YR817" s="256"/>
      <c r="YS817" s="256"/>
      <c r="YT817" s="256"/>
      <c r="YU817" s="256"/>
      <c r="YV817" s="256"/>
      <c r="YW817" s="256"/>
      <c r="YX817" s="256"/>
      <c r="YY817" s="256"/>
      <c r="YZ817" s="256"/>
      <c r="ZA817" s="256"/>
      <c r="ZB817" s="256"/>
      <c r="ZC817" s="256"/>
      <c r="ZD817" s="256"/>
      <c r="ZE817" s="256"/>
      <c r="ZF817" s="256"/>
      <c r="ZG817" s="256"/>
      <c r="ZH817" s="256"/>
      <c r="ZI817" s="256"/>
      <c r="ZJ817" s="256"/>
      <c r="ZK817" s="256"/>
      <c r="ZL817" s="256"/>
      <c r="ZM817" s="256"/>
      <c r="ZN817" s="256"/>
      <c r="ZO817" s="256"/>
      <c r="ZP817" s="256"/>
      <c r="ZQ817" s="256"/>
      <c r="ZR817" s="256"/>
      <c r="ZS817" s="256"/>
      <c r="ZT817" s="256"/>
      <c r="ZU817" s="256"/>
      <c r="ZV817" s="256"/>
      <c r="ZW817" s="256"/>
      <c r="ZX817" s="256"/>
      <c r="ZY817" s="256"/>
      <c r="ZZ817" s="256"/>
      <c r="AAA817" s="256"/>
      <c r="AAB817" s="256"/>
      <c r="AAC817" s="256"/>
      <c r="AAD817" s="256"/>
      <c r="AAE817" s="256"/>
      <c r="AAF817" s="256"/>
      <c r="AAG817" s="256"/>
      <c r="AAH817" s="256"/>
      <c r="AAI817" s="256"/>
      <c r="AAJ817" s="256"/>
      <c r="AAK817" s="256"/>
      <c r="AAL817" s="256"/>
      <c r="AAM817" s="256"/>
      <c r="AAN817" s="256"/>
      <c r="AAO817" s="256"/>
      <c r="AAP817" s="256"/>
      <c r="AAQ817" s="256"/>
      <c r="AAR817" s="256"/>
      <c r="AAS817" s="256"/>
      <c r="AAT817" s="256"/>
      <c r="AAU817" s="256"/>
      <c r="AAV817" s="256"/>
      <c r="AAW817" s="256"/>
      <c r="AAX817" s="256"/>
      <c r="AAY817" s="256"/>
      <c r="AAZ817" s="256"/>
      <c r="ABA817" s="256"/>
      <c r="ABB817" s="256"/>
      <c r="ABC817" s="256"/>
      <c r="ABD817" s="256"/>
      <c r="ABE817" s="256"/>
      <c r="ABF817" s="256"/>
      <c r="ABG817" s="256"/>
      <c r="ABH817" s="256"/>
      <c r="ABI817" s="256"/>
      <c r="ABJ817" s="256"/>
      <c r="ABK817" s="256"/>
      <c r="ABL817" s="256"/>
      <c r="ABM817" s="256"/>
      <c r="ABN817" s="256"/>
      <c r="ABO817" s="256"/>
      <c r="ABP817" s="256"/>
      <c r="ABQ817" s="256"/>
      <c r="ABR817" s="256"/>
      <c r="ABS817" s="256"/>
      <c r="ABT817" s="256"/>
      <c r="ABU817" s="256"/>
      <c r="ABV817" s="256"/>
      <c r="ABW817" s="256"/>
      <c r="ABX817" s="256"/>
      <c r="ABY817" s="256"/>
      <c r="ABZ817" s="256"/>
      <c r="ACA817" s="256"/>
      <c r="ACB817" s="256"/>
      <c r="ACC817" s="256"/>
      <c r="ACD817" s="256"/>
      <c r="ACE817" s="256"/>
      <c r="ACF817" s="256"/>
      <c r="ACG817" s="256"/>
      <c r="ACH817" s="256"/>
      <c r="ACI817" s="256"/>
      <c r="ACJ817" s="256"/>
      <c r="ACK817" s="256"/>
      <c r="ACL817" s="256"/>
      <c r="ACM817" s="256"/>
      <c r="ACN817" s="256"/>
      <c r="ACO817" s="256"/>
      <c r="ACP817" s="256"/>
      <c r="ACQ817" s="256"/>
      <c r="ACR817" s="256"/>
      <c r="ACS817" s="256"/>
      <c r="ACT817" s="256"/>
      <c r="ACU817" s="256"/>
      <c r="ACV817" s="256"/>
      <c r="ACW817" s="256"/>
      <c r="ACX817" s="256"/>
      <c r="ACY817" s="256"/>
      <c r="ACZ817" s="256"/>
      <c r="ADA817" s="256"/>
      <c r="ADB817" s="256"/>
      <c r="ADC817" s="256"/>
      <c r="ADD817" s="256"/>
      <c r="ADE817" s="256"/>
      <c r="ADF817" s="256"/>
      <c r="ADG817" s="256"/>
      <c r="ADH817" s="256"/>
      <c r="ADI817" s="256"/>
      <c r="ADJ817" s="256"/>
      <c r="ADK817" s="256"/>
      <c r="ADL817" s="256"/>
      <c r="ADM817" s="256"/>
      <c r="ADN817" s="256"/>
      <c r="ADO817" s="256"/>
      <c r="ADP817" s="256"/>
      <c r="ADQ817" s="256"/>
      <c r="ADR817" s="256"/>
      <c r="ADS817" s="256"/>
      <c r="ADT817" s="256"/>
      <c r="ADU817" s="256"/>
      <c r="ADV817" s="256"/>
      <c r="ADW817" s="256"/>
      <c r="ADX817" s="256"/>
      <c r="ADY817" s="256"/>
      <c r="ADZ817" s="256"/>
      <c r="AEA817" s="256"/>
      <c r="AEB817" s="256"/>
      <c r="AEC817" s="256"/>
      <c r="AED817" s="256"/>
      <c r="AEE817" s="256"/>
      <c r="AEF817" s="256"/>
      <c r="AEG817" s="256"/>
      <c r="AEH817" s="256"/>
      <c r="AEI817" s="256"/>
      <c r="AEJ817" s="256"/>
      <c r="AEK817" s="256"/>
      <c r="AEL817" s="256"/>
      <c r="AEM817" s="256"/>
      <c r="AEN817" s="256"/>
      <c r="AEO817" s="256"/>
      <c r="AEP817" s="256"/>
      <c r="AEQ817" s="256"/>
      <c r="AER817" s="256"/>
      <c r="AES817" s="256"/>
      <c r="AET817" s="256"/>
      <c r="AEU817" s="256"/>
      <c r="AEV817" s="256"/>
      <c r="AEW817" s="256"/>
      <c r="AEX817" s="256"/>
      <c r="AEY817" s="256"/>
      <c r="AEZ817" s="256"/>
      <c r="AFA817" s="256"/>
      <c r="AFB817" s="256"/>
      <c r="AFC817" s="256"/>
      <c r="AFD817" s="256"/>
      <c r="AFE817" s="256"/>
      <c r="AFF817" s="256"/>
      <c r="AFG817" s="256"/>
      <c r="AFH817" s="256"/>
      <c r="AFI817" s="256"/>
      <c r="AFJ817" s="256"/>
      <c r="AFK817" s="256"/>
      <c r="AFL817" s="256"/>
      <c r="AFM817" s="256"/>
      <c r="AFN817" s="256"/>
      <c r="AFO817" s="256"/>
      <c r="AFP817" s="256"/>
      <c r="AFQ817" s="256"/>
      <c r="AFR817" s="256"/>
      <c r="AFS817" s="256"/>
      <c r="AFT817" s="256"/>
      <c r="AFU817" s="256"/>
      <c r="AFV817" s="256"/>
      <c r="AFW817" s="256"/>
      <c r="AFX817" s="256"/>
      <c r="AFY817" s="256"/>
      <c r="AFZ817" s="256"/>
      <c r="AGA817" s="256"/>
      <c r="AGB817" s="256"/>
      <c r="AGC817" s="256"/>
      <c r="AGD817" s="256"/>
      <c r="AGE817" s="256"/>
      <c r="AGF817" s="256"/>
      <c r="AGG817" s="256"/>
      <c r="AGH817" s="256"/>
      <c r="AGI817" s="256"/>
      <c r="AGJ817" s="256"/>
      <c r="AGK817" s="256"/>
      <c r="AGL817" s="256"/>
      <c r="AGM817" s="256"/>
      <c r="AGN817" s="256"/>
      <c r="AGO817" s="256"/>
      <c r="AGP817" s="256"/>
      <c r="AGQ817" s="256"/>
      <c r="AGR817" s="256"/>
      <c r="AGS817" s="256"/>
      <c r="AGT817" s="256"/>
      <c r="AGU817" s="256"/>
      <c r="AGV817" s="256"/>
      <c r="AGW817" s="256"/>
      <c r="AGX817" s="256"/>
      <c r="AGY817" s="256"/>
      <c r="AGZ817" s="256"/>
      <c r="AHA817" s="256"/>
      <c r="AHB817" s="256"/>
      <c r="AHC817" s="256"/>
      <c r="AHD817" s="256"/>
      <c r="AHE817" s="256"/>
      <c r="AHF817" s="256"/>
      <c r="AHG817" s="256"/>
      <c r="AHH817" s="256"/>
      <c r="AHI817" s="256"/>
      <c r="AHJ817" s="256"/>
      <c r="AHK817" s="256"/>
      <c r="AHL817" s="256"/>
      <c r="AHM817" s="256"/>
      <c r="AHN817" s="256"/>
      <c r="AHO817" s="256"/>
      <c r="AHP817" s="256"/>
      <c r="AHQ817" s="256"/>
      <c r="AHR817" s="256"/>
      <c r="AHS817" s="256"/>
      <c r="AHT817" s="256"/>
      <c r="AHU817" s="256"/>
      <c r="AHV817" s="256"/>
      <c r="AHW817" s="256"/>
      <c r="AHX817" s="256"/>
      <c r="AHY817" s="256"/>
      <c r="AHZ817" s="256"/>
      <c r="AIA817" s="256"/>
      <c r="AIB817" s="256"/>
      <c r="AIC817" s="256"/>
      <c r="AID817" s="256"/>
      <c r="AIE817" s="256"/>
      <c r="AIF817" s="256"/>
      <c r="AIG817" s="256"/>
      <c r="AIH817" s="256"/>
      <c r="AII817" s="256"/>
      <c r="AIJ817" s="256"/>
      <c r="AIK817" s="256"/>
      <c r="AIL817" s="256"/>
      <c r="AIM817" s="256"/>
      <c r="AIN817" s="256"/>
      <c r="AIO817" s="256"/>
      <c r="AIP817" s="256"/>
      <c r="AIQ817" s="256"/>
      <c r="AIR817" s="256"/>
      <c r="AIS817" s="256"/>
      <c r="AIT817" s="256"/>
      <c r="AIU817" s="256"/>
      <c r="AIV817" s="256"/>
      <c r="AIW817" s="256"/>
      <c r="AIX817" s="256"/>
      <c r="AIY817" s="256"/>
      <c r="AIZ817" s="256"/>
      <c r="AJA817" s="256"/>
      <c r="AJB817" s="256"/>
      <c r="AJC817" s="256"/>
      <c r="AJD817" s="256"/>
      <c r="AJE817" s="256"/>
      <c r="AJF817" s="256"/>
      <c r="AJG817" s="256"/>
      <c r="AJH817" s="256"/>
      <c r="AJI817" s="256"/>
      <c r="AJJ817" s="256"/>
      <c r="AJK817" s="256"/>
      <c r="AJL817" s="256"/>
      <c r="AJM817" s="256"/>
      <c r="AJN817" s="256"/>
      <c r="AJO817" s="256"/>
      <c r="AJP817" s="256"/>
      <c r="AJQ817" s="256"/>
      <c r="AJR817" s="256"/>
      <c r="AJS817" s="256"/>
      <c r="AJT817" s="256"/>
      <c r="AJU817" s="256"/>
      <c r="AJV817" s="256"/>
      <c r="AJW817" s="256"/>
      <c r="AJX817" s="256"/>
      <c r="AJY817" s="256"/>
      <c r="AJZ817" s="256"/>
      <c r="AKA817" s="256"/>
      <c r="AKB817" s="256"/>
      <c r="AKC817" s="256"/>
      <c r="AKD817" s="256"/>
      <c r="AKE817" s="256"/>
      <c r="AKF817" s="256"/>
      <c r="AKG817" s="256"/>
      <c r="AKH817" s="256"/>
      <c r="AKI817" s="256"/>
      <c r="AKJ817" s="256"/>
      <c r="AKK817" s="256"/>
      <c r="AKL817" s="256"/>
      <c r="AKM817" s="256"/>
      <c r="AKN817" s="256"/>
      <c r="AKO817" s="256"/>
      <c r="AKP817" s="256"/>
      <c r="AKQ817" s="256"/>
      <c r="AKR817" s="256"/>
      <c r="AKS817" s="256"/>
      <c r="AKT817" s="256"/>
      <c r="AKU817" s="256"/>
      <c r="AKV817" s="256"/>
      <c r="AKW817" s="256"/>
      <c r="AKX817" s="256"/>
      <c r="AKY817" s="256"/>
      <c r="AKZ817" s="256"/>
      <c r="ALA817" s="256"/>
      <c r="ALB817" s="256"/>
      <c r="ALC817" s="256"/>
      <c r="ALD817" s="256"/>
      <c r="ALE817" s="256"/>
      <c r="ALF817" s="256"/>
      <c r="ALG817" s="256"/>
      <c r="ALH817" s="256"/>
      <c r="ALI817" s="256"/>
      <c r="ALJ817" s="256"/>
      <c r="ALK817" s="256"/>
      <c r="ALL817" s="256"/>
      <c r="ALM817" s="256"/>
      <c r="ALN817" s="256"/>
      <c r="ALO817" s="256"/>
      <c r="ALP817" s="256"/>
      <c r="ALQ817" s="256"/>
      <c r="ALR817" s="256"/>
      <c r="ALS817" s="256"/>
      <c r="ALT817" s="256"/>
      <c r="ALU817" s="256"/>
      <c r="ALV817" s="256"/>
      <c r="ALW817" s="256"/>
      <c r="ALX817" s="256"/>
      <c r="ALY817" s="256"/>
      <c r="ALZ817" s="256"/>
      <c r="AMA817" s="256"/>
      <c r="AMB817" s="256"/>
      <c r="AMC817" s="256"/>
      <c r="AMD817" s="256"/>
      <c r="AME817" s="256"/>
      <c r="AMF817" s="256"/>
      <c r="AMG817" s="256"/>
      <c r="AMH817" s="256"/>
      <c r="AMI817" s="256"/>
      <c r="AMJ817" s="256"/>
      <c r="AMK817" s="256"/>
      <c r="AML817" s="256"/>
      <c r="AMM817" s="256"/>
      <c r="AMN817" s="256"/>
      <c r="AMO817" s="256"/>
      <c r="AMP817" s="256"/>
      <c r="AMQ817" s="256"/>
      <c r="AMR817" s="256"/>
      <c r="AMS817" s="256"/>
      <c r="AMT817" s="256"/>
      <c r="AMU817" s="256"/>
      <c r="AMV817" s="256"/>
      <c r="AMW817" s="256"/>
      <c r="AMX817" s="256"/>
      <c r="AMY817" s="256"/>
      <c r="AMZ817" s="256"/>
      <c r="ANA817" s="256"/>
      <c r="ANB817" s="256"/>
      <c r="ANC817" s="256"/>
      <c r="AND817" s="256"/>
      <c r="ANE817" s="256"/>
      <c r="ANF817" s="256"/>
      <c r="ANG817" s="256"/>
      <c r="ANH817" s="256"/>
      <c r="ANI817" s="256"/>
      <c r="ANJ817" s="256"/>
      <c r="ANK817" s="256"/>
      <c r="ANL817" s="256"/>
      <c r="ANM817" s="256"/>
      <c r="ANN817" s="256"/>
      <c r="ANO817" s="256"/>
      <c r="ANP817" s="256"/>
      <c r="ANQ817" s="256"/>
      <c r="ANR817" s="256"/>
      <c r="ANS817" s="256"/>
      <c r="ANT817" s="256"/>
      <c r="ANU817" s="256"/>
      <c r="ANV817" s="256"/>
      <c r="ANW817" s="256"/>
      <c r="ANX817" s="256"/>
      <c r="ANY817" s="256"/>
      <c r="ANZ817" s="256"/>
      <c r="AOA817" s="256"/>
      <c r="AOB817" s="256"/>
      <c r="AOC817" s="256"/>
      <c r="AOD817" s="256"/>
      <c r="AOE817" s="256"/>
      <c r="AOF817" s="256"/>
      <c r="AOG817" s="256"/>
      <c r="AOH817" s="256"/>
      <c r="AOI817" s="256"/>
      <c r="AOJ817" s="256"/>
      <c r="AOK817" s="256"/>
      <c r="AOL817" s="256"/>
      <c r="AOM817" s="256"/>
      <c r="AON817" s="256"/>
      <c r="AOO817" s="256"/>
      <c r="AOP817" s="256"/>
      <c r="AOQ817" s="256"/>
      <c r="AOR817" s="256"/>
      <c r="AOS817" s="256"/>
      <c r="AOT817" s="256"/>
      <c r="AOU817" s="256"/>
      <c r="AOV817" s="256"/>
      <c r="AOW817" s="256"/>
      <c r="AOX817" s="256"/>
      <c r="AOY817" s="256"/>
      <c r="AOZ817" s="256"/>
      <c r="APA817" s="256"/>
      <c r="APB817" s="256"/>
      <c r="APC817" s="256"/>
      <c r="APD817" s="256"/>
      <c r="APE817" s="256"/>
      <c r="APF817" s="256"/>
      <c r="APG817" s="256"/>
      <c r="APH817" s="256"/>
      <c r="API817" s="256"/>
      <c r="APJ817" s="256"/>
      <c r="APK817" s="256"/>
      <c r="APL817" s="256"/>
      <c r="APM817" s="256"/>
      <c r="APN817" s="256"/>
      <c r="APO817" s="256"/>
      <c r="APP817" s="256"/>
      <c r="APQ817" s="256"/>
      <c r="APR817" s="256"/>
      <c r="APS817" s="256"/>
      <c r="APT817" s="256"/>
      <c r="APU817" s="256"/>
      <c r="APV817" s="256"/>
      <c r="APW817" s="256"/>
      <c r="APX817" s="256"/>
      <c r="APY817" s="256"/>
      <c r="APZ817" s="256"/>
      <c r="AQA817" s="256"/>
      <c r="AQB817" s="256"/>
      <c r="AQC817" s="256"/>
      <c r="AQD817" s="256"/>
      <c r="AQE817" s="256"/>
      <c r="AQF817" s="256"/>
      <c r="AQG817" s="256"/>
      <c r="AQH817" s="256"/>
      <c r="AQI817" s="256"/>
      <c r="AQJ817" s="256"/>
      <c r="AQK817" s="256"/>
      <c r="AQL817" s="256"/>
      <c r="AQM817" s="256"/>
      <c r="AQN817" s="256"/>
      <c r="AQO817" s="256"/>
      <c r="AQP817" s="256"/>
      <c r="AQQ817" s="256"/>
      <c r="AQR817" s="256"/>
      <c r="AQS817" s="256"/>
      <c r="AQT817" s="256"/>
      <c r="AQU817" s="256"/>
      <c r="AQV817" s="256"/>
      <c r="AQW817" s="256"/>
      <c r="AQX817" s="256"/>
      <c r="AQY817" s="256"/>
      <c r="AQZ817" s="256"/>
      <c r="ARA817" s="256"/>
      <c r="ARB817" s="256"/>
      <c r="ARC817" s="256"/>
      <c r="ARD817" s="256"/>
      <c r="ARE817" s="256"/>
      <c r="ARF817" s="256"/>
      <c r="ARG817" s="256"/>
      <c r="ARH817" s="256"/>
      <c r="ARI817" s="256"/>
      <c r="ARJ817" s="256"/>
      <c r="ARK817" s="256"/>
      <c r="ARL817" s="256"/>
      <c r="ARM817" s="256"/>
      <c r="ARN817" s="256"/>
      <c r="ARO817" s="256"/>
      <c r="ARP817" s="256"/>
      <c r="ARQ817" s="256"/>
      <c r="ARR817" s="256"/>
      <c r="ARS817" s="256"/>
      <c r="ART817" s="256"/>
      <c r="ARU817" s="256"/>
      <c r="ARV817" s="256"/>
      <c r="ARW817" s="256"/>
      <c r="ARX817" s="256"/>
      <c r="ARY817" s="256"/>
      <c r="ARZ817" s="256"/>
      <c r="ASA817" s="256"/>
      <c r="ASB817" s="256"/>
      <c r="ASC817" s="256"/>
      <c r="ASD817" s="256"/>
      <c r="ASE817" s="256"/>
      <c r="ASF817" s="256"/>
      <c r="ASG817" s="256"/>
      <c r="ASH817" s="256"/>
      <c r="ASI817" s="256"/>
      <c r="ASJ817" s="256"/>
      <c r="ASK817" s="256"/>
      <c r="ASL817" s="256"/>
      <c r="ASM817" s="256"/>
      <c r="ASN817" s="256"/>
      <c r="ASO817" s="256"/>
      <c r="ASP817" s="256"/>
      <c r="ASQ817" s="256"/>
      <c r="ASR817" s="256"/>
      <c r="ASS817" s="256"/>
      <c r="AST817" s="256"/>
      <c r="ASU817" s="256"/>
      <c r="ASV817" s="256"/>
      <c r="ASW817" s="256"/>
      <c r="ASX817" s="256"/>
      <c r="ASY817" s="256"/>
      <c r="ASZ817" s="256"/>
      <c r="ATA817" s="256"/>
      <c r="ATB817" s="256"/>
      <c r="ATC817" s="256"/>
      <c r="ATD817" s="256"/>
      <c r="ATE817" s="256"/>
      <c r="ATF817" s="256"/>
      <c r="ATG817" s="256"/>
      <c r="ATH817" s="256"/>
      <c r="ATI817" s="256"/>
      <c r="ATJ817" s="256"/>
      <c r="ATK817" s="256"/>
      <c r="ATL817" s="256"/>
      <c r="ATM817" s="256"/>
      <c r="ATN817" s="256"/>
      <c r="ATO817" s="256"/>
      <c r="ATP817" s="256"/>
      <c r="ATQ817" s="256"/>
      <c r="ATR817" s="256"/>
      <c r="ATS817" s="256"/>
      <c r="ATT817" s="256"/>
      <c r="ATU817" s="256"/>
      <c r="ATV817" s="256"/>
      <c r="ATW817" s="256"/>
      <c r="ATX817" s="256"/>
      <c r="ATY817" s="256"/>
      <c r="ATZ817" s="256"/>
      <c r="AUA817" s="256"/>
      <c r="AUB817" s="256"/>
      <c r="AUC817" s="256"/>
      <c r="AUD817" s="256"/>
      <c r="AUE817" s="256"/>
      <c r="AUF817" s="256"/>
      <c r="AUG817" s="256"/>
      <c r="AUH817" s="256"/>
      <c r="AUI817" s="256"/>
      <c r="AUJ817" s="256"/>
      <c r="AUK817" s="256"/>
      <c r="AUL817" s="256"/>
      <c r="AUM817" s="256"/>
      <c r="AUN817" s="256"/>
      <c r="AUO817" s="256"/>
      <c r="AUP817" s="256"/>
      <c r="AUQ817" s="256"/>
      <c r="AUR817" s="256"/>
      <c r="AUS817" s="256"/>
      <c r="AUT817" s="256"/>
      <c r="AUU817" s="256"/>
      <c r="AUV817" s="256"/>
      <c r="AUW817" s="256"/>
      <c r="AUX817" s="256"/>
      <c r="AUY817" s="256"/>
      <c r="AUZ817" s="256"/>
      <c r="AVA817" s="256"/>
      <c r="AVB817" s="256"/>
      <c r="AVC817" s="256"/>
      <c r="AVD817" s="256"/>
      <c r="AVE817" s="256"/>
      <c r="AVF817" s="256"/>
      <c r="AVG817" s="256"/>
      <c r="AVH817" s="256"/>
      <c r="AVI817" s="256"/>
      <c r="AVJ817" s="256"/>
      <c r="AVK817" s="256"/>
      <c r="AVL817" s="256"/>
      <c r="AVM817" s="256"/>
      <c r="AVN817" s="256"/>
      <c r="AVO817" s="256"/>
      <c r="AVP817" s="256"/>
      <c r="AVQ817" s="256"/>
      <c r="AVR817" s="256"/>
      <c r="AVS817" s="256"/>
      <c r="AVT817" s="256"/>
      <c r="AVU817" s="256"/>
      <c r="AVV817" s="256"/>
      <c r="AVW817" s="256"/>
      <c r="AVX817" s="256"/>
      <c r="AVY817" s="256"/>
      <c r="AVZ817" s="256"/>
      <c r="AWA817" s="256"/>
      <c r="AWB817" s="256"/>
      <c r="AWC817" s="256"/>
      <c r="AWD817" s="256"/>
      <c r="AWE817" s="256"/>
      <c r="AWF817" s="256"/>
      <c r="AWG817" s="256"/>
      <c r="AWH817" s="256"/>
      <c r="AWI817" s="256"/>
      <c r="AWJ817" s="256"/>
      <c r="AWK817" s="256"/>
      <c r="AWL817" s="256"/>
      <c r="AWM817" s="256"/>
      <c r="AWN817" s="256"/>
      <c r="AWO817" s="256"/>
      <c r="AWP817" s="256"/>
      <c r="AWQ817" s="256"/>
      <c r="AWR817" s="256"/>
      <c r="AWS817" s="256"/>
      <c r="AWT817" s="256"/>
      <c r="AWU817" s="256"/>
      <c r="AWV817" s="256"/>
      <c r="AWW817" s="256"/>
      <c r="AWX817" s="256"/>
      <c r="AWY817" s="256"/>
      <c r="AWZ817" s="256"/>
      <c r="AXA817" s="256"/>
      <c r="AXB817" s="256"/>
      <c r="AXC817" s="256"/>
      <c r="AXD817" s="256"/>
      <c r="AXE817" s="256"/>
      <c r="AXF817" s="256"/>
      <c r="AXG817" s="256"/>
      <c r="AXH817" s="256"/>
      <c r="AXI817" s="256"/>
      <c r="AXJ817" s="256"/>
      <c r="AXK817" s="256"/>
      <c r="AXL817" s="256"/>
      <c r="AXM817" s="256"/>
      <c r="AXN817" s="256"/>
      <c r="AXO817" s="256"/>
      <c r="AXP817" s="256"/>
      <c r="AXQ817" s="256"/>
      <c r="AXR817" s="256"/>
      <c r="AXS817" s="256"/>
      <c r="AXT817" s="256"/>
      <c r="AXU817" s="256"/>
      <c r="AXV817" s="256"/>
      <c r="AXW817" s="256"/>
      <c r="AXX817" s="256"/>
      <c r="AXY817" s="256"/>
      <c r="AXZ817" s="256"/>
      <c r="AYA817" s="256"/>
      <c r="AYB817" s="256"/>
      <c r="AYC817" s="256"/>
      <c r="AYD817" s="256"/>
      <c r="AYE817" s="256"/>
      <c r="AYF817" s="256"/>
      <c r="AYG817" s="256"/>
      <c r="AYH817" s="256"/>
      <c r="AYI817" s="256"/>
      <c r="AYJ817" s="256"/>
      <c r="AYK817" s="256"/>
      <c r="AYL817" s="256"/>
      <c r="AYM817" s="256"/>
      <c r="AYN817" s="256"/>
      <c r="AYO817" s="256"/>
      <c r="AYP817" s="256"/>
      <c r="AYQ817" s="256"/>
      <c r="AYR817" s="256"/>
      <c r="AYS817" s="256"/>
      <c r="AYT817" s="256"/>
      <c r="AYU817" s="256"/>
      <c r="AYV817" s="256"/>
      <c r="AYW817" s="256"/>
      <c r="AYX817" s="256"/>
      <c r="AYY817" s="256"/>
      <c r="AYZ817" s="256"/>
      <c r="AZA817" s="256"/>
      <c r="AZB817" s="256"/>
      <c r="AZC817" s="256"/>
      <c r="AZD817" s="256"/>
      <c r="AZE817" s="256"/>
      <c r="AZF817" s="256"/>
      <c r="AZG817" s="256"/>
      <c r="AZH817" s="256"/>
      <c r="AZI817" s="256"/>
      <c r="AZJ817" s="256"/>
      <c r="AZK817" s="256"/>
      <c r="AZL817" s="256"/>
      <c r="AZM817" s="256"/>
      <c r="AZN817" s="256"/>
      <c r="AZO817" s="256"/>
      <c r="AZP817" s="256"/>
      <c r="AZQ817" s="256"/>
      <c r="AZR817" s="256"/>
      <c r="AZS817" s="256"/>
      <c r="AZT817" s="256"/>
      <c r="AZU817" s="256"/>
      <c r="AZV817" s="256"/>
      <c r="AZW817" s="256"/>
      <c r="AZX817" s="256"/>
      <c r="AZY817" s="256"/>
      <c r="AZZ817" s="256"/>
      <c r="BAA817" s="256"/>
      <c r="BAB817" s="256"/>
      <c r="BAC817" s="256"/>
      <c r="BAD817" s="256"/>
      <c r="BAE817" s="256"/>
      <c r="BAF817" s="256"/>
      <c r="BAG817" s="256"/>
      <c r="BAH817" s="256"/>
      <c r="BAI817" s="256"/>
      <c r="BAJ817" s="256"/>
      <c r="BAK817" s="256"/>
      <c r="BAL817" s="256"/>
      <c r="BAM817" s="256"/>
      <c r="BAN817" s="256"/>
      <c r="BAO817" s="256"/>
      <c r="BAP817" s="256"/>
      <c r="BAQ817" s="256"/>
      <c r="BAR817" s="256"/>
      <c r="BAS817" s="256"/>
      <c r="BAT817" s="256"/>
      <c r="BAU817" s="256"/>
      <c r="BAV817" s="256"/>
      <c r="BAW817" s="256"/>
      <c r="BAX817" s="256"/>
      <c r="BAY817" s="256"/>
      <c r="BAZ817" s="256"/>
      <c r="BBA817" s="256"/>
      <c r="BBB817" s="256"/>
      <c r="BBC817" s="256"/>
      <c r="BBD817" s="256"/>
      <c r="BBE817" s="256"/>
      <c r="BBF817" s="256"/>
      <c r="BBG817" s="256"/>
      <c r="BBH817" s="256"/>
      <c r="BBI817" s="256"/>
      <c r="BBJ817" s="256"/>
      <c r="BBK817" s="256"/>
      <c r="BBL817" s="256"/>
      <c r="BBM817" s="256"/>
      <c r="BBN817" s="256"/>
      <c r="BBO817" s="256"/>
      <c r="BBP817" s="256"/>
      <c r="BBQ817" s="256"/>
      <c r="BBR817" s="256"/>
      <c r="BBS817" s="256"/>
      <c r="BBT817" s="256"/>
      <c r="BBU817" s="256"/>
      <c r="BBV817" s="256"/>
      <c r="BBW817" s="256"/>
      <c r="BBX817" s="256"/>
      <c r="BBY817" s="256"/>
      <c r="BBZ817" s="256"/>
      <c r="BCA817" s="256"/>
      <c r="BCB817" s="256"/>
      <c r="BCC817" s="256"/>
      <c r="BCD817" s="256"/>
      <c r="BCE817" s="256"/>
      <c r="BCF817" s="256"/>
      <c r="BCG817" s="256"/>
      <c r="BCH817" s="256"/>
      <c r="BCI817" s="256"/>
      <c r="BCJ817" s="256"/>
      <c r="BCK817" s="256"/>
      <c r="BCL817" s="256"/>
      <c r="BCM817" s="256"/>
      <c r="BCN817" s="256"/>
      <c r="BCO817" s="256"/>
      <c r="BCP817" s="256"/>
      <c r="BCQ817" s="256"/>
      <c r="BCR817" s="256"/>
      <c r="BCS817" s="256"/>
      <c r="BCT817" s="256"/>
      <c r="BCU817" s="256"/>
      <c r="BCV817" s="256"/>
      <c r="BCW817" s="256"/>
      <c r="BCX817" s="256"/>
      <c r="BCY817" s="256"/>
      <c r="BCZ817" s="256"/>
      <c r="BDA817" s="256"/>
      <c r="BDB817" s="256"/>
      <c r="BDC817" s="256"/>
      <c r="BDD817" s="256"/>
      <c r="BDE817" s="256"/>
      <c r="BDF817" s="256"/>
      <c r="BDG817" s="256"/>
      <c r="BDH817" s="256"/>
      <c r="BDI817" s="256"/>
      <c r="BDJ817" s="256"/>
      <c r="BDK817" s="256"/>
      <c r="BDL817" s="256"/>
      <c r="BDM817" s="256"/>
      <c r="BDN817" s="256"/>
      <c r="BDO817" s="256"/>
      <c r="BDP817" s="256"/>
      <c r="BDQ817" s="256"/>
      <c r="BDR817" s="256"/>
      <c r="BDS817" s="256"/>
      <c r="BDT817" s="256"/>
      <c r="BDU817" s="256"/>
      <c r="BDV817" s="256"/>
      <c r="BDW817" s="256"/>
      <c r="BDX817" s="256"/>
      <c r="BDY817" s="256"/>
      <c r="BDZ817" s="256"/>
      <c r="BEA817" s="256"/>
      <c r="BEB817" s="256"/>
      <c r="BEC817" s="256"/>
      <c r="BED817" s="256"/>
      <c r="BEE817" s="256"/>
      <c r="BEF817" s="256"/>
      <c r="BEG817" s="256"/>
      <c r="BEH817" s="256"/>
      <c r="BEI817" s="256"/>
      <c r="BEJ817" s="256"/>
      <c r="BEK817" s="256"/>
      <c r="BEL817" s="256"/>
      <c r="BEM817" s="256"/>
      <c r="BEN817" s="256"/>
      <c r="BEO817" s="256"/>
      <c r="BEP817" s="256"/>
      <c r="BEQ817" s="256"/>
      <c r="BER817" s="256"/>
      <c r="BES817" s="256"/>
      <c r="BET817" s="256"/>
      <c r="BEU817" s="256"/>
      <c r="BEV817" s="256"/>
      <c r="BEW817" s="256"/>
      <c r="BEX817" s="256"/>
      <c r="BEY817" s="256"/>
      <c r="BEZ817" s="256"/>
      <c r="BFA817" s="256"/>
      <c r="BFB817" s="256"/>
      <c r="BFC817" s="256"/>
      <c r="BFD817" s="256"/>
      <c r="BFE817" s="256"/>
      <c r="BFF817" s="256"/>
      <c r="BFG817" s="256"/>
      <c r="BFH817" s="256"/>
      <c r="BFI817" s="256"/>
      <c r="BFJ817" s="256"/>
      <c r="BFK817" s="256"/>
      <c r="BFL817" s="256"/>
      <c r="BFM817" s="256"/>
      <c r="BFN817" s="256"/>
      <c r="BFO817" s="256"/>
      <c r="BFP817" s="256"/>
      <c r="BFQ817" s="256"/>
      <c r="BFR817" s="256"/>
      <c r="BFS817" s="256"/>
      <c r="BFT817" s="256"/>
      <c r="BFU817" s="256"/>
      <c r="BFV817" s="256"/>
      <c r="BFW817" s="256"/>
      <c r="BFX817" s="256"/>
      <c r="BFY817" s="256"/>
      <c r="BFZ817" s="256"/>
      <c r="BGA817" s="256"/>
      <c r="BGB817" s="256"/>
      <c r="BGC817" s="256"/>
      <c r="BGD817" s="256"/>
      <c r="BGE817" s="256"/>
      <c r="BGF817" s="256"/>
      <c r="BGG817" s="256"/>
      <c r="BGH817" s="256"/>
      <c r="BGI817" s="256"/>
      <c r="BGJ817" s="256"/>
      <c r="BGK817" s="256"/>
      <c r="BGL817" s="256"/>
      <c r="BGM817" s="256"/>
      <c r="BGN817" s="256"/>
      <c r="BGO817" s="256"/>
      <c r="BGP817" s="256"/>
      <c r="BGQ817" s="256"/>
      <c r="BGR817" s="256"/>
      <c r="BGS817" s="256"/>
      <c r="BGT817" s="256"/>
      <c r="BGU817" s="256"/>
      <c r="BGV817" s="256"/>
      <c r="BGW817" s="256"/>
      <c r="BGX817" s="256"/>
      <c r="BGY817" s="256"/>
      <c r="BGZ817" s="256"/>
      <c r="BHA817" s="256"/>
      <c r="BHB817" s="256"/>
      <c r="BHC817" s="256"/>
      <c r="BHD817" s="256"/>
      <c r="BHE817" s="256"/>
      <c r="BHF817" s="256"/>
      <c r="BHG817" s="256"/>
      <c r="BHH817" s="256"/>
      <c r="BHI817" s="256"/>
      <c r="BHJ817" s="256"/>
      <c r="BHK817" s="256"/>
      <c r="BHL817" s="256"/>
      <c r="BHM817" s="256"/>
      <c r="BHN817" s="256"/>
      <c r="BHO817" s="256"/>
      <c r="BHP817" s="256"/>
      <c r="BHQ817" s="256"/>
      <c r="BHR817" s="256"/>
      <c r="BHS817" s="256"/>
      <c r="BHT817" s="256"/>
      <c r="BHU817" s="256"/>
      <c r="BHV817" s="256"/>
      <c r="BHW817" s="256"/>
      <c r="BHX817" s="256"/>
      <c r="BHY817" s="256"/>
      <c r="BHZ817" s="256"/>
      <c r="BIA817" s="256"/>
      <c r="BIB817" s="256"/>
      <c r="BIC817" s="256"/>
      <c r="BID817" s="256"/>
      <c r="BIE817" s="256"/>
      <c r="BIF817" s="256"/>
      <c r="BIG817" s="256"/>
      <c r="BIH817" s="256"/>
      <c r="BII817" s="256"/>
      <c r="BIJ817" s="256"/>
      <c r="BIK817" s="256"/>
      <c r="BIL817" s="256"/>
      <c r="BIM817" s="256"/>
      <c r="BIN817" s="256"/>
      <c r="BIO817" s="256"/>
      <c r="BIP817" s="256"/>
      <c r="BIQ817" s="256"/>
      <c r="BIR817" s="256"/>
      <c r="BIS817" s="256"/>
      <c r="BIT817" s="256"/>
      <c r="BIU817" s="256"/>
      <c r="BIV817" s="256"/>
      <c r="BIW817" s="256"/>
      <c r="BIX817" s="256"/>
      <c r="BIY817" s="256"/>
      <c r="BIZ817" s="256"/>
      <c r="BJA817" s="256"/>
      <c r="BJB817" s="256"/>
      <c r="BJC817" s="256"/>
      <c r="BJD817" s="256"/>
      <c r="BJE817" s="256"/>
      <c r="BJF817" s="256"/>
      <c r="BJG817" s="256"/>
      <c r="BJH817" s="256"/>
      <c r="BJI817" s="256"/>
      <c r="BJJ817" s="256"/>
      <c r="BJK817" s="256"/>
      <c r="BJL817" s="256"/>
      <c r="BJM817" s="256"/>
      <c r="BJN817" s="256"/>
      <c r="BJO817" s="256"/>
      <c r="BJP817" s="256"/>
      <c r="BJQ817" s="256"/>
      <c r="BJR817" s="256"/>
      <c r="BJS817" s="256"/>
      <c r="BJT817" s="256"/>
      <c r="BJU817" s="256"/>
      <c r="BJV817" s="256"/>
      <c r="BJW817" s="256"/>
      <c r="BJX817" s="256"/>
      <c r="BJY817" s="256"/>
      <c r="BJZ817" s="256"/>
      <c r="BKA817" s="256"/>
      <c r="BKB817" s="256"/>
      <c r="BKC817" s="256"/>
      <c r="BKD817" s="256"/>
      <c r="BKE817" s="256"/>
      <c r="BKF817" s="256"/>
      <c r="BKG817" s="256"/>
      <c r="BKH817" s="256"/>
      <c r="BKI817" s="256"/>
      <c r="BKJ817" s="256"/>
      <c r="BKK817" s="256"/>
      <c r="BKL817" s="256"/>
      <c r="BKM817" s="256"/>
      <c r="BKN817" s="256"/>
      <c r="BKO817" s="256"/>
      <c r="BKP817" s="256"/>
      <c r="BKQ817" s="256"/>
      <c r="BKR817" s="256"/>
      <c r="BKS817" s="256"/>
      <c r="BKT817" s="256"/>
      <c r="BKU817" s="256"/>
      <c r="BKV817" s="256"/>
      <c r="BKW817" s="256"/>
      <c r="BKX817" s="256"/>
      <c r="BKY817" s="256"/>
      <c r="BKZ817" s="256"/>
      <c r="BLA817" s="256"/>
      <c r="BLB817" s="256"/>
      <c r="BLC817" s="256"/>
      <c r="BLD817" s="256"/>
      <c r="BLE817" s="256"/>
      <c r="BLF817" s="256"/>
      <c r="BLG817" s="256"/>
      <c r="BLH817" s="256"/>
      <c r="BLI817" s="256"/>
      <c r="BLJ817" s="256"/>
      <c r="BLK817" s="256"/>
      <c r="BLL817" s="256"/>
      <c r="BLM817" s="256"/>
      <c r="BLN817" s="256"/>
      <c r="BLO817" s="256"/>
      <c r="BLP817" s="256"/>
      <c r="BLQ817" s="256"/>
      <c r="BLR817" s="256"/>
      <c r="BLS817" s="256"/>
      <c r="BLT817" s="256"/>
      <c r="BLU817" s="256"/>
      <c r="BLV817" s="256"/>
      <c r="BLW817" s="256"/>
      <c r="BLX817" s="256"/>
      <c r="BLY817" s="256"/>
      <c r="BLZ817" s="256"/>
      <c r="BMA817" s="256"/>
      <c r="BMB817" s="256"/>
      <c r="BMC817" s="256"/>
      <c r="BMD817" s="256"/>
      <c r="BME817" s="256"/>
      <c r="BMF817" s="256"/>
      <c r="BMG817" s="256"/>
      <c r="BMH817" s="256"/>
      <c r="BMI817" s="256"/>
      <c r="BMJ817" s="256"/>
      <c r="BMK817" s="256"/>
      <c r="BML817" s="256"/>
      <c r="BMM817" s="256"/>
      <c r="BMN817" s="256"/>
      <c r="BMO817" s="256"/>
      <c r="BMP817" s="256"/>
      <c r="BMQ817" s="256"/>
      <c r="BMR817" s="256"/>
      <c r="BMS817" s="256"/>
      <c r="BMT817" s="256"/>
      <c r="BMU817" s="256"/>
      <c r="BMV817" s="256"/>
      <c r="BMW817" s="256"/>
      <c r="BMX817" s="256"/>
      <c r="BMY817" s="256"/>
      <c r="BMZ817" s="256"/>
      <c r="BNA817" s="256"/>
      <c r="BNB817" s="256"/>
      <c r="BNC817" s="256"/>
      <c r="BND817" s="256"/>
      <c r="BNE817" s="256"/>
      <c r="BNF817" s="256"/>
      <c r="BNG817" s="256"/>
      <c r="BNH817" s="256"/>
      <c r="BNI817" s="256"/>
      <c r="BNJ817" s="256"/>
      <c r="BNK817" s="256"/>
      <c r="BNL817" s="256"/>
      <c r="BNM817" s="256"/>
      <c r="BNN817" s="256"/>
      <c r="BNO817" s="256"/>
      <c r="BNP817" s="256"/>
      <c r="BNQ817" s="256"/>
      <c r="BNR817" s="256"/>
      <c r="BNS817" s="256"/>
      <c r="BNT817" s="256"/>
      <c r="BNU817" s="256"/>
      <c r="BNV817" s="256"/>
      <c r="BNW817" s="256"/>
      <c r="BNX817" s="256"/>
      <c r="BNY817" s="256"/>
      <c r="BNZ817" s="256"/>
      <c r="BOA817" s="256"/>
      <c r="BOB817" s="256"/>
      <c r="BOC817" s="256"/>
      <c r="BOD817" s="256"/>
      <c r="BOE817" s="256"/>
      <c r="BOF817" s="256"/>
      <c r="BOG817" s="256"/>
      <c r="BOH817" s="256"/>
      <c r="BOI817" s="256"/>
      <c r="BOJ817" s="256"/>
      <c r="BOK817" s="256"/>
      <c r="BOL817" s="256"/>
      <c r="BOM817" s="256"/>
      <c r="BON817" s="256"/>
      <c r="BOO817" s="256"/>
      <c r="BOP817" s="256"/>
      <c r="BOQ817" s="256"/>
      <c r="BOR817" s="256"/>
      <c r="BOS817" s="256"/>
      <c r="BOT817" s="256"/>
      <c r="BOU817" s="256"/>
      <c r="BOV817" s="256"/>
      <c r="BOW817" s="256"/>
      <c r="BOX817" s="256"/>
      <c r="BOY817" s="256"/>
      <c r="BOZ817" s="256"/>
      <c r="BPA817" s="256"/>
      <c r="BPB817" s="256"/>
      <c r="BPC817" s="256"/>
      <c r="BPD817" s="256"/>
      <c r="BPE817" s="256"/>
      <c r="BPF817" s="256"/>
      <c r="BPG817" s="256"/>
      <c r="BPH817" s="256"/>
      <c r="BPI817" s="256"/>
      <c r="BPJ817" s="256"/>
      <c r="BPK817" s="256"/>
      <c r="BPL817" s="256"/>
      <c r="BPM817" s="256"/>
      <c r="BPN817" s="256"/>
      <c r="BPO817" s="256"/>
      <c r="BPP817" s="256"/>
      <c r="BPQ817" s="256"/>
      <c r="BPR817" s="256"/>
      <c r="BPS817" s="256"/>
      <c r="BPT817" s="256"/>
      <c r="BPU817" s="256"/>
      <c r="BPV817" s="256"/>
      <c r="BPW817" s="256"/>
      <c r="BPX817" s="256"/>
      <c r="BPY817" s="256"/>
      <c r="BPZ817" s="256"/>
      <c r="BQA817" s="256"/>
      <c r="BQB817" s="256"/>
      <c r="BQC817" s="256"/>
      <c r="BQD817" s="256"/>
      <c r="BQE817" s="256"/>
      <c r="BQF817" s="256"/>
      <c r="BQG817" s="256"/>
      <c r="BQH817" s="256"/>
      <c r="BQI817" s="256"/>
      <c r="BQJ817" s="256"/>
      <c r="BQK817" s="256"/>
      <c r="BQL817" s="256"/>
      <c r="BQM817" s="256"/>
      <c r="BQN817" s="256"/>
      <c r="BQO817" s="256"/>
      <c r="BQP817" s="256"/>
      <c r="BQQ817" s="256"/>
      <c r="BQR817" s="256"/>
      <c r="BQS817" s="256"/>
      <c r="BQT817" s="256"/>
      <c r="BQU817" s="256"/>
      <c r="BQV817" s="256"/>
      <c r="BQW817" s="256"/>
      <c r="BQX817" s="256"/>
      <c r="BQY817" s="256"/>
      <c r="BQZ817" s="256"/>
      <c r="BRA817" s="256"/>
      <c r="BRB817" s="256"/>
      <c r="BRC817" s="256"/>
      <c r="BRD817" s="256"/>
      <c r="BRE817" s="256"/>
      <c r="BRF817" s="256"/>
      <c r="BRG817" s="256"/>
      <c r="BRH817" s="256"/>
      <c r="BRI817" s="256"/>
      <c r="BRJ817" s="256"/>
      <c r="BRK817" s="256"/>
      <c r="BRL817" s="256"/>
      <c r="BRM817" s="256"/>
      <c r="BRN817" s="256"/>
      <c r="BRO817" s="256"/>
      <c r="BRP817" s="256"/>
      <c r="BRQ817" s="256"/>
      <c r="BRR817" s="256"/>
      <c r="BRS817" s="256"/>
      <c r="BRT817" s="256"/>
      <c r="BRU817" s="256"/>
      <c r="BRV817" s="256"/>
      <c r="BRW817" s="256"/>
      <c r="BRX817" s="256"/>
      <c r="BRY817" s="256"/>
      <c r="BRZ817" s="256"/>
      <c r="BSA817" s="256"/>
      <c r="BSB817" s="256"/>
      <c r="BSC817" s="256"/>
      <c r="BSD817" s="256"/>
      <c r="BSE817" s="256"/>
      <c r="BSF817" s="256"/>
      <c r="BSG817" s="256"/>
      <c r="BSH817" s="256"/>
      <c r="BSI817" s="256"/>
      <c r="BSJ817" s="256"/>
      <c r="BSK817" s="256"/>
      <c r="BSL817" s="256"/>
      <c r="BSM817" s="256"/>
      <c r="BSN817" s="256"/>
      <c r="BSO817" s="256"/>
      <c r="BSP817" s="256"/>
      <c r="BSQ817" s="256"/>
      <c r="BSR817" s="256"/>
      <c r="BSS817" s="256"/>
      <c r="BST817" s="256"/>
      <c r="BSU817" s="256"/>
      <c r="BSV817" s="256"/>
      <c r="BSW817" s="256"/>
      <c r="BSX817" s="256"/>
      <c r="BSY817" s="256"/>
      <c r="BSZ817" s="256"/>
      <c r="BTA817" s="256"/>
      <c r="BTB817" s="256"/>
      <c r="BTC817" s="256"/>
      <c r="BTD817" s="256"/>
      <c r="BTE817" s="256"/>
      <c r="BTF817" s="256"/>
      <c r="BTG817" s="256"/>
      <c r="BTH817" s="256"/>
      <c r="BTI817" s="256"/>
      <c r="BTJ817" s="256"/>
      <c r="BTK817" s="256"/>
      <c r="BTL817" s="256"/>
      <c r="BTM817" s="256"/>
      <c r="BTN817" s="256"/>
      <c r="BTO817" s="256"/>
      <c r="BTP817" s="256"/>
      <c r="BTQ817" s="256"/>
      <c r="BTR817" s="256"/>
      <c r="BTS817" s="256"/>
      <c r="BTT817" s="256"/>
      <c r="BTU817" s="256"/>
      <c r="BTV817" s="256"/>
      <c r="BTW817" s="256"/>
      <c r="BTX817" s="256"/>
      <c r="BTY817" s="256"/>
      <c r="BTZ817" s="256"/>
      <c r="BUA817" s="256"/>
      <c r="BUB817" s="256"/>
      <c r="BUC817" s="256"/>
      <c r="BUD817" s="256"/>
      <c r="BUE817" s="256"/>
      <c r="BUF817" s="256"/>
      <c r="BUG817" s="256"/>
      <c r="BUH817" s="256"/>
      <c r="BUI817" s="256"/>
      <c r="BUJ817" s="256"/>
      <c r="BUK817" s="256"/>
      <c r="BUL817" s="256"/>
      <c r="BUM817" s="256"/>
      <c r="BUN817" s="256"/>
      <c r="BUO817" s="256"/>
      <c r="BUP817" s="256"/>
      <c r="BUQ817" s="256"/>
      <c r="BUR817" s="256"/>
      <c r="BUS817" s="256"/>
      <c r="BUT817" s="256"/>
      <c r="BUU817" s="256"/>
      <c r="BUV817" s="256"/>
      <c r="BUW817" s="256"/>
      <c r="BUX817" s="256"/>
      <c r="BUY817" s="256"/>
      <c r="BUZ817" s="256"/>
      <c r="BVA817" s="256"/>
      <c r="BVB817" s="256"/>
      <c r="BVC817" s="256"/>
      <c r="BVD817" s="256"/>
      <c r="BVE817" s="256"/>
      <c r="BVF817" s="256"/>
      <c r="BVG817" s="256"/>
      <c r="BVH817" s="256"/>
      <c r="BVI817" s="256"/>
      <c r="BVJ817" s="256"/>
      <c r="BVK817" s="256"/>
      <c r="BVL817" s="256"/>
      <c r="BVM817" s="256"/>
      <c r="BVN817" s="256"/>
      <c r="BVO817" s="256"/>
      <c r="BVP817" s="256"/>
      <c r="BVQ817" s="256"/>
      <c r="BVR817" s="256"/>
      <c r="BVS817" s="256"/>
      <c r="BVT817" s="256"/>
      <c r="BVU817" s="256"/>
      <c r="BVV817" s="256"/>
      <c r="BVW817" s="256"/>
      <c r="BVX817" s="256"/>
      <c r="BVY817" s="256"/>
      <c r="BVZ817" s="256"/>
      <c r="BWA817" s="256"/>
      <c r="BWB817" s="256"/>
      <c r="BWC817" s="256"/>
      <c r="BWD817" s="256"/>
      <c r="BWE817" s="256"/>
      <c r="BWF817" s="256"/>
      <c r="BWG817" s="256"/>
      <c r="BWH817" s="256"/>
      <c r="BWI817" s="256"/>
      <c r="BWJ817" s="256"/>
      <c r="BWK817" s="256"/>
      <c r="BWL817" s="256"/>
      <c r="BWM817" s="256"/>
      <c r="BWN817" s="256"/>
      <c r="BWO817" s="256"/>
      <c r="BWP817" s="256"/>
      <c r="BWQ817" s="256"/>
      <c r="BWR817" s="256"/>
      <c r="BWS817" s="256"/>
      <c r="BWT817" s="256"/>
      <c r="BWU817" s="256"/>
      <c r="BWV817" s="256"/>
      <c r="BWW817" s="256"/>
      <c r="BWX817" s="256"/>
      <c r="BWY817" s="256"/>
      <c r="BWZ817" s="256"/>
      <c r="BXA817" s="256"/>
      <c r="BXB817" s="256"/>
      <c r="BXC817" s="256"/>
      <c r="BXD817" s="256"/>
      <c r="BXE817" s="256"/>
      <c r="BXF817" s="256"/>
      <c r="BXG817" s="256"/>
      <c r="BXH817" s="256"/>
      <c r="BXI817" s="256"/>
      <c r="BXJ817" s="256"/>
      <c r="BXK817" s="256"/>
      <c r="BXL817" s="256"/>
      <c r="BXM817" s="256"/>
      <c r="BXN817" s="256"/>
      <c r="BXO817" s="256"/>
      <c r="BXP817" s="256"/>
      <c r="BXQ817" s="256"/>
      <c r="BXR817" s="256"/>
      <c r="BXS817" s="256"/>
      <c r="BXT817" s="256"/>
      <c r="BXU817" s="256"/>
      <c r="BXV817" s="256"/>
      <c r="BXW817" s="256"/>
      <c r="BXX817" s="256"/>
      <c r="BXY817" s="256"/>
      <c r="BXZ817" s="256"/>
      <c r="BYA817" s="256"/>
      <c r="BYB817" s="256"/>
      <c r="BYC817" s="256"/>
      <c r="BYD817" s="256"/>
      <c r="BYE817" s="256"/>
      <c r="BYF817" s="256"/>
      <c r="BYG817" s="256"/>
      <c r="BYH817" s="256"/>
      <c r="BYI817" s="256"/>
      <c r="BYJ817" s="256"/>
      <c r="BYK817" s="256"/>
      <c r="BYL817" s="256"/>
      <c r="BYM817" s="256"/>
      <c r="BYN817" s="256"/>
      <c r="BYO817" s="256"/>
      <c r="BYP817" s="256"/>
      <c r="BYQ817" s="256"/>
      <c r="BYR817" s="256"/>
      <c r="BYS817" s="256"/>
      <c r="BYT817" s="256"/>
      <c r="BYU817" s="256"/>
      <c r="BYV817" s="256"/>
      <c r="BYW817" s="256"/>
      <c r="BYX817" s="256"/>
      <c r="BYY817" s="256"/>
      <c r="BYZ817" s="256"/>
      <c r="BZA817" s="256"/>
      <c r="BZB817" s="256"/>
      <c r="BZC817" s="256"/>
      <c r="BZD817" s="256"/>
      <c r="BZE817" s="256"/>
      <c r="BZF817" s="256"/>
      <c r="BZG817" s="256"/>
      <c r="BZH817" s="256"/>
      <c r="BZI817" s="256"/>
      <c r="BZJ817" s="256"/>
      <c r="BZK817" s="256"/>
      <c r="BZL817" s="256"/>
      <c r="BZM817" s="256"/>
      <c r="BZN817" s="256"/>
      <c r="BZO817" s="256"/>
      <c r="BZP817" s="256"/>
      <c r="BZQ817" s="256"/>
      <c r="BZR817" s="256"/>
      <c r="BZS817" s="256"/>
      <c r="BZT817" s="256"/>
      <c r="BZU817" s="256"/>
      <c r="BZV817" s="256"/>
      <c r="BZW817" s="256"/>
      <c r="BZX817" s="256"/>
      <c r="BZY817" s="256"/>
      <c r="BZZ817" s="256"/>
      <c r="CAA817" s="256"/>
      <c r="CAB817" s="256"/>
      <c r="CAC817" s="256"/>
      <c r="CAD817" s="256"/>
      <c r="CAE817" s="256"/>
      <c r="CAF817" s="256"/>
      <c r="CAG817" s="256"/>
      <c r="CAH817" s="256"/>
      <c r="CAI817" s="256"/>
      <c r="CAJ817" s="256"/>
      <c r="CAK817" s="256"/>
      <c r="CAL817" s="256"/>
      <c r="CAM817" s="256"/>
      <c r="CAN817" s="256"/>
      <c r="CAO817" s="256"/>
      <c r="CAP817" s="256"/>
      <c r="CAQ817" s="256"/>
      <c r="CAR817" s="256"/>
      <c r="CAS817" s="256"/>
      <c r="CAT817" s="256"/>
      <c r="CAU817" s="256"/>
      <c r="CAV817" s="256"/>
      <c r="CAW817" s="256"/>
      <c r="CAX817" s="256"/>
      <c r="CAY817" s="256"/>
      <c r="CAZ817" s="256"/>
      <c r="CBA817" s="256"/>
      <c r="CBB817" s="256"/>
      <c r="CBC817" s="256"/>
      <c r="CBD817" s="256"/>
      <c r="CBE817" s="256"/>
      <c r="CBF817" s="256"/>
      <c r="CBG817" s="256"/>
      <c r="CBH817" s="256"/>
      <c r="CBI817" s="256"/>
      <c r="CBJ817" s="256"/>
      <c r="CBK817" s="256"/>
      <c r="CBL817" s="256"/>
      <c r="CBM817" s="256"/>
      <c r="CBN817" s="256"/>
      <c r="CBO817" s="256"/>
      <c r="CBP817" s="256"/>
      <c r="CBQ817" s="256"/>
      <c r="CBR817" s="256"/>
      <c r="CBS817" s="256"/>
      <c r="CBT817" s="256"/>
      <c r="CBU817" s="256"/>
      <c r="CBV817" s="256"/>
      <c r="CBW817" s="256"/>
      <c r="CBX817" s="256"/>
      <c r="CBY817" s="256"/>
      <c r="CBZ817" s="256"/>
      <c r="CCA817" s="256"/>
      <c r="CCB817" s="256"/>
      <c r="CCC817" s="256"/>
      <c r="CCD817" s="256"/>
      <c r="CCE817" s="256"/>
      <c r="CCF817" s="256"/>
      <c r="CCG817" s="256"/>
      <c r="CCH817" s="256"/>
      <c r="CCI817" s="256"/>
      <c r="CCJ817" s="256"/>
      <c r="CCK817" s="256"/>
      <c r="CCL817" s="256"/>
      <c r="CCM817" s="256"/>
      <c r="CCN817" s="256"/>
      <c r="CCO817" s="256"/>
      <c r="CCP817" s="256"/>
      <c r="CCQ817" s="256"/>
      <c r="CCR817" s="256"/>
      <c r="CCS817" s="256"/>
      <c r="CCT817" s="256"/>
      <c r="CCU817" s="256"/>
      <c r="CCV817" s="256"/>
      <c r="CCW817" s="256"/>
      <c r="CCX817" s="256"/>
      <c r="CCY817" s="256"/>
      <c r="CCZ817" s="256"/>
      <c r="CDA817" s="256"/>
      <c r="CDB817" s="256"/>
      <c r="CDC817" s="256"/>
      <c r="CDD817" s="256"/>
      <c r="CDE817" s="256"/>
      <c r="CDF817" s="256"/>
      <c r="CDG817" s="256"/>
      <c r="CDH817" s="256"/>
      <c r="CDI817" s="256"/>
      <c r="CDJ817" s="256"/>
      <c r="CDK817" s="256"/>
      <c r="CDL817" s="256"/>
      <c r="CDM817" s="256"/>
      <c r="CDN817" s="256"/>
      <c r="CDO817" s="256"/>
      <c r="CDP817" s="256"/>
      <c r="CDQ817" s="256"/>
      <c r="CDR817" s="256"/>
      <c r="CDS817" s="256"/>
      <c r="CDT817" s="256"/>
      <c r="CDU817" s="256"/>
      <c r="CDV817" s="256"/>
      <c r="CDW817" s="256"/>
      <c r="CDX817" s="256"/>
      <c r="CDY817" s="256"/>
      <c r="CDZ817" s="256"/>
      <c r="CEA817" s="256"/>
      <c r="CEB817" s="256"/>
      <c r="CEC817" s="256"/>
      <c r="CED817" s="256"/>
      <c r="CEE817" s="256"/>
      <c r="CEF817" s="256"/>
      <c r="CEG817" s="256"/>
      <c r="CEH817" s="256"/>
      <c r="CEI817" s="256"/>
      <c r="CEJ817" s="256"/>
      <c r="CEK817" s="256"/>
      <c r="CEL817" s="256"/>
      <c r="CEM817" s="256"/>
      <c r="CEN817" s="256"/>
      <c r="CEO817" s="256"/>
      <c r="CEP817" s="256"/>
      <c r="CEQ817" s="256"/>
      <c r="CER817" s="256"/>
      <c r="CES817" s="256"/>
      <c r="CET817" s="256"/>
      <c r="CEU817" s="256"/>
      <c r="CEV817" s="256"/>
      <c r="CEW817" s="256"/>
      <c r="CEX817" s="256"/>
      <c r="CEY817" s="256"/>
      <c r="CEZ817" s="256"/>
      <c r="CFA817" s="256"/>
      <c r="CFB817" s="256"/>
      <c r="CFC817" s="256"/>
      <c r="CFD817" s="256"/>
      <c r="CFE817" s="256"/>
      <c r="CFF817" s="256"/>
      <c r="CFG817" s="256"/>
      <c r="CFH817" s="256"/>
      <c r="CFI817" s="256"/>
      <c r="CFJ817" s="256"/>
      <c r="CFK817" s="256"/>
      <c r="CFL817" s="256"/>
      <c r="CFM817" s="256"/>
      <c r="CFN817" s="256"/>
      <c r="CFO817" s="256"/>
      <c r="CFP817" s="256"/>
      <c r="CFQ817" s="256"/>
      <c r="CFR817" s="256"/>
      <c r="CFS817" s="256"/>
      <c r="CFT817" s="256"/>
      <c r="CFU817" s="256"/>
      <c r="CFV817" s="256"/>
      <c r="CFW817" s="256"/>
      <c r="CFX817" s="256"/>
      <c r="CFY817" s="256"/>
      <c r="CFZ817" s="256"/>
      <c r="CGA817" s="256"/>
      <c r="CGB817" s="256"/>
      <c r="CGC817" s="256"/>
      <c r="CGD817" s="256"/>
      <c r="CGE817" s="256"/>
      <c r="CGF817" s="256"/>
      <c r="CGG817" s="256"/>
      <c r="CGH817" s="256"/>
      <c r="CGI817" s="256"/>
      <c r="CGJ817" s="256"/>
      <c r="CGK817" s="256"/>
      <c r="CGL817" s="256"/>
      <c r="CGM817" s="256"/>
      <c r="CGN817" s="256"/>
      <c r="CGO817" s="256"/>
      <c r="CGP817" s="256"/>
      <c r="CGQ817" s="256"/>
      <c r="CGR817" s="256"/>
      <c r="CGS817" s="256"/>
      <c r="CGT817" s="256"/>
      <c r="CGU817" s="256"/>
      <c r="CGV817" s="256"/>
      <c r="CGW817" s="256"/>
      <c r="CGX817" s="256"/>
      <c r="CGY817" s="256"/>
      <c r="CGZ817" s="256"/>
      <c r="CHA817" s="256"/>
      <c r="CHB817" s="256"/>
      <c r="CHC817" s="256"/>
      <c r="CHD817" s="256"/>
      <c r="CHE817" s="256"/>
      <c r="CHF817" s="256"/>
      <c r="CHG817" s="256"/>
      <c r="CHH817" s="256"/>
      <c r="CHI817" s="256"/>
      <c r="CHJ817" s="256"/>
      <c r="CHK817" s="256"/>
      <c r="CHL817" s="256"/>
      <c r="CHM817" s="256"/>
      <c r="CHN817" s="256"/>
      <c r="CHO817" s="256"/>
      <c r="CHP817" s="256"/>
      <c r="CHQ817" s="256"/>
      <c r="CHR817" s="256"/>
      <c r="CHS817" s="256"/>
      <c r="CHT817" s="256"/>
      <c r="CHU817" s="256"/>
      <c r="CHV817" s="256"/>
      <c r="CHW817" s="256"/>
      <c r="CHX817" s="256"/>
      <c r="CHY817" s="256"/>
      <c r="CHZ817" s="256"/>
      <c r="CIA817" s="256"/>
      <c r="CIB817" s="256"/>
      <c r="CIC817" s="256"/>
      <c r="CID817" s="256"/>
      <c r="CIE817" s="256"/>
      <c r="CIF817" s="256"/>
      <c r="CIG817" s="256"/>
      <c r="CIH817" s="256"/>
      <c r="CII817" s="256"/>
      <c r="CIJ817" s="256"/>
      <c r="CIK817" s="256"/>
      <c r="CIL817" s="256"/>
      <c r="CIM817" s="256"/>
      <c r="CIN817" s="256"/>
      <c r="CIO817" s="256"/>
      <c r="CIP817" s="256"/>
      <c r="CIQ817" s="256"/>
      <c r="CIR817" s="256"/>
      <c r="CIS817" s="256"/>
      <c r="CIT817" s="256"/>
      <c r="CIU817" s="256"/>
      <c r="CIV817" s="256"/>
      <c r="CIW817" s="256"/>
      <c r="CIX817" s="256"/>
      <c r="CIY817" s="256"/>
      <c r="CIZ817" s="256"/>
      <c r="CJA817" s="256"/>
      <c r="CJB817" s="256"/>
      <c r="CJC817" s="256"/>
      <c r="CJD817" s="256"/>
      <c r="CJE817" s="256"/>
      <c r="CJF817" s="256"/>
      <c r="CJG817" s="256"/>
      <c r="CJH817" s="256"/>
      <c r="CJI817" s="256"/>
      <c r="CJJ817" s="256"/>
      <c r="CJK817" s="256"/>
      <c r="CJL817" s="256"/>
      <c r="CJM817" s="256"/>
      <c r="CJN817" s="256"/>
      <c r="CJO817" s="256"/>
      <c r="CJP817" s="256"/>
      <c r="CJQ817" s="256"/>
      <c r="CJR817" s="256"/>
      <c r="CJS817" s="256"/>
      <c r="CJT817" s="256"/>
      <c r="CJU817" s="256"/>
      <c r="CJV817" s="256"/>
      <c r="CJW817" s="256"/>
      <c r="CJX817" s="256"/>
      <c r="CJY817" s="256"/>
      <c r="CJZ817" s="256"/>
      <c r="CKA817" s="256"/>
      <c r="CKB817" s="256"/>
      <c r="CKC817" s="256"/>
      <c r="CKD817" s="256"/>
      <c r="CKE817" s="256"/>
      <c r="CKF817" s="256"/>
      <c r="CKG817" s="256"/>
      <c r="CKH817" s="256"/>
      <c r="CKI817" s="256"/>
      <c r="CKJ817" s="256"/>
      <c r="CKK817" s="256"/>
      <c r="CKL817" s="256"/>
      <c r="CKM817" s="256"/>
      <c r="CKN817" s="256"/>
      <c r="CKO817" s="256"/>
      <c r="CKP817" s="256"/>
      <c r="CKQ817" s="256"/>
      <c r="CKR817" s="256"/>
      <c r="CKS817" s="256"/>
      <c r="CKT817" s="256"/>
      <c r="CKU817" s="256"/>
      <c r="CKV817" s="256"/>
      <c r="CKW817" s="256"/>
      <c r="CKX817" s="256"/>
      <c r="CKY817" s="256"/>
      <c r="CKZ817" s="256"/>
      <c r="CLA817" s="256"/>
      <c r="CLB817" s="256"/>
      <c r="CLC817" s="256"/>
      <c r="CLD817" s="256"/>
      <c r="CLE817" s="256"/>
      <c r="CLF817" s="256"/>
      <c r="CLG817" s="256"/>
      <c r="CLH817" s="256"/>
      <c r="CLI817" s="256"/>
      <c r="CLJ817" s="256"/>
      <c r="CLK817" s="256"/>
      <c r="CLL817" s="256"/>
      <c r="CLM817" s="256"/>
      <c r="CLN817" s="256"/>
      <c r="CLO817" s="256"/>
      <c r="CLP817" s="256"/>
      <c r="CLQ817" s="256"/>
      <c r="CLR817" s="256"/>
      <c r="CLS817" s="256"/>
      <c r="CLT817" s="256"/>
      <c r="CLU817" s="256"/>
      <c r="CLV817" s="256"/>
      <c r="CLW817" s="256"/>
      <c r="CLX817" s="256"/>
      <c r="CLY817" s="256"/>
      <c r="CLZ817" s="256"/>
      <c r="CMA817" s="256"/>
      <c r="CMB817" s="256"/>
      <c r="CMC817" s="256"/>
      <c r="CMD817" s="256"/>
      <c r="CME817" s="256"/>
      <c r="CMF817" s="256"/>
      <c r="CMG817" s="256"/>
      <c r="CMH817" s="256"/>
      <c r="CMI817" s="256"/>
      <c r="CMJ817" s="256"/>
      <c r="CMK817" s="256"/>
      <c r="CML817" s="256"/>
      <c r="CMM817" s="256"/>
      <c r="CMN817" s="256"/>
      <c r="CMO817" s="256"/>
      <c r="CMP817" s="256"/>
      <c r="CMQ817" s="256"/>
      <c r="CMR817" s="256"/>
      <c r="CMS817" s="256"/>
      <c r="CMT817" s="256"/>
      <c r="CMU817" s="256"/>
      <c r="CMV817" s="256"/>
      <c r="CMW817" s="256"/>
      <c r="CMX817" s="256"/>
      <c r="CMY817" s="256"/>
      <c r="CMZ817" s="256"/>
      <c r="CNA817" s="256"/>
      <c r="CNB817" s="256"/>
      <c r="CNC817" s="256"/>
      <c r="CND817" s="256"/>
      <c r="CNE817" s="256"/>
      <c r="CNF817" s="256"/>
      <c r="CNG817" s="256"/>
      <c r="CNH817" s="256"/>
      <c r="CNI817" s="256"/>
      <c r="CNJ817" s="256"/>
      <c r="CNK817" s="256"/>
      <c r="CNL817" s="256"/>
      <c r="CNM817" s="256"/>
      <c r="CNN817" s="256"/>
      <c r="CNO817" s="256"/>
      <c r="CNP817" s="256"/>
      <c r="CNQ817" s="256"/>
      <c r="CNR817" s="256"/>
      <c r="CNS817" s="256"/>
      <c r="CNT817" s="256"/>
      <c r="CNU817" s="256"/>
      <c r="CNV817" s="256"/>
      <c r="CNW817" s="256"/>
      <c r="CNX817" s="256"/>
      <c r="CNY817" s="256"/>
      <c r="CNZ817" s="256"/>
      <c r="COA817" s="256"/>
      <c r="COB817" s="256"/>
      <c r="COC817" s="256"/>
      <c r="COD817" s="256"/>
      <c r="COE817" s="256"/>
      <c r="COF817" s="256"/>
      <c r="COG817" s="256"/>
      <c r="COH817" s="256"/>
      <c r="COI817" s="256"/>
      <c r="COJ817" s="256"/>
      <c r="COK817" s="256"/>
      <c r="COL817" s="256"/>
      <c r="COM817" s="256"/>
      <c r="CON817" s="256"/>
      <c r="COO817" s="256"/>
      <c r="COP817" s="256"/>
      <c r="COQ817" s="256"/>
      <c r="COR817" s="256"/>
      <c r="COS817" s="256"/>
      <c r="COT817" s="256"/>
      <c r="COU817" s="256"/>
      <c r="COV817" s="256"/>
      <c r="COW817" s="256"/>
      <c r="COX817" s="256"/>
      <c r="COY817" s="256"/>
      <c r="COZ817" s="256"/>
      <c r="CPA817" s="256"/>
      <c r="CPB817" s="256"/>
      <c r="CPC817" s="256"/>
      <c r="CPD817" s="256"/>
      <c r="CPE817" s="256"/>
      <c r="CPF817" s="256"/>
      <c r="CPG817" s="256"/>
      <c r="CPH817" s="256"/>
      <c r="CPI817" s="256"/>
      <c r="CPJ817" s="256"/>
      <c r="CPK817" s="256"/>
      <c r="CPL817" s="256"/>
      <c r="CPM817" s="256"/>
      <c r="CPN817" s="256"/>
      <c r="CPO817" s="256"/>
      <c r="CPP817" s="256"/>
      <c r="CPQ817" s="256"/>
      <c r="CPR817" s="256"/>
      <c r="CPS817" s="256"/>
      <c r="CPT817" s="256"/>
      <c r="CPU817" s="256"/>
      <c r="CPV817" s="256"/>
      <c r="CPW817" s="256"/>
      <c r="CPX817" s="256"/>
      <c r="CPY817" s="256"/>
      <c r="CPZ817" s="256"/>
      <c r="CQA817" s="256"/>
      <c r="CQB817" s="256"/>
      <c r="CQC817" s="256"/>
      <c r="CQD817" s="256"/>
      <c r="CQE817" s="256"/>
      <c r="CQF817" s="256"/>
      <c r="CQG817" s="256"/>
      <c r="CQH817" s="256"/>
      <c r="CQI817" s="256"/>
      <c r="CQJ817" s="256"/>
      <c r="CQK817" s="256"/>
      <c r="CQL817" s="256"/>
      <c r="CQM817" s="256"/>
      <c r="CQN817" s="256"/>
      <c r="CQO817" s="256"/>
      <c r="CQP817" s="256"/>
      <c r="CQQ817" s="256"/>
      <c r="CQR817" s="256"/>
      <c r="CQS817" s="256"/>
      <c r="CQT817" s="256"/>
      <c r="CQU817" s="256"/>
      <c r="CQV817" s="256"/>
      <c r="CQW817" s="256"/>
      <c r="CQX817" s="256"/>
      <c r="CQY817" s="256"/>
      <c r="CQZ817" s="256"/>
      <c r="CRA817" s="256"/>
      <c r="CRB817" s="256"/>
      <c r="CRC817" s="256"/>
      <c r="CRD817" s="256"/>
      <c r="CRE817" s="256"/>
      <c r="CRF817" s="256"/>
      <c r="CRG817" s="256"/>
      <c r="CRH817" s="256"/>
      <c r="CRI817" s="256"/>
      <c r="CRJ817" s="256"/>
      <c r="CRK817" s="256"/>
      <c r="CRL817" s="256"/>
      <c r="CRM817" s="256"/>
      <c r="CRN817" s="256"/>
      <c r="CRO817" s="256"/>
      <c r="CRP817" s="256"/>
      <c r="CRQ817" s="256"/>
      <c r="CRR817" s="256"/>
      <c r="CRS817" s="256"/>
      <c r="CRT817" s="256"/>
      <c r="CRU817" s="256"/>
      <c r="CRV817" s="256"/>
      <c r="CRW817" s="256"/>
      <c r="CRX817" s="256"/>
      <c r="CRY817" s="256"/>
      <c r="CRZ817" s="256"/>
      <c r="CSA817" s="256"/>
      <c r="CSB817" s="256"/>
      <c r="CSC817" s="256"/>
      <c r="CSD817" s="256"/>
      <c r="CSE817" s="256"/>
      <c r="CSF817" s="256"/>
      <c r="CSG817" s="256"/>
      <c r="CSH817" s="256"/>
      <c r="CSI817" s="256"/>
      <c r="CSJ817" s="256"/>
      <c r="CSK817" s="256"/>
      <c r="CSL817" s="256"/>
      <c r="CSM817" s="256"/>
      <c r="CSN817" s="256"/>
      <c r="CSO817" s="256"/>
      <c r="CSP817" s="256"/>
      <c r="CSQ817" s="256"/>
      <c r="CSR817" s="256"/>
      <c r="CSS817" s="256"/>
      <c r="CST817" s="256"/>
      <c r="CSU817" s="256"/>
      <c r="CSV817" s="256"/>
      <c r="CSW817" s="256"/>
      <c r="CSX817" s="256"/>
      <c r="CSY817" s="256"/>
      <c r="CSZ817" s="256"/>
      <c r="CTA817" s="256"/>
      <c r="CTB817" s="256"/>
      <c r="CTC817" s="256"/>
      <c r="CTD817" s="256"/>
      <c r="CTE817" s="256"/>
      <c r="CTF817" s="256"/>
      <c r="CTG817" s="256"/>
      <c r="CTH817" s="256"/>
      <c r="CTI817" s="256"/>
      <c r="CTJ817" s="256"/>
      <c r="CTK817" s="256"/>
      <c r="CTL817" s="256"/>
      <c r="CTM817" s="256"/>
      <c r="CTN817" s="256"/>
      <c r="CTO817" s="256"/>
      <c r="CTP817" s="256"/>
      <c r="CTQ817" s="256"/>
      <c r="CTR817" s="256"/>
      <c r="CTS817" s="256"/>
      <c r="CTT817" s="256"/>
      <c r="CTU817" s="256"/>
      <c r="CTV817" s="256"/>
      <c r="CTW817" s="256"/>
      <c r="CTX817" s="256"/>
      <c r="CTY817" s="256"/>
      <c r="CTZ817" s="256"/>
      <c r="CUA817" s="256"/>
      <c r="CUB817" s="256"/>
      <c r="CUC817" s="256"/>
      <c r="CUD817" s="256"/>
      <c r="CUE817" s="256"/>
      <c r="CUF817" s="256"/>
      <c r="CUG817" s="256"/>
      <c r="CUH817" s="256"/>
      <c r="CUI817" s="256"/>
      <c r="CUJ817" s="256"/>
      <c r="CUK817" s="256"/>
      <c r="CUL817" s="256"/>
      <c r="CUM817" s="256"/>
      <c r="CUN817" s="256"/>
      <c r="CUO817" s="256"/>
      <c r="CUP817" s="256"/>
      <c r="CUQ817" s="256"/>
      <c r="CUR817" s="256"/>
      <c r="CUS817" s="256"/>
      <c r="CUT817" s="256"/>
      <c r="CUU817" s="256"/>
      <c r="CUV817" s="256"/>
      <c r="CUW817" s="256"/>
      <c r="CUX817" s="256"/>
      <c r="CUY817" s="256"/>
      <c r="CUZ817" s="256"/>
      <c r="CVA817" s="256"/>
      <c r="CVB817" s="256"/>
      <c r="CVC817" s="256"/>
      <c r="CVD817" s="256"/>
      <c r="CVE817" s="256"/>
      <c r="CVF817" s="256"/>
      <c r="CVG817" s="256"/>
      <c r="CVH817" s="256"/>
      <c r="CVI817" s="256"/>
      <c r="CVJ817" s="256"/>
      <c r="CVK817" s="256"/>
      <c r="CVL817" s="256"/>
      <c r="CVM817" s="256"/>
      <c r="CVN817" s="256"/>
      <c r="CVO817" s="256"/>
      <c r="CVP817" s="256"/>
      <c r="CVQ817" s="256"/>
      <c r="CVR817" s="256"/>
      <c r="CVS817" s="256"/>
      <c r="CVT817" s="256"/>
      <c r="CVU817" s="256"/>
      <c r="CVV817" s="256"/>
      <c r="CVW817" s="256"/>
      <c r="CVX817" s="256"/>
      <c r="CVY817" s="256"/>
      <c r="CVZ817" s="256"/>
      <c r="CWA817" s="256"/>
      <c r="CWB817" s="256"/>
      <c r="CWC817" s="256"/>
      <c r="CWD817" s="256"/>
      <c r="CWE817" s="256"/>
      <c r="CWF817" s="256"/>
      <c r="CWG817" s="256"/>
      <c r="CWH817" s="256"/>
      <c r="CWI817" s="256"/>
      <c r="CWJ817" s="256"/>
      <c r="CWK817" s="256"/>
      <c r="CWL817" s="256"/>
      <c r="CWM817" s="256"/>
      <c r="CWN817" s="256"/>
      <c r="CWO817" s="256"/>
      <c r="CWP817" s="256"/>
      <c r="CWQ817" s="256"/>
      <c r="CWR817" s="256"/>
      <c r="CWS817" s="256"/>
      <c r="CWT817" s="256"/>
      <c r="CWU817" s="256"/>
      <c r="CWV817" s="256"/>
      <c r="CWW817" s="256"/>
      <c r="CWX817" s="256"/>
      <c r="CWY817" s="256"/>
      <c r="CWZ817" s="256"/>
      <c r="CXA817" s="256"/>
      <c r="CXB817" s="256"/>
      <c r="CXC817" s="256"/>
      <c r="CXD817" s="256"/>
      <c r="CXE817" s="256"/>
      <c r="CXF817" s="256"/>
      <c r="CXG817" s="256"/>
      <c r="CXH817" s="256"/>
      <c r="CXI817" s="256"/>
      <c r="CXJ817" s="256"/>
      <c r="CXK817" s="256"/>
      <c r="CXL817" s="256"/>
      <c r="CXM817" s="256"/>
      <c r="CXN817" s="256"/>
      <c r="CXO817" s="256"/>
      <c r="CXP817" s="256"/>
      <c r="CXQ817" s="256"/>
      <c r="CXR817" s="256"/>
      <c r="CXS817" s="256"/>
      <c r="CXT817" s="256"/>
      <c r="CXU817" s="256"/>
      <c r="CXV817" s="256"/>
      <c r="CXW817" s="256"/>
      <c r="CXX817" s="256"/>
      <c r="CXY817" s="256"/>
      <c r="CXZ817" s="256"/>
      <c r="CYA817" s="256"/>
      <c r="CYB817" s="256"/>
      <c r="CYC817" s="256"/>
      <c r="CYD817" s="256"/>
      <c r="CYE817" s="256"/>
      <c r="CYF817" s="256"/>
      <c r="CYG817" s="256"/>
      <c r="CYH817" s="256"/>
      <c r="CYI817" s="256"/>
      <c r="CYJ817" s="256"/>
      <c r="CYK817" s="256"/>
      <c r="CYL817" s="256"/>
      <c r="CYM817" s="256"/>
      <c r="CYN817" s="256"/>
      <c r="CYO817" s="256"/>
      <c r="CYP817" s="256"/>
      <c r="CYQ817" s="256"/>
      <c r="CYR817" s="256"/>
      <c r="CYS817" s="256"/>
      <c r="CYT817" s="256"/>
      <c r="CYU817" s="256"/>
      <c r="CYV817" s="256"/>
      <c r="CYW817" s="256"/>
      <c r="CYX817" s="256"/>
      <c r="CYY817" s="256"/>
      <c r="CYZ817" s="256"/>
      <c r="CZA817" s="256"/>
      <c r="CZB817" s="256"/>
      <c r="CZC817" s="256"/>
      <c r="CZD817" s="256"/>
      <c r="CZE817" s="256"/>
      <c r="CZF817" s="256"/>
      <c r="CZG817" s="256"/>
      <c r="CZH817" s="256"/>
      <c r="CZI817" s="256"/>
      <c r="CZJ817" s="256"/>
      <c r="CZK817" s="256"/>
      <c r="CZL817" s="256"/>
      <c r="CZM817" s="256"/>
      <c r="CZN817" s="256"/>
      <c r="CZO817" s="256"/>
      <c r="CZP817" s="256"/>
      <c r="CZQ817" s="256"/>
      <c r="CZR817" s="256"/>
      <c r="CZS817" s="256"/>
      <c r="CZT817" s="256"/>
      <c r="CZU817" s="256"/>
      <c r="CZV817" s="256"/>
      <c r="CZW817" s="256"/>
      <c r="CZX817" s="256"/>
      <c r="CZY817" s="256"/>
      <c r="CZZ817" s="256"/>
      <c r="DAA817" s="256"/>
      <c r="DAB817" s="256"/>
      <c r="DAC817" s="256"/>
      <c r="DAD817" s="256"/>
      <c r="DAE817" s="256"/>
      <c r="DAF817" s="256"/>
      <c r="DAG817" s="256"/>
      <c r="DAH817" s="256"/>
      <c r="DAI817" s="256"/>
      <c r="DAJ817" s="256"/>
      <c r="DAK817" s="256"/>
      <c r="DAL817" s="256"/>
      <c r="DAM817" s="256"/>
      <c r="DAN817" s="256"/>
      <c r="DAO817" s="256"/>
      <c r="DAP817" s="256"/>
      <c r="DAQ817" s="256"/>
      <c r="DAR817" s="256"/>
      <c r="DAS817" s="256"/>
      <c r="DAT817" s="256"/>
      <c r="DAU817" s="256"/>
      <c r="DAV817" s="256"/>
      <c r="DAW817" s="256"/>
      <c r="DAX817" s="256"/>
      <c r="DAY817" s="256"/>
      <c r="DAZ817" s="256"/>
      <c r="DBA817" s="256"/>
      <c r="DBB817" s="256"/>
      <c r="DBC817" s="256"/>
      <c r="DBD817" s="256"/>
      <c r="DBE817" s="256"/>
      <c r="DBF817" s="256"/>
      <c r="DBG817" s="256"/>
      <c r="DBH817" s="256"/>
      <c r="DBI817" s="256"/>
      <c r="DBJ817" s="256"/>
      <c r="DBK817" s="256"/>
      <c r="DBL817" s="256"/>
      <c r="DBM817" s="256"/>
      <c r="DBN817" s="256"/>
      <c r="DBO817" s="256"/>
      <c r="DBP817" s="256"/>
      <c r="DBQ817" s="256"/>
      <c r="DBR817" s="256"/>
      <c r="DBS817" s="256"/>
      <c r="DBT817" s="256"/>
      <c r="DBU817" s="256"/>
      <c r="DBV817" s="256"/>
      <c r="DBW817" s="256"/>
      <c r="DBX817" s="256"/>
      <c r="DBY817" s="256"/>
      <c r="DBZ817" s="256"/>
      <c r="DCA817" s="256"/>
      <c r="DCB817" s="256"/>
      <c r="DCC817" s="256"/>
      <c r="DCD817" s="256"/>
      <c r="DCE817" s="256"/>
      <c r="DCF817" s="256"/>
      <c r="DCG817" s="256"/>
      <c r="DCH817" s="256"/>
      <c r="DCI817" s="256"/>
      <c r="DCJ817" s="256"/>
      <c r="DCK817" s="256"/>
      <c r="DCL817" s="256"/>
      <c r="DCM817" s="256"/>
      <c r="DCN817" s="256"/>
      <c r="DCO817" s="256"/>
      <c r="DCP817" s="256"/>
      <c r="DCQ817" s="256"/>
      <c r="DCR817" s="256"/>
      <c r="DCS817" s="256"/>
      <c r="DCT817" s="256"/>
      <c r="DCU817" s="256"/>
      <c r="DCV817" s="256"/>
      <c r="DCW817" s="256"/>
      <c r="DCX817" s="256"/>
      <c r="DCY817" s="256"/>
      <c r="DCZ817" s="256"/>
      <c r="DDA817" s="256"/>
      <c r="DDB817" s="256"/>
      <c r="DDC817" s="256"/>
      <c r="DDD817" s="256"/>
      <c r="DDE817" s="256"/>
      <c r="DDF817" s="256"/>
      <c r="DDG817" s="256"/>
      <c r="DDH817" s="256"/>
      <c r="DDI817" s="256"/>
      <c r="DDJ817" s="256"/>
      <c r="DDK817" s="256"/>
      <c r="DDL817" s="256"/>
      <c r="DDM817" s="256"/>
      <c r="DDN817" s="256"/>
      <c r="DDO817" s="256"/>
      <c r="DDP817" s="256"/>
      <c r="DDQ817" s="256"/>
      <c r="DDR817" s="256"/>
      <c r="DDS817" s="256"/>
      <c r="DDT817" s="256"/>
      <c r="DDU817" s="256"/>
      <c r="DDV817" s="256"/>
      <c r="DDW817" s="256"/>
      <c r="DDX817" s="256"/>
      <c r="DDY817" s="256"/>
      <c r="DDZ817" s="256"/>
      <c r="DEA817" s="256"/>
      <c r="DEB817" s="256"/>
      <c r="DEC817" s="256"/>
      <c r="DED817" s="256"/>
      <c r="DEE817" s="256"/>
      <c r="DEF817" s="256"/>
      <c r="DEG817" s="256"/>
      <c r="DEH817" s="256"/>
      <c r="DEI817" s="256"/>
      <c r="DEJ817" s="256"/>
      <c r="DEK817" s="256"/>
      <c r="DEL817" s="256"/>
      <c r="DEM817" s="256"/>
      <c r="DEN817" s="256"/>
      <c r="DEO817" s="256"/>
      <c r="DEP817" s="256"/>
      <c r="DEQ817" s="256"/>
      <c r="DER817" s="256"/>
      <c r="DES817" s="256"/>
      <c r="DET817" s="256"/>
      <c r="DEU817" s="256"/>
      <c r="DEV817" s="256"/>
      <c r="DEW817" s="256"/>
      <c r="DEX817" s="256"/>
      <c r="DEY817" s="256"/>
      <c r="DEZ817" s="256"/>
      <c r="DFA817" s="256"/>
      <c r="DFB817" s="256"/>
      <c r="DFC817" s="256"/>
      <c r="DFD817" s="256"/>
      <c r="DFE817" s="256"/>
      <c r="DFF817" s="256"/>
      <c r="DFG817" s="256"/>
      <c r="DFH817" s="256"/>
      <c r="DFI817" s="256"/>
      <c r="DFJ817" s="256"/>
      <c r="DFK817" s="256"/>
      <c r="DFL817" s="256"/>
      <c r="DFM817" s="256"/>
      <c r="DFN817" s="256"/>
      <c r="DFO817" s="256"/>
      <c r="DFP817" s="256"/>
      <c r="DFQ817" s="256"/>
      <c r="DFR817" s="256"/>
      <c r="DFS817" s="256"/>
      <c r="DFT817" s="256"/>
      <c r="DFU817" s="256"/>
      <c r="DFV817" s="256"/>
      <c r="DFW817" s="256"/>
      <c r="DFX817" s="256"/>
      <c r="DFY817" s="256"/>
      <c r="DFZ817" s="256"/>
      <c r="DGA817" s="256"/>
      <c r="DGB817" s="256"/>
      <c r="DGC817" s="256"/>
      <c r="DGD817" s="256"/>
      <c r="DGE817" s="256"/>
      <c r="DGF817" s="256"/>
      <c r="DGG817" s="256"/>
      <c r="DGH817" s="256"/>
      <c r="DGI817" s="256"/>
      <c r="DGJ817" s="256"/>
      <c r="DGK817" s="256"/>
      <c r="DGL817" s="256"/>
      <c r="DGM817" s="256"/>
      <c r="DGN817" s="256"/>
      <c r="DGO817" s="256"/>
      <c r="DGP817" s="256"/>
      <c r="DGQ817" s="256"/>
      <c r="DGR817" s="256"/>
      <c r="DGS817" s="256"/>
      <c r="DGT817" s="256"/>
      <c r="DGU817" s="256"/>
      <c r="DGV817" s="256"/>
      <c r="DGW817" s="256"/>
      <c r="DGX817" s="256"/>
      <c r="DGY817" s="256"/>
      <c r="DGZ817" s="256"/>
      <c r="DHA817" s="256"/>
      <c r="DHB817" s="256"/>
      <c r="DHC817" s="256"/>
      <c r="DHD817" s="256"/>
      <c r="DHE817" s="256"/>
      <c r="DHF817" s="256"/>
      <c r="DHG817" s="256"/>
      <c r="DHH817" s="256"/>
      <c r="DHI817" s="256"/>
      <c r="DHJ817" s="256"/>
      <c r="DHK817" s="256"/>
      <c r="DHL817" s="256"/>
      <c r="DHM817" s="256"/>
      <c r="DHN817" s="256"/>
      <c r="DHO817" s="256"/>
      <c r="DHP817" s="256"/>
      <c r="DHQ817" s="256"/>
      <c r="DHR817" s="256"/>
      <c r="DHS817" s="256"/>
      <c r="DHT817" s="256"/>
      <c r="DHU817" s="256"/>
      <c r="DHV817" s="256"/>
      <c r="DHW817" s="256"/>
      <c r="DHX817" s="256"/>
      <c r="DHY817" s="256"/>
      <c r="DHZ817" s="256"/>
      <c r="DIA817" s="256"/>
      <c r="DIB817" s="256"/>
      <c r="DIC817" s="256"/>
      <c r="DID817" s="256"/>
      <c r="DIE817" s="256"/>
      <c r="DIF817" s="256"/>
      <c r="DIG817" s="256"/>
      <c r="DIH817" s="256"/>
      <c r="DII817" s="256"/>
      <c r="DIJ817" s="256"/>
      <c r="DIK817" s="256"/>
      <c r="DIL817" s="256"/>
      <c r="DIM817" s="256"/>
      <c r="DIN817" s="256"/>
      <c r="DIO817" s="256"/>
      <c r="DIP817" s="256"/>
      <c r="DIQ817" s="256"/>
      <c r="DIR817" s="256"/>
      <c r="DIS817" s="256"/>
      <c r="DIT817" s="256"/>
      <c r="DIU817" s="256"/>
      <c r="DIV817" s="256"/>
      <c r="DIW817" s="256"/>
      <c r="DIX817" s="256"/>
      <c r="DIY817" s="256"/>
      <c r="DIZ817" s="256"/>
      <c r="DJA817" s="256"/>
      <c r="DJB817" s="256"/>
      <c r="DJC817" s="256"/>
      <c r="DJD817" s="256"/>
      <c r="DJE817" s="256"/>
      <c r="DJF817" s="256"/>
      <c r="DJG817" s="256"/>
      <c r="DJH817" s="256"/>
      <c r="DJI817" s="256"/>
      <c r="DJJ817" s="256"/>
      <c r="DJK817" s="256"/>
      <c r="DJL817" s="256"/>
      <c r="DJM817" s="256"/>
      <c r="DJN817" s="256"/>
      <c r="DJO817" s="256"/>
      <c r="DJP817" s="256"/>
      <c r="DJQ817" s="256"/>
      <c r="DJR817" s="256"/>
      <c r="DJS817" s="256"/>
      <c r="DJT817" s="256"/>
      <c r="DJU817" s="256"/>
      <c r="DJV817" s="256"/>
      <c r="DJW817" s="256"/>
      <c r="DJX817" s="256"/>
      <c r="DJY817" s="256"/>
      <c r="DJZ817" s="256"/>
      <c r="DKA817" s="256"/>
      <c r="DKB817" s="256"/>
      <c r="DKC817" s="256"/>
      <c r="DKD817" s="256"/>
      <c r="DKE817" s="256"/>
      <c r="DKF817" s="256"/>
      <c r="DKG817" s="256"/>
      <c r="DKH817" s="256"/>
      <c r="DKI817" s="256"/>
      <c r="DKJ817" s="256"/>
      <c r="DKK817" s="256"/>
      <c r="DKL817" s="256"/>
      <c r="DKM817" s="256"/>
      <c r="DKN817" s="256"/>
      <c r="DKO817" s="256"/>
      <c r="DKP817" s="256"/>
      <c r="DKQ817" s="256"/>
      <c r="DKR817" s="256"/>
      <c r="DKS817" s="256"/>
      <c r="DKT817" s="256"/>
      <c r="DKU817" s="256"/>
      <c r="DKV817" s="256"/>
      <c r="DKW817" s="256"/>
      <c r="DKX817" s="256"/>
      <c r="DKY817" s="256"/>
      <c r="DKZ817" s="256"/>
      <c r="DLA817" s="256"/>
      <c r="DLB817" s="256"/>
      <c r="DLC817" s="256"/>
      <c r="DLD817" s="256"/>
      <c r="DLE817" s="256"/>
      <c r="DLF817" s="256"/>
      <c r="DLG817" s="256"/>
      <c r="DLH817" s="256"/>
      <c r="DLI817" s="256"/>
      <c r="DLJ817" s="256"/>
      <c r="DLK817" s="256"/>
      <c r="DLL817" s="256"/>
      <c r="DLM817" s="256"/>
      <c r="DLN817" s="256"/>
      <c r="DLO817" s="256"/>
      <c r="DLP817" s="256"/>
      <c r="DLQ817" s="256"/>
      <c r="DLR817" s="256"/>
      <c r="DLS817" s="256"/>
      <c r="DLT817" s="256"/>
      <c r="DLU817" s="256"/>
      <c r="DLV817" s="256"/>
      <c r="DLW817" s="256"/>
      <c r="DLX817" s="256"/>
      <c r="DLY817" s="256"/>
      <c r="DLZ817" s="256"/>
      <c r="DMA817" s="256"/>
      <c r="DMB817" s="256"/>
      <c r="DMC817" s="256"/>
      <c r="DMD817" s="256"/>
      <c r="DME817" s="256"/>
      <c r="DMF817" s="256"/>
      <c r="DMG817" s="256"/>
      <c r="DMH817" s="256"/>
      <c r="DMI817" s="256"/>
      <c r="DMJ817" s="256"/>
      <c r="DMK817" s="256"/>
      <c r="DML817" s="256"/>
      <c r="DMM817" s="256"/>
      <c r="DMN817" s="256"/>
      <c r="DMO817" s="256"/>
      <c r="DMP817" s="256"/>
      <c r="DMQ817" s="256"/>
      <c r="DMR817" s="256"/>
      <c r="DMS817" s="256"/>
      <c r="DMT817" s="256"/>
      <c r="DMU817" s="256"/>
      <c r="DMV817" s="256"/>
      <c r="DMW817" s="256"/>
      <c r="DMX817" s="256"/>
      <c r="DMY817" s="256"/>
      <c r="DMZ817" s="256"/>
      <c r="DNA817" s="256"/>
      <c r="DNB817" s="256"/>
      <c r="DNC817" s="256"/>
      <c r="DND817" s="256"/>
      <c r="DNE817" s="256"/>
      <c r="DNF817" s="256"/>
      <c r="DNG817" s="256"/>
      <c r="DNH817" s="256"/>
      <c r="DNI817" s="256"/>
      <c r="DNJ817" s="256"/>
      <c r="DNK817" s="256"/>
      <c r="DNL817" s="256"/>
      <c r="DNM817" s="256"/>
      <c r="DNN817" s="256"/>
      <c r="DNO817" s="256"/>
      <c r="DNP817" s="256"/>
      <c r="DNQ817" s="256"/>
      <c r="DNR817" s="256"/>
      <c r="DNS817" s="256"/>
      <c r="DNT817" s="256"/>
      <c r="DNU817" s="256"/>
      <c r="DNV817" s="256"/>
      <c r="DNW817" s="256"/>
      <c r="DNX817" s="256"/>
      <c r="DNY817" s="256"/>
      <c r="DNZ817" s="256"/>
      <c r="DOA817" s="256"/>
      <c r="DOB817" s="256"/>
      <c r="DOC817" s="256"/>
      <c r="DOD817" s="256"/>
      <c r="DOE817" s="256"/>
      <c r="DOF817" s="256"/>
      <c r="DOG817" s="256"/>
      <c r="DOH817" s="256"/>
      <c r="DOI817" s="256"/>
      <c r="DOJ817" s="256"/>
      <c r="DOK817" s="256"/>
      <c r="DOL817" s="256"/>
      <c r="DOM817" s="256"/>
      <c r="DON817" s="256"/>
      <c r="DOO817" s="256"/>
      <c r="DOP817" s="256"/>
      <c r="DOQ817" s="256"/>
      <c r="DOR817" s="256"/>
      <c r="DOS817" s="256"/>
      <c r="DOT817" s="256"/>
      <c r="DOU817" s="256"/>
      <c r="DOV817" s="256"/>
      <c r="DOW817" s="256"/>
      <c r="DOX817" s="256"/>
      <c r="DOY817" s="256"/>
      <c r="DOZ817" s="256"/>
      <c r="DPA817" s="256"/>
      <c r="DPB817" s="256"/>
      <c r="DPC817" s="256"/>
      <c r="DPD817" s="256"/>
      <c r="DPE817" s="256"/>
      <c r="DPF817" s="256"/>
      <c r="DPG817" s="256"/>
      <c r="DPH817" s="256"/>
      <c r="DPI817" s="256"/>
      <c r="DPJ817" s="256"/>
      <c r="DPK817" s="256"/>
      <c r="DPL817" s="256"/>
      <c r="DPM817" s="256"/>
      <c r="DPN817" s="256"/>
      <c r="DPO817" s="256"/>
      <c r="DPP817" s="256"/>
      <c r="DPQ817" s="256"/>
      <c r="DPR817" s="256"/>
      <c r="DPS817" s="256"/>
      <c r="DPT817" s="256"/>
      <c r="DPU817" s="256"/>
      <c r="DPV817" s="256"/>
      <c r="DPW817" s="256"/>
      <c r="DPX817" s="256"/>
      <c r="DPY817" s="256"/>
      <c r="DPZ817" s="256"/>
      <c r="DQA817" s="256"/>
      <c r="DQB817" s="256"/>
      <c r="DQC817" s="256"/>
      <c r="DQD817" s="256"/>
      <c r="DQE817" s="256"/>
      <c r="DQF817" s="256"/>
      <c r="DQG817" s="256"/>
      <c r="DQH817" s="256"/>
      <c r="DQI817" s="256"/>
      <c r="DQJ817" s="256"/>
      <c r="DQK817" s="256"/>
      <c r="DQL817" s="256"/>
      <c r="DQM817" s="256"/>
      <c r="DQN817" s="256"/>
      <c r="DQO817" s="256"/>
      <c r="DQP817" s="256"/>
      <c r="DQQ817" s="256"/>
      <c r="DQR817" s="256"/>
      <c r="DQS817" s="256"/>
      <c r="DQT817" s="256"/>
      <c r="DQU817" s="256"/>
      <c r="DQV817" s="256"/>
      <c r="DQW817" s="256"/>
      <c r="DQX817" s="256"/>
      <c r="DQY817" s="256"/>
      <c r="DQZ817" s="256"/>
      <c r="DRA817" s="256"/>
      <c r="DRB817" s="256"/>
      <c r="DRC817" s="256"/>
      <c r="DRD817" s="256"/>
      <c r="DRE817" s="256"/>
      <c r="DRF817" s="256"/>
      <c r="DRG817" s="256"/>
      <c r="DRH817" s="256"/>
      <c r="DRI817" s="256"/>
      <c r="DRJ817" s="256"/>
      <c r="DRK817" s="256"/>
      <c r="DRL817" s="256"/>
      <c r="DRM817" s="256"/>
      <c r="DRN817" s="256"/>
      <c r="DRO817" s="256"/>
      <c r="DRP817" s="256"/>
      <c r="DRQ817" s="256"/>
      <c r="DRR817" s="256"/>
      <c r="DRS817" s="256"/>
      <c r="DRT817" s="256"/>
      <c r="DRU817" s="256"/>
      <c r="DRV817" s="256"/>
      <c r="DRW817" s="256"/>
      <c r="DRX817" s="256"/>
      <c r="DRY817" s="256"/>
      <c r="DRZ817" s="256"/>
      <c r="DSA817" s="256"/>
      <c r="DSB817" s="256"/>
      <c r="DSC817" s="256"/>
      <c r="DSD817" s="256"/>
      <c r="DSE817" s="256"/>
      <c r="DSF817" s="256"/>
      <c r="DSG817" s="256"/>
      <c r="DSH817" s="256"/>
      <c r="DSI817" s="256"/>
      <c r="DSJ817" s="256"/>
      <c r="DSK817" s="256"/>
      <c r="DSL817" s="256"/>
      <c r="DSM817" s="256"/>
      <c r="DSN817" s="256"/>
      <c r="DSO817" s="256"/>
      <c r="DSP817" s="256"/>
      <c r="DSQ817" s="256"/>
      <c r="DSR817" s="256"/>
      <c r="DSS817" s="256"/>
      <c r="DST817" s="256"/>
      <c r="DSU817" s="256"/>
      <c r="DSV817" s="256"/>
      <c r="DSW817" s="256"/>
      <c r="DSX817" s="256"/>
      <c r="DSY817" s="256"/>
      <c r="DSZ817" s="256"/>
      <c r="DTA817" s="256"/>
      <c r="DTB817" s="256"/>
      <c r="DTC817" s="256"/>
      <c r="DTD817" s="256"/>
      <c r="DTE817" s="256"/>
      <c r="DTF817" s="256"/>
      <c r="DTG817" s="256"/>
      <c r="DTH817" s="256"/>
      <c r="DTI817" s="256"/>
      <c r="DTJ817" s="256"/>
      <c r="DTK817" s="256"/>
      <c r="DTL817" s="256"/>
      <c r="DTM817" s="256"/>
      <c r="DTN817" s="256"/>
      <c r="DTO817" s="256"/>
      <c r="DTP817" s="256"/>
      <c r="DTQ817" s="256"/>
      <c r="DTR817" s="256"/>
      <c r="DTS817" s="256"/>
      <c r="DTT817" s="256"/>
      <c r="DTU817" s="256"/>
      <c r="DTV817" s="256"/>
      <c r="DTW817" s="256"/>
      <c r="DTX817" s="256"/>
      <c r="DTY817" s="256"/>
      <c r="DTZ817" s="256"/>
      <c r="DUA817" s="256"/>
      <c r="DUB817" s="256"/>
      <c r="DUC817" s="256"/>
      <c r="DUD817" s="256"/>
      <c r="DUE817" s="256"/>
      <c r="DUF817" s="256"/>
      <c r="DUG817" s="256"/>
      <c r="DUH817" s="256"/>
      <c r="DUI817" s="256"/>
      <c r="DUJ817" s="256"/>
      <c r="DUK817" s="256"/>
      <c r="DUL817" s="256"/>
      <c r="DUM817" s="256"/>
      <c r="DUN817" s="256"/>
      <c r="DUO817" s="256"/>
      <c r="DUP817" s="256"/>
      <c r="DUQ817" s="256"/>
      <c r="DUR817" s="256"/>
      <c r="DUS817" s="256"/>
      <c r="DUT817" s="256"/>
      <c r="DUU817" s="256"/>
      <c r="DUV817" s="256"/>
      <c r="DUW817" s="256"/>
      <c r="DUX817" s="256"/>
      <c r="DUY817" s="256"/>
      <c r="DUZ817" s="256"/>
      <c r="DVA817" s="256"/>
      <c r="DVB817" s="256"/>
      <c r="DVC817" s="256"/>
      <c r="DVD817" s="256"/>
      <c r="DVE817" s="256"/>
      <c r="DVF817" s="256"/>
      <c r="DVG817" s="256"/>
      <c r="DVH817" s="256"/>
      <c r="DVI817" s="256"/>
      <c r="DVJ817" s="256"/>
      <c r="DVK817" s="256"/>
      <c r="DVL817" s="256"/>
      <c r="DVM817" s="256"/>
      <c r="DVN817" s="256"/>
      <c r="DVO817" s="256"/>
      <c r="DVP817" s="256"/>
      <c r="DVQ817" s="256"/>
      <c r="DVR817" s="256"/>
      <c r="DVS817" s="256"/>
      <c r="DVT817" s="256"/>
      <c r="DVU817" s="256"/>
      <c r="DVV817" s="256"/>
      <c r="DVW817" s="256"/>
      <c r="DVX817" s="256"/>
      <c r="DVY817" s="256"/>
      <c r="DVZ817" s="256"/>
      <c r="DWA817" s="256"/>
      <c r="DWB817" s="256"/>
      <c r="DWC817" s="256"/>
      <c r="DWD817" s="256"/>
      <c r="DWE817" s="256"/>
      <c r="DWF817" s="256"/>
      <c r="DWG817" s="256"/>
      <c r="DWH817" s="256"/>
      <c r="DWI817" s="256"/>
      <c r="DWJ817" s="256"/>
      <c r="DWK817" s="256"/>
      <c r="DWL817" s="256"/>
      <c r="DWM817" s="256"/>
      <c r="DWN817" s="256"/>
      <c r="DWO817" s="256"/>
      <c r="DWP817" s="256"/>
      <c r="DWQ817" s="256"/>
      <c r="DWR817" s="256"/>
      <c r="DWS817" s="256"/>
      <c r="DWT817" s="256"/>
      <c r="DWU817" s="256"/>
      <c r="DWV817" s="256"/>
      <c r="DWW817" s="256"/>
      <c r="DWX817" s="256"/>
      <c r="DWY817" s="256"/>
      <c r="DWZ817" s="256"/>
      <c r="DXA817" s="256"/>
      <c r="DXB817" s="256"/>
      <c r="DXC817" s="256"/>
      <c r="DXD817" s="256"/>
      <c r="DXE817" s="256"/>
      <c r="DXF817" s="256"/>
      <c r="DXG817" s="256"/>
      <c r="DXH817" s="256"/>
      <c r="DXI817" s="256"/>
      <c r="DXJ817" s="256"/>
      <c r="DXK817" s="256"/>
      <c r="DXL817" s="256"/>
      <c r="DXM817" s="256"/>
      <c r="DXN817" s="256"/>
      <c r="DXO817" s="256"/>
      <c r="DXP817" s="256"/>
      <c r="DXQ817" s="256"/>
      <c r="DXR817" s="256"/>
      <c r="DXS817" s="256"/>
      <c r="DXT817" s="256"/>
      <c r="DXU817" s="256"/>
      <c r="DXV817" s="256"/>
      <c r="DXW817" s="256"/>
      <c r="DXX817" s="256"/>
      <c r="DXY817" s="256"/>
      <c r="DXZ817" s="256"/>
      <c r="DYA817" s="256"/>
      <c r="DYB817" s="256"/>
      <c r="DYC817" s="256"/>
      <c r="DYD817" s="256"/>
      <c r="DYE817" s="256"/>
      <c r="DYF817" s="256"/>
      <c r="DYG817" s="256"/>
      <c r="DYH817" s="256"/>
      <c r="DYI817" s="256"/>
      <c r="DYJ817" s="256"/>
      <c r="DYK817" s="256"/>
      <c r="DYL817" s="256"/>
      <c r="DYM817" s="256"/>
      <c r="DYN817" s="256"/>
      <c r="DYO817" s="256"/>
      <c r="DYP817" s="256"/>
      <c r="DYQ817" s="256"/>
      <c r="DYR817" s="256"/>
      <c r="DYS817" s="256"/>
      <c r="DYT817" s="256"/>
      <c r="DYU817" s="256"/>
      <c r="DYV817" s="256"/>
      <c r="DYW817" s="256"/>
      <c r="DYX817" s="256"/>
      <c r="DYY817" s="256"/>
      <c r="DYZ817" s="256"/>
      <c r="DZA817" s="256"/>
      <c r="DZB817" s="256"/>
      <c r="DZC817" s="256"/>
      <c r="DZD817" s="256"/>
      <c r="DZE817" s="256"/>
      <c r="DZF817" s="256"/>
      <c r="DZG817" s="256"/>
      <c r="DZH817" s="256"/>
      <c r="DZI817" s="256"/>
      <c r="DZJ817" s="256"/>
      <c r="DZK817" s="256"/>
      <c r="DZL817" s="256"/>
      <c r="DZM817" s="256"/>
      <c r="DZN817" s="256"/>
      <c r="DZO817" s="256"/>
      <c r="DZP817" s="256"/>
      <c r="DZQ817" s="256"/>
      <c r="DZR817" s="256"/>
      <c r="DZS817" s="256"/>
      <c r="DZT817" s="256"/>
      <c r="DZU817" s="256"/>
      <c r="DZV817" s="256"/>
      <c r="DZW817" s="256"/>
      <c r="DZX817" s="256"/>
      <c r="DZY817" s="256"/>
      <c r="DZZ817" s="256"/>
      <c r="EAA817" s="256"/>
      <c r="EAB817" s="256"/>
      <c r="EAC817" s="256"/>
      <c r="EAD817" s="256"/>
      <c r="EAE817" s="256"/>
      <c r="EAF817" s="256"/>
      <c r="EAG817" s="256"/>
      <c r="EAH817" s="256"/>
      <c r="EAI817" s="256"/>
      <c r="EAJ817" s="256"/>
      <c r="EAK817" s="256"/>
      <c r="EAL817" s="256"/>
      <c r="EAM817" s="256"/>
      <c r="EAN817" s="256"/>
      <c r="EAO817" s="256"/>
      <c r="EAP817" s="256"/>
      <c r="EAQ817" s="256"/>
      <c r="EAR817" s="256"/>
      <c r="EAS817" s="256"/>
      <c r="EAT817" s="256"/>
      <c r="EAU817" s="256"/>
      <c r="EAV817" s="256"/>
      <c r="EAW817" s="256"/>
      <c r="EAX817" s="256"/>
      <c r="EAY817" s="256"/>
      <c r="EAZ817" s="256"/>
      <c r="EBA817" s="256"/>
      <c r="EBB817" s="256"/>
      <c r="EBC817" s="256"/>
      <c r="EBD817" s="256"/>
      <c r="EBE817" s="256"/>
      <c r="EBF817" s="256"/>
      <c r="EBG817" s="256"/>
      <c r="EBH817" s="256"/>
      <c r="EBI817" s="256"/>
      <c r="EBJ817" s="256"/>
      <c r="EBK817" s="256"/>
      <c r="EBL817" s="256"/>
      <c r="EBM817" s="256"/>
      <c r="EBN817" s="256"/>
      <c r="EBO817" s="256"/>
      <c r="EBP817" s="256"/>
      <c r="EBQ817" s="256"/>
      <c r="EBR817" s="256"/>
      <c r="EBS817" s="256"/>
      <c r="EBT817" s="256"/>
      <c r="EBU817" s="256"/>
      <c r="EBV817" s="256"/>
      <c r="EBW817" s="256"/>
      <c r="EBX817" s="256"/>
      <c r="EBY817" s="256"/>
      <c r="EBZ817" s="256"/>
      <c r="ECA817" s="256"/>
      <c r="ECB817" s="256"/>
      <c r="ECC817" s="256"/>
      <c r="ECD817" s="256"/>
      <c r="ECE817" s="256"/>
      <c r="ECF817" s="256"/>
      <c r="ECG817" s="256"/>
      <c r="ECH817" s="256"/>
      <c r="ECI817" s="256"/>
      <c r="ECJ817" s="256"/>
      <c r="ECK817" s="256"/>
      <c r="ECL817" s="256"/>
      <c r="ECM817" s="256"/>
      <c r="ECN817" s="256"/>
      <c r="ECO817" s="256"/>
      <c r="ECP817" s="256"/>
      <c r="ECQ817" s="256"/>
      <c r="ECR817" s="256"/>
      <c r="ECS817" s="256"/>
      <c r="ECT817" s="256"/>
      <c r="ECU817" s="256"/>
      <c r="ECV817" s="256"/>
      <c r="ECW817" s="256"/>
      <c r="ECX817" s="256"/>
      <c r="ECY817" s="256"/>
      <c r="ECZ817" s="256"/>
      <c r="EDA817" s="256"/>
      <c r="EDB817" s="256"/>
      <c r="EDC817" s="256"/>
      <c r="EDD817" s="256"/>
      <c r="EDE817" s="256"/>
      <c r="EDF817" s="256"/>
      <c r="EDG817" s="256"/>
      <c r="EDH817" s="256"/>
      <c r="EDI817" s="256"/>
      <c r="EDJ817" s="256"/>
      <c r="EDK817" s="256"/>
      <c r="EDL817" s="256"/>
      <c r="EDM817" s="256"/>
      <c r="EDN817" s="256"/>
      <c r="EDO817" s="256"/>
      <c r="EDP817" s="256"/>
      <c r="EDQ817" s="256"/>
      <c r="EDR817" s="256"/>
      <c r="EDS817" s="256"/>
      <c r="EDT817" s="256"/>
      <c r="EDU817" s="256"/>
      <c r="EDV817" s="256"/>
      <c r="EDW817" s="256"/>
      <c r="EDX817" s="256"/>
      <c r="EDY817" s="256"/>
      <c r="EDZ817" s="256"/>
      <c r="EEA817" s="256"/>
      <c r="EEB817" s="256"/>
      <c r="EEC817" s="256"/>
      <c r="EED817" s="256"/>
      <c r="EEE817" s="256"/>
      <c r="EEF817" s="256"/>
      <c r="EEG817" s="256"/>
      <c r="EEH817" s="256"/>
      <c r="EEI817" s="256"/>
      <c r="EEJ817" s="256"/>
      <c r="EEK817" s="256"/>
      <c r="EEL817" s="256"/>
      <c r="EEM817" s="256"/>
      <c r="EEN817" s="256"/>
      <c r="EEO817" s="256"/>
      <c r="EEP817" s="256"/>
      <c r="EEQ817" s="256"/>
      <c r="EER817" s="256"/>
      <c r="EES817" s="256"/>
      <c r="EET817" s="256"/>
      <c r="EEU817" s="256"/>
      <c r="EEV817" s="256"/>
      <c r="EEW817" s="256"/>
      <c r="EEX817" s="256"/>
      <c r="EEY817" s="256"/>
      <c r="EEZ817" s="256"/>
      <c r="EFA817" s="256"/>
      <c r="EFB817" s="256"/>
      <c r="EFC817" s="256"/>
      <c r="EFD817" s="256"/>
      <c r="EFE817" s="256"/>
      <c r="EFF817" s="256"/>
      <c r="EFG817" s="256"/>
      <c r="EFH817" s="256"/>
      <c r="EFI817" s="256"/>
      <c r="EFJ817" s="256"/>
      <c r="EFK817" s="256"/>
      <c r="EFL817" s="256"/>
      <c r="EFM817" s="256"/>
      <c r="EFN817" s="256"/>
      <c r="EFO817" s="256"/>
      <c r="EFP817" s="256"/>
      <c r="EFQ817" s="256"/>
      <c r="EFR817" s="256"/>
      <c r="EFS817" s="256"/>
      <c r="EFT817" s="256"/>
      <c r="EFU817" s="256"/>
      <c r="EFV817" s="256"/>
      <c r="EFW817" s="256"/>
      <c r="EFX817" s="256"/>
      <c r="EFY817" s="256"/>
      <c r="EFZ817" s="256"/>
      <c r="EGA817" s="256"/>
      <c r="EGB817" s="256"/>
      <c r="EGC817" s="256"/>
      <c r="EGD817" s="256"/>
      <c r="EGE817" s="256"/>
      <c r="EGF817" s="256"/>
      <c r="EGG817" s="256"/>
      <c r="EGH817" s="256"/>
      <c r="EGI817" s="256"/>
      <c r="EGJ817" s="256"/>
      <c r="EGK817" s="256"/>
      <c r="EGL817" s="256"/>
      <c r="EGM817" s="256"/>
      <c r="EGN817" s="256"/>
      <c r="EGO817" s="256"/>
      <c r="EGP817" s="256"/>
      <c r="EGQ817" s="256"/>
      <c r="EGR817" s="256"/>
      <c r="EGS817" s="256"/>
      <c r="EGT817" s="256"/>
      <c r="EGU817" s="256"/>
      <c r="EGV817" s="256"/>
      <c r="EGW817" s="256"/>
      <c r="EGX817" s="256"/>
      <c r="EGY817" s="256"/>
      <c r="EGZ817" s="256"/>
      <c r="EHA817" s="256"/>
      <c r="EHB817" s="256"/>
      <c r="EHC817" s="256"/>
      <c r="EHD817" s="256"/>
      <c r="EHE817" s="256"/>
      <c r="EHF817" s="256"/>
      <c r="EHG817" s="256"/>
      <c r="EHH817" s="256"/>
      <c r="EHI817" s="256"/>
      <c r="EHJ817" s="256"/>
      <c r="EHK817" s="256"/>
      <c r="EHL817" s="256"/>
      <c r="EHM817" s="256"/>
      <c r="EHN817" s="256"/>
      <c r="EHO817" s="256"/>
      <c r="EHP817" s="256"/>
      <c r="EHQ817" s="256"/>
      <c r="EHR817" s="256"/>
      <c r="EHS817" s="256"/>
      <c r="EHT817" s="256"/>
      <c r="EHU817" s="256"/>
      <c r="EHV817" s="256"/>
      <c r="EHW817" s="256"/>
      <c r="EHX817" s="256"/>
      <c r="EHY817" s="256"/>
      <c r="EHZ817" s="256"/>
      <c r="EIA817" s="256"/>
      <c r="EIB817" s="256"/>
      <c r="EIC817" s="256"/>
      <c r="EID817" s="256"/>
      <c r="EIE817" s="256"/>
      <c r="EIF817" s="256"/>
      <c r="EIG817" s="256"/>
      <c r="EIH817" s="256"/>
      <c r="EII817" s="256"/>
      <c r="EIJ817" s="256"/>
      <c r="EIK817" s="256"/>
      <c r="EIL817" s="256"/>
      <c r="EIM817" s="256"/>
      <c r="EIN817" s="256"/>
      <c r="EIO817" s="256"/>
      <c r="EIP817" s="256"/>
      <c r="EIQ817" s="256"/>
      <c r="EIR817" s="256"/>
      <c r="EIS817" s="256"/>
      <c r="EIT817" s="256"/>
      <c r="EIU817" s="256"/>
      <c r="EIV817" s="256"/>
      <c r="EIW817" s="256"/>
      <c r="EIX817" s="256"/>
      <c r="EIY817" s="256"/>
      <c r="EIZ817" s="256"/>
      <c r="EJA817" s="256"/>
      <c r="EJB817" s="256"/>
      <c r="EJC817" s="256"/>
      <c r="EJD817" s="256"/>
      <c r="EJE817" s="256"/>
      <c r="EJF817" s="256"/>
      <c r="EJG817" s="256"/>
      <c r="EJH817" s="256"/>
      <c r="EJI817" s="256"/>
      <c r="EJJ817" s="256"/>
      <c r="EJK817" s="256"/>
      <c r="EJL817" s="256"/>
      <c r="EJM817" s="256"/>
      <c r="EJN817" s="256"/>
      <c r="EJO817" s="256"/>
      <c r="EJP817" s="256"/>
      <c r="EJQ817" s="256"/>
      <c r="EJR817" s="256"/>
      <c r="EJS817" s="256"/>
      <c r="EJT817" s="256"/>
      <c r="EJU817" s="256"/>
      <c r="EJV817" s="256"/>
      <c r="EJW817" s="256"/>
      <c r="EJX817" s="256"/>
      <c r="EJY817" s="256"/>
      <c r="EJZ817" s="256"/>
      <c r="EKA817" s="256"/>
      <c r="EKB817" s="256"/>
      <c r="EKC817" s="256"/>
      <c r="EKD817" s="256"/>
      <c r="EKE817" s="256"/>
      <c r="EKF817" s="256"/>
      <c r="EKG817" s="256"/>
      <c r="EKH817" s="256"/>
      <c r="EKI817" s="256"/>
      <c r="EKJ817" s="256"/>
      <c r="EKK817" s="256"/>
      <c r="EKL817" s="256"/>
      <c r="EKM817" s="256"/>
      <c r="EKN817" s="256"/>
      <c r="EKO817" s="256"/>
      <c r="EKP817" s="256"/>
      <c r="EKQ817" s="256"/>
      <c r="EKR817" s="256"/>
      <c r="EKS817" s="256"/>
      <c r="EKT817" s="256"/>
      <c r="EKU817" s="256"/>
      <c r="EKV817" s="256"/>
      <c r="EKW817" s="256"/>
      <c r="EKX817" s="256"/>
      <c r="EKY817" s="256"/>
      <c r="EKZ817" s="256"/>
      <c r="ELA817" s="256"/>
      <c r="ELB817" s="256"/>
      <c r="ELC817" s="256"/>
      <c r="ELD817" s="256"/>
      <c r="ELE817" s="256"/>
      <c r="ELF817" s="256"/>
      <c r="ELG817" s="256"/>
      <c r="ELH817" s="256"/>
      <c r="ELI817" s="256"/>
      <c r="ELJ817" s="256"/>
      <c r="ELK817" s="256"/>
      <c r="ELL817" s="256"/>
      <c r="ELM817" s="256"/>
      <c r="ELN817" s="256"/>
      <c r="ELO817" s="256"/>
      <c r="ELP817" s="256"/>
      <c r="ELQ817" s="256"/>
      <c r="ELR817" s="256"/>
      <c r="ELS817" s="256"/>
      <c r="ELT817" s="256"/>
      <c r="ELU817" s="256"/>
      <c r="ELV817" s="256"/>
      <c r="ELW817" s="256"/>
      <c r="ELX817" s="256"/>
      <c r="ELY817" s="256"/>
      <c r="ELZ817" s="256"/>
      <c r="EMA817" s="256"/>
      <c r="EMB817" s="256"/>
      <c r="EMC817" s="256"/>
      <c r="EMD817" s="256"/>
      <c r="EME817" s="256"/>
      <c r="EMF817" s="256"/>
      <c r="EMG817" s="256"/>
      <c r="EMH817" s="256"/>
      <c r="EMI817" s="256"/>
      <c r="EMJ817" s="256"/>
      <c r="EMK817" s="256"/>
      <c r="EML817" s="256"/>
      <c r="EMM817" s="256"/>
      <c r="EMN817" s="256"/>
      <c r="EMO817" s="256"/>
      <c r="EMP817" s="256"/>
      <c r="EMQ817" s="256"/>
      <c r="EMR817" s="256"/>
      <c r="EMS817" s="256"/>
      <c r="EMT817" s="256"/>
      <c r="EMU817" s="256"/>
      <c r="EMV817" s="256"/>
      <c r="EMW817" s="256"/>
      <c r="EMX817" s="256"/>
      <c r="EMY817" s="256"/>
      <c r="EMZ817" s="256"/>
      <c r="ENA817" s="256"/>
      <c r="ENB817" s="256"/>
      <c r="ENC817" s="256"/>
      <c r="END817" s="256"/>
      <c r="ENE817" s="256"/>
      <c r="ENF817" s="256"/>
      <c r="ENG817" s="256"/>
      <c r="ENH817" s="256"/>
      <c r="ENI817" s="256"/>
      <c r="ENJ817" s="256"/>
      <c r="ENK817" s="256"/>
      <c r="ENL817" s="256"/>
      <c r="ENM817" s="256"/>
      <c r="ENN817" s="256"/>
      <c r="ENO817" s="256"/>
      <c r="ENP817" s="256"/>
      <c r="ENQ817" s="256"/>
      <c r="ENR817" s="256"/>
      <c r="ENS817" s="256"/>
      <c r="ENT817" s="256"/>
      <c r="ENU817" s="256"/>
      <c r="ENV817" s="256"/>
      <c r="ENW817" s="256"/>
      <c r="ENX817" s="256"/>
      <c r="ENY817" s="256"/>
      <c r="ENZ817" s="256"/>
      <c r="EOA817" s="256"/>
      <c r="EOB817" s="256"/>
      <c r="EOC817" s="256"/>
      <c r="EOD817" s="256"/>
      <c r="EOE817" s="256"/>
      <c r="EOF817" s="256"/>
      <c r="EOG817" s="256"/>
      <c r="EOH817" s="256"/>
      <c r="EOI817" s="256"/>
      <c r="EOJ817" s="256"/>
      <c r="EOK817" s="256"/>
      <c r="EOL817" s="256"/>
      <c r="EOM817" s="256"/>
      <c r="EON817" s="256"/>
      <c r="EOO817" s="256"/>
      <c r="EOP817" s="256"/>
      <c r="EOQ817" s="256"/>
      <c r="EOR817" s="256"/>
      <c r="EOS817" s="256"/>
      <c r="EOT817" s="256"/>
      <c r="EOU817" s="256"/>
      <c r="EOV817" s="256"/>
      <c r="EOW817" s="256"/>
      <c r="EOX817" s="256"/>
      <c r="EOY817" s="256"/>
      <c r="EOZ817" s="256"/>
      <c r="EPA817" s="256"/>
      <c r="EPB817" s="256"/>
      <c r="EPC817" s="256"/>
      <c r="EPD817" s="256"/>
      <c r="EPE817" s="256"/>
      <c r="EPF817" s="256"/>
      <c r="EPG817" s="256"/>
      <c r="EPH817" s="256"/>
      <c r="EPI817" s="256"/>
      <c r="EPJ817" s="256"/>
      <c r="EPK817" s="256"/>
      <c r="EPL817" s="256"/>
      <c r="EPM817" s="256"/>
      <c r="EPN817" s="256"/>
      <c r="EPO817" s="256"/>
      <c r="EPP817" s="256"/>
      <c r="EPQ817" s="256"/>
      <c r="EPR817" s="256"/>
      <c r="EPS817" s="256"/>
      <c r="EPT817" s="256"/>
      <c r="EPU817" s="256"/>
      <c r="EPV817" s="256"/>
      <c r="EPW817" s="256"/>
      <c r="EPX817" s="256"/>
      <c r="EPY817" s="256"/>
      <c r="EPZ817" s="256"/>
      <c r="EQA817" s="256"/>
      <c r="EQB817" s="256"/>
      <c r="EQC817" s="256"/>
      <c r="EQD817" s="256"/>
      <c r="EQE817" s="256"/>
      <c r="EQF817" s="256"/>
      <c r="EQG817" s="256"/>
      <c r="EQH817" s="256"/>
      <c r="EQI817" s="256"/>
      <c r="EQJ817" s="256"/>
      <c r="EQK817" s="256"/>
      <c r="EQL817" s="256"/>
      <c r="EQM817" s="256"/>
      <c r="EQN817" s="256"/>
      <c r="EQO817" s="256"/>
      <c r="EQP817" s="256"/>
      <c r="EQQ817" s="256"/>
      <c r="EQR817" s="256"/>
      <c r="EQS817" s="256"/>
      <c r="EQT817" s="256"/>
      <c r="EQU817" s="256"/>
      <c r="EQV817" s="256"/>
      <c r="EQW817" s="256"/>
      <c r="EQX817" s="256"/>
      <c r="EQY817" s="256"/>
      <c r="EQZ817" s="256"/>
      <c r="ERA817" s="256"/>
      <c r="ERB817" s="256"/>
      <c r="ERC817" s="256"/>
      <c r="ERD817" s="256"/>
      <c r="ERE817" s="256"/>
      <c r="ERF817" s="256"/>
      <c r="ERG817" s="256"/>
      <c r="ERH817" s="256"/>
      <c r="ERI817" s="256"/>
      <c r="ERJ817" s="256"/>
      <c r="ERK817" s="256"/>
      <c r="ERL817" s="256"/>
      <c r="ERM817" s="256"/>
      <c r="ERN817" s="256"/>
      <c r="ERO817" s="256"/>
      <c r="ERP817" s="256"/>
      <c r="ERQ817" s="256"/>
      <c r="ERR817" s="256"/>
      <c r="ERS817" s="256"/>
      <c r="ERT817" s="256"/>
      <c r="ERU817" s="256"/>
      <c r="ERV817" s="256"/>
      <c r="ERW817" s="256"/>
      <c r="ERX817" s="256"/>
      <c r="ERY817" s="256"/>
      <c r="ERZ817" s="256"/>
      <c r="ESA817" s="256"/>
      <c r="ESB817" s="256"/>
      <c r="ESC817" s="256"/>
      <c r="ESD817" s="256"/>
      <c r="ESE817" s="256"/>
      <c r="ESF817" s="256"/>
      <c r="ESG817" s="256"/>
      <c r="ESH817" s="256"/>
      <c r="ESI817" s="256"/>
      <c r="ESJ817" s="256"/>
      <c r="ESK817" s="256"/>
      <c r="ESL817" s="256"/>
      <c r="ESM817" s="256"/>
      <c r="ESN817" s="256"/>
      <c r="ESO817" s="256"/>
      <c r="ESP817" s="256"/>
      <c r="ESQ817" s="256"/>
      <c r="ESR817" s="256"/>
      <c r="ESS817" s="256"/>
      <c r="EST817" s="256"/>
      <c r="ESU817" s="256"/>
      <c r="ESV817" s="256"/>
      <c r="ESW817" s="256"/>
      <c r="ESX817" s="256"/>
      <c r="ESY817" s="256"/>
      <c r="ESZ817" s="256"/>
      <c r="ETA817" s="256"/>
      <c r="ETB817" s="256"/>
      <c r="ETC817" s="256"/>
      <c r="ETD817" s="256"/>
      <c r="ETE817" s="256"/>
      <c r="ETF817" s="256"/>
      <c r="ETG817" s="256"/>
      <c r="ETH817" s="256"/>
      <c r="ETI817" s="256"/>
      <c r="ETJ817" s="256"/>
      <c r="ETK817" s="256"/>
      <c r="ETL817" s="256"/>
      <c r="ETM817" s="256"/>
      <c r="ETN817" s="256"/>
      <c r="ETO817" s="256"/>
      <c r="ETP817" s="256"/>
      <c r="ETQ817" s="256"/>
      <c r="ETR817" s="256"/>
      <c r="ETS817" s="256"/>
      <c r="ETT817" s="256"/>
      <c r="ETU817" s="256"/>
      <c r="ETV817" s="256"/>
      <c r="ETW817" s="256"/>
      <c r="ETX817" s="256"/>
      <c r="ETY817" s="256"/>
      <c r="ETZ817" s="256"/>
      <c r="EUA817" s="256"/>
      <c r="EUB817" s="256"/>
      <c r="EUC817" s="256"/>
      <c r="EUD817" s="256"/>
      <c r="EUE817" s="256"/>
      <c r="EUF817" s="256"/>
      <c r="EUG817" s="256"/>
      <c r="EUH817" s="256"/>
      <c r="EUI817" s="256"/>
      <c r="EUJ817" s="256"/>
      <c r="EUK817" s="256"/>
      <c r="EUL817" s="256"/>
      <c r="EUM817" s="256"/>
      <c r="EUN817" s="256"/>
      <c r="EUO817" s="256"/>
      <c r="EUP817" s="256"/>
      <c r="EUQ817" s="256"/>
      <c r="EUR817" s="256"/>
      <c r="EUS817" s="256"/>
      <c r="EUT817" s="256"/>
      <c r="EUU817" s="256"/>
      <c r="EUV817" s="256"/>
      <c r="EUW817" s="256"/>
      <c r="EUX817" s="256"/>
      <c r="EUY817" s="256"/>
      <c r="EUZ817" s="256"/>
      <c r="EVA817" s="256"/>
      <c r="EVB817" s="256"/>
      <c r="EVC817" s="256"/>
      <c r="EVD817" s="256"/>
      <c r="EVE817" s="256"/>
      <c r="EVF817" s="256"/>
      <c r="EVG817" s="256"/>
      <c r="EVH817" s="256"/>
      <c r="EVI817" s="256"/>
      <c r="EVJ817" s="256"/>
      <c r="EVK817" s="256"/>
      <c r="EVL817" s="256"/>
      <c r="EVM817" s="256"/>
      <c r="EVN817" s="256"/>
      <c r="EVO817" s="256"/>
      <c r="EVP817" s="256"/>
      <c r="EVQ817" s="256"/>
      <c r="EVR817" s="256"/>
      <c r="EVS817" s="256"/>
      <c r="EVT817" s="256"/>
      <c r="EVU817" s="256"/>
      <c r="EVV817" s="256"/>
      <c r="EVW817" s="256"/>
      <c r="EVX817" s="256"/>
      <c r="EVY817" s="256"/>
      <c r="EVZ817" s="256"/>
      <c r="EWA817" s="256"/>
      <c r="EWB817" s="256"/>
      <c r="EWC817" s="256"/>
      <c r="EWD817" s="256"/>
      <c r="EWE817" s="256"/>
      <c r="EWF817" s="256"/>
      <c r="EWG817" s="256"/>
      <c r="EWH817" s="256"/>
      <c r="EWI817" s="256"/>
      <c r="EWJ817" s="256"/>
      <c r="EWK817" s="256"/>
      <c r="EWL817" s="256"/>
      <c r="EWM817" s="256"/>
      <c r="EWN817" s="256"/>
      <c r="EWO817" s="256"/>
      <c r="EWP817" s="256"/>
      <c r="EWQ817" s="256"/>
      <c r="EWR817" s="256"/>
      <c r="EWS817" s="256"/>
      <c r="EWT817" s="256"/>
      <c r="EWU817" s="256"/>
      <c r="EWV817" s="256"/>
      <c r="EWW817" s="256"/>
      <c r="EWX817" s="256"/>
      <c r="EWY817" s="256"/>
      <c r="EWZ817" s="256"/>
      <c r="EXA817" s="256"/>
      <c r="EXB817" s="256"/>
      <c r="EXC817" s="256"/>
      <c r="EXD817" s="256"/>
      <c r="EXE817" s="256"/>
      <c r="EXF817" s="256"/>
      <c r="EXG817" s="256"/>
      <c r="EXH817" s="256"/>
      <c r="EXI817" s="256"/>
      <c r="EXJ817" s="256"/>
      <c r="EXK817" s="256"/>
      <c r="EXL817" s="256"/>
      <c r="EXM817" s="256"/>
      <c r="EXN817" s="256"/>
      <c r="EXO817" s="256"/>
      <c r="EXP817" s="256"/>
      <c r="EXQ817" s="256"/>
      <c r="EXR817" s="256"/>
      <c r="EXS817" s="256"/>
      <c r="EXT817" s="256"/>
      <c r="EXU817" s="256"/>
      <c r="EXV817" s="256"/>
      <c r="EXW817" s="256"/>
      <c r="EXX817" s="256"/>
      <c r="EXY817" s="256"/>
      <c r="EXZ817" s="256"/>
      <c r="EYA817" s="256"/>
      <c r="EYB817" s="256"/>
      <c r="EYC817" s="256"/>
      <c r="EYD817" s="256"/>
      <c r="EYE817" s="256"/>
      <c r="EYF817" s="256"/>
      <c r="EYG817" s="256"/>
      <c r="EYH817" s="256"/>
      <c r="EYI817" s="256"/>
      <c r="EYJ817" s="256"/>
      <c r="EYK817" s="256"/>
      <c r="EYL817" s="256"/>
      <c r="EYM817" s="256"/>
      <c r="EYN817" s="256"/>
      <c r="EYO817" s="256"/>
      <c r="EYP817" s="256"/>
      <c r="EYQ817" s="256"/>
      <c r="EYR817" s="256"/>
      <c r="EYS817" s="256"/>
      <c r="EYT817" s="256"/>
      <c r="EYU817" s="256"/>
      <c r="EYV817" s="256"/>
      <c r="EYW817" s="256"/>
      <c r="EYX817" s="256"/>
      <c r="EYY817" s="256"/>
      <c r="EYZ817" s="256"/>
      <c r="EZA817" s="256"/>
      <c r="EZB817" s="256"/>
      <c r="EZC817" s="256"/>
      <c r="EZD817" s="256"/>
      <c r="EZE817" s="256"/>
      <c r="EZF817" s="256"/>
      <c r="EZG817" s="256"/>
      <c r="EZH817" s="256"/>
      <c r="EZI817" s="256"/>
      <c r="EZJ817" s="256"/>
      <c r="EZK817" s="256"/>
      <c r="EZL817" s="256"/>
      <c r="EZM817" s="256"/>
      <c r="EZN817" s="256"/>
      <c r="EZO817" s="256"/>
      <c r="EZP817" s="256"/>
      <c r="EZQ817" s="256"/>
      <c r="EZR817" s="256"/>
      <c r="EZS817" s="256"/>
      <c r="EZT817" s="256"/>
      <c r="EZU817" s="256"/>
      <c r="EZV817" s="256"/>
      <c r="EZW817" s="256"/>
      <c r="EZX817" s="256"/>
      <c r="EZY817" s="256"/>
      <c r="EZZ817" s="256"/>
      <c r="FAA817" s="256"/>
      <c r="FAB817" s="256"/>
      <c r="FAC817" s="256"/>
      <c r="FAD817" s="256"/>
      <c r="FAE817" s="256"/>
      <c r="FAF817" s="256"/>
      <c r="FAG817" s="256"/>
      <c r="FAH817" s="256"/>
      <c r="FAI817" s="256"/>
      <c r="FAJ817" s="256"/>
      <c r="FAK817" s="256"/>
      <c r="FAL817" s="256"/>
      <c r="FAM817" s="256"/>
      <c r="FAN817" s="256"/>
      <c r="FAO817" s="256"/>
      <c r="FAP817" s="256"/>
      <c r="FAQ817" s="256"/>
      <c r="FAR817" s="256"/>
      <c r="FAS817" s="256"/>
      <c r="FAT817" s="256"/>
      <c r="FAU817" s="256"/>
      <c r="FAV817" s="256"/>
      <c r="FAW817" s="256"/>
      <c r="FAX817" s="256"/>
      <c r="FAY817" s="256"/>
      <c r="FAZ817" s="256"/>
      <c r="FBA817" s="256"/>
      <c r="FBB817" s="256"/>
      <c r="FBC817" s="256"/>
      <c r="FBD817" s="256"/>
      <c r="FBE817" s="256"/>
      <c r="FBF817" s="256"/>
      <c r="FBG817" s="256"/>
      <c r="FBH817" s="256"/>
      <c r="FBI817" s="256"/>
      <c r="FBJ817" s="256"/>
      <c r="FBK817" s="256"/>
      <c r="FBL817" s="256"/>
      <c r="FBM817" s="256"/>
      <c r="FBN817" s="256"/>
      <c r="FBO817" s="256"/>
      <c r="FBP817" s="256"/>
      <c r="FBQ817" s="256"/>
      <c r="FBR817" s="256"/>
      <c r="FBS817" s="256"/>
      <c r="FBT817" s="256"/>
      <c r="FBU817" s="256"/>
      <c r="FBV817" s="256"/>
      <c r="FBW817" s="256"/>
      <c r="FBX817" s="256"/>
      <c r="FBY817" s="256"/>
      <c r="FBZ817" s="256"/>
      <c r="FCA817" s="256"/>
      <c r="FCB817" s="256"/>
      <c r="FCC817" s="256"/>
      <c r="FCD817" s="256"/>
      <c r="FCE817" s="256"/>
      <c r="FCF817" s="256"/>
      <c r="FCG817" s="256"/>
      <c r="FCH817" s="256"/>
      <c r="FCI817" s="256"/>
      <c r="FCJ817" s="256"/>
      <c r="FCK817" s="256"/>
      <c r="FCL817" s="256"/>
      <c r="FCM817" s="256"/>
      <c r="FCN817" s="256"/>
      <c r="FCO817" s="256"/>
      <c r="FCP817" s="256"/>
      <c r="FCQ817" s="256"/>
      <c r="FCR817" s="256"/>
      <c r="FCS817" s="256"/>
      <c r="FCT817" s="256"/>
      <c r="FCU817" s="256"/>
      <c r="FCV817" s="256"/>
      <c r="FCW817" s="256"/>
      <c r="FCX817" s="256"/>
      <c r="FCY817" s="256"/>
      <c r="FCZ817" s="256"/>
      <c r="FDA817" s="256"/>
      <c r="FDB817" s="256"/>
      <c r="FDC817" s="256"/>
      <c r="FDD817" s="256"/>
      <c r="FDE817" s="256"/>
      <c r="FDF817" s="256"/>
      <c r="FDG817" s="256"/>
      <c r="FDH817" s="256"/>
      <c r="FDI817" s="256"/>
      <c r="FDJ817" s="256"/>
      <c r="FDK817" s="256"/>
      <c r="FDL817" s="256"/>
      <c r="FDM817" s="256"/>
      <c r="FDN817" s="256"/>
      <c r="FDO817" s="256"/>
      <c r="FDP817" s="256"/>
      <c r="FDQ817" s="256"/>
      <c r="FDR817" s="256"/>
      <c r="FDS817" s="256"/>
      <c r="FDT817" s="256"/>
      <c r="FDU817" s="256"/>
      <c r="FDV817" s="256"/>
      <c r="FDW817" s="256"/>
      <c r="FDX817" s="256"/>
      <c r="FDY817" s="256"/>
      <c r="FDZ817" s="256"/>
      <c r="FEA817" s="256"/>
      <c r="FEB817" s="256"/>
      <c r="FEC817" s="256"/>
      <c r="FED817" s="256"/>
      <c r="FEE817" s="256"/>
      <c r="FEF817" s="256"/>
      <c r="FEG817" s="256"/>
      <c r="FEH817" s="256"/>
      <c r="FEI817" s="256"/>
      <c r="FEJ817" s="256"/>
      <c r="FEK817" s="256"/>
      <c r="FEL817" s="256"/>
      <c r="FEM817" s="256"/>
      <c r="FEN817" s="256"/>
      <c r="FEO817" s="256"/>
      <c r="FEP817" s="256"/>
      <c r="FEQ817" s="256"/>
      <c r="FER817" s="256"/>
      <c r="FES817" s="256"/>
      <c r="FET817" s="256"/>
      <c r="FEU817" s="256"/>
      <c r="FEV817" s="256"/>
      <c r="FEW817" s="256"/>
      <c r="FEX817" s="256"/>
      <c r="FEY817" s="256"/>
      <c r="FEZ817" s="256"/>
      <c r="FFA817" s="256"/>
      <c r="FFB817" s="256"/>
      <c r="FFC817" s="256"/>
      <c r="FFD817" s="256"/>
      <c r="FFE817" s="256"/>
      <c r="FFF817" s="256"/>
      <c r="FFG817" s="256"/>
      <c r="FFH817" s="256"/>
      <c r="FFI817" s="256"/>
      <c r="FFJ817" s="256"/>
      <c r="FFK817" s="256"/>
      <c r="FFL817" s="256"/>
      <c r="FFM817" s="256"/>
      <c r="FFN817" s="256"/>
      <c r="FFO817" s="256"/>
      <c r="FFP817" s="256"/>
      <c r="FFQ817" s="256"/>
      <c r="FFR817" s="256"/>
      <c r="FFS817" s="256"/>
      <c r="FFT817" s="256"/>
      <c r="FFU817" s="256"/>
      <c r="FFV817" s="256"/>
      <c r="FFW817" s="256"/>
      <c r="FFX817" s="256"/>
      <c r="FFY817" s="256"/>
      <c r="FFZ817" s="256"/>
      <c r="FGA817" s="256"/>
      <c r="FGB817" s="256"/>
      <c r="FGC817" s="256"/>
      <c r="FGD817" s="256"/>
      <c r="FGE817" s="256"/>
      <c r="FGF817" s="256"/>
      <c r="FGG817" s="256"/>
      <c r="FGH817" s="256"/>
      <c r="FGI817" s="256"/>
      <c r="FGJ817" s="256"/>
      <c r="FGK817" s="256"/>
      <c r="FGL817" s="256"/>
      <c r="FGM817" s="256"/>
      <c r="FGN817" s="256"/>
      <c r="FGO817" s="256"/>
      <c r="FGP817" s="256"/>
      <c r="FGQ817" s="256"/>
      <c r="FGR817" s="256"/>
      <c r="FGS817" s="256"/>
      <c r="FGT817" s="256"/>
      <c r="FGU817" s="256"/>
      <c r="FGV817" s="256"/>
      <c r="FGW817" s="256"/>
      <c r="FGX817" s="256"/>
      <c r="FGY817" s="256"/>
      <c r="FGZ817" s="256"/>
      <c r="FHA817" s="256"/>
      <c r="FHB817" s="256"/>
      <c r="FHC817" s="256"/>
      <c r="FHD817" s="256"/>
      <c r="FHE817" s="256"/>
      <c r="FHF817" s="256"/>
      <c r="FHG817" s="256"/>
      <c r="FHH817" s="256"/>
      <c r="FHI817" s="256"/>
      <c r="FHJ817" s="256"/>
      <c r="FHK817" s="256"/>
      <c r="FHL817" s="256"/>
      <c r="FHM817" s="256"/>
      <c r="FHN817" s="256"/>
      <c r="FHO817" s="256"/>
      <c r="FHP817" s="256"/>
      <c r="FHQ817" s="256"/>
      <c r="FHR817" s="256"/>
      <c r="FHS817" s="256"/>
      <c r="FHT817" s="256"/>
      <c r="FHU817" s="256"/>
      <c r="FHV817" s="256"/>
      <c r="FHW817" s="256"/>
      <c r="FHX817" s="256"/>
      <c r="FHY817" s="256"/>
      <c r="FHZ817" s="256"/>
      <c r="FIA817" s="256"/>
      <c r="FIB817" s="256"/>
      <c r="FIC817" s="256"/>
      <c r="FID817" s="256"/>
      <c r="FIE817" s="256"/>
      <c r="FIF817" s="256"/>
      <c r="FIG817" s="256"/>
      <c r="FIH817" s="256"/>
      <c r="FII817" s="256"/>
      <c r="FIJ817" s="256"/>
      <c r="FIK817" s="256"/>
      <c r="FIL817" s="256"/>
      <c r="FIM817" s="256"/>
      <c r="FIN817" s="256"/>
      <c r="FIO817" s="256"/>
      <c r="FIP817" s="256"/>
      <c r="FIQ817" s="256"/>
      <c r="FIR817" s="256"/>
      <c r="FIS817" s="256"/>
      <c r="FIT817" s="256"/>
      <c r="FIU817" s="256"/>
      <c r="FIV817" s="256"/>
      <c r="FIW817" s="256"/>
      <c r="FIX817" s="256"/>
      <c r="FIY817" s="256"/>
      <c r="FIZ817" s="256"/>
      <c r="FJA817" s="256"/>
      <c r="FJB817" s="256"/>
      <c r="FJC817" s="256"/>
      <c r="FJD817" s="256"/>
      <c r="FJE817" s="256"/>
      <c r="FJF817" s="256"/>
      <c r="FJG817" s="256"/>
      <c r="FJH817" s="256"/>
      <c r="FJI817" s="256"/>
      <c r="FJJ817" s="256"/>
      <c r="FJK817" s="256"/>
      <c r="FJL817" s="256"/>
      <c r="FJM817" s="256"/>
      <c r="FJN817" s="256"/>
      <c r="FJO817" s="256"/>
      <c r="FJP817" s="256"/>
      <c r="FJQ817" s="256"/>
      <c r="FJR817" s="256"/>
      <c r="FJS817" s="256"/>
      <c r="FJT817" s="256"/>
      <c r="FJU817" s="256"/>
      <c r="FJV817" s="256"/>
      <c r="FJW817" s="256"/>
      <c r="FJX817" s="256"/>
      <c r="FJY817" s="256"/>
      <c r="FJZ817" s="256"/>
      <c r="FKA817" s="256"/>
      <c r="FKB817" s="256"/>
      <c r="FKC817" s="256"/>
      <c r="FKD817" s="256"/>
      <c r="FKE817" s="256"/>
      <c r="FKF817" s="256"/>
      <c r="FKG817" s="256"/>
      <c r="FKH817" s="256"/>
      <c r="FKI817" s="256"/>
      <c r="FKJ817" s="256"/>
      <c r="FKK817" s="256"/>
      <c r="FKL817" s="256"/>
      <c r="FKM817" s="256"/>
      <c r="FKN817" s="256"/>
      <c r="FKO817" s="256"/>
      <c r="FKP817" s="256"/>
      <c r="FKQ817" s="256"/>
      <c r="FKR817" s="256"/>
      <c r="FKS817" s="256"/>
      <c r="FKT817" s="256"/>
      <c r="FKU817" s="256"/>
      <c r="FKV817" s="256"/>
      <c r="FKW817" s="256"/>
      <c r="FKX817" s="256"/>
      <c r="FKY817" s="256"/>
      <c r="FKZ817" s="256"/>
      <c r="FLA817" s="256"/>
      <c r="FLB817" s="256"/>
      <c r="FLC817" s="256"/>
      <c r="FLD817" s="256"/>
      <c r="FLE817" s="256"/>
      <c r="FLF817" s="256"/>
      <c r="FLG817" s="256"/>
      <c r="FLH817" s="256"/>
      <c r="FLI817" s="256"/>
      <c r="FLJ817" s="256"/>
      <c r="FLK817" s="256"/>
      <c r="FLL817" s="256"/>
      <c r="FLM817" s="256"/>
      <c r="FLN817" s="256"/>
      <c r="FLO817" s="256"/>
      <c r="FLP817" s="256"/>
      <c r="FLQ817" s="256"/>
      <c r="FLR817" s="256"/>
      <c r="FLS817" s="256"/>
      <c r="FLT817" s="256"/>
      <c r="FLU817" s="256"/>
      <c r="FLV817" s="256"/>
      <c r="FLW817" s="256"/>
      <c r="FLX817" s="256"/>
      <c r="FLY817" s="256"/>
      <c r="FLZ817" s="256"/>
      <c r="FMA817" s="256"/>
      <c r="FMB817" s="256"/>
      <c r="FMC817" s="256"/>
      <c r="FMD817" s="256"/>
      <c r="FME817" s="256"/>
      <c r="FMF817" s="256"/>
      <c r="FMG817" s="256"/>
      <c r="FMH817" s="256"/>
      <c r="FMI817" s="256"/>
      <c r="FMJ817" s="256"/>
      <c r="FMK817" s="256"/>
      <c r="FML817" s="256"/>
      <c r="FMM817" s="256"/>
      <c r="FMN817" s="256"/>
      <c r="FMO817" s="256"/>
      <c r="FMP817" s="256"/>
      <c r="FMQ817" s="256"/>
      <c r="FMR817" s="256"/>
      <c r="FMS817" s="256"/>
      <c r="FMT817" s="256"/>
      <c r="FMU817" s="256"/>
      <c r="FMV817" s="256"/>
      <c r="FMW817" s="256"/>
      <c r="FMX817" s="256"/>
      <c r="FMY817" s="256"/>
      <c r="FMZ817" s="256"/>
      <c r="FNA817" s="256"/>
      <c r="FNB817" s="256"/>
      <c r="FNC817" s="256"/>
      <c r="FND817" s="256"/>
      <c r="FNE817" s="256"/>
      <c r="FNF817" s="256"/>
      <c r="FNG817" s="256"/>
      <c r="FNH817" s="256"/>
      <c r="FNI817" s="256"/>
      <c r="FNJ817" s="256"/>
      <c r="FNK817" s="256"/>
      <c r="FNL817" s="256"/>
      <c r="FNM817" s="256"/>
      <c r="FNN817" s="256"/>
      <c r="FNO817" s="256"/>
      <c r="FNP817" s="256"/>
      <c r="FNQ817" s="256"/>
      <c r="FNR817" s="256"/>
      <c r="FNS817" s="256"/>
      <c r="FNT817" s="256"/>
      <c r="FNU817" s="256"/>
      <c r="FNV817" s="256"/>
      <c r="FNW817" s="256"/>
      <c r="FNX817" s="256"/>
      <c r="FNY817" s="256"/>
      <c r="FNZ817" s="256"/>
      <c r="FOA817" s="256"/>
      <c r="FOB817" s="256"/>
      <c r="FOC817" s="256"/>
      <c r="FOD817" s="256"/>
      <c r="FOE817" s="256"/>
      <c r="FOF817" s="256"/>
      <c r="FOG817" s="256"/>
      <c r="FOH817" s="256"/>
      <c r="FOI817" s="256"/>
      <c r="FOJ817" s="256"/>
      <c r="FOK817" s="256"/>
      <c r="FOL817" s="256"/>
      <c r="FOM817" s="256"/>
      <c r="FON817" s="256"/>
      <c r="FOO817" s="256"/>
      <c r="FOP817" s="256"/>
      <c r="FOQ817" s="256"/>
      <c r="FOR817" s="256"/>
      <c r="FOS817" s="256"/>
      <c r="FOT817" s="256"/>
      <c r="FOU817" s="256"/>
      <c r="FOV817" s="256"/>
      <c r="FOW817" s="256"/>
      <c r="FOX817" s="256"/>
      <c r="FOY817" s="256"/>
      <c r="FOZ817" s="256"/>
      <c r="FPA817" s="256"/>
      <c r="FPB817" s="256"/>
      <c r="FPC817" s="256"/>
      <c r="FPD817" s="256"/>
      <c r="FPE817" s="256"/>
      <c r="FPF817" s="256"/>
      <c r="FPG817" s="256"/>
      <c r="FPH817" s="256"/>
      <c r="FPI817" s="256"/>
      <c r="FPJ817" s="256"/>
      <c r="FPK817" s="256"/>
      <c r="FPL817" s="256"/>
      <c r="FPM817" s="256"/>
      <c r="FPN817" s="256"/>
      <c r="FPO817" s="256"/>
      <c r="FPP817" s="256"/>
      <c r="FPQ817" s="256"/>
      <c r="FPR817" s="256"/>
      <c r="FPS817" s="256"/>
      <c r="FPT817" s="256"/>
      <c r="FPU817" s="256"/>
      <c r="FPV817" s="256"/>
      <c r="FPW817" s="256"/>
      <c r="FPX817" s="256"/>
      <c r="FPY817" s="256"/>
      <c r="FPZ817" s="256"/>
      <c r="FQA817" s="256"/>
      <c r="FQB817" s="256"/>
      <c r="FQC817" s="256"/>
      <c r="FQD817" s="256"/>
      <c r="FQE817" s="256"/>
      <c r="FQF817" s="256"/>
      <c r="FQG817" s="256"/>
      <c r="FQH817" s="256"/>
      <c r="FQI817" s="256"/>
      <c r="FQJ817" s="256"/>
      <c r="FQK817" s="256"/>
      <c r="FQL817" s="256"/>
      <c r="FQM817" s="256"/>
      <c r="FQN817" s="256"/>
      <c r="FQO817" s="256"/>
      <c r="FQP817" s="256"/>
      <c r="FQQ817" s="256"/>
      <c r="FQR817" s="256"/>
      <c r="FQS817" s="256"/>
      <c r="FQT817" s="256"/>
      <c r="FQU817" s="256"/>
      <c r="FQV817" s="256"/>
      <c r="FQW817" s="256"/>
      <c r="FQX817" s="256"/>
      <c r="FQY817" s="256"/>
      <c r="FQZ817" s="256"/>
      <c r="FRA817" s="256"/>
      <c r="FRB817" s="256"/>
      <c r="FRC817" s="256"/>
      <c r="FRD817" s="256"/>
      <c r="FRE817" s="256"/>
      <c r="FRF817" s="256"/>
      <c r="FRG817" s="256"/>
      <c r="FRH817" s="256"/>
      <c r="FRI817" s="256"/>
      <c r="FRJ817" s="256"/>
      <c r="FRK817" s="256"/>
      <c r="FRL817" s="256"/>
      <c r="FRM817" s="256"/>
      <c r="FRN817" s="256"/>
      <c r="FRO817" s="256"/>
      <c r="FRP817" s="256"/>
      <c r="FRQ817" s="256"/>
      <c r="FRR817" s="256"/>
      <c r="FRS817" s="256"/>
      <c r="FRT817" s="256"/>
      <c r="FRU817" s="256"/>
      <c r="FRV817" s="256"/>
      <c r="FRW817" s="256"/>
      <c r="FRX817" s="256"/>
      <c r="FRY817" s="256"/>
      <c r="FRZ817" s="256"/>
      <c r="FSA817" s="256"/>
      <c r="FSB817" s="256"/>
      <c r="FSC817" s="256"/>
      <c r="FSD817" s="256"/>
      <c r="FSE817" s="256"/>
      <c r="FSF817" s="256"/>
      <c r="FSG817" s="256"/>
      <c r="FSH817" s="256"/>
      <c r="FSI817" s="256"/>
      <c r="FSJ817" s="256"/>
      <c r="FSK817" s="256"/>
      <c r="FSL817" s="256"/>
      <c r="FSM817" s="256"/>
      <c r="FSN817" s="256"/>
      <c r="FSO817" s="256"/>
      <c r="FSP817" s="256"/>
      <c r="FSQ817" s="256"/>
      <c r="FSR817" s="256"/>
      <c r="FSS817" s="256"/>
      <c r="FST817" s="256"/>
      <c r="FSU817" s="256"/>
      <c r="FSV817" s="256"/>
      <c r="FSW817" s="256"/>
      <c r="FSX817" s="256"/>
      <c r="FSY817" s="256"/>
      <c r="FSZ817" s="256"/>
      <c r="FTA817" s="256"/>
      <c r="FTB817" s="256"/>
      <c r="FTC817" s="256"/>
      <c r="FTD817" s="256"/>
      <c r="FTE817" s="256"/>
      <c r="FTF817" s="256"/>
      <c r="FTG817" s="256"/>
      <c r="FTH817" s="256"/>
      <c r="FTI817" s="256"/>
      <c r="FTJ817" s="256"/>
      <c r="FTK817" s="256"/>
      <c r="FTL817" s="256"/>
      <c r="FTM817" s="256"/>
      <c r="FTN817" s="256"/>
      <c r="FTO817" s="256"/>
      <c r="FTP817" s="256"/>
      <c r="FTQ817" s="256"/>
      <c r="FTR817" s="256"/>
      <c r="FTS817" s="256"/>
      <c r="FTT817" s="256"/>
      <c r="FTU817" s="256"/>
      <c r="FTV817" s="256"/>
      <c r="FTW817" s="256"/>
      <c r="FTX817" s="256"/>
      <c r="FTY817" s="256"/>
      <c r="FTZ817" s="256"/>
      <c r="FUA817" s="256"/>
      <c r="FUB817" s="256"/>
      <c r="FUC817" s="256"/>
      <c r="FUD817" s="256"/>
      <c r="FUE817" s="256"/>
      <c r="FUF817" s="256"/>
      <c r="FUG817" s="256"/>
      <c r="FUH817" s="256"/>
      <c r="FUI817" s="256"/>
      <c r="FUJ817" s="256"/>
      <c r="FUK817" s="256"/>
      <c r="FUL817" s="256"/>
      <c r="FUM817" s="256"/>
      <c r="FUN817" s="256"/>
      <c r="FUO817" s="256"/>
      <c r="FUP817" s="256"/>
      <c r="FUQ817" s="256"/>
      <c r="FUR817" s="256"/>
      <c r="FUS817" s="256"/>
      <c r="FUT817" s="256"/>
      <c r="FUU817" s="256"/>
      <c r="FUV817" s="256"/>
      <c r="FUW817" s="256"/>
      <c r="FUX817" s="256"/>
      <c r="FUY817" s="256"/>
      <c r="FUZ817" s="256"/>
      <c r="FVA817" s="256"/>
      <c r="FVB817" s="256"/>
      <c r="FVC817" s="256"/>
      <c r="FVD817" s="256"/>
      <c r="FVE817" s="256"/>
      <c r="FVF817" s="256"/>
      <c r="FVG817" s="256"/>
      <c r="FVH817" s="256"/>
      <c r="FVI817" s="256"/>
      <c r="FVJ817" s="256"/>
      <c r="FVK817" s="256"/>
      <c r="FVL817" s="256"/>
      <c r="FVM817" s="256"/>
      <c r="FVN817" s="256"/>
      <c r="FVO817" s="256"/>
      <c r="FVP817" s="256"/>
      <c r="FVQ817" s="256"/>
      <c r="FVR817" s="256"/>
      <c r="FVS817" s="256"/>
      <c r="FVT817" s="256"/>
      <c r="FVU817" s="256"/>
      <c r="FVV817" s="256"/>
      <c r="FVW817" s="256"/>
      <c r="FVX817" s="256"/>
      <c r="FVY817" s="256"/>
      <c r="FVZ817" s="256"/>
      <c r="FWA817" s="256"/>
      <c r="FWB817" s="256"/>
      <c r="FWC817" s="256"/>
      <c r="FWD817" s="256"/>
      <c r="FWE817" s="256"/>
      <c r="FWF817" s="256"/>
      <c r="FWG817" s="256"/>
      <c r="FWH817" s="256"/>
      <c r="FWI817" s="256"/>
      <c r="FWJ817" s="256"/>
      <c r="FWK817" s="256"/>
      <c r="FWL817" s="256"/>
      <c r="FWM817" s="256"/>
      <c r="FWN817" s="256"/>
      <c r="FWO817" s="256"/>
      <c r="FWP817" s="256"/>
      <c r="FWQ817" s="256"/>
      <c r="FWR817" s="256"/>
      <c r="FWS817" s="256"/>
      <c r="FWT817" s="256"/>
      <c r="FWU817" s="256"/>
      <c r="FWV817" s="256"/>
      <c r="FWW817" s="256"/>
      <c r="FWX817" s="256"/>
      <c r="FWY817" s="256"/>
      <c r="FWZ817" s="256"/>
      <c r="FXA817" s="256"/>
      <c r="FXB817" s="256"/>
      <c r="FXC817" s="256"/>
      <c r="FXD817" s="256"/>
      <c r="FXE817" s="256"/>
      <c r="FXF817" s="256"/>
      <c r="FXG817" s="256"/>
      <c r="FXH817" s="256"/>
      <c r="FXI817" s="256"/>
      <c r="FXJ817" s="256"/>
      <c r="FXK817" s="256"/>
      <c r="FXL817" s="256"/>
      <c r="FXM817" s="256"/>
      <c r="FXN817" s="256"/>
      <c r="FXO817" s="256"/>
      <c r="FXP817" s="256"/>
      <c r="FXQ817" s="256"/>
      <c r="FXR817" s="256"/>
      <c r="FXS817" s="256"/>
      <c r="FXT817" s="256"/>
      <c r="FXU817" s="256"/>
      <c r="FXV817" s="256"/>
      <c r="FXW817" s="256"/>
      <c r="FXX817" s="256"/>
      <c r="FXY817" s="256"/>
      <c r="FXZ817" s="256"/>
      <c r="FYA817" s="256"/>
      <c r="FYB817" s="256"/>
      <c r="FYC817" s="256"/>
      <c r="FYD817" s="256"/>
      <c r="FYE817" s="256"/>
      <c r="FYF817" s="256"/>
      <c r="FYG817" s="256"/>
      <c r="FYH817" s="256"/>
      <c r="FYI817" s="256"/>
      <c r="FYJ817" s="256"/>
      <c r="FYK817" s="256"/>
      <c r="FYL817" s="256"/>
      <c r="FYM817" s="256"/>
      <c r="FYN817" s="256"/>
      <c r="FYO817" s="256"/>
      <c r="FYP817" s="256"/>
      <c r="FYQ817" s="256"/>
      <c r="FYR817" s="256"/>
      <c r="FYS817" s="256"/>
      <c r="FYT817" s="256"/>
      <c r="FYU817" s="256"/>
      <c r="FYV817" s="256"/>
      <c r="FYW817" s="256"/>
      <c r="FYX817" s="256"/>
      <c r="FYY817" s="256"/>
      <c r="FYZ817" s="256"/>
      <c r="FZA817" s="256"/>
      <c r="FZB817" s="256"/>
      <c r="FZC817" s="256"/>
      <c r="FZD817" s="256"/>
      <c r="FZE817" s="256"/>
      <c r="FZF817" s="256"/>
      <c r="FZG817" s="256"/>
      <c r="FZH817" s="256"/>
      <c r="FZI817" s="256"/>
      <c r="FZJ817" s="256"/>
      <c r="FZK817" s="256"/>
      <c r="FZL817" s="256"/>
      <c r="FZM817" s="256"/>
      <c r="FZN817" s="256"/>
      <c r="FZO817" s="256"/>
      <c r="FZP817" s="256"/>
      <c r="FZQ817" s="256"/>
      <c r="FZR817" s="256"/>
      <c r="FZS817" s="256"/>
      <c r="FZT817" s="256"/>
      <c r="FZU817" s="256"/>
      <c r="FZV817" s="256"/>
      <c r="FZW817" s="256"/>
      <c r="FZX817" s="256"/>
      <c r="FZY817" s="256"/>
      <c r="FZZ817" s="256"/>
      <c r="GAA817" s="256"/>
      <c r="GAB817" s="256"/>
      <c r="GAC817" s="256"/>
      <c r="GAD817" s="256"/>
      <c r="GAE817" s="256"/>
      <c r="GAF817" s="256"/>
      <c r="GAG817" s="256"/>
      <c r="GAH817" s="256"/>
      <c r="GAI817" s="256"/>
      <c r="GAJ817" s="256"/>
      <c r="GAK817" s="256"/>
      <c r="GAL817" s="256"/>
      <c r="GAM817" s="256"/>
      <c r="GAN817" s="256"/>
      <c r="GAO817" s="256"/>
      <c r="GAP817" s="256"/>
      <c r="GAQ817" s="256"/>
      <c r="GAR817" s="256"/>
      <c r="GAS817" s="256"/>
      <c r="GAT817" s="256"/>
      <c r="GAU817" s="256"/>
      <c r="GAV817" s="256"/>
      <c r="GAW817" s="256"/>
      <c r="GAX817" s="256"/>
      <c r="GAY817" s="256"/>
      <c r="GAZ817" s="256"/>
      <c r="GBA817" s="256"/>
      <c r="GBB817" s="256"/>
      <c r="GBC817" s="256"/>
      <c r="GBD817" s="256"/>
      <c r="GBE817" s="256"/>
      <c r="GBF817" s="256"/>
      <c r="GBG817" s="256"/>
      <c r="GBH817" s="256"/>
      <c r="GBI817" s="256"/>
      <c r="GBJ817" s="256"/>
      <c r="GBK817" s="256"/>
      <c r="GBL817" s="256"/>
      <c r="GBM817" s="256"/>
      <c r="GBN817" s="256"/>
      <c r="GBO817" s="256"/>
      <c r="GBP817" s="256"/>
      <c r="GBQ817" s="256"/>
      <c r="GBR817" s="256"/>
      <c r="GBS817" s="256"/>
      <c r="GBT817" s="256"/>
      <c r="GBU817" s="256"/>
      <c r="GBV817" s="256"/>
      <c r="GBW817" s="256"/>
      <c r="GBX817" s="256"/>
      <c r="GBY817" s="256"/>
      <c r="GBZ817" s="256"/>
      <c r="GCA817" s="256"/>
      <c r="GCB817" s="256"/>
      <c r="GCC817" s="256"/>
      <c r="GCD817" s="256"/>
      <c r="GCE817" s="256"/>
      <c r="GCF817" s="256"/>
      <c r="GCG817" s="256"/>
      <c r="GCH817" s="256"/>
      <c r="GCI817" s="256"/>
      <c r="GCJ817" s="256"/>
      <c r="GCK817" s="256"/>
      <c r="GCL817" s="256"/>
      <c r="GCM817" s="256"/>
      <c r="GCN817" s="256"/>
      <c r="GCO817" s="256"/>
      <c r="GCP817" s="256"/>
      <c r="GCQ817" s="256"/>
      <c r="GCR817" s="256"/>
      <c r="GCS817" s="256"/>
      <c r="GCT817" s="256"/>
      <c r="GCU817" s="256"/>
      <c r="GCV817" s="256"/>
      <c r="GCW817" s="256"/>
      <c r="GCX817" s="256"/>
      <c r="GCY817" s="256"/>
      <c r="GCZ817" s="256"/>
      <c r="GDA817" s="256"/>
      <c r="GDB817" s="256"/>
      <c r="GDC817" s="256"/>
      <c r="GDD817" s="256"/>
      <c r="GDE817" s="256"/>
      <c r="GDF817" s="256"/>
      <c r="GDG817" s="256"/>
      <c r="GDH817" s="256"/>
      <c r="GDI817" s="256"/>
      <c r="GDJ817" s="256"/>
      <c r="GDK817" s="256"/>
      <c r="GDL817" s="256"/>
      <c r="GDM817" s="256"/>
      <c r="GDN817" s="256"/>
      <c r="GDO817" s="256"/>
      <c r="GDP817" s="256"/>
      <c r="GDQ817" s="256"/>
      <c r="GDR817" s="256"/>
      <c r="GDS817" s="256"/>
      <c r="GDT817" s="256"/>
      <c r="GDU817" s="256"/>
      <c r="GDV817" s="256"/>
      <c r="GDW817" s="256"/>
      <c r="GDX817" s="256"/>
      <c r="GDY817" s="256"/>
      <c r="GDZ817" s="256"/>
      <c r="GEA817" s="256"/>
      <c r="GEB817" s="256"/>
      <c r="GEC817" s="256"/>
      <c r="GED817" s="256"/>
      <c r="GEE817" s="256"/>
      <c r="GEF817" s="256"/>
      <c r="GEG817" s="256"/>
      <c r="GEH817" s="256"/>
      <c r="GEI817" s="256"/>
      <c r="GEJ817" s="256"/>
      <c r="GEK817" s="256"/>
      <c r="GEL817" s="256"/>
      <c r="GEM817" s="256"/>
      <c r="GEN817" s="256"/>
      <c r="GEO817" s="256"/>
      <c r="GEP817" s="256"/>
      <c r="GEQ817" s="256"/>
      <c r="GER817" s="256"/>
      <c r="GES817" s="256"/>
      <c r="GET817" s="256"/>
      <c r="GEU817" s="256"/>
      <c r="GEV817" s="256"/>
      <c r="GEW817" s="256"/>
      <c r="GEX817" s="256"/>
      <c r="GEY817" s="256"/>
      <c r="GEZ817" s="256"/>
      <c r="GFA817" s="256"/>
      <c r="GFB817" s="256"/>
      <c r="GFC817" s="256"/>
      <c r="GFD817" s="256"/>
      <c r="GFE817" s="256"/>
      <c r="GFF817" s="256"/>
      <c r="GFG817" s="256"/>
      <c r="GFH817" s="256"/>
      <c r="GFI817" s="256"/>
      <c r="GFJ817" s="256"/>
      <c r="GFK817" s="256"/>
      <c r="GFL817" s="256"/>
      <c r="GFM817" s="256"/>
      <c r="GFN817" s="256"/>
      <c r="GFO817" s="256"/>
      <c r="GFP817" s="256"/>
      <c r="GFQ817" s="256"/>
      <c r="GFR817" s="256"/>
      <c r="GFS817" s="256"/>
      <c r="GFT817" s="256"/>
      <c r="GFU817" s="256"/>
      <c r="GFV817" s="256"/>
      <c r="GFW817" s="256"/>
      <c r="GFX817" s="256"/>
      <c r="GFY817" s="256"/>
      <c r="GFZ817" s="256"/>
      <c r="GGA817" s="256"/>
      <c r="GGB817" s="256"/>
      <c r="GGC817" s="256"/>
      <c r="GGD817" s="256"/>
      <c r="GGE817" s="256"/>
      <c r="GGF817" s="256"/>
      <c r="GGG817" s="256"/>
      <c r="GGH817" s="256"/>
      <c r="GGI817" s="256"/>
      <c r="GGJ817" s="256"/>
      <c r="GGK817" s="256"/>
      <c r="GGL817" s="256"/>
      <c r="GGM817" s="256"/>
      <c r="GGN817" s="256"/>
      <c r="GGO817" s="256"/>
      <c r="GGP817" s="256"/>
      <c r="GGQ817" s="256"/>
      <c r="GGR817" s="256"/>
      <c r="GGS817" s="256"/>
      <c r="GGT817" s="256"/>
      <c r="GGU817" s="256"/>
      <c r="GGV817" s="256"/>
      <c r="GGW817" s="256"/>
      <c r="GGX817" s="256"/>
      <c r="GGY817" s="256"/>
      <c r="GGZ817" s="256"/>
      <c r="GHA817" s="256"/>
      <c r="GHB817" s="256"/>
      <c r="GHC817" s="256"/>
      <c r="GHD817" s="256"/>
      <c r="GHE817" s="256"/>
      <c r="GHF817" s="256"/>
      <c r="GHG817" s="256"/>
      <c r="GHH817" s="256"/>
      <c r="GHI817" s="256"/>
      <c r="GHJ817" s="256"/>
      <c r="GHK817" s="256"/>
      <c r="GHL817" s="256"/>
      <c r="GHM817" s="256"/>
      <c r="GHN817" s="256"/>
      <c r="GHO817" s="256"/>
      <c r="GHP817" s="256"/>
      <c r="GHQ817" s="256"/>
      <c r="GHR817" s="256"/>
      <c r="GHS817" s="256"/>
      <c r="GHT817" s="256"/>
      <c r="GHU817" s="256"/>
      <c r="GHV817" s="256"/>
      <c r="GHW817" s="256"/>
      <c r="GHX817" s="256"/>
      <c r="GHY817" s="256"/>
      <c r="GHZ817" s="256"/>
      <c r="GIA817" s="256"/>
      <c r="GIB817" s="256"/>
      <c r="GIC817" s="256"/>
      <c r="GID817" s="256"/>
      <c r="GIE817" s="256"/>
      <c r="GIF817" s="256"/>
      <c r="GIG817" s="256"/>
      <c r="GIH817" s="256"/>
      <c r="GII817" s="256"/>
      <c r="GIJ817" s="256"/>
      <c r="GIK817" s="256"/>
      <c r="GIL817" s="256"/>
      <c r="GIM817" s="256"/>
      <c r="GIN817" s="256"/>
      <c r="GIO817" s="256"/>
      <c r="GIP817" s="256"/>
      <c r="GIQ817" s="256"/>
      <c r="GIR817" s="256"/>
      <c r="GIS817" s="256"/>
      <c r="GIT817" s="256"/>
      <c r="GIU817" s="256"/>
      <c r="GIV817" s="256"/>
      <c r="GIW817" s="256"/>
      <c r="GIX817" s="256"/>
      <c r="GIY817" s="256"/>
      <c r="GIZ817" s="256"/>
      <c r="GJA817" s="256"/>
      <c r="GJB817" s="256"/>
      <c r="GJC817" s="256"/>
      <c r="GJD817" s="256"/>
      <c r="GJE817" s="256"/>
      <c r="GJF817" s="256"/>
      <c r="GJG817" s="256"/>
      <c r="GJH817" s="256"/>
      <c r="GJI817" s="256"/>
      <c r="GJJ817" s="256"/>
      <c r="GJK817" s="256"/>
      <c r="GJL817" s="256"/>
      <c r="GJM817" s="256"/>
      <c r="GJN817" s="256"/>
      <c r="GJO817" s="256"/>
      <c r="GJP817" s="256"/>
      <c r="GJQ817" s="256"/>
      <c r="GJR817" s="256"/>
      <c r="GJS817" s="256"/>
      <c r="GJT817" s="256"/>
      <c r="GJU817" s="256"/>
      <c r="GJV817" s="256"/>
      <c r="GJW817" s="256"/>
      <c r="GJX817" s="256"/>
      <c r="GJY817" s="256"/>
      <c r="GJZ817" s="256"/>
      <c r="GKA817" s="256"/>
      <c r="GKB817" s="256"/>
      <c r="GKC817" s="256"/>
      <c r="GKD817" s="256"/>
      <c r="GKE817" s="256"/>
      <c r="GKF817" s="256"/>
      <c r="GKG817" s="256"/>
      <c r="GKH817" s="256"/>
      <c r="GKI817" s="256"/>
      <c r="GKJ817" s="256"/>
      <c r="GKK817" s="256"/>
      <c r="GKL817" s="256"/>
      <c r="GKM817" s="256"/>
      <c r="GKN817" s="256"/>
      <c r="GKO817" s="256"/>
      <c r="GKP817" s="256"/>
      <c r="GKQ817" s="256"/>
      <c r="GKR817" s="256"/>
      <c r="GKS817" s="256"/>
      <c r="GKT817" s="256"/>
      <c r="GKU817" s="256"/>
      <c r="GKV817" s="256"/>
      <c r="GKW817" s="256"/>
      <c r="GKX817" s="256"/>
      <c r="GKY817" s="256"/>
      <c r="GKZ817" s="256"/>
      <c r="GLA817" s="256"/>
      <c r="GLB817" s="256"/>
      <c r="GLC817" s="256"/>
      <c r="GLD817" s="256"/>
      <c r="GLE817" s="256"/>
      <c r="GLF817" s="256"/>
      <c r="GLG817" s="256"/>
      <c r="GLH817" s="256"/>
      <c r="GLI817" s="256"/>
      <c r="GLJ817" s="256"/>
      <c r="GLK817" s="256"/>
      <c r="GLL817" s="256"/>
      <c r="GLM817" s="256"/>
      <c r="GLN817" s="256"/>
      <c r="GLO817" s="256"/>
      <c r="GLP817" s="256"/>
      <c r="GLQ817" s="256"/>
      <c r="GLR817" s="256"/>
      <c r="GLS817" s="256"/>
      <c r="GLT817" s="256"/>
      <c r="GLU817" s="256"/>
      <c r="GLV817" s="256"/>
      <c r="GLW817" s="256"/>
      <c r="GLX817" s="256"/>
      <c r="GLY817" s="256"/>
      <c r="GLZ817" s="256"/>
      <c r="GMA817" s="256"/>
      <c r="GMB817" s="256"/>
      <c r="GMC817" s="256"/>
      <c r="GMD817" s="256"/>
      <c r="GME817" s="256"/>
      <c r="GMF817" s="256"/>
      <c r="GMG817" s="256"/>
      <c r="GMH817" s="256"/>
      <c r="GMI817" s="256"/>
      <c r="GMJ817" s="256"/>
      <c r="GMK817" s="256"/>
      <c r="GML817" s="256"/>
      <c r="GMM817" s="256"/>
      <c r="GMN817" s="256"/>
      <c r="GMO817" s="256"/>
      <c r="GMP817" s="256"/>
      <c r="GMQ817" s="256"/>
      <c r="GMR817" s="256"/>
      <c r="GMS817" s="256"/>
      <c r="GMT817" s="256"/>
      <c r="GMU817" s="256"/>
      <c r="GMV817" s="256"/>
      <c r="GMW817" s="256"/>
      <c r="GMX817" s="256"/>
      <c r="GMY817" s="256"/>
      <c r="GMZ817" s="256"/>
      <c r="GNA817" s="256"/>
      <c r="GNB817" s="256"/>
      <c r="GNC817" s="256"/>
      <c r="GND817" s="256"/>
      <c r="GNE817" s="256"/>
      <c r="GNF817" s="256"/>
      <c r="GNG817" s="256"/>
      <c r="GNH817" s="256"/>
      <c r="GNI817" s="256"/>
      <c r="GNJ817" s="256"/>
      <c r="GNK817" s="256"/>
      <c r="GNL817" s="256"/>
      <c r="GNM817" s="256"/>
      <c r="GNN817" s="256"/>
      <c r="GNO817" s="256"/>
      <c r="GNP817" s="256"/>
      <c r="GNQ817" s="256"/>
      <c r="GNR817" s="256"/>
      <c r="GNS817" s="256"/>
      <c r="GNT817" s="256"/>
      <c r="GNU817" s="256"/>
      <c r="GNV817" s="256"/>
      <c r="GNW817" s="256"/>
      <c r="GNX817" s="256"/>
      <c r="GNY817" s="256"/>
      <c r="GNZ817" s="256"/>
      <c r="GOA817" s="256"/>
      <c r="GOB817" s="256"/>
      <c r="GOC817" s="256"/>
      <c r="GOD817" s="256"/>
      <c r="GOE817" s="256"/>
      <c r="GOF817" s="256"/>
      <c r="GOG817" s="256"/>
      <c r="GOH817" s="256"/>
      <c r="GOI817" s="256"/>
      <c r="GOJ817" s="256"/>
      <c r="GOK817" s="256"/>
      <c r="GOL817" s="256"/>
      <c r="GOM817" s="256"/>
      <c r="GON817" s="256"/>
      <c r="GOO817" s="256"/>
      <c r="GOP817" s="256"/>
      <c r="GOQ817" s="256"/>
      <c r="GOR817" s="256"/>
      <c r="GOS817" s="256"/>
      <c r="GOT817" s="256"/>
      <c r="GOU817" s="256"/>
      <c r="GOV817" s="256"/>
      <c r="GOW817" s="256"/>
      <c r="GOX817" s="256"/>
      <c r="GOY817" s="256"/>
      <c r="GOZ817" s="256"/>
      <c r="GPA817" s="256"/>
      <c r="GPB817" s="256"/>
      <c r="GPC817" s="256"/>
      <c r="GPD817" s="256"/>
      <c r="GPE817" s="256"/>
      <c r="GPF817" s="256"/>
      <c r="GPG817" s="256"/>
      <c r="GPH817" s="256"/>
      <c r="GPI817" s="256"/>
      <c r="GPJ817" s="256"/>
      <c r="GPK817" s="256"/>
      <c r="GPL817" s="256"/>
      <c r="GPM817" s="256"/>
      <c r="GPN817" s="256"/>
      <c r="GPO817" s="256"/>
      <c r="GPP817" s="256"/>
      <c r="GPQ817" s="256"/>
      <c r="GPR817" s="256"/>
      <c r="GPS817" s="256"/>
      <c r="GPT817" s="256"/>
      <c r="GPU817" s="256"/>
      <c r="GPV817" s="256"/>
      <c r="GPW817" s="256"/>
      <c r="GPX817" s="256"/>
      <c r="GPY817" s="256"/>
      <c r="GPZ817" s="256"/>
      <c r="GQA817" s="256"/>
      <c r="GQB817" s="256"/>
      <c r="GQC817" s="256"/>
      <c r="GQD817" s="256"/>
      <c r="GQE817" s="256"/>
      <c r="GQF817" s="256"/>
      <c r="GQG817" s="256"/>
      <c r="GQH817" s="256"/>
      <c r="GQI817" s="256"/>
      <c r="GQJ817" s="256"/>
      <c r="GQK817" s="256"/>
      <c r="GQL817" s="256"/>
      <c r="GQM817" s="256"/>
      <c r="GQN817" s="256"/>
      <c r="GQO817" s="256"/>
      <c r="GQP817" s="256"/>
      <c r="GQQ817" s="256"/>
      <c r="GQR817" s="256"/>
      <c r="GQS817" s="256"/>
      <c r="GQT817" s="256"/>
      <c r="GQU817" s="256"/>
      <c r="GQV817" s="256"/>
      <c r="GQW817" s="256"/>
      <c r="GQX817" s="256"/>
      <c r="GQY817" s="256"/>
      <c r="GQZ817" s="256"/>
      <c r="GRA817" s="256"/>
      <c r="GRB817" s="256"/>
      <c r="GRC817" s="256"/>
      <c r="GRD817" s="256"/>
      <c r="GRE817" s="256"/>
      <c r="GRF817" s="256"/>
      <c r="GRG817" s="256"/>
      <c r="GRH817" s="256"/>
      <c r="GRI817" s="256"/>
      <c r="GRJ817" s="256"/>
      <c r="GRK817" s="256"/>
      <c r="GRL817" s="256"/>
      <c r="GRM817" s="256"/>
      <c r="GRN817" s="256"/>
      <c r="GRO817" s="256"/>
      <c r="GRP817" s="256"/>
      <c r="GRQ817" s="256"/>
      <c r="GRR817" s="256"/>
      <c r="GRS817" s="256"/>
      <c r="GRT817" s="256"/>
      <c r="GRU817" s="256"/>
      <c r="GRV817" s="256"/>
      <c r="GRW817" s="256"/>
      <c r="GRX817" s="256"/>
      <c r="GRY817" s="256"/>
      <c r="GRZ817" s="256"/>
      <c r="GSA817" s="256"/>
      <c r="GSB817" s="256"/>
      <c r="GSC817" s="256"/>
      <c r="GSD817" s="256"/>
      <c r="GSE817" s="256"/>
      <c r="GSF817" s="256"/>
      <c r="GSG817" s="256"/>
      <c r="GSH817" s="256"/>
      <c r="GSI817" s="256"/>
      <c r="GSJ817" s="256"/>
      <c r="GSK817" s="256"/>
      <c r="GSL817" s="256"/>
      <c r="GSM817" s="256"/>
      <c r="GSN817" s="256"/>
      <c r="GSO817" s="256"/>
      <c r="GSP817" s="256"/>
      <c r="GSQ817" s="256"/>
      <c r="GSR817" s="256"/>
      <c r="GSS817" s="256"/>
      <c r="GST817" s="256"/>
      <c r="GSU817" s="256"/>
      <c r="GSV817" s="256"/>
      <c r="GSW817" s="256"/>
      <c r="GSX817" s="256"/>
      <c r="GSY817" s="256"/>
      <c r="GSZ817" s="256"/>
      <c r="GTA817" s="256"/>
      <c r="GTB817" s="256"/>
      <c r="GTC817" s="256"/>
      <c r="GTD817" s="256"/>
      <c r="GTE817" s="256"/>
      <c r="GTF817" s="256"/>
      <c r="GTG817" s="256"/>
      <c r="GTH817" s="256"/>
      <c r="GTI817" s="256"/>
      <c r="GTJ817" s="256"/>
      <c r="GTK817" s="256"/>
      <c r="GTL817" s="256"/>
      <c r="GTM817" s="256"/>
      <c r="GTN817" s="256"/>
      <c r="GTO817" s="256"/>
      <c r="GTP817" s="256"/>
      <c r="GTQ817" s="256"/>
      <c r="GTR817" s="256"/>
      <c r="GTS817" s="256"/>
      <c r="GTT817" s="256"/>
      <c r="GTU817" s="256"/>
      <c r="GTV817" s="256"/>
      <c r="GTW817" s="256"/>
      <c r="GTX817" s="256"/>
      <c r="GTY817" s="256"/>
      <c r="GTZ817" s="256"/>
      <c r="GUA817" s="256"/>
      <c r="GUB817" s="256"/>
      <c r="GUC817" s="256"/>
      <c r="GUD817" s="256"/>
      <c r="GUE817" s="256"/>
      <c r="GUF817" s="256"/>
      <c r="GUG817" s="256"/>
      <c r="GUH817" s="256"/>
      <c r="GUI817" s="256"/>
      <c r="GUJ817" s="256"/>
      <c r="GUK817" s="256"/>
      <c r="GUL817" s="256"/>
      <c r="GUM817" s="256"/>
      <c r="GUN817" s="256"/>
      <c r="GUO817" s="256"/>
      <c r="GUP817" s="256"/>
      <c r="GUQ817" s="256"/>
      <c r="GUR817" s="256"/>
      <c r="GUS817" s="256"/>
      <c r="GUT817" s="256"/>
      <c r="GUU817" s="256"/>
      <c r="GUV817" s="256"/>
      <c r="GUW817" s="256"/>
      <c r="GUX817" s="256"/>
      <c r="GUY817" s="256"/>
      <c r="GUZ817" s="256"/>
      <c r="GVA817" s="256"/>
      <c r="GVB817" s="256"/>
      <c r="GVC817" s="256"/>
      <c r="GVD817" s="256"/>
      <c r="GVE817" s="256"/>
      <c r="GVF817" s="256"/>
      <c r="GVG817" s="256"/>
      <c r="GVH817" s="256"/>
      <c r="GVI817" s="256"/>
      <c r="GVJ817" s="256"/>
      <c r="GVK817" s="256"/>
      <c r="GVL817" s="256"/>
      <c r="GVM817" s="256"/>
      <c r="GVN817" s="256"/>
      <c r="GVO817" s="256"/>
      <c r="GVP817" s="256"/>
      <c r="GVQ817" s="256"/>
      <c r="GVR817" s="256"/>
      <c r="GVS817" s="256"/>
      <c r="GVT817" s="256"/>
      <c r="GVU817" s="256"/>
      <c r="GVV817" s="256"/>
      <c r="GVW817" s="256"/>
      <c r="GVX817" s="256"/>
      <c r="GVY817" s="256"/>
      <c r="GVZ817" s="256"/>
      <c r="GWA817" s="256"/>
      <c r="GWB817" s="256"/>
      <c r="GWC817" s="256"/>
      <c r="GWD817" s="256"/>
      <c r="GWE817" s="256"/>
      <c r="GWF817" s="256"/>
      <c r="GWG817" s="256"/>
      <c r="GWH817" s="256"/>
      <c r="GWI817" s="256"/>
      <c r="GWJ817" s="256"/>
      <c r="GWK817" s="256"/>
      <c r="GWL817" s="256"/>
      <c r="GWM817" s="256"/>
      <c r="GWN817" s="256"/>
      <c r="GWO817" s="256"/>
      <c r="GWP817" s="256"/>
      <c r="GWQ817" s="256"/>
      <c r="GWR817" s="256"/>
      <c r="GWS817" s="256"/>
      <c r="GWT817" s="256"/>
      <c r="GWU817" s="256"/>
      <c r="GWV817" s="256"/>
      <c r="GWW817" s="256"/>
      <c r="GWX817" s="256"/>
      <c r="GWY817" s="256"/>
      <c r="GWZ817" s="256"/>
      <c r="GXA817" s="256"/>
      <c r="GXB817" s="256"/>
      <c r="GXC817" s="256"/>
      <c r="GXD817" s="256"/>
      <c r="GXE817" s="256"/>
      <c r="GXF817" s="256"/>
      <c r="GXG817" s="256"/>
      <c r="GXH817" s="256"/>
      <c r="GXI817" s="256"/>
      <c r="GXJ817" s="256"/>
      <c r="GXK817" s="256"/>
      <c r="GXL817" s="256"/>
      <c r="GXM817" s="256"/>
      <c r="GXN817" s="256"/>
      <c r="GXO817" s="256"/>
      <c r="GXP817" s="256"/>
      <c r="GXQ817" s="256"/>
      <c r="GXR817" s="256"/>
      <c r="GXS817" s="256"/>
      <c r="GXT817" s="256"/>
      <c r="GXU817" s="256"/>
      <c r="GXV817" s="256"/>
      <c r="GXW817" s="256"/>
      <c r="GXX817" s="256"/>
      <c r="GXY817" s="256"/>
      <c r="GXZ817" s="256"/>
      <c r="GYA817" s="256"/>
      <c r="GYB817" s="256"/>
      <c r="GYC817" s="256"/>
      <c r="GYD817" s="256"/>
      <c r="GYE817" s="256"/>
      <c r="GYF817" s="256"/>
      <c r="GYG817" s="256"/>
      <c r="GYH817" s="256"/>
      <c r="GYI817" s="256"/>
      <c r="GYJ817" s="256"/>
      <c r="GYK817" s="256"/>
      <c r="GYL817" s="256"/>
      <c r="GYM817" s="256"/>
      <c r="GYN817" s="256"/>
      <c r="GYO817" s="256"/>
      <c r="GYP817" s="256"/>
      <c r="GYQ817" s="256"/>
      <c r="GYR817" s="256"/>
      <c r="GYS817" s="256"/>
      <c r="GYT817" s="256"/>
      <c r="GYU817" s="256"/>
      <c r="GYV817" s="256"/>
      <c r="GYW817" s="256"/>
      <c r="GYX817" s="256"/>
      <c r="GYY817" s="256"/>
      <c r="GYZ817" s="256"/>
      <c r="GZA817" s="256"/>
      <c r="GZB817" s="256"/>
      <c r="GZC817" s="256"/>
      <c r="GZD817" s="256"/>
      <c r="GZE817" s="256"/>
      <c r="GZF817" s="256"/>
      <c r="GZG817" s="256"/>
      <c r="GZH817" s="256"/>
      <c r="GZI817" s="256"/>
      <c r="GZJ817" s="256"/>
      <c r="GZK817" s="256"/>
      <c r="GZL817" s="256"/>
      <c r="GZM817" s="256"/>
      <c r="GZN817" s="256"/>
      <c r="GZO817" s="256"/>
      <c r="GZP817" s="256"/>
      <c r="GZQ817" s="256"/>
      <c r="GZR817" s="256"/>
      <c r="GZS817" s="256"/>
      <c r="GZT817" s="256"/>
      <c r="GZU817" s="256"/>
      <c r="GZV817" s="256"/>
      <c r="GZW817" s="256"/>
      <c r="GZX817" s="256"/>
      <c r="GZY817" s="256"/>
      <c r="GZZ817" s="256"/>
      <c r="HAA817" s="256"/>
      <c r="HAB817" s="256"/>
      <c r="HAC817" s="256"/>
      <c r="HAD817" s="256"/>
      <c r="HAE817" s="256"/>
      <c r="HAF817" s="256"/>
      <c r="HAG817" s="256"/>
      <c r="HAH817" s="256"/>
      <c r="HAI817" s="256"/>
      <c r="HAJ817" s="256"/>
      <c r="HAK817" s="256"/>
      <c r="HAL817" s="256"/>
      <c r="HAM817" s="256"/>
      <c r="HAN817" s="256"/>
      <c r="HAO817" s="256"/>
      <c r="HAP817" s="256"/>
      <c r="HAQ817" s="256"/>
      <c r="HAR817" s="256"/>
      <c r="HAS817" s="256"/>
      <c r="HAT817" s="256"/>
      <c r="HAU817" s="256"/>
      <c r="HAV817" s="256"/>
      <c r="HAW817" s="256"/>
      <c r="HAX817" s="256"/>
      <c r="HAY817" s="256"/>
      <c r="HAZ817" s="256"/>
      <c r="HBA817" s="256"/>
      <c r="HBB817" s="256"/>
      <c r="HBC817" s="256"/>
      <c r="HBD817" s="256"/>
      <c r="HBE817" s="256"/>
      <c r="HBF817" s="256"/>
      <c r="HBG817" s="256"/>
      <c r="HBH817" s="256"/>
      <c r="HBI817" s="256"/>
      <c r="HBJ817" s="256"/>
      <c r="HBK817" s="256"/>
      <c r="HBL817" s="256"/>
      <c r="HBM817" s="256"/>
      <c r="HBN817" s="256"/>
      <c r="HBO817" s="256"/>
      <c r="HBP817" s="256"/>
      <c r="HBQ817" s="256"/>
      <c r="HBR817" s="256"/>
      <c r="HBS817" s="256"/>
      <c r="HBT817" s="256"/>
      <c r="HBU817" s="256"/>
      <c r="HBV817" s="256"/>
      <c r="HBW817" s="256"/>
      <c r="HBX817" s="256"/>
      <c r="HBY817" s="256"/>
      <c r="HBZ817" s="256"/>
      <c r="HCA817" s="256"/>
      <c r="HCB817" s="256"/>
      <c r="HCC817" s="256"/>
      <c r="HCD817" s="256"/>
      <c r="HCE817" s="256"/>
      <c r="HCF817" s="256"/>
      <c r="HCG817" s="256"/>
      <c r="HCH817" s="256"/>
      <c r="HCI817" s="256"/>
      <c r="HCJ817" s="256"/>
      <c r="HCK817" s="256"/>
      <c r="HCL817" s="256"/>
      <c r="HCM817" s="256"/>
      <c r="HCN817" s="256"/>
      <c r="HCO817" s="256"/>
      <c r="HCP817" s="256"/>
      <c r="HCQ817" s="256"/>
      <c r="HCR817" s="256"/>
      <c r="HCS817" s="256"/>
      <c r="HCT817" s="256"/>
      <c r="HCU817" s="256"/>
      <c r="HCV817" s="256"/>
      <c r="HCW817" s="256"/>
      <c r="HCX817" s="256"/>
      <c r="HCY817" s="256"/>
      <c r="HCZ817" s="256"/>
      <c r="HDA817" s="256"/>
      <c r="HDB817" s="256"/>
      <c r="HDC817" s="256"/>
      <c r="HDD817" s="256"/>
      <c r="HDE817" s="256"/>
      <c r="HDF817" s="256"/>
      <c r="HDG817" s="256"/>
      <c r="HDH817" s="256"/>
      <c r="HDI817" s="256"/>
      <c r="HDJ817" s="256"/>
      <c r="HDK817" s="256"/>
      <c r="HDL817" s="256"/>
      <c r="HDM817" s="256"/>
      <c r="HDN817" s="256"/>
      <c r="HDO817" s="256"/>
      <c r="HDP817" s="256"/>
      <c r="HDQ817" s="256"/>
      <c r="HDR817" s="256"/>
      <c r="HDS817" s="256"/>
      <c r="HDT817" s="256"/>
      <c r="HDU817" s="256"/>
      <c r="HDV817" s="256"/>
      <c r="HDW817" s="256"/>
      <c r="HDX817" s="256"/>
      <c r="HDY817" s="256"/>
      <c r="HDZ817" s="256"/>
      <c r="HEA817" s="256"/>
      <c r="HEB817" s="256"/>
      <c r="HEC817" s="256"/>
      <c r="HED817" s="256"/>
      <c r="HEE817" s="256"/>
      <c r="HEF817" s="256"/>
      <c r="HEG817" s="256"/>
      <c r="HEH817" s="256"/>
      <c r="HEI817" s="256"/>
      <c r="HEJ817" s="256"/>
      <c r="HEK817" s="256"/>
      <c r="HEL817" s="256"/>
      <c r="HEM817" s="256"/>
      <c r="HEN817" s="256"/>
      <c r="HEO817" s="256"/>
      <c r="HEP817" s="256"/>
      <c r="HEQ817" s="256"/>
      <c r="HER817" s="256"/>
      <c r="HES817" s="256"/>
      <c r="HET817" s="256"/>
      <c r="HEU817" s="256"/>
      <c r="HEV817" s="256"/>
      <c r="HEW817" s="256"/>
      <c r="HEX817" s="256"/>
      <c r="HEY817" s="256"/>
      <c r="HEZ817" s="256"/>
      <c r="HFA817" s="256"/>
      <c r="HFB817" s="256"/>
      <c r="HFC817" s="256"/>
      <c r="HFD817" s="256"/>
      <c r="HFE817" s="256"/>
      <c r="HFF817" s="256"/>
      <c r="HFG817" s="256"/>
      <c r="HFH817" s="256"/>
      <c r="HFI817" s="256"/>
      <c r="HFJ817" s="256"/>
      <c r="HFK817" s="256"/>
      <c r="HFL817" s="256"/>
      <c r="HFM817" s="256"/>
      <c r="HFN817" s="256"/>
      <c r="HFO817" s="256"/>
      <c r="HFP817" s="256"/>
      <c r="HFQ817" s="256"/>
      <c r="HFR817" s="256"/>
      <c r="HFS817" s="256"/>
      <c r="HFT817" s="256"/>
      <c r="HFU817" s="256"/>
      <c r="HFV817" s="256"/>
      <c r="HFW817" s="256"/>
      <c r="HFX817" s="256"/>
      <c r="HFY817" s="256"/>
      <c r="HFZ817" s="256"/>
      <c r="HGA817" s="256"/>
      <c r="HGB817" s="256"/>
      <c r="HGC817" s="256"/>
      <c r="HGD817" s="256"/>
      <c r="HGE817" s="256"/>
      <c r="HGF817" s="256"/>
      <c r="HGG817" s="256"/>
      <c r="HGH817" s="256"/>
      <c r="HGI817" s="256"/>
      <c r="HGJ817" s="256"/>
      <c r="HGK817" s="256"/>
      <c r="HGL817" s="256"/>
      <c r="HGM817" s="256"/>
      <c r="HGN817" s="256"/>
      <c r="HGO817" s="256"/>
      <c r="HGP817" s="256"/>
      <c r="HGQ817" s="256"/>
      <c r="HGR817" s="256"/>
      <c r="HGS817" s="256"/>
      <c r="HGT817" s="256"/>
      <c r="HGU817" s="256"/>
      <c r="HGV817" s="256"/>
      <c r="HGW817" s="256"/>
      <c r="HGX817" s="256"/>
      <c r="HGY817" s="256"/>
      <c r="HGZ817" s="256"/>
      <c r="HHA817" s="256"/>
      <c r="HHB817" s="256"/>
      <c r="HHC817" s="256"/>
      <c r="HHD817" s="256"/>
      <c r="HHE817" s="256"/>
      <c r="HHF817" s="256"/>
      <c r="HHG817" s="256"/>
      <c r="HHH817" s="256"/>
      <c r="HHI817" s="256"/>
      <c r="HHJ817" s="256"/>
      <c r="HHK817" s="256"/>
      <c r="HHL817" s="256"/>
      <c r="HHM817" s="256"/>
      <c r="HHN817" s="256"/>
      <c r="HHO817" s="256"/>
      <c r="HHP817" s="256"/>
      <c r="HHQ817" s="256"/>
      <c r="HHR817" s="256"/>
      <c r="HHS817" s="256"/>
      <c r="HHT817" s="256"/>
      <c r="HHU817" s="256"/>
      <c r="HHV817" s="256"/>
      <c r="HHW817" s="256"/>
      <c r="HHX817" s="256"/>
      <c r="HHY817" s="256"/>
      <c r="HHZ817" s="256"/>
      <c r="HIA817" s="256"/>
      <c r="HIB817" s="256"/>
      <c r="HIC817" s="256"/>
      <c r="HID817" s="256"/>
      <c r="HIE817" s="256"/>
      <c r="HIF817" s="256"/>
      <c r="HIG817" s="256"/>
      <c r="HIH817" s="256"/>
      <c r="HII817" s="256"/>
      <c r="HIJ817" s="256"/>
      <c r="HIK817" s="256"/>
      <c r="HIL817" s="256"/>
      <c r="HIM817" s="256"/>
      <c r="HIN817" s="256"/>
      <c r="HIO817" s="256"/>
      <c r="HIP817" s="256"/>
      <c r="HIQ817" s="256"/>
      <c r="HIR817" s="256"/>
      <c r="HIS817" s="256"/>
      <c r="HIT817" s="256"/>
      <c r="HIU817" s="256"/>
      <c r="HIV817" s="256"/>
      <c r="HIW817" s="256"/>
      <c r="HIX817" s="256"/>
      <c r="HIY817" s="256"/>
      <c r="HIZ817" s="256"/>
      <c r="HJA817" s="256"/>
      <c r="HJB817" s="256"/>
      <c r="HJC817" s="256"/>
      <c r="HJD817" s="256"/>
      <c r="HJE817" s="256"/>
      <c r="HJF817" s="256"/>
      <c r="HJG817" s="256"/>
      <c r="HJH817" s="256"/>
      <c r="HJI817" s="256"/>
      <c r="HJJ817" s="256"/>
      <c r="HJK817" s="256"/>
      <c r="HJL817" s="256"/>
      <c r="HJM817" s="256"/>
      <c r="HJN817" s="256"/>
      <c r="HJO817" s="256"/>
      <c r="HJP817" s="256"/>
      <c r="HJQ817" s="256"/>
      <c r="HJR817" s="256"/>
      <c r="HJS817" s="256"/>
      <c r="HJT817" s="256"/>
      <c r="HJU817" s="256"/>
      <c r="HJV817" s="256"/>
      <c r="HJW817" s="256"/>
      <c r="HJX817" s="256"/>
      <c r="HJY817" s="256"/>
      <c r="HJZ817" s="256"/>
      <c r="HKA817" s="256"/>
      <c r="HKB817" s="256"/>
      <c r="HKC817" s="256"/>
      <c r="HKD817" s="256"/>
      <c r="HKE817" s="256"/>
      <c r="HKF817" s="256"/>
      <c r="HKG817" s="256"/>
      <c r="HKH817" s="256"/>
      <c r="HKI817" s="256"/>
      <c r="HKJ817" s="256"/>
      <c r="HKK817" s="256"/>
      <c r="HKL817" s="256"/>
      <c r="HKM817" s="256"/>
      <c r="HKN817" s="256"/>
      <c r="HKO817" s="256"/>
      <c r="HKP817" s="256"/>
      <c r="HKQ817" s="256"/>
      <c r="HKR817" s="256"/>
      <c r="HKS817" s="256"/>
      <c r="HKT817" s="256"/>
      <c r="HKU817" s="256"/>
      <c r="HKV817" s="256"/>
      <c r="HKW817" s="256"/>
      <c r="HKX817" s="256"/>
      <c r="HKY817" s="256"/>
      <c r="HKZ817" s="256"/>
      <c r="HLA817" s="256"/>
      <c r="HLB817" s="256"/>
      <c r="HLC817" s="256"/>
      <c r="HLD817" s="256"/>
      <c r="HLE817" s="256"/>
      <c r="HLF817" s="256"/>
      <c r="HLG817" s="256"/>
      <c r="HLH817" s="256"/>
      <c r="HLI817" s="256"/>
      <c r="HLJ817" s="256"/>
      <c r="HLK817" s="256"/>
      <c r="HLL817" s="256"/>
      <c r="HLM817" s="256"/>
      <c r="HLN817" s="256"/>
      <c r="HLO817" s="256"/>
      <c r="HLP817" s="256"/>
      <c r="HLQ817" s="256"/>
      <c r="HLR817" s="256"/>
      <c r="HLS817" s="256"/>
      <c r="HLT817" s="256"/>
      <c r="HLU817" s="256"/>
      <c r="HLV817" s="256"/>
      <c r="HLW817" s="256"/>
      <c r="HLX817" s="256"/>
      <c r="HLY817" s="256"/>
      <c r="HLZ817" s="256"/>
      <c r="HMA817" s="256"/>
      <c r="HMB817" s="256"/>
      <c r="HMC817" s="256"/>
      <c r="HMD817" s="256"/>
      <c r="HME817" s="256"/>
      <c r="HMF817" s="256"/>
      <c r="HMG817" s="256"/>
      <c r="HMH817" s="256"/>
      <c r="HMI817" s="256"/>
      <c r="HMJ817" s="256"/>
      <c r="HMK817" s="256"/>
      <c r="HML817" s="256"/>
      <c r="HMM817" s="256"/>
      <c r="HMN817" s="256"/>
      <c r="HMO817" s="256"/>
      <c r="HMP817" s="256"/>
      <c r="HMQ817" s="256"/>
      <c r="HMR817" s="256"/>
      <c r="HMS817" s="256"/>
      <c r="HMT817" s="256"/>
      <c r="HMU817" s="256"/>
      <c r="HMV817" s="256"/>
      <c r="HMW817" s="256"/>
      <c r="HMX817" s="256"/>
      <c r="HMY817" s="256"/>
      <c r="HMZ817" s="256"/>
      <c r="HNA817" s="256"/>
      <c r="HNB817" s="256"/>
      <c r="HNC817" s="256"/>
      <c r="HND817" s="256"/>
      <c r="HNE817" s="256"/>
      <c r="HNF817" s="256"/>
      <c r="HNG817" s="256"/>
      <c r="HNH817" s="256"/>
      <c r="HNI817" s="256"/>
      <c r="HNJ817" s="256"/>
      <c r="HNK817" s="256"/>
      <c r="HNL817" s="256"/>
      <c r="HNM817" s="256"/>
      <c r="HNN817" s="256"/>
      <c r="HNO817" s="256"/>
      <c r="HNP817" s="256"/>
      <c r="HNQ817" s="256"/>
      <c r="HNR817" s="256"/>
      <c r="HNS817" s="256"/>
      <c r="HNT817" s="256"/>
      <c r="HNU817" s="256"/>
      <c r="HNV817" s="256"/>
      <c r="HNW817" s="256"/>
      <c r="HNX817" s="256"/>
      <c r="HNY817" s="256"/>
      <c r="HNZ817" s="256"/>
      <c r="HOA817" s="256"/>
      <c r="HOB817" s="256"/>
      <c r="HOC817" s="256"/>
      <c r="HOD817" s="256"/>
      <c r="HOE817" s="256"/>
      <c r="HOF817" s="256"/>
      <c r="HOG817" s="256"/>
      <c r="HOH817" s="256"/>
      <c r="HOI817" s="256"/>
      <c r="HOJ817" s="256"/>
      <c r="HOK817" s="256"/>
      <c r="HOL817" s="256"/>
      <c r="HOM817" s="256"/>
      <c r="HON817" s="256"/>
      <c r="HOO817" s="256"/>
      <c r="HOP817" s="256"/>
      <c r="HOQ817" s="256"/>
      <c r="HOR817" s="256"/>
      <c r="HOS817" s="256"/>
      <c r="HOT817" s="256"/>
      <c r="HOU817" s="256"/>
      <c r="HOV817" s="256"/>
      <c r="HOW817" s="256"/>
      <c r="HOX817" s="256"/>
      <c r="HOY817" s="256"/>
      <c r="HOZ817" s="256"/>
      <c r="HPA817" s="256"/>
      <c r="HPB817" s="256"/>
      <c r="HPC817" s="256"/>
      <c r="HPD817" s="256"/>
      <c r="HPE817" s="256"/>
      <c r="HPF817" s="256"/>
      <c r="HPG817" s="256"/>
      <c r="HPH817" s="256"/>
      <c r="HPI817" s="256"/>
      <c r="HPJ817" s="256"/>
      <c r="HPK817" s="256"/>
      <c r="HPL817" s="256"/>
      <c r="HPM817" s="256"/>
      <c r="HPN817" s="256"/>
      <c r="HPO817" s="256"/>
      <c r="HPP817" s="256"/>
      <c r="HPQ817" s="256"/>
      <c r="HPR817" s="256"/>
      <c r="HPS817" s="256"/>
      <c r="HPT817" s="256"/>
      <c r="HPU817" s="256"/>
      <c r="HPV817" s="256"/>
      <c r="HPW817" s="256"/>
      <c r="HPX817" s="256"/>
      <c r="HPY817" s="256"/>
      <c r="HPZ817" s="256"/>
      <c r="HQA817" s="256"/>
      <c r="HQB817" s="256"/>
      <c r="HQC817" s="256"/>
      <c r="HQD817" s="256"/>
      <c r="HQE817" s="256"/>
      <c r="HQF817" s="256"/>
      <c r="HQG817" s="256"/>
      <c r="HQH817" s="256"/>
      <c r="HQI817" s="256"/>
      <c r="HQJ817" s="256"/>
      <c r="HQK817" s="256"/>
      <c r="HQL817" s="256"/>
      <c r="HQM817" s="256"/>
      <c r="HQN817" s="256"/>
      <c r="HQO817" s="256"/>
      <c r="HQP817" s="256"/>
      <c r="HQQ817" s="256"/>
      <c r="HQR817" s="256"/>
      <c r="HQS817" s="256"/>
      <c r="HQT817" s="256"/>
      <c r="HQU817" s="256"/>
      <c r="HQV817" s="256"/>
      <c r="HQW817" s="256"/>
      <c r="HQX817" s="256"/>
      <c r="HQY817" s="256"/>
      <c r="HQZ817" s="256"/>
      <c r="HRA817" s="256"/>
      <c r="HRB817" s="256"/>
      <c r="HRC817" s="256"/>
      <c r="HRD817" s="256"/>
      <c r="HRE817" s="256"/>
      <c r="HRF817" s="256"/>
      <c r="HRG817" s="256"/>
      <c r="HRH817" s="256"/>
      <c r="HRI817" s="256"/>
      <c r="HRJ817" s="256"/>
      <c r="HRK817" s="256"/>
      <c r="HRL817" s="256"/>
      <c r="HRM817" s="256"/>
      <c r="HRN817" s="256"/>
      <c r="HRO817" s="256"/>
      <c r="HRP817" s="256"/>
      <c r="HRQ817" s="256"/>
      <c r="HRR817" s="256"/>
      <c r="HRS817" s="256"/>
      <c r="HRT817" s="256"/>
      <c r="HRU817" s="256"/>
      <c r="HRV817" s="256"/>
      <c r="HRW817" s="256"/>
      <c r="HRX817" s="256"/>
      <c r="HRY817" s="256"/>
      <c r="HRZ817" s="256"/>
      <c r="HSA817" s="256"/>
      <c r="HSB817" s="256"/>
      <c r="HSC817" s="256"/>
      <c r="HSD817" s="256"/>
      <c r="HSE817" s="256"/>
      <c r="HSF817" s="256"/>
      <c r="HSG817" s="256"/>
      <c r="HSH817" s="256"/>
      <c r="HSI817" s="256"/>
      <c r="HSJ817" s="256"/>
      <c r="HSK817" s="256"/>
      <c r="HSL817" s="256"/>
      <c r="HSM817" s="256"/>
      <c r="HSN817" s="256"/>
      <c r="HSO817" s="256"/>
      <c r="HSP817" s="256"/>
      <c r="HSQ817" s="256"/>
      <c r="HSR817" s="256"/>
      <c r="HSS817" s="256"/>
      <c r="HST817" s="256"/>
      <c r="HSU817" s="256"/>
      <c r="HSV817" s="256"/>
      <c r="HSW817" s="256"/>
      <c r="HSX817" s="256"/>
      <c r="HSY817" s="256"/>
      <c r="HSZ817" s="256"/>
      <c r="HTA817" s="256"/>
      <c r="HTB817" s="256"/>
      <c r="HTC817" s="256"/>
      <c r="HTD817" s="256"/>
      <c r="HTE817" s="256"/>
      <c r="HTF817" s="256"/>
      <c r="HTG817" s="256"/>
      <c r="HTH817" s="256"/>
      <c r="HTI817" s="256"/>
      <c r="HTJ817" s="256"/>
      <c r="HTK817" s="256"/>
      <c r="HTL817" s="256"/>
      <c r="HTM817" s="256"/>
      <c r="HTN817" s="256"/>
      <c r="HTO817" s="256"/>
      <c r="HTP817" s="256"/>
      <c r="HTQ817" s="256"/>
      <c r="HTR817" s="256"/>
      <c r="HTS817" s="256"/>
      <c r="HTT817" s="256"/>
      <c r="HTU817" s="256"/>
      <c r="HTV817" s="256"/>
      <c r="HTW817" s="256"/>
      <c r="HTX817" s="256"/>
      <c r="HTY817" s="256"/>
      <c r="HTZ817" s="256"/>
      <c r="HUA817" s="256"/>
      <c r="HUB817" s="256"/>
      <c r="HUC817" s="256"/>
      <c r="HUD817" s="256"/>
      <c r="HUE817" s="256"/>
      <c r="HUF817" s="256"/>
      <c r="HUG817" s="256"/>
      <c r="HUH817" s="256"/>
      <c r="HUI817" s="256"/>
      <c r="HUJ817" s="256"/>
      <c r="HUK817" s="256"/>
      <c r="HUL817" s="256"/>
      <c r="HUM817" s="256"/>
      <c r="HUN817" s="256"/>
      <c r="HUO817" s="256"/>
      <c r="HUP817" s="256"/>
      <c r="HUQ817" s="256"/>
      <c r="HUR817" s="256"/>
      <c r="HUS817" s="256"/>
      <c r="HUT817" s="256"/>
      <c r="HUU817" s="256"/>
      <c r="HUV817" s="256"/>
      <c r="HUW817" s="256"/>
      <c r="HUX817" s="256"/>
      <c r="HUY817" s="256"/>
      <c r="HUZ817" s="256"/>
      <c r="HVA817" s="256"/>
      <c r="HVB817" s="256"/>
      <c r="HVC817" s="256"/>
      <c r="HVD817" s="256"/>
      <c r="HVE817" s="256"/>
      <c r="HVF817" s="256"/>
      <c r="HVG817" s="256"/>
      <c r="HVH817" s="256"/>
      <c r="HVI817" s="256"/>
      <c r="HVJ817" s="256"/>
      <c r="HVK817" s="256"/>
      <c r="HVL817" s="256"/>
      <c r="HVM817" s="256"/>
      <c r="HVN817" s="256"/>
      <c r="HVO817" s="256"/>
      <c r="HVP817" s="256"/>
      <c r="HVQ817" s="256"/>
      <c r="HVR817" s="256"/>
      <c r="HVS817" s="256"/>
      <c r="HVT817" s="256"/>
      <c r="HVU817" s="256"/>
      <c r="HVV817" s="256"/>
      <c r="HVW817" s="256"/>
      <c r="HVX817" s="256"/>
      <c r="HVY817" s="256"/>
      <c r="HVZ817" s="256"/>
      <c r="HWA817" s="256"/>
      <c r="HWB817" s="256"/>
      <c r="HWC817" s="256"/>
      <c r="HWD817" s="256"/>
      <c r="HWE817" s="256"/>
      <c r="HWF817" s="256"/>
      <c r="HWG817" s="256"/>
      <c r="HWH817" s="256"/>
      <c r="HWI817" s="256"/>
      <c r="HWJ817" s="256"/>
      <c r="HWK817" s="256"/>
      <c r="HWL817" s="256"/>
      <c r="HWM817" s="256"/>
      <c r="HWN817" s="256"/>
      <c r="HWO817" s="256"/>
      <c r="HWP817" s="256"/>
      <c r="HWQ817" s="256"/>
      <c r="HWR817" s="256"/>
      <c r="HWS817" s="256"/>
      <c r="HWT817" s="256"/>
      <c r="HWU817" s="256"/>
      <c r="HWV817" s="256"/>
      <c r="HWW817" s="256"/>
      <c r="HWX817" s="256"/>
      <c r="HWY817" s="256"/>
      <c r="HWZ817" s="256"/>
      <c r="HXA817" s="256"/>
      <c r="HXB817" s="256"/>
      <c r="HXC817" s="256"/>
      <c r="HXD817" s="256"/>
      <c r="HXE817" s="256"/>
      <c r="HXF817" s="256"/>
      <c r="HXG817" s="256"/>
      <c r="HXH817" s="256"/>
      <c r="HXI817" s="256"/>
      <c r="HXJ817" s="256"/>
      <c r="HXK817" s="256"/>
      <c r="HXL817" s="256"/>
      <c r="HXM817" s="256"/>
      <c r="HXN817" s="256"/>
      <c r="HXO817" s="256"/>
      <c r="HXP817" s="256"/>
      <c r="HXQ817" s="256"/>
      <c r="HXR817" s="256"/>
      <c r="HXS817" s="256"/>
      <c r="HXT817" s="256"/>
      <c r="HXU817" s="256"/>
      <c r="HXV817" s="256"/>
      <c r="HXW817" s="256"/>
      <c r="HXX817" s="256"/>
      <c r="HXY817" s="256"/>
      <c r="HXZ817" s="256"/>
      <c r="HYA817" s="256"/>
      <c r="HYB817" s="256"/>
      <c r="HYC817" s="256"/>
      <c r="HYD817" s="256"/>
      <c r="HYE817" s="256"/>
      <c r="HYF817" s="256"/>
      <c r="HYG817" s="256"/>
      <c r="HYH817" s="256"/>
      <c r="HYI817" s="256"/>
      <c r="HYJ817" s="256"/>
      <c r="HYK817" s="256"/>
      <c r="HYL817" s="256"/>
      <c r="HYM817" s="256"/>
      <c r="HYN817" s="256"/>
      <c r="HYO817" s="256"/>
      <c r="HYP817" s="256"/>
      <c r="HYQ817" s="256"/>
      <c r="HYR817" s="256"/>
      <c r="HYS817" s="256"/>
      <c r="HYT817" s="256"/>
      <c r="HYU817" s="256"/>
      <c r="HYV817" s="256"/>
      <c r="HYW817" s="256"/>
      <c r="HYX817" s="256"/>
      <c r="HYY817" s="256"/>
      <c r="HYZ817" s="256"/>
      <c r="HZA817" s="256"/>
      <c r="HZB817" s="256"/>
      <c r="HZC817" s="256"/>
      <c r="HZD817" s="256"/>
      <c r="HZE817" s="256"/>
      <c r="HZF817" s="256"/>
      <c r="HZG817" s="256"/>
      <c r="HZH817" s="256"/>
      <c r="HZI817" s="256"/>
      <c r="HZJ817" s="256"/>
      <c r="HZK817" s="256"/>
      <c r="HZL817" s="256"/>
      <c r="HZM817" s="256"/>
      <c r="HZN817" s="256"/>
      <c r="HZO817" s="256"/>
      <c r="HZP817" s="256"/>
      <c r="HZQ817" s="256"/>
      <c r="HZR817" s="256"/>
      <c r="HZS817" s="256"/>
      <c r="HZT817" s="256"/>
      <c r="HZU817" s="256"/>
      <c r="HZV817" s="256"/>
      <c r="HZW817" s="256"/>
      <c r="HZX817" s="256"/>
      <c r="HZY817" s="256"/>
      <c r="HZZ817" s="256"/>
      <c r="IAA817" s="256"/>
      <c r="IAB817" s="256"/>
      <c r="IAC817" s="256"/>
      <c r="IAD817" s="256"/>
      <c r="IAE817" s="256"/>
      <c r="IAF817" s="256"/>
      <c r="IAG817" s="256"/>
      <c r="IAH817" s="256"/>
      <c r="IAI817" s="256"/>
      <c r="IAJ817" s="256"/>
      <c r="IAK817" s="256"/>
      <c r="IAL817" s="256"/>
      <c r="IAM817" s="256"/>
      <c r="IAN817" s="256"/>
      <c r="IAO817" s="256"/>
      <c r="IAP817" s="256"/>
      <c r="IAQ817" s="256"/>
      <c r="IAR817" s="256"/>
      <c r="IAS817" s="256"/>
      <c r="IAT817" s="256"/>
      <c r="IAU817" s="256"/>
      <c r="IAV817" s="256"/>
      <c r="IAW817" s="256"/>
      <c r="IAX817" s="256"/>
      <c r="IAY817" s="256"/>
      <c r="IAZ817" s="256"/>
      <c r="IBA817" s="256"/>
      <c r="IBB817" s="256"/>
      <c r="IBC817" s="256"/>
      <c r="IBD817" s="256"/>
      <c r="IBE817" s="256"/>
      <c r="IBF817" s="256"/>
      <c r="IBG817" s="256"/>
      <c r="IBH817" s="256"/>
      <c r="IBI817" s="256"/>
      <c r="IBJ817" s="256"/>
      <c r="IBK817" s="256"/>
      <c r="IBL817" s="256"/>
      <c r="IBM817" s="256"/>
      <c r="IBN817" s="256"/>
      <c r="IBO817" s="256"/>
      <c r="IBP817" s="256"/>
      <c r="IBQ817" s="256"/>
      <c r="IBR817" s="256"/>
      <c r="IBS817" s="256"/>
      <c r="IBT817" s="256"/>
      <c r="IBU817" s="256"/>
      <c r="IBV817" s="256"/>
      <c r="IBW817" s="256"/>
      <c r="IBX817" s="256"/>
      <c r="IBY817" s="256"/>
      <c r="IBZ817" s="256"/>
      <c r="ICA817" s="256"/>
      <c r="ICB817" s="256"/>
      <c r="ICC817" s="256"/>
      <c r="ICD817" s="256"/>
      <c r="ICE817" s="256"/>
      <c r="ICF817" s="256"/>
      <c r="ICG817" s="256"/>
      <c r="ICH817" s="256"/>
      <c r="ICI817" s="256"/>
      <c r="ICJ817" s="256"/>
      <c r="ICK817" s="256"/>
      <c r="ICL817" s="256"/>
      <c r="ICM817" s="256"/>
      <c r="ICN817" s="256"/>
      <c r="ICO817" s="256"/>
      <c r="ICP817" s="256"/>
      <c r="ICQ817" s="256"/>
      <c r="ICR817" s="256"/>
      <c r="ICS817" s="256"/>
      <c r="ICT817" s="256"/>
      <c r="ICU817" s="256"/>
      <c r="ICV817" s="256"/>
      <c r="ICW817" s="256"/>
      <c r="ICX817" s="256"/>
      <c r="ICY817" s="256"/>
      <c r="ICZ817" s="256"/>
      <c r="IDA817" s="256"/>
      <c r="IDB817" s="256"/>
      <c r="IDC817" s="256"/>
      <c r="IDD817" s="256"/>
      <c r="IDE817" s="256"/>
      <c r="IDF817" s="256"/>
      <c r="IDG817" s="256"/>
      <c r="IDH817" s="256"/>
      <c r="IDI817" s="256"/>
      <c r="IDJ817" s="256"/>
      <c r="IDK817" s="256"/>
      <c r="IDL817" s="256"/>
      <c r="IDM817" s="256"/>
      <c r="IDN817" s="256"/>
      <c r="IDO817" s="256"/>
      <c r="IDP817" s="256"/>
      <c r="IDQ817" s="256"/>
      <c r="IDR817" s="256"/>
      <c r="IDS817" s="256"/>
      <c r="IDT817" s="256"/>
      <c r="IDU817" s="256"/>
      <c r="IDV817" s="256"/>
      <c r="IDW817" s="256"/>
      <c r="IDX817" s="256"/>
      <c r="IDY817" s="256"/>
      <c r="IDZ817" s="256"/>
      <c r="IEA817" s="256"/>
      <c r="IEB817" s="256"/>
      <c r="IEC817" s="256"/>
      <c r="IED817" s="256"/>
      <c r="IEE817" s="256"/>
      <c r="IEF817" s="256"/>
      <c r="IEG817" s="256"/>
      <c r="IEH817" s="256"/>
      <c r="IEI817" s="256"/>
      <c r="IEJ817" s="256"/>
      <c r="IEK817" s="256"/>
      <c r="IEL817" s="256"/>
      <c r="IEM817" s="256"/>
      <c r="IEN817" s="256"/>
      <c r="IEO817" s="256"/>
      <c r="IEP817" s="256"/>
      <c r="IEQ817" s="256"/>
      <c r="IER817" s="256"/>
      <c r="IES817" s="256"/>
      <c r="IET817" s="256"/>
      <c r="IEU817" s="256"/>
      <c r="IEV817" s="256"/>
      <c r="IEW817" s="256"/>
      <c r="IEX817" s="256"/>
      <c r="IEY817" s="256"/>
      <c r="IEZ817" s="256"/>
      <c r="IFA817" s="256"/>
      <c r="IFB817" s="256"/>
      <c r="IFC817" s="256"/>
      <c r="IFD817" s="256"/>
      <c r="IFE817" s="256"/>
      <c r="IFF817" s="256"/>
      <c r="IFG817" s="256"/>
      <c r="IFH817" s="256"/>
      <c r="IFI817" s="256"/>
      <c r="IFJ817" s="256"/>
      <c r="IFK817" s="256"/>
      <c r="IFL817" s="256"/>
      <c r="IFM817" s="256"/>
      <c r="IFN817" s="256"/>
      <c r="IFO817" s="256"/>
      <c r="IFP817" s="256"/>
      <c r="IFQ817" s="256"/>
      <c r="IFR817" s="256"/>
      <c r="IFS817" s="256"/>
      <c r="IFT817" s="256"/>
      <c r="IFU817" s="256"/>
      <c r="IFV817" s="256"/>
      <c r="IFW817" s="256"/>
      <c r="IFX817" s="256"/>
      <c r="IFY817" s="256"/>
      <c r="IFZ817" s="256"/>
      <c r="IGA817" s="256"/>
      <c r="IGB817" s="256"/>
      <c r="IGC817" s="256"/>
      <c r="IGD817" s="256"/>
      <c r="IGE817" s="256"/>
      <c r="IGF817" s="256"/>
      <c r="IGG817" s="256"/>
      <c r="IGH817" s="256"/>
      <c r="IGI817" s="256"/>
      <c r="IGJ817" s="256"/>
      <c r="IGK817" s="256"/>
      <c r="IGL817" s="256"/>
      <c r="IGM817" s="256"/>
      <c r="IGN817" s="256"/>
      <c r="IGO817" s="256"/>
      <c r="IGP817" s="256"/>
      <c r="IGQ817" s="256"/>
      <c r="IGR817" s="256"/>
      <c r="IGS817" s="256"/>
      <c r="IGT817" s="256"/>
      <c r="IGU817" s="256"/>
      <c r="IGV817" s="256"/>
      <c r="IGW817" s="256"/>
      <c r="IGX817" s="256"/>
      <c r="IGY817" s="256"/>
      <c r="IGZ817" s="256"/>
      <c r="IHA817" s="256"/>
      <c r="IHB817" s="256"/>
      <c r="IHC817" s="256"/>
      <c r="IHD817" s="256"/>
      <c r="IHE817" s="256"/>
      <c r="IHF817" s="256"/>
      <c r="IHG817" s="256"/>
      <c r="IHH817" s="256"/>
      <c r="IHI817" s="256"/>
      <c r="IHJ817" s="256"/>
      <c r="IHK817" s="256"/>
      <c r="IHL817" s="256"/>
      <c r="IHM817" s="256"/>
      <c r="IHN817" s="256"/>
      <c r="IHO817" s="256"/>
      <c r="IHP817" s="256"/>
      <c r="IHQ817" s="256"/>
      <c r="IHR817" s="256"/>
      <c r="IHS817" s="256"/>
      <c r="IHT817" s="256"/>
      <c r="IHU817" s="256"/>
      <c r="IHV817" s="256"/>
      <c r="IHW817" s="256"/>
      <c r="IHX817" s="256"/>
      <c r="IHY817" s="256"/>
      <c r="IHZ817" s="256"/>
      <c r="IIA817" s="256"/>
      <c r="IIB817" s="256"/>
      <c r="IIC817" s="256"/>
      <c r="IID817" s="256"/>
      <c r="IIE817" s="256"/>
      <c r="IIF817" s="256"/>
      <c r="IIG817" s="256"/>
      <c r="IIH817" s="256"/>
      <c r="III817" s="256"/>
      <c r="IIJ817" s="256"/>
      <c r="IIK817" s="256"/>
      <c r="IIL817" s="256"/>
      <c r="IIM817" s="256"/>
      <c r="IIN817" s="256"/>
      <c r="IIO817" s="256"/>
      <c r="IIP817" s="256"/>
      <c r="IIQ817" s="256"/>
      <c r="IIR817" s="256"/>
      <c r="IIS817" s="256"/>
      <c r="IIT817" s="256"/>
      <c r="IIU817" s="256"/>
      <c r="IIV817" s="256"/>
      <c r="IIW817" s="256"/>
      <c r="IIX817" s="256"/>
      <c r="IIY817" s="256"/>
      <c r="IIZ817" s="256"/>
      <c r="IJA817" s="256"/>
      <c r="IJB817" s="256"/>
      <c r="IJC817" s="256"/>
      <c r="IJD817" s="256"/>
      <c r="IJE817" s="256"/>
      <c r="IJF817" s="256"/>
      <c r="IJG817" s="256"/>
      <c r="IJH817" s="256"/>
      <c r="IJI817" s="256"/>
      <c r="IJJ817" s="256"/>
      <c r="IJK817" s="256"/>
      <c r="IJL817" s="256"/>
      <c r="IJM817" s="256"/>
      <c r="IJN817" s="256"/>
      <c r="IJO817" s="256"/>
      <c r="IJP817" s="256"/>
      <c r="IJQ817" s="256"/>
      <c r="IJR817" s="256"/>
      <c r="IJS817" s="256"/>
      <c r="IJT817" s="256"/>
      <c r="IJU817" s="256"/>
      <c r="IJV817" s="256"/>
      <c r="IJW817" s="256"/>
      <c r="IJX817" s="256"/>
      <c r="IJY817" s="256"/>
      <c r="IJZ817" s="256"/>
      <c r="IKA817" s="256"/>
      <c r="IKB817" s="256"/>
      <c r="IKC817" s="256"/>
      <c r="IKD817" s="256"/>
      <c r="IKE817" s="256"/>
      <c r="IKF817" s="256"/>
      <c r="IKG817" s="256"/>
      <c r="IKH817" s="256"/>
      <c r="IKI817" s="256"/>
      <c r="IKJ817" s="256"/>
      <c r="IKK817" s="256"/>
      <c r="IKL817" s="256"/>
      <c r="IKM817" s="256"/>
      <c r="IKN817" s="256"/>
      <c r="IKO817" s="256"/>
      <c r="IKP817" s="256"/>
      <c r="IKQ817" s="256"/>
      <c r="IKR817" s="256"/>
      <c r="IKS817" s="256"/>
      <c r="IKT817" s="256"/>
      <c r="IKU817" s="256"/>
      <c r="IKV817" s="256"/>
      <c r="IKW817" s="256"/>
      <c r="IKX817" s="256"/>
      <c r="IKY817" s="256"/>
      <c r="IKZ817" s="256"/>
      <c r="ILA817" s="256"/>
      <c r="ILB817" s="256"/>
      <c r="ILC817" s="256"/>
      <c r="ILD817" s="256"/>
      <c r="ILE817" s="256"/>
      <c r="ILF817" s="256"/>
      <c r="ILG817" s="256"/>
      <c r="ILH817" s="256"/>
      <c r="ILI817" s="256"/>
      <c r="ILJ817" s="256"/>
      <c r="ILK817" s="256"/>
      <c r="ILL817" s="256"/>
      <c r="ILM817" s="256"/>
      <c r="ILN817" s="256"/>
      <c r="ILO817" s="256"/>
      <c r="ILP817" s="256"/>
      <c r="ILQ817" s="256"/>
      <c r="ILR817" s="256"/>
      <c r="ILS817" s="256"/>
      <c r="ILT817" s="256"/>
      <c r="ILU817" s="256"/>
      <c r="ILV817" s="256"/>
      <c r="ILW817" s="256"/>
      <c r="ILX817" s="256"/>
      <c r="ILY817" s="256"/>
      <c r="ILZ817" s="256"/>
      <c r="IMA817" s="256"/>
      <c r="IMB817" s="256"/>
      <c r="IMC817" s="256"/>
      <c r="IMD817" s="256"/>
      <c r="IME817" s="256"/>
      <c r="IMF817" s="256"/>
      <c r="IMG817" s="256"/>
      <c r="IMH817" s="256"/>
      <c r="IMI817" s="256"/>
      <c r="IMJ817" s="256"/>
      <c r="IMK817" s="256"/>
      <c r="IML817" s="256"/>
      <c r="IMM817" s="256"/>
      <c r="IMN817" s="256"/>
      <c r="IMO817" s="256"/>
      <c r="IMP817" s="256"/>
      <c r="IMQ817" s="256"/>
      <c r="IMR817" s="256"/>
      <c r="IMS817" s="256"/>
      <c r="IMT817" s="256"/>
      <c r="IMU817" s="256"/>
      <c r="IMV817" s="256"/>
      <c r="IMW817" s="256"/>
      <c r="IMX817" s="256"/>
      <c r="IMY817" s="256"/>
      <c r="IMZ817" s="256"/>
      <c r="INA817" s="256"/>
      <c r="INB817" s="256"/>
      <c r="INC817" s="256"/>
      <c r="IND817" s="256"/>
      <c r="INE817" s="256"/>
      <c r="INF817" s="256"/>
      <c r="ING817" s="256"/>
      <c r="INH817" s="256"/>
      <c r="INI817" s="256"/>
      <c r="INJ817" s="256"/>
      <c r="INK817" s="256"/>
      <c r="INL817" s="256"/>
      <c r="INM817" s="256"/>
      <c r="INN817" s="256"/>
      <c r="INO817" s="256"/>
      <c r="INP817" s="256"/>
      <c r="INQ817" s="256"/>
      <c r="INR817" s="256"/>
      <c r="INS817" s="256"/>
      <c r="INT817" s="256"/>
      <c r="INU817" s="256"/>
      <c r="INV817" s="256"/>
      <c r="INW817" s="256"/>
      <c r="INX817" s="256"/>
      <c r="INY817" s="256"/>
      <c r="INZ817" s="256"/>
      <c r="IOA817" s="256"/>
      <c r="IOB817" s="256"/>
      <c r="IOC817" s="256"/>
      <c r="IOD817" s="256"/>
      <c r="IOE817" s="256"/>
      <c r="IOF817" s="256"/>
      <c r="IOG817" s="256"/>
      <c r="IOH817" s="256"/>
      <c r="IOI817" s="256"/>
      <c r="IOJ817" s="256"/>
      <c r="IOK817" s="256"/>
      <c r="IOL817" s="256"/>
      <c r="IOM817" s="256"/>
      <c r="ION817" s="256"/>
      <c r="IOO817" s="256"/>
      <c r="IOP817" s="256"/>
      <c r="IOQ817" s="256"/>
      <c r="IOR817" s="256"/>
      <c r="IOS817" s="256"/>
      <c r="IOT817" s="256"/>
      <c r="IOU817" s="256"/>
      <c r="IOV817" s="256"/>
      <c r="IOW817" s="256"/>
      <c r="IOX817" s="256"/>
      <c r="IOY817" s="256"/>
      <c r="IOZ817" s="256"/>
      <c r="IPA817" s="256"/>
      <c r="IPB817" s="256"/>
      <c r="IPC817" s="256"/>
      <c r="IPD817" s="256"/>
      <c r="IPE817" s="256"/>
      <c r="IPF817" s="256"/>
      <c r="IPG817" s="256"/>
      <c r="IPH817" s="256"/>
      <c r="IPI817" s="256"/>
      <c r="IPJ817" s="256"/>
      <c r="IPK817" s="256"/>
      <c r="IPL817" s="256"/>
      <c r="IPM817" s="256"/>
      <c r="IPN817" s="256"/>
      <c r="IPO817" s="256"/>
      <c r="IPP817" s="256"/>
      <c r="IPQ817" s="256"/>
      <c r="IPR817" s="256"/>
      <c r="IPS817" s="256"/>
      <c r="IPT817" s="256"/>
      <c r="IPU817" s="256"/>
      <c r="IPV817" s="256"/>
      <c r="IPW817" s="256"/>
      <c r="IPX817" s="256"/>
      <c r="IPY817" s="256"/>
      <c r="IPZ817" s="256"/>
      <c r="IQA817" s="256"/>
      <c r="IQB817" s="256"/>
      <c r="IQC817" s="256"/>
      <c r="IQD817" s="256"/>
      <c r="IQE817" s="256"/>
      <c r="IQF817" s="256"/>
      <c r="IQG817" s="256"/>
      <c r="IQH817" s="256"/>
      <c r="IQI817" s="256"/>
      <c r="IQJ817" s="256"/>
      <c r="IQK817" s="256"/>
      <c r="IQL817" s="256"/>
      <c r="IQM817" s="256"/>
      <c r="IQN817" s="256"/>
      <c r="IQO817" s="256"/>
      <c r="IQP817" s="256"/>
      <c r="IQQ817" s="256"/>
      <c r="IQR817" s="256"/>
      <c r="IQS817" s="256"/>
      <c r="IQT817" s="256"/>
      <c r="IQU817" s="256"/>
      <c r="IQV817" s="256"/>
      <c r="IQW817" s="256"/>
      <c r="IQX817" s="256"/>
      <c r="IQY817" s="256"/>
      <c r="IQZ817" s="256"/>
      <c r="IRA817" s="256"/>
      <c r="IRB817" s="256"/>
      <c r="IRC817" s="256"/>
      <c r="IRD817" s="256"/>
      <c r="IRE817" s="256"/>
      <c r="IRF817" s="256"/>
      <c r="IRG817" s="256"/>
      <c r="IRH817" s="256"/>
      <c r="IRI817" s="256"/>
      <c r="IRJ817" s="256"/>
      <c r="IRK817" s="256"/>
      <c r="IRL817" s="256"/>
      <c r="IRM817" s="256"/>
      <c r="IRN817" s="256"/>
      <c r="IRO817" s="256"/>
      <c r="IRP817" s="256"/>
      <c r="IRQ817" s="256"/>
      <c r="IRR817" s="256"/>
      <c r="IRS817" s="256"/>
      <c r="IRT817" s="256"/>
      <c r="IRU817" s="256"/>
      <c r="IRV817" s="256"/>
      <c r="IRW817" s="256"/>
      <c r="IRX817" s="256"/>
      <c r="IRY817" s="256"/>
      <c r="IRZ817" s="256"/>
      <c r="ISA817" s="256"/>
      <c r="ISB817" s="256"/>
      <c r="ISC817" s="256"/>
      <c r="ISD817" s="256"/>
      <c r="ISE817" s="256"/>
      <c r="ISF817" s="256"/>
      <c r="ISG817" s="256"/>
      <c r="ISH817" s="256"/>
      <c r="ISI817" s="256"/>
      <c r="ISJ817" s="256"/>
      <c r="ISK817" s="256"/>
      <c r="ISL817" s="256"/>
      <c r="ISM817" s="256"/>
      <c r="ISN817" s="256"/>
      <c r="ISO817" s="256"/>
      <c r="ISP817" s="256"/>
      <c r="ISQ817" s="256"/>
      <c r="ISR817" s="256"/>
      <c r="ISS817" s="256"/>
      <c r="IST817" s="256"/>
      <c r="ISU817" s="256"/>
      <c r="ISV817" s="256"/>
      <c r="ISW817" s="256"/>
      <c r="ISX817" s="256"/>
      <c r="ISY817" s="256"/>
      <c r="ISZ817" s="256"/>
      <c r="ITA817" s="256"/>
      <c r="ITB817" s="256"/>
      <c r="ITC817" s="256"/>
      <c r="ITD817" s="256"/>
      <c r="ITE817" s="256"/>
      <c r="ITF817" s="256"/>
      <c r="ITG817" s="256"/>
      <c r="ITH817" s="256"/>
      <c r="ITI817" s="256"/>
      <c r="ITJ817" s="256"/>
      <c r="ITK817" s="256"/>
      <c r="ITL817" s="256"/>
      <c r="ITM817" s="256"/>
      <c r="ITN817" s="256"/>
      <c r="ITO817" s="256"/>
      <c r="ITP817" s="256"/>
      <c r="ITQ817" s="256"/>
      <c r="ITR817" s="256"/>
      <c r="ITS817" s="256"/>
      <c r="ITT817" s="256"/>
      <c r="ITU817" s="256"/>
      <c r="ITV817" s="256"/>
      <c r="ITW817" s="256"/>
      <c r="ITX817" s="256"/>
      <c r="ITY817" s="256"/>
      <c r="ITZ817" s="256"/>
      <c r="IUA817" s="256"/>
      <c r="IUB817" s="256"/>
      <c r="IUC817" s="256"/>
      <c r="IUD817" s="256"/>
      <c r="IUE817" s="256"/>
      <c r="IUF817" s="256"/>
      <c r="IUG817" s="256"/>
      <c r="IUH817" s="256"/>
      <c r="IUI817" s="256"/>
      <c r="IUJ817" s="256"/>
      <c r="IUK817" s="256"/>
      <c r="IUL817" s="256"/>
      <c r="IUM817" s="256"/>
      <c r="IUN817" s="256"/>
      <c r="IUO817" s="256"/>
      <c r="IUP817" s="256"/>
      <c r="IUQ817" s="256"/>
      <c r="IUR817" s="256"/>
      <c r="IUS817" s="256"/>
      <c r="IUT817" s="256"/>
      <c r="IUU817" s="256"/>
      <c r="IUV817" s="256"/>
      <c r="IUW817" s="256"/>
      <c r="IUX817" s="256"/>
      <c r="IUY817" s="256"/>
      <c r="IUZ817" s="256"/>
      <c r="IVA817" s="256"/>
      <c r="IVB817" s="256"/>
      <c r="IVC817" s="256"/>
      <c r="IVD817" s="256"/>
      <c r="IVE817" s="256"/>
      <c r="IVF817" s="256"/>
      <c r="IVG817" s="256"/>
      <c r="IVH817" s="256"/>
      <c r="IVI817" s="256"/>
      <c r="IVJ817" s="256"/>
      <c r="IVK817" s="256"/>
      <c r="IVL817" s="256"/>
      <c r="IVM817" s="256"/>
      <c r="IVN817" s="256"/>
      <c r="IVO817" s="256"/>
      <c r="IVP817" s="256"/>
      <c r="IVQ817" s="256"/>
      <c r="IVR817" s="256"/>
      <c r="IVS817" s="256"/>
      <c r="IVT817" s="256"/>
      <c r="IVU817" s="256"/>
      <c r="IVV817" s="256"/>
      <c r="IVW817" s="256"/>
      <c r="IVX817" s="256"/>
      <c r="IVY817" s="256"/>
      <c r="IVZ817" s="256"/>
      <c r="IWA817" s="256"/>
      <c r="IWB817" s="256"/>
      <c r="IWC817" s="256"/>
      <c r="IWD817" s="256"/>
      <c r="IWE817" s="256"/>
      <c r="IWF817" s="256"/>
      <c r="IWG817" s="256"/>
      <c r="IWH817" s="256"/>
      <c r="IWI817" s="256"/>
      <c r="IWJ817" s="256"/>
      <c r="IWK817" s="256"/>
      <c r="IWL817" s="256"/>
      <c r="IWM817" s="256"/>
      <c r="IWN817" s="256"/>
      <c r="IWO817" s="256"/>
      <c r="IWP817" s="256"/>
      <c r="IWQ817" s="256"/>
      <c r="IWR817" s="256"/>
      <c r="IWS817" s="256"/>
      <c r="IWT817" s="256"/>
      <c r="IWU817" s="256"/>
      <c r="IWV817" s="256"/>
      <c r="IWW817" s="256"/>
      <c r="IWX817" s="256"/>
      <c r="IWY817" s="256"/>
      <c r="IWZ817" s="256"/>
      <c r="IXA817" s="256"/>
      <c r="IXB817" s="256"/>
      <c r="IXC817" s="256"/>
      <c r="IXD817" s="256"/>
      <c r="IXE817" s="256"/>
      <c r="IXF817" s="256"/>
      <c r="IXG817" s="256"/>
      <c r="IXH817" s="256"/>
      <c r="IXI817" s="256"/>
      <c r="IXJ817" s="256"/>
      <c r="IXK817" s="256"/>
      <c r="IXL817" s="256"/>
      <c r="IXM817" s="256"/>
      <c r="IXN817" s="256"/>
      <c r="IXO817" s="256"/>
      <c r="IXP817" s="256"/>
      <c r="IXQ817" s="256"/>
      <c r="IXR817" s="256"/>
      <c r="IXS817" s="256"/>
      <c r="IXT817" s="256"/>
      <c r="IXU817" s="256"/>
      <c r="IXV817" s="256"/>
      <c r="IXW817" s="256"/>
      <c r="IXX817" s="256"/>
      <c r="IXY817" s="256"/>
      <c r="IXZ817" s="256"/>
      <c r="IYA817" s="256"/>
      <c r="IYB817" s="256"/>
      <c r="IYC817" s="256"/>
      <c r="IYD817" s="256"/>
      <c r="IYE817" s="256"/>
      <c r="IYF817" s="256"/>
      <c r="IYG817" s="256"/>
      <c r="IYH817" s="256"/>
      <c r="IYI817" s="256"/>
      <c r="IYJ817" s="256"/>
      <c r="IYK817" s="256"/>
      <c r="IYL817" s="256"/>
      <c r="IYM817" s="256"/>
      <c r="IYN817" s="256"/>
      <c r="IYO817" s="256"/>
      <c r="IYP817" s="256"/>
      <c r="IYQ817" s="256"/>
      <c r="IYR817" s="256"/>
      <c r="IYS817" s="256"/>
      <c r="IYT817" s="256"/>
      <c r="IYU817" s="256"/>
      <c r="IYV817" s="256"/>
      <c r="IYW817" s="256"/>
      <c r="IYX817" s="256"/>
      <c r="IYY817" s="256"/>
      <c r="IYZ817" s="256"/>
      <c r="IZA817" s="256"/>
      <c r="IZB817" s="256"/>
      <c r="IZC817" s="256"/>
      <c r="IZD817" s="256"/>
      <c r="IZE817" s="256"/>
      <c r="IZF817" s="256"/>
      <c r="IZG817" s="256"/>
      <c r="IZH817" s="256"/>
      <c r="IZI817" s="256"/>
      <c r="IZJ817" s="256"/>
      <c r="IZK817" s="256"/>
      <c r="IZL817" s="256"/>
      <c r="IZM817" s="256"/>
      <c r="IZN817" s="256"/>
      <c r="IZO817" s="256"/>
      <c r="IZP817" s="256"/>
      <c r="IZQ817" s="256"/>
      <c r="IZR817" s="256"/>
      <c r="IZS817" s="256"/>
      <c r="IZT817" s="256"/>
      <c r="IZU817" s="256"/>
      <c r="IZV817" s="256"/>
      <c r="IZW817" s="256"/>
      <c r="IZX817" s="256"/>
      <c r="IZY817" s="256"/>
      <c r="IZZ817" s="256"/>
      <c r="JAA817" s="256"/>
      <c r="JAB817" s="256"/>
      <c r="JAC817" s="256"/>
      <c r="JAD817" s="256"/>
      <c r="JAE817" s="256"/>
      <c r="JAF817" s="256"/>
      <c r="JAG817" s="256"/>
      <c r="JAH817" s="256"/>
      <c r="JAI817" s="256"/>
      <c r="JAJ817" s="256"/>
      <c r="JAK817" s="256"/>
      <c r="JAL817" s="256"/>
      <c r="JAM817" s="256"/>
      <c r="JAN817" s="256"/>
      <c r="JAO817" s="256"/>
      <c r="JAP817" s="256"/>
      <c r="JAQ817" s="256"/>
      <c r="JAR817" s="256"/>
      <c r="JAS817" s="256"/>
      <c r="JAT817" s="256"/>
      <c r="JAU817" s="256"/>
      <c r="JAV817" s="256"/>
      <c r="JAW817" s="256"/>
      <c r="JAX817" s="256"/>
      <c r="JAY817" s="256"/>
      <c r="JAZ817" s="256"/>
      <c r="JBA817" s="256"/>
      <c r="JBB817" s="256"/>
      <c r="JBC817" s="256"/>
      <c r="JBD817" s="256"/>
      <c r="JBE817" s="256"/>
      <c r="JBF817" s="256"/>
      <c r="JBG817" s="256"/>
      <c r="JBH817" s="256"/>
      <c r="JBI817" s="256"/>
      <c r="JBJ817" s="256"/>
      <c r="JBK817" s="256"/>
      <c r="JBL817" s="256"/>
      <c r="JBM817" s="256"/>
      <c r="JBN817" s="256"/>
      <c r="JBO817" s="256"/>
      <c r="JBP817" s="256"/>
      <c r="JBQ817" s="256"/>
      <c r="JBR817" s="256"/>
      <c r="JBS817" s="256"/>
      <c r="JBT817" s="256"/>
      <c r="JBU817" s="256"/>
      <c r="JBV817" s="256"/>
      <c r="JBW817" s="256"/>
      <c r="JBX817" s="256"/>
      <c r="JBY817" s="256"/>
      <c r="JBZ817" s="256"/>
      <c r="JCA817" s="256"/>
      <c r="JCB817" s="256"/>
      <c r="JCC817" s="256"/>
      <c r="JCD817" s="256"/>
      <c r="JCE817" s="256"/>
      <c r="JCF817" s="256"/>
      <c r="JCG817" s="256"/>
      <c r="JCH817" s="256"/>
      <c r="JCI817" s="256"/>
      <c r="JCJ817" s="256"/>
      <c r="JCK817" s="256"/>
      <c r="JCL817" s="256"/>
      <c r="JCM817" s="256"/>
      <c r="JCN817" s="256"/>
      <c r="JCO817" s="256"/>
      <c r="JCP817" s="256"/>
      <c r="JCQ817" s="256"/>
      <c r="JCR817" s="256"/>
      <c r="JCS817" s="256"/>
      <c r="JCT817" s="256"/>
      <c r="JCU817" s="256"/>
      <c r="JCV817" s="256"/>
      <c r="JCW817" s="256"/>
      <c r="JCX817" s="256"/>
      <c r="JCY817" s="256"/>
      <c r="JCZ817" s="256"/>
      <c r="JDA817" s="256"/>
      <c r="JDB817" s="256"/>
      <c r="JDC817" s="256"/>
      <c r="JDD817" s="256"/>
      <c r="JDE817" s="256"/>
      <c r="JDF817" s="256"/>
      <c r="JDG817" s="256"/>
      <c r="JDH817" s="256"/>
      <c r="JDI817" s="256"/>
      <c r="JDJ817" s="256"/>
      <c r="JDK817" s="256"/>
      <c r="JDL817" s="256"/>
      <c r="JDM817" s="256"/>
      <c r="JDN817" s="256"/>
      <c r="JDO817" s="256"/>
      <c r="JDP817" s="256"/>
      <c r="JDQ817" s="256"/>
      <c r="JDR817" s="256"/>
      <c r="JDS817" s="256"/>
      <c r="JDT817" s="256"/>
      <c r="JDU817" s="256"/>
      <c r="JDV817" s="256"/>
      <c r="JDW817" s="256"/>
      <c r="JDX817" s="256"/>
      <c r="JDY817" s="256"/>
      <c r="JDZ817" s="256"/>
      <c r="JEA817" s="256"/>
      <c r="JEB817" s="256"/>
      <c r="JEC817" s="256"/>
      <c r="JED817" s="256"/>
      <c r="JEE817" s="256"/>
      <c r="JEF817" s="256"/>
      <c r="JEG817" s="256"/>
      <c r="JEH817" s="256"/>
      <c r="JEI817" s="256"/>
      <c r="JEJ817" s="256"/>
      <c r="JEK817" s="256"/>
      <c r="JEL817" s="256"/>
      <c r="JEM817" s="256"/>
      <c r="JEN817" s="256"/>
      <c r="JEO817" s="256"/>
      <c r="JEP817" s="256"/>
      <c r="JEQ817" s="256"/>
      <c r="JER817" s="256"/>
      <c r="JES817" s="256"/>
      <c r="JET817" s="256"/>
      <c r="JEU817" s="256"/>
      <c r="JEV817" s="256"/>
      <c r="JEW817" s="256"/>
      <c r="JEX817" s="256"/>
      <c r="JEY817" s="256"/>
      <c r="JEZ817" s="256"/>
      <c r="JFA817" s="256"/>
      <c r="JFB817" s="256"/>
      <c r="JFC817" s="256"/>
      <c r="JFD817" s="256"/>
      <c r="JFE817" s="256"/>
      <c r="JFF817" s="256"/>
      <c r="JFG817" s="256"/>
      <c r="JFH817" s="256"/>
      <c r="JFI817" s="256"/>
      <c r="JFJ817" s="256"/>
      <c r="JFK817" s="256"/>
      <c r="JFL817" s="256"/>
      <c r="JFM817" s="256"/>
      <c r="JFN817" s="256"/>
      <c r="JFO817" s="256"/>
      <c r="JFP817" s="256"/>
      <c r="JFQ817" s="256"/>
      <c r="JFR817" s="256"/>
      <c r="JFS817" s="256"/>
      <c r="JFT817" s="256"/>
      <c r="JFU817" s="256"/>
      <c r="JFV817" s="256"/>
      <c r="JFW817" s="256"/>
      <c r="JFX817" s="256"/>
      <c r="JFY817" s="256"/>
      <c r="JFZ817" s="256"/>
      <c r="JGA817" s="256"/>
      <c r="JGB817" s="256"/>
      <c r="JGC817" s="256"/>
      <c r="JGD817" s="256"/>
      <c r="JGE817" s="256"/>
      <c r="JGF817" s="256"/>
      <c r="JGG817" s="256"/>
      <c r="JGH817" s="256"/>
      <c r="JGI817" s="256"/>
      <c r="JGJ817" s="256"/>
      <c r="JGK817" s="256"/>
      <c r="JGL817" s="256"/>
      <c r="JGM817" s="256"/>
      <c r="JGN817" s="256"/>
      <c r="JGO817" s="256"/>
      <c r="JGP817" s="256"/>
      <c r="JGQ817" s="256"/>
      <c r="JGR817" s="256"/>
      <c r="JGS817" s="256"/>
      <c r="JGT817" s="256"/>
      <c r="JGU817" s="256"/>
      <c r="JGV817" s="256"/>
      <c r="JGW817" s="256"/>
      <c r="JGX817" s="256"/>
      <c r="JGY817" s="256"/>
      <c r="JGZ817" s="256"/>
      <c r="JHA817" s="256"/>
      <c r="JHB817" s="256"/>
      <c r="JHC817" s="256"/>
      <c r="JHD817" s="256"/>
      <c r="JHE817" s="256"/>
      <c r="JHF817" s="256"/>
      <c r="JHG817" s="256"/>
      <c r="JHH817" s="256"/>
      <c r="JHI817" s="256"/>
      <c r="JHJ817" s="256"/>
      <c r="JHK817" s="256"/>
      <c r="JHL817" s="256"/>
      <c r="JHM817" s="256"/>
      <c r="JHN817" s="256"/>
      <c r="JHO817" s="256"/>
      <c r="JHP817" s="256"/>
      <c r="JHQ817" s="256"/>
      <c r="JHR817" s="256"/>
      <c r="JHS817" s="256"/>
      <c r="JHT817" s="256"/>
      <c r="JHU817" s="256"/>
      <c r="JHV817" s="256"/>
      <c r="JHW817" s="256"/>
      <c r="JHX817" s="256"/>
      <c r="JHY817" s="256"/>
      <c r="JHZ817" s="256"/>
      <c r="JIA817" s="256"/>
      <c r="JIB817" s="256"/>
      <c r="JIC817" s="256"/>
      <c r="JID817" s="256"/>
      <c r="JIE817" s="256"/>
      <c r="JIF817" s="256"/>
      <c r="JIG817" s="256"/>
      <c r="JIH817" s="256"/>
      <c r="JII817" s="256"/>
      <c r="JIJ817" s="256"/>
      <c r="JIK817" s="256"/>
      <c r="JIL817" s="256"/>
      <c r="JIM817" s="256"/>
      <c r="JIN817" s="256"/>
      <c r="JIO817" s="256"/>
      <c r="JIP817" s="256"/>
      <c r="JIQ817" s="256"/>
      <c r="JIR817" s="256"/>
      <c r="JIS817" s="256"/>
      <c r="JIT817" s="256"/>
      <c r="JIU817" s="256"/>
      <c r="JIV817" s="256"/>
      <c r="JIW817" s="256"/>
      <c r="JIX817" s="256"/>
      <c r="JIY817" s="256"/>
      <c r="JIZ817" s="256"/>
      <c r="JJA817" s="256"/>
      <c r="JJB817" s="256"/>
      <c r="JJC817" s="256"/>
      <c r="JJD817" s="256"/>
      <c r="JJE817" s="256"/>
      <c r="JJF817" s="256"/>
      <c r="JJG817" s="256"/>
      <c r="JJH817" s="256"/>
      <c r="JJI817" s="256"/>
      <c r="JJJ817" s="256"/>
      <c r="JJK817" s="256"/>
      <c r="JJL817" s="256"/>
      <c r="JJM817" s="256"/>
      <c r="JJN817" s="256"/>
      <c r="JJO817" s="256"/>
      <c r="JJP817" s="256"/>
      <c r="JJQ817" s="256"/>
      <c r="JJR817" s="256"/>
      <c r="JJS817" s="256"/>
      <c r="JJT817" s="256"/>
      <c r="JJU817" s="256"/>
      <c r="JJV817" s="256"/>
      <c r="JJW817" s="256"/>
      <c r="JJX817" s="256"/>
      <c r="JJY817" s="256"/>
      <c r="JJZ817" s="256"/>
      <c r="JKA817" s="256"/>
      <c r="JKB817" s="256"/>
      <c r="JKC817" s="256"/>
      <c r="JKD817" s="256"/>
      <c r="JKE817" s="256"/>
      <c r="JKF817" s="256"/>
      <c r="JKG817" s="256"/>
      <c r="JKH817" s="256"/>
      <c r="JKI817" s="256"/>
      <c r="JKJ817" s="256"/>
      <c r="JKK817" s="256"/>
      <c r="JKL817" s="256"/>
      <c r="JKM817" s="256"/>
      <c r="JKN817" s="256"/>
      <c r="JKO817" s="256"/>
      <c r="JKP817" s="256"/>
      <c r="JKQ817" s="256"/>
      <c r="JKR817" s="256"/>
      <c r="JKS817" s="256"/>
      <c r="JKT817" s="256"/>
      <c r="JKU817" s="256"/>
      <c r="JKV817" s="256"/>
      <c r="JKW817" s="256"/>
      <c r="JKX817" s="256"/>
      <c r="JKY817" s="256"/>
      <c r="JKZ817" s="256"/>
      <c r="JLA817" s="256"/>
      <c r="JLB817" s="256"/>
      <c r="JLC817" s="256"/>
      <c r="JLD817" s="256"/>
      <c r="JLE817" s="256"/>
      <c r="JLF817" s="256"/>
      <c r="JLG817" s="256"/>
      <c r="JLH817" s="256"/>
      <c r="JLI817" s="256"/>
      <c r="JLJ817" s="256"/>
      <c r="JLK817" s="256"/>
      <c r="JLL817" s="256"/>
      <c r="JLM817" s="256"/>
      <c r="JLN817" s="256"/>
      <c r="JLO817" s="256"/>
      <c r="JLP817" s="256"/>
      <c r="JLQ817" s="256"/>
      <c r="JLR817" s="256"/>
      <c r="JLS817" s="256"/>
      <c r="JLT817" s="256"/>
      <c r="JLU817" s="256"/>
      <c r="JLV817" s="256"/>
      <c r="JLW817" s="256"/>
      <c r="JLX817" s="256"/>
      <c r="JLY817" s="256"/>
      <c r="JLZ817" s="256"/>
      <c r="JMA817" s="256"/>
      <c r="JMB817" s="256"/>
      <c r="JMC817" s="256"/>
      <c r="JMD817" s="256"/>
      <c r="JME817" s="256"/>
      <c r="JMF817" s="256"/>
      <c r="JMG817" s="256"/>
      <c r="JMH817" s="256"/>
      <c r="JMI817" s="256"/>
      <c r="JMJ817" s="256"/>
      <c r="JMK817" s="256"/>
      <c r="JML817" s="256"/>
      <c r="JMM817" s="256"/>
      <c r="JMN817" s="256"/>
      <c r="JMO817" s="256"/>
      <c r="JMP817" s="256"/>
      <c r="JMQ817" s="256"/>
      <c r="JMR817" s="256"/>
      <c r="JMS817" s="256"/>
      <c r="JMT817" s="256"/>
      <c r="JMU817" s="256"/>
      <c r="JMV817" s="256"/>
      <c r="JMW817" s="256"/>
      <c r="JMX817" s="256"/>
      <c r="JMY817" s="256"/>
      <c r="JMZ817" s="256"/>
      <c r="JNA817" s="256"/>
      <c r="JNB817" s="256"/>
      <c r="JNC817" s="256"/>
      <c r="JND817" s="256"/>
      <c r="JNE817" s="256"/>
      <c r="JNF817" s="256"/>
      <c r="JNG817" s="256"/>
      <c r="JNH817" s="256"/>
      <c r="JNI817" s="256"/>
      <c r="JNJ817" s="256"/>
      <c r="JNK817" s="256"/>
      <c r="JNL817" s="256"/>
      <c r="JNM817" s="256"/>
      <c r="JNN817" s="256"/>
      <c r="JNO817" s="256"/>
      <c r="JNP817" s="256"/>
      <c r="JNQ817" s="256"/>
      <c r="JNR817" s="256"/>
      <c r="JNS817" s="256"/>
      <c r="JNT817" s="256"/>
      <c r="JNU817" s="256"/>
      <c r="JNV817" s="256"/>
      <c r="JNW817" s="256"/>
      <c r="JNX817" s="256"/>
      <c r="JNY817" s="256"/>
      <c r="JNZ817" s="256"/>
      <c r="JOA817" s="256"/>
      <c r="JOB817" s="256"/>
      <c r="JOC817" s="256"/>
      <c r="JOD817" s="256"/>
      <c r="JOE817" s="256"/>
      <c r="JOF817" s="256"/>
      <c r="JOG817" s="256"/>
      <c r="JOH817" s="256"/>
      <c r="JOI817" s="256"/>
      <c r="JOJ817" s="256"/>
      <c r="JOK817" s="256"/>
      <c r="JOL817" s="256"/>
      <c r="JOM817" s="256"/>
      <c r="JON817" s="256"/>
      <c r="JOO817" s="256"/>
      <c r="JOP817" s="256"/>
      <c r="JOQ817" s="256"/>
      <c r="JOR817" s="256"/>
      <c r="JOS817" s="256"/>
      <c r="JOT817" s="256"/>
      <c r="JOU817" s="256"/>
      <c r="JOV817" s="256"/>
      <c r="JOW817" s="256"/>
      <c r="JOX817" s="256"/>
      <c r="JOY817" s="256"/>
      <c r="JOZ817" s="256"/>
      <c r="JPA817" s="256"/>
      <c r="JPB817" s="256"/>
      <c r="JPC817" s="256"/>
      <c r="JPD817" s="256"/>
      <c r="JPE817" s="256"/>
      <c r="JPF817" s="256"/>
      <c r="JPG817" s="256"/>
      <c r="JPH817" s="256"/>
      <c r="JPI817" s="256"/>
      <c r="JPJ817" s="256"/>
      <c r="JPK817" s="256"/>
      <c r="JPL817" s="256"/>
      <c r="JPM817" s="256"/>
      <c r="JPN817" s="256"/>
      <c r="JPO817" s="256"/>
      <c r="JPP817" s="256"/>
      <c r="JPQ817" s="256"/>
      <c r="JPR817" s="256"/>
      <c r="JPS817" s="256"/>
      <c r="JPT817" s="256"/>
      <c r="JPU817" s="256"/>
      <c r="JPV817" s="256"/>
      <c r="JPW817" s="256"/>
      <c r="JPX817" s="256"/>
      <c r="JPY817" s="256"/>
      <c r="JPZ817" s="256"/>
      <c r="JQA817" s="256"/>
      <c r="JQB817" s="256"/>
      <c r="JQC817" s="256"/>
      <c r="JQD817" s="256"/>
      <c r="JQE817" s="256"/>
      <c r="JQF817" s="256"/>
      <c r="JQG817" s="256"/>
      <c r="JQH817" s="256"/>
      <c r="JQI817" s="256"/>
      <c r="JQJ817" s="256"/>
      <c r="JQK817" s="256"/>
      <c r="JQL817" s="256"/>
      <c r="JQM817" s="256"/>
      <c r="JQN817" s="256"/>
      <c r="JQO817" s="256"/>
      <c r="JQP817" s="256"/>
      <c r="JQQ817" s="256"/>
      <c r="JQR817" s="256"/>
      <c r="JQS817" s="256"/>
      <c r="JQT817" s="256"/>
      <c r="JQU817" s="256"/>
      <c r="JQV817" s="256"/>
      <c r="JQW817" s="256"/>
      <c r="JQX817" s="256"/>
      <c r="JQY817" s="256"/>
      <c r="JQZ817" s="256"/>
      <c r="JRA817" s="256"/>
      <c r="JRB817" s="256"/>
      <c r="JRC817" s="256"/>
      <c r="JRD817" s="256"/>
      <c r="JRE817" s="256"/>
      <c r="JRF817" s="256"/>
      <c r="JRG817" s="256"/>
      <c r="JRH817" s="256"/>
      <c r="JRI817" s="256"/>
      <c r="JRJ817" s="256"/>
      <c r="JRK817" s="256"/>
      <c r="JRL817" s="256"/>
      <c r="JRM817" s="256"/>
      <c r="JRN817" s="256"/>
      <c r="JRO817" s="256"/>
      <c r="JRP817" s="256"/>
      <c r="JRQ817" s="256"/>
      <c r="JRR817" s="256"/>
      <c r="JRS817" s="256"/>
      <c r="JRT817" s="256"/>
      <c r="JRU817" s="256"/>
      <c r="JRV817" s="256"/>
      <c r="JRW817" s="256"/>
      <c r="JRX817" s="256"/>
      <c r="JRY817" s="256"/>
      <c r="JRZ817" s="256"/>
      <c r="JSA817" s="256"/>
      <c r="JSB817" s="256"/>
      <c r="JSC817" s="256"/>
      <c r="JSD817" s="256"/>
      <c r="JSE817" s="256"/>
      <c r="JSF817" s="256"/>
      <c r="JSG817" s="256"/>
      <c r="JSH817" s="256"/>
      <c r="JSI817" s="256"/>
      <c r="JSJ817" s="256"/>
      <c r="JSK817" s="256"/>
      <c r="JSL817" s="256"/>
      <c r="JSM817" s="256"/>
      <c r="JSN817" s="256"/>
      <c r="JSO817" s="256"/>
      <c r="JSP817" s="256"/>
      <c r="JSQ817" s="256"/>
      <c r="JSR817" s="256"/>
      <c r="JSS817" s="256"/>
      <c r="JST817" s="256"/>
      <c r="JSU817" s="256"/>
      <c r="JSV817" s="256"/>
      <c r="JSW817" s="256"/>
      <c r="JSX817" s="256"/>
      <c r="JSY817" s="256"/>
      <c r="JSZ817" s="256"/>
      <c r="JTA817" s="256"/>
      <c r="JTB817" s="256"/>
      <c r="JTC817" s="256"/>
      <c r="JTD817" s="256"/>
      <c r="JTE817" s="256"/>
      <c r="JTF817" s="256"/>
      <c r="JTG817" s="256"/>
      <c r="JTH817" s="256"/>
      <c r="JTI817" s="256"/>
      <c r="JTJ817" s="256"/>
      <c r="JTK817" s="256"/>
      <c r="JTL817" s="256"/>
      <c r="JTM817" s="256"/>
      <c r="JTN817" s="256"/>
      <c r="JTO817" s="256"/>
      <c r="JTP817" s="256"/>
      <c r="JTQ817" s="256"/>
      <c r="JTR817" s="256"/>
      <c r="JTS817" s="256"/>
      <c r="JTT817" s="256"/>
      <c r="JTU817" s="256"/>
      <c r="JTV817" s="256"/>
      <c r="JTW817" s="256"/>
      <c r="JTX817" s="256"/>
      <c r="JTY817" s="256"/>
      <c r="JTZ817" s="256"/>
      <c r="JUA817" s="256"/>
      <c r="JUB817" s="256"/>
      <c r="JUC817" s="256"/>
      <c r="JUD817" s="256"/>
      <c r="JUE817" s="256"/>
      <c r="JUF817" s="256"/>
      <c r="JUG817" s="256"/>
      <c r="JUH817" s="256"/>
      <c r="JUI817" s="256"/>
      <c r="JUJ817" s="256"/>
      <c r="JUK817" s="256"/>
      <c r="JUL817" s="256"/>
      <c r="JUM817" s="256"/>
      <c r="JUN817" s="256"/>
      <c r="JUO817" s="256"/>
      <c r="JUP817" s="256"/>
      <c r="JUQ817" s="256"/>
      <c r="JUR817" s="256"/>
      <c r="JUS817" s="256"/>
      <c r="JUT817" s="256"/>
      <c r="JUU817" s="256"/>
      <c r="JUV817" s="256"/>
      <c r="JUW817" s="256"/>
      <c r="JUX817" s="256"/>
      <c r="JUY817" s="256"/>
      <c r="JUZ817" s="256"/>
      <c r="JVA817" s="256"/>
      <c r="JVB817" s="256"/>
      <c r="JVC817" s="256"/>
      <c r="JVD817" s="256"/>
      <c r="JVE817" s="256"/>
      <c r="JVF817" s="256"/>
      <c r="JVG817" s="256"/>
      <c r="JVH817" s="256"/>
      <c r="JVI817" s="256"/>
      <c r="JVJ817" s="256"/>
      <c r="JVK817" s="256"/>
      <c r="JVL817" s="256"/>
      <c r="JVM817" s="256"/>
      <c r="JVN817" s="256"/>
      <c r="JVO817" s="256"/>
      <c r="JVP817" s="256"/>
      <c r="JVQ817" s="256"/>
      <c r="JVR817" s="256"/>
      <c r="JVS817" s="256"/>
      <c r="JVT817" s="256"/>
      <c r="JVU817" s="256"/>
      <c r="JVV817" s="256"/>
      <c r="JVW817" s="256"/>
      <c r="JVX817" s="256"/>
      <c r="JVY817" s="256"/>
      <c r="JVZ817" s="256"/>
      <c r="JWA817" s="256"/>
      <c r="JWB817" s="256"/>
      <c r="JWC817" s="256"/>
      <c r="JWD817" s="256"/>
      <c r="JWE817" s="256"/>
      <c r="JWF817" s="256"/>
      <c r="JWG817" s="256"/>
      <c r="JWH817" s="256"/>
      <c r="JWI817" s="256"/>
      <c r="JWJ817" s="256"/>
      <c r="JWK817" s="256"/>
      <c r="JWL817" s="256"/>
      <c r="JWM817" s="256"/>
      <c r="JWN817" s="256"/>
      <c r="JWO817" s="256"/>
      <c r="JWP817" s="256"/>
      <c r="JWQ817" s="256"/>
      <c r="JWR817" s="256"/>
      <c r="JWS817" s="256"/>
      <c r="JWT817" s="256"/>
      <c r="JWU817" s="256"/>
      <c r="JWV817" s="256"/>
      <c r="JWW817" s="256"/>
      <c r="JWX817" s="256"/>
      <c r="JWY817" s="256"/>
      <c r="JWZ817" s="256"/>
      <c r="JXA817" s="256"/>
      <c r="JXB817" s="256"/>
      <c r="JXC817" s="256"/>
      <c r="JXD817" s="256"/>
      <c r="JXE817" s="256"/>
      <c r="JXF817" s="256"/>
      <c r="JXG817" s="256"/>
      <c r="JXH817" s="256"/>
      <c r="JXI817" s="256"/>
      <c r="JXJ817" s="256"/>
      <c r="JXK817" s="256"/>
      <c r="JXL817" s="256"/>
      <c r="JXM817" s="256"/>
      <c r="JXN817" s="256"/>
      <c r="JXO817" s="256"/>
      <c r="JXP817" s="256"/>
      <c r="JXQ817" s="256"/>
      <c r="JXR817" s="256"/>
      <c r="JXS817" s="256"/>
      <c r="JXT817" s="256"/>
      <c r="JXU817" s="256"/>
      <c r="JXV817" s="256"/>
      <c r="JXW817" s="256"/>
      <c r="JXX817" s="256"/>
      <c r="JXY817" s="256"/>
      <c r="JXZ817" s="256"/>
      <c r="JYA817" s="256"/>
      <c r="JYB817" s="256"/>
      <c r="JYC817" s="256"/>
      <c r="JYD817" s="256"/>
      <c r="JYE817" s="256"/>
      <c r="JYF817" s="256"/>
      <c r="JYG817" s="256"/>
      <c r="JYH817" s="256"/>
      <c r="JYI817" s="256"/>
      <c r="JYJ817" s="256"/>
      <c r="JYK817" s="256"/>
      <c r="JYL817" s="256"/>
      <c r="JYM817" s="256"/>
      <c r="JYN817" s="256"/>
      <c r="JYO817" s="256"/>
      <c r="JYP817" s="256"/>
      <c r="JYQ817" s="256"/>
      <c r="JYR817" s="256"/>
      <c r="JYS817" s="256"/>
      <c r="JYT817" s="256"/>
      <c r="JYU817" s="256"/>
      <c r="JYV817" s="256"/>
      <c r="JYW817" s="256"/>
      <c r="JYX817" s="256"/>
      <c r="JYY817" s="256"/>
      <c r="JYZ817" s="256"/>
      <c r="JZA817" s="256"/>
      <c r="JZB817" s="256"/>
      <c r="JZC817" s="256"/>
      <c r="JZD817" s="256"/>
      <c r="JZE817" s="256"/>
      <c r="JZF817" s="256"/>
      <c r="JZG817" s="256"/>
      <c r="JZH817" s="256"/>
      <c r="JZI817" s="256"/>
      <c r="JZJ817" s="256"/>
      <c r="JZK817" s="256"/>
      <c r="JZL817" s="256"/>
      <c r="JZM817" s="256"/>
      <c r="JZN817" s="256"/>
      <c r="JZO817" s="256"/>
      <c r="JZP817" s="256"/>
      <c r="JZQ817" s="256"/>
      <c r="JZR817" s="256"/>
      <c r="JZS817" s="256"/>
      <c r="JZT817" s="256"/>
      <c r="JZU817" s="256"/>
      <c r="JZV817" s="256"/>
      <c r="JZW817" s="256"/>
      <c r="JZX817" s="256"/>
      <c r="JZY817" s="256"/>
      <c r="JZZ817" s="256"/>
      <c r="KAA817" s="256"/>
      <c r="KAB817" s="256"/>
      <c r="KAC817" s="256"/>
      <c r="KAD817" s="256"/>
      <c r="KAE817" s="256"/>
      <c r="KAF817" s="256"/>
      <c r="KAG817" s="256"/>
      <c r="KAH817" s="256"/>
      <c r="KAI817" s="256"/>
      <c r="KAJ817" s="256"/>
      <c r="KAK817" s="256"/>
      <c r="KAL817" s="256"/>
      <c r="KAM817" s="256"/>
      <c r="KAN817" s="256"/>
      <c r="KAO817" s="256"/>
      <c r="KAP817" s="256"/>
      <c r="KAQ817" s="256"/>
      <c r="KAR817" s="256"/>
      <c r="KAS817" s="256"/>
      <c r="KAT817" s="256"/>
      <c r="KAU817" s="256"/>
      <c r="KAV817" s="256"/>
      <c r="KAW817" s="256"/>
      <c r="KAX817" s="256"/>
      <c r="KAY817" s="256"/>
      <c r="KAZ817" s="256"/>
      <c r="KBA817" s="256"/>
      <c r="KBB817" s="256"/>
      <c r="KBC817" s="256"/>
      <c r="KBD817" s="256"/>
      <c r="KBE817" s="256"/>
      <c r="KBF817" s="256"/>
      <c r="KBG817" s="256"/>
      <c r="KBH817" s="256"/>
      <c r="KBI817" s="256"/>
      <c r="KBJ817" s="256"/>
      <c r="KBK817" s="256"/>
      <c r="KBL817" s="256"/>
      <c r="KBM817" s="256"/>
      <c r="KBN817" s="256"/>
      <c r="KBO817" s="256"/>
      <c r="KBP817" s="256"/>
      <c r="KBQ817" s="256"/>
      <c r="KBR817" s="256"/>
      <c r="KBS817" s="256"/>
      <c r="KBT817" s="256"/>
      <c r="KBU817" s="256"/>
      <c r="KBV817" s="256"/>
      <c r="KBW817" s="256"/>
      <c r="KBX817" s="256"/>
      <c r="KBY817" s="256"/>
      <c r="KBZ817" s="256"/>
      <c r="KCA817" s="256"/>
      <c r="KCB817" s="256"/>
      <c r="KCC817" s="256"/>
      <c r="KCD817" s="256"/>
      <c r="KCE817" s="256"/>
      <c r="KCF817" s="256"/>
      <c r="KCG817" s="256"/>
      <c r="KCH817" s="256"/>
      <c r="KCI817" s="256"/>
      <c r="KCJ817" s="256"/>
      <c r="KCK817" s="256"/>
      <c r="KCL817" s="256"/>
      <c r="KCM817" s="256"/>
      <c r="KCN817" s="256"/>
      <c r="KCO817" s="256"/>
      <c r="KCP817" s="256"/>
      <c r="KCQ817" s="256"/>
      <c r="KCR817" s="256"/>
      <c r="KCS817" s="256"/>
      <c r="KCT817" s="256"/>
      <c r="KCU817" s="256"/>
      <c r="KCV817" s="256"/>
      <c r="KCW817" s="256"/>
      <c r="KCX817" s="256"/>
      <c r="KCY817" s="256"/>
      <c r="KCZ817" s="256"/>
      <c r="KDA817" s="256"/>
      <c r="KDB817" s="256"/>
      <c r="KDC817" s="256"/>
      <c r="KDD817" s="256"/>
      <c r="KDE817" s="256"/>
      <c r="KDF817" s="256"/>
      <c r="KDG817" s="256"/>
      <c r="KDH817" s="256"/>
      <c r="KDI817" s="256"/>
      <c r="KDJ817" s="256"/>
      <c r="KDK817" s="256"/>
      <c r="KDL817" s="256"/>
      <c r="KDM817" s="256"/>
      <c r="KDN817" s="256"/>
      <c r="KDO817" s="256"/>
      <c r="KDP817" s="256"/>
      <c r="KDQ817" s="256"/>
      <c r="KDR817" s="256"/>
      <c r="KDS817" s="256"/>
      <c r="KDT817" s="256"/>
      <c r="KDU817" s="256"/>
      <c r="KDV817" s="256"/>
      <c r="KDW817" s="256"/>
      <c r="KDX817" s="256"/>
      <c r="KDY817" s="256"/>
      <c r="KDZ817" s="256"/>
      <c r="KEA817" s="256"/>
      <c r="KEB817" s="256"/>
      <c r="KEC817" s="256"/>
      <c r="KED817" s="256"/>
      <c r="KEE817" s="256"/>
      <c r="KEF817" s="256"/>
      <c r="KEG817" s="256"/>
      <c r="KEH817" s="256"/>
      <c r="KEI817" s="256"/>
      <c r="KEJ817" s="256"/>
      <c r="KEK817" s="256"/>
      <c r="KEL817" s="256"/>
      <c r="KEM817" s="256"/>
      <c r="KEN817" s="256"/>
      <c r="KEO817" s="256"/>
      <c r="KEP817" s="256"/>
      <c r="KEQ817" s="256"/>
      <c r="KER817" s="256"/>
      <c r="KES817" s="256"/>
      <c r="KET817" s="256"/>
      <c r="KEU817" s="256"/>
      <c r="KEV817" s="256"/>
      <c r="KEW817" s="256"/>
      <c r="KEX817" s="256"/>
      <c r="KEY817" s="256"/>
      <c r="KEZ817" s="256"/>
      <c r="KFA817" s="256"/>
      <c r="KFB817" s="256"/>
      <c r="KFC817" s="256"/>
      <c r="KFD817" s="256"/>
      <c r="KFE817" s="256"/>
      <c r="KFF817" s="256"/>
      <c r="KFG817" s="256"/>
      <c r="KFH817" s="256"/>
      <c r="KFI817" s="256"/>
      <c r="KFJ817" s="256"/>
      <c r="KFK817" s="256"/>
      <c r="KFL817" s="256"/>
      <c r="KFM817" s="256"/>
      <c r="KFN817" s="256"/>
      <c r="KFO817" s="256"/>
      <c r="KFP817" s="256"/>
      <c r="KFQ817" s="256"/>
      <c r="KFR817" s="256"/>
      <c r="KFS817" s="256"/>
      <c r="KFT817" s="256"/>
      <c r="KFU817" s="256"/>
      <c r="KFV817" s="256"/>
      <c r="KFW817" s="256"/>
      <c r="KFX817" s="256"/>
      <c r="KFY817" s="256"/>
      <c r="KFZ817" s="256"/>
      <c r="KGA817" s="256"/>
      <c r="KGB817" s="256"/>
      <c r="KGC817" s="256"/>
      <c r="KGD817" s="256"/>
      <c r="KGE817" s="256"/>
      <c r="KGF817" s="256"/>
      <c r="KGG817" s="256"/>
      <c r="KGH817" s="256"/>
      <c r="KGI817" s="256"/>
      <c r="KGJ817" s="256"/>
      <c r="KGK817" s="256"/>
      <c r="KGL817" s="256"/>
      <c r="KGM817" s="256"/>
      <c r="KGN817" s="256"/>
      <c r="KGO817" s="256"/>
      <c r="KGP817" s="256"/>
      <c r="KGQ817" s="256"/>
      <c r="KGR817" s="256"/>
      <c r="KGS817" s="256"/>
      <c r="KGT817" s="256"/>
      <c r="KGU817" s="256"/>
      <c r="KGV817" s="256"/>
      <c r="KGW817" s="256"/>
      <c r="KGX817" s="256"/>
      <c r="KGY817" s="256"/>
      <c r="KGZ817" s="256"/>
      <c r="KHA817" s="256"/>
      <c r="KHB817" s="256"/>
      <c r="KHC817" s="256"/>
      <c r="KHD817" s="256"/>
      <c r="KHE817" s="256"/>
      <c r="KHF817" s="256"/>
      <c r="KHG817" s="256"/>
      <c r="KHH817" s="256"/>
      <c r="KHI817" s="256"/>
      <c r="KHJ817" s="256"/>
      <c r="KHK817" s="256"/>
      <c r="KHL817" s="256"/>
      <c r="KHM817" s="256"/>
      <c r="KHN817" s="256"/>
      <c r="KHO817" s="256"/>
      <c r="KHP817" s="256"/>
      <c r="KHQ817" s="256"/>
      <c r="KHR817" s="256"/>
      <c r="KHS817" s="256"/>
      <c r="KHT817" s="256"/>
      <c r="KHU817" s="256"/>
      <c r="KHV817" s="256"/>
      <c r="KHW817" s="256"/>
      <c r="KHX817" s="256"/>
      <c r="KHY817" s="256"/>
      <c r="KHZ817" s="256"/>
      <c r="KIA817" s="256"/>
      <c r="KIB817" s="256"/>
      <c r="KIC817" s="256"/>
      <c r="KID817" s="256"/>
      <c r="KIE817" s="256"/>
      <c r="KIF817" s="256"/>
      <c r="KIG817" s="256"/>
      <c r="KIH817" s="256"/>
      <c r="KII817" s="256"/>
      <c r="KIJ817" s="256"/>
      <c r="KIK817" s="256"/>
      <c r="KIL817" s="256"/>
      <c r="KIM817" s="256"/>
      <c r="KIN817" s="256"/>
      <c r="KIO817" s="256"/>
      <c r="KIP817" s="256"/>
      <c r="KIQ817" s="256"/>
      <c r="KIR817" s="256"/>
      <c r="KIS817" s="256"/>
      <c r="KIT817" s="256"/>
      <c r="KIU817" s="256"/>
      <c r="KIV817" s="256"/>
      <c r="KIW817" s="256"/>
      <c r="KIX817" s="256"/>
      <c r="KIY817" s="256"/>
      <c r="KIZ817" s="256"/>
      <c r="KJA817" s="256"/>
      <c r="KJB817" s="256"/>
      <c r="KJC817" s="256"/>
      <c r="KJD817" s="256"/>
      <c r="KJE817" s="256"/>
      <c r="KJF817" s="256"/>
      <c r="KJG817" s="256"/>
      <c r="KJH817" s="256"/>
      <c r="KJI817" s="256"/>
      <c r="KJJ817" s="256"/>
      <c r="KJK817" s="256"/>
      <c r="KJL817" s="256"/>
      <c r="KJM817" s="256"/>
      <c r="KJN817" s="256"/>
      <c r="KJO817" s="256"/>
      <c r="KJP817" s="256"/>
      <c r="KJQ817" s="256"/>
      <c r="KJR817" s="256"/>
      <c r="KJS817" s="256"/>
      <c r="KJT817" s="256"/>
      <c r="KJU817" s="256"/>
      <c r="KJV817" s="256"/>
      <c r="KJW817" s="256"/>
      <c r="KJX817" s="256"/>
      <c r="KJY817" s="256"/>
      <c r="KJZ817" s="256"/>
      <c r="KKA817" s="256"/>
      <c r="KKB817" s="256"/>
      <c r="KKC817" s="256"/>
      <c r="KKD817" s="256"/>
      <c r="KKE817" s="256"/>
      <c r="KKF817" s="256"/>
      <c r="KKG817" s="256"/>
      <c r="KKH817" s="256"/>
      <c r="KKI817" s="256"/>
      <c r="KKJ817" s="256"/>
      <c r="KKK817" s="256"/>
      <c r="KKL817" s="256"/>
      <c r="KKM817" s="256"/>
      <c r="KKN817" s="256"/>
      <c r="KKO817" s="256"/>
      <c r="KKP817" s="256"/>
      <c r="KKQ817" s="256"/>
      <c r="KKR817" s="256"/>
      <c r="KKS817" s="256"/>
      <c r="KKT817" s="256"/>
      <c r="KKU817" s="256"/>
      <c r="KKV817" s="256"/>
      <c r="KKW817" s="256"/>
      <c r="KKX817" s="256"/>
      <c r="KKY817" s="256"/>
      <c r="KKZ817" s="256"/>
      <c r="KLA817" s="256"/>
      <c r="KLB817" s="256"/>
      <c r="KLC817" s="256"/>
      <c r="KLD817" s="256"/>
      <c r="KLE817" s="256"/>
      <c r="KLF817" s="256"/>
      <c r="KLG817" s="256"/>
      <c r="KLH817" s="256"/>
      <c r="KLI817" s="256"/>
      <c r="KLJ817" s="256"/>
      <c r="KLK817" s="256"/>
      <c r="KLL817" s="256"/>
      <c r="KLM817" s="256"/>
      <c r="KLN817" s="256"/>
      <c r="KLO817" s="256"/>
      <c r="KLP817" s="256"/>
      <c r="KLQ817" s="256"/>
      <c r="KLR817" s="256"/>
      <c r="KLS817" s="256"/>
      <c r="KLT817" s="256"/>
      <c r="KLU817" s="256"/>
      <c r="KLV817" s="256"/>
      <c r="KLW817" s="256"/>
      <c r="KLX817" s="256"/>
      <c r="KLY817" s="256"/>
      <c r="KLZ817" s="256"/>
      <c r="KMA817" s="256"/>
      <c r="KMB817" s="256"/>
      <c r="KMC817" s="256"/>
      <c r="KMD817" s="256"/>
      <c r="KME817" s="256"/>
      <c r="KMF817" s="256"/>
      <c r="KMG817" s="256"/>
      <c r="KMH817" s="256"/>
      <c r="KMI817" s="256"/>
      <c r="KMJ817" s="256"/>
      <c r="KMK817" s="256"/>
      <c r="KML817" s="256"/>
      <c r="KMM817" s="256"/>
      <c r="KMN817" s="256"/>
      <c r="KMO817" s="256"/>
      <c r="KMP817" s="256"/>
      <c r="KMQ817" s="256"/>
      <c r="KMR817" s="256"/>
      <c r="KMS817" s="256"/>
      <c r="KMT817" s="256"/>
      <c r="KMU817" s="256"/>
      <c r="KMV817" s="256"/>
      <c r="KMW817" s="256"/>
      <c r="KMX817" s="256"/>
      <c r="KMY817" s="256"/>
      <c r="KMZ817" s="256"/>
      <c r="KNA817" s="256"/>
      <c r="KNB817" s="256"/>
      <c r="KNC817" s="256"/>
      <c r="KND817" s="256"/>
      <c r="KNE817" s="256"/>
      <c r="KNF817" s="256"/>
      <c r="KNG817" s="256"/>
      <c r="KNH817" s="256"/>
      <c r="KNI817" s="256"/>
      <c r="KNJ817" s="256"/>
      <c r="KNK817" s="256"/>
      <c r="KNL817" s="256"/>
      <c r="KNM817" s="256"/>
      <c r="KNN817" s="256"/>
      <c r="KNO817" s="256"/>
      <c r="KNP817" s="256"/>
      <c r="KNQ817" s="256"/>
      <c r="KNR817" s="256"/>
      <c r="KNS817" s="256"/>
      <c r="KNT817" s="256"/>
      <c r="KNU817" s="256"/>
      <c r="KNV817" s="256"/>
      <c r="KNW817" s="256"/>
      <c r="KNX817" s="256"/>
      <c r="KNY817" s="256"/>
      <c r="KNZ817" s="256"/>
      <c r="KOA817" s="256"/>
      <c r="KOB817" s="256"/>
      <c r="KOC817" s="256"/>
      <c r="KOD817" s="256"/>
      <c r="KOE817" s="256"/>
      <c r="KOF817" s="256"/>
      <c r="KOG817" s="256"/>
      <c r="KOH817" s="256"/>
      <c r="KOI817" s="256"/>
      <c r="KOJ817" s="256"/>
      <c r="KOK817" s="256"/>
      <c r="KOL817" s="256"/>
      <c r="KOM817" s="256"/>
      <c r="KON817" s="256"/>
      <c r="KOO817" s="256"/>
      <c r="KOP817" s="256"/>
      <c r="KOQ817" s="256"/>
      <c r="KOR817" s="256"/>
      <c r="KOS817" s="256"/>
      <c r="KOT817" s="256"/>
      <c r="KOU817" s="256"/>
      <c r="KOV817" s="256"/>
      <c r="KOW817" s="256"/>
      <c r="KOX817" s="256"/>
      <c r="KOY817" s="256"/>
      <c r="KOZ817" s="256"/>
      <c r="KPA817" s="256"/>
      <c r="KPB817" s="256"/>
      <c r="KPC817" s="256"/>
      <c r="KPD817" s="256"/>
      <c r="KPE817" s="256"/>
      <c r="KPF817" s="256"/>
      <c r="KPG817" s="256"/>
      <c r="KPH817" s="256"/>
      <c r="KPI817" s="256"/>
      <c r="KPJ817" s="256"/>
      <c r="KPK817" s="256"/>
      <c r="KPL817" s="256"/>
      <c r="KPM817" s="256"/>
      <c r="KPN817" s="256"/>
      <c r="KPO817" s="256"/>
      <c r="KPP817" s="256"/>
      <c r="KPQ817" s="256"/>
      <c r="KPR817" s="256"/>
      <c r="KPS817" s="256"/>
      <c r="KPT817" s="256"/>
      <c r="KPU817" s="256"/>
      <c r="KPV817" s="256"/>
      <c r="KPW817" s="256"/>
      <c r="KPX817" s="256"/>
      <c r="KPY817" s="256"/>
      <c r="KPZ817" s="256"/>
      <c r="KQA817" s="256"/>
      <c r="KQB817" s="256"/>
      <c r="KQC817" s="256"/>
      <c r="KQD817" s="256"/>
      <c r="KQE817" s="256"/>
      <c r="KQF817" s="256"/>
      <c r="KQG817" s="256"/>
      <c r="KQH817" s="256"/>
      <c r="KQI817" s="256"/>
      <c r="KQJ817" s="256"/>
      <c r="KQK817" s="256"/>
      <c r="KQL817" s="256"/>
      <c r="KQM817" s="256"/>
      <c r="KQN817" s="256"/>
      <c r="KQO817" s="256"/>
      <c r="KQP817" s="256"/>
      <c r="KQQ817" s="256"/>
      <c r="KQR817" s="256"/>
      <c r="KQS817" s="256"/>
      <c r="KQT817" s="256"/>
      <c r="KQU817" s="256"/>
      <c r="KQV817" s="256"/>
      <c r="KQW817" s="256"/>
      <c r="KQX817" s="256"/>
      <c r="KQY817" s="256"/>
      <c r="KQZ817" s="256"/>
      <c r="KRA817" s="256"/>
      <c r="KRB817" s="256"/>
      <c r="KRC817" s="256"/>
      <c r="KRD817" s="256"/>
      <c r="KRE817" s="256"/>
      <c r="KRF817" s="256"/>
      <c r="KRG817" s="256"/>
      <c r="KRH817" s="256"/>
      <c r="KRI817" s="256"/>
      <c r="KRJ817" s="256"/>
      <c r="KRK817" s="256"/>
      <c r="KRL817" s="256"/>
      <c r="KRM817" s="256"/>
      <c r="KRN817" s="256"/>
      <c r="KRO817" s="256"/>
      <c r="KRP817" s="256"/>
      <c r="KRQ817" s="256"/>
      <c r="KRR817" s="256"/>
      <c r="KRS817" s="256"/>
      <c r="KRT817" s="256"/>
      <c r="KRU817" s="256"/>
      <c r="KRV817" s="256"/>
      <c r="KRW817" s="256"/>
      <c r="KRX817" s="256"/>
      <c r="KRY817" s="256"/>
      <c r="KRZ817" s="256"/>
      <c r="KSA817" s="256"/>
      <c r="KSB817" s="256"/>
      <c r="KSC817" s="256"/>
      <c r="KSD817" s="256"/>
      <c r="KSE817" s="256"/>
      <c r="KSF817" s="256"/>
      <c r="KSG817" s="256"/>
      <c r="KSH817" s="256"/>
      <c r="KSI817" s="256"/>
      <c r="KSJ817" s="256"/>
      <c r="KSK817" s="256"/>
      <c r="KSL817" s="256"/>
      <c r="KSM817" s="256"/>
      <c r="KSN817" s="256"/>
      <c r="KSO817" s="256"/>
      <c r="KSP817" s="256"/>
      <c r="KSQ817" s="256"/>
      <c r="KSR817" s="256"/>
      <c r="KSS817" s="256"/>
      <c r="KST817" s="256"/>
      <c r="KSU817" s="256"/>
      <c r="KSV817" s="256"/>
      <c r="KSW817" s="256"/>
      <c r="KSX817" s="256"/>
      <c r="KSY817" s="256"/>
      <c r="KSZ817" s="256"/>
      <c r="KTA817" s="256"/>
      <c r="KTB817" s="256"/>
      <c r="KTC817" s="256"/>
      <c r="KTD817" s="256"/>
      <c r="KTE817" s="256"/>
      <c r="KTF817" s="256"/>
      <c r="KTG817" s="256"/>
      <c r="KTH817" s="256"/>
      <c r="KTI817" s="256"/>
      <c r="KTJ817" s="256"/>
      <c r="KTK817" s="256"/>
      <c r="KTL817" s="256"/>
      <c r="KTM817" s="256"/>
      <c r="KTN817" s="256"/>
      <c r="KTO817" s="256"/>
      <c r="KTP817" s="256"/>
      <c r="KTQ817" s="256"/>
      <c r="KTR817" s="256"/>
      <c r="KTS817" s="256"/>
      <c r="KTT817" s="256"/>
      <c r="KTU817" s="256"/>
      <c r="KTV817" s="256"/>
      <c r="KTW817" s="256"/>
      <c r="KTX817" s="256"/>
      <c r="KTY817" s="256"/>
      <c r="KTZ817" s="256"/>
      <c r="KUA817" s="256"/>
      <c r="KUB817" s="256"/>
      <c r="KUC817" s="256"/>
      <c r="KUD817" s="256"/>
      <c r="KUE817" s="256"/>
      <c r="KUF817" s="256"/>
      <c r="KUG817" s="256"/>
      <c r="KUH817" s="256"/>
      <c r="KUI817" s="256"/>
      <c r="KUJ817" s="256"/>
      <c r="KUK817" s="256"/>
      <c r="KUL817" s="256"/>
      <c r="KUM817" s="256"/>
      <c r="KUN817" s="256"/>
      <c r="KUO817" s="256"/>
      <c r="KUP817" s="256"/>
      <c r="KUQ817" s="256"/>
      <c r="KUR817" s="256"/>
      <c r="KUS817" s="256"/>
      <c r="KUT817" s="256"/>
      <c r="KUU817" s="256"/>
      <c r="KUV817" s="256"/>
      <c r="KUW817" s="256"/>
      <c r="KUX817" s="256"/>
      <c r="KUY817" s="256"/>
      <c r="KUZ817" s="256"/>
      <c r="KVA817" s="256"/>
      <c r="KVB817" s="256"/>
      <c r="KVC817" s="256"/>
      <c r="KVD817" s="256"/>
      <c r="KVE817" s="256"/>
      <c r="KVF817" s="256"/>
      <c r="KVG817" s="256"/>
      <c r="KVH817" s="256"/>
      <c r="KVI817" s="256"/>
      <c r="KVJ817" s="256"/>
      <c r="KVK817" s="256"/>
      <c r="KVL817" s="256"/>
      <c r="KVM817" s="256"/>
      <c r="KVN817" s="256"/>
      <c r="KVO817" s="256"/>
      <c r="KVP817" s="256"/>
      <c r="KVQ817" s="256"/>
      <c r="KVR817" s="256"/>
      <c r="KVS817" s="256"/>
      <c r="KVT817" s="256"/>
      <c r="KVU817" s="256"/>
      <c r="KVV817" s="256"/>
      <c r="KVW817" s="256"/>
      <c r="KVX817" s="256"/>
      <c r="KVY817" s="256"/>
      <c r="KVZ817" s="256"/>
      <c r="KWA817" s="256"/>
      <c r="KWB817" s="256"/>
      <c r="KWC817" s="256"/>
      <c r="KWD817" s="256"/>
      <c r="KWE817" s="256"/>
      <c r="KWF817" s="256"/>
      <c r="KWG817" s="256"/>
      <c r="KWH817" s="256"/>
      <c r="KWI817" s="256"/>
      <c r="KWJ817" s="256"/>
      <c r="KWK817" s="256"/>
      <c r="KWL817" s="256"/>
      <c r="KWM817" s="256"/>
      <c r="KWN817" s="256"/>
      <c r="KWO817" s="256"/>
      <c r="KWP817" s="256"/>
      <c r="KWQ817" s="256"/>
      <c r="KWR817" s="256"/>
      <c r="KWS817" s="256"/>
      <c r="KWT817" s="256"/>
      <c r="KWU817" s="256"/>
      <c r="KWV817" s="256"/>
      <c r="KWW817" s="256"/>
      <c r="KWX817" s="256"/>
      <c r="KWY817" s="256"/>
      <c r="KWZ817" s="256"/>
      <c r="KXA817" s="256"/>
      <c r="KXB817" s="256"/>
      <c r="KXC817" s="256"/>
      <c r="KXD817" s="256"/>
      <c r="KXE817" s="256"/>
      <c r="KXF817" s="256"/>
      <c r="KXG817" s="256"/>
      <c r="KXH817" s="256"/>
      <c r="KXI817" s="256"/>
      <c r="KXJ817" s="256"/>
      <c r="KXK817" s="256"/>
      <c r="KXL817" s="256"/>
      <c r="KXM817" s="256"/>
      <c r="KXN817" s="256"/>
      <c r="KXO817" s="256"/>
      <c r="KXP817" s="256"/>
      <c r="KXQ817" s="256"/>
      <c r="KXR817" s="256"/>
      <c r="KXS817" s="256"/>
      <c r="KXT817" s="256"/>
      <c r="KXU817" s="256"/>
      <c r="KXV817" s="256"/>
      <c r="KXW817" s="256"/>
      <c r="KXX817" s="256"/>
      <c r="KXY817" s="256"/>
      <c r="KXZ817" s="256"/>
      <c r="KYA817" s="256"/>
      <c r="KYB817" s="256"/>
      <c r="KYC817" s="256"/>
      <c r="KYD817" s="256"/>
      <c r="KYE817" s="256"/>
      <c r="KYF817" s="256"/>
      <c r="KYG817" s="256"/>
      <c r="KYH817" s="256"/>
      <c r="KYI817" s="256"/>
      <c r="KYJ817" s="256"/>
      <c r="KYK817" s="256"/>
      <c r="KYL817" s="256"/>
      <c r="KYM817" s="256"/>
      <c r="KYN817" s="256"/>
      <c r="KYO817" s="256"/>
      <c r="KYP817" s="256"/>
      <c r="KYQ817" s="256"/>
      <c r="KYR817" s="256"/>
      <c r="KYS817" s="256"/>
      <c r="KYT817" s="256"/>
      <c r="KYU817" s="256"/>
      <c r="KYV817" s="256"/>
      <c r="KYW817" s="256"/>
      <c r="KYX817" s="256"/>
      <c r="KYY817" s="256"/>
      <c r="KYZ817" s="256"/>
      <c r="KZA817" s="256"/>
      <c r="KZB817" s="256"/>
      <c r="KZC817" s="256"/>
      <c r="KZD817" s="256"/>
      <c r="KZE817" s="256"/>
      <c r="KZF817" s="256"/>
      <c r="KZG817" s="256"/>
      <c r="KZH817" s="256"/>
      <c r="KZI817" s="256"/>
      <c r="KZJ817" s="256"/>
      <c r="KZK817" s="256"/>
      <c r="KZL817" s="256"/>
      <c r="KZM817" s="256"/>
      <c r="KZN817" s="256"/>
      <c r="KZO817" s="256"/>
      <c r="KZP817" s="256"/>
      <c r="KZQ817" s="256"/>
      <c r="KZR817" s="256"/>
      <c r="KZS817" s="256"/>
      <c r="KZT817" s="256"/>
      <c r="KZU817" s="256"/>
      <c r="KZV817" s="256"/>
      <c r="KZW817" s="256"/>
      <c r="KZX817" s="256"/>
      <c r="KZY817" s="256"/>
      <c r="KZZ817" s="256"/>
      <c r="LAA817" s="256"/>
      <c r="LAB817" s="256"/>
      <c r="LAC817" s="256"/>
      <c r="LAD817" s="256"/>
      <c r="LAE817" s="256"/>
      <c r="LAF817" s="256"/>
      <c r="LAG817" s="256"/>
      <c r="LAH817" s="256"/>
      <c r="LAI817" s="256"/>
      <c r="LAJ817" s="256"/>
      <c r="LAK817" s="256"/>
      <c r="LAL817" s="256"/>
      <c r="LAM817" s="256"/>
      <c r="LAN817" s="256"/>
      <c r="LAO817" s="256"/>
      <c r="LAP817" s="256"/>
      <c r="LAQ817" s="256"/>
      <c r="LAR817" s="256"/>
      <c r="LAS817" s="256"/>
      <c r="LAT817" s="256"/>
      <c r="LAU817" s="256"/>
      <c r="LAV817" s="256"/>
      <c r="LAW817" s="256"/>
      <c r="LAX817" s="256"/>
      <c r="LAY817" s="256"/>
      <c r="LAZ817" s="256"/>
      <c r="LBA817" s="256"/>
      <c r="LBB817" s="256"/>
      <c r="LBC817" s="256"/>
      <c r="LBD817" s="256"/>
      <c r="LBE817" s="256"/>
      <c r="LBF817" s="256"/>
      <c r="LBG817" s="256"/>
      <c r="LBH817" s="256"/>
      <c r="LBI817" s="256"/>
      <c r="LBJ817" s="256"/>
      <c r="LBK817" s="256"/>
      <c r="LBL817" s="256"/>
      <c r="LBM817" s="256"/>
      <c r="LBN817" s="256"/>
      <c r="LBO817" s="256"/>
      <c r="LBP817" s="256"/>
      <c r="LBQ817" s="256"/>
      <c r="LBR817" s="256"/>
      <c r="LBS817" s="256"/>
      <c r="LBT817" s="256"/>
      <c r="LBU817" s="256"/>
      <c r="LBV817" s="256"/>
      <c r="LBW817" s="256"/>
      <c r="LBX817" s="256"/>
      <c r="LBY817" s="256"/>
      <c r="LBZ817" s="256"/>
      <c r="LCA817" s="256"/>
      <c r="LCB817" s="256"/>
      <c r="LCC817" s="256"/>
      <c r="LCD817" s="256"/>
      <c r="LCE817" s="256"/>
      <c r="LCF817" s="256"/>
      <c r="LCG817" s="256"/>
      <c r="LCH817" s="256"/>
      <c r="LCI817" s="256"/>
      <c r="LCJ817" s="256"/>
      <c r="LCK817" s="256"/>
      <c r="LCL817" s="256"/>
      <c r="LCM817" s="256"/>
      <c r="LCN817" s="256"/>
      <c r="LCO817" s="256"/>
      <c r="LCP817" s="256"/>
      <c r="LCQ817" s="256"/>
      <c r="LCR817" s="256"/>
      <c r="LCS817" s="256"/>
      <c r="LCT817" s="256"/>
      <c r="LCU817" s="256"/>
      <c r="LCV817" s="256"/>
      <c r="LCW817" s="256"/>
      <c r="LCX817" s="256"/>
      <c r="LCY817" s="256"/>
      <c r="LCZ817" s="256"/>
      <c r="LDA817" s="256"/>
      <c r="LDB817" s="256"/>
      <c r="LDC817" s="256"/>
      <c r="LDD817" s="256"/>
      <c r="LDE817" s="256"/>
      <c r="LDF817" s="256"/>
      <c r="LDG817" s="256"/>
      <c r="LDH817" s="256"/>
      <c r="LDI817" s="256"/>
      <c r="LDJ817" s="256"/>
      <c r="LDK817" s="256"/>
      <c r="LDL817" s="256"/>
      <c r="LDM817" s="256"/>
      <c r="LDN817" s="256"/>
      <c r="LDO817" s="256"/>
      <c r="LDP817" s="256"/>
      <c r="LDQ817" s="256"/>
      <c r="LDR817" s="256"/>
      <c r="LDS817" s="256"/>
      <c r="LDT817" s="256"/>
      <c r="LDU817" s="256"/>
      <c r="LDV817" s="256"/>
      <c r="LDW817" s="256"/>
      <c r="LDX817" s="256"/>
      <c r="LDY817" s="256"/>
      <c r="LDZ817" s="256"/>
      <c r="LEA817" s="256"/>
      <c r="LEB817" s="256"/>
      <c r="LEC817" s="256"/>
      <c r="LED817" s="256"/>
      <c r="LEE817" s="256"/>
      <c r="LEF817" s="256"/>
      <c r="LEG817" s="256"/>
      <c r="LEH817" s="256"/>
      <c r="LEI817" s="256"/>
      <c r="LEJ817" s="256"/>
      <c r="LEK817" s="256"/>
      <c r="LEL817" s="256"/>
      <c r="LEM817" s="256"/>
      <c r="LEN817" s="256"/>
      <c r="LEO817" s="256"/>
      <c r="LEP817" s="256"/>
      <c r="LEQ817" s="256"/>
      <c r="LER817" s="256"/>
      <c r="LES817" s="256"/>
      <c r="LET817" s="256"/>
      <c r="LEU817" s="256"/>
      <c r="LEV817" s="256"/>
      <c r="LEW817" s="256"/>
      <c r="LEX817" s="256"/>
      <c r="LEY817" s="256"/>
      <c r="LEZ817" s="256"/>
      <c r="LFA817" s="256"/>
      <c r="LFB817" s="256"/>
      <c r="LFC817" s="256"/>
      <c r="LFD817" s="256"/>
      <c r="LFE817" s="256"/>
      <c r="LFF817" s="256"/>
      <c r="LFG817" s="256"/>
      <c r="LFH817" s="256"/>
      <c r="LFI817" s="256"/>
      <c r="LFJ817" s="256"/>
      <c r="LFK817" s="256"/>
      <c r="LFL817" s="256"/>
      <c r="LFM817" s="256"/>
      <c r="LFN817" s="256"/>
      <c r="LFO817" s="256"/>
      <c r="LFP817" s="256"/>
      <c r="LFQ817" s="256"/>
      <c r="LFR817" s="256"/>
      <c r="LFS817" s="256"/>
      <c r="LFT817" s="256"/>
      <c r="LFU817" s="256"/>
      <c r="LFV817" s="256"/>
      <c r="LFW817" s="256"/>
      <c r="LFX817" s="256"/>
      <c r="LFY817" s="256"/>
      <c r="LFZ817" s="256"/>
      <c r="LGA817" s="256"/>
      <c r="LGB817" s="256"/>
      <c r="LGC817" s="256"/>
      <c r="LGD817" s="256"/>
      <c r="LGE817" s="256"/>
      <c r="LGF817" s="256"/>
      <c r="LGG817" s="256"/>
      <c r="LGH817" s="256"/>
      <c r="LGI817" s="256"/>
      <c r="LGJ817" s="256"/>
      <c r="LGK817" s="256"/>
      <c r="LGL817" s="256"/>
      <c r="LGM817" s="256"/>
      <c r="LGN817" s="256"/>
      <c r="LGO817" s="256"/>
      <c r="LGP817" s="256"/>
      <c r="LGQ817" s="256"/>
      <c r="LGR817" s="256"/>
      <c r="LGS817" s="256"/>
      <c r="LGT817" s="256"/>
      <c r="LGU817" s="256"/>
      <c r="LGV817" s="256"/>
      <c r="LGW817" s="256"/>
      <c r="LGX817" s="256"/>
      <c r="LGY817" s="256"/>
      <c r="LGZ817" s="256"/>
      <c r="LHA817" s="256"/>
      <c r="LHB817" s="256"/>
      <c r="LHC817" s="256"/>
      <c r="LHD817" s="256"/>
      <c r="LHE817" s="256"/>
      <c r="LHF817" s="256"/>
      <c r="LHG817" s="256"/>
      <c r="LHH817" s="256"/>
      <c r="LHI817" s="256"/>
      <c r="LHJ817" s="256"/>
      <c r="LHK817" s="256"/>
      <c r="LHL817" s="256"/>
      <c r="LHM817" s="256"/>
      <c r="LHN817" s="256"/>
      <c r="LHO817" s="256"/>
      <c r="LHP817" s="256"/>
      <c r="LHQ817" s="256"/>
      <c r="LHR817" s="256"/>
      <c r="LHS817" s="256"/>
      <c r="LHT817" s="256"/>
      <c r="LHU817" s="256"/>
      <c r="LHV817" s="256"/>
      <c r="LHW817" s="256"/>
      <c r="LHX817" s="256"/>
      <c r="LHY817" s="256"/>
      <c r="LHZ817" s="256"/>
      <c r="LIA817" s="256"/>
      <c r="LIB817" s="256"/>
      <c r="LIC817" s="256"/>
      <c r="LID817" s="256"/>
      <c r="LIE817" s="256"/>
      <c r="LIF817" s="256"/>
      <c r="LIG817" s="256"/>
      <c r="LIH817" s="256"/>
      <c r="LII817" s="256"/>
      <c r="LIJ817" s="256"/>
      <c r="LIK817" s="256"/>
      <c r="LIL817" s="256"/>
      <c r="LIM817" s="256"/>
      <c r="LIN817" s="256"/>
      <c r="LIO817" s="256"/>
      <c r="LIP817" s="256"/>
      <c r="LIQ817" s="256"/>
      <c r="LIR817" s="256"/>
      <c r="LIS817" s="256"/>
      <c r="LIT817" s="256"/>
      <c r="LIU817" s="256"/>
      <c r="LIV817" s="256"/>
      <c r="LIW817" s="256"/>
      <c r="LIX817" s="256"/>
      <c r="LIY817" s="256"/>
      <c r="LIZ817" s="256"/>
      <c r="LJA817" s="256"/>
      <c r="LJB817" s="256"/>
      <c r="LJC817" s="256"/>
      <c r="LJD817" s="256"/>
      <c r="LJE817" s="256"/>
      <c r="LJF817" s="256"/>
      <c r="LJG817" s="256"/>
      <c r="LJH817" s="256"/>
      <c r="LJI817" s="256"/>
      <c r="LJJ817" s="256"/>
      <c r="LJK817" s="256"/>
      <c r="LJL817" s="256"/>
      <c r="LJM817" s="256"/>
      <c r="LJN817" s="256"/>
      <c r="LJO817" s="256"/>
      <c r="LJP817" s="256"/>
      <c r="LJQ817" s="256"/>
      <c r="LJR817" s="256"/>
      <c r="LJS817" s="256"/>
      <c r="LJT817" s="256"/>
      <c r="LJU817" s="256"/>
      <c r="LJV817" s="256"/>
      <c r="LJW817" s="256"/>
      <c r="LJX817" s="256"/>
      <c r="LJY817" s="256"/>
      <c r="LJZ817" s="256"/>
      <c r="LKA817" s="256"/>
      <c r="LKB817" s="256"/>
      <c r="LKC817" s="256"/>
      <c r="LKD817" s="256"/>
      <c r="LKE817" s="256"/>
      <c r="LKF817" s="256"/>
      <c r="LKG817" s="256"/>
      <c r="LKH817" s="256"/>
      <c r="LKI817" s="256"/>
      <c r="LKJ817" s="256"/>
      <c r="LKK817" s="256"/>
      <c r="LKL817" s="256"/>
      <c r="LKM817" s="256"/>
      <c r="LKN817" s="256"/>
      <c r="LKO817" s="256"/>
      <c r="LKP817" s="256"/>
      <c r="LKQ817" s="256"/>
      <c r="LKR817" s="256"/>
      <c r="LKS817" s="256"/>
      <c r="LKT817" s="256"/>
      <c r="LKU817" s="256"/>
      <c r="LKV817" s="256"/>
      <c r="LKW817" s="256"/>
      <c r="LKX817" s="256"/>
      <c r="LKY817" s="256"/>
      <c r="LKZ817" s="256"/>
      <c r="LLA817" s="256"/>
      <c r="LLB817" s="256"/>
      <c r="LLC817" s="256"/>
      <c r="LLD817" s="256"/>
      <c r="LLE817" s="256"/>
      <c r="LLF817" s="256"/>
      <c r="LLG817" s="256"/>
      <c r="LLH817" s="256"/>
      <c r="LLI817" s="256"/>
      <c r="LLJ817" s="256"/>
      <c r="LLK817" s="256"/>
      <c r="LLL817" s="256"/>
      <c r="LLM817" s="256"/>
      <c r="LLN817" s="256"/>
      <c r="LLO817" s="256"/>
      <c r="LLP817" s="256"/>
      <c r="LLQ817" s="256"/>
      <c r="LLR817" s="256"/>
      <c r="LLS817" s="256"/>
      <c r="LLT817" s="256"/>
      <c r="LLU817" s="256"/>
      <c r="LLV817" s="256"/>
      <c r="LLW817" s="256"/>
      <c r="LLX817" s="256"/>
      <c r="LLY817" s="256"/>
      <c r="LLZ817" s="256"/>
      <c r="LMA817" s="256"/>
      <c r="LMB817" s="256"/>
      <c r="LMC817" s="256"/>
      <c r="LMD817" s="256"/>
      <c r="LME817" s="256"/>
      <c r="LMF817" s="256"/>
      <c r="LMG817" s="256"/>
      <c r="LMH817" s="256"/>
      <c r="LMI817" s="256"/>
      <c r="LMJ817" s="256"/>
      <c r="LMK817" s="256"/>
      <c r="LML817" s="256"/>
      <c r="LMM817" s="256"/>
      <c r="LMN817" s="256"/>
      <c r="LMO817" s="256"/>
      <c r="LMP817" s="256"/>
      <c r="LMQ817" s="256"/>
      <c r="LMR817" s="256"/>
      <c r="LMS817" s="256"/>
      <c r="LMT817" s="256"/>
      <c r="LMU817" s="256"/>
      <c r="LMV817" s="256"/>
      <c r="LMW817" s="256"/>
      <c r="LMX817" s="256"/>
      <c r="LMY817" s="256"/>
      <c r="LMZ817" s="256"/>
      <c r="LNA817" s="256"/>
      <c r="LNB817" s="256"/>
      <c r="LNC817" s="256"/>
      <c r="LND817" s="256"/>
      <c r="LNE817" s="256"/>
      <c r="LNF817" s="256"/>
      <c r="LNG817" s="256"/>
      <c r="LNH817" s="256"/>
      <c r="LNI817" s="256"/>
      <c r="LNJ817" s="256"/>
      <c r="LNK817" s="256"/>
      <c r="LNL817" s="256"/>
      <c r="LNM817" s="256"/>
      <c r="LNN817" s="256"/>
      <c r="LNO817" s="256"/>
      <c r="LNP817" s="256"/>
      <c r="LNQ817" s="256"/>
      <c r="LNR817" s="256"/>
      <c r="LNS817" s="256"/>
      <c r="LNT817" s="256"/>
      <c r="LNU817" s="256"/>
      <c r="LNV817" s="256"/>
      <c r="LNW817" s="256"/>
      <c r="LNX817" s="256"/>
      <c r="LNY817" s="256"/>
      <c r="LNZ817" s="256"/>
      <c r="LOA817" s="256"/>
      <c r="LOB817" s="256"/>
      <c r="LOC817" s="256"/>
      <c r="LOD817" s="256"/>
      <c r="LOE817" s="256"/>
      <c r="LOF817" s="256"/>
      <c r="LOG817" s="256"/>
      <c r="LOH817" s="256"/>
      <c r="LOI817" s="256"/>
      <c r="LOJ817" s="256"/>
      <c r="LOK817" s="256"/>
      <c r="LOL817" s="256"/>
      <c r="LOM817" s="256"/>
      <c r="LON817" s="256"/>
      <c r="LOO817" s="256"/>
      <c r="LOP817" s="256"/>
      <c r="LOQ817" s="256"/>
      <c r="LOR817" s="256"/>
      <c r="LOS817" s="256"/>
      <c r="LOT817" s="256"/>
      <c r="LOU817" s="256"/>
      <c r="LOV817" s="256"/>
      <c r="LOW817" s="256"/>
      <c r="LOX817" s="256"/>
      <c r="LOY817" s="256"/>
      <c r="LOZ817" s="256"/>
      <c r="LPA817" s="256"/>
      <c r="LPB817" s="256"/>
      <c r="LPC817" s="256"/>
      <c r="LPD817" s="256"/>
      <c r="LPE817" s="256"/>
      <c r="LPF817" s="256"/>
      <c r="LPG817" s="256"/>
      <c r="LPH817" s="256"/>
      <c r="LPI817" s="256"/>
      <c r="LPJ817" s="256"/>
      <c r="LPK817" s="256"/>
      <c r="LPL817" s="256"/>
      <c r="LPM817" s="256"/>
      <c r="LPN817" s="256"/>
      <c r="LPO817" s="256"/>
      <c r="LPP817" s="256"/>
      <c r="LPQ817" s="256"/>
      <c r="LPR817" s="256"/>
      <c r="LPS817" s="256"/>
      <c r="LPT817" s="256"/>
      <c r="LPU817" s="256"/>
      <c r="LPV817" s="256"/>
      <c r="LPW817" s="256"/>
      <c r="LPX817" s="256"/>
      <c r="LPY817" s="256"/>
      <c r="LPZ817" s="256"/>
      <c r="LQA817" s="256"/>
      <c r="LQB817" s="256"/>
      <c r="LQC817" s="256"/>
      <c r="LQD817" s="256"/>
      <c r="LQE817" s="256"/>
      <c r="LQF817" s="256"/>
      <c r="LQG817" s="256"/>
      <c r="LQH817" s="256"/>
      <c r="LQI817" s="256"/>
      <c r="LQJ817" s="256"/>
      <c r="LQK817" s="256"/>
      <c r="LQL817" s="256"/>
      <c r="LQM817" s="256"/>
      <c r="LQN817" s="256"/>
      <c r="LQO817" s="256"/>
      <c r="LQP817" s="256"/>
      <c r="LQQ817" s="256"/>
      <c r="LQR817" s="256"/>
      <c r="LQS817" s="256"/>
      <c r="LQT817" s="256"/>
      <c r="LQU817" s="256"/>
      <c r="LQV817" s="256"/>
      <c r="LQW817" s="256"/>
      <c r="LQX817" s="256"/>
      <c r="LQY817" s="256"/>
      <c r="LQZ817" s="256"/>
      <c r="LRA817" s="256"/>
      <c r="LRB817" s="256"/>
      <c r="LRC817" s="256"/>
      <c r="LRD817" s="256"/>
      <c r="LRE817" s="256"/>
      <c r="LRF817" s="256"/>
      <c r="LRG817" s="256"/>
      <c r="LRH817" s="256"/>
      <c r="LRI817" s="256"/>
      <c r="LRJ817" s="256"/>
      <c r="LRK817" s="256"/>
      <c r="LRL817" s="256"/>
      <c r="LRM817" s="256"/>
      <c r="LRN817" s="256"/>
      <c r="LRO817" s="256"/>
      <c r="LRP817" s="256"/>
      <c r="LRQ817" s="256"/>
      <c r="LRR817" s="256"/>
      <c r="LRS817" s="256"/>
      <c r="LRT817" s="256"/>
      <c r="LRU817" s="256"/>
      <c r="LRV817" s="256"/>
      <c r="LRW817" s="256"/>
      <c r="LRX817" s="256"/>
      <c r="LRY817" s="256"/>
      <c r="LRZ817" s="256"/>
      <c r="LSA817" s="256"/>
      <c r="LSB817" s="256"/>
      <c r="LSC817" s="256"/>
      <c r="LSD817" s="256"/>
      <c r="LSE817" s="256"/>
      <c r="LSF817" s="256"/>
      <c r="LSG817" s="256"/>
      <c r="LSH817" s="256"/>
      <c r="LSI817" s="256"/>
      <c r="LSJ817" s="256"/>
      <c r="LSK817" s="256"/>
      <c r="LSL817" s="256"/>
      <c r="LSM817" s="256"/>
      <c r="LSN817" s="256"/>
      <c r="LSO817" s="256"/>
      <c r="LSP817" s="256"/>
      <c r="LSQ817" s="256"/>
      <c r="LSR817" s="256"/>
      <c r="LSS817" s="256"/>
      <c r="LST817" s="256"/>
      <c r="LSU817" s="256"/>
      <c r="LSV817" s="256"/>
      <c r="LSW817" s="256"/>
      <c r="LSX817" s="256"/>
      <c r="LSY817" s="256"/>
      <c r="LSZ817" s="256"/>
      <c r="LTA817" s="256"/>
      <c r="LTB817" s="256"/>
      <c r="LTC817" s="256"/>
      <c r="LTD817" s="256"/>
      <c r="LTE817" s="256"/>
      <c r="LTF817" s="256"/>
      <c r="LTG817" s="256"/>
      <c r="LTH817" s="256"/>
      <c r="LTI817" s="256"/>
      <c r="LTJ817" s="256"/>
      <c r="LTK817" s="256"/>
      <c r="LTL817" s="256"/>
      <c r="LTM817" s="256"/>
      <c r="LTN817" s="256"/>
      <c r="LTO817" s="256"/>
      <c r="LTP817" s="256"/>
      <c r="LTQ817" s="256"/>
      <c r="LTR817" s="256"/>
      <c r="LTS817" s="256"/>
      <c r="LTT817" s="256"/>
      <c r="LTU817" s="256"/>
      <c r="LTV817" s="256"/>
      <c r="LTW817" s="256"/>
      <c r="LTX817" s="256"/>
      <c r="LTY817" s="256"/>
      <c r="LTZ817" s="256"/>
      <c r="LUA817" s="256"/>
      <c r="LUB817" s="256"/>
      <c r="LUC817" s="256"/>
      <c r="LUD817" s="256"/>
      <c r="LUE817" s="256"/>
      <c r="LUF817" s="256"/>
      <c r="LUG817" s="256"/>
      <c r="LUH817" s="256"/>
      <c r="LUI817" s="256"/>
      <c r="LUJ817" s="256"/>
      <c r="LUK817" s="256"/>
      <c r="LUL817" s="256"/>
      <c r="LUM817" s="256"/>
      <c r="LUN817" s="256"/>
      <c r="LUO817" s="256"/>
      <c r="LUP817" s="256"/>
      <c r="LUQ817" s="256"/>
      <c r="LUR817" s="256"/>
      <c r="LUS817" s="256"/>
      <c r="LUT817" s="256"/>
      <c r="LUU817" s="256"/>
      <c r="LUV817" s="256"/>
      <c r="LUW817" s="256"/>
      <c r="LUX817" s="256"/>
      <c r="LUY817" s="256"/>
      <c r="LUZ817" s="256"/>
      <c r="LVA817" s="256"/>
      <c r="LVB817" s="256"/>
      <c r="LVC817" s="256"/>
      <c r="LVD817" s="256"/>
      <c r="LVE817" s="256"/>
      <c r="LVF817" s="256"/>
      <c r="LVG817" s="256"/>
      <c r="LVH817" s="256"/>
      <c r="LVI817" s="256"/>
      <c r="LVJ817" s="256"/>
      <c r="LVK817" s="256"/>
      <c r="LVL817" s="256"/>
      <c r="LVM817" s="256"/>
      <c r="LVN817" s="256"/>
      <c r="LVO817" s="256"/>
      <c r="LVP817" s="256"/>
      <c r="LVQ817" s="256"/>
      <c r="LVR817" s="256"/>
      <c r="LVS817" s="256"/>
      <c r="LVT817" s="256"/>
      <c r="LVU817" s="256"/>
      <c r="LVV817" s="256"/>
      <c r="LVW817" s="256"/>
      <c r="LVX817" s="256"/>
      <c r="LVY817" s="256"/>
      <c r="LVZ817" s="256"/>
      <c r="LWA817" s="256"/>
      <c r="LWB817" s="256"/>
      <c r="LWC817" s="256"/>
      <c r="LWD817" s="256"/>
      <c r="LWE817" s="256"/>
      <c r="LWF817" s="256"/>
      <c r="LWG817" s="256"/>
      <c r="LWH817" s="256"/>
      <c r="LWI817" s="256"/>
      <c r="LWJ817" s="256"/>
      <c r="LWK817" s="256"/>
      <c r="LWL817" s="256"/>
      <c r="LWM817" s="256"/>
      <c r="LWN817" s="256"/>
      <c r="LWO817" s="256"/>
      <c r="LWP817" s="256"/>
      <c r="LWQ817" s="256"/>
      <c r="LWR817" s="256"/>
      <c r="LWS817" s="256"/>
      <c r="LWT817" s="256"/>
      <c r="LWU817" s="256"/>
      <c r="LWV817" s="256"/>
      <c r="LWW817" s="256"/>
      <c r="LWX817" s="256"/>
      <c r="LWY817" s="256"/>
      <c r="LWZ817" s="256"/>
      <c r="LXA817" s="256"/>
      <c r="LXB817" s="256"/>
      <c r="LXC817" s="256"/>
      <c r="LXD817" s="256"/>
      <c r="LXE817" s="256"/>
      <c r="LXF817" s="256"/>
      <c r="LXG817" s="256"/>
      <c r="LXH817" s="256"/>
      <c r="LXI817" s="256"/>
      <c r="LXJ817" s="256"/>
      <c r="LXK817" s="256"/>
      <c r="LXL817" s="256"/>
      <c r="LXM817" s="256"/>
      <c r="LXN817" s="256"/>
      <c r="LXO817" s="256"/>
      <c r="LXP817" s="256"/>
      <c r="LXQ817" s="256"/>
      <c r="LXR817" s="256"/>
      <c r="LXS817" s="256"/>
      <c r="LXT817" s="256"/>
      <c r="LXU817" s="256"/>
      <c r="LXV817" s="256"/>
      <c r="LXW817" s="256"/>
      <c r="LXX817" s="256"/>
      <c r="LXY817" s="256"/>
      <c r="LXZ817" s="256"/>
      <c r="LYA817" s="256"/>
      <c r="LYB817" s="256"/>
      <c r="LYC817" s="256"/>
      <c r="LYD817" s="256"/>
      <c r="LYE817" s="256"/>
      <c r="LYF817" s="256"/>
      <c r="LYG817" s="256"/>
      <c r="LYH817" s="256"/>
      <c r="LYI817" s="256"/>
      <c r="LYJ817" s="256"/>
      <c r="LYK817" s="256"/>
      <c r="LYL817" s="256"/>
      <c r="LYM817" s="256"/>
      <c r="LYN817" s="256"/>
      <c r="LYO817" s="256"/>
      <c r="LYP817" s="256"/>
      <c r="LYQ817" s="256"/>
      <c r="LYR817" s="256"/>
      <c r="LYS817" s="256"/>
      <c r="LYT817" s="256"/>
      <c r="LYU817" s="256"/>
      <c r="LYV817" s="256"/>
      <c r="LYW817" s="256"/>
      <c r="LYX817" s="256"/>
      <c r="LYY817" s="256"/>
      <c r="LYZ817" s="256"/>
      <c r="LZA817" s="256"/>
      <c r="LZB817" s="256"/>
      <c r="LZC817" s="256"/>
      <c r="LZD817" s="256"/>
      <c r="LZE817" s="256"/>
      <c r="LZF817" s="256"/>
      <c r="LZG817" s="256"/>
      <c r="LZH817" s="256"/>
      <c r="LZI817" s="256"/>
      <c r="LZJ817" s="256"/>
      <c r="LZK817" s="256"/>
      <c r="LZL817" s="256"/>
      <c r="LZM817" s="256"/>
      <c r="LZN817" s="256"/>
      <c r="LZO817" s="256"/>
      <c r="LZP817" s="256"/>
      <c r="LZQ817" s="256"/>
      <c r="LZR817" s="256"/>
      <c r="LZS817" s="256"/>
      <c r="LZT817" s="256"/>
      <c r="LZU817" s="256"/>
      <c r="LZV817" s="256"/>
      <c r="LZW817" s="256"/>
      <c r="LZX817" s="256"/>
      <c r="LZY817" s="256"/>
      <c r="LZZ817" s="256"/>
      <c r="MAA817" s="256"/>
      <c r="MAB817" s="256"/>
      <c r="MAC817" s="256"/>
      <c r="MAD817" s="256"/>
      <c r="MAE817" s="256"/>
      <c r="MAF817" s="256"/>
      <c r="MAG817" s="256"/>
      <c r="MAH817" s="256"/>
      <c r="MAI817" s="256"/>
      <c r="MAJ817" s="256"/>
      <c r="MAK817" s="256"/>
      <c r="MAL817" s="256"/>
      <c r="MAM817" s="256"/>
      <c r="MAN817" s="256"/>
      <c r="MAO817" s="256"/>
      <c r="MAP817" s="256"/>
      <c r="MAQ817" s="256"/>
      <c r="MAR817" s="256"/>
      <c r="MAS817" s="256"/>
      <c r="MAT817" s="256"/>
      <c r="MAU817" s="256"/>
      <c r="MAV817" s="256"/>
      <c r="MAW817" s="256"/>
      <c r="MAX817" s="256"/>
      <c r="MAY817" s="256"/>
      <c r="MAZ817" s="256"/>
      <c r="MBA817" s="256"/>
      <c r="MBB817" s="256"/>
      <c r="MBC817" s="256"/>
      <c r="MBD817" s="256"/>
      <c r="MBE817" s="256"/>
      <c r="MBF817" s="256"/>
      <c r="MBG817" s="256"/>
      <c r="MBH817" s="256"/>
      <c r="MBI817" s="256"/>
      <c r="MBJ817" s="256"/>
      <c r="MBK817" s="256"/>
      <c r="MBL817" s="256"/>
      <c r="MBM817" s="256"/>
      <c r="MBN817" s="256"/>
      <c r="MBO817" s="256"/>
      <c r="MBP817" s="256"/>
      <c r="MBQ817" s="256"/>
      <c r="MBR817" s="256"/>
      <c r="MBS817" s="256"/>
      <c r="MBT817" s="256"/>
      <c r="MBU817" s="256"/>
      <c r="MBV817" s="256"/>
      <c r="MBW817" s="256"/>
      <c r="MBX817" s="256"/>
      <c r="MBY817" s="256"/>
      <c r="MBZ817" s="256"/>
      <c r="MCA817" s="256"/>
      <c r="MCB817" s="256"/>
      <c r="MCC817" s="256"/>
      <c r="MCD817" s="256"/>
      <c r="MCE817" s="256"/>
      <c r="MCF817" s="256"/>
      <c r="MCG817" s="256"/>
      <c r="MCH817" s="256"/>
      <c r="MCI817" s="256"/>
      <c r="MCJ817" s="256"/>
      <c r="MCK817" s="256"/>
      <c r="MCL817" s="256"/>
      <c r="MCM817" s="256"/>
      <c r="MCN817" s="256"/>
      <c r="MCO817" s="256"/>
      <c r="MCP817" s="256"/>
      <c r="MCQ817" s="256"/>
      <c r="MCR817" s="256"/>
      <c r="MCS817" s="256"/>
      <c r="MCT817" s="256"/>
      <c r="MCU817" s="256"/>
      <c r="MCV817" s="256"/>
      <c r="MCW817" s="256"/>
      <c r="MCX817" s="256"/>
      <c r="MCY817" s="256"/>
      <c r="MCZ817" s="256"/>
      <c r="MDA817" s="256"/>
      <c r="MDB817" s="256"/>
      <c r="MDC817" s="256"/>
      <c r="MDD817" s="256"/>
      <c r="MDE817" s="256"/>
      <c r="MDF817" s="256"/>
      <c r="MDG817" s="256"/>
      <c r="MDH817" s="256"/>
      <c r="MDI817" s="256"/>
      <c r="MDJ817" s="256"/>
      <c r="MDK817" s="256"/>
      <c r="MDL817" s="256"/>
      <c r="MDM817" s="256"/>
      <c r="MDN817" s="256"/>
      <c r="MDO817" s="256"/>
      <c r="MDP817" s="256"/>
      <c r="MDQ817" s="256"/>
      <c r="MDR817" s="256"/>
      <c r="MDS817" s="256"/>
      <c r="MDT817" s="256"/>
      <c r="MDU817" s="256"/>
      <c r="MDV817" s="256"/>
      <c r="MDW817" s="256"/>
      <c r="MDX817" s="256"/>
      <c r="MDY817" s="256"/>
      <c r="MDZ817" s="256"/>
      <c r="MEA817" s="256"/>
      <c r="MEB817" s="256"/>
      <c r="MEC817" s="256"/>
      <c r="MED817" s="256"/>
      <c r="MEE817" s="256"/>
      <c r="MEF817" s="256"/>
      <c r="MEG817" s="256"/>
      <c r="MEH817" s="256"/>
      <c r="MEI817" s="256"/>
      <c r="MEJ817" s="256"/>
      <c r="MEK817" s="256"/>
      <c r="MEL817" s="256"/>
      <c r="MEM817" s="256"/>
      <c r="MEN817" s="256"/>
      <c r="MEO817" s="256"/>
      <c r="MEP817" s="256"/>
      <c r="MEQ817" s="256"/>
      <c r="MER817" s="256"/>
      <c r="MES817" s="256"/>
      <c r="MET817" s="256"/>
      <c r="MEU817" s="256"/>
      <c r="MEV817" s="256"/>
      <c r="MEW817" s="256"/>
      <c r="MEX817" s="256"/>
      <c r="MEY817" s="256"/>
      <c r="MEZ817" s="256"/>
      <c r="MFA817" s="256"/>
      <c r="MFB817" s="256"/>
      <c r="MFC817" s="256"/>
      <c r="MFD817" s="256"/>
      <c r="MFE817" s="256"/>
      <c r="MFF817" s="256"/>
      <c r="MFG817" s="256"/>
      <c r="MFH817" s="256"/>
      <c r="MFI817" s="256"/>
      <c r="MFJ817" s="256"/>
      <c r="MFK817" s="256"/>
      <c r="MFL817" s="256"/>
      <c r="MFM817" s="256"/>
      <c r="MFN817" s="256"/>
      <c r="MFO817" s="256"/>
      <c r="MFP817" s="256"/>
      <c r="MFQ817" s="256"/>
      <c r="MFR817" s="256"/>
      <c r="MFS817" s="256"/>
      <c r="MFT817" s="256"/>
      <c r="MFU817" s="256"/>
      <c r="MFV817" s="256"/>
      <c r="MFW817" s="256"/>
      <c r="MFX817" s="256"/>
      <c r="MFY817" s="256"/>
      <c r="MFZ817" s="256"/>
      <c r="MGA817" s="256"/>
      <c r="MGB817" s="256"/>
      <c r="MGC817" s="256"/>
      <c r="MGD817" s="256"/>
      <c r="MGE817" s="256"/>
      <c r="MGF817" s="256"/>
      <c r="MGG817" s="256"/>
      <c r="MGH817" s="256"/>
      <c r="MGI817" s="256"/>
      <c r="MGJ817" s="256"/>
      <c r="MGK817" s="256"/>
      <c r="MGL817" s="256"/>
      <c r="MGM817" s="256"/>
      <c r="MGN817" s="256"/>
      <c r="MGO817" s="256"/>
      <c r="MGP817" s="256"/>
      <c r="MGQ817" s="256"/>
      <c r="MGR817" s="256"/>
      <c r="MGS817" s="256"/>
      <c r="MGT817" s="256"/>
      <c r="MGU817" s="256"/>
      <c r="MGV817" s="256"/>
      <c r="MGW817" s="256"/>
      <c r="MGX817" s="256"/>
      <c r="MGY817" s="256"/>
      <c r="MGZ817" s="256"/>
      <c r="MHA817" s="256"/>
      <c r="MHB817" s="256"/>
      <c r="MHC817" s="256"/>
      <c r="MHD817" s="256"/>
      <c r="MHE817" s="256"/>
      <c r="MHF817" s="256"/>
      <c r="MHG817" s="256"/>
      <c r="MHH817" s="256"/>
      <c r="MHI817" s="256"/>
      <c r="MHJ817" s="256"/>
      <c r="MHK817" s="256"/>
      <c r="MHL817" s="256"/>
      <c r="MHM817" s="256"/>
      <c r="MHN817" s="256"/>
      <c r="MHO817" s="256"/>
      <c r="MHP817" s="256"/>
      <c r="MHQ817" s="256"/>
      <c r="MHR817" s="256"/>
      <c r="MHS817" s="256"/>
      <c r="MHT817" s="256"/>
      <c r="MHU817" s="256"/>
      <c r="MHV817" s="256"/>
      <c r="MHW817" s="256"/>
      <c r="MHX817" s="256"/>
      <c r="MHY817" s="256"/>
      <c r="MHZ817" s="256"/>
      <c r="MIA817" s="256"/>
      <c r="MIB817" s="256"/>
      <c r="MIC817" s="256"/>
      <c r="MID817" s="256"/>
      <c r="MIE817" s="256"/>
      <c r="MIF817" s="256"/>
      <c r="MIG817" s="256"/>
      <c r="MIH817" s="256"/>
      <c r="MII817" s="256"/>
      <c r="MIJ817" s="256"/>
      <c r="MIK817" s="256"/>
      <c r="MIL817" s="256"/>
      <c r="MIM817" s="256"/>
      <c r="MIN817" s="256"/>
      <c r="MIO817" s="256"/>
      <c r="MIP817" s="256"/>
      <c r="MIQ817" s="256"/>
      <c r="MIR817" s="256"/>
      <c r="MIS817" s="256"/>
      <c r="MIT817" s="256"/>
      <c r="MIU817" s="256"/>
      <c r="MIV817" s="256"/>
      <c r="MIW817" s="256"/>
      <c r="MIX817" s="256"/>
      <c r="MIY817" s="256"/>
      <c r="MIZ817" s="256"/>
      <c r="MJA817" s="256"/>
      <c r="MJB817" s="256"/>
      <c r="MJC817" s="256"/>
      <c r="MJD817" s="256"/>
      <c r="MJE817" s="256"/>
      <c r="MJF817" s="256"/>
      <c r="MJG817" s="256"/>
      <c r="MJH817" s="256"/>
      <c r="MJI817" s="256"/>
      <c r="MJJ817" s="256"/>
      <c r="MJK817" s="256"/>
      <c r="MJL817" s="256"/>
      <c r="MJM817" s="256"/>
      <c r="MJN817" s="256"/>
      <c r="MJO817" s="256"/>
      <c r="MJP817" s="256"/>
      <c r="MJQ817" s="256"/>
      <c r="MJR817" s="256"/>
      <c r="MJS817" s="256"/>
      <c r="MJT817" s="256"/>
      <c r="MJU817" s="256"/>
      <c r="MJV817" s="256"/>
      <c r="MJW817" s="256"/>
      <c r="MJX817" s="256"/>
      <c r="MJY817" s="256"/>
      <c r="MJZ817" s="256"/>
      <c r="MKA817" s="256"/>
      <c r="MKB817" s="256"/>
      <c r="MKC817" s="256"/>
      <c r="MKD817" s="256"/>
      <c r="MKE817" s="256"/>
      <c r="MKF817" s="256"/>
      <c r="MKG817" s="256"/>
      <c r="MKH817" s="256"/>
      <c r="MKI817" s="256"/>
      <c r="MKJ817" s="256"/>
      <c r="MKK817" s="256"/>
      <c r="MKL817" s="256"/>
      <c r="MKM817" s="256"/>
      <c r="MKN817" s="256"/>
      <c r="MKO817" s="256"/>
      <c r="MKP817" s="256"/>
      <c r="MKQ817" s="256"/>
      <c r="MKR817" s="256"/>
      <c r="MKS817" s="256"/>
      <c r="MKT817" s="256"/>
      <c r="MKU817" s="256"/>
      <c r="MKV817" s="256"/>
      <c r="MKW817" s="256"/>
      <c r="MKX817" s="256"/>
      <c r="MKY817" s="256"/>
      <c r="MKZ817" s="256"/>
      <c r="MLA817" s="256"/>
      <c r="MLB817" s="256"/>
      <c r="MLC817" s="256"/>
      <c r="MLD817" s="256"/>
      <c r="MLE817" s="256"/>
      <c r="MLF817" s="256"/>
      <c r="MLG817" s="256"/>
      <c r="MLH817" s="256"/>
      <c r="MLI817" s="256"/>
      <c r="MLJ817" s="256"/>
      <c r="MLK817" s="256"/>
      <c r="MLL817" s="256"/>
      <c r="MLM817" s="256"/>
      <c r="MLN817" s="256"/>
      <c r="MLO817" s="256"/>
      <c r="MLP817" s="256"/>
      <c r="MLQ817" s="256"/>
      <c r="MLR817" s="256"/>
      <c r="MLS817" s="256"/>
      <c r="MLT817" s="256"/>
      <c r="MLU817" s="256"/>
      <c r="MLV817" s="256"/>
      <c r="MLW817" s="256"/>
      <c r="MLX817" s="256"/>
      <c r="MLY817" s="256"/>
      <c r="MLZ817" s="256"/>
      <c r="MMA817" s="256"/>
      <c r="MMB817" s="256"/>
      <c r="MMC817" s="256"/>
      <c r="MMD817" s="256"/>
      <c r="MME817" s="256"/>
      <c r="MMF817" s="256"/>
      <c r="MMG817" s="256"/>
      <c r="MMH817" s="256"/>
      <c r="MMI817" s="256"/>
      <c r="MMJ817" s="256"/>
      <c r="MMK817" s="256"/>
      <c r="MML817" s="256"/>
      <c r="MMM817" s="256"/>
      <c r="MMN817" s="256"/>
      <c r="MMO817" s="256"/>
      <c r="MMP817" s="256"/>
      <c r="MMQ817" s="256"/>
      <c r="MMR817" s="256"/>
      <c r="MMS817" s="256"/>
      <c r="MMT817" s="256"/>
      <c r="MMU817" s="256"/>
      <c r="MMV817" s="256"/>
      <c r="MMW817" s="256"/>
      <c r="MMX817" s="256"/>
      <c r="MMY817" s="256"/>
      <c r="MMZ817" s="256"/>
      <c r="MNA817" s="256"/>
      <c r="MNB817" s="256"/>
      <c r="MNC817" s="256"/>
      <c r="MND817" s="256"/>
      <c r="MNE817" s="256"/>
      <c r="MNF817" s="256"/>
      <c r="MNG817" s="256"/>
      <c r="MNH817" s="256"/>
      <c r="MNI817" s="256"/>
      <c r="MNJ817" s="256"/>
      <c r="MNK817" s="256"/>
      <c r="MNL817" s="256"/>
      <c r="MNM817" s="256"/>
      <c r="MNN817" s="256"/>
      <c r="MNO817" s="256"/>
      <c r="MNP817" s="256"/>
      <c r="MNQ817" s="256"/>
      <c r="MNR817" s="256"/>
      <c r="MNS817" s="256"/>
      <c r="MNT817" s="256"/>
      <c r="MNU817" s="256"/>
      <c r="MNV817" s="256"/>
      <c r="MNW817" s="256"/>
      <c r="MNX817" s="256"/>
      <c r="MNY817" s="256"/>
      <c r="MNZ817" s="256"/>
      <c r="MOA817" s="256"/>
      <c r="MOB817" s="256"/>
      <c r="MOC817" s="256"/>
      <c r="MOD817" s="256"/>
      <c r="MOE817" s="256"/>
      <c r="MOF817" s="256"/>
      <c r="MOG817" s="256"/>
      <c r="MOH817" s="256"/>
      <c r="MOI817" s="256"/>
      <c r="MOJ817" s="256"/>
      <c r="MOK817" s="256"/>
      <c r="MOL817" s="256"/>
      <c r="MOM817" s="256"/>
      <c r="MON817" s="256"/>
      <c r="MOO817" s="256"/>
      <c r="MOP817" s="256"/>
      <c r="MOQ817" s="256"/>
      <c r="MOR817" s="256"/>
      <c r="MOS817" s="256"/>
      <c r="MOT817" s="256"/>
      <c r="MOU817" s="256"/>
      <c r="MOV817" s="256"/>
      <c r="MOW817" s="256"/>
      <c r="MOX817" s="256"/>
      <c r="MOY817" s="256"/>
      <c r="MOZ817" s="256"/>
      <c r="MPA817" s="256"/>
      <c r="MPB817" s="256"/>
      <c r="MPC817" s="256"/>
      <c r="MPD817" s="256"/>
      <c r="MPE817" s="256"/>
      <c r="MPF817" s="256"/>
      <c r="MPG817" s="256"/>
      <c r="MPH817" s="256"/>
      <c r="MPI817" s="256"/>
      <c r="MPJ817" s="256"/>
      <c r="MPK817" s="256"/>
      <c r="MPL817" s="256"/>
      <c r="MPM817" s="256"/>
      <c r="MPN817" s="256"/>
      <c r="MPO817" s="256"/>
      <c r="MPP817" s="256"/>
      <c r="MPQ817" s="256"/>
      <c r="MPR817" s="256"/>
      <c r="MPS817" s="256"/>
      <c r="MPT817" s="256"/>
      <c r="MPU817" s="256"/>
      <c r="MPV817" s="256"/>
      <c r="MPW817" s="256"/>
      <c r="MPX817" s="256"/>
      <c r="MPY817" s="256"/>
      <c r="MPZ817" s="256"/>
      <c r="MQA817" s="256"/>
      <c r="MQB817" s="256"/>
      <c r="MQC817" s="256"/>
      <c r="MQD817" s="256"/>
      <c r="MQE817" s="256"/>
      <c r="MQF817" s="256"/>
      <c r="MQG817" s="256"/>
      <c r="MQH817" s="256"/>
      <c r="MQI817" s="256"/>
      <c r="MQJ817" s="256"/>
      <c r="MQK817" s="256"/>
      <c r="MQL817" s="256"/>
      <c r="MQM817" s="256"/>
      <c r="MQN817" s="256"/>
      <c r="MQO817" s="256"/>
      <c r="MQP817" s="256"/>
      <c r="MQQ817" s="256"/>
      <c r="MQR817" s="256"/>
      <c r="MQS817" s="256"/>
      <c r="MQT817" s="256"/>
      <c r="MQU817" s="256"/>
      <c r="MQV817" s="256"/>
      <c r="MQW817" s="256"/>
      <c r="MQX817" s="256"/>
      <c r="MQY817" s="256"/>
      <c r="MQZ817" s="256"/>
      <c r="MRA817" s="256"/>
      <c r="MRB817" s="256"/>
      <c r="MRC817" s="256"/>
      <c r="MRD817" s="256"/>
      <c r="MRE817" s="256"/>
      <c r="MRF817" s="256"/>
      <c r="MRG817" s="256"/>
      <c r="MRH817" s="256"/>
      <c r="MRI817" s="256"/>
      <c r="MRJ817" s="256"/>
      <c r="MRK817" s="256"/>
      <c r="MRL817" s="256"/>
      <c r="MRM817" s="256"/>
      <c r="MRN817" s="256"/>
      <c r="MRO817" s="256"/>
      <c r="MRP817" s="256"/>
      <c r="MRQ817" s="256"/>
      <c r="MRR817" s="256"/>
      <c r="MRS817" s="256"/>
      <c r="MRT817" s="256"/>
      <c r="MRU817" s="256"/>
      <c r="MRV817" s="256"/>
      <c r="MRW817" s="256"/>
      <c r="MRX817" s="256"/>
      <c r="MRY817" s="256"/>
      <c r="MRZ817" s="256"/>
      <c r="MSA817" s="256"/>
      <c r="MSB817" s="256"/>
      <c r="MSC817" s="256"/>
      <c r="MSD817" s="256"/>
      <c r="MSE817" s="256"/>
      <c r="MSF817" s="256"/>
      <c r="MSG817" s="256"/>
      <c r="MSH817" s="256"/>
      <c r="MSI817" s="256"/>
      <c r="MSJ817" s="256"/>
      <c r="MSK817" s="256"/>
      <c r="MSL817" s="256"/>
      <c r="MSM817" s="256"/>
      <c r="MSN817" s="256"/>
      <c r="MSO817" s="256"/>
      <c r="MSP817" s="256"/>
      <c r="MSQ817" s="256"/>
      <c r="MSR817" s="256"/>
      <c r="MSS817" s="256"/>
      <c r="MST817" s="256"/>
      <c r="MSU817" s="256"/>
      <c r="MSV817" s="256"/>
      <c r="MSW817" s="256"/>
      <c r="MSX817" s="256"/>
      <c r="MSY817" s="256"/>
      <c r="MSZ817" s="256"/>
      <c r="MTA817" s="256"/>
      <c r="MTB817" s="256"/>
      <c r="MTC817" s="256"/>
      <c r="MTD817" s="256"/>
      <c r="MTE817" s="256"/>
      <c r="MTF817" s="256"/>
      <c r="MTG817" s="256"/>
      <c r="MTH817" s="256"/>
      <c r="MTI817" s="256"/>
      <c r="MTJ817" s="256"/>
      <c r="MTK817" s="256"/>
      <c r="MTL817" s="256"/>
      <c r="MTM817" s="256"/>
      <c r="MTN817" s="256"/>
      <c r="MTO817" s="256"/>
      <c r="MTP817" s="256"/>
      <c r="MTQ817" s="256"/>
      <c r="MTR817" s="256"/>
      <c r="MTS817" s="256"/>
      <c r="MTT817" s="256"/>
      <c r="MTU817" s="256"/>
      <c r="MTV817" s="256"/>
      <c r="MTW817" s="256"/>
      <c r="MTX817" s="256"/>
      <c r="MTY817" s="256"/>
      <c r="MTZ817" s="256"/>
      <c r="MUA817" s="256"/>
      <c r="MUB817" s="256"/>
      <c r="MUC817" s="256"/>
      <c r="MUD817" s="256"/>
      <c r="MUE817" s="256"/>
      <c r="MUF817" s="256"/>
      <c r="MUG817" s="256"/>
      <c r="MUH817" s="256"/>
      <c r="MUI817" s="256"/>
      <c r="MUJ817" s="256"/>
      <c r="MUK817" s="256"/>
      <c r="MUL817" s="256"/>
      <c r="MUM817" s="256"/>
      <c r="MUN817" s="256"/>
      <c r="MUO817" s="256"/>
      <c r="MUP817" s="256"/>
      <c r="MUQ817" s="256"/>
      <c r="MUR817" s="256"/>
      <c r="MUS817" s="256"/>
      <c r="MUT817" s="256"/>
      <c r="MUU817" s="256"/>
      <c r="MUV817" s="256"/>
      <c r="MUW817" s="256"/>
      <c r="MUX817" s="256"/>
      <c r="MUY817" s="256"/>
      <c r="MUZ817" s="256"/>
      <c r="MVA817" s="256"/>
      <c r="MVB817" s="256"/>
      <c r="MVC817" s="256"/>
      <c r="MVD817" s="256"/>
      <c r="MVE817" s="256"/>
      <c r="MVF817" s="256"/>
      <c r="MVG817" s="256"/>
      <c r="MVH817" s="256"/>
      <c r="MVI817" s="256"/>
      <c r="MVJ817" s="256"/>
      <c r="MVK817" s="256"/>
      <c r="MVL817" s="256"/>
      <c r="MVM817" s="256"/>
      <c r="MVN817" s="256"/>
      <c r="MVO817" s="256"/>
      <c r="MVP817" s="256"/>
      <c r="MVQ817" s="256"/>
      <c r="MVR817" s="256"/>
      <c r="MVS817" s="256"/>
      <c r="MVT817" s="256"/>
      <c r="MVU817" s="256"/>
      <c r="MVV817" s="256"/>
      <c r="MVW817" s="256"/>
      <c r="MVX817" s="256"/>
      <c r="MVY817" s="256"/>
      <c r="MVZ817" s="256"/>
      <c r="MWA817" s="256"/>
      <c r="MWB817" s="256"/>
      <c r="MWC817" s="256"/>
      <c r="MWD817" s="256"/>
      <c r="MWE817" s="256"/>
      <c r="MWF817" s="256"/>
      <c r="MWG817" s="256"/>
      <c r="MWH817" s="256"/>
      <c r="MWI817" s="256"/>
      <c r="MWJ817" s="256"/>
      <c r="MWK817" s="256"/>
      <c r="MWL817" s="256"/>
      <c r="MWM817" s="256"/>
      <c r="MWN817" s="256"/>
      <c r="MWO817" s="256"/>
      <c r="MWP817" s="256"/>
      <c r="MWQ817" s="256"/>
      <c r="MWR817" s="256"/>
      <c r="MWS817" s="256"/>
      <c r="MWT817" s="256"/>
      <c r="MWU817" s="256"/>
      <c r="MWV817" s="256"/>
      <c r="MWW817" s="256"/>
      <c r="MWX817" s="256"/>
      <c r="MWY817" s="256"/>
      <c r="MWZ817" s="256"/>
      <c r="MXA817" s="256"/>
      <c r="MXB817" s="256"/>
      <c r="MXC817" s="256"/>
      <c r="MXD817" s="256"/>
      <c r="MXE817" s="256"/>
      <c r="MXF817" s="256"/>
      <c r="MXG817" s="256"/>
      <c r="MXH817" s="256"/>
      <c r="MXI817" s="256"/>
      <c r="MXJ817" s="256"/>
      <c r="MXK817" s="256"/>
      <c r="MXL817" s="256"/>
      <c r="MXM817" s="256"/>
      <c r="MXN817" s="256"/>
      <c r="MXO817" s="256"/>
      <c r="MXP817" s="256"/>
      <c r="MXQ817" s="256"/>
      <c r="MXR817" s="256"/>
      <c r="MXS817" s="256"/>
      <c r="MXT817" s="256"/>
      <c r="MXU817" s="256"/>
      <c r="MXV817" s="256"/>
      <c r="MXW817" s="256"/>
      <c r="MXX817" s="256"/>
      <c r="MXY817" s="256"/>
      <c r="MXZ817" s="256"/>
      <c r="MYA817" s="256"/>
      <c r="MYB817" s="256"/>
      <c r="MYC817" s="256"/>
      <c r="MYD817" s="256"/>
      <c r="MYE817" s="256"/>
      <c r="MYF817" s="256"/>
      <c r="MYG817" s="256"/>
      <c r="MYH817" s="256"/>
      <c r="MYI817" s="256"/>
      <c r="MYJ817" s="256"/>
      <c r="MYK817" s="256"/>
      <c r="MYL817" s="256"/>
      <c r="MYM817" s="256"/>
      <c r="MYN817" s="256"/>
      <c r="MYO817" s="256"/>
      <c r="MYP817" s="256"/>
      <c r="MYQ817" s="256"/>
      <c r="MYR817" s="256"/>
      <c r="MYS817" s="256"/>
      <c r="MYT817" s="256"/>
      <c r="MYU817" s="256"/>
      <c r="MYV817" s="256"/>
      <c r="MYW817" s="256"/>
      <c r="MYX817" s="256"/>
      <c r="MYY817" s="256"/>
      <c r="MYZ817" s="256"/>
      <c r="MZA817" s="256"/>
      <c r="MZB817" s="256"/>
      <c r="MZC817" s="256"/>
      <c r="MZD817" s="256"/>
      <c r="MZE817" s="256"/>
      <c r="MZF817" s="256"/>
      <c r="MZG817" s="256"/>
      <c r="MZH817" s="256"/>
      <c r="MZI817" s="256"/>
      <c r="MZJ817" s="256"/>
      <c r="MZK817" s="256"/>
      <c r="MZL817" s="256"/>
      <c r="MZM817" s="256"/>
      <c r="MZN817" s="256"/>
      <c r="MZO817" s="256"/>
      <c r="MZP817" s="256"/>
      <c r="MZQ817" s="256"/>
      <c r="MZR817" s="256"/>
      <c r="MZS817" s="256"/>
      <c r="MZT817" s="256"/>
      <c r="MZU817" s="256"/>
      <c r="MZV817" s="256"/>
      <c r="MZW817" s="256"/>
      <c r="MZX817" s="256"/>
      <c r="MZY817" s="256"/>
      <c r="MZZ817" s="256"/>
      <c r="NAA817" s="256"/>
      <c r="NAB817" s="256"/>
      <c r="NAC817" s="256"/>
      <c r="NAD817" s="256"/>
      <c r="NAE817" s="256"/>
      <c r="NAF817" s="256"/>
      <c r="NAG817" s="256"/>
      <c r="NAH817" s="256"/>
      <c r="NAI817" s="256"/>
      <c r="NAJ817" s="256"/>
      <c r="NAK817" s="256"/>
      <c r="NAL817" s="256"/>
      <c r="NAM817" s="256"/>
      <c r="NAN817" s="256"/>
      <c r="NAO817" s="256"/>
      <c r="NAP817" s="256"/>
      <c r="NAQ817" s="256"/>
      <c r="NAR817" s="256"/>
      <c r="NAS817" s="256"/>
      <c r="NAT817" s="256"/>
      <c r="NAU817" s="256"/>
      <c r="NAV817" s="256"/>
      <c r="NAW817" s="256"/>
      <c r="NAX817" s="256"/>
      <c r="NAY817" s="256"/>
      <c r="NAZ817" s="256"/>
      <c r="NBA817" s="256"/>
      <c r="NBB817" s="256"/>
      <c r="NBC817" s="256"/>
      <c r="NBD817" s="256"/>
      <c r="NBE817" s="256"/>
      <c r="NBF817" s="256"/>
      <c r="NBG817" s="256"/>
      <c r="NBH817" s="256"/>
      <c r="NBI817" s="256"/>
      <c r="NBJ817" s="256"/>
      <c r="NBK817" s="256"/>
      <c r="NBL817" s="256"/>
      <c r="NBM817" s="256"/>
      <c r="NBN817" s="256"/>
      <c r="NBO817" s="256"/>
      <c r="NBP817" s="256"/>
      <c r="NBQ817" s="256"/>
      <c r="NBR817" s="256"/>
      <c r="NBS817" s="256"/>
      <c r="NBT817" s="256"/>
      <c r="NBU817" s="256"/>
      <c r="NBV817" s="256"/>
      <c r="NBW817" s="256"/>
      <c r="NBX817" s="256"/>
      <c r="NBY817" s="256"/>
      <c r="NBZ817" s="256"/>
      <c r="NCA817" s="256"/>
      <c r="NCB817" s="256"/>
      <c r="NCC817" s="256"/>
      <c r="NCD817" s="256"/>
      <c r="NCE817" s="256"/>
      <c r="NCF817" s="256"/>
      <c r="NCG817" s="256"/>
      <c r="NCH817" s="256"/>
      <c r="NCI817" s="256"/>
      <c r="NCJ817" s="256"/>
      <c r="NCK817" s="256"/>
      <c r="NCL817" s="256"/>
      <c r="NCM817" s="256"/>
      <c r="NCN817" s="256"/>
      <c r="NCO817" s="256"/>
      <c r="NCP817" s="256"/>
      <c r="NCQ817" s="256"/>
      <c r="NCR817" s="256"/>
      <c r="NCS817" s="256"/>
      <c r="NCT817" s="256"/>
      <c r="NCU817" s="256"/>
      <c r="NCV817" s="256"/>
      <c r="NCW817" s="256"/>
      <c r="NCX817" s="256"/>
      <c r="NCY817" s="256"/>
      <c r="NCZ817" s="256"/>
      <c r="NDA817" s="256"/>
      <c r="NDB817" s="256"/>
      <c r="NDC817" s="256"/>
      <c r="NDD817" s="256"/>
      <c r="NDE817" s="256"/>
      <c r="NDF817" s="256"/>
      <c r="NDG817" s="256"/>
      <c r="NDH817" s="256"/>
      <c r="NDI817" s="256"/>
      <c r="NDJ817" s="256"/>
      <c r="NDK817" s="256"/>
      <c r="NDL817" s="256"/>
      <c r="NDM817" s="256"/>
      <c r="NDN817" s="256"/>
      <c r="NDO817" s="256"/>
      <c r="NDP817" s="256"/>
      <c r="NDQ817" s="256"/>
      <c r="NDR817" s="256"/>
      <c r="NDS817" s="256"/>
      <c r="NDT817" s="256"/>
      <c r="NDU817" s="256"/>
      <c r="NDV817" s="256"/>
      <c r="NDW817" s="256"/>
      <c r="NDX817" s="256"/>
      <c r="NDY817" s="256"/>
      <c r="NDZ817" s="256"/>
      <c r="NEA817" s="256"/>
      <c r="NEB817" s="256"/>
      <c r="NEC817" s="256"/>
      <c r="NED817" s="256"/>
      <c r="NEE817" s="256"/>
      <c r="NEF817" s="256"/>
      <c r="NEG817" s="256"/>
      <c r="NEH817" s="256"/>
      <c r="NEI817" s="256"/>
      <c r="NEJ817" s="256"/>
      <c r="NEK817" s="256"/>
      <c r="NEL817" s="256"/>
      <c r="NEM817" s="256"/>
      <c r="NEN817" s="256"/>
      <c r="NEO817" s="256"/>
      <c r="NEP817" s="256"/>
      <c r="NEQ817" s="256"/>
      <c r="NER817" s="256"/>
      <c r="NES817" s="256"/>
      <c r="NET817" s="256"/>
      <c r="NEU817" s="256"/>
      <c r="NEV817" s="256"/>
      <c r="NEW817" s="256"/>
      <c r="NEX817" s="256"/>
      <c r="NEY817" s="256"/>
      <c r="NEZ817" s="256"/>
      <c r="NFA817" s="256"/>
      <c r="NFB817" s="256"/>
      <c r="NFC817" s="256"/>
      <c r="NFD817" s="256"/>
      <c r="NFE817" s="256"/>
      <c r="NFF817" s="256"/>
      <c r="NFG817" s="256"/>
      <c r="NFH817" s="256"/>
      <c r="NFI817" s="256"/>
      <c r="NFJ817" s="256"/>
      <c r="NFK817" s="256"/>
      <c r="NFL817" s="256"/>
      <c r="NFM817" s="256"/>
      <c r="NFN817" s="256"/>
      <c r="NFO817" s="256"/>
      <c r="NFP817" s="256"/>
      <c r="NFQ817" s="256"/>
      <c r="NFR817" s="256"/>
      <c r="NFS817" s="256"/>
      <c r="NFT817" s="256"/>
      <c r="NFU817" s="256"/>
      <c r="NFV817" s="256"/>
      <c r="NFW817" s="256"/>
      <c r="NFX817" s="256"/>
      <c r="NFY817" s="256"/>
      <c r="NFZ817" s="256"/>
      <c r="NGA817" s="256"/>
      <c r="NGB817" s="256"/>
      <c r="NGC817" s="256"/>
      <c r="NGD817" s="256"/>
      <c r="NGE817" s="256"/>
      <c r="NGF817" s="256"/>
      <c r="NGG817" s="256"/>
      <c r="NGH817" s="256"/>
      <c r="NGI817" s="256"/>
      <c r="NGJ817" s="256"/>
      <c r="NGK817" s="256"/>
      <c r="NGL817" s="256"/>
      <c r="NGM817" s="256"/>
      <c r="NGN817" s="256"/>
      <c r="NGO817" s="256"/>
      <c r="NGP817" s="256"/>
      <c r="NGQ817" s="256"/>
      <c r="NGR817" s="256"/>
      <c r="NGS817" s="256"/>
      <c r="NGT817" s="256"/>
      <c r="NGU817" s="256"/>
      <c r="NGV817" s="256"/>
      <c r="NGW817" s="256"/>
      <c r="NGX817" s="256"/>
      <c r="NGY817" s="256"/>
      <c r="NGZ817" s="256"/>
      <c r="NHA817" s="256"/>
      <c r="NHB817" s="256"/>
      <c r="NHC817" s="256"/>
      <c r="NHD817" s="256"/>
      <c r="NHE817" s="256"/>
      <c r="NHF817" s="256"/>
      <c r="NHG817" s="256"/>
      <c r="NHH817" s="256"/>
      <c r="NHI817" s="256"/>
      <c r="NHJ817" s="256"/>
      <c r="NHK817" s="256"/>
      <c r="NHL817" s="256"/>
      <c r="NHM817" s="256"/>
      <c r="NHN817" s="256"/>
      <c r="NHO817" s="256"/>
      <c r="NHP817" s="256"/>
      <c r="NHQ817" s="256"/>
      <c r="NHR817" s="256"/>
      <c r="NHS817" s="256"/>
      <c r="NHT817" s="256"/>
      <c r="NHU817" s="256"/>
      <c r="NHV817" s="256"/>
      <c r="NHW817" s="256"/>
      <c r="NHX817" s="256"/>
      <c r="NHY817" s="256"/>
      <c r="NHZ817" s="256"/>
      <c r="NIA817" s="256"/>
      <c r="NIB817" s="256"/>
      <c r="NIC817" s="256"/>
      <c r="NID817" s="256"/>
      <c r="NIE817" s="256"/>
      <c r="NIF817" s="256"/>
      <c r="NIG817" s="256"/>
      <c r="NIH817" s="256"/>
      <c r="NII817" s="256"/>
      <c r="NIJ817" s="256"/>
      <c r="NIK817" s="256"/>
      <c r="NIL817" s="256"/>
      <c r="NIM817" s="256"/>
      <c r="NIN817" s="256"/>
      <c r="NIO817" s="256"/>
      <c r="NIP817" s="256"/>
      <c r="NIQ817" s="256"/>
      <c r="NIR817" s="256"/>
      <c r="NIS817" s="256"/>
      <c r="NIT817" s="256"/>
      <c r="NIU817" s="256"/>
      <c r="NIV817" s="256"/>
      <c r="NIW817" s="256"/>
      <c r="NIX817" s="256"/>
      <c r="NIY817" s="256"/>
      <c r="NIZ817" s="256"/>
      <c r="NJA817" s="256"/>
      <c r="NJB817" s="256"/>
      <c r="NJC817" s="256"/>
      <c r="NJD817" s="256"/>
      <c r="NJE817" s="256"/>
      <c r="NJF817" s="256"/>
      <c r="NJG817" s="256"/>
      <c r="NJH817" s="256"/>
      <c r="NJI817" s="256"/>
      <c r="NJJ817" s="256"/>
      <c r="NJK817" s="256"/>
      <c r="NJL817" s="256"/>
      <c r="NJM817" s="256"/>
      <c r="NJN817" s="256"/>
      <c r="NJO817" s="256"/>
      <c r="NJP817" s="256"/>
      <c r="NJQ817" s="256"/>
      <c r="NJR817" s="256"/>
      <c r="NJS817" s="256"/>
      <c r="NJT817" s="256"/>
      <c r="NJU817" s="256"/>
      <c r="NJV817" s="256"/>
      <c r="NJW817" s="256"/>
      <c r="NJX817" s="256"/>
      <c r="NJY817" s="256"/>
      <c r="NJZ817" s="256"/>
      <c r="NKA817" s="256"/>
      <c r="NKB817" s="256"/>
      <c r="NKC817" s="256"/>
      <c r="NKD817" s="256"/>
      <c r="NKE817" s="256"/>
      <c r="NKF817" s="256"/>
      <c r="NKG817" s="256"/>
      <c r="NKH817" s="256"/>
      <c r="NKI817" s="256"/>
      <c r="NKJ817" s="256"/>
      <c r="NKK817" s="256"/>
      <c r="NKL817" s="256"/>
      <c r="NKM817" s="256"/>
      <c r="NKN817" s="256"/>
      <c r="NKO817" s="256"/>
      <c r="NKP817" s="256"/>
      <c r="NKQ817" s="256"/>
      <c r="NKR817" s="256"/>
      <c r="NKS817" s="256"/>
      <c r="NKT817" s="256"/>
      <c r="NKU817" s="256"/>
      <c r="NKV817" s="256"/>
      <c r="NKW817" s="256"/>
      <c r="NKX817" s="256"/>
      <c r="NKY817" s="256"/>
      <c r="NKZ817" s="256"/>
      <c r="NLA817" s="256"/>
      <c r="NLB817" s="256"/>
      <c r="NLC817" s="256"/>
      <c r="NLD817" s="256"/>
      <c r="NLE817" s="256"/>
      <c r="NLF817" s="256"/>
      <c r="NLG817" s="256"/>
      <c r="NLH817" s="256"/>
      <c r="NLI817" s="256"/>
      <c r="NLJ817" s="256"/>
      <c r="NLK817" s="256"/>
      <c r="NLL817" s="256"/>
      <c r="NLM817" s="256"/>
      <c r="NLN817" s="256"/>
      <c r="NLO817" s="256"/>
      <c r="NLP817" s="256"/>
      <c r="NLQ817" s="256"/>
      <c r="NLR817" s="256"/>
      <c r="NLS817" s="256"/>
      <c r="NLT817" s="256"/>
      <c r="NLU817" s="256"/>
      <c r="NLV817" s="256"/>
      <c r="NLW817" s="256"/>
      <c r="NLX817" s="256"/>
      <c r="NLY817" s="256"/>
      <c r="NLZ817" s="256"/>
      <c r="NMA817" s="256"/>
      <c r="NMB817" s="256"/>
      <c r="NMC817" s="256"/>
      <c r="NMD817" s="256"/>
      <c r="NME817" s="256"/>
      <c r="NMF817" s="256"/>
      <c r="NMG817" s="256"/>
      <c r="NMH817" s="256"/>
      <c r="NMI817" s="256"/>
      <c r="NMJ817" s="256"/>
      <c r="NMK817" s="256"/>
      <c r="NML817" s="256"/>
      <c r="NMM817" s="256"/>
      <c r="NMN817" s="256"/>
      <c r="NMO817" s="256"/>
      <c r="NMP817" s="256"/>
      <c r="NMQ817" s="256"/>
      <c r="NMR817" s="256"/>
      <c r="NMS817" s="256"/>
      <c r="NMT817" s="256"/>
      <c r="NMU817" s="256"/>
      <c r="NMV817" s="256"/>
      <c r="NMW817" s="256"/>
      <c r="NMX817" s="256"/>
      <c r="NMY817" s="256"/>
      <c r="NMZ817" s="256"/>
      <c r="NNA817" s="256"/>
      <c r="NNB817" s="256"/>
      <c r="NNC817" s="256"/>
      <c r="NND817" s="256"/>
      <c r="NNE817" s="256"/>
      <c r="NNF817" s="256"/>
      <c r="NNG817" s="256"/>
      <c r="NNH817" s="256"/>
      <c r="NNI817" s="256"/>
      <c r="NNJ817" s="256"/>
      <c r="NNK817" s="256"/>
      <c r="NNL817" s="256"/>
      <c r="NNM817" s="256"/>
      <c r="NNN817" s="256"/>
      <c r="NNO817" s="256"/>
      <c r="NNP817" s="256"/>
      <c r="NNQ817" s="256"/>
      <c r="NNR817" s="256"/>
      <c r="NNS817" s="256"/>
      <c r="NNT817" s="256"/>
      <c r="NNU817" s="256"/>
      <c r="NNV817" s="256"/>
      <c r="NNW817" s="256"/>
      <c r="NNX817" s="256"/>
      <c r="NNY817" s="256"/>
      <c r="NNZ817" s="256"/>
      <c r="NOA817" s="256"/>
      <c r="NOB817" s="256"/>
      <c r="NOC817" s="256"/>
      <c r="NOD817" s="256"/>
      <c r="NOE817" s="256"/>
      <c r="NOF817" s="256"/>
      <c r="NOG817" s="256"/>
      <c r="NOH817" s="256"/>
      <c r="NOI817" s="256"/>
      <c r="NOJ817" s="256"/>
      <c r="NOK817" s="256"/>
      <c r="NOL817" s="256"/>
      <c r="NOM817" s="256"/>
      <c r="NON817" s="256"/>
      <c r="NOO817" s="256"/>
      <c r="NOP817" s="256"/>
      <c r="NOQ817" s="256"/>
      <c r="NOR817" s="256"/>
      <c r="NOS817" s="256"/>
      <c r="NOT817" s="256"/>
      <c r="NOU817" s="256"/>
      <c r="NOV817" s="256"/>
      <c r="NOW817" s="256"/>
      <c r="NOX817" s="256"/>
      <c r="NOY817" s="256"/>
      <c r="NOZ817" s="256"/>
      <c r="NPA817" s="256"/>
      <c r="NPB817" s="256"/>
      <c r="NPC817" s="256"/>
      <c r="NPD817" s="256"/>
      <c r="NPE817" s="256"/>
      <c r="NPF817" s="256"/>
      <c r="NPG817" s="256"/>
      <c r="NPH817" s="256"/>
      <c r="NPI817" s="256"/>
      <c r="NPJ817" s="256"/>
      <c r="NPK817" s="256"/>
      <c r="NPL817" s="256"/>
      <c r="NPM817" s="256"/>
      <c r="NPN817" s="256"/>
      <c r="NPO817" s="256"/>
      <c r="NPP817" s="256"/>
      <c r="NPQ817" s="256"/>
      <c r="NPR817" s="256"/>
      <c r="NPS817" s="256"/>
      <c r="NPT817" s="256"/>
      <c r="NPU817" s="256"/>
      <c r="NPV817" s="256"/>
      <c r="NPW817" s="256"/>
      <c r="NPX817" s="256"/>
      <c r="NPY817" s="256"/>
      <c r="NPZ817" s="256"/>
      <c r="NQA817" s="256"/>
      <c r="NQB817" s="256"/>
      <c r="NQC817" s="256"/>
      <c r="NQD817" s="256"/>
      <c r="NQE817" s="256"/>
      <c r="NQF817" s="256"/>
      <c r="NQG817" s="256"/>
      <c r="NQH817" s="256"/>
      <c r="NQI817" s="256"/>
      <c r="NQJ817" s="256"/>
      <c r="NQK817" s="256"/>
      <c r="NQL817" s="256"/>
      <c r="NQM817" s="256"/>
      <c r="NQN817" s="256"/>
      <c r="NQO817" s="256"/>
      <c r="NQP817" s="256"/>
      <c r="NQQ817" s="256"/>
      <c r="NQR817" s="256"/>
      <c r="NQS817" s="256"/>
      <c r="NQT817" s="256"/>
      <c r="NQU817" s="256"/>
      <c r="NQV817" s="256"/>
      <c r="NQW817" s="256"/>
      <c r="NQX817" s="256"/>
      <c r="NQY817" s="256"/>
      <c r="NQZ817" s="256"/>
      <c r="NRA817" s="256"/>
      <c r="NRB817" s="256"/>
      <c r="NRC817" s="256"/>
      <c r="NRD817" s="256"/>
      <c r="NRE817" s="256"/>
      <c r="NRF817" s="256"/>
      <c r="NRG817" s="256"/>
      <c r="NRH817" s="256"/>
      <c r="NRI817" s="256"/>
      <c r="NRJ817" s="256"/>
      <c r="NRK817" s="256"/>
      <c r="NRL817" s="256"/>
      <c r="NRM817" s="256"/>
      <c r="NRN817" s="256"/>
      <c r="NRO817" s="256"/>
      <c r="NRP817" s="256"/>
      <c r="NRQ817" s="256"/>
      <c r="NRR817" s="256"/>
      <c r="NRS817" s="256"/>
      <c r="NRT817" s="256"/>
      <c r="NRU817" s="256"/>
      <c r="NRV817" s="256"/>
      <c r="NRW817" s="256"/>
      <c r="NRX817" s="256"/>
      <c r="NRY817" s="256"/>
      <c r="NRZ817" s="256"/>
      <c r="NSA817" s="256"/>
      <c r="NSB817" s="256"/>
      <c r="NSC817" s="256"/>
      <c r="NSD817" s="256"/>
      <c r="NSE817" s="256"/>
      <c r="NSF817" s="256"/>
      <c r="NSG817" s="256"/>
      <c r="NSH817" s="256"/>
      <c r="NSI817" s="256"/>
      <c r="NSJ817" s="256"/>
      <c r="NSK817" s="256"/>
      <c r="NSL817" s="256"/>
      <c r="NSM817" s="256"/>
      <c r="NSN817" s="256"/>
      <c r="NSO817" s="256"/>
      <c r="NSP817" s="256"/>
      <c r="NSQ817" s="256"/>
      <c r="NSR817" s="256"/>
      <c r="NSS817" s="256"/>
      <c r="NST817" s="256"/>
      <c r="NSU817" s="256"/>
      <c r="NSV817" s="256"/>
      <c r="NSW817" s="256"/>
      <c r="NSX817" s="256"/>
      <c r="NSY817" s="256"/>
      <c r="NSZ817" s="256"/>
      <c r="NTA817" s="256"/>
      <c r="NTB817" s="256"/>
      <c r="NTC817" s="256"/>
      <c r="NTD817" s="256"/>
      <c r="NTE817" s="256"/>
      <c r="NTF817" s="256"/>
      <c r="NTG817" s="256"/>
      <c r="NTH817" s="256"/>
      <c r="NTI817" s="256"/>
      <c r="NTJ817" s="256"/>
      <c r="NTK817" s="256"/>
      <c r="NTL817" s="256"/>
      <c r="NTM817" s="256"/>
      <c r="NTN817" s="256"/>
      <c r="NTO817" s="256"/>
      <c r="NTP817" s="256"/>
      <c r="NTQ817" s="256"/>
      <c r="NTR817" s="256"/>
      <c r="NTS817" s="256"/>
      <c r="NTT817" s="256"/>
      <c r="NTU817" s="256"/>
      <c r="NTV817" s="256"/>
      <c r="NTW817" s="256"/>
      <c r="NTX817" s="256"/>
      <c r="NTY817" s="256"/>
      <c r="NTZ817" s="256"/>
      <c r="NUA817" s="256"/>
      <c r="NUB817" s="256"/>
      <c r="NUC817" s="256"/>
      <c r="NUD817" s="256"/>
      <c r="NUE817" s="256"/>
      <c r="NUF817" s="256"/>
      <c r="NUG817" s="256"/>
      <c r="NUH817" s="256"/>
      <c r="NUI817" s="256"/>
      <c r="NUJ817" s="256"/>
      <c r="NUK817" s="256"/>
      <c r="NUL817" s="256"/>
      <c r="NUM817" s="256"/>
      <c r="NUN817" s="256"/>
      <c r="NUO817" s="256"/>
      <c r="NUP817" s="256"/>
      <c r="NUQ817" s="256"/>
      <c r="NUR817" s="256"/>
      <c r="NUS817" s="256"/>
      <c r="NUT817" s="256"/>
      <c r="NUU817" s="256"/>
      <c r="NUV817" s="256"/>
      <c r="NUW817" s="256"/>
      <c r="NUX817" s="256"/>
      <c r="NUY817" s="256"/>
      <c r="NUZ817" s="256"/>
      <c r="NVA817" s="256"/>
      <c r="NVB817" s="256"/>
      <c r="NVC817" s="256"/>
      <c r="NVD817" s="256"/>
      <c r="NVE817" s="256"/>
      <c r="NVF817" s="256"/>
      <c r="NVG817" s="256"/>
      <c r="NVH817" s="256"/>
      <c r="NVI817" s="256"/>
      <c r="NVJ817" s="256"/>
      <c r="NVK817" s="256"/>
      <c r="NVL817" s="256"/>
      <c r="NVM817" s="256"/>
      <c r="NVN817" s="256"/>
      <c r="NVO817" s="256"/>
      <c r="NVP817" s="256"/>
      <c r="NVQ817" s="256"/>
      <c r="NVR817" s="256"/>
      <c r="NVS817" s="256"/>
      <c r="NVT817" s="256"/>
      <c r="NVU817" s="256"/>
      <c r="NVV817" s="256"/>
      <c r="NVW817" s="256"/>
      <c r="NVX817" s="256"/>
      <c r="NVY817" s="256"/>
      <c r="NVZ817" s="256"/>
      <c r="NWA817" s="256"/>
      <c r="NWB817" s="256"/>
      <c r="NWC817" s="256"/>
      <c r="NWD817" s="256"/>
      <c r="NWE817" s="256"/>
      <c r="NWF817" s="256"/>
      <c r="NWG817" s="256"/>
      <c r="NWH817" s="256"/>
      <c r="NWI817" s="256"/>
      <c r="NWJ817" s="256"/>
      <c r="NWK817" s="256"/>
      <c r="NWL817" s="256"/>
      <c r="NWM817" s="256"/>
      <c r="NWN817" s="256"/>
      <c r="NWO817" s="256"/>
      <c r="NWP817" s="256"/>
      <c r="NWQ817" s="256"/>
      <c r="NWR817" s="256"/>
      <c r="NWS817" s="256"/>
      <c r="NWT817" s="256"/>
      <c r="NWU817" s="256"/>
      <c r="NWV817" s="256"/>
      <c r="NWW817" s="256"/>
      <c r="NWX817" s="256"/>
      <c r="NWY817" s="256"/>
      <c r="NWZ817" s="256"/>
      <c r="NXA817" s="256"/>
      <c r="NXB817" s="256"/>
      <c r="NXC817" s="256"/>
      <c r="NXD817" s="256"/>
      <c r="NXE817" s="256"/>
      <c r="NXF817" s="256"/>
      <c r="NXG817" s="256"/>
      <c r="NXH817" s="256"/>
      <c r="NXI817" s="256"/>
      <c r="NXJ817" s="256"/>
      <c r="NXK817" s="256"/>
      <c r="NXL817" s="256"/>
      <c r="NXM817" s="256"/>
      <c r="NXN817" s="256"/>
      <c r="NXO817" s="256"/>
      <c r="NXP817" s="256"/>
      <c r="NXQ817" s="256"/>
      <c r="NXR817" s="256"/>
      <c r="NXS817" s="256"/>
      <c r="NXT817" s="256"/>
      <c r="NXU817" s="256"/>
      <c r="NXV817" s="256"/>
      <c r="NXW817" s="256"/>
      <c r="NXX817" s="256"/>
      <c r="NXY817" s="256"/>
      <c r="NXZ817" s="256"/>
      <c r="NYA817" s="256"/>
      <c r="NYB817" s="256"/>
      <c r="NYC817" s="256"/>
      <c r="NYD817" s="256"/>
      <c r="NYE817" s="256"/>
      <c r="NYF817" s="256"/>
      <c r="NYG817" s="256"/>
      <c r="NYH817" s="256"/>
      <c r="NYI817" s="256"/>
      <c r="NYJ817" s="256"/>
      <c r="NYK817" s="256"/>
      <c r="NYL817" s="256"/>
      <c r="NYM817" s="256"/>
      <c r="NYN817" s="256"/>
      <c r="NYO817" s="256"/>
      <c r="NYP817" s="256"/>
      <c r="NYQ817" s="256"/>
      <c r="NYR817" s="256"/>
      <c r="NYS817" s="256"/>
      <c r="NYT817" s="256"/>
      <c r="NYU817" s="256"/>
      <c r="NYV817" s="256"/>
      <c r="NYW817" s="256"/>
      <c r="NYX817" s="256"/>
      <c r="NYY817" s="256"/>
      <c r="NYZ817" s="256"/>
      <c r="NZA817" s="256"/>
      <c r="NZB817" s="256"/>
      <c r="NZC817" s="256"/>
      <c r="NZD817" s="256"/>
      <c r="NZE817" s="256"/>
      <c r="NZF817" s="256"/>
      <c r="NZG817" s="256"/>
      <c r="NZH817" s="256"/>
      <c r="NZI817" s="256"/>
      <c r="NZJ817" s="256"/>
      <c r="NZK817" s="256"/>
      <c r="NZL817" s="256"/>
      <c r="NZM817" s="256"/>
      <c r="NZN817" s="256"/>
      <c r="NZO817" s="256"/>
      <c r="NZP817" s="256"/>
      <c r="NZQ817" s="256"/>
      <c r="NZR817" s="256"/>
      <c r="NZS817" s="256"/>
      <c r="NZT817" s="256"/>
      <c r="NZU817" s="256"/>
      <c r="NZV817" s="256"/>
      <c r="NZW817" s="256"/>
      <c r="NZX817" s="256"/>
      <c r="NZY817" s="256"/>
      <c r="NZZ817" s="256"/>
      <c r="OAA817" s="256"/>
      <c r="OAB817" s="256"/>
      <c r="OAC817" s="256"/>
      <c r="OAD817" s="256"/>
      <c r="OAE817" s="256"/>
      <c r="OAF817" s="256"/>
      <c r="OAG817" s="256"/>
      <c r="OAH817" s="256"/>
      <c r="OAI817" s="256"/>
      <c r="OAJ817" s="256"/>
      <c r="OAK817" s="256"/>
      <c r="OAL817" s="256"/>
      <c r="OAM817" s="256"/>
      <c r="OAN817" s="256"/>
      <c r="OAO817" s="256"/>
      <c r="OAP817" s="256"/>
      <c r="OAQ817" s="256"/>
      <c r="OAR817" s="256"/>
      <c r="OAS817" s="256"/>
      <c r="OAT817" s="256"/>
      <c r="OAU817" s="256"/>
      <c r="OAV817" s="256"/>
      <c r="OAW817" s="256"/>
      <c r="OAX817" s="256"/>
      <c r="OAY817" s="256"/>
      <c r="OAZ817" s="256"/>
      <c r="OBA817" s="256"/>
      <c r="OBB817" s="256"/>
      <c r="OBC817" s="256"/>
      <c r="OBD817" s="256"/>
      <c r="OBE817" s="256"/>
      <c r="OBF817" s="256"/>
      <c r="OBG817" s="256"/>
      <c r="OBH817" s="256"/>
      <c r="OBI817" s="256"/>
      <c r="OBJ817" s="256"/>
      <c r="OBK817" s="256"/>
      <c r="OBL817" s="256"/>
      <c r="OBM817" s="256"/>
      <c r="OBN817" s="256"/>
      <c r="OBO817" s="256"/>
      <c r="OBP817" s="256"/>
      <c r="OBQ817" s="256"/>
      <c r="OBR817" s="256"/>
      <c r="OBS817" s="256"/>
      <c r="OBT817" s="256"/>
      <c r="OBU817" s="256"/>
      <c r="OBV817" s="256"/>
      <c r="OBW817" s="256"/>
      <c r="OBX817" s="256"/>
      <c r="OBY817" s="256"/>
      <c r="OBZ817" s="256"/>
      <c r="OCA817" s="256"/>
      <c r="OCB817" s="256"/>
      <c r="OCC817" s="256"/>
      <c r="OCD817" s="256"/>
      <c r="OCE817" s="256"/>
      <c r="OCF817" s="256"/>
      <c r="OCG817" s="256"/>
      <c r="OCH817" s="256"/>
      <c r="OCI817" s="256"/>
      <c r="OCJ817" s="256"/>
      <c r="OCK817" s="256"/>
      <c r="OCL817" s="256"/>
      <c r="OCM817" s="256"/>
      <c r="OCN817" s="256"/>
      <c r="OCO817" s="256"/>
      <c r="OCP817" s="256"/>
      <c r="OCQ817" s="256"/>
      <c r="OCR817" s="256"/>
      <c r="OCS817" s="256"/>
      <c r="OCT817" s="256"/>
      <c r="OCU817" s="256"/>
      <c r="OCV817" s="256"/>
      <c r="OCW817" s="256"/>
      <c r="OCX817" s="256"/>
      <c r="OCY817" s="256"/>
      <c r="OCZ817" s="256"/>
      <c r="ODA817" s="256"/>
      <c r="ODB817" s="256"/>
      <c r="ODC817" s="256"/>
      <c r="ODD817" s="256"/>
      <c r="ODE817" s="256"/>
      <c r="ODF817" s="256"/>
      <c r="ODG817" s="256"/>
      <c r="ODH817" s="256"/>
      <c r="ODI817" s="256"/>
      <c r="ODJ817" s="256"/>
      <c r="ODK817" s="256"/>
      <c r="ODL817" s="256"/>
      <c r="ODM817" s="256"/>
      <c r="ODN817" s="256"/>
      <c r="ODO817" s="256"/>
      <c r="ODP817" s="256"/>
      <c r="ODQ817" s="256"/>
      <c r="ODR817" s="256"/>
      <c r="ODS817" s="256"/>
      <c r="ODT817" s="256"/>
      <c r="ODU817" s="256"/>
      <c r="ODV817" s="256"/>
      <c r="ODW817" s="256"/>
      <c r="ODX817" s="256"/>
      <c r="ODY817" s="256"/>
      <c r="ODZ817" s="256"/>
      <c r="OEA817" s="256"/>
      <c r="OEB817" s="256"/>
      <c r="OEC817" s="256"/>
      <c r="OED817" s="256"/>
      <c r="OEE817" s="256"/>
      <c r="OEF817" s="256"/>
      <c r="OEG817" s="256"/>
      <c r="OEH817" s="256"/>
      <c r="OEI817" s="256"/>
      <c r="OEJ817" s="256"/>
      <c r="OEK817" s="256"/>
      <c r="OEL817" s="256"/>
      <c r="OEM817" s="256"/>
      <c r="OEN817" s="256"/>
      <c r="OEO817" s="256"/>
      <c r="OEP817" s="256"/>
      <c r="OEQ817" s="256"/>
      <c r="OER817" s="256"/>
      <c r="OES817" s="256"/>
      <c r="OET817" s="256"/>
      <c r="OEU817" s="256"/>
      <c r="OEV817" s="256"/>
      <c r="OEW817" s="256"/>
      <c r="OEX817" s="256"/>
      <c r="OEY817" s="256"/>
      <c r="OEZ817" s="256"/>
      <c r="OFA817" s="256"/>
      <c r="OFB817" s="256"/>
      <c r="OFC817" s="256"/>
      <c r="OFD817" s="256"/>
      <c r="OFE817" s="256"/>
      <c r="OFF817" s="256"/>
      <c r="OFG817" s="256"/>
      <c r="OFH817" s="256"/>
      <c r="OFI817" s="256"/>
      <c r="OFJ817" s="256"/>
      <c r="OFK817" s="256"/>
      <c r="OFL817" s="256"/>
      <c r="OFM817" s="256"/>
      <c r="OFN817" s="256"/>
      <c r="OFO817" s="256"/>
      <c r="OFP817" s="256"/>
      <c r="OFQ817" s="256"/>
      <c r="OFR817" s="256"/>
      <c r="OFS817" s="256"/>
      <c r="OFT817" s="256"/>
      <c r="OFU817" s="256"/>
      <c r="OFV817" s="256"/>
      <c r="OFW817" s="256"/>
      <c r="OFX817" s="256"/>
      <c r="OFY817" s="256"/>
      <c r="OFZ817" s="256"/>
      <c r="OGA817" s="256"/>
      <c r="OGB817" s="256"/>
      <c r="OGC817" s="256"/>
      <c r="OGD817" s="256"/>
      <c r="OGE817" s="256"/>
      <c r="OGF817" s="256"/>
      <c r="OGG817" s="256"/>
      <c r="OGH817" s="256"/>
      <c r="OGI817" s="256"/>
      <c r="OGJ817" s="256"/>
      <c r="OGK817" s="256"/>
      <c r="OGL817" s="256"/>
      <c r="OGM817" s="256"/>
      <c r="OGN817" s="256"/>
      <c r="OGO817" s="256"/>
      <c r="OGP817" s="256"/>
      <c r="OGQ817" s="256"/>
      <c r="OGR817" s="256"/>
      <c r="OGS817" s="256"/>
      <c r="OGT817" s="256"/>
      <c r="OGU817" s="256"/>
      <c r="OGV817" s="256"/>
      <c r="OGW817" s="256"/>
      <c r="OGX817" s="256"/>
      <c r="OGY817" s="256"/>
      <c r="OGZ817" s="256"/>
      <c r="OHA817" s="256"/>
      <c r="OHB817" s="256"/>
      <c r="OHC817" s="256"/>
      <c r="OHD817" s="256"/>
      <c r="OHE817" s="256"/>
      <c r="OHF817" s="256"/>
      <c r="OHG817" s="256"/>
      <c r="OHH817" s="256"/>
      <c r="OHI817" s="256"/>
      <c r="OHJ817" s="256"/>
      <c r="OHK817" s="256"/>
      <c r="OHL817" s="256"/>
      <c r="OHM817" s="256"/>
      <c r="OHN817" s="256"/>
      <c r="OHO817" s="256"/>
      <c r="OHP817" s="256"/>
      <c r="OHQ817" s="256"/>
      <c r="OHR817" s="256"/>
      <c r="OHS817" s="256"/>
      <c r="OHT817" s="256"/>
      <c r="OHU817" s="256"/>
      <c r="OHV817" s="256"/>
      <c r="OHW817" s="256"/>
      <c r="OHX817" s="256"/>
      <c r="OHY817" s="256"/>
      <c r="OHZ817" s="256"/>
      <c r="OIA817" s="256"/>
      <c r="OIB817" s="256"/>
      <c r="OIC817" s="256"/>
      <c r="OID817" s="256"/>
      <c r="OIE817" s="256"/>
      <c r="OIF817" s="256"/>
      <c r="OIG817" s="256"/>
      <c r="OIH817" s="256"/>
      <c r="OII817" s="256"/>
      <c r="OIJ817" s="256"/>
      <c r="OIK817" s="256"/>
      <c r="OIL817" s="256"/>
      <c r="OIM817" s="256"/>
      <c r="OIN817" s="256"/>
      <c r="OIO817" s="256"/>
      <c r="OIP817" s="256"/>
      <c r="OIQ817" s="256"/>
      <c r="OIR817" s="256"/>
      <c r="OIS817" s="256"/>
      <c r="OIT817" s="256"/>
      <c r="OIU817" s="256"/>
      <c r="OIV817" s="256"/>
      <c r="OIW817" s="256"/>
      <c r="OIX817" s="256"/>
      <c r="OIY817" s="256"/>
      <c r="OIZ817" s="256"/>
      <c r="OJA817" s="256"/>
      <c r="OJB817" s="256"/>
      <c r="OJC817" s="256"/>
      <c r="OJD817" s="256"/>
      <c r="OJE817" s="256"/>
      <c r="OJF817" s="256"/>
      <c r="OJG817" s="256"/>
      <c r="OJH817" s="256"/>
      <c r="OJI817" s="256"/>
      <c r="OJJ817" s="256"/>
      <c r="OJK817" s="256"/>
      <c r="OJL817" s="256"/>
      <c r="OJM817" s="256"/>
      <c r="OJN817" s="256"/>
      <c r="OJO817" s="256"/>
      <c r="OJP817" s="256"/>
      <c r="OJQ817" s="256"/>
      <c r="OJR817" s="256"/>
      <c r="OJS817" s="256"/>
      <c r="OJT817" s="256"/>
      <c r="OJU817" s="256"/>
      <c r="OJV817" s="256"/>
      <c r="OJW817" s="256"/>
      <c r="OJX817" s="256"/>
      <c r="OJY817" s="256"/>
      <c r="OJZ817" s="256"/>
      <c r="OKA817" s="256"/>
      <c r="OKB817" s="256"/>
      <c r="OKC817" s="256"/>
      <c r="OKD817" s="256"/>
      <c r="OKE817" s="256"/>
      <c r="OKF817" s="256"/>
      <c r="OKG817" s="256"/>
      <c r="OKH817" s="256"/>
      <c r="OKI817" s="256"/>
      <c r="OKJ817" s="256"/>
      <c r="OKK817" s="256"/>
      <c r="OKL817" s="256"/>
      <c r="OKM817" s="256"/>
      <c r="OKN817" s="256"/>
      <c r="OKO817" s="256"/>
      <c r="OKP817" s="256"/>
      <c r="OKQ817" s="256"/>
      <c r="OKR817" s="256"/>
      <c r="OKS817" s="256"/>
      <c r="OKT817" s="256"/>
      <c r="OKU817" s="256"/>
      <c r="OKV817" s="256"/>
      <c r="OKW817" s="256"/>
      <c r="OKX817" s="256"/>
      <c r="OKY817" s="256"/>
      <c r="OKZ817" s="256"/>
      <c r="OLA817" s="256"/>
      <c r="OLB817" s="256"/>
      <c r="OLC817" s="256"/>
      <c r="OLD817" s="256"/>
      <c r="OLE817" s="256"/>
      <c r="OLF817" s="256"/>
      <c r="OLG817" s="256"/>
      <c r="OLH817" s="256"/>
      <c r="OLI817" s="256"/>
      <c r="OLJ817" s="256"/>
      <c r="OLK817" s="256"/>
      <c r="OLL817" s="256"/>
      <c r="OLM817" s="256"/>
      <c r="OLN817" s="256"/>
      <c r="OLO817" s="256"/>
      <c r="OLP817" s="256"/>
      <c r="OLQ817" s="256"/>
      <c r="OLR817" s="256"/>
      <c r="OLS817" s="256"/>
      <c r="OLT817" s="256"/>
      <c r="OLU817" s="256"/>
      <c r="OLV817" s="256"/>
      <c r="OLW817" s="256"/>
      <c r="OLX817" s="256"/>
      <c r="OLY817" s="256"/>
      <c r="OLZ817" s="256"/>
      <c r="OMA817" s="256"/>
      <c r="OMB817" s="256"/>
      <c r="OMC817" s="256"/>
      <c r="OMD817" s="256"/>
      <c r="OME817" s="256"/>
      <c r="OMF817" s="256"/>
      <c r="OMG817" s="256"/>
      <c r="OMH817" s="256"/>
      <c r="OMI817" s="256"/>
      <c r="OMJ817" s="256"/>
      <c r="OMK817" s="256"/>
      <c r="OML817" s="256"/>
      <c r="OMM817" s="256"/>
      <c r="OMN817" s="256"/>
      <c r="OMO817" s="256"/>
      <c r="OMP817" s="256"/>
      <c r="OMQ817" s="256"/>
      <c r="OMR817" s="256"/>
      <c r="OMS817" s="256"/>
      <c r="OMT817" s="256"/>
      <c r="OMU817" s="256"/>
      <c r="OMV817" s="256"/>
      <c r="OMW817" s="256"/>
      <c r="OMX817" s="256"/>
      <c r="OMY817" s="256"/>
      <c r="OMZ817" s="256"/>
      <c r="ONA817" s="256"/>
      <c r="ONB817" s="256"/>
      <c r="ONC817" s="256"/>
      <c r="OND817" s="256"/>
      <c r="ONE817" s="256"/>
      <c r="ONF817" s="256"/>
      <c r="ONG817" s="256"/>
      <c r="ONH817" s="256"/>
      <c r="ONI817" s="256"/>
      <c r="ONJ817" s="256"/>
      <c r="ONK817" s="256"/>
      <c r="ONL817" s="256"/>
      <c r="ONM817" s="256"/>
      <c r="ONN817" s="256"/>
      <c r="ONO817" s="256"/>
      <c r="ONP817" s="256"/>
      <c r="ONQ817" s="256"/>
      <c r="ONR817" s="256"/>
      <c r="ONS817" s="256"/>
      <c r="ONT817" s="256"/>
      <c r="ONU817" s="256"/>
      <c r="ONV817" s="256"/>
      <c r="ONW817" s="256"/>
      <c r="ONX817" s="256"/>
      <c r="ONY817" s="256"/>
      <c r="ONZ817" s="256"/>
      <c r="OOA817" s="256"/>
      <c r="OOB817" s="256"/>
      <c r="OOC817" s="256"/>
      <c r="OOD817" s="256"/>
      <c r="OOE817" s="256"/>
      <c r="OOF817" s="256"/>
      <c r="OOG817" s="256"/>
      <c r="OOH817" s="256"/>
      <c r="OOI817" s="256"/>
      <c r="OOJ817" s="256"/>
      <c r="OOK817" s="256"/>
      <c r="OOL817" s="256"/>
      <c r="OOM817" s="256"/>
      <c r="OON817" s="256"/>
      <c r="OOO817" s="256"/>
      <c r="OOP817" s="256"/>
      <c r="OOQ817" s="256"/>
      <c r="OOR817" s="256"/>
      <c r="OOS817" s="256"/>
      <c r="OOT817" s="256"/>
      <c r="OOU817" s="256"/>
      <c r="OOV817" s="256"/>
      <c r="OOW817" s="256"/>
      <c r="OOX817" s="256"/>
      <c r="OOY817" s="256"/>
      <c r="OOZ817" s="256"/>
      <c r="OPA817" s="256"/>
      <c r="OPB817" s="256"/>
      <c r="OPC817" s="256"/>
      <c r="OPD817" s="256"/>
      <c r="OPE817" s="256"/>
      <c r="OPF817" s="256"/>
      <c r="OPG817" s="256"/>
      <c r="OPH817" s="256"/>
      <c r="OPI817" s="256"/>
      <c r="OPJ817" s="256"/>
      <c r="OPK817" s="256"/>
      <c r="OPL817" s="256"/>
      <c r="OPM817" s="256"/>
      <c r="OPN817" s="256"/>
      <c r="OPO817" s="256"/>
      <c r="OPP817" s="256"/>
      <c r="OPQ817" s="256"/>
      <c r="OPR817" s="256"/>
      <c r="OPS817" s="256"/>
      <c r="OPT817" s="256"/>
      <c r="OPU817" s="256"/>
      <c r="OPV817" s="256"/>
      <c r="OPW817" s="256"/>
      <c r="OPX817" s="256"/>
      <c r="OPY817" s="256"/>
      <c r="OPZ817" s="256"/>
      <c r="OQA817" s="256"/>
      <c r="OQB817" s="256"/>
      <c r="OQC817" s="256"/>
      <c r="OQD817" s="256"/>
      <c r="OQE817" s="256"/>
      <c r="OQF817" s="256"/>
      <c r="OQG817" s="256"/>
      <c r="OQH817" s="256"/>
      <c r="OQI817" s="256"/>
      <c r="OQJ817" s="256"/>
      <c r="OQK817" s="256"/>
      <c r="OQL817" s="256"/>
      <c r="OQM817" s="256"/>
      <c r="OQN817" s="256"/>
      <c r="OQO817" s="256"/>
      <c r="OQP817" s="256"/>
      <c r="OQQ817" s="256"/>
      <c r="OQR817" s="256"/>
      <c r="OQS817" s="256"/>
      <c r="OQT817" s="256"/>
      <c r="OQU817" s="256"/>
      <c r="OQV817" s="256"/>
      <c r="OQW817" s="256"/>
      <c r="OQX817" s="256"/>
      <c r="OQY817" s="256"/>
      <c r="OQZ817" s="256"/>
      <c r="ORA817" s="256"/>
      <c r="ORB817" s="256"/>
      <c r="ORC817" s="256"/>
      <c r="ORD817" s="256"/>
      <c r="ORE817" s="256"/>
      <c r="ORF817" s="256"/>
      <c r="ORG817" s="256"/>
      <c r="ORH817" s="256"/>
      <c r="ORI817" s="256"/>
      <c r="ORJ817" s="256"/>
      <c r="ORK817" s="256"/>
      <c r="ORL817" s="256"/>
      <c r="ORM817" s="256"/>
      <c r="ORN817" s="256"/>
      <c r="ORO817" s="256"/>
      <c r="ORP817" s="256"/>
      <c r="ORQ817" s="256"/>
      <c r="ORR817" s="256"/>
      <c r="ORS817" s="256"/>
      <c r="ORT817" s="256"/>
      <c r="ORU817" s="256"/>
      <c r="ORV817" s="256"/>
      <c r="ORW817" s="256"/>
      <c r="ORX817" s="256"/>
      <c r="ORY817" s="256"/>
      <c r="ORZ817" s="256"/>
      <c r="OSA817" s="256"/>
      <c r="OSB817" s="256"/>
      <c r="OSC817" s="256"/>
      <c r="OSD817" s="256"/>
      <c r="OSE817" s="256"/>
      <c r="OSF817" s="256"/>
      <c r="OSG817" s="256"/>
      <c r="OSH817" s="256"/>
      <c r="OSI817" s="256"/>
      <c r="OSJ817" s="256"/>
      <c r="OSK817" s="256"/>
      <c r="OSL817" s="256"/>
      <c r="OSM817" s="256"/>
      <c r="OSN817" s="256"/>
      <c r="OSO817" s="256"/>
      <c r="OSP817" s="256"/>
      <c r="OSQ817" s="256"/>
      <c r="OSR817" s="256"/>
      <c r="OSS817" s="256"/>
      <c r="OST817" s="256"/>
      <c r="OSU817" s="256"/>
      <c r="OSV817" s="256"/>
      <c r="OSW817" s="256"/>
      <c r="OSX817" s="256"/>
      <c r="OSY817" s="256"/>
      <c r="OSZ817" s="256"/>
      <c r="OTA817" s="256"/>
      <c r="OTB817" s="256"/>
      <c r="OTC817" s="256"/>
      <c r="OTD817" s="256"/>
      <c r="OTE817" s="256"/>
      <c r="OTF817" s="256"/>
      <c r="OTG817" s="256"/>
      <c r="OTH817" s="256"/>
      <c r="OTI817" s="256"/>
      <c r="OTJ817" s="256"/>
      <c r="OTK817" s="256"/>
      <c r="OTL817" s="256"/>
      <c r="OTM817" s="256"/>
      <c r="OTN817" s="256"/>
      <c r="OTO817" s="256"/>
      <c r="OTP817" s="256"/>
      <c r="OTQ817" s="256"/>
      <c r="OTR817" s="256"/>
      <c r="OTS817" s="256"/>
      <c r="OTT817" s="256"/>
      <c r="OTU817" s="256"/>
      <c r="OTV817" s="256"/>
      <c r="OTW817" s="256"/>
      <c r="OTX817" s="256"/>
      <c r="OTY817" s="256"/>
      <c r="OTZ817" s="256"/>
      <c r="OUA817" s="256"/>
      <c r="OUB817" s="256"/>
      <c r="OUC817" s="256"/>
      <c r="OUD817" s="256"/>
      <c r="OUE817" s="256"/>
      <c r="OUF817" s="256"/>
      <c r="OUG817" s="256"/>
      <c r="OUH817" s="256"/>
      <c r="OUI817" s="256"/>
      <c r="OUJ817" s="256"/>
      <c r="OUK817" s="256"/>
      <c r="OUL817" s="256"/>
      <c r="OUM817" s="256"/>
      <c r="OUN817" s="256"/>
      <c r="OUO817" s="256"/>
      <c r="OUP817" s="256"/>
      <c r="OUQ817" s="256"/>
      <c r="OUR817" s="256"/>
      <c r="OUS817" s="256"/>
      <c r="OUT817" s="256"/>
      <c r="OUU817" s="256"/>
      <c r="OUV817" s="256"/>
      <c r="OUW817" s="256"/>
      <c r="OUX817" s="256"/>
      <c r="OUY817" s="256"/>
      <c r="OUZ817" s="256"/>
      <c r="OVA817" s="256"/>
      <c r="OVB817" s="256"/>
      <c r="OVC817" s="256"/>
      <c r="OVD817" s="256"/>
      <c r="OVE817" s="256"/>
      <c r="OVF817" s="256"/>
      <c r="OVG817" s="256"/>
      <c r="OVH817" s="256"/>
      <c r="OVI817" s="256"/>
      <c r="OVJ817" s="256"/>
      <c r="OVK817" s="256"/>
      <c r="OVL817" s="256"/>
      <c r="OVM817" s="256"/>
      <c r="OVN817" s="256"/>
      <c r="OVO817" s="256"/>
      <c r="OVP817" s="256"/>
      <c r="OVQ817" s="256"/>
      <c r="OVR817" s="256"/>
      <c r="OVS817" s="256"/>
      <c r="OVT817" s="256"/>
      <c r="OVU817" s="256"/>
      <c r="OVV817" s="256"/>
      <c r="OVW817" s="256"/>
      <c r="OVX817" s="256"/>
      <c r="OVY817" s="256"/>
      <c r="OVZ817" s="256"/>
      <c r="OWA817" s="256"/>
      <c r="OWB817" s="256"/>
      <c r="OWC817" s="256"/>
      <c r="OWD817" s="256"/>
      <c r="OWE817" s="256"/>
      <c r="OWF817" s="256"/>
      <c r="OWG817" s="256"/>
      <c r="OWH817" s="256"/>
      <c r="OWI817" s="256"/>
      <c r="OWJ817" s="256"/>
      <c r="OWK817" s="256"/>
      <c r="OWL817" s="256"/>
      <c r="OWM817" s="256"/>
      <c r="OWN817" s="256"/>
      <c r="OWO817" s="256"/>
      <c r="OWP817" s="256"/>
      <c r="OWQ817" s="256"/>
      <c r="OWR817" s="256"/>
      <c r="OWS817" s="256"/>
      <c r="OWT817" s="256"/>
      <c r="OWU817" s="256"/>
      <c r="OWV817" s="256"/>
      <c r="OWW817" s="256"/>
      <c r="OWX817" s="256"/>
      <c r="OWY817" s="256"/>
      <c r="OWZ817" s="256"/>
      <c r="OXA817" s="256"/>
      <c r="OXB817" s="256"/>
      <c r="OXC817" s="256"/>
      <c r="OXD817" s="256"/>
      <c r="OXE817" s="256"/>
      <c r="OXF817" s="256"/>
      <c r="OXG817" s="256"/>
      <c r="OXH817" s="256"/>
      <c r="OXI817" s="256"/>
      <c r="OXJ817" s="256"/>
      <c r="OXK817" s="256"/>
      <c r="OXL817" s="256"/>
      <c r="OXM817" s="256"/>
      <c r="OXN817" s="256"/>
      <c r="OXO817" s="256"/>
      <c r="OXP817" s="256"/>
      <c r="OXQ817" s="256"/>
      <c r="OXR817" s="256"/>
      <c r="OXS817" s="256"/>
      <c r="OXT817" s="256"/>
      <c r="OXU817" s="256"/>
      <c r="OXV817" s="256"/>
      <c r="OXW817" s="256"/>
      <c r="OXX817" s="256"/>
      <c r="OXY817" s="256"/>
      <c r="OXZ817" s="256"/>
      <c r="OYA817" s="256"/>
      <c r="OYB817" s="256"/>
      <c r="OYC817" s="256"/>
      <c r="OYD817" s="256"/>
      <c r="OYE817" s="256"/>
      <c r="OYF817" s="256"/>
      <c r="OYG817" s="256"/>
      <c r="OYH817" s="256"/>
      <c r="OYI817" s="256"/>
      <c r="OYJ817" s="256"/>
      <c r="OYK817" s="256"/>
      <c r="OYL817" s="256"/>
      <c r="OYM817" s="256"/>
      <c r="OYN817" s="256"/>
      <c r="OYO817" s="256"/>
      <c r="OYP817" s="256"/>
      <c r="OYQ817" s="256"/>
      <c r="OYR817" s="256"/>
      <c r="OYS817" s="256"/>
      <c r="OYT817" s="256"/>
      <c r="OYU817" s="256"/>
      <c r="OYV817" s="256"/>
      <c r="OYW817" s="256"/>
      <c r="OYX817" s="256"/>
      <c r="OYY817" s="256"/>
      <c r="OYZ817" s="256"/>
      <c r="OZA817" s="256"/>
      <c r="OZB817" s="256"/>
      <c r="OZC817" s="256"/>
      <c r="OZD817" s="256"/>
      <c r="OZE817" s="256"/>
      <c r="OZF817" s="256"/>
      <c r="OZG817" s="256"/>
      <c r="OZH817" s="256"/>
      <c r="OZI817" s="256"/>
      <c r="OZJ817" s="256"/>
      <c r="OZK817" s="256"/>
      <c r="OZL817" s="256"/>
      <c r="OZM817" s="256"/>
      <c r="OZN817" s="256"/>
      <c r="OZO817" s="256"/>
      <c r="OZP817" s="256"/>
      <c r="OZQ817" s="256"/>
      <c r="OZR817" s="256"/>
      <c r="OZS817" s="256"/>
      <c r="OZT817" s="256"/>
      <c r="OZU817" s="256"/>
      <c r="OZV817" s="256"/>
      <c r="OZW817" s="256"/>
      <c r="OZX817" s="256"/>
      <c r="OZY817" s="256"/>
      <c r="OZZ817" s="256"/>
      <c r="PAA817" s="256"/>
      <c r="PAB817" s="256"/>
      <c r="PAC817" s="256"/>
      <c r="PAD817" s="256"/>
      <c r="PAE817" s="256"/>
      <c r="PAF817" s="256"/>
      <c r="PAG817" s="256"/>
      <c r="PAH817" s="256"/>
      <c r="PAI817" s="256"/>
      <c r="PAJ817" s="256"/>
      <c r="PAK817" s="256"/>
      <c r="PAL817" s="256"/>
      <c r="PAM817" s="256"/>
      <c r="PAN817" s="256"/>
      <c r="PAO817" s="256"/>
      <c r="PAP817" s="256"/>
      <c r="PAQ817" s="256"/>
      <c r="PAR817" s="256"/>
      <c r="PAS817" s="256"/>
      <c r="PAT817" s="256"/>
      <c r="PAU817" s="256"/>
      <c r="PAV817" s="256"/>
      <c r="PAW817" s="256"/>
      <c r="PAX817" s="256"/>
      <c r="PAY817" s="256"/>
      <c r="PAZ817" s="256"/>
      <c r="PBA817" s="256"/>
      <c r="PBB817" s="256"/>
      <c r="PBC817" s="256"/>
      <c r="PBD817" s="256"/>
      <c r="PBE817" s="256"/>
      <c r="PBF817" s="256"/>
      <c r="PBG817" s="256"/>
      <c r="PBH817" s="256"/>
      <c r="PBI817" s="256"/>
      <c r="PBJ817" s="256"/>
      <c r="PBK817" s="256"/>
      <c r="PBL817" s="256"/>
      <c r="PBM817" s="256"/>
      <c r="PBN817" s="256"/>
      <c r="PBO817" s="256"/>
      <c r="PBP817" s="256"/>
      <c r="PBQ817" s="256"/>
      <c r="PBR817" s="256"/>
      <c r="PBS817" s="256"/>
      <c r="PBT817" s="256"/>
      <c r="PBU817" s="256"/>
      <c r="PBV817" s="256"/>
      <c r="PBW817" s="256"/>
      <c r="PBX817" s="256"/>
      <c r="PBY817" s="256"/>
      <c r="PBZ817" s="256"/>
      <c r="PCA817" s="256"/>
      <c r="PCB817" s="256"/>
      <c r="PCC817" s="256"/>
      <c r="PCD817" s="256"/>
      <c r="PCE817" s="256"/>
      <c r="PCF817" s="256"/>
      <c r="PCG817" s="256"/>
      <c r="PCH817" s="256"/>
      <c r="PCI817" s="256"/>
      <c r="PCJ817" s="256"/>
      <c r="PCK817" s="256"/>
      <c r="PCL817" s="256"/>
      <c r="PCM817" s="256"/>
      <c r="PCN817" s="256"/>
      <c r="PCO817" s="256"/>
      <c r="PCP817" s="256"/>
      <c r="PCQ817" s="256"/>
      <c r="PCR817" s="256"/>
      <c r="PCS817" s="256"/>
      <c r="PCT817" s="256"/>
      <c r="PCU817" s="256"/>
      <c r="PCV817" s="256"/>
      <c r="PCW817" s="256"/>
      <c r="PCX817" s="256"/>
      <c r="PCY817" s="256"/>
      <c r="PCZ817" s="256"/>
      <c r="PDA817" s="256"/>
      <c r="PDB817" s="256"/>
      <c r="PDC817" s="256"/>
      <c r="PDD817" s="256"/>
      <c r="PDE817" s="256"/>
      <c r="PDF817" s="256"/>
      <c r="PDG817" s="256"/>
      <c r="PDH817" s="256"/>
      <c r="PDI817" s="256"/>
      <c r="PDJ817" s="256"/>
      <c r="PDK817" s="256"/>
      <c r="PDL817" s="256"/>
      <c r="PDM817" s="256"/>
      <c r="PDN817" s="256"/>
      <c r="PDO817" s="256"/>
      <c r="PDP817" s="256"/>
      <c r="PDQ817" s="256"/>
      <c r="PDR817" s="256"/>
      <c r="PDS817" s="256"/>
      <c r="PDT817" s="256"/>
      <c r="PDU817" s="256"/>
      <c r="PDV817" s="256"/>
      <c r="PDW817" s="256"/>
      <c r="PDX817" s="256"/>
      <c r="PDY817" s="256"/>
      <c r="PDZ817" s="256"/>
      <c r="PEA817" s="256"/>
      <c r="PEB817" s="256"/>
      <c r="PEC817" s="256"/>
      <c r="PED817" s="256"/>
      <c r="PEE817" s="256"/>
      <c r="PEF817" s="256"/>
      <c r="PEG817" s="256"/>
      <c r="PEH817" s="256"/>
      <c r="PEI817" s="256"/>
      <c r="PEJ817" s="256"/>
      <c r="PEK817" s="256"/>
      <c r="PEL817" s="256"/>
      <c r="PEM817" s="256"/>
      <c r="PEN817" s="256"/>
      <c r="PEO817" s="256"/>
      <c r="PEP817" s="256"/>
      <c r="PEQ817" s="256"/>
      <c r="PER817" s="256"/>
      <c r="PES817" s="256"/>
      <c r="PET817" s="256"/>
      <c r="PEU817" s="256"/>
      <c r="PEV817" s="256"/>
      <c r="PEW817" s="256"/>
      <c r="PEX817" s="256"/>
      <c r="PEY817" s="256"/>
      <c r="PEZ817" s="256"/>
      <c r="PFA817" s="256"/>
      <c r="PFB817" s="256"/>
      <c r="PFC817" s="256"/>
      <c r="PFD817" s="256"/>
      <c r="PFE817" s="256"/>
      <c r="PFF817" s="256"/>
      <c r="PFG817" s="256"/>
      <c r="PFH817" s="256"/>
      <c r="PFI817" s="256"/>
      <c r="PFJ817" s="256"/>
      <c r="PFK817" s="256"/>
      <c r="PFL817" s="256"/>
      <c r="PFM817" s="256"/>
      <c r="PFN817" s="256"/>
      <c r="PFO817" s="256"/>
      <c r="PFP817" s="256"/>
      <c r="PFQ817" s="256"/>
      <c r="PFR817" s="256"/>
      <c r="PFS817" s="256"/>
      <c r="PFT817" s="256"/>
      <c r="PFU817" s="256"/>
      <c r="PFV817" s="256"/>
      <c r="PFW817" s="256"/>
      <c r="PFX817" s="256"/>
      <c r="PFY817" s="256"/>
      <c r="PFZ817" s="256"/>
      <c r="PGA817" s="256"/>
      <c r="PGB817" s="256"/>
      <c r="PGC817" s="256"/>
      <c r="PGD817" s="256"/>
      <c r="PGE817" s="256"/>
      <c r="PGF817" s="256"/>
      <c r="PGG817" s="256"/>
      <c r="PGH817" s="256"/>
      <c r="PGI817" s="256"/>
      <c r="PGJ817" s="256"/>
      <c r="PGK817" s="256"/>
      <c r="PGL817" s="256"/>
      <c r="PGM817" s="256"/>
      <c r="PGN817" s="256"/>
      <c r="PGO817" s="256"/>
      <c r="PGP817" s="256"/>
      <c r="PGQ817" s="256"/>
      <c r="PGR817" s="256"/>
      <c r="PGS817" s="256"/>
      <c r="PGT817" s="256"/>
      <c r="PGU817" s="256"/>
      <c r="PGV817" s="256"/>
      <c r="PGW817" s="256"/>
      <c r="PGX817" s="256"/>
      <c r="PGY817" s="256"/>
      <c r="PGZ817" s="256"/>
      <c r="PHA817" s="256"/>
      <c r="PHB817" s="256"/>
      <c r="PHC817" s="256"/>
      <c r="PHD817" s="256"/>
      <c r="PHE817" s="256"/>
      <c r="PHF817" s="256"/>
      <c r="PHG817" s="256"/>
      <c r="PHH817" s="256"/>
      <c r="PHI817" s="256"/>
      <c r="PHJ817" s="256"/>
      <c r="PHK817" s="256"/>
      <c r="PHL817" s="256"/>
      <c r="PHM817" s="256"/>
      <c r="PHN817" s="256"/>
      <c r="PHO817" s="256"/>
      <c r="PHP817" s="256"/>
      <c r="PHQ817" s="256"/>
      <c r="PHR817" s="256"/>
      <c r="PHS817" s="256"/>
      <c r="PHT817" s="256"/>
      <c r="PHU817" s="256"/>
      <c r="PHV817" s="256"/>
      <c r="PHW817" s="256"/>
      <c r="PHX817" s="256"/>
      <c r="PHY817" s="256"/>
      <c r="PHZ817" s="256"/>
      <c r="PIA817" s="256"/>
      <c r="PIB817" s="256"/>
      <c r="PIC817" s="256"/>
      <c r="PID817" s="256"/>
      <c r="PIE817" s="256"/>
      <c r="PIF817" s="256"/>
      <c r="PIG817" s="256"/>
      <c r="PIH817" s="256"/>
      <c r="PII817" s="256"/>
      <c r="PIJ817" s="256"/>
      <c r="PIK817" s="256"/>
      <c r="PIL817" s="256"/>
      <c r="PIM817" s="256"/>
      <c r="PIN817" s="256"/>
      <c r="PIO817" s="256"/>
      <c r="PIP817" s="256"/>
      <c r="PIQ817" s="256"/>
      <c r="PIR817" s="256"/>
      <c r="PIS817" s="256"/>
      <c r="PIT817" s="256"/>
      <c r="PIU817" s="256"/>
      <c r="PIV817" s="256"/>
      <c r="PIW817" s="256"/>
      <c r="PIX817" s="256"/>
      <c r="PIY817" s="256"/>
      <c r="PIZ817" s="256"/>
      <c r="PJA817" s="256"/>
      <c r="PJB817" s="256"/>
      <c r="PJC817" s="256"/>
      <c r="PJD817" s="256"/>
      <c r="PJE817" s="256"/>
      <c r="PJF817" s="256"/>
      <c r="PJG817" s="256"/>
      <c r="PJH817" s="256"/>
      <c r="PJI817" s="256"/>
      <c r="PJJ817" s="256"/>
      <c r="PJK817" s="256"/>
      <c r="PJL817" s="256"/>
      <c r="PJM817" s="256"/>
      <c r="PJN817" s="256"/>
      <c r="PJO817" s="256"/>
      <c r="PJP817" s="256"/>
      <c r="PJQ817" s="256"/>
      <c r="PJR817" s="256"/>
      <c r="PJS817" s="256"/>
      <c r="PJT817" s="256"/>
      <c r="PJU817" s="256"/>
      <c r="PJV817" s="256"/>
      <c r="PJW817" s="256"/>
      <c r="PJX817" s="256"/>
      <c r="PJY817" s="256"/>
      <c r="PJZ817" s="256"/>
      <c r="PKA817" s="256"/>
      <c r="PKB817" s="256"/>
      <c r="PKC817" s="256"/>
      <c r="PKD817" s="256"/>
      <c r="PKE817" s="256"/>
      <c r="PKF817" s="256"/>
      <c r="PKG817" s="256"/>
      <c r="PKH817" s="256"/>
      <c r="PKI817" s="256"/>
      <c r="PKJ817" s="256"/>
      <c r="PKK817" s="256"/>
      <c r="PKL817" s="256"/>
      <c r="PKM817" s="256"/>
      <c r="PKN817" s="256"/>
      <c r="PKO817" s="256"/>
      <c r="PKP817" s="256"/>
      <c r="PKQ817" s="256"/>
      <c r="PKR817" s="256"/>
      <c r="PKS817" s="256"/>
      <c r="PKT817" s="256"/>
      <c r="PKU817" s="256"/>
      <c r="PKV817" s="256"/>
      <c r="PKW817" s="256"/>
      <c r="PKX817" s="256"/>
      <c r="PKY817" s="256"/>
      <c r="PKZ817" s="256"/>
      <c r="PLA817" s="256"/>
      <c r="PLB817" s="256"/>
      <c r="PLC817" s="256"/>
      <c r="PLD817" s="256"/>
      <c r="PLE817" s="256"/>
      <c r="PLF817" s="256"/>
      <c r="PLG817" s="256"/>
      <c r="PLH817" s="256"/>
      <c r="PLI817" s="256"/>
      <c r="PLJ817" s="256"/>
      <c r="PLK817" s="256"/>
      <c r="PLL817" s="256"/>
      <c r="PLM817" s="256"/>
      <c r="PLN817" s="256"/>
      <c r="PLO817" s="256"/>
      <c r="PLP817" s="256"/>
      <c r="PLQ817" s="256"/>
      <c r="PLR817" s="256"/>
      <c r="PLS817" s="256"/>
      <c r="PLT817" s="256"/>
      <c r="PLU817" s="256"/>
      <c r="PLV817" s="256"/>
      <c r="PLW817" s="256"/>
      <c r="PLX817" s="256"/>
      <c r="PLY817" s="256"/>
      <c r="PLZ817" s="256"/>
      <c r="PMA817" s="256"/>
      <c r="PMB817" s="256"/>
      <c r="PMC817" s="256"/>
      <c r="PMD817" s="256"/>
      <c r="PME817" s="256"/>
      <c r="PMF817" s="256"/>
      <c r="PMG817" s="256"/>
      <c r="PMH817" s="256"/>
      <c r="PMI817" s="256"/>
      <c r="PMJ817" s="256"/>
      <c r="PMK817" s="256"/>
      <c r="PML817" s="256"/>
      <c r="PMM817" s="256"/>
      <c r="PMN817" s="256"/>
      <c r="PMO817" s="256"/>
      <c r="PMP817" s="256"/>
      <c r="PMQ817" s="256"/>
      <c r="PMR817" s="256"/>
      <c r="PMS817" s="256"/>
      <c r="PMT817" s="256"/>
      <c r="PMU817" s="256"/>
      <c r="PMV817" s="256"/>
      <c r="PMW817" s="256"/>
      <c r="PMX817" s="256"/>
      <c r="PMY817" s="256"/>
      <c r="PMZ817" s="256"/>
      <c r="PNA817" s="256"/>
      <c r="PNB817" s="256"/>
      <c r="PNC817" s="256"/>
      <c r="PND817" s="256"/>
      <c r="PNE817" s="256"/>
      <c r="PNF817" s="256"/>
      <c r="PNG817" s="256"/>
      <c r="PNH817" s="256"/>
      <c r="PNI817" s="256"/>
      <c r="PNJ817" s="256"/>
      <c r="PNK817" s="256"/>
      <c r="PNL817" s="256"/>
      <c r="PNM817" s="256"/>
      <c r="PNN817" s="256"/>
      <c r="PNO817" s="256"/>
      <c r="PNP817" s="256"/>
      <c r="PNQ817" s="256"/>
      <c r="PNR817" s="256"/>
      <c r="PNS817" s="256"/>
      <c r="PNT817" s="256"/>
      <c r="PNU817" s="256"/>
      <c r="PNV817" s="256"/>
      <c r="PNW817" s="256"/>
      <c r="PNX817" s="256"/>
      <c r="PNY817" s="256"/>
      <c r="PNZ817" s="256"/>
      <c r="POA817" s="256"/>
      <c r="POB817" s="256"/>
      <c r="POC817" s="256"/>
      <c r="POD817" s="256"/>
      <c r="POE817" s="256"/>
      <c r="POF817" s="256"/>
      <c r="POG817" s="256"/>
      <c r="POH817" s="256"/>
      <c r="POI817" s="256"/>
      <c r="POJ817" s="256"/>
      <c r="POK817" s="256"/>
      <c r="POL817" s="256"/>
      <c r="POM817" s="256"/>
      <c r="PON817" s="256"/>
      <c r="POO817" s="256"/>
      <c r="POP817" s="256"/>
      <c r="POQ817" s="256"/>
      <c r="POR817" s="256"/>
      <c r="POS817" s="256"/>
      <c r="POT817" s="256"/>
      <c r="POU817" s="256"/>
      <c r="POV817" s="256"/>
      <c r="POW817" s="256"/>
      <c r="POX817" s="256"/>
      <c r="POY817" s="256"/>
      <c r="POZ817" s="256"/>
      <c r="PPA817" s="256"/>
      <c r="PPB817" s="256"/>
      <c r="PPC817" s="256"/>
      <c r="PPD817" s="256"/>
      <c r="PPE817" s="256"/>
      <c r="PPF817" s="256"/>
      <c r="PPG817" s="256"/>
      <c r="PPH817" s="256"/>
      <c r="PPI817" s="256"/>
      <c r="PPJ817" s="256"/>
      <c r="PPK817" s="256"/>
      <c r="PPL817" s="256"/>
      <c r="PPM817" s="256"/>
      <c r="PPN817" s="256"/>
      <c r="PPO817" s="256"/>
      <c r="PPP817" s="256"/>
      <c r="PPQ817" s="256"/>
      <c r="PPR817" s="256"/>
      <c r="PPS817" s="256"/>
      <c r="PPT817" s="256"/>
      <c r="PPU817" s="256"/>
      <c r="PPV817" s="256"/>
      <c r="PPW817" s="256"/>
      <c r="PPX817" s="256"/>
      <c r="PPY817" s="256"/>
      <c r="PPZ817" s="256"/>
      <c r="PQA817" s="256"/>
      <c r="PQB817" s="256"/>
      <c r="PQC817" s="256"/>
      <c r="PQD817" s="256"/>
      <c r="PQE817" s="256"/>
      <c r="PQF817" s="256"/>
      <c r="PQG817" s="256"/>
      <c r="PQH817" s="256"/>
      <c r="PQI817" s="256"/>
      <c r="PQJ817" s="256"/>
      <c r="PQK817" s="256"/>
      <c r="PQL817" s="256"/>
      <c r="PQM817" s="256"/>
      <c r="PQN817" s="256"/>
      <c r="PQO817" s="256"/>
      <c r="PQP817" s="256"/>
      <c r="PQQ817" s="256"/>
      <c r="PQR817" s="256"/>
      <c r="PQS817" s="256"/>
      <c r="PQT817" s="256"/>
      <c r="PQU817" s="256"/>
      <c r="PQV817" s="256"/>
      <c r="PQW817" s="256"/>
      <c r="PQX817" s="256"/>
      <c r="PQY817" s="256"/>
      <c r="PQZ817" s="256"/>
      <c r="PRA817" s="256"/>
      <c r="PRB817" s="256"/>
      <c r="PRC817" s="256"/>
      <c r="PRD817" s="256"/>
      <c r="PRE817" s="256"/>
      <c r="PRF817" s="256"/>
      <c r="PRG817" s="256"/>
      <c r="PRH817" s="256"/>
      <c r="PRI817" s="256"/>
      <c r="PRJ817" s="256"/>
      <c r="PRK817" s="256"/>
      <c r="PRL817" s="256"/>
      <c r="PRM817" s="256"/>
      <c r="PRN817" s="256"/>
      <c r="PRO817" s="256"/>
      <c r="PRP817" s="256"/>
      <c r="PRQ817" s="256"/>
      <c r="PRR817" s="256"/>
      <c r="PRS817" s="256"/>
      <c r="PRT817" s="256"/>
      <c r="PRU817" s="256"/>
      <c r="PRV817" s="256"/>
      <c r="PRW817" s="256"/>
      <c r="PRX817" s="256"/>
      <c r="PRY817" s="256"/>
      <c r="PRZ817" s="256"/>
      <c r="PSA817" s="256"/>
      <c r="PSB817" s="256"/>
      <c r="PSC817" s="256"/>
      <c r="PSD817" s="256"/>
      <c r="PSE817" s="256"/>
      <c r="PSF817" s="256"/>
      <c r="PSG817" s="256"/>
      <c r="PSH817" s="256"/>
      <c r="PSI817" s="256"/>
      <c r="PSJ817" s="256"/>
      <c r="PSK817" s="256"/>
      <c r="PSL817" s="256"/>
      <c r="PSM817" s="256"/>
      <c r="PSN817" s="256"/>
      <c r="PSO817" s="256"/>
      <c r="PSP817" s="256"/>
      <c r="PSQ817" s="256"/>
      <c r="PSR817" s="256"/>
      <c r="PSS817" s="256"/>
      <c r="PST817" s="256"/>
      <c r="PSU817" s="256"/>
      <c r="PSV817" s="256"/>
      <c r="PSW817" s="256"/>
      <c r="PSX817" s="256"/>
      <c r="PSY817" s="256"/>
      <c r="PSZ817" s="256"/>
      <c r="PTA817" s="256"/>
      <c r="PTB817" s="256"/>
      <c r="PTC817" s="256"/>
      <c r="PTD817" s="256"/>
      <c r="PTE817" s="256"/>
      <c r="PTF817" s="256"/>
      <c r="PTG817" s="256"/>
      <c r="PTH817" s="256"/>
      <c r="PTI817" s="256"/>
      <c r="PTJ817" s="256"/>
      <c r="PTK817" s="256"/>
      <c r="PTL817" s="256"/>
      <c r="PTM817" s="256"/>
      <c r="PTN817" s="256"/>
      <c r="PTO817" s="256"/>
      <c r="PTP817" s="256"/>
      <c r="PTQ817" s="256"/>
      <c r="PTR817" s="256"/>
      <c r="PTS817" s="256"/>
      <c r="PTT817" s="256"/>
      <c r="PTU817" s="256"/>
      <c r="PTV817" s="256"/>
      <c r="PTW817" s="256"/>
      <c r="PTX817" s="256"/>
      <c r="PTY817" s="256"/>
      <c r="PTZ817" s="256"/>
      <c r="PUA817" s="256"/>
      <c r="PUB817" s="256"/>
      <c r="PUC817" s="256"/>
      <c r="PUD817" s="256"/>
      <c r="PUE817" s="256"/>
      <c r="PUF817" s="256"/>
      <c r="PUG817" s="256"/>
      <c r="PUH817" s="256"/>
      <c r="PUI817" s="256"/>
      <c r="PUJ817" s="256"/>
      <c r="PUK817" s="256"/>
      <c r="PUL817" s="256"/>
      <c r="PUM817" s="256"/>
      <c r="PUN817" s="256"/>
      <c r="PUO817" s="256"/>
      <c r="PUP817" s="256"/>
      <c r="PUQ817" s="256"/>
      <c r="PUR817" s="256"/>
      <c r="PUS817" s="256"/>
      <c r="PUT817" s="256"/>
      <c r="PUU817" s="256"/>
      <c r="PUV817" s="256"/>
      <c r="PUW817" s="256"/>
      <c r="PUX817" s="256"/>
      <c r="PUY817" s="256"/>
      <c r="PUZ817" s="256"/>
      <c r="PVA817" s="256"/>
      <c r="PVB817" s="256"/>
      <c r="PVC817" s="256"/>
      <c r="PVD817" s="256"/>
      <c r="PVE817" s="256"/>
      <c r="PVF817" s="256"/>
      <c r="PVG817" s="256"/>
      <c r="PVH817" s="256"/>
      <c r="PVI817" s="256"/>
      <c r="PVJ817" s="256"/>
      <c r="PVK817" s="256"/>
      <c r="PVL817" s="256"/>
      <c r="PVM817" s="256"/>
      <c r="PVN817" s="256"/>
      <c r="PVO817" s="256"/>
      <c r="PVP817" s="256"/>
      <c r="PVQ817" s="256"/>
      <c r="PVR817" s="256"/>
      <c r="PVS817" s="256"/>
      <c r="PVT817" s="256"/>
      <c r="PVU817" s="256"/>
      <c r="PVV817" s="256"/>
      <c r="PVW817" s="256"/>
      <c r="PVX817" s="256"/>
      <c r="PVY817" s="256"/>
      <c r="PVZ817" s="256"/>
      <c r="PWA817" s="256"/>
      <c r="PWB817" s="256"/>
      <c r="PWC817" s="256"/>
      <c r="PWD817" s="256"/>
      <c r="PWE817" s="256"/>
      <c r="PWF817" s="256"/>
      <c r="PWG817" s="256"/>
      <c r="PWH817" s="256"/>
      <c r="PWI817" s="256"/>
      <c r="PWJ817" s="256"/>
      <c r="PWK817" s="256"/>
      <c r="PWL817" s="256"/>
      <c r="PWM817" s="256"/>
      <c r="PWN817" s="256"/>
      <c r="PWO817" s="256"/>
      <c r="PWP817" s="256"/>
      <c r="PWQ817" s="256"/>
      <c r="PWR817" s="256"/>
      <c r="PWS817" s="256"/>
      <c r="PWT817" s="256"/>
      <c r="PWU817" s="256"/>
      <c r="PWV817" s="256"/>
      <c r="PWW817" s="256"/>
      <c r="PWX817" s="256"/>
      <c r="PWY817" s="256"/>
      <c r="PWZ817" s="256"/>
      <c r="PXA817" s="256"/>
      <c r="PXB817" s="256"/>
      <c r="PXC817" s="256"/>
      <c r="PXD817" s="256"/>
      <c r="PXE817" s="256"/>
      <c r="PXF817" s="256"/>
      <c r="PXG817" s="256"/>
      <c r="PXH817" s="256"/>
      <c r="PXI817" s="256"/>
      <c r="PXJ817" s="256"/>
      <c r="PXK817" s="256"/>
      <c r="PXL817" s="256"/>
      <c r="PXM817" s="256"/>
      <c r="PXN817" s="256"/>
      <c r="PXO817" s="256"/>
      <c r="PXP817" s="256"/>
      <c r="PXQ817" s="256"/>
      <c r="PXR817" s="256"/>
      <c r="PXS817" s="256"/>
      <c r="PXT817" s="256"/>
      <c r="PXU817" s="256"/>
      <c r="PXV817" s="256"/>
      <c r="PXW817" s="256"/>
      <c r="PXX817" s="256"/>
      <c r="PXY817" s="256"/>
      <c r="PXZ817" s="256"/>
      <c r="PYA817" s="256"/>
      <c r="PYB817" s="256"/>
      <c r="PYC817" s="256"/>
      <c r="PYD817" s="256"/>
      <c r="PYE817" s="256"/>
      <c r="PYF817" s="256"/>
      <c r="PYG817" s="256"/>
      <c r="PYH817" s="256"/>
      <c r="PYI817" s="256"/>
      <c r="PYJ817" s="256"/>
      <c r="PYK817" s="256"/>
      <c r="PYL817" s="256"/>
      <c r="PYM817" s="256"/>
      <c r="PYN817" s="256"/>
      <c r="PYO817" s="256"/>
      <c r="PYP817" s="256"/>
      <c r="PYQ817" s="256"/>
      <c r="PYR817" s="256"/>
      <c r="PYS817" s="256"/>
      <c r="PYT817" s="256"/>
      <c r="PYU817" s="256"/>
      <c r="PYV817" s="256"/>
      <c r="PYW817" s="256"/>
      <c r="PYX817" s="256"/>
      <c r="PYY817" s="256"/>
      <c r="PYZ817" s="256"/>
      <c r="PZA817" s="256"/>
      <c r="PZB817" s="256"/>
      <c r="PZC817" s="256"/>
      <c r="PZD817" s="256"/>
      <c r="PZE817" s="256"/>
      <c r="PZF817" s="256"/>
      <c r="PZG817" s="256"/>
      <c r="PZH817" s="256"/>
      <c r="PZI817" s="256"/>
      <c r="PZJ817" s="256"/>
      <c r="PZK817" s="256"/>
      <c r="PZL817" s="256"/>
      <c r="PZM817" s="256"/>
      <c r="PZN817" s="256"/>
      <c r="PZO817" s="256"/>
      <c r="PZP817" s="256"/>
      <c r="PZQ817" s="256"/>
      <c r="PZR817" s="256"/>
      <c r="PZS817" s="256"/>
      <c r="PZT817" s="256"/>
      <c r="PZU817" s="256"/>
      <c r="PZV817" s="256"/>
      <c r="PZW817" s="256"/>
      <c r="PZX817" s="256"/>
      <c r="PZY817" s="256"/>
      <c r="PZZ817" s="256"/>
      <c r="QAA817" s="256"/>
      <c r="QAB817" s="256"/>
      <c r="QAC817" s="256"/>
      <c r="QAD817" s="256"/>
      <c r="QAE817" s="256"/>
      <c r="QAF817" s="256"/>
      <c r="QAG817" s="256"/>
      <c r="QAH817" s="256"/>
      <c r="QAI817" s="256"/>
      <c r="QAJ817" s="256"/>
      <c r="QAK817" s="256"/>
      <c r="QAL817" s="256"/>
      <c r="QAM817" s="256"/>
      <c r="QAN817" s="256"/>
      <c r="QAO817" s="256"/>
      <c r="QAP817" s="256"/>
      <c r="QAQ817" s="256"/>
      <c r="QAR817" s="256"/>
      <c r="QAS817" s="256"/>
      <c r="QAT817" s="256"/>
      <c r="QAU817" s="256"/>
      <c r="QAV817" s="256"/>
      <c r="QAW817" s="256"/>
      <c r="QAX817" s="256"/>
      <c r="QAY817" s="256"/>
      <c r="QAZ817" s="256"/>
      <c r="QBA817" s="256"/>
      <c r="QBB817" s="256"/>
      <c r="QBC817" s="256"/>
      <c r="QBD817" s="256"/>
      <c r="QBE817" s="256"/>
      <c r="QBF817" s="256"/>
      <c r="QBG817" s="256"/>
      <c r="QBH817" s="256"/>
      <c r="QBI817" s="256"/>
      <c r="QBJ817" s="256"/>
      <c r="QBK817" s="256"/>
      <c r="QBL817" s="256"/>
      <c r="QBM817" s="256"/>
      <c r="QBN817" s="256"/>
      <c r="QBO817" s="256"/>
      <c r="QBP817" s="256"/>
      <c r="QBQ817" s="256"/>
      <c r="QBR817" s="256"/>
      <c r="QBS817" s="256"/>
      <c r="QBT817" s="256"/>
      <c r="QBU817" s="256"/>
      <c r="QBV817" s="256"/>
      <c r="QBW817" s="256"/>
      <c r="QBX817" s="256"/>
      <c r="QBY817" s="256"/>
      <c r="QBZ817" s="256"/>
      <c r="QCA817" s="256"/>
      <c r="QCB817" s="256"/>
      <c r="QCC817" s="256"/>
      <c r="QCD817" s="256"/>
      <c r="QCE817" s="256"/>
      <c r="QCF817" s="256"/>
      <c r="QCG817" s="256"/>
      <c r="QCH817" s="256"/>
      <c r="QCI817" s="256"/>
      <c r="QCJ817" s="256"/>
      <c r="QCK817" s="256"/>
      <c r="QCL817" s="256"/>
      <c r="QCM817" s="256"/>
      <c r="QCN817" s="256"/>
      <c r="QCO817" s="256"/>
      <c r="QCP817" s="256"/>
      <c r="QCQ817" s="256"/>
      <c r="QCR817" s="256"/>
      <c r="QCS817" s="256"/>
      <c r="QCT817" s="256"/>
      <c r="QCU817" s="256"/>
      <c r="QCV817" s="256"/>
      <c r="QCW817" s="256"/>
      <c r="QCX817" s="256"/>
      <c r="QCY817" s="256"/>
      <c r="QCZ817" s="256"/>
      <c r="QDA817" s="256"/>
      <c r="QDB817" s="256"/>
      <c r="QDC817" s="256"/>
      <c r="QDD817" s="256"/>
      <c r="QDE817" s="256"/>
      <c r="QDF817" s="256"/>
      <c r="QDG817" s="256"/>
      <c r="QDH817" s="256"/>
      <c r="QDI817" s="256"/>
      <c r="QDJ817" s="256"/>
      <c r="QDK817" s="256"/>
      <c r="QDL817" s="256"/>
      <c r="QDM817" s="256"/>
      <c r="QDN817" s="256"/>
      <c r="QDO817" s="256"/>
      <c r="QDP817" s="256"/>
      <c r="QDQ817" s="256"/>
      <c r="QDR817" s="256"/>
      <c r="QDS817" s="256"/>
      <c r="QDT817" s="256"/>
      <c r="QDU817" s="256"/>
      <c r="QDV817" s="256"/>
      <c r="QDW817" s="256"/>
      <c r="QDX817" s="256"/>
      <c r="QDY817" s="256"/>
      <c r="QDZ817" s="256"/>
      <c r="QEA817" s="256"/>
      <c r="QEB817" s="256"/>
      <c r="QEC817" s="256"/>
      <c r="QED817" s="256"/>
      <c r="QEE817" s="256"/>
      <c r="QEF817" s="256"/>
      <c r="QEG817" s="256"/>
      <c r="QEH817" s="256"/>
      <c r="QEI817" s="256"/>
      <c r="QEJ817" s="256"/>
      <c r="QEK817" s="256"/>
      <c r="QEL817" s="256"/>
      <c r="QEM817" s="256"/>
      <c r="QEN817" s="256"/>
      <c r="QEO817" s="256"/>
      <c r="QEP817" s="256"/>
      <c r="QEQ817" s="256"/>
      <c r="QER817" s="256"/>
      <c r="QES817" s="256"/>
      <c r="QET817" s="256"/>
      <c r="QEU817" s="256"/>
      <c r="QEV817" s="256"/>
      <c r="QEW817" s="256"/>
      <c r="QEX817" s="256"/>
      <c r="QEY817" s="256"/>
      <c r="QEZ817" s="256"/>
      <c r="QFA817" s="256"/>
      <c r="QFB817" s="256"/>
      <c r="QFC817" s="256"/>
      <c r="QFD817" s="256"/>
      <c r="QFE817" s="256"/>
      <c r="QFF817" s="256"/>
      <c r="QFG817" s="256"/>
      <c r="QFH817" s="256"/>
      <c r="QFI817" s="256"/>
      <c r="QFJ817" s="256"/>
      <c r="QFK817" s="256"/>
      <c r="QFL817" s="256"/>
      <c r="QFM817" s="256"/>
      <c r="QFN817" s="256"/>
      <c r="QFO817" s="256"/>
      <c r="QFP817" s="256"/>
      <c r="QFQ817" s="256"/>
      <c r="QFR817" s="256"/>
      <c r="QFS817" s="256"/>
      <c r="QFT817" s="256"/>
      <c r="QFU817" s="256"/>
      <c r="QFV817" s="256"/>
      <c r="QFW817" s="256"/>
      <c r="QFX817" s="256"/>
      <c r="QFY817" s="256"/>
      <c r="QFZ817" s="256"/>
      <c r="QGA817" s="256"/>
      <c r="QGB817" s="256"/>
      <c r="QGC817" s="256"/>
      <c r="QGD817" s="256"/>
      <c r="QGE817" s="256"/>
      <c r="QGF817" s="256"/>
      <c r="QGG817" s="256"/>
      <c r="QGH817" s="256"/>
      <c r="QGI817" s="256"/>
      <c r="QGJ817" s="256"/>
      <c r="QGK817" s="256"/>
      <c r="QGL817" s="256"/>
      <c r="QGM817" s="256"/>
      <c r="QGN817" s="256"/>
      <c r="QGO817" s="256"/>
      <c r="QGP817" s="256"/>
      <c r="QGQ817" s="256"/>
      <c r="QGR817" s="256"/>
      <c r="QGS817" s="256"/>
      <c r="QGT817" s="256"/>
      <c r="QGU817" s="256"/>
      <c r="QGV817" s="256"/>
      <c r="QGW817" s="256"/>
      <c r="QGX817" s="256"/>
      <c r="QGY817" s="256"/>
      <c r="QGZ817" s="256"/>
      <c r="QHA817" s="256"/>
      <c r="QHB817" s="256"/>
      <c r="QHC817" s="256"/>
      <c r="QHD817" s="256"/>
      <c r="QHE817" s="256"/>
      <c r="QHF817" s="256"/>
      <c r="QHG817" s="256"/>
      <c r="QHH817" s="256"/>
      <c r="QHI817" s="256"/>
      <c r="QHJ817" s="256"/>
      <c r="QHK817" s="256"/>
      <c r="QHL817" s="256"/>
      <c r="QHM817" s="256"/>
      <c r="QHN817" s="256"/>
      <c r="QHO817" s="256"/>
      <c r="QHP817" s="256"/>
      <c r="QHQ817" s="256"/>
      <c r="QHR817" s="256"/>
      <c r="QHS817" s="256"/>
      <c r="QHT817" s="256"/>
      <c r="QHU817" s="256"/>
      <c r="QHV817" s="256"/>
      <c r="QHW817" s="256"/>
      <c r="QHX817" s="256"/>
      <c r="QHY817" s="256"/>
      <c r="QHZ817" s="256"/>
      <c r="QIA817" s="256"/>
      <c r="QIB817" s="256"/>
      <c r="QIC817" s="256"/>
      <c r="QID817" s="256"/>
      <c r="QIE817" s="256"/>
      <c r="QIF817" s="256"/>
      <c r="QIG817" s="256"/>
      <c r="QIH817" s="256"/>
      <c r="QII817" s="256"/>
      <c r="QIJ817" s="256"/>
      <c r="QIK817" s="256"/>
      <c r="QIL817" s="256"/>
      <c r="QIM817" s="256"/>
      <c r="QIN817" s="256"/>
      <c r="QIO817" s="256"/>
      <c r="QIP817" s="256"/>
      <c r="QIQ817" s="256"/>
      <c r="QIR817" s="256"/>
      <c r="QIS817" s="256"/>
      <c r="QIT817" s="256"/>
      <c r="QIU817" s="256"/>
      <c r="QIV817" s="256"/>
      <c r="QIW817" s="256"/>
      <c r="QIX817" s="256"/>
      <c r="QIY817" s="256"/>
      <c r="QIZ817" s="256"/>
      <c r="QJA817" s="256"/>
      <c r="QJB817" s="256"/>
      <c r="QJC817" s="256"/>
      <c r="QJD817" s="256"/>
      <c r="QJE817" s="256"/>
      <c r="QJF817" s="256"/>
      <c r="QJG817" s="256"/>
      <c r="QJH817" s="256"/>
      <c r="QJI817" s="256"/>
      <c r="QJJ817" s="256"/>
      <c r="QJK817" s="256"/>
      <c r="QJL817" s="256"/>
      <c r="QJM817" s="256"/>
      <c r="QJN817" s="256"/>
      <c r="QJO817" s="256"/>
      <c r="QJP817" s="256"/>
      <c r="QJQ817" s="256"/>
      <c r="QJR817" s="256"/>
      <c r="QJS817" s="256"/>
      <c r="QJT817" s="256"/>
      <c r="QJU817" s="256"/>
      <c r="QJV817" s="256"/>
      <c r="QJW817" s="256"/>
      <c r="QJX817" s="256"/>
      <c r="QJY817" s="256"/>
      <c r="QJZ817" s="256"/>
      <c r="QKA817" s="256"/>
      <c r="QKB817" s="256"/>
      <c r="QKC817" s="256"/>
      <c r="QKD817" s="256"/>
      <c r="QKE817" s="256"/>
      <c r="QKF817" s="256"/>
      <c r="QKG817" s="256"/>
      <c r="QKH817" s="256"/>
      <c r="QKI817" s="256"/>
      <c r="QKJ817" s="256"/>
      <c r="QKK817" s="256"/>
      <c r="QKL817" s="256"/>
      <c r="QKM817" s="256"/>
      <c r="QKN817" s="256"/>
      <c r="QKO817" s="256"/>
      <c r="QKP817" s="256"/>
      <c r="QKQ817" s="256"/>
      <c r="QKR817" s="256"/>
      <c r="QKS817" s="256"/>
      <c r="QKT817" s="256"/>
      <c r="QKU817" s="256"/>
      <c r="QKV817" s="256"/>
      <c r="QKW817" s="256"/>
      <c r="QKX817" s="256"/>
      <c r="QKY817" s="256"/>
      <c r="QKZ817" s="256"/>
      <c r="QLA817" s="256"/>
      <c r="QLB817" s="256"/>
      <c r="QLC817" s="256"/>
      <c r="QLD817" s="256"/>
      <c r="QLE817" s="256"/>
      <c r="QLF817" s="256"/>
      <c r="QLG817" s="256"/>
      <c r="QLH817" s="256"/>
      <c r="QLI817" s="256"/>
      <c r="QLJ817" s="256"/>
      <c r="QLK817" s="256"/>
      <c r="QLL817" s="256"/>
      <c r="QLM817" s="256"/>
      <c r="QLN817" s="256"/>
      <c r="QLO817" s="256"/>
      <c r="QLP817" s="256"/>
      <c r="QLQ817" s="256"/>
      <c r="QLR817" s="256"/>
      <c r="QLS817" s="256"/>
      <c r="QLT817" s="256"/>
      <c r="QLU817" s="256"/>
      <c r="QLV817" s="256"/>
      <c r="QLW817" s="256"/>
      <c r="QLX817" s="256"/>
      <c r="QLY817" s="256"/>
      <c r="QLZ817" s="256"/>
      <c r="QMA817" s="256"/>
      <c r="QMB817" s="256"/>
      <c r="QMC817" s="256"/>
      <c r="QMD817" s="256"/>
      <c r="QME817" s="256"/>
      <c r="QMF817" s="256"/>
      <c r="QMG817" s="256"/>
      <c r="QMH817" s="256"/>
      <c r="QMI817" s="256"/>
      <c r="QMJ817" s="256"/>
      <c r="QMK817" s="256"/>
      <c r="QML817" s="256"/>
      <c r="QMM817" s="256"/>
      <c r="QMN817" s="256"/>
      <c r="QMO817" s="256"/>
      <c r="QMP817" s="256"/>
      <c r="QMQ817" s="256"/>
      <c r="QMR817" s="256"/>
      <c r="QMS817" s="256"/>
      <c r="QMT817" s="256"/>
      <c r="QMU817" s="256"/>
      <c r="QMV817" s="256"/>
      <c r="QMW817" s="256"/>
      <c r="QMX817" s="256"/>
      <c r="QMY817" s="256"/>
      <c r="QMZ817" s="256"/>
      <c r="QNA817" s="256"/>
      <c r="QNB817" s="256"/>
      <c r="QNC817" s="256"/>
      <c r="QND817" s="256"/>
      <c r="QNE817" s="256"/>
      <c r="QNF817" s="256"/>
      <c r="QNG817" s="256"/>
      <c r="QNH817" s="256"/>
      <c r="QNI817" s="256"/>
      <c r="QNJ817" s="256"/>
      <c r="QNK817" s="256"/>
      <c r="QNL817" s="256"/>
      <c r="QNM817" s="256"/>
      <c r="QNN817" s="256"/>
      <c r="QNO817" s="256"/>
      <c r="QNP817" s="256"/>
      <c r="QNQ817" s="256"/>
      <c r="QNR817" s="256"/>
      <c r="QNS817" s="256"/>
      <c r="QNT817" s="256"/>
      <c r="QNU817" s="256"/>
      <c r="QNV817" s="256"/>
      <c r="QNW817" s="256"/>
      <c r="QNX817" s="256"/>
      <c r="QNY817" s="256"/>
      <c r="QNZ817" s="256"/>
      <c r="QOA817" s="256"/>
      <c r="QOB817" s="256"/>
      <c r="QOC817" s="256"/>
      <c r="QOD817" s="256"/>
      <c r="QOE817" s="256"/>
      <c r="QOF817" s="256"/>
      <c r="QOG817" s="256"/>
      <c r="QOH817" s="256"/>
      <c r="QOI817" s="256"/>
      <c r="QOJ817" s="256"/>
      <c r="QOK817" s="256"/>
      <c r="QOL817" s="256"/>
      <c r="QOM817" s="256"/>
      <c r="QON817" s="256"/>
      <c r="QOO817" s="256"/>
      <c r="QOP817" s="256"/>
      <c r="QOQ817" s="256"/>
      <c r="QOR817" s="256"/>
      <c r="QOS817" s="256"/>
      <c r="QOT817" s="256"/>
      <c r="QOU817" s="256"/>
      <c r="QOV817" s="256"/>
      <c r="QOW817" s="256"/>
      <c r="QOX817" s="256"/>
      <c r="QOY817" s="256"/>
      <c r="QOZ817" s="256"/>
      <c r="QPA817" s="256"/>
      <c r="QPB817" s="256"/>
      <c r="QPC817" s="256"/>
      <c r="QPD817" s="256"/>
      <c r="QPE817" s="256"/>
      <c r="QPF817" s="256"/>
      <c r="QPG817" s="256"/>
      <c r="QPH817" s="256"/>
      <c r="QPI817" s="256"/>
      <c r="QPJ817" s="256"/>
      <c r="QPK817" s="256"/>
      <c r="QPL817" s="256"/>
      <c r="QPM817" s="256"/>
      <c r="QPN817" s="256"/>
      <c r="QPO817" s="256"/>
      <c r="QPP817" s="256"/>
      <c r="QPQ817" s="256"/>
      <c r="QPR817" s="256"/>
      <c r="QPS817" s="256"/>
      <c r="QPT817" s="256"/>
      <c r="QPU817" s="256"/>
      <c r="QPV817" s="256"/>
      <c r="QPW817" s="256"/>
      <c r="QPX817" s="256"/>
      <c r="QPY817" s="256"/>
      <c r="QPZ817" s="256"/>
      <c r="QQA817" s="256"/>
      <c r="QQB817" s="256"/>
      <c r="QQC817" s="256"/>
      <c r="QQD817" s="256"/>
      <c r="QQE817" s="256"/>
      <c r="QQF817" s="256"/>
      <c r="QQG817" s="256"/>
      <c r="QQH817" s="256"/>
      <c r="QQI817" s="256"/>
      <c r="QQJ817" s="256"/>
      <c r="QQK817" s="256"/>
      <c r="QQL817" s="256"/>
      <c r="QQM817" s="256"/>
      <c r="QQN817" s="256"/>
      <c r="QQO817" s="256"/>
      <c r="QQP817" s="256"/>
      <c r="QQQ817" s="256"/>
      <c r="QQR817" s="256"/>
      <c r="QQS817" s="256"/>
      <c r="QQT817" s="256"/>
      <c r="QQU817" s="256"/>
      <c r="QQV817" s="256"/>
      <c r="QQW817" s="256"/>
      <c r="QQX817" s="256"/>
      <c r="QQY817" s="256"/>
      <c r="QQZ817" s="256"/>
      <c r="QRA817" s="256"/>
      <c r="QRB817" s="256"/>
      <c r="QRC817" s="256"/>
      <c r="QRD817" s="256"/>
      <c r="QRE817" s="256"/>
      <c r="QRF817" s="256"/>
      <c r="QRG817" s="256"/>
      <c r="QRH817" s="256"/>
      <c r="QRI817" s="256"/>
      <c r="QRJ817" s="256"/>
      <c r="QRK817" s="256"/>
      <c r="QRL817" s="256"/>
      <c r="QRM817" s="256"/>
      <c r="QRN817" s="256"/>
      <c r="QRO817" s="256"/>
      <c r="QRP817" s="256"/>
      <c r="QRQ817" s="256"/>
      <c r="QRR817" s="256"/>
      <c r="QRS817" s="256"/>
      <c r="QRT817" s="256"/>
      <c r="QRU817" s="256"/>
      <c r="QRV817" s="256"/>
      <c r="QRW817" s="256"/>
      <c r="QRX817" s="256"/>
      <c r="QRY817" s="256"/>
      <c r="QRZ817" s="256"/>
      <c r="QSA817" s="256"/>
      <c r="QSB817" s="256"/>
      <c r="QSC817" s="256"/>
      <c r="QSD817" s="256"/>
      <c r="QSE817" s="256"/>
      <c r="QSF817" s="256"/>
      <c r="QSG817" s="256"/>
      <c r="QSH817" s="256"/>
      <c r="QSI817" s="256"/>
      <c r="QSJ817" s="256"/>
      <c r="QSK817" s="256"/>
      <c r="QSL817" s="256"/>
      <c r="QSM817" s="256"/>
      <c r="QSN817" s="256"/>
      <c r="QSO817" s="256"/>
      <c r="QSP817" s="256"/>
      <c r="QSQ817" s="256"/>
      <c r="QSR817" s="256"/>
      <c r="QSS817" s="256"/>
      <c r="QST817" s="256"/>
      <c r="QSU817" s="256"/>
      <c r="QSV817" s="256"/>
      <c r="QSW817" s="256"/>
      <c r="QSX817" s="256"/>
      <c r="QSY817" s="256"/>
      <c r="QSZ817" s="256"/>
      <c r="QTA817" s="256"/>
      <c r="QTB817" s="256"/>
      <c r="QTC817" s="256"/>
      <c r="QTD817" s="256"/>
      <c r="QTE817" s="256"/>
      <c r="QTF817" s="256"/>
      <c r="QTG817" s="256"/>
      <c r="QTH817" s="256"/>
      <c r="QTI817" s="256"/>
      <c r="QTJ817" s="256"/>
      <c r="QTK817" s="256"/>
      <c r="QTL817" s="256"/>
      <c r="QTM817" s="256"/>
      <c r="QTN817" s="256"/>
      <c r="QTO817" s="256"/>
      <c r="QTP817" s="256"/>
      <c r="QTQ817" s="256"/>
      <c r="QTR817" s="256"/>
      <c r="QTS817" s="256"/>
      <c r="QTT817" s="256"/>
      <c r="QTU817" s="256"/>
      <c r="QTV817" s="256"/>
      <c r="QTW817" s="256"/>
      <c r="QTX817" s="256"/>
      <c r="QTY817" s="256"/>
      <c r="QTZ817" s="256"/>
      <c r="QUA817" s="256"/>
      <c r="QUB817" s="256"/>
      <c r="QUC817" s="256"/>
      <c r="QUD817" s="256"/>
      <c r="QUE817" s="256"/>
      <c r="QUF817" s="256"/>
      <c r="QUG817" s="256"/>
      <c r="QUH817" s="256"/>
      <c r="QUI817" s="256"/>
      <c r="QUJ817" s="256"/>
      <c r="QUK817" s="256"/>
      <c r="QUL817" s="256"/>
      <c r="QUM817" s="256"/>
      <c r="QUN817" s="256"/>
      <c r="QUO817" s="256"/>
      <c r="QUP817" s="256"/>
      <c r="QUQ817" s="256"/>
      <c r="QUR817" s="256"/>
      <c r="QUS817" s="256"/>
      <c r="QUT817" s="256"/>
      <c r="QUU817" s="256"/>
      <c r="QUV817" s="256"/>
      <c r="QUW817" s="256"/>
      <c r="QUX817" s="256"/>
      <c r="QUY817" s="256"/>
      <c r="QUZ817" s="256"/>
      <c r="QVA817" s="256"/>
      <c r="QVB817" s="256"/>
      <c r="QVC817" s="256"/>
      <c r="QVD817" s="256"/>
      <c r="QVE817" s="256"/>
      <c r="QVF817" s="256"/>
      <c r="QVG817" s="256"/>
      <c r="QVH817" s="256"/>
      <c r="QVI817" s="256"/>
      <c r="QVJ817" s="256"/>
      <c r="QVK817" s="256"/>
      <c r="QVL817" s="256"/>
      <c r="QVM817" s="256"/>
      <c r="QVN817" s="256"/>
      <c r="QVO817" s="256"/>
      <c r="QVP817" s="256"/>
      <c r="QVQ817" s="256"/>
      <c r="QVR817" s="256"/>
      <c r="QVS817" s="256"/>
      <c r="QVT817" s="256"/>
      <c r="QVU817" s="256"/>
      <c r="QVV817" s="256"/>
      <c r="QVW817" s="256"/>
      <c r="QVX817" s="256"/>
      <c r="QVY817" s="256"/>
      <c r="QVZ817" s="256"/>
      <c r="QWA817" s="256"/>
      <c r="QWB817" s="256"/>
      <c r="QWC817" s="256"/>
      <c r="QWD817" s="256"/>
      <c r="QWE817" s="256"/>
      <c r="QWF817" s="256"/>
      <c r="QWG817" s="256"/>
      <c r="QWH817" s="256"/>
      <c r="QWI817" s="256"/>
      <c r="QWJ817" s="256"/>
      <c r="QWK817" s="256"/>
      <c r="QWL817" s="256"/>
      <c r="QWM817" s="256"/>
      <c r="QWN817" s="256"/>
      <c r="QWO817" s="256"/>
      <c r="QWP817" s="256"/>
      <c r="QWQ817" s="256"/>
      <c r="QWR817" s="256"/>
      <c r="QWS817" s="256"/>
      <c r="QWT817" s="256"/>
      <c r="QWU817" s="256"/>
      <c r="QWV817" s="256"/>
      <c r="QWW817" s="256"/>
      <c r="QWX817" s="256"/>
      <c r="QWY817" s="256"/>
      <c r="QWZ817" s="256"/>
      <c r="QXA817" s="256"/>
      <c r="QXB817" s="256"/>
      <c r="QXC817" s="256"/>
      <c r="QXD817" s="256"/>
      <c r="QXE817" s="256"/>
      <c r="QXF817" s="256"/>
      <c r="QXG817" s="256"/>
      <c r="QXH817" s="256"/>
      <c r="QXI817" s="256"/>
      <c r="QXJ817" s="256"/>
      <c r="QXK817" s="256"/>
      <c r="QXL817" s="256"/>
      <c r="QXM817" s="256"/>
      <c r="QXN817" s="256"/>
      <c r="QXO817" s="256"/>
      <c r="QXP817" s="256"/>
      <c r="QXQ817" s="256"/>
      <c r="QXR817" s="256"/>
      <c r="QXS817" s="256"/>
      <c r="QXT817" s="256"/>
      <c r="QXU817" s="256"/>
      <c r="QXV817" s="256"/>
      <c r="QXW817" s="256"/>
      <c r="QXX817" s="256"/>
      <c r="QXY817" s="256"/>
      <c r="QXZ817" s="256"/>
      <c r="QYA817" s="256"/>
      <c r="QYB817" s="256"/>
      <c r="QYC817" s="256"/>
      <c r="QYD817" s="256"/>
      <c r="QYE817" s="256"/>
      <c r="QYF817" s="256"/>
      <c r="QYG817" s="256"/>
      <c r="QYH817" s="256"/>
      <c r="QYI817" s="256"/>
      <c r="QYJ817" s="256"/>
      <c r="QYK817" s="256"/>
      <c r="QYL817" s="256"/>
      <c r="QYM817" s="256"/>
      <c r="QYN817" s="256"/>
      <c r="QYO817" s="256"/>
      <c r="QYP817" s="256"/>
      <c r="QYQ817" s="256"/>
      <c r="QYR817" s="256"/>
      <c r="QYS817" s="256"/>
      <c r="QYT817" s="256"/>
      <c r="QYU817" s="256"/>
      <c r="QYV817" s="256"/>
      <c r="QYW817" s="256"/>
      <c r="QYX817" s="256"/>
      <c r="QYY817" s="256"/>
      <c r="QYZ817" s="256"/>
      <c r="QZA817" s="256"/>
      <c r="QZB817" s="256"/>
      <c r="QZC817" s="256"/>
      <c r="QZD817" s="256"/>
      <c r="QZE817" s="256"/>
      <c r="QZF817" s="256"/>
      <c r="QZG817" s="256"/>
      <c r="QZH817" s="256"/>
      <c r="QZI817" s="256"/>
      <c r="QZJ817" s="256"/>
      <c r="QZK817" s="256"/>
      <c r="QZL817" s="256"/>
      <c r="QZM817" s="256"/>
      <c r="QZN817" s="256"/>
      <c r="QZO817" s="256"/>
      <c r="QZP817" s="256"/>
      <c r="QZQ817" s="256"/>
      <c r="QZR817" s="256"/>
      <c r="QZS817" s="256"/>
      <c r="QZT817" s="256"/>
      <c r="QZU817" s="256"/>
      <c r="QZV817" s="256"/>
      <c r="QZW817" s="256"/>
      <c r="QZX817" s="256"/>
      <c r="QZY817" s="256"/>
      <c r="QZZ817" s="256"/>
      <c r="RAA817" s="256"/>
      <c r="RAB817" s="256"/>
      <c r="RAC817" s="256"/>
      <c r="RAD817" s="256"/>
      <c r="RAE817" s="256"/>
      <c r="RAF817" s="256"/>
      <c r="RAG817" s="256"/>
      <c r="RAH817" s="256"/>
      <c r="RAI817" s="256"/>
      <c r="RAJ817" s="256"/>
      <c r="RAK817" s="256"/>
      <c r="RAL817" s="256"/>
      <c r="RAM817" s="256"/>
      <c r="RAN817" s="256"/>
      <c r="RAO817" s="256"/>
      <c r="RAP817" s="256"/>
      <c r="RAQ817" s="256"/>
      <c r="RAR817" s="256"/>
      <c r="RAS817" s="256"/>
      <c r="RAT817" s="256"/>
      <c r="RAU817" s="256"/>
      <c r="RAV817" s="256"/>
      <c r="RAW817" s="256"/>
      <c r="RAX817" s="256"/>
      <c r="RAY817" s="256"/>
      <c r="RAZ817" s="256"/>
      <c r="RBA817" s="256"/>
      <c r="RBB817" s="256"/>
      <c r="RBC817" s="256"/>
      <c r="RBD817" s="256"/>
      <c r="RBE817" s="256"/>
      <c r="RBF817" s="256"/>
      <c r="RBG817" s="256"/>
      <c r="RBH817" s="256"/>
      <c r="RBI817" s="256"/>
      <c r="RBJ817" s="256"/>
      <c r="RBK817" s="256"/>
      <c r="RBL817" s="256"/>
      <c r="RBM817" s="256"/>
      <c r="RBN817" s="256"/>
      <c r="RBO817" s="256"/>
      <c r="RBP817" s="256"/>
      <c r="RBQ817" s="256"/>
      <c r="RBR817" s="256"/>
      <c r="RBS817" s="256"/>
      <c r="RBT817" s="256"/>
      <c r="RBU817" s="256"/>
      <c r="RBV817" s="256"/>
      <c r="RBW817" s="256"/>
      <c r="RBX817" s="256"/>
      <c r="RBY817" s="256"/>
      <c r="RBZ817" s="256"/>
      <c r="RCA817" s="256"/>
      <c r="RCB817" s="256"/>
      <c r="RCC817" s="256"/>
      <c r="RCD817" s="256"/>
      <c r="RCE817" s="256"/>
      <c r="RCF817" s="256"/>
      <c r="RCG817" s="256"/>
      <c r="RCH817" s="256"/>
      <c r="RCI817" s="256"/>
      <c r="RCJ817" s="256"/>
      <c r="RCK817" s="256"/>
      <c r="RCL817" s="256"/>
      <c r="RCM817" s="256"/>
      <c r="RCN817" s="256"/>
      <c r="RCO817" s="256"/>
      <c r="RCP817" s="256"/>
      <c r="RCQ817" s="256"/>
      <c r="RCR817" s="256"/>
      <c r="RCS817" s="256"/>
      <c r="RCT817" s="256"/>
      <c r="RCU817" s="256"/>
      <c r="RCV817" s="256"/>
      <c r="RCW817" s="256"/>
      <c r="RCX817" s="256"/>
      <c r="RCY817" s="256"/>
      <c r="RCZ817" s="256"/>
      <c r="RDA817" s="256"/>
      <c r="RDB817" s="256"/>
      <c r="RDC817" s="256"/>
      <c r="RDD817" s="256"/>
      <c r="RDE817" s="256"/>
      <c r="RDF817" s="256"/>
      <c r="RDG817" s="256"/>
      <c r="RDH817" s="256"/>
      <c r="RDI817" s="256"/>
      <c r="RDJ817" s="256"/>
      <c r="RDK817" s="256"/>
      <c r="RDL817" s="256"/>
      <c r="RDM817" s="256"/>
      <c r="RDN817" s="256"/>
      <c r="RDO817" s="256"/>
      <c r="RDP817" s="256"/>
      <c r="RDQ817" s="256"/>
      <c r="RDR817" s="256"/>
      <c r="RDS817" s="256"/>
      <c r="RDT817" s="256"/>
      <c r="RDU817" s="256"/>
      <c r="RDV817" s="256"/>
      <c r="RDW817" s="256"/>
      <c r="RDX817" s="256"/>
      <c r="RDY817" s="256"/>
      <c r="RDZ817" s="256"/>
      <c r="REA817" s="256"/>
      <c r="REB817" s="256"/>
      <c r="REC817" s="256"/>
      <c r="RED817" s="256"/>
      <c r="REE817" s="256"/>
      <c r="REF817" s="256"/>
      <c r="REG817" s="256"/>
      <c r="REH817" s="256"/>
      <c r="REI817" s="256"/>
      <c r="REJ817" s="256"/>
      <c r="REK817" s="256"/>
      <c r="REL817" s="256"/>
      <c r="REM817" s="256"/>
      <c r="REN817" s="256"/>
      <c r="REO817" s="256"/>
      <c r="REP817" s="256"/>
      <c r="REQ817" s="256"/>
      <c r="RER817" s="256"/>
      <c r="RES817" s="256"/>
      <c r="RET817" s="256"/>
      <c r="REU817" s="256"/>
      <c r="REV817" s="256"/>
      <c r="REW817" s="256"/>
      <c r="REX817" s="256"/>
      <c r="REY817" s="256"/>
      <c r="REZ817" s="256"/>
      <c r="RFA817" s="256"/>
      <c r="RFB817" s="256"/>
      <c r="RFC817" s="256"/>
      <c r="RFD817" s="256"/>
      <c r="RFE817" s="256"/>
      <c r="RFF817" s="256"/>
      <c r="RFG817" s="256"/>
      <c r="RFH817" s="256"/>
      <c r="RFI817" s="256"/>
      <c r="RFJ817" s="256"/>
      <c r="RFK817" s="256"/>
      <c r="RFL817" s="256"/>
      <c r="RFM817" s="256"/>
      <c r="RFN817" s="256"/>
      <c r="RFO817" s="256"/>
      <c r="RFP817" s="256"/>
      <c r="RFQ817" s="256"/>
      <c r="RFR817" s="256"/>
      <c r="RFS817" s="256"/>
      <c r="RFT817" s="256"/>
      <c r="RFU817" s="256"/>
      <c r="RFV817" s="256"/>
      <c r="RFW817" s="256"/>
      <c r="RFX817" s="256"/>
      <c r="RFY817" s="256"/>
      <c r="RFZ817" s="256"/>
      <c r="RGA817" s="256"/>
      <c r="RGB817" s="256"/>
      <c r="RGC817" s="256"/>
      <c r="RGD817" s="256"/>
      <c r="RGE817" s="256"/>
      <c r="RGF817" s="256"/>
      <c r="RGG817" s="256"/>
      <c r="RGH817" s="256"/>
      <c r="RGI817" s="256"/>
      <c r="RGJ817" s="256"/>
      <c r="RGK817" s="256"/>
      <c r="RGL817" s="256"/>
      <c r="RGM817" s="256"/>
      <c r="RGN817" s="256"/>
      <c r="RGO817" s="256"/>
      <c r="RGP817" s="256"/>
      <c r="RGQ817" s="256"/>
      <c r="RGR817" s="256"/>
      <c r="RGS817" s="256"/>
      <c r="RGT817" s="256"/>
      <c r="RGU817" s="256"/>
      <c r="RGV817" s="256"/>
      <c r="RGW817" s="256"/>
      <c r="RGX817" s="256"/>
      <c r="RGY817" s="256"/>
      <c r="RGZ817" s="256"/>
      <c r="RHA817" s="256"/>
      <c r="RHB817" s="256"/>
      <c r="RHC817" s="256"/>
      <c r="RHD817" s="256"/>
      <c r="RHE817" s="256"/>
      <c r="RHF817" s="256"/>
      <c r="RHG817" s="256"/>
      <c r="RHH817" s="256"/>
      <c r="RHI817" s="256"/>
      <c r="RHJ817" s="256"/>
      <c r="RHK817" s="256"/>
      <c r="RHL817" s="256"/>
      <c r="RHM817" s="256"/>
      <c r="RHN817" s="256"/>
      <c r="RHO817" s="256"/>
      <c r="RHP817" s="256"/>
      <c r="RHQ817" s="256"/>
      <c r="RHR817" s="256"/>
      <c r="RHS817" s="256"/>
      <c r="RHT817" s="256"/>
      <c r="RHU817" s="256"/>
      <c r="RHV817" s="256"/>
      <c r="RHW817" s="256"/>
      <c r="RHX817" s="256"/>
      <c r="RHY817" s="256"/>
      <c r="RHZ817" s="256"/>
      <c r="RIA817" s="256"/>
      <c r="RIB817" s="256"/>
      <c r="RIC817" s="256"/>
      <c r="RID817" s="256"/>
      <c r="RIE817" s="256"/>
      <c r="RIF817" s="256"/>
      <c r="RIG817" s="256"/>
      <c r="RIH817" s="256"/>
      <c r="RII817" s="256"/>
      <c r="RIJ817" s="256"/>
      <c r="RIK817" s="256"/>
      <c r="RIL817" s="256"/>
      <c r="RIM817" s="256"/>
      <c r="RIN817" s="256"/>
      <c r="RIO817" s="256"/>
      <c r="RIP817" s="256"/>
      <c r="RIQ817" s="256"/>
      <c r="RIR817" s="256"/>
      <c r="RIS817" s="256"/>
      <c r="RIT817" s="256"/>
      <c r="RIU817" s="256"/>
      <c r="RIV817" s="256"/>
      <c r="RIW817" s="256"/>
      <c r="RIX817" s="256"/>
      <c r="RIY817" s="256"/>
      <c r="RIZ817" s="256"/>
      <c r="RJA817" s="256"/>
      <c r="RJB817" s="256"/>
      <c r="RJC817" s="256"/>
      <c r="RJD817" s="256"/>
      <c r="RJE817" s="256"/>
      <c r="RJF817" s="256"/>
      <c r="RJG817" s="256"/>
      <c r="RJH817" s="256"/>
      <c r="RJI817" s="256"/>
      <c r="RJJ817" s="256"/>
      <c r="RJK817" s="256"/>
      <c r="RJL817" s="256"/>
      <c r="RJM817" s="256"/>
      <c r="RJN817" s="256"/>
      <c r="RJO817" s="256"/>
      <c r="RJP817" s="256"/>
      <c r="RJQ817" s="256"/>
      <c r="RJR817" s="256"/>
      <c r="RJS817" s="256"/>
      <c r="RJT817" s="256"/>
      <c r="RJU817" s="256"/>
      <c r="RJV817" s="256"/>
      <c r="RJW817" s="256"/>
      <c r="RJX817" s="256"/>
      <c r="RJY817" s="256"/>
      <c r="RJZ817" s="256"/>
      <c r="RKA817" s="256"/>
      <c r="RKB817" s="256"/>
      <c r="RKC817" s="256"/>
      <c r="RKD817" s="256"/>
      <c r="RKE817" s="256"/>
      <c r="RKF817" s="256"/>
      <c r="RKG817" s="256"/>
      <c r="RKH817" s="256"/>
      <c r="RKI817" s="256"/>
      <c r="RKJ817" s="256"/>
      <c r="RKK817" s="256"/>
      <c r="RKL817" s="256"/>
      <c r="RKM817" s="256"/>
      <c r="RKN817" s="256"/>
      <c r="RKO817" s="256"/>
      <c r="RKP817" s="256"/>
      <c r="RKQ817" s="256"/>
      <c r="RKR817" s="256"/>
      <c r="RKS817" s="256"/>
      <c r="RKT817" s="256"/>
      <c r="RKU817" s="256"/>
      <c r="RKV817" s="256"/>
      <c r="RKW817" s="256"/>
      <c r="RKX817" s="256"/>
      <c r="RKY817" s="256"/>
      <c r="RKZ817" s="256"/>
      <c r="RLA817" s="256"/>
      <c r="RLB817" s="256"/>
      <c r="RLC817" s="256"/>
      <c r="RLD817" s="256"/>
      <c r="RLE817" s="256"/>
      <c r="RLF817" s="256"/>
      <c r="RLG817" s="256"/>
      <c r="RLH817" s="256"/>
      <c r="RLI817" s="256"/>
      <c r="RLJ817" s="256"/>
      <c r="RLK817" s="256"/>
      <c r="RLL817" s="256"/>
      <c r="RLM817" s="256"/>
      <c r="RLN817" s="256"/>
      <c r="RLO817" s="256"/>
      <c r="RLP817" s="256"/>
      <c r="RLQ817" s="256"/>
      <c r="RLR817" s="256"/>
      <c r="RLS817" s="256"/>
      <c r="RLT817" s="256"/>
      <c r="RLU817" s="256"/>
      <c r="RLV817" s="256"/>
      <c r="RLW817" s="256"/>
      <c r="RLX817" s="256"/>
      <c r="RLY817" s="256"/>
      <c r="RLZ817" s="256"/>
      <c r="RMA817" s="256"/>
      <c r="RMB817" s="256"/>
      <c r="RMC817" s="256"/>
      <c r="RMD817" s="256"/>
      <c r="RME817" s="256"/>
      <c r="RMF817" s="256"/>
      <c r="RMG817" s="256"/>
      <c r="RMH817" s="256"/>
      <c r="RMI817" s="256"/>
      <c r="RMJ817" s="256"/>
      <c r="RMK817" s="256"/>
      <c r="RML817" s="256"/>
      <c r="RMM817" s="256"/>
      <c r="RMN817" s="256"/>
      <c r="RMO817" s="256"/>
      <c r="RMP817" s="256"/>
      <c r="RMQ817" s="256"/>
      <c r="RMR817" s="256"/>
      <c r="RMS817" s="256"/>
      <c r="RMT817" s="256"/>
      <c r="RMU817" s="256"/>
      <c r="RMV817" s="256"/>
      <c r="RMW817" s="256"/>
      <c r="RMX817" s="256"/>
      <c r="RMY817" s="256"/>
      <c r="RMZ817" s="256"/>
      <c r="RNA817" s="256"/>
      <c r="RNB817" s="256"/>
      <c r="RNC817" s="256"/>
      <c r="RND817" s="256"/>
      <c r="RNE817" s="256"/>
      <c r="RNF817" s="256"/>
      <c r="RNG817" s="256"/>
      <c r="RNH817" s="256"/>
      <c r="RNI817" s="256"/>
      <c r="RNJ817" s="256"/>
      <c r="RNK817" s="256"/>
      <c r="RNL817" s="256"/>
      <c r="RNM817" s="256"/>
      <c r="RNN817" s="256"/>
      <c r="RNO817" s="256"/>
      <c r="RNP817" s="256"/>
      <c r="RNQ817" s="256"/>
      <c r="RNR817" s="256"/>
      <c r="RNS817" s="256"/>
      <c r="RNT817" s="256"/>
      <c r="RNU817" s="256"/>
      <c r="RNV817" s="256"/>
      <c r="RNW817" s="256"/>
      <c r="RNX817" s="256"/>
      <c r="RNY817" s="256"/>
      <c r="RNZ817" s="256"/>
      <c r="ROA817" s="256"/>
      <c r="ROB817" s="256"/>
      <c r="ROC817" s="256"/>
      <c r="ROD817" s="256"/>
      <c r="ROE817" s="256"/>
      <c r="ROF817" s="256"/>
      <c r="ROG817" s="256"/>
      <c r="ROH817" s="256"/>
      <c r="ROI817" s="256"/>
      <c r="ROJ817" s="256"/>
      <c r="ROK817" s="256"/>
      <c r="ROL817" s="256"/>
      <c r="ROM817" s="256"/>
      <c r="RON817" s="256"/>
      <c r="ROO817" s="256"/>
      <c r="ROP817" s="256"/>
      <c r="ROQ817" s="256"/>
      <c r="ROR817" s="256"/>
      <c r="ROS817" s="256"/>
      <c r="ROT817" s="256"/>
      <c r="ROU817" s="256"/>
      <c r="ROV817" s="256"/>
      <c r="ROW817" s="256"/>
      <c r="ROX817" s="256"/>
      <c r="ROY817" s="256"/>
      <c r="ROZ817" s="256"/>
      <c r="RPA817" s="256"/>
      <c r="RPB817" s="256"/>
      <c r="RPC817" s="256"/>
      <c r="RPD817" s="256"/>
      <c r="RPE817" s="256"/>
      <c r="RPF817" s="256"/>
      <c r="RPG817" s="256"/>
      <c r="RPH817" s="256"/>
      <c r="RPI817" s="256"/>
      <c r="RPJ817" s="256"/>
      <c r="RPK817" s="256"/>
      <c r="RPL817" s="256"/>
      <c r="RPM817" s="256"/>
      <c r="RPN817" s="256"/>
      <c r="RPO817" s="256"/>
      <c r="RPP817" s="256"/>
      <c r="RPQ817" s="256"/>
      <c r="RPR817" s="256"/>
      <c r="RPS817" s="256"/>
      <c r="RPT817" s="256"/>
      <c r="RPU817" s="256"/>
      <c r="RPV817" s="256"/>
      <c r="RPW817" s="256"/>
      <c r="RPX817" s="256"/>
      <c r="RPY817" s="256"/>
      <c r="RPZ817" s="256"/>
      <c r="RQA817" s="256"/>
      <c r="RQB817" s="256"/>
      <c r="RQC817" s="256"/>
      <c r="RQD817" s="256"/>
      <c r="RQE817" s="256"/>
      <c r="RQF817" s="256"/>
      <c r="RQG817" s="256"/>
      <c r="RQH817" s="256"/>
      <c r="RQI817" s="256"/>
      <c r="RQJ817" s="256"/>
      <c r="RQK817" s="256"/>
      <c r="RQL817" s="256"/>
      <c r="RQM817" s="256"/>
      <c r="RQN817" s="256"/>
      <c r="RQO817" s="256"/>
      <c r="RQP817" s="256"/>
      <c r="RQQ817" s="256"/>
      <c r="RQR817" s="256"/>
      <c r="RQS817" s="256"/>
      <c r="RQT817" s="256"/>
      <c r="RQU817" s="256"/>
      <c r="RQV817" s="256"/>
      <c r="RQW817" s="256"/>
      <c r="RQX817" s="256"/>
      <c r="RQY817" s="256"/>
      <c r="RQZ817" s="256"/>
      <c r="RRA817" s="256"/>
      <c r="RRB817" s="256"/>
      <c r="RRC817" s="256"/>
      <c r="RRD817" s="256"/>
      <c r="RRE817" s="256"/>
      <c r="RRF817" s="256"/>
      <c r="RRG817" s="256"/>
      <c r="RRH817" s="256"/>
      <c r="RRI817" s="256"/>
      <c r="RRJ817" s="256"/>
      <c r="RRK817" s="256"/>
      <c r="RRL817" s="256"/>
      <c r="RRM817" s="256"/>
      <c r="RRN817" s="256"/>
      <c r="RRO817" s="256"/>
      <c r="RRP817" s="256"/>
      <c r="RRQ817" s="256"/>
      <c r="RRR817" s="256"/>
      <c r="RRS817" s="256"/>
      <c r="RRT817" s="256"/>
      <c r="RRU817" s="256"/>
      <c r="RRV817" s="256"/>
      <c r="RRW817" s="256"/>
      <c r="RRX817" s="256"/>
      <c r="RRY817" s="256"/>
      <c r="RRZ817" s="256"/>
      <c r="RSA817" s="256"/>
      <c r="RSB817" s="256"/>
      <c r="RSC817" s="256"/>
      <c r="RSD817" s="256"/>
      <c r="RSE817" s="256"/>
      <c r="RSF817" s="256"/>
      <c r="RSG817" s="256"/>
      <c r="RSH817" s="256"/>
      <c r="RSI817" s="256"/>
      <c r="RSJ817" s="256"/>
      <c r="RSK817" s="256"/>
      <c r="RSL817" s="256"/>
      <c r="RSM817" s="256"/>
      <c r="RSN817" s="256"/>
      <c r="RSO817" s="256"/>
      <c r="RSP817" s="256"/>
      <c r="RSQ817" s="256"/>
      <c r="RSR817" s="256"/>
      <c r="RSS817" s="256"/>
      <c r="RST817" s="256"/>
      <c r="RSU817" s="256"/>
      <c r="RSV817" s="256"/>
      <c r="RSW817" s="256"/>
      <c r="RSX817" s="256"/>
      <c r="RSY817" s="256"/>
      <c r="RSZ817" s="256"/>
      <c r="RTA817" s="256"/>
      <c r="RTB817" s="256"/>
      <c r="RTC817" s="256"/>
      <c r="RTD817" s="256"/>
      <c r="RTE817" s="256"/>
      <c r="RTF817" s="256"/>
      <c r="RTG817" s="256"/>
      <c r="RTH817" s="256"/>
      <c r="RTI817" s="256"/>
      <c r="RTJ817" s="256"/>
      <c r="RTK817" s="256"/>
      <c r="RTL817" s="256"/>
      <c r="RTM817" s="256"/>
      <c r="RTN817" s="256"/>
      <c r="RTO817" s="256"/>
      <c r="RTP817" s="256"/>
      <c r="RTQ817" s="256"/>
      <c r="RTR817" s="256"/>
      <c r="RTS817" s="256"/>
      <c r="RTT817" s="256"/>
      <c r="RTU817" s="256"/>
      <c r="RTV817" s="256"/>
      <c r="RTW817" s="256"/>
      <c r="RTX817" s="256"/>
      <c r="RTY817" s="256"/>
      <c r="RTZ817" s="256"/>
      <c r="RUA817" s="256"/>
      <c r="RUB817" s="256"/>
      <c r="RUC817" s="256"/>
      <c r="RUD817" s="256"/>
      <c r="RUE817" s="256"/>
      <c r="RUF817" s="256"/>
      <c r="RUG817" s="256"/>
      <c r="RUH817" s="256"/>
      <c r="RUI817" s="256"/>
      <c r="RUJ817" s="256"/>
      <c r="RUK817" s="256"/>
      <c r="RUL817" s="256"/>
      <c r="RUM817" s="256"/>
      <c r="RUN817" s="256"/>
      <c r="RUO817" s="256"/>
      <c r="RUP817" s="256"/>
      <c r="RUQ817" s="256"/>
      <c r="RUR817" s="256"/>
      <c r="RUS817" s="256"/>
      <c r="RUT817" s="256"/>
      <c r="RUU817" s="256"/>
      <c r="RUV817" s="256"/>
      <c r="RUW817" s="256"/>
      <c r="RUX817" s="256"/>
      <c r="RUY817" s="256"/>
      <c r="RUZ817" s="256"/>
      <c r="RVA817" s="256"/>
      <c r="RVB817" s="256"/>
      <c r="RVC817" s="256"/>
      <c r="RVD817" s="256"/>
      <c r="RVE817" s="256"/>
      <c r="RVF817" s="256"/>
      <c r="RVG817" s="256"/>
      <c r="RVH817" s="256"/>
      <c r="RVI817" s="256"/>
      <c r="RVJ817" s="256"/>
      <c r="RVK817" s="256"/>
      <c r="RVL817" s="256"/>
      <c r="RVM817" s="256"/>
      <c r="RVN817" s="256"/>
      <c r="RVO817" s="256"/>
      <c r="RVP817" s="256"/>
      <c r="RVQ817" s="256"/>
      <c r="RVR817" s="256"/>
      <c r="RVS817" s="256"/>
      <c r="RVT817" s="256"/>
      <c r="RVU817" s="256"/>
      <c r="RVV817" s="256"/>
      <c r="RVW817" s="256"/>
      <c r="RVX817" s="256"/>
      <c r="RVY817" s="256"/>
      <c r="RVZ817" s="256"/>
      <c r="RWA817" s="256"/>
      <c r="RWB817" s="256"/>
      <c r="RWC817" s="256"/>
      <c r="RWD817" s="256"/>
      <c r="RWE817" s="256"/>
      <c r="RWF817" s="256"/>
      <c r="RWG817" s="256"/>
      <c r="RWH817" s="256"/>
      <c r="RWI817" s="256"/>
      <c r="RWJ817" s="256"/>
      <c r="RWK817" s="256"/>
      <c r="RWL817" s="256"/>
      <c r="RWM817" s="256"/>
      <c r="RWN817" s="256"/>
      <c r="RWO817" s="256"/>
      <c r="RWP817" s="256"/>
      <c r="RWQ817" s="256"/>
      <c r="RWR817" s="256"/>
      <c r="RWS817" s="256"/>
      <c r="RWT817" s="256"/>
      <c r="RWU817" s="256"/>
      <c r="RWV817" s="256"/>
      <c r="RWW817" s="256"/>
      <c r="RWX817" s="256"/>
      <c r="RWY817" s="256"/>
      <c r="RWZ817" s="256"/>
      <c r="RXA817" s="256"/>
      <c r="RXB817" s="256"/>
      <c r="RXC817" s="256"/>
      <c r="RXD817" s="256"/>
      <c r="RXE817" s="256"/>
      <c r="RXF817" s="256"/>
      <c r="RXG817" s="256"/>
      <c r="RXH817" s="256"/>
      <c r="RXI817" s="256"/>
      <c r="RXJ817" s="256"/>
      <c r="RXK817" s="256"/>
      <c r="RXL817" s="256"/>
      <c r="RXM817" s="256"/>
      <c r="RXN817" s="256"/>
      <c r="RXO817" s="256"/>
      <c r="RXP817" s="256"/>
      <c r="RXQ817" s="256"/>
      <c r="RXR817" s="256"/>
      <c r="RXS817" s="256"/>
      <c r="RXT817" s="256"/>
      <c r="RXU817" s="256"/>
      <c r="RXV817" s="256"/>
      <c r="RXW817" s="256"/>
      <c r="RXX817" s="256"/>
      <c r="RXY817" s="256"/>
      <c r="RXZ817" s="256"/>
      <c r="RYA817" s="256"/>
      <c r="RYB817" s="256"/>
      <c r="RYC817" s="256"/>
      <c r="RYD817" s="256"/>
      <c r="RYE817" s="256"/>
      <c r="RYF817" s="256"/>
      <c r="RYG817" s="256"/>
      <c r="RYH817" s="256"/>
      <c r="RYI817" s="256"/>
      <c r="RYJ817" s="256"/>
      <c r="RYK817" s="256"/>
      <c r="RYL817" s="256"/>
      <c r="RYM817" s="256"/>
      <c r="RYN817" s="256"/>
      <c r="RYO817" s="256"/>
      <c r="RYP817" s="256"/>
      <c r="RYQ817" s="256"/>
      <c r="RYR817" s="256"/>
      <c r="RYS817" s="256"/>
      <c r="RYT817" s="256"/>
      <c r="RYU817" s="256"/>
      <c r="RYV817" s="256"/>
      <c r="RYW817" s="256"/>
      <c r="RYX817" s="256"/>
      <c r="RYY817" s="256"/>
      <c r="RYZ817" s="256"/>
      <c r="RZA817" s="256"/>
      <c r="RZB817" s="256"/>
      <c r="RZC817" s="256"/>
      <c r="RZD817" s="256"/>
      <c r="RZE817" s="256"/>
      <c r="RZF817" s="256"/>
      <c r="RZG817" s="256"/>
      <c r="RZH817" s="256"/>
      <c r="RZI817" s="256"/>
      <c r="RZJ817" s="256"/>
      <c r="RZK817" s="256"/>
      <c r="RZL817" s="256"/>
      <c r="RZM817" s="256"/>
      <c r="RZN817" s="256"/>
      <c r="RZO817" s="256"/>
      <c r="RZP817" s="256"/>
      <c r="RZQ817" s="256"/>
      <c r="RZR817" s="256"/>
      <c r="RZS817" s="256"/>
      <c r="RZT817" s="256"/>
      <c r="RZU817" s="256"/>
      <c r="RZV817" s="256"/>
      <c r="RZW817" s="256"/>
      <c r="RZX817" s="256"/>
      <c r="RZY817" s="256"/>
      <c r="RZZ817" s="256"/>
      <c r="SAA817" s="256"/>
      <c r="SAB817" s="256"/>
      <c r="SAC817" s="256"/>
      <c r="SAD817" s="256"/>
      <c r="SAE817" s="256"/>
      <c r="SAF817" s="256"/>
      <c r="SAG817" s="256"/>
      <c r="SAH817" s="256"/>
      <c r="SAI817" s="256"/>
      <c r="SAJ817" s="256"/>
      <c r="SAK817" s="256"/>
      <c r="SAL817" s="256"/>
      <c r="SAM817" s="256"/>
      <c r="SAN817" s="256"/>
      <c r="SAO817" s="256"/>
      <c r="SAP817" s="256"/>
      <c r="SAQ817" s="256"/>
      <c r="SAR817" s="256"/>
      <c r="SAS817" s="256"/>
      <c r="SAT817" s="256"/>
      <c r="SAU817" s="256"/>
      <c r="SAV817" s="256"/>
      <c r="SAW817" s="256"/>
      <c r="SAX817" s="256"/>
      <c r="SAY817" s="256"/>
      <c r="SAZ817" s="256"/>
      <c r="SBA817" s="256"/>
      <c r="SBB817" s="256"/>
      <c r="SBC817" s="256"/>
      <c r="SBD817" s="256"/>
      <c r="SBE817" s="256"/>
      <c r="SBF817" s="256"/>
      <c r="SBG817" s="256"/>
      <c r="SBH817" s="256"/>
      <c r="SBI817" s="256"/>
      <c r="SBJ817" s="256"/>
      <c r="SBK817" s="256"/>
      <c r="SBL817" s="256"/>
      <c r="SBM817" s="256"/>
      <c r="SBN817" s="256"/>
      <c r="SBO817" s="256"/>
      <c r="SBP817" s="256"/>
      <c r="SBQ817" s="256"/>
      <c r="SBR817" s="256"/>
      <c r="SBS817" s="256"/>
      <c r="SBT817" s="256"/>
      <c r="SBU817" s="256"/>
      <c r="SBV817" s="256"/>
      <c r="SBW817" s="256"/>
      <c r="SBX817" s="256"/>
      <c r="SBY817" s="256"/>
      <c r="SBZ817" s="256"/>
      <c r="SCA817" s="256"/>
      <c r="SCB817" s="256"/>
      <c r="SCC817" s="256"/>
      <c r="SCD817" s="256"/>
      <c r="SCE817" s="256"/>
      <c r="SCF817" s="256"/>
      <c r="SCG817" s="256"/>
      <c r="SCH817" s="256"/>
      <c r="SCI817" s="256"/>
      <c r="SCJ817" s="256"/>
      <c r="SCK817" s="256"/>
      <c r="SCL817" s="256"/>
      <c r="SCM817" s="256"/>
      <c r="SCN817" s="256"/>
      <c r="SCO817" s="256"/>
      <c r="SCP817" s="256"/>
      <c r="SCQ817" s="256"/>
      <c r="SCR817" s="256"/>
      <c r="SCS817" s="256"/>
      <c r="SCT817" s="256"/>
      <c r="SCU817" s="256"/>
      <c r="SCV817" s="256"/>
      <c r="SCW817" s="256"/>
      <c r="SCX817" s="256"/>
      <c r="SCY817" s="256"/>
      <c r="SCZ817" s="256"/>
      <c r="SDA817" s="256"/>
      <c r="SDB817" s="256"/>
      <c r="SDC817" s="256"/>
      <c r="SDD817" s="256"/>
      <c r="SDE817" s="256"/>
      <c r="SDF817" s="256"/>
      <c r="SDG817" s="256"/>
      <c r="SDH817" s="256"/>
      <c r="SDI817" s="256"/>
      <c r="SDJ817" s="256"/>
      <c r="SDK817" s="256"/>
      <c r="SDL817" s="256"/>
      <c r="SDM817" s="256"/>
      <c r="SDN817" s="256"/>
      <c r="SDO817" s="256"/>
      <c r="SDP817" s="256"/>
      <c r="SDQ817" s="256"/>
      <c r="SDR817" s="256"/>
      <c r="SDS817" s="256"/>
      <c r="SDT817" s="256"/>
      <c r="SDU817" s="256"/>
      <c r="SDV817" s="256"/>
      <c r="SDW817" s="256"/>
      <c r="SDX817" s="256"/>
      <c r="SDY817" s="256"/>
      <c r="SDZ817" s="256"/>
      <c r="SEA817" s="256"/>
      <c r="SEB817" s="256"/>
      <c r="SEC817" s="256"/>
      <c r="SED817" s="256"/>
      <c r="SEE817" s="256"/>
      <c r="SEF817" s="256"/>
      <c r="SEG817" s="256"/>
      <c r="SEH817" s="256"/>
      <c r="SEI817" s="256"/>
      <c r="SEJ817" s="256"/>
      <c r="SEK817" s="256"/>
      <c r="SEL817" s="256"/>
      <c r="SEM817" s="256"/>
      <c r="SEN817" s="256"/>
      <c r="SEO817" s="256"/>
      <c r="SEP817" s="256"/>
      <c r="SEQ817" s="256"/>
      <c r="SER817" s="256"/>
      <c r="SES817" s="256"/>
      <c r="SET817" s="256"/>
      <c r="SEU817" s="256"/>
      <c r="SEV817" s="256"/>
      <c r="SEW817" s="256"/>
      <c r="SEX817" s="256"/>
      <c r="SEY817" s="256"/>
      <c r="SEZ817" s="256"/>
      <c r="SFA817" s="256"/>
      <c r="SFB817" s="256"/>
      <c r="SFC817" s="256"/>
      <c r="SFD817" s="256"/>
      <c r="SFE817" s="256"/>
      <c r="SFF817" s="256"/>
      <c r="SFG817" s="256"/>
      <c r="SFH817" s="256"/>
      <c r="SFI817" s="256"/>
      <c r="SFJ817" s="256"/>
      <c r="SFK817" s="256"/>
      <c r="SFL817" s="256"/>
      <c r="SFM817" s="256"/>
      <c r="SFN817" s="256"/>
      <c r="SFO817" s="256"/>
      <c r="SFP817" s="256"/>
      <c r="SFQ817" s="256"/>
      <c r="SFR817" s="256"/>
      <c r="SFS817" s="256"/>
      <c r="SFT817" s="256"/>
      <c r="SFU817" s="256"/>
      <c r="SFV817" s="256"/>
      <c r="SFW817" s="256"/>
      <c r="SFX817" s="256"/>
      <c r="SFY817" s="256"/>
      <c r="SFZ817" s="256"/>
      <c r="SGA817" s="256"/>
      <c r="SGB817" s="256"/>
      <c r="SGC817" s="256"/>
      <c r="SGD817" s="256"/>
      <c r="SGE817" s="256"/>
      <c r="SGF817" s="256"/>
      <c r="SGG817" s="256"/>
      <c r="SGH817" s="256"/>
      <c r="SGI817" s="256"/>
      <c r="SGJ817" s="256"/>
      <c r="SGK817" s="256"/>
      <c r="SGL817" s="256"/>
      <c r="SGM817" s="256"/>
      <c r="SGN817" s="256"/>
      <c r="SGO817" s="256"/>
      <c r="SGP817" s="256"/>
      <c r="SGQ817" s="256"/>
      <c r="SGR817" s="256"/>
      <c r="SGS817" s="256"/>
      <c r="SGT817" s="256"/>
      <c r="SGU817" s="256"/>
      <c r="SGV817" s="256"/>
      <c r="SGW817" s="256"/>
      <c r="SGX817" s="256"/>
      <c r="SGY817" s="256"/>
      <c r="SGZ817" s="256"/>
      <c r="SHA817" s="256"/>
      <c r="SHB817" s="256"/>
      <c r="SHC817" s="256"/>
      <c r="SHD817" s="256"/>
      <c r="SHE817" s="256"/>
      <c r="SHF817" s="256"/>
      <c r="SHG817" s="256"/>
      <c r="SHH817" s="256"/>
      <c r="SHI817" s="256"/>
      <c r="SHJ817" s="256"/>
      <c r="SHK817" s="256"/>
      <c r="SHL817" s="256"/>
      <c r="SHM817" s="256"/>
      <c r="SHN817" s="256"/>
      <c r="SHO817" s="256"/>
      <c r="SHP817" s="256"/>
      <c r="SHQ817" s="256"/>
      <c r="SHR817" s="256"/>
      <c r="SHS817" s="256"/>
      <c r="SHT817" s="256"/>
      <c r="SHU817" s="256"/>
      <c r="SHV817" s="256"/>
      <c r="SHW817" s="256"/>
      <c r="SHX817" s="256"/>
      <c r="SHY817" s="256"/>
      <c r="SHZ817" s="256"/>
      <c r="SIA817" s="256"/>
      <c r="SIB817" s="256"/>
      <c r="SIC817" s="256"/>
      <c r="SID817" s="256"/>
      <c r="SIE817" s="256"/>
      <c r="SIF817" s="256"/>
      <c r="SIG817" s="256"/>
      <c r="SIH817" s="256"/>
      <c r="SII817" s="256"/>
      <c r="SIJ817" s="256"/>
      <c r="SIK817" s="256"/>
      <c r="SIL817" s="256"/>
      <c r="SIM817" s="256"/>
      <c r="SIN817" s="256"/>
      <c r="SIO817" s="256"/>
      <c r="SIP817" s="256"/>
      <c r="SIQ817" s="256"/>
      <c r="SIR817" s="256"/>
      <c r="SIS817" s="256"/>
      <c r="SIT817" s="256"/>
      <c r="SIU817" s="256"/>
      <c r="SIV817" s="256"/>
      <c r="SIW817" s="256"/>
      <c r="SIX817" s="256"/>
      <c r="SIY817" s="256"/>
      <c r="SIZ817" s="256"/>
      <c r="SJA817" s="256"/>
      <c r="SJB817" s="256"/>
      <c r="SJC817" s="256"/>
      <c r="SJD817" s="256"/>
      <c r="SJE817" s="256"/>
      <c r="SJF817" s="256"/>
      <c r="SJG817" s="256"/>
      <c r="SJH817" s="256"/>
      <c r="SJI817" s="256"/>
      <c r="SJJ817" s="256"/>
      <c r="SJK817" s="256"/>
      <c r="SJL817" s="256"/>
      <c r="SJM817" s="256"/>
      <c r="SJN817" s="256"/>
      <c r="SJO817" s="256"/>
      <c r="SJP817" s="256"/>
      <c r="SJQ817" s="256"/>
      <c r="SJR817" s="256"/>
      <c r="SJS817" s="256"/>
      <c r="SJT817" s="256"/>
      <c r="SJU817" s="256"/>
      <c r="SJV817" s="256"/>
      <c r="SJW817" s="256"/>
      <c r="SJX817" s="256"/>
      <c r="SJY817" s="256"/>
      <c r="SJZ817" s="256"/>
      <c r="SKA817" s="256"/>
      <c r="SKB817" s="256"/>
      <c r="SKC817" s="256"/>
      <c r="SKD817" s="256"/>
      <c r="SKE817" s="256"/>
      <c r="SKF817" s="256"/>
      <c r="SKG817" s="256"/>
      <c r="SKH817" s="256"/>
      <c r="SKI817" s="256"/>
      <c r="SKJ817" s="256"/>
      <c r="SKK817" s="256"/>
      <c r="SKL817" s="256"/>
      <c r="SKM817" s="256"/>
      <c r="SKN817" s="256"/>
      <c r="SKO817" s="256"/>
      <c r="SKP817" s="256"/>
      <c r="SKQ817" s="256"/>
      <c r="SKR817" s="256"/>
      <c r="SKS817" s="256"/>
      <c r="SKT817" s="256"/>
      <c r="SKU817" s="256"/>
      <c r="SKV817" s="256"/>
      <c r="SKW817" s="256"/>
      <c r="SKX817" s="256"/>
      <c r="SKY817" s="256"/>
      <c r="SKZ817" s="256"/>
      <c r="SLA817" s="256"/>
      <c r="SLB817" s="256"/>
      <c r="SLC817" s="256"/>
      <c r="SLD817" s="256"/>
      <c r="SLE817" s="256"/>
      <c r="SLF817" s="256"/>
      <c r="SLG817" s="256"/>
      <c r="SLH817" s="256"/>
      <c r="SLI817" s="256"/>
      <c r="SLJ817" s="256"/>
      <c r="SLK817" s="256"/>
      <c r="SLL817" s="256"/>
      <c r="SLM817" s="256"/>
      <c r="SLN817" s="256"/>
      <c r="SLO817" s="256"/>
      <c r="SLP817" s="256"/>
      <c r="SLQ817" s="256"/>
      <c r="SLR817" s="256"/>
      <c r="SLS817" s="256"/>
      <c r="SLT817" s="256"/>
      <c r="SLU817" s="256"/>
      <c r="SLV817" s="256"/>
      <c r="SLW817" s="256"/>
      <c r="SLX817" s="256"/>
      <c r="SLY817" s="256"/>
      <c r="SLZ817" s="256"/>
      <c r="SMA817" s="256"/>
      <c r="SMB817" s="256"/>
      <c r="SMC817" s="256"/>
      <c r="SMD817" s="256"/>
      <c r="SME817" s="256"/>
      <c r="SMF817" s="256"/>
      <c r="SMG817" s="256"/>
      <c r="SMH817" s="256"/>
      <c r="SMI817" s="256"/>
      <c r="SMJ817" s="256"/>
      <c r="SMK817" s="256"/>
      <c r="SML817" s="256"/>
      <c r="SMM817" s="256"/>
      <c r="SMN817" s="256"/>
      <c r="SMO817" s="256"/>
      <c r="SMP817" s="256"/>
      <c r="SMQ817" s="256"/>
      <c r="SMR817" s="256"/>
      <c r="SMS817" s="256"/>
      <c r="SMT817" s="256"/>
      <c r="SMU817" s="256"/>
      <c r="SMV817" s="256"/>
      <c r="SMW817" s="256"/>
      <c r="SMX817" s="256"/>
      <c r="SMY817" s="256"/>
      <c r="SMZ817" s="256"/>
      <c r="SNA817" s="256"/>
      <c r="SNB817" s="256"/>
      <c r="SNC817" s="256"/>
      <c r="SND817" s="256"/>
      <c r="SNE817" s="256"/>
      <c r="SNF817" s="256"/>
      <c r="SNG817" s="256"/>
      <c r="SNH817" s="256"/>
      <c r="SNI817" s="256"/>
      <c r="SNJ817" s="256"/>
      <c r="SNK817" s="256"/>
      <c r="SNL817" s="256"/>
      <c r="SNM817" s="256"/>
      <c r="SNN817" s="256"/>
      <c r="SNO817" s="256"/>
      <c r="SNP817" s="256"/>
      <c r="SNQ817" s="256"/>
      <c r="SNR817" s="256"/>
      <c r="SNS817" s="256"/>
      <c r="SNT817" s="256"/>
      <c r="SNU817" s="256"/>
      <c r="SNV817" s="256"/>
      <c r="SNW817" s="256"/>
      <c r="SNX817" s="256"/>
      <c r="SNY817" s="256"/>
      <c r="SNZ817" s="256"/>
      <c r="SOA817" s="256"/>
      <c r="SOB817" s="256"/>
      <c r="SOC817" s="256"/>
      <c r="SOD817" s="256"/>
      <c r="SOE817" s="256"/>
      <c r="SOF817" s="256"/>
      <c r="SOG817" s="256"/>
      <c r="SOH817" s="256"/>
      <c r="SOI817" s="256"/>
      <c r="SOJ817" s="256"/>
      <c r="SOK817" s="256"/>
      <c r="SOL817" s="256"/>
      <c r="SOM817" s="256"/>
      <c r="SON817" s="256"/>
      <c r="SOO817" s="256"/>
      <c r="SOP817" s="256"/>
      <c r="SOQ817" s="256"/>
      <c r="SOR817" s="256"/>
      <c r="SOS817" s="256"/>
      <c r="SOT817" s="256"/>
      <c r="SOU817" s="256"/>
      <c r="SOV817" s="256"/>
      <c r="SOW817" s="256"/>
      <c r="SOX817" s="256"/>
      <c r="SOY817" s="256"/>
      <c r="SOZ817" s="256"/>
      <c r="SPA817" s="256"/>
      <c r="SPB817" s="256"/>
      <c r="SPC817" s="256"/>
      <c r="SPD817" s="256"/>
      <c r="SPE817" s="256"/>
      <c r="SPF817" s="256"/>
      <c r="SPG817" s="256"/>
      <c r="SPH817" s="256"/>
      <c r="SPI817" s="256"/>
      <c r="SPJ817" s="256"/>
      <c r="SPK817" s="256"/>
      <c r="SPL817" s="256"/>
      <c r="SPM817" s="256"/>
      <c r="SPN817" s="256"/>
      <c r="SPO817" s="256"/>
      <c r="SPP817" s="256"/>
      <c r="SPQ817" s="256"/>
      <c r="SPR817" s="256"/>
      <c r="SPS817" s="256"/>
      <c r="SPT817" s="256"/>
      <c r="SPU817" s="256"/>
      <c r="SPV817" s="256"/>
      <c r="SPW817" s="256"/>
      <c r="SPX817" s="256"/>
      <c r="SPY817" s="256"/>
      <c r="SPZ817" s="256"/>
      <c r="SQA817" s="256"/>
      <c r="SQB817" s="256"/>
      <c r="SQC817" s="256"/>
      <c r="SQD817" s="256"/>
      <c r="SQE817" s="256"/>
      <c r="SQF817" s="256"/>
      <c r="SQG817" s="256"/>
      <c r="SQH817" s="256"/>
      <c r="SQI817" s="256"/>
      <c r="SQJ817" s="256"/>
      <c r="SQK817" s="256"/>
      <c r="SQL817" s="256"/>
      <c r="SQM817" s="256"/>
      <c r="SQN817" s="256"/>
      <c r="SQO817" s="256"/>
      <c r="SQP817" s="256"/>
      <c r="SQQ817" s="256"/>
      <c r="SQR817" s="256"/>
      <c r="SQS817" s="256"/>
      <c r="SQT817" s="256"/>
      <c r="SQU817" s="256"/>
      <c r="SQV817" s="256"/>
      <c r="SQW817" s="256"/>
      <c r="SQX817" s="256"/>
      <c r="SQY817" s="256"/>
      <c r="SQZ817" s="256"/>
      <c r="SRA817" s="256"/>
      <c r="SRB817" s="256"/>
      <c r="SRC817" s="256"/>
      <c r="SRD817" s="256"/>
      <c r="SRE817" s="256"/>
      <c r="SRF817" s="256"/>
      <c r="SRG817" s="256"/>
      <c r="SRH817" s="256"/>
      <c r="SRI817" s="256"/>
      <c r="SRJ817" s="256"/>
      <c r="SRK817" s="256"/>
      <c r="SRL817" s="256"/>
      <c r="SRM817" s="256"/>
      <c r="SRN817" s="256"/>
      <c r="SRO817" s="256"/>
      <c r="SRP817" s="256"/>
      <c r="SRQ817" s="256"/>
      <c r="SRR817" s="256"/>
      <c r="SRS817" s="256"/>
      <c r="SRT817" s="256"/>
      <c r="SRU817" s="256"/>
      <c r="SRV817" s="256"/>
      <c r="SRW817" s="256"/>
      <c r="SRX817" s="256"/>
      <c r="SRY817" s="256"/>
      <c r="SRZ817" s="256"/>
      <c r="SSA817" s="256"/>
      <c r="SSB817" s="256"/>
      <c r="SSC817" s="256"/>
      <c r="SSD817" s="256"/>
      <c r="SSE817" s="256"/>
      <c r="SSF817" s="256"/>
      <c r="SSG817" s="256"/>
      <c r="SSH817" s="256"/>
      <c r="SSI817" s="256"/>
      <c r="SSJ817" s="256"/>
      <c r="SSK817" s="256"/>
      <c r="SSL817" s="256"/>
      <c r="SSM817" s="256"/>
      <c r="SSN817" s="256"/>
      <c r="SSO817" s="256"/>
      <c r="SSP817" s="256"/>
      <c r="SSQ817" s="256"/>
      <c r="SSR817" s="256"/>
      <c r="SSS817" s="256"/>
      <c r="SST817" s="256"/>
      <c r="SSU817" s="256"/>
      <c r="SSV817" s="256"/>
      <c r="SSW817" s="256"/>
      <c r="SSX817" s="256"/>
      <c r="SSY817" s="256"/>
      <c r="SSZ817" s="256"/>
      <c r="STA817" s="256"/>
      <c r="STB817" s="256"/>
      <c r="STC817" s="256"/>
      <c r="STD817" s="256"/>
      <c r="STE817" s="256"/>
      <c r="STF817" s="256"/>
      <c r="STG817" s="256"/>
      <c r="STH817" s="256"/>
      <c r="STI817" s="256"/>
      <c r="STJ817" s="256"/>
      <c r="STK817" s="256"/>
      <c r="STL817" s="256"/>
      <c r="STM817" s="256"/>
      <c r="STN817" s="256"/>
      <c r="STO817" s="256"/>
      <c r="STP817" s="256"/>
      <c r="STQ817" s="256"/>
      <c r="STR817" s="256"/>
      <c r="STS817" s="256"/>
      <c r="STT817" s="256"/>
      <c r="STU817" s="256"/>
      <c r="STV817" s="256"/>
      <c r="STW817" s="256"/>
      <c r="STX817" s="256"/>
      <c r="STY817" s="256"/>
      <c r="STZ817" s="256"/>
      <c r="SUA817" s="256"/>
      <c r="SUB817" s="256"/>
      <c r="SUC817" s="256"/>
      <c r="SUD817" s="256"/>
      <c r="SUE817" s="256"/>
      <c r="SUF817" s="256"/>
      <c r="SUG817" s="256"/>
      <c r="SUH817" s="256"/>
      <c r="SUI817" s="256"/>
      <c r="SUJ817" s="256"/>
      <c r="SUK817" s="256"/>
      <c r="SUL817" s="256"/>
      <c r="SUM817" s="256"/>
      <c r="SUN817" s="256"/>
      <c r="SUO817" s="256"/>
      <c r="SUP817" s="256"/>
      <c r="SUQ817" s="256"/>
      <c r="SUR817" s="256"/>
      <c r="SUS817" s="256"/>
      <c r="SUT817" s="256"/>
      <c r="SUU817" s="256"/>
      <c r="SUV817" s="256"/>
      <c r="SUW817" s="256"/>
      <c r="SUX817" s="256"/>
      <c r="SUY817" s="256"/>
      <c r="SUZ817" s="256"/>
      <c r="SVA817" s="256"/>
      <c r="SVB817" s="256"/>
      <c r="SVC817" s="256"/>
      <c r="SVD817" s="256"/>
      <c r="SVE817" s="256"/>
      <c r="SVF817" s="256"/>
      <c r="SVG817" s="256"/>
      <c r="SVH817" s="256"/>
      <c r="SVI817" s="256"/>
      <c r="SVJ817" s="256"/>
      <c r="SVK817" s="256"/>
      <c r="SVL817" s="256"/>
      <c r="SVM817" s="256"/>
      <c r="SVN817" s="256"/>
      <c r="SVO817" s="256"/>
      <c r="SVP817" s="256"/>
      <c r="SVQ817" s="256"/>
      <c r="SVR817" s="256"/>
      <c r="SVS817" s="256"/>
      <c r="SVT817" s="256"/>
      <c r="SVU817" s="256"/>
      <c r="SVV817" s="256"/>
      <c r="SVW817" s="256"/>
      <c r="SVX817" s="256"/>
      <c r="SVY817" s="256"/>
      <c r="SVZ817" s="256"/>
      <c r="SWA817" s="256"/>
      <c r="SWB817" s="256"/>
      <c r="SWC817" s="256"/>
      <c r="SWD817" s="256"/>
      <c r="SWE817" s="256"/>
      <c r="SWF817" s="256"/>
      <c r="SWG817" s="256"/>
      <c r="SWH817" s="256"/>
      <c r="SWI817" s="256"/>
      <c r="SWJ817" s="256"/>
      <c r="SWK817" s="256"/>
      <c r="SWL817" s="256"/>
      <c r="SWM817" s="256"/>
      <c r="SWN817" s="256"/>
      <c r="SWO817" s="256"/>
      <c r="SWP817" s="256"/>
      <c r="SWQ817" s="256"/>
      <c r="SWR817" s="256"/>
      <c r="SWS817" s="256"/>
      <c r="SWT817" s="256"/>
      <c r="SWU817" s="256"/>
      <c r="SWV817" s="256"/>
      <c r="SWW817" s="256"/>
      <c r="SWX817" s="256"/>
      <c r="SWY817" s="256"/>
      <c r="SWZ817" s="256"/>
      <c r="SXA817" s="256"/>
      <c r="SXB817" s="256"/>
      <c r="SXC817" s="256"/>
      <c r="SXD817" s="256"/>
      <c r="SXE817" s="256"/>
      <c r="SXF817" s="256"/>
      <c r="SXG817" s="256"/>
      <c r="SXH817" s="256"/>
      <c r="SXI817" s="256"/>
      <c r="SXJ817" s="256"/>
      <c r="SXK817" s="256"/>
      <c r="SXL817" s="256"/>
      <c r="SXM817" s="256"/>
      <c r="SXN817" s="256"/>
      <c r="SXO817" s="256"/>
      <c r="SXP817" s="256"/>
      <c r="SXQ817" s="256"/>
      <c r="SXR817" s="256"/>
      <c r="SXS817" s="256"/>
      <c r="SXT817" s="256"/>
      <c r="SXU817" s="256"/>
      <c r="SXV817" s="256"/>
      <c r="SXW817" s="256"/>
      <c r="SXX817" s="256"/>
      <c r="SXY817" s="256"/>
      <c r="SXZ817" s="256"/>
      <c r="SYA817" s="256"/>
      <c r="SYB817" s="256"/>
      <c r="SYC817" s="256"/>
      <c r="SYD817" s="256"/>
      <c r="SYE817" s="256"/>
      <c r="SYF817" s="256"/>
      <c r="SYG817" s="256"/>
      <c r="SYH817" s="256"/>
      <c r="SYI817" s="256"/>
      <c r="SYJ817" s="256"/>
      <c r="SYK817" s="256"/>
      <c r="SYL817" s="256"/>
      <c r="SYM817" s="256"/>
      <c r="SYN817" s="256"/>
      <c r="SYO817" s="256"/>
      <c r="SYP817" s="256"/>
      <c r="SYQ817" s="256"/>
      <c r="SYR817" s="256"/>
      <c r="SYS817" s="256"/>
      <c r="SYT817" s="256"/>
      <c r="SYU817" s="256"/>
      <c r="SYV817" s="256"/>
      <c r="SYW817" s="256"/>
      <c r="SYX817" s="256"/>
      <c r="SYY817" s="256"/>
      <c r="SYZ817" s="256"/>
      <c r="SZA817" s="256"/>
      <c r="SZB817" s="256"/>
      <c r="SZC817" s="256"/>
      <c r="SZD817" s="256"/>
      <c r="SZE817" s="256"/>
      <c r="SZF817" s="256"/>
      <c r="SZG817" s="256"/>
      <c r="SZH817" s="256"/>
      <c r="SZI817" s="256"/>
      <c r="SZJ817" s="256"/>
      <c r="SZK817" s="256"/>
      <c r="SZL817" s="256"/>
      <c r="SZM817" s="256"/>
      <c r="SZN817" s="256"/>
      <c r="SZO817" s="256"/>
      <c r="SZP817" s="256"/>
      <c r="SZQ817" s="256"/>
      <c r="SZR817" s="256"/>
      <c r="SZS817" s="256"/>
      <c r="SZT817" s="256"/>
      <c r="SZU817" s="256"/>
      <c r="SZV817" s="256"/>
      <c r="SZW817" s="256"/>
      <c r="SZX817" s="256"/>
      <c r="SZY817" s="256"/>
      <c r="SZZ817" s="256"/>
      <c r="TAA817" s="256"/>
      <c r="TAB817" s="256"/>
      <c r="TAC817" s="256"/>
      <c r="TAD817" s="256"/>
      <c r="TAE817" s="256"/>
      <c r="TAF817" s="256"/>
      <c r="TAG817" s="256"/>
      <c r="TAH817" s="256"/>
      <c r="TAI817" s="256"/>
      <c r="TAJ817" s="256"/>
      <c r="TAK817" s="256"/>
      <c r="TAL817" s="256"/>
      <c r="TAM817" s="256"/>
      <c r="TAN817" s="256"/>
      <c r="TAO817" s="256"/>
      <c r="TAP817" s="256"/>
      <c r="TAQ817" s="256"/>
      <c r="TAR817" s="256"/>
      <c r="TAS817" s="256"/>
      <c r="TAT817" s="256"/>
      <c r="TAU817" s="256"/>
      <c r="TAV817" s="256"/>
      <c r="TAW817" s="256"/>
      <c r="TAX817" s="256"/>
      <c r="TAY817" s="256"/>
      <c r="TAZ817" s="256"/>
      <c r="TBA817" s="256"/>
      <c r="TBB817" s="256"/>
      <c r="TBC817" s="256"/>
      <c r="TBD817" s="256"/>
      <c r="TBE817" s="256"/>
      <c r="TBF817" s="256"/>
      <c r="TBG817" s="256"/>
      <c r="TBH817" s="256"/>
      <c r="TBI817" s="256"/>
      <c r="TBJ817" s="256"/>
      <c r="TBK817" s="256"/>
      <c r="TBL817" s="256"/>
      <c r="TBM817" s="256"/>
      <c r="TBN817" s="256"/>
      <c r="TBO817" s="256"/>
      <c r="TBP817" s="256"/>
      <c r="TBQ817" s="256"/>
      <c r="TBR817" s="256"/>
      <c r="TBS817" s="256"/>
      <c r="TBT817" s="256"/>
      <c r="TBU817" s="256"/>
      <c r="TBV817" s="256"/>
      <c r="TBW817" s="256"/>
      <c r="TBX817" s="256"/>
      <c r="TBY817" s="256"/>
      <c r="TBZ817" s="256"/>
      <c r="TCA817" s="256"/>
      <c r="TCB817" s="256"/>
      <c r="TCC817" s="256"/>
      <c r="TCD817" s="256"/>
      <c r="TCE817" s="256"/>
      <c r="TCF817" s="256"/>
      <c r="TCG817" s="256"/>
      <c r="TCH817" s="256"/>
      <c r="TCI817" s="256"/>
      <c r="TCJ817" s="256"/>
      <c r="TCK817" s="256"/>
      <c r="TCL817" s="256"/>
      <c r="TCM817" s="256"/>
      <c r="TCN817" s="256"/>
      <c r="TCO817" s="256"/>
      <c r="TCP817" s="256"/>
      <c r="TCQ817" s="256"/>
      <c r="TCR817" s="256"/>
      <c r="TCS817" s="256"/>
      <c r="TCT817" s="256"/>
      <c r="TCU817" s="256"/>
      <c r="TCV817" s="256"/>
      <c r="TCW817" s="256"/>
      <c r="TCX817" s="256"/>
      <c r="TCY817" s="256"/>
      <c r="TCZ817" s="256"/>
      <c r="TDA817" s="256"/>
      <c r="TDB817" s="256"/>
      <c r="TDC817" s="256"/>
      <c r="TDD817" s="256"/>
      <c r="TDE817" s="256"/>
      <c r="TDF817" s="256"/>
      <c r="TDG817" s="256"/>
      <c r="TDH817" s="256"/>
      <c r="TDI817" s="256"/>
      <c r="TDJ817" s="256"/>
      <c r="TDK817" s="256"/>
      <c r="TDL817" s="256"/>
      <c r="TDM817" s="256"/>
      <c r="TDN817" s="256"/>
      <c r="TDO817" s="256"/>
      <c r="TDP817" s="256"/>
      <c r="TDQ817" s="256"/>
      <c r="TDR817" s="256"/>
      <c r="TDS817" s="256"/>
      <c r="TDT817" s="256"/>
      <c r="TDU817" s="256"/>
      <c r="TDV817" s="256"/>
      <c r="TDW817" s="256"/>
      <c r="TDX817" s="256"/>
      <c r="TDY817" s="256"/>
      <c r="TDZ817" s="256"/>
      <c r="TEA817" s="256"/>
      <c r="TEB817" s="256"/>
      <c r="TEC817" s="256"/>
      <c r="TED817" s="256"/>
      <c r="TEE817" s="256"/>
      <c r="TEF817" s="256"/>
      <c r="TEG817" s="256"/>
      <c r="TEH817" s="256"/>
      <c r="TEI817" s="256"/>
      <c r="TEJ817" s="256"/>
      <c r="TEK817" s="256"/>
      <c r="TEL817" s="256"/>
      <c r="TEM817" s="256"/>
      <c r="TEN817" s="256"/>
      <c r="TEO817" s="256"/>
      <c r="TEP817" s="256"/>
      <c r="TEQ817" s="256"/>
      <c r="TER817" s="256"/>
      <c r="TES817" s="256"/>
      <c r="TET817" s="256"/>
      <c r="TEU817" s="256"/>
      <c r="TEV817" s="256"/>
      <c r="TEW817" s="256"/>
      <c r="TEX817" s="256"/>
      <c r="TEY817" s="256"/>
      <c r="TEZ817" s="256"/>
      <c r="TFA817" s="256"/>
      <c r="TFB817" s="256"/>
      <c r="TFC817" s="256"/>
      <c r="TFD817" s="256"/>
      <c r="TFE817" s="256"/>
      <c r="TFF817" s="256"/>
      <c r="TFG817" s="256"/>
      <c r="TFH817" s="256"/>
      <c r="TFI817" s="256"/>
      <c r="TFJ817" s="256"/>
      <c r="TFK817" s="256"/>
      <c r="TFL817" s="256"/>
      <c r="TFM817" s="256"/>
      <c r="TFN817" s="256"/>
      <c r="TFO817" s="256"/>
      <c r="TFP817" s="256"/>
      <c r="TFQ817" s="256"/>
      <c r="TFR817" s="256"/>
      <c r="TFS817" s="256"/>
      <c r="TFT817" s="256"/>
      <c r="TFU817" s="256"/>
      <c r="TFV817" s="256"/>
      <c r="TFW817" s="256"/>
      <c r="TFX817" s="256"/>
      <c r="TFY817" s="256"/>
      <c r="TFZ817" s="256"/>
      <c r="TGA817" s="256"/>
      <c r="TGB817" s="256"/>
      <c r="TGC817" s="256"/>
      <c r="TGD817" s="256"/>
      <c r="TGE817" s="256"/>
      <c r="TGF817" s="256"/>
      <c r="TGG817" s="256"/>
      <c r="TGH817" s="256"/>
      <c r="TGI817" s="256"/>
      <c r="TGJ817" s="256"/>
      <c r="TGK817" s="256"/>
      <c r="TGL817" s="256"/>
      <c r="TGM817" s="256"/>
      <c r="TGN817" s="256"/>
      <c r="TGO817" s="256"/>
      <c r="TGP817" s="256"/>
      <c r="TGQ817" s="256"/>
      <c r="TGR817" s="256"/>
      <c r="TGS817" s="256"/>
      <c r="TGT817" s="256"/>
      <c r="TGU817" s="256"/>
      <c r="TGV817" s="256"/>
      <c r="TGW817" s="256"/>
      <c r="TGX817" s="256"/>
      <c r="TGY817" s="256"/>
      <c r="TGZ817" s="256"/>
      <c r="THA817" s="256"/>
      <c r="THB817" s="256"/>
      <c r="THC817" s="256"/>
      <c r="THD817" s="256"/>
      <c r="THE817" s="256"/>
      <c r="THF817" s="256"/>
      <c r="THG817" s="256"/>
      <c r="THH817" s="256"/>
      <c r="THI817" s="256"/>
      <c r="THJ817" s="256"/>
      <c r="THK817" s="256"/>
      <c r="THL817" s="256"/>
      <c r="THM817" s="256"/>
      <c r="THN817" s="256"/>
      <c r="THO817" s="256"/>
      <c r="THP817" s="256"/>
      <c r="THQ817" s="256"/>
      <c r="THR817" s="256"/>
      <c r="THS817" s="256"/>
      <c r="THT817" s="256"/>
      <c r="THU817" s="256"/>
      <c r="THV817" s="256"/>
      <c r="THW817" s="256"/>
      <c r="THX817" s="256"/>
      <c r="THY817" s="256"/>
      <c r="THZ817" s="256"/>
      <c r="TIA817" s="256"/>
      <c r="TIB817" s="256"/>
      <c r="TIC817" s="256"/>
      <c r="TID817" s="256"/>
      <c r="TIE817" s="256"/>
      <c r="TIF817" s="256"/>
      <c r="TIG817" s="256"/>
      <c r="TIH817" s="256"/>
      <c r="TII817" s="256"/>
      <c r="TIJ817" s="256"/>
      <c r="TIK817" s="256"/>
      <c r="TIL817" s="256"/>
      <c r="TIM817" s="256"/>
      <c r="TIN817" s="256"/>
      <c r="TIO817" s="256"/>
      <c r="TIP817" s="256"/>
      <c r="TIQ817" s="256"/>
      <c r="TIR817" s="256"/>
      <c r="TIS817" s="256"/>
      <c r="TIT817" s="256"/>
      <c r="TIU817" s="256"/>
      <c r="TIV817" s="256"/>
      <c r="TIW817" s="256"/>
      <c r="TIX817" s="256"/>
      <c r="TIY817" s="256"/>
      <c r="TIZ817" s="256"/>
      <c r="TJA817" s="256"/>
      <c r="TJB817" s="256"/>
      <c r="TJC817" s="256"/>
      <c r="TJD817" s="256"/>
      <c r="TJE817" s="256"/>
      <c r="TJF817" s="256"/>
      <c r="TJG817" s="256"/>
      <c r="TJH817" s="256"/>
      <c r="TJI817" s="256"/>
      <c r="TJJ817" s="256"/>
      <c r="TJK817" s="256"/>
      <c r="TJL817" s="256"/>
      <c r="TJM817" s="256"/>
      <c r="TJN817" s="256"/>
      <c r="TJO817" s="256"/>
      <c r="TJP817" s="256"/>
      <c r="TJQ817" s="256"/>
      <c r="TJR817" s="256"/>
      <c r="TJS817" s="256"/>
      <c r="TJT817" s="256"/>
      <c r="TJU817" s="256"/>
      <c r="TJV817" s="256"/>
      <c r="TJW817" s="256"/>
      <c r="TJX817" s="256"/>
      <c r="TJY817" s="256"/>
      <c r="TJZ817" s="256"/>
      <c r="TKA817" s="256"/>
      <c r="TKB817" s="256"/>
      <c r="TKC817" s="256"/>
      <c r="TKD817" s="256"/>
      <c r="TKE817" s="256"/>
      <c r="TKF817" s="256"/>
      <c r="TKG817" s="256"/>
      <c r="TKH817" s="256"/>
      <c r="TKI817" s="256"/>
      <c r="TKJ817" s="256"/>
      <c r="TKK817" s="256"/>
      <c r="TKL817" s="256"/>
      <c r="TKM817" s="256"/>
      <c r="TKN817" s="256"/>
      <c r="TKO817" s="256"/>
      <c r="TKP817" s="256"/>
      <c r="TKQ817" s="256"/>
      <c r="TKR817" s="256"/>
      <c r="TKS817" s="256"/>
      <c r="TKT817" s="256"/>
      <c r="TKU817" s="256"/>
      <c r="TKV817" s="256"/>
      <c r="TKW817" s="256"/>
      <c r="TKX817" s="256"/>
      <c r="TKY817" s="256"/>
      <c r="TKZ817" s="256"/>
      <c r="TLA817" s="256"/>
      <c r="TLB817" s="256"/>
      <c r="TLC817" s="256"/>
      <c r="TLD817" s="256"/>
      <c r="TLE817" s="256"/>
      <c r="TLF817" s="256"/>
      <c r="TLG817" s="256"/>
      <c r="TLH817" s="256"/>
      <c r="TLI817" s="256"/>
      <c r="TLJ817" s="256"/>
      <c r="TLK817" s="256"/>
      <c r="TLL817" s="256"/>
      <c r="TLM817" s="256"/>
      <c r="TLN817" s="256"/>
      <c r="TLO817" s="256"/>
      <c r="TLP817" s="256"/>
      <c r="TLQ817" s="256"/>
      <c r="TLR817" s="256"/>
      <c r="TLS817" s="256"/>
      <c r="TLT817" s="256"/>
      <c r="TLU817" s="256"/>
      <c r="TLV817" s="256"/>
      <c r="TLW817" s="256"/>
      <c r="TLX817" s="256"/>
      <c r="TLY817" s="256"/>
      <c r="TLZ817" s="256"/>
      <c r="TMA817" s="256"/>
      <c r="TMB817" s="256"/>
      <c r="TMC817" s="256"/>
      <c r="TMD817" s="256"/>
      <c r="TME817" s="256"/>
      <c r="TMF817" s="256"/>
      <c r="TMG817" s="256"/>
      <c r="TMH817" s="256"/>
      <c r="TMI817" s="256"/>
      <c r="TMJ817" s="256"/>
      <c r="TMK817" s="256"/>
      <c r="TML817" s="256"/>
      <c r="TMM817" s="256"/>
      <c r="TMN817" s="256"/>
      <c r="TMO817" s="256"/>
      <c r="TMP817" s="256"/>
      <c r="TMQ817" s="256"/>
      <c r="TMR817" s="256"/>
      <c r="TMS817" s="256"/>
      <c r="TMT817" s="256"/>
      <c r="TMU817" s="256"/>
      <c r="TMV817" s="256"/>
      <c r="TMW817" s="256"/>
      <c r="TMX817" s="256"/>
      <c r="TMY817" s="256"/>
      <c r="TMZ817" s="256"/>
      <c r="TNA817" s="256"/>
      <c r="TNB817" s="256"/>
      <c r="TNC817" s="256"/>
      <c r="TND817" s="256"/>
      <c r="TNE817" s="256"/>
      <c r="TNF817" s="256"/>
      <c r="TNG817" s="256"/>
      <c r="TNH817" s="256"/>
      <c r="TNI817" s="256"/>
      <c r="TNJ817" s="256"/>
      <c r="TNK817" s="256"/>
      <c r="TNL817" s="256"/>
      <c r="TNM817" s="256"/>
      <c r="TNN817" s="256"/>
      <c r="TNO817" s="256"/>
      <c r="TNP817" s="256"/>
      <c r="TNQ817" s="256"/>
      <c r="TNR817" s="256"/>
      <c r="TNS817" s="256"/>
      <c r="TNT817" s="256"/>
      <c r="TNU817" s="256"/>
      <c r="TNV817" s="256"/>
      <c r="TNW817" s="256"/>
      <c r="TNX817" s="256"/>
      <c r="TNY817" s="256"/>
      <c r="TNZ817" s="256"/>
      <c r="TOA817" s="256"/>
      <c r="TOB817" s="256"/>
      <c r="TOC817" s="256"/>
      <c r="TOD817" s="256"/>
      <c r="TOE817" s="256"/>
      <c r="TOF817" s="256"/>
      <c r="TOG817" s="256"/>
      <c r="TOH817" s="256"/>
      <c r="TOI817" s="256"/>
      <c r="TOJ817" s="256"/>
      <c r="TOK817" s="256"/>
      <c r="TOL817" s="256"/>
      <c r="TOM817" s="256"/>
      <c r="TON817" s="256"/>
      <c r="TOO817" s="256"/>
      <c r="TOP817" s="256"/>
      <c r="TOQ817" s="256"/>
      <c r="TOR817" s="256"/>
      <c r="TOS817" s="256"/>
      <c r="TOT817" s="256"/>
      <c r="TOU817" s="256"/>
      <c r="TOV817" s="256"/>
      <c r="TOW817" s="256"/>
      <c r="TOX817" s="256"/>
      <c r="TOY817" s="256"/>
      <c r="TOZ817" s="256"/>
      <c r="TPA817" s="256"/>
      <c r="TPB817" s="256"/>
      <c r="TPC817" s="256"/>
      <c r="TPD817" s="256"/>
      <c r="TPE817" s="256"/>
      <c r="TPF817" s="256"/>
      <c r="TPG817" s="256"/>
      <c r="TPH817" s="256"/>
      <c r="TPI817" s="256"/>
      <c r="TPJ817" s="256"/>
      <c r="TPK817" s="256"/>
      <c r="TPL817" s="256"/>
      <c r="TPM817" s="256"/>
      <c r="TPN817" s="256"/>
      <c r="TPO817" s="256"/>
      <c r="TPP817" s="256"/>
      <c r="TPQ817" s="256"/>
      <c r="TPR817" s="256"/>
      <c r="TPS817" s="256"/>
      <c r="TPT817" s="256"/>
      <c r="TPU817" s="256"/>
      <c r="TPV817" s="256"/>
      <c r="TPW817" s="256"/>
      <c r="TPX817" s="256"/>
      <c r="TPY817" s="256"/>
      <c r="TPZ817" s="256"/>
      <c r="TQA817" s="256"/>
      <c r="TQB817" s="256"/>
      <c r="TQC817" s="256"/>
      <c r="TQD817" s="256"/>
      <c r="TQE817" s="256"/>
      <c r="TQF817" s="256"/>
      <c r="TQG817" s="256"/>
      <c r="TQH817" s="256"/>
      <c r="TQI817" s="256"/>
      <c r="TQJ817" s="256"/>
      <c r="TQK817" s="256"/>
      <c r="TQL817" s="256"/>
      <c r="TQM817" s="256"/>
      <c r="TQN817" s="256"/>
      <c r="TQO817" s="256"/>
      <c r="TQP817" s="256"/>
      <c r="TQQ817" s="256"/>
      <c r="TQR817" s="256"/>
      <c r="TQS817" s="256"/>
      <c r="TQT817" s="256"/>
      <c r="TQU817" s="256"/>
      <c r="TQV817" s="256"/>
      <c r="TQW817" s="256"/>
      <c r="TQX817" s="256"/>
      <c r="TQY817" s="256"/>
      <c r="TQZ817" s="256"/>
      <c r="TRA817" s="256"/>
      <c r="TRB817" s="256"/>
      <c r="TRC817" s="256"/>
      <c r="TRD817" s="256"/>
      <c r="TRE817" s="256"/>
      <c r="TRF817" s="256"/>
      <c r="TRG817" s="256"/>
      <c r="TRH817" s="256"/>
      <c r="TRI817" s="256"/>
      <c r="TRJ817" s="256"/>
      <c r="TRK817" s="256"/>
      <c r="TRL817" s="256"/>
      <c r="TRM817" s="256"/>
      <c r="TRN817" s="256"/>
      <c r="TRO817" s="256"/>
      <c r="TRP817" s="256"/>
      <c r="TRQ817" s="256"/>
      <c r="TRR817" s="256"/>
      <c r="TRS817" s="256"/>
      <c r="TRT817" s="256"/>
      <c r="TRU817" s="256"/>
      <c r="TRV817" s="256"/>
      <c r="TRW817" s="256"/>
      <c r="TRX817" s="256"/>
      <c r="TRY817" s="256"/>
      <c r="TRZ817" s="256"/>
      <c r="TSA817" s="256"/>
      <c r="TSB817" s="256"/>
      <c r="TSC817" s="256"/>
      <c r="TSD817" s="256"/>
      <c r="TSE817" s="256"/>
      <c r="TSF817" s="256"/>
      <c r="TSG817" s="256"/>
      <c r="TSH817" s="256"/>
      <c r="TSI817" s="256"/>
      <c r="TSJ817" s="256"/>
      <c r="TSK817" s="256"/>
      <c r="TSL817" s="256"/>
      <c r="TSM817" s="256"/>
      <c r="TSN817" s="256"/>
      <c r="TSO817" s="256"/>
      <c r="TSP817" s="256"/>
      <c r="TSQ817" s="256"/>
      <c r="TSR817" s="256"/>
      <c r="TSS817" s="256"/>
      <c r="TST817" s="256"/>
      <c r="TSU817" s="256"/>
      <c r="TSV817" s="256"/>
      <c r="TSW817" s="256"/>
      <c r="TSX817" s="256"/>
      <c r="TSY817" s="256"/>
      <c r="TSZ817" s="256"/>
      <c r="TTA817" s="256"/>
      <c r="TTB817" s="256"/>
      <c r="TTC817" s="256"/>
      <c r="TTD817" s="256"/>
      <c r="TTE817" s="256"/>
      <c r="TTF817" s="256"/>
      <c r="TTG817" s="256"/>
      <c r="TTH817" s="256"/>
      <c r="TTI817" s="256"/>
      <c r="TTJ817" s="256"/>
      <c r="TTK817" s="256"/>
      <c r="TTL817" s="256"/>
      <c r="TTM817" s="256"/>
      <c r="TTN817" s="256"/>
      <c r="TTO817" s="256"/>
      <c r="TTP817" s="256"/>
      <c r="TTQ817" s="256"/>
      <c r="TTR817" s="256"/>
      <c r="TTS817" s="256"/>
      <c r="TTT817" s="256"/>
      <c r="TTU817" s="256"/>
      <c r="TTV817" s="256"/>
      <c r="TTW817" s="256"/>
      <c r="TTX817" s="256"/>
      <c r="TTY817" s="256"/>
      <c r="TTZ817" s="256"/>
      <c r="TUA817" s="256"/>
      <c r="TUB817" s="256"/>
      <c r="TUC817" s="256"/>
      <c r="TUD817" s="256"/>
      <c r="TUE817" s="256"/>
      <c r="TUF817" s="256"/>
      <c r="TUG817" s="256"/>
      <c r="TUH817" s="256"/>
      <c r="TUI817" s="256"/>
      <c r="TUJ817" s="256"/>
      <c r="TUK817" s="256"/>
      <c r="TUL817" s="256"/>
      <c r="TUM817" s="256"/>
      <c r="TUN817" s="256"/>
      <c r="TUO817" s="256"/>
      <c r="TUP817" s="256"/>
      <c r="TUQ817" s="256"/>
      <c r="TUR817" s="256"/>
      <c r="TUS817" s="256"/>
      <c r="TUT817" s="256"/>
      <c r="TUU817" s="256"/>
      <c r="TUV817" s="256"/>
      <c r="TUW817" s="256"/>
      <c r="TUX817" s="256"/>
      <c r="TUY817" s="256"/>
      <c r="TUZ817" s="256"/>
      <c r="TVA817" s="256"/>
      <c r="TVB817" s="256"/>
      <c r="TVC817" s="256"/>
      <c r="TVD817" s="256"/>
      <c r="TVE817" s="256"/>
      <c r="TVF817" s="256"/>
      <c r="TVG817" s="256"/>
      <c r="TVH817" s="256"/>
      <c r="TVI817" s="256"/>
      <c r="TVJ817" s="256"/>
      <c r="TVK817" s="256"/>
      <c r="TVL817" s="256"/>
      <c r="TVM817" s="256"/>
      <c r="TVN817" s="256"/>
      <c r="TVO817" s="256"/>
      <c r="TVP817" s="256"/>
      <c r="TVQ817" s="256"/>
      <c r="TVR817" s="256"/>
      <c r="TVS817" s="256"/>
      <c r="TVT817" s="256"/>
      <c r="TVU817" s="256"/>
      <c r="TVV817" s="256"/>
      <c r="TVW817" s="256"/>
      <c r="TVX817" s="256"/>
      <c r="TVY817" s="256"/>
      <c r="TVZ817" s="256"/>
      <c r="TWA817" s="256"/>
      <c r="TWB817" s="256"/>
      <c r="TWC817" s="256"/>
      <c r="TWD817" s="256"/>
      <c r="TWE817" s="256"/>
      <c r="TWF817" s="256"/>
      <c r="TWG817" s="256"/>
      <c r="TWH817" s="256"/>
      <c r="TWI817" s="256"/>
      <c r="TWJ817" s="256"/>
      <c r="TWK817" s="256"/>
      <c r="TWL817" s="256"/>
      <c r="TWM817" s="256"/>
      <c r="TWN817" s="256"/>
      <c r="TWO817" s="256"/>
      <c r="TWP817" s="256"/>
      <c r="TWQ817" s="256"/>
      <c r="TWR817" s="256"/>
      <c r="TWS817" s="256"/>
      <c r="TWT817" s="256"/>
      <c r="TWU817" s="256"/>
      <c r="TWV817" s="256"/>
      <c r="TWW817" s="256"/>
      <c r="TWX817" s="256"/>
      <c r="TWY817" s="256"/>
      <c r="TWZ817" s="256"/>
      <c r="TXA817" s="256"/>
      <c r="TXB817" s="256"/>
      <c r="TXC817" s="256"/>
      <c r="TXD817" s="256"/>
      <c r="TXE817" s="256"/>
      <c r="TXF817" s="256"/>
      <c r="TXG817" s="256"/>
      <c r="TXH817" s="256"/>
      <c r="TXI817" s="256"/>
      <c r="TXJ817" s="256"/>
      <c r="TXK817" s="256"/>
      <c r="TXL817" s="256"/>
      <c r="TXM817" s="256"/>
      <c r="TXN817" s="256"/>
      <c r="TXO817" s="256"/>
      <c r="TXP817" s="256"/>
      <c r="TXQ817" s="256"/>
      <c r="TXR817" s="256"/>
      <c r="TXS817" s="256"/>
      <c r="TXT817" s="256"/>
      <c r="TXU817" s="256"/>
      <c r="TXV817" s="256"/>
      <c r="TXW817" s="256"/>
      <c r="TXX817" s="256"/>
      <c r="TXY817" s="256"/>
      <c r="TXZ817" s="256"/>
      <c r="TYA817" s="256"/>
      <c r="TYB817" s="256"/>
      <c r="TYC817" s="256"/>
      <c r="TYD817" s="256"/>
      <c r="TYE817" s="256"/>
      <c r="TYF817" s="256"/>
      <c r="TYG817" s="256"/>
      <c r="TYH817" s="256"/>
      <c r="TYI817" s="256"/>
      <c r="TYJ817" s="256"/>
      <c r="TYK817" s="256"/>
      <c r="TYL817" s="256"/>
      <c r="TYM817" s="256"/>
      <c r="TYN817" s="256"/>
      <c r="TYO817" s="256"/>
      <c r="TYP817" s="256"/>
      <c r="TYQ817" s="256"/>
      <c r="TYR817" s="256"/>
      <c r="TYS817" s="256"/>
      <c r="TYT817" s="256"/>
      <c r="TYU817" s="256"/>
      <c r="TYV817" s="256"/>
      <c r="TYW817" s="256"/>
      <c r="TYX817" s="256"/>
      <c r="TYY817" s="256"/>
      <c r="TYZ817" s="256"/>
      <c r="TZA817" s="256"/>
      <c r="TZB817" s="256"/>
      <c r="TZC817" s="256"/>
      <c r="TZD817" s="256"/>
      <c r="TZE817" s="256"/>
      <c r="TZF817" s="256"/>
      <c r="TZG817" s="256"/>
      <c r="TZH817" s="256"/>
      <c r="TZI817" s="256"/>
      <c r="TZJ817" s="256"/>
      <c r="TZK817" s="256"/>
      <c r="TZL817" s="256"/>
      <c r="TZM817" s="256"/>
      <c r="TZN817" s="256"/>
      <c r="TZO817" s="256"/>
      <c r="TZP817" s="256"/>
      <c r="TZQ817" s="256"/>
      <c r="TZR817" s="256"/>
      <c r="TZS817" s="256"/>
      <c r="TZT817" s="256"/>
      <c r="TZU817" s="256"/>
      <c r="TZV817" s="256"/>
      <c r="TZW817" s="256"/>
      <c r="TZX817" s="256"/>
      <c r="TZY817" s="256"/>
      <c r="TZZ817" s="256"/>
      <c r="UAA817" s="256"/>
      <c r="UAB817" s="256"/>
      <c r="UAC817" s="256"/>
      <c r="UAD817" s="256"/>
      <c r="UAE817" s="256"/>
      <c r="UAF817" s="256"/>
      <c r="UAG817" s="256"/>
      <c r="UAH817" s="256"/>
      <c r="UAI817" s="256"/>
      <c r="UAJ817" s="256"/>
      <c r="UAK817" s="256"/>
      <c r="UAL817" s="256"/>
      <c r="UAM817" s="256"/>
      <c r="UAN817" s="256"/>
      <c r="UAO817" s="256"/>
      <c r="UAP817" s="256"/>
      <c r="UAQ817" s="256"/>
      <c r="UAR817" s="256"/>
      <c r="UAS817" s="256"/>
      <c r="UAT817" s="256"/>
      <c r="UAU817" s="256"/>
      <c r="UAV817" s="256"/>
      <c r="UAW817" s="256"/>
      <c r="UAX817" s="256"/>
      <c r="UAY817" s="256"/>
      <c r="UAZ817" s="256"/>
      <c r="UBA817" s="256"/>
      <c r="UBB817" s="256"/>
      <c r="UBC817" s="256"/>
      <c r="UBD817" s="256"/>
      <c r="UBE817" s="256"/>
      <c r="UBF817" s="256"/>
      <c r="UBG817" s="256"/>
      <c r="UBH817" s="256"/>
      <c r="UBI817" s="256"/>
      <c r="UBJ817" s="256"/>
      <c r="UBK817" s="256"/>
      <c r="UBL817" s="256"/>
      <c r="UBM817" s="256"/>
      <c r="UBN817" s="256"/>
      <c r="UBO817" s="256"/>
      <c r="UBP817" s="256"/>
      <c r="UBQ817" s="256"/>
      <c r="UBR817" s="256"/>
      <c r="UBS817" s="256"/>
      <c r="UBT817" s="256"/>
      <c r="UBU817" s="256"/>
      <c r="UBV817" s="256"/>
      <c r="UBW817" s="256"/>
      <c r="UBX817" s="256"/>
      <c r="UBY817" s="256"/>
      <c r="UBZ817" s="256"/>
      <c r="UCA817" s="256"/>
      <c r="UCB817" s="256"/>
      <c r="UCC817" s="256"/>
      <c r="UCD817" s="256"/>
      <c r="UCE817" s="256"/>
      <c r="UCF817" s="256"/>
      <c r="UCG817" s="256"/>
      <c r="UCH817" s="256"/>
      <c r="UCI817" s="256"/>
      <c r="UCJ817" s="256"/>
      <c r="UCK817" s="256"/>
      <c r="UCL817" s="256"/>
      <c r="UCM817" s="256"/>
      <c r="UCN817" s="256"/>
      <c r="UCO817" s="256"/>
      <c r="UCP817" s="256"/>
      <c r="UCQ817" s="256"/>
      <c r="UCR817" s="256"/>
      <c r="UCS817" s="256"/>
      <c r="UCT817" s="256"/>
      <c r="UCU817" s="256"/>
      <c r="UCV817" s="256"/>
      <c r="UCW817" s="256"/>
      <c r="UCX817" s="256"/>
      <c r="UCY817" s="256"/>
      <c r="UCZ817" s="256"/>
      <c r="UDA817" s="256"/>
      <c r="UDB817" s="256"/>
      <c r="UDC817" s="256"/>
      <c r="UDD817" s="256"/>
      <c r="UDE817" s="256"/>
      <c r="UDF817" s="256"/>
      <c r="UDG817" s="256"/>
      <c r="UDH817" s="256"/>
      <c r="UDI817" s="256"/>
      <c r="UDJ817" s="256"/>
      <c r="UDK817" s="256"/>
      <c r="UDL817" s="256"/>
      <c r="UDM817" s="256"/>
      <c r="UDN817" s="256"/>
      <c r="UDO817" s="256"/>
      <c r="UDP817" s="256"/>
      <c r="UDQ817" s="256"/>
      <c r="UDR817" s="256"/>
      <c r="UDS817" s="256"/>
      <c r="UDT817" s="256"/>
      <c r="UDU817" s="256"/>
      <c r="UDV817" s="256"/>
      <c r="UDW817" s="256"/>
      <c r="UDX817" s="256"/>
      <c r="UDY817" s="256"/>
      <c r="UDZ817" s="256"/>
      <c r="UEA817" s="256"/>
      <c r="UEB817" s="256"/>
      <c r="UEC817" s="256"/>
      <c r="UED817" s="256"/>
      <c r="UEE817" s="256"/>
      <c r="UEF817" s="256"/>
      <c r="UEG817" s="256"/>
      <c r="UEH817" s="256"/>
      <c r="UEI817" s="256"/>
      <c r="UEJ817" s="256"/>
      <c r="UEK817" s="256"/>
      <c r="UEL817" s="256"/>
      <c r="UEM817" s="256"/>
      <c r="UEN817" s="256"/>
      <c r="UEO817" s="256"/>
      <c r="UEP817" s="256"/>
      <c r="UEQ817" s="256"/>
      <c r="UER817" s="256"/>
      <c r="UES817" s="256"/>
      <c r="UET817" s="256"/>
      <c r="UEU817" s="256"/>
      <c r="UEV817" s="256"/>
      <c r="UEW817" s="256"/>
      <c r="UEX817" s="256"/>
      <c r="UEY817" s="256"/>
      <c r="UEZ817" s="256"/>
      <c r="UFA817" s="256"/>
      <c r="UFB817" s="256"/>
      <c r="UFC817" s="256"/>
      <c r="UFD817" s="256"/>
      <c r="UFE817" s="256"/>
      <c r="UFF817" s="256"/>
      <c r="UFG817" s="256"/>
      <c r="UFH817" s="256"/>
      <c r="UFI817" s="256"/>
      <c r="UFJ817" s="256"/>
      <c r="UFK817" s="256"/>
      <c r="UFL817" s="256"/>
      <c r="UFM817" s="256"/>
      <c r="UFN817" s="256"/>
      <c r="UFO817" s="256"/>
      <c r="UFP817" s="256"/>
      <c r="UFQ817" s="256"/>
      <c r="UFR817" s="256"/>
      <c r="UFS817" s="256"/>
      <c r="UFT817" s="256"/>
      <c r="UFU817" s="256"/>
      <c r="UFV817" s="256"/>
      <c r="UFW817" s="256"/>
      <c r="UFX817" s="256"/>
      <c r="UFY817" s="256"/>
      <c r="UFZ817" s="256"/>
      <c r="UGA817" s="256"/>
      <c r="UGB817" s="256"/>
      <c r="UGC817" s="256"/>
      <c r="UGD817" s="256"/>
      <c r="UGE817" s="256"/>
      <c r="UGF817" s="256"/>
      <c r="UGG817" s="256"/>
      <c r="UGH817" s="256"/>
      <c r="UGI817" s="256"/>
      <c r="UGJ817" s="256"/>
      <c r="UGK817" s="256"/>
      <c r="UGL817" s="256"/>
      <c r="UGM817" s="256"/>
      <c r="UGN817" s="256"/>
      <c r="UGO817" s="256"/>
      <c r="UGP817" s="256"/>
      <c r="UGQ817" s="256"/>
      <c r="UGR817" s="256"/>
      <c r="UGS817" s="256"/>
      <c r="UGT817" s="256"/>
      <c r="UGU817" s="256"/>
      <c r="UGV817" s="256"/>
      <c r="UGW817" s="256"/>
      <c r="UGX817" s="256"/>
      <c r="UGY817" s="256"/>
      <c r="UGZ817" s="256"/>
      <c r="UHA817" s="256"/>
      <c r="UHB817" s="256"/>
      <c r="UHC817" s="256"/>
      <c r="UHD817" s="256"/>
      <c r="UHE817" s="256"/>
      <c r="UHF817" s="256"/>
      <c r="UHG817" s="256"/>
      <c r="UHH817" s="256"/>
      <c r="UHI817" s="256"/>
      <c r="UHJ817" s="256"/>
      <c r="UHK817" s="256"/>
      <c r="UHL817" s="256"/>
      <c r="UHM817" s="256"/>
      <c r="UHN817" s="256"/>
      <c r="UHO817" s="256"/>
      <c r="UHP817" s="256"/>
      <c r="UHQ817" s="256"/>
      <c r="UHR817" s="256"/>
      <c r="UHS817" s="256"/>
      <c r="UHT817" s="256"/>
      <c r="UHU817" s="256"/>
      <c r="UHV817" s="256"/>
      <c r="UHW817" s="256"/>
      <c r="UHX817" s="256"/>
      <c r="UHY817" s="256"/>
      <c r="UHZ817" s="256"/>
      <c r="UIA817" s="256"/>
      <c r="UIB817" s="256"/>
      <c r="UIC817" s="256"/>
      <c r="UID817" s="256"/>
      <c r="UIE817" s="256"/>
      <c r="UIF817" s="256"/>
      <c r="UIG817" s="256"/>
      <c r="UIH817" s="256"/>
      <c r="UII817" s="256"/>
      <c r="UIJ817" s="256"/>
      <c r="UIK817" s="256"/>
      <c r="UIL817" s="256"/>
      <c r="UIM817" s="256"/>
      <c r="UIN817" s="256"/>
      <c r="UIO817" s="256"/>
      <c r="UIP817" s="256"/>
      <c r="UIQ817" s="256"/>
      <c r="UIR817" s="256"/>
      <c r="UIS817" s="256"/>
      <c r="UIT817" s="256"/>
      <c r="UIU817" s="256"/>
      <c r="UIV817" s="256"/>
      <c r="UIW817" s="256"/>
      <c r="UIX817" s="256"/>
      <c r="UIY817" s="256"/>
      <c r="UIZ817" s="256"/>
      <c r="UJA817" s="256"/>
      <c r="UJB817" s="256"/>
      <c r="UJC817" s="256"/>
      <c r="UJD817" s="256"/>
      <c r="UJE817" s="256"/>
      <c r="UJF817" s="256"/>
      <c r="UJG817" s="256"/>
      <c r="UJH817" s="256"/>
      <c r="UJI817" s="256"/>
      <c r="UJJ817" s="256"/>
      <c r="UJK817" s="256"/>
      <c r="UJL817" s="256"/>
      <c r="UJM817" s="256"/>
      <c r="UJN817" s="256"/>
      <c r="UJO817" s="256"/>
      <c r="UJP817" s="256"/>
      <c r="UJQ817" s="256"/>
      <c r="UJR817" s="256"/>
      <c r="UJS817" s="256"/>
      <c r="UJT817" s="256"/>
      <c r="UJU817" s="256"/>
      <c r="UJV817" s="256"/>
      <c r="UJW817" s="256"/>
      <c r="UJX817" s="256"/>
      <c r="UJY817" s="256"/>
      <c r="UJZ817" s="256"/>
      <c r="UKA817" s="256"/>
      <c r="UKB817" s="256"/>
      <c r="UKC817" s="256"/>
      <c r="UKD817" s="256"/>
      <c r="UKE817" s="256"/>
      <c r="UKF817" s="256"/>
      <c r="UKG817" s="256"/>
      <c r="UKH817" s="256"/>
      <c r="UKI817" s="256"/>
      <c r="UKJ817" s="256"/>
      <c r="UKK817" s="256"/>
      <c r="UKL817" s="256"/>
      <c r="UKM817" s="256"/>
      <c r="UKN817" s="256"/>
      <c r="UKO817" s="256"/>
      <c r="UKP817" s="256"/>
      <c r="UKQ817" s="256"/>
      <c r="UKR817" s="256"/>
      <c r="UKS817" s="256"/>
      <c r="UKT817" s="256"/>
      <c r="UKU817" s="256"/>
      <c r="UKV817" s="256"/>
      <c r="UKW817" s="256"/>
      <c r="UKX817" s="256"/>
      <c r="UKY817" s="256"/>
      <c r="UKZ817" s="256"/>
      <c r="ULA817" s="256"/>
      <c r="ULB817" s="256"/>
      <c r="ULC817" s="256"/>
      <c r="ULD817" s="256"/>
      <c r="ULE817" s="256"/>
      <c r="ULF817" s="256"/>
      <c r="ULG817" s="256"/>
      <c r="ULH817" s="256"/>
      <c r="ULI817" s="256"/>
      <c r="ULJ817" s="256"/>
      <c r="ULK817" s="256"/>
      <c r="ULL817" s="256"/>
      <c r="ULM817" s="256"/>
      <c r="ULN817" s="256"/>
      <c r="ULO817" s="256"/>
      <c r="ULP817" s="256"/>
      <c r="ULQ817" s="256"/>
      <c r="ULR817" s="256"/>
      <c r="ULS817" s="256"/>
      <c r="ULT817" s="256"/>
      <c r="ULU817" s="256"/>
      <c r="ULV817" s="256"/>
      <c r="ULW817" s="256"/>
      <c r="ULX817" s="256"/>
      <c r="ULY817" s="256"/>
      <c r="ULZ817" s="256"/>
      <c r="UMA817" s="256"/>
      <c r="UMB817" s="256"/>
      <c r="UMC817" s="256"/>
      <c r="UMD817" s="256"/>
      <c r="UME817" s="256"/>
      <c r="UMF817" s="256"/>
      <c r="UMG817" s="256"/>
      <c r="UMH817" s="256"/>
      <c r="UMI817" s="256"/>
      <c r="UMJ817" s="256"/>
      <c r="UMK817" s="256"/>
      <c r="UML817" s="256"/>
      <c r="UMM817" s="256"/>
      <c r="UMN817" s="256"/>
      <c r="UMO817" s="256"/>
      <c r="UMP817" s="256"/>
      <c r="UMQ817" s="256"/>
      <c r="UMR817" s="256"/>
      <c r="UMS817" s="256"/>
      <c r="UMT817" s="256"/>
      <c r="UMU817" s="256"/>
      <c r="UMV817" s="256"/>
      <c r="UMW817" s="256"/>
      <c r="UMX817" s="256"/>
      <c r="UMY817" s="256"/>
      <c r="UMZ817" s="256"/>
      <c r="UNA817" s="256"/>
      <c r="UNB817" s="256"/>
      <c r="UNC817" s="256"/>
      <c r="UND817" s="256"/>
      <c r="UNE817" s="256"/>
      <c r="UNF817" s="256"/>
      <c r="UNG817" s="256"/>
      <c r="UNH817" s="256"/>
      <c r="UNI817" s="256"/>
      <c r="UNJ817" s="256"/>
      <c r="UNK817" s="256"/>
      <c r="UNL817" s="256"/>
      <c r="UNM817" s="256"/>
      <c r="UNN817" s="256"/>
      <c r="UNO817" s="256"/>
      <c r="UNP817" s="256"/>
      <c r="UNQ817" s="256"/>
      <c r="UNR817" s="256"/>
      <c r="UNS817" s="256"/>
      <c r="UNT817" s="256"/>
      <c r="UNU817" s="256"/>
      <c r="UNV817" s="256"/>
      <c r="UNW817" s="256"/>
      <c r="UNX817" s="256"/>
      <c r="UNY817" s="256"/>
      <c r="UNZ817" s="256"/>
      <c r="UOA817" s="256"/>
      <c r="UOB817" s="256"/>
      <c r="UOC817" s="256"/>
      <c r="UOD817" s="256"/>
      <c r="UOE817" s="256"/>
      <c r="UOF817" s="256"/>
      <c r="UOG817" s="256"/>
      <c r="UOH817" s="256"/>
      <c r="UOI817" s="256"/>
      <c r="UOJ817" s="256"/>
      <c r="UOK817" s="256"/>
      <c r="UOL817" s="256"/>
      <c r="UOM817" s="256"/>
      <c r="UON817" s="256"/>
      <c r="UOO817" s="256"/>
      <c r="UOP817" s="256"/>
      <c r="UOQ817" s="256"/>
      <c r="UOR817" s="256"/>
      <c r="UOS817" s="256"/>
      <c r="UOT817" s="256"/>
      <c r="UOU817" s="256"/>
      <c r="UOV817" s="256"/>
      <c r="UOW817" s="256"/>
      <c r="UOX817" s="256"/>
      <c r="UOY817" s="256"/>
      <c r="UOZ817" s="256"/>
      <c r="UPA817" s="256"/>
      <c r="UPB817" s="256"/>
      <c r="UPC817" s="256"/>
      <c r="UPD817" s="256"/>
      <c r="UPE817" s="256"/>
      <c r="UPF817" s="256"/>
      <c r="UPG817" s="256"/>
      <c r="UPH817" s="256"/>
      <c r="UPI817" s="256"/>
      <c r="UPJ817" s="256"/>
      <c r="UPK817" s="256"/>
      <c r="UPL817" s="256"/>
      <c r="UPM817" s="256"/>
      <c r="UPN817" s="256"/>
      <c r="UPO817" s="256"/>
      <c r="UPP817" s="256"/>
      <c r="UPQ817" s="256"/>
      <c r="UPR817" s="256"/>
      <c r="UPS817" s="256"/>
      <c r="UPT817" s="256"/>
      <c r="UPU817" s="256"/>
      <c r="UPV817" s="256"/>
      <c r="UPW817" s="256"/>
      <c r="UPX817" s="256"/>
      <c r="UPY817" s="256"/>
      <c r="UPZ817" s="256"/>
      <c r="UQA817" s="256"/>
      <c r="UQB817" s="256"/>
      <c r="UQC817" s="256"/>
      <c r="UQD817" s="256"/>
      <c r="UQE817" s="256"/>
      <c r="UQF817" s="256"/>
      <c r="UQG817" s="256"/>
      <c r="UQH817" s="256"/>
      <c r="UQI817" s="256"/>
      <c r="UQJ817" s="256"/>
      <c r="UQK817" s="256"/>
      <c r="UQL817" s="256"/>
      <c r="UQM817" s="256"/>
      <c r="UQN817" s="256"/>
      <c r="UQO817" s="256"/>
      <c r="UQP817" s="256"/>
      <c r="UQQ817" s="256"/>
      <c r="UQR817" s="256"/>
      <c r="UQS817" s="256"/>
      <c r="UQT817" s="256"/>
      <c r="UQU817" s="256"/>
      <c r="UQV817" s="256"/>
      <c r="UQW817" s="256"/>
      <c r="UQX817" s="256"/>
      <c r="UQY817" s="256"/>
      <c r="UQZ817" s="256"/>
      <c r="URA817" s="256"/>
      <c r="URB817" s="256"/>
      <c r="URC817" s="256"/>
      <c r="URD817" s="256"/>
      <c r="URE817" s="256"/>
      <c r="URF817" s="256"/>
      <c r="URG817" s="256"/>
      <c r="URH817" s="256"/>
      <c r="URI817" s="256"/>
      <c r="URJ817" s="256"/>
      <c r="URK817" s="256"/>
      <c r="URL817" s="256"/>
      <c r="URM817" s="256"/>
      <c r="URN817" s="256"/>
      <c r="URO817" s="256"/>
      <c r="URP817" s="256"/>
      <c r="URQ817" s="256"/>
      <c r="URR817" s="256"/>
      <c r="URS817" s="256"/>
      <c r="URT817" s="256"/>
      <c r="URU817" s="256"/>
      <c r="URV817" s="256"/>
      <c r="URW817" s="256"/>
      <c r="URX817" s="256"/>
      <c r="URY817" s="256"/>
      <c r="URZ817" s="256"/>
      <c r="USA817" s="256"/>
      <c r="USB817" s="256"/>
      <c r="USC817" s="256"/>
      <c r="USD817" s="256"/>
      <c r="USE817" s="256"/>
      <c r="USF817" s="256"/>
      <c r="USG817" s="256"/>
      <c r="USH817" s="256"/>
      <c r="USI817" s="256"/>
      <c r="USJ817" s="256"/>
      <c r="USK817" s="256"/>
      <c r="USL817" s="256"/>
      <c r="USM817" s="256"/>
      <c r="USN817" s="256"/>
      <c r="USO817" s="256"/>
      <c r="USP817" s="256"/>
      <c r="USQ817" s="256"/>
      <c r="USR817" s="256"/>
      <c r="USS817" s="256"/>
      <c r="UST817" s="256"/>
      <c r="USU817" s="256"/>
      <c r="USV817" s="256"/>
      <c r="USW817" s="256"/>
      <c r="USX817" s="256"/>
      <c r="USY817" s="256"/>
      <c r="USZ817" s="256"/>
      <c r="UTA817" s="256"/>
      <c r="UTB817" s="256"/>
      <c r="UTC817" s="256"/>
      <c r="UTD817" s="256"/>
      <c r="UTE817" s="256"/>
      <c r="UTF817" s="256"/>
      <c r="UTG817" s="256"/>
      <c r="UTH817" s="256"/>
      <c r="UTI817" s="256"/>
      <c r="UTJ817" s="256"/>
      <c r="UTK817" s="256"/>
      <c r="UTL817" s="256"/>
      <c r="UTM817" s="256"/>
      <c r="UTN817" s="256"/>
      <c r="UTO817" s="256"/>
      <c r="UTP817" s="256"/>
      <c r="UTQ817" s="256"/>
      <c r="UTR817" s="256"/>
      <c r="UTS817" s="256"/>
      <c r="UTT817" s="256"/>
      <c r="UTU817" s="256"/>
      <c r="UTV817" s="256"/>
      <c r="UTW817" s="256"/>
      <c r="UTX817" s="256"/>
      <c r="UTY817" s="256"/>
      <c r="UTZ817" s="256"/>
      <c r="UUA817" s="256"/>
      <c r="UUB817" s="256"/>
      <c r="UUC817" s="256"/>
      <c r="UUD817" s="256"/>
      <c r="UUE817" s="256"/>
      <c r="UUF817" s="256"/>
      <c r="UUG817" s="256"/>
      <c r="UUH817" s="256"/>
      <c r="UUI817" s="256"/>
      <c r="UUJ817" s="256"/>
      <c r="UUK817" s="256"/>
      <c r="UUL817" s="256"/>
      <c r="UUM817" s="256"/>
      <c r="UUN817" s="256"/>
      <c r="UUO817" s="256"/>
      <c r="UUP817" s="256"/>
      <c r="UUQ817" s="256"/>
      <c r="UUR817" s="256"/>
      <c r="UUS817" s="256"/>
      <c r="UUT817" s="256"/>
      <c r="UUU817" s="256"/>
      <c r="UUV817" s="256"/>
      <c r="UUW817" s="256"/>
      <c r="UUX817" s="256"/>
      <c r="UUY817" s="256"/>
      <c r="UUZ817" s="256"/>
      <c r="UVA817" s="256"/>
      <c r="UVB817" s="256"/>
      <c r="UVC817" s="256"/>
      <c r="UVD817" s="256"/>
      <c r="UVE817" s="256"/>
      <c r="UVF817" s="256"/>
      <c r="UVG817" s="256"/>
      <c r="UVH817" s="256"/>
      <c r="UVI817" s="256"/>
      <c r="UVJ817" s="256"/>
      <c r="UVK817" s="256"/>
      <c r="UVL817" s="256"/>
      <c r="UVM817" s="256"/>
      <c r="UVN817" s="256"/>
      <c r="UVO817" s="256"/>
      <c r="UVP817" s="256"/>
      <c r="UVQ817" s="256"/>
      <c r="UVR817" s="256"/>
      <c r="UVS817" s="256"/>
      <c r="UVT817" s="256"/>
      <c r="UVU817" s="256"/>
      <c r="UVV817" s="256"/>
      <c r="UVW817" s="256"/>
      <c r="UVX817" s="256"/>
      <c r="UVY817" s="256"/>
      <c r="UVZ817" s="256"/>
      <c r="UWA817" s="256"/>
      <c r="UWB817" s="256"/>
      <c r="UWC817" s="256"/>
      <c r="UWD817" s="256"/>
      <c r="UWE817" s="256"/>
      <c r="UWF817" s="256"/>
      <c r="UWG817" s="256"/>
      <c r="UWH817" s="256"/>
      <c r="UWI817" s="256"/>
      <c r="UWJ817" s="256"/>
      <c r="UWK817" s="256"/>
      <c r="UWL817" s="256"/>
      <c r="UWM817" s="256"/>
      <c r="UWN817" s="256"/>
      <c r="UWO817" s="256"/>
      <c r="UWP817" s="256"/>
      <c r="UWQ817" s="256"/>
      <c r="UWR817" s="256"/>
      <c r="UWS817" s="256"/>
      <c r="UWT817" s="256"/>
      <c r="UWU817" s="256"/>
      <c r="UWV817" s="256"/>
      <c r="UWW817" s="256"/>
      <c r="UWX817" s="256"/>
      <c r="UWY817" s="256"/>
      <c r="UWZ817" s="256"/>
      <c r="UXA817" s="256"/>
      <c r="UXB817" s="256"/>
      <c r="UXC817" s="256"/>
      <c r="UXD817" s="256"/>
      <c r="UXE817" s="256"/>
      <c r="UXF817" s="256"/>
      <c r="UXG817" s="256"/>
      <c r="UXH817" s="256"/>
      <c r="UXI817" s="256"/>
      <c r="UXJ817" s="256"/>
      <c r="UXK817" s="256"/>
      <c r="UXL817" s="256"/>
      <c r="UXM817" s="256"/>
      <c r="UXN817" s="256"/>
      <c r="UXO817" s="256"/>
      <c r="UXP817" s="256"/>
      <c r="UXQ817" s="256"/>
      <c r="UXR817" s="256"/>
      <c r="UXS817" s="256"/>
      <c r="UXT817" s="256"/>
      <c r="UXU817" s="256"/>
      <c r="UXV817" s="256"/>
      <c r="UXW817" s="256"/>
      <c r="UXX817" s="256"/>
      <c r="UXY817" s="256"/>
      <c r="UXZ817" s="256"/>
      <c r="UYA817" s="256"/>
      <c r="UYB817" s="256"/>
      <c r="UYC817" s="256"/>
      <c r="UYD817" s="256"/>
      <c r="UYE817" s="256"/>
      <c r="UYF817" s="256"/>
      <c r="UYG817" s="256"/>
      <c r="UYH817" s="256"/>
      <c r="UYI817" s="256"/>
      <c r="UYJ817" s="256"/>
      <c r="UYK817" s="256"/>
      <c r="UYL817" s="256"/>
      <c r="UYM817" s="256"/>
      <c r="UYN817" s="256"/>
      <c r="UYO817" s="256"/>
      <c r="UYP817" s="256"/>
      <c r="UYQ817" s="256"/>
      <c r="UYR817" s="256"/>
      <c r="UYS817" s="256"/>
      <c r="UYT817" s="256"/>
      <c r="UYU817" s="256"/>
      <c r="UYV817" s="256"/>
      <c r="UYW817" s="256"/>
      <c r="UYX817" s="256"/>
      <c r="UYY817" s="256"/>
      <c r="UYZ817" s="256"/>
      <c r="UZA817" s="256"/>
      <c r="UZB817" s="256"/>
      <c r="UZC817" s="256"/>
      <c r="UZD817" s="256"/>
      <c r="UZE817" s="256"/>
      <c r="UZF817" s="256"/>
      <c r="UZG817" s="256"/>
      <c r="UZH817" s="256"/>
      <c r="UZI817" s="256"/>
      <c r="UZJ817" s="256"/>
      <c r="UZK817" s="256"/>
      <c r="UZL817" s="256"/>
      <c r="UZM817" s="256"/>
      <c r="UZN817" s="256"/>
      <c r="UZO817" s="256"/>
      <c r="UZP817" s="256"/>
      <c r="UZQ817" s="256"/>
      <c r="UZR817" s="256"/>
      <c r="UZS817" s="256"/>
      <c r="UZT817" s="256"/>
      <c r="UZU817" s="256"/>
      <c r="UZV817" s="256"/>
      <c r="UZW817" s="256"/>
      <c r="UZX817" s="256"/>
      <c r="UZY817" s="256"/>
      <c r="UZZ817" s="256"/>
      <c r="VAA817" s="256"/>
      <c r="VAB817" s="256"/>
      <c r="VAC817" s="256"/>
      <c r="VAD817" s="256"/>
      <c r="VAE817" s="256"/>
      <c r="VAF817" s="256"/>
      <c r="VAG817" s="256"/>
      <c r="VAH817" s="256"/>
      <c r="VAI817" s="256"/>
      <c r="VAJ817" s="256"/>
      <c r="VAK817" s="256"/>
      <c r="VAL817" s="256"/>
      <c r="VAM817" s="256"/>
      <c r="VAN817" s="256"/>
      <c r="VAO817" s="256"/>
      <c r="VAP817" s="256"/>
      <c r="VAQ817" s="256"/>
      <c r="VAR817" s="256"/>
      <c r="VAS817" s="256"/>
      <c r="VAT817" s="256"/>
      <c r="VAU817" s="256"/>
      <c r="VAV817" s="256"/>
      <c r="VAW817" s="256"/>
      <c r="VAX817" s="256"/>
      <c r="VAY817" s="256"/>
      <c r="VAZ817" s="256"/>
      <c r="VBA817" s="256"/>
      <c r="VBB817" s="256"/>
      <c r="VBC817" s="256"/>
      <c r="VBD817" s="256"/>
      <c r="VBE817" s="256"/>
      <c r="VBF817" s="256"/>
      <c r="VBG817" s="256"/>
      <c r="VBH817" s="256"/>
      <c r="VBI817" s="256"/>
      <c r="VBJ817" s="256"/>
      <c r="VBK817" s="256"/>
      <c r="VBL817" s="256"/>
      <c r="VBM817" s="256"/>
      <c r="VBN817" s="256"/>
      <c r="VBO817" s="256"/>
      <c r="VBP817" s="256"/>
      <c r="VBQ817" s="256"/>
      <c r="VBR817" s="256"/>
      <c r="VBS817" s="256"/>
      <c r="VBT817" s="256"/>
      <c r="VBU817" s="256"/>
      <c r="VBV817" s="256"/>
      <c r="VBW817" s="256"/>
      <c r="VBX817" s="256"/>
      <c r="VBY817" s="256"/>
      <c r="VBZ817" s="256"/>
      <c r="VCA817" s="256"/>
      <c r="VCB817" s="256"/>
      <c r="VCC817" s="256"/>
      <c r="VCD817" s="256"/>
      <c r="VCE817" s="256"/>
      <c r="VCF817" s="256"/>
      <c r="VCG817" s="256"/>
      <c r="VCH817" s="256"/>
      <c r="VCI817" s="256"/>
      <c r="VCJ817" s="256"/>
      <c r="VCK817" s="256"/>
      <c r="VCL817" s="256"/>
      <c r="VCM817" s="256"/>
      <c r="VCN817" s="256"/>
      <c r="VCO817" s="256"/>
      <c r="VCP817" s="256"/>
      <c r="VCQ817" s="256"/>
      <c r="VCR817" s="256"/>
      <c r="VCS817" s="256"/>
      <c r="VCT817" s="256"/>
      <c r="VCU817" s="256"/>
      <c r="VCV817" s="256"/>
      <c r="VCW817" s="256"/>
      <c r="VCX817" s="256"/>
      <c r="VCY817" s="256"/>
      <c r="VCZ817" s="256"/>
      <c r="VDA817" s="256"/>
      <c r="VDB817" s="256"/>
      <c r="VDC817" s="256"/>
      <c r="VDD817" s="256"/>
      <c r="VDE817" s="256"/>
      <c r="VDF817" s="256"/>
      <c r="VDG817" s="256"/>
      <c r="VDH817" s="256"/>
      <c r="VDI817" s="256"/>
      <c r="VDJ817" s="256"/>
      <c r="VDK817" s="256"/>
      <c r="VDL817" s="256"/>
      <c r="VDM817" s="256"/>
      <c r="VDN817" s="256"/>
      <c r="VDO817" s="256"/>
      <c r="VDP817" s="256"/>
      <c r="VDQ817" s="256"/>
      <c r="VDR817" s="256"/>
      <c r="VDS817" s="256"/>
      <c r="VDT817" s="256"/>
      <c r="VDU817" s="256"/>
      <c r="VDV817" s="256"/>
      <c r="VDW817" s="256"/>
      <c r="VDX817" s="256"/>
      <c r="VDY817" s="256"/>
      <c r="VDZ817" s="256"/>
      <c r="VEA817" s="256"/>
      <c r="VEB817" s="256"/>
      <c r="VEC817" s="256"/>
      <c r="VED817" s="256"/>
      <c r="VEE817" s="256"/>
      <c r="VEF817" s="256"/>
      <c r="VEG817" s="256"/>
      <c r="VEH817" s="256"/>
      <c r="VEI817" s="256"/>
      <c r="VEJ817" s="256"/>
      <c r="VEK817" s="256"/>
      <c r="VEL817" s="256"/>
      <c r="VEM817" s="256"/>
      <c r="VEN817" s="256"/>
      <c r="VEO817" s="256"/>
      <c r="VEP817" s="256"/>
      <c r="VEQ817" s="256"/>
      <c r="VER817" s="256"/>
      <c r="VES817" s="256"/>
      <c r="VET817" s="256"/>
      <c r="VEU817" s="256"/>
      <c r="VEV817" s="256"/>
      <c r="VEW817" s="256"/>
      <c r="VEX817" s="256"/>
      <c r="VEY817" s="256"/>
      <c r="VEZ817" s="256"/>
      <c r="VFA817" s="256"/>
      <c r="VFB817" s="256"/>
      <c r="VFC817" s="256"/>
      <c r="VFD817" s="256"/>
      <c r="VFE817" s="256"/>
      <c r="VFF817" s="256"/>
      <c r="VFG817" s="256"/>
      <c r="VFH817" s="256"/>
      <c r="VFI817" s="256"/>
      <c r="VFJ817" s="256"/>
      <c r="VFK817" s="256"/>
      <c r="VFL817" s="256"/>
      <c r="VFM817" s="256"/>
      <c r="VFN817" s="256"/>
      <c r="VFO817" s="256"/>
      <c r="VFP817" s="256"/>
      <c r="VFQ817" s="256"/>
      <c r="VFR817" s="256"/>
      <c r="VFS817" s="256"/>
      <c r="VFT817" s="256"/>
      <c r="VFU817" s="256"/>
      <c r="VFV817" s="256"/>
      <c r="VFW817" s="256"/>
      <c r="VFX817" s="256"/>
      <c r="VFY817" s="256"/>
      <c r="VFZ817" s="256"/>
      <c r="VGA817" s="256"/>
      <c r="VGB817" s="256"/>
      <c r="VGC817" s="256"/>
      <c r="VGD817" s="256"/>
      <c r="VGE817" s="256"/>
      <c r="VGF817" s="256"/>
      <c r="VGG817" s="256"/>
      <c r="VGH817" s="256"/>
      <c r="VGI817" s="256"/>
      <c r="VGJ817" s="256"/>
      <c r="VGK817" s="256"/>
      <c r="VGL817" s="256"/>
      <c r="VGM817" s="256"/>
      <c r="VGN817" s="256"/>
      <c r="VGO817" s="256"/>
      <c r="VGP817" s="256"/>
      <c r="VGQ817" s="256"/>
      <c r="VGR817" s="256"/>
      <c r="VGS817" s="256"/>
      <c r="VGT817" s="256"/>
      <c r="VGU817" s="256"/>
      <c r="VGV817" s="256"/>
      <c r="VGW817" s="256"/>
      <c r="VGX817" s="256"/>
      <c r="VGY817" s="256"/>
      <c r="VGZ817" s="256"/>
      <c r="VHA817" s="256"/>
      <c r="VHB817" s="256"/>
      <c r="VHC817" s="256"/>
      <c r="VHD817" s="256"/>
      <c r="VHE817" s="256"/>
      <c r="VHF817" s="256"/>
      <c r="VHG817" s="256"/>
      <c r="VHH817" s="256"/>
      <c r="VHI817" s="256"/>
      <c r="VHJ817" s="256"/>
      <c r="VHK817" s="256"/>
      <c r="VHL817" s="256"/>
      <c r="VHM817" s="256"/>
      <c r="VHN817" s="256"/>
      <c r="VHO817" s="256"/>
      <c r="VHP817" s="256"/>
      <c r="VHQ817" s="256"/>
      <c r="VHR817" s="256"/>
      <c r="VHS817" s="256"/>
      <c r="VHT817" s="256"/>
      <c r="VHU817" s="256"/>
      <c r="VHV817" s="256"/>
      <c r="VHW817" s="256"/>
      <c r="VHX817" s="256"/>
      <c r="VHY817" s="256"/>
      <c r="VHZ817" s="256"/>
      <c r="VIA817" s="256"/>
      <c r="VIB817" s="256"/>
      <c r="VIC817" s="256"/>
      <c r="VID817" s="256"/>
      <c r="VIE817" s="256"/>
      <c r="VIF817" s="256"/>
      <c r="VIG817" s="256"/>
      <c r="VIH817" s="256"/>
      <c r="VII817" s="256"/>
      <c r="VIJ817" s="256"/>
      <c r="VIK817" s="256"/>
      <c r="VIL817" s="256"/>
      <c r="VIM817" s="256"/>
      <c r="VIN817" s="256"/>
      <c r="VIO817" s="256"/>
      <c r="VIP817" s="256"/>
      <c r="VIQ817" s="256"/>
      <c r="VIR817" s="256"/>
      <c r="VIS817" s="256"/>
      <c r="VIT817" s="256"/>
      <c r="VIU817" s="256"/>
      <c r="VIV817" s="256"/>
      <c r="VIW817" s="256"/>
      <c r="VIX817" s="256"/>
      <c r="VIY817" s="256"/>
      <c r="VIZ817" s="256"/>
      <c r="VJA817" s="256"/>
      <c r="VJB817" s="256"/>
      <c r="VJC817" s="256"/>
      <c r="VJD817" s="256"/>
      <c r="VJE817" s="256"/>
      <c r="VJF817" s="256"/>
      <c r="VJG817" s="256"/>
      <c r="VJH817" s="256"/>
      <c r="VJI817" s="256"/>
      <c r="VJJ817" s="256"/>
      <c r="VJK817" s="256"/>
      <c r="VJL817" s="256"/>
      <c r="VJM817" s="256"/>
      <c r="VJN817" s="256"/>
      <c r="VJO817" s="256"/>
      <c r="VJP817" s="256"/>
      <c r="VJQ817" s="256"/>
      <c r="VJR817" s="256"/>
      <c r="VJS817" s="256"/>
      <c r="VJT817" s="256"/>
      <c r="VJU817" s="256"/>
      <c r="VJV817" s="256"/>
      <c r="VJW817" s="256"/>
      <c r="VJX817" s="256"/>
      <c r="VJY817" s="256"/>
      <c r="VJZ817" s="256"/>
      <c r="VKA817" s="256"/>
      <c r="VKB817" s="256"/>
      <c r="VKC817" s="256"/>
      <c r="VKD817" s="256"/>
      <c r="VKE817" s="256"/>
      <c r="VKF817" s="256"/>
      <c r="VKG817" s="256"/>
      <c r="VKH817" s="256"/>
      <c r="VKI817" s="256"/>
      <c r="VKJ817" s="256"/>
      <c r="VKK817" s="256"/>
      <c r="VKL817" s="256"/>
      <c r="VKM817" s="256"/>
      <c r="VKN817" s="256"/>
      <c r="VKO817" s="256"/>
      <c r="VKP817" s="256"/>
      <c r="VKQ817" s="256"/>
      <c r="VKR817" s="256"/>
      <c r="VKS817" s="256"/>
      <c r="VKT817" s="256"/>
      <c r="VKU817" s="256"/>
      <c r="VKV817" s="256"/>
      <c r="VKW817" s="256"/>
      <c r="VKX817" s="256"/>
      <c r="VKY817" s="256"/>
      <c r="VKZ817" s="256"/>
      <c r="VLA817" s="256"/>
      <c r="VLB817" s="256"/>
      <c r="VLC817" s="256"/>
      <c r="VLD817" s="256"/>
      <c r="VLE817" s="256"/>
      <c r="VLF817" s="256"/>
      <c r="VLG817" s="256"/>
      <c r="VLH817" s="256"/>
      <c r="VLI817" s="256"/>
      <c r="VLJ817" s="256"/>
      <c r="VLK817" s="256"/>
      <c r="VLL817" s="256"/>
      <c r="VLM817" s="256"/>
      <c r="VLN817" s="256"/>
      <c r="VLO817" s="256"/>
      <c r="VLP817" s="256"/>
      <c r="VLQ817" s="256"/>
      <c r="VLR817" s="256"/>
      <c r="VLS817" s="256"/>
      <c r="VLT817" s="256"/>
      <c r="VLU817" s="256"/>
      <c r="VLV817" s="256"/>
      <c r="VLW817" s="256"/>
      <c r="VLX817" s="256"/>
      <c r="VLY817" s="256"/>
      <c r="VLZ817" s="256"/>
      <c r="VMA817" s="256"/>
      <c r="VMB817" s="256"/>
      <c r="VMC817" s="256"/>
      <c r="VMD817" s="256"/>
      <c r="VME817" s="256"/>
      <c r="VMF817" s="256"/>
      <c r="VMG817" s="256"/>
      <c r="VMH817" s="256"/>
      <c r="VMI817" s="256"/>
      <c r="VMJ817" s="256"/>
      <c r="VMK817" s="256"/>
      <c r="VML817" s="256"/>
      <c r="VMM817" s="256"/>
      <c r="VMN817" s="256"/>
      <c r="VMO817" s="256"/>
      <c r="VMP817" s="256"/>
      <c r="VMQ817" s="256"/>
      <c r="VMR817" s="256"/>
      <c r="VMS817" s="256"/>
      <c r="VMT817" s="256"/>
      <c r="VMU817" s="256"/>
      <c r="VMV817" s="256"/>
      <c r="VMW817" s="256"/>
      <c r="VMX817" s="256"/>
      <c r="VMY817" s="256"/>
      <c r="VMZ817" s="256"/>
      <c r="VNA817" s="256"/>
      <c r="VNB817" s="256"/>
      <c r="VNC817" s="256"/>
      <c r="VND817" s="256"/>
      <c r="VNE817" s="256"/>
      <c r="VNF817" s="256"/>
      <c r="VNG817" s="256"/>
      <c r="VNH817" s="256"/>
      <c r="VNI817" s="256"/>
      <c r="VNJ817" s="256"/>
      <c r="VNK817" s="256"/>
      <c r="VNL817" s="256"/>
      <c r="VNM817" s="256"/>
      <c r="VNN817" s="256"/>
      <c r="VNO817" s="256"/>
      <c r="VNP817" s="256"/>
      <c r="VNQ817" s="256"/>
      <c r="VNR817" s="256"/>
      <c r="VNS817" s="256"/>
      <c r="VNT817" s="256"/>
      <c r="VNU817" s="256"/>
      <c r="VNV817" s="256"/>
      <c r="VNW817" s="256"/>
      <c r="VNX817" s="256"/>
      <c r="VNY817" s="256"/>
      <c r="VNZ817" s="256"/>
      <c r="VOA817" s="256"/>
      <c r="VOB817" s="256"/>
      <c r="VOC817" s="256"/>
      <c r="VOD817" s="256"/>
      <c r="VOE817" s="256"/>
      <c r="VOF817" s="256"/>
      <c r="VOG817" s="256"/>
      <c r="VOH817" s="256"/>
      <c r="VOI817" s="256"/>
      <c r="VOJ817" s="256"/>
      <c r="VOK817" s="256"/>
      <c r="VOL817" s="256"/>
      <c r="VOM817" s="256"/>
      <c r="VON817" s="256"/>
      <c r="VOO817" s="256"/>
      <c r="VOP817" s="256"/>
      <c r="VOQ817" s="256"/>
      <c r="VOR817" s="256"/>
      <c r="VOS817" s="256"/>
      <c r="VOT817" s="256"/>
      <c r="VOU817" s="256"/>
      <c r="VOV817" s="256"/>
      <c r="VOW817" s="256"/>
      <c r="VOX817" s="256"/>
      <c r="VOY817" s="256"/>
      <c r="VOZ817" s="256"/>
      <c r="VPA817" s="256"/>
      <c r="VPB817" s="256"/>
      <c r="VPC817" s="256"/>
      <c r="VPD817" s="256"/>
      <c r="VPE817" s="256"/>
      <c r="VPF817" s="256"/>
      <c r="VPG817" s="256"/>
      <c r="VPH817" s="256"/>
      <c r="VPI817" s="256"/>
      <c r="VPJ817" s="256"/>
      <c r="VPK817" s="256"/>
      <c r="VPL817" s="256"/>
      <c r="VPM817" s="256"/>
      <c r="VPN817" s="256"/>
      <c r="VPO817" s="256"/>
      <c r="VPP817" s="256"/>
      <c r="VPQ817" s="256"/>
      <c r="VPR817" s="256"/>
      <c r="VPS817" s="256"/>
      <c r="VPT817" s="256"/>
      <c r="VPU817" s="256"/>
      <c r="VPV817" s="256"/>
      <c r="VPW817" s="256"/>
      <c r="VPX817" s="256"/>
      <c r="VPY817" s="256"/>
      <c r="VPZ817" s="256"/>
      <c r="VQA817" s="256"/>
      <c r="VQB817" s="256"/>
      <c r="VQC817" s="256"/>
      <c r="VQD817" s="256"/>
      <c r="VQE817" s="256"/>
      <c r="VQF817" s="256"/>
      <c r="VQG817" s="256"/>
      <c r="VQH817" s="256"/>
      <c r="VQI817" s="256"/>
      <c r="VQJ817" s="256"/>
      <c r="VQK817" s="256"/>
      <c r="VQL817" s="256"/>
      <c r="VQM817" s="256"/>
      <c r="VQN817" s="256"/>
      <c r="VQO817" s="256"/>
      <c r="VQP817" s="256"/>
      <c r="VQQ817" s="256"/>
      <c r="VQR817" s="256"/>
      <c r="VQS817" s="256"/>
      <c r="VQT817" s="256"/>
      <c r="VQU817" s="256"/>
      <c r="VQV817" s="256"/>
      <c r="VQW817" s="256"/>
      <c r="VQX817" s="256"/>
      <c r="VQY817" s="256"/>
      <c r="VQZ817" s="256"/>
      <c r="VRA817" s="256"/>
      <c r="VRB817" s="256"/>
      <c r="VRC817" s="256"/>
      <c r="VRD817" s="256"/>
      <c r="VRE817" s="256"/>
      <c r="VRF817" s="256"/>
      <c r="VRG817" s="256"/>
      <c r="VRH817" s="256"/>
      <c r="VRI817" s="256"/>
      <c r="VRJ817" s="256"/>
      <c r="VRK817" s="256"/>
      <c r="VRL817" s="256"/>
      <c r="VRM817" s="256"/>
      <c r="VRN817" s="256"/>
      <c r="VRO817" s="256"/>
      <c r="VRP817" s="256"/>
      <c r="VRQ817" s="256"/>
      <c r="VRR817" s="256"/>
      <c r="VRS817" s="256"/>
      <c r="VRT817" s="256"/>
      <c r="VRU817" s="256"/>
      <c r="VRV817" s="256"/>
      <c r="VRW817" s="256"/>
      <c r="VRX817" s="256"/>
      <c r="VRY817" s="256"/>
      <c r="VRZ817" s="256"/>
      <c r="VSA817" s="256"/>
      <c r="VSB817" s="256"/>
      <c r="VSC817" s="256"/>
      <c r="VSD817" s="256"/>
      <c r="VSE817" s="256"/>
      <c r="VSF817" s="256"/>
      <c r="VSG817" s="256"/>
      <c r="VSH817" s="256"/>
      <c r="VSI817" s="256"/>
      <c r="VSJ817" s="256"/>
      <c r="VSK817" s="256"/>
      <c r="VSL817" s="256"/>
      <c r="VSM817" s="256"/>
      <c r="VSN817" s="256"/>
      <c r="VSO817" s="256"/>
      <c r="VSP817" s="256"/>
      <c r="VSQ817" s="256"/>
      <c r="VSR817" s="256"/>
      <c r="VSS817" s="256"/>
      <c r="VST817" s="256"/>
      <c r="VSU817" s="256"/>
      <c r="VSV817" s="256"/>
      <c r="VSW817" s="256"/>
      <c r="VSX817" s="256"/>
      <c r="VSY817" s="256"/>
      <c r="VSZ817" s="256"/>
      <c r="VTA817" s="256"/>
      <c r="VTB817" s="256"/>
      <c r="VTC817" s="256"/>
      <c r="VTD817" s="256"/>
      <c r="VTE817" s="256"/>
      <c r="VTF817" s="256"/>
      <c r="VTG817" s="256"/>
      <c r="VTH817" s="256"/>
      <c r="VTI817" s="256"/>
      <c r="VTJ817" s="256"/>
      <c r="VTK817" s="256"/>
      <c r="VTL817" s="256"/>
      <c r="VTM817" s="256"/>
      <c r="VTN817" s="256"/>
      <c r="VTO817" s="256"/>
      <c r="VTP817" s="256"/>
      <c r="VTQ817" s="256"/>
      <c r="VTR817" s="256"/>
      <c r="VTS817" s="256"/>
      <c r="VTT817" s="256"/>
      <c r="VTU817" s="256"/>
      <c r="VTV817" s="256"/>
      <c r="VTW817" s="256"/>
      <c r="VTX817" s="256"/>
      <c r="VTY817" s="256"/>
      <c r="VTZ817" s="256"/>
      <c r="VUA817" s="256"/>
      <c r="VUB817" s="256"/>
      <c r="VUC817" s="256"/>
      <c r="VUD817" s="256"/>
      <c r="VUE817" s="256"/>
      <c r="VUF817" s="256"/>
      <c r="VUG817" s="256"/>
      <c r="VUH817" s="256"/>
      <c r="VUI817" s="256"/>
      <c r="VUJ817" s="256"/>
      <c r="VUK817" s="256"/>
      <c r="VUL817" s="256"/>
      <c r="VUM817" s="256"/>
      <c r="VUN817" s="256"/>
      <c r="VUO817" s="256"/>
      <c r="VUP817" s="256"/>
      <c r="VUQ817" s="256"/>
      <c r="VUR817" s="256"/>
      <c r="VUS817" s="256"/>
      <c r="VUT817" s="256"/>
      <c r="VUU817" s="256"/>
      <c r="VUV817" s="256"/>
      <c r="VUW817" s="256"/>
      <c r="VUX817" s="256"/>
      <c r="VUY817" s="256"/>
      <c r="VUZ817" s="256"/>
      <c r="VVA817" s="256"/>
      <c r="VVB817" s="256"/>
      <c r="VVC817" s="256"/>
      <c r="VVD817" s="256"/>
      <c r="VVE817" s="256"/>
      <c r="VVF817" s="256"/>
      <c r="VVG817" s="256"/>
      <c r="VVH817" s="256"/>
      <c r="VVI817" s="256"/>
      <c r="VVJ817" s="256"/>
      <c r="VVK817" s="256"/>
      <c r="VVL817" s="256"/>
      <c r="VVM817" s="256"/>
      <c r="VVN817" s="256"/>
      <c r="VVO817" s="256"/>
      <c r="VVP817" s="256"/>
      <c r="VVQ817" s="256"/>
      <c r="VVR817" s="256"/>
      <c r="VVS817" s="256"/>
      <c r="VVT817" s="256"/>
      <c r="VVU817" s="256"/>
      <c r="VVV817" s="256"/>
      <c r="VVW817" s="256"/>
      <c r="VVX817" s="256"/>
      <c r="VVY817" s="256"/>
      <c r="VVZ817" s="256"/>
      <c r="VWA817" s="256"/>
      <c r="VWB817" s="256"/>
      <c r="VWC817" s="256"/>
      <c r="VWD817" s="256"/>
      <c r="VWE817" s="256"/>
      <c r="VWF817" s="256"/>
      <c r="VWG817" s="256"/>
      <c r="VWH817" s="256"/>
      <c r="VWI817" s="256"/>
      <c r="VWJ817" s="256"/>
      <c r="VWK817" s="256"/>
      <c r="VWL817" s="256"/>
      <c r="VWM817" s="256"/>
      <c r="VWN817" s="256"/>
      <c r="VWO817" s="256"/>
      <c r="VWP817" s="256"/>
      <c r="VWQ817" s="256"/>
      <c r="VWR817" s="256"/>
      <c r="VWS817" s="256"/>
      <c r="VWT817" s="256"/>
      <c r="VWU817" s="256"/>
      <c r="VWV817" s="256"/>
      <c r="VWW817" s="256"/>
      <c r="VWX817" s="256"/>
      <c r="VWY817" s="256"/>
      <c r="VWZ817" s="256"/>
      <c r="VXA817" s="256"/>
      <c r="VXB817" s="256"/>
      <c r="VXC817" s="256"/>
      <c r="VXD817" s="256"/>
      <c r="VXE817" s="256"/>
      <c r="VXF817" s="256"/>
      <c r="VXG817" s="256"/>
      <c r="VXH817" s="256"/>
      <c r="VXI817" s="256"/>
      <c r="VXJ817" s="256"/>
      <c r="VXK817" s="256"/>
      <c r="VXL817" s="256"/>
      <c r="VXM817" s="256"/>
      <c r="VXN817" s="256"/>
      <c r="VXO817" s="256"/>
      <c r="VXP817" s="256"/>
      <c r="VXQ817" s="256"/>
      <c r="VXR817" s="256"/>
      <c r="VXS817" s="256"/>
      <c r="VXT817" s="256"/>
      <c r="VXU817" s="256"/>
      <c r="VXV817" s="256"/>
      <c r="VXW817" s="256"/>
      <c r="VXX817" s="256"/>
      <c r="VXY817" s="256"/>
      <c r="VXZ817" s="256"/>
      <c r="VYA817" s="256"/>
      <c r="VYB817" s="256"/>
      <c r="VYC817" s="256"/>
      <c r="VYD817" s="256"/>
      <c r="VYE817" s="256"/>
      <c r="VYF817" s="256"/>
      <c r="VYG817" s="256"/>
      <c r="VYH817" s="256"/>
      <c r="VYI817" s="256"/>
      <c r="VYJ817" s="256"/>
      <c r="VYK817" s="256"/>
      <c r="VYL817" s="256"/>
      <c r="VYM817" s="256"/>
      <c r="VYN817" s="256"/>
      <c r="VYO817" s="256"/>
      <c r="VYP817" s="256"/>
      <c r="VYQ817" s="256"/>
      <c r="VYR817" s="256"/>
      <c r="VYS817" s="256"/>
      <c r="VYT817" s="256"/>
      <c r="VYU817" s="256"/>
      <c r="VYV817" s="256"/>
      <c r="VYW817" s="256"/>
      <c r="VYX817" s="256"/>
      <c r="VYY817" s="256"/>
      <c r="VYZ817" s="256"/>
      <c r="VZA817" s="256"/>
      <c r="VZB817" s="256"/>
      <c r="VZC817" s="256"/>
      <c r="VZD817" s="256"/>
      <c r="VZE817" s="256"/>
      <c r="VZF817" s="256"/>
      <c r="VZG817" s="256"/>
      <c r="VZH817" s="256"/>
      <c r="VZI817" s="256"/>
      <c r="VZJ817" s="256"/>
      <c r="VZK817" s="256"/>
      <c r="VZL817" s="256"/>
      <c r="VZM817" s="256"/>
      <c r="VZN817" s="256"/>
      <c r="VZO817" s="256"/>
      <c r="VZP817" s="256"/>
      <c r="VZQ817" s="256"/>
      <c r="VZR817" s="256"/>
      <c r="VZS817" s="256"/>
      <c r="VZT817" s="256"/>
      <c r="VZU817" s="256"/>
      <c r="VZV817" s="256"/>
      <c r="VZW817" s="256"/>
      <c r="VZX817" s="256"/>
      <c r="VZY817" s="256"/>
      <c r="VZZ817" s="256"/>
      <c r="WAA817" s="256"/>
      <c r="WAB817" s="256"/>
      <c r="WAC817" s="256"/>
      <c r="WAD817" s="256"/>
      <c r="WAE817" s="256"/>
      <c r="WAF817" s="256"/>
      <c r="WAG817" s="256"/>
      <c r="WAH817" s="256"/>
      <c r="WAI817" s="256"/>
      <c r="WAJ817" s="256"/>
      <c r="WAK817" s="256"/>
      <c r="WAL817" s="256"/>
      <c r="WAM817" s="256"/>
      <c r="WAN817" s="256"/>
      <c r="WAO817" s="256"/>
      <c r="WAP817" s="256"/>
      <c r="WAQ817" s="256"/>
      <c r="WAR817" s="256"/>
      <c r="WAS817" s="256"/>
      <c r="WAT817" s="256"/>
      <c r="WAU817" s="256"/>
      <c r="WAV817" s="256"/>
      <c r="WAW817" s="256"/>
      <c r="WAX817" s="256"/>
      <c r="WAY817" s="256"/>
      <c r="WAZ817" s="256"/>
      <c r="WBA817" s="256"/>
      <c r="WBB817" s="256"/>
      <c r="WBC817" s="256"/>
      <c r="WBD817" s="256"/>
      <c r="WBE817" s="256"/>
      <c r="WBF817" s="256"/>
      <c r="WBG817" s="256"/>
      <c r="WBH817" s="256"/>
      <c r="WBI817" s="256"/>
      <c r="WBJ817" s="256"/>
      <c r="WBK817" s="256"/>
      <c r="WBL817" s="256"/>
      <c r="WBM817" s="256"/>
      <c r="WBN817" s="256"/>
      <c r="WBO817" s="256"/>
      <c r="WBP817" s="256"/>
      <c r="WBQ817" s="256"/>
      <c r="WBR817" s="256"/>
      <c r="WBS817" s="256"/>
      <c r="WBT817" s="256"/>
      <c r="WBU817" s="256"/>
      <c r="WBV817" s="256"/>
      <c r="WBW817" s="256"/>
      <c r="WBX817" s="256"/>
      <c r="WBY817" s="256"/>
      <c r="WBZ817" s="256"/>
      <c r="WCA817" s="256"/>
      <c r="WCB817" s="256"/>
      <c r="WCC817" s="256"/>
      <c r="WCD817" s="256"/>
      <c r="WCE817" s="256"/>
      <c r="WCF817" s="256"/>
      <c r="WCG817" s="256"/>
      <c r="WCH817" s="256"/>
      <c r="WCI817" s="256"/>
      <c r="WCJ817" s="256"/>
      <c r="WCK817" s="256"/>
      <c r="WCL817" s="256"/>
      <c r="WCM817" s="256"/>
      <c r="WCN817" s="256"/>
      <c r="WCO817" s="256"/>
      <c r="WCP817" s="256"/>
      <c r="WCQ817" s="256"/>
      <c r="WCR817" s="256"/>
      <c r="WCS817" s="256"/>
      <c r="WCT817" s="256"/>
      <c r="WCU817" s="256"/>
      <c r="WCV817" s="256"/>
      <c r="WCW817" s="256"/>
      <c r="WCX817" s="256"/>
      <c r="WCY817" s="256"/>
      <c r="WCZ817" s="256"/>
      <c r="WDA817" s="256"/>
      <c r="WDB817" s="256"/>
      <c r="WDC817" s="256"/>
      <c r="WDD817" s="256"/>
      <c r="WDE817" s="256"/>
      <c r="WDF817" s="256"/>
      <c r="WDG817" s="256"/>
      <c r="WDH817" s="256"/>
      <c r="WDI817" s="256"/>
      <c r="WDJ817" s="256"/>
      <c r="WDK817" s="256"/>
      <c r="WDL817" s="256"/>
      <c r="WDM817" s="256"/>
      <c r="WDN817" s="256"/>
      <c r="WDO817" s="256"/>
      <c r="WDP817" s="256"/>
      <c r="WDQ817" s="256"/>
      <c r="WDR817" s="256"/>
      <c r="WDS817" s="256"/>
      <c r="WDT817" s="256"/>
      <c r="WDU817" s="256"/>
      <c r="WDV817" s="256"/>
      <c r="WDW817" s="256"/>
      <c r="WDX817" s="256"/>
      <c r="WDY817" s="256"/>
      <c r="WDZ817" s="256"/>
      <c r="WEA817" s="256"/>
      <c r="WEB817" s="256"/>
      <c r="WEC817" s="256"/>
      <c r="WED817" s="256"/>
      <c r="WEE817" s="256"/>
      <c r="WEF817" s="256"/>
      <c r="WEG817" s="256"/>
      <c r="WEH817" s="256"/>
      <c r="WEI817" s="256"/>
      <c r="WEJ817" s="256"/>
      <c r="WEK817" s="256"/>
      <c r="WEL817" s="256"/>
      <c r="WEM817" s="256"/>
      <c r="WEN817" s="256"/>
      <c r="WEO817" s="256"/>
      <c r="WEP817" s="256"/>
      <c r="WEQ817" s="256"/>
      <c r="WER817" s="256"/>
      <c r="WES817" s="256"/>
      <c r="WET817" s="256"/>
      <c r="WEU817" s="256"/>
      <c r="WEV817" s="256"/>
      <c r="WEW817" s="256"/>
      <c r="WEX817" s="256"/>
      <c r="WEY817" s="256"/>
      <c r="WEZ817" s="256"/>
      <c r="WFA817" s="256"/>
      <c r="WFB817" s="256"/>
      <c r="WFC817" s="256"/>
      <c r="WFD817" s="256"/>
      <c r="WFE817" s="256"/>
      <c r="WFF817" s="256"/>
      <c r="WFG817" s="256"/>
      <c r="WFH817" s="256"/>
      <c r="WFI817" s="256"/>
      <c r="WFJ817" s="256"/>
      <c r="WFK817" s="256"/>
      <c r="WFL817" s="256"/>
      <c r="WFM817" s="256"/>
      <c r="WFN817" s="256"/>
      <c r="WFO817" s="256"/>
      <c r="WFP817" s="256"/>
      <c r="WFQ817" s="256"/>
      <c r="WFR817" s="256"/>
      <c r="WFS817" s="256"/>
      <c r="WFT817" s="256"/>
      <c r="WFU817" s="256"/>
      <c r="WFV817" s="256"/>
      <c r="WFW817" s="256"/>
      <c r="WFX817" s="256"/>
      <c r="WFY817" s="256"/>
      <c r="WFZ817" s="256"/>
      <c r="WGA817" s="256"/>
      <c r="WGB817" s="256"/>
      <c r="WGC817" s="256"/>
      <c r="WGD817" s="256"/>
      <c r="WGE817" s="256"/>
      <c r="WGF817" s="256"/>
      <c r="WGG817" s="256"/>
      <c r="WGH817" s="256"/>
      <c r="WGI817" s="256"/>
      <c r="WGJ817" s="256"/>
      <c r="WGK817" s="256"/>
      <c r="WGL817" s="256"/>
      <c r="WGM817" s="256"/>
      <c r="WGN817" s="256"/>
      <c r="WGO817" s="256"/>
      <c r="WGP817" s="256"/>
      <c r="WGQ817" s="256"/>
      <c r="WGR817" s="256"/>
      <c r="WGS817" s="256"/>
      <c r="WGT817" s="256"/>
      <c r="WGU817" s="256"/>
      <c r="WGV817" s="256"/>
      <c r="WGW817" s="256"/>
      <c r="WGX817" s="256"/>
      <c r="WGY817" s="256"/>
      <c r="WGZ817" s="256"/>
      <c r="WHA817" s="256"/>
      <c r="WHB817" s="256"/>
      <c r="WHC817" s="256"/>
      <c r="WHD817" s="256"/>
      <c r="WHE817" s="256"/>
      <c r="WHF817" s="256"/>
      <c r="WHG817" s="256"/>
      <c r="WHH817" s="256"/>
      <c r="WHI817" s="256"/>
      <c r="WHJ817" s="256"/>
      <c r="WHK817" s="256"/>
      <c r="WHL817" s="256"/>
      <c r="WHM817" s="256"/>
      <c r="WHN817" s="256"/>
      <c r="WHO817" s="256"/>
      <c r="WHP817" s="256"/>
      <c r="WHQ817" s="256"/>
      <c r="WHR817" s="256"/>
      <c r="WHS817" s="256"/>
      <c r="WHT817" s="256"/>
      <c r="WHU817" s="256"/>
      <c r="WHV817" s="256"/>
      <c r="WHW817" s="256"/>
      <c r="WHX817" s="256"/>
      <c r="WHY817" s="256"/>
      <c r="WHZ817" s="256"/>
      <c r="WIA817" s="256"/>
      <c r="WIB817" s="256"/>
      <c r="WIC817" s="256"/>
      <c r="WID817" s="256"/>
      <c r="WIE817" s="256"/>
      <c r="WIF817" s="256"/>
      <c r="WIG817" s="256"/>
      <c r="WIH817" s="256"/>
      <c r="WII817" s="256"/>
      <c r="WIJ817" s="256"/>
      <c r="WIK817" s="256"/>
      <c r="WIL817" s="256"/>
      <c r="WIM817" s="256"/>
      <c r="WIN817" s="256"/>
      <c r="WIO817" s="256"/>
      <c r="WIP817" s="256"/>
      <c r="WIQ817" s="256"/>
      <c r="WIR817" s="256"/>
      <c r="WIS817" s="256"/>
      <c r="WIT817" s="256"/>
      <c r="WIU817" s="256"/>
      <c r="WIV817" s="256"/>
      <c r="WIW817" s="256"/>
      <c r="WIX817" s="256"/>
      <c r="WIY817" s="256"/>
      <c r="WIZ817" s="256"/>
      <c r="WJA817" s="256"/>
      <c r="WJB817" s="256"/>
      <c r="WJC817" s="256"/>
      <c r="WJD817" s="256"/>
      <c r="WJE817" s="256"/>
      <c r="WJF817" s="256"/>
      <c r="WJG817" s="256"/>
      <c r="WJH817" s="256"/>
      <c r="WJI817" s="256"/>
      <c r="WJJ817" s="256"/>
      <c r="WJK817" s="256"/>
      <c r="WJL817" s="256"/>
      <c r="WJM817" s="256"/>
      <c r="WJN817" s="256"/>
      <c r="WJO817" s="256"/>
      <c r="WJP817" s="256"/>
      <c r="WJQ817" s="256"/>
      <c r="WJR817" s="256"/>
      <c r="WJS817" s="256"/>
      <c r="WJT817" s="256"/>
      <c r="WJU817" s="256"/>
      <c r="WJV817" s="256"/>
      <c r="WJW817" s="256"/>
      <c r="WJX817" s="256"/>
      <c r="WJY817" s="256"/>
      <c r="WJZ817" s="256"/>
      <c r="WKA817" s="256"/>
      <c r="WKB817" s="256"/>
      <c r="WKC817" s="256"/>
      <c r="WKD817" s="256"/>
      <c r="WKE817" s="256"/>
      <c r="WKF817" s="256"/>
      <c r="WKG817" s="256"/>
      <c r="WKH817" s="256"/>
      <c r="WKI817" s="256"/>
      <c r="WKJ817" s="256"/>
      <c r="WKK817" s="256"/>
      <c r="WKL817" s="256"/>
      <c r="WKM817" s="256"/>
      <c r="WKN817" s="256"/>
      <c r="WKO817" s="256"/>
      <c r="WKP817" s="256"/>
      <c r="WKQ817" s="256"/>
      <c r="WKR817" s="256"/>
      <c r="WKS817" s="256"/>
      <c r="WKT817" s="256"/>
      <c r="WKU817" s="256"/>
      <c r="WKV817" s="256"/>
      <c r="WKW817" s="256"/>
      <c r="WKX817" s="256"/>
      <c r="WKY817" s="256"/>
      <c r="WKZ817" s="256"/>
      <c r="WLA817" s="256"/>
      <c r="WLB817" s="256"/>
      <c r="WLC817" s="256"/>
      <c r="WLD817" s="256"/>
      <c r="WLE817" s="256"/>
      <c r="WLF817" s="256"/>
      <c r="WLG817" s="256"/>
      <c r="WLH817" s="256"/>
      <c r="WLI817" s="256"/>
      <c r="WLJ817" s="256"/>
      <c r="WLK817" s="256"/>
      <c r="WLL817" s="256"/>
      <c r="WLM817" s="256"/>
      <c r="WLN817" s="256"/>
      <c r="WLO817" s="256"/>
      <c r="WLP817" s="256"/>
      <c r="WLQ817" s="256"/>
      <c r="WLR817" s="256"/>
      <c r="WLS817" s="256"/>
      <c r="WLT817" s="256"/>
      <c r="WLU817" s="256"/>
      <c r="WLV817" s="256"/>
      <c r="WLW817" s="256"/>
      <c r="WLX817" s="256"/>
      <c r="WLY817" s="256"/>
      <c r="WLZ817" s="256"/>
      <c r="WMA817" s="256"/>
      <c r="WMB817" s="256"/>
      <c r="WMC817" s="256"/>
      <c r="WMD817" s="256"/>
      <c r="WME817" s="256"/>
      <c r="WMF817" s="256"/>
      <c r="WMG817" s="256"/>
      <c r="WMH817" s="256"/>
      <c r="WMI817" s="256"/>
      <c r="WMJ817" s="256"/>
      <c r="WMK817" s="256"/>
      <c r="WML817" s="256"/>
      <c r="WMM817" s="256"/>
      <c r="WMN817" s="256"/>
      <c r="WMO817" s="256"/>
      <c r="WMP817" s="256"/>
      <c r="WMQ817" s="256"/>
      <c r="WMR817" s="256"/>
      <c r="WMS817" s="256"/>
      <c r="WMT817" s="256"/>
      <c r="WMU817" s="256"/>
      <c r="WMV817" s="256"/>
      <c r="WMW817" s="256"/>
      <c r="WMX817" s="256"/>
      <c r="WMY817" s="256"/>
      <c r="WMZ817" s="256"/>
      <c r="WNA817" s="256"/>
      <c r="WNB817" s="256"/>
      <c r="WNC817" s="256"/>
      <c r="WND817" s="256"/>
      <c r="WNE817" s="256"/>
      <c r="WNF817" s="256"/>
      <c r="WNG817" s="256"/>
      <c r="WNH817" s="256"/>
      <c r="WNI817" s="256"/>
      <c r="WNJ817" s="256"/>
      <c r="WNK817" s="256"/>
      <c r="WNL817" s="256"/>
      <c r="WNM817" s="256"/>
      <c r="WNN817" s="256"/>
      <c r="WNO817" s="256"/>
      <c r="WNP817" s="256"/>
      <c r="WNQ817" s="256"/>
      <c r="WNR817" s="256"/>
      <c r="WNS817" s="256"/>
      <c r="WNT817" s="256"/>
      <c r="WNU817" s="256"/>
      <c r="WNV817" s="256"/>
      <c r="WNW817" s="256"/>
      <c r="WNX817" s="256"/>
      <c r="WNY817" s="256"/>
      <c r="WNZ817" s="256"/>
      <c r="WOA817" s="256"/>
      <c r="WOB817" s="256"/>
      <c r="WOC817" s="256"/>
      <c r="WOD817" s="256"/>
      <c r="WOE817" s="256"/>
      <c r="WOF817" s="256"/>
      <c r="WOG817" s="256"/>
      <c r="WOH817" s="256"/>
      <c r="WOI817" s="256"/>
      <c r="WOJ817" s="256"/>
      <c r="WOK817" s="256"/>
      <c r="WOL817" s="256"/>
      <c r="WOM817" s="256"/>
      <c r="WON817" s="256"/>
      <c r="WOO817" s="256"/>
      <c r="WOP817" s="256"/>
      <c r="WOQ817" s="256"/>
      <c r="WOR817" s="256"/>
      <c r="WOS817" s="256"/>
      <c r="WOT817" s="256"/>
      <c r="WOU817" s="256"/>
      <c r="WOV817" s="256"/>
      <c r="WOW817" s="256"/>
      <c r="WOX817" s="256"/>
      <c r="WOY817" s="256"/>
      <c r="WOZ817" s="256"/>
      <c r="WPA817" s="256"/>
      <c r="WPB817" s="256"/>
      <c r="WPC817" s="256"/>
      <c r="WPD817" s="256"/>
      <c r="WPE817" s="256"/>
      <c r="WPF817" s="256"/>
      <c r="WPG817" s="256"/>
      <c r="WPH817" s="256"/>
      <c r="WPI817" s="256"/>
      <c r="WPJ817" s="256"/>
      <c r="WPK817" s="256"/>
      <c r="WPL817" s="256"/>
      <c r="WPM817" s="256"/>
      <c r="WPN817" s="256"/>
      <c r="WPO817" s="256"/>
      <c r="WPP817" s="256"/>
      <c r="WPQ817" s="256"/>
      <c r="WPR817" s="256"/>
      <c r="WPS817" s="256"/>
      <c r="WPT817" s="256"/>
      <c r="WPU817" s="256"/>
      <c r="WPV817" s="256"/>
      <c r="WPW817" s="256"/>
      <c r="WPX817" s="256"/>
      <c r="WPY817" s="256"/>
      <c r="WPZ817" s="256"/>
      <c r="WQA817" s="256"/>
      <c r="WQB817" s="256"/>
      <c r="WQC817" s="256"/>
      <c r="WQD817" s="256"/>
      <c r="WQE817" s="256"/>
      <c r="WQF817" s="256"/>
      <c r="WQG817" s="256"/>
      <c r="WQH817" s="256"/>
      <c r="WQI817" s="256"/>
      <c r="WQJ817" s="256"/>
      <c r="WQK817" s="256"/>
      <c r="WQL817" s="256"/>
      <c r="WQM817" s="256"/>
      <c r="WQN817" s="256"/>
      <c r="WQO817" s="256"/>
      <c r="WQP817" s="256"/>
      <c r="WQQ817" s="256"/>
      <c r="WQR817" s="256"/>
      <c r="WQS817" s="256"/>
      <c r="WQT817" s="256"/>
      <c r="WQU817" s="256"/>
      <c r="WQV817" s="256"/>
      <c r="WQW817" s="256"/>
      <c r="WQX817" s="256"/>
      <c r="WQY817" s="256"/>
      <c r="WQZ817" s="256"/>
      <c r="WRA817" s="256"/>
      <c r="WRB817" s="256"/>
      <c r="WRC817" s="256"/>
      <c r="WRD817" s="256"/>
      <c r="WRE817" s="256"/>
      <c r="WRF817" s="256"/>
      <c r="WRG817" s="256"/>
      <c r="WRH817" s="256"/>
      <c r="WRI817" s="256"/>
      <c r="WRJ817" s="256"/>
      <c r="WRK817" s="256"/>
      <c r="WRL817" s="256"/>
      <c r="WRM817" s="256"/>
      <c r="WRN817" s="256"/>
      <c r="WRO817" s="256"/>
      <c r="WRP817" s="256"/>
      <c r="WRQ817" s="256"/>
      <c r="WRR817" s="256"/>
      <c r="WRS817" s="256"/>
      <c r="WRT817" s="256"/>
      <c r="WRU817" s="256"/>
      <c r="WRV817" s="256"/>
      <c r="WRW817" s="256"/>
      <c r="WRX817" s="256"/>
      <c r="WRY817" s="256"/>
      <c r="WRZ817" s="256"/>
      <c r="WSA817" s="256"/>
      <c r="WSB817" s="256"/>
      <c r="WSC817" s="256"/>
      <c r="WSD817" s="256"/>
      <c r="WSE817" s="256"/>
      <c r="WSF817" s="256"/>
      <c r="WSG817" s="256"/>
      <c r="WSH817" s="256"/>
      <c r="WSI817" s="256"/>
      <c r="WSJ817" s="256"/>
      <c r="WSK817" s="256"/>
      <c r="WSL817" s="256"/>
      <c r="WSM817" s="256"/>
      <c r="WSN817" s="256"/>
      <c r="WSO817" s="256"/>
      <c r="WSP817" s="256"/>
      <c r="WSQ817" s="256"/>
      <c r="WSR817" s="256"/>
      <c r="WSS817" s="256"/>
      <c r="WST817" s="256"/>
      <c r="WSU817" s="256"/>
      <c r="WSV817" s="256"/>
      <c r="WSW817" s="256"/>
      <c r="WSX817" s="256"/>
      <c r="WSY817" s="256"/>
      <c r="WSZ817" s="256"/>
      <c r="WTA817" s="256"/>
      <c r="WTB817" s="256"/>
      <c r="WTC817" s="256"/>
      <c r="WTD817" s="256"/>
      <c r="WTE817" s="256"/>
      <c r="WTF817" s="256"/>
      <c r="WTG817" s="256"/>
      <c r="WTH817" s="256"/>
      <c r="WTI817" s="256"/>
      <c r="WTJ817" s="256"/>
      <c r="WTK817" s="256"/>
      <c r="WTL817" s="256"/>
      <c r="WTM817" s="256"/>
      <c r="WTN817" s="256"/>
      <c r="WTO817" s="256"/>
      <c r="WTP817" s="256"/>
      <c r="WTQ817" s="256"/>
      <c r="WTR817" s="256"/>
      <c r="WTS817" s="256"/>
      <c r="WTT817" s="256"/>
      <c r="WTU817" s="256"/>
      <c r="WTV817" s="256"/>
      <c r="WTW817" s="256"/>
      <c r="WTX817" s="256"/>
      <c r="WTY817" s="256"/>
      <c r="WTZ817" s="256"/>
      <c r="WUA817" s="256"/>
      <c r="WUB817" s="256"/>
      <c r="WUC817" s="256"/>
      <c r="WUD817" s="256"/>
      <c r="WUE817" s="256"/>
      <c r="WUF817" s="256"/>
      <c r="WUG817" s="256"/>
      <c r="WUH817" s="256"/>
      <c r="WUI817" s="256"/>
      <c r="WUJ817" s="256"/>
      <c r="WUK817" s="256"/>
      <c r="WUL817" s="256"/>
      <c r="WUM817" s="256"/>
      <c r="WUN817" s="256"/>
      <c r="WUO817" s="256"/>
      <c r="WUP817" s="256"/>
      <c r="WUQ817" s="256"/>
      <c r="WUR817" s="256"/>
      <c r="WUS817" s="256"/>
      <c r="WUT817" s="256"/>
      <c r="WUU817" s="256"/>
      <c r="WUV817" s="256"/>
      <c r="WUW817" s="256"/>
      <c r="WUX817" s="256"/>
      <c r="WUY817" s="256"/>
      <c r="WUZ817" s="256"/>
      <c r="WVA817" s="256"/>
      <c r="WVB817" s="256"/>
      <c r="WVC817" s="256"/>
      <c r="WVD817" s="256"/>
      <c r="WVE817" s="256"/>
      <c r="WVF817" s="256"/>
      <c r="WVG817" s="256"/>
      <c r="WVH817" s="256"/>
      <c r="WVI817" s="256"/>
      <c r="WVJ817" s="256"/>
      <c r="WVK817" s="256"/>
      <c r="WVL817" s="256"/>
      <c r="WVM817" s="256"/>
      <c r="WVN817" s="256"/>
      <c r="WVO817" s="256"/>
      <c r="WVP817" s="256"/>
      <c r="WVQ817" s="256"/>
      <c r="WVR817" s="256"/>
      <c r="WVS817" s="256"/>
      <c r="WVT817" s="256"/>
      <c r="WVU817" s="256"/>
      <c r="WVV817" s="256"/>
      <c r="WVW817" s="256"/>
      <c r="WVX817" s="256"/>
      <c r="WVY817" s="256"/>
      <c r="WVZ817" s="256"/>
      <c r="WWA817" s="256"/>
      <c r="WWB817" s="256"/>
      <c r="WWC817" s="256"/>
      <c r="WWD817" s="256"/>
      <c r="WWE817" s="256"/>
      <c r="WWF817" s="256"/>
      <c r="WWG817" s="256"/>
      <c r="WWH817" s="256"/>
      <c r="WWI817" s="256"/>
      <c r="WWJ817" s="256"/>
      <c r="WWK817" s="256"/>
      <c r="WWL817" s="256"/>
      <c r="WWM817" s="256"/>
      <c r="WWN817" s="256"/>
      <c r="WWO817" s="256"/>
      <c r="WWP817" s="256"/>
      <c r="WWQ817" s="256"/>
      <c r="WWR817" s="256"/>
      <c r="WWS817" s="256"/>
      <c r="WWT817" s="256"/>
      <c r="WWU817" s="256"/>
      <c r="WWV817" s="256"/>
      <c r="WWW817" s="256"/>
      <c r="WWX817" s="256"/>
      <c r="WWY817" s="256"/>
      <c r="WWZ817" s="256"/>
      <c r="WXA817" s="256"/>
      <c r="WXB817" s="256"/>
      <c r="WXC817" s="256"/>
      <c r="WXD817" s="256"/>
      <c r="WXE817" s="256"/>
      <c r="WXF817" s="256"/>
      <c r="WXG817" s="256"/>
      <c r="WXH817" s="256"/>
      <c r="WXI817" s="256"/>
      <c r="WXJ817" s="256"/>
      <c r="WXK817" s="256"/>
      <c r="WXL817" s="256"/>
      <c r="WXM817" s="256"/>
      <c r="WXN817" s="256"/>
      <c r="WXO817" s="256"/>
      <c r="WXP817" s="256"/>
      <c r="WXQ817" s="256"/>
      <c r="WXR817" s="256"/>
      <c r="WXS817" s="256"/>
      <c r="WXT817" s="256"/>
      <c r="WXU817" s="256"/>
      <c r="WXV817" s="256"/>
      <c r="WXW817" s="256"/>
      <c r="WXX817" s="256"/>
      <c r="WXY817" s="256"/>
      <c r="WXZ817" s="256"/>
      <c r="WYA817" s="256"/>
      <c r="WYB817" s="256"/>
      <c r="WYC817" s="256"/>
      <c r="WYD817" s="256"/>
      <c r="WYE817" s="256"/>
      <c r="WYF817" s="256"/>
      <c r="WYG817" s="256"/>
      <c r="WYH817" s="256"/>
      <c r="WYI817" s="256"/>
      <c r="WYJ817" s="256"/>
      <c r="WYK817" s="256"/>
      <c r="WYL817" s="256"/>
      <c r="WYM817" s="256"/>
      <c r="WYN817" s="256"/>
      <c r="WYO817" s="256"/>
      <c r="WYP817" s="256"/>
      <c r="WYQ817" s="256"/>
      <c r="WYR817" s="256"/>
      <c r="WYS817" s="256"/>
      <c r="WYT817" s="256"/>
      <c r="WYU817" s="256"/>
      <c r="WYV817" s="256"/>
      <c r="WYW817" s="256"/>
      <c r="WYX817" s="256"/>
      <c r="WYY817" s="256"/>
      <c r="WYZ817" s="256"/>
      <c r="WZA817" s="256"/>
      <c r="WZB817" s="256"/>
      <c r="WZC817" s="256"/>
      <c r="WZD817" s="256"/>
      <c r="WZE817" s="256"/>
      <c r="WZF817" s="256"/>
      <c r="WZG817" s="256"/>
      <c r="WZH817" s="256"/>
      <c r="WZI817" s="256"/>
      <c r="WZJ817" s="256"/>
      <c r="WZK817" s="256"/>
      <c r="WZL817" s="256"/>
      <c r="WZM817" s="256"/>
      <c r="WZN817" s="256"/>
      <c r="WZO817" s="256"/>
      <c r="WZP817" s="256"/>
      <c r="WZQ817" s="256"/>
      <c r="WZR817" s="256"/>
      <c r="WZS817" s="256"/>
      <c r="WZT817" s="256"/>
      <c r="WZU817" s="256"/>
      <c r="WZV817" s="256"/>
      <c r="WZW817" s="256"/>
      <c r="WZX817" s="256"/>
      <c r="WZY817" s="256"/>
      <c r="WZZ817" s="256"/>
      <c r="XAA817" s="256"/>
      <c r="XAB817" s="256"/>
      <c r="XAC817" s="256"/>
      <c r="XAD817" s="256"/>
      <c r="XAE817" s="256"/>
      <c r="XAF817" s="256"/>
      <c r="XAG817" s="256"/>
      <c r="XAH817" s="256"/>
      <c r="XAI817" s="256"/>
      <c r="XAJ817" s="256"/>
      <c r="XAK817" s="256"/>
      <c r="XAL817" s="256"/>
      <c r="XAM817" s="256"/>
      <c r="XAN817" s="256"/>
      <c r="XAO817" s="256"/>
      <c r="XAP817" s="256"/>
      <c r="XAQ817" s="256"/>
      <c r="XAR817" s="256"/>
      <c r="XAS817" s="256"/>
      <c r="XAT817" s="256"/>
      <c r="XAU817" s="256"/>
      <c r="XAV817" s="256"/>
      <c r="XAW817" s="256"/>
      <c r="XAX817" s="256"/>
      <c r="XAY817" s="256"/>
      <c r="XAZ817" s="256"/>
      <c r="XBA817" s="256"/>
      <c r="XBB817" s="256"/>
      <c r="XBC817" s="256"/>
      <c r="XBD817" s="256"/>
      <c r="XBE817" s="256"/>
      <c r="XBF817" s="256"/>
      <c r="XBG817" s="256"/>
      <c r="XBH817" s="256"/>
      <c r="XBI817" s="256"/>
      <c r="XBJ817" s="256"/>
      <c r="XBK817" s="256"/>
      <c r="XBL817" s="256"/>
      <c r="XBM817" s="256"/>
      <c r="XBN817" s="256"/>
      <c r="XBO817" s="256"/>
      <c r="XBP817" s="256"/>
      <c r="XBQ817" s="256"/>
      <c r="XBR817" s="256"/>
      <c r="XBS817" s="256"/>
      <c r="XBT817" s="256"/>
      <c r="XBU817" s="256"/>
      <c r="XBV817" s="256"/>
      <c r="XBW817" s="256"/>
      <c r="XBX817" s="256"/>
      <c r="XBY817" s="256"/>
      <c r="XBZ817" s="256"/>
      <c r="XCA817" s="256"/>
      <c r="XCB817" s="256"/>
      <c r="XCC817" s="256"/>
      <c r="XCD817" s="256"/>
      <c r="XCE817" s="256"/>
      <c r="XCF817" s="256"/>
      <c r="XCG817" s="256"/>
      <c r="XCH817" s="256"/>
      <c r="XCI817" s="256"/>
      <c r="XCJ817" s="256"/>
      <c r="XCK817" s="256"/>
      <c r="XCL817" s="256"/>
      <c r="XCM817" s="256"/>
      <c r="XCN817" s="256"/>
      <c r="XCO817" s="256"/>
      <c r="XCP817" s="256"/>
      <c r="XCQ817" s="256"/>
      <c r="XCR817" s="256"/>
      <c r="XCS817" s="256"/>
      <c r="XCT817" s="256"/>
      <c r="XCU817" s="256"/>
      <c r="XCV817" s="256"/>
      <c r="XCW817" s="256"/>
      <c r="XCX817" s="256"/>
      <c r="XCY817" s="256"/>
      <c r="XCZ817" s="256"/>
      <c r="XDA817" s="256"/>
      <c r="XDB817" s="256"/>
      <c r="XDC817" s="256"/>
      <c r="XDD817" s="256"/>
      <c r="XDE817" s="256"/>
      <c r="XDF817" s="256"/>
      <c r="XDG817" s="256"/>
      <c r="XDH817" s="256"/>
      <c r="XDI817" s="256"/>
      <c r="XDJ817" s="256"/>
      <c r="XDK817" s="256"/>
      <c r="XDL817" s="256"/>
      <c r="XDM817" s="256"/>
      <c r="XDN817" s="256"/>
      <c r="XDO817" s="256"/>
      <c r="XDP817" s="256"/>
      <c r="XDQ817" s="256"/>
      <c r="XDR817" s="256"/>
      <c r="XDS817" s="256"/>
      <c r="XDT817" s="256"/>
      <c r="XDU817" s="256"/>
      <c r="XDV817" s="256"/>
      <c r="XDW817" s="256"/>
      <c r="XDX817" s="256"/>
      <c r="XDY817" s="256"/>
      <c r="XDZ817" s="256"/>
      <c r="XEA817" s="256"/>
      <c r="XEB817" s="256"/>
      <c r="XEC817" s="256"/>
      <c r="XED817" s="256"/>
      <c r="XEE817" s="256"/>
      <c r="XEF817" s="256"/>
      <c r="XEG817" s="256"/>
      <c r="XEH817" s="256"/>
      <c r="XEI817" s="256"/>
      <c r="XEJ817" s="256"/>
      <c r="XEK817" s="256"/>
      <c r="XEL817" s="256"/>
      <c r="XEM817" s="256"/>
      <c r="XEN817" s="256"/>
      <c r="XEO817" s="256"/>
      <c r="XEP817" s="256"/>
      <c r="XEQ817" s="256"/>
      <c r="XER817" s="256"/>
      <c r="XES817" s="256"/>
      <c r="XET817" s="256"/>
      <c r="XEU817" s="256"/>
      <c r="XEV817" s="256"/>
      <c r="XEW817" s="256"/>
      <c r="XEX817" s="256"/>
      <c r="XEY817" s="256"/>
      <c r="XEZ817" s="256"/>
      <c r="XFA817" s="256"/>
      <c r="XFB817" s="256"/>
      <c r="XFC817" s="256"/>
      <c r="XFD817" s="256"/>
    </row>
    <row r="818" spans="1:16384" s="311" customFormat="1" x14ac:dyDescent="0.15">
      <c r="A818" s="136"/>
      <c r="B818" s="280" t="s">
        <v>3956</v>
      </c>
      <c r="C818" s="1303"/>
      <c r="D818" s="1304"/>
      <c r="E818" s="1304"/>
      <c r="F818" s="1304"/>
      <c r="G818" s="1304"/>
      <c r="H818" s="1304"/>
      <c r="I818" s="1304"/>
      <c r="J818" s="1304"/>
      <c r="K818" s="1304"/>
      <c r="L818" s="1304"/>
      <c r="M818" s="1304"/>
      <c r="N818" s="1304"/>
      <c r="O818" s="1304"/>
      <c r="P818" s="1304"/>
      <c r="Q818" s="1304"/>
      <c r="R818" s="1304"/>
      <c r="S818" s="1304"/>
      <c r="T818" s="1304"/>
      <c r="U818" s="1304"/>
      <c r="V818" s="1304"/>
      <c r="W818" s="1304"/>
      <c r="X818" s="1304"/>
      <c r="Y818" s="1304"/>
      <c r="Z818" s="1304"/>
      <c r="AA818" s="1304"/>
      <c r="AB818" s="1304"/>
      <c r="AC818" s="1304"/>
      <c r="AD818" s="1304"/>
      <c r="AE818" s="1304"/>
      <c r="AF818" s="1304"/>
      <c r="AG818" s="1304"/>
      <c r="AH818" s="1304"/>
      <c r="AI818" s="1304"/>
      <c r="AJ818" s="1304"/>
      <c r="AK818" s="1304"/>
      <c r="AL818" s="1304"/>
      <c r="AM818" s="1304"/>
      <c r="AN818" s="1305"/>
      <c r="AO818" s="335"/>
      <c r="AP818" s="335"/>
      <c r="AQ818" s="335"/>
      <c r="AR818" s="335"/>
      <c r="AS818" s="335"/>
      <c r="AT818" s="335"/>
      <c r="AU818" s="335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  <c r="DE818" s="421"/>
      <c r="DF818" s="421"/>
      <c r="DG818" s="421"/>
      <c r="DH818" s="421"/>
      <c r="DI818" s="421"/>
      <c r="DJ818" s="421"/>
      <c r="DK818" s="421"/>
      <c r="DL818" s="421"/>
      <c r="DM818" s="421"/>
      <c r="DN818" s="421"/>
      <c r="DO818" s="421"/>
      <c r="DP818" s="421"/>
      <c r="DQ818" s="421"/>
      <c r="DR818" s="421"/>
      <c r="DS818" s="421"/>
      <c r="DT818" s="421"/>
      <c r="DU818" s="421"/>
      <c r="DV818" s="421"/>
      <c r="DW818" s="421"/>
      <c r="DX818" s="421"/>
      <c r="DY818" s="421"/>
      <c r="DZ818" s="421"/>
      <c r="EA818" s="421"/>
      <c r="EB818" s="421"/>
      <c r="EC818" s="421"/>
      <c r="ED818" s="421"/>
      <c r="EE818" s="421"/>
      <c r="EF818" s="421"/>
      <c r="EG818" s="421"/>
      <c r="EH818" s="421"/>
      <c r="EI818" s="421"/>
      <c r="EJ818" s="421"/>
      <c r="EK818" s="421"/>
      <c r="EL818" s="421"/>
      <c r="EM818" s="421"/>
      <c r="EN818" s="421"/>
      <c r="EO818" s="421"/>
      <c r="EP818" s="421"/>
      <c r="EQ818" s="421"/>
      <c r="ER818" s="421"/>
      <c r="ES818" s="421"/>
      <c r="ET818" s="421"/>
      <c r="EU818" s="421"/>
      <c r="EV818" s="421"/>
      <c r="EW818" s="421"/>
      <c r="EX818" s="421"/>
      <c r="EY818" s="421"/>
      <c r="EZ818" s="421"/>
      <c r="FA818" s="421"/>
      <c r="FB818" s="421"/>
      <c r="FC818" s="421"/>
      <c r="FD818" s="421"/>
      <c r="FE818" s="421"/>
      <c r="FF818" s="421"/>
      <c r="FG818" s="421"/>
      <c r="FH818" s="421"/>
      <c r="FI818" s="421"/>
      <c r="FJ818" s="421"/>
      <c r="FK818" s="421"/>
      <c r="FL818" s="421"/>
      <c r="FM818" s="421"/>
      <c r="FN818" s="421"/>
      <c r="FO818" s="421"/>
      <c r="FP818" s="421"/>
      <c r="FQ818" s="421"/>
      <c r="FR818" s="421"/>
      <c r="FS818" s="421"/>
      <c r="FT818" s="421"/>
      <c r="FU818" s="421"/>
      <c r="FV818" s="421"/>
      <c r="FW818" s="421"/>
      <c r="FX818" s="421"/>
      <c r="FY818" s="421"/>
      <c r="FZ818" s="421"/>
      <c r="GA818" s="421"/>
      <c r="GB818" s="421"/>
      <c r="GC818" s="421"/>
      <c r="GD818" s="421"/>
      <c r="GE818" s="421"/>
      <c r="GF818" s="421"/>
      <c r="GG818" s="421"/>
      <c r="GH818" s="421"/>
      <c r="GI818" s="421"/>
      <c r="GJ818" s="421"/>
      <c r="GK818" s="421"/>
      <c r="GL818" s="421"/>
      <c r="GM818" s="421"/>
      <c r="GN818" s="421"/>
      <c r="GO818" s="421"/>
      <c r="GP818" s="421"/>
      <c r="GQ818" s="421"/>
      <c r="GR818" s="421"/>
      <c r="GS818" s="421"/>
      <c r="GT818" s="421"/>
      <c r="GU818" s="421"/>
      <c r="GV818" s="421"/>
      <c r="GW818" s="421"/>
      <c r="GX818" s="421"/>
      <c r="GY818" s="421"/>
      <c r="GZ818" s="421"/>
      <c r="HA818" s="421"/>
      <c r="HB818" s="421"/>
      <c r="HC818" s="421"/>
      <c r="HD818" s="421"/>
      <c r="HE818" s="421"/>
      <c r="HF818" s="421"/>
      <c r="HG818" s="421"/>
      <c r="HH818" s="421"/>
      <c r="HI818" s="421"/>
      <c r="HJ818" s="421"/>
      <c r="HK818" s="421"/>
      <c r="HL818" s="421"/>
      <c r="HM818" s="421"/>
      <c r="HN818" s="421"/>
      <c r="HO818" s="421"/>
      <c r="HP818" s="421"/>
      <c r="HQ818" s="421"/>
      <c r="HR818" s="421"/>
      <c r="HS818" s="421"/>
      <c r="HT818" s="421"/>
      <c r="HU818" s="421"/>
      <c r="HV818" s="421"/>
      <c r="HW818" s="421"/>
      <c r="HX818" s="421"/>
      <c r="HY818" s="421"/>
      <c r="HZ818" s="421"/>
      <c r="IA818" s="421"/>
      <c r="IB818" s="421"/>
      <c r="IC818" s="421"/>
      <c r="ID818" s="421"/>
      <c r="IE818" s="421"/>
      <c r="IF818" s="421"/>
      <c r="IG818" s="421"/>
      <c r="IH818" s="421"/>
      <c r="II818" s="421"/>
      <c r="IJ818" s="421"/>
      <c r="IK818" s="421"/>
      <c r="IL818" s="421"/>
      <c r="IM818" s="421"/>
      <c r="IN818" s="421"/>
      <c r="IO818" s="421"/>
      <c r="IP818" s="421"/>
      <c r="IQ818" s="421"/>
      <c r="IR818" s="421"/>
      <c r="IS818" s="421"/>
      <c r="IT818" s="421"/>
      <c r="IU818" s="421"/>
      <c r="IV818" s="421"/>
      <c r="IW818" s="421"/>
      <c r="IX818" s="421"/>
      <c r="IY818" s="421"/>
      <c r="IZ818" s="421"/>
      <c r="JA818" s="421"/>
      <c r="JB818" s="421"/>
      <c r="JC818" s="421"/>
      <c r="JD818" s="421"/>
      <c r="JE818" s="421"/>
      <c r="JF818" s="421"/>
      <c r="JG818" s="421"/>
      <c r="JH818" s="421"/>
      <c r="JI818" s="421"/>
      <c r="JJ818" s="421"/>
      <c r="JK818" s="421"/>
      <c r="JL818" s="421"/>
      <c r="JM818" s="421"/>
      <c r="JN818" s="421"/>
      <c r="JO818" s="421"/>
      <c r="JP818" s="421"/>
      <c r="JQ818" s="421"/>
      <c r="JR818" s="421"/>
      <c r="JS818" s="421"/>
      <c r="JT818" s="421"/>
      <c r="JU818" s="421"/>
      <c r="JV818" s="421"/>
      <c r="JW818" s="421"/>
      <c r="JX818" s="421"/>
      <c r="JY818" s="421"/>
      <c r="JZ818" s="421"/>
      <c r="KA818" s="421"/>
      <c r="KB818" s="421"/>
      <c r="KC818" s="421"/>
      <c r="KD818" s="421"/>
      <c r="KE818" s="421"/>
      <c r="KF818" s="421"/>
      <c r="KG818" s="421"/>
      <c r="KH818" s="421"/>
      <c r="KI818" s="421"/>
      <c r="KJ818" s="421"/>
      <c r="KK818" s="421"/>
      <c r="KL818" s="421"/>
      <c r="KM818" s="421"/>
      <c r="KN818" s="421"/>
      <c r="KO818" s="421"/>
      <c r="KP818" s="421"/>
      <c r="KQ818" s="421"/>
      <c r="KR818" s="421"/>
      <c r="KS818" s="421"/>
      <c r="KT818" s="421"/>
      <c r="KU818" s="421"/>
      <c r="KV818" s="421"/>
      <c r="KW818" s="421"/>
      <c r="KX818" s="421"/>
      <c r="KY818" s="421"/>
      <c r="KZ818" s="421"/>
      <c r="LA818" s="421"/>
      <c r="LB818" s="421"/>
      <c r="LC818" s="421"/>
      <c r="LD818" s="421"/>
      <c r="LE818" s="421"/>
      <c r="LF818" s="421"/>
      <c r="LG818" s="421"/>
      <c r="LH818" s="421"/>
      <c r="LI818" s="421"/>
      <c r="LJ818" s="421"/>
      <c r="LK818" s="421"/>
      <c r="LL818" s="421"/>
      <c r="LM818" s="421"/>
      <c r="LN818" s="421"/>
      <c r="LO818" s="421"/>
      <c r="LP818" s="421"/>
      <c r="LQ818" s="421"/>
      <c r="LR818" s="421"/>
      <c r="LS818" s="421"/>
      <c r="LT818" s="421"/>
      <c r="LU818" s="421"/>
      <c r="LV818" s="421"/>
      <c r="LW818" s="421"/>
      <c r="LX818" s="421"/>
      <c r="LY818" s="421"/>
      <c r="LZ818" s="421"/>
      <c r="MA818" s="421"/>
      <c r="MB818" s="421"/>
      <c r="MC818" s="421"/>
      <c r="MD818" s="421"/>
      <c r="ME818" s="421"/>
      <c r="MF818" s="421"/>
      <c r="MG818" s="421"/>
      <c r="MH818" s="421"/>
      <c r="MI818" s="421"/>
      <c r="MJ818" s="421"/>
      <c r="MK818" s="421"/>
      <c r="ML818" s="421"/>
      <c r="MM818" s="421"/>
      <c r="MN818" s="421"/>
      <c r="MO818" s="421"/>
      <c r="MP818" s="421"/>
      <c r="MQ818" s="421"/>
      <c r="MR818" s="421"/>
      <c r="MS818" s="421"/>
      <c r="MT818" s="421"/>
      <c r="MU818" s="421"/>
      <c r="MV818" s="421"/>
      <c r="MW818" s="421"/>
      <c r="MX818" s="421"/>
      <c r="MY818" s="421"/>
      <c r="MZ818" s="421"/>
      <c r="NA818" s="421"/>
      <c r="NB818" s="421"/>
      <c r="NC818" s="421"/>
      <c r="ND818" s="421"/>
      <c r="NE818" s="421"/>
      <c r="NF818" s="421"/>
      <c r="NG818" s="421"/>
      <c r="NH818" s="421"/>
      <c r="NI818" s="421"/>
      <c r="NJ818" s="421"/>
      <c r="NK818" s="421"/>
      <c r="NL818" s="421"/>
      <c r="NM818" s="421"/>
      <c r="NN818" s="421"/>
      <c r="NO818" s="421"/>
      <c r="NP818" s="421"/>
      <c r="NQ818" s="421"/>
      <c r="NR818" s="421"/>
      <c r="NS818" s="421"/>
      <c r="NT818" s="421"/>
      <c r="NU818" s="421"/>
      <c r="NV818" s="421"/>
      <c r="NW818" s="421"/>
      <c r="NX818" s="421"/>
      <c r="NY818" s="421"/>
      <c r="NZ818" s="421"/>
      <c r="OA818" s="421"/>
      <c r="OB818" s="421"/>
      <c r="OC818" s="421"/>
      <c r="OD818" s="421"/>
      <c r="OE818" s="421"/>
      <c r="OF818" s="421"/>
      <c r="OG818" s="421"/>
      <c r="OH818" s="421"/>
      <c r="OI818" s="421"/>
      <c r="OJ818" s="421"/>
      <c r="OK818" s="421"/>
      <c r="OL818" s="421"/>
      <c r="OM818" s="421"/>
      <c r="ON818" s="421"/>
      <c r="OO818" s="421"/>
      <c r="OP818" s="421"/>
      <c r="OQ818" s="421"/>
      <c r="OR818" s="421"/>
      <c r="OS818" s="421"/>
      <c r="OT818" s="421"/>
      <c r="OU818" s="421"/>
      <c r="OV818" s="421"/>
      <c r="OW818" s="421"/>
      <c r="OX818" s="421"/>
      <c r="OY818" s="421"/>
      <c r="OZ818" s="421"/>
      <c r="PA818" s="421"/>
      <c r="PB818" s="421"/>
      <c r="PC818" s="421"/>
      <c r="PD818" s="421"/>
      <c r="PE818" s="421"/>
      <c r="PF818" s="421"/>
      <c r="PG818" s="421"/>
      <c r="PH818" s="421"/>
      <c r="PI818" s="421"/>
      <c r="PJ818" s="421"/>
      <c r="PK818" s="421"/>
      <c r="PL818" s="421"/>
      <c r="PM818" s="421"/>
      <c r="PN818" s="421"/>
      <c r="PO818" s="421"/>
      <c r="PP818" s="421"/>
      <c r="PQ818" s="421"/>
      <c r="PR818" s="421"/>
      <c r="PS818" s="421"/>
      <c r="PT818" s="421"/>
      <c r="PU818" s="421"/>
      <c r="PV818" s="421"/>
      <c r="PW818" s="421"/>
      <c r="PX818" s="421"/>
      <c r="PY818" s="421"/>
      <c r="PZ818" s="421"/>
      <c r="QA818" s="421"/>
      <c r="QB818" s="421"/>
      <c r="QC818" s="421"/>
      <c r="QD818" s="421"/>
      <c r="QE818" s="421"/>
      <c r="QF818" s="421"/>
      <c r="QG818" s="421"/>
      <c r="QH818" s="421"/>
      <c r="QI818" s="421"/>
      <c r="QJ818" s="421"/>
      <c r="QK818" s="421"/>
      <c r="QL818" s="421"/>
      <c r="QM818" s="421"/>
      <c r="QN818" s="421"/>
      <c r="QO818" s="421"/>
      <c r="QP818" s="421"/>
      <c r="QQ818" s="421"/>
      <c r="QR818" s="421"/>
      <c r="QS818" s="421"/>
      <c r="QT818" s="421"/>
      <c r="QU818" s="421"/>
      <c r="QV818" s="421"/>
      <c r="QW818" s="421"/>
      <c r="QX818" s="421"/>
      <c r="QY818" s="421"/>
      <c r="QZ818" s="421"/>
      <c r="RA818" s="421"/>
      <c r="RB818" s="421"/>
      <c r="RC818" s="421"/>
      <c r="RD818" s="421"/>
      <c r="RE818" s="421"/>
      <c r="RF818" s="421"/>
      <c r="RG818" s="421"/>
      <c r="RH818" s="421"/>
      <c r="RI818" s="421"/>
      <c r="RJ818" s="421"/>
      <c r="RK818" s="421"/>
      <c r="RL818" s="421"/>
      <c r="RM818" s="421"/>
      <c r="RN818" s="421"/>
      <c r="RO818" s="421"/>
      <c r="RP818" s="421"/>
      <c r="RQ818" s="421"/>
      <c r="RR818" s="421"/>
      <c r="RS818" s="421"/>
      <c r="RT818" s="421"/>
      <c r="RU818" s="421"/>
      <c r="RV818" s="421"/>
      <c r="RW818" s="421"/>
      <c r="RX818" s="421"/>
      <c r="RY818" s="421"/>
      <c r="RZ818" s="421"/>
      <c r="SA818" s="421"/>
      <c r="SB818" s="421"/>
      <c r="SC818" s="421"/>
      <c r="SD818" s="421"/>
      <c r="SE818" s="421"/>
      <c r="SF818" s="421"/>
      <c r="SG818" s="421"/>
      <c r="SH818" s="421"/>
      <c r="SI818" s="421"/>
      <c r="SJ818" s="421"/>
      <c r="SK818" s="421"/>
      <c r="SL818" s="421"/>
      <c r="SM818" s="421"/>
      <c r="SN818" s="421"/>
      <c r="SO818" s="421"/>
      <c r="SP818" s="421"/>
      <c r="SQ818" s="421"/>
      <c r="SR818" s="421"/>
      <c r="SS818" s="421"/>
      <c r="ST818" s="421"/>
      <c r="SU818" s="421"/>
      <c r="SV818" s="421"/>
      <c r="SW818" s="421"/>
      <c r="SX818" s="421"/>
      <c r="SY818" s="421"/>
      <c r="SZ818" s="421"/>
      <c r="TA818" s="421"/>
      <c r="TB818" s="421"/>
      <c r="TC818" s="421"/>
      <c r="TD818" s="421"/>
      <c r="TE818" s="421"/>
      <c r="TF818" s="421"/>
      <c r="TG818" s="421"/>
      <c r="TH818" s="421"/>
      <c r="TI818" s="421"/>
      <c r="TJ818" s="421"/>
      <c r="TK818" s="421"/>
      <c r="TL818" s="421"/>
      <c r="TM818" s="421"/>
      <c r="TN818" s="421"/>
      <c r="TO818" s="421"/>
      <c r="TP818" s="421"/>
      <c r="TQ818" s="421"/>
      <c r="TR818" s="421"/>
      <c r="TS818" s="421"/>
      <c r="TT818" s="421"/>
      <c r="TU818" s="421"/>
      <c r="TV818" s="421"/>
      <c r="TW818" s="421"/>
      <c r="TX818" s="421"/>
      <c r="TY818" s="421"/>
      <c r="TZ818" s="421"/>
      <c r="UA818" s="421"/>
      <c r="UB818" s="421"/>
      <c r="UC818" s="421"/>
      <c r="UD818" s="421"/>
      <c r="UE818" s="421"/>
      <c r="UF818" s="421"/>
      <c r="UG818" s="421"/>
      <c r="UH818" s="421"/>
      <c r="UI818" s="421"/>
      <c r="UJ818" s="421"/>
      <c r="UK818" s="421"/>
      <c r="UL818" s="421"/>
      <c r="UM818" s="421"/>
      <c r="UN818" s="421"/>
      <c r="UO818" s="421"/>
      <c r="UP818" s="421"/>
      <c r="UQ818" s="421"/>
      <c r="UR818" s="421"/>
      <c r="US818" s="421"/>
      <c r="UT818" s="421"/>
      <c r="UU818" s="421"/>
      <c r="UV818" s="421"/>
      <c r="UW818" s="421"/>
      <c r="UX818" s="421"/>
      <c r="UY818" s="421"/>
      <c r="UZ818" s="421"/>
      <c r="VA818" s="421"/>
      <c r="VB818" s="421"/>
      <c r="VC818" s="421"/>
      <c r="VD818" s="421"/>
      <c r="VE818" s="421"/>
      <c r="VF818" s="421"/>
      <c r="VG818" s="421"/>
      <c r="VH818" s="421"/>
      <c r="VI818" s="421"/>
      <c r="VJ818" s="421"/>
      <c r="VK818" s="421"/>
      <c r="VL818" s="421"/>
      <c r="VM818" s="421"/>
      <c r="VN818" s="421"/>
      <c r="VO818" s="421"/>
      <c r="VP818" s="421"/>
      <c r="VQ818" s="421"/>
      <c r="VR818" s="421"/>
      <c r="VS818" s="421"/>
      <c r="VT818" s="421"/>
      <c r="VU818" s="421"/>
      <c r="VV818" s="421"/>
      <c r="VW818" s="421"/>
      <c r="VX818" s="421"/>
      <c r="VY818" s="421"/>
      <c r="VZ818" s="421"/>
      <c r="WA818" s="421"/>
      <c r="WB818" s="421"/>
      <c r="WC818" s="421"/>
      <c r="WD818" s="421"/>
      <c r="WE818" s="421"/>
      <c r="WF818" s="421"/>
      <c r="WG818" s="421"/>
      <c r="WH818" s="421"/>
      <c r="WI818" s="421"/>
      <c r="WJ818" s="421"/>
      <c r="WK818" s="421"/>
      <c r="WL818" s="421"/>
      <c r="WM818" s="421"/>
      <c r="WN818" s="421"/>
      <c r="WO818" s="421"/>
      <c r="WP818" s="421"/>
      <c r="WQ818" s="421"/>
      <c r="WR818" s="421"/>
      <c r="WS818" s="421"/>
      <c r="WT818" s="421"/>
      <c r="WU818" s="421"/>
      <c r="WV818" s="421"/>
      <c r="WW818" s="421"/>
      <c r="WX818" s="421"/>
      <c r="WY818" s="421"/>
      <c r="WZ818" s="421"/>
      <c r="XA818" s="421"/>
      <c r="XB818" s="421"/>
      <c r="XC818" s="421"/>
      <c r="XD818" s="421"/>
      <c r="XE818" s="421"/>
      <c r="XF818" s="421"/>
      <c r="XG818" s="421"/>
      <c r="XH818" s="421"/>
      <c r="XI818" s="421"/>
      <c r="XJ818" s="421"/>
      <c r="XK818" s="421"/>
      <c r="XL818" s="421"/>
      <c r="XM818" s="421"/>
      <c r="XN818" s="421"/>
      <c r="XO818" s="421"/>
      <c r="XP818" s="421"/>
      <c r="XQ818" s="421"/>
      <c r="XR818" s="421"/>
      <c r="XS818" s="421"/>
      <c r="XT818" s="421"/>
      <c r="XU818" s="421"/>
      <c r="XV818" s="421"/>
      <c r="XW818" s="421"/>
      <c r="XX818" s="421"/>
      <c r="XY818" s="421"/>
      <c r="XZ818" s="421"/>
      <c r="YA818" s="421"/>
      <c r="YB818" s="421"/>
      <c r="YC818" s="421"/>
      <c r="YD818" s="421"/>
      <c r="YE818" s="421"/>
      <c r="YF818" s="421"/>
      <c r="YG818" s="421"/>
      <c r="YH818" s="421"/>
      <c r="YI818" s="421"/>
      <c r="YJ818" s="421"/>
      <c r="YK818" s="421"/>
      <c r="YL818" s="421"/>
      <c r="YM818" s="421"/>
      <c r="YN818" s="421"/>
      <c r="YO818" s="421"/>
      <c r="YP818" s="421"/>
      <c r="YQ818" s="421"/>
      <c r="YR818" s="421"/>
      <c r="YS818" s="421"/>
      <c r="YT818" s="421"/>
      <c r="YU818" s="421"/>
      <c r="YV818" s="421"/>
      <c r="YW818" s="421"/>
      <c r="YX818" s="421"/>
      <c r="YY818" s="421"/>
      <c r="YZ818" s="421"/>
      <c r="ZA818" s="421"/>
      <c r="ZB818" s="421"/>
      <c r="ZC818" s="421"/>
      <c r="ZD818" s="421"/>
      <c r="ZE818" s="421"/>
      <c r="ZF818" s="421"/>
      <c r="ZG818" s="421"/>
      <c r="ZH818" s="421"/>
      <c r="ZI818" s="421"/>
      <c r="ZJ818" s="421"/>
      <c r="ZK818" s="421"/>
      <c r="ZL818" s="421"/>
      <c r="ZM818" s="421"/>
      <c r="ZN818" s="421"/>
      <c r="ZO818" s="421"/>
      <c r="ZP818" s="421"/>
      <c r="ZQ818" s="421"/>
      <c r="ZR818" s="421"/>
      <c r="ZS818" s="421"/>
      <c r="ZT818" s="421"/>
      <c r="ZU818" s="421"/>
      <c r="ZV818" s="421"/>
      <c r="ZW818" s="421"/>
      <c r="ZX818" s="421"/>
      <c r="ZY818" s="421"/>
      <c r="ZZ818" s="421"/>
      <c r="AAA818" s="421"/>
      <c r="AAB818" s="421"/>
      <c r="AAC818" s="421"/>
      <c r="AAD818" s="421"/>
      <c r="AAE818" s="421"/>
      <c r="AAF818" s="421"/>
      <c r="AAG818" s="421"/>
      <c r="AAH818" s="421"/>
      <c r="AAI818" s="421"/>
      <c r="AAJ818" s="421"/>
      <c r="AAK818" s="421"/>
      <c r="AAL818" s="421"/>
      <c r="AAM818" s="421"/>
      <c r="AAN818" s="421"/>
      <c r="AAO818" s="421"/>
      <c r="AAP818" s="421"/>
      <c r="AAQ818" s="421"/>
      <c r="AAR818" s="421"/>
      <c r="AAS818" s="421"/>
      <c r="AAT818" s="421"/>
      <c r="AAU818" s="421"/>
      <c r="AAV818" s="421"/>
      <c r="AAW818" s="421"/>
      <c r="AAX818" s="421"/>
      <c r="AAY818" s="421"/>
      <c r="AAZ818" s="421"/>
      <c r="ABA818" s="421"/>
      <c r="ABB818" s="421"/>
      <c r="ABC818" s="421"/>
      <c r="ABD818" s="421"/>
      <c r="ABE818" s="421"/>
      <c r="ABF818" s="421"/>
      <c r="ABG818" s="421"/>
      <c r="ABH818" s="421"/>
      <c r="ABI818" s="421"/>
      <c r="ABJ818" s="421"/>
      <c r="ABK818" s="421"/>
      <c r="ABL818" s="421"/>
      <c r="ABM818" s="421"/>
      <c r="ABN818" s="421"/>
      <c r="ABO818" s="421"/>
      <c r="ABP818" s="421"/>
      <c r="ABQ818" s="421"/>
      <c r="ABR818" s="421"/>
      <c r="ABS818" s="421"/>
      <c r="ABT818" s="421"/>
      <c r="ABU818" s="421"/>
      <c r="ABV818" s="421"/>
      <c r="ABW818" s="421"/>
      <c r="ABX818" s="421"/>
      <c r="ABY818" s="421"/>
      <c r="ABZ818" s="421"/>
      <c r="ACA818" s="421"/>
      <c r="ACB818" s="421"/>
      <c r="ACC818" s="421"/>
      <c r="ACD818" s="421"/>
      <c r="ACE818" s="421"/>
      <c r="ACF818" s="421"/>
      <c r="ACG818" s="421"/>
      <c r="ACH818" s="421"/>
      <c r="ACI818" s="421"/>
      <c r="ACJ818" s="421"/>
      <c r="ACK818" s="421"/>
      <c r="ACL818" s="421"/>
      <c r="ACM818" s="421"/>
      <c r="ACN818" s="421"/>
      <c r="ACO818" s="421"/>
      <c r="ACP818" s="421"/>
      <c r="ACQ818" s="421"/>
      <c r="ACR818" s="421"/>
      <c r="ACS818" s="421"/>
      <c r="ACT818" s="421"/>
      <c r="ACU818" s="421"/>
      <c r="ACV818" s="421"/>
      <c r="ACW818" s="421"/>
      <c r="ACX818" s="421"/>
      <c r="ACY818" s="421"/>
      <c r="ACZ818" s="421"/>
      <c r="ADA818" s="421"/>
      <c r="ADB818" s="421"/>
      <c r="ADC818" s="421"/>
      <c r="ADD818" s="421"/>
      <c r="ADE818" s="421"/>
      <c r="ADF818" s="421"/>
      <c r="ADG818" s="421"/>
      <c r="ADH818" s="421"/>
      <c r="ADI818" s="421"/>
      <c r="ADJ818" s="421"/>
      <c r="ADK818" s="421"/>
      <c r="ADL818" s="421"/>
      <c r="ADM818" s="421"/>
      <c r="ADN818" s="421"/>
      <c r="ADO818" s="421"/>
      <c r="ADP818" s="421"/>
      <c r="ADQ818" s="421"/>
      <c r="ADR818" s="421"/>
      <c r="ADS818" s="421"/>
      <c r="ADT818" s="421"/>
      <c r="ADU818" s="421"/>
      <c r="ADV818" s="421"/>
      <c r="ADW818" s="421"/>
      <c r="ADX818" s="421"/>
      <c r="ADY818" s="421"/>
      <c r="ADZ818" s="421"/>
      <c r="AEA818" s="421"/>
      <c r="AEB818" s="421"/>
      <c r="AEC818" s="421"/>
      <c r="AED818" s="421"/>
      <c r="AEE818" s="421"/>
      <c r="AEF818" s="421"/>
      <c r="AEG818" s="421"/>
      <c r="AEH818" s="421"/>
      <c r="AEI818" s="421"/>
      <c r="AEJ818" s="421"/>
      <c r="AEK818" s="421"/>
      <c r="AEL818" s="421"/>
      <c r="AEM818" s="421"/>
      <c r="AEN818" s="421"/>
      <c r="AEO818" s="421"/>
      <c r="AEP818" s="421"/>
      <c r="AEQ818" s="421"/>
      <c r="AER818" s="421"/>
      <c r="AES818" s="421"/>
      <c r="AET818" s="421"/>
      <c r="AEU818" s="421"/>
      <c r="AEV818" s="421"/>
      <c r="AEW818" s="421"/>
      <c r="AEX818" s="421"/>
      <c r="AEY818" s="421"/>
      <c r="AEZ818" s="421"/>
      <c r="AFA818" s="421"/>
      <c r="AFB818" s="421"/>
      <c r="AFC818" s="421"/>
      <c r="AFD818" s="421"/>
      <c r="AFE818" s="421"/>
      <c r="AFF818" s="421"/>
      <c r="AFG818" s="421"/>
      <c r="AFH818" s="421"/>
      <c r="AFI818" s="421"/>
      <c r="AFJ818" s="421"/>
      <c r="AFK818" s="421"/>
      <c r="AFL818" s="421"/>
      <c r="AFM818" s="421"/>
      <c r="AFN818" s="421"/>
      <c r="AFO818" s="421"/>
      <c r="AFP818" s="421"/>
      <c r="AFQ818" s="421"/>
      <c r="AFR818" s="421"/>
      <c r="AFS818" s="421"/>
      <c r="AFT818" s="421"/>
      <c r="AFU818" s="421"/>
      <c r="AFV818" s="421"/>
      <c r="AFW818" s="421"/>
      <c r="AFX818" s="421"/>
      <c r="AFY818" s="421"/>
      <c r="AFZ818" s="421"/>
      <c r="AGA818" s="421"/>
      <c r="AGB818" s="421"/>
      <c r="AGC818" s="421"/>
      <c r="AGD818" s="421"/>
      <c r="AGE818" s="421"/>
      <c r="AGF818" s="421"/>
      <c r="AGG818" s="421"/>
      <c r="AGH818" s="421"/>
      <c r="AGI818" s="421"/>
      <c r="AGJ818" s="421"/>
      <c r="AGK818" s="421"/>
      <c r="AGL818" s="421"/>
      <c r="AGM818" s="421"/>
      <c r="AGN818" s="421"/>
      <c r="AGO818" s="421"/>
      <c r="AGP818" s="421"/>
      <c r="AGQ818" s="421"/>
      <c r="AGR818" s="421"/>
      <c r="AGS818" s="421"/>
      <c r="AGT818" s="421"/>
      <c r="AGU818" s="421"/>
      <c r="AGV818" s="421"/>
      <c r="AGW818" s="421"/>
      <c r="AGX818" s="421"/>
      <c r="AGY818" s="421"/>
      <c r="AGZ818" s="421"/>
      <c r="AHA818" s="421"/>
      <c r="AHB818" s="421"/>
      <c r="AHC818" s="421"/>
      <c r="AHD818" s="421"/>
      <c r="AHE818" s="421"/>
      <c r="AHF818" s="421"/>
      <c r="AHG818" s="421"/>
      <c r="AHH818" s="421"/>
      <c r="AHI818" s="421"/>
      <c r="AHJ818" s="421"/>
      <c r="AHK818" s="421"/>
      <c r="AHL818" s="421"/>
      <c r="AHM818" s="421"/>
      <c r="AHN818" s="421"/>
      <c r="AHO818" s="421"/>
      <c r="AHP818" s="421"/>
      <c r="AHQ818" s="421"/>
      <c r="AHR818" s="421"/>
      <c r="AHS818" s="421"/>
      <c r="AHT818" s="421"/>
      <c r="AHU818" s="421"/>
      <c r="AHV818" s="421"/>
      <c r="AHW818" s="421"/>
      <c r="AHX818" s="421"/>
      <c r="AHY818" s="421"/>
      <c r="AHZ818" s="421"/>
      <c r="AIA818" s="421"/>
      <c r="AIB818" s="421"/>
      <c r="AIC818" s="421"/>
      <c r="AID818" s="421"/>
      <c r="AIE818" s="421"/>
      <c r="AIF818" s="421"/>
      <c r="AIG818" s="421"/>
      <c r="AIH818" s="421"/>
      <c r="AII818" s="421"/>
      <c r="AIJ818" s="421"/>
      <c r="AIK818" s="421"/>
      <c r="AIL818" s="421"/>
      <c r="AIM818" s="421"/>
      <c r="AIN818" s="421"/>
      <c r="AIO818" s="421"/>
      <c r="AIP818" s="421"/>
      <c r="AIQ818" s="421"/>
      <c r="AIR818" s="421"/>
      <c r="AIS818" s="421"/>
      <c r="AIT818" s="421"/>
      <c r="AIU818" s="421"/>
      <c r="AIV818" s="421"/>
      <c r="AIW818" s="421"/>
      <c r="AIX818" s="421"/>
      <c r="AIY818" s="421"/>
      <c r="AIZ818" s="421"/>
      <c r="AJA818" s="421"/>
      <c r="AJB818" s="421"/>
      <c r="AJC818" s="421"/>
      <c r="AJD818" s="421"/>
      <c r="AJE818" s="421"/>
      <c r="AJF818" s="421"/>
      <c r="AJG818" s="421"/>
      <c r="AJH818" s="421"/>
      <c r="AJI818" s="421"/>
      <c r="AJJ818" s="421"/>
      <c r="AJK818" s="421"/>
      <c r="AJL818" s="421"/>
      <c r="AJM818" s="421"/>
      <c r="AJN818" s="421"/>
      <c r="AJO818" s="421"/>
      <c r="AJP818" s="421"/>
      <c r="AJQ818" s="421"/>
      <c r="AJR818" s="421"/>
      <c r="AJS818" s="421"/>
      <c r="AJT818" s="421"/>
      <c r="AJU818" s="421"/>
      <c r="AJV818" s="421"/>
      <c r="AJW818" s="421"/>
      <c r="AJX818" s="421"/>
      <c r="AJY818" s="421"/>
      <c r="AJZ818" s="421"/>
      <c r="AKA818" s="421"/>
      <c r="AKB818" s="421"/>
      <c r="AKC818" s="421"/>
      <c r="AKD818" s="421"/>
      <c r="AKE818" s="421"/>
      <c r="AKF818" s="421"/>
      <c r="AKG818" s="421"/>
      <c r="AKH818" s="421"/>
      <c r="AKI818" s="421"/>
      <c r="AKJ818" s="421"/>
      <c r="AKK818" s="421"/>
      <c r="AKL818" s="421"/>
      <c r="AKM818" s="421"/>
      <c r="AKN818" s="421"/>
      <c r="AKO818" s="421"/>
      <c r="AKP818" s="421"/>
      <c r="AKQ818" s="421"/>
      <c r="AKR818" s="421"/>
      <c r="AKS818" s="421"/>
      <c r="AKT818" s="421"/>
      <c r="AKU818" s="421"/>
      <c r="AKV818" s="421"/>
      <c r="AKW818" s="421"/>
      <c r="AKX818" s="421"/>
      <c r="AKY818" s="421"/>
      <c r="AKZ818" s="421"/>
      <c r="ALA818" s="421"/>
      <c r="ALB818" s="421"/>
      <c r="ALC818" s="421"/>
      <c r="ALD818" s="421"/>
      <c r="ALE818" s="421"/>
      <c r="ALF818" s="421"/>
      <c r="ALG818" s="421"/>
      <c r="ALH818" s="421"/>
      <c r="ALI818" s="421"/>
      <c r="ALJ818" s="421"/>
      <c r="ALK818" s="421"/>
      <c r="ALL818" s="421"/>
      <c r="ALM818" s="421"/>
      <c r="ALN818" s="421"/>
      <c r="ALO818" s="421"/>
      <c r="ALP818" s="421"/>
      <c r="ALQ818" s="421"/>
      <c r="ALR818" s="421"/>
      <c r="ALS818" s="421"/>
      <c r="ALT818" s="421"/>
      <c r="ALU818" s="421"/>
      <c r="ALV818" s="421"/>
      <c r="ALW818" s="421"/>
      <c r="ALX818" s="421"/>
      <c r="ALY818" s="421"/>
      <c r="ALZ818" s="421"/>
      <c r="AMA818" s="421"/>
      <c r="AMB818" s="421"/>
      <c r="AMC818" s="421"/>
      <c r="AMD818" s="421"/>
      <c r="AME818" s="421"/>
      <c r="AMF818" s="421"/>
      <c r="AMG818" s="421"/>
      <c r="AMH818" s="421"/>
      <c r="AMI818" s="421"/>
      <c r="AMJ818" s="421"/>
      <c r="AMK818" s="421"/>
      <c r="AML818" s="421"/>
      <c r="AMM818" s="421"/>
      <c r="AMN818" s="421"/>
      <c r="AMO818" s="421"/>
      <c r="AMP818" s="421"/>
      <c r="AMQ818" s="421"/>
      <c r="AMR818" s="421"/>
      <c r="AMS818" s="421"/>
      <c r="AMT818" s="421"/>
      <c r="AMU818" s="421"/>
      <c r="AMV818" s="421"/>
      <c r="AMW818" s="421"/>
      <c r="AMX818" s="421"/>
      <c r="AMY818" s="421"/>
      <c r="AMZ818" s="421"/>
      <c r="ANA818" s="421"/>
      <c r="ANB818" s="421"/>
      <c r="ANC818" s="421"/>
      <c r="AND818" s="421"/>
      <c r="ANE818" s="421"/>
      <c r="ANF818" s="421"/>
      <c r="ANG818" s="421"/>
      <c r="ANH818" s="421"/>
      <c r="ANI818" s="421"/>
      <c r="ANJ818" s="421"/>
      <c r="ANK818" s="421"/>
      <c r="ANL818" s="421"/>
      <c r="ANM818" s="421"/>
      <c r="ANN818" s="421"/>
      <c r="ANO818" s="421"/>
      <c r="ANP818" s="421"/>
      <c r="ANQ818" s="421"/>
      <c r="ANR818" s="421"/>
      <c r="ANS818" s="421"/>
      <c r="ANT818" s="421"/>
      <c r="ANU818" s="421"/>
      <c r="ANV818" s="421"/>
      <c r="ANW818" s="421"/>
      <c r="ANX818" s="421"/>
      <c r="ANY818" s="421"/>
      <c r="ANZ818" s="421"/>
      <c r="AOA818" s="421"/>
      <c r="AOB818" s="421"/>
      <c r="AOC818" s="421"/>
      <c r="AOD818" s="421"/>
      <c r="AOE818" s="421"/>
      <c r="AOF818" s="421"/>
      <c r="AOG818" s="421"/>
      <c r="AOH818" s="421"/>
      <c r="AOI818" s="421"/>
      <c r="AOJ818" s="421"/>
      <c r="AOK818" s="421"/>
      <c r="AOL818" s="421"/>
      <c r="AOM818" s="421"/>
      <c r="AON818" s="421"/>
      <c r="AOO818" s="421"/>
      <c r="AOP818" s="421"/>
      <c r="AOQ818" s="421"/>
      <c r="AOR818" s="421"/>
      <c r="AOS818" s="421"/>
      <c r="AOT818" s="421"/>
      <c r="AOU818" s="421"/>
      <c r="AOV818" s="421"/>
      <c r="AOW818" s="421"/>
      <c r="AOX818" s="421"/>
      <c r="AOY818" s="421"/>
      <c r="AOZ818" s="421"/>
      <c r="APA818" s="421"/>
      <c r="APB818" s="421"/>
      <c r="APC818" s="421"/>
      <c r="APD818" s="421"/>
      <c r="APE818" s="421"/>
      <c r="APF818" s="421"/>
      <c r="APG818" s="421"/>
      <c r="APH818" s="421"/>
      <c r="API818" s="421"/>
      <c r="APJ818" s="421"/>
      <c r="APK818" s="421"/>
      <c r="APL818" s="421"/>
      <c r="APM818" s="421"/>
      <c r="APN818" s="421"/>
      <c r="APO818" s="421"/>
      <c r="APP818" s="421"/>
      <c r="APQ818" s="421"/>
      <c r="APR818" s="421"/>
      <c r="APS818" s="421"/>
      <c r="APT818" s="421"/>
      <c r="APU818" s="421"/>
      <c r="APV818" s="421"/>
      <c r="APW818" s="421"/>
      <c r="APX818" s="421"/>
      <c r="APY818" s="421"/>
      <c r="APZ818" s="421"/>
      <c r="AQA818" s="421"/>
      <c r="AQB818" s="421"/>
      <c r="AQC818" s="421"/>
      <c r="AQD818" s="421"/>
      <c r="AQE818" s="421"/>
      <c r="AQF818" s="421"/>
      <c r="AQG818" s="421"/>
      <c r="AQH818" s="421"/>
      <c r="AQI818" s="421"/>
      <c r="AQJ818" s="421"/>
      <c r="AQK818" s="421"/>
      <c r="AQL818" s="421"/>
      <c r="AQM818" s="421"/>
      <c r="AQN818" s="421"/>
      <c r="AQO818" s="421"/>
      <c r="AQP818" s="421"/>
      <c r="AQQ818" s="421"/>
      <c r="AQR818" s="421"/>
      <c r="AQS818" s="421"/>
      <c r="AQT818" s="421"/>
      <c r="AQU818" s="421"/>
      <c r="AQV818" s="421"/>
      <c r="AQW818" s="421"/>
      <c r="AQX818" s="421"/>
      <c r="AQY818" s="421"/>
      <c r="AQZ818" s="421"/>
      <c r="ARA818" s="421"/>
      <c r="ARB818" s="421"/>
      <c r="ARC818" s="421"/>
      <c r="ARD818" s="421"/>
      <c r="ARE818" s="421"/>
      <c r="ARF818" s="421"/>
      <c r="ARG818" s="421"/>
      <c r="ARH818" s="421"/>
      <c r="ARI818" s="421"/>
      <c r="ARJ818" s="421"/>
      <c r="ARK818" s="421"/>
      <c r="ARL818" s="421"/>
      <c r="ARM818" s="421"/>
      <c r="ARN818" s="421"/>
      <c r="ARO818" s="421"/>
      <c r="ARP818" s="421"/>
      <c r="ARQ818" s="421"/>
      <c r="ARR818" s="421"/>
      <c r="ARS818" s="421"/>
      <c r="ART818" s="421"/>
      <c r="ARU818" s="421"/>
      <c r="ARV818" s="421"/>
      <c r="ARW818" s="421"/>
      <c r="ARX818" s="421"/>
      <c r="ARY818" s="421"/>
      <c r="ARZ818" s="421"/>
      <c r="ASA818" s="421"/>
      <c r="ASB818" s="421"/>
      <c r="ASC818" s="421"/>
      <c r="ASD818" s="421"/>
      <c r="ASE818" s="421"/>
      <c r="ASF818" s="421"/>
      <c r="ASG818" s="421"/>
      <c r="ASH818" s="421"/>
      <c r="ASI818" s="421"/>
      <c r="ASJ818" s="421"/>
      <c r="ASK818" s="421"/>
      <c r="ASL818" s="421"/>
      <c r="ASM818" s="421"/>
      <c r="ASN818" s="421"/>
      <c r="ASO818" s="421"/>
      <c r="ASP818" s="421"/>
      <c r="ASQ818" s="421"/>
      <c r="ASR818" s="421"/>
      <c r="ASS818" s="421"/>
      <c r="AST818" s="421"/>
      <c r="ASU818" s="421"/>
      <c r="ASV818" s="421"/>
      <c r="ASW818" s="421"/>
      <c r="ASX818" s="421"/>
      <c r="ASY818" s="421"/>
      <c r="ASZ818" s="421"/>
      <c r="ATA818" s="421"/>
      <c r="ATB818" s="421"/>
      <c r="ATC818" s="421"/>
      <c r="ATD818" s="421"/>
      <c r="ATE818" s="421"/>
      <c r="ATF818" s="421"/>
      <c r="ATG818" s="421"/>
      <c r="ATH818" s="421"/>
      <c r="ATI818" s="421"/>
      <c r="ATJ818" s="421"/>
      <c r="ATK818" s="421"/>
      <c r="ATL818" s="421"/>
      <c r="ATM818" s="421"/>
      <c r="ATN818" s="421"/>
      <c r="ATO818" s="421"/>
      <c r="ATP818" s="421"/>
      <c r="ATQ818" s="421"/>
      <c r="ATR818" s="421"/>
      <c r="ATS818" s="421"/>
      <c r="ATT818" s="421"/>
      <c r="ATU818" s="421"/>
      <c r="ATV818" s="421"/>
      <c r="ATW818" s="421"/>
      <c r="ATX818" s="421"/>
      <c r="ATY818" s="421"/>
      <c r="ATZ818" s="421"/>
      <c r="AUA818" s="421"/>
      <c r="AUB818" s="421"/>
      <c r="AUC818" s="421"/>
      <c r="AUD818" s="421"/>
      <c r="AUE818" s="421"/>
      <c r="AUF818" s="421"/>
      <c r="AUG818" s="421"/>
      <c r="AUH818" s="421"/>
      <c r="AUI818" s="421"/>
      <c r="AUJ818" s="421"/>
      <c r="AUK818" s="421"/>
      <c r="AUL818" s="421"/>
      <c r="AUM818" s="421"/>
      <c r="AUN818" s="421"/>
      <c r="AUO818" s="421"/>
      <c r="AUP818" s="421"/>
      <c r="AUQ818" s="421"/>
      <c r="AUR818" s="421"/>
      <c r="AUS818" s="421"/>
      <c r="AUT818" s="421"/>
      <c r="AUU818" s="421"/>
      <c r="AUV818" s="421"/>
      <c r="AUW818" s="421"/>
      <c r="AUX818" s="421"/>
      <c r="AUY818" s="421"/>
      <c r="AUZ818" s="421"/>
      <c r="AVA818" s="421"/>
      <c r="AVB818" s="421"/>
      <c r="AVC818" s="421"/>
      <c r="AVD818" s="421"/>
      <c r="AVE818" s="421"/>
      <c r="AVF818" s="421"/>
      <c r="AVG818" s="421"/>
      <c r="AVH818" s="421"/>
      <c r="AVI818" s="421"/>
      <c r="AVJ818" s="421"/>
      <c r="AVK818" s="421"/>
      <c r="AVL818" s="421"/>
      <c r="AVM818" s="421"/>
      <c r="AVN818" s="421"/>
      <c r="AVO818" s="421"/>
      <c r="AVP818" s="421"/>
      <c r="AVQ818" s="421"/>
      <c r="AVR818" s="421"/>
      <c r="AVS818" s="421"/>
      <c r="AVT818" s="421"/>
      <c r="AVU818" s="421"/>
      <c r="AVV818" s="421"/>
      <c r="AVW818" s="421"/>
      <c r="AVX818" s="421"/>
      <c r="AVY818" s="421"/>
      <c r="AVZ818" s="421"/>
      <c r="AWA818" s="421"/>
      <c r="AWB818" s="421"/>
      <c r="AWC818" s="421"/>
      <c r="AWD818" s="421"/>
      <c r="AWE818" s="421"/>
      <c r="AWF818" s="421"/>
      <c r="AWG818" s="421"/>
      <c r="AWH818" s="421"/>
      <c r="AWI818" s="421"/>
      <c r="AWJ818" s="421"/>
      <c r="AWK818" s="421"/>
      <c r="AWL818" s="421"/>
      <c r="AWM818" s="421"/>
      <c r="AWN818" s="421"/>
      <c r="AWO818" s="421"/>
      <c r="AWP818" s="421"/>
      <c r="AWQ818" s="421"/>
      <c r="AWR818" s="421"/>
      <c r="AWS818" s="421"/>
      <c r="AWT818" s="421"/>
      <c r="AWU818" s="421"/>
      <c r="AWV818" s="421"/>
      <c r="AWW818" s="421"/>
      <c r="AWX818" s="421"/>
      <c r="AWY818" s="421"/>
      <c r="AWZ818" s="421"/>
      <c r="AXA818" s="421"/>
      <c r="AXB818" s="421"/>
      <c r="AXC818" s="421"/>
      <c r="AXD818" s="421"/>
      <c r="AXE818" s="421"/>
      <c r="AXF818" s="421"/>
      <c r="AXG818" s="421"/>
      <c r="AXH818" s="421"/>
      <c r="AXI818" s="421"/>
      <c r="AXJ818" s="421"/>
      <c r="AXK818" s="421"/>
      <c r="AXL818" s="421"/>
      <c r="AXM818" s="421"/>
      <c r="AXN818" s="421"/>
      <c r="AXO818" s="421"/>
      <c r="AXP818" s="421"/>
      <c r="AXQ818" s="421"/>
      <c r="AXR818" s="421"/>
      <c r="AXS818" s="421"/>
      <c r="AXT818" s="421"/>
      <c r="AXU818" s="421"/>
      <c r="AXV818" s="421"/>
      <c r="AXW818" s="421"/>
      <c r="AXX818" s="421"/>
      <c r="AXY818" s="421"/>
      <c r="AXZ818" s="421"/>
      <c r="AYA818" s="421"/>
      <c r="AYB818" s="421"/>
      <c r="AYC818" s="421"/>
      <c r="AYD818" s="421"/>
      <c r="AYE818" s="421"/>
      <c r="AYF818" s="421"/>
      <c r="AYG818" s="421"/>
      <c r="AYH818" s="421"/>
      <c r="AYI818" s="421"/>
      <c r="AYJ818" s="421"/>
      <c r="AYK818" s="421"/>
      <c r="AYL818" s="421"/>
      <c r="AYM818" s="421"/>
      <c r="AYN818" s="421"/>
      <c r="AYO818" s="421"/>
      <c r="AYP818" s="421"/>
      <c r="AYQ818" s="421"/>
      <c r="AYR818" s="421"/>
      <c r="AYS818" s="421"/>
      <c r="AYT818" s="421"/>
      <c r="AYU818" s="421"/>
      <c r="AYV818" s="421"/>
      <c r="AYW818" s="421"/>
      <c r="AYX818" s="421"/>
      <c r="AYY818" s="421"/>
      <c r="AYZ818" s="421"/>
      <c r="AZA818" s="421"/>
      <c r="AZB818" s="421"/>
      <c r="AZC818" s="421"/>
      <c r="AZD818" s="421"/>
      <c r="AZE818" s="421"/>
      <c r="AZF818" s="421"/>
      <c r="AZG818" s="421"/>
      <c r="AZH818" s="421"/>
      <c r="AZI818" s="421"/>
      <c r="AZJ818" s="421"/>
      <c r="AZK818" s="421"/>
      <c r="AZL818" s="421"/>
      <c r="AZM818" s="421"/>
      <c r="AZN818" s="421"/>
      <c r="AZO818" s="421"/>
      <c r="AZP818" s="421"/>
      <c r="AZQ818" s="421"/>
      <c r="AZR818" s="421"/>
      <c r="AZS818" s="421"/>
      <c r="AZT818" s="421"/>
      <c r="AZU818" s="421"/>
      <c r="AZV818" s="421"/>
      <c r="AZW818" s="421"/>
      <c r="AZX818" s="421"/>
      <c r="AZY818" s="421"/>
      <c r="AZZ818" s="421"/>
      <c r="BAA818" s="421"/>
      <c r="BAB818" s="421"/>
      <c r="BAC818" s="421"/>
      <c r="BAD818" s="421"/>
      <c r="BAE818" s="421"/>
      <c r="BAF818" s="421"/>
      <c r="BAG818" s="421"/>
      <c r="BAH818" s="421"/>
      <c r="BAI818" s="421"/>
      <c r="BAJ818" s="421"/>
      <c r="BAK818" s="421"/>
      <c r="BAL818" s="421"/>
      <c r="BAM818" s="421"/>
      <c r="BAN818" s="421"/>
      <c r="BAO818" s="421"/>
      <c r="BAP818" s="421"/>
      <c r="BAQ818" s="421"/>
      <c r="BAR818" s="421"/>
      <c r="BAS818" s="421"/>
      <c r="BAT818" s="421"/>
      <c r="BAU818" s="421"/>
      <c r="BAV818" s="421"/>
      <c r="BAW818" s="421"/>
      <c r="BAX818" s="421"/>
      <c r="BAY818" s="421"/>
      <c r="BAZ818" s="421"/>
      <c r="BBA818" s="421"/>
      <c r="BBB818" s="421"/>
      <c r="BBC818" s="421"/>
      <c r="BBD818" s="421"/>
      <c r="BBE818" s="421"/>
      <c r="BBF818" s="421"/>
      <c r="BBG818" s="421"/>
      <c r="BBH818" s="421"/>
      <c r="BBI818" s="421"/>
      <c r="BBJ818" s="421"/>
      <c r="BBK818" s="421"/>
      <c r="BBL818" s="421"/>
      <c r="BBM818" s="421"/>
      <c r="BBN818" s="421"/>
      <c r="BBO818" s="421"/>
      <c r="BBP818" s="421"/>
      <c r="BBQ818" s="421"/>
      <c r="BBR818" s="421"/>
      <c r="BBS818" s="421"/>
      <c r="BBT818" s="421"/>
      <c r="BBU818" s="421"/>
      <c r="BBV818" s="421"/>
      <c r="BBW818" s="421"/>
      <c r="BBX818" s="421"/>
      <c r="BBY818" s="421"/>
      <c r="BBZ818" s="421"/>
      <c r="BCA818" s="421"/>
      <c r="BCB818" s="421"/>
      <c r="BCC818" s="421"/>
      <c r="BCD818" s="421"/>
      <c r="BCE818" s="421"/>
      <c r="BCF818" s="421"/>
      <c r="BCG818" s="421"/>
      <c r="BCH818" s="421"/>
      <c r="BCI818" s="421"/>
      <c r="BCJ818" s="421"/>
      <c r="BCK818" s="421"/>
      <c r="BCL818" s="421"/>
      <c r="BCM818" s="421"/>
      <c r="BCN818" s="421"/>
      <c r="BCO818" s="421"/>
      <c r="BCP818" s="421"/>
      <c r="BCQ818" s="421"/>
      <c r="BCR818" s="421"/>
      <c r="BCS818" s="421"/>
      <c r="BCT818" s="421"/>
      <c r="BCU818" s="421"/>
      <c r="BCV818" s="421"/>
      <c r="BCW818" s="421"/>
      <c r="BCX818" s="421"/>
      <c r="BCY818" s="421"/>
      <c r="BCZ818" s="421"/>
      <c r="BDA818" s="421"/>
      <c r="BDB818" s="421"/>
      <c r="BDC818" s="421"/>
      <c r="BDD818" s="421"/>
      <c r="BDE818" s="421"/>
      <c r="BDF818" s="421"/>
      <c r="BDG818" s="421"/>
      <c r="BDH818" s="421"/>
      <c r="BDI818" s="421"/>
      <c r="BDJ818" s="421"/>
      <c r="BDK818" s="421"/>
      <c r="BDL818" s="421"/>
      <c r="BDM818" s="421"/>
      <c r="BDN818" s="421"/>
      <c r="BDO818" s="421"/>
      <c r="BDP818" s="421"/>
      <c r="BDQ818" s="421"/>
      <c r="BDR818" s="421"/>
      <c r="BDS818" s="421"/>
      <c r="BDT818" s="421"/>
      <c r="BDU818" s="421"/>
      <c r="BDV818" s="421"/>
      <c r="BDW818" s="421"/>
      <c r="BDX818" s="421"/>
      <c r="BDY818" s="421"/>
      <c r="BDZ818" s="421"/>
      <c r="BEA818" s="421"/>
      <c r="BEB818" s="421"/>
      <c r="BEC818" s="421"/>
      <c r="BED818" s="421"/>
      <c r="BEE818" s="421"/>
      <c r="BEF818" s="421"/>
      <c r="BEG818" s="421"/>
      <c r="BEH818" s="421"/>
      <c r="BEI818" s="421"/>
      <c r="BEJ818" s="421"/>
      <c r="BEK818" s="421"/>
      <c r="BEL818" s="421"/>
      <c r="BEM818" s="421"/>
      <c r="BEN818" s="421"/>
      <c r="BEO818" s="421"/>
      <c r="BEP818" s="421"/>
      <c r="BEQ818" s="421"/>
      <c r="BER818" s="421"/>
      <c r="BES818" s="421"/>
      <c r="BET818" s="421"/>
      <c r="BEU818" s="421"/>
      <c r="BEV818" s="421"/>
      <c r="BEW818" s="421"/>
      <c r="BEX818" s="421"/>
      <c r="BEY818" s="421"/>
      <c r="BEZ818" s="421"/>
      <c r="BFA818" s="421"/>
      <c r="BFB818" s="421"/>
      <c r="BFC818" s="421"/>
      <c r="BFD818" s="421"/>
      <c r="BFE818" s="421"/>
      <c r="BFF818" s="421"/>
      <c r="BFG818" s="421"/>
      <c r="BFH818" s="421"/>
      <c r="BFI818" s="421"/>
      <c r="BFJ818" s="421"/>
      <c r="BFK818" s="421"/>
      <c r="BFL818" s="421"/>
      <c r="BFM818" s="421"/>
      <c r="BFN818" s="421"/>
      <c r="BFO818" s="421"/>
      <c r="BFP818" s="421"/>
      <c r="BFQ818" s="421"/>
      <c r="BFR818" s="421"/>
      <c r="BFS818" s="421"/>
      <c r="BFT818" s="421"/>
      <c r="BFU818" s="421"/>
      <c r="BFV818" s="421"/>
      <c r="BFW818" s="421"/>
      <c r="BFX818" s="421"/>
      <c r="BFY818" s="421"/>
      <c r="BFZ818" s="421"/>
      <c r="BGA818" s="421"/>
      <c r="BGB818" s="421"/>
      <c r="BGC818" s="421"/>
      <c r="BGD818" s="421"/>
      <c r="BGE818" s="421"/>
      <c r="BGF818" s="421"/>
      <c r="BGG818" s="421"/>
      <c r="BGH818" s="421"/>
      <c r="BGI818" s="421"/>
      <c r="BGJ818" s="421"/>
      <c r="BGK818" s="421"/>
      <c r="BGL818" s="421"/>
      <c r="BGM818" s="421"/>
      <c r="BGN818" s="421"/>
      <c r="BGO818" s="421"/>
      <c r="BGP818" s="421"/>
      <c r="BGQ818" s="421"/>
      <c r="BGR818" s="421"/>
      <c r="BGS818" s="421"/>
      <c r="BGT818" s="421"/>
      <c r="BGU818" s="421"/>
      <c r="BGV818" s="421"/>
      <c r="BGW818" s="421"/>
      <c r="BGX818" s="421"/>
      <c r="BGY818" s="421"/>
      <c r="BGZ818" s="421"/>
      <c r="BHA818" s="421"/>
      <c r="BHB818" s="421"/>
      <c r="BHC818" s="421"/>
      <c r="BHD818" s="421"/>
      <c r="BHE818" s="421"/>
      <c r="BHF818" s="421"/>
      <c r="BHG818" s="421"/>
      <c r="BHH818" s="421"/>
      <c r="BHI818" s="421"/>
      <c r="BHJ818" s="421"/>
      <c r="BHK818" s="421"/>
      <c r="BHL818" s="421"/>
      <c r="BHM818" s="421"/>
      <c r="BHN818" s="421"/>
      <c r="BHO818" s="421"/>
      <c r="BHP818" s="421"/>
      <c r="BHQ818" s="421"/>
      <c r="BHR818" s="421"/>
      <c r="BHS818" s="421"/>
      <c r="BHT818" s="421"/>
      <c r="BHU818" s="421"/>
      <c r="BHV818" s="421"/>
      <c r="BHW818" s="421"/>
      <c r="BHX818" s="421"/>
      <c r="BHY818" s="421"/>
      <c r="BHZ818" s="421"/>
      <c r="BIA818" s="421"/>
      <c r="BIB818" s="421"/>
      <c r="BIC818" s="421"/>
      <c r="BID818" s="421"/>
      <c r="BIE818" s="421"/>
      <c r="BIF818" s="421"/>
      <c r="BIG818" s="421"/>
      <c r="BIH818" s="421"/>
      <c r="BII818" s="421"/>
      <c r="BIJ818" s="421"/>
      <c r="BIK818" s="421"/>
      <c r="BIL818" s="421"/>
      <c r="BIM818" s="421"/>
      <c r="BIN818" s="421"/>
      <c r="BIO818" s="421"/>
      <c r="BIP818" s="421"/>
      <c r="BIQ818" s="421"/>
      <c r="BIR818" s="421"/>
      <c r="BIS818" s="421"/>
      <c r="BIT818" s="421"/>
      <c r="BIU818" s="421"/>
      <c r="BIV818" s="421"/>
      <c r="BIW818" s="421"/>
      <c r="BIX818" s="421"/>
      <c r="BIY818" s="421"/>
      <c r="BIZ818" s="421"/>
      <c r="BJA818" s="421"/>
      <c r="BJB818" s="421"/>
      <c r="BJC818" s="421"/>
      <c r="BJD818" s="421"/>
      <c r="BJE818" s="421"/>
      <c r="BJF818" s="421"/>
      <c r="BJG818" s="421"/>
      <c r="BJH818" s="421"/>
      <c r="BJI818" s="421"/>
      <c r="BJJ818" s="421"/>
      <c r="BJK818" s="421"/>
      <c r="BJL818" s="421"/>
      <c r="BJM818" s="421"/>
      <c r="BJN818" s="421"/>
      <c r="BJO818" s="421"/>
      <c r="BJP818" s="421"/>
      <c r="BJQ818" s="421"/>
      <c r="BJR818" s="421"/>
      <c r="BJS818" s="421"/>
      <c r="BJT818" s="421"/>
      <c r="BJU818" s="421"/>
      <c r="BJV818" s="421"/>
      <c r="BJW818" s="421"/>
      <c r="BJX818" s="421"/>
      <c r="BJY818" s="421"/>
      <c r="BJZ818" s="421"/>
      <c r="BKA818" s="421"/>
      <c r="BKB818" s="421"/>
      <c r="BKC818" s="421"/>
      <c r="BKD818" s="421"/>
      <c r="BKE818" s="421"/>
      <c r="BKF818" s="421"/>
      <c r="BKG818" s="421"/>
      <c r="BKH818" s="421"/>
      <c r="BKI818" s="421"/>
      <c r="BKJ818" s="421"/>
      <c r="BKK818" s="421"/>
      <c r="BKL818" s="421"/>
      <c r="BKM818" s="421"/>
      <c r="BKN818" s="421"/>
      <c r="BKO818" s="421"/>
      <c r="BKP818" s="421"/>
      <c r="BKQ818" s="421"/>
      <c r="BKR818" s="421"/>
      <c r="BKS818" s="421"/>
      <c r="BKT818" s="421"/>
      <c r="BKU818" s="421"/>
      <c r="BKV818" s="421"/>
      <c r="BKW818" s="421"/>
      <c r="BKX818" s="421"/>
      <c r="BKY818" s="421"/>
      <c r="BKZ818" s="421"/>
      <c r="BLA818" s="421"/>
      <c r="BLB818" s="421"/>
      <c r="BLC818" s="421"/>
      <c r="BLD818" s="421"/>
      <c r="BLE818" s="421"/>
      <c r="BLF818" s="421"/>
      <c r="BLG818" s="421"/>
      <c r="BLH818" s="421"/>
      <c r="BLI818" s="421"/>
      <c r="BLJ818" s="421"/>
      <c r="BLK818" s="421"/>
      <c r="BLL818" s="421"/>
      <c r="BLM818" s="421"/>
      <c r="BLN818" s="421"/>
      <c r="BLO818" s="421"/>
      <c r="BLP818" s="421"/>
      <c r="BLQ818" s="421"/>
      <c r="BLR818" s="421"/>
      <c r="BLS818" s="421"/>
      <c r="BLT818" s="421"/>
      <c r="BLU818" s="421"/>
      <c r="BLV818" s="421"/>
      <c r="BLW818" s="421"/>
      <c r="BLX818" s="421"/>
      <c r="BLY818" s="421"/>
      <c r="BLZ818" s="421"/>
      <c r="BMA818" s="421"/>
      <c r="BMB818" s="421"/>
      <c r="BMC818" s="421"/>
      <c r="BMD818" s="421"/>
      <c r="BME818" s="421"/>
      <c r="BMF818" s="421"/>
      <c r="BMG818" s="421"/>
      <c r="BMH818" s="421"/>
      <c r="BMI818" s="421"/>
      <c r="BMJ818" s="421"/>
      <c r="BMK818" s="421"/>
      <c r="BML818" s="421"/>
      <c r="BMM818" s="421"/>
      <c r="BMN818" s="421"/>
      <c r="BMO818" s="421"/>
      <c r="BMP818" s="421"/>
      <c r="BMQ818" s="421"/>
      <c r="BMR818" s="421"/>
      <c r="BMS818" s="421"/>
      <c r="BMT818" s="421"/>
      <c r="BMU818" s="421"/>
      <c r="BMV818" s="421"/>
      <c r="BMW818" s="421"/>
      <c r="BMX818" s="421"/>
      <c r="BMY818" s="421"/>
      <c r="BMZ818" s="421"/>
      <c r="BNA818" s="421"/>
      <c r="BNB818" s="421"/>
      <c r="BNC818" s="421"/>
      <c r="BND818" s="421"/>
      <c r="BNE818" s="421"/>
      <c r="BNF818" s="421"/>
      <c r="BNG818" s="421"/>
      <c r="BNH818" s="421"/>
      <c r="BNI818" s="421"/>
      <c r="BNJ818" s="421"/>
      <c r="BNK818" s="421"/>
      <c r="BNL818" s="421"/>
      <c r="BNM818" s="421"/>
      <c r="BNN818" s="421"/>
      <c r="BNO818" s="421"/>
      <c r="BNP818" s="421"/>
      <c r="BNQ818" s="421"/>
      <c r="BNR818" s="421"/>
      <c r="BNS818" s="421"/>
      <c r="BNT818" s="421"/>
      <c r="BNU818" s="421"/>
      <c r="BNV818" s="421"/>
      <c r="BNW818" s="421"/>
      <c r="BNX818" s="421"/>
      <c r="BNY818" s="421"/>
      <c r="BNZ818" s="421"/>
      <c r="BOA818" s="421"/>
      <c r="BOB818" s="421"/>
      <c r="BOC818" s="421"/>
      <c r="BOD818" s="421"/>
      <c r="BOE818" s="421"/>
      <c r="BOF818" s="421"/>
      <c r="BOG818" s="421"/>
      <c r="BOH818" s="421"/>
      <c r="BOI818" s="421"/>
      <c r="BOJ818" s="421"/>
      <c r="BOK818" s="421"/>
      <c r="BOL818" s="421"/>
      <c r="BOM818" s="421"/>
      <c r="BON818" s="421"/>
      <c r="BOO818" s="421"/>
      <c r="BOP818" s="421"/>
      <c r="BOQ818" s="421"/>
      <c r="BOR818" s="421"/>
      <c r="BOS818" s="421"/>
      <c r="BOT818" s="421"/>
      <c r="BOU818" s="421"/>
      <c r="BOV818" s="421"/>
      <c r="BOW818" s="421"/>
      <c r="BOX818" s="421"/>
      <c r="BOY818" s="421"/>
      <c r="BOZ818" s="421"/>
      <c r="BPA818" s="421"/>
      <c r="BPB818" s="421"/>
      <c r="BPC818" s="421"/>
      <c r="BPD818" s="421"/>
      <c r="BPE818" s="421"/>
      <c r="BPF818" s="421"/>
      <c r="BPG818" s="421"/>
      <c r="BPH818" s="421"/>
      <c r="BPI818" s="421"/>
      <c r="BPJ818" s="421"/>
      <c r="BPK818" s="421"/>
      <c r="BPL818" s="421"/>
      <c r="BPM818" s="421"/>
      <c r="BPN818" s="421"/>
      <c r="BPO818" s="421"/>
      <c r="BPP818" s="421"/>
      <c r="BPQ818" s="421"/>
      <c r="BPR818" s="421"/>
      <c r="BPS818" s="421"/>
      <c r="BPT818" s="421"/>
      <c r="BPU818" s="421"/>
      <c r="BPV818" s="421"/>
      <c r="BPW818" s="421"/>
      <c r="BPX818" s="421"/>
      <c r="BPY818" s="421"/>
      <c r="BPZ818" s="421"/>
      <c r="BQA818" s="421"/>
      <c r="BQB818" s="421"/>
      <c r="BQC818" s="421"/>
      <c r="BQD818" s="421"/>
      <c r="BQE818" s="421"/>
      <c r="BQF818" s="421"/>
      <c r="BQG818" s="421"/>
      <c r="BQH818" s="421"/>
      <c r="BQI818" s="421"/>
      <c r="BQJ818" s="421"/>
      <c r="BQK818" s="421"/>
      <c r="BQL818" s="421"/>
      <c r="BQM818" s="421"/>
      <c r="BQN818" s="421"/>
      <c r="BQO818" s="421"/>
      <c r="BQP818" s="421"/>
      <c r="BQQ818" s="421"/>
      <c r="BQR818" s="421"/>
      <c r="BQS818" s="421"/>
      <c r="BQT818" s="421"/>
      <c r="BQU818" s="421"/>
      <c r="BQV818" s="421"/>
      <c r="BQW818" s="421"/>
      <c r="BQX818" s="421"/>
      <c r="BQY818" s="421"/>
      <c r="BQZ818" s="421"/>
      <c r="BRA818" s="421"/>
      <c r="BRB818" s="421"/>
      <c r="BRC818" s="421"/>
      <c r="BRD818" s="421"/>
      <c r="BRE818" s="421"/>
      <c r="BRF818" s="421"/>
      <c r="BRG818" s="421"/>
      <c r="BRH818" s="421"/>
      <c r="BRI818" s="421"/>
      <c r="BRJ818" s="421"/>
      <c r="BRK818" s="421"/>
      <c r="BRL818" s="421"/>
      <c r="BRM818" s="421"/>
      <c r="BRN818" s="421"/>
      <c r="BRO818" s="421"/>
      <c r="BRP818" s="421"/>
      <c r="BRQ818" s="421"/>
      <c r="BRR818" s="421"/>
      <c r="BRS818" s="421"/>
      <c r="BRT818" s="421"/>
      <c r="BRU818" s="421"/>
      <c r="BRV818" s="421"/>
      <c r="BRW818" s="421"/>
      <c r="BRX818" s="421"/>
      <c r="BRY818" s="421"/>
      <c r="BRZ818" s="421"/>
      <c r="BSA818" s="421"/>
      <c r="BSB818" s="421"/>
      <c r="BSC818" s="421"/>
      <c r="BSD818" s="421"/>
      <c r="BSE818" s="421"/>
      <c r="BSF818" s="421"/>
      <c r="BSG818" s="421"/>
      <c r="BSH818" s="421"/>
      <c r="BSI818" s="421"/>
      <c r="BSJ818" s="421"/>
      <c r="BSK818" s="421"/>
      <c r="BSL818" s="421"/>
      <c r="BSM818" s="421"/>
      <c r="BSN818" s="421"/>
      <c r="BSO818" s="421"/>
      <c r="BSP818" s="421"/>
      <c r="BSQ818" s="421"/>
      <c r="BSR818" s="421"/>
      <c r="BSS818" s="421"/>
      <c r="BST818" s="421"/>
      <c r="BSU818" s="421"/>
      <c r="BSV818" s="421"/>
      <c r="BSW818" s="421"/>
      <c r="BSX818" s="421"/>
      <c r="BSY818" s="421"/>
      <c r="BSZ818" s="421"/>
      <c r="BTA818" s="421"/>
      <c r="BTB818" s="421"/>
      <c r="BTC818" s="421"/>
      <c r="BTD818" s="421"/>
      <c r="BTE818" s="421"/>
      <c r="BTF818" s="421"/>
      <c r="BTG818" s="421"/>
      <c r="BTH818" s="421"/>
      <c r="BTI818" s="421"/>
      <c r="BTJ818" s="421"/>
      <c r="BTK818" s="421"/>
      <c r="BTL818" s="421"/>
      <c r="BTM818" s="421"/>
      <c r="BTN818" s="421"/>
      <c r="BTO818" s="421"/>
      <c r="BTP818" s="421"/>
      <c r="BTQ818" s="421"/>
      <c r="BTR818" s="421"/>
      <c r="BTS818" s="421"/>
      <c r="BTT818" s="421"/>
      <c r="BTU818" s="421"/>
      <c r="BTV818" s="421"/>
      <c r="BTW818" s="421"/>
      <c r="BTX818" s="421"/>
      <c r="BTY818" s="421"/>
      <c r="BTZ818" s="421"/>
      <c r="BUA818" s="421"/>
      <c r="BUB818" s="421"/>
      <c r="BUC818" s="421"/>
      <c r="BUD818" s="421"/>
      <c r="BUE818" s="421"/>
      <c r="BUF818" s="421"/>
      <c r="BUG818" s="421"/>
      <c r="BUH818" s="421"/>
      <c r="BUI818" s="421"/>
      <c r="BUJ818" s="421"/>
      <c r="BUK818" s="421"/>
      <c r="BUL818" s="421"/>
      <c r="BUM818" s="421"/>
      <c r="BUN818" s="421"/>
      <c r="BUO818" s="421"/>
      <c r="BUP818" s="421"/>
      <c r="BUQ818" s="421"/>
      <c r="BUR818" s="421"/>
      <c r="BUS818" s="421"/>
      <c r="BUT818" s="421"/>
      <c r="BUU818" s="421"/>
      <c r="BUV818" s="421"/>
      <c r="BUW818" s="421"/>
      <c r="BUX818" s="421"/>
      <c r="BUY818" s="421"/>
      <c r="BUZ818" s="421"/>
      <c r="BVA818" s="421"/>
      <c r="BVB818" s="421"/>
      <c r="BVC818" s="421"/>
      <c r="BVD818" s="421"/>
      <c r="BVE818" s="421"/>
      <c r="BVF818" s="421"/>
      <c r="BVG818" s="421"/>
      <c r="BVH818" s="421"/>
      <c r="BVI818" s="421"/>
      <c r="BVJ818" s="421"/>
      <c r="BVK818" s="421"/>
      <c r="BVL818" s="421"/>
      <c r="BVM818" s="421"/>
      <c r="BVN818" s="421"/>
      <c r="BVO818" s="421"/>
      <c r="BVP818" s="421"/>
      <c r="BVQ818" s="421"/>
      <c r="BVR818" s="421"/>
      <c r="BVS818" s="421"/>
      <c r="BVT818" s="421"/>
      <c r="BVU818" s="421"/>
      <c r="BVV818" s="421"/>
      <c r="BVW818" s="421"/>
      <c r="BVX818" s="421"/>
      <c r="BVY818" s="421"/>
      <c r="BVZ818" s="421"/>
      <c r="BWA818" s="421"/>
      <c r="BWB818" s="421"/>
      <c r="BWC818" s="421"/>
      <c r="BWD818" s="421"/>
      <c r="BWE818" s="421"/>
      <c r="BWF818" s="421"/>
      <c r="BWG818" s="421"/>
      <c r="BWH818" s="421"/>
      <c r="BWI818" s="421"/>
      <c r="BWJ818" s="421"/>
      <c r="BWK818" s="421"/>
      <c r="BWL818" s="421"/>
      <c r="BWM818" s="421"/>
      <c r="BWN818" s="421"/>
      <c r="BWO818" s="421"/>
      <c r="BWP818" s="421"/>
      <c r="BWQ818" s="421"/>
      <c r="BWR818" s="421"/>
      <c r="BWS818" s="421"/>
      <c r="BWT818" s="421"/>
      <c r="BWU818" s="421"/>
      <c r="BWV818" s="421"/>
      <c r="BWW818" s="421"/>
      <c r="BWX818" s="421"/>
      <c r="BWY818" s="421"/>
      <c r="BWZ818" s="421"/>
      <c r="BXA818" s="421"/>
      <c r="BXB818" s="421"/>
      <c r="BXC818" s="421"/>
      <c r="BXD818" s="421"/>
      <c r="BXE818" s="421"/>
      <c r="BXF818" s="421"/>
      <c r="BXG818" s="421"/>
      <c r="BXH818" s="421"/>
      <c r="BXI818" s="421"/>
      <c r="BXJ818" s="421"/>
      <c r="BXK818" s="421"/>
      <c r="BXL818" s="421"/>
      <c r="BXM818" s="421"/>
      <c r="BXN818" s="421"/>
      <c r="BXO818" s="421"/>
      <c r="BXP818" s="421"/>
      <c r="BXQ818" s="421"/>
      <c r="BXR818" s="421"/>
      <c r="BXS818" s="421"/>
      <c r="BXT818" s="421"/>
      <c r="BXU818" s="421"/>
      <c r="BXV818" s="421"/>
      <c r="BXW818" s="421"/>
      <c r="BXX818" s="421"/>
      <c r="BXY818" s="421"/>
      <c r="BXZ818" s="421"/>
      <c r="BYA818" s="421"/>
      <c r="BYB818" s="421"/>
      <c r="BYC818" s="421"/>
      <c r="BYD818" s="421"/>
      <c r="BYE818" s="421"/>
      <c r="BYF818" s="421"/>
      <c r="BYG818" s="421"/>
      <c r="BYH818" s="421"/>
      <c r="BYI818" s="421"/>
      <c r="BYJ818" s="421"/>
      <c r="BYK818" s="421"/>
      <c r="BYL818" s="421"/>
      <c r="BYM818" s="421"/>
      <c r="BYN818" s="421"/>
      <c r="BYO818" s="421"/>
      <c r="BYP818" s="421"/>
      <c r="BYQ818" s="421"/>
      <c r="BYR818" s="421"/>
      <c r="BYS818" s="421"/>
      <c r="BYT818" s="421"/>
      <c r="BYU818" s="421"/>
      <c r="BYV818" s="421"/>
      <c r="BYW818" s="421"/>
      <c r="BYX818" s="421"/>
      <c r="BYY818" s="421"/>
      <c r="BYZ818" s="421"/>
      <c r="BZA818" s="421"/>
      <c r="BZB818" s="421"/>
      <c r="BZC818" s="421"/>
      <c r="BZD818" s="421"/>
      <c r="BZE818" s="421"/>
      <c r="BZF818" s="421"/>
      <c r="BZG818" s="421"/>
      <c r="BZH818" s="421"/>
      <c r="BZI818" s="421"/>
      <c r="BZJ818" s="421"/>
      <c r="BZK818" s="421"/>
      <c r="BZL818" s="421"/>
      <c r="BZM818" s="421"/>
      <c r="BZN818" s="421"/>
      <c r="BZO818" s="421"/>
      <c r="BZP818" s="421"/>
      <c r="BZQ818" s="421"/>
      <c r="BZR818" s="421"/>
      <c r="BZS818" s="421"/>
      <c r="BZT818" s="421"/>
      <c r="BZU818" s="421"/>
      <c r="BZV818" s="421"/>
      <c r="BZW818" s="421"/>
      <c r="BZX818" s="421"/>
      <c r="BZY818" s="421"/>
      <c r="BZZ818" s="421"/>
      <c r="CAA818" s="421"/>
      <c r="CAB818" s="421"/>
      <c r="CAC818" s="421"/>
      <c r="CAD818" s="421"/>
      <c r="CAE818" s="421"/>
      <c r="CAF818" s="421"/>
      <c r="CAG818" s="421"/>
      <c r="CAH818" s="421"/>
      <c r="CAI818" s="421"/>
      <c r="CAJ818" s="421"/>
      <c r="CAK818" s="421"/>
      <c r="CAL818" s="421"/>
      <c r="CAM818" s="421"/>
      <c r="CAN818" s="421"/>
      <c r="CAO818" s="421"/>
      <c r="CAP818" s="421"/>
      <c r="CAQ818" s="421"/>
      <c r="CAR818" s="421"/>
      <c r="CAS818" s="421"/>
      <c r="CAT818" s="421"/>
      <c r="CAU818" s="421"/>
      <c r="CAV818" s="421"/>
      <c r="CAW818" s="421"/>
      <c r="CAX818" s="421"/>
      <c r="CAY818" s="421"/>
      <c r="CAZ818" s="421"/>
      <c r="CBA818" s="421"/>
      <c r="CBB818" s="421"/>
      <c r="CBC818" s="421"/>
      <c r="CBD818" s="421"/>
      <c r="CBE818" s="421"/>
      <c r="CBF818" s="421"/>
      <c r="CBG818" s="421"/>
      <c r="CBH818" s="421"/>
      <c r="CBI818" s="421"/>
      <c r="CBJ818" s="421"/>
      <c r="CBK818" s="421"/>
      <c r="CBL818" s="421"/>
      <c r="CBM818" s="421"/>
      <c r="CBN818" s="421"/>
      <c r="CBO818" s="421"/>
      <c r="CBP818" s="421"/>
      <c r="CBQ818" s="421"/>
      <c r="CBR818" s="421"/>
      <c r="CBS818" s="421"/>
      <c r="CBT818" s="421"/>
      <c r="CBU818" s="421"/>
      <c r="CBV818" s="421"/>
      <c r="CBW818" s="421"/>
      <c r="CBX818" s="421"/>
      <c r="CBY818" s="421"/>
      <c r="CBZ818" s="421"/>
      <c r="CCA818" s="421"/>
      <c r="CCB818" s="421"/>
      <c r="CCC818" s="421"/>
      <c r="CCD818" s="421"/>
      <c r="CCE818" s="421"/>
      <c r="CCF818" s="421"/>
      <c r="CCG818" s="421"/>
      <c r="CCH818" s="421"/>
      <c r="CCI818" s="421"/>
      <c r="CCJ818" s="421"/>
      <c r="CCK818" s="421"/>
      <c r="CCL818" s="421"/>
      <c r="CCM818" s="421"/>
      <c r="CCN818" s="421"/>
      <c r="CCO818" s="421"/>
      <c r="CCP818" s="421"/>
      <c r="CCQ818" s="421"/>
      <c r="CCR818" s="421"/>
      <c r="CCS818" s="421"/>
      <c r="CCT818" s="421"/>
      <c r="CCU818" s="421"/>
      <c r="CCV818" s="421"/>
      <c r="CCW818" s="421"/>
      <c r="CCX818" s="421"/>
      <c r="CCY818" s="421"/>
      <c r="CCZ818" s="421"/>
      <c r="CDA818" s="421"/>
      <c r="CDB818" s="421"/>
      <c r="CDC818" s="421"/>
      <c r="CDD818" s="421"/>
      <c r="CDE818" s="421"/>
      <c r="CDF818" s="421"/>
      <c r="CDG818" s="421"/>
      <c r="CDH818" s="421"/>
      <c r="CDI818" s="421"/>
      <c r="CDJ818" s="421"/>
      <c r="CDK818" s="421"/>
      <c r="CDL818" s="421"/>
      <c r="CDM818" s="421"/>
      <c r="CDN818" s="421"/>
      <c r="CDO818" s="421"/>
      <c r="CDP818" s="421"/>
      <c r="CDQ818" s="421"/>
      <c r="CDR818" s="421"/>
      <c r="CDS818" s="421"/>
      <c r="CDT818" s="421"/>
      <c r="CDU818" s="421"/>
      <c r="CDV818" s="421"/>
      <c r="CDW818" s="421"/>
      <c r="CDX818" s="421"/>
      <c r="CDY818" s="421"/>
      <c r="CDZ818" s="421"/>
      <c r="CEA818" s="421"/>
      <c r="CEB818" s="421"/>
      <c r="CEC818" s="421"/>
      <c r="CED818" s="421"/>
      <c r="CEE818" s="421"/>
      <c r="CEF818" s="421"/>
      <c r="CEG818" s="421"/>
      <c r="CEH818" s="421"/>
      <c r="CEI818" s="421"/>
      <c r="CEJ818" s="421"/>
      <c r="CEK818" s="421"/>
      <c r="CEL818" s="421"/>
      <c r="CEM818" s="421"/>
      <c r="CEN818" s="421"/>
      <c r="CEO818" s="421"/>
      <c r="CEP818" s="421"/>
      <c r="CEQ818" s="421"/>
      <c r="CER818" s="421"/>
      <c r="CES818" s="421"/>
      <c r="CET818" s="421"/>
      <c r="CEU818" s="421"/>
      <c r="CEV818" s="421"/>
      <c r="CEW818" s="421"/>
      <c r="CEX818" s="421"/>
      <c r="CEY818" s="421"/>
      <c r="CEZ818" s="421"/>
      <c r="CFA818" s="421"/>
      <c r="CFB818" s="421"/>
      <c r="CFC818" s="421"/>
      <c r="CFD818" s="421"/>
      <c r="CFE818" s="421"/>
      <c r="CFF818" s="421"/>
      <c r="CFG818" s="421"/>
      <c r="CFH818" s="421"/>
      <c r="CFI818" s="421"/>
      <c r="CFJ818" s="421"/>
      <c r="CFK818" s="421"/>
      <c r="CFL818" s="421"/>
      <c r="CFM818" s="421"/>
      <c r="CFN818" s="421"/>
      <c r="CFO818" s="421"/>
      <c r="CFP818" s="421"/>
      <c r="CFQ818" s="421"/>
      <c r="CFR818" s="421"/>
      <c r="CFS818" s="421"/>
      <c r="CFT818" s="421"/>
      <c r="CFU818" s="421"/>
      <c r="CFV818" s="421"/>
      <c r="CFW818" s="421"/>
      <c r="CFX818" s="421"/>
      <c r="CFY818" s="421"/>
      <c r="CFZ818" s="421"/>
      <c r="CGA818" s="421"/>
      <c r="CGB818" s="421"/>
      <c r="CGC818" s="421"/>
      <c r="CGD818" s="421"/>
      <c r="CGE818" s="421"/>
      <c r="CGF818" s="421"/>
      <c r="CGG818" s="421"/>
      <c r="CGH818" s="421"/>
      <c r="CGI818" s="421"/>
      <c r="CGJ818" s="421"/>
      <c r="CGK818" s="421"/>
      <c r="CGL818" s="421"/>
      <c r="CGM818" s="421"/>
      <c r="CGN818" s="421"/>
      <c r="CGO818" s="421"/>
      <c r="CGP818" s="421"/>
      <c r="CGQ818" s="421"/>
      <c r="CGR818" s="421"/>
      <c r="CGS818" s="421"/>
      <c r="CGT818" s="421"/>
      <c r="CGU818" s="421"/>
      <c r="CGV818" s="421"/>
      <c r="CGW818" s="421"/>
      <c r="CGX818" s="421"/>
      <c r="CGY818" s="421"/>
      <c r="CGZ818" s="421"/>
      <c r="CHA818" s="421"/>
      <c r="CHB818" s="421"/>
      <c r="CHC818" s="421"/>
      <c r="CHD818" s="421"/>
      <c r="CHE818" s="421"/>
      <c r="CHF818" s="421"/>
      <c r="CHG818" s="421"/>
      <c r="CHH818" s="421"/>
      <c r="CHI818" s="421"/>
      <c r="CHJ818" s="421"/>
      <c r="CHK818" s="421"/>
      <c r="CHL818" s="421"/>
      <c r="CHM818" s="421"/>
      <c r="CHN818" s="421"/>
      <c r="CHO818" s="421"/>
      <c r="CHP818" s="421"/>
      <c r="CHQ818" s="421"/>
      <c r="CHR818" s="421"/>
      <c r="CHS818" s="421"/>
      <c r="CHT818" s="421"/>
      <c r="CHU818" s="421"/>
      <c r="CHV818" s="421"/>
      <c r="CHW818" s="421"/>
      <c r="CHX818" s="421"/>
      <c r="CHY818" s="421"/>
      <c r="CHZ818" s="421"/>
      <c r="CIA818" s="421"/>
      <c r="CIB818" s="421"/>
      <c r="CIC818" s="421"/>
      <c r="CID818" s="421"/>
      <c r="CIE818" s="421"/>
      <c r="CIF818" s="421"/>
      <c r="CIG818" s="421"/>
      <c r="CIH818" s="421"/>
      <c r="CII818" s="421"/>
      <c r="CIJ818" s="421"/>
      <c r="CIK818" s="421"/>
      <c r="CIL818" s="421"/>
      <c r="CIM818" s="421"/>
      <c r="CIN818" s="421"/>
      <c r="CIO818" s="421"/>
      <c r="CIP818" s="421"/>
      <c r="CIQ818" s="421"/>
      <c r="CIR818" s="421"/>
      <c r="CIS818" s="421"/>
      <c r="CIT818" s="421"/>
      <c r="CIU818" s="421"/>
      <c r="CIV818" s="421"/>
      <c r="CIW818" s="421"/>
      <c r="CIX818" s="421"/>
      <c r="CIY818" s="421"/>
      <c r="CIZ818" s="421"/>
      <c r="CJA818" s="421"/>
      <c r="CJB818" s="421"/>
      <c r="CJC818" s="421"/>
      <c r="CJD818" s="421"/>
      <c r="CJE818" s="421"/>
      <c r="CJF818" s="421"/>
      <c r="CJG818" s="421"/>
      <c r="CJH818" s="421"/>
      <c r="CJI818" s="421"/>
      <c r="CJJ818" s="421"/>
      <c r="CJK818" s="421"/>
      <c r="CJL818" s="421"/>
      <c r="CJM818" s="421"/>
      <c r="CJN818" s="421"/>
      <c r="CJO818" s="421"/>
      <c r="CJP818" s="421"/>
      <c r="CJQ818" s="421"/>
      <c r="CJR818" s="421"/>
      <c r="CJS818" s="421"/>
      <c r="CJT818" s="421"/>
      <c r="CJU818" s="421"/>
      <c r="CJV818" s="421"/>
      <c r="CJW818" s="421"/>
      <c r="CJX818" s="421"/>
      <c r="CJY818" s="421"/>
      <c r="CJZ818" s="421"/>
      <c r="CKA818" s="421"/>
      <c r="CKB818" s="421"/>
      <c r="CKC818" s="421"/>
      <c r="CKD818" s="421"/>
      <c r="CKE818" s="421"/>
      <c r="CKF818" s="421"/>
      <c r="CKG818" s="421"/>
      <c r="CKH818" s="421"/>
      <c r="CKI818" s="421"/>
      <c r="CKJ818" s="421"/>
      <c r="CKK818" s="421"/>
      <c r="CKL818" s="421"/>
      <c r="CKM818" s="421"/>
      <c r="CKN818" s="421"/>
      <c r="CKO818" s="421"/>
      <c r="CKP818" s="421"/>
      <c r="CKQ818" s="421"/>
      <c r="CKR818" s="421"/>
      <c r="CKS818" s="421"/>
      <c r="CKT818" s="421"/>
      <c r="CKU818" s="421"/>
      <c r="CKV818" s="421"/>
      <c r="CKW818" s="421"/>
      <c r="CKX818" s="421"/>
      <c r="CKY818" s="421"/>
      <c r="CKZ818" s="421"/>
      <c r="CLA818" s="421"/>
      <c r="CLB818" s="421"/>
      <c r="CLC818" s="421"/>
      <c r="CLD818" s="421"/>
      <c r="CLE818" s="421"/>
      <c r="CLF818" s="421"/>
      <c r="CLG818" s="421"/>
      <c r="CLH818" s="421"/>
      <c r="CLI818" s="421"/>
      <c r="CLJ818" s="421"/>
      <c r="CLK818" s="421"/>
      <c r="CLL818" s="421"/>
      <c r="CLM818" s="421"/>
      <c r="CLN818" s="421"/>
      <c r="CLO818" s="421"/>
      <c r="CLP818" s="421"/>
      <c r="CLQ818" s="421"/>
      <c r="CLR818" s="421"/>
      <c r="CLS818" s="421"/>
      <c r="CLT818" s="421"/>
      <c r="CLU818" s="421"/>
      <c r="CLV818" s="421"/>
      <c r="CLW818" s="421"/>
      <c r="CLX818" s="421"/>
      <c r="CLY818" s="421"/>
      <c r="CLZ818" s="421"/>
      <c r="CMA818" s="421"/>
      <c r="CMB818" s="421"/>
      <c r="CMC818" s="421"/>
      <c r="CMD818" s="421"/>
      <c r="CME818" s="421"/>
      <c r="CMF818" s="421"/>
      <c r="CMG818" s="421"/>
      <c r="CMH818" s="421"/>
      <c r="CMI818" s="421"/>
      <c r="CMJ818" s="421"/>
      <c r="CMK818" s="421"/>
      <c r="CML818" s="421"/>
      <c r="CMM818" s="421"/>
      <c r="CMN818" s="421"/>
      <c r="CMO818" s="421"/>
      <c r="CMP818" s="421"/>
      <c r="CMQ818" s="421"/>
      <c r="CMR818" s="421"/>
      <c r="CMS818" s="421"/>
      <c r="CMT818" s="421"/>
      <c r="CMU818" s="421"/>
      <c r="CMV818" s="421"/>
      <c r="CMW818" s="421"/>
      <c r="CMX818" s="421"/>
      <c r="CMY818" s="421"/>
      <c r="CMZ818" s="421"/>
      <c r="CNA818" s="421"/>
      <c r="CNB818" s="421"/>
      <c r="CNC818" s="421"/>
      <c r="CND818" s="421"/>
      <c r="CNE818" s="421"/>
      <c r="CNF818" s="421"/>
      <c r="CNG818" s="421"/>
      <c r="CNH818" s="421"/>
      <c r="CNI818" s="421"/>
      <c r="CNJ818" s="421"/>
      <c r="CNK818" s="421"/>
      <c r="CNL818" s="421"/>
      <c r="CNM818" s="421"/>
      <c r="CNN818" s="421"/>
      <c r="CNO818" s="421"/>
      <c r="CNP818" s="421"/>
      <c r="CNQ818" s="421"/>
      <c r="CNR818" s="421"/>
      <c r="CNS818" s="421"/>
      <c r="CNT818" s="421"/>
      <c r="CNU818" s="421"/>
      <c r="CNV818" s="421"/>
      <c r="CNW818" s="421"/>
      <c r="CNX818" s="421"/>
      <c r="CNY818" s="421"/>
      <c r="CNZ818" s="421"/>
      <c r="COA818" s="421"/>
      <c r="COB818" s="421"/>
      <c r="COC818" s="421"/>
      <c r="COD818" s="421"/>
      <c r="COE818" s="421"/>
      <c r="COF818" s="421"/>
      <c r="COG818" s="421"/>
      <c r="COH818" s="421"/>
      <c r="COI818" s="421"/>
      <c r="COJ818" s="421"/>
      <c r="COK818" s="421"/>
      <c r="COL818" s="421"/>
      <c r="COM818" s="421"/>
      <c r="CON818" s="421"/>
      <c r="COO818" s="421"/>
      <c r="COP818" s="421"/>
      <c r="COQ818" s="421"/>
      <c r="COR818" s="421"/>
      <c r="COS818" s="421"/>
      <c r="COT818" s="421"/>
      <c r="COU818" s="421"/>
      <c r="COV818" s="421"/>
      <c r="COW818" s="421"/>
      <c r="COX818" s="421"/>
      <c r="COY818" s="421"/>
      <c r="COZ818" s="421"/>
      <c r="CPA818" s="421"/>
      <c r="CPB818" s="421"/>
      <c r="CPC818" s="421"/>
      <c r="CPD818" s="421"/>
      <c r="CPE818" s="421"/>
      <c r="CPF818" s="421"/>
      <c r="CPG818" s="421"/>
      <c r="CPH818" s="421"/>
      <c r="CPI818" s="421"/>
      <c r="CPJ818" s="421"/>
      <c r="CPK818" s="421"/>
      <c r="CPL818" s="421"/>
      <c r="CPM818" s="421"/>
      <c r="CPN818" s="421"/>
      <c r="CPO818" s="421"/>
      <c r="CPP818" s="421"/>
      <c r="CPQ818" s="421"/>
      <c r="CPR818" s="421"/>
      <c r="CPS818" s="421"/>
      <c r="CPT818" s="421"/>
      <c r="CPU818" s="421"/>
      <c r="CPV818" s="421"/>
      <c r="CPW818" s="421"/>
      <c r="CPX818" s="421"/>
      <c r="CPY818" s="421"/>
      <c r="CPZ818" s="421"/>
      <c r="CQA818" s="421"/>
      <c r="CQB818" s="421"/>
      <c r="CQC818" s="421"/>
      <c r="CQD818" s="421"/>
      <c r="CQE818" s="421"/>
      <c r="CQF818" s="421"/>
      <c r="CQG818" s="421"/>
      <c r="CQH818" s="421"/>
      <c r="CQI818" s="421"/>
      <c r="CQJ818" s="421"/>
      <c r="CQK818" s="421"/>
      <c r="CQL818" s="421"/>
      <c r="CQM818" s="421"/>
      <c r="CQN818" s="421"/>
      <c r="CQO818" s="421"/>
      <c r="CQP818" s="421"/>
      <c r="CQQ818" s="421"/>
      <c r="CQR818" s="421"/>
      <c r="CQS818" s="421"/>
      <c r="CQT818" s="421"/>
      <c r="CQU818" s="421"/>
      <c r="CQV818" s="421"/>
      <c r="CQW818" s="421"/>
      <c r="CQX818" s="421"/>
      <c r="CQY818" s="421"/>
      <c r="CQZ818" s="421"/>
      <c r="CRA818" s="421"/>
      <c r="CRB818" s="421"/>
      <c r="CRC818" s="421"/>
      <c r="CRD818" s="421"/>
      <c r="CRE818" s="421"/>
      <c r="CRF818" s="421"/>
      <c r="CRG818" s="421"/>
      <c r="CRH818" s="421"/>
      <c r="CRI818" s="421"/>
      <c r="CRJ818" s="421"/>
      <c r="CRK818" s="421"/>
      <c r="CRL818" s="421"/>
      <c r="CRM818" s="421"/>
      <c r="CRN818" s="421"/>
      <c r="CRO818" s="421"/>
      <c r="CRP818" s="421"/>
      <c r="CRQ818" s="421"/>
      <c r="CRR818" s="421"/>
      <c r="CRS818" s="421"/>
      <c r="CRT818" s="421"/>
      <c r="CRU818" s="421"/>
      <c r="CRV818" s="421"/>
      <c r="CRW818" s="421"/>
      <c r="CRX818" s="421"/>
      <c r="CRY818" s="421"/>
      <c r="CRZ818" s="421"/>
      <c r="CSA818" s="421"/>
      <c r="CSB818" s="421"/>
      <c r="CSC818" s="421"/>
      <c r="CSD818" s="421"/>
      <c r="CSE818" s="421"/>
      <c r="CSF818" s="421"/>
      <c r="CSG818" s="421"/>
      <c r="CSH818" s="421"/>
      <c r="CSI818" s="421"/>
      <c r="CSJ818" s="421"/>
      <c r="CSK818" s="421"/>
      <c r="CSL818" s="421"/>
      <c r="CSM818" s="421"/>
      <c r="CSN818" s="421"/>
      <c r="CSO818" s="421"/>
      <c r="CSP818" s="421"/>
      <c r="CSQ818" s="421"/>
      <c r="CSR818" s="421"/>
      <c r="CSS818" s="421"/>
      <c r="CST818" s="421"/>
      <c r="CSU818" s="421"/>
      <c r="CSV818" s="421"/>
      <c r="CSW818" s="421"/>
      <c r="CSX818" s="421"/>
      <c r="CSY818" s="421"/>
      <c r="CSZ818" s="421"/>
      <c r="CTA818" s="421"/>
      <c r="CTB818" s="421"/>
      <c r="CTC818" s="421"/>
      <c r="CTD818" s="421"/>
      <c r="CTE818" s="421"/>
      <c r="CTF818" s="421"/>
      <c r="CTG818" s="421"/>
      <c r="CTH818" s="421"/>
      <c r="CTI818" s="421"/>
      <c r="CTJ818" s="421"/>
      <c r="CTK818" s="421"/>
      <c r="CTL818" s="421"/>
      <c r="CTM818" s="421"/>
      <c r="CTN818" s="421"/>
      <c r="CTO818" s="421"/>
      <c r="CTP818" s="421"/>
      <c r="CTQ818" s="421"/>
      <c r="CTR818" s="421"/>
      <c r="CTS818" s="421"/>
      <c r="CTT818" s="421"/>
      <c r="CTU818" s="421"/>
      <c r="CTV818" s="421"/>
      <c r="CTW818" s="421"/>
      <c r="CTX818" s="421"/>
      <c r="CTY818" s="421"/>
      <c r="CTZ818" s="421"/>
      <c r="CUA818" s="421"/>
      <c r="CUB818" s="421"/>
      <c r="CUC818" s="421"/>
      <c r="CUD818" s="421"/>
      <c r="CUE818" s="421"/>
      <c r="CUF818" s="421"/>
      <c r="CUG818" s="421"/>
      <c r="CUH818" s="421"/>
      <c r="CUI818" s="421"/>
      <c r="CUJ818" s="421"/>
      <c r="CUK818" s="421"/>
      <c r="CUL818" s="421"/>
      <c r="CUM818" s="421"/>
      <c r="CUN818" s="421"/>
      <c r="CUO818" s="421"/>
      <c r="CUP818" s="421"/>
      <c r="CUQ818" s="421"/>
      <c r="CUR818" s="421"/>
      <c r="CUS818" s="421"/>
      <c r="CUT818" s="421"/>
      <c r="CUU818" s="421"/>
      <c r="CUV818" s="421"/>
      <c r="CUW818" s="421"/>
      <c r="CUX818" s="421"/>
      <c r="CUY818" s="421"/>
      <c r="CUZ818" s="421"/>
      <c r="CVA818" s="421"/>
      <c r="CVB818" s="421"/>
      <c r="CVC818" s="421"/>
      <c r="CVD818" s="421"/>
      <c r="CVE818" s="421"/>
      <c r="CVF818" s="421"/>
      <c r="CVG818" s="421"/>
      <c r="CVH818" s="421"/>
      <c r="CVI818" s="421"/>
      <c r="CVJ818" s="421"/>
      <c r="CVK818" s="421"/>
      <c r="CVL818" s="421"/>
      <c r="CVM818" s="421"/>
      <c r="CVN818" s="421"/>
      <c r="CVO818" s="421"/>
      <c r="CVP818" s="421"/>
      <c r="CVQ818" s="421"/>
      <c r="CVR818" s="421"/>
      <c r="CVS818" s="421"/>
      <c r="CVT818" s="421"/>
      <c r="CVU818" s="421"/>
      <c r="CVV818" s="421"/>
      <c r="CVW818" s="421"/>
      <c r="CVX818" s="421"/>
      <c r="CVY818" s="421"/>
      <c r="CVZ818" s="421"/>
      <c r="CWA818" s="421"/>
      <c r="CWB818" s="421"/>
      <c r="CWC818" s="421"/>
      <c r="CWD818" s="421"/>
      <c r="CWE818" s="421"/>
      <c r="CWF818" s="421"/>
      <c r="CWG818" s="421"/>
      <c r="CWH818" s="421"/>
      <c r="CWI818" s="421"/>
      <c r="CWJ818" s="421"/>
      <c r="CWK818" s="421"/>
      <c r="CWL818" s="421"/>
      <c r="CWM818" s="421"/>
      <c r="CWN818" s="421"/>
      <c r="CWO818" s="421"/>
      <c r="CWP818" s="421"/>
      <c r="CWQ818" s="421"/>
      <c r="CWR818" s="421"/>
      <c r="CWS818" s="421"/>
      <c r="CWT818" s="421"/>
      <c r="CWU818" s="421"/>
      <c r="CWV818" s="421"/>
      <c r="CWW818" s="421"/>
      <c r="CWX818" s="421"/>
      <c r="CWY818" s="421"/>
      <c r="CWZ818" s="421"/>
      <c r="CXA818" s="421"/>
      <c r="CXB818" s="421"/>
      <c r="CXC818" s="421"/>
      <c r="CXD818" s="421"/>
      <c r="CXE818" s="421"/>
      <c r="CXF818" s="421"/>
      <c r="CXG818" s="421"/>
      <c r="CXH818" s="421"/>
      <c r="CXI818" s="421"/>
      <c r="CXJ818" s="421"/>
      <c r="CXK818" s="421"/>
      <c r="CXL818" s="421"/>
      <c r="CXM818" s="421"/>
      <c r="CXN818" s="421"/>
      <c r="CXO818" s="421"/>
      <c r="CXP818" s="421"/>
      <c r="CXQ818" s="421"/>
      <c r="CXR818" s="421"/>
      <c r="CXS818" s="421"/>
      <c r="CXT818" s="421"/>
      <c r="CXU818" s="421"/>
      <c r="CXV818" s="421"/>
      <c r="CXW818" s="421"/>
      <c r="CXX818" s="421"/>
      <c r="CXY818" s="421"/>
      <c r="CXZ818" s="421"/>
      <c r="CYA818" s="421"/>
      <c r="CYB818" s="421"/>
      <c r="CYC818" s="421"/>
      <c r="CYD818" s="421"/>
      <c r="CYE818" s="421"/>
      <c r="CYF818" s="421"/>
      <c r="CYG818" s="421"/>
      <c r="CYH818" s="421"/>
      <c r="CYI818" s="421"/>
      <c r="CYJ818" s="421"/>
      <c r="CYK818" s="421"/>
      <c r="CYL818" s="421"/>
      <c r="CYM818" s="421"/>
      <c r="CYN818" s="421"/>
      <c r="CYO818" s="421"/>
      <c r="CYP818" s="421"/>
      <c r="CYQ818" s="421"/>
      <c r="CYR818" s="421"/>
      <c r="CYS818" s="421"/>
      <c r="CYT818" s="421"/>
      <c r="CYU818" s="421"/>
      <c r="CYV818" s="421"/>
      <c r="CYW818" s="421"/>
      <c r="CYX818" s="421"/>
      <c r="CYY818" s="421"/>
      <c r="CYZ818" s="421"/>
      <c r="CZA818" s="421"/>
      <c r="CZB818" s="421"/>
      <c r="CZC818" s="421"/>
      <c r="CZD818" s="421"/>
      <c r="CZE818" s="421"/>
      <c r="CZF818" s="421"/>
      <c r="CZG818" s="421"/>
      <c r="CZH818" s="421"/>
      <c r="CZI818" s="421"/>
      <c r="CZJ818" s="421"/>
      <c r="CZK818" s="421"/>
      <c r="CZL818" s="421"/>
      <c r="CZM818" s="421"/>
      <c r="CZN818" s="421"/>
      <c r="CZO818" s="421"/>
      <c r="CZP818" s="421"/>
      <c r="CZQ818" s="421"/>
      <c r="CZR818" s="421"/>
      <c r="CZS818" s="421"/>
      <c r="CZT818" s="421"/>
      <c r="CZU818" s="421"/>
      <c r="CZV818" s="421"/>
      <c r="CZW818" s="421"/>
      <c r="CZX818" s="421"/>
      <c r="CZY818" s="421"/>
      <c r="CZZ818" s="421"/>
      <c r="DAA818" s="421"/>
      <c r="DAB818" s="421"/>
      <c r="DAC818" s="421"/>
      <c r="DAD818" s="421"/>
      <c r="DAE818" s="421"/>
      <c r="DAF818" s="421"/>
      <c r="DAG818" s="421"/>
      <c r="DAH818" s="421"/>
      <c r="DAI818" s="421"/>
      <c r="DAJ818" s="421"/>
      <c r="DAK818" s="421"/>
      <c r="DAL818" s="421"/>
      <c r="DAM818" s="421"/>
      <c r="DAN818" s="421"/>
      <c r="DAO818" s="421"/>
      <c r="DAP818" s="421"/>
      <c r="DAQ818" s="421"/>
      <c r="DAR818" s="421"/>
      <c r="DAS818" s="421"/>
      <c r="DAT818" s="421"/>
      <c r="DAU818" s="421"/>
      <c r="DAV818" s="421"/>
      <c r="DAW818" s="421"/>
      <c r="DAX818" s="421"/>
      <c r="DAY818" s="421"/>
      <c r="DAZ818" s="421"/>
      <c r="DBA818" s="421"/>
      <c r="DBB818" s="421"/>
      <c r="DBC818" s="421"/>
      <c r="DBD818" s="421"/>
      <c r="DBE818" s="421"/>
      <c r="DBF818" s="421"/>
      <c r="DBG818" s="421"/>
      <c r="DBH818" s="421"/>
      <c r="DBI818" s="421"/>
      <c r="DBJ818" s="421"/>
      <c r="DBK818" s="421"/>
      <c r="DBL818" s="421"/>
      <c r="DBM818" s="421"/>
      <c r="DBN818" s="421"/>
      <c r="DBO818" s="421"/>
      <c r="DBP818" s="421"/>
      <c r="DBQ818" s="421"/>
      <c r="DBR818" s="421"/>
      <c r="DBS818" s="421"/>
      <c r="DBT818" s="421"/>
      <c r="DBU818" s="421"/>
      <c r="DBV818" s="421"/>
      <c r="DBW818" s="421"/>
      <c r="DBX818" s="421"/>
      <c r="DBY818" s="421"/>
      <c r="DBZ818" s="421"/>
      <c r="DCA818" s="421"/>
      <c r="DCB818" s="421"/>
      <c r="DCC818" s="421"/>
      <c r="DCD818" s="421"/>
      <c r="DCE818" s="421"/>
      <c r="DCF818" s="421"/>
      <c r="DCG818" s="421"/>
      <c r="DCH818" s="421"/>
      <c r="DCI818" s="421"/>
      <c r="DCJ818" s="421"/>
      <c r="DCK818" s="421"/>
      <c r="DCL818" s="421"/>
      <c r="DCM818" s="421"/>
      <c r="DCN818" s="421"/>
      <c r="DCO818" s="421"/>
      <c r="DCP818" s="421"/>
      <c r="DCQ818" s="421"/>
      <c r="DCR818" s="421"/>
      <c r="DCS818" s="421"/>
      <c r="DCT818" s="421"/>
      <c r="DCU818" s="421"/>
      <c r="DCV818" s="421"/>
      <c r="DCW818" s="421"/>
      <c r="DCX818" s="421"/>
      <c r="DCY818" s="421"/>
      <c r="DCZ818" s="421"/>
      <c r="DDA818" s="421"/>
      <c r="DDB818" s="421"/>
      <c r="DDC818" s="421"/>
      <c r="DDD818" s="421"/>
      <c r="DDE818" s="421"/>
      <c r="DDF818" s="421"/>
      <c r="DDG818" s="421"/>
      <c r="DDH818" s="421"/>
      <c r="DDI818" s="421"/>
      <c r="DDJ818" s="421"/>
      <c r="DDK818" s="421"/>
      <c r="DDL818" s="421"/>
      <c r="DDM818" s="421"/>
      <c r="DDN818" s="421"/>
      <c r="DDO818" s="421"/>
      <c r="DDP818" s="421"/>
      <c r="DDQ818" s="421"/>
      <c r="DDR818" s="421"/>
      <c r="DDS818" s="421"/>
      <c r="DDT818" s="421"/>
      <c r="DDU818" s="421"/>
      <c r="DDV818" s="421"/>
      <c r="DDW818" s="421"/>
      <c r="DDX818" s="421"/>
      <c r="DDY818" s="421"/>
      <c r="DDZ818" s="421"/>
      <c r="DEA818" s="421"/>
      <c r="DEB818" s="421"/>
      <c r="DEC818" s="421"/>
      <c r="DED818" s="421"/>
      <c r="DEE818" s="421"/>
      <c r="DEF818" s="421"/>
      <c r="DEG818" s="421"/>
      <c r="DEH818" s="421"/>
      <c r="DEI818" s="421"/>
      <c r="DEJ818" s="421"/>
      <c r="DEK818" s="421"/>
      <c r="DEL818" s="421"/>
      <c r="DEM818" s="421"/>
      <c r="DEN818" s="421"/>
      <c r="DEO818" s="421"/>
      <c r="DEP818" s="421"/>
      <c r="DEQ818" s="421"/>
      <c r="DER818" s="421"/>
      <c r="DES818" s="421"/>
      <c r="DET818" s="421"/>
      <c r="DEU818" s="421"/>
      <c r="DEV818" s="421"/>
      <c r="DEW818" s="421"/>
      <c r="DEX818" s="421"/>
      <c r="DEY818" s="421"/>
      <c r="DEZ818" s="421"/>
      <c r="DFA818" s="421"/>
      <c r="DFB818" s="421"/>
      <c r="DFC818" s="421"/>
      <c r="DFD818" s="421"/>
      <c r="DFE818" s="421"/>
      <c r="DFF818" s="421"/>
      <c r="DFG818" s="421"/>
      <c r="DFH818" s="421"/>
      <c r="DFI818" s="421"/>
      <c r="DFJ818" s="421"/>
      <c r="DFK818" s="421"/>
      <c r="DFL818" s="421"/>
      <c r="DFM818" s="421"/>
      <c r="DFN818" s="421"/>
      <c r="DFO818" s="421"/>
      <c r="DFP818" s="421"/>
      <c r="DFQ818" s="421"/>
      <c r="DFR818" s="421"/>
      <c r="DFS818" s="421"/>
      <c r="DFT818" s="421"/>
      <c r="DFU818" s="421"/>
      <c r="DFV818" s="421"/>
      <c r="DFW818" s="421"/>
      <c r="DFX818" s="421"/>
      <c r="DFY818" s="421"/>
      <c r="DFZ818" s="421"/>
      <c r="DGA818" s="421"/>
      <c r="DGB818" s="421"/>
      <c r="DGC818" s="421"/>
      <c r="DGD818" s="421"/>
      <c r="DGE818" s="421"/>
      <c r="DGF818" s="421"/>
      <c r="DGG818" s="421"/>
      <c r="DGH818" s="421"/>
      <c r="DGI818" s="421"/>
      <c r="DGJ818" s="421"/>
      <c r="DGK818" s="421"/>
      <c r="DGL818" s="421"/>
      <c r="DGM818" s="421"/>
      <c r="DGN818" s="421"/>
      <c r="DGO818" s="421"/>
      <c r="DGP818" s="421"/>
      <c r="DGQ818" s="421"/>
      <c r="DGR818" s="421"/>
      <c r="DGS818" s="421"/>
      <c r="DGT818" s="421"/>
      <c r="DGU818" s="421"/>
      <c r="DGV818" s="421"/>
      <c r="DGW818" s="421"/>
      <c r="DGX818" s="421"/>
      <c r="DGY818" s="421"/>
      <c r="DGZ818" s="421"/>
      <c r="DHA818" s="421"/>
      <c r="DHB818" s="421"/>
      <c r="DHC818" s="421"/>
      <c r="DHD818" s="421"/>
      <c r="DHE818" s="421"/>
      <c r="DHF818" s="421"/>
      <c r="DHG818" s="421"/>
      <c r="DHH818" s="421"/>
      <c r="DHI818" s="421"/>
      <c r="DHJ818" s="421"/>
      <c r="DHK818" s="421"/>
      <c r="DHL818" s="421"/>
      <c r="DHM818" s="421"/>
      <c r="DHN818" s="421"/>
      <c r="DHO818" s="421"/>
      <c r="DHP818" s="421"/>
      <c r="DHQ818" s="421"/>
      <c r="DHR818" s="421"/>
      <c r="DHS818" s="421"/>
      <c r="DHT818" s="421"/>
      <c r="DHU818" s="421"/>
      <c r="DHV818" s="421"/>
      <c r="DHW818" s="421"/>
      <c r="DHX818" s="421"/>
      <c r="DHY818" s="421"/>
      <c r="DHZ818" s="421"/>
      <c r="DIA818" s="421"/>
      <c r="DIB818" s="421"/>
      <c r="DIC818" s="421"/>
      <c r="DID818" s="421"/>
      <c r="DIE818" s="421"/>
      <c r="DIF818" s="421"/>
      <c r="DIG818" s="421"/>
      <c r="DIH818" s="421"/>
      <c r="DII818" s="421"/>
      <c r="DIJ818" s="421"/>
      <c r="DIK818" s="421"/>
      <c r="DIL818" s="421"/>
      <c r="DIM818" s="421"/>
      <c r="DIN818" s="421"/>
      <c r="DIO818" s="421"/>
      <c r="DIP818" s="421"/>
      <c r="DIQ818" s="421"/>
      <c r="DIR818" s="421"/>
      <c r="DIS818" s="421"/>
      <c r="DIT818" s="421"/>
      <c r="DIU818" s="421"/>
      <c r="DIV818" s="421"/>
      <c r="DIW818" s="421"/>
      <c r="DIX818" s="421"/>
      <c r="DIY818" s="421"/>
      <c r="DIZ818" s="421"/>
      <c r="DJA818" s="421"/>
      <c r="DJB818" s="421"/>
      <c r="DJC818" s="421"/>
      <c r="DJD818" s="421"/>
      <c r="DJE818" s="421"/>
      <c r="DJF818" s="421"/>
      <c r="DJG818" s="421"/>
      <c r="DJH818" s="421"/>
      <c r="DJI818" s="421"/>
      <c r="DJJ818" s="421"/>
      <c r="DJK818" s="421"/>
      <c r="DJL818" s="421"/>
      <c r="DJM818" s="421"/>
      <c r="DJN818" s="421"/>
      <c r="DJO818" s="421"/>
      <c r="DJP818" s="421"/>
      <c r="DJQ818" s="421"/>
      <c r="DJR818" s="421"/>
      <c r="DJS818" s="421"/>
      <c r="DJT818" s="421"/>
      <c r="DJU818" s="421"/>
      <c r="DJV818" s="421"/>
      <c r="DJW818" s="421"/>
      <c r="DJX818" s="421"/>
      <c r="DJY818" s="421"/>
      <c r="DJZ818" s="421"/>
      <c r="DKA818" s="421"/>
      <c r="DKB818" s="421"/>
      <c r="DKC818" s="421"/>
      <c r="DKD818" s="421"/>
      <c r="DKE818" s="421"/>
      <c r="DKF818" s="421"/>
      <c r="DKG818" s="421"/>
      <c r="DKH818" s="421"/>
      <c r="DKI818" s="421"/>
      <c r="DKJ818" s="421"/>
      <c r="DKK818" s="421"/>
      <c r="DKL818" s="421"/>
      <c r="DKM818" s="421"/>
      <c r="DKN818" s="421"/>
      <c r="DKO818" s="421"/>
      <c r="DKP818" s="421"/>
      <c r="DKQ818" s="421"/>
      <c r="DKR818" s="421"/>
      <c r="DKS818" s="421"/>
      <c r="DKT818" s="421"/>
      <c r="DKU818" s="421"/>
      <c r="DKV818" s="421"/>
      <c r="DKW818" s="421"/>
      <c r="DKX818" s="421"/>
      <c r="DKY818" s="421"/>
      <c r="DKZ818" s="421"/>
      <c r="DLA818" s="421"/>
      <c r="DLB818" s="421"/>
      <c r="DLC818" s="421"/>
      <c r="DLD818" s="421"/>
      <c r="DLE818" s="421"/>
      <c r="DLF818" s="421"/>
      <c r="DLG818" s="421"/>
      <c r="DLH818" s="421"/>
      <c r="DLI818" s="421"/>
      <c r="DLJ818" s="421"/>
      <c r="DLK818" s="421"/>
      <c r="DLL818" s="421"/>
      <c r="DLM818" s="421"/>
      <c r="DLN818" s="421"/>
      <c r="DLO818" s="421"/>
      <c r="DLP818" s="421"/>
      <c r="DLQ818" s="421"/>
      <c r="DLR818" s="421"/>
      <c r="DLS818" s="421"/>
      <c r="DLT818" s="421"/>
      <c r="DLU818" s="421"/>
      <c r="DLV818" s="421"/>
      <c r="DLW818" s="421"/>
      <c r="DLX818" s="421"/>
      <c r="DLY818" s="421"/>
      <c r="DLZ818" s="421"/>
      <c r="DMA818" s="421"/>
      <c r="DMB818" s="421"/>
      <c r="DMC818" s="421"/>
      <c r="DMD818" s="421"/>
      <c r="DME818" s="421"/>
      <c r="DMF818" s="421"/>
      <c r="DMG818" s="421"/>
      <c r="DMH818" s="421"/>
      <c r="DMI818" s="421"/>
      <c r="DMJ818" s="421"/>
      <c r="DMK818" s="421"/>
      <c r="DML818" s="421"/>
      <c r="DMM818" s="421"/>
      <c r="DMN818" s="421"/>
      <c r="DMO818" s="421"/>
      <c r="DMP818" s="421"/>
      <c r="DMQ818" s="421"/>
      <c r="DMR818" s="421"/>
      <c r="DMS818" s="421"/>
      <c r="DMT818" s="421"/>
      <c r="DMU818" s="421"/>
      <c r="DMV818" s="421"/>
      <c r="DMW818" s="421"/>
      <c r="DMX818" s="421"/>
      <c r="DMY818" s="421"/>
      <c r="DMZ818" s="421"/>
      <c r="DNA818" s="421"/>
      <c r="DNB818" s="421"/>
      <c r="DNC818" s="421"/>
      <c r="DND818" s="421"/>
      <c r="DNE818" s="421"/>
      <c r="DNF818" s="421"/>
      <c r="DNG818" s="421"/>
      <c r="DNH818" s="421"/>
      <c r="DNI818" s="421"/>
      <c r="DNJ818" s="421"/>
      <c r="DNK818" s="421"/>
      <c r="DNL818" s="421"/>
      <c r="DNM818" s="421"/>
      <c r="DNN818" s="421"/>
      <c r="DNO818" s="421"/>
      <c r="DNP818" s="421"/>
      <c r="DNQ818" s="421"/>
      <c r="DNR818" s="421"/>
      <c r="DNS818" s="421"/>
      <c r="DNT818" s="421"/>
      <c r="DNU818" s="421"/>
      <c r="DNV818" s="421"/>
      <c r="DNW818" s="421"/>
      <c r="DNX818" s="421"/>
      <c r="DNY818" s="421"/>
      <c r="DNZ818" s="421"/>
      <c r="DOA818" s="421"/>
      <c r="DOB818" s="421"/>
      <c r="DOC818" s="421"/>
      <c r="DOD818" s="421"/>
      <c r="DOE818" s="421"/>
      <c r="DOF818" s="421"/>
      <c r="DOG818" s="421"/>
      <c r="DOH818" s="421"/>
      <c r="DOI818" s="421"/>
      <c r="DOJ818" s="421"/>
      <c r="DOK818" s="421"/>
      <c r="DOL818" s="421"/>
      <c r="DOM818" s="421"/>
      <c r="DON818" s="421"/>
      <c r="DOO818" s="421"/>
      <c r="DOP818" s="421"/>
      <c r="DOQ818" s="421"/>
      <c r="DOR818" s="421"/>
      <c r="DOS818" s="421"/>
      <c r="DOT818" s="421"/>
      <c r="DOU818" s="421"/>
      <c r="DOV818" s="421"/>
      <c r="DOW818" s="421"/>
      <c r="DOX818" s="421"/>
      <c r="DOY818" s="421"/>
      <c r="DOZ818" s="421"/>
      <c r="DPA818" s="421"/>
      <c r="DPB818" s="421"/>
      <c r="DPC818" s="421"/>
      <c r="DPD818" s="421"/>
      <c r="DPE818" s="421"/>
      <c r="DPF818" s="421"/>
      <c r="DPG818" s="421"/>
      <c r="DPH818" s="421"/>
      <c r="DPI818" s="421"/>
      <c r="DPJ818" s="421"/>
      <c r="DPK818" s="421"/>
      <c r="DPL818" s="421"/>
      <c r="DPM818" s="421"/>
      <c r="DPN818" s="421"/>
      <c r="DPO818" s="421"/>
      <c r="DPP818" s="421"/>
      <c r="DPQ818" s="421"/>
      <c r="DPR818" s="421"/>
      <c r="DPS818" s="421"/>
      <c r="DPT818" s="421"/>
      <c r="DPU818" s="421"/>
      <c r="DPV818" s="421"/>
      <c r="DPW818" s="421"/>
      <c r="DPX818" s="421"/>
      <c r="DPY818" s="421"/>
      <c r="DPZ818" s="421"/>
      <c r="DQA818" s="421"/>
      <c r="DQB818" s="421"/>
      <c r="DQC818" s="421"/>
      <c r="DQD818" s="421"/>
      <c r="DQE818" s="421"/>
      <c r="DQF818" s="421"/>
      <c r="DQG818" s="421"/>
      <c r="DQH818" s="421"/>
      <c r="DQI818" s="421"/>
      <c r="DQJ818" s="421"/>
      <c r="DQK818" s="421"/>
      <c r="DQL818" s="421"/>
      <c r="DQM818" s="421"/>
      <c r="DQN818" s="421"/>
      <c r="DQO818" s="421"/>
      <c r="DQP818" s="421"/>
      <c r="DQQ818" s="421"/>
      <c r="DQR818" s="421"/>
      <c r="DQS818" s="421"/>
      <c r="DQT818" s="421"/>
      <c r="DQU818" s="421"/>
      <c r="DQV818" s="421"/>
      <c r="DQW818" s="421"/>
      <c r="DQX818" s="421"/>
      <c r="DQY818" s="421"/>
      <c r="DQZ818" s="421"/>
      <c r="DRA818" s="421"/>
      <c r="DRB818" s="421"/>
      <c r="DRC818" s="421"/>
      <c r="DRD818" s="421"/>
      <c r="DRE818" s="421"/>
      <c r="DRF818" s="421"/>
      <c r="DRG818" s="421"/>
      <c r="DRH818" s="421"/>
      <c r="DRI818" s="421"/>
      <c r="DRJ818" s="421"/>
      <c r="DRK818" s="421"/>
      <c r="DRL818" s="421"/>
      <c r="DRM818" s="421"/>
      <c r="DRN818" s="421"/>
      <c r="DRO818" s="421"/>
      <c r="DRP818" s="421"/>
      <c r="DRQ818" s="421"/>
      <c r="DRR818" s="421"/>
      <c r="DRS818" s="421"/>
      <c r="DRT818" s="421"/>
      <c r="DRU818" s="421"/>
      <c r="DRV818" s="421"/>
      <c r="DRW818" s="421"/>
      <c r="DRX818" s="421"/>
      <c r="DRY818" s="421"/>
      <c r="DRZ818" s="421"/>
      <c r="DSA818" s="421"/>
      <c r="DSB818" s="421"/>
      <c r="DSC818" s="421"/>
      <c r="DSD818" s="421"/>
      <c r="DSE818" s="421"/>
      <c r="DSF818" s="421"/>
      <c r="DSG818" s="421"/>
      <c r="DSH818" s="421"/>
      <c r="DSI818" s="421"/>
      <c r="DSJ818" s="421"/>
      <c r="DSK818" s="421"/>
      <c r="DSL818" s="421"/>
      <c r="DSM818" s="421"/>
      <c r="DSN818" s="421"/>
      <c r="DSO818" s="421"/>
      <c r="DSP818" s="421"/>
      <c r="DSQ818" s="421"/>
      <c r="DSR818" s="421"/>
      <c r="DSS818" s="421"/>
      <c r="DST818" s="421"/>
      <c r="DSU818" s="421"/>
      <c r="DSV818" s="421"/>
      <c r="DSW818" s="421"/>
      <c r="DSX818" s="421"/>
      <c r="DSY818" s="421"/>
      <c r="DSZ818" s="421"/>
      <c r="DTA818" s="421"/>
      <c r="DTB818" s="421"/>
      <c r="DTC818" s="421"/>
      <c r="DTD818" s="421"/>
      <c r="DTE818" s="421"/>
      <c r="DTF818" s="421"/>
      <c r="DTG818" s="421"/>
      <c r="DTH818" s="421"/>
      <c r="DTI818" s="421"/>
      <c r="DTJ818" s="421"/>
      <c r="DTK818" s="421"/>
      <c r="DTL818" s="421"/>
      <c r="DTM818" s="421"/>
      <c r="DTN818" s="421"/>
      <c r="DTO818" s="421"/>
      <c r="DTP818" s="421"/>
      <c r="DTQ818" s="421"/>
      <c r="DTR818" s="421"/>
      <c r="DTS818" s="421"/>
      <c r="DTT818" s="421"/>
      <c r="DTU818" s="421"/>
      <c r="DTV818" s="421"/>
      <c r="DTW818" s="421"/>
      <c r="DTX818" s="421"/>
      <c r="DTY818" s="421"/>
      <c r="DTZ818" s="421"/>
      <c r="DUA818" s="421"/>
      <c r="DUB818" s="421"/>
      <c r="DUC818" s="421"/>
      <c r="DUD818" s="421"/>
      <c r="DUE818" s="421"/>
      <c r="DUF818" s="421"/>
      <c r="DUG818" s="421"/>
      <c r="DUH818" s="421"/>
      <c r="DUI818" s="421"/>
      <c r="DUJ818" s="421"/>
      <c r="DUK818" s="421"/>
      <c r="DUL818" s="421"/>
      <c r="DUM818" s="421"/>
      <c r="DUN818" s="421"/>
      <c r="DUO818" s="421"/>
      <c r="DUP818" s="421"/>
      <c r="DUQ818" s="421"/>
      <c r="DUR818" s="421"/>
      <c r="DUS818" s="421"/>
      <c r="DUT818" s="421"/>
      <c r="DUU818" s="421"/>
      <c r="DUV818" s="421"/>
      <c r="DUW818" s="421"/>
      <c r="DUX818" s="421"/>
      <c r="DUY818" s="421"/>
      <c r="DUZ818" s="421"/>
      <c r="DVA818" s="421"/>
      <c r="DVB818" s="421"/>
      <c r="DVC818" s="421"/>
      <c r="DVD818" s="421"/>
      <c r="DVE818" s="421"/>
      <c r="DVF818" s="421"/>
      <c r="DVG818" s="421"/>
      <c r="DVH818" s="421"/>
      <c r="DVI818" s="421"/>
      <c r="DVJ818" s="421"/>
      <c r="DVK818" s="421"/>
      <c r="DVL818" s="421"/>
      <c r="DVM818" s="421"/>
      <c r="DVN818" s="421"/>
      <c r="DVO818" s="421"/>
      <c r="DVP818" s="421"/>
      <c r="DVQ818" s="421"/>
      <c r="DVR818" s="421"/>
      <c r="DVS818" s="421"/>
      <c r="DVT818" s="421"/>
      <c r="DVU818" s="421"/>
      <c r="DVV818" s="421"/>
      <c r="DVW818" s="421"/>
      <c r="DVX818" s="421"/>
      <c r="DVY818" s="421"/>
      <c r="DVZ818" s="421"/>
      <c r="DWA818" s="421"/>
      <c r="DWB818" s="421"/>
      <c r="DWC818" s="421"/>
      <c r="DWD818" s="421"/>
      <c r="DWE818" s="421"/>
      <c r="DWF818" s="421"/>
      <c r="DWG818" s="421"/>
      <c r="DWH818" s="421"/>
      <c r="DWI818" s="421"/>
      <c r="DWJ818" s="421"/>
      <c r="DWK818" s="421"/>
      <c r="DWL818" s="421"/>
      <c r="DWM818" s="421"/>
      <c r="DWN818" s="421"/>
      <c r="DWO818" s="421"/>
      <c r="DWP818" s="421"/>
      <c r="DWQ818" s="421"/>
      <c r="DWR818" s="421"/>
      <c r="DWS818" s="421"/>
      <c r="DWT818" s="421"/>
      <c r="DWU818" s="421"/>
      <c r="DWV818" s="421"/>
      <c r="DWW818" s="421"/>
      <c r="DWX818" s="421"/>
      <c r="DWY818" s="421"/>
      <c r="DWZ818" s="421"/>
      <c r="DXA818" s="421"/>
      <c r="DXB818" s="421"/>
      <c r="DXC818" s="421"/>
      <c r="DXD818" s="421"/>
      <c r="DXE818" s="421"/>
      <c r="DXF818" s="421"/>
      <c r="DXG818" s="421"/>
      <c r="DXH818" s="421"/>
      <c r="DXI818" s="421"/>
      <c r="DXJ818" s="421"/>
      <c r="DXK818" s="421"/>
      <c r="DXL818" s="421"/>
      <c r="DXM818" s="421"/>
      <c r="DXN818" s="421"/>
      <c r="DXO818" s="421"/>
      <c r="DXP818" s="421"/>
      <c r="DXQ818" s="421"/>
      <c r="DXR818" s="421"/>
      <c r="DXS818" s="421"/>
      <c r="DXT818" s="421"/>
      <c r="DXU818" s="421"/>
      <c r="DXV818" s="421"/>
      <c r="DXW818" s="421"/>
      <c r="DXX818" s="421"/>
      <c r="DXY818" s="421"/>
      <c r="DXZ818" s="421"/>
      <c r="DYA818" s="421"/>
      <c r="DYB818" s="421"/>
      <c r="DYC818" s="421"/>
      <c r="DYD818" s="421"/>
      <c r="DYE818" s="421"/>
      <c r="DYF818" s="421"/>
      <c r="DYG818" s="421"/>
      <c r="DYH818" s="421"/>
      <c r="DYI818" s="421"/>
      <c r="DYJ818" s="421"/>
      <c r="DYK818" s="421"/>
      <c r="DYL818" s="421"/>
      <c r="DYM818" s="421"/>
      <c r="DYN818" s="421"/>
      <c r="DYO818" s="421"/>
      <c r="DYP818" s="421"/>
      <c r="DYQ818" s="421"/>
      <c r="DYR818" s="421"/>
      <c r="DYS818" s="421"/>
      <c r="DYT818" s="421"/>
      <c r="DYU818" s="421"/>
      <c r="DYV818" s="421"/>
      <c r="DYW818" s="421"/>
      <c r="DYX818" s="421"/>
      <c r="DYY818" s="421"/>
      <c r="DYZ818" s="421"/>
      <c r="DZA818" s="421"/>
      <c r="DZB818" s="421"/>
      <c r="DZC818" s="421"/>
      <c r="DZD818" s="421"/>
      <c r="DZE818" s="421"/>
      <c r="DZF818" s="421"/>
      <c r="DZG818" s="421"/>
      <c r="DZH818" s="421"/>
      <c r="DZI818" s="421"/>
      <c r="DZJ818" s="421"/>
      <c r="DZK818" s="421"/>
      <c r="DZL818" s="421"/>
      <c r="DZM818" s="421"/>
      <c r="DZN818" s="421"/>
      <c r="DZO818" s="421"/>
      <c r="DZP818" s="421"/>
      <c r="DZQ818" s="421"/>
      <c r="DZR818" s="421"/>
      <c r="DZS818" s="421"/>
      <c r="DZT818" s="421"/>
      <c r="DZU818" s="421"/>
      <c r="DZV818" s="421"/>
      <c r="DZW818" s="421"/>
      <c r="DZX818" s="421"/>
      <c r="DZY818" s="421"/>
      <c r="DZZ818" s="421"/>
      <c r="EAA818" s="421"/>
      <c r="EAB818" s="421"/>
      <c r="EAC818" s="421"/>
      <c r="EAD818" s="421"/>
      <c r="EAE818" s="421"/>
      <c r="EAF818" s="421"/>
      <c r="EAG818" s="421"/>
      <c r="EAH818" s="421"/>
      <c r="EAI818" s="421"/>
      <c r="EAJ818" s="421"/>
      <c r="EAK818" s="421"/>
      <c r="EAL818" s="421"/>
      <c r="EAM818" s="421"/>
      <c r="EAN818" s="421"/>
      <c r="EAO818" s="421"/>
      <c r="EAP818" s="421"/>
      <c r="EAQ818" s="421"/>
      <c r="EAR818" s="421"/>
      <c r="EAS818" s="421"/>
      <c r="EAT818" s="421"/>
      <c r="EAU818" s="421"/>
      <c r="EAV818" s="421"/>
      <c r="EAW818" s="421"/>
      <c r="EAX818" s="421"/>
      <c r="EAY818" s="421"/>
      <c r="EAZ818" s="421"/>
      <c r="EBA818" s="421"/>
      <c r="EBB818" s="421"/>
      <c r="EBC818" s="421"/>
      <c r="EBD818" s="421"/>
      <c r="EBE818" s="421"/>
      <c r="EBF818" s="421"/>
      <c r="EBG818" s="421"/>
      <c r="EBH818" s="421"/>
      <c r="EBI818" s="421"/>
      <c r="EBJ818" s="421"/>
      <c r="EBK818" s="421"/>
      <c r="EBL818" s="421"/>
      <c r="EBM818" s="421"/>
      <c r="EBN818" s="421"/>
      <c r="EBO818" s="421"/>
      <c r="EBP818" s="421"/>
      <c r="EBQ818" s="421"/>
      <c r="EBR818" s="421"/>
      <c r="EBS818" s="421"/>
      <c r="EBT818" s="421"/>
      <c r="EBU818" s="421"/>
      <c r="EBV818" s="421"/>
      <c r="EBW818" s="421"/>
      <c r="EBX818" s="421"/>
      <c r="EBY818" s="421"/>
      <c r="EBZ818" s="421"/>
      <c r="ECA818" s="421"/>
      <c r="ECB818" s="421"/>
      <c r="ECC818" s="421"/>
      <c r="ECD818" s="421"/>
      <c r="ECE818" s="421"/>
      <c r="ECF818" s="421"/>
      <c r="ECG818" s="421"/>
      <c r="ECH818" s="421"/>
      <c r="ECI818" s="421"/>
      <c r="ECJ818" s="421"/>
      <c r="ECK818" s="421"/>
      <c r="ECL818" s="421"/>
      <c r="ECM818" s="421"/>
      <c r="ECN818" s="421"/>
      <c r="ECO818" s="421"/>
      <c r="ECP818" s="421"/>
      <c r="ECQ818" s="421"/>
      <c r="ECR818" s="421"/>
      <c r="ECS818" s="421"/>
      <c r="ECT818" s="421"/>
      <c r="ECU818" s="421"/>
      <c r="ECV818" s="421"/>
      <c r="ECW818" s="421"/>
      <c r="ECX818" s="421"/>
      <c r="ECY818" s="421"/>
      <c r="ECZ818" s="421"/>
      <c r="EDA818" s="421"/>
      <c r="EDB818" s="421"/>
      <c r="EDC818" s="421"/>
      <c r="EDD818" s="421"/>
      <c r="EDE818" s="421"/>
      <c r="EDF818" s="421"/>
      <c r="EDG818" s="421"/>
      <c r="EDH818" s="421"/>
      <c r="EDI818" s="421"/>
      <c r="EDJ818" s="421"/>
      <c r="EDK818" s="421"/>
      <c r="EDL818" s="421"/>
      <c r="EDM818" s="421"/>
      <c r="EDN818" s="421"/>
      <c r="EDO818" s="421"/>
      <c r="EDP818" s="421"/>
      <c r="EDQ818" s="421"/>
      <c r="EDR818" s="421"/>
      <c r="EDS818" s="421"/>
      <c r="EDT818" s="421"/>
      <c r="EDU818" s="421"/>
      <c r="EDV818" s="421"/>
      <c r="EDW818" s="421"/>
      <c r="EDX818" s="421"/>
      <c r="EDY818" s="421"/>
      <c r="EDZ818" s="421"/>
      <c r="EEA818" s="421"/>
      <c r="EEB818" s="421"/>
      <c r="EEC818" s="421"/>
      <c r="EED818" s="421"/>
      <c r="EEE818" s="421"/>
      <c r="EEF818" s="421"/>
      <c r="EEG818" s="421"/>
      <c r="EEH818" s="421"/>
      <c r="EEI818" s="421"/>
      <c r="EEJ818" s="421"/>
      <c r="EEK818" s="421"/>
      <c r="EEL818" s="421"/>
      <c r="EEM818" s="421"/>
      <c r="EEN818" s="421"/>
      <c r="EEO818" s="421"/>
      <c r="EEP818" s="421"/>
      <c r="EEQ818" s="421"/>
      <c r="EER818" s="421"/>
      <c r="EES818" s="421"/>
      <c r="EET818" s="421"/>
      <c r="EEU818" s="421"/>
      <c r="EEV818" s="421"/>
      <c r="EEW818" s="421"/>
      <c r="EEX818" s="421"/>
      <c r="EEY818" s="421"/>
      <c r="EEZ818" s="421"/>
      <c r="EFA818" s="421"/>
      <c r="EFB818" s="421"/>
      <c r="EFC818" s="421"/>
      <c r="EFD818" s="421"/>
      <c r="EFE818" s="421"/>
      <c r="EFF818" s="421"/>
      <c r="EFG818" s="421"/>
      <c r="EFH818" s="421"/>
      <c r="EFI818" s="421"/>
      <c r="EFJ818" s="421"/>
      <c r="EFK818" s="421"/>
      <c r="EFL818" s="421"/>
      <c r="EFM818" s="421"/>
      <c r="EFN818" s="421"/>
      <c r="EFO818" s="421"/>
      <c r="EFP818" s="421"/>
      <c r="EFQ818" s="421"/>
      <c r="EFR818" s="421"/>
      <c r="EFS818" s="421"/>
      <c r="EFT818" s="421"/>
      <c r="EFU818" s="421"/>
      <c r="EFV818" s="421"/>
      <c r="EFW818" s="421"/>
      <c r="EFX818" s="421"/>
      <c r="EFY818" s="421"/>
      <c r="EFZ818" s="421"/>
      <c r="EGA818" s="421"/>
      <c r="EGB818" s="421"/>
      <c r="EGC818" s="421"/>
      <c r="EGD818" s="421"/>
      <c r="EGE818" s="421"/>
      <c r="EGF818" s="421"/>
      <c r="EGG818" s="421"/>
      <c r="EGH818" s="421"/>
      <c r="EGI818" s="421"/>
      <c r="EGJ818" s="421"/>
      <c r="EGK818" s="421"/>
      <c r="EGL818" s="421"/>
      <c r="EGM818" s="421"/>
      <c r="EGN818" s="421"/>
      <c r="EGO818" s="421"/>
      <c r="EGP818" s="421"/>
      <c r="EGQ818" s="421"/>
      <c r="EGR818" s="421"/>
      <c r="EGS818" s="421"/>
      <c r="EGT818" s="421"/>
      <c r="EGU818" s="421"/>
      <c r="EGV818" s="421"/>
      <c r="EGW818" s="421"/>
      <c r="EGX818" s="421"/>
      <c r="EGY818" s="421"/>
      <c r="EGZ818" s="421"/>
      <c r="EHA818" s="421"/>
      <c r="EHB818" s="421"/>
      <c r="EHC818" s="421"/>
      <c r="EHD818" s="421"/>
      <c r="EHE818" s="421"/>
      <c r="EHF818" s="421"/>
      <c r="EHG818" s="421"/>
      <c r="EHH818" s="421"/>
      <c r="EHI818" s="421"/>
      <c r="EHJ818" s="421"/>
      <c r="EHK818" s="421"/>
      <c r="EHL818" s="421"/>
      <c r="EHM818" s="421"/>
      <c r="EHN818" s="421"/>
      <c r="EHO818" s="421"/>
      <c r="EHP818" s="421"/>
      <c r="EHQ818" s="421"/>
      <c r="EHR818" s="421"/>
      <c r="EHS818" s="421"/>
      <c r="EHT818" s="421"/>
      <c r="EHU818" s="421"/>
      <c r="EHV818" s="421"/>
      <c r="EHW818" s="421"/>
      <c r="EHX818" s="421"/>
      <c r="EHY818" s="421"/>
      <c r="EHZ818" s="421"/>
      <c r="EIA818" s="421"/>
      <c r="EIB818" s="421"/>
      <c r="EIC818" s="421"/>
      <c r="EID818" s="421"/>
      <c r="EIE818" s="421"/>
      <c r="EIF818" s="421"/>
      <c r="EIG818" s="421"/>
      <c r="EIH818" s="421"/>
      <c r="EII818" s="421"/>
      <c r="EIJ818" s="421"/>
      <c r="EIK818" s="421"/>
      <c r="EIL818" s="421"/>
      <c r="EIM818" s="421"/>
      <c r="EIN818" s="421"/>
      <c r="EIO818" s="421"/>
      <c r="EIP818" s="421"/>
      <c r="EIQ818" s="421"/>
      <c r="EIR818" s="421"/>
      <c r="EIS818" s="421"/>
      <c r="EIT818" s="421"/>
      <c r="EIU818" s="421"/>
      <c r="EIV818" s="421"/>
      <c r="EIW818" s="421"/>
      <c r="EIX818" s="421"/>
      <c r="EIY818" s="421"/>
      <c r="EIZ818" s="421"/>
      <c r="EJA818" s="421"/>
      <c r="EJB818" s="421"/>
      <c r="EJC818" s="421"/>
      <c r="EJD818" s="421"/>
      <c r="EJE818" s="421"/>
      <c r="EJF818" s="421"/>
      <c r="EJG818" s="421"/>
      <c r="EJH818" s="421"/>
      <c r="EJI818" s="421"/>
      <c r="EJJ818" s="421"/>
      <c r="EJK818" s="421"/>
      <c r="EJL818" s="421"/>
      <c r="EJM818" s="421"/>
      <c r="EJN818" s="421"/>
      <c r="EJO818" s="421"/>
      <c r="EJP818" s="421"/>
      <c r="EJQ818" s="421"/>
      <c r="EJR818" s="421"/>
      <c r="EJS818" s="421"/>
      <c r="EJT818" s="421"/>
      <c r="EJU818" s="421"/>
      <c r="EJV818" s="421"/>
      <c r="EJW818" s="421"/>
      <c r="EJX818" s="421"/>
      <c r="EJY818" s="421"/>
      <c r="EJZ818" s="421"/>
      <c r="EKA818" s="421"/>
      <c r="EKB818" s="421"/>
      <c r="EKC818" s="421"/>
      <c r="EKD818" s="421"/>
      <c r="EKE818" s="421"/>
      <c r="EKF818" s="421"/>
      <c r="EKG818" s="421"/>
      <c r="EKH818" s="421"/>
      <c r="EKI818" s="421"/>
      <c r="EKJ818" s="421"/>
      <c r="EKK818" s="421"/>
      <c r="EKL818" s="421"/>
      <c r="EKM818" s="421"/>
      <c r="EKN818" s="421"/>
      <c r="EKO818" s="421"/>
      <c r="EKP818" s="421"/>
      <c r="EKQ818" s="421"/>
      <c r="EKR818" s="421"/>
      <c r="EKS818" s="421"/>
      <c r="EKT818" s="421"/>
      <c r="EKU818" s="421"/>
      <c r="EKV818" s="421"/>
      <c r="EKW818" s="421"/>
      <c r="EKX818" s="421"/>
      <c r="EKY818" s="421"/>
      <c r="EKZ818" s="421"/>
      <c r="ELA818" s="421"/>
      <c r="ELB818" s="421"/>
      <c r="ELC818" s="421"/>
      <c r="ELD818" s="421"/>
      <c r="ELE818" s="421"/>
      <c r="ELF818" s="421"/>
      <c r="ELG818" s="421"/>
      <c r="ELH818" s="421"/>
      <c r="ELI818" s="421"/>
      <c r="ELJ818" s="421"/>
      <c r="ELK818" s="421"/>
      <c r="ELL818" s="421"/>
      <c r="ELM818" s="421"/>
      <c r="ELN818" s="421"/>
      <c r="ELO818" s="421"/>
      <c r="ELP818" s="421"/>
      <c r="ELQ818" s="421"/>
      <c r="ELR818" s="421"/>
      <c r="ELS818" s="421"/>
      <c r="ELT818" s="421"/>
      <c r="ELU818" s="421"/>
      <c r="ELV818" s="421"/>
      <c r="ELW818" s="421"/>
      <c r="ELX818" s="421"/>
      <c r="ELY818" s="421"/>
      <c r="ELZ818" s="421"/>
      <c r="EMA818" s="421"/>
      <c r="EMB818" s="421"/>
      <c r="EMC818" s="421"/>
      <c r="EMD818" s="421"/>
      <c r="EME818" s="421"/>
      <c r="EMF818" s="421"/>
      <c r="EMG818" s="421"/>
      <c r="EMH818" s="421"/>
      <c r="EMI818" s="421"/>
      <c r="EMJ818" s="421"/>
      <c r="EMK818" s="421"/>
      <c r="EML818" s="421"/>
      <c r="EMM818" s="421"/>
      <c r="EMN818" s="421"/>
      <c r="EMO818" s="421"/>
      <c r="EMP818" s="421"/>
      <c r="EMQ818" s="421"/>
      <c r="EMR818" s="421"/>
      <c r="EMS818" s="421"/>
      <c r="EMT818" s="421"/>
      <c r="EMU818" s="421"/>
      <c r="EMV818" s="421"/>
      <c r="EMW818" s="421"/>
      <c r="EMX818" s="421"/>
      <c r="EMY818" s="421"/>
      <c r="EMZ818" s="421"/>
      <c r="ENA818" s="421"/>
      <c r="ENB818" s="421"/>
      <c r="ENC818" s="421"/>
      <c r="END818" s="421"/>
      <c r="ENE818" s="421"/>
      <c r="ENF818" s="421"/>
      <c r="ENG818" s="421"/>
      <c r="ENH818" s="421"/>
      <c r="ENI818" s="421"/>
      <c r="ENJ818" s="421"/>
      <c r="ENK818" s="421"/>
      <c r="ENL818" s="421"/>
      <c r="ENM818" s="421"/>
      <c r="ENN818" s="421"/>
      <c r="ENO818" s="421"/>
      <c r="ENP818" s="421"/>
      <c r="ENQ818" s="421"/>
      <c r="ENR818" s="421"/>
      <c r="ENS818" s="421"/>
      <c r="ENT818" s="421"/>
      <c r="ENU818" s="421"/>
      <c r="ENV818" s="421"/>
      <c r="ENW818" s="421"/>
      <c r="ENX818" s="421"/>
      <c r="ENY818" s="421"/>
      <c r="ENZ818" s="421"/>
      <c r="EOA818" s="421"/>
      <c r="EOB818" s="421"/>
      <c r="EOC818" s="421"/>
      <c r="EOD818" s="421"/>
      <c r="EOE818" s="421"/>
      <c r="EOF818" s="421"/>
      <c r="EOG818" s="421"/>
      <c r="EOH818" s="421"/>
      <c r="EOI818" s="421"/>
      <c r="EOJ818" s="421"/>
      <c r="EOK818" s="421"/>
      <c r="EOL818" s="421"/>
      <c r="EOM818" s="421"/>
      <c r="EON818" s="421"/>
      <c r="EOO818" s="421"/>
      <c r="EOP818" s="421"/>
      <c r="EOQ818" s="421"/>
      <c r="EOR818" s="421"/>
      <c r="EOS818" s="421"/>
      <c r="EOT818" s="421"/>
      <c r="EOU818" s="421"/>
      <c r="EOV818" s="421"/>
      <c r="EOW818" s="421"/>
      <c r="EOX818" s="421"/>
      <c r="EOY818" s="421"/>
      <c r="EOZ818" s="421"/>
      <c r="EPA818" s="421"/>
      <c r="EPB818" s="421"/>
      <c r="EPC818" s="421"/>
      <c r="EPD818" s="421"/>
      <c r="EPE818" s="421"/>
      <c r="EPF818" s="421"/>
      <c r="EPG818" s="421"/>
      <c r="EPH818" s="421"/>
      <c r="EPI818" s="421"/>
      <c r="EPJ818" s="421"/>
      <c r="EPK818" s="421"/>
      <c r="EPL818" s="421"/>
      <c r="EPM818" s="421"/>
      <c r="EPN818" s="421"/>
      <c r="EPO818" s="421"/>
      <c r="EPP818" s="421"/>
      <c r="EPQ818" s="421"/>
      <c r="EPR818" s="421"/>
      <c r="EPS818" s="421"/>
      <c r="EPT818" s="421"/>
      <c r="EPU818" s="421"/>
      <c r="EPV818" s="421"/>
      <c r="EPW818" s="421"/>
      <c r="EPX818" s="421"/>
      <c r="EPY818" s="421"/>
      <c r="EPZ818" s="421"/>
      <c r="EQA818" s="421"/>
      <c r="EQB818" s="421"/>
      <c r="EQC818" s="421"/>
      <c r="EQD818" s="421"/>
      <c r="EQE818" s="421"/>
      <c r="EQF818" s="421"/>
      <c r="EQG818" s="421"/>
      <c r="EQH818" s="421"/>
      <c r="EQI818" s="421"/>
      <c r="EQJ818" s="421"/>
      <c r="EQK818" s="421"/>
      <c r="EQL818" s="421"/>
      <c r="EQM818" s="421"/>
      <c r="EQN818" s="421"/>
      <c r="EQO818" s="421"/>
      <c r="EQP818" s="421"/>
      <c r="EQQ818" s="421"/>
      <c r="EQR818" s="421"/>
      <c r="EQS818" s="421"/>
      <c r="EQT818" s="421"/>
      <c r="EQU818" s="421"/>
      <c r="EQV818" s="421"/>
      <c r="EQW818" s="421"/>
      <c r="EQX818" s="421"/>
      <c r="EQY818" s="421"/>
      <c r="EQZ818" s="421"/>
      <c r="ERA818" s="421"/>
      <c r="ERB818" s="421"/>
      <c r="ERC818" s="421"/>
      <c r="ERD818" s="421"/>
      <c r="ERE818" s="421"/>
      <c r="ERF818" s="421"/>
      <c r="ERG818" s="421"/>
      <c r="ERH818" s="421"/>
      <c r="ERI818" s="421"/>
      <c r="ERJ818" s="421"/>
      <c r="ERK818" s="421"/>
      <c r="ERL818" s="421"/>
      <c r="ERM818" s="421"/>
      <c r="ERN818" s="421"/>
      <c r="ERO818" s="421"/>
      <c r="ERP818" s="421"/>
      <c r="ERQ818" s="421"/>
      <c r="ERR818" s="421"/>
      <c r="ERS818" s="421"/>
      <c r="ERT818" s="421"/>
      <c r="ERU818" s="421"/>
      <c r="ERV818" s="421"/>
      <c r="ERW818" s="421"/>
      <c r="ERX818" s="421"/>
      <c r="ERY818" s="421"/>
      <c r="ERZ818" s="421"/>
      <c r="ESA818" s="421"/>
      <c r="ESB818" s="421"/>
      <c r="ESC818" s="421"/>
      <c r="ESD818" s="421"/>
      <c r="ESE818" s="421"/>
      <c r="ESF818" s="421"/>
      <c r="ESG818" s="421"/>
      <c r="ESH818" s="421"/>
      <c r="ESI818" s="421"/>
      <c r="ESJ818" s="421"/>
      <c r="ESK818" s="421"/>
      <c r="ESL818" s="421"/>
      <c r="ESM818" s="421"/>
      <c r="ESN818" s="421"/>
      <c r="ESO818" s="421"/>
      <c r="ESP818" s="421"/>
      <c r="ESQ818" s="421"/>
      <c r="ESR818" s="421"/>
      <c r="ESS818" s="421"/>
      <c r="EST818" s="421"/>
      <c r="ESU818" s="421"/>
      <c r="ESV818" s="421"/>
      <c r="ESW818" s="421"/>
      <c r="ESX818" s="421"/>
      <c r="ESY818" s="421"/>
      <c r="ESZ818" s="421"/>
      <c r="ETA818" s="421"/>
      <c r="ETB818" s="421"/>
      <c r="ETC818" s="421"/>
      <c r="ETD818" s="421"/>
      <c r="ETE818" s="421"/>
      <c r="ETF818" s="421"/>
      <c r="ETG818" s="421"/>
      <c r="ETH818" s="421"/>
      <c r="ETI818" s="421"/>
      <c r="ETJ818" s="421"/>
      <c r="ETK818" s="421"/>
      <c r="ETL818" s="421"/>
      <c r="ETM818" s="421"/>
      <c r="ETN818" s="421"/>
      <c r="ETO818" s="421"/>
      <c r="ETP818" s="421"/>
      <c r="ETQ818" s="421"/>
      <c r="ETR818" s="421"/>
      <c r="ETS818" s="421"/>
      <c r="ETT818" s="421"/>
      <c r="ETU818" s="421"/>
      <c r="ETV818" s="421"/>
      <c r="ETW818" s="421"/>
      <c r="ETX818" s="421"/>
      <c r="ETY818" s="421"/>
      <c r="ETZ818" s="421"/>
      <c r="EUA818" s="421"/>
      <c r="EUB818" s="421"/>
      <c r="EUC818" s="421"/>
      <c r="EUD818" s="421"/>
      <c r="EUE818" s="421"/>
      <c r="EUF818" s="421"/>
      <c r="EUG818" s="421"/>
      <c r="EUH818" s="421"/>
      <c r="EUI818" s="421"/>
      <c r="EUJ818" s="421"/>
      <c r="EUK818" s="421"/>
      <c r="EUL818" s="421"/>
      <c r="EUM818" s="421"/>
      <c r="EUN818" s="421"/>
      <c r="EUO818" s="421"/>
      <c r="EUP818" s="421"/>
      <c r="EUQ818" s="421"/>
      <c r="EUR818" s="421"/>
      <c r="EUS818" s="421"/>
      <c r="EUT818" s="421"/>
      <c r="EUU818" s="421"/>
      <c r="EUV818" s="421"/>
      <c r="EUW818" s="421"/>
      <c r="EUX818" s="421"/>
      <c r="EUY818" s="421"/>
      <c r="EUZ818" s="421"/>
      <c r="EVA818" s="421"/>
      <c r="EVB818" s="421"/>
      <c r="EVC818" s="421"/>
      <c r="EVD818" s="421"/>
      <c r="EVE818" s="421"/>
      <c r="EVF818" s="421"/>
      <c r="EVG818" s="421"/>
      <c r="EVH818" s="421"/>
      <c r="EVI818" s="421"/>
      <c r="EVJ818" s="421"/>
      <c r="EVK818" s="421"/>
      <c r="EVL818" s="421"/>
      <c r="EVM818" s="421"/>
      <c r="EVN818" s="421"/>
      <c r="EVO818" s="421"/>
      <c r="EVP818" s="421"/>
      <c r="EVQ818" s="421"/>
      <c r="EVR818" s="421"/>
      <c r="EVS818" s="421"/>
      <c r="EVT818" s="421"/>
      <c r="EVU818" s="421"/>
      <c r="EVV818" s="421"/>
      <c r="EVW818" s="421"/>
      <c r="EVX818" s="421"/>
      <c r="EVY818" s="421"/>
      <c r="EVZ818" s="421"/>
      <c r="EWA818" s="421"/>
      <c r="EWB818" s="421"/>
      <c r="EWC818" s="421"/>
      <c r="EWD818" s="421"/>
      <c r="EWE818" s="421"/>
      <c r="EWF818" s="421"/>
      <c r="EWG818" s="421"/>
      <c r="EWH818" s="421"/>
      <c r="EWI818" s="421"/>
      <c r="EWJ818" s="421"/>
      <c r="EWK818" s="421"/>
      <c r="EWL818" s="421"/>
      <c r="EWM818" s="421"/>
      <c r="EWN818" s="421"/>
      <c r="EWO818" s="421"/>
      <c r="EWP818" s="421"/>
      <c r="EWQ818" s="421"/>
      <c r="EWR818" s="421"/>
      <c r="EWS818" s="421"/>
      <c r="EWT818" s="421"/>
      <c r="EWU818" s="421"/>
      <c r="EWV818" s="421"/>
      <c r="EWW818" s="421"/>
      <c r="EWX818" s="421"/>
      <c r="EWY818" s="421"/>
      <c r="EWZ818" s="421"/>
      <c r="EXA818" s="421"/>
      <c r="EXB818" s="421"/>
      <c r="EXC818" s="421"/>
      <c r="EXD818" s="421"/>
      <c r="EXE818" s="421"/>
      <c r="EXF818" s="421"/>
      <c r="EXG818" s="421"/>
      <c r="EXH818" s="421"/>
      <c r="EXI818" s="421"/>
      <c r="EXJ818" s="421"/>
      <c r="EXK818" s="421"/>
      <c r="EXL818" s="421"/>
      <c r="EXM818" s="421"/>
      <c r="EXN818" s="421"/>
      <c r="EXO818" s="421"/>
      <c r="EXP818" s="421"/>
      <c r="EXQ818" s="421"/>
      <c r="EXR818" s="421"/>
      <c r="EXS818" s="421"/>
      <c r="EXT818" s="421"/>
      <c r="EXU818" s="421"/>
      <c r="EXV818" s="421"/>
      <c r="EXW818" s="421"/>
      <c r="EXX818" s="421"/>
      <c r="EXY818" s="421"/>
      <c r="EXZ818" s="421"/>
      <c r="EYA818" s="421"/>
      <c r="EYB818" s="421"/>
      <c r="EYC818" s="421"/>
      <c r="EYD818" s="421"/>
      <c r="EYE818" s="421"/>
      <c r="EYF818" s="421"/>
      <c r="EYG818" s="421"/>
      <c r="EYH818" s="421"/>
      <c r="EYI818" s="421"/>
      <c r="EYJ818" s="421"/>
      <c r="EYK818" s="421"/>
      <c r="EYL818" s="421"/>
      <c r="EYM818" s="421"/>
      <c r="EYN818" s="421"/>
      <c r="EYO818" s="421"/>
      <c r="EYP818" s="421"/>
      <c r="EYQ818" s="421"/>
      <c r="EYR818" s="421"/>
      <c r="EYS818" s="421"/>
      <c r="EYT818" s="421"/>
      <c r="EYU818" s="421"/>
      <c r="EYV818" s="421"/>
      <c r="EYW818" s="421"/>
      <c r="EYX818" s="421"/>
      <c r="EYY818" s="421"/>
      <c r="EYZ818" s="421"/>
      <c r="EZA818" s="421"/>
      <c r="EZB818" s="421"/>
      <c r="EZC818" s="421"/>
      <c r="EZD818" s="421"/>
      <c r="EZE818" s="421"/>
      <c r="EZF818" s="421"/>
      <c r="EZG818" s="421"/>
      <c r="EZH818" s="421"/>
      <c r="EZI818" s="421"/>
      <c r="EZJ818" s="421"/>
      <c r="EZK818" s="421"/>
      <c r="EZL818" s="421"/>
      <c r="EZM818" s="421"/>
      <c r="EZN818" s="421"/>
      <c r="EZO818" s="421"/>
      <c r="EZP818" s="421"/>
      <c r="EZQ818" s="421"/>
      <c r="EZR818" s="421"/>
      <c r="EZS818" s="421"/>
      <c r="EZT818" s="421"/>
      <c r="EZU818" s="421"/>
      <c r="EZV818" s="421"/>
      <c r="EZW818" s="421"/>
      <c r="EZX818" s="421"/>
      <c r="EZY818" s="421"/>
      <c r="EZZ818" s="421"/>
      <c r="FAA818" s="421"/>
      <c r="FAB818" s="421"/>
      <c r="FAC818" s="421"/>
      <c r="FAD818" s="421"/>
      <c r="FAE818" s="421"/>
      <c r="FAF818" s="421"/>
      <c r="FAG818" s="421"/>
      <c r="FAH818" s="421"/>
      <c r="FAI818" s="421"/>
      <c r="FAJ818" s="421"/>
      <c r="FAK818" s="421"/>
      <c r="FAL818" s="421"/>
      <c r="FAM818" s="421"/>
      <c r="FAN818" s="421"/>
      <c r="FAO818" s="421"/>
      <c r="FAP818" s="421"/>
      <c r="FAQ818" s="421"/>
      <c r="FAR818" s="421"/>
      <c r="FAS818" s="421"/>
      <c r="FAT818" s="421"/>
      <c r="FAU818" s="421"/>
      <c r="FAV818" s="421"/>
      <c r="FAW818" s="421"/>
      <c r="FAX818" s="421"/>
      <c r="FAY818" s="421"/>
      <c r="FAZ818" s="421"/>
      <c r="FBA818" s="421"/>
      <c r="FBB818" s="421"/>
      <c r="FBC818" s="421"/>
      <c r="FBD818" s="421"/>
      <c r="FBE818" s="421"/>
      <c r="FBF818" s="421"/>
      <c r="FBG818" s="421"/>
      <c r="FBH818" s="421"/>
      <c r="FBI818" s="421"/>
      <c r="FBJ818" s="421"/>
      <c r="FBK818" s="421"/>
      <c r="FBL818" s="421"/>
      <c r="FBM818" s="421"/>
      <c r="FBN818" s="421"/>
      <c r="FBO818" s="421"/>
      <c r="FBP818" s="421"/>
      <c r="FBQ818" s="421"/>
      <c r="FBR818" s="421"/>
      <c r="FBS818" s="421"/>
      <c r="FBT818" s="421"/>
      <c r="FBU818" s="421"/>
      <c r="FBV818" s="421"/>
      <c r="FBW818" s="421"/>
      <c r="FBX818" s="421"/>
      <c r="FBY818" s="421"/>
      <c r="FBZ818" s="421"/>
      <c r="FCA818" s="421"/>
      <c r="FCB818" s="421"/>
      <c r="FCC818" s="421"/>
      <c r="FCD818" s="421"/>
      <c r="FCE818" s="421"/>
      <c r="FCF818" s="421"/>
      <c r="FCG818" s="421"/>
      <c r="FCH818" s="421"/>
      <c r="FCI818" s="421"/>
      <c r="FCJ818" s="421"/>
      <c r="FCK818" s="421"/>
      <c r="FCL818" s="421"/>
      <c r="FCM818" s="421"/>
      <c r="FCN818" s="421"/>
      <c r="FCO818" s="421"/>
      <c r="FCP818" s="421"/>
      <c r="FCQ818" s="421"/>
      <c r="FCR818" s="421"/>
      <c r="FCS818" s="421"/>
      <c r="FCT818" s="421"/>
      <c r="FCU818" s="421"/>
      <c r="FCV818" s="421"/>
      <c r="FCW818" s="421"/>
      <c r="FCX818" s="421"/>
      <c r="FCY818" s="421"/>
      <c r="FCZ818" s="421"/>
      <c r="FDA818" s="421"/>
      <c r="FDB818" s="421"/>
      <c r="FDC818" s="421"/>
      <c r="FDD818" s="421"/>
      <c r="FDE818" s="421"/>
      <c r="FDF818" s="421"/>
      <c r="FDG818" s="421"/>
      <c r="FDH818" s="421"/>
      <c r="FDI818" s="421"/>
      <c r="FDJ818" s="421"/>
      <c r="FDK818" s="421"/>
      <c r="FDL818" s="421"/>
      <c r="FDM818" s="421"/>
      <c r="FDN818" s="421"/>
      <c r="FDO818" s="421"/>
      <c r="FDP818" s="421"/>
      <c r="FDQ818" s="421"/>
      <c r="FDR818" s="421"/>
      <c r="FDS818" s="421"/>
      <c r="FDT818" s="421"/>
      <c r="FDU818" s="421"/>
      <c r="FDV818" s="421"/>
      <c r="FDW818" s="421"/>
      <c r="FDX818" s="421"/>
      <c r="FDY818" s="421"/>
      <c r="FDZ818" s="421"/>
      <c r="FEA818" s="421"/>
      <c r="FEB818" s="421"/>
      <c r="FEC818" s="421"/>
      <c r="FED818" s="421"/>
      <c r="FEE818" s="421"/>
      <c r="FEF818" s="421"/>
      <c r="FEG818" s="421"/>
      <c r="FEH818" s="421"/>
      <c r="FEI818" s="421"/>
      <c r="FEJ818" s="421"/>
      <c r="FEK818" s="421"/>
      <c r="FEL818" s="421"/>
      <c r="FEM818" s="421"/>
      <c r="FEN818" s="421"/>
      <c r="FEO818" s="421"/>
      <c r="FEP818" s="421"/>
      <c r="FEQ818" s="421"/>
      <c r="FER818" s="421"/>
      <c r="FES818" s="421"/>
      <c r="FET818" s="421"/>
      <c r="FEU818" s="421"/>
      <c r="FEV818" s="421"/>
      <c r="FEW818" s="421"/>
      <c r="FEX818" s="421"/>
      <c r="FEY818" s="421"/>
      <c r="FEZ818" s="421"/>
      <c r="FFA818" s="421"/>
      <c r="FFB818" s="421"/>
      <c r="FFC818" s="421"/>
      <c r="FFD818" s="421"/>
      <c r="FFE818" s="421"/>
      <c r="FFF818" s="421"/>
      <c r="FFG818" s="421"/>
      <c r="FFH818" s="421"/>
      <c r="FFI818" s="421"/>
      <c r="FFJ818" s="421"/>
      <c r="FFK818" s="421"/>
      <c r="FFL818" s="421"/>
      <c r="FFM818" s="421"/>
      <c r="FFN818" s="421"/>
      <c r="FFO818" s="421"/>
      <c r="FFP818" s="421"/>
      <c r="FFQ818" s="421"/>
      <c r="FFR818" s="421"/>
      <c r="FFS818" s="421"/>
      <c r="FFT818" s="421"/>
      <c r="FFU818" s="421"/>
      <c r="FFV818" s="421"/>
      <c r="FFW818" s="421"/>
      <c r="FFX818" s="421"/>
      <c r="FFY818" s="421"/>
      <c r="FFZ818" s="421"/>
      <c r="FGA818" s="421"/>
      <c r="FGB818" s="421"/>
      <c r="FGC818" s="421"/>
      <c r="FGD818" s="421"/>
      <c r="FGE818" s="421"/>
      <c r="FGF818" s="421"/>
      <c r="FGG818" s="421"/>
      <c r="FGH818" s="421"/>
      <c r="FGI818" s="421"/>
      <c r="FGJ818" s="421"/>
      <c r="FGK818" s="421"/>
      <c r="FGL818" s="421"/>
      <c r="FGM818" s="421"/>
      <c r="FGN818" s="421"/>
      <c r="FGO818" s="421"/>
      <c r="FGP818" s="421"/>
      <c r="FGQ818" s="421"/>
      <c r="FGR818" s="421"/>
      <c r="FGS818" s="421"/>
      <c r="FGT818" s="421"/>
      <c r="FGU818" s="421"/>
      <c r="FGV818" s="421"/>
      <c r="FGW818" s="421"/>
      <c r="FGX818" s="421"/>
      <c r="FGY818" s="421"/>
      <c r="FGZ818" s="421"/>
      <c r="FHA818" s="421"/>
      <c r="FHB818" s="421"/>
      <c r="FHC818" s="421"/>
      <c r="FHD818" s="421"/>
      <c r="FHE818" s="421"/>
      <c r="FHF818" s="421"/>
      <c r="FHG818" s="421"/>
      <c r="FHH818" s="421"/>
      <c r="FHI818" s="421"/>
      <c r="FHJ818" s="421"/>
      <c r="FHK818" s="421"/>
      <c r="FHL818" s="421"/>
      <c r="FHM818" s="421"/>
      <c r="FHN818" s="421"/>
      <c r="FHO818" s="421"/>
      <c r="FHP818" s="421"/>
      <c r="FHQ818" s="421"/>
      <c r="FHR818" s="421"/>
      <c r="FHS818" s="421"/>
      <c r="FHT818" s="421"/>
      <c r="FHU818" s="421"/>
      <c r="FHV818" s="421"/>
      <c r="FHW818" s="421"/>
      <c r="FHX818" s="421"/>
      <c r="FHY818" s="421"/>
      <c r="FHZ818" s="421"/>
      <c r="FIA818" s="421"/>
      <c r="FIB818" s="421"/>
      <c r="FIC818" s="421"/>
      <c r="FID818" s="421"/>
      <c r="FIE818" s="421"/>
      <c r="FIF818" s="421"/>
      <c r="FIG818" s="421"/>
      <c r="FIH818" s="421"/>
      <c r="FII818" s="421"/>
      <c r="FIJ818" s="421"/>
      <c r="FIK818" s="421"/>
      <c r="FIL818" s="421"/>
      <c r="FIM818" s="421"/>
      <c r="FIN818" s="421"/>
      <c r="FIO818" s="421"/>
      <c r="FIP818" s="421"/>
      <c r="FIQ818" s="421"/>
      <c r="FIR818" s="421"/>
      <c r="FIS818" s="421"/>
      <c r="FIT818" s="421"/>
      <c r="FIU818" s="421"/>
      <c r="FIV818" s="421"/>
      <c r="FIW818" s="421"/>
      <c r="FIX818" s="421"/>
      <c r="FIY818" s="421"/>
      <c r="FIZ818" s="421"/>
      <c r="FJA818" s="421"/>
      <c r="FJB818" s="421"/>
      <c r="FJC818" s="421"/>
      <c r="FJD818" s="421"/>
      <c r="FJE818" s="421"/>
      <c r="FJF818" s="421"/>
      <c r="FJG818" s="421"/>
      <c r="FJH818" s="421"/>
      <c r="FJI818" s="421"/>
      <c r="FJJ818" s="421"/>
      <c r="FJK818" s="421"/>
      <c r="FJL818" s="421"/>
      <c r="FJM818" s="421"/>
      <c r="FJN818" s="421"/>
      <c r="FJO818" s="421"/>
      <c r="FJP818" s="421"/>
      <c r="FJQ818" s="421"/>
      <c r="FJR818" s="421"/>
      <c r="FJS818" s="421"/>
      <c r="FJT818" s="421"/>
      <c r="FJU818" s="421"/>
      <c r="FJV818" s="421"/>
      <c r="FJW818" s="421"/>
      <c r="FJX818" s="421"/>
      <c r="FJY818" s="421"/>
      <c r="FJZ818" s="421"/>
      <c r="FKA818" s="421"/>
      <c r="FKB818" s="421"/>
      <c r="FKC818" s="421"/>
      <c r="FKD818" s="421"/>
      <c r="FKE818" s="421"/>
      <c r="FKF818" s="421"/>
      <c r="FKG818" s="421"/>
      <c r="FKH818" s="421"/>
      <c r="FKI818" s="421"/>
      <c r="FKJ818" s="421"/>
      <c r="FKK818" s="421"/>
      <c r="FKL818" s="421"/>
      <c r="FKM818" s="421"/>
      <c r="FKN818" s="421"/>
      <c r="FKO818" s="421"/>
      <c r="FKP818" s="421"/>
      <c r="FKQ818" s="421"/>
      <c r="FKR818" s="421"/>
      <c r="FKS818" s="421"/>
      <c r="FKT818" s="421"/>
      <c r="FKU818" s="421"/>
      <c r="FKV818" s="421"/>
      <c r="FKW818" s="421"/>
      <c r="FKX818" s="421"/>
      <c r="FKY818" s="421"/>
      <c r="FKZ818" s="421"/>
      <c r="FLA818" s="421"/>
      <c r="FLB818" s="421"/>
      <c r="FLC818" s="421"/>
      <c r="FLD818" s="421"/>
      <c r="FLE818" s="421"/>
      <c r="FLF818" s="421"/>
      <c r="FLG818" s="421"/>
      <c r="FLH818" s="421"/>
      <c r="FLI818" s="421"/>
      <c r="FLJ818" s="421"/>
      <c r="FLK818" s="421"/>
      <c r="FLL818" s="421"/>
      <c r="FLM818" s="421"/>
      <c r="FLN818" s="421"/>
      <c r="FLO818" s="421"/>
      <c r="FLP818" s="421"/>
      <c r="FLQ818" s="421"/>
      <c r="FLR818" s="421"/>
      <c r="FLS818" s="421"/>
      <c r="FLT818" s="421"/>
      <c r="FLU818" s="421"/>
      <c r="FLV818" s="421"/>
      <c r="FLW818" s="421"/>
      <c r="FLX818" s="421"/>
      <c r="FLY818" s="421"/>
      <c r="FLZ818" s="421"/>
      <c r="FMA818" s="421"/>
      <c r="FMB818" s="421"/>
      <c r="FMC818" s="421"/>
      <c r="FMD818" s="421"/>
      <c r="FME818" s="421"/>
      <c r="FMF818" s="421"/>
      <c r="FMG818" s="421"/>
      <c r="FMH818" s="421"/>
      <c r="FMI818" s="421"/>
      <c r="FMJ818" s="421"/>
      <c r="FMK818" s="421"/>
      <c r="FML818" s="421"/>
      <c r="FMM818" s="421"/>
      <c r="FMN818" s="421"/>
      <c r="FMO818" s="421"/>
      <c r="FMP818" s="421"/>
      <c r="FMQ818" s="421"/>
      <c r="FMR818" s="421"/>
      <c r="FMS818" s="421"/>
      <c r="FMT818" s="421"/>
      <c r="FMU818" s="421"/>
      <c r="FMV818" s="421"/>
      <c r="FMW818" s="421"/>
      <c r="FMX818" s="421"/>
      <c r="FMY818" s="421"/>
      <c r="FMZ818" s="421"/>
      <c r="FNA818" s="421"/>
      <c r="FNB818" s="421"/>
      <c r="FNC818" s="421"/>
      <c r="FND818" s="421"/>
      <c r="FNE818" s="421"/>
      <c r="FNF818" s="421"/>
      <c r="FNG818" s="421"/>
      <c r="FNH818" s="421"/>
      <c r="FNI818" s="421"/>
      <c r="FNJ818" s="421"/>
      <c r="FNK818" s="421"/>
      <c r="FNL818" s="421"/>
      <c r="FNM818" s="421"/>
      <c r="FNN818" s="421"/>
      <c r="FNO818" s="421"/>
      <c r="FNP818" s="421"/>
      <c r="FNQ818" s="421"/>
      <c r="FNR818" s="421"/>
      <c r="FNS818" s="421"/>
      <c r="FNT818" s="421"/>
      <c r="FNU818" s="421"/>
      <c r="FNV818" s="421"/>
      <c r="FNW818" s="421"/>
      <c r="FNX818" s="421"/>
      <c r="FNY818" s="421"/>
      <c r="FNZ818" s="421"/>
      <c r="FOA818" s="421"/>
      <c r="FOB818" s="421"/>
      <c r="FOC818" s="421"/>
      <c r="FOD818" s="421"/>
      <c r="FOE818" s="421"/>
      <c r="FOF818" s="421"/>
      <c r="FOG818" s="421"/>
      <c r="FOH818" s="421"/>
      <c r="FOI818" s="421"/>
      <c r="FOJ818" s="421"/>
      <c r="FOK818" s="421"/>
      <c r="FOL818" s="421"/>
      <c r="FOM818" s="421"/>
      <c r="FON818" s="421"/>
      <c r="FOO818" s="421"/>
      <c r="FOP818" s="421"/>
      <c r="FOQ818" s="421"/>
      <c r="FOR818" s="421"/>
      <c r="FOS818" s="421"/>
      <c r="FOT818" s="421"/>
      <c r="FOU818" s="421"/>
      <c r="FOV818" s="421"/>
      <c r="FOW818" s="421"/>
      <c r="FOX818" s="421"/>
      <c r="FOY818" s="421"/>
      <c r="FOZ818" s="421"/>
      <c r="FPA818" s="421"/>
      <c r="FPB818" s="421"/>
      <c r="FPC818" s="421"/>
      <c r="FPD818" s="421"/>
      <c r="FPE818" s="421"/>
      <c r="FPF818" s="421"/>
      <c r="FPG818" s="421"/>
      <c r="FPH818" s="421"/>
      <c r="FPI818" s="421"/>
      <c r="FPJ818" s="421"/>
      <c r="FPK818" s="421"/>
      <c r="FPL818" s="421"/>
      <c r="FPM818" s="421"/>
      <c r="FPN818" s="421"/>
      <c r="FPO818" s="421"/>
      <c r="FPP818" s="421"/>
      <c r="FPQ818" s="421"/>
      <c r="FPR818" s="421"/>
      <c r="FPS818" s="421"/>
      <c r="FPT818" s="421"/>
      <c r="FPU818" s="421"/>
      <c r="FPV818" s="421"/>
      <c r="FPW818" s="421"/>
      <c r="FPX818" s="421"/>
      <c r="FPY818" s="421"/>
      <c r="FPZ818" s="421"/>
      <c r="FQA818" s="421"/>
      <c r="FQB818" s="421"/>
      <c r="FQC818" s="421"/>
      <c r="FQD818" s="421"/>
      <c r="FQE818" s="421"/>
      <c r="FQF818" s="421"/>
      <c r="FQG818" s="421"/>
      <c r="FQH818" s="421"/>
      <c r="FQI818" s="421"/>
      <c r="FQJ818" s="421"/>
      <c r="FQK818" s="421"/>
      <c r="FQL818" s="421"/>
      <c r="FQM818" s="421"/>
      <c r="FQN818" s="421"/>
      <c r="FQO818" s="421"/>
      <c r="FQP818" s="421"/>
      <c r="FQQ818" s="421"/>
      <c r="FQR818" s="421"/>
      <c r="FQS818" s="421"/>
      <c r="FQT818" s="421"/>
      <c r="FQU818" s="421"/>
      <c r="FQV818" s="421"/>
      <c r="FQW818" s="421"/>
      <c r="FQX818" s="421"/>
      <c r="FQY818" s="421"/>
      <c r="FQZ818" s="421"/>
      <c r="FRA818" s="421"/>
      <c r="FRB818" s="421"/>
      <c r="FRC818" s="421"/>
      <c r="FRD818" s="421"/>
      <c r="FRE818" s="421"/>
      <c r="FRF818" s="421"/>
      <c r="FRG818" s="421"/>
      <c r="FRH818" s="421"/>
      <c r="FRI818" s="421"/>
      <c r="FRJ818" s="421"/>
      <c r="FRK818" s="421"/>
      <c r="FRL818" s="421"/>
      <c r="FRM818" s="421"/>
      <c r="FRN818" s="421"/>
      <c r="FRO818" s="421"/>
      <c r="FRP818" s="421"/>
      <c r="FRQ818" s="421"/>
      <c r="FRR818" s="421"/>
      <c r="FRS818" s="421"/>
      <c r="FRT818" s="421"/>
      <c r="FRU818" s="421"/>
      <c r="FRV818" s="421"/>
      <c r="FRW818" s="421"/>
      <c r="FRX818" s="421"/>
      <c r="FRY818" s="421"/>
      <c r="FRZ818" s="421"/>
      <c r="FSA818" s="421"/>
      <c r="FSB818" s="421"/>
      <c r="FSC818" s="421"/>
      <c r="FSD818" s="421"/>
      <c r="FSE818" s="421"/>
      <c r="FSF818" s="421"/>
      <c r="FSG818" s="421"/>
      <c r="FSH818" s="421"/>
      <c r="FSI818" s="421"/>
      <c r="FSJ818" s="421"/>
      <c r="FSK818" s="421"/>
      <c r="FSL818" s="421"/>
      <c r="FSM818" s="421"/>
      <c r="FSN818" s="421"/>
      <c r="FSO818" s="421"/>
      <c r="FSP818" s="421"/>
      <c r="FSQ818" s="421"/>
      <c r="FSR818" s="421"/>
      <c r="FSS818" s="421"/>
      <c r="FST818" s="421"/>
      <c r="FSU818" s="421"/>
      <c r="FSV818" s="421"/>
      <c r="FSW818" s="421"/>
      <c r="FSX818" s="421"/>
      <c r="FSY818" s="421"/>
      <c r="FSZ818" s="421"/>
      <c r="FTA818" s="421"/>
      <c r="FTB818" s="421"/>
      <c r="FTC818" s="421"/>
      <c r="FTD818" s="421"/>
      <c r="FTE818" s="421"/>
      <c r="FTF818" s="421"/>
      <c r="FTG818" s="421"/>
      <c r="FTH818" s="421"/>
      <c r="FTI818" s="421"/>
      <c r="FTJ818" s="421"/>
      <c r="FTK818" s="421"/>
      <c r="FTL818" s="421"/>
      <c r="FTM818" s="421"/>
      <c r="FTN818" s="421"/>
      <c r="FTO818" s="421"/>
      <c r="FTP818" s="421"/>
      <c r="FTQ818" s="421"/>
      <c r="FTR818" s="421"/>
      <c r="FTS818" s="421"/>
      <c r="FTT818" s="421"/>
      <c r="FTU818" s="421"/>
      <c r="FTV818" s="421"/>
      <c r="FTW818" s="421"/>
      <c r="FTX818" s="421"/>
      <c r="FTY818" s="421"/>
      <c r="FTZ818" s="421"/>
      <c r="FUA818" s="421"/>
      <c r="FUB818" s="421"/>
      <c r="FUC818" s="421"/>
      <c r="FUD818" s="421"/>
      <c r="FUE818" s="421"/>
      <c r="FUF818" s="421"/>
      <c r="FUG818" s="421"/>
      <c r="FUH818" s="421"/>
      <c r="FUI818" s="421"/>
      <c r="FUJ818" s="421"/>
      <c r="FUK818" s="421"/>
      <c r="FUL818" s="421"/>
      <c r="FUM818" s="421"/>
      <c r="FUN818" s="421"/>
      <c r="FUO818" s="421"/>
      <c r="FUP818" s="421"/>
      <c r="FUQ818" s="421"/>
      <c r="FUR818" s="421"/>
      <c r="FUS818" s="421"/>
      <c r="FUT818" s="421"/>
      <c r="FUU818" s="421"/>
      <c r="FUV818" s="421"/>
      <c r="FUW818" s="421"/>
      <c r="FUX818" s="421"/>
      <c r="FUY818" s="421"/>
      <c r="FUZ818" s="421"/>
      <c r="FVA818" s="421"/>
      <c r="FVB818" s="421"/>
      <c r="FVC818" s="421"/>
      <c r="FVD818" s="421"/>
      <c r="FVE818" s="421"/>
      <c r="FVF818" s="421"/>
      <c r="FVG818" s="421"/>
      <c r="FVH818" s="421"/>
      <c r="FVI818" s="421"/>
      <c r="FVJ818" s="421"/>
      <c r="FVK818" s="421"/>
      <c r="FVL818" s="421"/>
      <c r="FVM818" s="421"/>
      <c r="FVN818" s="421"/>
      <c r="FVO818" s="421"/>
      <c r="FVP818" s="421"/>
      <c r="FVQ818" s="421"/>
      <c r="FVR818" s="421"/>
      <c r="FVS818" s="421"/>
      <c r="FVT818" s="421"/>
      <c r="FVU818" s="421"/>
      <c r="FVV818" s="421"/>
      <c r="FVW818" s="421"/>
      <c r="FVX818" s="421"/>
      <c r="FVY818" s="421"/>
      <c r="FVZ818" s="421"/>
      <c r="FWA818" s="421"/>
      <c r="FWB818" s="421"/>
      <c r="FWC818" s="421"/>
      <c r="FWD818" s="421"/>
      <c r="FWE818" s="421"/>
      <c r="FWF818" s="421"/>
      <c r="FWG818" s="421"/>
      <c r="FWH818" s="421"/>
      <c r="FWI818" s="421"/>
      <c r="FWJ818" s="421"/>
      <c r="FWK818" s="421"/>
      <c r="FWL818" s="421"/>
      <c r="FWM818" s="421"/>
      <c r="FWN818" s="421"/>
      <c r="FWO818" s="421"/>
      <c r="FWP818" s="421"/>
      <c r="FWQ818" s="421"/>
      <c r="FWR818" s="421"/>
      <c r="FWS818" s="421"/>
      <c r="FWT818" s="421"/>
      <c r="FWU818" s="421"/>
      <c r="FWV818" s="421"/>
      <c r="FWW818" s="421"/>
      <c r="FWX818" s="421"/>
      <c r="FWY818" s="421"/>
      <c r="FWZ818" s="421"/>
      <c r="FXA818" s="421"/>
      <c r="FXB818" s="421"/>
      <c r="FXC818" s="421"/>
      <c r="FXD818" s="421"/>
      <c r="FXE818" s="421"/>
      <c r="FXF818" s="421"/>
      <c r="FXG818" s="421"/>
      <c r="FXH818" s="421"/>
      <c r="FXI818" s="421"/>
      <c r="FXJ818" s="421"/>
      <c r="FXK818" s="421"/>
      <c r="FXL818" s="421"/>
      <c r="FXM818" s="421"/>
      <c r="FXN818" s="421"/>
      <c r="FXO818" s="421"/>
      <c r="FXP818" s="421"/>
      <c r="FXQ818" s="421"/>
      <c r="FXR818" s="421"/>
      <c r="FXS818" s="421"/>
      <c r="FXT818" s="421"/>
      <c r="FXU818" s="421"/>
      <c r="FXV818" s="421"/>
      <c r="FXW818" s="421"/>
      <c r="FXX818" s="421"/>
      <c r="FXY818" s="421"/>
      <c r="FXZ818" s="421"/>
      <c r="FYA818" s="421"/>
      <c r="FYB818" s="421"/>
      <c r="FYC818" s="421"/>
      <c r="FYD818" s="421"/>
      <c r="FYE818" s="421"/>
      <c r="FYF818" s="421"/>
      <c r="FYG818" s="421"/>
      <c r="FYH818" s="421"/>
      <c r="FYI818" s="421"/>
      <c r="FYJ818" s="421"/>
      <c r="FYK818" s="421"/>
      <c r="FYL818" s="421"/>
      <c r="FYM818" s="421"/>
      <c r="FYN818" s="421"/>
      <c r="FYO818" s="421"/>
      <c r="FYP818" s="421"/>
      <c r="FYQ818" s="421"/>
      <c r="FYR818" s="421"/>
      <c r="FYS818" s="421"/>
      <c r="FYT818" s="421"/>
      <c r="FYU818" s="421"/>
      <c r="FYV818" s="421"/>
      <c r="FYW818" s="421"/>
      <c r="FYX818" s="421"/>
      <c r="FYY818" s="421"/>
      <c r="FYZ818" s="421"/>
      <c r="FZA818" s="421"/>
      <c r="FZB818" s="421"/>
      <c r="FZC818" s="421"/>
      <c r="FZD818" s="421"/>
      <c r="FZE818" s="421"/>
      <c r="FZF818" s="421"/>
      <c r="FZG818" s="421"/>
      <c r="FZH818" s="421"/>
      <c r="FZI818" s="421"/>
      <c r="FZJ818" s="421"/>
      <c r="FZK818" s="421"/>
      <c r="FZL818" s="421"/>
      <c r="FZM818" s="421"/>
      <c r="FZN818" s="421"/>
      <c r="FZO818" s="421"/>
      <c r="FZP818" s="421"/>
      <c r="FZQ818" s="421"/>
      <c r="FZR818" s="421"/>
      <c r="FZS818" s="421"/>
      <c r="FZT818" s="421"/>
      <c r="FZU818" s="421"/>
      <c r="FZV818" s="421"/>
      <c r="FZW818" s="421"/>
      <c r="FZX818" s="421"/>
      <c r="FZY818" s="421"/>
      <c r="FZZ818" s="421"/>
      <c r="GAA818" s="421"/>
      <c r="GAB818" s="421"/>
      <c r="GAC818" s="421"/>
      <c r="GAD818" s="421"/>
      <c r="GAE818" s="421"/>
      <c r="GAF818" s="421"/>
      <c r="GAG818" s="421"/>
      <c r="GAH818" s="421"/>
      <c r="GAI818" s="421"/>
      <c r="GAJ818" s="421"/>
      <c r="GAK818" s="421"/>
      <c r="GAL818" s="421"/>
      <c r="GAM818" s="421"/>
      <c r="GAN818" s="421"/>
      <c r="GAO818" s="421"/>
      <c r="GAP818" s="421"/>
      <c r="GAQ818" s="421"/>
      <c r="GAR818" s="421"/>
      <c r="GAS818" s="421"/>
      <c r="GAT818" s="421"/>
      <c r="GAU818" s="421"/>
      <c r="GAV818" s="421"/>
      <c r="GAW818" s="421"/>
      <c r="GAX818" s="421"/>
      <c r="GAY818" s="421"/>
      <c r="GAZ818" s="421"/>
      <c r="GBA818" s="421"/>
      <c r="GBB818" s="421"/>
      <c r="GBC818" s="421"/>
      <c r="GBD818" s="421"/>
      <c r="GBE818" s="421"/>
      <c r="GBF818" s="421"/>
      <c r="GBG818" s="421"/>
      <c r="GBH818" s="421"/>
      <c r="GBI818" s="421"/>
      <c r="GBJ818" s="421"/>
      <c r="GBK818" s="421"/>
      <c r="GBL818" s="421"/>
      <c r="GBM818" s="421"/>
      <c r="GBN818" s="421"/>
      <c r="GBO818" s="421"/>
      <c r="GBP818" s="421"/>
      <c r="GBQ818" s="421"/>
      <c r="GBR818" s="421"/>
      <c r="GBS818" s="421"/>
      <c r="GBT818" s="421"/>
      <c r="GBU818" s="421"/>
      <c r="GBV818" s="421"/>
      <c r="GBW818" s="421"/>
      <c r="GBX818" s="421"/>
      <c r="GBY818" s="421"/>
      <c r="GBZ818" s="421"/>
      <c r="GCA818" s="421"/>
      <c r="GCB818" s="421"/>
      <c r="GCC818" s="421"/>
      <c r="GCD818" s="421"/>
      <c r="GCE818" s="421"/>
      <c r="GCF818" s="421"/>
      <c r="GCG818" s="421"/>
      <c r="GCH818" s="421"/>
      <c r="GCI818" s="421"/>
      <c r="GCJ818" s="421"/>
      <c r="GCK818" s="421"/>
      <c r="GCL818" s="421"/>
      <c r="GCM818" s="421"/>
      <c r="GCN818" s="421"/>
      <c r="GCO818" s="421"/>
      <c r="GCP818" s="421"/>
      <c r="GCQ818" s="421"/>
      <c r="GCR818" s="421"/>
      <c r="GCS818" s="421"/>
      <c r="GCT818" s="421"/>
      <c r="GCU818" s="421"/>
      <c r="GCV818" s="421"/>
      <c r="GCW818" s="421"/>
      <c r="GCX818" s="421"/>
      <c r="GCY818" s="421"/>
      <c r="GCZ818" s="421"/>
      <c r="GDA818" s="421"/>
      <c r="GDB818" s="421"/>
      <c r="GDC818" s="421"/>
      <c r="GDD818" s="421"/>
      <c r="GDE818" s="421"/>
      <c r="GDF818" s="421"/>
      <c r="GDG818" s="421"/>
      <c r="GDH818" s="421"/>
      <c r="GDI818" s="421"/>
      <c r="GDJ818" s="421"/>
      <c r="GDK818" s="421"/>
      <c r="GDL818" s="421"/>
      <c r="GDM818" s="421"/>
      <c r="GDN818" s="421"/>
      <c r="GDO818" s="421"/>
      <c r="GDP818" s="421"/>
      <c r="GDQ818" s="421"/>
      <c r="GDR818" s="421"/>
      <c r="GDS818" s="421"/>
      <c r="GDT818" s="421"/>
      <c r="GDU818" s="421"/>
      <c r="GDV818" s="421"/>
      <c r="GDW818" s="421"/>
      <c r="GDX818" s="421"/>
      <c r="GDY818" s="421"/>
      <c r="GDZ818" s="421"/>
      <c r="GEA818" s="421"/>
      <c r="GEB818" s="421"/>
      <c r="GEC818" s="421"/>
      <c r="GED818" s="421"/>
      <c r="GEE818" s="421"/>
      <c r="GEF818" s="421"/>
      <c r="GEG818" s="421"/>
      <c r="GEH818" s="421"/>
      <c r="GEI818" s="421"/>
      <c r="GEJ818" s="421"/>
      <c r="GEK818" s="421"/>
      <c r="GEL818" s="421"/>
      <c r="GEM818" s="421"/>
      <c r="GEN818" s="421"/>
      <c r="GEO818" s="421"/>
      <c r="GEP818" s="421"/>
      <c r="GEQ818" s="421"/>
      <c r="GER818" s="421"/>
      <c r="GES818" s="421"/>
      <c r="GET818" s="421"/>
      <c r="GEU818" s="421"/>
      <c r="GEV818" s="421"/>
      <c r="GEW818" s="421"/>
      <c r="GEX818" s="421"/>
      <c r="GEY818" s="421"/>
      <c r="GEZ818" s="421"/>
      <c r="GFA818" s="421"/>
      <c r="GFB818" s="421"/>
      <c r="GFC818" s="421"/>
      <c r="GFD818" s="421"/>
      <c r="GFE818" s="421"/>
      <c r="GFF818" s="421"/>
      <c r="GFG818" s="421"/>
      <c r="GFH818" s="421"/>
      <c r="GFI818" s="421"/>
      <c r="GFJ818" s="421"/>
      <c r="GFK818" s="421"/>
      <c r="GFL818" s="421"/>
      <c r="GFM818" s="421"/>
      <c r="GFN818" s="421"/>
      <c r="GFO818" s="421"/>
      <c r="GFP818" s="421"/>
      <c r="GFQ818" s="421"/>
      <c r="GFR818" s="421"/>
      <c r="GFS818" s="421"/>
      <c r="GFT818" s="421"/>
      <c r="GFU818" s="421"/>
      <c r="GFV818" s="421"/>
      <c r="GFW818" s="421"/>
      <c r="GFX818" s="421"/>
      <c r="GFY818" s="421"/>
      <c r="GFZ818" s="421"/>
      <c r="GGA818" s="421"/>
      <c r="GGB818" s="421"/>
      <c r="GGC818" s="421"/>
      <c r="GGD818" s="421"/>
      <c r="GGE818" s="421"/>
      <c r="GGF818" s="421"/>
      <c r="GGG818" s="421"/>
      <c r="GGH818" s="421"/>
      <c r="GGI818" s="421"/>
      <c r="GGJ818" s="421"/>
      <c r="GGK818" s="421"/>
      <c r="GGL818" s="421"/>
      <c r="GGM818" s="421"/>
      <c r="GGN818" s="421"/>
      <c r="GGO818" s="421"/>
      <c r="GGP818" s="421"/>
      <c r="GGQ818" s="421"/>
      <c r="GGR818" s="421"/>
      <c r="GGS818" s="421"/>
      <c r="GGT818" s="421"/>
      <c r="GGU818" s="421"/>
      <c r="GGV818" s="421"/>
      <c r="GGW818" s="421"/>
      <c r="GGX818" s="421"/>
      <c r="GGY818" s="421"/>
      <c r="GGZ818" s="421"/>
      <c r="GHA818" s="421"/>
      <c r="GHB818" s="421"/>
      <c r="GHC818" s="421"/>
      <c r="GHD818" s="421"/>
      <c r="GHE818" s="421"/>
      <c r="GHF818" s="421"/>
      <c r="GHG818" s="421"/>
      <c r="GHH818" s="421"/>
      <c r="GHI818" s="421"/>
      <c r="GHJ818" s="421"/>
      <c r="GHK818" s="421"/>
      <c r="GHL818" s="421"/>
      <c r="GHM818" s="421"/>
      <c r="GHN818" s="421"/>
      <c r="GHO818" s="421"/>
      <c r="GHP818" s="421"/>
      <c r="GHQ818" s="421"/>
      <c r="GHR818" s="421"/>
      <c r="GHS818" s="421"/>
      <c r="GHT818" s="421"/>
      <c r="GHU818" s="421"/>
      <c r="GHV818" s="421"/>
      <c r="GHW818" s="421"/>
      <c r="GHX818" s="421"/>
      <c r="GHY818" s="421"/>
      <c r="GHZ818" s="421"/>
      <c r="GIA818" s="421"/>
      <c r="GIB818" s="421"/>
      <c r="GIC818" s="421"/>
      <c r="GID818" s="421"/>
      <c r="GIE818" s="421"/>
      <c r="GIF818" s="421"/>
      <c r="GIG818" s="421"/>
      <c r="GIH818" s="421"/>
      <c r="GII818" s="421"/>
      <c r="GIJ818" s="421"/>
      <c r="GIK818" s="421"/>
      <c r="GIL818" s="421"/>
      <c r="GIM818" s="421"/>
      <c r="GIN818" s="421"/>
      <c r="GIO818" s="421"/>
      <c r="GIP818" s="421"/>
      <c r="GIQ818" s="421"/>
      <c r="GIR818" s="421"/>
      <c r="GIS818" s="421"/>
      <c r="GIT818" s="421"/>
      <c r="GIU818" s="421"/>
      <c r="GIV818" s="421"/>
      <c r="GIW818" s="421"/>
      <c r="GIX818" s="421"/>
      <c r="GIY818" s="421"/>
      <c r="GIZ818" s="421"/>
      <c r="GJA818" s="421"/>
      <c r="GJB818" s="421"/>
      <c r="GJC818" s="421"/>
      <c r="GJD818" s="421"/>
      <c r="GJE818" s="421"/>
      <c r="GJF818" s="421"/>
      <c r="GJG818" s="421"/>
      <c r="GJH818" s="421"/>
      <c r="GJI818" s="421"/>
      <c r="GJJ818" s="421"/>
      <c r="GJK818" s="421"/>
      <c r="GJL818" s="421"/>
      <c r="GJM818" s="421"/>
      <c r="GJN818" s="421"/>
      <c r="GJO818" s="421"/>
      <c r="GJP818" s="421"/>
      <c r="GJQ818" s="421"/>
      <c r="GJR818" s="421"/>
      <c r="GJS818" s="421"/>
      <c r="GJT818" s="421"/>
      <c r="GJU818" s="421"/>
      <c r="GJV818" s="421"/>
      <c r="GJW818" s="421"/>
      <c r="GJX818" s="421"/>
      <c r="GJY818" s="421"/>
      <c r="GJZ818" s="421"/>
      <c r="GKA818" s="421"/>
      <c r="GKB818" s="421"/>
      <c r="GKC818" s="421"/>
      <c r="GKD818" s="421"/>
      <c r="GKE818" s="421"/>
      <c r="GKF818" s="421"/>
      <c r="GKG818" s="421"/>
      <c r="GKH818" s="421"/>
      <c r="GKI818" s="421"/>
      <c r="GKJ818" s="421"/>
      <c r="GKK818" s="421"/>
      <c r="GKL818" s="421"/>
      <c r="GKM818" s="421"/>
      <c r="GKN818" s="421"/>
      <c r="GKO818" s="421"/>
      <c r="GKP818" s="421"/>
      <c r="GKQ818" s="421"/>
      <c r="GKR818" s="421"/>
      <c r="GKS818" s="421"/>
      <c r="GKT818" s="421"/>
      <c r="GKU818" s="421"/>
      <c r="GKV818" s="421"/>
      <c r="GKW818" s="421"/>
      <c r="GKX818" s="421"/>
      <c r="GKY818" s="421"/>
      <c r="GKZ818" s="421"/>
      <c r="GLA818" s="421"/>
      <c r="GLB818" s="421"/>
      <c r="GLC818" s="421"/>
      <c r="GLD818" s="421"/>
      <c r="GLE818" s="421"/>
      <c r="GLF818" s="421"/>
      <c r="GLG818" s="421"/>
      <c r="GLH818" s="421"/>
      <c r="GLI818" s="421"/>
      <c r="GLJ818" s="421"/>
      <c r="GLK818" s="421"/>
      <c r="GLL818" s="421"/>
      <c r="GLM818" s="421"/>
      <c r="GLN818" s="421"/>
      <c r="GLO818" s="421"/>
      <c r="GLP818" s="421"/>
      <c r="GLQ818" s="421"/>
      <c r="GLR818" s="421"/>
      <c r="GLS818" s="421"/>
      <c r="GLT818" s="421"/>
      <c r="GLU818" s="421"/>
      <c r="GLV818" s="421"/>
      <c r="GLW818" s="421"/>
      <c r="GLX818" s="421"/>
      <c r="GLY818" s="421"/>
      <c r="GLZ818" s="421"/>
      <c r="GMA818" s="421"/>
      <c r="GMB818" s="421"/>
      <c r="GMC818" s="421"/>
      <c r="GMD818" s="421"/>
      <c r="GME818" s="421"/>
      <c r="GMF818" s="421"/>
      <c r="GMG818" s="421"/>
      <c r="GMH818" s="421"/>
      <c r="GMI818" s="421"/>
      <c r="GMJ818" s="421"/>
      <c r="GMK818" s="421"/>
      <c r="GML818" s="421"/>
      <c r="GMM818" s="421"/>
      <c r="GMN818" s="421"/>
      <c r="GMO818" s="421"/>
      <c r="GMP818" s="421"/>
      <c r="GMQ818" s="421"/>
      <c r="GMR818" s="421"/>
      <c r="GMS818" s="421"/>
      <c r="GMT818" s="421"/>
      <c r="GMU818" s="421"/>
      <c r="GMV818" s="421"/>
      <c r="GMW818" s="421"/>
      <c r="GMX818" s="421"/>
      <c r="GMY818" s="421"/>
      <c r="GMZ818" s="421"/>
      <c r="GNA818" s="421"/>
      <c r="GNB818" s="421"/>
      <c r="GNC818" s="421"/>
      <c r="GND818" s="421"/>
      <c r="GNE818" s="421"/>
      <c r="GNF818" s="421"/>
      <c r="GNG818" s="421"/>
      <c r="GNH818" s="421"/>
      <c r="GNI818" s="421"/>
      <c r="GNJ818" s="421"/>
      <c r="GNK818" s="421"/>
      <c r="GNL818" s="421"/>
      <c r="GNM818" s="421"/>
      <c r="GNN818" s="421"/>
      <c r="GNO818" s="421"/>
      <c r="GNP818" s="421"/>
      <c r="GNQ818" s="421"/>
      <c r="GNR818" s="421"/>
      <c r="GNS818" s="421"/>
      <c r="GNT818" s="421"/>
      <c r="GNU818" s="421"/>
      <c r="GNV818" s="421"/>
      <c r="GNW818" s="421"/>
      <c r="GNX818" s="421"/>
      <c r="GNY818" s="421"/>
      <c r="GNZ818" s="421"/>
      <c r="GOA818" s="421"/>
      <c r="GOB818" s="421"/>
      <c r="GOC818" s="421"/>
      <c r="GOD818" s="421"/>
      <c r="GOE818" s="421"/>
      <c r="GOF818" s="421"/>
      <c r="GOG818" s="421"/>
      <c r="GOH818" s="421"/>
      <c r="GOI818" s="421"/>
      <c r="GOJ818" s="421"/>
      <c r="GOK818" s="421"/>
      <c r="GOL818" s="421"/>
      <c r="GOM818" s="421"/>
      <c r="GON818" s="421"/>
      <c r="GOO818" s="421"/>
      <c r="GOP818" s="421"/>
      <c r="GOQ818" s="421"/>
      <c r="GOR818" s="421"/>
      <c r="GOS818" s="421"/>
      <c r="GOT818" s="421"/>
      <c r="GOU818" s="421"/>
      <c r="GOV818" s="421"/>
      <c r="GOW818" s="421"/>
      <c r="GOX818" s="421"/>
      <c r="GOY818" s="421"/>
      <c r="GOZ818" s="421"/>
      <c r="GPA818" s="421"/>
      <c r="GPB818" s="421"/>
      <c r="GPC818" s="421"/>
      <c r="GPD818" s="421"/>
      <c r="GPE818" s="421"/>
      <c r="GPF818" s="421"/>
      <c r="GPG818" s="421"/>
      <c r="GPH818" s="421"/>
      <c r="GPI818" s="421"/>
      <c r="GPJ818" s="421"/>
      <c r="GPK818" s="421"/>
      <c r="GPL818" s="421"/>
      <c r="GPM818" s="421"/>
      <c r="GPN818" s="421"/>
      <c r="GPO818" s="421"/>
      <c r="GPP818" s="421"/>
      <c r="GPQ818" s="421"/>
      <c r="GPR818" s="421"/>
      <c r="GPS818" s="421"/>
      <c r="GPT818" s="421"/>
      <c r="GPU818" s="421"/>
      <c r="GPV818" s="421"/>
      <c r="GPW818" s="421"/>
      <c r="GPX818" s="421"/>
      <c r="GPY818" s="421"/>
      <c r="GPZ818" s="421"/>
      <c r="GQA818" s="421"/>
      <c r="GQB818" s="421"/>
      <c r="GQC818" s="421"/>
      <c r="GQD818" s="421"/>
      <c r="GQE818" s="421"/>
      <c r="GQF818" s="421"/>
      <c r="GQG818" s="421"/>
      <c r="GQH818" s="421"/>
      <c r="GQI818" s="421"/>
      <c r="GQJ818" s="421"/>
      <c r="GQK818" s="421"/>
      <c r="GQL818" s="421"/>
      <c r="GQM818" s="421"/>
      <c r="GQN818" s="421"/>
      <c r="GQO818" s="421"/>
      <c r="GQP818" s="421"/>
      <c r="GQQ818" s="421"/>
      <c r="GQR818" s="421"/>
      <c r="GQS818" s="421"/>
      <c r="GQT818" s="421"/>
      <c r="GQU818" s="421"/>
      <c r="GQV818" s="421"/>
      <c r="GQW818" s="421"/>
      <c r="GQX818" s="421"/>
      <c r="GQY818" s="421"/>
      <c r="GQZ818" s="421"/>
      <c r="GRA818" s="421"/>
      <c r="GRB818" s="421"/>
      <c r="GRC818" s="421"/>
      <c r="GRD818" s="421"/>
      <c r="GRE818" s="421"/>
      <c r="GRF818" s="421"/>
      <c r="GRG818" s="421"/>
      <c r="GRH818" s="421"/>
      <c r="GRI818" s="421"/>
      <c r="GRJ818" s="421"/>
      <c r="GRK818" s="421"/>
      <c r="GRL818" s="421"/>
      <c r="GRM818" s="421"/>
      <c r="GRN818" s="421"/>
      <c r="GRO818" s="421"/>
      <c r="GRP818" s="421"/>
      <c r="GRQ818" s="421"/>
      <c r="GRR818" s="421"/>
      <c r="GRS818" s="421"/>
      <c r="GRT818" s="421"/>
      <c r="GRU818" s="421"/>
      <c r="GRV818" s="421"/>
      <c r="GRW818" s="421"/>
      <c r="GRX818" s="421"/>
      <c r="GRY818" s="421"/>
      <c r="GRZ818" s="421"/>
      <c r="GSA818" s="421"/>
      <c r="GSB818" s="421"/>
      <c r="GSC818" s="421"/>
      <c r="GSD818" s="421"/>
      <c r="GSE818" s="421"/>
      <c r="GSF818" s="421"/>
      <c r="GSG818" s="421"/>
      <c r="GSH818" s="421"/>
      <c r="GSI818" s="421"/>
      <c r="GSJ818" s="421"/>
      <c r="GSK818" s="421"/>
      <c r="GSL818" s="421"/>
      <c r="GSM818" s="421"/>
      <c r="GSN818" s="421"/>
      <c r="GSO818" s="421"/>
      <c r="GSP818" s="421"/>
      <c r="GSQ818" s="421"/>
      <c r="GSR818" s="421"/>
      <c r="GSS818" s="421"/>
      <c r="GST818" s="421"/>
      <c r="GSU818" s="421"/>
      <c r="GSV818" s="421"/>
      <c r="GSW818" s="421"/>
      <c r="GSX818" s="421"/>
      <c r="GSY818" s="421"/>
      <c r="GSZ818" s="421"/>
      <c r="GTA818" s="421"/>
      <c r="GTB818" s="421"/>
      <c r="GTC818" s="421"/>
      <c r="GTD818" s="421"/>
      <c r="GTE818" s="421"/>
      <c r="GTF818" s="421"/>
      <c r="GTG818" s="421"/>
      <c r="GTH818" s="421"/>
      <c r="GTI818" s="421"/>
      <c r="GTJ818" s="421"/>
      <c r="GTK818" s="421"/>
      <c r="GTL818" s="421"/>
      <c r="GTM818" s="421"/>
      <c r="GTN818" s="421"/>
      <c r="GTO818" s="421"/>
      <c r="GTP818" s="421"/>
      <c r="GTQ818" s="421"/>
      <c r="GTR818" s="421"/>
      <c r="GTS818" s="421"/>
      <c r="GTT818" s="421"/>
      <c r="GTU818" s="421"/>
      <c r="GTV818" s="421"/>
      <c r="GTW818" s="421"/>
      <c r="GTX818" s="421"/>
      <c r="GTY818" s="421"/>
      <c r="GTZ818" s="421"/>
      <c r="GUA818" s="421"/>
      <c r="GUB818" s="421"/>
      <c r="GUC818" s="421"/>
      <c r="GUD818" s="421"/>
      <c r="GUE818" s="421"/>
      <c r="GUF818" s="421"/>
      <c r="GUG818" s="421"/>
      <c r="GUH818" s="421"/>
      <c r="GUI818" s="421"/>
      <c r="GUJ818" s="421"/>
      <c r="GUK818" s="421"/>
      <c r="GUL818" s="421"/>
      <c r="GUM818" s="421"/>
      <c r="GUN818" s="421"/>
      <c r="GUO818" s="421"/>
      <c r="GUP818" s="421"/>
      <c r="GUQ818" s="421"/>
      <c r="GUR818" s="421"/>
      <c r="GUS818" s="421"/>
      <c r="GUT818" s="421"/>
      <c r="GUU818" s="421"/>
      <c r="GUV818" s="421"/>
      <c r="GUW818" s="421"/>
      <c r="GUX818" s="421"/>
      <c r="GUY818" s="421"/>
      <c r="GUZ818" s="421"/>
      <c r="GVA818" s="421"/>
      <c r="GVB818" s="421"/>
      <c r="GVC818" s="421"/>
      <c r="GVD818" s="421"/>
      <c r="GVE818" s="421"/>
      <c r="GVF818" s="421"/>
      <c r="GVG818" s="421"/>
      <c r="GVH818" s="421"/>
      <c r="GVI818" s="421"/>
      <c r="GVJ818" s="421"/>
      <c r="GVK818" s="421"/>
      <c r="GVL818" s="421"/>
      <c r="GVM818" s="421"/>
      <c r="GVN818" s="421"/>
      <c r="GVO818" s="421"/>
      <c r="GVP818" s="421"/>
      <c r="GVQ818" s="421"/>
      <c r="GVR818" s="421"/>
      <c r="GVS818" s="421"/>
      <c r="GVT818" s="421"/>
      <c r="GVU818" s="421"/>
      <c r="GVV818" s="421"/>
      <c r="GVW818" s="421"/>
      <c r="GVX818" s="421"/>
      <c r="GVY818" s="421"/>
      <c r="GVZ818" s="421"/>
      <c r="GWA818" s="421"/>
      <c r="GWB818" s="421"/>
      <c r="GWC818" s="421"/>
      <c r="GWD818" s="421"/>
      <c r="GWE818" s="421"/>
      <c r="GWF818" s="421"/>
      <c r="GWG818" s="421"/>
      <c r="GWH818" s="421"/>
      <c r="GWI818" s="421"/>
      <c r="GWJ818" s="421"/>
      <c r="GWK818" s="421"/>
      <c r="GWL818" s="421"/>
      <c r="GWM818" s="421"/>
      <c r="GWN818" s="421"/>
      <c r="GWO818" s="421"/>
      <c r="GWP818" s="421"/>
      <c r="GWQ818" s="421"/>
      <c r="GWR818" s="421"/>
      <c r="GWS818" s="421"/>
      <c r="GWT818" s="421"/>
      <c r="GWU818" s="421"/>
      <c r="GWV818" s="421"/>
      <c r="GWW818" s="421"/>
      <c r="GWX818" s="421"/>
      <c r="GWY818" s="421"/>
      <c r="GWZ818" s="421"/>
      <c r="GXA818" s="421"/>
      <c r="GXB818" s="421"/>
      <c r="GXC818" s="421"/>
      <c r="GXD818" s="421"/>
      <c r="GXE818" s="421"/>
      <c r="GXF818" s="421"/>
      <c r="GXG818" s="421"/>
      <c r="GXH818" s="421"/>
      <c r="GXI818" s="421"/>
      <c r="GXJ818" s="421"/>
      <c r="GXK818" s="421"/>
      <c r="GXL818" s="421"/>
      <c r="GXM818" s="421"/>
      <c r="GXN818" s="421"/>
      <c r="GXO818" s="421"/>
      <c r="GXP818" s="421"/>
      <c r="GXQ818" s="421"/>
      <c r="GXR818" s="421"/>
      <c r="GXS818" s="421"/>
      <c r="GXT818" s="421"/>
      <c r="GXU818" s="421"/>
      <c r="GXV818" s="421"/>
      <c r="GXW818" s="421"/>
      <c r="GXX818" s="421"/>
      <c r="GXY818" s="421"/>
      <c r="GXZ818" s="421"/>
      <c r="GYA818" s="421"/>
      <c r="GYB818" s="421"/>
      <c r="GYC818" s="421"/>
      <c r="GYD818" s="421"/>
      <c r="GYE818" s="421"/>
      <c r="GYF818" s="421"/>
      <c r="GYG818" s="421"/>
      <c r="GYH818" s="421"/>
      <c r="GYI818" s="421"/>
      <c r="GYJ818" s="421"/>
      <c r="GYK818" s="421"/>
      <c r="GYL818" s="421"/>
      <c r="GYM818" s="421"/>
      <c r="GYN818" s="421"/>
      <c r="GYO818" s="421"/>
      <c r="GYP818" s="421"/>
      <c r="GYQ818" s="421"/>
      <c r="GYR818" s="421"/>
      <c r="GYS818" s="421"/>
      <c r="GYT818" s="421"/>
      <c r="GYU818" s="421"/>
      <c r="GYV818" s="421"/>
      <c r="GYW818" s="421"/>
      <c r="GYX818" s="421"/>
      <c r="GYY818" s="421"/>
      <c r="GYZ818" s="421"/>
      <c r="GZA818" s="421"/>
      <c r="GZB818" s="421"/>
      <c r="GZC818" s="421"/>
      <c r="GZD818" s="421"/>
      <c r="GZE818" s="421"/>
      <c r="GZF818" s="421"/>
      <c r="GZG818" s="421"/>
      <c r="GZH818" s="421"/>
      <c r="GZI818" s="421"/>
      <c r="GZJ818" s="421"/>
      <c r="GZK818" s="421"/>
      <c r="GZL818" s="421"/>
      <c r="GZM818" s="421"/>
      <c r="GZN818" s="421"/>
      <c r="GZO818" s="421"/>
      <c r="GZP818" s="421"/>
      <c r="GZQ818" s="421"/>
      <c r="GZR818" s="421"/>
      <c r="GZS818" s="421"/>
      <c r="GZT818" s="421"/>
      <c r="GZU818" s="421"/>
      <c r="GZV818" s="421"/>
      <c r="GZW818" s="421"/>
      <c r="GZX818" s="421"/>
      <c r="GZY818" s="421"/>
      <c r="GZZ818" s="421"/>
      <c r="HAA818" s="421"/>
      <c r="HAB818" s="421"/>
      <c r="HAC818" s="421"/>
      <c r="HAD818" s="421"/>
      <c r="HAE818" s="421"/>
      <c r="HAF818" s="421"/>
      <c r="HAG818" s="421"/>
      <c r="HAH818" s="421"/>
      <c r="HAI818" s="421"/>
      <c r="HAJ818" s="421"/>
      <c r="HAK818" s="421"/>
      <c r="HAL818" s="421"/>
      <c r="HAM818" s="421"/>
      <c r="HAN818" s="421"/>
      <c r="HAO818" s="421"/>
      <c r="HAP818" s="421"/>
      <c r="HAQ818" s="421"/>
      <c r="HAR818" s="421"/>
      <c r="HAS818" s="421"/>
      <c r="HAT818" s="421"/>
      <c r="HAU818" s="421"/>
      <c r="HAV818" s="421"/>
      <c r="HAW818" s="421"/>
      <c r="HAX818" s="421"/>
      <c r="HAY818" s="421"/>
      <c r="HAZ818" s="421"/>
      <c r="HBA818" s="421"/>
      <c r="HBB818" s="421"/>
      <c r="HBC818" s="421"/>
      <c r="HBD818" s="421"/>
      <c r="HBE818" s="421"/>
      <c r="HBF818" s="421"/>
      <c r="HBG818" s="421"/>
      <c r="HBH818" s="421"/>
      <c r="HBI818" s="421"/>
      <c r="HBJ818" s="421"/>
      <c r="HBK818" s="421"/>
      <c r="HBL818" s="421"/>
      <c r="HBM818" s="421"/>
      <c r="HBN818" s="421"/>
      <c r="HBO818" s="421"/>
      <c r="HBP818" s="421"/>
      <c r="HBQ818" s="421"/>
      <c r="HBR818" s="421"/>
      <c r="HBS818" s="421"/>
      <c r="HBT818" s="421"/>
      <c r="HBU818" s="421"/>
      <c r="HBV818" s="421"/>
      <c r="HBW818" s="421"/>
      <c r="HBX818" s="421"/>
      <c r="HBY818" s="421"/>
      <c r="HBZ818" s="421"/>
      <c r="HCA818" s="421"/>
      <c r="HCB818" s="421"/>
      <c r="HCC818" s="421"/>
      <c r="HCD818" s="421"/>
      <c r="HCE818" s="421"/>
      <c r="HCF818" s="421"/>
      <c r="HCG818" s="421"/>
      <c r="HCH818" s="421"/>
      <c r="HCI818" s="421"/>
      <c r="HCJ818" s="421"/>
      <c r="HCK818" s="421"/>
      <c r="HCL818" s="421"/>
      <c r="HCM818" s="421"/>
      <c r="HCN818" s="421"/>
      <c r="HCO818" s="421"/>
      <c r="HCP818" s="421"/>
      <c r="HCQ818" s="421"/>
      <c r="HCR818" s="421"/>
      <c r="HCS818" s="421"/>
      <c r="HCT818" s="421"/>
      <c r="HCU818" s="421"/>
      <c r="HCV818" s="421"/>
      <c r="HCW818" s="421"/>
      <c r="HCX818" s="421"/>
      <c r="HCY818" s="421"/>
      <c r="HCZ818" s="421"/>
      <c r="HDA818" s="421"/>
      <c r="HDB818" s="421"/>
      <c r="HDC818" s="421"/>
      <c r="HDD818" s="421"/>
      <c r="HDE818" s="421"/>
      <c r="HDF818" s="421"/>
      <c r="HDG818" s="421"/>
      <c r="HDH818" s="421"/>
      <c r="HDI818" s="421"/>
      <c r="HDJ818" s="421"/>
      <c r="HDK818" s="421"/>
      <c r="HDL818" s="421"/>
      <c r="HDM818" s="421"/>
      <c r="HDN818" s="421"/>
      <c r="HDO818" s="421"/>
      <c r="HDP818" s="421"/>
      <c r="HDQ818" s="421"/>
      <c r="HDR818" s="421"/>
      <c r="HDS818" s="421"/>
      <c r="HDT818" s="421"/>
      <c r="HDU818" s="421"/>
      <c r="HDV818" s="421"/>
      <c r="HDW818" s="421"/>
      <c r="HDX818" s="421"/>
      <c r="HDY818" s="421"/>
      <c r="HDZ818" s="421"/>
      <c r="HEA818" s="421"/>
      <c r="HEB818" s="421"/>
      <c r="HEC818" s="421"/>
      <c r="HED818" s="421"/>
      <c r="HEE818" s="421"/>
      <c r="HEF818" s="421"/>
      <c r="HEG818" s="421"/>
      <c r="HEH818" s="421"/>
      <c r="HEI818" s="421"/>
      <c r="HEJ818" s="421"/>
      <c r="HEK818" s="421"/>
      <c r="HEL818" s="421"/>
      <c r="HEM818" s="421"/>
      <c r="HEN818" s="421"/>
      <c r="HEO818" s="421"/>
      <c r="HEP818" s="421"/>
      <c r="HEQ818" s="421"/>
      <c r="HER818" s="421"/>
      <c r="HES818" s="421"/>
      <c r="HET818" s="421"/>
      <c r="HEU818" s="421"/>
      <c r="HEV818" s="421"/>
      <c r="HEW818" s="421"/>
      <c r="HEX818" s="421"/>
      <c r="HEY818" s="421"/>
      <c r="HEZ818" s="421"/>
      <c r="HFA818" s="421"/>
      <c r="HFB818" s="421"/>
      <c r="HFC818" s="421"/>
      <c r="HFD818" s="421"/>
      <c r="HFE818" s="421"/>
      <c r="HFF818" s="421"/>
      <c r="HFG818" s="421"/>
      <c r="HFH818" s="421"/>
      <c r="HFI818" s="421"/>
      <c r="HFJ818" s="421"/>
      <c r="HFK818" s="421"/>
      <c r="HFL818" s="421"/>
      <c r="HFM818" s="421"/>
      <c r="HFN818" s="421"/>
      <c r="HFO818" s="421"/>
      <c r="HFP818" s="421"/>
      <c r="HFQ818" s="421"/>
      <c r="HFR818" s="421"/>
      <c r="HFS818" s="421"/>
      <c r="HFT818" s="421"/>
      <c r="HFU818" s="421"/>
      <c r="HFV818" s="421"/>
      <c r="HFW818" s="421"/>
      <c r="HFX818" s="421"/>
      <c r="HFY818" s="421"/>
      <c r="HFZ818" s="421"/>
      <c r="HGA818" s="421"/>
      <c r="HGB818" s="421"/>
      <c r="HGC818" s="421"/>
      <c r="HGD818" s="421"/>
      <c r="HGE818" s="421"/>
      <c r="HGF818" s="421"/>
      <c r="HGG818" s="421"/>
      <c r="HGH818" s="421"/>
      <c r="HGI818" s="421"/>
      <c r="HGJ818" s="421"/>
      <c r="HGK818" s="421"/>
      <c r="HGL818" s="421"/>
      <c r="HGM818" s="421"/>
      <c r="HGN818" s="421"/>
      <c r="HGO818" s="421"/>
      <c r="HGP818" s="421"/>
      <c r="HGQ818" s="421"/>
      <c r="HGR818" s="421"/>
      <c r="HGS818" s="421"/>
      <c r="HGT818" s="421"/>
      <c r="HGU818" s="421"/>
      <c r="HGV818" s="421"/>
      <c r="HGW818" s="421"/>
      <c r="HGX818" s="421"/>
      <c r="HGY818" s="421"/>
      <c r="HGZ818" s="421"/>
      <c r="HHA818" s="421"/>
      <c r="HHB818" s="421"/>
      <c r="HHC818" s="421"/>
      <c r="HHD818" s="421"/>
      <c r="HHE818" s="421"/>
      <c r="HHF818" s="421"/>
      <c r="HHG818" s="421"/>
      <c r="HHH818" s="421"/>
      <c r="HHI818" s="421"/>
      <c r="HHJ818" s="421"/>
      <c r="HHK818" s="421"/>
      <c r="HHL818" s="421"/>
      <c r="HHM818" s="421"/>
      <c r="HHN818" s="421"/>
      <c r="HHO818" s="421"/>
      <c r="HHP818" s="421"/>
      <c r="HHQ818" s="421"/>
      <c r="HHR818" s="421"/>
      <c r="HHS818" s="421"/>
      <c r="HHT818" s="421"/>
      <c r="HHU818" s="421"/>
      <c r="HHV818" s="421"/>
      <c r="HHW818" s="421"/>
      <c r="HHX818" s="421"/>
      <c r="HHY818" s="421"/>
      <c r="HHZ818" s="421"/>
      <c r="HIA818" s="421"/>
      <c r="HIB818" s="421"/>
      <c r="HIC818" s="421"/>
      <c r="HID818" s="421"/>
      <c r="HIE818" s="421"/>
      <c r="HIF818" s="421"/>
      <c r="HIG818" s="421"/>
      <c r="HIH818" s="421"/>
      <c r="HII818" s="421"/>
      <c r="HIJ818" s="421"/>
      <c r="HIK818" s="421"/>
      <c r="HIL818" s="421"/>
      <c r="HIM818" s="421"/>
      <c r="HIN818" s="421"/>
      <c r="HIO818" s="421"/>
      <c r="HIP818" s="421"/>
      <c r="HIQ818" s="421"/>
      <c r="HIR818" s="421"/>
      <c r="HIS818" s="421"/>
      <c r="HIT818" s="421"/>
      <c r="HIU818" s="421"/>
      <c r="HIV818" s="421"/>
      <c r="HIW818" s="421"/>
      <c r="HIX818" s="421"/>
      <c r="HIY818" s="421"/>
      <c r="HIZ818" s="421"/>
      <c r="HJA818" s="421"/>
      <c r="HJB818" s="421"/>
      <c r="HJC818" s="421"/>
      <c r="HJD818" s="421"/>
      <c r="HJE818" s="421"/>
      <c r="HJF818" s="421"/>
      <c r="HJG818" s="421"/>
      <c r="HJH818" s="421"/>
      <c r="HJI818" s="421"/>
      <c r="HJJ818" s="421"/>
      <c r="HJK818" s="421"/>
      <c r="HJL818" s="421"/>
      <c r="HJM818" s="421"/>
      <c r="HJN818" s="421"/>
      <c r="HJO818" s="421"/>
      <c r="HJP818" s="421"/>
      <c r="HJQ818" s="421"/>
      <c r="HJR818" s="421"/>
      <c r="HJS818" s="421"/>
      <c r="HJT818" s="421"/>
      <c r="HJU818" s="421"/>
      <c r="HJV818" s="421"/>
      <c r="HJW818" s="421"/>
      <c r="HJX818" s="421"/>
      <c r="HJY818" s="421"/>
      <c r="HJZ818" s="421"/>
      <c r="HKA818" s="421"/>
      <c r="HKB818" s="421"/>
      <c r="HKC818" s="421"/>
      <c r="HKD818" s="421"/>
      <c r="HKE818" s="421"/>
      <c r="HKF818" s="421"/>
      <c r="HKG818" s="421"/>
      <c r="HKH818" s="421"/>
      <c r="HKI818" s="421"/>
      <c r="HKJ818" s="421"/>
      <c r="HKK818" s="421"/>
      <c r="HKL818" s="421"/>
      <c r="HKM818" s="421"/>
      <c r="HKN818" s="421"/>
      <c r="HKO818" s="421"/>
      <c r="HKP818" s="421"/>
      <c r="HKQ818" s="421"/>
      <c r="HKR818" s="421"/>
      <c r="HKS818" s="421"/>
      <c r="HKT818" s="421"/>
      <c r="HKU818" s="421"/>
      <c r="HKV818" s="421"/>
      <c r="HKW818" s="421"/>
      <c r="HKX818" s="421"/>
      <c r="HKY818" s="421"/>
      <c r="HKZ818" s="421"/>
      <c r="HLA818" s="421"/>
      <c r="HLB818" s="421"/>
      <c r="HLC818" s="421"/>
      <c r="HLD818" s="421"/>
      <c r="HLE818" s="421"/>
      <c r="HLF818" s="421"/>
      <c r="HLG818" s="421"/>
      <c r="HLH818" s="421"/>
      <c r="HLI818" s="421"/>
      <c r="HLJ818" s="421"/>
      <c r="HLK818" s="421"/>
      <c r="HLL818" s="421"/>
      <c r="HLM818" s="421"/>
      <c r="HLN818" s="421"/>
      <c r="HLO818" s="421"/>
      <c r="HLP818" s="421"/>
      <c r="HLQ818" s="421"/>
      <c r="HLR818" s="421"/>
      <c r="HLS818" s="421"/>
      <c r="HLT818" s="421"/>
      <c r="HLU818" s="421"/>
      <c r="HLV818" s="421"/>
      <c r="HLW818" s="421"/>
      <c r="HLX818" s="421"/>
      <c r="HLY818" s="421"/>
      <c r="HLZ818" s="421"/>
      <c r="HMA818" s="421"/>
      <c r="HMB818" s="421"/>
      <c r="HMC818" s="421"/>
      <c r="HMD818" s="421"/>
      <c r="HME818" s="421"/>
      <c r="HMF818" s="421"/>
      <c r="HMG818" s="421"/>
      <c r="HMH818" s="421"/>
      <c r="HMI818" s="421"/>
      <c r="HMJ818" s="421"/>
      <c r="HMK818" s="421"/>
      <c r="HML818" s="421"/>
      <c r="HMM818" s="421"/>
      <c r="HMN818" s="421"/>
      <c r="HMO818" s="421"/>
      <c r="HMP818" s="421"/>
      <c r="HMQ818" s="421"/>
      <c r="HMR818" s="421"/>
      <c r="HMS818" s="421"/>
      <c r="HMT818" s="421"/>
      <c r="HMU818" s="421"/>
      <c r="HMV818" s="421"/>
      <c r="HMW818" s="421"/>
      <c r="HMX818" s="421"/>
      <c r="HMY818" s="421"/>
      <c r="HMZ818" s="421"/>
      <c r="HNA818" s="421"/>
      <c r="HNB818" s="421"/>
      <c r="HNC818" s="421"/>
      <c r="HND818" s="421"/>
      <c r="HNE818" s="421"/>
      <c r="HNF818" s="421"/>
      <c r="HNG818" s="421"/>
      <c r="HNH818" s="421"/>
      <c r="HNI818" s="421"/>
      <c r="HNJ818" s="421"/>
      <c r="HNK818" s="421"/>
      <c r="HNL818" s="421"/>
      <c r="HNM818" s="421"/>
      <c r="HNN818" s="421"/>
      <c r="HNO818" s="421"/>
      <c r="HNP818" s="421"/>
      <c r="HNQ818" s="421"/>
      <c r="HNR818" s="421"/>
      <c r="HNS818" s="421"/>
      <c r="HNT818" s="421"/>
      <c r="HNU818" s="421"/>
      <c r="HNV818" s="421"/>
      <c r="HNW818" s="421"/>
      <c r="HNX818" s="421"/>
      <c r="HNY818" s="421"/>
      <c r="HNZ818" s="421"/>
      <c r="HOA818" s="421"/>
      <c r="HOB818" s="421"/>
      <c r="HOC818" s="421"/>
      <c r="HOD818" s="421"/>
      <c r="HOE818" s="421"/>
      <c r="HOF818" s="421"/>
      <c r="HOG818" s="421"/>
      <c r="HOH818" s="421"/>
      <c r="HOI818" s="421"/>
      <c r="HOJ818" s="421"/>
      <c r="HOK818" s="421"/>
      <c r="HOL818" s="421"/>
      <c r="HOM818" s="421"/>
      <c r="HON818" s="421"/>
      <c r="HOO818" s="421"/>
      <c r="HOP818" s="421"/>
      <c r="HOQ818" s="421"/>
      <c r="HOR818" s="421"/>
      <c r="HOS818" s="421"/>
      <c r="HOT818" s="421"/>
      <c r="HOU818" s="421"/>
      <c r="HOV818" s="421"/>
      <c r="HOW818" s="421"/>
      <c r="HOX818" s="421"/>
      <c r="HOY818" s="421"/>
      <c r="HOZ818" s="421"/>
      <c r="HPA818" s="421"/>
      <c r="HPB818" s="421"/>
      <c r="HPC818" s="421"/>
      <c r="HPD818" s="421"/>
      <c r="HPE818" s="421"/>
      <c r="HPF818" s="421"/>
      <c r="HPG818" s="421"/>
      <c r="HPH818" s="421"/>
      <c r="HPI818" s="421"/>
      <c r="HPJ818" s="421"/>
      <c r="HPK818" s="421"/>
      <c r="HPL818" s="421"/>
      <c r="HPM818" s="421"/>
      <c r="HPN818" s="421"/>
      <c r="HPO818" s="421"/>
      <c r="HPP818" s="421"/>
      <c r="HPQ818" s="421"/>
      <c r="HPR818" s="421"/>
      <c r="HPS818" s="421"/>
      <c r="HPT818" s="421"/>
      <c r="HPU818" s="421"/>
      <c r="HPV818" s="421"/>
      <c r="HPW818" s="421"/>
      <c r="HPX818" s="421"/>
      <c r="HPY818" s="421"/>
      <c r="HPZ818" s="421"/>
      <c r="HQA818" s="421"/>
      <c r="HQB818" s="421"/>
      <c r="HQC818" s="421"/>
      <c r="HQD818" s="421"/>
      <c r="HQE818" s="421"/>
      <c r="HQF818" s="421"/>
      <c r="HQG818" s="421"/>
      <c r="HQH818" s="421"/>
      <c r="HQI818" s="421"/>
      <c r="HQJ818" s="421"/>
      <c r="HQK818" s="421"/>
      <c r="HQL818" s="421"/>
      <c r="HQM818" s="421"/>
      <c r="HQN818" s="421"/>
      <c r="HQO818" s="421"/>
      <c r="HQP818" s="421"/>
      <c r="HQQ818" s="421"/>
      <c r="HQR818" s="421"/>
      <c r="HQS818" s="421"/>
      <c r="HQT818" s="421"/>
      <c r="HQU818" s="421"/>
      <c r="HQV818" s="421"/>
      <c r="HQW818" s="421"/>
      <c r="HQX818" s="421"/>
      <c r="HQY818" s="421"/>
      <c r="HQZ818" s="421"/>
      <c r="HRA818" s="421"/>
      <c r="HRB818" s="421"/>
      <c r="HRC818" s="421"/>
      <c r="HRD818" s="421"/>
      <c r="HRE818" s="421"/>
      <c r="HRF818" s="421"/>
      <c r="HRG818" s="421"/>
      <c r="HRH818" s="421"/>
      <c r="HRI818" s="421"/>
      <c r="HRJ818" s="421"/>
      <c r="HRK818" s="421"/>
      <c r="HRL818" s="421"/>
      <c r="HRM818" s="421"/>
      <c r="HRN818" s="421"/>
      <c r="HRO818" s="421"/>
      <c r="HRP818" s="421"/>
      <c r="HRQ818" s="421"/>
      <c r="HRR818" s="421"/>
      <c r="HRS818" s="421"/>
      <c r="HRT818" s="421"/>
      <c r="HRU818" s="421"/>
      <c r="HRV818" s="421"/>
      <c r="HRW818" s="421"/>
      <c r="HRX818" s="421"/>
      <c r="HRY818" s="421"/>
      <c r="HRZ818" s="421"/>
      <c r="HSA818" s="421"/>
      <c r="HSB818" s="421"/>
      <c r="HSC818" s="421"/>
      <c r="HSD818" s="421"/>
      <c r="HSE818" s="421"/>
      <c r="HSF818" s="421"/>
      <c r="HSG818" s="421"/>
      <c r="HSH818" s="421"/>
      <c r="HSI818" s="421"/>
      <c r="HSJ818" s="421"/>
      <c r="HSK818" s="421"/>
      <c r="HSL818" s="421"/>
      <c r="HSM818" s="421"/>
      <c r="HSN818" s="421"/>
      <c r="HSO818" s="421"/>
      <c r="HSP818" s="421"/>
      <c r="HSQ818" s="421"/>
      <c r="HSR818" s="421"/>
      <c r="HSS818" s="421"/>
      <c r="HST818" s="421"/>
      <c r="HSU818" s="421"/>
      <c r="HSV818" s="421"/>
      <c r="HSW818" s="421"/>
      <c r="HSX818" s="421"/>
      <c r="HSY818" s="421"/>
      <c r="HSZ818" s="421"/>
      <c r="HTA818" s="421"/>
      <c r="HTB818" s="421"/>
      <c r="HTC818" s="421"/>
      <c r="HTD818" s="421"/>
      <c r="HTE818" s="421"/>
      <c r="HTF818" s="421"/>
      <c r="HTG818" s="421"/>
      <c r="HTH818" s="421"/>
      <c r="HTI818" s="421"/>
      <c r="HTJ818" s="421"/>
      <c r="HTK818" s="421"/>
      <c r="HTL818" s="421"/>
      <c r="HTM818" s="421"/>
      <c r="HTN818" s="421"/>
      <c r="HTO818" s="421"/>
      <c r="HTP818" s="421"/>
      <c r="HTQ818" s="421"/>
      <c r="HTR818" s="421"/>
      <c r="HTS818" s="421"/>
      <c r="HTT818" s="421"/>
      <c r="HTU818" s="421"/>
      <c r="HTV818" s="421"/>
      <c r="HTW818" s="421"/>
      <c r="HTX818" s="421"/>
      <c r="HTY818" s="421"/>
      <c r="HTZ818" s="421"/>
      <c r="HUA818" s="421"/>
      <c r="HUB818" s="421"/>
      <c r="HUC818" s="421"/>
      <c r="HUD818" s="421"/>
      <c r="HUE818" s="421"/>
      <c r="HUF818" s="421"/>
      <c r="HUG818" s="421"/>
      <c r="HUH818" s="421"/>
      <c r="HUI818" s="421"/>
      <c r="HUJ818" s="421"/>
      <c r="HUK818" s="421"/>
      <c r="HUL818" s="421"/>
      <c r="HUM818" s="421"/>
      <c r="HUN818" s="421"/>
      <c r="HUO818" s="421"/>
      <c r="HUP818" s="421"/>
      <c r="HUQ818" s="421"/>
      <c r="HUR818" s="421"/>
      <c r="HUS818" s="421"/>
      <c r="HUT818" s="421"/>
      <c r="HUU818" s="421"/>
      <c r="HUV818" s="421"/>
      <c r="HUW818" s="421"/>
      <c r="HUX818" s="421"/>
      <c r="HUY818" s="421"/>
      <c r="HUZ818" s="421"/>
      <c r="HVA818" s="421"/>
      <c r="HVB818" s="421"/>
      <c r="HVC818" s="421"/>
      <c r="HVD818" s="421"/>
      <c r="HVE818" s="421"/>
      <c r="HVF818" s="421"/>
      <c r="HVG818" s="421"/>
      <c r="HVH818" s="421"/>
      <c r="HVI818" s="421"/>
      <c r="HVJ818" s="421"/>
      <c r="HVK818" s="421"/>
      <c r="HVL818" s="421"/>
      <c r="HVM818" s="421"/>
      <c r="HVN818" s="421"/>
      <c r="HVO818" s="421"/>
      <c r="HVP818" s="421"/>
      <c r="HVQ818" s="421"/>
      <c r="HVR818" s="421"/>
      <c r="HVS818" s="421"/>
      <c r="HVT818" s="421"/>
      <c r="HVU818" s="421"/>
      <c r="HVV818" s="421"/>
      <c r="HVW818" s="421"/>
      <c r="HVX818" s="421"/>
      <c r="HVY818" s="421"/>
      <c r="HVZ818" s="421"/>
      <c r="HWA818" s="421"/>
      <c r="HWB818" s="421"/>
      <c r="HWC818" s="421"/>
      <c r="HWD818" s="421"/>
      <c r="HWE818" s="421"/>
      <c r="HWF818" s="421"/>
      <c r="HWG818" s="421"/>
      <c r="HWH818" s="421"/>
      <c r="HWI818" s="421"/>
      <c r="HWJ818" s="421"/>
      <c r="HWK818" s="421"/>
      <c r="HWL818" s="421"/>
      <c r="HWM818" s="421"/>
      <c r="HWN818" s="421"/>
      <c r="HWO818" s="421"/>
      <c r="HWP818" s="421"/>
      <c r="HWQ818" s="421"/>
      <c r="HWR818" s="421"/>
      <c r="HWS818" s="421"/>
      <c r="HWT818" s="421"/>
      <c r="HWU818" s="421"/>
      <c r="HWV818" s="421"/>
      <c r="HWW818" s="421"/>
      <c r="HWX818" s="421"/>
      <c r="HWY818" s="421"/>
      <c r="HWZ818" s="421"/>
      <c r="HXA818" s="421"/>
      <c r="HXB818" s="421"/>
      <c r="HXC818" s="421"/>
      <c r="HXD818" s="421"/>
      <c r="HXE818" s="421"/>
      <c r="HXF818" s="421"/>
      <c r="HXG818" s="421"/>
      <c r="HXH818" s="421"/>
      <c r="HXI818" s="421"/>
      <c r="HXJ818" s="421"/>
      <c r="HXK818" s="421"/>
      <c r="HXL818" s="421"/>
      <c r="HXM818" s="421"/>
      <c r="HXN818" s="421"/>
      <c r="HXO818" s="421"/>
      <c r="HXP818" s="421"/>
      <c r="HXQ818" s="421"/>
      <c r="HXR818" s="421"/>
      <c r="HXS818" s="421"/>
      <c r="HXT818" s="421"/>
      <c r="HXU818" s="421"/>
      <c r="HXV818" s="421"/>
      <c r="HXW818" s="421"/>
      <c r="HXX818" s="421"/>
      <c r="HXY818" s="421"/>
      <c r="HXZ818" s="421"/>
      <c r="HYA818" s="421"/>
      <c r="HYB818" s="421"/>
      <c r="HYC818" s="421"/>
      <c r="HYD818" s="421"/>
      <c r="HYE818" s="421"/>
      <c r="HYF818" s="421"/>
      <c r="HYG818" s="421"/>
      <c r="HYH818" s="421"/>
      <c r="HYI818" s="421"/>
      <c r="HYJ818" s="421"/>
      <c r="HYK818" s="421"/>
      <c r="HYL818" s="421"/>
      <c r="HYM818" s="421"/>
      <c r="HYN818" s="421"/>
      <c r="HYO818" s="421"/>
      <c r="HYP818" s="421"/>
      <c r="HYQ818" s="421"/>
      <c r="HYR818" s="421"/>
      <c r="HYS818" s="421"/>
      <c r="HYT818" s="421"/>
      <c r="HYU818" s="421"/>
      <c r="HYV818" s="421"/>
      <c r="HYW818" s="421"/>
      <c r="HYX818" s="421"/>
      <c r="HYY818" s="421"/>
      <c r="HYZ818" s="421"/>
      <c r="HZA818" s="421"/>
      <c r="HZB818" s="421"/>
      <c r="HZC818" s="421"/>
      <c r="HZD818" s="421"/>
      <c r="HZE818" s="421"/>
      <c r="HZF818" s="421"/>
      <c r="HZG818" s="421"/>
      <c r="HZH818" s="421"/>
      <c r="HZI818" s="421"/>
      <c r="HZJ818" s="421"/>
      <c r="HZK818" s="421"/>
      <c r="HZL818" s="421"/>
      <c r="HZM818" s="421"/>
      <c r="HZN818" s="421"/>
      <c r="HZO818" s="421"/>
      <c r="HZP818" s="421"/>
      <c r="HZQ818" s="421"/>
      <c r="HZR818" s="421"/>
      <c r="HZS818" s="421"/>
      <c r="HZT818" s="421"/>
      <c r="HZU818" s="421"/>
      <c r="HZV818" s="421"/>
      <c r="HZW818" s="421"/>
      <c r="HZX818" s="421"/>
      <c r="HZY818" s="421"/>
      <c r="HZZ818" s="421"/>
      <c r="IAA818" s="421"/>
      <c r="IAB818" s="421"/>
      <c r="IAC818" s="421"/>
      <c r="IAD818" s="421"/>
      <c r="IAE818" s="421"/>
      <c r="IAF818" s="421"/>
      <c r="IAG818" s="421"/>
      <c r="IAH818" s="421"/>
      <c r="IAI818" s="421"/>
      <c r="IAJ818" s="421"/>
      <c r="IAK818" s="421"/>
      <c r="IAL818" s="421"/>
      <c r="IAM818" s="421"/>
      <c r="IAN818" s="421"/>
      <c r="IAO818" s="421"/>
      <c r="IAP818" s="421"/>
      <c r="IAQ818" s="421"/>
      <c r="IAR818" s="421"/>
      <c r="IAS818" s="421"/>
      <c r="IAT818" s="421"/>
      <c r="IAU818" s="421"/>
      <c r="IAV818" s="421"/>
      <c r="IAW818" s="421"/>
      <c r="IAX818" s="421"/>
      <c r="IAY818" s="421"/>
      <c r="IAZ818" s="421"/>
      <c r="IBA818" s="421"/>
      <c r="IBB818" s="421"/>
      <c r="IBC818" s="421"/>
      <c r="IBD818" s="421"/>
      <c r="IBE818" s="421"/>
      <c r="IBF818" s="421"/>
      <c r="IBG818" s="421"/>
      <c r="IBH818" s="421"/>
      <c r="IBI818" s="421"/>
      <c r="IBJ818" s="421"/>
      <c r="IBK818" s="421"/>
      <c r="IBL818" s="421"/>
      <c r="IBM818" s="421"/>
      <c r="IBN818" s="421"/>
      <c r="IBO818" s="421"/>
      <c r="IBP818" s="421"/>
      <c r="IBQ818" s="421"/>
      <c r="IBR818" s="421"/>
      <c r="IBS818" s="421"/>
      <c r="IBT818" s="421"/>
      <c r="IBU818" s="421"/>
      <c r="IBV818" s="421"/>
      <c r="IBW818" s="421"/>
      <c r="IBX818" s="421"/>
      <c r="IBY818" s="421"/>
      <c r="IBZ818" s="421"/>
      <c r="ICA818" s="421"/>
      <c r="ICB818" s="421"/>
      <c r="ICC818" s="421"/>
      <c r="ICD818" s="421"/>
      <c r="ICE818" s="421"/>
      <c r="ICF818" s="421"/>
      <c r="ICG818" s="421"/>
      <c r="ICH818" s="421"/>
      <c r="ICI818" s="421"/>
      <c r="ICJ818" s="421"/>
      <c r="ICK818" s="421"/>
      <c r="ICL818" s="421"/>
      <c r="ICM818" s="421"/>
      <c r="ICN818" s="421"/>
      <c r="ICO818" s="421"/>
      <c r="ICP818" s="421"/>
      <c r="ICQ818" s="421"/>
      <c r="ICR818" s="421"/>
      <c r="ICS818" s="421"/>
      <c r="ICT818" s="421"/>
      <c r="ICU818" s="421"/>
      <c r="ICV818" s="421"/>
      <c r="ICW818" s="421"/>
      <c r="ICX818" s="421"/>
      <c r="ICY818" s="421"/>
      <c r="ICZ818" s="421"/>
      <c r="IDA818" s="421"/>
      <c r="IDB818" s="421"/>
      <c r="IDC818" s="421"/>
      <c r="IDD818" s="421"/>
      <c r="IDE818" s="421"/>
      <c r="IDF818" s="421"/>
      <c r="IDG818" s="421"/>
      <c r="IDH818" s="421"/>
      <c r="IDI818" s="421"/>
      <c r="IDJ818" s="421"/>
      <c r="IDK818" s="421"/>
      <c r="IDL818" s="421"/>
      <c r="IDM818" s="421"/>
      <c r="IDN818" s="421"/>
      <c r="IDO818" s="421"/>
      <c r="IDP818" s="421"/>
      <c r="IDQ818" s="421"/>
      <c r="IDR818" s="421"/>
      <c r="IDS818" s="421"/>
      <c r="IDT818" s="421"/>
      <c r="IDU818" s="421"/>
      <c r="IDV818" s="421"/>
      <c r="IDW818" s="421"/>
      <c r="IDX818" s="421"/>
      <c r="IDY818" s="421"/>
      <c r="IDZ818" s="421"/>
      <c r="IEA818" s="421"/>
      <c r="IEB818" s="421"/>
      <c r="IEC818" s="421"/>
      <c r="IED818" s="421"/>
      <c r="IEE818" s="421"/>
      <c r="IEF818" s="421"/>
      <c r="IEG818" s="421"/>
      <c r="IEH818" s="421"/>
      <c r="IEI818" s="421"/>
      <c r="IEJ818" s="421"/>
      <c r="IEK818" s="421"/>
      <c r="IEL818" s="421"/>
      <c r="IEM818" s="421"/>
      <c r="IEN818" s="421"/>
      <c r="IEO818" s="421"/>
      <c r="IEP818" s="421"/>
      <c r="IEQ818" s="421"/>
      <c r="IER818" s="421"/>
      <c r="IES818" s="421"/>
      <c r="IET818" s="421"/>
      <c r="IEU818" s="421"/>
      <c r="IEV818" s="421"/>
      <c r="IEW818" s="421"/>
      <c r="IEX818" s="421"/>
      <c r="IEY818" s="421"/>
      <c r="IEZ818" s="421"/>
      <c r="IFA818" s="421"/>
      <c r="IFB818" s="421"/>
      <c r="IFC818" s="421"/>
      <c r="IFD818" s="421"/>
      <c r="IFE818" s="421"/>
      <c r="IFF818" s="421"/>
      <c r="IFG818" s="421"/>
      <c r="IFH818" s="421"/>
      <c r="IFI818" s="421"/>
      <c r="IFJ818" s="421"/>
      <c r="IFK818" s="421"/>
      <c r="IFL818" s="421"/>
      <c r="IFM818" s="421"/>
      <c r="IFN818" s="421"/>
      <c r="IFO818" s="421"/>
      <c r="IFP818" s="421"/>
      <c r="IFQ818" s="421"/>
      <c r="IFR818" s="421"/>
      <c r="IFS818" s="421"/>
      <c r="IFT818" s="421"/>
      <c r="IFU818" s="421"/>
      <c r="IFV818" s="421"/>
      <c r="IFW818" s="421"/>
      <c r="IFX818" s="421"/>
      <c r="IFY818" s="421"/>
      <c r="IFZ818" s="421"/>
      <c r="IGA818" s="421"/>
      <c r="IGB818" s="421"/>
      <c r="IGC818" s="421"/>
      <c r="IGD818" s="421"/>
      <c r="IGE818" s="421"/>
      <c r="IGF818" s="421"/>
      <c r="IGG818" s="421"/>
      <c r="IGH818" s="421"/>
      <c r="IGI818" s="421"/>
      <c r="IGJ818" s="421"/>
      <c r="IGK818" s="421"/>
      <c r="IGL818" s="421"/>
      <c r="IGM818" s="421"/>
      <c r="IGN818" s="421"/>
      <c r="IGO818" s="421"/>
      <c r="IGP818" s="421"/>
      <c r="IGQ818" s="421"/>
      <c r="IGR818" s="421"/>
      <c r="IGS818" s="421"/>
      <c r="IGT818" s="421"/>
      <c r="IGU818" s="421"/>
      <c r="IGV818" s="421"/>
      <c r="IGW818" s="421"/>
      <c r="IGX818" s="421"/>
      <c r="IGY818" s="421"/>
      <c r="IGZ818" s="421"/>
      <c r="IHA818" s="421"/>
      <c r="IHB818" s="421"/>
      <c r="IHC818" s="421"/>
      <c r="IHD818" s="421"/>
      <c r="IHE818" s="421"/>
      <c r="IHF818" s="421"/>
      <c r="IHG818" s="421"/>
      <c r="IHH818" s="421"/>
      <c r="IHI818" s="421"/>
      <c r="IHJ818" s="421"/>
      <c r="IHK818" s="421"/>
      <c r="IHL818" s="421"/>
      <c r="IHM818" s="421"/>
      <c r="IHN818" s="421"/>
      <c r="IHO818" s="421"/>
      <c r="IHP818" s="421"/>
      <c r="IHQ818" s="421"/>
      <c r="IHR818" s="421"/>
      <c r="IHS818" s="421"/>
      <c r="IHT818" s="421"/>
      <c r="IHU818" s="421"/>
      <c r="IHV818" s="421"/>
      <c r="IHW818" s="421"/>
      <c r="IHX818" s="421"/>
      <c r="IHY818" s="421"/>
      <c r="IHZ818" s="421"/>
      <c r="IIA818" s="421"/>
      <c r="IIB818" s="421"/>
      <c r="IIC818" s="421"/>
      <c r="IID818" s="421"/>
      <c r="IIE818" s="421"/>
      <c r="IIF818" s="421"/>
      <c r="IIG818" s="421"/>
      <c r="IIH818" s="421"/>
      <c r="III818" s="421"/>
      <c r="IIJ818" s="421"/>
      <c r="IIK818" s="421"/>
      <c r="IIL818" s="421"/>
      <c r="IIM818" s="421"/>
      <c r="IIN818" s="421"/>
      <c r="IIO818" s="421"/>
      <c r="IIP818" s="421"/>
      <c r="IIQ818" s="421"/>
      <c r="IIR818" s="421"/>
      <c r="IIS818" s="421"/>
      <c r="IIT818" s="421"/>
      <c r="IIU818" s="421"/>
      <c r="IIV818" s="421"/>
      <c r="IIW818" s="421"/>
      <c r="IIX818" s="421"/>
      <c r="IIY818" s="421"/>
      <c r="IIZ818" s="421"/>
      <c r="IJA818" s="421"/>
      <c r="IJB818" s="421"/>
      <c r="IJC818" s="421"/>
      <c r="IJD818" s="421"/>
      <c r="IJE818" s="421"/>
      <c r="IJF818" s="421"/>
      <c r="IJG818" s="421"/>
      <c r="IJH818" s="421"/>
      <c r="IJI818" s="421"/>
      <c r="IJJ818" s="421"/>
      <c r="IJK818" s="421"/>
      <c r="IJL818" s="421"/>
      <c r="IJM818" s="421"/>
      <c r="IJN818" s="421"/>
      <c r="IJO818" s="421"/>
      <c r="IJP818" s="421"/>
      <c r="IJQ818" s="421"/>
      <c r="IJR818" s="421"/>
      <c r="IJS818" s="421"/>
      <c r="IJT818" s="421"/>
      <c r="IJU818" s="421"/>
      <c r="IJV818" s="421"/>
      <c r="IJW818" s="421"/>
      <c r="IJX818" s="421"/>
      <c r="IJY818" s="421"/>
      <c r="IJZ818" s="421"/>
      <c r="IKA818" s="421"/>
      <c r="IKB818" s="421"/>
      <c r="IKC818" s="421"/>
      <c r="IKD818" s="421"/>
      <c r="IKE818" s="421"/>
      <c r="IKF818" s="421"/>
      <c r="IKG818" s="421"/>
      <c r="IKH818" s="421"/>
      <c r="IKI818" s="421"/>
      <c r="IKJ818" s="421"/>
      <c r="IKK818" s="421"/>
      <c r="IKL818" s="421"/>
      <c r="IKM818" s="421"/>
      <c r="IKN818" s="421"/>
      <c r="IKO818" s="421"/>
      <c r="IKP818" s="421"/>
      <c r="IKQ818" s="421"/>
      <c r="IKR818" s="421"/>
      <c r="IKS818" s="421"/>
      <c r="IKT818" s="421"/>
      <c r="IKU818" s="421"/>
      <c r="IKV818" s="421"/>
      <c r="IKW818" s="421"/>
      <c r="IKX818" s="421"/>
      <c r="IKY818" s="421"/>
      <c r="IKZ818" s="421"/>
      <c r="ILA818" s="421"/>
      <c r="ILB818" s="421"/>
      <c r="ILC818" s="421"/>
      <c r="ILD818" s="421"/>
      <c r="ILE818" s="421"/>
      <c r="ILF818" s="421"/>
      <c r="ILG818" s="421"/>
      <c r="ILH818" s="421"/>
      <c r="ILI818" s="421"/>
      <c r="ILJ818" s="421"/>
      <c r="ILK818" s="421"/>
      <c r="ILL818" s="421"/>
      <c r="ILM818" s="421"/>
      <c r="ILN818" s="421"/>
      <c r="ILO818" s="421"/>
      <c r="ILP818" s="421"/>
      <c r="ILQ818" s="421"/>
      <c r="ILR818" s="421"/>
      <c r="ILS818" s="421"/>
      <c r="ILT818" s="421"/>
      <c r="ILU818" s="421"/>
      <c r="ILV818" s="421"/>
      <c r="ILW818" s="421"/>
      <c r="ILX818" s="421"/>
      <c r="ILY818" s="421"/>
      <c r="ILZ818" s="421"/>
      <c r="IMA818" s="421"/>
      <c r="IMB818" s="421"/>
      <c r="IMC818" s="421"/>
      <c r="IMD818" s="421"/>
      <c r="IME818" s="421"/>
      <c r="IMF818" s="421"/>
      <c r="IMG818" s="421"/>
      <c r="IMH818" s="421"/>
      <c r="IMI818" s="421"/>
      <c r="IMJ818" s="421"/>
      <c r="IMK818" s="421"/>
      <c r="IML818" s="421"/>
      <c r="IMM818" s="421"/>
      <c r="IMN818" s="421"/>
      <c r="IMO818" s="421"/>
      <c r="IMP818" s="421"/>
      <c r="IMQ818" s="421"/>
      <c r="IMR818" s="421"/>
      <c r="IMS818" s="421"/>
      <c r="IMT818" s="421"/>
      <c r="IMU818" s="421"/>
      <c r="IMV818" s="421"/>
      <c r="IMW818" s="421"/>
      <c r="IMX818" s="421"/>
      <c r="IMY818" s="421"/>
      <c r="IMZ818" s="421"/>
      <c r="INA818" s="421"/>
      <c r="INB818" s="421"/>
      <c r="INC818" s="421"/>
      <c r="IND818" s="421"/>
      <c r="INE818" s="421"/>
      <c r="INF818" s="421"/>
      <c r="ING818" s="421"/>
      <c r="INH818" s="421"/>
      <c r="INI818" s="421"/>
      <c r="INJ818" s="421"/>
      <c r="INK818" s="421"/>
      <c r="INL818" s="421"/>
      <c r="INM818" s="421"/>
      <c r="INN818" s="421"/>
      <c r="INO818" s="421"/>
      <c r="INP818" s="421"/>
      <c r="INQ818" s="421"/>
      <c r="INR818" s="421"/>
      <c r="INS818" s="421"/>
      <c r="INT818" s="421"/>
      <c r="INU818" s="421"/>
      <c r="INV818" s="421"/>
      <c r="INW818" s="421"/>
      <c r="INX818" s="421"/>
      <c r="INY818" s="421"/>
      <c r="INZ818" s="421"/>
      <c r="IOA818" s="421"/>
      <c r="IOB818" s="421"/>
      <c r="IOC818" s="421"/>
      <c r="IOD818" s="421"/>
      <c r="IOE818" s="421"/>
      <c r="IOF818" s="421"/>
      <c r="IOG818" s="421"/>
      <c r="IOH818" s="421"/>
      <c r="IOI818" s="421"/>
      <c r="IOJ818" s="421"/>
      <c r="IOK818" s="421"/>
      <c r="IOL818" s="421"/>
      <c r="IOM818" s="421"/>
      <c r="ION818" s="421"/>
      <c r="IOO818" s="421"/>
      <c r="IOP818" s="421"/>
      <c r="IOQ818" s="421"/>
      <c r="IOR818" s="421"/>
      <c r="IOS818" s="421"/>
      <c r="IOT818" s="421"/>
      <c r="IOU818" s="421"/>
      <c r="IOV818" s="421"/>
      <c r="IOW818" s="421"/>
      <c r="IOX818" s="421"/>
      <c r="IOY818" s="421"/>
      <c r="IOZ818" s="421"/>
      <c r="IPA818" s="421"/>
      <c r="IPB818" s="421"/>
      <c r="IPC818" s="421"/>
      <c r="IPD818" s="421"/>
      <c r="IPE818" s="421"/>
      <c r="IPF818" s="421"/>
      <c r="IPG818" s="421"/>
      <c r="IPH818" s="421"/>
      <c r="IPI818" s="421"/>
      <c r="IPJ818" s="421"/>
      <c r="IPK818" s="421"/>
      <c r="IPL818" s="421"/>
      <c r="IPM818" s="421"/>
      <c r="IPN818" s="421"/>
      <c r="IPO818" s="421"/>
      <c r="IPP818" s="421"/>
      <c r="IPQ818" s="421"/>
      <c r="IPR818" s="421"/>
      <c r="IPS818" s="421"/>
      <c r="IPT818" s="421"/>
      <c r="IPU818" s="421"/>
      <c r="IPV818" s="421"/>
      <c r="IPW818" s="421"/>
      <c r="IPX818" s="421"/>
      <c r="IPY818" s="421"/>
      <c r="IPZ818" s="421"/>
      <c r="IQA818" s="421"/>
      <c r="IQB818" s="421"/>
      <c r="IQC818" s="421"/>
      <c r="IQD818" s="421"/>
      <c r="IQE818" s="421"/>
      <c r="IQF818" s="421"/>
      <c r="IQG818" s="421"/>
      <c r="IQH818" s="421"/>
      <c r="IQI818" s="421"/>
      <c r="IQJ818" s="421"/>
      <c r="IQK818" s="421"/>
      <c r="IQL818" s="421"/>
      <c r="IQM818" s="421"/>
      <c r="IQN818" s="421"/>
      <c r="IQO818" s="421"/>
      <c r="IQP818" s="421"/>
      <c r="IQQ818" s="421"/>
      <c r="IQR818" s="421"/>
      <c r="IQS818" s="421"/>
      <c r="IQT818" s="421"/>
      <c r="IQU818" s="421"/>
      <c r="IQV818" s="421"/>
      <c r="IQW818" s="421"/>
      <c r="IQX818" s="421"/>
      <c r="IQY818" s="421"/>
      <c r="IQZ818" s="421"/>
      <c r="IRA818" s="421"/>
      <c r="IRB818" s="421"/>
      <c r="IRC818" s="421"/>
      <c r="IRD818" s="421"/>
      <c r="IRE818" s="421"/>
      <c r="IRF818" s="421"/>
      <c r="IRG818" s="421"/>
      <c r="IRH818" s="421"/>
      <c r="IRI818" s="421"/>
      <c r="IRJ818" s="421"/>
      <c r="IRK818" s="421"/>
      <c r="IRL818" s="421"/>
      <c r="IRM818" s="421"/>
      <c r="IRN818" s="421"/>
      <c r="IRO818" s="421"/>
      <c r="IRP818" s="421"/>
      <c r="IRQ818" s="421"/>
      <c r="IRR818" s="421"/>
      <c r="IRS818" s="421"/>
      <c r="IRT818" s="421"/>
      <c r="IRU818" s="421"/>
      <c r="IRV818" s="421"/>
      <c r="IRW818" s="421"/>
      <c r="IRX818" s="421"/>
      <c r="IRY818" s="421"/>
      <c r="IRZ818" s="421"/>
      <c r="ISA818" s="421"/>
      <c r="ISB818" s="421"/>
      <c r="ISC818" s="421"/>
      <c r="ISD818" s="421"/>
      <c r="ISE818" s="421"/>
      <c r="ISF818" s="421"/>
      <c r="ISG818" s="421"/>
      <c r="ISH818" s="421"/>
      <c r="ISI818" s="421"/>
      <c r="ISJ818" s="421"/>
      <c r="ISK818" s="421"/>
      <c r="ISL818" s="421"/>
      <c r="ISM818" s="421"/>
      <c r="ISN818" s="421"/>
      <c r="ISO818" s="421"/>
      <c r="ISP818" s="421"/>
      <c r="ISQ818" s="421"/>
      <c r="ISR818" s="421"/>
      <c r="ISS818" s="421"/>
      <c r="IST818" s="421"/>
      <c r="ISU818" s="421"/>
      <c r="ISV818" s="421"/>
      <c r="ISW818" s="421"/>
      <c r="ISX818" s="421"/>
      <c r="ISY818" s="421"/>
      <c r="ISZ818" s="421"/>
      <c r="ITA818" s="421"/>
      <c r="ITB818" s="421"/>
      <c r="ITC818" s="421"/>
      <c r="ITD818" s="421"/>
      <c r="ITE818" s="421"/>
      <c r="ITF818" s="421"/>
      <c r="ITG818" s="421"/>
      <c r="ITH818" s="421"/>
      <c r="ITI818" s="421"/>
      <c r="ITJ818" s="421"/>
      <c r="ITK818" s="421"/>
      <c r="ITL818" s="421"/>
      <c r="ITM818" s="421"/>
      <c r="ITN818" s="421"/>
      <c r="ITO818" s="421"/>
      <c r="ITP818" s="421"/>
      <c r="ITQ818" s="421"/>
      <c r="ITR818" s="421"/>
      <c r="ITS818" s="421"/>
      <c r="ITT818" s="421"/>
      <c r="ITU818" s="421"/>
      <c r="ITV818" s="421"/>
      <c r="ITW818" s="421"/>
      <c r="ITX818" s="421"/>
      <c r="ITY818" s="421"/>
      <c r="ITZ818" s="421"/>
      <c r="IUA818" s="421"/>
      <c r="IUB818" s="421"/>
      <c r="IUC818" s="421"/>
      <c r="IUD818" s="421"/>
      <c r="IUE818" s="421"/>
      <c r="IUF818" s="421"/>
      <c r="IUG818" s="421"/>
      <c r="IUH818" s="421"/>
      <c r="IUI818" s="421"/>
      <c r="IUJ818" s="421"/>
      <c r="IUK818" s="421"/>
      <c r="IUL818" s="421"/>
      <c r="IUM818" s="421"/>
      <c r="IUN818" s="421"/>
      <c r="IUO818" s="421"/>
      <c r="IUP818" s="421"/>
      <c r="IUQ818" s="421"/>
      <c r="IUR818" s="421"/>
      <c r="IUS818" s="421"/>
      <c r="IUT818" s="421"/>
      <c r="IUU818" s="421"/>
      <c r="IUV818" s="421"/>
      <c r="IUW818" s="421"/>
      <c r="IUX818" s="421"/>
      <c r="IUY818" s="421"/>
      <c r="IUZ818" s="421"/>
      <c r="IVA818" s="421"/>
      <c r="IVB818" s="421"/>
      <c r="IVC818" s="421"/>
      <c r="IVD818" s="421"/>
      <c r="IVE818" s="421"/>
      <c r="IVF818" s="421"/>
      <c r="IVG818" s="421"/>
      <c r="IVH818" s="421"/>
      <c r="IVI818" s="421"/>
      <c r="IVJ818" s="421"/>
      <c r="IVK818" s="421"/>
      <c r="IVL818" s="421"/>
      <c r="IVM818" s="421"/>
      <c r="IVN818" s="421"/>
      <c r="IVO818" s="421"/>
      <c r="IVP818" s="421"/>
      <c r="IVQ818" s="421"/>
      <c r="IVR818" s="421"/>
      <c r="IVS818" s="421"/>
      <c r="IVT818" s="421"/>
      <c r="IVU818" s="421"/>
      <c r="IVV818" s="421"/>
      <c r="IVW818" s="421"/>
      <c r="IVX818" s="421"/>
      <c r="IVY818" s="421"/>
      <c r="IVZ818" s="421"/>
      <c r="IWA818" s="421"/>
      <c r="IWB818" s="421"/>
      <c r="IWC818" s="421"/>
      <c r="IWD818" s="421"/>
      <c r="IWE818" s="421"/>
      <c r="IWF818" s="421"/>
      <c r="IWG818" s="421"/>
      <c r="IWH818" s="421"/>
      <c r="IWI818" s="421"/>
      <c r="IWJ818" s="421"/>
      <c r="IWK818" s="421"/>
      <c r="IWL818" s="421"/>
      <c r="IWM818" s="421"/>
      <c r="IWN818" s="421"/>
      <c r="IWO818" s="421"/>
      <c r="IWP818" s="421"/>
      <c r="IWQ818" s="421"/>
      <c r="IWR818" s="421"/>
      <c r="IWS818" s="421"/>
      <c r="IWT818" s="421"/>
      <c r="IWU818" s="421"/>
      <c r="IWV818" s="421"/>
      <c r="IWW818" s="421"/>
      <c r="IWX818" s="421"/>
      <c r="IWY818" s="421"/>
      <c r="IWZ818" s="421"/>
      <c r="IXA818" s="421"/>
      <c r="IXB818" s="421"/>
      <c r="IXC818" s="421"/>
      <c r="IXD818" s="421"/>
      <c r="IXE818" s="421"/>
      <c r="IXF818" s="421"/>
      <c r="IXG818" s="421"/>
      <c r="IXH818" s="421"/>
      <c r="IXI818" s="421"/>
      <c r="IXJ818" s="421"/>
      <c r="IXK818" s="421"/>
      <c r="IXL818" s="421"/>
      <c r="IXM818" s="421"/>
      <c r="IXN818" s="421"/>
      <c r="IXO818" s="421"/>
      <c r="IXP818" s="421"/>
      <c r="IXQ818" s="421"/>
      <c r="IXR818" s="421"/>
      <c r="IXS818" s="421"/>
      <c r="IXT818" s="421"/>
      <c r="IXU818" s="421"/>
      <c r="IXV818" s="421"/>
      <c r="IXW818" s="421"/>
      <c r="IXX818" s="421"/>
      <c r="IXY818" s="421"/>
      <c r="IXZ818" s="421"/>
      <c r="IYA818" s="421"/>
      <c r="IYB818" s="421"/>
      <c r="IYC818" s="421"/>
      <c r="IYD818" s="421"/>
      <c r="IYE818" s="421"/>
      <c r="IYF818" s="421"/>
      <c r="IYG818" s="421"/>
      <c r="IYH818" s="421"/>
      <c r="IYI818" s="421"/>
      <c r="IYJ818" s="421"/>
      <c r="IYK818" s="421"/>
      <c r="IYL818" s="421"/>
      <c r="IYM818" s="421"/>
      <c r="IYN818" s="421"/>
      <c r="IYO818" s="421"/>
      <c r="IYP818" s="421"/>
      <c r="IYQ818" s="421"/>
      <c r="IYR818" s="421"/>
      <c r="IYS818" s="421"/>
      <c r="IYT818" s="421"/>
      <c r="IYU818" s="421"/>
      <c r="IYV818" s="421"/>
      <c r="IYW818" s="421"/>
      <c r="IYX818" s="421"/>
      <c r="IYY818" s="421"/>
      <c r="IYZ818" s="421"/>
      <c r="IZA818" s="421"/>
      <c r="IZB818" s="421"/>
      <c r="IZC818" s="421"/>
      <c r="IZD818" s="421"/>
      <c r="IZE818" s="421"/>
      <c r="IZF818" s="421"/>
      <c r="IZG818" s="421"/>
      <c r="IZH818" s="421"/>
      <c r="IZI818" s="421"/>
      <c r="IZJ818" s="421"/>
      <c r="IZK818" s="421"/>
      <c r="IZL818" s="421"/>
      <c r="IZM818" s="421"/>
      <c r="IZN818" s="421"/>
      <c r="IZO818" s="421"/>
      <c r="IZP818" s="421"/>
      <c r="IZQ818" s="421"/>
      <c r="IZR818" s="421"/>
      <c r="IZS818" s="421"/>
      <c r="IZT818" s="421"/>
      <c r="IZU818" s="421"/>
      <c r="IZV818" s="421"/>
      <c r="IZW818" s="421"/>
      <c r="IZX818" s="421"/>
      <c r="IZY818" s="421"/>
      <c r="IZZ818" s="421"/>
      <c r="JAA818" s="421"/>
      <c r="JAB818" s="421"/>
      <c r="JAC818" s="421"/>
      <c r="JAD818" s="421"/>
      <c r="JAE818" s="421"/>
      <c r="JAF818" s="421"/>
      <c r="JAG818" s="421"/>
      <c r="JAH818" s="421"/>
      <c r="JAI818" s="421"/>
      <c r="JAJ818" s="421"/>
      <c r="JAK818" s="421"/>
      <c r="JAL818" s="421"/>
      <c r="JAM818" s="421"/>
      <c r="JAN818" s="421"/>
      <c r="JAO818" s="421"/>
      <c r="JAP818" s="421"/>
      <c r="JAQ818" s="421"/>
      <c r="JAR818" s="421"/>
      <c r="JAS818" s="421"/>
      <c r="JAT818" s="421"/>
      <c r="JAU818" s="421"/>
      <c r="JAV818" s="421"/>
      <c r="JAW818" s="421"/>
      <c r="JAX818" s="421"/>
      <c r="JAY818" s="421"/>
      <c r="JAZ818" s="421"/>
      <c r="JBA818" s="421"/>
      <c r="JBB818" s="421"/>
      <c r="JBC818" s="421"/>
      <c r="JBD818" s="421"/>
      <c r="JBE818" s="421"/>
      <c r="JBF818" s="421"/>
      <c r="JBG818" s="421"/>
      <c r="JBH818" s="421"/>
      <c r="JBI818" s="421"/>
      <c r="JBJ818" s="421"/>
      <c r="JBK818" s="421"/>
      <c r="JBL818" s="421"/>
      <c r="JBM818" s="421"/>
      <c r="JBN818" s="421"/>
      <c r="JBO818" s="421"/>
      <c r="JBP818" s="421"/>
      <c r="JBQ818" s="421"/>
      <c r="JBR818" s="421"/>
      <c r="JBS818" s="421"/>
      <c r="JBT818" s="421"/>
      <c r="JBU818" s="421"/>
      <c r="JBV818" s="421"/>
      <c r="JBW818" s="421"/>
      <c r="JBX818" s="421"/>
      <c r="JBY818" s="421"/>
      <c r="JBZ818" s="421"/>
      <c r="JCA818" s="421"/>
      <c r="JCB818" s="421"/>
      <c r="JCC818" s="421"/>
      <c r="JCD818" s="421"/>
      <c r="JCE818" s="421"/>
      <c r="JCF818" s="421"/>
      <c r="JCG818" s="421"/>
      <c r="JCH818" s="421"/>
      <c r="JCI818" s="421"/>
      <c r="JCJ818" s="421"/>
      <c r="JCK818" s="421"/>
      <c r="JCL818" s="421"/>
      <c r="JCM818" s="421"/>
      <c r="JCN818" s="421"/>
      <c r="JCO818" s="421"/>
      <c r="JCP818" s="421"/>
      <c r="JCQ818" s="421"/>
      <c r="JCR818" s="421"/>
      <c r="JCS818" s="421"/>
      <c r="JCT818" s="421"/>
      <c r="JCU818" s="421"/>
      <c r="JCV818" s="421"/>
      <c r="JCW818" s="421"/>
      <c r="JCX818" s="421"/>
      <c r="JCY818" s="421"/>
      <c r="JCZ818" s="421"/>
      <c r="JDA818" s="421"/>
      <c r="JDB818" s="421"/>
      <c r="JDC818" s="421"/>
      <c r="JDD818" s="421"/>
      <c r="JDE818" s="421"/>
      <c r="JDF818" s="421"/>
      <c r="JDG818" s="421"/>
      <c r="JDH818" s="421"/>
      <c r="JDI818" s="421"/>
      <c r="JDJ818" s="421"/>
      <c r="JDK818" s="421"/>
      <c r="JDL818" s="421"/>
      <c r="JDM818" s="421"/>
      <c r="JDN818" s="421"/>
      <c r="JDO818" s="421"/>
      <c r="JDP818" s="421"/>
      <c r="JDQ818" s="421"/>
      <c r="JDR818" s="421"/>
      <c r="JDS818" s="421"/>
      <c r="JDT818" s="421"/>
      <c r="JDU818" s="421"/>
      <c r="JDV818" s="421"/>
      <c r="JDW818" s="421"/>
      <c r="JDX818" s="421"/>
      <c r="JDY818" s="421"/>
      <c r="JDZ818" s="421"/>
      <c r="JEA818" s="421"/>
      <c r="JEB818" s="421"/>
      <c r="JEC818" s="421"/>
      <c r="JED818" s="421"/>
      <c r="JEE818" s="421"/>
      <c r="JEF818" s="421"/>
      <c r="JEG818" s="421"/>
      <c r="JEH818" s="421"/>
      <c r="JEI818" s="421"/>
      <c r="JEJ818" s="421"/>
      <c r="JEK818" s="421"/>
      <c r="JEL818" s="421"/>
      <c r="JEM818" s="421"/>
      <c r="JEN818" s="421"/>
      <c r="JEO818" s="421"/>
      <c r="JEP818" s="421"/>
      <c r="JEQ818" s="421"/>
      <c r="JER818" s="421"/>
      <c r="JES818" s="421"/>
      <c r="JET818" s="421"/>
      <c r="JEU818" s="421"/>
      <c r="JEV818" s="421"/>
      <c r="JEW818" s="421"/>
      <c r="JEX818" s="421"/>
      <c r="JEY818" s="421"/>
      <c r="JEZ818" s="421"/>
      <c r="JFA818" s="421"/>
      <c r="JFB818" s="421"/>
      <c r="JFC818" s="421"/>
      <c r="JFD818" s="421"/>
      <c r="JFE818" s="421"/>
      <c r="JFF818" s="421"/>
      <c r="JFG818" s="421"/>
      <c r="JFH818" s="421"/>
      <c r="JFI818" s="421"/>
      <c r="JFJ818" s="421"/>
      <c r="JFK818" s="421"/>
      <c r="JFL818" s="421"/>
      <c r="JFM818" s="421"/>
      <c r="JFN818" s="421"/>
      <c r="JFO818" s="421"/>
      <c r="JFP818" s="421"/>
      <c r="JFQ818" s="421"/>
      <c r="JFR818" s="421"/>
      <c r="JFS818" s="421"/>
      <c r="JFT818" s="421"/>
      <c r="JFU818" s="421"/>
      <c r="JFV818" s="421"/>
      <c r="JFW818" s="421"/>
      <c r="JFX818" s="421"/>
      <c r="JFY818" s="421"/>
      <c r="JFZ818" s="421"/>
      <c r="JGA818" s="421"/>
      <c r="JGB818" s="421"/>
      <c r="JGC818" s="421"/>
      <c r="JGD818" s="421"/>
      <c r="JGE818" s="421"/>
      <c r="JGF818" s="421"/>
      <c r="JGG818" s="421"/>
      <c r="JGH818" s="421"/>
      <c r="JGI818" s="421"/>
      <c r="JGJ818" s="421"/>
      <c r="JGK818" s="421"/>
      <c r="JGL818" s="421"/>
      <c r="JGM818" s="421"/>
      <c r="JGN818" s="421"/>
      <c r="JGO818" s="421"/>
      <c r="JGP818" s="421"/>
      <c r="JGQ818" s="421"/>
      <c r="JGR818" s="421"/>
      <c r="JGS818" s="421"/>
      <c r="JGT818" s="421"/>
      <c r="JGU818" s="421"/>
      <c r="JGV818" s="421"/>
      <c r="JGW818" s="421"/>
      <c r="JGX818" s="421"/>
      <c r="JGY818" s="421"/>
      <c r="JGZ818" s="421"/>
      <c r="JHA818" s="421"/>
      <c r="JHB818" s="421"/>
      <c r="JHC818" s="421"/>
      <c r="JHD818" s="421"/>
      <c r="JHE818" s="421"/>
      <c r="JHF818" s="421"/>
      <c r="JHG818" s="421"/>
      <c r="JHH818" s="421"/>
      <c r="JHI818" s="421"/>
      <c r="JHJ818" s="421"/>
      <c r="JHK818" s="421"/>
      <c r="JHL818" s="421"/>
      <c r="JHM818" s="421"/>
      <c r="JHN818" s="421"/>
      <c r="JHO818" s="421"/>
      <c r="JHP818" s="421"/>
      <c r="JHQ818" s="421"/>
      <c r="JHR818" s="421"/>
      <c r="JHS818" s="421"/>
      <c r="JHT818" s="421"/>
      <c r="JHU818" s="421"/>
      <c r="JHV818" s="421"/>
      <c r="JHW818" s="421"/>
      <c r="JHX818" s="421"/>
      <c r="JHY818" s="421"/>
      <c r="JHZ818" s="421"/>
      <c r="JIA818" s="421"/>
      <c r="JIB818" s="421"/>
      <c r="JIC818" s="421"/>
      <c r="JID818" s="421"/>
      <c r="JIE818" s="421"/>
      <c r="JIF818" s="421"/>
      <c r="JIG818" s="421"/>
      <c r="JIH818" s="421"/>
      <c r="JII818" s="421"/>
      <c r="JIJ818" s="421"/>
      <c r="JIK818" s="421"/>
      <c r="JIL818" s="421"/>
      <c r="JIM818" s="421"/>
      <c r="JIN818" s="421"/>
      <c r="JIO818" s="421"/>
      <c r="JIP818" s="421"/>
      <c r="JIQ818" s="421"/>
      <c r="JIR818" s="421"/>
      <c r="JIS818" s="421"/>
      <c r="JIT818" s="421"/>
      <c r="JIU818" s="421"/>
      <c r="JIV818" s="421"/>
      <c r="JIW818" s="421"/>
      <c r="JIX818" s="421"/>
      <c r="JIY818" s="421"/>
      <c r="JIZ818" s="421"/>
      <c r="JJA818" s="421"/>
      <c r="JJB818" s="421"/>
      <c r="JJC818" s="421"/>
      <c r="JJD818" s="421"/>
      <c r="JJE818" s="421"/>
      <c r="JJF818" s="421"/>
      <c r="JJG818" s="421"/>
      <c r="JJH818" s="421"/>
      <c r="JJI818" s="421"/>
      <c r="JJJ818" s="421"/>
      <c r="JJK818" s="421"/>
      <c r="JJL818" s="421"/>
      <c r="JJM818" s="421"/>
      <c r="JJN818" s="421"/>
      <c r="JJO818" s="421"/>
      <c r="JJP818" s="421"/>
      <c r="JJQ818" s="421"/>
      <c r="JJR818" s="421"/>
      <c r="JJS818" s="421"/>
      <c r="JJT818" s="421"/>
      <c r="JJU818" s="421"/>
      <c r="JJV818" s="421"/>
      <c r="JJW818" s="421"/>
      <c r="JJX818" s="421"/>
      <c r="JJY818" s="421"/>
      <c r="JJZ818" s="421"/>
      <c r="JKA818" s="421"/>
      <c r="JKB818" s="421"/>
      <c r="JKC818" s="421"/>
      <c r="JKD818" s="421"/>
      <c r="JKE818" s="421"/>
      <c r="JKF818" s="421"/>
      <c r="JKG818" s="421"/>
      <c r="JKH818" s="421"/>
      <c r="JKI818" s="421"/>
      <c r="JKJ818" s="421"/>
      <c r="JKK818" s="421"/>
      <c r="JKL818" s="421"/>
      <c r="JKM818" s="421"/>
      <c r="JKN818" s="421"/>
      <c r="JKO818" s="421"/>
      <c r="JKP818" s="421"/>
      <c r="JKQ818" s="421"/>
      <c r="JKR818" s="421"/>
      <c r="JKS818" s="421"/>
      <c r="JKT818" s="421"/>
      <c r="JKU818" s="421"/>
      <c r="JKV818" s="421"/>
      <c r="JKW818" s="421"/>
      <c r="JKX818" s="421"/>
      <c r="JKY818" s="421"/>
      <c r="JKZ818" s="421"/>
      <c r="JLA818" s="421"/>
      <c r="JLB818" s="421"/>
      <c r="JLC818" s="421"/>
      <c r="JLD818" s="421"/>
      <c r="JLE818" s="421"/>
      <c r="JLF818" s="421"/>
      <c r="JLG818" s="421"/>
      <c r="JLH818" s="421"/>
      <c r="JLI818" s="421"/>
      <c r="JLJ818" s="421"/>
      <c r="JLK818" s="421"/>
      <c r="JLL818" s="421"/>
      <c r="JLM818" s="421"/>
      <c r="JLN818" s="421"/>
      <c r="JLO818" s="421"/>
      <c r="JLP818" s="421"/>
      <c r="JLQ818" s="421"/>
      <c r="JLR818" s="421"/>
      <c r="JLS818" s="421"/>
      <c r="JLT818" s="421"/>
      <c r="JLU818" s="421"/>
      <c r="JLV818" s="421"/>
      <c r="JLW818" s="421"/>
      <c r="JLX818" s="421"/>
      <c r="JLY818" s="421"/>
      <c r="JLZ818" s="421"/>
      <c r="JMA818" s="421"/>
      <c r="JMB818" s="421"/>
      <c r="JMC818" s="421"/>
      <c r="JMD818" s="421"/>
      <c r="JME818" s="421"/>
      <c r="JMF818" s="421"/>
      <c r="JMG818" s="421"/>
      <c r="JMH818" s="421"/>
      <c r="JMI818" s="421"/>
      <c r="JMJ818" s="421"/>
      <c r="JMK818" s="421"/>
      <c r="JML818" s="421"/>
      <c r="JMM818" s="421"/>
      <c r="JMN818" s="421"/>
      <c r="JMO818" s="421"/>
      <c r="JMP818" s="421"/>
      <c r="JMQ818" s="421"/>
      <c r="JMR818" s="421"/>
      <c r="JMS818" s="421"/>
      <c r="JMT818" s="421"/>
      <c r="JMU818" s="421"/>
      <c r="JMV818" s="421"/>
      <c r="JMW818" s="421"/>
      <c r="JMX818" s="421"/>
      <c r="JMY818" s="421"/>
      <c r="JMZ818" s="421"/>
      <c r="JNA818" s="421"/>
      <c r="JNB818" s="421"/>
      <c r="JNC818" s="421"/>
      <c r="JND818" s="421"/>
      <c r="JNE818" s="421"/>
      <c r="JNF818" s="421"/>
      <c r="JNG818" s="421"/>
      <c r="JNH818" s="421"/>
      <c r="JNI818" s="421"/>
      <c r="JNJ818" s="421"/>
      <c r="JNK818" s="421"/>
      <c r="JNL818" s="421"/>
      <c r="JNM818" s="421"/>
      <c r="JNN818" s="421"/>
      <c r="JNO818" s="421"/>
      <c r="JNP818" s="421"/>
      <c r="JNQ818" s="421"/>
      <c r="JNR818" s="421"/>
      <c r="JNS818" s="421"/>
      <c r="JNT818" s="421"/>
      <c r="JNU818" s="421"/>
      <c r="JNV818" s="421"/>
      <c r="JNW818" s="421"/>
      <c r="JNX818" s="421"/>
      <c r="JNY818" s="421"/>
      <c r="JNZ818" s="421"/>
      <c r="JOA818" s="421"/>
      <c r="JOB818" s="421"/>
      <c r="JOC818" s="421"/>
      <c r="JOD818" s="421"/>
      <c r="JOE818" s="421"/>
      <c r="JOF818" s="421"/>
      <c r="JOG818" s="421"/>
      <c r="JOH818" s="421"/>
      <c r="JOI818" s="421"/>
      <c r="JOJ818" s="421"/>
      <c r="JOK818" s="421"/>
      <c r="JOL818" s="421"/>
      <c r="JOM818" s="421"/>
      <c r="JON818" s="421"/>
      <c r="JOO818" s="421"/>
      <c r="JOP818" s="421"/>
      <c r="JOQ818" s="421"/>
      <c r="JOR818" s="421"/>
      <c r="JOS818" s="421"/>
      <c r="JOT818" s="421"/>
      <c r="JOU818" s="421"/>
      <c r="JOV818" s="421"/>
      <c r="JOW818" s="421"/>
      <c r="JOX818" s="421"/>
      <c r="JOY818" s="421"/>
      <c r="JOZ818" s="421"/>
      <c r="JPA818" s="421"/>
      <c r="JPB818" s="421"/>
      <c r="JPC818" s="421"/>
      <c r="JPD818" s="421"/>
      <c r="JPE818" s="421"/>
      <c r="JPF818" s="421"/>
      <c r="JPG818" s="421"/>
      <c r="JPH818" s="421"/>
      <c r="JPI818" s="421"/>
      <c r="JPJ818" s="421"/>
      <c r="JPK818" s="421"/>
      <c r="JPL818" s="421"/>
      <c r="JPM818" s="421"/>
      <c r="JPN818" s="421"/>
      <c r="JPO818" s="421"/>
      <c r="JPP818" s="421"/>
      <c r="JPQ818" s="421"/>
      <c r="JPR818" s="421"/>
      <c r="JPS818" s="421"/>
      <c r="JPT818" s="421"/>
      <c r="JPU818" s="421"/>
      <c r="JPV818" s="421"/>
      <c r="JPW818" s="421"/>
      <c r="JPX818" s="421"/>
      <c r="JPY818" s="421"/>
      <c r="JPZ818" s="421"/>
      <c r="JQA818" s="421"/>
      <c r="JQB818" s="421"/>
      <c r="JQC818" s="421"/>
      <c r="JQD818" s="421"/>
      <c r="JQE818" s="421"/>
      <c r="JQF818" s="421"/>
      <c r="JQG818" s="421"/>
      <c r="JQH818" s="421"/>
      <c r="JQI818" s="421"/>
      <c r="JQJ818" s="421"/>
      <c r="JQK818" s="421"/>
      <c r="JQL818" s="421"/>
      <c r="JQM818" s="421"/>
      <c r="JQN818" s="421"/>
      <c r="JQO818" s="421"/>
      <c r="JQP818" s="421"/>
      <c r="JQQ818" s="421"/>
      <c r="JQR818" s="421"/>
      <c r="JQS818" s="421"/>
      <c r="JQT818" s="421"/>
      <c r="JQU818" s="421"/>
      <c r="JQV818" s="421"/>
      <c r="JQW818" s="421"/>
      <c r="JQX818" s="421"/>
      <c r="JQY818" s="421"/>
      <c r="JQZ818" s="421"/>
      <c r="JRA818" s="421"/>
      <c r="JRB818" s="421"/>
      <c r="JRC818" s="421"/>
      <c r="JRD818" s="421"/>
      <c r="JRE818" s="421"/>
      <c r="JRF818" s="421"/>
      <c r="JRG818" s="421"/>
      <c r="JRH818" s="421"/>
      <c r="JRI818" s="421"/>
      <c r="JRJ818" s="421"/>
      <c r="JRK818" s="421"/>
      <c r="JRL818" s="421"/>
      <c r="JRM818" s="421"/>
      <c r="JRN818" s="421"/>
      <c r="JRO818" s="421"/>
      <c r="JRP818" s="421"/>
      <c r="JRQ818" s="421"/>
      <c r="JRR818" s="421"/>
      <c r="JRS818" s="421"/>
      <c r="JRT818" s="421"/>
      <c r="JRU818" s="421"/>
      <c r="JRV818" s="421"/>
      <c r="JRW818" s="421"/>
      <c r="JRX818" s="421"/>
      <c r="JRY818" s="421"/>
      <c r="JRZ818" s="421"/>
      <c r="JSA818" s="421"/>
      <c r="JSB818" s="421"/>
      <c r="JSC818" s="421"/>
      <c r="JSD818" s="421"/>
      <c r="JSE818" s="421"/>
      <c r="JSF818" s="421"/>
      <c r="JSG818" s="421"/>
      <c r="JSH818" s="421"/>
      <c r="JSI818" s="421"/>
      <c r="JSJ818" s="421"/>
      <c r="JSK818" s="421"/>
      <c r="JSL818" s="421"/>
      <c r="JSM818" s="421"/>
      <c r="JSN818" s="421"/>
      <c r="JSO818" s="421"/>
      <c r="JSP818" s="421"/>
      <c r="JSQ818" s="421"/>
      <c r="JSR818" s="421"/>
      <c r="JSS818" s="421"/>
      <c r="JST818" s="421"/>
      <c r="JSU818" s="421"/>
      <c r="JSV818" s="421"/>
      <c r="JSW818" s="421"/>
      <c r="JSX818" s="421"/>
      <c r="JSY818" s="421"/>
      <c r="JSZ818" s="421"/>
      <c r="JTA818" s="421"/>
      <c r="JTB818" s="421"/>
      <c r="JTC818" s="421"/>
      <c r="JTD818" s="421"/>
      <c r="JTE818" s="421"/>
      <c r="JTF818" s="421"/>
      <c r="JTG818" s="421"/>
      <c r="JTH818" s="421"/>
      <c r="JTI818" s="421"/>
      <c r="JTJ818" s="421"/>
      <c r="JTK818" s="421"/>
      <c r="JTL818" s="421"/>
      <c r="JTM818" s="421"/>
      <c r="JTN818" s="421"/>
      <c r="JTO818" s="421"/>
      <c r="JTP818" s="421"/>
      <c r="JTQ818" s="421"/>
      <c r="JTR818" s="421"/>
      <c r="JTS818" s="421"/>
      <c r="JTT818" s="421"/>
      <c r="JTU818" s="421"/>
      <c r="JTV818" s="421"/>
      <c r="JTW818" s="421"/>
      <c r="JTX818" s="421"/>
      <c r="JTY818" s="421"/>
      <c r="JTZ818" s="421"/>
      <c r="JUA818" s="421"/>
      <c r="JUB818" s="421"/>
      <c r="JUC818" s="421"/>
      <c r="JUD818" s="421"/>
      <c r="JUE818" s="421"/>
      <c r="JUF818" s="421"/>
      <c r="JUG818" s="421"/>
      <c r="JUH818" s="421"/>
      <c r="JUI818" s="421"/>
      <c r="JUJ818" s="421"/>
      <c r="JUK818" s="421"/>
      <c r="JUL818" s="421"/>
      <c r="JUM818" s="421"/>
      <c r="JUN818" s="421"/>
      <c r="JUO818" s="421"/>
      <c r="JUP818" s="421"/>
      <c r="JUQ818" s="421"/>
      <c r="JUR818" s="421"/>
      <c r="JUS818" s="421"/>
      <c r="JUT818" s="421"/>
      <c r="JUU818" s="421"/>
      <c r="JUV818" s="421"/>
      <c r="JUW818" s="421"/>
      <c r="JUX818" s="421"/>
      <c r="JUY818" s="421"/>
      <c r="JUZ818" s="421"/>
      <c r="JVA818" s="421"/>
      <c r="JVB818" s="421"/>
      <c r="JVC818" s="421"/>
      <c r="JVD818" s="421"/>
      <c r="JVE818" s="421"/>
      <c r="JVF818" s="421"/>
      <c r="JVG818" s="421"/>
      <c r="JVH818" s="421"/>
      <c r="JVI818" s="421"/>
      <c r="JVJ818" s="421"/>
      <c r="JVK818" s="421"/>
      <c r="JVL818" s="421"/>
      <c r="JVM818" s="421"/>
      <c r="JVN818" s="421"/>
      <c r="JVO818" s="421"/>
      <c r="JVP818" s="421"/>
      <c r="JVQ818" s="421"/>
      <c r="JVR818" s="421"/>
      <c r="JVS818" s="421"/>
      <c r="JVT818" s="421"/>
      <c r="JVU818" s="421"/>
      <c r="JVV818" s="421"/>
      <c r="JVW818" s="421"/>
      <c r="JVX818" s="421"/>
      <c r="JVY818" s="421"/>
      <c r="JVZ818" s="421"/>
      <c r="JWA818" s="421"/>
      <c r="JWB818" s="421"/>
      <c r="JWC818" s="421"/>
      <c r="JWD818" s="421"/>
      <c r="JWE818" s="421"/>
      <c r="JWF818" s="421"/>
      <c r="JWG818" s="421"/>
      <c r="JWH818" s="421"/>
      <c r="JWI818" s="421"/>
      <c r="JWJ818" s="421"/>
      <c r="JWK818" s="421"/>
      <c r="JWL818" s="421"/>
      <c r="JWM818" s="421"/>
      <c r="JWN818" s="421"/>
      <c r="JWO818" s="421"/>
      <c r="JWP818" s="421"/>
      <c r="JWQ818" s="421"/>
      <c r="JWR818" s="421"/>
      <c r="JWS818" s="421"/>
      <c r="JWT818" s="421"/>
      <c r="JWU818" s="421"/>
      <c r="JWV818" s="421"/>
      <c r="JWW818" s="421"/>
      <c r="JWX818" s="421"/>
      <c r="JWY818" s="421"/>
      <c r="JWZ818" s="421"/>
      <c r="JXA818" s="421"/>
      <c r="JXB818" s="421"/>
      <c r="JXC818" s="421"/>
      <c r="JXD818" s="421"/>
      <c r="JXE818" s="421"/>
      <c r="JXF818" s="421"/>
      <c r="JXG818" s="421"/>
      <c r="JXH818" s="421"/>
      <c r="JXI818" s="421"/>
      <c r="JXJ818" s="421"/>
      <c r="JXK818" s="421"/>
      <c r="JXL818" s="421"/>
      <c r="JXM818" s="421"/>
      <c r="JXN818" s="421"/>
      <c r="JXO818" s="421"/>
      <c r="JXP818" s="421"/>
      <c r="JXQ818" s="421"/>
      <c r="JXR818" s="421"/>
      <c r="JXS818" s="421"/>
      <c r="JXT818" s="421"/>
      <c r="JXU818" s="421"/>
      <c r="JXV818" s="421"/>
      <c r="JXW818" s="421"/>
      <c r="JXX818" s="421"/>
      <c r="JXY818" s="421"/>
      <c r="JXZ818" s="421"/>
      <c r="JYA818" s="421"/>
      <c r="JYB818" s="421"/>
      <c r="JYC818" s="421"/>
      <c r="JYD818" s="421"/>
      <c r="JYE818" s="421"/>
      <c r="JYF818" s="421"/>
      <c r="JYG818" s="421"/>
      <c r="JYH818" s="421"/>
      <c r="JYI818" s="421"/>
      <c r="JYJ818" s="421"/>
      <c r="JYK818" s="421"/>
      <c r="JYL818" s="421"/>
      <c r="JYM818" s="421"/>
      <c r="JYN818" s="421"/>
      <c r="JYO818" s="421"/>
      <c r="JYP818" s="421"/>
      <c r="JYQ818" s="421"/>
      <c r="JYR818" s="421"/>
      <c r="JYS818" s="421"/>
      <c r="JYT818" s="421"/>
      <c r="JYU818" s="421"/>
      <c r="JYV818" s="421"/>
      <c r="JYW818" s="421"/>
      <c r="JYX818" s="421"/>
      <c r="JYY818" s="421"/>
      <c r="JYZ818" s="421"/>
      <c r="JZA818" s="421"/>
      <c r="JZB818" s="421"/>
      <c r="JZC818" s="421"/>
      <c r="JZD818" s="421"/>
      <c r="JZE818" s="421"/>
      <c r="JZF818" s="421"/>
      <c r="JZG818" s="421"/>
      <c r="JZH818" s="421"/>
      <c r="JZI818" s="421"/>
      <c r="JZJ818" s="421"/>
      <c r="JZK818" s="421"/>
      <c r="JZL818" s="421"/>
      <c r="JZM818" s="421"/>
      <c r="JZN818" s="421"/>
      <c r="JZO818" s="421"/>
      <c r="JZP818" s="421"/>
      <c r="JZQ818" s="421"/>
      <c r="JZR818" s="421"/>
      <c r="JZS818" s="421"/>
      <c r="JZT818" s="421"/>
      <c r="JZU818" s="421"/>
      <c r="JZV818" s="421"/>
      <c r="JZW818" s="421"/>
      <c r="JZX818" s="421"/>
      <c r="JZY818" s="421"/>
      <c r="JZZ818" s="421"/>
      <c r="KAA818" s="421"/>
      <c r="KAB818" s="421"/>
      <c r="KAC818" s="421"/>
      <c r="KAD818" s="421"/>
      <c r="KAE818" s="421"/>
      <c r="KAF818" s="421"/>
      <c r="KAG818" s="421"/>
      <c r="KAH818" s="421"/>
      <c r="KAI818" s="421"/>
      <c r="KAJ818" s="421"/>
      <c r="KAK818" s="421"/>
      <c r="KAL818" s="421"/>
      <c r="KAM818" s="421"/>
      <c r="KAN818" s="421"/>
      <c r="KAO818" s="421"/>
      <c r="KAP818" s="421"/>
      <c r="KAQ818" s="421"/>
      <c r="KAR818" s="421"/>
      <c r="KAS818" s="421"/>
      <c r="KAT818" s="421"/>
      <c r="KAU818" s="421"/>
      <c r="KAV818" s="421"/>
      <c r="KAW818" s="421"/>
      <c r="KAX818" s="421"/>
      <c r="KAY818" s="421"/>
      <c r="KAZ818" s="421"/>
      <c r="KBA818" s="421"/>
      <c r="KBB818" s="421"/>
      <c r="KBC818" s="421"/>
      <c r="KBD818" s="421"/>
      <c r="KBE818" s="421"/>
      <c r="KBF818" s="421"/>
      <c r="KBG818" s="421"/>
      <c r="KBH818" s="421"/>
      <c r="KBI818" s="421"/>
      <c r="KBJ818" s="421"/>
      <c r="KBK818" s="421"/>
      <c r="KBL818" s="421"/>
      <c r="KBM818" s="421"/>
      <c r="KBN818" s="421"/>
      <c r="KBO818" s="421"/>
      <c r="KBP818" s="421"/>
      <c r="KBQ818" s="421"/>
      <c r="KBR818" s="421"/>
      <c r="KBS818" s="421"/>
      <c r="KBT818" s="421"/>
      <c r="KBU818" s="421"/>
      <c r="KBV818" s="421"/>
      <c r="KBW818" s="421"/>
      <c r="KBX818" s="421"/>
      <c r="KBY818" s="421"/>
      <c r="KBZ818" s="421"/>
      <c r="KCA818" s="421"/>
      <c r="KCB818" s="421"/>
      <c r="KCC818" s="421"/>
      <c r="KCD818" s="421"/>
      <c r="KCE818" s="421"/>
      <c r="KCF818" s="421"/>
      <c r="KCG818" s="421"/>
      <c r="KCH818" s="421"/>
      <c r="KCI818" s="421"/>
      <c r="KCJ818" s="421"/>
      <c r="KCK818" s="421"/>
      <c r="KCL818" s="421"/>
      <c r="KCM818" s="421"/>
      <c r="KCN818" s="421"/>
      <c r="KCO818" s="421"/>
      <c r="KCP818" s="421"/>
      <c r="KCQ818" s="421"/>
      <c r="KCR818" s="421"/>
      <c r="KCS818" s="421"/>
      <c r="KCT818" s="421"/>
      <c r="KCU818" s="421"/>
      <c r="KCV818" s="421"/>
      <c r="KCW818" s="421"/>
      <c r="KCX818" s="421"/>
      <c r="KCY818" s="421"/>
      <c r="KCZ818" s="421"/>
      <c r="KDA818" s="421"/>
      <c r="KDB818" s="421"/>
      <c r="KDC818" s="421"/>
      <c r="KDD818" s="421"/>
      <c r="KDE818" s="421"/>
      <c r="KDF818" s="421"/>
      <c r="KDG818" s="421"/>
      <c r="KDH818" s="421"/>
      <c r="KDI818" s="421"/>
      <c r="KDJ818" s="421"/>
      <c r="KDK818" s="421"/>
      <c r="KDL818" s="421"/>
      <c r="KDM818" s="421"/>
      <c r="KDN818" s="421"/>
      <c r="KDO818" s="421"/>
      <c r="KDP818" s="421"/>
      <c r="KDQ818" s="421"/>
      <c r="KDR818" s="421"/>
      <c r="KDS818" s="421"/>
      <c r="KDT818" s="421"/>
      <c r="KDU818" s="421"/>
      <c r="KDV818" s="421"/>
      <c r="KDW818" s="421"/>
      <c r="KDX818" s="421"/>
      <c r="KDY818" s="421"/>
      <c r="KDZ818" s="421"/>
      <c r="KEA818" s="421"/>
      <c r="KEB818" s="421"/>
      <c r="KEC818" s="421"/>
      <c r="KED818" s="421"/>
      <c r="KEE818" s="421"/>
      <c r="KEF818" s="421"/>
      <c r="KEG818" s="421"/>
      <c r="KEH818" s="421"/>
      <c r="KEI818" s="421"/>
      <c r="KEJ818" s="421"/>
      <c r="KEK818" s="421"/>
      <c r="KEL818" s="421"/>
      <c r="KEM818" s="421"/>
      <c r="KEN818" s="421"/>
      <c r="KEO818" s="421"/>
      <c r="KEP818" s="421"/>
      <c r="KEQ818" s="421"/>
      <c r="KER818" s="421"/>
      <c r="KES818" s="421"/>
      <c r="KET818" s="421"/>
      <c r="KEU818" s="421"/>
      <c r="KEV818" s="421"/>
      <c r="KEW818" s="421"/>
      <c r="KEX818" s="421"/>
      <c r="KEY818" s="421"/>
      <c r="KEZ818" s="421"/>
      <c r="KFA818" s="421"/>
      <c r="KFB818" s="421"/>
      <c r="KFC818" s="421"/>
      <c r="KFD818" s="421"/>
      <c r="KFE818" s="421"/>
      <c r="KFF818" s="421"/>
      <c r="KFG818" s="421"/>
      <c r="KFH818" s="421"/>
      <c r="KFI818" s="421"/>
      <c r="KFJ818" s="421"/>
      <c r="KFK818" s="421"/>
      <c r="KFL818" s="421"/>
      <c r="KFM818" s="421"/>
      <c r="KFN818" s="421"/>
      <c r="KFO818" s="421"/>
      <c r="KFP818" s="421"/>
      <c r="KFQ818" s="421"/>
      <c r="KFR818" s="421"/>
      <c r="KFS818" s="421"/>
      <c r="KFT818" s="421"/>
      <c r="KFU818" s="421"/>
      <c r="KFV818" s="421"/>
      <c r="KFW818" s="421"/>
      <c r="KFX818" s="421"/>
      <c r="KFY818" s="421"/>
      <c r="KFZ818" s="421"/>
      <c r="KGA818" s="421"/>
      <c r="KGB818" s="421"/>
      <c r="KGC818" s="421"/>
      <c r="KGD818" s="421"/>
      <c r="KGE818" s="421"/>
      <c r="KGF818" s="421"/>
      <c r="KGG818" s="421"/>
      <c r="KGH818" s="421"/>
      <c r="KGI818" s="421"/>
      <c r="KGJ818" s="421"/>
      <c r="KGK818" s="421"/>
      <c r="KGL818" s="421"/>
      <c r="KGM818" s="421"/>
      <c r="KGN818" s="421"/>
      <c r="KGO818" s="421"/>
      <c r="KGP818" s="421"/>
      <c r="KGQ818" s="421"/>
      <c r="KGR818" s="421"/>
      <c r="KGS818" s="421"/>
      <c r="KGT818" s="421"/>
      <c r="KGU818" s="421"/>
      <c r="KGV818" s="421"/>
      <c r="KGW818" s="421"/>
      <c r="KGX818" s="421"/>
      <c r="KGY818" s="421"/>
      <c r="KGZ818" s="421"/>
      <c r="KHA818" s="421"/>
      <c r="KHB818" s="421"/>
      <c r="KHC818" s="421"/>
      <c r="KHD818" s="421"/>
      <c r="KHE818" s="421"/>
      <c r="KHF818" s="421"/>
      <c r="KHG818" s="421"/>
      <c r="KHH818" s="421"/>
      <c r="KHI818" s="421"/>
      <c r="KHJ818" s="421"/>
      <c r="KHK818" s="421"/>
      <c r="KHL818" s="421"/>
      <c r="KHM818" s="421"/>
      <c r="KHN818" s="421"/>
      <c r="KHO818" s="421"/>
      <c r="KHP818" s="421"/>
      <c r="KHQ818" s="421"/>
      <c r="KHR818" s="421"/>
      <c r="KHS818" s="421"/>
      <c r="KHT818" s="421"/>
      <c r="KHU818" s="421"/>
      <c r="KHV818" s="421"/>
      <c r="KHW818" s="421"/>
      <c r="KHX818" s="421"/>
      <c r="KHY818" s="421"/>
      <c r="KHZ818" s="421"/>
      <c r="KIA818" s="421"/>
      <c r="KIB818" s="421"/>
      <c r="KIC818" s="421"/>
      <c r="KID818" s="421"/>
      <c r="KIE818" s="421"/>
      <c r="KIF818" s="421"/>
      <c r="KIG818" s="421"/>
      <c r="KIH818" s="421"/>
      <c r="KII818" s="421"/>
      <c r="KIJ818" s="421"/>
      <c r="KIK818" s="421"/>
      <c r="KIL818" s="421"/>
      <c r="KIM818" s="421"/>
      <c r="KIN818" s="421"/>
      <c r="KIO818" s="421"/>
      <c r="KIP818" s="421"/>
      <c r="KIQ818" s="421"/>
      <c r="KIR818" s="421"/>
      <c r="KIS818" s="421"/>
      <c r="KIT818" s="421"/>
      <c r="KIU818" s="421"/>
      <c r="KIV818" s="421"/>
      <c r="KIW818" s="421"/>
      <c r="KIX818" s="421"/>
      <c r="KIY818" s="421"/>
      <c r="KIZ818" s="421"/>
      <c r="KJA818" s="421"/>
      <c r="KJB818" s="421"/>
      <c r="KJC818" s="421"/>
      <c r="KJD818" s="421"/>
      <c r="KJE818" s="421"/>
      <c r="KJF818" s="421"/>
      <c r="KJG818" s="421"/>
      <c r="KJH818" s="421"/>
      <c r="KJI818" s="421"/>
      <c r="KJJ818" s="421"/>
      <c r="KJK818" s="421"/>
      <c r="KJL818" s="421"/>
      <c r="KJM818" s="421"/>
      <c r="KJN818" s="421"/>
      <c r="KJO818" s="421"/>
      <c r="KJP818" s="421"/>
      <c r="KJQ818" s="421"/>
      <c r="KJR818" s="421"/>
      <c r="KJS818" s="421"/>
      <c r="KJT818" s="421"/>
      <c r="KJU818" s="421"/>
      <c r="KJV818" s="421"/>
      <c r="KJW818" s="421"/>
      <c r="KJX818" s="421"/>
      <c r="KJY818" s="421"/>
      <c r="KJZ818" s="421"/>
      <c r="KKA818" s="421"/>
      <c r="KKB818" s="421"/>
      <c r="KKC818" s="421"/>
      <c r="KKD818" s="421"/>
      <c r="KKE818" s="421"/>
      <c r="KKF818" s="421"/>
      <c r="KKG818" s="421"/>
      <c r="KKH818" s="421"/>
      <c r="KKI818" s="421"/>
      <c r="KKJ818" s="421"/>
      <c r="KKK818" s="421"/>
      <c r="KKL818" s="421"/>
      <c r="KKM818" s="421"/>
      <c r="KKN818" s="421"/>
      <c r="KKO818" s="421"/>
      <c r="KKP818" s="421"/>
      <c r="KKQ818" s="421"/>
      <c r="KKR818" s="421"/>
      <c r="KKS818" s="421"/>
      <c r="KKT818" s="421"/>
      <c r="KKU818" s="421"/>
      <c r="KKV818" s="421"/>
      <c r="KKW818" s="421"/>
      <c r="KKX818" s="421"/>
      <c r="KKY818" s="421"/>
      <c r="KKZ818" s="421"/>
      <c r="KLA818" s="421"/>
      <c r="KLB818" s="421"/>
      <c r="KLC818" s="421"/>
      <c r="KLD818" s="421"/>
      <c r="KLE818" s="421"/>
      <c r="KLF818" s="421"/>
      <c r="KLG818" s="421"/>
      <c r="KLH818" s="421"/>
      <c r="KLI818" s="421"/>
      <c r="KLJ818" s="421"/>
      <c r="KLK818" s="421"/>
      <c r="KLL818" s="421"/>
      <c r="KLM818" s="421"/>
      <c r="KLN818" s="421"/>
      <c r="KLO818" s="421"/>
      <c r="KLP818" s="421"/>
      <c r="KLQ818" s="421"/>
      <c r="KLR818" s="421"/>
      <c r="KLS818" s="421"/>
      <c r="KLT818" s="421"/>
      <c r="KLU818" s="421"/>
      <c r="KLV818" s="421"/>
      <c r="KLW818" s="421"/>
      <c r="KLX818" s="421"/>
      <c r="KLY818" s="421"/>
      <c r="KLZ818" s="421"/>
      <c r="KMA818" s="421"/>
      <c r="KMB818" s="421"/>
      <c r="KMC818" s="421"/>
      <c r="KMD818" s="421"/>
      <c r="KME818" s="421"/>
      <c r="KMF818" s="421"/>
      <c r="KMG818" s="421"/>
      <c r="KMH818" s="421"/>
      <c r="KMI818" s="421"/>
      <c r="KMJ818" s="421"/>
      <c r="KMK818" s="421"/>
      <c r="KML818" s="421"/>
      <c r="KMM818" s="421"/>
      <c r="KMN818" s="421"/>
      <c r="KMO818" s="421"/>
      <c r="KMP818" s="421"/>
      <c r="KMQ818" s="421"/>
      <c r="KMR818" s="421"/>
      <c r="KMS818" s="421"/>
      <c r="KMT818" s="421"/>
      <c r="KMU818" s="421"/>
      <c r="KMV818" s="421"/>
      <c r="KMW818" s="421"/>
      <c r="KMX818" s="421"/>
      <c r="KMY818" s="421"/>
      <c r="KMZ818" s="421"/>
      <c r="KNA818" s="421"/>
      <c r="KNB818" s="421"/>
      <c r="KNC818" s="421"/>
      <c r="KND818" s="421"/>
      <c r="KNE818" s="421"/>
      <c r="KNF818" s="421"/>
      <c r="KNG818" s="421"/>
      <c r="KNH818" s="421"/>
      <c r="KNI818" s="421"/>
      <c r="KNJ818" s="421"/>
      <c r="KNK818" s="421"/>
      <c r="KNL818" s="421"/>
      <c r="KNM818" s="421"/>
      <c r="KNN818" s="421"/>
      <c r="KNO818" s="421"/>
      <c r="KNP818" s="421"/>
      <c r="KNQ818" s="421"/>
      <c r="KNR818" s="421"/>
      <c r="KNS818" s="421"/>
      <c r="KNT818" s="421"/>
      <c r="KNU818" s="421"/>
      <c r="KNV818" s="421"/>
      <c r="KNW818" s="421"/>
      <c r="KNX818" s="421"/>
      <c r="KNY818" s="421"/>
      <c r="KNZ818" s="421"/>
      <c r="KOA818" s="421"/>
      <c r="KOB818" s="421"/>
      <c r="KOC818" s="421"/>
      <c r="KOD818" s="421"/>
      <c r="KOE818" s="421"/>
      <c r="KOF818" s="421"/>
      <c r="KOG818" s="421"/>
      <c r="KOH818" s="421"/>
      <c r="KOI818" s="421"/>
      <c r="KOJ818" s="421"/>
      <c r="KOK818" s="421"/>
      <c r="KOL818" s="421"/>
      <c r="KOM818" s="421"/>
      <c r="KON818" s="421"/>
      <c r="KOO818" s="421"/>
      <c r="KOP818" s="421"/>
      <c r="KOQ818" s="421"/>
      <c r="KOR818" s="421"/>
      <c r="KOS818" s="421"/>
      <c r="KOT818" s="421"/>
      <c r="KOU818" s="421"/>
      <c r="KOV818" s="421"/>
      <c r="KOW818" s="421"/>
      <c r="KOX818" s="421"/>
      <c r="KOY818" s="421"/>
      <c r="KOZ818" s="421"/>
      <c r="KPA818" s="421"/>
      <c r="KPB818" s="421"/>
      <c r="KPC818" s="421"/>
      <c r="KPD818" s="421"/>
      <c r="KPE818" s="421"/>
      <c r="KPF818" s="421"/>
      <c r="KPG818" s="421"/>
      <c r="KPH818" s="421"/>
      <c r="KPI818" s="421"/>
      <c r="KPJ818" s="421"/>
      <c r="KPK818" s="421"/>
      <c r="KPL818" s="421"/>
      <c r="KPM818" s="421"/>
      <c r="KPN818" s="421"/>
      <c r="KPO818" s="421"/>
      <c r="KPP818" s="421"/>
      <c r="KPQ818" s="421"/>
      <c r="KPR818" s="421"/>
      <c r="KPS818" s="421"/>
      <c r="KPT818" s="421"/>
      <c r="KPU818" s="421"/>
      <c r="KPV818" s="421"/>
      <c r="KPW818" s="421"/>
      <c r="KPX818" s="421"/>
      <c r="KPY818" s="421"/>
      <c r="KPZ818" s="421"/>
      <c r="KQA818" s="421"/>
      <c r="KQB818" s="421"/>
      <c r="KQC818" s="421"/>
      <c r="KQD818" s="421"/>
      <c r="KQE818" s="421"/>
      <c r="KQF818" s="421"/>
      <c r="KQG818" s="421"/>
      <c r="KQH818" s="421"/>
      <c r="KQI818" s="421"/>
      <c r="KQJ818" s="421"/>
      <c r="KQK818" s="421"/>
      <c r="KQL818" s="421"/>
      <c r="KQM818" s="421"/>
      <c r="KQN818" s="421"/>
      <c r="KQO818" s="421"/>
      <c r="KQP818" s="421"/>
      <c r="KQQ818" s="421"/>
      <c r="KQR818" s="421"/>
      <c r="KQS818" s="421"/>
      <c r="KQT818" s="421"/>
      <c r="KQU818" s="421"/>
      <c r="KQV818" s="421"/>
      <c r="KQW818" s="421"/>
      <c r="KQX818" s="421"/>
      <c r="KQY818" s="421"/>
      <c r="KQZ818" s="421"/>
      <c r="KRA818" s="421"/>
      <c r="KRB818" s="421"/>
      <c r="KRC818" s="421"/>
      <c r="KRD818" s="421"/>
      <c r="KRE818" s="421"/>
      <c r="KRF818" s="421"/>
      <c r="KRG818" s="421"/>
      <c r="KRH818" s="421"/>
      <c r="KRI818" s="421"/>
      <c r="KRJ818" s="421"/>
      <c r="KRK818" s="421"/>
      <c r="KRL818" s="421"/>
      <c r="KRM818" s="421"/>
      <c r="KRN818" s="421"/>
      <c r="KRO818" s="421"/>
      <c r="KRP818" s="421"/>
      <c r="KRQ818" s="421"/>
      <c r="KRR818" s="421"/>
      <c r="KRS818" s="421"/>
      <c r="KRT818" s="421"/>
      <c r="KRU818" s="421"/>
      <c r="KRV818" s="421"/>
      <c r="KRW818" s="421"/>
      <c r="KRX818" s="421"/>
      <c r="KRY818" s="421"/>
      <c r="KRZ818" s="421"/>
      <c r="KSA818" s="421"/>
      <c r="KSB818" s="421"/>
      <c r="KSC818" s="421"/>
      <c r="KSD818" s="421"/>
      <c r="KSE818" s="421"/>
      <c r="KSF818" s="421"/>
      <c r="KSG818" s="421"/>
      <c r="KSH818" s="421"/>
      <c r="KSI818" s="421"/>
      <c r="KSJ818" s="421"/>
      <c r="KSK818" s="421"/>
      <c r="KSL818" s="421"/>
      <c r="KSM818" s="421"/>
      <c r="KSN818" s="421"/>
      <c r="KSO818" s="421"/>
      <c r="KSP818" s="421"/>
      <c r="KSQ818" s="421"/>
      <c r="KSR818" s="421"/>
      <c r="KSS818" s="421"/>
      <c r="KST818" s="421"/>
      <c r="KSU818" s="421"/>
      <c r="KSV818" s="421"/>
      <c r="KSW818" s="421"/>
      <c r="KSX818" s="421"/>
      <c r="KSY818" s="421"/>
      <c r="KSZ818" s="421"/>
      <c r="KTA818" s="421"/>
      <c r="KTB818" s="421"/>
      <c r="KTC818" s="421"/>
      <c r="KTD818" s="421"/>
      <c r="KTE818" s="421"/>
      <c r="KTF818" s="421"/>
      <c r="KTG818" s="421"/>
      <c r="KTH818" s="421"/>
      <c r="KTI818" s="421"/>
      <c r="KTJ818" s="421"/>
      <c r="KTK818" s="421"/>
      <c r="KTL818" s="421"/>
      <c r="KTM818" s="421"/>
      <c r="KTN818" s="421"/>
      <c r="KTO818" s="421"/>
      <c r="KTP818" s="421"/>
      <c r="KTQ818" s="421"/>
      <c r="KTR818" s="421"/>
      <c r="KTS818" s="421"/>
      <c r="KTT818" s="421"/>
      <c r="KTU818" s="421"/>
      <c r="KTV818" s="421"/>
      <c r="KTW818" s="421"/>
      <c r="KTX818" s="421"/>
      <c r="KTY818" s="421"/>
      <c r="KTZ818" s="421"/>
      <c r="KUA818" s="421"/>
      <c r="KUB818" s="421"/>
      <c r="KUC818" s="421"/>
      <c r="KUD818" s="421"/>
      <c r="KUE818" s="421"/>
      <c r="KUF818" s="421"/>
      <c r="KUG818" s="421"/>
      <c r="KUH818" s="421"/>
      <c r="KUI818" s="421"/>
      <c r="KUJ818" s="421"/>
      <c r="KUK818" s="421"/>
      <c r="KUL818" s="421"/>
      <c r="KUM818" s="421"/>
      <c r="KUN818" s="421"/>
      <c r="KUO818" s="421"/>
      <c r="KUP818" s="421"/>
      <c r="KUQ818" s="421"/>
      <c r="KUR818" s="421"/>
      <c r="KUS818" s="421"/>
      <c r="KUT818" s="421"/>
      <c r="KUU818" s="421"/>
      <c r="KUV818" s="421"/>
      <c r="KUW818" s="421"/>
      <c r="KUX818" s="421"/>
      <c r="KUY818" s="421"/>
      <c r="KUZ818" s="421"/>
      <c r="KVA818" s="421"/>
      <c r="KVB818" s="421"/>
      <c r="KVC818" s="421"/>
      <c r="KVD818" s="421"/>
      <c r="KVE818" s="421"/>
      <c r="KVF818" s="421"/>
      <c r="KVG818" s="421"/>
      <c r="KVH818" s="421"/>
      <c r="KVI818" s="421"/>
      <c r="KVJ818" s="421"/>
      <c r="KVK818" s="421"/>
      <c r="KVL818" s="421"/>
      <c r="KVM818" s="421"/>
      <c r="KVN818" s="421"/>
      <c r="KVO818" s="421"/>
      <c r="KVP818" s="421"/>
      <c r="KVQ818" s="421"/>
      <c r="KVR818" s="421"/>
      <c r="KVS818" s="421"/>
      <c r="KVT818" s="421"/>
      <c r="KVU818" s="421"/>
      <c r="KVV818" s="421"/>
      <c r="KVW818" s="421"/>
      <c r="KVX818" s="421"/>
      <c r="KVY818" s="421"/>
      <c r="KVZ818" s="421"/>
      <c r="KWA818" s="421"/>
      <c r="KWB818" s="421"/>
      <c r="KWC818" s="421"/>
      <c r="KWD818" s="421"/>
      <c r="KWE818" s="421"/>
      <c r="KWF818" s="421"/>
      <c r="KWG818" s="421"/>
      <c r="KWH818" s="421"/>
      <c r="KWI818" s="421"/>
      <c r="KWJ818" s="421"/>
      <c r="KWK818" s="421"/>
      <c r="KWL818" s="421"/>
      <c r="KWM818" s="421"/>
      <c r="KWN818" s="421"/>
      <c r="KWO818" s="421"/>
      <c r="KWP818" s="421"/>
      <c r="KWQ818" s="421"/>
      <c r="KWR818" s="421"/>
      <c r="KWS818" s="421"/>
      <c r="KWT818" s="421"/>
      <c r="KWU818" s="421"/>
      <c r="KWV818" s="421"/>
      <c r="KWW818" s="421"/>
      <c r="KWX818" s="421"/>
      <c r="KWY818" s="421"/>
      <c r="KWZ818" s="421"/>
      <c r="KXA818" s="421"/>
      <c r="KXB818" s="421"/>
      <c r="KXC818" s="421"/>
      <c r="KXD818" s="421"/>
      <c r="KXE818" s="421"/>
      <c r="KXF818" s="421"/>
      <c r="KXG818" s="421"/>
      <c r="KXH818" s="421"/>
      <c r="KXI818" s="421"/>
      <c r="KXJ818" s="421"/>
      <c r="KXK818" s="421"/>
      <c r="KXL818" s="421"/>
      <c r="KXM818" s="421"/>
      <c r="KXN818" s="421"/>
      <c r="KXO818" s="421"/>
      <c r="KXP818" s="421"/>
      <c r="KXQ818" s="421"/>
      <c r="KXR818" s="421"/>
      <c r="KXS818" s="421"/>
      <c r="KXT818" s="421"/>
      <c r="KXU818" s="421"/>
      <c r="KXV818" s="421"/>
      <c r="KXW818" s="421"/>
      <c r="KXX818" s="421"/>
      <c r="KXY818" s="421"/>
      <c r="KXZ818" s="421"/>
      <c r="KYA818" s="421"/>
      <c r="KYB818" s="421"/>
      <c r="KYC818" s="421"/>
      <c r="KYD818" s="421"/>
      <c r="KYE818" s="421"/>
      <c r="KYF818" s="421"/>
      <c r="KYG818" s="421"/>
      <c r="KYH818" s="421"/>
      <c r="KYI818" s="421"/>
      <c r="KYJ818" s="421"/>
      <c r="KYK818" s="421"/>
      <c r="KYL818" s="421"/>
      <c r="KYM818" s="421"/>
      <c r="KYN818" s="421"/>
      <c r="KYO818" s="421"/>
      <c r="KYP818" s="421"/>
      <c r="KYQ818" s="421"/>
      <c r="KYR818" s="421"/>
      <c r="KYS818" s="421"/>
      <c r="KYT818" s="421"/>
      <c r="KYU818" s="421"/>
      <c r="KYV818" s="421"/>
      <c r="KYW818" s="421"/>
      <c r="KYX818" s="421"/>
      <c r="KYY818" s="421"/>
      <c r="KYZ818" s="421"/>
      <c r="KZA818" s="421"/>
      <c r="KZB818" s="421"/>
      <c r="KZC818" s="421"/>
      <c r="KZD818" s="421"/>
      <c r="KZE818" s="421"/>
      <c r="KZF818" s="421"/>
      <c r="KZG818" s="421"/>
      <c r="KZH818" s="421"/>
      <c r="KZI818" s="421"/>
      <c r="KZJ818" s="421"/>
      <c r="KZK818" s="421"/>
      <c r="KZL818" s="421"/>
      <c r="KZM818" s="421"/>
      <c r="KZN818" s="421"/>
      <c r="KZO818" s="421"/>
      <c r="KZP818" s="421"/>
      <c r="KZQ818" s="421"/>
      <c r="KZR818" s="421"/>
      <c r="KZS818" s="421"/>
      <c r="KZT818" s="421"/>
      <c r="KZU818" s="421"/>
      <c r="KZV818" s="421"/>
      <c r="KZW818" s="421"/>
      <c r="KZX818" s="421"/>
      <c r="KZY818" s="421"/>
      <c r="KZZ818" s="421"/>
      <c r="LAA818" s="421"/>
      <c r="LAB818" s="421"/>
      <c r="LAC818" s="421"/>
      <c r="LAD818" s="421"/>
      <c r="LAE818" s="421"/>
      <c r="LAF818" s="421"/>
      <c r="LAG818" s="421"/>
      <c r="LAH818" s="421"/>
      <c r="LAI818" s="421"/>
      <c r="LAJ818" s="421"/>
      <c r="LAK818" s="421"/>
      <c r="LAL818" s="421"/>
      <c r="LAM818" s="421"/>
      <c r="LAN818" s="421"/>
      <c r="LAO818" s="421"/>
      <c r="LAP818" s="421"/>
      <c r="LAQ818" s="421"/>
      <c r="LAR818" s="421"/>
      <c r="LAS818" s="421"/>
      <c r="LAT818" s="421"/>
      <c r="LAU818" s="421"/>
      <c r="LAV818" s="421"/>
      <c r="LAW818" s="421"/>
      <c r="LAX818" s="421"/>
      <c r="LAY818" s="421"/>
      <c r="LAZ818" s="421"/>
      <c r="LBA818" s="421"/>
      <c r="LBB818" s="421"/>
      <c r="LBC818" s="421"/>
      <c r="LBD818" s="421"/>
      <c r="LBE818" s="421"/>
      <c r="LBF818" s="421"/>
      <c r="LBG818" s="421"/>
      <c r="LBH818" s="421"/>
      <c r="LBI818" s="421"/>
      <c r="LBJ818" s="421"/>
      <c r="LBK818" s="421"/>
      <c r="LBL818" s="421"/>
      <c r="LBM818" s="421"/>
      <c r="LBN818" s="421"/>
      <c r="LBO818" s="421"/>
      <c r="LBP818" s="421"/>
      <c r="LBQ818" s="421"/>
      <c r="LBR818" s="421"/>
      <c r="LBS818" s="421"/>
      <c r="LBT818" s="421"/>
      <c r="LBU818" s="421"/>
      <c r="LBV818" s="421"/>
      <c r="LBW818" s="421"/>
      <c r="LBX818" s="421"/>
      <c r="LBY818" s="421"/>
      <c r="LBZ818" s="421"/>
      <c r="LCA818" s="421"/>
      <c r="LCB818" s="421"/>
      <c r="LCC818" s="421"/>
      <c r="LCD818" s="421"/>
      <c r="LCE818" s="421"/>
      <c r="LCF818" s="421"/>
      <c r="LCG818" s="421"/>
      <c r="LCH818" s="421"/>
      <c r="LCI818" s="421"/>
      <c r="LCJ818" s="421"/>
      <c r="LCK818" s="421"/>
      <c r="LCL818" s="421"/>
      <c r="LCM818" s="421"/>
      <c r="LCN818" s="421"/>
      <c r="LCO818" s="421"/>
      <c r="LCP818" s="421"/>
      <c r="LCQ818" s="421"/>
      <c r="LCR818" s="421"/>
      <c r="LCS818" s="421"/>
      <c r="LCT818" s="421"/>
      <c r="LCU818" s="421"/>
      <c r="LCV818" s="421"/>
      <c r="LCW818" s="421"/>
      <c r="LCX818" s="421"/>
      <c r="LCY818" s="421"/>
      <c r="LCZ818" s="421"/>
      <c r="LDA818" s="421"/>
      <c r="LDB818" s="421"/>
      <c r="LDC818" s="421"/>
      <c r="LDD818" s="421"/>
      <c r="LDE818" s="421"/>
      <c r="LDF818" s="421"/>
      <c r="LDG818" s="421"/>
      <c r="LDH818" s="421"/>
      <c r="LDI818" s="421"/>
      <c r="LDJ818" s="421"/>
      <c r="LDK818" s="421"/>
      <c r="LDL818" s="421"/>
      <c r="LDM818" s="421"/>
      <c r="LDN818" s="421"/>
      <c r="LDO818" s="421"/>
      <c r="LDP818" s="421"/>
      <c r="LDQ818" s="421"/>
      <c r="LDR818" s="421"/>
      <c r="LDS818" s="421"/>
      <c r="LDT818" s="421"/>
      <c r="LDU818" s="421"/>
      <c r="LDV818" s="421"/>
      <c r="LDW818" s="421"/>
      <c r="LDX818" s="421"/>
      <c r="LDY818" s="421"/>
      <c r="LDZ818" s="421"/>
      <c r="LEA818" s="421"/>
      <c r="LEB818" s="421"/>
      <c r="LEC818" s="421"/>
      <c r="LED818" s="421"/>
      <c r="LEE818" s="421"/>
      <c r="LEF818" s="421"/>
      <c r="LEG818" s="421"/>
      <c r="LEH818" s="421"/>
      <c r="LEI818" s="421"/>
      <c r="LEJ818" s="421"/>
      <c r="LEK818" s="421"/>
      <c r="LEL818" s="421"/>
      <c r="LEM818" s="421"/>
      <c r="LEN818" s="421"/>
      <c r="LEO818" s="421"/>
      <c r="LEP818" s="421"/>
      <c r="LEQ818" s="421"/>
      <c r="LER818" s="421"/>
      <c r="LES818" s="421"/>
      <c r="LET818" s="421"/>
      <c r="LEU818" s="421"/>
      <c r="LEV818" s="421"/>
      <c r="LEW818" s="421"/>
      <c r="LEX818" s="421"/>
      <c r="LEY818" s="421"/>
      <c r="LEZ818" s="421"/>
      <c r="LFA818" s="421"/>
      <c r="LFB818" s="421"/>
      <c r="LFC818" s="421"/>
      <c r="LFD818" s="421"/>
      <c r="LFE818" s="421"/>
      <c r="LFF818" s="421"/>
      <c r="LFG818" s="421"/>
      <c r="LFH818" s="421"/>
      <c r="LFI818" s="421"/>
      <c r="LFJ818" s="421"/>
      <c r="LFK818" s="421"/>
      <c r="LFL818" s="421"/>
      <c r="LFM818" s="421"/>
      <c r="LFN818" s="421"/>
      <c r="LFO818" s="421"/>
      <c r="LFP818" s="421"/>
      <c r="LFQ818" s="421"/>
      <c r="LFR818" s="421"/>
      <c r="LFS818" s="421"/>
      <c r="LFT818" s="421"/>
      <c r="LFU818" s="421"/>
      <c r="LFV818" s="421"/>
      <c r="LFW818" s="421"/>
      <c r="LFX818" s="421"/>
      <c r="LFY818" s="421"/>
      <c r="LFZ818" s="421"/>
      <c r="LGA818" s="421"/>
      <c r="LGB818" s="421"/>
      <c r="LGC818" s="421"/>
      <c r="LGD818" s="421"/>
      <c r="LGE818" s="421"/>
      <c r="LGF818" s="421"/>
      <c r="LGG818" s="421"/>
      <c r="LGH818" s="421"/>
      <c r="LGI818" s="421"/>
      <c r="LGJ818" s="421"/>
      <c r="LGK818" s="421"/>
      <c r="LGL818" s="421"/>
      <c r="LGM818" s="421"/>
      <c r="LGN818" s="421"/>
      <c r="LGO818" s="421"/>
      <c r="LGP818" s="421"/>
      <c r="LGQ818" s="421"/>
      <c r="LGR818" s="421"/>
      <c r="LGS818" s="421"/>
      <c r="LGT818" s="421"/>
      <c r="LGU818" s="421"/>
      <c r="LGV818" s="421"/>
      <c r="LGW818" s="421"/>
      <c r="LGX818" s="421"/>
      <c r="LGY818" s="421"/>
      <c r="LGZ818" s="421"/>
      <c r="LHA818" s="421"/>
      <c r="LHB818" s="421"/>
      <c r="LHC818" s="421"/>
      <c r="LHD818" s="421"/>
      <c r="LHE818" s="421"/>
      <c r="LHF818" s="421"/>
      <c r="LHG818" s="421"/>
      <c r="LHH818" s="421"/>
      <c r="LHI818" s="421"/>
      <c r="LHJ818" s="421"/>
      <c r="LHK818" s="421"/>
      <c r="LHL818" s="421"/>
      <c r="LHM818" s="421"/>
      <c r="LHN818" s="421"/>
      <c r="LHO818" s="421"/>
      <c r="LHP818" s="421"/>
      <c r="LHQ818" s="421"/>
      <c r="LHR818" s="421"/>
      <c r="LHS818" s="421"/>
      <c r="LHT818" s="421"/>
      <c r="LHU818" s="421"/>
      <c r="LHV818" s="421"/>
      <c r="LHW818" s="421"/>
      <c r="LHX818" s="421"/>
      <c r="LHY818" s="421"/>
      <c r="LHZ818" s="421"/>
      <c r="LIA818" s="421"/>
      <c r="LIB818" s="421"/>
      <c r="LIC818" s="421"/>
      <c r="LID818" s="421"/>
      <c r="LIE818" s="421"/>
      <c r="LIF818" s="421"/>
      <c r="LIG818" s="421"/>
      <c r="LIH818" s="421"/>
      <c r="LII818" s="421"/>
      <c r="LIJ818" s="421"/>
      <c r="LIK818" s="421"/>
      <c r="LIL818" s="421"/>
      <c r="LIM818" s="421"/>
      <c r="LIN818" s="421"/>
      <c r="LIO818" s="421"/>
      <c r="LIP818" s="421"/>
      <c r="LIQ818" s="421"/>
      <c r="LIR818" s="421"/>
      <c r="LIS818" s="421"/>
      <c r="LIT818" s="421"/>
      <c r="LIU818" s="421"/>
      <c r="LIV818" s="421"/>
      <c r="LIW818" s="421"/>
      <c r="LIX818" s="421"/>
      <c r="LIY818" s="421"/>
      <c r="LIZ818" s="421"/>
      <c r="LJA818" s="421"/>
      <c r="LJB818" s="421"/>
      <c r="LJC818" s="421"/>
      <c r="LJD818" s="421"/>
      <c r="LJE818" s="421"/>
      <c r="LJF818" s="421"/>
      <c r="LJG818" s="421"/>
      <c r="LJH818" s="421"/>
      <c r="LJI818" s="421"/>
      <c r="LJJ818" s="421"/>
      <c r="LJK818" s="421"/>
      <c r="LJL818" s="421"/>
      <c r="LJM818" s="421"/>
      <c r="LJN818" s="421"/>
      <c r="LJO818" s="421"/>
      <c r="LJP818" s="421"/>
      <c r="LJQ818" s="421"/>
      <c r="LJR818" s="421"/>
      <c r="LJS818" s="421"/>
      <c r="LJT818" s="421"/>
      <c r="LJU818" s="421"/>
      <c r="LJV818" s="421"/>
      <c r="LJW818" s="421"/>
      <c r="LJX818" s="421"/>
      <c r="LJY818" s="421"/>
      <c r="LJZ818" s="421"/>
      <c r="LKA818" s="421"/>
      <c r="LKB818" s="421"/>
      <c r="LKC818" s="421"/>
      <c r="LKD818" s="421"/>
      <c r="LKE818" s="421"/>
      <c r="LKF818" s="421"/>
      <c r="LKG818" s="421"/>
      <c r="LKH818" s="421"/>
      <c r="LKI818" s="421"/>
      <c r="LKJ818" s="421"/>
      <c r="LKK818" s="421"/>
      <c r="LKL818" s="421"/>
      <c r="LKM818" s="421"/>
      <c r="LKN818" s="421"/>
      <c r="LKO818" s="421"/>
      <c r="LKP818" s="421"/>
      <c r="LKQ818" s="421"/>
      <c r="LKR818" s="421"/>
      <c r="LKS818" s="421"/>
      <c r="LKT818" s="421"/>
      <c r="LKU818" s="421"/>
      <c r="LKV818" s="421"/>
      <c r="LKW818" s="421"/>
      <c r="LKX818" s="421"/>
      <c r="LKY818" s="421"/>
      <c r="LKZ818" s="421"/>
      <c r="LLA818" s="421"/>
      <c r="LLB818" s="421"/>
      <c r="LLC818" s="421"/>
      <c r="LLD818" s="421"/>
      <c r="LLE818" s="421"/>
      <c r="LLF818" s="421"/>
      <c r="LLG818" s="421"/>
      <c r="LLH818" s="421"/>
      <c r="LLI818" s="421"/>
      <c r="LLJ818" s="421"/>
      <c r="LLK818" s="421"/>
      <c r="LLL818" s="421"/>
      <c r="LLM818" s="421"/>
      <c r="LLN818" s="421"/>
      <c r="LLO818" s="421"/>
      <c r="LLP818" s="421"/>
      <c r="LLQ818" s="421"/>
      <c r="LLR818" s="421"/>
      <c r="LLS818" s="421"/>
      <c r="LLT818" s="421"/>
      <c r="LLU818" s="421"/>
      <c r="LLV818" s="421"/>
      <c r="LLW818" s="421"/>
      <c r="LLX818" s="421"/>
      <c r="LLY818" s="421"/>
      <c r="LLZ818" s="421"/>
      <c r="LMA818" s="421"/>
      <c r="LMB818" s="421"/>
      <c r="LMC818" s="421"/>
      <c r="LMD818" s="421"/>
      <c r="LME818" s="421"/>
      <c r="LMF818" s="421"/>
      <c r="LMG818" s="421"/>
      <c r="LMH818" s="421"/>
      <c r="LMI818" s="421"/>
      <c r="LMJ818" s="421"/>
      <c r="LMK818" s="421"/>
      <c r="LML818" s="421"/>
      <c r="LMM818" s="421"/>
      <c r="LMN818" s="421"/>
      <c r="LMO818" s="421"/>
      <c r="LMP818" s="421"/>
      <c r="LMQ818" s="421"/>
      <c r="LMR818" s="421"/>
      <c r="LMS818" s="421"/>
      <c r="LMT818" s="421"/>
      <c r="LMU818" s="421"/>
      <c r="LMV818" s="421"/>
      <c r="LMW818" s="421"/>
      <c r="LMX818" s="421"/>
      <c r="LMY818" s="421"/>
      <c r="LMZ818" s="421"/>
      <c r="LNA818" s="421"/>
      <c r="LNB818" s="421"/>
      <c r="LNC818" s="421"/>
      <c r="LND818" s="421"/>
      <c r="LNE818" s="421"/>
      <c r="LNF818" s="421"/>
      <c r="LNG818" s="421"/>
      <c r="LNH818" s="421"/>
      <c r="LNI818" s="421"/>
      <c r="LNJ818" s="421"/>
      <c r="LNK818" s="421"/>
      <c r="LNL818" s="421"/>
      <c r="LNM818" s="421"/>
      <c r="LNN818" s="421"/>
      <c r="LNO818" s="421"/>
      <c r="LNP818" s="421"/>
      <c r="LNQ818" s="421"/>
      <c r="LNR818" s="421"/>
      <c r="LNS818" s="421"/>
      <c r="LNT818" s="421"/>
      <c r="LNU818" s="421"/>
      <c r="LNV818" s="421"/>
      <c r="LNW818" s="421"/>
      <c r="LNX818" s="421"/>
      <c r="LNY818" s="421"/>
      <c r="LNZ818" s="421"/>
      <c r="LOA818" s="421"/>
      <c r="LOB818" s="421"/>
      <c r="LOC818" s="421"/>
      <c r="LOD818" s="421"/>
      <c r="LOE818" s="421"/>
      <c r="LOF818" s="421"/>
      <c r="LOG818" s="421"/>
      <c r="LOH818" s="421"/>
      <c r="LOI818" s="421"/>
      <c r="LOJ818" s="421"/>
      <c r="LOK818" s="421"/>
      <c r="LOL818" s="421"/>
      <c r="LOM818" s="421"/>
      <c r="LON818" s="421"/>
      <c r="LOO818" s="421"/>
      <c r="LOP818" s="421"/>
      <c r="LOQ818" s="421"/>
      <c r="LOR818" s="421"/>
      <c r="LOS818" s="421"/>
      <c r="LOT818" s="421"/>
      <c r="LOU818" s="421"/>
      <c r="LOV818" s="421"/>
      <c r="LOW818" s="421"/>
      <c r="LOX818" s="421"/>
      <c r="LOY818" s="421"/>
      <c r="LOZ818" s="421"/>
      <c r="LPA818" s="421"/>
      <c r="LPB818" s="421"/>
      <c r="LPC818" s="421"/>
      <c r="LPD818" s="421"/>
      <c r="LPE818" s="421"/>
      <c r="LPF818" s="421"/>
      <c r="LPG818" s="421"/>
      <c r="LPH818" s="421"/>
      <c r="LPI818" s="421"/>
      <c r="LPJ818" s="421"/>
      <c r="LPK818" s="421"/>
      <c r="LPL818" s="421"/>
      <c r="LPM818" s="421"/>
      <c r="LPN818" s="421"/>
      <c r="LPO818" s="421"/>
      <c r="LPP818" s="421"/>
      <c r="LPQ818" s="421"/>
      <c r="LPR818" s="421"/>
      <c r="LPS818" s="421"/>
      <c r="LPT818" s="421"/>
      <c r="LPU818" s="421"/>
      <c r="LPV818" s="421"/>
      <c r="LPW818" s="421"/>
      <c r="LPX818" s="421"/>
      <c r="LPY818" s="421"/>
      <c r="LPZ818" s="421"/>
      <c r="LQA818" s="421"/>
      <c r="LQB818" s="421"/>
      <c r="LQC818" s="421"/>
      <c r="LQD818" s="421"/>
      <c r="LQE818" s="421"/>
      <c r="LQF818" s="421"/>
      <c r="LQG818" s="421"/>
      <c r="LQH818" s="421"/>
      <c r="LQI818" s="421"/>
      <c r="LQJ818" s="421"/>
      <c r="LQK818" s="421"/>
      <c r="LQL818" s="421"/>
      <c r="LQM818" s="421"/>
      <c r="LQN818" s="421"/>
      <c r="LQO818" s="421"/>
      <c r="LQP818" s="421"/>
      <c r="LQQ818" s="421"/>
      <c r="LQR818" s="421"/>
      <c r="LQS818" s="421"/>
      <c r="LQT818" s="421"/>
      <c r="LQU818" s="421"/>
      <c r="LQV818" s="421"/>
      <c r="LQW818" s="421"/>
      <c r="LQX818" s="421"/>
      <c r="LQY818" s="421"/>
      <c r="LQZ818" s="421"/>
      <c r="LRA818" s="421"/>
      <c r="LRB818" s="421"/>
      <c r="LRC818" s="421"/>
      <c r="LRD818" s="421"/>
      <c r="LRE818" s="421"/>
      <c r="LRF818" s="421"/>
      <c r="LRG818" s="421"/>
      <c r="LRH818" s="421"/>
      <c r="LRI818" s="421"/>
      <c r="LRJ818" s="421"/>
      <c r="LRK818" s="421"/>
      <c r="LRL818" s="421"/>
      <c r="LRM818" s="421"/>
      <c r="LRN818" s="421"/>
      <c r="LRO818" s="421"/>
      <c r="LRP818" s="421"/>
      <c r="LRQ818" s="421"/>
      <c r="LRR818" s="421"/>
      <c r="LRS818" s="421"/>
      <c r="LRT818" s="421"/>
      <c r="LRU818" s="421"/>
      <c r="LRV818" s="421"/>
      <c r="LRW818" s="421"/>
      <c r="LRX818" s="421"/>
      <c r="LRY818" s="421"/>
      <c r="LRZ818" s="421"/>
      <c r="LSA818" s="421"/>
      <c r="LSB818" s="421"/>
      <c r="LSC818" s="421"/>
      <c r="LSD818" s="421"/>
      <c r="LSE818" s="421"/>
      <c r="LSF818" s="421"/>
      <c r="LSG818" s="421"/>
      <c r="LSH818" s="421"/>
      <c r="LSI818" s="421"/>
      <c r="LSJ818" s="421"/>
      <c r="LSK818" s="421"/>
      <c r="LSL818" s="421"/>
      <c r="LSM818" s="421"/>
      <c r="LSN818" s="421"/>
      <c r="LSO818" s="421"/>
      <c r="LSP818" s="421"/>
      <c r="LSQ818" s="421"/>
      <c r="LSR818" s="421"/>
      <c r="LSS818" s="421"/>
      <c r="LST818" s="421"/>
      <c r="LSU818" s="421"/>
      <c r="LSV818" s="421"/>
      <c r="LSW818" s="421"/>
      <c r="LSX818" s="421"/>
      <c r="LSY818" s="421"/>
      <c r="LSZ818" s="421"/>
      <c r="LTA818" s="421"/>
      <c r="LTB818" s="421"/>
      <c r="LTC818" s="421"/>
      <c r="LTD818" s="421"/>
      <c r="LTE818" s="421"/>
      <c r="LTF818" s="421"/>
      <c r="LTG818" s="421"/>
      <c r="LTH818" s="421"/>
      <c r="LTI818" s="421"/>
      <c r="LTJ818" s="421"/>
      <c r="LTK818" s="421"/>
      <c r="LTL818" s="421"/>
      <c r="LTM818" s="421"/>
      <c r="LTN818" s="421"/>
      <c r="LTO818" s="421"/>
      <c r="LTP818" s="421"/>
      <c r="LTQ818" s="421"/>
      <c r="LTR818" s="421"/>
      <c r="LTS818" s="421"/>
      <c r="LTT818" s="421"/>
      <c r="LTU818" s="421"/>
      <c r="LTV818" s="421"/>
      <c r="LTW818" s="421"/>
      <c r="LTX818" s="421"/>
      <c r="LTY818" s="421"/>
      <c r="LTZ818" s="421"/>
      <c r="LUA818" s="421"/>
      <c r="LUB818" s="421"/>
      <c r="LUC818" s="421"/>
      <c r="LUD818" s="421"/>
      <c r="LUE818" s="421"/>
      <c r="LUF818" s="421"/>
      <c r="LUG818" s="421"/>
      <c r="LUH818" s="421"/>
      <c r="LUI818" s="421"/>
      <c r="LUJ818" s="421"/>
      <c r="LUK818" s="421"/>
      <c r="LUL818" s="421"/>
      <c r="LUM818" s="421"/>
      <c r="LUN818" s="421"/>
      <c r="LUO818" s="421"/>
      <c r="LUP818" s="421"/>
      <c r="LUQ818" s="421"/>
      <c r="LUR818" s="421"/>
      <c r="LUS818" s="421"/>
      <c r="LUT818" s="421"/>
      <c r="LUU818" s="421"/>
      <c r="LUV818" s="421"/>
      <c r="LUW818" s="421"/>
      <c r="LUX818" s="421"/>
      <c r="LUY818" s="421"/>
      <c r="LUZ818" s="421"/>
      <c r="LVA818" s="421"/>
      <c r="LVB818" s="421"/>
      <c r="LVC818" s="421"/>
      <c r="LVD818" s="421"/>
      <c r="LVE818" s="421"/>
      <c r="LVF818" s="421"/>
      <c r="LVG818" s="421"/>
      <c r="LVH818" s="421"/>
      <c r="LVI818" s="421"/>
      <c r="LVJ818" s="421"/>
      <c r="LVK818" s="421"/>
      <c r="LVL818" s="421"/>
      <c r="LVM818" s="421"/>
      <c r="LVN818" s="421"/>
      <c r="LVO818" s="421"/>
      <c r="LVP818" s="421"/>
      <c r="LVQ818" s="421"/>
      <c r="LVR818" s="421"/>
      <c r="LVS818" s="421"/>
      <c r="LVT818" s="421"/>
      <c r="LVU818" s="421"/>
      <c r="LVV818" s="421"/>
      <c r="LVW818" s="421"/>
      <c r="LVX818" s="421"/>
      <c r="LVY818" s="421"/>
      <c r="LVZ818" s="421"/>
      <c r="LWA818" s="421"/>
      <c r="LWB818" s="421"/>
      <c r="LWC818" s="421"/>
      <c r="LWD818" s="421"/>
      <c r="LWE818" s="421"/>
      <c r="LWF818" s="421"/>
      <c r="LWG818" s="421"/>
      <c r="LWH818" s="421"/>
      <c r="LWI818" s="421"/>
      <c r="LWJ818" s="421"/>
      <c r="LWK818" s="421"/>
      <c r="LWL818" s="421"/>
      <c r="LWM818" s="421"/>
      <c r="LWN818" s="421"/>
      <c r="LWO818" s="421"/>
      <c r="LWP818" s="421"/>
      <c r="LWQ818" s="421"/>
      <c r="LWR818" s="421"/>
      <c r="LWS818" s="421"/>
      <c r="LWT818" s="421"/>
      <c r="LWU818" s="421"/>
      <c r="LWV818" s="421"/>
      <c r="LWW818" s="421"/>
      <c r="LWX818" s="421"/>
      <c r="LWY818" s="421"/>
      <c r="LWZ818" s="421"/>
      <c r="LXA818" s="421"/>
      <c r="LXB818" s="421"/>
      <c r="LXC818" s="421"/>
      <c r="LXD818" s="421"/>
      <c r="LXE818" s="421"/>
      <c r="LXF818" s="421"/>
      <c r="LXG818" s="421"/>
      <c r="LXH818" s="421"/>
      <c r="LXI818" s="421"/>
      <c r="LXJ818" s="421"/>
      <c r="LXK818" s="421"/>
      <c r="LXL818" s="421"/>
      <c r="LXM818" s="421"/>
      <c r="LXN818" s="421"/>
      <c r="LXO818" s="421"/>
      <c r="LXP818" s="421"/>
      <c r="LXQ818" s="421"/>
      <c r="LXR818" s="421"/>
      <c r="LXS818" s="421"/>
      <c r="LXT818" s="421"/>
      <c r="LXU818" s="421"/>
      <c r="LXV818" s="421"/>
      <c r="LXW818" s="421"/>
      <c r="LXX818" s="421"/>
      <c r="LXY818" s="421"/>
      <c r="LXZ818" s="421"/>
      <c r="LYA818" s="421"/>
      <c r="LYB818" s="421"/>
      <c r="LYC818" s="421"/>
      <c r="LYD818" s="421"/>
      <c r="LYE818" s="421"/>
      <c r="LYF818" s="421"/>
      <c r="LYG818" s="421"/>
      <c r="LYH818" s="421"/>
      <c r="LYI818" s="421"/>
      <c r="LYJ818" s="421"/>
      <c r="LYK818" s="421"/>
      <c r="LYL818" s="421"/>
      <c r="LYM818" s="421"/>
      <c r="LYN818" s="421"/>
      <c r="LYO818" s="421"/>
      <c r="LYP818" s="421"/>
      <c r="LYQ818" s="421"/>
      <c r="LYR818" s="421"/>
      <c r="LYS818" s="421"/>
      <c r="LYT818" s="421"/>
      <c r="LYU818" s="421"/>
      <c r="LYV818" s="421"/>
      <c r="LYW818" s="421"/>
      <c r="LYX818" s="421"/>
      <c r="LYY818" s="421"/>
      <c r="LYZ818" s="421"/>
      <c r="LZA818" s="421"/>
      <c r="LZB818" s="421"/>
      <c r="LZC818" s="421"/>
      <c r="LZD818" s="421"/>
      <c r="LZE818" s="421"/>
      <c r="LZF818" s="421"/>
      <c r="LZG818" s="421"/>
      <c r="LZH818" s="421"/>
      <c r="LZI818" s="421"/>
      <c r="LZJ818" s="421"/>
      <c r="LZK818" s="421"/>
      <c r="LZL818" s="421"/>
      <c r="LZM818" s="421"/>
      <c r="LZN818" s="421"/>
      <c r="LZO818" s="421"/>
      <c r="LZP818" s="421"/>
      <c r="LZQ818" s="421"/>
      <c r="LZR818" s="421"/>
      <c r="LZS818" s="421"/>
      <c r="LZT818" s="421"/>
      <c r="LZU818" s="421"/>
      <c r="LZV818" s="421"/>
      <c r="LZW818" s="421"/>
      <c r="LZX818" s="421"/>
      <c r="LZY818" s="421"/>
      <c r="LZZ818" s="421"/>
      <c r="MAA818" s="421"/>
      <c r="MAB818" s="421"/>
      <c r="MAC818" s="421"/>
      <c r="MAD818" s="421"/>
      <c r="MAE818" s="421"/>
      <c r="MAF818" s="421"/>
      <c r="MAG818" s="421"/>
      <c r="MAH818" s="421"/>
      <c r="MAI818" s="421"/>
      <c r="MAJ818" s="421"/>
      <c r="MAK818" s="421"/>
      <c r="MAL818" s="421"/>
      <c r="MAM818" s="421"/>
      <c r="MAN818" s="421"/>
      <c r="MAO818" s="421"/>
      <c r="MAP818" s="421"/>
      <c r="MAQ818" s="421"/>
      <c r="MAR818" s="421"/>
      <c r="MAS818" s="421"/>
      <c r="MAT818" s="421"/>
      <c r="MAU818" s="421"/>
      <c r="MAV818" s="421"/>
      <c r="MAW818" s="421"/>
      <c r="MAX818" s="421"/>
      <c r="MAY818" s="421"/>
      <c r="MAZ818" s="421"/>
      <c r="MBA818" s="421"/>
      <c r="MBB818" s="421"/>
      <c r="MBC818" s="421"/>
      <c r="MBD818" s="421"/>
      <c r="MBE818" s="421"/>
      <c r="MBF818" s="421"/>
      <c r="MBG818" s="421"/>
      <c r="MBH818" s="421"/>
      <c r="MBI818" s="421"/>
      <c r="MBJ818" s="421"/>
      <c r="MBK818" s="421"/>
      <c r="MBL818" s="421"/>
      <c r="MBM818" s="421"/>
      <c r="MBN818" s="421"/>
      <c r="MBO818" s="421"/>
      <c r="MBP818" s="421"/>
      <c r="MBQ818" s="421"/>
      <c r="MBR818" s="421"/>
      <c r="MBS818" s="421"/>
      <c r="MBT818" s="421"/>
      <c r="MBU818" s="421"/>
      <c r="MBV818" s="421"/>
      <c r="MBW818" s="421"/>
      <c r="MBX818" s="421"/>
      <c r="MBY818" s="421"/>
      <c r="MBZ818" s="421"/>
      <c r="MCA818" s="421"/>
      <c r="MCB818" s="421"/>
      <c r="MCC818" s="421"/>
      <c r="MCD818" s="421"/>
      <c r="MCE818" s="421"/>
      <c r="MCF818" s="421"/>
      <c r="MCG818" s="421"/>
      <c r="MCH818" s="421"/>
      <c r="MCI818" s="421"/>
      <c r="MCJ818" s="421"/>
      <c r="MCK818" s="421"/>
      <c r="MCL818" s="421"/>
      <c r="MCM818" s="421"/>
      <c r="MCN818" s="421"/>
      <c r="MCO818" s="421"/>
      <c r="MCP818" s="421"/>
      <c r="MCQ818" s="421"/>
      <c r="MCR818" s="421"/>
      <c r="MCS818" s="421"/>
      <c r="MCT818" s="421"/>
      <c r="MCU818" s="421"/>
      <c r="MCV818" s="421"/>
      <c r="MCW818" s="421"/>
      <c r="MCX818" s="421"/>
      <c r="MCY818" s="421"/>
      <c r="MCZ818" s="421"/>
      <c r="MDA818" s="421"/>
      <c r="MDB818" s="421"/>
      <c r="MDC818" s="421"/>
      <c r="MDD818" s="421"/>
      <c r="MDE818" s="421"/>
      <c r="MDF818" s="421"/>
      <c r="MDG818" s="421"/>
      <c r="MDH818" s="421"/>
      <c r="MDI818" s="421"/>
      <c r="MDJ818" s="421"/>
      <c r="MDK818" s="421"/>
      <c r="MDL818" s="421"/>
      <c r="MDM818" s="421"/>
      <c r="MDN818" s="421"/>
      <c r="MDO818" s="421"/>
      <c r="MDP818" s="421"/>
      <c r="MDQ818" s="421"/>
      <c r="MDR818" s="421"/>
      <c r="MDS818" s="421"/>
      <c r="MDT818" s="421"/>
      <c r="MDU818" s="421"/>
      <c r="MDV818" s="421"/>
      <c r="MDW818" s="421"/>
      <c r="MDX818" s="421"/>
      <c r="MDY818" s="421"/>
      <c r="MDZ818" s="421"/>
      <c r="MEA818" s="421"/>
      <c r="MEB818" s="421"/>
      <c r="MEC818" s="421"/>
      <c r="MED818" s="421"/>
      <c r="MEE818" s="421"/>
      <c r="MEF818" s="421"/>
      <c r="MEG818" s="421"/>
      <c r="MEH818" s="421"/>
      <c r="MEI818" s="421"/>
      <c r="MEJ818" s="421"/>
      <c r="MEK818" s="421"/>
      <c r="MEL818" s="421"/>
      <c r="MEM818" s="421"/>
      <c r="MEN818" s="421"/>
      <c r="MEO818" s="421"/>
      <c r="MEP818" s="421"/>
      <c r="MEQ818" s="421"/>
      <c r="MER818" s="421"/>
      <c r="MES818" s="421"/>
      <c r="MET818" s="421"/>
      <c r="MEU818" s="421"/>
      <c r="MEV818" s="421"/>
      <c r="MEW818" s="421"/>
      <c r="MEX818" s="421"/>
      <c r="MEY818" s="421"/>
      <c r="MEZ818" s="421"/>
      <c r="MFA818" s="421"/>
      <c r="MFB818" s="421"/>
      <c r="MFC818" s="421"/>
      <c r="MFD818" s="421"/>
      <c r="MFE818" s="421"/>
      <c r="MFF818" s="421"/>
      <c r="MFG818" s="421"/>
      <c r="MFH818" s="421"/>
      <c r="MFI818" s="421"/>
      <c r="MFJ818" s="421"/>
      <c r="MFK818" s="421"/>
      <c r="MFL818" s="421"/>
      <c r="MFM818" s="421"/>
      <c r="MFN818" s="421"/>
      <c r="MFO818" s="421"/>
      <c r="MFP818" s="421"/>
      <c r="MFQ818" s="421"/>
      <c r="MFR818" s="421"/>
      <c r="MFS818" s="421"/>
      <c r="MFT818" s="421"/>
      <c r="MFU818" s="421"/>
      <c r="MFV818" s="421"/>
      <c r="MFW818" s="421"/>
      <c r="MFX818" s="421"/>
      <c r="MFY818" s="421"/>
      <c r="MFZ818" s="421"/>
      <c r="MGA818" s="421"/>
      <c r="MGB818" s="421"/>
      <c r="MGC818" s="421"/>
      <c r="MGD818" s="421"/>
      <c r="MGE818" s="421"/>
      <c r="MGF818" s="421"/>
      <c r="MGG818" s="421"/>
      <c r="MGH818" s="421"/>
      <c r="MGI818" s="421"/>
      <c r="MGJ818" s="421"/>
      <c r="MGK818" s="421"/>
      <c r="MGL818" s="421"/>
      <c r="MGM818" s="421"/>
      <c r="MGN818" s="421"/>
      <c r="MGO818" s="421"/>
      <c r="MGP818" s="421"/>
      <c r="MGQ818" s="421"/>
      <c r="MGR818" s="421"/>
      <c r="MGS818" s="421"/>
      <c r="MGT818" s="421"/>
      <c r="MGU818" s="421"/>
      <c r="MGV818" s="421"/>
      <c r="MGW818" s="421"/>
      <c r="MGX818" s="421"/>
      <c r="MGY818" s="421"/>
      <c r="MGZ818" s="421"/>
      <c r="MHA818" s="421"/>
      <c r="MHB818" s="421"/>
      <c r="MHC818" s="421"/>
      <c r="MHD818" s="421"/>
      <c r="MHE818" s="421"/>
      <c r="MHF818" s="421"/>
      <c r="MHG818" s="421"/>
      <c r="MHH818" s="421"/>
      <c r="MHI818" s="421"/>
      <c r="MHJ818" s="421"/>
      <c r="MHK818" s="421"/>
      <c r="MHL818" s="421"/>
      <c r="MHM818" s="421"/>
      <c r="MHN818" s="421"/>
      <c r="MHO818" s="421"/>
      <c r="MHP818" s="421"/>
      <c r="MHQ818" s="421"/>
      <c r="MHR818" s="421"/>
      <c r="MHS818" s="421"/>
      <c r="MHT818" s="421"/>
      <c r="MHU818" s="421"/>
      <c r="MHV818" s="421"/>
      <c r="MHW818" s="421"/>
      <c r="MHX818" s="421"/>
      <c r="MHY818" s="421"/>
      <c r="MHZ818" s="421"/>
      <c r="MIA818" s="421"/>
      <c r="MIB818" s="421"/>
      <c r="MIC818" s="421"/>
      <c r="MID818" s="421"/>
      <c r="MIE818" s="421"/>
      <c r="MIF818" s="421"/>
      <c r="MIG818" s="421"/>
      <c r="MIH818" s="421"/>
      <c r="MII818" s="421"/>
      <c r="MIJ818" s="421"/>
      <c r="MIK818" s="421"/>
      <c r="MIL818" s="421"/>
      <c r="MIM818" s="421"/>
      <c r="MIN818" s="421"/>
      <c r="MIO818" s="421"/>
      <c r="MIP818" s="421"/>
      <c r="MIQ818" s="421"/>
      <c r="MIR818" s="421"/>
      <c r="MIS818" s="421"/>
      <c r="MIT818" s="421"/>
      <c r="MIU818" s="421"/>
      <c r="MIV818" s="421"/>
      <c r="MIW818" s="421"/>
      <c r="MIX818" s="421"/>
      <c r="MIY818" s="421"/>
      <c r="MIZ818" s="421"/>
      <c r="MJA818" s="421"/>
      <c r="MJB818" s="421"/>
      <c r="MJC818" s="421"/>
      <c r="MJD818" s="421"/>
      <c r="MJE818" s="421"/>
      <c r="MJF818" s="421"/>
      <c r="MJG818" s="421"/>
      <c r="MJH818" s="421"/>
      <c r="MJI818" s="421"/>
      <c r="MJJ818" s="421"/>
      <c r="MJK818" s="421"/>
      <c r="MJL818" s="421"/>
      <c r="MJM818" s="421"/>
      <c r="MJN818" s="421"/>
      <c r="MJO818" s="421"/>
      <c r="MJP818" s="421"/>
      <c r="MJQ818" s="421"/>
      <c r="MJR818" s="421"/>
      <c r="MJS818" s="421"/>
      <c r="MJT818" s="421"/>
      <c r="MJU818" s="421"/>
      <c r="MJV818" s="421"/>
      <c r="MJW818" s="421"/>
      <c r="MJX818" s="421"/>
      <c r="MJY818" s="421"/>
      <c r="MJZ818" s="421"/>
      <c r="MKA818" s="421"/>
      <c r="MKB818" s="421"/>
      <c r="MKC818" s="421"/>
      <c r="MKD818" s="421"/>
      <c r="MKE818" s="421"/>
      <c r="MKF818" s="421"/>
      <c r="MKG818" s="421"/>
      <c r="MKH818" s="421"/>
      <c r="MKI818" s="421"/>
      <c r="MKJ818" s="421"/>
      <c r="MKK818" s="421"/>
      <c r="MKL818" s="421"/>
      <c r="MKM818" s="421"/>
      <c r="MKN818" s="421"/>
      <c r="MKO818" s="421"/>
      <c r="MKP818" s="421"/>
      <c r="MKQ818" s="421"/>
      <c r="MKR818" s="421"/>
      <c r="MKS818" s="421"/>
      <c r="MKT818" s="421"/>
      <c r="MKU818" s="421"/>
      <c r="MKV818" s="421"/>
      <c r="MKW818" s="421"/>
      <c r="MKX818" s="421"/>
      <c r="MKY818" s="421"/>
      <c r="MKZ818" s="421"/>
      <c r="MLA818" s="421"/>
      <c r="MLB818" s="421"/>
      <c r="MLC818" s="421"/>
      <c r="MLD818" s="421"/>
      <c r="MLE818" s="421"/>
      <c r="MLF818" s="421"/>
      <c r="MLG818" s="421"/>
      <c r="MLH818" s="421"/>
      <c r="MLI818" s="421"/>
      <c r="MLJ818" s="421"/>
      <c r="MLK818" s="421"/>
      <c r="MLL818" s="421"/>
      <c r="MLM818" s="421"/>
      <c r="MLN818" s="421"/>
      <c r="MLO818" s="421"/>
      <c r="MLP818" s="421"/>
      <c r="MLQ818" s="421"/>
      <c r="MLR818" s="421"/>
      <c r="MLS818" s="421"/>
      <c r="MLT818" s="421"/>
      <c r="MLU818" s="421"/>
      <c r="MLV818" s="421"/>
      <c r="MLW818" s="421"/>
      <c r="MLX818" s="421"/>
      <c r="MLY818" s="421"/>
      <c r="MLZ818" s="421"/>
      <c r="MMA818" s="421"/>
      <c r="MMB818" s="421"/>
      <c r="MMC818" s="421"/>
      <c r="MMD818" s="421"/>
      <c r="MME818" s="421"/>
      <c r="MMF818" s="421"/>
      <c r="MMG818" s="421"/>
      <c r="MMH818" s="421"/>
      <c r="MMI818" s="421"/>
      <c r="MMJ818" s="421"/>
      <c r="MMK818" s="421"/>
      <c r="MML818" s="421"/>
      <c r="MMM818" s="421"/>
      <c r="MMN818" s="421"/>
      <c r="MMO818" s="421"/>
      <c r="MMP818" s="421"/>
      <c r="MMQ818" s="421"/>
      <c r="MMR818" s="421"/>
      <c r="MMS818" s="421"/>
      <c r="MMT818" s="421"/>
      <c r="MMU818" s="421"/>
      <c r="MMV818" s="421"/>
      <c r="MMW818" s="421"/>
      <c r="MMX818" s="421"/>
      <c r="MMY818" s="421"/>
      <c r="MMZ818" s="421"/>
      <c r="MNA818" s="421"/>
      <c r="MNB818" s="421"/>
      <c r="MNC818" s="421"/>
      <c r="MND818" s="421"/>
      <c r="MNE818" s="421"/>
      <c r="MNF818" s="421"/>
      <c r="MNG818" s="421"/>
      <c r="MNH818" s="421"/>
      <c r="MNI818" s="421"/>
      <c r="MNJ818" s="421"/>
      <c r="MNK818" s="421"/>
      <c r="MNL818" s="421"/>
      <c r="MNM818" s="421"/>
      <c r="MNN818" s="421"/>
      <c r="MNO818" s="421"/>
      <c r="MNP818" s="421"/>
      <c r="MNQ818" s="421"/>
      <c r="MNR818" s="421"/>
      <c r="MNS818" s="421"/>
      <c r="MNT818" s="421"/>
      <c r="MNU818" s="421"/>
      <c r="MNV818" s="421"/>
      <c r="MNW818" s="421"/>
      <c r="MNX818" s="421"/>
      <c r="MNY818" s="421"/>
      <c r="MNZ818" s="421"/>
      <c r="MOA818" s="421"/>
      <c r="MOB818" s="421"/>
      <c r="MOC818" s="421"/>
      <c r="MOD818" s="421"/>
      <c r="MOE818" s="421"/>
      <c r="MOF818" s="421"/>
      <c r="MOG818" s="421"/>
      <c r="MOH818" s="421"/>
      <c r="MOI818" s="421"/>
      <c r="MOJ818" s="421"/>
      <c r="MOK818" s="421"/>
      <c r="MOL818" s="421"/>
      <c r="MOM818" s="421"/>
      <c r="MON818" s="421"/>
      <c r="MOO818" s="421"/>
      <c r="MOP818" s="421"/>
      <c r="MOQ818" s="421"/>
      <c r="MOR818" s="421"/>
      <c r="MOS818" s="421"/>
      <c r="MOT818" s="421"/>
      <c r="MOU818" s="421"/>
      <c r="MOV818" s="421"/>
      <c r="MOW818" s="421"/>
      <c r="MOX818" s="421"/>
      <c r="MOY818" s="421"/>
      <c r="MOZ818" s="421"/>
      <c r="MPA818" s="421"/>
      <c r="MPB818" s="421"/>
      <c r="MPC818" s="421"/>
      <c r="MPD818" s="421"/>
      <c r="MPE818" s="421"/>
      <c r="MPF818" s="421"/>
      <c r="MPG818" s="421"/>
      <c r="MPH818" s="421"/>
      <c r="MPI818" s="421"/>
      <c r="MPJ818" s="421"/>
      <c r="MPK818" s="421"/>
      <c r="MPL818" s="421"/>
      <c r="MPM818" s="421"/>
      <c r="MPN818" s="421"/>
      <c r="MPO818" s="421"/>
      <c r="MPP818" s="421"/>
      <c r="MPQ818" s="421"/>
      <c r="MPR818" s="421"/>
      <c r="MPS818" s="421"/>
      <c r="MPT818" s="421"/>
      <c r="MPU818" s="421"/>
      <c r="MPV818" s="421"/>
      <c r="MPW818" s="421"/>
      <c r="MPX818" s="421"/>
      <c r="MPY818" s="421"/>
      <c r="MPZ818" s="421"/>
      <c r="MQA818" s="421"/>
      <c r="MQB818" s="421"/>
      <c r="MQC818" s="421"/>
      <c r="MQD818" s="421"/>
      <c r="MQE818" s="421"/>
      <c r="MQF818" s="421"/>
      <c r="MQG818" s="421"/>
      <c r="MQH818" s="421"/>
      <c r="MQI818" s="421"/>
      <c r="MQJ818" s="421"/>
      <c r="MQK818" s="421"/>
      <c r="MQL818" s="421"/>
      <c r="MQM818" s="421"/>
      <c r="MQN818" s="421"/>
      <c r="MQO818" s="421"/>
      <c r="MQP818" s="421"/>
      <c r="MQQ818" s="421"/>
      <c r="MQR818" s="421"/>
      <c r="MQS818" s="421"/>
      <c r="MQT818" s="421"/>
      <c r="MQU818" s="421"/>
      <c r="MQV818" s="421"/>
      <c r="MQW818" s="421"/>
      <c r="MQX818" s="421"/>
      <c r="MQY818" s="421"/>
      <c r="MQZ818" s="421"/>
      <c r="MRA818" s="421"/>
      <c r="MRB818" s="421"/>
      <c r="MRC818" s="421"/>
      <c r="MRD818" s="421"/>
      <c r="MRE818" s="421"/>
      <c r="MRF818" s="421"/>
      <c r="MRG818" s="421"/>
      <c r="MRH818" s="421"/>
      <c r="MRI818" s="421"/>
      <c r="MRJ818" s="421"/>
      <c r="MRK818" s="421"/>
      <c r="MRL818" s="421"/>
      <c r="MRM818" s="421"/>
      <c r="MRN818" s="421"/>
      <c r="MRO818" s="421"/>
      <c r="MRP818" s="421"/>
      <c r="MRQ818" s="421"/>
      <c r="MRR818" s="421"/>
      <c r="MRS818" s="421"/>
      <c r="MRT818" s="421"/>
      <c r="MRU818" s="421"/>
      <c r="MRV818" s="421"/>
      <c r="MRW818" s="421"/>
      <c r="MRX818" s="421"/>
      <c r="MRY818" s="421"/>
      <c r="MRZ818" s="421"/>
      <c r="MSA818" s="421"/>
      <c r="MSB818" s="421"/>
      <c r="MSC818" s="421"/>
      <c r="MSD818" s="421"/>
      <c r="MSE818" s="421"/>
      <c r="MSF818" s="421"/>
      <c r="MSG818" s="421"/>
      <c r="MSH818" s="421"/>
      <c r="MSI818" s="421"/>
      <c r="MSJ818" s="421"/>
      <c r="MSK818" s="421"/>
      <c r="MSL818" s="421"/>
      <c r="MSM818" s="421"/>
      <c r="MSN818" s="421"/>
      <c r="MSO818" s="421"/>
      <c r="MSP818" s="421"/>
      <c r="MSQ818" s="421"/>
      <c r="MSR818" s="421"/>
      <c r="MSS818" s="421"/>
      <c r="MST818" s="421"/>
      <c r="MSU818" s="421"/>
      <c r="MSV818" s="421"/>
      <c r="MSW818" s="421"/>
      <c r="MSX818" s="421"/>
      <c r="MSY818" s="421"/>
      <c r="MSZ818" s="421"/>
      <c r="MTA818" s="421"/>
      <c r="MTB818" s="421"/>
      <c r="MTC818" s="421"/>
      <c r="MTD818" s="421"/>
      <c r="MTE818" s="421"/>
      <c r="MTF818" s="421"/>
      <c r="MTG818" s="421"/>
      <c r="MTH818" s="421"/>
      <c r="MTI818" s="421"/>
      <c r="MTJ818" s="421"/>
      <c r="MTK818" s="421"/>
      <c r="MTL818" s="421"/>
      <c r="MTM818" s="421"/>
      <c r="MTN818" s="421"/>
      <c r="MTO818" s="421"/>
      <c r="MTP818" s="421"/>
      <c r="MTQ818" s="421"/>
      <c r="MTR818" s="421"/>
      <c r="MTS818" s="421"/>
      <c r="MTT818" s="421"/>
      <c r="MTU818" s="421"/>
      <c r="MTV818" s="421"/>
      <c r="MTW818" s="421"/>
      <c r="MTX818" s="421"/>
      <c r="MTY818" s="421"/>
      <c r="MTZ818" s="421"/>
      <c r="MUA818" s="421"/>
      <c r="MUB818" s="421"/>
      <c r="MUC818" s="421"/>
      <c r="MUD818" s="421"/>
      <c r="MUE818" s="421"/>
      <c r="MUF818" s="421"/>
      <c r="MUG818" s="421"/>
      <c r="MUH818" s="421"/>
      <c r="MUI818" s="421"/>
      <c r="MUJ818" s="421"/>
      <c r="MUK818" s="421"/>
      <c r="MUL818" s="421"/>
      <c r="MUM818" s="421"/>
      <c r="MUN818" s="421"/>
      <c r="MUO818" s="421"/>
      <c r="MUP818" s="421"/>
      <c r="MUQ818" s="421"/>
      <c r="MUR818" s="421"/>
      <c r="MUS818" s="421"/>
      <c r="MUT818" s="421"/>
      <c r="MUU818" s="421"/>
      <c r="MUV818" s="421"/>
      <c r="MUW818" s="421"/>
      <c r="MUX818" s="421"/>
      <c r="MUY818" s="421"/>
      <c r="MUZ818" s="421"/>
      <c r="MVA818" s="421"/>
      <c r="MVB818" s="421"/>
      <c r="MVC818" s="421"/>
      <c r="MVD818" s="421"/>
      <c r="MVE818" s="421"/>
      <c r="MVF818" s="421"/>
      <c r="MVG818" s="421"/>
      <c r="MVH818" s="421"/>
      <c r="MVI818" s="421"/>
      <c r="MVJ818" s="421"/>
      <c r="MVK818" s="421"/>
      <c r="MVL818" s="421"/>
      <c r="MVM818" s="421"/>
      <c r="MVN818" s="421"/>
      <c r="MVO818" s="421"/>
      <c r="MVP818" s="421"/>
      <c r="MVQ818" s="421"/>
      <c r="MVR818" s="421"/>
      <c r="MVS818" s="421"/>
      <c r="MVT818" s="421"/>
      <c r="MVU818" s="421"/>
      <c r="MVV818" s="421"/>
      <c r="MVW818" s="421"/>
      <c r="MVX818" s="421"/>
      <c r="MVY818" s="421"/>
      <c r="MVZ818" s="421"/>
      <c r="MWA818" s="421"/>
      <c r="MWB818" s="421"/>
      <c r="MWC818" s="421"/>
      <c r="MWD818" s="421"/>
      <c r="MWE818" s="421"/>
      <c r="MWF818" s="421"/>
      <c r="MWG818" s="421"/>
      <c r="MWH818" s="421"/>
      <c r="MWI818" s="421"/>
      <c r="MWJ818" s="421"/>
      <c r="MWK818" s="421"/>
      <c r="MWL818" s="421"/>
      <c r="MWM818" s="421"/>
      <c r="MWN818" s="421"/>
      <c r="MWO818" s="421"/>
      <c r="MWP818" s="421"/>
      <c r="MWQ818" s="421"/>
      <c r="MWR818" s="421"/>
      <c r="MWS818" s="421"/>
      <c r="MWT818" s="421"/>
      <c r="MWU818" s="421"/>
      <c r="MWV818" s="421"/>
      <c r="MWW818" s="421"/>
      <c r="MWX818" s="421"/>
      <c r="MWY818" s="421"/>
      <c r="MWZ818" s="421"/>
      <c r="MXA818" s="421"/>
      <c r="MXB818" s="421"/>
      <c r="MXC818" s="421"/>
      <c r="MXD818" s="421"/>
      <c r="MXE818" s="421"/>
      <c r="MXF818" s="421"/>
      <c r="MXG818" s="421"/>
      <c r="MXH818" s="421"/>
      <c r="MXI818" s="421"/>
      <c r="MXJ818" s="421"/>
      <c r="MXK818" s="421"/>
      <c r="MXL818" s="421"/>
      <c r="MXM818" s="421"/>
      <c r="MXN818" s="421"/>
      <c r="MXO818" s="421"/>
      <c r="MXP818" s="421"/>
      <c r="MXQ818" s="421"/>
      <c r="MXR818" s="421"/>
      <c r="MXS818" s="421"/>
      <c r="MXT818" s="421"/>
      <c r="MXU818" s="421"/>
      <c r="MXV818" s="421"/>
      <c r="MXW818" s="421"/>
      <c r="MXX818" s="421"/>
      <c r="MXY818" s="421"/>
      <c r="MXZ818" s="421"/>
      <c r="MYA818" s="421"/>
      <c r="MYB818" s="421"/>
      <c r="MYC818" s="421"/>
      <c r="MYD818" s="421"/>
      <c r="MYE818" s="421"/>
      <c r="MYF818" s="421"/>
      <c r="MYG818" s="421"/>
      <c r="MYH818" s="421"/>
      <c r="MYI818" s="421"/>
      <c r="MYJ818" s="421"/>
      <c r="MYK818" s="421"/>
      <c r="MYL818" s="421"/>
      <c r="MYM818" s="421"/>
      <c r="MYN818" s="421"/>
      <c r="MYO818" s="421"/>
      <c r="MYP818" s="421"/>
      <c r="MYQ818" s="421"/>
      <c r="MYR818" s="421"/>
      <c r="MYS818" s="421"/>
      <c r="MYT818" s="421"/>
      <c r="MYU818" s="421"/>
      <c r="MYV818" s="421"/>
      <c r="MYW818" s="421"/>
      <c r="MYX818" s="421"/>
      <c r="MYY818" s="421"/>
      <c r="MYZ818" s="421"/>
      <c r="MZA818" s="421"/>
      <c r="MZB818" s="421"/>
      <c r="MZC818" s="421"/>
      <c r="MZD818" s="421"/>
      <c r="MZE818" s="421"/>
      <c r="MZF818" s="421"/>
      <c r="MZG818" s="421"/>
      <c r="MZH818" s="421"/>
      <c r="MZI818" s="421"/>
      <c r="MZJ818" s="421"/>
      <c r="MZK818" s="421"/>
      <c r="MZL818" s="421"/>
      <c r="MZM818" s="421"/>
      <c r="MZN818" s="421"/>
      <c r="MZO818" s="421"/>
      <c r="MZP818" s="421"/>
      <c r="MZQ818" s="421"/>
      <c r="MZR818" s="421"/>
      <c r="MZS818" s="421"/>
      <c r="MZT818" s="421"/>
      <c r="MZU818" s="421"/>
      <c r="MZV818" s="421"/>
      <c r="MZW818" s="421"/>
      <c r="MZX818" s="421"/>
      <c r="MZY818" s="421"/>
      <c r="MZZ818" s="421"/>
      <c r="NAA818" s="421"/>
      <c r="NAB818" s="421"/>
      <c r="NAC818" s="421"/>
      <c r="NAD818" s="421"/>
      <c r="NAE818" s="421"/>
      <c r="NAF818" s="421"/>
      <c r="NAG818" s="421"/>
      <c r="NAH818" s="421"/>
      <c r="NAI818" s="421"/>
      <c r="NAJ818" s="421"/>
      <c r="NAK818" s="421"/>
      <c r="NAL818" s="421"/>
      <c r="NAM818" s="421"/>
      <c r="NAN818" s="421"/>
      <c r="NAO818" s="421"/>
      <c r="NAP818" s="421"/>
      <c r="NAQ818" s="421"/>
      <c r="NAR818" s="421"/>
      <c r="NAS818" s="421"/>
      <c r="NAT818" s="421"/>
      <c r="NAU818" s="421"/>
      <c r="NAV818" s="421"/>
      <c r="NAW818" s="421"/>
      <c r="NAX818" s="421"/>
      <c r="NAY818" s="421"/>
      <c r="NAZ818" s="421"/>
      <c r="NBA818" s="421"/>
      <c r="NBB818" s="421"/>
      <c r="NBC818" s="421"/>
      <c r="NBD818" s="421"/>
      <c r="NBE818" s="421"/>
      <c r="NBF818" s="421"/>
      <c r="NBG818" s="421"/>
      <c r="NBH818" s="421"/>
      <c r="NBI818" s="421"/>
      <c r="NBJ818" s="421"/>
      <c r="NBK818" s="421"/>
      <c r="NBL818" s="421"/>
      <c r="NBM818" s="421"/>
      <c r="NBN818" s="421"/>
      <c r="NBO818" s="421"/>
      <c r="NBP818" s="421"/>
      <c r="NBQ818" s="421"/>
      <c r="NBR818" s="421"/>
      <c r="NBS818" s="421"/>
      <c r="NBT818" s="421"/>
      <c r="NBU818" s="421"/>
      <c r="NBV818" s="421"/>
      <c r="NBW818" s="421"/>
      <c r="NBX818" s="421"/>
      <c r="NBY818" s="421"/>
      <c r="NBZ818" s="421"/>
      <c r="NCA818" s="421"/>
      <c r="NCB818" s="421"/>
      <c r="NCC818" s="421"/>
      <c r="NCD818" s="421"/>
      <c r="NCE818" s="421"/>
      <c r="NCF818" s="421"/>
      <c r="NCG818" s="421"/>
      <c r="NCH818" s="421"/>
      <c r="NCI818" s="421"/>
      <c r="NCJ818" s="421"/>
      <c r="NCK818" s="421"/>
      <c r="NCL818" s="421"/>
      <c r="NCM818" s="421"/>
      <c r="NCN818" s="421"/>
      <c r="NCO818" s="421"/>
      <c r="NCP818" s="421"/>
      <c r="NCQ818" s="421"/>
      <c r="NCR818" s="421"/>
      <c r="NCS818" s="421"/>
      <c r="NCT818" s="421"/>
      <c r="NCU818" s="421"/>
      <c r="NCV818" s="421"/>
      <c r="NCW818" s="421"/>
      <c r="NCX818" s="421"/>
      <c r="NCY818" s="421"/>
      <c r="NCZ818" s="421"/>
      <c r="NDA818" s="421"/>
      <c r="NDB818" s="421"/>
      <c r="NDC818" s="421"/>
      <c r="NDD818" s="421"/>
      <c r="NDE818" s="421"/>
      <c r="NDF818" s="421"/>
      <c r="NDG818" s="421"/>
      <c r="NDH818" s="421"/>
      <c r="NDI818" s="421"/>
      <c r="NDJ818" s="421"/>
      <c r="NDK818" s="421"/>
      <c r="NDL818" s="421"/>
      <c r="NDM818" s="421"/>
      <c r="NDN818" s="421"/>
      <c r="NDO818" s="421"/>
      <c r="NDP818" s="421"/>
      <c r="NDQ818" s="421"/>
      <c r="NDR818" s="421"/>
      <c r="NDS818" s="421"/>
      <c r="NDT818" s="421"/>
      <c r="NDU818" s="421"/>
      <c r="NDV818" s="421"/>
      <c r="NDW818" s="421"/>
      <c r="NDX818" s="421"/>
      <c r="NDY818" s="421"/>
      <c r="NDZ818" s="421"/>
      <c r="NEA818" s="421"/>
      <c r="NEB818" s="421"/>
      <c r="NEC818" s="421"/>
      <c r="NED818" s="421"/>
      <c r="NEE818" s="421"/>
      <c r="NEF818" s="421"/>
      <c r="NEG818" s="421"/>
      <c r="NEH818" s="421"/>
      <c r="NEI818" s="421"/>
      <c r="NEJ818" s="421"/>
      <c r="NEK818" s="421"/>
      <c r="NEL818" s="421"/>
      <c r="NEM818" s="421"/>
      <c r="NEN818" s="421"/>
      <c r="NEO818" s="421"/>
      <c r="NEP818" s="421"/>
      <c r="NEQ818" s="421"/>
      <c r="NER818" s="421"/>
      <c r="NES818" s="421"/>
      <c r="NET818" s="421"/>
      <c r="NEU818" s="421"/>
      <c r="NEV818" s="421"/>
      <c r="NEW818" s="421"/>
      <c r="NEX818" s="421"/>
      <c r="NEY818" s="421"/>
      <c r="NEZ818" s="421"/>
      <c r="NFA818" s="421"/>
      <c r="NFB818" s="421"/>
      <c r="NFC818" s="421"/>
      <c r="NFD818" s="421"/>
      <c r="NFE818" s="421"/>
      <c r="NFF818" s="421"/>
      <c r="NFG818" s="421"/>
      <c r="NFH818" s="421"/>
      <c r="NFI818" s="421"/>
      <c r="NFJ818" s="421"/>
      <c r="NFK818" s="421"/>
      <c r="NFL818" s="421"/>
      <c r="NFM818" s="421"/>
      <c r="NFN818" s="421"/>
      <c r="NFO818" s="421"/>
      <c r="NFP818" s="421"/>
      <c r="NFQ818" s="421"/>
      <c r="NFR818" s="421"/>
      <c r="NFS818" s="421"/>
      <c r="NFT818" s="421"/>
      <c r="NFU818" s="421"/>
      <c r="NFV818" s="421"/>
      <c r="NFW818" s="421"/>
      <c r="NFX818" s="421"/>
      <c r="NFY818" s="421"/>
      <c r="NFZ818" s="421"/>
      <c r="NGA818" s="421"/>
      <c r="NGB818" s="421"/>
      <c r="NGC818" s="421"/>
      <c r="NGD818" s="421"/>
      <c r="NGE818" s="421"/>
      <c r="NGF818" s="421"/>
      <c r="NGG818" s="421"/>
      <c r="NGH818" s="421"/>
      <c r="NGI818" s="421"/>
      <c r="NGJ818" s="421"/>
      <c r="NGK818" s="421"/>
      <c r="NGL818" s="421"/>
      <c r="NGM818" s="421"/>
      <c r="NGN818" s="421"/>
      <c r="NGO818" s="421"/>
      <c r="NGP818" s="421"/>
      <c r="NGQ818" s="421"/>
      <c r="NGR818" s="421"/>
      <c r="NGS818" s="421"/>
      <c r="NGT818" s="421"/>
      <c r="NGU818" s="421"/>
      <c r="NGV818" s="421"/>
      <c r="NGW818" s="421"/>
      <c r="NGX818" s="421"/>
      <c r="NGY818" s="421"/>
      <c r="NGZ818" s="421"/>
      <c r="NHA818" s="421"/>
      <c r="NHB818" s="421"/>
      <c r="NHC818" s="421"/>
      <c r="NHD818" s="421"/>
      <c r="NHE818" s="421"/>
      <c r="NHF818" s="421"/>
      <c r="NHG818" s="421"/>
      <c r="NHH818" s="421"/>
      <c r="NHI818" s="421"/>
      <c r="NHJ818" s="421"/>
      <c r="NHK818" s="421"/>
      <c r="NHL818" s="421"/>
      <c r="NHM818" s="421"/>
      <c r="NHN818" s="421"/>
      <c r="NHO818" s="421"/>
      <c r="NHP818" s="421"/>
      <c r="NHQ818" s="421"/>
      <c r="NHR818" s="421"/>
      <c r="NHS818" s="421"/>
      <c r="NHT818" s="421"/>
      <c r="NHU818" s="421"/>
      <c r="NHV818" s="421"/>
      <c r="NHW818" s="421"/>
      <c r="NHX818" s="421"/>
      <c r="NHY818" s="421"/>
      <c r="NHZ818" s="421"/>
      <c r="NIA818" s="421"/>
      <c r="NIB818" s="421"/>
      <c r="NIC818" s="421"/>
      <c r="NID818" s="421"/>
      <c r="NIE818" s="421"/>
      <c r="NIF818" s="421"/>
      <c r="NIG818" s="421"/>
      <c r="NIH818" s="421"/>
      <c r="NII818" s="421"/>
      <c r="NIJ818" s="421"/>
      <c r="NIK818" s="421"/>
      <c r="NIL818" s="421"/>
      <c r="NIM818" s="421"/>
      <c r="NIN818" s="421"/>
      <c r="NIO818" s="421"/>
      <c r="NIP818" s="421"/>
      <c r="NIQ818" s="421"/>
      <c r="NIR818" s="421"/>
      <c r="NIS818" s="421"/>
      <c r="NIT818" s="421"/>
      <c r="NIU818" s="421"/>
      <c r="NIV818" s="421"/>
      <c r="NIW818" s="421"/>
      <c r="NIX818" s="421"/>
      <c r="NIY818" s="421"/>
      <c r="NIZ818" s="421"/>
      <c r="NJA818" s="421"/>
      <c r="NJB818" s="421"/>
      <c r="NJC818" s="421"/>
      <c r="NJD818" s="421"/>
      <c r="NJE818" s="421"/>
      <c r="NJF818" s="421"/>
      <c r="NJG818" s="421"/>
      <c r="NJH818" s="421"/>
      <c r="NJI818" s="421"/>
      <c r="NJJ818" s="421"/>
      <c r="NJK818" s="421"/>
      <c r="NJL818" s="421"/>
      <c r="NJM818" s="421"/>
      <c r="NJN818" s="421"/>
      <c r="NJO818" s="421"/>
      <c r="NJP818" s="421"/>
      <c r="NJQ818" s="421"/>
      <c r="NJR818" s="421"/>
      <c r="NJS818" s="421"/>
      <c r="NJT818" s="421"/>
      <c r="NJU818" s="421"/>
      <c r="NJV818" s="421"/>
      <c r="NJW818" s="421"/>
      <c r="NJX818" s="421"/>
      <c r="NJY818" s="421"/>
      <c r="NJZ818" s="421"/>
      <c r="NKA818" s="421"/>
      <c r="NKB818" s="421"/>
      <c r="NKC818" s="421"/>
      <c r="NKD818" s="421"/>
      <c r="NKE818" s="421"/>
      <c r="NKF818" s="421"/>
      <c r="NKG818" s="421"/>
      <c r="NKH818" s="421"/>
      <c r="NKI818" s="421"/>
      <c r="NKJ818" s="421"/>
      <c r="NKK818" s="421"/>
      <c r="NKL818" s="421"/>
      <c r="NKM818" s="421"/>
      <c r="NKN818" s="421"/>
      <c r="NKO818" s="421"/>
      <c r="NKP818" s="421"/>
      <c r="NKQ818" s="421"/>
      <c r="NKR818" s="421"/>
      <c r="NKS818" s="421"/>
      <c r="NKT818" s="421"/>
      <c r="NKU818" s="421"/>
      <c r="NKV818" s="421"/>
      <c r="NKW818" s="421"/>
      <c r="NKX818" s="421"/>
      <c r="NKY818" s="421"/>
      <c r="NKZ818" s="421"/>
      <c r="NLA818" s="421"/>
      <c r="NLB818" s="421"/>
      <c r="NLC818" s="421"/>
      <c r="NLD818" s="421"/>
      <c r="NLE818" s="421"/>
      <c r="NLF818" s="421"/>
      <c r="NLG818" s="421"/>
      <c r="NLH818" s="421"/>
      <c r="NLI818" s="421"/>
      <c r="NLJ818" s="421"/>
      <c r="NLK818" s="421"/>
      <c r="NLL818" s="421"/>
      <c r="NLM818" s="421"/>
      <c r="NLN818" s="421"/>
      <c r="NLO818" s="421"/>
      <c r="NLP818" s="421"/>
      <c r="NLQ818" s="421"/>
      <c r="NLR818" s="421"/>
      <c r="NLS818" s="421"/>
      <c r="NLT818" s="421"/>
      <c r="NLU818" s="421"/>
      <c r="NLV818" s="421"/>
      <c r="NLW818" s="421"/>
      <c r="NLX818" s="421"/>
      <c r="NLY818" s="421"/>
      <c r="NLZ818" s="421"/>
      <c r="NMA818" s="421"/>
      <c r="NMB818" s="421"/>
      <c r="NMC818" s="421"/>
      <c r="NMD818" s="421"/>
      <c r="NME818" s="421"/>
      <c r="NMF818" s="421"/>
      <c r="NMG818" s="421"/>
      <c r="NMH818" s="421"/>
      <c r="NMI818" s="421"/>
      <c r="NMJ818" s="421"/>
      <c r="NMK818" s="421"/>
      <c r="NML818" s="421"/>
      <c r="NMM818" s="421"/>
      <c r="NMN818" s="421"/>
      <c r="NMO818" s="421"/>
      <c r="NMP818" s="421"/>
      <c r="NMQ818" s="421"/>
      <c r="NMR818" s="421"/>
      <c r="NMS818" s="421"/>
      <c r="NMT818" s="421"/>
      <c r="NMU818" s="421"/>
      <c r="NMV818" s="421"/>
      <c r="NMW818" s="421"/>
      <c r="NMX818" s="421"/>
      <c r="NMY818" s="421"/>
      <c r="NMZ818" s="421"/>
      <c r="NNA818" s="421"/>
      <c r="NNB818" s="421"/>
      <c r="NNC818" s="421"/>
      <c r="NND818" s="421"/>
      <c r="NNE818" s="421"/>
      <c r="NNF818" s="421"/>
      <c r="NNG818" s="421"/>
      <c r="NNH818" s="421"/>
      <c r="NNI818" s="421"/>
      <c r="NNJ818" s="421"/>
      <c r="NNK818" s="421"/>
      <c r="NNL818" s="421"/>
      <c r="NNM818" s="421"/>
      <c r="NNN818" s="421"/>
      <c r="NNO818" s="421"/>
      <c r="NNP818" s="421"/>
      <c r="NNQ818" s="421"/>
      <c r="NNR818" s="421"/>
      <c r="NNS818" s="421"/>
      <c r="NNT818" s="421"/>
      <c r="NNU818" s="421"/>
      <c r="NNV818" s="421"/>
      <c r="NNW818" s="421"/>
      <c r="NNX818" s="421"/>
      <c r="NNY818" s="421"/>
      <c r="NNZ818" s="421"/>
      <c r="NOA818" s="421"/>
      <c r="NOB818" s="421"/>
      <c r="NOC818" s="421"/>
      <c r="NOD818" s="421"/>
      <c r="NOE818" s="421"/>
      <c r="NOF818" s="421"/>
      <c r="NOG818" s="421"/>
      <c r="NOH818" s="421"/>
      <c r="NOI818" s="421"/>
      <c r="NOJ818" s="421"/>
      <c r="NOK818" s="421"/>
      <c r="NOL818" s="421"/>
      <c r="NOM818" s="421"/>
      <c r="NON818" s="421"/>
      <c r="NOO818" s="421"/>
      <c r="NOP818" s="421"/>
      <c r="NOQ818" s="421"/>
      <c r="NOR818" s="421"/>
      <c r="NOS818" s="421"/>
      <c r="NOT818" s="421"/>
      <c r="NOU818" s="421"/>
      <c r="NOV818" s="421"/>
      <c r="NOW818" s="421"/>
      <c r="NOX818" s="421"/>
      <c r="NOY818" s="421"/>
      <c r="NOZ818" s="421"/>
      <c r="NPA818" s="421"/>
      <c r="NPB818" s="421"/>
      <c r="NPC818" s="421"/>
      <c r="NPD818" s="421"/>
      <c r="NPE818" s="421"/>
      <c r="NPF818" s="421"/>
      <c r="NPG818" s="421"/>
      <c r="NPH818" s="421"/>
      <c r="NPI818" s="421"/>
      <c r="NPJ818" s="421"/>
      <c r="NPK818" s="421"/>
      <c r="NPL818" s="421"/>
      <c r="NPM818" s="421"/>
      <c r="NPN818" s="421"/>
      <c r="NPO818" s="421"/>
      <c r="NPP818" s="421"/>
      <c r="NPQ818" s="421"/>
      <c r="NPR818" s="421"/>
      <c r="NPS818" s="421"/>
      <c r="NPT818" s="421"/>
      <c r="NPU818" s="421"/>
      <c r="NPV818" s="421"/>
      <c r="NPW818" s="421"/>
      <c r="NPX818" s="421"/>
      <c r="NPY818" s="421"/>
      <c r="NPZ818" s="421"/>
      <c r="NQA818" s="421"/>
      <c r="NQB818" s="421"/>
      <c r="NQC818" s="421"/>
      <c r="NQD818" s="421"/>
      <c r="NQE818" s="421"/>
      <c r="NQF818" s="421"/>
      <c r="NQG818" s="421"/>
      <c r="NQH818" s="421"/>
      <c r="NQI818" s="421"/>
      <c r="NQJ818" s="421"/>
      <c r="NQK818" s="421"/>
      <c r="NQL818" s="421"/>
      <c r="NQM818" s="421"/>
      <c r="NQN818" s="421"/>
      <c r="NQO818" s="421"/>
      <c r="NQP818" s="421"/>
      <c r="NQQ818" s="421"/>
      <c r="NQR818" s="421"/>
      <c r="NQS818" s="421"/>
      <c r="NQT818" s="421"/>
      <c r="NQU818" s="421"/>
      <c r="NQV818" s="421"/>
      <c r="NQW818" s="421"/>
      <c r="NQX818" s="421"/>
      <c r="NQY818" s="421"/>
      <c r="NQZ818" s="421"/>
      <c r="NRA818" s="421"/>
      <c r="NRB818" s="421"/>
      <c r="NRC818" s="421"/>
      <c r="NRD818" s="421"/>
      <c r="NRE818" s="421"/>
      <c r="NRF818" s="421"/>
      <c r="NRG818" s="421"/>
      <c r="NRH818" s="421"/>
      <c r="NRI818" s="421"/>
      <c r="NRJ818" s="421"/>
      <c r="NRK818" s="421"/>
      <c r="NRL818" s="421"/>
      <c r="NRM818" s="421"/>
      <c r="NRN818" s="421"/>
      <c r="NRO818" s="421"/>
      <c r="NRP818" s="421"/>
      <c r="NRQ818" s="421"/>
      <c r="NRR818" s="421"/>
      <c r="NRS818" s="421"/>
      <c r="NRT818" s="421"/>
      <c r="NRU818" s="421"/>
      <c r="NRV818" s="421"/>
      <c r="NRW818" s="421"/>
      <c r="NRX818" s="421"/>
      <c r="NRY818" s="421"/>
      <c r="NRZ818" s="421"/>
      <c r="NSA818" s="421"/>
      <c r="NSB818" s="421"/>
      <c r="NSC818" s="421"/>
      <c r="NSD818" s="421"/>
      <c r="NSE818" s="421"/>
      <c r="NSF818" s="421"/>
      <c r="NSG818" s="421"/>
      <c r="NSH818" s="421"/>
      <c r="NSI818" s="421"/>
      <c r="NSJ818" s="421"/>
      <c r="NSK818" s="421"/>
      <c r="NSL818" s="421"/>
      <c r="NSM818" s="421"/>
      <c r="NSN818" s="421"/>
      <c r="NSO818" s="421"/>
      <c r="NSP818" s="421"/>
      <c r="NSQ818" s="421"/>
      <c r="NSR818" s="421"/>
      <c r="NSS818" s="421"/>
      <c r="NST818" s="421"/>
      <c r="NSU818" s="421"/>
      <c r="NSV818" s="421"/>
      <c r="NSW818" s="421"/>
      <c r="NSX818" s="421"/>
      <c r="NSY818" s="421"/>
      <c r="NSZ818" s="421"/>
      <c r="NTA818" s="421"/>
      <c r="NTB818" s="421"/>
      <c r="NTC818" s="421"/>
      <c r="NTD818" s="421"/>
      <c r="NTE818" s="421"/>
      <c r="NTF818" s="421"/>
      <c r="NTG818" s="421"/>
      <c r="NTH818" s="421"/>
      <c r="NTI818" s="421"/>
      <c r="NTJ818" s="421"/>
      <c r="NTK818" s="421"/>
      <c r="NTL818" s="421"/>
      <c r="NTM818" s="421"/>
      <c r="NTN818" s="421"/>
      <c r="NTO818" s="421"/>
      <c r="NTP818" s="421"/>
      <c r="NTQ818" s="421"/>
      <c r="NTR818" s="421"/>
      <c r="NTS818" s="421"/>
      <c r="NTT818" s="421"/>
      <c r="NTU818" s="421"/>
      <c r="NTV818" s="421"/>
      <c r="NTW818" s="421"/>
      <c r="NTX818" s="421"/>
      <c r="NTY818" s="421"/>
      <c r="NTZ818" s="421"/>
      <c r="NUA818" s="421"/>
      <c r="NUB818" s="421"/>
      <c r="NUC818" s="421"/>
      <c r="NUD818" s="421"/>
      <c r="NUE818" s="421"/>
      <c r="NUF818" s="421"/>
      <c r="NUG818" s="421"/>
      <c r="NUH818" s="421"/>
      <c r="NUI818" s="421"/>
      <c r="NUJ818" s="421"/>
      <c r="NUK818" s="421"/>
      <c r="NUL818" s="421"/>
      <c r="NUM818" s="421"/>
      <c r="NUN818" s="421"/>
      <c r="NUO818" s="421"/>
      <c r="NUP818" s="421"/>
      <c r="NUQ818" s="421"/>
      <c r="NUR818" s="421"/>
      <c r="NUS818" s="421"/>
      <c r="NUT818" s="421"/>
      <c r="NUU818" s="421"/>
      <c r="NUV818" s="421"/>
      <c r="NUW818" s="421"/>
      <c r="NUX818" s="421"/>
      <c r="NUY818" s="421"/>
      <c r="NUZ818" s="421"/>
      <c r="NVA818" s="421"/>
      <c r="NVB818" s="421"/>
      <c r="NVC818" s="421"/>
      <c r="NVD818" s="421"/>
      <c r="NVE818" s="421"/>
      <c r="NVF818" s="421"/>
      <c r="NVG818" s="421"/>
      <c r="NVH818" s="421"/>
      <c r="NVI818" s="421"/>
      <c r="NVJ818" s="421"/>
      <c r="NVK818" s="421"/>
      <c r="NVL818" s="421"/>
      <c r="NVM818" s="421"/>
      <c r="NVN818" s="421"/>
      <c r="NVO818" s="421"/>
      <c r="NVP818" s="421"/>
      <c r="NVQ818" s="421"/>
      <c r="NVR818" s="421"/>
      <c r="NVS818" s="421"/>
      <c r="NVT818" s="421"/>
      <c r="NVU818" s="421"/>
      <c r="NVV818" s="421"/>
      <c r="NVW818" s="421"/>
      <c r="NVX818" s="421"/>
      <c r="NVY818" s="421"/>
      <c r="NVZ818" s="421"/>
      <c r="NWA818" s="421"/>
      <c r="NWB818" s="421"/>
      <c r="NWC818" s="421"/>
      <c r="NWD818" s="421"/>
      <c r="NWE818" s="421"/>
      <c r="NWF818" s="421"/>
      <c r="NWG818" s="421"/>
      <c r="NWH818" s="421"/>
      <c r="NWI818" s="421"/>
      <c r="NWJ818" s="421"/>
      <c r="NWK818" s="421"/>
      <c r="NWL818" s="421"/>
      <c r="NWM818" s="421"/>
      <c r="NWN818" s="421"/>
      <c r="NWO818" s="421"/>
      <c r="NWP818" s="421"/>
      <c r="NWQ818" s="421"/>
      <c r="NWR818" s="421"/>
      <c r="NWS818" s="421"/>
      <c r="NWT818" s="421"/>
      <c r="NWU818" s="421"/>
      <c r="NWV818" s="421"/>
      <c r="NWW818" s="421"/>
      <c r="NWX818" s="421"/>
      <c r="NWY818" s="421"/>
      <c r="NWZ818" s="421"/>
      <c r="NXA818" s="421"/>
      <c r="NXB818" s="421"/>
      <c r="NXC818" s="421"/>
      <c r="NXD818" s="421"/>
      <c r="NXE818" s="421"/>
      <c r="NXF818" s="421"/>
      <c r="NXG818" s="421"/>
      <c r="NXH818" s="421"/>
      <c r="NXI818" s="421"/>
      <c r="NXJ818" s="421"/>
      <c r="NXK818" s="421"/>
      <c r="NXL818" s="421"/>
      <c r="NXM818" s="421"/>
      <c r="NXN818" s="421"/>
      <c r="NXO818" s="421"/>
      <c r="NXP818" s="421"/>
      <c r="NXQ818" s="421"/>
      <c r="NXR818" s="421"/>
      <c r="NXS818" s="421"/>
      <c r="NXT818" s="421"/>
      <c r="NXU818" s="421"/>
      <c r="NXV818" s="421"/>
      <c r="NXW818" s="421"/>
      <c r="NXX818" s="421"/>
      <c r="NXY818" s="421"/>
      <c r="NXZ818" s="421"/>
      <c r="NYA818" s="421"/>
      <c r="NYB818" s="421"/>
      <c r="NYC818" s="421"/>
      <c r="NYD818" s="421"/>
      <c r="NYE818" s="421"/>
      <c r="NYF818" s="421"/>
      <c r="NYG818" s="421"/>
      <c r="NYH818" s="421"/>
      <c r="NYI818" s="421"/>
      <c r="NYJ818" s="421"/>
      <c r="NYK818" s="421"/>
      <c r="NYL818" s="421"/>
      <c r="NYM818" s="421"/>
      <c r="NYN818" s="421"/>
      <c r="NYO818" s="421"/>
      <c r="NYP818" s="421"/>
      <c r="NYQ818" s="421"/>
      <c r="NYR818" s="421"/>
      <c r="NYS818" s="421"/>
      <c r="NYT818" s="421"/>
      <c r="NYU818" s="421"/>
      <c r="NYV818" s="421"/>
      <c r="NYW818" s="421"/>
      <c r="NYX818" s="421"/>
      <c r="NYY818" s="421"/>
      <c r="NYZ818" s="421"/>
      <c r="NZA818" s="421"/>
      <c r="NZB818" s="421"/>
      <c r="NZC818" s="421"/>
      <c r="NZD818" s="421"/>
      <c r="NZE818" s="421"/>
      <c r="NZF818" s="421"/>
      <c r="NZG818" s="421"/>
      <c r="NZH818" s="421"/>
      <c r="NZI818" s="421"/>
      <c r="NZJ818" s="421"/>
      <c r="NZK818" s="421"/>
      <c r="NZL818" s="421"/>
      <c r="NZM818" s="421"/>
      <c r="NZN818" s="421"/>
      <c r="NZO818" s="421"/>
      <c r="NZP818" s="421"/>
      <c r="NZQ818" s="421"/>
      <c r="NZR818" s="421"/>
      <c r="NZS818" s="421"/>
      <c r="NZT818" s="421"/>
      <c r="NZU818" s="421"/>
      <c r="NZV818" s="421"/>
      <c r="NZW818" s="421"/>
      <c r="NZX818" s="421"/>
      <c r="NZY818" s="421"/>
      <c r="NZZ818" s="421"/>
      <c r="OAA818" s="421"/>
      <c r="OAB818" s="421"/>
      <c r="OAC818" s="421"/>
      <c r="OAD818" s="421"/>
      <c r="OAE818" s="421"/>
      <c r="OAF818" s="421"/>
      <c r="OAG818" s="421"/>
      <c r="OAH818" s="421"/>
      <c r="OAI818" s="421"/>
      <c r="OAJ818" s="421"/>
      <c r="OAK818" s="421"/>
      <c r="OAL818" s="421"/>
      <c r="OAM818" s="421"/>
      <c r="OAN818" s="421"/>
      <c r="OAO818" s="421"/>
      <c r="OAP818" s="421"/>
      <c r="OAQ818" s="421"/>
      <c r="OAR818" s="421"/>
      <c r="OAS818" s="421"/>
      <c r="OAT818" s="421"/>
      <c r="OAU818" s="421"/>
      <c r="OAV818" s="421"/>
      <c r="OAW818" s="421"/>
      <c r="OAX818" s="421"/>
      <c r="OAY818" s="421"/>
      <c r="OAZ818" s="421"/>
      <c r="OBA818" s="421"/>
      <c r="OBB818" s="421"/>
      <c r="OBC818" s="421"/>
      <c r="OBD818" s="421"/>
      <c r="OBE818" s="421"/>
      <c r="OBF818" s="421"/>
      <c r="OBG818" s="421"/>
      <c r="OBH818" s="421"/>
      <c r="OBI818" s="421"/>
      <c r="OBJ818" s="421"/>
      <c r="OBK818" s="421"/>
      <c r="OBL818" s="421"/>
      <c r="OBM818" s="421"/>
      <c r="OBN818" s="421"/>
      <c r="OBO818" s="421"/>
      <c r="OBP818" s="421"/>
      <c r="OBQ818" s="421"/>
      <c r="OBR818" s="421"/>
      <c r="OBS818" s="421"/>
      <c r="OBT818" s="421"/>
      <c r="OBU818" s="421"/>
      <c r="OBV818" s="421"/>
      <c r="OBW818" s="421"/>
      <c r="OBX818" s="421"/>
      <c r="OBY818" s="421"/>
      <c r="OBZ818" s="421"/>
      <c r="OCA818" s="421"/>
      <c r="OCB818" s="421"/>
      <c r="OCC818" s="421"/>
      <c r="OCD818" s="421"/>
      <c r="OCE818" s="421"/>
      <c r="OCF818" s="421"/>
      <c r="OCG818" s="421"/>
      <c r="OCH818" s="421"/>
      <c r="OCI818" s="421"/>
      <c r="OCJ818" s="421"/>
      <c r="OCK818" s="421"/>
      <c r="OCL818" s="421"/>
      <c r="OCM818" s="421"/>
      <c r="OCN818" s="421"/>
      <c r="OCO818" s="421"/>
      <c r="OCP818" s="421"/>
      <c r="OCQ818" s="421"/>
      <c r="OCR818" s="421"/>
      <c r="OCS818" s="421"/>
      <c r="OCT818" s="421"/>
      <c r="OCU818" s="421"/>
      <c r="OCV818" s="421"/>
      <c r="OCW818" s="421"/>
      <c r="OCX818" s="421"/>
      <c r="OCY818" s="421"/>
      <c r="OCZ818" s="421"/>
      <c r="ODA818" s="421"/>
      <c r="ODB818" s="421"/>
      <c r="ODC818" s="421"/>
      <c r="ODD818" s="421"/>
      <c r="ODE818" s="421"/>
      <c r="ODF818" s="421"/>
      <c r="ODG818" s="421"/>
      <c r="ODH818" s="421"/>
      <c r="ODI818" s="421"/>
      <c r="ODJ818" s="421"/>
      <c r="ODK818" s="421"/>
      <c r="ODL818" s="421"/>
      <c r="ODM818" s="421"/>
      <c r="ODN818" s="421"/>
      <c r="ODO818" s="421"/>
      <c r="ODP818" s="421"/>
      <c r="ODQ818" s="421"/>
      <c r="ODR818" s="421"/>
      <c r="ODS818" s="421"/>
      <c r="ODT818" s="421"/>
      <c r="ODU818" s="421"/>
      <c r="ODV818" s="421"/>
      <c r="ODW818" s="421"/>
      <c r="ODX818" s="421"/>
      <c r="ODY818" s="421"/>
      <c r="ODZ818" s="421"/>
      <c r="OEA818" s="421"/>
      <c r="OEB818" s="421"/>
      <c r="OEC818" s="421"/>
      <c r="OED818" s="421"/>
      <c r="OEE818" s="421"/>
      <c r="OEF818" s="421"/>
      <c r="OEG818" s="421"/>
      <c r="OEH818" s="421"/>
      <c r="OEI818" s="421"/>
      <c r="OEJ818" s="421"/>
      <c r="OEK818" s="421"/>
      <c r="OEL818" s="421"/>
      <c r="OEM818" s="421"/>
      <c r="OEN818" s="421"/>
      <c r="OEO818" s="421"/>
      <c r="OEP818" s="421"/>
      <c r="OEQ818" s="421"/>
      <c r="OER818" s="421"/>
      <c r="OES818" s="421"/>
      <c r="OET818" s="421"/>
      <c r="OEU818" s="421"/>
      <c r="OEV818" s="421"/>
      <c r="OEW818" s="421"/>
      <c r="OEX818" s="421"/>
      <c r="OEY818" s="421"/>
      <c r="OEZ818" s="421"/>
      <c r="OFA818" s="421"/>
      <c r="OFB818" s="421"/>
      <c r="OFC818" s="421"/>
      <c r="OFD818" s="421"/>
      <c r="OFE818" s="421"/>
      <c r="OFF818" s="421"/>
      <c r="OFG818" s="421"/>
      <c r="OFH818" s="421"/>
      <c r="OFI818" s="421"/>
      <c r="OFJ818" s="421"/>
      <c r="OFK818" s="421"/>
      <c r="OFL818" s="421"/>
      <c r="OFM818" s="421"/>
      <c r="OFN818" s="421"/>
      <c r="OFO818" s="421"/>
      <c r="OFP818" s="421"/>
      <c r="OFQ818" s="421"/>
      <c r="OFR818" s="421"/>
      <c r="OFS818" s="421"/>
      <c r="OFT818" s="421"/>
      <c r="OFU818" s="421"/>
      <c r="OFV818" s="421"/>
      <c r="OFW818" s="421"/>
      <c r="OFX818" s="421"/>
      <c r="OFY818" s="421"/>
      <c r="OFZ818" s="421"/>
      <c r="OGA818" s="421"/>
      <c r="OGB818" s="421"/>
      <c r="OGC818" s="421"/>
      <c r="OGD818" s="421"/>
      <c r="OGE818" s="421"/>
      <c r="OGF818" s="421"/>
      <c r="OGG818" s="421"/>
      <c r="OGH818" s="421"/>
      <c r="OGI818" s="421"/>
      <c r="OGJ818" s="421"/>
      <c r="OGK818" s="421"/>
      <c r="OGL818" s="421"/>
      <c r="OGM818" s="421"/>
      <c r="OGN818" s="421"/>
      <c r="OGO818" s="421"/>
      <c r="OGP818" s="421"/>
      <c r="OGQ818" s="421"/>
      <c r="OGR818" s="421"/>
      <c r="OGS818" s="421"/>
      <c r="OGT818" s="421"/>
      <c r="OGU818" s="421"/>
      <c r="OGV818" s="421"/>
      <c r="OGW818" s="421"/>
      <c r="OGX818" s="421"/>
      <c r="OGY818" s="421"/>
      <c r="OGZ818" s="421"/>
      <c r="OHA818" s="421"/>
      <c r="OHB818" s="421"/>
      <c r="OHC818" s="421"/>
      <c r="OHD818" s="421"/>
      <c r="OHE818" s="421"/>
      <c r="OHF818" s="421"/>
      <c r="OHG818" s="421"/>
      <c r="OHH818" s="421"/>
      <c r="OHI818" s="421"/>
      <c r="OHJ818" s="421"/>
      <c r="OHK818" s="421"/>
      <c r="OHL818" s="421"/>
      <c r="OHM818" s="421"/>
      <c r="OHN818" s="421"/>
      <c r="OHO818" s="421"/>
      <c r="OHP818" s="421"/>
      <c r="OHQ818" s="421"/>
      <c r="OHR818" s="421"/>
      <c r="OHS818" s="421"/>
      <c r="OHT818" s="421"/>
      <c r="OHU818" s="421"/>
      <c r="OHV818" s="421"/>
      <c r="OHW818" s="421"/>
      <c r="OHX818" s="421"/>
      <c r="OHY818" s="421"/>
      <c r="OHZ818" s="421"/>
      <c r="OIA818" s="421"/>
      <c r="OIB818" s="421"/>
      <c r="OIC818" s="421"/>
      <c r="OID818" s="421"/>
      <c r="OIE818" s="421"/>
      <c r="OIF818" s="421"/>
      <c r="OIG818" s="421"/>
      <c r="OIH818" s="421"/>
      <c r="OII818" s="421"/>
      <c r="OIJ818" s="421"/>
      <c r="OIK818" s="421"/>
      <c r="OIL818" s="421"/>
      <c r="OIM818" s="421"/>
      <c r="OIN818" s="421"/>
      <c r="OIO818" s="421"/>
      <c r="OIP818" s="421"/>
      <c r="OIQ818" s="421"/>
      <c r="OIR818" s="421"/>
      <c r="OIS818" s="421"/>
      <c r="OIT818" s="421"/>
      <c r="OIU818" s="421"/>
      <c r="OIV818" s="421"/>
      <c r="OIW818" s="421"/>
      <c r="OIX818" s="421"/>
      <c r="OIY818" s="421"/>
      <c r="OIZ818" s="421"/>
      <c r="OJA818" s="421"/>
      <c r="OJB818" s="421"/>
      <c r="OJC818" s="421"/>
      <c r="OJD818" s="421"/>
      <c r="OJE818" s="421"/>
      <c r="OJF818" s="421"/>
      <c r="OJG818" s="421"/>
      <c r="OJH818" s="421"/>
      <c r="OJI818" s="421"/>
      <c r="OJJ818" s="421"/>
      <c r="OJK818" s="421"/>
      <c r="OJL818" s="421"/>
      <c r="OJM818" s="421"/>
      <c r="OJN818" s="421"/>
      <c r="OJO818" s="421"/>
      <c r="OJP818" s="421"/>
      <c r="OJQ818" s="421"/>
      <c r="OJR818" s="421"/>
      <c r="OJS818" s="421"/>
      <c r="OJT818" s="421"/>
      <c r="OJU818" s="421"/>
      <c r="OJV818" s="421"/>
      <c r="OJW818" s="421"/>
      <c r="OJX818" s="421"/>
      <c r="OJY818" s="421"/>
      <c r="OJZ818" s="421"/>
      <c r="OKA818" s="421"/>
      <c r="OKB818" s="421"/>
      <c r="OKC818" s="421"/>
      <c r="OKD818" s="421"/>
      <c r="OKE818" s="421"/>
      <c r="OKF818" s="421"/>
      <c r="OKG818" s="421"/>
      <c r="OKH818" s="421"/>
      <c r="OKI818" s="421"/>
      <c r="OKJ818" s="421"/>
      <c r="OKK818" s="421"/>
      <c r="OKL818" s="421"/>
      <c r="OKM818" s="421"/>
      <c r="OKN818" s="421"/>
      <c r="OKO818" s="421"/>
      <c r="OKP818" s="421"/>
      <c r="OKQ818" s="421"/>
      <c r="OKR818" s="421"/>
      <c r="OKS818" s="421"/>
      <c r="OKT818" s="421"/>
      <c r="OKU818" s="421"/>
      <c r="OKV818" s="421"/>
      <c r="OKW818" s="421"/>
      <c r="OKX818" s="421"/>
      <c r="OKY818" s="421"/>
      <c r="OKZ818" s="421"/>
      <c r="OLA818" s="421"/>
      <c r="OLB818" s="421"/>
      <c r="OLC818" s="421"/>
      <c r="OLD818" s="421"/>
      <c r="OLE818" s="421"/>
      <c r="OLF818" s="421"/>
      <c r="OLG818" s="421"/>
      <c r="OLH818" s="421"/>
      <c r="OLI818" s="421"/>
      <c r="OLJ818" s="421"/>
      <c r="OLK818" s="421"/>
      <c r="OLL818" s="421"/>
      <c r="OLM818" s="421"/>
      <c r="OLN818" s="421"/>
      <c r="OLO818" s="421"/>
      <c r="OLP818" s="421"/>
      <c r="OLQ818" s="421"/>
      <c r="OLR818" s="421"/>
      <c r="OLS818" s="421"/>
      <c r="OLT818" s="421"/>
      <c r="OLU818" s="421"/>
      <c r="OLV818" s="421"/>
      <c r="OLW818" s="421"/>
      <c r="OLX818" s="421"/>
      <c r="OLY818" s="421"/>
      <c r="OLZ818" s="421"/>
      <c r="OMA818" s="421"/>
      <c r="OMB818" s="421"/>
      <c r="OMC818" s="421"/>
      <c r="OMD818" s="421"/>
      <c r="OME818" s="421"/>
      <c r="OMF818" s="421"/>
      <c r="OMG818" s="421"/>
      <c r="OMH818" s="421"/>
      <c r="OMI818" s="421"/>
      <c r="OMJ818" s="421"/>
      <c r="OMK818" s="421"/>
      <c r="OML818" s="421"/>
      <c r="OMM818" s="421"/>
      <c r="OMN818" s="421"/>
      <c r="OMO818" s="421"/>
      <c r="OMP818" s="421"/>
      <c r="OMQ818" s="421"/>
      <c r="OMR818" s="421"/>
      <c r="OMS818" s="421"/>
      <c r="OMT818" s="421"/>
      <c r="OMU818" s="421"/>
      <c r="OMV818" s="421"/>
      <c r="OMW818" s="421"/>
      <c r="OMX818" s="421"/>
      <c r="OMY818" s="421"/>
      <c r="OMZ818" s="421"/>
      <c r="ONA818" s="421"/>
      <c r="ONB818" s="421"/>
      <c r="ONC818" s="421"/>
      <c r="OND818" s="421"/>
      <c r="ONE818" s="421"/>
      <c r="ONF818" s="421"/>
      <c r="ONG818" s="421"/>
      <c r="ONH818" s="421"/>
      <c r="ONI818" s="421"/>
      <c r="ONJ818" s="421"/>
      <c r="ONK818" s="421"/>
      <c r="ONL818" s="421"/>
      <c r="ONM818" s="421"/>
      <c r="ONN818" s="421"/>
      <c r="ONO818" s="421"/>
      <c r="ONP818" s="421"/>
      <c r="ONQ818" s="421"/>
      <c r="ONR818" s="421"/>
      <c r="ONS818" s="421"/>
      <c r="ONT818" s="421"/>
      <c r="ONU818" s="421"/>
      <c r="ONV818" s="421"/>
      <c r="ONW818" s="421"/>
      <c r="ONX818" s="421"/>
      <c r="ONY818" s="421"/>
      <c r="ONZ818" s="421"/>
      <c r="OOA818" s="421"/>
      <c r="OOB818" s="421"/>
      <c r="OOC818" s="421"/>
      <c r="OOD818" s="421"/>
      <c r="OOE818" s="421"/>
      <c r="OOF818" s="421"/>
      <c r="OOG818" s="421"/>
      <c r="OOH818" s="421"/>
      <c r="OOI818" s="421"/>
      <c r="OOJ818" s="421"/>
      <c r="OOK818" s="421"/>
      <c r="OOL818" s="421"/>
      <c r="OOM818" s="421"/>
      <c r="OON818" s="421"/>
      <c r="OOO818" s="421"/>
      <c r="OOP818" s="421"/>
      <c r="OOQ818" s="421"/>
      <c r="OOR818" s="421"/>
      <c r="OOS818" s="421"/>
      <c r="OOT818" s="421"/>
      <c r="OOU818" s="421"/>
      <c r="OOV818" s="421"/>
      <c r="OOW818" s="421"/>
      <c r="OOX818" s="421"/>
      <c r="OOY818" s="421"/>
      <c r="OOZ818" s="421"/>
      <c r="OPA818" s="421"/>
      <c r="OPB818" s="421"/>
      <c r="OPC818" s="421"/>
      <c r="OPD818" s="421"/>
      <c r="OPE818" s="421"/>
      <c r="OPF818" s="421"/>
      <c r="OPG818" s="421"/>
      <c r="OPH818" s="421"/>
      <c r="OPI818" s="421"/>
      <c r="OPJ818" s="421"/>
      <c r="OPK818" s="421"/>
      <c r="OPL818" s="421"/>
      <c r="OPM818" s="421"/>
      <c r="OPN818" s="421"/>
      <c r="OPO818" s="421"/>
      <c r="OPP818" s="421"/>
      <c r="OPQ818" s="421"/>
      <c r="OPR818" s="421"/>
      <c r="OPS818" s="421"/>
      <c r="OPT818" s="421"/>
      <c r="OPU818" s="421"/>
      <c r="OPV818" s="421"/>
      <c r="OPW818" s="421"/>
      <c r="OPX818" s="421"/>
      <c r="OPY818" s="421"/>
      <c r="OPZ818" s="421"/>
      <c r="OQA818" s="421"/>
      <c r="OQB818" s="421"/>
      <c r="OQC818" s="421"/>
      <c r="OQD818" s="421"/>
      <c r="OQE818" s="421"/>
      <c r="OQF818" s="421"/>
      <c r="OQG818" s="421"/>
      <c r="OQH818" s="421"/>
      <c r="OQI818" s="421"/>
      <c r="OQJ818" s="421"/>
      <c r="OQK818" s="421"/>
      <c r="OQL818" s="421"/>
      <c r="OQM818" s="421"/>
      <c r="OQN818" s="421"/>
      <c r="OQO818" s="421"/>
      <c r="OQP818" s="421"/>
      <c r="OQQ818" s="421"/>
      <c r="OQR818" s="421"/>
      <c r="OQS818" s="421"/>
      <c r="OQT818" s="421"/>
      <c r="OQU818" s="421"/>
      <c r="OQV818" s="421"/>
      <c r="OQW818" s="421"/>
      <c r="OQX818" s="421"/>
      <c r="OQY818" s="421"/>
      <c r="OQZ818" s="421"/>
      <c r="ORA818" s="421"/>
      <c r="ORB818" s="421"/>
      <c r="ORC818" s="421"/>
      <c r="ORD818" s="421"/>
      <c r="ORE818" s="421"/>
      <c r="ORF818" s="421"/>
      <c r="ORG818" s="421"/>
      <c r="ORH818" s="421"/>
      <c r="ORI818" s="421"/>
      <c r="ORJ818" s="421"/>
      <c r="ORK818" s="421"/>
      <c r="ORL818" s="421"/>
      <c r="ORM818" s="421"/>
      <c r="ORN818" s="421"/>
      <c r="ORO818" s="421"/>
      <c r="ORP818" s="421"/>
      <c r="ORQ818" s="421"/>
      <c r="ORR818" s="421"/>
      <c r="ORS818" s="421"/>
      <c r="ORT818" s="421"/>
      <c r="ORU818" s="421"/>
      <c r="ORV818" s="421"/>
      <c r="ORW818" s="421"/>
      <c r="ORX818" s="421"/>
      <c r="ORY818" s="421"/>
      <c r="ORZ818" s="421"/>
      <c r="OSA818" s="421"/>
      <c r="OSB818" s="421"/>
      <c r="OSC818" s="421"/>
      <c r="OSD818" s="421"/>
      <c r="OSE818" s="421"/>
      <c r="OSF818" s="421"/>
      <c r="OSG818" s="421"/>
      <c r="OSH818" s="421"/>
      <c r="OSI818" s="421"/>
      <c r="OSJ818" s="421"/>
      <c r="OSK818" s="421"/>
      <c r="OSL818" s="421"/>
      <c r="OSM818" s="421"/>
      <c r="OSN818" s="421"/>
      <c r="OSO818" s="421"/>
      <c r="OSP818" s="421"/>
      <c r="OSQ818" s="421"/>
      <c r="OSR818" s="421"/>
      <c r="OSS818" s="421"/>
      <c r="OST818" s="421"/>
      <c r="OSU818" s="421"/>
      <c r="OSV818" s="421"/>
      <c r="OSW818" s="421"/>
      <c r="OSX818" s="421"/>
      <c r="OSY818" s="421"/>
      <c r="OSZ818" s="421"/>
      <c r="OTA818" s="421"/>
      <c r="OTB818" s="421"/>
      <c r="OTC818" s="421"/>
      <c r="OTD818" s="421"/>
      <c r="OTE818" s="421"/>
      <c r="OTF818" s="421"/>
      <c r="OTG818" s="421"/>
      <c r="OTH818" s="421"/>
      <c r="OTI818" s="421"/>
      <c r="OTJ818" s="421"/>
      <c r="OTK818" s="421"/>
      <c r="OTL818" s="421"/>
      <c r="OTM818" s="421"/>
      <c r="OTN818" s="421"/>
      <c r="OTO818" s="421"/>
      <c r="OTP818" s="421"/>
      <c r="OTQ818" s="421"/>
      <c r="OTR818" s="421"/>
      <c r="OTS818" s="421"/>
      <c r="OTT818" s="421"/>
      <c r="OTU818" s="421"/>
      <c r="OTV818" s="421"/>
      <c r="OTW818" s="421"/>
      <c r="OTX818" s="421"/>
      <c r="OTY818" s="421"/>
      <c r="OTZ818" s="421"/>
      <c r="OUA818" s="421"/>
      <c r="OUB818" s="421"/>
      <c r="OUC818" s="421"/>
      <c r="OUD818" s="421"/>
      <c r="OUE818" s="421"/>
      <c r="OUF818" s="421"/>
      <c r="OUG818" s="421"/>
      <c r="OUH818" s="421"/>
      <c r="OUI818" s="421"/>
      <c r="OUJ818" s="421"/>
      <c r="OUK818" s="421"/>
      <c r="OUL818" s="421"/>
      <c r="OUM818" s="421"/>
      <c r="OUN818" s="421"/>
      <c r="OUO818" s="421"/>
      <c r="OUP818" s="421"/>
      <c r="OUQ818" s="421"/>
      <c r="OUR818" s="421"/>
      <c r="OUS818" s="421"/>
      <c r="OUT818" s="421"/>
      <c r="OUU818" s="421"/>
      <c r="OUV818" s="421"/>
      <c r="OUW818" s="421"/>
      <c r="OUX818" s="421"/>
      <c r="OUY818" s="421"/>
      <c r="OUZ818" s="421"/>
      <c r="OVA818" s="421"/>
      <c r="OVB818" s="421"/>
      <c r="OVC818" s="421"/>
      <c r="OVD818" s="421"/>
      <c r="OVE818" s="421"/>
      <c r="OVF818" s="421"/>
      <c r="OVG818" s="421"/>
      <c r="OVH818" s="421"/>
      <c r="OVI818" s="421"/>
      <c r="OVJ818" s="421"/>
      <c r="OVK818" s="421"/>
      <c r="OVL818" s="421"/>
      <c r="OVM818" s="421"/>
      <c r="OVN818" s="421"/>
      <c r="OVO818" s="421"/>
      <c r="OVP818" s="421"/>
      <c r="OVQ818" s="421"/>
      <c r="OVR818" s="421"/>
      <c r="OVS818" s="421"/>
      <c r="OVT818" s="421"/>
      <c r="OVU818" s="421"/>
      <c r="OVV818" s="421"/>
      <c r="OVW818" s="421"/>
      <c r="OVX818" s="421"/>
      <c r="OVY818" s="421"/>
      <c r="OVZ818" s="421"/>
      <c r="OWA818" s="421"/>
      <c r="OWB818" s="421"/>
      <c r="OWC818" s="421"/>
      <c r="OWD818" s="421"/>
      <c r="OWE818" s="421"/>
      <c r="OWF818" s="421"/>
      <c r="OWG818" s="421"/>
      <c r="OWH818" s="421"/>
      <c r="OWI818" s="421"/>
      <c r="OWJ818" s="421"/>
      <c r="OWK818" s="421"/>
      <c r="OWL818" s="421"/>
      <c r="OWM818" s="421"/>
      <c r="OWN818" s="421"/>
      <c r="OWO818" s="421"/>
      <c r="OWP818" s="421"/>
      <c r="OWQ818" s="421"/>
      <c r="OWR818" s="421"/>
      <c r="OWS818" s="421"/>
      <c r="OWT818" s="421"/>
      <c r="OWU818" s="421"/>
      <c r="OWV818" s="421"/>
      <c r="OWW818" s="421"/>
      <c r="OWX818" s="421"/>
      <c r="OWY818" s="421"/>
      <c r="OWZ818" s="421"/>
      <c r="OXA818" s="421"/>
      <c r="OXB818" s="421"/>
      <c r="OXC818" s="421"/>
      <c r="OXD818" s="421"/>
      <c r="OXE818" s="421"/>
      <c r="OXF818" s="421"/>
      <c r="OXG818" s="421"/>
      <c r="OXH818" s="421"/>
      <c r="OXI818" s="421"/>
      <c r="OXJ818" s="421"/>
      <c r="OXK818" s="421"/>
      <c r="OXL818" s="421"/>
      <c r="OXM818" s="421"/>
      <c r="OXN818" s="421"/>
      <c r="OXO818" s="421"/>
      <c r="OXP818" s="421"/>
      <c r="OXQ818" s="421"/>
      <c r="OXR818" s="421"/>
      <c r="OXS818" s="421"/>
      <c r="OXT818" s="421"/>
      <c r="OXU818" s="421"/>
      <c r="OXV818" s="421"/>
      <c r="OXW818" s="421"/>
      <c r="OXX818" s="421"/>
      <c r="OXY818" s="421"/>
      <c r="OXZ818" s="421"/>
      <c r="OYA818" s="421"/>
      <c r="OYB818" s="421"/>
      <c r="OYC818" s="421"/>
      <c r="OYD818" s="421"/>
      <c r="OYE818" s="421"/>
      <c r="OYF818" s="421"/>
      <c r="OYG818" s="421"/>
      <c r="OYH818" s="421"/>
      <c r="OYI818" s="421"/>
      <c r="OYJ818" s="421"/>
      <c r="OYK818" s="421"/>
      <c r="OYL818" s="421"/>
      <c r="OYM818" s="421"/>
      <c r="OYN818" s="421"/>
      <c r="OYO818" s="421"/>
      <c r="OYP818" s="421"/>
      <c r="OYQ818" s="421"/>
      <c r="OYR818" s="421"/>
      <c r="OYS818" s="421"/>
      <c r="OYT818" s="421"/>
      <c r="OYU818" s="421"/>
      <c r="OYV818" s="421"/>
      <c r="OYW818" s="421"/>
      <c r="OYX818" s="421"/>
      <c r="OYY818" s="421"/>
      <c r="OYZ818" s="421"/>
      <c r="OZA818" s="421"/>
      <c r="OZB818" s="421"/>
      <c r="OZC818" s="421"/>
      <c r="OZD818" s="421"/>
      <c r="OZE818" s="421"/>
      <c r="OZF818" s="421"/>
      <c r="OZG818" s="421"/>
      <c r="OZH818" s="421"/>
      <c r="OZI818" s="421"/>
      <c r="OZJ818" s="421"/>
      <c r="OZK818" s="421"/>
      <c r="OZL818" s="421"/>
      <c r="OZM818" s="421"/>
      <c r="OZN818" s="421"/>
      <c r="OZO818" s="421"/>
      <c r="OZP818" s="421"/>
      <c r="OZQ818" s="421"/>
      <c r="OZR818" s="421"/>
      <c r="OZS818" s="421"/>
      <c r="OZT818" s="421"/>
      <c r="OZU818" s="421"/>
      <c r="OZV818" s="421"/>
      <c r="OZW818" s="421"/>
      <c r="OZX818" s="421"/>
      <c r="OZY818" s="421"/>
      <c r="OZZ818" s="421"/>
      <c r="PAA818" s="421"/>
      <c r="PAB818" s="421"/>
      <c r="PAC818" s="421"/>
      <c r="PAD818" s="421"/>
      <c r="PAE818" s="421"/>
      <c r="PAF818" s="421"/>
      <c r="PAG818" s="421"/>
      <c r="PAH818" s="421"/>
      <c r="PAI818" s="421"/>
      <c r="PAJ818" s="421"/>
      <c r="PAK818" s="421"/>
      <c r="PAL818" s="421"/>
      <c r="PAM818" s="421"/>
      <c r="PAN818" s="421"/>
      <c r="PAO818" s="421"/>
      <c r="PAP818" s="421"/>
      <c r="PAQ818" s="421"/>
      <c r="PAR818" s="421"/>
      <c r="PAS818" s="421"/>
      <c r="PAT818" s="421"/>
      <c r="PAU818" s="421"/>
      <c r="PAV818" s="421"/>
      <c r="PAW818" s="421"/>
      <c r="PAX818" s="421"/>
      <c r="PAY818" s="421"/>
      <c r="PAZ818" s="421"/>
      <c r="PBA818" s="421"/>
      <c r="PBB818" s="421"/>
      <c r="PBC818" s="421"/>
      <c r="PBD818" s="421"/>
      <c r="PBE818" s="421"/>
      <c r="PBF818" s="421"/>
      <c r="PBG818" s="421"/>
      <c r="PBH818" s="421"/>
      <c r="PBI818" s="421"/>
      <c r="PBJ818" s="421"/>
      <c r="PBK818" s="421"/>
      <c r="PBL818" s="421"/>
      <c r="PBM818" s="421"/>
      <c r="PBN818" s="421"/>
      <c r="PBO818" s="421"/>
      <c r="PBP818" s="421"/>
      <c r="PBQ818" s="421"/>
      <c r="PBR818" s="421"/>
      <c r="PBS818" s="421"/>
      <c r="PBT818" s="421"/>
      <c r="PBU818" s="421"/>
      <c r="PBV818" s="421"/>
      <c r="PBW818" s="421"/>
      <c r="PBX818" s="421"/>
      <c r="PBY818" s="421"/>
      <c r="PBZ818" s="421"/>
      <c r="PCA818" s="421"/>
      <c r="PCB818" s="421"/>
      <c r="PCC818" s="421"/>
      <c r="PCD818" s="421"/>
      <c r="PCE818" s="421"/>
      <c r="PCF818" s="421"/>
      <c r="PCG818" s="421"/>
      <c r="PCH818" s="421"/>
      <c r="PCI818" s="421"/>
      <c r="PCJ818" s="421"/>
      <c r="PCK818" s="421"/>
      <c r="PCL818" s="421"/>
      <c r="PCM818" s="421"/>
      <c r="PCN818" s="421"/>
      <c r="PCO818" s="421"/>
      <c r="PCP818" s="421"/>
      <c r="PCQ818" s="421"/>
      <c r="PCR818" s="421"/>
      <c r="PCS818" s="421"/>
      <c r="PCT818" s="421"/>
      <c r="PCU818" s="421"/>
      <c r="PCV818" s="421"/>
      <c r="PCW818" s="421"/>
      <c r="PCX818" s="421"/>
      <c r="PCY818" s="421"/>
      <c r="PCZ818" s="421"/>
      <c r="PDA818" s="421"/>
      <c r="PDB818" s="421"/>
      <c r="PDC818" s="421"/>
      <c r="PDD818" s="421"/>
      <c r="PDE818" s="421"/>
      <c r="PDF818" s="421"/>
      <c r="PDG818" s="421"/>
      <c r="PDH818" s="421"/>
      <c r="PDI818" s="421"/>
      <c r="PDJ818" s="421"/>
      <c r="PDK818" s="421"/>
      <c r="PDL818" s="421"/>
      <c r="PDM818" s="421"/>
      <c r="PDN818" s="421"/>
      <c r="PDO818" s="421"/>
      <c r="PDP818" s="421"/>
      <c r="PDQ818" s="421"/>
      <c r="PDR818" s="421"/>
      <c r="PDS818" s="421"/>
      <c r="PDT818" s="421"/>
      <c r="PDU818" s="421"/>
      <c r="PDV818" s="421"/>
      <c r="PDW818" s="421"/>
      <c r="PDX818" s="421"/>
      <c r="PDY818" s="421"/>
      <c r="PDZ818" s="421"/>
      <c r="PEA818" s="421"/>
      <c r="PEB818" s="421"/>
      <c r="PEC818" s="421"/>
      <c r="PED818" s="421"/>
      <c r="PEE818" s="421"/>
      <c r="PEF818" s="421"/>
      <c r="PEG818" s="421"/>
      <c r="PEH818" s="421"/>
      <c r="PEI818" s="421"/>
      <c r="PEJ818" s="421"/>
      <c r="PEK818" s="421"/>
      <c r="PEL818" s="421"/>
      <c r="PEM818" s="421"/>
      <c r="PEN818" s="421"/>
      <c r="PEO818" s="421"/>
      <c r="PEP818" s="421"/>
      <c r="PEQ818" s="421"/>
      <c r="PER818" s="421"/>
      <c r="PES818" s="421"/>
      <c r="PET818" s="421"/>
      <c r="PEU818" s="421"/>
      <c r="PEV818" s="421"/>
      <c r="PEW818" s="421"/>
      <c r="PEX818" s="421"/>
      <c r="PEY818" s="421"/>
      <c r="PEZ818" s="421"/>
      <c r="PFA818" s="421"/>
      <c r="PFB818" s="421"/>
      <c r="PFC818" s="421"/>
      <c r="PFD818" s="421"/>
      <c r="PFE818" s="421"/>
      <c r="PFF818" s="421"/>
      <c r="PFG818" s="421"/>
      <c r="PFH818" s="421"/>
      <c r="PFI818" s="421"/>
      <c r="PFJ818" s="421"/>
      <c r="PFK818" s="421"/>
      <c r="PFL818" s="421"/>
      <c r="PFM818" s="421"/>
      <c r="PFN818" s="421"/>
      <c r="PFO818" s="421"/>
      <c r="PFP818" s="421"/>
      <c r="PFQ818" s="421"/>
      <c r="PFR818" s="421"/>
      <c r="PFS818" s="421"/>
      <c r="PFT818" s="421"/>
      <c r="PFU818" s="421"/>
      <c r="PFV818" s="421"/>
      <c r="PFW818" s="421"/>
      <c r="PFX818" s="421"/>
      <c r="PFY818" s="421"/>
      <c r="PFZ818" s="421"/>
      <c r="PGA818" s="421"/>
      <c r="PGB818" s="421"/>
      <c r="PGC818" s="421"/>
      <c r="PGD818" s="421"/>
      <c r="PGE818" s="421"/>
      <c r="PGF818" s="421"/>
      <c r="PGG818" s="421"/>
      <c r="PGH818" s="421"/>
      <c r="PGI818" s="421"/>
      <c r="PGJ818" s="421"/>
      <c r="PGK818" s="421"/>
      <c r="PGL818" s="421"/>
      <c r="PGM818" s="421"/>
      <c r="PGN818" s="421"/>
      <c r="PGO818" s="421"/>
      <c r="PGP818" s="421"/>
      <c r="PGQ818" s="421"/>
      <c r="PGR818" s="421"/>
      <c r="PGS818" s="421"/>
      <c r="PGT818" s="421"/>
      <c r="PGU818" s="421"/>
      <c r="PGV818" s="421"/>
      <c r="PGW818" s="421"/>
      <c r="PGX818" s="421"/>
      <c r="PGY818" s="421"/>
      <c r="PGZ818" s="421"/>
      <c r="PHA818" s="421"/>
      <c r="PHB818" s="421"/>
      <c r="PHC818" s="421"/>
      <c r="PHD818" s="421"/>
      <c r="PHE818" s="421"/>
      <c r="PHF818" s="421"/>
      <c r="PHG818" s="421"/>
      <c r="PHH818" s="421"/>
      <c r="PHI818" s="421"/>
      <c r="PHJ818" s="421"/>
      <c r="PHK818" s="421"/>
      <c r="PHL818" s="421"/>
      <c r="PHM818" s="421"/>
      <c r="PHN818" s="421"/>
      <c r="PHO818" s="421"/>
      <c r="PHP818" s="421"/>
      <c r="PHQ818" s="421"/>
      <c r="PHR818" s="421"/>
      <c r="PHS818" s="421"/>
      <c r="PHT818" s="421"/>
      <c r="PHU818" s="421"/>
      <c r="PHV818" s="421"/>
      <c r="PHW818" s="421"/>
      <c r="PHX818" s="421"/>
      <c r="PHY818" s="421"/>
      <c r="PHZ818" s="421"/>
      <c r="PIA818" s="421"/>
      <c r="PIB818" s="421"/>
      <c r="PIC818" s="421"/>
      <c r="PID818" s="421"/>
      <c r="PIE818" s="421"/>
      <c r="PIF818" s="421"/>
      <c r="PIG818" s="421"/>
      <c r="PIH818" s="421"/>
      <c r="PII818" s="421"/>
      <c r="PIJ818" s="421"/>
      <c r="PIK818" s="421"/>
      <c r="PIL818" s="421"/>
      <c r="PIM818" s="421"/>
      <c r="PIN818" s="421"/>
      <c r="PIO818" s="421"/>
      <c r="PIP818" s="421"/>
      <c r="PIQ818" s="421"/>
      <c r="PIR818" s="421"/>
      <c r="PIS818" s="421"/>
      <c r="PIT818" s="421"/>
      <c r="PIU818" s="421"/>
      <c r="PIV818" s="421"/>
      <c r="PIW818" s="421"/>
      <c r="PIX818" s="421"/>
      <c r="PIY818" s="421"/>
      <c r="PIZ818" s="421"/>
      <c r="PJA818" s="421"/>
      <c r="PJB818" s="421"/>
      <c r="PJC818" s="421"/>
      <c r="PJD818" s="421"/>
      <c r="PJE818" s="421"/>
      <c r="PJF818" s="421"/>
      <c r="PJG818" s="421"/>
      <c r="PJH818" s="421"/>
      <c r="PJI818" s="421"/>
      <c r="PJJ818" s="421"/>
      <c r="PJK818" s="421"/>
      <c r="PJL818" s="421"/>
      <c r="PJM818" s="421"/>
      <c r="PJN818" s="421"/>
      <c r="PJO818" s="421"/>
      <c r="PJP818" s="421"/>
      <c r="PJQ818" s="421"/>
      <c r="PJR818" s="421"/>
      <c r="PJS818" s="421"/>
      <c r="PJT818" s="421"/>
      <c r="PJU818" s="421"/>
      <c r="PJV818" s="421"/>
      <c r="PJW818" s="421"/>
      <c r="PJX818" s="421"/>
      <c r="PJY818" s="421"/>
      <c r="PJZ818" s="421"/>
      <c r="PKA818" s="421"/>
      <c r="PKB818" s="421"/>
      <c r="PKC818" s="421"/>
      <c r="PKD818" s="421"/>
      <c r="PKE818" s="421"/>
      <c r="PKF818" s="421"/>
      <c r="PKG818" s="421"/>
      <c r="PKH818" s="421"/>
      <c r="PKI818" s="421"/>
      <c r="PKJ818" s="421"/>
      <c r="PKK818" s="421"/>
      <c r="PKL818" s="421"/>
      <c r="PKM818" s="421"/>
      <c r="PKN818" s="421"/>
      <c r="PKO818" s="421"/>
      <c r="PKP818" s="421"/>
      <c r="PKQ818" s="421"/>
      <c r="PKR818" s="421"/>
      <c r="PKS818" s="421"/>
      <c r="PKT818" s="421"/>
      <c r="PKU818" s="421"/>
      <c r="PKV818" s="421"/>
      <c r="PKW818" s="421"/>
      <c r="PKX818" s="421"/>
      <c r="PKY818" s="421"/>
      <c r="PKZ818" s="421"/>
      <c r="PLA818" s="421"/>
      <c r="PLB818" s="421"/>
      <c r="PLC818" s="421"/>
      <c r="PLD818" s="421"/>
      <c r="PLE818" s="421"/>
      <c r="PLF818" s="421"/>
      <c r="PLG818" s="421"/>
      <c r="PLH818" s="421"/>
      <c r="PLI818" s="421"/>
      <c r="PLJ818" s="421"/>
      <c r="PLK818" s="421"/>
      <c r="PLL818" s="421"/>
      <c r="PLM818" s="421"/>
      <c r="PLN818" s="421"/>
      <c r="PLO818" s="421"/>
      <c r="PLP818" s="421"/>
      <c r="PLQ818" s="421"/>
      <c r="PLR818" s="421"/>
      <c r="PLS818" s="421"/>
      <c r="PLT818" s="421"/>
      <c r="PLU818" s="421"/>
      <c r="PLV818" s="421"/>
      <c r="PLW818" s="421"/>
      <c r="PLX818" s="421"/>
      <c r="PLY818" s="421"/>
      <c r="PLZ818" s="421"/>
      <c r="PMA818" s="421"/>
      <c r="PMB818" s="421"/>
      <c r="PMC818" s="421"/>
      <c r="PMD818" s="421"/>
      <c r="PME818" s="421"/>
      <c r="PMF818" s="421"/>
      <c r="PMG818" s="421"/>
      <c r="PMH818" s="421"/>
      <c r="PMI818" s="421"/>
      <c r="PMJ818" s="421"/>
      <c r="PMK818" s="421"/>
      <c r="PML818" s="421"/>
      <c r="PMM818" s="421"/>
      <c r="PMN818" s="421"/>
      <c r="PMO818" s="421"/>
      <c r="PMP818" s="421"/>
      <c r="PMQ818" s="421"/>
      <c r="PMR818" s="421"/>
      <c r="PMS818" s="421"/>
      <c r="PMT818" s="421"/>
      <c r="PMU818" s="421"/>
      <c r="PMV818" s="421"/>
      <c r="PMW818" s="421"/>
      <c r="PMX818" s="421"/>
      <c r="PMY818" s="421"/>
      <c r="PMZ818" s="421"/>
      <c r="PNA818" s="421"/>
      <c r="PNB818" s="421"/>
      <c r="PNC818" s="421"/>
      <c r="PND818" s="421"/>
      <c r="PNE818" s="421"/>
      <c r="PNF818" s="421"/>
      <c r="PNG818" s="421"/>
      <c r="PNH818" s="421"/>
      <c r="PNI818" s="421"/>
      <c r="PNJ818" s="421"/>
      <c r="PNK818" s="421"/>
      <c r="PNL818" s="421"/>
      <c r="PNM818" s="421"/>
      <c r="PNN818" s="421"/>
      <c r="PNO818" s="421"/>
      <c r="PNP818" s="421"/>
      <c r="PNQ818" s="421"/>
      <c r="PNR818" s="421"/>
      <c r="PNS818" s="421"/>
      <c r="PNT818" s="421"/>
      <c r="PNU818" s="421"/>
      <c r="PNV818" s="421"/>
      <c r="PNW818" s="421"/>
      <c r="PNX818" s="421"/>
      <c r="PNY818" s="421"/>
      <c r="PNZ818" s="421"/>
      <c r="POA818" s="421"/>
      <c r="POB818" s="421"/>
      <c r="POC818" s="421"/>
      <c r="POD818" s="421"/>
      <c r="POE818" s="421"/>
      <c r="POF818" s="421"/>
      <c r="POG818" s="421"/>
      <c r="POH818" s="421"/>
      <c r="POI818" s="421"/>
      <c r="POJ818" s="421"/>
      <c r="POK818" s="421"/>
      <c r="POL818" s="421"/>
      <c r="POM818" s="421"/>
      <c r="PON818" s="421"/>
      <c r="POO818" s="421"/>
      <c r="POP818" s="421"/>
      <c r="POQ818" s="421"/>
      <c r="POR818" s="421"/>
      <c r="POS818" s="421"/>
      <c r="POT818" s="421"/>
      <c r="POU818" s="421"/>
      <c r="POV818" s="421"/>
      <c r="POW818" s="421"/>
      <c r="POX818" s="421"/>
      <c r="POY818" s="421"/>
      <c r="POZ818" s="421"/>
      <c r="PPA818" s="421"/>
      <c r="PPB818" s="421"/>
      <c r="PPC818" s="421"/>
      <c r="PPD818" s="421"/>
      <c r="PPE818" s="421"/>
      <c r="PPF818" s="421"/>
      <c r="PPG818" s="421"/>
      <c r="PPH818" s="421"/>
      <c r="PPI818" s="421"/>
      <c r="PPJ818" s="421"/>
      <c r="PPK818" s="421"/>
      <c r="PPL818" s="421"/>
      <c r="PPM818" s="421"/>
      <c r="PPN818" s="421"/>
      <c r="PPO818" s="421"/>
      <c r="PPP818" s="421"/>
      <c r="PPQ818" s="421"/>
      <c r="PPR818" s="421"/>
      <c r="PPS818" s="421"/>
      <c r="PPT818" s="421"/>
      <c r="PPU818" s="421"/>
      <c r="PPV818" s="421"/>
      <c r="PPW818" s="421"/>
      <c r="PPX818" s="421"/>
      <c r="PPY818" s="421"/>
      <c r="PPZ818" s="421"/>
      <c r="PQA818" s="421"/>
      <c r="PQB818" s="421"/>
      <c r="PQC818" s="421"/>
      <c r="PQD818" s="421"/>
      <c r="PQE818" s="421"/>
      <c r="PQF818" s="421"/>
      <c r="PQG818" s="421"/>
      <c r="PQH818" s="421"/>
      <c r="PQI818" s="421"/>
      <c r="PQJ818" s="421"/>
      <c r="PQK818" s="421"/>
      <c r="PQL818" s="421"/>
      <c r="PQM818" s="421"/>
      <c r="PQN818" s="421"/>
      <c r="PQO818" s="421"/>
      <c r="PQP818" s="421"/>
      <c r="PQQ818" s="421"/>
      <c r="PQR818" s="421"/>
      <c r="PQS818" s="421"/>
      <c r="PQT818" s="421"/>
      <c r="PQU818" s="421"/>
      <c r="PQV818" s="421"/>
      <c r="PQW818" s="421"/>
      <c r="PQX818" s="421"/>
      <c r="PQY818" s="421"/>
      <c r="PQZ818" s="421"/>
      <c r="PRA818" s="421"/>
      <c r="PRB818" s="421"/>
      <c r="PRC818" s="421"/>
      <c r="PRD818" s="421"/>
      <c r="PRE818" s="421"/>
      <c r="PRF818" s="421"/>
      <c r="PRG818" s="421"/>
      <c r="PRH818" s="421"/>
      <c r="PRI818" s="421"/>
      <c r="PRJ818" s="421"/>
      <c r="PRK818" s="421"/>
      <c r="PRL818" s="421"/>
      <c r="PRM818" s="421"/>
      <c r="PRN818" s="421"/>
      <c r="PRO818" s="421"/>
      <c r="PRP818" s="421"/>
      <c r="PRQ818" s="421"/>
      <c r="PRR818" s="421"/>
      <c r="PRS818" s="421"/>
      <c r="PRT818" s="421"/>
      <c r="PRU818" s="421"/>
      <c r="PRV818" s="421"/>
      <c r="PRW818" s="421"/>
      <c r="PRX818" s="421"/>
      <c r="PRY818" s="421"/>
      <c r="PRZ818" s="421"/>
      <c r="PSA818" s="421"/>
      <c r="PSB818" s="421"/>
      <c r="PSC818" s="421"/>
      <c r="PSD818" s="421"/>
      <c r="PSE818" s="421"/>
      <c r="PSF818" s="421"/>
      <c r="PSG818" s="421"/>
      <c r="PSH818" s="421"/>
      <c r="PSI818" s="421"/>
      <c r="PSJ818" s="421"/>
      <c r="PSK818" s="421"/>
      <c r="PSL818" s="421"/>
      <c r="PSM818" s="421"/>
      <c r="PSN818" s="421"/>
      <c r="PSO818" s="421"/>
      <c r="PSP818" s="421"/>
      <c r="PSQ818" s="421"/>
      <c r="PSR818" s="421"/>
      <c r="PSS818" s="421"/>
      <c r="PST818" s="421"/>
      <c r="PSU818" s="421"/>
      <c r="PSV818" s="421"/>
      <c r="PSW818" s="421"/>
      <c r="PSX818" s="421"/>
      <c r="PSY818" s="421"/>
      <c r="PSZ818" s="421"/>
      <c r="PTA818" s="421"/>
      <c r="PTB818" s="421"/>
      <c r="PTC818" s="421"/>
      <c r="PTD818" s="421"/>
      <c r="PTE818" s="421"/>
      <c r="PTF818" s="421"/>
      <c r="PTG818" s="421"/>
      <c r="PTH818" s="421"/>
      <c r="PTI818" s="421"/>
      <c r="PTJ818" s="421"/>
      <c r="PTK818" s="421"/>
      <c r="PTL818" s="421"/>
      <c r="PTM818" s="421"/>
      <c r="PTN818" s="421"/>
      <c r="PTO818" s="421"/>
      <c r="PTP818" s="421"/>
      <c r="PTQ818" s="421"/>
      <c r="PTR818" s="421"/>
      <c r="PTS818" s="421"/>
      <c r="PTT818" s="421"/>
      <c r="PTU818" s="421"/>
      <c r="PTV818" s="421"/>
      <c r="PTW818" s="421"/>
      <c r="PTX818" s="421"/>
      <c r="PTY818" s="421"/>
      <c r="PTZ818" s="421"/>
      <c r="PUA818" s="421"/>
      <c r="PUB818" s="421"/>
      <c r="PUC818" s="421"/>
      <c r="PUD818" s="421"/>
      <c r="PUE818" s="421"/>
      <c r="PUF818" s="421"/>
      <c r="PUG818" s="421"/>
      <c r="PUH818" s="421"/>
      <c r="PUI818" s="421"/>
      <c r="PUJ818" s="421"/>
      <c r="PUK818" s="421"/>
      <c r="PUL818" s="421"/>
      <c r="PUM818" s="421"/>
      <c r="PUN818" s="421"/>
      <c r="PUO818" s="421"/>
      <c r="PUP818" s="421"/>
      <c r="PUQ818" s="421"/>
      <c r="PUR818" s="421"/>
      <c r="PUS818" s="421"/>
      <c r="PUT818" s="421"/>
      <c r="PUU818" s="421"/>
      <c r="PUV818" s="421"/>
      <c r="PUW818" s="421"/>
      <c r="PUX818" s="421"/>
      <c r="PUY818" s="421"/>
      <c r="PUZ818" s="421"/>
      <c r="PVA818" s="421"/>
      <c r="PVB818" s="421"/>
      <c r="PVC818" s="421"/>
      <c r="PVD818" s="421"/>
      <c r="PVE818" s="421"/>
      <c r="PVF818" s="421"/>
      <c r="PVG818" s="421"/>
      <c r="PVH818" s="421"/>
      <c r="PVI818" s="421"/>
      <c r="PVJ818" s="421"/>
      <c r="PVK818" s="421"/>
      <c r="PVL818" s="421"/>
      <c r="PVM818" s="421"/>
      <c r="PVN818" s="421"/>
      <c r="PVO818" s="421"/>
      <c r="PVP818" s="421"/>
      <c r="PVQ818" s="421"/>
      <c r="PVR818" s="421"/>
      <c r="PVS818" s="421"/>
      <c r="PVT818" s="421"/>
      <c r="PVU818" s="421"/>
      <c r="PVV818" s="421"/>
      <c r="PVW818" s="421"/>
      <c r="PVX818" s="421"/>
      <c r="PVY818" s="421"/>
      <c r="PVZ818" s="421"/>
      <c r="PWA818" s="421"/>
      <c r="PWB818" s="421"/>
      <c r="PWC818" s="421"/>
      <c r="PWD818" s="421"/>
      <c r="PWE818" s="421"/>
      <c r="PWF818" s="421"/>
      <c r="PWG818" s="421"/>
      <c r="PWH818" s="421"/>
      <c r="PWI818" s="421"/>
      <c r="PWJ818" s="421"/>
      <c r="PWK818" s="421"/>
      <c r="PWL818" s="421"/>
      <c r="PWM818" s="421"/>
      <c r="PWN818" s="421"/>
      <c r="PWO818" s="421"/>
      <c r="PWP818" s="421"/>
      <c r="PWQ818" s="421"/>
      <c r="PWR818" s="421"/>
      <c r="PWS818" s="421"/>
      <c r="PWT818" s="421"/>
      <c r="PWU818" s="421"/>
      <c r="PWV818" s="421"/>
      <c r="PWW818" s="421"/>
      <c r="PWX818" s="421"/>
      <c r="PWY818" s="421"/>
      <c r="PWZ818" s="421"/>
      <c r="PXA818" s="421"/>
      <c r="PXB818" s="421"/>
      <c r="PXC818" s="421"/>
      <c r="PXD818" s="421"/>
      <c r="PXE818" s="421"/>
      <c r="PXF818" s="421"/>
      <c r="PXG818" s="421"/>
      <c r="PXH818" s="421"/>
      <c r="PXI818" s="421"/>
      <c r="PXJ818" s="421"/>
      <c r="PXK818" s="421"/>
      <c r="PXL818" s="421"/>
      <c r="PXM818" s="421"/>
      <c r="PXN818" s="421"/>
      <c r="PXO818" s="421"/>
      <c r="PXP818" s="421"/>
      <c r="PXQ818" s="421"/>
      <c r="PXR818" s="421"/>
      <c r="PXS818" s="421"/>
      <c r="PXT818" s="421"/>
      <c r="PXU818" s="421"/>
      <c r="PXV818" s="421"/>
      <c r="PXW818" s="421"/>
      <c r="PXX818" s="421"/>
      <c r="PXY818" s="421"/>
      <c r="PXZ818" s="421"/>
      <c r="PYA818" s="421"/>
      <c r="PYB818" s="421"/>
      <c r="PYC818" s="421"/>
      <c r="PYD818" s="421"/>
      <c r="PYE818" s="421"/>
      <c r="PYF818" s="421"/>
      <c r="PYG818" s="421"/>
      <c r="PYH818" s="421"/>
      <c r="PYI818" s="421"/>
      <c r="PYJ818" s="421"/>
      <c r="PYK818" s="421"/>
      <c r="PYL818" s="421"/>
      <c r="PYM818" s="421"/>
      <c r="PYN818" s="421"/>
      <c r="PYO818" s="421"/>
      <c r="PYP818" s="421"/>
      <c r="PYQ818" s="421"/>
      <c r="PYR818" s="421"/>
      <c r="PYS818" s="421"/>
      <c r="PYT818" s="421"/>
      <c r="PYU818" s="421"/>
      <c r="PYV818" s="421"/>
      <c r="PYW818" s="421"/>
      <c r="PYX818" s="421"/>
      <c r="PYY818" s="421"/>
      <c r="PYZ818" s="421"/>
      <c r="PZA818" s="421"/>
      <c r="PZB818" s="421"/>
      <c r="PZC818" s="421"/>
      <c r="PZD818" s="421"/>
      <c r="PZE818" s="421"/>
      <c r="PZF818" s="421"/>
      <c r="PZG818" s="421"/>
      <c r="PZH818" s="421"/>
      <c r="PZI818" s="421"/>
      <c r="PZJ818" s="421"/>
      <c r="PZK818" s="421"/>
      <c r="PZL818" s="421"/>
      <c r="PZM818" s="421"/>
      <c r="PZN818" s="421"/>
      <c r="PZO818" s="421"/>
      <c r="PZP818" s="421"/>
      <c r="PZQ818" s="421"/>
      <c r="PZR818" s="421"/>
      <c r="PZS818" s="421"/>
      <c r="PZT818" s="421"/>
      <c r="PZU818" s="421"/>
      <c r="PZV818" s="421"/>
      <c r="PZW818" s="421"/>
      <c r="PZX818" s="421"/>
      <c r="PZY818" s="421"/>
      <c r="PZZ818" s="421"/>
      <c r="QAA818" s="421"/>
      <c r="QAB818" s="421"/>
      <c r="QAC818" s="421"/>
      <c r="QAD818" s="421"/>
      <c r="QAE818" s="421"/>
      <c r="QAF818" s="421"/>
      <c r="QAG818" s="421"/>
      <c r="QAH818" s="421"/>
      <c r="QAI818" s="421"/>
      <c r="QAJ818" s="421"/>
      <c r="QAK818" s="421"/>
      <c r="QAL818" s="421"/>
      <c r="QAM818" s="421"/>
      <c r="QAN818" s="421"/>
      <c r="QAO818" s="421"/>
      <c r="QAP818" s="421"/>
      <c r="QAQ818" s="421"/>
      <c r="QAR818" s="421"/>
      <c r="QAS818" s="421"/>
      <c r="QAT818" s="421"/>
      <c r="QAU818" s="421"/>
      <c r="QAV818" s="421"/>
      <c r="QAW818" s="421"/>
      <c r="QAX818" s="421"/>
      <c r="QAY818" s="421"/>
      <c r="QAZ818" s="421"/>
      <c r="QBA818" s="421"/>
      <c r="QBB818" s="421"/>
      <c r="QBC818" s="421"/>
      <c r="QBD818" s="421"/>
      <c r="QBE818" s="421"/>
      <c r="QBF818" s="421"/>
      <c r="QBG818" s="421"/>
      <c r="QBH818" s="421"/>
      <c r="QBI818" s="421"/>
      <c r="QBJ818" s="421"/>
      <c r="QBK818" s="421"/>
      <c r="QBL818" s="421"/>
      <c r="QBM818" s="421"/>
      <c r="QBN818" s="421"/>
      <c r="QBO818" s="421"/>
      <c r="QBP818" s="421"/>
      <c r="QBQ818" s="421"/>
      <c r="QBR818" s="421"/>
      <c r="QBS818" s="421"/>
      <c r="QBT818" s="421"/>
      <c r="QBU818" s="421"/>
      <c r="QBV818" s="421"/>
      <c r="QBW818" s="421"/>
      <c r="QBX818" s="421"/>
      <c r="QBY818" s="421"/>
      <c r="QBZ818" s="421"/>
      <c r="QCA818" s="421"/>
      <c r="QCB818" s="421"/>
      <c r="QCC818" s="421"/>
      <c r="QCD818" s="421"/>
      <c r="QCE818" s="421"/>
      <c r="QCF818" s="421"/>
      <c r="QCG818" s="421"/>
      <c r="QCH818" s="421"/>
      <c r="QCI818" s="421"/>
      <c r="QCJ818" s="421"/>
      <c r="QCK818" s="421"/>
      <c r="QCL818" s="421"/>
      <c r="QCM818" s="421"/>
      <c r="QCN818" s="421"/>
      <c r="QCO818" s="421"/>
      <c r="QCP818" s="421"/>
      <c r="QCQ818" s="421"/>
      <c r="QCR818" s="421"/>
      <c r="QCS818" s="421"/>
      <c r="QCT818" s="421"/>
      <c r="QCU818" s="421"/>
      <c r="QCV818" s="421"/>
      <c r="QCW818" s="421"/>
      <c r="QCX818" s="421"/>
      <c r="QCY818" s="421"/>
      <c r="QCZ818" s="421"/>
      <c r="QDA818" s="421"/>
      <c r="QDB818" s="421"/>
      <c r="QDC818" s="421"/>
      <c r="QDD818" s="421"/>
      <c r="QDE818" s="421"/>
      <c r="QDF818" s="421"/>
      <c r="QDG818" s="421"/>
      <c r="QDH818" s="421"/>
      <c r="QDI818" s="421"/>
      <c r="QDJ818" s="421"/>
      <c r="QDK818" s="421"/>
      <c r="QDL818" s="421"/>
      <c r="QDM818" s="421"/>
      <c r="QDN818" s="421"/>
      <c r="QDO818" s="421"/>
      <c r="QDP818" s="421"/>
      <c r="QDQ818" s="421"/>
      <c r="QDR818" s="421"/>
      <c r="QDS818" s="421"/>
      <c r="QDT818" s="421"/>
      <c r="QDU818" s="421"/>
      <c r="QDV818" s="421"/>
      <c r="QDW818" s="421"/>
      <c r="QDX818" s="421"/>
      <c r="QDY818" s="421"/>
      <c r="QDZ818" s="421"/>
      <c r="QEA818" s="421"/>
      <c r="QEB818" s="421"/>
      <c r="QEC818" s="421"/>
      <c r="QED818" s="421"/>
      <c r="QEE818" s="421"/>
      <c r="QEF818" s="421"/>
      <c r="QEG818" s="421"/>
      <c r="QEH818" s="421"/>
      <c r="QEI818" s="421"/>
      <c r="QEJ818" s="421"/>
      <c r="QEK818" s="421"/>
      <c r="QEL818" s="421"/>
      <c r="QEM818" s="421"/>
      <c r="QEN818" s="421"/>
      <c r="QEO818" s="421"/>
      <c r="QEP818" s="421"/>
      <c r="QEQ818" s="421"/>
      <c r="QER818" s="421"/>
      <c r="QES818" s="421"/>
      <c r="QET818" s="421"/>
      <c r="QEU818" s="421"/>
      <c r="QEV818" s="421"/>
      <c r="QEW818" s="421"/>
      <c r="QEX818" s="421"/>
      <c r="QEY818" s="421"/>
      <c r="QEZ818" s="421"/>
      <c r="QFA818" s="421"/>
      <c r="QFB818" s="421"/>
      <c r="QFC818" s="421"/>
      <c r="QFD818" s="421"/>
      <c r="QFE818" s="421"/>
      <c r="QFF818" s="421"/>
      <c r="QFG818" s="421"/>
      <c r="QFH818" s="421"/>
      <c r="QFI818" s="421"/>
      <c r="QFJ818" s="421"/>
      <c r="QFK818" s="421"/>
      <c r="QFL818" s="421"/>
      <c r="QFM818" s="421"/>
      <c r="QFN818" s="421"/>
      <c r="QFO818" s="421"/>
      <c r="QFP818" s="421"/>
      <c r="QFQ818" s="421"/>
      <c r="QFR818" s="421"/>
      <c r="QFS818" s="421"/>
      <c r="QFT818" s="421"/>
      <c r="QFU818" s="421"/>
      <c r="QFV818" s="421"/>
      <c r="QFW818" s="421"/>
      <c r="QFX818" s="421"/>
      <c r="QFY818" s="421"/>
      <c r="QFZ818" s="421"/>
      <c r="QGA818" s="421"/>
      <c r="QGB818" s="421"/>
      <c r="QGC818" s="421"/>
      <c r="QGD818" s="421"/>
      <c r="QGE818" s="421"/>
      <c r="QGF818" s="421"/>
      <c r="QGG818" s="421"/>
      <c r="QGH818" s="421"/>
      <c r="QGI818" s="421"/>
      <c r="QGJ818" s="421"/>
      <c r="QGK818" s="421"/>
      <c r="QGL818" s="421"/>
      <c r="QGM818" s="421"/>
      <c r="QGN818" s="421"/>
      <c r="QGO818" s="421"/>
      <c r="QGP818" s="421"/>
      <c r="QGQ818" s="421"/>
      <c r="QGR818" s="421"/>
      <c r="QGS818" s="421"/>
      <c r="QGT818" s="421"/>
      <c r="QGU818" s="421"/>
      <c r="QGV818" s="421"/>
      <c r="QGW818" s="421"/>
      <c r="QGX818" s="421"/>
      <c r="QGY818" s="421"/>
      <c r="QGZ818" s="421"/>
      <c r="QHA818" s="421"/>
      <c r="QHB818" s="421"/>
      <c r="QHC818" s="421"/>
      <c r="QHD818" s="421"/>
      <c r="QHE818" s="421"/>
      <c r="QHF818" s="421"/>
      <c r="QHG818" s="421"/>
      <c r="QHH818" s="421"/>
      <c r="QHI818" s="421"/>
      <c r="QHJ818" s="421"/>
      <c r="QHK818" s="421"/>
      <c r="QHL818" s="421"/>
      <c r="QHM818" s="421"/>
      <c r="QHN818" s="421"/>
      <c r="QHO818" s="421"/>
      <c r="QHP818" s="421"/>
      <c r="QHQ818" s="421"/>
      <c r="QHR818" s="421"/>
      <c r="QHS818" s="421"/>
      <c r="QHT818" s="421"/>
      <c r="QHU818" s="421"/>
      <c r="QHV818" s="421"/>
      <c r="QHW818" s="421"/>
      <c r="QHX818" s="421"/>
      <c r="QHY818" s="421"/>
      <c r="QHZ818" s="421"/>
      <c r="QIA818" s="421"/>
      <c r="QIB818" s="421"/>
      <c r="QIC818" s="421"/>
      <c r="QID818" s="421"/>
      <c r="QIE818" s="421"/>
      <c r="QIF818" s="421"/>
      <c r="QIG818" s="421"/>
      <c r="QIH818" s="421"/>
      <c r="QII818" s="421"/>
      <c r="QIJ818" s="421"/>
      <c r="QIK818" s="421"/>
      <c r="QIL818" s="421"/>
      <c r="QIM818" s="421"/>
      <c r="QIN818" s="421"/>
      <c r="QIO818" s="421"/>
      <c r="QIP818" s="421"/>
      <c r="QIQ818" s="421"/>
      <c r="QIR818" s="421"/>
      <c r="QIS818" s="421"/>
      <c r="QIT818" s="421"/>
      <c r="QIU818" s="421"/>
      <c r="QIV818" s="421"/>
      <c r="QIW818" s="421"/>
      <c r="QIX818" s="421"/>
      <c r="QIY818" s="421"/>
      <c r="QIZ818" s="421"/>
      <c r="QJA818" s="421"/>
      <c r="QJB818" s="421"/>
      <c r="QJC818" s="421"/>
      <c r="QJD818" s="421"/>
      <c r="QJE818" s="421"/>
      <c r="QJF818" s="421"/>
      <c r="QJG818" s="421"/>
      <c r="QJH818" s="421"/>
      <c r="QJI818" s="421"/>
      <c r="QJJ818" s="421"/>
      <c r="QJK818" s="421"/>
      <c r="QJL818" s="421"/>
      <c r="QJM818" s="421"/>
      <c r="QJN818" s="421"/>
      <c r="QJO818" s="421"/>
      <c r="QJP818" s="421"/>
      <c r="QJQ818" s="421"/>
      <c r="QJR818" s="421"/>
      <c r="QJS818" s="421"/>
      <c r="QJT818" s="421"/>
      <c r="QJU818" s="421"/>
      <c r="QJV818" s="421"/>
      <c r="QJW818" s="421"/>
      <c r="QJX818" s="421"/>
      <c r="QJY818" s="421"/>
      <c r="QJZ818" s="421"/>
      <c r="QKA818" s="421"/>
      <c r="QKB818" s="421"/>
      <c r="QKC818" s="421"/>
      <c r="QKD818" s="421"/>
      <c r="QKE818" s="421"/>
      <c r="QKF818" s="421"/>
      <c r="QKG818" s="421"/>
      <c r="QKH818" s="421"/>
      <c r="QKI818" s="421"/>
      <c r="QKJ818" s="421"/>
      <c r="QKK818" s="421"/>
      <c r="QKL818" s="421"/>
      <c r="QKM818" s="421"/>
      <c r="QKN818" s="421"/>
      <c r="QKO818" s="421"/>
      <c r="QKP818" s="421"/>
      <c r="QKQ818" s="421"/>
      <c r="QKR818" s="421"/>
      <c r="QKS818" s="421"/>
      <c r="QKT818" s="421"/>
      <c r="QKU818" s="421"/>
      <c r="QKV818" s="421"/>
      <c r="QKW818" s="421"/>
      <c r="QKX818" s="421"/>
      <c r="QKY818" s="421"/>
      <c r="QKZ818" s="421"/>
      <c r="QLA818" s="421"/>
      <c r="QLB818" s="421"/>
      <c r="QLC818" s="421"/>
      <c r="QLD818" s="421"/>
      <c r="QLE818" s="421"/>
      <c r="QLF818" s="421"/>
      <c r="QLG818" s="421"/>
      <c r="QLH818" s="421"/>
      <c r="QLI818" s="421"/>
      <c r="QLJ818" s="421"/>
      <c r="QLK818" s="421"/>
      <c r="QLL818" s="421"/>
      <c r="QLM818" s="421"/>
      <c r="QLN818" s="421"/>
      <c r="QLO818" s="421"/>
      <c r="QLP818" s="421"/>
      <c r="QLQ818" s="421"/>
      <c r="QLR818" s="421"/>
      <c r="QLS818" s="421"/>
      <c r="QLT818" s="421"/>
      <c r="QLU818" s="421"/>
      <c r="QLV818" s="421"/>
      <c r="QLW818" s="421"/>
      <c r="QLX818" s="421"/>
      <c r="QLY818" s="421"/>
      <c r="QLZ818" s="421"/>
      <c r="QMA818" s="421"/>
      <c r="QMB818" s="421"/>
      <c r="QMC818" s="421"/>
      <c r="QMD818" s="421"/>
      <c r="QME818" s="421"/>
      <c r="QMF818" s="421"/>
      <c r="QMG818" s="421"/>
      <c r="QMH818" s="421"/>
      <c r="QMI818" s="421"/>
      <c r="QMJ818" s="421"/>
      <c r="QMK818" s="421"/>
      <c r="QML818" s="421"/>
      <c r="QMM818" s="421"/>
      <c r="QMN818" s="421"/>
      <c r="QMO818" s="421"/>
      <c r="QMP818" s="421"/>
      <c r="QMQ818" s="421"/>
      <c r="QMR818" s="421"/>
      <c r="QMS818" s="421"/>
      <c r="QMT818" s="421"/>
      <c r="QMU818" s="421"/>
      <c r="QMV818" s="421"/>
      <c r="QMW818" s="421"/>
      <c r="QMX818" s="421"/>
      <c r="QMY818" s="421"/>
      <c r="QMZ818" s="421"/>
      <c r="QNA818" s="421"/>
      <c r="QNB818" s="421"/>
      <c r="QNC818" s="421"/>
      <c r="QND818" s="421"/>
      <c r="QNE818" s="421"/>
      <c r="QNF818" s="421"/>
      <c r="QNG818" s="421"/>
      <c r="QNH818" s="421"/>
      <c r="QNI818" s="421"/>
      <c r="QNJ818" s="421"/>
      <c r="QNK818" s="421"/>
      <c r="QNL818" s="421"/>
      <c r="QNM818" s="421"/>
      <c r="QNN818" s="421"/>
      <c r="QNO818" s="421"/>
      <c r="QNP818" s="421"/>
      <c r="QNQ818" s="421"/>
      <c r="QNR818" s="421"/>
      <c r="QNS818" s="421"/>
      <c r="QNT818" s="421"/>
      <c r="QNU818" s="421"/>
      <c r="QNV818" s="421"/>
      <c r="QNW818" s="421"/>
      <c r="QNX818" s="421"/>
      <c r="QNY818" s="421"/>
      <c r="QNZ818" s="421"/>
      <c r="QOA818" s="421"/>
      <c r="QOB818" s="421"/>
      <c r="QOC818" s="421"/>
      <c r="QOD818" s="421"/>
      <c r="QOE818" s="421"/>
      <c r="QOF818" s="421"/>
      <c r="QOG818" s="421"/>
      <c r="QOH818" s="421"/>
      <c r="QOI818" s="421"/>
      <c r="QOJ818" s="421"/>
      <c r="QOK818" s="421"/>
      <c r="QOL818" s="421"/>
      <c r="QOM818" s="421"/>
      <c r="QON818" s="421"/>
      <c r="QOO818" s="421"/>
      <c r="QOP818" s="421"/>
      <c r="QOQ818" s="421"/>
      <c r="QOR818" s="421"/>
      <c r="QOS818" s="421"/>
      <c r="QOT818" s="421"/>
      <c r="QOU818" s="421"/>
      <c r="QOV818" s="421"/>
      <c r="QOW818" s="421"/>
      <c r="QOX818" s="421"/>
      <c r="QOY818" s="421"/>
      <c r="QOZ818" s="421"/>
      <c r="QPA818" s="421"/>
      <c r="QPB818" s="421"/>
      <c r="QPC818" s="421"/>
      <c r="QPD818" s="421"/>
      <c r="QPE818" s="421"/>
      <c r="QPF818" s="421"/>
      <c r="QPG818" s="421"/>
      <c r="QPH818" s="421"/>
      <c r="QPI818" s="421"/>
      <c r="QPJ818" s="421"/>
      <c r="QPK818" s="421"/>
      <c r="QPL818" s="421"/>
      <c r="QPM818" s="421"/>
      <c r="QPN818" s="421"/>
      <c r="QPO818" s="421"/>
      <c r="QPP818" s="421"/>
      <c r="QPQ818" s="421"/>
      <c r="QPR818" s="421"/>
      <c r="QPS818" s="421"/>
      <c r="QPT818" s="421"/>
      <c r="QPU818" s="421"/>
      <c r="QPV818" s="421"/>
      <c r="QPW818" s="421"/>
      <c r="QPX818" s="421"/>
      <c r="QPY818" s="421"/>
      <c r="QPZ818" s="421"/>
      <c r="QQA818" s="421"/>
      <c r="QQB818" s="421"/>
      <c r="QQC818" s="421"/>
      <c r="QQD818" s="421"/>
      <c r="QQE818" s="421"/>
      <c r="QQF818" s="421"/>
      <c r="QQG818" s="421"/>
      <c r="QQH818" s="421"/>
      <c r="QQI818" s="421"/>
      <c r="QQJ818" s="421"/>
      <c r="QQK818" s="421"/>
      <c r="QQL818" s="421"/>
      <c r="QQM818" s="421"/>
      <c r="QQN818" s="421"/>
      <c r="QQO818" s="421"/>
      <c r="QQP818" s="421"/>
      <c r="QQQ818" s="421"/>
      <c r="QQR818" s="421"/>
      <c r="QQS818" s="421"/>
      <c r="QQT818" s="421"/>
      <c r="QQU818" s="421"/>
      <c r="QQV818" s="421"/>
      <c r="QQW818" s="421"/>
      <c r="QQX818" s="421"/>
      <c r="QQY818" s="421"/>
      <c r="QQZ818" s="421"/>
      <c r="QRA818" s="421"/>
      <c r="QRB818" s="421"/>
      <c r="QRC818" s="421"/>
      <c r="QRD818" s="421"/>
      <c r="QRE818" s="421"/>
      <c r="QRF818" s="421"/>
      <c r="QRG818" s="421"/>
      <c r="QRH818" s="421"/>
      <c r="QRI818" s="421"/>
      <c r="QRJ818" s="421"/>
      <c r="QRK818" s="421"/>
      <c r="QRL818" s="421"/>
      <c r="QRM818" s="421"/>
      <c r="QRN818" s="421"/>
      <c r="QRO818" s="421"/>
      <c r="QRP818" s="421"/>
      <c r="QRQ818" s="421"/>
      <c r="QRR818" s="421"/>
      <c r="QRS818" s="421"/>
      <c r="QRT818" s="421"/>
      <c r="QRU818" s="421"/>
      <c r="QRV818" s="421"/>
      <c r="QRW818" s="421"/>
      <c r="QRX818" s="421"/>
      <c r="QRY818" s="421"/>
      <c r="QRZ818" s="421"/>
      <c r="QSA818" s="421"/>
      <c r="QSB818" s="421"/>
      <c r="QSC818" s="421"/>
      <c r="QSD818" s="421"/>
      <c r="QSE818" s="421"/>
      <c r="QSF818" s="421"/>
      <c r="QSG818" s="421"/>
      <c r="QSH818" s="421"/>
      <c r="QSI818" s="421"/>
      <c r="QSJ818" s="421"/>
      <c r="QSK818" s="421"/>
      <c r="QSL818" s="421"/>
      <c r="QSM818" s="421"/>
      <c r="QSN818" s="421"/>
      <c r="QSO818" s="421"/>
      <c r="QSP818" s="421"/>
      <c r="QSQ818" s="421"/>
      <c r="QSR818" s="421"/>
      <c r="QSS818" s="421"/>
      <c r="QST818" s="421"/>
      <c r="QSU818" s="421"/>
      <c r="QSV818" s="421"/>
      <c r="QSW818" s="421"/>
      <c r="QSX818" s="421"/>
      <c r="QSY818" s="421"/>
      <c r="QSZ818" s="421"/>
      <c r="QTA818" s="421"/>
      <c r="QTB818" s="421"/>
      <c r="QTC818" s="421"/>
      <c r="QTD818" s="421"/>
      <c r="QTE818" s="421"/>
      <c r="QTF818" s="421"/>
      <c r="QTG818" s="421"/>
      <c r="QTH818" s="421"/>
      <c r="QTI818" s="421"/>
      <c r="QTJ818" s="421"/>
      <c r="QTK818" s="421"/>
      <c r="QTL818" s="421"/>
      <c r="QTM818" s="421"/>
      <c r="QTN818" s="421"/>
      <c r="QTO818" s="421"/>
      <c r="QTP818" s="421"/>
      <c r="QTQ818" s="421"/>
      <c r="QTR818" s="421"/>
      <c r="QTS818" s="421"/>
      <c r="QTT818" s="421"/>
      <c r="QTU818" s="421"/>
      <c r="QTV818" s="421"/>
      <c r="QTW818" s="421"/>
      <c r="QTX818" s="421"/>
      <c r="QTY818" s="421"/>
      <c r="QTZ818" s="421"/>
      <c r="QUA818" s="421"/>
      <c r="QUB818" s="421"/>
      <c r="QUC818" s="421"/>
      <c r="QUD818" s="421"/>
      <c r="QUE818" s="421"/>
      <c r="QUF818" s="421"/>
      <c r="QUG818" s="421"/>
      <c r="QUH818" s="421"/>
      <c r="QUI818" s="421"/>
      <c r="QUJ818" s="421"/>
      <c r="QUK818" s="421"/>
      <c r="QUL818" s="421"/>
      <c r="QUM818" s="421"/>
      <c r="QUN818" s="421"/>
      <c r="QUO818" s="421"/>
      <c r="QUP818" s="421"/>
      <c r="QUQ818" s="421"/>
      <c r="QUR818" s="421"/>
      <c r="QUS818" s="421"/>
      <c r="QUT818" s="421"/>
      <c r="QUU818" s="421"/>
      <c r="QUV818" s="421"/>
      <c r="QUW818" s="421"/>
      <c r="QUX818" s="421"/>
      <c r="QUY818" s="421"/>
      <c r="QUZ818" s="421"/>
      <c r="QVA818" s="421"/>
      <c r="QVB818" s="421"/>
      <c r="QVC818" s="421"/>
      <c r="QVD818" s="421"/>
      <c r="QVE818" s="421"/>
      <c r="QVF818" s="421"/>
      <c r="QVG818" s="421"/>
      <c r="QVH818" s="421"/>
      <c r="QVI818" s="421"/>
      <c r="QVJ818" s="421"/>
      <c r="QVK818" s="421"/>
      <c r="QVL818" s="421"/>
      <c r="QVM818" s="421"/>
      <c r="QVN818" s="421"/>
      <c r="QVO818" s="421"/>
      <c r="QVP818" s="421"/>
      <c r="QVQ818" s="421"/>
      <c r="QVR818" s="421"/>
      <c r="QVS818" s="421"/>
      <c r="QVT818" s="421"/>
      <c r="QVU818" s="421"/>
      <c r="QVV818" s="421"/>
      <c r="QVW818" s="421"/>
      <c r="QVX818" s="421"/>
      <c r="QVY818" s="421"/>
      <c r="QVZ818" s="421"/>
      <c r="QWA818" s="421"/>
      <c r="QWB818" s="421"/>
      <c r="QWC818" s="421"/>
      <c r="QWD818" s="421"/>
      <c r="QWE818" s="421"/>
      <c r="QWF818" s="421"/>
      <c r="QWG818" s="421"/>
      <c r="QWH818" s="421"/>
      <c r="QWI818" s="421"/>
      <c r="QWJ818" s="421"/>
      <c r="QWK818" s="421"/>
      <c r="QWL818" s="421"/>
      <c r="QWM818" s="421"/>
      <c r="QWN818" s="421"/>
      <c r="QWO818" s="421"/>
      <c r="QWP818" s="421"/>
      <c r="QWQ818" s="421"/>
      <c r="QWR818" s="421"/>
      <c r="QWS818" s="421"/>
      <c r="QWT818" s="421"/>
      <c r="QWU818" s="421"/>
      <c r="QWV818" s="421"/>
      <c r="QWW818" s="421"/>
      <c r="QWX818" s="421"/>
      <c r="QWY818" s="421"/>
      <c r="QWZ818" s="421"/>
      <c r="QXA818" s="421"/>
      <c r="QXB818" s="421"/>
      <c r="QXC818" s="421"/>
      <c r="QXD818" s="421"/>
      <c r="QXE818" s="421"/>
      <c r="QXF818" s="421"/>
      <c r="QXG818" s="421"/>
      <c r="QXH818" s="421"/>
      <c r="QXI818" s="421"/>
      <c r="QXJ818" s="421"/>
      <c r="QXK818" s="421"/>
      <c r="QXL818" s="421"/>
      <c r="QXM818" s="421"/>
      <c r="QXN818" s="421"/>
      <c r="QXO818" s="421"/>
      <c r="QXP818" s="421"/>
      <c r="QXQ818" s="421"/>
      <c r="QXR818" s="421"/>
      <c r="QXS818" s="421"/>
      <c r="QXT818" s="421"/>
      <c r="QXU818" s="421"/>
      <c r="QXV818" s="421"/>
      <c r="QXW818" s="421"/>
      <c r="QXX818" s="421"/>
      <c r="QXY818" s="421"/>
      <c r="QXZ818" s="421"/>
      <c r="QYA818" s="421"/>
      <c r="QYB818" s="421"/>
      <c r="QYC818" s="421"/>
      <c r="QYD818" s="421"/>
      <c r="QYE818" s="421"/>
      <c r="QYF818" s="421"/>
      <c r="QYG818" s="421"/>
      <c r="QYH818" s="421"/>
      <c r="QYI818" s="421"/>
      <c r="QYJ818" s="421"/>
      <c r="QYK818" s="421"/>
      <c r="QYL818" s="421"/>
      <c r="QYM818" s="421"/>
      <c r="QYN818" s="421"/>
      <c r="QYO818" s="421"/>
      <c r="QYP818" s="421"/>
      <c r="QYQ818" s="421"/>
      <c r="QYR818" s="421"/>
      <c r="QYS818" s="421"/>
      <c r="QYT818" s="421"/>
      <c r="QYU818" s="421"/>
      <c r="QYV818" s="421"/>
      <c r="QYW818" s="421"/>
      <c r="QYX818" s="421"/>
      <c r="QYY818" s="421"/>
      <c r="QYZ818" s="421"/>
      <c r="QZA818" s="421"/>
      <c r="QZB818" s="421"/>
      <c r="QZC818" s="421"/>
      <c r="QZD818" s="421"/>
      <c r="QZE818" s="421"/>
      <c r="QZF818" s="421"/>
      <c r="QZG818" s="421"/>
      <c r="QZH818" s="421"/>
      <c r="QZI818" s="421"/>
      <c r="QZJ818" s="421"/>
      <c r="QZK818" s="421"/>
      <c r="QZL818" s="421"/>
      <c r="QZM818" s="421"/>
      <c r="QZN818" s="421"/>
      <c r="QZO818" s="421"/>
      <c r="QZP818" s="421"/>
      <c r="QZQ818" s="421"/>
      <c r="QZR818" s="421"/>
      <c r="QZS818" s="421"/>
      <c r="QZT818" s="421"/>
      <c r="QZU818" s="421"/>
      <c r="QZV818" s="421"/>
      <c r="QZW818" s="421"/>
      <c r="QZX818" s="421"/>
      <c r="QZY818" s="421"/>
      <c r="QZZ818" s="421"/>
      <c r="RAA818" s="421"/>
      <c r="RAB818" s="421"/>
      <c r="RAC818" s="421"/>
      <c r="RAD818" s="421"/>
      <c r="RAE818" s="421"/>
      <c r="RAF818" s="421"/>
      <c r="RAG818" s="421"/>
      <c r="RAH818" s="421"/>
      <c r="RAI818" s="421"/>
      <c r="RAJ818" s="421"/>
      <c r="RAK818" s="421"/>
      <c r="RAL818" s="421"/>
      <c r="RAM818" s="421"/>
      <c r="RAN818" s="421"/>
      <c r="RAO818" s="421"/>
      <c r="RAP818" s="421"/>
      <c r="RAQ818" s="421"/>
      <c r="RAR818" s="421"/>
      <c r="RAS818" s="421"/>
      <c r="RAT818" s="421"/>
      <c r="RAU818" s="421"/>
      <c r="RAV818" s="421"/>
      <c r="RAW818" s="421"/>
      <c r="RAX818" s="421"/>
      <c r="RAY818" s="421"/>
      <c r="RAZ818" s="421"/>
      <c r="RBA818" s="421"/>
      <c r="RBB818" s="421"/>
      <c r="RBC818" s="421"/>
      <c r="RBD818" s="421"/>
      <c r="RBE818" s="421"/>
      <c r="RBF818" s="421"/>
      <c r="RBG818" s="421"/>
      <c r="RBH818" s="421"/>
      <c r="RBI818" s="421"/>
      <c r="RBJ818" s="421"/>
      <c r="RBK818" s="421"/>
      <c r="RBL818" s="421"/>
      <c r="RBM818" s="421"/>
      <c r="RBN818" s="421"/>
      <c r="RBO818" s="421"/>
      <c r="RBP818" s="421"/>
      <c r="RBQ818" s="421"/>
      <c r="RBR818" s="421"/>
      <c r="RBS818" s="421"/>
      <c r="RBT818" s="421"/>
      <c r="RBU818" s="421"/>
      <c r="RBV818" s="421"/>
      <c r="RBW818" s="421"/>
      <c r="RBX818" s="421"/>
      <c r="RBY818" s="421"/>
      <c r="RBZ818" s="421"/>
      <c r="RCA818" s="421"/>
      <c r="RCB818" s="421"/>
      <c r="RCC818" s="421"/>
      <c r="RCD818" s="421"/>
      <c r="RCE818" s="421"/>
      <c r="RCF818" s="421"/>
      <c r="RCG818" s="421"/>
      <c r="RCH818" s="421"/>
      <c r="RCI818" s="421"/>
      <c r="RCJ818" s="421"/>
      <c r="RCK818" s="421"/>
      <c r="RCL818" s="421"/>
      <c r="RCM818" s="421"/>
      <c r="RCN818" s="421"/>
      <c r="RCO818" s="421"/>
      <c r="RCP818" s="421"/>
      <c r="RCQ818" s="421"/>
      <c r="RCR818" s="421"/>
      <c r="RCS818" s="421"/>
      <c r="RCT818" s="421"/>
      <c r="RCU818" s="421"/>
      <c r="RCV818" s="421"/>
      <c r="RCW818" s="421"/>
      <c r="RCX818" s="421"/>
      <c r="RCY818" s="421"/>
      <c r="RCZ818" s="421"/>
      <c r="RDA818" s="421"/>
      <c r="RDB818" s="421"/>
      <c r="RDC818" s="421"/>
      <c r="RDD818" s="421"/>
      <c r="RDE818" s="421"/>
      <c r="RDF818" s="421"/>
      <c r="RDG818" s="421"/>
      <c r="RDH818" s="421"/>
      <c r="RDI818" s="421"/>
      <c r="RDJ818" s="421"/>
      <c r="RDK818" s="421"/>
      <c r="RDL818" s="421"/>
      <c r="RDM818" s="421"/>
      <c r="RDN818" s="421"/>
      <c r="RDO818" s="421"/>
      <c r="RDP818" s="421"/>
      <c r="RDQ818" s="421"/>
      <c r="RDR818" s="421"/>
      <c r="RDS818" s="421"/>
      <c r="RDT818" s="421"/>
      <c r="RDU818" s="421"/>
      <c r="RDV818" s="421"/>
      <c r="RDW818" s="421"/>
      <c r="RDX818" s="421"/>
      <c r="RDY818" s="421"/>
      <c r="RDZ818" s="421"/>
      <c r="REA818" s="421"/>
      <c r="REB818" s="421"/>
      <c r="REC818" s="421"/>
      <c r="RED818" s="421"/>
      <c r="REE818" s="421"/>
      <c r="REF818" s="421"/>
      <c r="REG818" s="421"/>
      <c r="REH818" s="421"/>
      <c r="REI818" s="421"/>
      <c r="REJ818" s="421"/>
      <c r="REK818" s="421"/>
      <c r="REL818" s="421"/>
      <c r="REM818" s="421"/>
      <c r="REN818" s="421"/>
      <c r="REO818" s="421"/>
      <c r="REP818" s="421"/>
      <c r="REQ818" s="421"/>
      <c r="RER818" s="421"/>
      <c r="RES818" s="421"/>
      <c r="RET818" s="421"/>
      <c r="REU818" s="421"/>
      <c r="REV818" s="421"/>
      <c r="REW818" s="421"/>
      <c r="REX818" s="421"/>
      <c r="REY818" s="421"/>
      <c r="REZ818" s="421"/>
      <c r="RFA818" s="421"/>
      <c r="RFB818" s="421"/>
      <c r="RFC818" s="421"/>
      <c r="RFD818" s="421"/>
      <c r="RFE818" s="421"/>
      <c r="RFF818" s="421"/>
      <c r="RFG818" s="421"/>
      <c r="RFH818" s="421"/>
      <c r="RFI818" s="421"/>
      <c r="RFJ818" s="421"/>
      <c r="RFK818" s="421"/>
      <c r="RFL818" s="421"/>
      <c r="RFM818" s="421"/>
      <c r="RFN818" s="421"/>
      <c r="RFO818" s="421"/>
      <c r="RFP818" s="421"/>
      <c r="RFQ818" s="421"/>
      <c r="RFR818" s="421"/>
      <c r="RFS818" s="421"/>
      <c r="RFT818" s="421"/>
      <c r="RFU818" s="421"/>
      <c r="RFV818" s="421"/>
      <c r="RFW818" s="421"/>
      <c r="RFX818" s="421"/>
      <c r="RFY818" s="421"/>
      <c r="RFZ818" s="421"/>
      <c r="RGA818" s="421"/>
      <c r="RGB818" s="421"/>
      <c r="RGC818" s="421"/>
      <c r="RGD818" s="421"/>
      <c r="RGE818" s="421"/>
      <c r="RGF818" s="421"/>
      <c r="RGG818" s="421"/>
      <c r="RGH818" s="421"/>
      <c r="RGI818" s="421"/>
      <c r="RGJ818" s="421"/>
      <c r="RGK818" s="421"/>
      <c r="RGL818" s="421"/>
      <c r="RGM818" s="421"/>
      <c r="RGN818" s="421"/>
      <c r="RGO818" s="421"/>
      <c r="RGP818" s="421"/>
      <c r="RGQ818" s="421"/>
      <c r="RGR818" s="421"/>
      <c r="RGS818" s="421"/>
      <c r="RGT818" s="421"/>
      <c r="RGU818" s="421"/>
      <c r="RGV818" s="421"/>
      <c r="RGW818" s="421"/>
      <c r="RGX818" s="421"/>
      <c r="RGY818" s="421"/>
      <c r="RGZ818" s="421"/>
      <c r="RHA818" s="421"/>
      <c r="RHB818" s="421"/>
      <c r="RHC818" s="421"/>
      <c r="RHD818" s="421"/>
      <c r="RHE818" s="421"/>
      <c r="RHF818" s="421"/>
      <c r="RHG818" s="421"/>
      <c r="RHH818" s="421"/>
      <c r="RHI818" s="421"/>
      <c r="RHJ818" s="421"/>
      <c r="RHK818" s="421"/>
      <c r="RHL818" s="421"/>
      <c r="RHM818" s="421"/>
      <c r="RHN818" s="421"/>
      <c r="RHO818" s="421"/>
      <c r="RHP818" s="421"/>
      <c r="RHQ818" s="421"/>
      <c r="RHR818" s="421"/>
      <c r="RHS818" s="421"/>
      <c r="RHT818" s="421"/>
      <c r="RHU818" s="421"/>
      <c r="RHV818" s="421"/>
      <c r="RHW818" s="421"/>
      <c r="RHX818" s="421"/>
      <c r="RHY818" s="421"/>
      <c r="RHZ818" s="421"/>
      <c r="RIA818" s="421"/>
      <c r="RIB818" s="421"/>
      <c r="RIC818" s="421"/>
      <c r="RID818" s="421"/>
      <c r="RIE818" s="421"/>
      <c r="RIF818" s="421"/>
      <c r="RIG818" s="421"/>
      <c r="RIH818" s="421"/>
      <c r="RII818" s="421"/>
      <c r="RIJ818" s="421"/>
      <c r="RIK818" s="421"/>
      <c r="RIL818" s="421"/>
      <c r="RIM818" s="421"/>
      <c r="RIN818" s="421"/>
      <c r="RIO818" s="421"/>
      <c r="RIP818" s="421"/>
      <c r="RIQ818" s="421"/>
      <c r="RIR818" s="421"/>
      <c r="RIS818" s="421"/>
      <c r="RIT818" s="421"/>
      <c r="RIU818" s="421"/>
      <c r="RIV818" s="421"/>
      <c r="RIW818" s="421"/>
      <c r="RIX818" s="421"/>
      <c r="RIY818" s="421"/>
      <c r="RIZ818" s="421"/>
      <c r="RJA818" s="421"/>
      <c r="RJB818" s="421"/>
      <c r="RJC818" s="421"/>
      <c r="RJD818" s="421"/>
      <c r="RJE818" s="421"/>
      <c r="RJF818" s="421"/>
      <c r="RJG818" s="421"/>
      <c r="RJH818" s="421"/>
      <c r="RJI818" s="421"/>
      <c r="RJJ818" s="421"/>
      <c r="RJK818" s="421"/>
      <c r="RJL818" s="421"/>
      <c r="RJM818" s="421"/>
      <c r="RJN818" s="421"/>
      <c r="RJO818" s="421"/>
      <c r="RJP818" s="421"/>
      <c r="RJQ818" s="421"/>
      <c r="RJR818" s="421"/>
      <c r="RJS818" s="421"/>
      <c r="RJT818" s="421"/>
      <c r="RJU818" s="421"/>
      <c r="RJV818" s="421"/>
      <c r="RJW818" s="421"/>
      <c r="RJX818" s="421"/>
      <c r="RJY818" s="421"/>
      <c r="RJZ818" s="421"/>
      <c r="RKA818" s="421"/>
      <c r="RKB818" s="421"/>
      <c r="RKC818" s="421"/>
      <c r="RKD818" s="421"/>
      <c r="RKE818" s="421"/>
      <c r="RKF818" s="421"/>
      <c r="RKG818" s="421"/>
      <c r="RKH818" s="421"/>
      <c r="RKI818" s="421"/>
      <c r="RKJ818" s="421"/>
      <c r="RKK818" s="421"/>
      <c r="RKL818" s="421"/>
      <c r="RKM818" s="421"/>
      <c r="RKN818" s="421"/>
      <c r="RKO818" s="421"/>
      <c r="RKP818" s="421"/>
      <c r="RKQ818" s="421"/>
      <c r="RKR818" s="421"/>
      <c r="RKS818" s="421"/>
      <c r="RKT818" s="421"/>
      <c r="RKU818" s="421"/>
      <c r="RKV818" s="421"/>
      <c r="RKW818" s="421"/>
      <c r="RKX818" s="421"/>
      <c r="RKY818" s="421"/>
      <c r="RKZ818" s="421"/>
      <c r="RLA818" s="421"/>
      <c r="RLB818" s="421"/>
      <c r="RLC818" s="421"/>
      <c r="RLD818" s="421"/>
      <c r="RLE818" s="421"/>
      <c r="RLF818" s="421"/>
      <c r="RLG818" s="421"/>
      <c r="RLH818" s="421"/>
      <c r="RLI818" s="421"/>
      <c r="RLJ818" s="421"/>
      <c r="RLK818" s="421"/>
      <c r="RLL818" s="421"/>
      <c r="RLM818" s="421"/>
      <c r="RLN818" s="421"/>
      <c r="RLO818" s="421"/>
      <c r="RLP818" s="421"/>
      <c r="RLQ818" s="421"/>
      <c r="RLR818" s="421"/>
      <c r="RLS818" s="421"/>
      <c r="RLT818" s="421"/>
      <c r="RLU818" s="421"/>
      <c r="RLV818" s="421"/>
      <c r="RLW818" s="421"/>
      <c r="RLX818" s="421"/>
      <c r="RLY818" s="421"/>
      <c r="RLZ818" s="421"/>
      <c r="RMA818" s="421"/>
      <c r="RMB818" s="421"/>
      <c r="RMC818" s="421"/>
      <c r="RMD818" s="421"/>
      <c r="RME818" s="421"/>
      <c r="RMF818" s="421"/>
      <c r="RMG818" s="421"/>
      <c r="RMH818" s="421"/>
      <c r="RMI818" s="421"/>
      <c r="RMJ818" s="421"/>
      <c r="RMK818" s="421"/>
      <c r="RML818" s="421"/>
      <c r="RMM818" s="421"/>
      <c r="RMN818" s="421"/>
      <c r="RMO818" s="421"/>
      <c r="RMP818" s="421"/>
      <c r="RMQ818" s="421"/>
      <c r="RMR818" s="421"/>
      <c r="RMS818" s="421"/>
      <c r="RMT818" s="421"/>
      <c r="RMU818" s="421"/>
      <c r="RMV818" s="421"/>
      <c r="RMW818" s="421"/>
      <c r="RMX818" s="421"/>
      <c r="RMY818" s="421"/>
      <c r="RMZ818" s="421"/>
      <c r="RNA818" s="421"/>
      <c r="RNB818" s="421"/>
      <c r="RNC818" s="421"/>
      <c r="RND818" s="421"/>
      <c r="RNE818" s="421"/>
      <c r="RNF818" s="421"/>
      <c r="RNG818" s="421"/>
      <c r="RNH818" s="421"/>
      <c r="RNI818" s="421"/>
      <c r="RNJ818" s="421"/>
      <c r="RNK818" s="421"/>
      <c r="RNL818" s="421"/>
      <c r="RNM818" s="421"/>
      <c r="RNN818" s="421"/>
      <c r="RNO818" s="421"/>
      <c r="RNP818" s="421"/>
      <c r="RNQ818" s="421"/>
      <c r="RNR818" s="421"/>
      <c r="RNS818" s="421"/>
      <c r="RNT818" s="421"/>
      <c r="RNU818" s="421"/>
      <c r="RNV818" s="421"/>
      <c r="RNW818" s="421"/>
      <c r="RNX818" s="421"/>
      <c r="RNY818" s="421"/>
      <c r="RNZ818" s="421"/>
      <c r="ROA818" s="421"/>
      <c r="ROB818" s="421"/>
      <c r="ROC818" s="421"/>
      <c r="ROD818" s="421"/>
      <c r="ROE818" s="421"/>
      <c r="ROF818" s="421"/>
      <c r="ROG818" s="421"/>
      <c r="ROH818" s="421"/>
      <c r="ROI818" s="421"/>
      <c r="ROJ818" s="421"/>
      <c r="ROK818" s="421"/>
      <c r="ROL818" s="421"/>
      <c r="ROM818" s="421"/>
      <c r="RON818" s="421"/>
      <c r="ROO818" s="421"/>
      <c r="ROP818" s="421"/>
      <c r="ROQ818" s="421"/>
      <c r="ROR818" s="421"/>
      <c r="ROS818" s="421"/>
      <c r="ROT818" s="421"/>
      <c r="ROU818" s="421"/>
      <c r="ROV818" s="421"/>
      <c r="ROW818" s="421"/>
      <c r="ROX818" s="421"/>
      <c r="ROY818" s="421"/>
      <c r="ROZ818" s="421"/>
      <c r="RPA818" s="421"/>
      <c r="RPB818" s="421"/>
      <c r="RPC818" s="421"/>
      <c r="RPD818" s="421"/>
      <c r="RPE818" s="421"/>
      <c r="RPF818" s="421"/>
      <c r="RPG818" s="421"/>
      <c r="RPH818" s="421"/>
      <c r="RPI818" s="421"/>
      <c r="RPJ818" s="421"/>
      <c r="RPK818" s="421"/>
      <c r="RPL818" s="421"/>
      <c r="RPM818" s="421"/>
      <c r="RPN818" s="421"/>
      <c r="RPO818" s="421"/>
      <c r="RPP818" s="421"/>
      <c r="RPQ818" s="421"/>
      <c r="RPR818" s="421"/>
      <c r="RPS818" s="421"/>
      <c r="RPT818" s="421"/>
      <c r="RPU818" s="421"/>
      <c r="RPV818" s="421"/>
      <c r="RPW818" s="421"/>
      <c r="RPX818" s="421"/>
      <c r="RPY818" s="421"/>
      <c r="RPZ818" s="421"/>
      <c r="RQA818" s="421"/>
      <c r="RQB818" s="421"/>
      <c r="RQC818" s="421"/>
      <c r="RQD818" s="421"/>
      <c r="RQE818" s="421"/>
      <c r="RQF818" s="421"/>
      <c r="RQG818" s="421"/>
      <c r="RQH818" s="421"/>
      <c r="RQI818" s="421"/>
      <c r="RQJ818" s="421"/>
      <c r="RQK818" s="421"/>
      <c r="RQL818" s="421"/>
      <c r="RQM818" s="421"/>
      <c r="RQN818" s="421"/>
      <c r="RQO818" s="421"/>
      <c r="RQP818" s="421"/>
      <c r="RQQ818" s="421"/>
      <c r="RQR818" s="421"/>
      <c r="RQS818" s="421"/>
      <c r="RQT818" s="421"/>
      <c r="RQU818" s="421"/>
      <c r="RQV818" s="421"/>
      <c r="RQW818" s="421"/>
      <c r="RQX818" s="421"/>
      <c r="RQY818" s="421"/>
      <c r="RQZ818" s="421"/>
      <c r="RRA818" s="421"/>
      <c r="RRB818" s="421"/>
      <c r="RRC818" s="421"/>
      <c r="RRD818" s="421"/>
      <c r="RRE818" s="421"/>
      <c r="RRF818" s="421"/>
      <c r="RRG818" s="421"/>
      <c r="RRH818" s="421"/>
      <c r="RRI818" s="421"/>
      <c r="RRJ818" s="421"/>
      <c r="RRK818" s="421"/>
      <c r="RRL818" s="421"/>
      <c r="RRM818" s="421"/>
      <c r="RRN818" s="421"/>
      <c r="RRO818" s="421"/>
      <c r="RRP818" s="421"/>
      <c r="RRQ818" s="421"/>
      <c r="RRR818" s="421"/>
      <c r="RRS818" s="421"/>
      <c r="RRT818" s="421"/>
      <c r="RRU818" s="421"/>
      <c r="RRV818" s="421"/>
      <c r="RRW818" s="421"/>
      <c r="RRX818" s="421"/>
      <c r="RRY818" s="421"/>
      <c r="RRZ818" s="421"/>
      <c r="RSA818" s="421"/>
      <c r="RSB818" s="421"/>
      <c r="RSC818" s="421"/>
      <c r="RSD818" s="421"/>
      <c r="RSE818" s="421"/>
      <c r="RSF818" s="421"/>
      <c r="RSG818" s="421"/>
      <c r="RSH818" s="421"/>
      <c r="RSI818" s="421"/>
      <c r="RSJ818" s="421"/>
      <c r="RSK818" s="421"/>
      <c r="RSL818" s="421"/>
      <c r="RSM818" s="421"/>
      <c r="RSN818" s="421"/>
      <c r="RSO818" s="421"/>
      <c r="RSP818" s="421"/>
      <c r="RSQ818" s="421"/>
      <c r="RSR818" s="421"/>
      <c r="RSS818" s="421"/>
      <c r="RST818" s="421"/>
      <c r="RSU818" s="421"/>
      <c r="RSV818" s="421"/>
      <c r="RSW818" s="421"/>
      <c r="RSX818" s="421"/>
      <c r="RSY818" s="421"/>
      <c r="RSZ818" s="421"/>
      <c r="RTA818" s="421"/>
      <c r="RTB818" s="421"/>
      <c r="RTC818" s="421"/>
      <c r="RTD818" s="421"/>
      <c r="RTE818" s="421"/>
      <c r="RTF818" s="421"/>
      <c r="RTG818" s="421"/>
      <c r="RTH818" s="421"/>
      <c r="RTI818" s="421"/>
      <c r="RTJ818" s="421"/>
      <c r="RTK818" s="421"/>
      <c r="RTL818" s="421"/>
      <c r="RTM818" s="421"/>
      <c r="RTN818" s="421"/>
      <c r="RTO818" s="421"/>
      <c r="RTP818" s="421"/>
      <c r="RTQ818" s="421"/>
      <c r="RTR818" s="421"/>
      <c r="RTS818" s="421"/>
      <c r="RTT818" s="421"/>
      <c r="RTU818" s="421"/>
      <c r="RTV818" s="421"/>
      <c r="RTW818" s="421"/>
      <c r="RTX818" s="421"/>
      <c r="RTY818" s="421"/>
      <c r="RTZ818" s="421"/>
      <c r="RUA818" s="421"/>
      <c r="RUB818" s="421"/>
      <c r="RUC818" s="421"/>
      <c r="RUD818" s="421"/>
      <c r="RUE818" s="421"/>
      <c r="RUF818" s="421"/>
      <c r="RUG818" s="421"/>
      <c r="RUH818" s="421"/>
      <c r="RUI818" s="421"/>
      <c r="RUJ818" s="421"/>
      <c r="RUK818" s="421"/>
      <c r="RUL818" s="421"/>
      <c r="RUM818" s="421"/>
      <c r="RUN818" s="421"/>
      <c r="RUO818" s="421"/>
      <c r="RUP818" s="421"/>
      <c r="RUQ818" s="421"/>
      <c r="RUR818" s="421"/>
      <c r="RUS818" s="421"/>
      <c r="RUT818" s="421"/>
      <c r="RUU818" s="421"/>
      <c r="RUV818" s="421"/>
      <c r="RUW818" s="421"/>
      <c r="RUX818" s="421"/>
      <c r="RUY818" s="421"/>
      <c r="RUZ818" s="421"/>
      <c r="RVA818" s="421"/>
      <c r="RVB818" s="421"/>
      <c r="RVC818" s="421"/>
      <c r="RVD818" s="421"/>
      <c r="RVE818" s="421"/>
      <c r="RVF818" s="421"/>
      <c r="RVG818" s="421"/>
      <c r="RVH818" s="421"/>
      <c r="RVI818" s="421"/>
      <c r="RVJ818" s="421"/>
      <c r="RVK818" s="421"/>
      <c r="RVL818" s="421"/>
      <c r="RVM818" s="421"/>
      <c r="RVN818" s="421"/>
      <c r="RVO818" s="421"/>
      <c r="RVP818" s="421"/>
      <c r="RVQ818" s="421"/>
      <c r="RVR818" s="421"/>
      <c r="RVS818" s="421"/>
      <c r="RVT818" s="421"/>
      <c r="RVU818" s="421"/>
      <c r="RVV818" s="421"/>
      <c r="RVW818" s="421"/>
      <c r="RVX818" s="421"/>
      <c r="RVY818" s="421"/>
      <c r="RVZ818" s="421"/>
      <c r="RWA818" s="421"/>
      <c r="RWB818" s="421"/>
      <c r="RWC818" s="421"/>
      <c r="RWD818" s="421"/>
      <c r="RWE818" s="421"/>
      <c r="RWF818" s="421"/>
      <c r="RWG818" s="421"/>
      <c r="RWH818" s="421"/>
      <c r="RWI818" s="421"/>
      <c r="RWJ818" s="421"/>
      <c r="RWK818" s="421"/>
      <c r="RWL818" s="421"/>
      <c r="RWM818" s="421"/>
      <c r="RWN818" s="421"/>
      <c r="RWO818" s="421"/>
      <c r="RWP818" s="421"/>
      <c r="RWQ818" s="421"/>
      <c r="RWR818" s="421"/>
      <c r="RWS818" s="421"/>
      <c r="RWT818" s="421"/>
      <c r="RWU818" s="421"/>
      <c r="RWV818" s="421"/>
      <c r="RWW818" s="421"/>
      <c r="RWX818" s="421"/>
      <c r="RWY818" s="421"/>
      <c r="RWZ818" s="421"/>
      <c r="RXA818" s="421"/>
      <c r="RXB818" s="421"/>
      <c r="RXC818" s="421"/>
      <c r="RXD818" s="421"/>
      <c r="RXE818" s="421"/>
      <c r="RXF818" s="421"/>
      <c r="RXG818" s="421"/>
      <c r="RXH818" s="421"/>
      <c r="RXI818" s="421"/>
      <c r="RXJ818" s="421"/>
      <c r="RXK818" s="421"/>
      <c r="RXL818" s="421"/>
      <c r="RXM818" s="421"/>
      <c r="RXN818" s="421"/>
      <c r="RXO818" s="421"/>
      <c r="RXP818" s="421"/>
      <c r="RXQ818" s="421"/>
      <c r="RXR818" s="421"/>
      <c r="RXS818" s="421"/>
      <c r="RXT818" s="421"/>
      <c r="RXU818" s="421"/>
      <c r="RXV818" s="421"/>
      <c r="RXW818" s="421"/>
      <c r="RXX818" s="421"/>
      <c r="RXY818" s="421"/>
      <c r="RXZ818" s="421"/>
      <c r="RYA818" s="421"/>
      <c r="RYB818" s="421"/>
      <c r="RYC818" s="421"/>
      <c r="RYD818" s="421"/>
      <c r="RYE818" s="421"/>
      <c r="RYF818" s="421"/>
      <c r="RYG818" s="421"/>
      <c r="RYH818" s="421"/>
      <c r="RYI818" s="421"/>
      <c r="RYJ818" s="421"/>
      <c r="RYK818" s="421"/>
      <c r="RYL818" s="421"/>
      <c r="RYM818" s="421"/>
      <c r="RYN818" s="421"/>
      <c r="RYO818" s="421"/>
      <c r="RYP818" s="421"/>
      <c r="RYQ818" s="421"/>
      <c r="RYR818" s="421"/>
      <c r="RYS818" s="421"/>
      <c r="RYT818" s="421"/>
      <c r="RYU818" s="421"/>
      <c r="RYV818" s="421"/>
      <c r="RYW818" s="421"/>
      <c r="RYX818" s="421"/>
      <c r="RYY818" s="421"/>
      <c r="RYZ818" s="421"/>
      <c r="RZA818" s="421"/>
      <c r="RZB818" s="421"/>
      <c r="RZC818" s="421"/>
      <c r="RZD818" s="421"/>
      <c r="RZE818" s="421"/>
      <c r="RZF818" s="421"/>
      <c r="RZG818" s="421"/>
      <c r="RZH818" s="421"/>
      <c r="RZI818" s="421"/>
      <c r="RZJ818" s="421"/>
      <c r="RZK818" s="421"/>
      <c r="RZL818" s="421"/>
      <c r="RZM818" s="421"/>
      <c r="RZN818" s="421"/>
      <c r="RZO818" s="421"/>
      <c r="RZP818" s="421"/>
      <c r="RZQ818" s="421"/>
      <c r="RZR818" s="421"/>
      <c r="RZS818" s="421"/>
      <c r="RZT818" s="421"/>
      <c r="RZU818" s="421"/>
      <c r="RZV818" s="421"/>
      <c r="RZW818" s="421"/>
      <c r="RZX818" s="421"/>
      <c r="RZY818" s="421"/>
      <c r="RZZ818" s="421"/>
      <c r="SAA818" s="421"/>
      <c r="SAB818" s="421"/>
      <c r="SAC818" s="421"/>
      <c r="SAD818" s="421"/>
      <c r="SAE818" s="421"/>
      <c r="SAF818" s="421"/>
      <c r="SAG818" s="421"/>
      <c r="SAH818" s="421"/>
      <c r="SAI818" s="421"/>
      <c r="SAJ818" s="421"/>
      <c r="SAK818" s="421"/>
      <c r="SAL818" s="421"/>
      <c r="SAM818" s="421"/>
      <c r="SAN818" s="421"/>
      <c r="SAO818" s="421"/>
      <c r="SAP818" s="421"/>
      <c r="SAQ818" s="421"/>
      <c r="SAR818" s="421"/>
      <c r="SAS818" s="421"/>
      <c r="SAT818" s="421"/>
      <c r="SAU818" s="421"/>
      <c r="SAV818" s="421"/>
      <c r="SAW818" s="421"/>
      <c r="SAX818" s="421"/>
      <c r="SAY818" s="421"/>
      <c r="SAZ818" s="421"/>
      <c r="SBA818" s="421"/>
      <c r="SBB818" s="421"/>
      <c r="SBC818" s="421"/>
      <c r="SBD818" s="421"/>
      <c r="SBE818" s="421"/>
      <c r="SBF818" s="421"/>
      <c r="SBG818" s="421"/>
      <c r="SBH818" s="421"/>
      <c r="SBI818" s="421"/>
      <c r="SBJ818" s="421"/>
      <c r="SBK818" s="421"/>
      <c r="SBL818" s="421"/>
      <c r="SBM818" s="421"/>
      <c r="SBN818" s="421"/>
      <c r="SBO818" s="421"/>
      <c r="SBP818" s="421"/>
      <c r="SBQ818" s="421"/>
      <c r="SBR818" s="421"/>
      <c r="SBS818" s="421"/>
      <c r="SBT818" s="421"/>
      <c r="SBU818" s="421"/>
      <c r="SBV818" s="421"/>
      <c r="SBW818" s="421"/>
      <c r="SBX818" s="421"/>
      <c r="SBY818" s="421"/>
      <c r="SBZ818" s="421"/>
      <c r="SCA818" s="421"/>
      <c r="SCB818" s="421"/>
      <c r="SCC818" s="421"/>
      <c r="SCD818" s="421"/>
      <c r="SCE818" s="421"/>
      <c r="SCF818" s="421"/>
      <c r="SCG818" s="421"/>
      <c r="SCH818" s="421"/>
      <c r="SCI818" s="421"/>
      <c r="SCJ818" s="421"/>
      <c r="SCK818" s="421"/>
      <c r="SCL818" s="421"/>
      <c r="SCM818" s="421"/>
      <c r="SCN818" s="421"/>
      <c r="SCO818" s="421"/>
      <c r="SCP818" s="421"/>
      <c r="SCQ818" s="421"/>
      <c r="SCR818" s="421"/>
      <c r="SCS818" s="421"/>
      <c r="SCT818" s="421"/>
      <c r="SCU818" s="421"/>
      <c r="SCV818" s="421"/>
      <c r="SCW818" s="421"/>
      <c r="SCX818" s="421"/>
      <c r="SCY818" s="421"/>
      <c r="SCZ818" s="421"/>
      <c r="SDA818" s="421"/>
      <c r="SDB818" s="421"/>
      <c r="SDC818" s="421"/>
      <c r="SDD818" s="421"/>
      <c r="SDE818" s="421"/>
      <c r="SDF818" s="421"/>
      <c r="SDG818" s="421"/>
      <c r="SDH818" s="421"/>
      <c r="SDI818" s="421"/>
      <c r="SDJ818" s="421"/>
      <c r="SDK818" s="421"/>
      <c r="SDL818" s="421"/>
      <c r="SDM818" s="421"/>
      <c r="SDN818" s="421"/>
      <c r="SDO818" s="421"/>
      <c r="SDP818" s="421"/>
      <c r="SDQ818" s="421"/>
      <c r="SDR818" s="421"/>
      <c r="SDS818" s="421"/>
      <c r="SDT818" s="421"/>
      <c r="SDU818" s="421"/>
      <c r="SDV818" s="421"/>
      <c r="SDW818" s="421"/>
      <c r="SDX818" s="421"/>
      <c r="SDY818" s="421"/>
      <c r="SDZ818" s="421"/>
      <c r="SEA818" s="421"/>
      <c r="SEB818" s="421"/>
      <c r="SEC818" s="421"/>
      <c r="SED818" s="421"/>
      <c r="SEE818" s="421"/>
      <c r="SEF818" s="421"/>
      <c r="SEG818" s="421"/>
      <c r="SEH818" s="421"/>
      <c r="SEI818" s="421"/>
      <c r="SEJ818" s="421"/>
      <c r="SEK818" s="421"/>
      <c r="SEL818" s="421"/>
      <c r="SEM818" s="421"/>
      <c r="SEN818" s="421"/>
      <c r="SEO818" s="421"/>
      <c r="SEP818" s="421"/>
      <c r="SEQ818" s="421"/>
      <c r="SER818" s="421"/>
      <c r="SES818" s="421"/>
      <c r="SET818" s="421"/>
      <c r="SEU818" s="421"/>
      <c r="SEV818" s="421"/>
      <c r="SEW818" s="421"/>
      <c r="SEX818" s="421"/>
      <c r="SEY818" s="421"/>
      <c r="SEZ818" s="421"/>
      <c r="SFA818" s="421"/>
      <c r="SFB818" s="421"/>
      <c r="SFC818" s="421"/>
      <c r="SFD818" s="421"/>
      <c r="SFE818" s="421"/>
      <c r="SFF818" s="421"/>
      <c r="SFG818" s="421"/>
      <c r="SFH818" s="421"/>
      <c r="SFI818" s="421"/>
      <c r="SFJ818" s="421"/>
      <c r="SFK818" s="421"/>
      <c r="SFL818" s="421"/>
      <c r="SFM818" s="421"/>
      <c r="SFN818" s="421"/>
      <c r="SFO818" s="421"/>
      <c r="SFP818" s="421"/>
      <c r="SFQ818" s="421"/>
      <c r="SFR818" s="421"/>
      <c r="SFS818" s="421"/>
      <c r="SFT818" s="421"/>
      <c r="SFU818" s="421"/>
      <c r="SFV818" s="421"/>
      <c r="SFW818" s="421"/>
      <c r="SFX818" s="421"/>
      <c r="SFY818" s="421"/>
      <c r="SFZ818" s="421"/>
      <c r="SGA818" s="421"/>
      <c r="SGB818" s="421"/>
      <c r="SGC818" s="421"/>
      <c r="SGD818" s="421"/>
      <c r="SGE818" s="421"/>
      <c r="SGF818" s="421"/>
      <c r="SGG818" s="421"/>
      <c r="SGH818" s="421"/>
      <c r="SGI818" s="421"/>
      <c r="SGJ818" s="421"/>
      <c r="SGK818" s="421"/>
      <c r="SGL818" s="421"/>
      <c r="SGM818" s="421"/>
      <c r="SGN818" s="421"/>
      <c r="SGO818" s="421"/>
      <c r="SGP818" s="421"/>
      <c r="SGQ818" s="421"/>
      <c r="SGR818" s="421"/>
      <c r="SGS818" s="421"/>
      <c r="SGT818" s="421"/>
      <c r="SGU818" s="421"/>
      <c r="SGV818" s="421"/>
      <c r="SGW818" s="421"/>
      <c r="SGX818" s="421"/>
      <c r="SGY818" s="421"/>
      <c r="SGZ818" s="421"/>
      <c r="SHA818" s="421"/>
      <c r="SHB818" s="421"/>
      <c r="SHC818" s="421"/>
      <c r="SHD818" s="421"/>
      <c r="SHE818" s="421"/>
      <c r="SHF818" s="421"/>
      <c r="SHG818" s="421"/>
      <c r="SHH818" s="421"/>
      <c r="SHI818" s="421"/>
      <c r="SHJ818" s="421"/>
      <c r="SHK818" s="421"/>
      <c r="SHL818" s="421"/>
      <c r="SHM818" s="421"/>
      <c r="SHN818" s="421"/>
      <c r="SHO818" s="421"/>
      <c r="SHP818" s="421"/>
      <c r="SHQ818" s="421"/>
      <c r="SHR818" s="421"/>
      <c r="SHS818" s="421"/>
      <c r="SHT818" s="421"/>
      <c r="SHU818" s="421"/>
      <c r="SHV818" s="421"/>
      <c r="SHW818" s="421"/>
      <c r="SHX818" s="421"/>
      <c r="SHY818" s="421"/>
      <c r="SHZ818" s="421"/>
      <c r="SIA818" s="421"/>
      <c r="SIB818" s="421"/>
      <c r="SIC818" s="421"/>
      <c r="SID818" s="421"/>
      <c r="SIE818" s="421"/>
      <c r="SIF818" s="421"/>
      <c r="SIG818" s="421"/>
      <c r="SIH818" s="421"/>
      <c r="SII818" s="421"/>
      <c r="SIJ818" s="421"/>
      <c r="SIK818" s="421"/>
      <c r="SIL818" s="421"/>
      <c r="SIM818" s="421"/>
      <c r="SIN818" s="421"/>
      <c r="SIO818" s="421"/>
      <c r="SIP818" s="421"/>
      <c r="SIQ818" s="421"/>
      <c r="SIR818" s="421"/>
      <c r="SIS818" s="421"/>
      <c r="SIT818" s="421"/>
      <c r="SIU818" s="421"/>
      <c r="SIV818" s="421"/>
      <c r="SIW818" s="421"/>
      <c r="SIX818" s="421"/>
      <c r="SIY818" s="421"/>
      <c r="SIZ818" s="421"/>
      <c r="SJA818" s="421"/>
      <c r="SJB818" s="421"/>
      <c r="SJC818" s="421"/>
      <c r="SJD818" s="421"/>
      <c r="SJE818" s="421"/>
      <c r="SJF818" s="421"/>
      <c r="SJG818" s="421"/>
      <c r="SJH818" s="421"/>
      <c r="SJI818" s="421"/>
      <c r="SJJ818" s="421"/>
      <c r="SJK818" s="421"/>
      <c r="SJL818" s="421"/>
      <c r="SJM818" s="421"/>
      <c r="SJN818" s="421"/>
      <c r="SJO818" s="421"/>
      <c r="SJP818" s="421"/>
      <c r="SJQ818" s="421"/>
      <c r="SJR818" s="421"/>
      <c r="SJS818" s="421"/>
      <c r="SJT818" s="421"/>
      <c r="SJU818" s="421"/>
      <c r="SJV818" s="421"/>
      <c r="SJW818" s="421"/>
      <c r="SJX818" s="421"/>
      <c r="SJY818" s="421"/>
      <c r="SJZ818" s="421"/>
      <c r="SKA818" s="421"/>
      <c r="SKB818" s="421"/>
      <c r="SKC818" s="421"/>
      <c r="SKD818" s="421"/>
      <c r="SKE818" s="421"/>
      <c r="SKF818" s="421"/>
      <c r="SKG818" s="421"/>
      <c r="SKH818" s="421"/>
      <c r="SKI818" s="421"/>
      <c r="SKJ818" s="421"/>
      <c r="SKK818" s="421"/>
      <c r="SKL818" s="421"/>
      <c r="SKM818" s="421"/>
      <c r="SKN818" s="421"/>
      <c r="SKO818" s="421"/>
      <c r="SKP818" s="421"/>
      <c r="SKQ818" s="421"/>
      <c r="SKR818" s="421"/>
      <c r="SKS818" s="421"/>
      <c r="SKT818" s="421"/>
      <c r="SKU818" s="421"/>
      <c r="SKV818" s="421"/>
      <c r="SKW818" s="421"/>
      <c r="SKX818" s="421"/>
      <c r="SKY818" s="421"/>
      <c r="SKZ818" s="421"/>
      <c r="SLA818" s="421"/>
      <c r="SLB818" s="421"/>
      <c r="SLC818" s="421"/>
      <c r="SLD818" s="421"/>
      <c r="SLE818" s="421"/>
      <c r="SLF818" s="421"/>
      <c r="SLG818" s="421"/>
      <c r="SLH818" s="421"/>
      <c r="SLI818" s="421"/>
      <c r="SLJ818" s="421"/>
      <c r="SLK818" s="421"/>
      <c r="SLL818" s="421"/>
      <c r="SLM818" s="421"/>
      <c r="SLN818" s="421"/>
      <c r="SLO818" s="421"/>
      <c r="SLP818" s="421"/>
      <c r="SLQ818" s="421"/>
      <c r="SLR818" s="421"/>
      <c r="SLS818" s="421"/>
      <c r="SLT818" s="421"/>
      <c r="SLU818" s="421"/>
      <c r="SLV818" s="421"/>
      <c r="SLW818" s="421"/>
      <c r="SLX818" s="421"/>
      <c r="SLY818" s="421"/>
      <c r="SLZ818" s="421"/>
      <c r="SMA818" s="421"/>
      <c r="SMB818" s="421"/>
      <c r="SMC818" s="421"/>
      <c r="SMD818" s="421"/>
      <c r="SME818" s="421"/>
      <c r="SMF818" s="421"/>
      <c r="SMG818" s="421"/>
      <c r="SMH818" s="421"/>
      <c r="SMI818" s="421"/>
      <c r="SMJ818" s="421"/>
      <c r="SMK818" s="421"/>
      <c r="SML818" s="421"/>
      <c r="SMM818" s="421"/>
      <c r="SMN818" s="421"/>
      <c r="SMO818" s="421"/>
      <c r="SMP818" s="421"/>
      <c r="SMQ818" s="421"/>
      <c r="SMR818" s="421"/>
      <c r="SMS818" s="421"/>
      <c r="SMT818" s="421"/>
      <c r="SMU818" s="421"/>
      <c r="SMV818" s="421"/>
      <c r="SMW818" s="421"/>
      <c r="SMX818" s="421"/>
      <c r="SMY818" s="421"/>
      <c r="SMZ818" s="421"/>
      <c r="SNA818" s="421"/>
      <c r="SNB818" s="421"/>
      <c r="SNC818" s="421"/>
      <c r="SND818" s="421"/>
      <c r="SNE818" s="421"/>
      <c r="SNF818" s="421"/>
      <c r="SNG818" s="421"/>
      <c r="SNH818" s="421"/>
      <c r="SNI818" s="421"/>
      <c r="SNJ818" s="421"/>
      <c r="SNK818" s="421"/>
      <c r="SNL818" s="421"/>
      <c r="SNM818" s="421"/>
      <c r="SNN818" s="421"/>
      <c r="SNO818" s="421"/>
      <c r="SNP818" s="421"/>
      <c r="SNQ818" s="421"/>
      <c r="SNR818" s="421"/>
      <c r="SNS818" s="421"/>
      <c r="SNT818" s="421"/>
      <c r="SNU818" s="421"/>
      <c r="SNV818" s="421"/>
      <c r="SNW818" s="421"/>
      <c r="SNX818" s="421"/>
      <c r="SNY818" s="421"/>
      <c r="SNZ818" s="421"/>
      <c r="SOA818" s="421"/>
      <c r="SOB818" s="421"/>
      <c r="SOC818" s="421"/>
      <c r="SOD818" s="421"/>
      <c r="SOE818" s="421"/>
      <c r="SOF818" s="421"/>
      <c r="SOG818" s="421"/>
      <c r="SOH818" s="421"/>
      <c r="SOI818" s="421"/>
      <c r="SOJ818" s="421"/>
      <c r="SOK818" s="421"/>
      <c r="SOL818" s="421"/>
      <c r="SOM818" s="421"/>
      <c r="SON818" s="421"/>
      <c r="SOO818" s="421"/>
      <c r="SOP818" s="421"/>
      <c r="SOQ818" s="421"/>
      <c r="SOR818" s="421"/>
      <c r="SOS818" s="421"/>
      <c r="SOT818" s="421"/>
      <c r="SOU818" s="421"/>
      <c r="SOV818" s="421"/>
      <c r="SOW818" s="421"/>
      <c r="SOX818" s="421"/>
      <c r="SOY818" s="421"/>
      <c r="SOZ818" s="421"/>
      <c r="SPA818" s="421"/>
      <c r="SPB818" s="421"/>
      <c r="SPC818" s="421"/>
      <c r="SPD818" s="421"/>
      <c r="SPE818" s="421"/>
      <c r="SPF818" s="421"/>
      <c r="SPG818" s="421"/>
      <c r="SPH818" s="421"/>
      <c r="SPI818" s="421"/>
      <c r="SPJ818" s="421"/>
      <c r="SPK818" s="421"/>
      <c r="SPL818" s="421"/>
      <c r="SPM818" s="421"/>
      <c r="SPN818" s="421"/>
      <c r="SPO818" s="421"/>
      <c r="SPP818" s="421"/>
      <c r="SPQ818" s="421"/>
      <c r="SPR818" s="421"/>
      <c r="SPS818" s="421"/>
      <c r="SPT818" s="421"/>
      <c r="SPU818" s="421"/>
      <c r="SPV818" s="421"/>
      <c r="SPW818" s="421"/>
      <c r="SPX818" s="421"/>
      <c r="SPY818" s="421"/>
      <c r="SPZ818" s="421"/>
      <c r="SQA818" s="421"/>
      <c r="SQB818" s="421"/>
      <c r="SQC818" s="421"/>
      <c r="SQD818" s="421"/>
      <c r="SQE818" s="421"/>
      <c r="SQF818" s="421"/>
      <c r="SQG818" s="421"/>
      <c r="SQH818" s="421"/>
      <c r="SQI818" s="421"/>
      <c r="SQJ818" s="421"/>
      <c r="SQK818" s="421"/>
      <c r="SQL818" s="421"/>
      <c r="SQM818" s="421"/>
      <c r="SQN818" s="421"/>
      <c r="SQO818" s="421"/>
      <c r="SQP818" s="421"/>
      <c r="SQQ818" s="421"/>
      <c r="SQR818" s="421"/>
      <c r="SQS818" s="421"/>
      <c r="SQT818" s="421"/>
      <c r="SQU818" s="421"/>
      <c r="SQV818" s="421"/>
      <c r="SQW818" s="421"/>
      <c r="SQX818" s="421"/>
      <c r="SQY818" s="421"/>
      <c r="SQZ818" s="421"/>
      <c r="SRA818" s="421"/>
      <c r="SRB818" s="421"/>
      <c r="SRC818" s="421"/>
      <c r="SRD818" s="421"/>
      <c r="SRE818" s="421"/>
      <c r="SRF818" s="421"/>
      <c r="SRG818" s="421"/>
      <c r="SRH818" s="421"/>
      <c r="SRI818" s="421"/>
      <c r="SRJ818" s="421"/>
      <c r="SRK818" s="421"/>
      <c r="SRL818" s="421"/>
      <c r="SRM818" s="421"/>
      <c r="SRN818" s="421"/>
      <c r="SRO818" s="421"/>
      <c r="SRP818" s="421"/>
      <c r="SRQ818" s="421"/>
      <c r="SRR818" s="421"/>
      <c r="SRS818" s="421"/>
      <c r="SRT818" s="421"/>
      <c r="SRU818" s="421"/>
      <c r="SRV818" s="421"/>
      <c r="SRW818" s="421"/>
      <c r="SRX818" s="421"/>
      <c r="SRY818" s="421"/>
      <c r="SRZ818" s="421"/>
      <c r="SSA818" s="421"/>
      <c r="SSB818" s="421"/>
      <c r="SSC818" s="421"/>
      <c r="SSD818" s="421"/>
      <c r="SSE818" s="421"/>
      <c r="SSF818" s="421"/>
      <c r="SSG818" s="421"/>
      <c r="SSH818" s="421"/>
      <c r="SSI818" s="421"/>
      <c r="SSJ818" s="421"/>
      <c r="SSK818" s="421"/>
      <c r="SSL818" s="421"/>
      <c r="SSM818" s="421"/>
      <c r="SSN818" s="421"/>
      <c r="SSO818" s="421"/>
      <c r="SSP818" s="421"/>
      <c r="SSQ818" s="421"/>
      <c r="SSR818" s="421"/>
      <c r="SSS818" s="421"/>
      <c r="SST818" s="421"/>
      <c r="SSU818" s="421"/>
      <c r="SSV818" s="421"/>
      <c r="SSW818" s="421"/>
      <c r="SSX818" s="421"/>
      <c r="SSY818" s="421"/>
      <c r="SSZ818" s="421"/>
      <c r="STA818" s="421"/>
      <c r="STB818" s="421"/>
      <c r="STC818" s="421"/>
      <c r="STD818" s="421"/>
      <c r="STE818" s="421"/>
      <c r="STF818" s="421"/>
      <c r="STG818" s="421"/>
      <c r="STH818" s="421"/>
      <c r="STI818" s="421"/>
      <c r="STJ818" s="421"/>
      <c r="STK818" s="421"/>
      <c r="STL818" s="421"/>
      <c r="STM818" s="421"/>
      <c r="STN818" s="421"/>
      <c r="STO818" s="421"/>
      <c r="STP818" s="421"/>
      <c r="STQ818" s="421"/>
      <c r="STR818" s="421"/>
      <c r="STS818" s="421"/>
      <c r="STT818" s="421"/>
      <c r="STU818" s="421"/>
      <c r="STV818" s="421"/>
      <c r="STW818" s="421"/>
      <c r="STX818" s="421"/>
      <c r="STY818" s="421"/>
      <c r="STZ818" s="421"/>
      <c r="SUA818" s="421"/>
      <c r="SUB818" s="421"/>
      <c r="SUC818" s="421"/>
      <c r="SUD818" s="421"/>
      <c r="SUE818" s="421"/>
      <c r="SUF818" s="421"/>
      <c r="SUG818" s="421"/>
      <c r="SUH818" s="421"/>
      <c r="SUI818" s="421"/>
      <c r="SUJ818" s="421"/>
      <c r="SUK818" s="421"/>
      <c r="SUL818" s="421"/>
      <c r="SUM818" s="421"/>
      <c r="SUN818" s="421"/>
      <c r="SUO818" s="421"/>
      <c r="SUP818" s="421"/>
      <c r="SUQ818" s="421"/>
      <c r="SUR818" s="421"/>
      <c r="SUS818" s="421"/>
      <c r="SUT818" s="421"/>
      <c r="SUU818" s="421"/>
      <c r="SUV818" s="421"/>
      <c r="SUW818" s="421"/>
      <c r="SUX818" s="421"/>
      <c r="SUY818" s="421"/>
      <c r="SUZ818" s="421"/>
      <c r="SVA818" s="421"/>
      <c r="SVB818" s="421"/>
      <c r="SVC818" s="421"/>
      <c r="SVD818" s="421"/>
      <c r="SVE818" s="421"/>
      <c r="SVF818" s="421"/>
      <c r="SVG818" s="421"/>
      <c r="SVH818" s="421"/>
      <c r="SVI818" s="421"/>
      <c r="SVJ818" s="421"/>
      <c r="SVK818" s="421"/>
      <c r="SVL818" s="421"/>
      <c r="SVM818" s="421"/>
      <c r="SVN818" s="421"/>
      <c r="SVO818" s="421"/>
      <c r="SVP818" s="421"/>
      <c r="SVQ818" s="421"/>
      <c r="SVR818" s="421"/>
      <c r="SVS818" s="421"/>
      <c r="SVT818" s="421"/>
      <c r="SVU818" s="421"/>
      <c r="SVV818" s="421"/>
      <c r="SVW818" s="421"/>
      <c r="SVX818" s="421"/>
      <c r="SVY818" s="421"/>
      <c r="SVZ818" s="421"/>
      <c r="SWA818" s="421"/>
      <c r="SWB818" s="421"/>
      <c r="SWC818" s="421"/>
      <c r="SWD818" s="421"/>
      <c r="SWE818" s="421"/>
      <c r="SWF818" s="421"/>
      <c r="SWG818" s="421"/>
      <c r="SWH818" s="421"/>
      <c r="SWI818" s="421"/>
      <c r="SWJ818" s="421"/>
      <c r="SWK818" s="421"/>
      <c r="SWL818" s="421"/>
      <c r="SWM818" s="421"/>
      <c r="SWN818" s="421"/>
      <c r="SWO818" s="421"/>
      <c r="SWP818" s="421"/>
      <c r="SWQ818" s="421"/>
      <c r="SWR818" s="421"/>
      <c r="SWS818" s="421"/>
      <c r="SWT818" s="421"/>
      <c r="SWU818" s="421"/>
      <c r="SWV818" s="421"/>
      <c r="SWW818" s="421"/>
      <c r="SWX818" s="421"/>
      <c r="SWY818" s="421"/>
      <c r="SWZ818" s="421"/>
      <c r="SXA818" s="421"/>
      <c r="SXB818" s="421"/>
      <c r="SXC818" s="421"/>
      <c r="SXD818" s="421"/>
      <c r="SXE818" s="421"/>
      <c r="SXF818" s="421"/>
      <c r="SXG818" s="421"/>
      <c r="SXH818" s="421"/>
      <c r="SXI818" s="421"/>
      <c r="SXJ818" s="421"/>
      <c r="SXK818" s="421"/>
      <c r="SXL818" s="421"/>
      <c r="SXM818" s="421"/>
      <c r="SXN818" s="421"/>
      <c r="SXO818" s="421"/>
      <c r="SXP818" s="421"/>
      <c r="SXQ818" s="421"/>
      <c r="SXR818" s="421"/>
      <c r="SXS818" s="421"/>
      <c r="SXT818" s="421"/>
      <c r="SXU818" s="421"/>
      <c r="SXV818" s="421"/>
      <c r="SXW818" s="421"/>
      <c r="SXX818" s="421"/>
      <c r="SXY818" s="421"/>
      <c r="SXZ818" s="421"/>
      <c r="SYA818" s="421"/>
      <c r="SYB818" s="421"/>
      <c r="SYC818" s="421"/>
      <c r="SYD818" s="421"/>
      <c r="SYE818" s="421"/>
      <c r="SYF818" s="421"/>
      <c r="SYG818" s="421"/>
      <c r="SYH818" s="421"/>
      <c r="SYI818" s="421"/>
      <c r="SYJ818" s="421"/>
      <c r="SYK818" s="421"/>
      <c r="SYL818" s="421"/>
      <c r="SYM818" s="421"/>
      <c r="SYN818" s="421"/>
      <c r="SYO818" s="421"/>
      <c r="SYP818" s="421"/>
      <c r="SYQ818" s="421"/>
      <c r="SYR818" s="421"/>
      <c r="SYS818" s="421"/>
      <c r="SYT818" s="421"/>
      <c r="SYU818" s="421"/>
      <c r="SYV818" s="421"/>
      <c r="SYW818" s="421"/>
      <c r="SYX818" s="421"/>
      <c r="SYY818" s="421"/>
      <c r="SYZ818" s="421"/>
      <c r="SZA818" s="421"/>
      <c r="SZB818" s="421"/>
      <c r="SZC818" s="421"/>
      <c r="SZD818" s="421"/>
      <c r="SZE818" s="421"/>
      <c r="SZF818" s="421"/>
      <c r="SZG818" s="421"/>
      <c r="SZH818" s="421"/>
      <c r="SZI818" s="421"/>
      <c r="SZJ818" s="421"/>
      <c r="SZK818" s="421"/>
      <c r="SZL818" s="421"/>
      <c r="SZM818" s="421"/>
      <c r="SZN818" s="421"/>
      <c r="SZO818" s="421"/>
      <c r="SZP818" s="421"/>
      <c r="SZQ818" s="421"/>
      <c r="SZR818" s="421"/>
      <c r="SZS818" s="421"/>
      <c r="SZT818" s="421"/>
      <c r="SZU818" s="421"/>
      <c r="SZV818" s="421"/>
      <c r="SZW818" s="421"/>
      <c r="SZX818" s="421"/>
      <c r="SZY818" s="421"/>
      <c r="SZZ818" s="421"/>
      <c r="TAA818" s="421"/>
      <c r="TAB818" s="421"/>
      <c r="TAC818" s="421"/>
      <c r="TAD818" s="421"/>
      <c r="TAE818" s="421"/>
      <c r="TAF818" s="421"/>
      <c r="TAG818" s="421"/>
      <c r="TAH818" s="421"/>
      <c r="TAI818" s="421"/>
      <c r="TAJ818" s="421"/>
      <c r="TAK818" s="421"/>
      <c r="TAL818" s="421"/>
      <c r="TAM818" s="421"/>
      <c r="TAN818" s="421"/>
      <c r="TAO818" s="421"/>
      <c r="TAP818" s="421"/>
      <c r="TAQ818" s="421"/>
      <c r="TAR818" s="421"/>
      <c r="TAS818" s="421"/>
      <c r="TAT818" s="421"/>
      <c r="TAU818" s="421"/>
      <c r="TAV818" s="421"/>
      <c r="TAW818" s="421"/>
      <c r="TAX818" s="421"/>
      <c r="TAY818" s="421"/>
      <c r="TAZ818" s="421"/>
      <c r="TBA818" s="421"/>
      <c r="TBB818" s="421"/>
      <c r="TBC818" s="421"/>
      <c r="TBD818" s="421"/>
      <c r="TBE818" s="421"/>
      <c r="TBF818" s="421"/>
      <c r="TBG818" s="421"/>
      <c r="TBH818" s="421"/>
      <c r="TBI818" s="421"/>
      <c r="TBJ818" s="421"/>
      <c r="TBK818" s="421"/>
      <c r="TBL818" s="421"/>
      <c r="TBM818" s="421"/>
      <c r="TBN818" s="421"/>
      <c r="TBO818" s="421"/>
      <c r="TBP818" s="421"/>
      <c r="TBQ818" s="421"/>
      <c r="TBR818" s="421"/>
      <c r="TBS818" s="421"/>
      <c r="TBT818" s="421"/>
      <c r="TBU818" s="421"/>
      <c r="TBV818" s="421"/>
      <c r="TBW818" s="421"/>
      <c r="TBX818" s="421"/>
      <c r="TBY818" s="421"/>
      <c r="TBZ818" s="421"/>
      <c r="TCA818" s="421"/>
      <c r="TCB818" s="421"/>
      <c r="TCC818" s="421"/>
      <c r="TCD818" s="421"/>
      <c r="TCE818" s="421"/>
      <c r="TCF818" s="421"/>
      <c r="TCG818" s="421"/>
      <c r="TCH818" s="421"/>
      <c r="TCI818" s="421"/>
      <c r="TCJ818" s="421"/>
      <c r="TCK818" s="421"/>
      <c r="TCL818" s="421"/>
      <c r="TCM818" s="421"/>
      <c r="TCN818" s="421"/>
      <c r="TCO818" s="421"/>
      <c r="TCP818" s="421"/>
      <c r="TCQ818" s="421"/>
      <c r="TCR818" s="421"/>
      <c r="TCS818" s="421"/>
      <c r="TCT818" s="421"/>
      <c r="TCU818" s="421"/>
      <c r="TCV818" s="421"/>
      <c r="TCW818" s="421"/>
      <c r="TCX818" s="421"/>
      <c r="TCY818" s="421"/>
      <c r="TCZ818" s="421"/>
      <c r="TDA818" s="421"/>
      <c r="TDB818" s="421"/>
      <c r="TDC818" s="421"/>
      <c r="TDD818" s="421"/>
      <c r="TDE818" s="421"/>
      <c r="TDF818" s="421"/>
      <c r="TDG818" s="421"/>
      <c r="TDH818" s="421"/>
      <c r="TDI818" s="421"/>
      <c r="TDJ818" s="421"/>
      <c r="TDK818" s="421"/>
      <c r="TDL818" s="421"/>
      <c r="TDM818" s="421"/>
      <c r="TDN818" s="421"/>
      <c r="TDO818" s="421"/>
      <c r="TDP818" s="421"/>
      <c r="TDQ818" s="421"/>
      <c r="TDR818" s="421"/>
      <c r="TDS818" s="421"/>
      <c r="TDT818" s="421"/>
      <c r="TDU818" s="421"/>
      <c r="TDV818" s="421"/>
      <c r="TDW818" s="421"/>
      <c r="TDX818" s="421"/>
      <c r="TDY818" s="421"/>
      <c r="TDZ818" s="421"/>
      <c r="TEA818" s="421"/>
      <c r="TEB818" s="421"/>
      <c r="TEC818" s="421"/>
      <c r="TED818" s="421"/>
      <c r="TEE818" s="421"/>
      <c r="TEF818" s="421"/>
      <c r="TEG818" s="421"/>
      <c r="TEH818" s="421"/>
      <c r="TEI818" s="421"/>
      <c r="TEJ818" s="421"/>
      <c r="TEK818" s="421"/>
      <c r="TEL818" s="421"/>
      <c r="TEM818" s="421"/>
      <c r="TEN818" s="421"/>
      <c r="TEO818" s="421"/>
      <c r="TEP818" s="421"/>
      <c r="TEQ818" s="421"/>
      <c r="TER818" s="421"/>
      <c r="TES818" s="421"/>
      <c r="TET818" s="421"/>
      <c r="TEU818" s="421"/>
      <c r="TEV818" s="421"/>
      <c r="TEW818" s="421"/>
      <c r="TEX818" s="421"/>
      <c r="TEY818" s="421"/>
      <c r="TEZ818" s="421"/>
      <c r="TFA818" s="421"/>
      <c r="TFB818" s="421"/>
      <c r="TFC818" s="421"/>
      <c r="TFD818" s="421"/>
      <c r="TFE818" s="421"/>
      <c r="TFF818" s="421"/>
      <c r="TFG818" s="421"/>
      <c r="TFH818" s="421"/>
      <c r="TFI818" s="421"/>
      <c r="TFJ818" s="421"/>
      <c r="TFK818" s="421"/>
      <c r="TFL818" s="421"/>
      <c r="TFM818" s="421"/>
      <c r="TFN818" s="421"/>
      <c r="TFO818" s="421"/>
      <c r="TFP818" s="421"/>
      <c r="TFQ818" s="421"/>
      <c r="TFR818" s="421"/>
      <c r="TFS818" s="421"/>
      <c r="TFT818" s="421"/>
      <c r="TFU818" s="421"/>
      <c r="TFV818" s="421"/>
      <c r="TFW818" s="421"/>
      <c r="TFX818" s="421"/>
      <c r="TFY818" s="421"/>
      <c r="TFZ818" s="421"/>
      <c r="TGA818" s="421"/>
      <c r="TGB818" s="421"/>
      <c r="TGC818" s="421"/>
      <c r="TGD818" s="421"/>
      <c r="TGE818" s="421"/>
      <c r="TGF818" s="421"/>
      <c r="TGG818" s="421"/>
      <c r="TGH818" s="421"/>
      <c r="TGI818" s="421"/>
      <c r="TGJ818" s="421"/>
      <c r="TGK818" s="421"/>
      <c r="TGL818" s="421"/>
      <c r="TGM818" s="421"/>
      <c r="TGN818" s="421"/>
      <c r="TGO818" s="421"/>
      <c r="TGP818" s="421"/>
      <c r="TGQ818" s="421"/>
      <c r="TGR818" s="421"/>
      <c r="TGS818" s="421"/>
      <c r="TGT818" s="421"/>
      <c r="TGU818" s="421"/>
      <c r="TGV818" s="421"/>
      <c r="TGW818" s="421"/>
      <c r="TGX818" s="421"/>
      <c r="TGY818" s="421"/>
      <c r="TGZ818" s="421"/>
      <c r="THA818" s="421"/>
      <c r="THB818" s="421"/>
      <c r="THC818" s="421"/>
      <c r="THD818" s="421"/>
      <c r="THE818" s="421"/>
      <c r="THF818" s="421"/>
      <c r="THG818" s="421"/>
      <c r="THH818" s="421"/>
      <c r="THI818" s="421"/>
      <c r="THJ818" s="421"/>
      <c r="THK818" s="421"/>
      <c r="THL818" s="421"/>
      <c r="THM818" s="421"/>
      <c r="THN818" s="421"/>
      <c r="THO818" s="421"/>
      <c r="THP818" s="421"/>
      <c r="THQ818" s="421"/>
      <c r="THR818" s="421"/>
      <c r="THS818" s="421"/>
      <c r="THT818" s="421"/>
      <c r="THU818" s="421"/>
      <c r="THV818" s="421"/>
      <c r="THW818" s="421"/>
      <c r="THX818" s="421"/>
      <c r="THY818" s="421"/>
      <c r="THZ818" s="421"/>
      <c r="TIA818" s="421"/>
      <c r="TIB818" s="421"/>
      <c r="TIC818" s="421"/>
      <c r="TID818" s="421"/>
      <c r="TIE818" s="421"/>
      <c r="TIF818" s="421"/>
      <c r="TIG818" s="421"/>
      <c r="TIH818" s="421"/>
      <c r="TII818" s="421"/>
      <c r="TIJ818" s="421"/>
      <c r="TIK818" s="421"/>
      <c r="TIL818" s="421"/>
      <c r="TIM818" s="421"/>
      <c r="TIN818" s="421"/>
      <c r="TIO818" s="421"/>
      <c r="TIP818" s="421"/>
      <c r="TIQ818" s="421"/>
      <c r="TIR818" s="421"/>
      <c r="TIS818" s="421"/>
      <c r="TIT818" s="421"/>
      <c r="TIU818" s="421"/>
      <c r="TIV818" s="421"/>
      <c r="TIW818" s="421"/>
      <c r="TIX818" s="421"/>
      <c r="TIY818" s="421"/>
      <c r="TIZ818" s="421"/>
      <c r="TJA818" s="421"/>
      <c r="TJB818" s="421"/>
      <c r="TJC818" s="421"/>
      <c r="TJD818" s="421"/>
      <c r="TJE818" s="421"/>
      <c r="TJF818" s="421"/>
      <c r="TJG818" s="421"/>
      <c r="TJH818" s="421"/>
      <c r="TJI818" s="421"/>
      <c r="TJJ818" s="421"/>
      <c r="TJK818" s="421"/>
      <c r="TJL818" s="421"/>
      <c r="TJM818" s="421"/>
      <c r="TJN818" s="421"/>
      <c r="TJO818" s="421"/>
      <c r="TJP818" s="421"/>
      <c r="TJQ818" s="421"/>
      <c r="TJR818" s="421"/>
      <c r="TJS818" s="421"/>
      <c r="TJT818" s="421"/>
      <c r="TJU818" s="421"/>
      <c r="TJV818" s="421"/>
      <c r="TJW818" s="421"/>
      <c r="TJX818" s="421"/>
      <c r="TJY818" s="421"/>
      <c r="TJZ818" s="421"/>
      <c r="TKA818" s="421"/>
      <c r="TKB818" s="421"/>
      <c r="TKC818" s="421"/>
      <c r="TKD818" s="421"/>
      <c r="TKE818" s="421"/>
      <c r="TKF818" s="421"/>
      <c r="TKG818" s="421"/>
      <c r="TKH818" s="421"/>
      <c r="TKI818" s="421"/>
      <c r="TKJ818" s="421"/>
      <c r="TKK818" s="421"/>
      <c r="TKL818" s="421"/>
      <c r="TKM818" s="421"/>
      <c r="TKN818" s="421"/>
      <c r="TKO818" s="421"/>
      <c r="TKP818" s="421"/>
      <c r="TKQ818" s="421"/>
      <c r="TKR818" s="421"/>
      <c r="TKS818" s="421"/>
      <c r="TKT818" s="421"/>
      <c r="TKU818" s="421"/>
      <c r="TKV818" s="421"/>
      <c r="TKW818" s="421"/>
      <c r="TKX818" s="421"/>
      <c r="TKY818" s="421"/>
      <c r="TKZ818" s="421"/>
      <c r="TLA818" s="421"/>
      <c r="TLB818" s="421"/>
      <c r="TLC818" s="421"/>
      <c r="TLD818" s="421"/>
      <c r="TLE818" s="421"/>
      <c r="TLF818" s="421"/>
      <c r="TLG818" s="421"/>
      <c r="TLH818" s="421"/>
      <c r="TLI818" s="421"/>
      <c r="TLJ818" s="421"/>
      <c r="TLK818" s="421"/>
      <c r="TLL818" s="421"/>
      <c r="TLM818" s="421"/>
      <c r="TLN818" s="421"/>
      <c r="TLO818" s="421"/>
      <c r="TLP818" s="421"/>
      <c r="TLQ818" s="421"/>
      <c r="TLR818" s="421"/>
      <c r="TLS818" s="421"/>
      <c r="TLT818" s="421"/>
      <c r="TLU818" s="421"/>
      <c r="TLV818" s="421"/>
      <c r="TLW818" s="421"/>
      <c r="TLX818" s="421"/>
      <c r="TLY818" s="421"/>
      <c r="TLZ818" s="421"/>
      <c r="TMA818" s="421"/>
      <c r="TMB818" s="421"/>
      <c r="TMC818" s="421"/>
      <c r="TMD818" s="421"/>
      <c r="TME818" s="421"/>
      <c r="TMF818" s="421"/>
      <c r="TMG818" s="421"/>
      <c r="TMH818" s="421"/>
      <c r="TMI818" s="421"/>
      <c r="TMJ818" s="421"/>
      <c r="TMK818" s="421"/>
      <c r="TML818" s="421"/>
      <c r="TMM818" s="421"/>
      <c r="TMN818" s="421"/>
      <c r="TMO818" s="421"/>
      <c r="TMP818" s="421"/>
      <c r="TMQ818" s="421"/>
      <c r="TMR818" s="421"/>
      <c r="TMS818" s="421"/>
      <c r="TMT818" s="421"/>
      <c r="TMU818" s="421"/>
      <c r="TMV818" s="421"/>
      <c r="TMW818" s="421"/>
      <c r="TMX818" s="421"/>
      <c r="TMY818" s="421"/>
      <c r="TMZ818" s="421"/>
      <c r="TNA818" s="421"/>
      <c r="TNB818" s="421"/>
      <c r="TNC818" s="421"/>
      <c r="TND818" s="421"/>
      <c r="TNE818" s="421"/>
      <c r="TNF818" s="421"/>
      <c r="TNG818" s="421"/>
      <c r="TNH818" s="421"/>
      <c r="TNI818" s="421"/>
      <c r="TNJ818" s="421"/>
      <c r="TNK818" s="421"/>
      <c r="TNL818" s="421"/>
      <c r="TNM818" s="421"/>
      <c r="TNN818" s="421"/>
      <c r="TNO818" s="421"/>
      <c r="TNP818" s="421"/>
      <c r="TNQ818" s="421"/>
      <c r="TNR818" s="421"/>
      <c r="TNS818" s="421"/>
      <c r="TNT818" s="421"/>
      <c r="TNU818" s="421"/>
      <c r="TNV818" s="421"/>
      <c r="TNW818" s="421"/>
      <c r="TNX818" s="421"/>
      <c r="TNY818" s="421"/>
      <c r="TNZ818" s="421"/>
      <c r="TOA818" s="421"/>
      <c r="TOB818" s="421"/>
      <c r="TOC818" s="421"/>
      <c r="TOD818" s="421"/>
      <c r="TOE818" s="421"/>
      <c r="TOF818" s="421"/>
      <c r="TOG818" s="421"/>
      <c r="TOH818" s="421"/>
      <c r="TOI818" s="421"/>
      <c r="TOJ818" s="421"/>
      <c r="TOK818" s="421"/>
      <c r="TOL818" s="421"/>
      <c r="TOM818" s="421"/>
      <c r="TON818" s="421"/>
      <c r="TOO818" s="421"/>
      <c r="TOP818" s="421"/>
      <c r="TOQ818" s="421"/>
      <c r="TOR818" s="421"/>
      <c r="TOS818" s="421"/>
      <c r="TOT818" s="421"/>
      <c r="TOU818" s="421"/>
      <c r="TOV818" s="421"/>
      <c r="TOW818" s="421"/>
      <c r="TOX818" s="421"/>
      <c r="TOY818" s="421"/>
      <c r="TOZ818" s="421"/>
      <c r="TPA818" s="421"/>
      <c r="TPB818" s="421"/>
      <c r="TPC818" s="421"/>
      <c r="TPD818" s="421"/>
      <c r="TPE818" s="421"/>
      <c r="TPF818" s="421"/>
      <c r="TPG818" s="421"/>
      <c r="TPH818" s="421"/>
      <c r="TPI818" s="421"/>
      <c r="TPJ818" s="421"/>
      <c r="TPK818" s="421"/>
      <c r="TPL818" s="421"/>
      <c r="TPM818" s="421"/>
      <c r="TPN818" s="421"/>
      <c r="TPO818" s="421"/>
      <c r="TPP818" s="421"/>
      <c r="TPQ818" s="421"/>
      <c r="TPR818" s="421"/>
      <c r="TPS818" s="421"/>
      <c r="TPT818" s="421"/>
      <c r="TPU818" s="421"/>
      <c r="TPV818" s="421"/>
      <c r="TPW818" s="421"/>
      <c r="TPX818" s="421"/>
      <c r="TPY818" s="421"/>
      <c r="TPZ818" s="421"/>
      <c r="TQA818" s="421"/>
      <c r="TQB818" s="421"/>
      <c r="TQC818" s="421"/>
      <c r="TQD818" s="421"/>
      <c r="TQE818" s="421"/>
      <c r="TQF818" s="421"/>
      <c r="TQG818" s="421"/>
      <c r="TQH818" s="421"/>
      <c r="TQI818" s="421"/>
      <c r="TQJ818" s="421"/>
      <c r="TQK818" s="421"/>
      <c r="TQL818" s="421"/>
      <c r="TQM818" s="421"/>
      <c r="TQN818" s="421"/>
      <c r="TQO818" s="421"/>
      <c r="TQP818" s="421"/>
      <c r="TQQ818" s="421"/>
      <c r="TQR818" s="421"/>
      <c r="TQS818" s="421"/>
      <c r="TQT818" s="421"/>
      <c r="TQU818" s="421"/>
      <c r="TQV818" s="421"/>
      <c r="TQW818" s="421"/>
      <c r="TQX818" s="421"/>
      <c r="TQY818" s="421"/>
      <c r="TQZ818" s="421"/>
      <c r="TRA818" s="421"/>
      <c r="TRB818" s="421"/>
      <c r="TRC818" s="421"/>
      <c r="TRD818" s="421"/>
      <c r="TRE818" s="421"/>
      <c r="TRF818" s="421"/>
      <c r="TRG818" s="421"/>
      <c r="TRH818" s="421"/>
      <c r="TRI818" s="421"/>
      <c r="TRJ818" s="421"/>
      <c r="TRK818" s="421"/>
      <c r="TRL818" s="421"/>
      <c r="TRM818" s="421"/>
      <c r="TRN818" s="421"/>
      <c r="TRO818" s="421"/>
      <c r="TRP818" s="421"/>
      <c r="TRQ818" s="421"/>
      <c r="TRR818" s="421"/>
      <c r="TRS818" s="421"/>
      <c r="TRT818" s="421"/>
      <c r="TRU818" s="421"/>
      <c r="TRV818" s="421"/>
      <c r="TRW818" s="421"/>
      <c r="TRX818" s="421"/>
      <c r="TRY818" s="421"/>
      <c r="TRZ818" s="421"/>
      <c r="TSA818" s="421"/>
      <c r="TSB818" s="421"/>
      <c r="TSC818" s="421"/>
      <c r="TSD818" s="421"/>
      <c r="TSE818" s="421"/>
      <c r="TSF818" s="421"/>
      <c r="TSG818" s="421"/>
      <c r="TSH818" s="421"/>
      <c r="TSI818" s="421"/>
      <c r="TSJ818" s="421"/>
      <c r="TSK818" s="421"/>
      <c r="TSL818" s="421"/>
      <c r="TSM818" s="421"/>
      <c r="TSN818" s="421"/>
      <c r="TSO818" s="421"/>
      <c r="TSP818" s="421"/>
      <c r="TSQ818" s="421"/>
      <c r="TSR818" s="421"/>
      <c r="TSS818" s="421"/>
      <c r="TST818" s="421"/>
      <c r="TSU818" s="421"/>
      <c r="TSV818" s="421"/>
      <c r="TSW818" s="421"/>
      <c r="TSX818" s="421"/>
      <c r="TSY818" s="421"/>
      <c r="TSZ818" s="421"/>
      <c r="TTA818" s="421"/>
      <c r="TTB818" s="421"/>
      <c r="TTC818" s="421"/>
      <c r="TTD818" s="421"/>
      <c r="TTE818" s="421"/>
      <c r="TTF818" s="421"/>
      <c r="TTG818" s="421"/>
      <c r="TTH818" s="421"/>
      <c r="TTI818" s="421"/>
      <c r="TTJ818" s="421"/>
      <c r="TTK818" s="421"/>
      <c r="TTL818" s="421"/>
      <c r="TTM818" s="421"/>
      <c r="TTN818" s="421"/>
      <c r="TTO818" s="421"/>
      <c r="TTP818" s="421"/>
      <c r="TTQ818" s="421"/>
      <c r="TTR818" s="421"/>
      <c r="TTS818" s="421"/>
      <c r="TTT818" s="421"/>
      <c r="TTU818" s="421"/>
      <c r="TTV818" s="421"/>
      <c r="TTW818" s="421"/>
      <c r="TTX818" s="421"/>
      <c r="TTY818" s="421"/>
      <c r="TTZ818" s="421"/>
      <c r="TUA818" s="421"/>
      <c r="TUB818" s="421"/>
      <c r="TUC818" s="421"/>
      <c r="TUD818" s="421"/>
      <c r="TUE818" s="421"/>
      <c r="TUF818" s="421"/>
      <c r="TUG818" s="421"/>
      <c r="TUH818" s="421"/>
      <c r="TUI818" s="421"/>
      <c r="TUJ818" s="421"/>
      <c r="TUK818" s="421"/>
      <c r="TUL818" s="421"/>
      <c r="TUM818" s="421"/>
      <c r="TUN818" s="421"/>
      <c r="TUO818" s="421"/>
      <c r="TUP818" s="421"/>
      <c r="TUQ818" s="421"/>
      <c r="TUR818" s="421"/>
      <c r="TUS818" s="421"/>
      <c r="TUT818" s="421"/>
      <c r="TUU818" s="421"/>
      <c r="TUV818" s="421"/>
      <c r="TUW818" s="421"/>
      <c r="TUX818" s="421"/>
      <c r="TUY818" s="421"/>
      <c r="TUZ818" s="421"/>
      <c r="TVA818" s="421"/>
      <c r="TVB818" s="421"/>
      <c r="TVC818" s="421"/>
      <c r="TVD818" s="421"/>
      <c r="TVE818" s="421"/>
      <c r="TVF818" s="421"/>
      <c r="TVG818" s="421"/>
      <c r="TVH818" s="421"/>
      <c r="TVI818" s="421"/>
      <c r="TVJ818" s="421"/>
      <c r="TVK818" s="421"/>
      <c r="TVL818" s="421"/>
      <c r="TVM818" s="421"/>
      <c r="TVN818" s="421"/>
      <c r="TVO818" s="421"/>
      <c r="TVP818" s="421"/>
      <c r="TVQ818" s="421"/>
      <c r="TVR818" s="421"/>
      <c r="TVS818" s="421"/>
      <c r="TVT818" s="421"/>
      <c r="TVU818" s="421"/>
      <c r="TVV818" s="421"/>
      <c r="TVW818" s="421"/>
      <c r="TVX818" s="421"/>
      <c r="TVY818" s="421"/>
      <c r="TVZ818" s="421"/>
      <c r="TWA818" s="421"/>
      <c r="TWB818" s="421"/>
      <c r="TWC818" s="421"/>
      <c r="TWD818" s="421"/>
      <c r="TWE818" s="421"/>
      <c r="TWF818" s="421"/>
      <c r="TWG818" s="421"/>
      <c r="TWH818" s="421"/>
      <c r="TWI818" s="421"/>
      <c r="TWJ818" s="421"/>
      <c r="TWK818" s="421"/>
      <c r="TWL818" s="421"/>
      <c r="TWM818" s="421"/>
      <c r="TWN818" s="421"/>
      <c r="TWO818" s="421"/>
      <c r="TWP818" s="421"/>
      <c r="TWQ818" s="421"/>
      <c r="TWR818" s="421"/>
      <c r="TWS818" s="421"/>
      <c r="TWT818" s="421"/>
      <c r="TWU818" s="421"/>
      <c r="TWV818" s="421"/>
      <c r="TWW818" s="421"/>
      <c r="TWX818" s="421"/>
      <c r="TWY818" s="421"/>
      <c r="TWZ818" s="421"/>
      <c r="TXA818" s="421"/>
      <c r="TXB818" s="421"/>
      <c r="TXC818" s="421"/>
      <c r="TXD818" s="421"/>
      <c r="TXE818" s="421"/>
      <c r="TXF818" s="421"/>
      <c r="TXG818" s="421"/>
      <c r="TXH818" s="421"/>
      <c r="TXI818" s="421"/>
      <c r="TXJ818" s="421"/>
      <c r="TXK818" s="421"/>
      <c r="TXL818" s="421"/>
      <c r="TXM818" s="421"/>
      <c r="TXN818" s="421"/>
      <c r="TXO818" s="421"/>
      <c r="TXP818" s="421"/>
      <c r="TXQ818" s="421"/>
      <c r="TXR818" s="421"/>
      <c r="TXS818" s="421"/>
      <c r="TXT818" s="421"/>
      <c r="TXU818" s="421"/>
      <c r="TXV818" s="421"/>
      <c r="TXW818" s="421"/>
      <c r="TXX818" s="421"/>
      <c r="TXY818" s="421"/>
      <c r="TXZ818" s="421"/>
      <c r="TYA818" s="421"/>
      <c r="TYB818" s="421"/>
      <c r="TYC818" s="421"/>
      <c r="TYD818" s="421"/>
      <c r="TYE818" s="421"/>
      <c r="TYF818" s="421"/>
      <c r="TYG818" s="421"/>
      <c r="TYH818" s="421"/>
      <c r="TYI818" s="421"/>
      <c r="TYJ818" s="421"/>
      <c r="TYK818" s="421"/>
      <c r="TYL818" s="421"/>
      <c r="TYM818" s="421"/>
      <c r="TYN818" s="421"/>
      <c r="TYO818" s="421"/>
      <c r="TYP818" s="421"/>
      <c r="TYQ818" s="421"/>
      <c r="TYR818" s="421"/>
      <c r="TYS818" s="421"/>
      <c r="TYT818" s="421"/>
      <c r="TYU818" s="421"/>
      <c r="TYV818" s="421"/>
      <c r="TYW818" s="421"/>
      <c r="TYX818" s="421"/>
      <c r="TYY818" s="421"/>
      <c r="TYZ818" s="421"/>
      <c r="TZA818" s="421"/>
      <c r="TZB818" s="421"/>
      <c r="TZC818" s="421"/>
      <c r="TZD818" s="421"/>
      <c r="TZE818" s="421"/>
      <c r="TZF818" s="421"/>
      <c r="TZG818" s="421"/>
      <c r="TZH818" s="421"/>
      <c r="TZI818" s="421"/>
      <c r="TZJ818" s="421"/>
      <c r="TZK818" s="421"/>
      <c r="TZL818" s="421"/>
      <c r="TZM818" s="421"/>
      <c r="TZN818" s="421"/>
      <c r="TZO818" s="421"/>
      <c r="TZP818" s="421"/>
      <c r="TZQ818" s="421"/>
      <c r="TZR818" s="421"/>
      <c r="TZS818" s="421"/>
      <c r="TZT818" s="421"/>
      <c r="TZU818" s="421"/>
      <c r="TZV818" s="421"/>
      <c r="TZW818" s="421"/>
      <c r="TZX818" s="421"/>
      <c r="TZY818" s="421"/>
      <c r="TZZ818" s="421"/>
      <c r="UAA818" s="421"/>
      <c r="UAB818" s="421"/>
      <c r="UAC818" s="421"/>
      <c r="UAD818" s="421"/>
      <c r="UAE818" s="421"/>
      <c r="UAF818" s="421"/>
      <c r="UAG818" s="421"/>
      <c r="UAH818" s="421"/>
      <c r="UAI818" s="421"/>
      <c r="UAJ818" s="421"/>
      <c r="UAK818" s="421"/>
      <c r="UAL818" s="421"/>
      <c r="UAM818" s="421"/>
      <c r="UAN818" s="421"/>
      <c r="UAO818" s="421"/>
      <c r="UAP818" s="421"/>
      <c r="UAQ818" s="421"/>
      <c r="UAR818" s="421"/>
      <c r="UAS818" s="421"/>
      <c r="UAT818" s="421"/>
      <c r="UAU818" s="421"/>
      <c r="UAV818" s="421"/>
      <c r="UAW818" s="421"/>
      <c r="UAX818" s="421"/>
      <c r="UAY818" s="421"/>
      <c r="UAZ818" s="421"/>
      <c r="UBA818" s="421"/>
      <c r="UBB818" s="421"/>
      <c r="UBC818" s="421"/>
      <c r="UBD818" s="421"/>
      <c r="UBE818" s="421"/>
      <c r="UBF818" s="421"/>
      <c r="UBG818" s="421"/>
      <c r="UBH818" s="421"/>
      <c r="UBI818" s="421"/>
      <c r="UBJ818" s="421"/>
      <c r="UBK818" s="421"/>
      <c r="UBL818" s="421"/>
      <c r="UBM818" s="421"/>
      <c r="UBN818" s="421"/>
      <c r="UBO818" s="421"/>
      <c r="UBP818" s="421"/>
      <c r="UBQ818" s="421"/>
      <c r="UBR818" s="421"/>
      <c r="UBS818" s="421"/>
      <c r="UBT818" s="421"/>
      <c r="UBU818" s="421"/>
      <c r="UBV818" s="421"/>
      <c r="UBW818" s="421"/>
      <c r="UBX818" s="421"/>
      <c r="UBY818" s="421"/>
      <c r="UBZ818" s="421"/>
      <c r="UCA818" s="421"/>
      <c r="UCB818" s="421"/>
      <c r="UCC818" s="421"/>
      <c r="UCD818" s="421"/>
      <c r="UCE818" s="421"/>
      <c r="UCF818" s="421"/>
      <c r="UCG818" s="421"/>
      <c r="UCH818" s="421"/>
      <c r="UCI818" s="421"/>
      <c r="UCJ818" s="421"/>
      <c r="UCK818" s="421"/>
      <c r="UCL818" s="421"/>
      <c r="UCM818" s="421"/>
      <c r="UCN818" s="421"/>
      <c r="UCO818" s="421"/>
      <c r="UCP818" s="421"/>
      <c r="UCQ818" s="421"/>
      <c r="UCR818" s="421"/>
      <c r="UCS818" s="421"/>
      <c r="UCT818" s="421"/>
      <c r="UCU818" s="421"/>
      <c r="UCV818" s="421"/>
      <c r="UCW818" s="421"/>
      <c r="UCX818" s="421"/>
      <c r="UCY818" s="421"/>
      <c r="UCZ818" s="421"/>
      <c r="UDA818" s="421"/>
      <c r="UDB818" s="421"/>
      <c r="UDC818" s="421"/>
      <c r="UDD818" s="421"/>
      <c r="UDE818" s="421"/>
      <c r="UDF818" s="421"/>
      <c r="UDG818" s="421"/>
      <c r="UDH818" s="421"/>
      <c r="UDI818" s="421"/>
      <c r="UDJ818" s="421"/>
      <c r="UDK818" s="421"/>
      <c r="UDL818" s="421"/>
      <c r="UDM818" s="421"/>
      <c r="UDN818" s="421"/>
      <c r="UDO818" s="421"/>
      <c r="UDP818" s="421"/>
      <c r="UDQ818" s="421"/>
      <c r="UDR818" s="421"/>
      <c r="UDS818" s="421"/>
      <c r="UDT818" s="421"/>
      <c r="UDU818" s="421"/>
      <c r="UDV818" s="421"/>
      <c r="UDW818" s="421"/>
      <c r="UDX818" s="421"/>
      <c r="UDY818" s="421"/>
      <c r="UDZ818" s="421"/>
      <c r="UEA818" s="421"/>
      <c r="UEB818" s="421"/>
      <c r="UEC818" s="421"/>
      <c r="UED818" s="421"/>
      <c r="UEE818" s="421"/>
      <c r="UEF818" s="421"/>
      <c r="UEG818" s="421"/>
      <c r="UEH818" s="421"/>
      <c r="UEI818" s="421"/>
      <c r="UEJ818" s="421"/>
      <c r="UEK818" s="421"/>
      <c r="UEL818" s="421"/>
      <c r="UEM818" s="421"/>
      <c r="UEN818" s="421"/>
      <c r="UEO818" s="421"/>
      <c r="UEP818" s="421"/>
      <c r="UEQ818" s="421"/>
      <c r="UER818" s="421"/>
      <c r="UES818" s="421"/>
      <c r="UET818" s="421"/>
      <c r="UEU818" s="421"/>
      <c r="UEV818" s="421"/>
      <c r="UEW818" s="421"/>
      <c r="UEX818" s="421"/>
      <c r="UEY818" s="421"/>
      <c r="UEZ818" s="421"/>
      <c r="UFA818" s="421"/>
      <c r="UFB818" s="421"/>
      <c r="UFC818" s="421"/>
      <c r="UFD818" s="421"/>
      <c r="UFE818" s="421"/>
      <c r="UFF818" s="421"/>
      <c r="UFG818" s="421"/>
      <c r="UFH818" s="421"/>
      <c r="UFI818" s="421"/>
      <c r="UFJ818" s="421"/>
      <c r="UFK818" s="421"/>
      <c r="UFL818" s="421"/>
      <c r="UFM818" s="421"/>
      <c r="UFN818" s="421"/>
      <c r="UFO818" s="421"/>
      <c r="UFP818" s="421"/>
      <c r="UFQ818" s="421"/>
      <c r="UFR818" s="421"/>
      <c r="UFS818" s="421"/>
      <c r="UFT818" s="421"/>
      <c r="UFU818" s="421"/>
      <c r="UFV818" s="421"/>
      <c r="UFW818" s="421"/>
      <c r="UFX818" s="421"/>
      <c r="UFY818" s="421"/>
      <c r="UFZ818" s="421"/>
      <c r="UGA818" s="421"/>
      <c r="UGB818" s="421"/>
      <c r="UGC818" s="421"/>
      <c r="UGD818" s="421"/>
      <c r="UGE818" s="421"/>
      <c r="UGF818" s="421"/>
      <c r="UGG818" s="421"/>
      <c r="UGH818" s="421"/>
      <c r="UGI818" s="421"/>
      <c r="UGJ818" s="421"/>
      <c r="UGK818" s="421"/>
      <c r="UGL818" s="421"/>
      <c r="UGM818" s="421"/>
      <c r="UGN818" s="421"/>
      <c r="UGO818" s="421"/>
      <c r="UGP818" s="421"/>
      <c r="UGQ818" s="421"/>
      <c r="UGR818" s="421"/>
      <c r="UGS818" s="421"/>
      <c r="UGT818" s="421"/>
      <c r="UGU818" s="421"/>
      <c r="UGV818" s="421"/>
      <c r="UGW818" s="421"/>
      <c r="UGX818" s="421"/>
      <c r="UGY818" s="421"/>
      <c r="UGZ818" s="421"/>
      <c r="UHA818" s="421"/>
      <c r="UHB818" s="421"/>
      <c r="UHC818" s="421"/>
      <c r="UHD818" s="421"/>
      <c r="UHE818" s="421"/>
      <c r="UHF818" s="421"/>
      <c r="UHG818" s="421"/>
      <c r="UHH818" s="421"/>
      <c r="UHI818" s="421"/>
      <c r="UHJ818" s="421"/>
      <c r="UHK818" s="421"/>
      <c r="UHL818" s="421"/>
      <c r="UHM818" s="421"/>
      <c r="UHN818" s="421"/>
      <c r="UHO818" s="421"/>
      <c r="UHP818" s="421"/>
      <c r="UHQ818" s="421"/>
      <c r="UHR818" s="421"/>
      <c r="UHS818" s="421"/>
      <c r="UHT818" s="421"/>
      <c r="UHU818" s="421"/>
      <c r="UHV818" s="421"/>
      <c r="UHW818" s="421"/>
      <c r="UHX818" s="421"/>
      <c r="UHY818" s="421"/>
      <c r="UHZ818" s="421"/>
      <c r="UIA818" s="421"/>
      <c r="UIB818" s="421"/>
      <c r="UIC818" s="421"/>
      <c r="UID818" s="421"/>
      <c r="UIE818" s="421"/>
      <c r="UIF818" s="421"/>
      <c r="UIG818" s="421"/>
      <c r="UIH818" s="421"/>
      <c r="UII818" s="421"/>
      <c r="UIJ818" s="421"/>
      <c r="UIK818" s="421"/>
      <c r="UIL818" s="421"/>
      <c r="UIM818" s="421"/>
      <c r="UIN818" s="421"/>
      <c r="UIO818" s="421"/>
      <c r="UIP818" s="421"/>
      <c r="UIQ818" s="421"/>
      <c r="UIR818" s="421"/>
      <c r="UIS818" s="421"/>
      <c r="UIT818" s="421"/>
      <c r="UIU818" s="421"/>
      <c r="UIV818" s="421"/>
      <c r="UIW818" s="421"/>
      <c r="UIX818" s="421"/>
      <c r="UIY818" s="421"/>
      <c r="UIZ818" s="421"/>
      <c r="UJA818" s="421"/>
      <c r="UJB818" s="421"/>
      <c r="UJC818" s="421"/>
      <c r="UJD818" s="421"/>
      <c r="UJE818" s="421"/>
      <c r="UJF818" s="421"/>
      <c r="UJG818" s="421"/>
      <c r="UJH818" s="421"/>
      <c r="UJI818" s="421"/>
      <c r="UJJ818" s="421"/>
      <c r="UJK818" s="421"/>
      <c r="UJL818" s="421"/>
      <c r="UJM818" s="421"/>
      <c r="UJN818" s="421"/>
      <c r="UJO818" s="421"/>
      <c r="UJP818" s="421"/>
      <c r="UJQ818" s="421"/>
      <c r="UJR818" s="421"/>
      <c r="UJS818" s="421"/>
      <c r="UJT818" s="421"/>
      <c r="UJU818" s="421"/>
      <c r="UJV818" s="421"/>
      <c r="UJW818" s="421"/>
      <c r="UJX818" s="421"/>
      <c r="UJY818" s="421"/>
      <c r="UJZ818" s="421"/>
      <c r="UKA818" s="421"/>
      <c r="UKB818" s="421"/>
      <c r="UKC818" s="421"/>
      <c r="UKD818" s="421"/>
      <c r="UKE818" s="421"/>
      <c r="UKF818" s="421"/>
      <c r="UKG818" s="421"/>
      <c r="UKH818" s="421"/>
      <c r="UKI818" s="421"/>
      <c r="UKJ818" s="421"/>
      <c r="UKK818" s="421"/>
      <c r="UKL818" s="421"/>
      <c r="UKM818" s="421"/>
      <c r="UKN818" s="421"/>
      <c r="UKO818" s="421"/>
      <c r="UKP818" s="421"/>
      <c r="UKQ818" s="421"/>
      <c r="UKR818" s="421"/>
      <c r="UKS818" s="421"/>
      <c r="UKT818" s="421"/>
      <c r="UKU818" s="421"/>
      <c r="UKV818" s="421"/>
      <c r="UKW818" s="421"/>
      <c r="UKX818" s="421"/>
      <c r="UKY818" s="421"/>
      <c r="UKZ818" s="421"/>
      <c r="ULA818" s="421"/>
      <c r="ULB818" s="421"/>
      <c r="ULC818" s="421"/>
      <c r="ULD818" s="421"/>
      <c r="ULE818" s="421"/>
      <c r="ULF818" s="421"/>
      <c r="ULG818" s="421"/>
      <c r="ULH818" s="421"/>
      <c r="ULI818" s="421"/>
      <c r="ULJ818" s="421"/>
      <c r="ULK818" s="421"/>
      <c r="ULL818" s="421"/>
      <c r="ULM818" s="421"/>
      <c r="ULN818" s="421"/>
      <c r="ULO818" s="421"/>
      <c r="ULP818" s="421"/>
      <c r="ULQ818" s="421"/>
      <c r="ULR818" s="421"/>
      <c r="ULS818" s="421"/>
      <c r="ULT818" s="421"/>
      <c r="ULU818" s="421"/>
      <c r="ULV818" s="421"/>
      <c r="ULW818" s="421"/>
      <c r="ULX818" s="421"/>
      <c r="ULY818" s="421"/>
      <c r="ULZ818" s="421"/>
      <c r="UMA818" s="421"/>
      <c r="UMB818" s="421"/>
      <c r="UMC818" s="421"/>
      <c r="UMD818" s="421"/>
      <c r="UME818" s="421"/>
      <c r="UMF818" s="421"/>
      <c r="UMG818" s="421"/>
      <c r="UMH818" s="421"/>
      <c r="UMI818" s="421"/>
      <c r="UMJ818" s="421"/>
      <c r="UMK818" s="421"/>
      <c r="UML818" s="421"/>
      <c r="UMM818" s="421"/>
      <c r="UMN818" s="421"/>
      <c r="UMO818" s="421"/>
      <c r="UMP818" s="421"/>
      <c r="UMQ818" s="421"/>
      <c r="UMR818" s="421"/>
      <c r="UMS818" s="421"/>
      <c r="UMT818" s="421"/>
      <c r="UMU818" s="421"/>
      <c r="UMV818" s="421"/>
      <c r="UMW818" s="421"/>
      <c r="UMX818" s="421"/>
      <c r="UMY818" s="421"/>
      <c r="UMZ818" s="421"/>
      <c r="UNA818" s="421"/>
      <c r="UNB818" s="421"/>
      <c r="UNC818" s="421"/>
      <c r="UND818" s="421"/>
      <c r="UNE818" s="421"/>
      <c r="UNF818" s="421"/>
      <c r="UNG818" s="421"/>
      <c r="UNH818" s="421"/>
      <c r="UNI818" s="421"/>
      <c r="UNJ818" s="421"/>
      <c r="UNK818" s="421"/>
      <c r="UNL818" s="421"/>
      <c r="UNM818" s="421"/>
      <c r="UNN818" s="421"/>
      <c r="UNO818" s="421"/>
      <c r="UNP818" s="421"/>
      <c r="UNQ818" s="421"/>
      <c r="UNR818" s="421"/>
      <c r="UNS818" s="421"/>
      <c r="UNT818" s="421"/>
      <c r="UNU818" s="421"/>
      <c r="UNV818" s="421"/>
      <c r="UNW818" s="421"/>
      <c r="UNX818" s="421"/>
      <c r="UNY818" s="421"/>
      <c r="UNZ818" s="421"/>
      <c r="UOA818" s="421"/>
      <c r="UOB818" s="421"/>
      <c r="UOC818" s="421"/>
      <c r="UOD818" s="421"/>
      <c r="UOE818" s="421"/>
      <c r="UOF818" s="421"/>
      <c r="UOG818" s="421"/>
      <c r="UOH818" s="421"/>
      <c r="UOI818" s="421"/>
      <c r="UOJ818" s="421"/>
      <c r="UOK818" s="421"/>
      <c r="UOL818" s="421"/>
      <c r="UOM818" s="421"/>
      <c r="UON818" s="421"/>
      <c r="UOO818" s="421"/>
      <c r="UOP818" s="421"/>
      <c r="UOQ818" s="421"/>
      <c r="UOR818" s="421"/>
      <c r="UOS818" s="421"/>
      <c r="UOT818" s="421"/>
      <c r="UOU818" s="421"/>
      <c r="UOV818" s="421"/>
      <c r="UOW818" s="421"/>
      <c r="UOX818" s="421"/>
      <c r="UOY818" s="421"/>
      <c r="UOZ818" s="421"/>
      <c r="UPA818" s="421"/>
      <c r="UPB818" s="421"/>
      <c r="UPC818" s="421"/>
      <c r="UPD818" s="421"/>
      <c r="UPE818" s="421"/>
      <c r="UPF818" s="421"/>
      <c r="UPG818" s="421"/>
      <c r="UPH818" s="421"/>
      <c r="UPI818" s="421"/>
      <c r="UPJ818" s="421"/>
      <c r="UPK818" s="421"/>
      <c r="UPL818" s="421"/>
      <c r="UPM818" s="421"/>
      <c r="UPN818" s="421"/>
      <c r="UPO818" s="421"/>
      <c r="UPP818" s="421"/>
      <c r="UPQ818" s="421"/>
      <c r="UPR818" s="421"/>
      <c r="UPS818" s="421"/>
      <c r="UPT818" s="421"/>
      <c r="UPU818" s="421"/>
      <c r="UPV818" s="421"/>
      <c r="UPW818" s="421"/>
      <c r="UPX818" s="421"/>
      <c r="UPY818" s="421"/>
      <c r="UPZ818" s="421"/>
      <c r="UQA818" s="421"/>
      <c r="UQB818" s="421"/>
      <c r="UQC818" s="421"/>
      <c r="UQD818" s="421"/>
      <c r="UQE818" s="421"/>
      <c r="UQF818" s="421"/>
      <c r="UQG818" s="421"/>
      <c r="UQH818" s="421"/>
      <c r="UQI818" s="421"/>
      <c r="UQJ818" s="421"/>
      <c r="UQK818" s="421"/>
      <c r="UQL818" s="421"/>
      <c r="UQM818" s="421"/>
      <c r="UQN818" s="421"/>
      <c r="UQO818" s="421"/>
      <c r="UQP818" s="421"/>
      <c r="UQQ818" s="421"/>
      <c r="UQR818" s="421"/>
      <c r="UQS818" s="421"/>
      <c r="UQT818" s="421"/>
      <c r="UQU818" s="421"/>
      <c r="UQV818" s="421"/>
      <c r="UQW818" s="421"/>
      <c r="UQX818" s="421"/>
      <c r="UQY818" s="421"/>
      <c r="UQZ818" s="421"/>
      <c r="URA818" s="421"/>
      <c r="URB818" s="421"/>
      <c r="URC818" s="421"/>
      <c r="URD818" s="421"/>
      <c r="URE818" s="421"/>
      <c r="URF818" s="421"/>
      <c r="URG818" s="421"/>
      <c r="URH818" s="421"/>
      <c r="URI818" s="421"/>
      <c r="URJ818" s="421"/>
      <c r="URK818" s="421"/>
      <c r="URL818" s="421"/>
      <c r="URM818" s="421"/>
      <c r="URN818" s="421"/>
      <c r="URO818" s="421"/>
      <c r="URP818" s="421"/>
      <c r="URQ818" s="421"/>
      <c r="URR818" s="421"/>
      <c r="URS818" s="421"/>
      <c r="URT818" s="421"/>
      <c r="URU818" s="421"/>
      <c r="URV818" s="421"/>
      <c r="URW818" s="421"/>
      <c r="URX818" s="421"/>
      <c r="URY818" s="421"/>
      <c r="URZ818" s="421"/>
      <c r="USA818" s="421"/>
      <c r="USB818" s="421"/>
      <c r="USC818" s="421"/>
      <c r="USD818" s="421"/>
      <c r="USE818" s="421"/>
      <c r="USF818" s="421"/>
      <c r="USG818" s="421"/>
      <c r="USH818" s="421"/>
      <c r="USI818" s="421"/>
      <c r="USJ818" s="421"/>
      <c r="USK818" s="421"/>
      <c r="USL818" s="421"/>
      <c r="USM818" s="421"/>
      <c r="USN818" s="421"/>
      <c r="USO818" s="421"/>
      <c r="USP818" s="421"/>
      <c r="USQ818" s="421"/>
      <c r="USR818" s="421"/>
      <c r="USS818" s="421"/>
      <c r="UST818" s="421"/>
      <c r="USU818" s="421"/>
      <c r="USV818" s="421"/>
      <c r="USW818" s="421"/>
      <c r="USX818" s="421"/>
      <c r="USY818" s="421"/>
      <c r="USZ818" s="421"/>
      <c r="UTA818" s="421"/>
      <c r="UTB818" s="421"/>
      <c r="UTC818" s="421"/>
      <c r="UTD818" s="421"/>
      <c r="UTE818" s="421"/>
      <c r="UTF818" s="421"/>
      <c r="UTG818" s="421"/>
      <c r="UTH818" s="421"/>
      <c r="UTI818" s="421"/>
      <c r="UTJ818" s="421"/>
      <c r="UTK818" s="421"/>
      <c r="UTL818" s="421"/>
      <c r="UTM818" s="421"/>
      <c r="UTN818" s="421"/>
      <c r="UTO818" s="421"/>
      <c r="UTP818" s="421"/>
      <c r="UTQ818" s="421"/>
      <c r="UTR818" s="421"/>
      <c r="UTS818" s="421"/>
      <c r="UTT818" s="421"/>
      <c r="UTU818" s="421"/>
      <c r="UTV818" s="421"/>
      <c r="UTW818" s="421"/>
      <c r="UTX818" s="421"/>
      <c r="UTY818" s="421"/>
      <c r="UTZ818" s="421"/>
      <c r="UUA818" s="421"/>
      <c r="UUB818" s="421"/>
      <c r="UUC818" s="421"/>
      <c r="UUD818" s="421"/>
      <c r="UUE818" s="421"/>
      <c r="UUF818" s="421"/>
      <c r="UUG818" s="421"/>
      <c r="UUH818" s="421"/>
      <c r="UUI818" s="421"/>
      <c r="UUJ818" s="421"/>
      <c r="UUK818" s="421"/>
      <c r="UUL818" s="421"/>
      <c r="UUM818" s="421"/>
      <c r="UUN818" s="421"/>
      <c r="UUO818" s="421"/>
      <c r="UUP818" s="421"/>
      <c r="UUQ818" s="421"/>
      <c r="UUR818" s="421"/>
      <c r="UUS818" s="421"/>
      <c r="UUT818" s="421"/>
      <c r="UUU818" s="421"/>
      <c r="UUV818" s="421"/>
      <c r="UUW818" s="421"/>
      <c r="UUX818" s="421"/>
      <c r="UUY818" s="421"/>
      <c r="UUZ818" s="421"/>
      <c r="UVA818" s="421"/>
      <c r="UVB818" s="421"/>
      <c r="UVC818" s="421"/>
      <c r="UVD818" s="421"/>
      <c r="UVE818" s="421"/>
      <c r="UVF818" s="421"/>
      <c r="UVG818" s="421"/>
      <c r="UVH818" s="421"/>
      <c r="UVI818" s="421"/>
      <c r="UVJ818" s="421"/>
      <c r="UVK818" s="421"/>
      <c r="UVL818" s="421"/>
      <c r="UVM818" s="421"/>
      <c r="UVN818" s="421"/>
      <c r="UVO818" s="421"/>
      <c r="UVP818" s="421"/>
      <c r="UVQ818" s="421"/>
      <c r="UVR818" s="421"/>
      <c r="UVS818" s="421"/>
      <c r="UVT818" s="421"/>
      <c r="UVU818" s="421"/>
      <c r="UVV818" s="421"/>
      <c r="UVW818" s="421"/>
      <c r="UVX818" s="421"/>
      <c r="UVY818" s="421"/>
      <c r="UVZ818" s="421"/>
      <c r="UWA818" s="421"/>
      <c r="UWB818" s="421"/>
      <c r="UWC818" s="421"/>
      <c r="UWD818" s="421"/>
      <c r="UWE818" s="421"/>
      <c r="UWF818" s="421"/>
      <c r="UWG818" s="421"/>
      <c r="UWH818" s="421"/>
      <c r="UWI818" s="421"/>
      <c r="UWJ818" s="421"/>
      <c r="UWK818" s="421"/>
      <c r="UWL818" s="421"/>
      <c r="UWM818" s="421"/>
      <c r="UWN818" s="421"/>
      <c r="UWO818" s="421"/>
      <c r="UWP818" s="421"/>
      <c r="UWQ818" s="421"/>
      <c r="UWR818" s="421"/>
      <c r="UWS818" s="421"/>
      <c r="UWT818" s="421"/>
      <c r="UWU818" s="421"/>
      <c r="UWV818" s="421"/>
      <c r="UWW818" s="421"/>
      <c r="UWX818" s="421"/>
      <c r="UWY818" s="421"/>
      <c r="UWZ818" s="421"/>
      <c r="UXA818" s="421"/>
      <c r="UXB818" s="421"/>
      <c r="UXC818" s="421"/>
      <c r="UXD818" s="421"/>
      <c r="UXE818" s="421"/>
      <c r="UXF818" s="421"/>
      <c r="UXG818" s="421"/>
      <c r="UXH818" s="421"/>
      <c r="UXI818" s="421"/>
      <c r="UXJ818" s="421"/>
      <c r="UXK818" s="421"/>
      <c r="UXL818" s="421"/>
      <c r="UXM818" s="421"/>
      <c r="UXN818" s="421"/>
      <c r="UXO818" s="421"/>
      <c r="UXP818" s="421"/>
      <c r="UXQ818" s="421"/>
      <c r="UXR818" s="421"/>
      <c r="UXS818" s="421"/>
      <c r="UXT818" s="421"/>
      <c r="UXU818" s="421"/>
      <c r="UXV818" s="421"/>
      <c r="UXW818" s="421"/>
      <c r="UXX818" s="421"/>
      <c r="UXY818" s="421"/>
      <c r="UXZ818" s="421"/>
      <c r="UYA818" s="421"/>
      <c r="UYB818" s="421"/>
      <c r="UYC818" s="421"/>
      <c r="UYD818" s="421"/>
      <c r="UYE818" s="421"/>
      <c r="UYF818" s="421"/>
      <c r="UYG818" s="421"/>
      <c r="UYH818" s="421"/>
      <c r="UYI818" s="421"/>
      <c r="UYJ818" s="421"/>
      <c r="UYK818" s="421"/>
      <c r="UYL818" s="421"/>
      <c r="UYM818" s="421"/>
      <c r="UYN818" s="421"/>
      <c r="UYO818" s="421"/>
      <c r="UYP818" s="421"/>
      <c r="UYQ818" s="421"/>
      <c r="UYR818" s="421"/>
      <c r="UYS818" s="421"/>
      <c r="UYT818" s="421"/>
      <c r="UYU818" s="421"/>
      <c r="UYV818" s="421"/>
      <c r="UYW818" s="421"/>
      <c r="UYX818" s="421"/>
      <c r="UYY818" s="421"/>
      <c r="UYZ818" s="421"/>
      <c r="UZA818" s="421"/>
      <c r="UZB818" s="421"/>
      <c r="UZC818" s="421"/>
      <c r="UZD818" s="421"/>
      <c r="UZE818" s="421"/>
      <c r="UZF818" s="421"/>
      <c r="UZG818" s="421"/>
      <c r="UZH818" s="421"/>
      <c r="UZI818" s="421"/>
      <c r="UZJ818" s="421"/>
      <c r="UZK818" s="421"/>
      <c r="UZL818" s="421"/>
      <c r="UZM818" s="421"/>
      <c r="UZN818" s="421"/>
      <c r="UZO818" s="421"/>
      <c r="UZP818" s="421"/>
      <c r="UZQ818" s="421"/>
      <c r="UZR818" s="421"/>
      <c r="UZS818" s="421"/>
      <c r="UZT818" s="421"/>
      <c r="UZU818" s="421"/>
      <c r="UZV818" s="421"/>
      <c r="UZW818" s="421"/>
      <c r="UZX818" s="421"/>
      <c r="UZY818" s="421"/>
      <c r="UZZ818" s="421"/>
      <c r="VAA818" s="421"/>
      <c r="VAB818" s="421"/>
      <c r="VAC818" s="421"/>
      <c r="VAD818" s="421"/>
      <c r="VAE818" s="421"/>
      <c r="VAF818" s="421"/>
      <c r="VAG818" s="421"/>
      <c r="VAH818" s="421"/>
      <c r="VAI818" s="421"/>
      <c r="VAJ818" s="421"/>
      <c r="VAK818" s="421"/>
      <c r="VAL818" s="421"/>
      <c r="VAM818" s="421"/>
      <c r="VAN818" s="421"/>
      <c r="VAO818" s="421"/>
      <c r="VAP818" s="421"/>
      <c r="VAQ818" s="421"/>
      <c r="VAR818" s="421"/>
      <c r="VAS818" s="421"/>
      <c r="VAT818" s="421"/>
      <c r="VAU818" s="421"/>
      <c r="VAV818" s="421"/>
      <c r="VAW818" s="421"/>
      <c r="VAX818" s="421"/>
      <c r="VAY818" s="421"/>
      <c r="VAZ818" s="421"/>
      <c r="VBA818" s="421"/>
      <c r="VBB818" s="421"/>
      <c r="VBC818" s="421"/>
      <c r="VBD818" s="421"/>
      <c r="VBE818" s="421"/>
      <c r="VBF818" s="421"/>
      <c r="VBG818" s="421"/>
      <c r="VBH818" s="421"/>
      <c r="VBI818" s="421"/>
      <c r="VBJ818" s="421"/>
      <c r="VBK818" s="421"/>
      <c r="VBL818" s="421"/>
      <c r="VBM818" s="421"/>
      <c r="VBN818" s="421"/>
      <c r="VBO818" s="421"/>
      <c r="VBP818" s="421"/>
      <c r="VBQ818" s="421"/>
      <c r="VBR818" s="421"/>
      <c r="VBS818" s="421"/>
      <c r="VBT818" s="421"/>
      <c r="VBU818" s="421"/>
      <c r="VBV818" s="421"/>
      <c r="VBW818" s="421"/>
      <c r="VBX818" s="421"/>
      <c r="VBY818" s="421"/>
      <c r="VBZ818" s="421"/>
      <c r="VCA818" s="421"/>
      <c r="VCB818" s="421"/>
      <c r="VCC818" s="421"/>
      <c r="VCD818" s="421"/>
      <c r="VCE818" s="421"/>
      <c r="VCF818" s="421"/>
      <c r="VCG818" s="421"/>
      <c r="VCH818" s="421"/>
      <c r="VCI818" s="421"/>
      <c r="VCJ818" s="421"/>
      <c r="VCK818" s="421"/>
      <c r="VCL818" s="421"/>
      <c r="VCM818" s="421"/>
      <c r="VCN818" s="421"/>
      <c r="VCO818" s="421"/>
      <c r="VCP818" s="421"/>
      <c r="VCQ818" s="421"/>
      <c r="VCR818" s="421"/>
      <c r="VCS818" s="421"/>
      <c r="VCT818" s="421"/>
      <c r="VCU818" s="421"/>
      <c r="VCV818" s="421"/>
      <c r="VCW818" s="421"/>
      <c r="VCX818" s="421"/>
      <c r="VCY818" s="421"/>
      <c r="VCZ818" s="421"/>
      <c r="VDA818" s="421"/>
      <c r="VDB818" s="421"/>
      <c r="VDC818" s="421"/>
      <c r="VDD818" s="421"/>
      <c r="VDE818" s="421"/>
      <c r="VDF818" s="421"/>
      <c r="VDG818" s="421"/>
      <c r="VDH818" s="421"/>
      <c r="VDI818" s="421"/>
      <c r="VDJ818" s="421"/>
      <c r="VDK818" s="421"/>
      <c r="VDL818" s="421"/>
      <c r="VDM818" s="421"/>
      <c r="VDN818" s="421"/>
      <c r="VDO818" s="421"/>
      <c r="VDP818" s="421"/>
      <c r="VDQ818" s="421"/>
      <c r="VDR818" s="421"/>
      <c r="VDS818" s="421"/>
      <c r="VDT818" s="421"/>
      <c r="VDU818" s="421"/>
      <c r="VDV818" s="421"/>
      <c r="VDW818" s="421"/>
      <c r="VDX818" s="421"/>
      <c r="VDY818" s="421"/>
      <c r="VDZ818" s="421"/>
      <c r="VEA818" s="421"/>
      <c r="VEB818" s="421"/>
      <c r="VEC818" s="421"/>
      <c r="VED818" s="421"/>
      <c r="VEE818" s="421"/>
      <c r="VEF818" s="421"/>
      <c r="VEG818" s="421"/>
      <c r="VEH818" s="421"/>
      <c r="VEI818" s="421"/>
      <c r="VEJ818" s="421"/>
      <c r="VEK818" s="421"/>
      <c r="VEL818" s="421"/>
      <c r="VEM818" s="421"/>
      <c r="VEN818" s="421"/>
      <c r="VEO818" s="421"/>
      <c r="VEP818" s="421"/>
      <c r="VEQ818" s="421"/>
      <c r="VER818" s="421"/>
      <c r="VES818" s="421"/>
      <c r="VET818" s="421"/>
      <c r="VEU818" s="421"/>
      <c r="VEV818" s="421"/>
      <c r="VEW818" s="421"/>
      <c r="VEX818" s="421"/>
      <c r="VEY818" s="421"/>
      <c r="VEZ818" s="421"/>
      <c r="VFA818" s="421"/>
      <c r="VFB818" s="421"/>
      <c r="VFC818" s="421"/>
      <c r="VFD818" s="421"/>
      <c r="VFE818" s="421"/>
      <c r="VFF818" s="421"/>
      <c r="VFG818" s="421"/>
      <c r="VFH818" s="421"/>
      <c r="VFI818" s="421"/>
      <c r="VFJ818" s="421"/>
      <c r="VFK818" s="421"/>
      <c r="VFL818" s="421"/>
      <c r="VFM818" s="421"/>
      <c r="VFN818" s="421"/>
      <c r="VFO818" s="421"/>
      <c r="VFP818" s="421"/>
      <c r="VFQ818" s="421"/>
      <c r="VFR818" s="421"/>
      <c r="VFS818" s="421"/>
      <c r="VFT818" s="421"/>
      <c r="VFU818" s="421"/>
      <c r="VFV818" s="421"/>
      <c r="VFW818" s="421"/>
      <c r="VFX818" s="421"/>
      <c r="VFY818" s="421"/>
      <c r="VFZ818" s="421"/>
      <c r="VGA818" s="421"/>
      <c r="VGB818" s="421"/>
      <c r="VGC818" s="421"/>
      <c r="VGD818" s="421"/>
      <c r="VGE818" s="421"/>
      <c r="VGF818" s="421"/>
      <c r="VGG818" s="421"/>
      <c r="VGH818" s="421"/>
      <c r="VGI818" s="421"/>
      <c r="VGJ818" s="421"/>
      <c r="VGK818" s="421"/>
      <c r="VGL818" s="421"/>
      <c r="VGM818" s="421"/>
      <c r="VGN818" s="421"/>
      <c r="VGO818" s="421"/>
      <c r="VGP818" s="421"/>
      <c r="VGQ818" s="421"/>
      <c r="VGR818" s="421"/>
      <c r="VGS818" s="421"/>
      <c r="VGT818" s="421"/>
      <c r="VGU818" s="421"/>
      <c r="VGV818" s="421"/>
      <c r="VGW818" s="421"/>
      <c r="VGX818" s="421"/>
      <c r="VGY818" s="421"/>
      <c r="VGZ818" s="421"/>
      <c r="VHA818" s="421"/>
      <c r="VHB818" s="421"/>
      <c r="VHC818" s="421"/>
      <c r="VHD818" s="421"/>
      <c r="VHE818" s="421"/>
      <c r="VHF818" s="421"/>
      <c r="VHG818" s="421"/>
      <c r="VHH818" s="421"/>
      <c r="VHI818" s="421"/>
      <c r="VHJ818" s="421"/>
      <c r="VHK818" s="421"/>
      <c r="VHL818" s="421"/>
      <c r="VHM818" s="421"/>
      <c r="VHN818" s="421"/>
      <c r="VHO818" s="421"/>
      <c r="VHP818" s="421"/>
      <c r="VHQ818" s="421"/>
      <c r="VHR818" s="421"/>
      <c r="VHS818" s="421"/>
      <c r="VHT818" s="421"/>
      <c r="VHU818" s="421"/>
      <c r="VHV818" s="421"/>
      <c r="VHW818" s="421"/>
      <c r="VHX818" s="421"/>
      <c r="VHY818" s="421"/>
      <c r="VHZ818" s="421"/>
      <c r="VIA818" s="421"/>
      <c r="VIB818" s="421"/>
      <c r="VIC818" s="421"/>
      <c r="VID818" s="421"/>
      <c r="VIE818" s="421"/>
      <c r="VIF818" s="421"/>
      <c r="VIG818" s="421"/>
      <c r="VIH818" s="421"/>
      <c r="VII818" s="421"/>
      <c r="VIJ818" s="421"/>
      <c r="VIK818" s="421"/>
      <c r="VIL818" s="421"/>
      <c r="VIM818" s="421"/>
      <c r="VIN818" s="421"/>
      <c r="VIO818" s="421"/>
      <c r="VIP818" s="421"/>
      <c r="VIQ818" s="421"/>
      <c r="VIR818" s="421"/>
      <c r="VIS818" s="421"/>
      <c r="VIT818" s="421"/>
      <c r="VIU818" s="421"/>
      <c r="VIV818" s="421"/>
      <c r="VIW818" s="421"/>
      <c r="VIX818" s="421"/>
      <c r="VIY818" s="421"/>
      <c r="VIZ818" s="421"/>
      <c r="VJA818" s="421"/>
      <c r="VJB818" s="421"/>
      <c r="VJC818" s="421"/>
      <c r="VJD818" s="421"/>
      <c r="VJE818" s="421"/>
      <c r="VJF818" s="421"/>
      <c r="VJG818" s="421"/>
      <c r="VJH818" s="421"/>
      <c r="VJI818" s="421"/>
      <c r="VJJ818" s="421"/>
      <c r="VJK818" s="421"/>
      <c r="VJL818" s="421"/>
      <c r="VJM818" s="421"/>
      <c r="VJN818" s="421"/>
      <c r="VJO818" s="421"/>
      <c r="VJP818" s="421"/>
      <c r="VJQ818" s="421"/>
      <c r="VJR818" s="421"/>
      <c r="VJS818" s="421"/>
      <c r="VJT818" s="421"/>
      <c r="VJU818" s="421"/>
      <c r="VJV818" s="421"/>
      <c r="VJW818" s="421"/>
      <c r="VJX818" s="421"/>
      <c r="VJY818" s="421"/>
      <c r="VJZ818" s="421"/>
      <c r="VKA818" s="421"/>
      <c r="VKB818" s="421"/>
      <c r="VKC818" s="421"/>
      <c r="VKD818" s="421"/>
      <c r="VKE818" s="421"/>
      <c r="VKF818" s="421"/>
      <c r="VKG818" s="421"/>
      <c r="VKH818" s="421"/>
      <c r="VKI818" s="421"/>
      <c r="VKJ818" s="421"/>
      <c r="VKK818" s="421"/>
      <c r="VKL818" s="421"/>
      <c r="VKM818" s="421"/>
      <c r="VKN818" s="421"/>
      <c r="VKO818" s="421"/>
      <c r="VKP818" s="421"/>
      <c r="VKQ818" s="421"/>
      <c r="VKR818" s="421"/>
      <c r="VKS818" s="421"/>
      <c r="VKT818" s="421"/>
      <c r="VKU818" s="421"/>
      <c r="VKV818" s="421"/>
      <c r="VKW818" s="421"/>
      <c r="VKX818" s="421"/>
      <c r="VKY818" s="421"/>
      <c r="VKZ818" s="421"/>
      <c r="VLA818" s="421"/>
      <c r="VLB818" s="421"/>
      <c r="VLC818" s="421"/>
      <c r="VLD818" s="421"/>
      <c r="VLE818" s="421"/>
      <c r="VLF818" s="421"/>
      <c r="VLG818" s="421"/>
      <c r="VLH818" s="421"/>
      <c r="VLI818" s="421"/>
      <c r="VLJ818" s="421"/>
      <c r="VLK818" s="421"/>
      <c r="VLL818" s="421"/>
      <c r="VLM818" s="421"/>
      <c r="VLN818" s="421"/>
      <c r="VLO818" s="421"/>
      <c r="VLP818" s="421"/>
      <c r="VLQ818" s="421"/>
      <c r="VLR818" s="421"/>
      <c r="VLS818" s="421"/>
      <c r="VLT818" s="421"/>
      <c r="VLU818" s="421"/>
      <c r="VLV818" s="421"/>
      <c r="VLW818" s="421"/>
      <c r="VLX818" s="421"/>
      <c r="VLY818" s="421"/>
      <c r="VLZ818" s="421"/>
      <c r="VMA818" s="421"/>
      <c r="VMB818" s="421"/>
      <c r="VMC818" s="421"/>
      <c r="VMD818" s="421"/>
      <c r="VME818" s="421"/>
      <c r="VMF818" s="421"/>
      <c r="VMG818" s="421"/>
      <c r="VMH818" s="421"/>
      <c r="VMI818" s="421"/>
      <c r="VMJ818" s="421"/>
      <c r="VMK818" s="421"/>
      <c r="VML818" s="421"/>
      <c r="VMM818" s="421"/>
      <c r="VMN818" s="421"/>
      <c r="VMO818" s="421"/>
      <c r="VMP818" s="421"/>
      <c r="VMQ818" s="421"/>
      <c r="VMR818" s="421"/>
      <c r="VMS818" s="421"/>
      <c r="VMT818" s="421"/>
      <c r="VMU818" s="421"/>
      <c r="VMV818" s="421"/>
      <c r="VMW818" s="421"/>
      <c r="VMX818" s="421"/>
      <c r="VMY818" s="421"/>
      <c r="VMZ818" s="421"/>
      <c r="VNA818" s="421"/>
      <c r="VNB818" s="421"/>
      <c r="VNC818" s="421"/>
      <c r="VND818" s="421"/>
      <c r="VNE818" s="421"/>
      <c r="VNF818" s="421"/>
      <c r="VNG818" s="421"/>
      <c r="VNH818" s="421"/>
      <c r="VNI818" s="421"/>
      <c r="VNJ818" s="421"/>
      <c r="VNK818" s="421"/>
      <c r="VNL818" s="421"/>
      <c r="VNM818" s="421"/>
      <c r="VNN818" s="421"/>
      <c r="VNO818" s="421"/>
      <c r="VNP818" s="421"/>
      <c r="VNQ818" s="421"/>
      <c r="VNR818" s="421"/>
      <c r="VNS818" s="421"/>
      <c r="VNT818" s="421"/>
      <c r="VNU818" s="421"/>
      <c r="VNV818" s="421"/>
      <c r="VNW818" s="421"/>
      <c r="VNX818" s="421"/>
      <c r="VNY818" s="421"/>
      <c r="VNZ818" s="421"/>
      <c r="VOA818" s="421"/>
      <c r="VOB818" s="421"/>
      <c r="VOC818" s="421"/>
      <c r="VOD818" s="421"/>
      <c r="VOE818" s="421"/>
      <c r="VOF818" s="421"/>
      <c r="VOG818" s="421"/>
      <c r="VOH818" s="421"/>
      <c r="VOI818" s="421"/>
      <c r="VOJ818" s="421"/>
      <c r="VOK818" s="421"/>
      <c r="VOL818" s="421"/>
      <c r="VOM818" s="421"/>
      <c r="VON818" s="421"/>
      <c r="VOO818" s="421"/>
      <c r="VOP818" s="421"/>
      <c r="VOQ818" s="421"/>
      <c r="VOR818" s="421"/>
      <c r="VOS818" s="421"/>
      <c r="VOT818" s="421"/>
      <c r="VOU818" s="421"/>
      <c r="VOV818" s="421"/>
      <c r="VOW818" s="421"/>
      <c r="VOX818" s="421"/>
      <c r="VOY818" s="421"/>
      <c r="VOZ818" s="421"/>
      <c r="VPA818" s="421"/>
      <c r="VPB818" s="421"/>
      <c r="VPC818" s="421"/>
      <c r="VPD818" s="421"/>
      <c r="VPE818" s="421"/>
      <c r="VPF818" s="421"/>
      <c r="VPG818" s="421"/>
      <c r="VPH818" s="421"/>
      <c r="VPI818" s="421"/>
      <c r="VPJ818" s="421"/>
      <c r="VPK818" s="421"/>
      <c r="VPL818" s="421"/>
      <c r="VPM818" s="421"/>
      <c r="VPN818" s="421"/>
      <c r="VPO818" s="421"/>
      <c r="VPP818" s="421"/>
      <c r="VPQ818" s="421"/>
      <c r="VPR818" s="421"/>
      <c r="VPS818" s="421"/>
      <c r="VPT818" s="421"/>
      <c r="VPU818" s="421"/>
      <c r="VPV818" s="421"/>
      <c r="VPW818" s="421"/>
      <c r="VPX818" s="421"/>
      <c r="VPY818" s="421"/>
      <c r="VPZ818" s="421"/>
      <c r="VQA818" s="421"/>
      <c r="VQB818" s="421"/>
      <c r="VQC818" s="421"/>
      <c r="VQD818" s="421"/>
      <c r="VQE818" s="421"/>
      <c r="VQF818" s="421"/>
      <c r="VQG818" s="421"/>
      <c r="VQH818" s="421"/>
      <c r="VQI818" s="421"/>
      <c r="VQJ818" s="421"/>
      <c r="VQK818" s="421"/>
      <c r="VQL818" s="421"/>
      <c r="VQM818" s="421"/>
      <c r="VQN818" s="421"/>
      <c r="VQO818" s="421"/>
      <c r="VQP818" s="421"/>
      <c r="VQQ818" s="421"/>
      <c r="VQR818" s="421"/>
      <c r="VQS818" s="421"/>
      <c r="VQT818" s="421"/>
      <c r="VQU818" s="421"/>
      <c r="VQV818" s="421"/>
      <c r="VQW818" s="421"/>
      <c r="VQX818" s="421"/>
      <c r="VQY818" s="421"/>
      <c r="VQZ818" s="421"/>
      <c r="VRA818" s="421"/>
      <c r="VRB818" s="421"/>
      <c r="VRC818" s="421"/>
      <c r="VRD818" s="421"/>
      <c r="VRE818" s="421"/>
      <c r="VRF818" s="421"/>
      <c r="VRG818" s="421"/>
      <c r="VRH818" s="421"/>
      <c r="VRI818" s="421"/>
      <c r="VRJ818" s="421"/>
      <c r="VRK818" s="421"/>
      <c r="VRL818" s="421"/>
      <c r="VRM818" s="421"/>
      <c r="VRN818" s="421"/>
      <c r="VRO818" s="421"/>
      <c r="VRP818" s="421"/>
      <c r="VRQ818" s="421"/>
      <c r="VRR818" s="421"/>
      <c r="VRS818" s="421"/>
      <c r="VRT818" s="421"/>
      <c r="VRU818" s="421"/>
      <c r="VRV818" s="421"/>
      <c r="VRW818" s="421"/>
      <c r="VRX818" s="421"/>
      <c r="VRY818" s="421"/>
      <c r="VRZ818" s="421"/>
      <c r="VSA818" s="421"/>
      <c r="VSB818" s="421"/>
      <c r="VSC818" s="421"/>
      <c r="VSD818" s="421"/>
      <c r="VSE818" s="421"/>
      <c r="VSF818" s="421"/>
      <c r="VSG818" s="421"/>
      <c r="VSH818" s="421"/>
      <c r="VSI818" s="421"/>
      <c r="VSJ818" s="421"/>
      <c r="VSK818" s="421"/>
      <c r="VSL818" s="421"/>
      <c r="VSM818" s="421"/>
      <c r="VSN818" s="421"/>
      <c r="VSO818" s="421"/>
      <c r="VSP818" s="421"/>
      <c r="VSQ818" s="421"/>
      <c r="VSR818" s="421"/>
      <c r="VSS818" s="421"/>
      <c r="VST818" s="421"/>
      <c r="VSU818" s="421"/>
      <c r="VSV818" s="421"/>
      <c r="VSW818" s="421"/>
      <c r="VSX818" s="421"/>
      <c r="VSY818" s="421"/>
      <c r="VSZ818" s="421"/>
      <c r="VTA818" s="421"/>
      <c r="VTB818" s="421"/>
      <c r="VTC818" s="421"/>
      <c r="VTD818" s="421"/>
      <c r="VTE818" s="421"/>
      <c r="VTF818" s="421"/>
      <c r="VTG818" s="421"/>
      <c r="VTH818" s="421"/>
      <c r="VTI818" s="421"/>
      <c r="VTJ818" s="421"/>
      <c r="VTK818" s="421"/>
      <c r="VTL818" s="421"/>
      <c r="VTM818" s="421"/>
      <c r="VTN818" s="421"/>
      <c r="VTO818" s="421"/>
      <c r="VTP818" s="421"/>
      <c r="VTQ818" s="421"/>
      <c r="VTR818" s="421"/>
      <c r="VTS818" s="421"/>
      <c r="VTT818" s="421"/>
      <c r="VTU818" s="421"/>
      <c r="VTV818" s="421"/>
      <c r="VTW818" s="421"/>
      <c r="VTX818" s="421"/>
      <c r="VTY818" s="421"/>
      <c r="VTZ818" s="421"/>
      <c r="VUA818" s="421"/>
      <c r="VUB818" s="421"/>
      <c r="VUC818" s="421"/>
      <c r="VUD818" s="421"/>
      <c r="VUE818" s="421"/>
      <c r="VUF818" s="421"/>
      <c r="VUG818" s="421"/>
      <c r="VUH818" s="421"/>
      <c r="VUI818" s="421"/>
      <c r="VUJ818" s="421"/>
      <c r="VUK818" s="421"/>
      <c r="VUL818" s="421"/>
      <c r="VUM818" s="421"/>
      <c r="VUN818" s="421"/>
      <c r="VUO818" s="421"/>
      <c r="VUP818" s="421"/>
      <c r="VUQ818" s="421"/>
      <c r="VUR818" s="421"/>
      <c r="VUS818" s="421"/>
      <c r="VUT818" s="421"/>
      <c r="VUU818" s="421"/>
      <c r="VUV818" s="421"/>
      <c r="VUW818" s="421"/>
      <c r="VUX818" s="421"/>
      <c r="VUY818" s="421"/>
      <c r="VUZ818" s="421"/>
      <c r="VVA818" s="421"/>
      <c r="VVB818" s="421"/>
      <c r="VVC818" s="421"/>
      <c r="VVD818" s="421"/>
      <c r="VVE818" s="421"/>
      <c r="VVF818" s="421"/>
      <c r="VVG818" s="421"/>
      <c r="VVH818" s="421"/>
      <c r="VVI818" s="421"/>
      <c r="VVJ818" s="421"/>
      <c r="VVK818" s="421"/>
      <c r="VVL818" s="421"/>
      <c r="VVM818" s="421"/>
      <c r="VVN818" s="421"/>
      <c r="VVO818" s="421"/>
      <c r="VVP818" s="421"/>
      <c r="VVQ818" s="421"/>
      <c r="VVR818" s="421"/>
      <c r="VVS818" s="421"/>
      <c r="VVT818" s="421"/>
      <c r="VVU818" s="421"/>
      <c r="VVV818" s="421"/>
      <c r="VVW818" s="421"/>
      <c r="VVX818" s="421"/>
      <c r="VVY818" s="421"/>
      <c r="VVZ818" s="421"/>
      <c r="VWA818" s="421"/>
      <c r="VWB818" s="421"/>
      <c r="VWC818" s="421"/>
      <c r="VWD818" s="421"/>
      <c r="VWE818" s="421"/>
      <c r="VWF818" s="421"/>
      <c r="VWG818" s="421"/>
      <c r="VWH818" s="421"/>
      <c r="VWI818" s="421"/>
      <c r="VWJ818" s="421"/>
      <c r="VWK818" s="421"/>
      <c r="VWL818" s="421"/>
      <c r="VWM818" s="421"/>
      <c r="VWN818" s="421"/>
      <c r="VWO818" s="421"/>
      <c r="VWP818" s="421"/>
      <c r="VWQ818" s="421"/>
      <c r="VWR818" s="421"/>
      <c r="VWS818" s="421"/>
      <c r="VWT818" s="421"/>
      <c r="VWU818" s="421"/>
      <c r="VWV818" s="421"/>
      <c r="VWW818" s="421"/>
      <c r="VWX818" s="421"/>
      <c r="VWY818" s="421"/>
      <c r="VWZ818" s="421"/>
      <c r="VXA818" s="421"/>
      <c r="VXB818" s="421"/>
      <c r="VXC818" s="421"/>
      <c r="VXD818" s="421"/>
      <c r="VXE818" s="421"/>
      <c r="VXF818" s="421"/>
      <c r="VXG818" s="421"/>
      <c r="VXH818" s="421"/>
      <c r="VXI818" s="421"/>
      <c r="VXJ818" s="421"/>
      <c r="VXK818" s="421"/>
      <c r="VXL818" s="421"/>
      <c r="VXM818" s="421"/>
      <c r="VXN818" s="421"/>
      <c r="VXO818" s="421"/>
      <c r="VXP818" s="421"/>
      <c r="VXQ818" s="421"/>
      <c r="VXR818" s="421"/>
      <c r="VXS818" s="421"/>
      <c r="VXT818" s="421"/>
      <c r="VXU818" s="421"/>
      <c r="VXV818" s="421"/>
      <c r="VXW818" s="421"/>
      <c r="VXX818" s="421"/>
      <c r="VXY818" s="421"/>
      <c r="VXZ818" s="421"/>
      <c r="VYA818" s="421"/>
      <c r="VYB818" s="421"/>
      <c r="VYC818" s="421"/>
      <c r="VYD818" s="421"/>
      <c r="VYE818" s="421"/>
      <c r="VYF818" s="421"/>
      <c r="VYG818" s="421"/>
      <c r="VYH818" s="421"/>
      <c r="VYI818" s="421"/>
      <c r="VYJ818" s="421"/>
      <c r="VYK818" s="421"/>
      <c r="VYL818" s="421"/>
      <c r="VYM818" s="421"/>
      <c r="VYN818" s="421"/>
      <c r="VYO818" s="421"/>
      <c r="VYP818" s="421"/>
      <c r="VYQ818" s="421"/>
      <c r="VYR818" s="421"/>
      <c r="VYS818" s="421"/>
      <c r="VYT818" s="421"/>
      <c r="VYU818" s="421"/>
      <c r="VYV818" s="421"/>
      <c r="VYW818" s="421"/>
      <c r="VYX818" s="421"/>
      <c r="VYY818" s="421"/>
      <c r="VYZ818" s="421"/>
      <c r="VZA818" s="421"/>
      <c r="VZB818" s="421"/>
      <c r="VZC818" s="421"/>
      <c r="VZD818" s="421"/>
      <c r="VZE818" s="421"/>
      <c r="VZF818" s="421"/>
      <c r="VZG818" s="421"/>
      <c r="VZH818" s="421"/>
      <c r="VZI818" s="421"/>
      <c r="VZJ818" s="421"/>
      <c r="VZK818" s="421"/>
      <c r="VZL818" s="421"/>
      <c r="VZM818" s="421"/>
      <c r="VZN818" s="421"/>
      <c r="VZO818" s="421"/>
      <c r="VZP818" s="421"/>
      <c r="VZQ818" s="421"/>
      <c r="VZR818" s="421"/>
      <c r="VZS818" s="421"/>
      <c r="VZT818" s="421"/>
      <c r="VZU818" s="421"/>
      <c r="VZV818" s="421"/>
      <c r="VZW818" s="421"/>
      <c r="VZX818" s="421"/>
      <c r="VZY818" s="421"/>
      <c r="VZZ818" s="421"/>
      <c r="WAA818" s="421"/>
      <c r="WAB818" s="421"/>
      <c r="WAC818" s="421"/>
      <c r="WAD818" s="421"/>
      <c r="WAE818" s="421"/>
      <c r="WAF818" s="421"/>
      <c r="WAG818" s="421"/>
      <c r="WAH818" s="421"/>
      <c r="WAI818" s="421"/>
      <c r="WAJ818" s="421"/>
      <c r="WAK818" s="421"/>
      <c r="WAL818" s="421"/>
      <c r="WAM818" s="421"/>
      <c r="WAN818" s="421"/>
      <c r="WAO818" s="421"/>
      <c r="WAP818" s="421"/>
      <c r="WAQ818" s="421"/>
      <c r="WAR818" s="421"/>
      <c r="WAS818" s="421"/>
      <c r="WAT818" s="421"/>
      <c r="WAU818" s="421"/>
      <c r="WAV818" s="421"/>
      <c r="WAW818" s="421"/>
      <c r="WAX818" s="421"/>
      <c r="WAY818" s="421"/>
      <c r="WAZ818" s="421"/>
      <c r="WBA818" s="421"/>
      <c r="WBB818" s="421"/>
      <c r="WBC818" s="421"/>
      <c r="WBD818" s="421"/>
      <c r="WBE818" s="421"/>
      <c r="WBF818" s="421"/>
      <c r="WBG818" s="421"/>
      <c r="WBH818" s="421"/>
      <c r="WBI818" s="421"/>
      <c r="WBJ818" s="421"/>
      <c r="WBK818" s="421"/>
      <c r="WBL818" s="421"/>
      <c r="WBM818" s="421"/>
      <c r="WBN818" s="421"/>
      <c r="WBO818" s="421"/>
      <c r="WBP818" s="421"/>
      <c r="WBQ818" s="421"/>
      <c r="WBR818" s="421"/>
      <c r="WBS818" s="421"/>
      <c r="WBT818" s="421"/>
      <c r="WBU818" s="421"/>
      <c r="WBV818" s="421"/>
      <c r="WBW818" s="421"/>
      <c r="WBX818" s="421"/>
      <c r="WBY818" s="421"/>
      <c r="WBZ818" s="421"/>
      <c r="WCA818" s="421"/>
      <c r="WCB818" s="421"/>
      <c r="WCC818" s="421"/>
      <c r="WCD818" s="421"/>
      <c r="WCE818" s="421"/>
      <c r="WCF818" s="421"/>
      <c r="WCG818" s="421"/>
      <c r="WCH818" s="421"/>
      <c r="WCI818" s="421"/>
      <c r="WCJ818" s="421"/>
      <c r="WCK818" s="421"/>
      <c r="WCL818" s="421"/>
      <c r="WCM818" s="421"/>
      <c r="WCN818" s="421"/>
      <c r="WCO818" s="421"/>
      <c r="WCP818" s="421"/>
      <c r="WCQ818" s="421"/>
      <c r="WCR818" s="421"/>
      <c r="WCS818" s="421"/>
      <c r="WCT818" s="421"/>
      <c r="WCU818" s="421"/>
      <c r="WCV818" s="421"/>
      <c r="WCW818" s="421"/>
      <c r="WCX818" s="421"/>
      <c r="WCY818" s="421"/>
      <c r="WCZ818" s="421"/>
      <c r="WDA818" s="421"/>
      <c r="WDB818" s="421"/>
      <c r="WDC818" s="421"/>
      <c r="WDD818" s="421"/>
      <c r="WDE818" s="421"/>
      <c r="WDF818" s="421"/>
      <c r="WDG818" s="421"/>
      <c r="WDH818" s="421"/>
      <c r="WDI818" s="421"/>
      <c r="WDJ818" s="421"/>
      <c r="WDK818" s="421"/>
      <c r="WDL818" s="421"/>
      <c r="WDM818" s="421"/>
      <c r="WDN818" s="421"/>
      <c r="WDO818" s="421"/>
      <c r="WDP818" s="421"/>
      <c r="WDQ818" s="421"/>
      <c r="WDR818" s="421"/>
      <c r="WDS818" s="421"/>
      <c r="WDT818" s="421"/>
      <c r="WDU818" s="421"/>
      <c r="WDV818" s="421"/>
      <c r="WDW818" s="421"/>
      <c r="WDX818" s="421"/>
      <c r="WDY818" s="421"/>
      <c r="WDZ818" s="421"/>
      <c r="WEA818" s="421"/>
      <c r="WEB818" s="421"/>
      <c r="WEC818" s="421"/>
      <c r="WED818" s="421"/>
      <c r="WEE818" s="421"/>
      <c r="WEF818" s="421"/>
      <c r="WEG818" s="421"/>
      <c r="WEH818" s="421"/>
      <c r="WEI818" s="421"/>
      <c r="WEJ818" s="421"/>
      <c r="WEK818" s="421"/>
      <c r="WEL818" s="421"/>
      <c r="WEM818" s="421"/>
      <c r="WEN818" s="421"/>
      <c r="WEO818" s="421"/>
      <c r="WEP818" s="421"/>
      <c r="WEQ818" s="421"/>
      <c r="WER818" s="421"/>
      <c r="WES818" s="421"/>
      <c r="WET818" s="421"/>
      <c r="WEU818" s="421"/>
      <c r="WEV818" s="421"/>
      <c r="WEW818" s="421"/>
      <c r="WEX818" s="421"/>
      <c r="WEY818" s="421"/>
      <c r="WEZ818" s="421"/>
      <c r="WFA818" s="421"/>
      <c r="WFB818" s="421"/>
      <c r="WFC818" s="421"/>
      <c r="WFD818" s="421"/>
      <c r="WFE818" s="421"/>
      <c r="WFF818" s="421"/>
      <c r="WFG818" s="421"/>
      <c r="WFH818" s="421"/>
      <c r="WFI818" s="421"/>
      <c r="WFJ818" s="421"/>
      <c r="WFK818" s="421"/>
      <c r="WFL818" s="421"/>
      <c r="WFM818" s="421"/>
      <c r="WFN818" s="421"/>
      <c r="WFO818" s="421"/>
      <c r="WFP818" s="421"/>
      <c r="WFQ818" s="421"/>
      <c r="WFR818" s="421"/>
      <c r="WFS818" s="421"/>
      <c r="WFT818" s="421"/>
      <c r="WFU818" s="421"/>
      <c r="WFV818" s="421"/>
      <c r="WFW818" s="421"/>
      <c r="WFX818" s="421"/>
      <c r="WFY818" s="421"/>
      <c r="WFZ818" s="421"/>
      <c r="WGA818" s="421"/>
      <c r="WGB818" s="421"/>
      <c r="WGC818" s="421"/>
      <c r="WGD818" s="421"/>
      <c r="WGE818" s="421"/>
      <c r="WGF818" s="421"/>
      <c r="WGG818" s="421"/>
      <c r="WGH818" s="421"/>
      <c r="WGI818" s="421"/>
      <c r="WGJ818" s="421"/>
      <c r="WGK818" s="421"/>
      <c r="WGL818" s="421"/>
      <c r="WGM818" s="421"/>
      <c r="WGN818" s="421"/>
      <c r="WGO818" s="421"/>
      <c r="WGP818" s="421"/>
      <c r="WGQ818" s="421"/>
      <c r="WGR818" s="421"/>
      <c r="WGS818" s="421"/>
      <c r="WGT818" s="421"/>
      <c r="WGU818" s="421"/>
      <c r="WGV818" s="421"/>
      <c r="WGW818" s="421"/>
      <c r="WGX818" s="421"/>
      <c r="WGY818" s="421"/>
      <c r="WGZ818" s="421"/>
      <c r="WHA818" s="421"/>
      <c r="WHB818" s="421"/>
      <c r="WHC818" s="421"/>
      <c r="WHD818" s="421"/>
      <c r="WHE818" s="421"/>
      <c r="WHF818" s="421"/>
      <c r="WHG818" s="421"/>
      <c r="WHH818" s="421"/>
      <c r="WHI818" s="421"/>
      <c r="WHJ818" s="421"/>
      <c r="WHK818" s="421"/>
      <c r="WHL818" s="421"/>
      <c r="WHM818" s="421"/>
      <c r="WHN818" s="421"/>
      <c r="WHO818" s="421"/>
      <c r="WHP818" s="421"/>
      <c r="WHQ818" s="421"/>
      <c r="WHR818" s="421"/>
      <c r="WHS818" s="421"/>
      <c r="WHT818" s="421"/>
      <c r="WHU818" s="421"/>
      <c r="WHV818" s="421"/>
      <c r="WHW818" s="421"/>
      <c r="WHX818" s="421"/>
      <c r="WHY818" s="421"/>
      <c r="WHZ818" s="421"/>
      <c r="WIA818" s="421"/>
      <c r="WIB818" s="421"/>
      <c r="WIC818" s="421"/>
      <c r="WID818" s="421"/>
      <c r="WIE818" s="421"/>
      <c r="WIF818" s="421"/>
      <c r="WIG818" s="421"/>
      <c r="WIH818" s="421"/>
      <c r="WII818" s="421"/>
      <c r="WIJ818" s="421"/>
      <c r="WIK818" s="421"/>
      <c r="WIL818" s="421"/>
      <c r="WIM818" s="421"/>
      <c r="WIN818" s="421"/>
      <c r="WIO818" s="421"/>
      <c r="WIP818" s="421"/>
      <c r="WIQ818" s="421"/>
      <c r="WIR818" s="421"/>
      <c r="WIS818" s="421"/>
      <c r="WIT818" s="421"/>
      <c r="WIU818" s="421"/>
      <c r="WIV818" s="421"/>
      <c r="WIW818" s="421"/>
      <c r="WIX818" s="421"/>
      <c r="WIY818" s="421"/>
      <c r="WIZ818" s="421"/>
      <c r="WJA818" s="421"/>
      <c r="WJB818" s="421"/>
      <c r="WJC818" s="421"/>
      <c r="WJD818" s="421"/>
      <c r="WJE818" s="421"/>
      <c r="WJF818" s="421"/>
      <c r="WJG818" s="421"/>
      <c r="WJH818" s="421"/>
      <c r="WJI818" s="421"/>
      <c r="WJJ818" s="421"/>
      <c r="WJK818" s="421"/>
      <c r="WJL818" s="421"/>
      <c r="WJM818" s="421"/>
      <c r="WJN818" s="421"/>
      <c r="WJO818" s="421"/>
      <c r="WJP818" s="421"/>
      <c r="WJQ818" s="421"/>
      <c r="WJR818" s="421"/>
      <c r="WJS818" s="421"/>
      <c r="WJT818" s="421"/>
      <c r="WJU818" s="421"/>
      <c r="WJV818" s="421"/>
      <c r="WJW818" s="421"/>
      <c r="WJX818" s="421"/>
      <c r="WJY818" s="421"/>
      <c r="WJZ818" s="421"/>
      <c r="WKA818" s="421"/>
      <c r="WKB818" s="421"/>
      <c r="WKC818" s="421"/>
      <c r="WKD818" s="421"/>
      <c r="WKE818" s="421"/>
      <c r="WKF818" s="421"/>
      <c r="WKG818" s="421"/>
      <c r="WKH818" s="421"/>
      <c r="WKI818" s="421"/>
      <c r="WKJ818" s="421"/>
      <c r="WKK818" s="421"/>
      <c r="WKL818" s="421"/>
      <c r="WKM818" s="421"/>
      <c r="WKN818" s="421"/>
      <c r="WKO818" s="421"/>
      <c r="WKP818" s="421"/>
      <c r="WKQ818" s="421"/>
      <c r="WKR818" s="421"/>
      <c r="WKS818" s="421"/>
      <c r="WKT818" s="421"/>
      <c r="WKU818" s="421"/>
      <c r="WKV818" s="421"/>
      <c r="WKW818" s="421"/>
      <c r="WKX818" s="421"/>
      <c r="WKY818" s="421"/>
      <c r="WKZ818" s="421"/>
      <c r="WLA818" s="421"/>
      <c r="WLB818" s="421"/>
      <c r="WLC818" s="421"/>
      <c r="WLD818" s="421"/>
      <c r="WLE818" s="421"/>
      <c r="WLF818" s="421"/>
      <c r="WLG818" s="421"/>
      <c r="WLH818" s="421"/>
      <c r="WLI818" s="421"/>
      <c r="WLJ818" s="421"/>
      <c r="WLK818" s="421"/>
      <c r="WLL818" s="421"/>
      <c r="WLM818" s="421"/>
      <c r="WLN818" s="421"/>
      <c r="WLO818" s="421"/>
      <c r="WLP818" s="421"/>
      <c r="WLQ818" s="421"/>
      <c r="WLR818" s="421"/>
      <c r="WLS818" s="421"/>
      <c r="WLT818" s="421"/>
      <c r="WLU818" s="421"/>
      <c r="WLV818" s="421"/>
      <c r="WLW818" s="421"/>
      <c r="WLX818" s="421"/>
      <c r="WLY818" s="421"/>
      <c r="WLZ818" s="421"/>
      <c r="WMA818" s="421"/>
      <c r="WMB818" s="421"/>
      <c r="WMC818" s="421"/>
      <c r="WMD818" s="421"/>
      <c r="WME818" s="421"/>
      <c r="WMF818" s="421"/>
      <c r="WMG818" s="421"/>
      <c r="WMH818" s="421"/>
      <c r="WMI818" s="421"/>
      <c r="WMJ818" s="421"/>
      <c r="WMK818" s="421"/>
      <c r="WML818" s="421"/>
      <c r="WMM818" s="421"/>
      <c r="WMN818" s="421"/>
      <c r="WMO818" s="421"/>
      <c r="WMP818" s="421"/>
      <c r="WMQ818" s="421"/>
      <c r="WMR818" s="421"/>
      <c r="WMS818" s="421"/>
      <c r="WMT818" s="421"/>
      <c r="WMU818" s="421"/>
      <c r="WMV818" s="421"/>
      <c r="WMW818" s="421"/>
      <c r="WMX818" s="421"/>
      <c r="WMY818" s="421"/>
      <c r="WMZ818" s="421"/>
      <c r="WNA818" s="421"/>
      <c r="WNB818" s="421"/>
      <c r="WNC818" s="421"/>
      <c r="WND818" s="421"/>
      <c r="WNE818" s="421"/>
      <c r="WNF818" s="421"/>
      <c r="WNG818" s="421"/>
      <c r="WNH818" s="421"/>
      <c r="WNI818" s="421"/>
      <c r="WNJ818" s="421"/>
      <c r="WNK818" s="421"/>
      <c r="WNL818" s="421"/>
      <c r="WNM818" s="421"/>
      <c r="WNN818" s="421"/>
      <c r="WNO818" s="421"/>
      <c r="WNP818" s="421"/>
      <c r="WNQ818" s="421"/>
      <c r="WNR818" s="421"/>
      <c r="WNS818" s="421"/>
      <c r="WNT818" s="421"/>
      <c r="WNU818" s="421"/>
      <c r="WNV818" s="421"/>
      <c r="WNW818" s="421"/>
      <c r="WNX818" s="421"/>
      <c r="WNY818" s="421"/>
      <c r="WNZ818" s="421"/>
      <c r="WOA818" s="421"/>
      <c r="WOB818" s="421"/>
      <c r="WOC818" s="421"/>
      <c r="WOD818" s="421"/>
      <c r="WOE818" s="421"/>
      <c r="WOF818" s="421"/>
      <c r="WOG818" s="421"/>
      <c r="WOH818" s="421"/>
      <c r="WOI818" s="421"/>
      <c r="WOJ818" s="421"/>
      <c r="WOK818" s="421"/>
      <c r="WOL818" s="421"/>
      <c r="WOM818" s="421"/>
      <c r="WON818" s="421"/>
      <c r="WOO818" s="421"/>
      <c r="WOP818" s="421"/>
      <c r="WOQ818" s="421"/>
      <c r="WOR818" s="421"/>
      <c r="WOS818" s="421"/>
      <c r="WOT818" s="421"/>
      <c r="WOU818" s="421"/>
      <c r="WOV818" s="421"/>
      <c r="WOW818" s="421"/>
      <c r="WOX818" s="421"/>
      <c r="WOY818" s="421"/>
      <c r="WOZ818" s="421"/>
      <c r="WPA818" s="421"/>
      <c r="WPB818" s="421"/>
      <c r="WPC818" s="421"/>
      <c r="WPD818" s="421"/>
      <c r="WPE818" s="421"/>
      <c r="WPF818" s="421"/>
      <c r="WPG818" s="421"/>
      <c r="WPH818" s="421"/>
      <c r="WPI818" s="421"/>
      <c r="WPJ818" s="421"/>
      <c r="WPK818" s="421"/>
      <c r="WPL818" s="421"/>
      <c r="WPM818" s="421"/>
      <c r="WPN818" s="421"/>
      <c r="WPO818" s="421"/>
      <c r="WPP818" s="421"/>
      <c r="WPQ818" s="421"/>
      <c r="WPR818" s="421"/>
      <c r="WPS818" s="421"/>
      <c r="WPT818" s="421"/>
      <c r="WPU818" s="421"/>
      <c r="WPV818" s="421"/>
      <c r="WPW818" s="421"/>
      <c r="WPX818" s="421"/>
      <c r="WPY818" s="421"/>
      <c r="WPZ818" s="421"/>
      <c r="WQA818" s="421"/>
      <c r="WQB818" s="421"/>
      <c r="WQC818" s="421"/>
      <c r="WQD818" s="421"/>
      <c r="WQE818" s="421"/>
      <c r="WQF818" s="421"/>
      <c r="WQG818" s="421"/>
      <c r="WQH818" s="421"/>
      <c r="WQI818" s="421"/>
      <c r="WQJ818" s="421"/>
      <c r="WQK818" s="421"/>
      <c r="WQL818" s="421"/>
      <c r="WQM818" s="421"/>
      <c r="WQN818" s="421"/>
      <c r="WQO818" s="421"/>
      <c r="WQP818" s="421"/>
      <c r="WQQ818" s="421"/>
      <c r="WQR818" s="421"/>
      <c r="WQS818" s="421"/>
      <c r="WQT818" s="421"/>
      <c r="WQU818" s="421"/>
      <c r="WQV818" s="421"/>
      <c r="WQW818" s="421"/>
      <c r="WQX818" s="421"/>
      <c r="WQY818" s="421"/>
      <c r="WQZ818" s="421"/>
      <c r="WRA818" s="421"/>
      <c r="WRB818" s="421"/>
      <c r="WRC818" s="421"/>
      <c r="WRD818" s="421"/>
      <c r="WRE818" s="421"/>
      <c r="WRF818" s="421"/>
      <c r="WRG818" s="421"/>
      <c r="WRH818" s="421"/>
      <c r="WRI818" s="421"/>
      <c r="WRJ818" s="421"/>
      <c r="WRK818" s="421"/>
      <c r="WRL818" s="421"/>
      <c r="WRM818" s="421"/>
      <c r="WRN818" s="421"/>
      <c r="WRO818" s="421"/>
      <c r="WRP818" s="421"/>
      <c r="WRQ818" s="421"/>
      <c r="WRR818" s="421"/>
      <c r="WRS818" s="421"/>
      <c r="WRT818" s="421"/>
      <c r="WRU818" s="421"/>
      <c r="WRV818" s="421"/>
      <c r="WRW818" s="421"/>
      <c r="WRX818" s="421"/>
      <c r="WRY818" s="421"/>
      <c r="WRZ818" s="421"/>
      <c r="WSA818" s="421"/>
      <c r="WSB818" s="421"/>
      <c r="WSC818" s="421"/>
      <c r="WSD818" s="421"/>
      <c r="WSE818" s="421"/>
      <c r="WSF818" s="421"/>
      <c r="WSG818" s="421"/>
      <c r="WSH818" s="421"/>
      <c r="WSI818" s="421"/>
      <c r="WSJ818" s="421"/>
      <c r="WSK818" s="421"/>
      <c r="WSL818" s="421"/>
      <c r="WSM818" s="421"/>
      <c r="WSN818" s="421"/>
      <c r="WSO818" s="421"/>
      <c r="WSP818" s="421"/>
      <c r="WSQ818" s="421"/>
      <c r="WSR818" s="421"/>
      <c r="WSS818" s="421"/>
      <c r="WST818" s="421"/>
      <c r="WSU818" s="421"/>
      <c r="WSV818" s="421"/>
      <c r="WSW818" s="421"/>
      <c r="WSX818" s="421"/>
      <c r="WSY818" s="421"/>
      <c r="WSZ818" s="421"/>
      <c r="WTA818" s="421"/>
      <c r="WTB818" s="421"/>
      <c r="WTC818" s="421"/>
      <c r="WTD818" s="421"/>
      <c r="WTE818" s="421"/>
      <c r="WTF818" s="421"/>
      <c r="WTG818" s="421"/>
      <c r="WTH818" s="421"/>
      <c r="WTI818" s="421"/>
      <c r="WTJ818" s="421"/>
      <c r="WTK818" s="421"/>
      <c r="WTL818" s="421"/>
      <c r="WTM818" s="421"/>
      <c r="WTN818" s="421"/>
      <c r="WTO818" s="421"/>
      <c r="WTP818" s="421"/>
      <c r="WTQ818" s="421"/>
      <c r="WTR818" s="421"/>
      <c r="WTS818" s="421"/>
      <c r="WTT818" s="421"/>
      <c r="WTU818" s="421"/>
      <c r="WTV818" s="421"/>
      <c r="WTW818" s="421"/>
      <c r="WTX818" s="421"/>
      <c r="WTY818" s="421"/>
      <c r="WTZ818" s="421"/>
      <c r="WUA818" s="421"/>
      <c r="WUB818" s="421"/>
      <c r="WUC818" s="421"/>
      <c r="WUD818" s="421"/>
      <c r="WUE818" s="421"/>
      <c r="WUF818" s="421"/>
      <c r="WUG818" s="421"/>
      <c r="WUH818" s="421"/>
      <c r="WUI818" s="421"/>
      <c r="WUJ818" s="421"/>
      <c r="WUK818" s="421"/>
      <c r="WUL818" s="421"/>
      <c r="WUM818" s="421"/>
      <c r="WUN818" s="421"/>
      <c r="WUO818" s="421"/>
      <c r="WUP818" s="421"/>
      <c r="WUQ818" s="421"/>
      <c r="WUR818" s="421"/>
      <c r="WUS818" s="421"/>
      <c r="WUT818" s="421"/>
      <c r="WUU818" s="421"/>
      <c r="WUV818" s="421"/>
      <c r="WUW818" s="421"/>
      <c r="WUX818" s="421"/>
      <c r="WUY818" s="421"/>
      <c r="WUZ818" s="421"/>
      <c r="WVA818" s="421"/>
      <c r="WVB818" s="421"/>
      <c r="WVC818" s="421"/>
      <c r="WVD818" s="421"/>
      <c r="WVE818" s="421"/>
      <c r="WVF818" s="421"/>
      <c r="WVG818" s="421"/>
      <c r="WVH818" s="421"/>
      <c r="WVI818" s="421"/>
      <c r="WVJ818" s="421"/>
      <c r="WVK818" s="421"/>
      <c r="WVL818" s="421"/>
      <c r="WVM818" s="421"/>
      <c r="WVN818" s="421"/>
      <c r="WVO818" s="421"/>
      <c r="WVP818" s="421"/>
      <c r="WVQ818" s="421"/>
      <c r="WVR818" s="421"/>
      <c r="WVS818" s="421"/>
      <c r="WVT818" s="421"/>
      <c r="WVU818" s="421"/>
      <c r="WVV818" s="421"/>
      <c r="WVW818" s="421"/>
      <c r="WVX818" s="421"/>
      <c r="WVY818" s="421"/>
      <c r="WVZ818" s="421"/>
      <c r="WWA818" s="421"/>
      <c r="WWB818" s="421"/>
      <c r="WWC818" s="421"/>
      <c r="WWD818" s="421"/>
      <c r="WWE818" s="421"/>
      <c r="WWF818" s="421"/>
      <c r="WWG818" s="421"/>
      <c r="WWH818" s="421"/>
      <c r="WWI818" s="421"/>
      <c r="WWJ818" s="421"/>
      <c r="WWK818" s="421"/>
      <c r="WWL818" s="421"/>
      <c r="WWM818" s="421"/>
      <c r="WWN818" s="421"/>
      <c r="WWO818" s="421"/>
      <c r="WWP818" s="421"/>
      <c r="WWQ818" s="421"/>
      <c r="WWR818" s="421"/>
      <c r="WWS818" s="421"/>
      <c r="WWT818" s="421"/>
      <c r="WWU818" s="421"/>
      <c r="WWV818" s="421"/>
      <c r="WWW818" s="421"/>
      <c r="WWX818" s="421"/>
      <c r="WWY818" s="421"/>
      <c r="WWZ818" s="421"/>
      <c r="WXA818" s="421"/>
      <c r="WXB818" s="421"/>
      <c r="WXC818" s="421"/>
      <c r="WXD818" s="421"/>
      <c r="WXE818" s="421"/>
      <c r="WXF818" s="421"/>
      <c r="WXG818" s="421"/>
      <c r="WXH818" s="421"/>
      <c r="WXI818" s="421"/>
      <c r="WXJ818" s="421"/>
      <c r="WXK818" s="421"/>
      <c r="WXL818" s="421"/>
      <c r="WXM818" s="421"/>
      <c r="WXN818" s="421"/>
      <c r="WXO818" s="421"/>
      <c r="WXP818" s="421"/>
      <c r="WXQ818" s="421"/>
      <c r="WXR818" s="421"/>
      <c r="WXS818" s="421"/>
      <c r="WXT818" s="421"/>
      <c r="WXU818" s="421"/>
      <c r="WXV818" s="421"/>
      <c r="WXW818" s="421"/>
      <c r="WXX818" s="421"/>
      <c r="WXY818" s="421"/>
      <c r="WXZ818" s="421"/>
      <c r="WYA818" s="421"/>
      <c r="WYB818" s="421"/>
      <c r="WYC818" s="421"/>
      <c r="WYD818" s="421"/>
      <c r="WYE818" s="421"/>
      <c r="WYF818" s="421"/>
      <c r="WYG818" s="421"/>
      <c r="WYH818" s="421"/>
      <c r="WYI818" s="421"/>
      <c r="WYJ818" s="421"/>
      <c r="WYK818" s="421"/>
      <c r="WYL818" s="421"/>
      <c r="WYM818" s="421"/>
      <c r="WYN818" s="421"/>
      <c r="WYO818" s="421"/>
      <c r="WYP818" s="421"/>
      <c r="WYQ818" s="421"/>
      <c r="WYR818" s="421"/>
      <c r="WYS818" s="421"/>
      <c r="WYT818" s="421"/>
      <c r="WYU818" s="421"/>
      <c r="WYV818" s="421"/>
      <c r="WYW818" s="421"/>
      <c r="WYX818" s="421"/>
      <c r="WYY818" s="421"/>
      <c r="WYZ818" s="421"/>
      <c r="WZA818" s="421"/>
      <c r="WZB818" s="421"/>
      <c r="WZC818" s="421"/>
      <c r="WZD818" s="421"/>
      <c r="WZE818" s="421"/>
      <c r="WZF818" s="421"/>
      <c r="WZG818" s="421"/>
      <c r="WZH818" s="421"/>
      <c r="WZI818" s="421"/>
      <c r="WZJ818" s="421"/>
      <c r="WZK818" s="421"/>
      <c r="WZL818" s="421"/>
      <c r="WZM818" s="421"/>
      <c r="WZN818" s="421"/>
      <c r="WZO818" s="421"/>
      <c r="WZP818" s="421"/>
      <c r="WZQ818" s="421"/>
      <c r="WZR818" s="421"/>
      <c r="WZS818" s="421"/>
      <c r="WZT818" s="421"/>
      <c r="WZU818" s="421"/>
      <c r="WZV818" s="421"/>
      <c r="WZW818" s="421"/>
      <c r="WZX818" s="421"/>
      <c r="WZY818" s="421"/>
      <c r="WZZ818" s="421"/>
      <c r="XAA818" s="421"/>
      <c r="XAB818" s="421"/>
      <c r="XAC818" s="421"/>
      <c r="XAD818" s="421"/>
      <c r="XAE818" s="421"/>
      <c r="XAF818" s="421"/>
      <c r="XAG818" s="421"/>
      <c r="XAH818" s="421"/>
      <c r="XAI818" s="421"/>
      <c r="XAJ818" s="421"/>
      <c r="XAK818" s="421"/>
      <c r="XAL818" s="421"/>
      <c r="XAM818" s="421"/>
      <c r="XAN818" s="421"/>
      <c r="XAO818" s="421"/>
      <c r="XAP818" s="421"/>
      <c r="XAQ818" s="421"/>
      <c r="XAR818" s="421"/>
      <c r="XAS818" s="421"/>
      <c r="XAT818" s="421"/>
      <c r="XAU818" s="421"/>
      <c r="XAV818" s="421"/>
      <c r="XAW818" s="421"/>
      <c r="XAX818" s="421"/>
      <c r="XAY818" s="421"/>
      <c r="XAZ818" s="421"/>
      <c r="XBA818" s="421"/>
      <c r="XBB818" s="421"/>
      <c r="XBC818" s="421"/>
      <c r="XBD818" s="421"/>
      <c r="XBE818" s="421"/>
      <c r="XBF818" s="421"/>
      <c r="XBG818" s="421"/>
      <c r="XBH818" s="421"/>
      <c r="XBI818" s="421"/>
      <c r="XBJ818" s="421"/>
      <c r="XBK818" s="421"/>
      <c r="XBL818" s="421"/>
      <c r="XBM818" s="421"/>
      <c r="XBN818" s="421"/>
      <c r="XBO818" s="421"/>
      <c r="XBP818" s="421"/>
      <c r="XBQ818" s="421"/>
      <c r="XBR818" s="421"/>
      <c r="XBS818" s="421"/>
      <c r="XBT818" s="421"/>
      <c r="XBU818" s="421"/>
      <c r="XBV818" s="421"/>
      <c r="XBW818" s="421"/>
      <c r="XBX818" s="421"/>
      <c r="XBY818" s="421"/>
      <c r="XBZ818" s="421"/>
      <c r="XCA818" s="421"/>
      <c r="XCB818" s="421"/>
      <c r="XCC818" s="421"/>
      <c r="XCD818" s="421"/>
      <c r="XCE818" s="421"/>
      <c r="XCF818" s="421"/>
      <c r="XCG818" s="421"/>
      <c r="XCH818" s="421"/>
      <c r="XCI818" s="421"/>
      <c r="XCJ818" s="421"/>
      <c r="XCK818" s="421"/>
      <c r="XCL818" s="421"/>
      <c r="XCM818" s="421"/>
      <c r="XCN818" s="421"/>
      <c r="XCO818" s="421"/>
      <c r="XCP818" s="421"/>
      <c r="XCQ818" s="421"/>
      <c r="XCR818" s="421"/>
      <c r="XCS818" s="421"/>
      <c r="XCT818" s="421"/>
      <c r="XCU818" s="421"/>
      <c r="XCV818" s="421"/>
      <c r="XCW818" s="421"/>
      <c r="XCX818" s="421"/>
      <c r="XCY818" s="421"/>
      <c r="XCZ818" s="421"/>
      <c r="XDA818" s="421"/>
      <c r="XDB818" s="421"/>
      <c r="XDC818" s="421"/>
      <c r="XDD818" s="421"/>
      <c r="XDE818" s="421"/>
      <c r="XDF818" s="421"/>
      <c r="XDG818" s="421"/>
      <c r="XDH818" s="421"/>
      <c r="XDI818" s="421"/>
      <c r="XDJ818" s="421"/>
      <c r="XDK818" s="421"/>
      <c r="XDL818" s="421"/>
      <c r="XDM818" s="421"/>
      <c r="XDN818" s="421"/>
      <c r="XDO818" s="421"/>
      <c r="XDP818" s="421"/>
      <c r="XDQ818" s="421"/>
      <c r="XDR818" s="421"/>
      <c r="XDS818" s="421"/>
      <c r="XDT818" s="421"/>
      <c r="XDU818" s="421"/>
      <c r="XDV818" s="421"/>
      <c r="XDW818" s="421"/>
      <c r="XDX818" s="421"/>
      <c r="XDY818" s="421"/>
      <c r="XDZ818" s="421"/>
      <c r="XEA818" s="421"/>
      <c r="XEB818" s="421"/>
      <c r="XEC818" s="421"/>
      <c r="XED818" s="421"/>
      <c r="XEE818" s="421"/>
      <c r="XEF818" s="421"/>
      <c r="XEG818" s="421"/>
      <c r="XEH818" s="421"/>
      <c r="XEI818" s="421"/>
      <c r="XEJ818" s="421"/>
      <c r="XEK818" s="421"/>
      <c r="XEL818" s="421"/>
      <c r="XEM818" s="421"/>
      <c r="XEN818" s="421"/>
      <c r="XEO818" s="421"/>
      <c r="XEP818" s="421"/>
      <c r="XEQ818" s="421"/>
      <c r="XER818" s="421"/>
      <c r="XES818" s="421"/>
      <c r="XET818" s="421"/>
      <c r="XEU818" s="421"/>
      <c r="XEV818" s="421"/>
      <c r="XEW818" s="421"/>
      <c r="XEX818" s="421"/>
      <c r="XEY818" s="421"/>
      <c r="XEZ818" s="421"/>
      <c r="XFA818" s="421"/>
      <c r="XFB818" s="421"/>
      <c r="XFC818" s="421"/>
      <c r="XFD818" s="336"/>
    </row>
    <row r="819" spans="1:16384" s="271" customFormat="1" x14ac:dyDescent="0.15">
      <c r="A819" s="110" t="s">
        <v>2879</v>
      </c>
      <c r="B819" s="507" t="s">
        <v>2880</v>
      </c>
      <c r="C819" s="424"/>
      <c r="D819" s="303">
        <f t="shared" si="112"/>
        <v>0</v>
      </c>
      <c r="E819" s="284">
        <f t="shared" si="113"/>
        <v>0</v>
      </c>
      <c r="F819" s="285"/>
      <c r="G819" s="285"/>
      <c r="H819" s="285"/>
      <c r="I819" s="314"/>
      <c r="J819" s="314"/>
      <c r="K819" s="314"/>
      <c r="L819" s="314"/>
      <c r="M819" s="314"/>
      <c r="N819" s="314"/>
      <c r="O819" s="314"/>
      <c r="P819" s="314"/>
      <c r="Q819" s="314"/>
      <c r="R819" s="314"/>
      <c r="S819" s="314"/>
      <c r="T819" s="314"/>
      <c r="U819" s="314"/>
      <c r="V819" s="314"/>
      <c r="W819" s="314"/>
      <c r="X819" s="314"/>
      <c r="Y819" s="314"/>
      <c r="Z819" s="314"/>
      <c r="AA819" s="314"/>
      <c r="AB819" s="285"/>
      <c r="AC819" s="285"/>
      <c r="AD819" s="285"/>
      <c r="AE819" s="285"/>
      <c r="AF819" s="285"/>
      <c r="AG819" s="285"/>
      <c r="AH819" s="285"/>
      <c r="AI819" s="285"/>
      <c r="AJ819" s="285"/>
      <c r="AK819" s="285"/>
      <c r="AL819" s="424" t="s">
        <v>4053</v>
      </c>
      <c r="AM819" s="178"/>
      <c r="AN819" s="371"/>
      <c r="AO819" s="209"/>
      <c r="AP819" s="209"/>
      <c r="AQ819" s="209"/>
      <c r="AR819" s="209"/>
      <c r="AS819" s="209"/>
      <c r="AT819" s="209"/>
      <c r="AU819" s="209"/>
      <c r="AV819" s="270"/>
    </row>
    <row r="820" spans="1:16384" x14ac:dyDescent="0.15">
      <c r="A820" s="72" t="s">
        <v>2881</v>
      </c>
      <c r="B820" s="446" t="s">
        <v>2589</v>
      </c>
      <c r="C820" s="426"/>
      <c r="D820" s="304">
        <f t="shared" si="112"/>
        <v>0</v>
      </c>
      <c r="E820" s="239">
        <f t="shared" si="113"/>
        <v>0</v>
      </c>
      <c r="F820" s="240"/>
      <c r="G820" s="240"/>
      <c r="H820" s="240"/>
      <c r="I820" s="319"/>
      <c r="J820" s="319"/>
      <c r="K820" s="319"/>
      <c r="L820" s="319"/>
      <c r="M820" s="319"/>
      <c r="N820" s="319"/>
      <c r="O820" s="319"/>
      <c r="P820" s="319"/>
      <c r="Q820" s="319"/>
      <c r="R820" s="319"/>
      <c r="S820" s="319"/>
      <c r="T820" s="319"/>
      <c r="U820" s="319"/>
      <c r="V820" s="319"/>
      <c r="W820" s="319"/>
      <c r="X820" s="319"/>
      <c r="Y820" s="319"/>
      <c r="Z820" s="319"/>
      <c r="AA820" s="319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426" t="s">
        <v>4053</v>
      </c>
      <c r="AM820" s="177"/>
      <c r="AN820" s="359"/>
      <c r="AO820" s="209"/>
      <c r="AP820" s="209"/>
      <c r="AQ820" s="209"/>
      <c r="AR820" s="209"/>
      <c r="AS820" s="209"/>
      <c r="AT820" s="209"/>
      <c r="AU820" s="209"/>
      <c r="AV820" s="210"/>
    </row>
    <row r="821" spans="1:16384" x14ac:dyDescent="0.15">
      <c r="A821" s="72" t="s">
        <v>2882</v>
      </c>
      <c r="B821" s="446" t="s">
        <v>2883</v>
      </c>
      <c r="C821" s="426"/>
      <c r="D821" s="304">
        <f t="shared" si="112"/>
        <v>0</v>
      </c>
      <c r="E821" s="239">
        <f t="shared" si="113"/>
        <v>0</v>
      </c>
      <c r="F821" s="240"/>
      <c r="G821" s="240"/>
      <c r="H821" s="240"/>
      <c r="I821" s="319"/>
      <c r="J821" s="319"/>
      <c r="K821" s="319"/>
      <c r="L821" s="319"/>
      <c r="M821" s="319"/>
      <c r="N821" s="319"/>
      <c r="O821" s="319"/>
      <c r="P821" s="319"/>
      <c r="Q821" s="319"/>
      <c r="R821" s="319"/>
      <c r="S821" s="319"/>
      <c r="T821" s="319"/>
      <c r="U821" s="319"/>
      <c r="V821" s="319"/>
      <c r="W821" s="319"/>
      <c r="X821" s="319"/>
      <c r="Y821" s="319"/>
      <c r="Z821" s="319"/>
      <c r="AA821" s="319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426" t="s">
        <v>4053</v>
      </c>
      <c r="AM821" s="177"/>
      <c r="AN821" s="359"/>
      <c r="AO821" s="209"/>
      <c r="AP821" s="209"/>
      <c r="AQ821" s="209"/>
      <c r="AR821" s="209"/>
      <c r="AS821" s="209"/>
      <c r="AT821" s="209"/>
      <c r="AU821" s="209"/>
      <c r="AV821" s="210"/>
    </row>
    <row r="822" spans="1:16384" x14ac:dyDescent="0.15">
      <c r="A822" s="72" t="s">
        <v>2884</v>
      </c>
      <c r="B822" s="446" t="s">
        <v>2885</v>
      </c>
      <c r="C822" s="426"/>
      <c r="D822" s="304">
        <f t="shared" si="112"/>
        <v>0</v>
      </c>
      <c r="E822" s="239">
        <f t="shared" si="113"/>
        <v>0</v>
      </c>
      <c r="F822" s="240"/>
      <c r="G822" s="240"/>
      <c r="H822" s="240"/>
      <c r="I822" s="319"/>
      <c r="J822" s="319"/>
      <c r="K822" s="319"/>
      <c r="L822" s="319"/>
      <c r="M822" s="319"/>
      <c r="N822" s="319"/>
      <c r="O822" s="319"/>
      <c r="P822" s="319"/>
      <c r="Q822" s="319"/>
      <c r="R822" s="319"/>
      <c r="S822" s="319"/>
      <c r="T822" s="319"/>
      <c r="U822" s="319"/>
      <c r="V822" s="319"/>
      <c r="W822" s="319"/>
      <c r="X822" s="319"/>
      <c r="Y822" s="319"/>
      <c r="Z822" s="319"/>
      <c r="AA822" s="319"/>
      <c r="AB822" s="240"/>
      <c r="AC822" s="240"/>
      <c r="AD822" s="240"/>
      <c r="AE822" s="240"/>
      <c r="AF822" s="240"/>
      <c r="AG822" s="240"/>
      <c r="AH822" s="240"/>
      <c r="AI822" s="240"/>
      <c r="AJ822" s="240"/>
      <c r="AK822" s="240"/>
      <c r="AL822" s="426" t="s">
        <v>4053</v>
      </c>
      <c r="AM822" s="177"/>
      <c r="AN822" s="359"/>
      <c r="AO822" s="209"/>
      <c r="AP822" s="209"/>
      <c r="AQ822" s="209"/>
      <c r="AR822" s="209"/>
      <c r="AS822" s="209"/>
      <c r="AT822" s="209"/>
      <c r="AU822" s="209"/>
      <c r="AV822" s="210"/>
    </row>
    <row r="823" spans="1:16384" x14ac:dyDescent="0.15">
      <c r="A823" s="72" t="s">
        <v>2886</v>
      </c>
      <c r="B823" s="446" t="s">
        <v>2887</v>
      </c>
      <c r="C823" s="426"/>
      <c r="D823" s="304">
        <f t="shared" si="112"/>
        <v>0</v>
      </c>
      <c r="E823" s="239">
        <f t="shared" si="113"/>
        <v>0</v>
      </c>
      <c r="F823" s="240"/>
      <c r="G823" s="240"/>
      <c r="H823" s="240"/>
      <c r="I823" s="319"/>
      <c r="J823" s="319"/>
      <c r="K823" s="319"/>
      <c r="L823" s="319"/>
      <c r="M823" s="319"/>
      <c r="N823" s="319"/>
      <c r="O823" s="319"/>
      <c r="P823" s="319"/>
      <c r="Q823" s="319"/>
      <c r="R823" s="319"/>
      <c r="S823" s="319"/>
      <c r="T823" s="319"/>
      <c r="U823" s="319"/>
      <c r="V823" s="319"/>
      <c r="W823" s="319"/>
      <c r="X823" s="319"/>
      <c r="Y823" s="319"/>
      <c r="Z823" s="319"/>
      <c r="AA823" s="319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426" t="s">
        <v>4053</v>
      </c>
      <c r="AM823" s="177"/>
      <c r="AN823" s="359"/>
      <c r="AO823" s="209"/>
      <c r="AP823" s="209"/>
      <c r="AQ823" s="209"/>
      <c r="AR823" s="209"/>
      <c r="AS823" s="209"/>
      <c r="AT823" s="209"/>
      <c r="AU823" s="209"/>
      <c r="AV823" s="210"/>
    </row>
    <row r="824" spans="1:16384" x14ac:dyDescent="0.15">
      <c r="A824" s="72" t="s">
        <v>2888</v>
      </c>
      <c r="B824" s="446" t="s">
        <v>2889</v>
      </c>
      <c r="C824" s="426"/>
      <c r="D824" s="304">
        <f t="shared" si="112"/>
        <v>0</v>
      </c>
      <c r="E824" s="239">
        <f t="shared" si="113"/>
        <v>0</v>
      </c>
      <c r="F824" s="240"/>
      <c r="G824" s="240"/>
      <c r="H824" s="240"/>
      <c r="I824" s="319"/>
      <c r="J824" s="319"/>
      <c r="K824" s="319"/>
      <c r="L824" s="319"/>
      <c r="M824" s="319"/>
      <c r="N824" s="319"/>
      <c r="O824" s="319"/>
      <c r="P824" s="319"/>
      <c r="Q824" s="319"/>
      <c r="R824" s="319"/>
      <c r="S824" s="319"/>
      <c r="T824" s="319"/>
      <c r="U824" s="319"/>
      <c r="V824" s="319"/>
      <c r="W824" s="319"/>
      <c r="X824" s="319"/>
      <c r="Y824" s="319"/>
      <c r="Z824" s="319"/>
      <c r="AA824" s="319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426" t="s">
        <v>4053</v>
      </c>
      <c r="AM824" s="177"/>
      <c r="AN824" s="359"/>
      <c r="AO824" s="209"/>
      <c r="AP824" s="209"/>
      <c r="AQ824" s="209"/>
      <c r="AR824" s="209"/>
      <c r="AS824" s="209"/>
      <c r="AT824" s="209"/>
      <c r="AU824" s="209"/>
      <c r="AV824" s="210"/>
    </row>
    <row r="825" spans="1:16384" x14ac:dyDescent="0.15">
      <c r="A825" s="72" t="s">
        <v>2890</v>
      </c>
      <c r="B825" s="446" t="s">
        <v>2891</v>
      </c>
      <c r="C825" s="426"/>
      <c r="D825" s="304">
        <f t="shared" si="112"/>
        <v>0</v>
      </c>
      <c r="E825" s="239">
        <f t="shared" si="113"/>
        <v>0</v>
      </c>
      <c r="F825" s="240"/>
      <c r="G825" s="240"/>
      <c r="H825" s="240"/>
      <c r="I825" s="319"/>
      <c r="J825" s="319"/>
      <c r="K825" s="319"/>
      <c r="L825" s="319"/>
      <c r="M825" s="319"/>
      <c r="N825" s="319"/>
      <c r="O825" s="319"/>
      <c r="P825" s="319"/>
      <c r="Q825" s="319"/>
      <c r="R825" s="319"/>
      <c r="S825" s="319"/>
      <c r="T825" s="319"/>
      <c r="U825" s="319"/>
      <c r="V825" s="319"/>
      <c r="W825" s="319"/>
      <c r="X825" s="319"/>
      <c r="Y825" s="319"/>
      <c r="Z825" s="319"/>
      <c r="AA825" s="319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426" t="s">
        <v>4053</v>
      </c>
      <c r="AM825" s="177"/>
      <c r="AN825" s="359"/>
      <c r="AO825" s="209"/>
      <c r="AP825" s="209"/>
      <c r="AQ825" s="209"/>
      <c r="AR825" s="209"/>
      <c r="AS825" s="209"/>
      <c r="AT825" s="209"/>
      <c r="AU825" s="209"/>
      <c r="AV825" s="210"/>
    </row>
    <row r="826" spans="1:16384" x14ac:dyDescent="0.15">
      <c r="A826" s="72"/>
      <c r="B826" s="446" t="s">
        <v>2565</v>
      </c>
      <c r="C826" s="426"/>
      <c r="D826" s="304">
        <f t="shared" si="112"/>
        <v>0</v>
      </c>
      <c r="E826" s="239">
        <f t="shared" si="113"/>
        <v>0</v>
      </c>
      <c r="F826" s="240"/>
      <c r="G826" s="240"/>
      <c r="H826" s="240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426" t="s">
        <v>4053</v>
      </c>
      <c r="AM826" s="177"/>
      <c r="AN826" s="359"/>
      <c r="AO826" s="209"/>
      <c r="AP826" s="209"/>
      <c r="AQ826" s="209"/>
      <c r="AR826" s="209"/>
      <c r="AS826" s="209"/>
      <c r="AT826" s="209"/>
      <c r="AU826" s="209"/>
      <c r="AV826" s="210"/>
    </row>
    <row r="827" spans="1:16384" x14ac:dyDescent="0.15">
      <c r="A827" s="72"/>
      <c r="B827" s="446" t="s">
        <v>2566</v>
      </c>
      <c r="C827" s="426"/>
      <c r="D827" s="304">
        <f t="shared" si="112"/>
        <v>0</v>
      </c>
      <c r="E827" s="239">
        <f t="shared" si="113"/>
        <v>0</v>
      </c>
      <c r="F827" s="240"/>
      <c r="G827" s="240"/>
      <c r="H827" s="240"/>
      <c r="I827" s="319"/>
      <c r="J827" s="319"/>
      <c r="K827" s="319"/>
      <c r="L827" s="319"/>
      <c r="M827" s="319"/>
      <c r="N827" s="319"/>
      <c r="O827" s="319"/>
      <c r="P827" s="319"/>
      <c r="Q827" s="319"/>
      <c r="R827" s="319"/>
      <c r="S827" s="319"/>
      <c r="T827" s="319"/>
      <c r="U827" s="319"/>
      <c r="V827" s="319"/>
      <c r="W827" s="319"/>
      <c r="X827" s="319"/>
      <c r="Y827" s="319"/>
      <c r="Z827" s="319"/>
      <c r="AA827" s="319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426" t="s">
        <v>4053</v>
      </c>
      <c r="AM827" s="177"/>
      <c r="AN827" s="359"/>
      <c r="AO827" s="209"/>
      <c r="AP827" s="209"/>
      <c r="AQ827" s="209"/>
      <c r="AR827" s="209"/>
      <c r="AS827" s="209"/>
      <c r="AT827" s="209"/>
      <c r="AU827" s="209"/>
      <c r="AV827" s="210"/>
    </row>
    <row r="828" spans="1:16384" ht="13.5" customHeight="1" x14ac:dyDescent="0.15">
      <c r="A828" s="72"/>
      <c r="B828" s="446" t="s">
        <v>2584</v>
      </c>
      <c r="C828" s="426"/>
      <c r="D828" s="304">
        <f t="shared" si="112"/>
        <v>0</v>
      </c>
      <c r="E828" s="239">
        <f t="shared" si="113"/>
        <v>0</v>
      </c>
      <c r="F828" s="240"/>
      <c r="G828" s="240"/>
      <c r="H828" s="240"/>
      <c r="I828" s="319"/>
      <c r="J828" s="319"/>
      <c r="K828" s="319"/>
      <c r="L828" s="319"/>
      <c r="M828" s="319"/>
      <c r="N828" s="319"/>
      <c r="O828" s="319"/>
      <c r="P828" s="319"/>
      <c r="Q828" s="319"/>
      <c r="R828" s="319"/>
      <c r="S828" s="319"/>
      <c r="T828" s="319"/>
      <c r="U828" s="319"/>
      <c r="V828" s="319"/>
      <c r="W828" s="319"/>
      <c r="X828" s="319"/>
      <c r="Y828" s="319"/>
      <c r="Z828" s="319"/>
      <c r="AA828" s="319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426" t="s">
        <v>4053</v>
      </c>
      <c r="AM828" s="177"/>
      <c r="AN828" s="359"/>
      <c r="AO828" s="209"/>
      <c r="AP828" s="209"/>
      <c r="AQ828" s="209"/>
      <c r="AR828" s="209"/>
      <c r="AS828" s="209"/>
      <c r="AT828" s="209"/>
      <c r="AU828" s="209"/>
      <c r="AV828" s="210"/>
    </row>
    <row r="829" spans="1:16384" x14ac:dyDescent="0.15">
      <c r="A829" s="72"/>
      <c r="B829" s="446" t="s">
        <v>2590</v>
      </c>
      <c r="C829" s="426"/>
      <c r="D829" s="304">
        <f t="shared" si="112"/>
        <v>0</v>
      </c>
      <c r="E829" s="239">
        <f t="shared" si="113"/>
        <v>0</v>
      </c>
      <c r="F829" s="240"/>
      <c r="G829" s="240"/>
      <c r="H829" s="240"/>
      <c r="I829" s="319"/>
      <c r="J829" s="319"/>
      <c r="K829" s="319"/>
      <c r="L829" s="319"/>
      <c r="M829" s="319"/>
      <c r="N829" s="319"/>
      <c r="O829" s="319"/>
      <c r="P829" s="319"/>
      <c r="Q829" s="319"/>
      <c r="R829" s="319"/>
      <c r="S829" s="319"/>
      <c r="T829" s="319"/>
      <c r="U829" s="319"/>
      <c r="V829" s="319"/>
      <c r="W829" s="319"/>
      <c r="X829" s="319"/>
      <c r="Y829" s="319"/>
      <c r="Z829" s="319"/>
      <c r="AA829" s="319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426" t="s">
        <v>4053</v>
      </c>
      <c r="AM829" s="177"/>
      <c r="AN829" s="359"/>
      <c r="AO829" s="209"/>
      <c r="AP829" s="209"/>
      <c r="AQ829" s="209"/>
      <c r="AR829" s="209"/>
      <c r="AS829" s="209"/>
      <c r="AT829" s="209"/>
      <c r="AU829" s="209"/>
      <c r="AV829" s="210"/>
    </row>
    <row r="830" spans="1:16384" ht="21" x14ac:dyDescent="0.15">
      <c r="A830" s="72"/>
      <c r="B830" s="446" t="s">
        <v>2591</v>
      </c>
      <c r="C830" s="426"/>
      <c r="D830" s="304">
        <f t="shared" si="112"/>
        <v>0</v>
      </c>
      <c r="E830" s="239">
        <f t="shared" si="113"/>
        <v>0</v>
      </c>
      <c r="F830" s="240"/>
      <c r="G830" s="240"/>
      <c r="H830" s="240"/>
      <c r="I830" s="319"/>
      <c r="J830" s="319"/>
      <c r="K830" s="319"/>
      <c r="L830" s="319"/>
      <c r="M830" s="319"/>
      <c r="N830" s="319"/>
      <c r="O830" s="319"/>
      <c r="P830" s="319"/>
      <c r="Q830" s="319"/>
      <c r="R830" s="319"/>
      <c r="S830" s="319"/>
      <c r="T830" s="319"/>
      <c r="U830" s="319"/>
      <c r="V830" s="319"/>
      <c r="W830" s="319"/>
      <c r="X830" s="319"/>
      <c r="Y830" s="319"/>
      <c r="Z830" s="319"/>
      <c r="AA830" s="319"/>
      <c r="AB830" s="240"/>
      <c r="AC830" s="240"/>
      <c r="AD830" s="240"/>
      <c r="AE830" s="240"/>
      <c r="AF830" s="240"/>
      <c r="AG830" s="240"/>
      <c r="AH830" s="240"/>
      <c r="AI830" s="240"/>
      <c r="AJ830" s="240"/>
      <c r="AK830" s="240"/>
      <c r="AL830" s="426" t="s">
        <v>4053</v>
      </c>
      <c r="AM830" s="177"/>
      <c r="AN830" s="359"/>
      <c r="AO830" s="209"/>
      <c r="AP830" s="209"/>
      <c r="AQ830" s="209"/>
      <c r="AR830" s="209"/>
      <c r="AS830" s="209"/>
      <c r="AT830" s="209"/>
      <c r="AU830" s="209"/>
      <c r="AV830" s="210"/>
    </row>
    <row r="831" spans="1:16384" x14ac:dyDescent="0.15">
      <c r="A831" s="72"/>
      <c r="B831" s="446" t="s">
        <v>2592</v>
      </c>
      <c r="C831" s="426"/>
      <c r="D831" s="304">
        <f t="shared" si="112"/>
        <v>0</v>
      </c>
      <c r="E831" s="239">
        <f t="shared" si="113"/>
        <v>0</v>
      </c>
      <c r="F831" s="240"/>
      <c r="G831" s="240"/>
      <c r="H831" s="240"/>
      <c r="I831" s="319"/>
      <c r="J831" s="319"/>
      <c r="K831" s="319"/>
      <c r="L831" s="319"/>
      <c r="M831" s="319"/>
      <c r="N831" s="319"/>
      <c r="O831" s="319"/>
      <c r="P831" s="319"/>
      <c r="Q831" s="319"/>
      <c r="R831" s="319"/>
      <c r="S831" s="319"/>
      <c r="T831" s="319"/>
      <c r="U831" s="319"/>
      <c r="V831" s="319"/>
      <c r="W831" s="319"/>
      <c r="X831" s="319"/>
      <c r="Y831" s="319"/>
      <c r="Z831" s="319"/>
      <c r="AA831" s="319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426" t="s">
        <v>4053</v>
      </c>
      <c r="AM831" s="177"/>
      <c r="AN831" s="359"/>
      <c r="AO831" s="209"/>
      <c r="AP831" s="209"/>
      <c r="AQ831" s="209"/>
      <c r="AR831" s="209"/>
      <c r="AS831" s="209"/>
      <c r="AT831" s="209"/>
      <c r="AU831" s="209"/>
      <c r="AV831" s="210"/>
    </row>
    <row r="832" spans="1:16384" ht="15" customHeight="1" x14ac:dyDescent="0.15">
      <c r="A832" s="72"/>
      <c r="B832" s="446" t="s">
        <v>2792</v>
      </c>
      <c r="C832" s="426"/>
      <c r="D832" s="304">
        <f t="shared" si="112"/>
        <v>0</v>
      </c>
      <c r="E832" s="239">
        <f t="shared" si="113"/>
        <v>0</v>
      </c>
      <c r="F832" s="240"/>
      <c r="G832" s="240"/>
      <c r="H832" s="240"/>
      <c r="I832" s="319"/>
      <c r="J832" s="319"/>
      <c r="K832" s="319"/>
      <c r="L832" s="319"/>
      <c r="M832" s="319"/>
      <c r="N832" s="319"/>
      <c r="O832" s="319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426" t="s">
        <v>4053</v>
      </c>
      <c r="AM832" s="177"/>
      <c r="AN832" s="359"/>
      <c r="AO832" s="209"/>
      <c r="AP832" s="209"/>
      <c r="AQ832" s="209"/>
      <c r="AR832" s="209"/>
      <c r="AS832" s="209"/>
      <c r="AT832" s="209"/>
      <c r="AU832" s="209"/>
      <c r="AV832" s="210"/>
    </row>
    <row r="833" spans="1:48" ht="21" x14ac:dyDescent="0.15">
      <c r="A833" s="72"/>
      <c r="B833" s="446" t="s">
        <v>2793</v>
      </c>
      <c r="C833" s="426"/>
      <c r="D833" s="304">
        <f t="shared" si="112"/>
        <v>0</v>
      </c>
      <c r="E833" s="239">
        <f t="shared" si="113"/>
        <v>0</v>
      </c>
      <c r="F833" s="240"/>
      <c r="G833" s="240"/>
      <c r="H833" s="240"/>
      <c r="I833" s="319"/>
      <c r="J833" s="319"/>
      <c r="K833" s="319"/>
      <c r="L833" s="319"/>
      <c r="M833" s="319"/>
      <c r="N833" s="319"/>
      <c r="O833" s="319"/>
      <c r="P833" s="319"/>
      <c r="Q833" s="319"/>
      <c r="R833" s="319"/>
      <c r="S833" s="319"/>
      <c r="T833" s="319"/>
      <c r="U833" s="319"/>
      <c r="V833" s="319"/>
      <c r="W833" s="319"/>
      <c r="X833" s="319"/>
      <c r="Y833" s="319"/>
      <c r="Z833" s="319"/>
      <c r="AA833" s="319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426" t="s">
        <v>4053</v>
      </c>
      <c r="AM833" s="177"/>
      <c r="AN833" s="359"/>
      <c r="AO833" s="209"/>
      <c r="AP833" s="209"/>
      <c r="AQ833" s="209"/>
      <c r="AR833" s="209"/>
      <c r="AS833" s="209"/>
      <c r="AT833" s="209"/>
      <c r="AU833" s="209"/>
      <c r="AV833" s="210"/>
    </row>
    <row r="834" spans="1:48" x14ac:dyDescent="0.15">
      <c r="A834" s="72"/>
      <c r="B834" s="446" t="s">
        <v>2836</v>
      </c>
      <c r="C834" s="426"/>
      <c r="D834" s="304">
        <f t="shared" si="112"/>
        <v>0</v>
      </c>
      <c r="E834" s="239">
        <f t="shared" si="113"/>
        <v>0</v>
      </c>
      <c r="F834" s="240"/>
      <c r="G834" s="240"/>
      <c r="H834" s="240"/>
      <c r="I834" s="319"/>
      <c r="J834" s="319"/>
      <c r="K834" s="319"/>
      <c r="L834" s="319"/>
      <c r="M834" s="319"/>
      <c r="N834" s="319"/>
      <c r="O834" s="319"/>
      <c r="P834" s="319"/>
      <c r="Q834" s="319"/>
      <c r="R834" s="319"/>
      <c r="S834" s="319"/>
      <c r="T834" s="319"/>
      <c r="U834" s="319"/>
      <c r="V834" s="319"/>
      <c r="W834" s="319"/>
      <c r="X834" s="319"/>
      <c r="Y834" s="319"/>
      <c r="Z834" s="319"/>
      <c r="AA834" s="319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426" t="s">
        <v>4053</v>
      </c>
      <c r="AM834" s="177"/>
      <c r="AN834" s="359"/>
      <c r="AO834" s="209"/>
      <c r="AP834" s="209"/>
      <c r="AQ834" s="209"/>
      <c r="AR834" s="209"/>
      <c r="AS834" s="209"/>
      <c r="AT834" s="209"/>
      <c r="AU834" s="209"/>
      <c r="AV834" s="210"/>
    </row>
    <row r="835" spans="1:48" x14ac:dyDescent="0.15">
      <c r="A835" s="72"/>
      <c r="B835" s="446" t="s">
        <v>2982</v>
      </c>
      <c r="C835" s="426"/>
      <c r="D835" s="304">
        <f t="shared" si="112"/>
        <v>0</v>
      </c>
      <c r="E835" s="239">
        <f t="shared" si="113"/>
        <v>0</v>
      </c>
      <c r="F835" s="240"/>
      <c r="G835" s="240"/>
      <c r="H835" s="240"/>
      <c r="I835" s="319"/>
      <c r="J835" s="319"/>
      <c r="K835" s="319"/>
      <c r="L835" s="319"/>
      <c r="M835" s="319"/>
      <c r="N835" s="319"/>
      <c r="O835" s="319"/>
      <c r="P835" s="319"/>
      <c r="Q835" s="319"/>
      <c r="R835" s="319"/>
      <c r="S835" s="319"/>
      <c r="T835" s="319"/>
      <c r="U835" s="319"/>
      <c r="V835" s="319"/>
      <c r="W835" s="319"/>
      <c r="X835" s="319"/>
      <c r="Y835" s="319"/>
      <c r="Z835" s="319"/>
      <c r="AA835" s="319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426" t="s">
        <v>4053</v>
      </c>
      <c r="AM835" s="177"/>
      <c r="AN835" s="359"/>
      <c r="AO835" s="209"/>
      <c r="AP835" s="209"/>
      <c r="AQ835" s="209"/>
      <c r="AR835" s="209"/>
      <c r="AS835" s="209"/>
      <c r="AT835" s="209"/>
      <c r="AU835" s="209"/>
      <c r="AV835" s="210"/>
    </row>
    <row r="836" spans="1:48" x14ac:dyDescent="0.15">
      <c r="A836" s="72"/>
      <c r="B836" s="446" t="s">
        <v>2837</v>
      </c>
      <c r="C836" s="426"/>
      <c r="D836" s="304">
        <f t="shared" si="112"/>
        <v>0</v>
      </c>
      <c r="E836" s="239">
        <f t="shared" si="113"/>
        <v>0</v>
      </c>
      <c r="F836" s="240"/>
      <c r="G836" s="240"/>
      <c r="H836" s="240"/>
      <c r="I836" s="319"/>
      <c r="J836" s="319"/>
      <c r="K836" s="319"/>
      <c r="L836" s="319"/>
      <c r="M836" s="319"/>
      <c r="N836" s="319"/>
      <c r="O836" s="319"/>
      <c r="P836" s="319"/>
      <c r="Q836" s="319"/>
      <c r="R836" s="319"/>
      <c r="S836" s="319"/>
      <c r="T836" s="319"/>
      <c r="U836" s="319"/>
      <c r="V836" s="319"/>
      <c r="W836" s="319"/>
      <c r="X836" s="319"/>
      <c r="Y836" s="319"/>
      <c r="Z836" s="319"/>
      <c r="AA836" s="319"/>
      <c r="AB836" s="240"/>
      <c r="AC836" s="240"/>
      <c r="AD836" s="240"/>
      <c r="AE836" s="240"/>
      <c r="AF836" s="240"/>
      <c r="AG836" s="240"/>
      <c r="AH836" s="240"/>
      <c r="AI836" s="240"/>
      <c r="AJ836" s="240"/>
      <c r="AK836" s="240"/>
      <c r="AL836" s="426" t="s">
        <v>4053</v>
      </c>
      <c r="AM836" s="177"/>
      <c r="AN836" s="359"/>
      <c r="AO836" s="209"/>
      <c r="AP836" s="209"/>
      <c r="AQ836" s="209"/>
      <c r="AR836" s="209"/>
      <c r="AS836" s="209"/>
      <c r="AT836" s="209"/>
      <c r="AU836" s="209"/>
      <c r="AV836" s="210"/>
    </row>
    <row r="837" spans="1:48" x14ac:dyDescent="0.15">
      <c r="A837" s="72"/>
      <c r="B837" s="446" t="s">
        <v>2838</v>
      </c>
      <c r="C837" s="426"/>
      <c r="D837" s="304">
        <f t="shared" si="112"/>
        <v>0</v>
      </c>
      <c r="E837" s="239">
        <f t="shared" si="113"/>
        <v>0</v>
      </c>
      <c r="F837" s="240"/>
      <c r="G837" s="240"/>
      <c r="H837" s="240"/>
      <c r="I837" s="319"/>
      <c r="J837" s="319"/>
      <c r="K837" s="319"/>
      <c r="L837" s="319"/>
      <c r="M837" s="319"/>
      <c r="N837" s="319"/>
      <c r="O837" s="319"/>
      <c r="P837" s="319"/>
      <c r="Q837" s="319"/>
      <c r="R837" s="319"/>
      <c r="S837" s="319"/>
      <c r="T837" s="319"/>
      <c r="U837" s="319"/>
      <c r="V837" s="319"/>
      <c r="W837" s="319"/>
      <c r="X837" s="319"/>
      <c r="Y837" s="319"/>
      <c r="Z837" s="319"/>
      <c r="AA837" s="319"/>
      <c r="AB837" s="240"/>
      <c r="AC837" s="240"/>
      <c r="AD837" s="240"/>
      <c r="AE837" s="240"/>
      <c r="AF837" s="240"/>
      <c r="AG837" s="240"/>
      <c r="AH837" s="240"/>
      <c r="AI837" s="240"/>
      <c r="AJ837" s="240"/>
      <c r="AK837" s="240"/>
      <c r="AL837" s="426" t="s">
        <v>4053</v>
      </c>
      <c r="AM837" s="177"/>
      <c r="AN837" s="359"/>
      <c r="AO837" s="209"/>
      <c r="AP837" s="209"/>
      <c r="AQ837" s="209"/>
      <c r="AR837" s="209"/>
      <c r="AS837" s="209"/>
      <c r="AT837" s="209"/>
      <c r="AU837" s="209"/>
      <c r="AV837" s="210"/>
    </row>
    <row r="838" spans="1:48" x14ac:dyDescent="0.15">
      <c r="A838" s="72"/>
      <c r="B838" s="446" t="s">
        <v>2892</v>
      </c>
      <c r="C838" s="426"/>
      <c r="D838" s="304">
        <f t="shared" si="112"/>
        <v>0</v>
      </c>
      <c r="E838" s="239">
        <f t="shared" si="113"/>
        <v>0</v>
      </c>
      <c r="F838" s="240"/>
      <c r="G838" s="240"/>
      <c r="H838" s="240"/>
      <c r="I838" s="319"/>
      <c r="J838" s="319"/>
      <c r="K838" s="319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  <c r="AB838" s="240"/>
      <c r="AC838" s="240"/>
      <c r="AD838" s="240"/>
      <c r="AE838" s="240"/>
      <c r="AF838" s="240"/>
      <c r="AG838" s="240"/>
      <c r="AH838" s="240"/>
      <c r="AI838" s="240"/>
      <c r="AJ838" s="240"/>
      <c r="AK838" s="240"/>
      <c r="AL838" s="426" t="s">
        <v>4053</v>
      </c>
      <c r="AM838" s="177"/>
      <c r="AN838" s="359"/>
      <c r="AO838" s="209"/>
      <c r="AP838" s="209"/>
      <c r="AQ838" s="209"/>
      <c r="AR838" s="209"/>
      <c r="AS838" s="209"/>
      <c r="AT838" s="209"/>
      <c r="AU838" s="209"/>
      <c r="AV838" s="210"/>
    </row>
    <row r="839" spans="1:48" x14ac:dyDescent="0.15">
      <c r="A839" s="72"/>
      <c r="B839" s="446" t="s">
        <v>2893</v>
      </c>
      <c r="C839" s="426"/>
      <c r="D839" s="304">
        <f t="shared" si="112"/>
        <v>0</v>
      </c>
      <c r="E839" s="239">
        <f t="shared" si="113"/>
        <v>0</v>
      </c>
      <c r="F839" s="240"/>
      <c r="G839" s="240"/>
      <c r="H839" s="240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426" t="s">
        <v>4053</v>
      </c>
      <c r="AM839" s="177"/>
      <c r="AN839" s="359"/>
      <c r="AO839" s="209"/>
      <c r="AP839" s="209"/>
      <c r="AQ839" s="209"/>
      <c r="AR839" s="209"/>
      <c r="AS839" s="209"/>
      <c r="AT839" s="209"/>
      <c r="AU839" s="209"/>
      <c r="AV839" s="210"/>
    </row>
    <row r="840" spans="1:48" x14ac:dyDescent="0.15">
      <c r="A840" s="72"/>
      <c r="B840" s="446" t="s">
        <v>2894</v>
      </c>
      <c r="C840" s="426"/>
      <c r="D840" s="304">
        <f t="shared" si="112"/>
        <v>0</v>
      </c>
      <c r="E840" s="239">
        <f t="shared" si="113"/>
        <v>0</v>
      </c>
      <c r="F840" s="240"/>
      <c r="G840" s="240"/>
      <c r="H840" s="240"/>
      <c r="I840" s="319"/>
      <c r="J840" s="319"/>
      <c r="K840" s="319"/>
      <c r="L840" s="319"/>
      <c r="M840" s="319"/>
      <c r="N840" s="319"/>
      <c r="O840" s="319"/>
      <c r="P840" s="319"/>
      <c r="Q840" s="319"/>
      <c r="R840" s="319"/>
      <c r="S840" s="319"/>
      <c r="T840" s="319"/>
      <c r="U840" s="319"/>
      <c r="V840" s="319"/>
      <c r="W840" s="319"/>
      <c r="X840" s="319"/>
      <c r="Y840" s="319"/>
      <c r="Z840" s="319"/>
      <c r="AA840" s="319"/>
      <c r="AB840" s="240"/>
      <c r="AC840" s="240"/>
      <c r="AD840" s="240"/>
      <c r="AE840" s="240"/>
      <c r="AF840" s="240"/>
      <c r="AG840" s="240"/>
      <c r="AH840" s="240"/>
      <c r="AI840" s="240"/>
      <c r="AJ840" s="240"/>
      <c r="AK840" s="240"/>
      <c r="AL840" s="426" t="s">
        <v>4053</v>
      </c>
      <c r="AM840" s="177"/>
      <c r="AN840" s="359"/>
      <c r="AO840" s="209"/>
      <c r="AP840" s="209"/>
      <c r="AQ840" s="209"/>
      <c r="AR840" s="209"/>
      <c r="AS840" s="209"/>
      <c r="AT840" s="209"/>
      <c r="AU840" s="209"/>
      <c r="AV840" s="210"/>
    </row>
    <row r="841" spans="1:48" x14ac:dyDescent="0.15">
      <c r="A841" s="72"/>
      <c r="B841" s="446" t="s">
        <v>2895</v>
      </c>
      <c r="C841" s="426"/>
      <c r="D841" s="304">
        <f t="shared" si="112"/>
        <v>0</v>
      </c>
      <c r="E841" s="239">
        <f t="shared" si="113"/>
        <v>0</v>
      </c>
      <c r="F841" s="240"/>
      <c r="G841" s="240"/>
      <c r="H841" s="240"/>
      <c r="I841" s="319"/>
      <c r="J841" s="319"/>
      <c r="K841" s="319"/>
      <c r="L841" s="319"/>
      <c r="M841" s="319"/>
      <c r="N841" s="319"/>
      <c r="O841" s="319"/>
      <c r="P841" s="319"/>
      <c r="Q841" s="319"/>
      <c r="R841" s="319"/>
      <c r="S841" s="319"/>
      <c r="T841" s="319"/>
      <c r="U841" s="319"/>
      <c r="V841" s="319"/>
      <c r="W841" s="319"/>
      <c r="X841" s="319"/>
      <c r="Y841" s="319"/>
      <c r="Z841" s="319"/>
      <c r="AA841" s="319"/>
      <c r="AB841" s="240"/>
      <c r="AC841" s="240"/>
      <c r="AD841" s="240"/>
      <c r="AE841" s="240"/>
      <c r="AF841" s="240"/>
      <c r="AG841" s="240"/>
      <c r="AH841" s="240"/>
      <c r="AI841" s="240"/>
      <c r="AJ841" s="240"/>
      <c r="AK841" s="240"/>
      <c r="AL841" s="426" t="s">
        <v>4053</v>
      </c>
      <c r="AM841" s="177"/>
      <c r="AN841" s="359"/>
      <c r="AO841" s="209"/>
      <c r="AP841" s="209"/>
      <c r="AQ841" s="209"/>
      <c r="AR841" s="209"/>
      <c r="AS841" s="209"/>
      <c r="AT841" s="209"/>
      <c r="AU841" s="209"/>
      <c r="AV841" s="210"/>
    </row>
    <row r="842" spans="1:48" x14ac:dyDescent="0.15">
      <c r="A842" s="72"/>
      <c r="B842" s="446" t="s">
        <v>2896</v>
      </c>
      <c r="C842" s="426"/>
      <c r="D842" s="304">
        <f t="shared" si="112"/>
        <v>0</v>
      </c>
      <c r="E842" s="239">
        <f t="shared" si="113"/>
        <v>0</v>
      </c>
      <c r="F842" s="240"/>
      <c r="G842" s="240"/>
      <c r="H842" s="240"/>
      <c r="I842" s="319"/>
      <c r="J842" s="319"/>
      <c r="K842" s="319"/>
      <c r="L842" s="319"/>
      <c r="M842" s="319"/>
      <c r="N842" s="319"/>
      <c r="O842" s="319"/>
      <c r="P842" s="319"/>
      <c r="Q842" s="319"/>
      <c r="R842" s="319"/>
      <c r="S842" s="319"/>
      <c r="T842" s="319"/>
      <c r="U842" s="319"/>
      <c r="V842" s="319"/>
      <c r="W842" s="319"/>
      <c r="X842" s="319"/>
      <c r="Y842" s="319"/>
      <c r="Z842" s="319"/>
      <c r="AA842" s="319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426" t="s">
        <v>4053</v>
      </c>
      <c r="AM842" s="177"/>
      <c r="AN842" s="359"/>
      <c r="AO842" s="209"/>
      <c r="AP842" s="209"/>
      <c r="AQ842" s="209"/>
      <c r="AR842" s="209"/>
      <c r="AS842" s="209"/>
      <c r="AT842" s="209"/>
      <c r="AU842" s="209"/>
      <c r="AV842" s="210"/>
    </row>
    <row r="843" spans="1:48" x14ac:dyDescent="0.15">
      <c r="A843" s="72"/>
      <c r="B843" s="446" t="s">
        <v>4211</v>
      </c>
      <c r="C843" s="426"/>
      <c r="D843" s="304">
        <f t="shared" si="112"/>
        <v>0</v>
      </c>
      <c r="E843" s="239">
        <f t="shared" si="113"/>
        <v>0</v>
      </c>
      <c r="F843" s="240"/>
      <c r="G843" s="240"/>
      <c r="H843" s="240"/>
      <c r="I843" s="319"/>
      <c r="J843" s="319"/>
      <c r="K843" s="319"/>
      <c r="L843" s="319"/>
      <c r="M843" s="319"/>
      <c r="N843" s="319"/>
      <c r="O843" s="319"/>
      <c r="P843" s="319"/>
      <c r="Q843" s="319"/>
      <c r="R843" s="319"/>
      <c r="S843" s="319"/>
      <c r="T843" s="319"/>
      <c r="U843" s="319"/>
      <c r="V843" s="319"/>
      <c r="W843" s="319"/>
      <c r="X843" s="319"/>
      <c r="Y843" s="319"/>
      <c r="Z843" s="319"/>
      <c r="AA843" s="319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426" t="s">
        <v>4053</v>
      </c>
      <c r="AM843" s="177"/>
      <c r="AN843" s="359"/>
      <c r="AO843" s="209"/>
      <c r="AP843" s="209"/>
      <c r="AQ843" s="209"/>
      <c r="AR843" s="209"/>
      <c r="AS843" s="209"/>
      <c r="AT843" s="209"/>
      <c r="AU843" s="209"/>
      <c r="AV843" s="210"/>
    </row>
    <row r="844" spans="1:48" x14ac:dyDescent="0.15">
      <c r="A844" s="72"/>
      <c r="B844" s="446" t="s">
        <v>4212</v>
      </c>
      <c r="C844" s="426"/>
      <c r="D844" s="304">
        <f t="shared" si="112"/>
        <v>0</v>
      </c>
      <c r="E844" s="239">
        <f t="shared" si="113"/>
        <v>0</v>
      </c>
      <c r="F844" s="240"/>
      <c r="G844" s="240"/>
      <c r="H844" s="240"/>
      <c r="I844" s="319"/>
      <c r="J844" s="319"/>
      <c r="K844" s="319"/>
      <c r="L844" s="319"/>
      <c r="M844" s="319"/>
      <c r="N844" s="319"/>
      <c r="O844" s="319"/>
      <c r="P844" s="319"/>
      <c r="Q844" s="319"/>
      <c r="R844" s="319"/>
      <c r="S844" s="319"/>
      <c r="T844" s="319"/>
      <c r="U844" s="319"/>
      <c r="V844" s="319"/>
      <c r="W844" s="319"/>
      <c r="X844" s="319"/>
      <c r="Y844" s="319"/>
      <c r="Z844" s="319"/>
      <c r="AA844" s="319"/>
      <c r="AB844" s="240"/>
      <c r="AC844" s="240"/>
      <c r="AD844" s="240"/>
      <c r="AE844" s="240"/>
      <c r="AF844" s="240"/>
      <c r="AG844" s="240"/>
      <c r="AH844" s="240"/>
      <c r="AI844" s="240"/>
      <c r="AJ844" s="240"/>
      <c r="AK844" s="240"/>
      <c r="AL844" s="426" t="s">
        <v>4053</v>
      </c>
      <c r="AM844" s="177"/>
      <c r="AN844" s="359"/>
      <c r="AO844" s="209"/>
      <c r="AP844" s="209"/>
      <c r="AQ844" s="209"/>
      <c r="AR844" s="209"/>
      <c r="AS844" s="209"/>
      <c r="AT844" s="209"/>
      <c r="AU844" s="209"/>
      <c r="AV844" s="210"/>
    </row>
    <row r="845" spans="1:48" x14ac:dyDescent="0.15">
      <c r="A845" s="72"/>
      <c r="B845" s="446" t="s">
        <v>2570</v>
      </c>
      <c r="C845" s="426"/>
      <c r="D845" s="304">
        <f t="shared" si="112"/>
        <v>0</v>
      </c>
      <c r="E845" s="239">
        <f t="shared" si="113"/>
        <v>0</v>
      </c>
      <c r="F845" s="240"/>
      <c r="G845" s="240"/>
      <c r="H845" s="240"/>
      <c r="I845" s="319"/>
      <c r="J845" s="319"/>
      <c r="K845" s="319"/>
      <c r="L845" s="319"/>
      <c r="M845" s="319"/>
      <c r="N845" s="319"/>
      <c r="O845" s="319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240"/>
      <c r="AC845" s="240"/>
      <c r="AD845" s="240"/>
      <c r="AE845" s="240"/>
      <c r="AF845" s="240"/>
      <c r="AG845" s="240"/>
      <c r="AH845" s="240"/>
      <c r="AI845" s="240"/>
      <c r="AJ845" s="240"/>
      <c r="AK845" s="240"/>
      <c r="AL845" s="426" t="s">
        <v>4053</v>
      </c>
      <c r="AM845" s="177"/>
      <c r="AN845" s="359"/>
      <c r="AO845" s="209"/>
      <c r="AP845" s="209"/>
      <c r="AQ845" s="209"/>
      <c r="AR845" s="209"/>
      <c r="AS845" s="209"/>
      <c r="AT845" s="209"/>
      <c r="AU845" s="209"/>
      <c r="AV845" s="210"/>
    </row>
    <row r="846" spans="1:48" x14ac:dyDescent="0.15">
      <c r="A846" s="72"/>
      <c r="B846" s="446" t="s">
        <v>3834</v>
      </c>
      <c r="C846" s="426"/>
      <c r="D846" s="304">
        <f t="shared" si="112"/>
        <v>0</v>
      </c>
      <c r="E846" s="239">
        <f t="shared" si="113"/>
        <v>0</v>
      </c>
      <c r="F846" s="240"/>
      <c r="G846" s="240"/>
      <c r="H846" s="240"/>
      <c r="I846" s="319"/>
      <c r="J846" s="319"/>
      <c r="K846" s="319"/>
      <c r="L846" s="319"/>
      <c r="M846" s="319"/>
      <c r="N846" s="319"/>
      <c r="O846" s="319"/>
      <c r="P846" s="319"/>
      <c r="Q846" s="319"/>
      <c r="R846" s="319"/>
      <c r="S846" s="319"/>
      <c r="T846" s="319"/>
      <c r="U846" s="319"/>
      <c r="V846" s="319"/>
      <c r="W846" s="319"/>
      <c r="X846" s="319"/>
      <c r="Y846" s="319"/>
      <c r="Z846" s="319"/>
      <c r="AA846" s="319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426" t="s">
        <v>4053</v>
      </c>
      <c r="AM846" s="177"/>
      <c r="AN846" s="359"/>
      <c r="AO846" s="209"/>
      <c r="AP846" s="209"/>
      <c r="AQ846" s="209"/>
      <c r="AR846" s="209"/>
      <c r="AS846" s="209"/>
      <c r="AT846" s="209"/>
      <c r="AU846" s="209"/>
      <c r="AV846" s="210"/>
    </row>
    <row r="847" spans="1:48" ht="21" x14ac:dyDescent="0.15">
      <c r="A847" s="72"/>
      <c r="B847" s="446" t="s">
        <v>2574</v>
      </c>
      <c r="C847" s="426"/>
      <c r="D847" s="304">
        <f t="shared" si="112"/>
        <v>0</v>
      </c>
      <c r="E847" s="239">
        <f t="shared" si="113"/>
        <v>0</v>
      </c>
      <c r="F847" s="240"/>
      <c r="G847" s="240"/>
      <c r="H847" s="240"/>
      <c r="I847" s="319"/>
      <c r="J847" s="319"/>
      <c r="K847" s="319"/>
      <c r="L847" s="319"/>
      <c r="M847" s="319"/>
      <c r="N847" s="319"/>
      <c r="O847" s="319"/>
      <c r="P847" s="319"/>
      <c r="Q847" s="319"/>
      <c r="R847" s="319"/>
      <c r="S847" s="319"/>
      <c r="T847" s="319"/>
      <c r="U847" s="319"/>
      <c r="V847" s="319"/>
      <c r="W847" s="319"/>
      <c r="X847" s="319"/>
      <c r="Y847" s="319"/>
      <c r="Z847" s="319"/>
      <c r="AA847" s="319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426" t="s">
        <v>4053</v>
      </c>
      <c r="AM847" s="177"/>
      <c r="AN847" s="359"/>
      <c r="AO847" s="209"/>
      <c r="AP847" s="209"/>
      <c r="AQ847" s="209"/>
      <c r="AR847" s="209"/>
      <c r="AS847" s="209"/>
      <c r="AT847" s="209"/>
      <c r="AU847" s="209"/>
      <c r="AV847" s="210"/>
    </row>
    <row r="848" spans="1:48" ht="21" x14ac:dyDescent="0.15">
      <c r="A848" s="72"/>
      <c r="B848" s="446" t="s">
        <v>2575</v>
      </c>
      <c r="C848" s="426"/>
      <c r="D848" s="304">
        <f t="shared" si="112"/>
        <v>0</v>
      </c>
      <c r="E848" s="239">
        <f t="shared" si="113"/>
        <v>0</v>
      </c>
      <c r="F848" s="240"/>
      <c r="G848" s="240"/>
      <c r="H848" s="240"/>
      <c r="I848" s="319"/>
      <c r="J848" s="319"/>
      <c r="K848" s="319"/>
      <c r="L848" s="319"/>
      <c r="M848" s="319"/>
      <c r="N848" s="319"/>
      <c r="O848" s="319"/>
      <c r="P848" s="319"/>
      <c r="Q848" s="319"/>
      <c r="R848" s="319"/>
      <c r="S848" s="319"/>
      <c r="T848" s="319"/>
      <c r="U848" s="319"/>
      <c r="V848" s="319"/>
      <c r="W848" s="319"/>
      <c r="X848" s="319"/>
      <c r="Y848" s="319"/>
      <c r="Z848" s="319"/>
      <c r="AA848" s="319"/>
      <c r="AB848" s="240"/>
      <c r="AC848" s="240"/>
      <c r="AD848" s="240"/>
      <c r="AE848" s="240"/>
      <c r="AF848" s="240"/>
      <c r="AG848" s="240"/>
      <c r="AH848" s="240"/>
      <c r="AI848" s="240"/>
      <c r="AJ848" s="240"/>
      <c r="AK848" s="240"/>
      <c r="AL848" s="426" t="s">
        <v>4053</v>
      </c>
      <c r="AM848" s="177"/>
      <c r="AN848" s="359"/>
      <c r="AO848" s="209"/>
      <c r="AP848" s="209"/>
      <c r="AQ848" s="209"/>
      <c r="AR848" s="209"/>
      <c r="AS848" s="209"/>
      <c r="AT848" s="209"/>
      <c r="AU848" s="209"/>
      <c r="AV848" s="210"/>
    </row>
    <row r="849" spans="1:48" x14ac:dyDescent="0.15">
      <c r="A849" s="72"/>
      <c r="B849" s="446" t="s">
        <v>2577</v>
      </c>
      <c r="C849" s="426"/>
      <c r="D849" s="304">
        <f t="shared" si="112"/>
        <v>0</v>
      </c>
      <c r="E849" s="239">
        <f t="shared" si="113"/>
        <v>0</v>
      </c>
      <c r="F849" s="240"/>
      <c r="G849" s="240"/>
      <c r="H849" s="240"/>
      <c r="I849" s="319"/>
      <c r="J849" s="319"/>
      <c r="K849" s="319"/>
      <c r="L849" s="319"/>
      <c r="M849" s="319"/>
      <c r="N849" s="319"/>
      <c r="O849" s="319"/>
      <c r="P849" s="319"/>
      <c r="Q849" s="319"/>
      <c r="R849" s="319"/>
      <c r="S849" s="319"/>
      <c r="T849" s="319"/>
      <c r="U849" s="319"/>
      <c r="V849" s="319"/>
      <c r="W849" s="319"/>
      <c r="X849" s="319"/>
      <c r="Y849" s="319"/>
      <c r="Z849" s="319"/>
      <c r="AA849" s="319"/>
      <c r="AB849" s="240"/>
      <c r="AC849" s="240"/>
      <c r="AD849" s="240"/>
      <c r="AE849" s="240"/>
      <c r="AF849" s="240"/>
      <c r="AG849" s="240"/>
      <c r="AH849" s="240"/>
      <c r="AI849" s="240"/>
      <c r="AJ849" s="240"/>
      <c r="AK849" s="240"/>
      <c r="AL849" s="426" t="s">
        <v>4053</v>
      </c>
      <c r="AM849" s="177"/>
      <c r="AN849" s="359"/>
      <c r="AO849" s="209"/>
      <c r="AP849" s="209"/>
      <c r="AQ849" s="209"/>
      <c r="AR849" s="209"/>
      <c r="AS849" s="209"/>
      <c r="AT849" s="209"/>
      <c r="AU849" s="209"/>
      <c r="AV849" s="210"/>
    </row>
    <row r="850" spans="1:48" ht="21" x14ac:dyDescent="0.15">
      <c r="A850" s="72"/>
      <c r="B850" s="446" t="s">
        <v>2576</v>
      </c>
      <c r="C850" s="426"/>
      <c r="D850" s="304">
        <f t="shared" si="112"/>
        <v>0</v>
      </c>
      <c r="E850" s="239">
        <f t="shared" si="113"/>
        <v>0</v>
      </c>
      <c r="F850" s="240"/>
      <c r="G850" s="240"/>
      <c r="H850" s="240"/>
      <c r="I850" s="319"/>
      <c r="J850" s="319"/>
      <c r="K850" s="319"/>
      <c r="L850" s="319"/>
      <c r="M850" s="319"/>
      <c r="N850" s="319"/>
      <c r="O850" s="319"/>
      <c r="P850" s="319"/>
      <c r="Q850" s="319"/>
      <c r="R850" s="319"/>
      <c r="S850" s="319"/>
      <c r="T850" s="319"/>
      <c r="U850" s="319"/>
      <c r="V850" s="319"/>
      <c r="W850" s="319"/>
      <c r="X850" s="319"/>
      <c r="Y850" s="319"/>
      <c r="Z850" s="319"/>
      <c r="AA850" s="319"/>
      <c r="AB850" s="240"/>
      <c r="AC850" s="240"/>
      <c r="AD850" s="240"/>
      <c r="AE850" s="240"/>
      <c r="AF850" s="240"/>
      <c r="AG850" s="240"/>
      <c r="AH850" s="240"/>
      <c r="AI850" s="240"/>
      <c r="AJ850" s="240"/>
      <c r="AK850" s="240"/>
      <c r="AL850" s="426" t="s">
        <v>4053</v>
      </c>
      <c r="AM850" s="177"/>
      <c r="AN850" s="359"/>
      <c r="AO850" s="209"/>
      <c r="AP850" s="209"/>
      <c r="AQ850" s="209"/>
      <c r="AR850" s="209"/>
      <c r="AS850" s="209"/>
      <c r="AT850" s="209"/>
      <c r="AU850" s="209"/>
      <c r="AV850" s="210"/>
    </row>
    <row r="851" spans="1:48" ht="21" x14ac:dyDescent="0.15">
      <c r="A851" s="72"/>
      <c r="B851" s="446" t="s">
        <v>2573</v>
      </c>
      <c r="C851" s="426"/>
      <c r="D851" s="304">
        <f t="shared" si="112"/>
        <v>0</v>
      </c>
      <c r="E851" s="239">
        <f t="shared" si="113"/>
        <v>0</v>
      </c>
      <c r="F851" s="240"/>
      <c r="G851" s="240"/>
      <c r="H851" s="240"/>
      <c r="I851" s="319"/>
      <c r="J851" s="319"/>
      <c r="K851" s="319"/>
      <c r="L851" s="319"/>
      <c r="M851" s="319"/>
      <c r="N851" s="319"/>
      <c r="O851" s="319"/>
      <c r="P851" s="319"/>
      <c r="Q851" s="319"/>
      <c r="R851" s="319"/>
      <c r="S851" s="319"/>
      <c r="T851" s="319"/>
      <c r="U851" s="319"/>
      <c r="V851" s="319"/>
      <c r="W851" s="319"/>
      <c r="X851" s="319"/>
      <c r="Y851" s="319"/>
      <c r="Z851" s="319"/>
      <c r="AA851" s="319"/>
      <c r="AB851" s="240"/>
      <c r="AC851" s="240"/>
      <c r="AD851" s="240"/>
      <c r="AE851" s="240"/>
      <c r="AF851" s="240"/>
      <c r="AG851" s="240"/>
      <c r="AH851" s="240"/>
      <c r="AI851" s="240"/>
      <c r="AJ851" s="240"/>
      <c r="AK851" s="240"/>
      <c r="AL851" s="426" t="s">
        <v>4053</v>
      </c>
      <c r="AM851" s="177"/>
      <c r="AN851" s="359"/>
      <c r="AO851" s="209"/>
      <c r="AP851" s="209"/>
      <c r="AQ851" s="209"/>
      <c r="AR851" s="209"/>
      <c r="AS851" s="209"/>
      <c r="AT851" s="209"/>
      <c r="AU851" s="209"/>
      <c r="AV851" s="210"/>
    </row>
    <row r="852" spans="1:48" ht="21" x14ac:dyDescent="0.15">
      <c r="A852" s="72"/>
      <c r="B852" s="446" t="s">
        <v>2581</v>
      </c>
      <c r="C852" s="426"/>
      <c r="D852" s="304">
        <f t="shared" si="112"/>
        <v>0</v>
      </c>
      <c r="E852" s="239">
        <f t="shared" si="113"/>
        <v>0</v>
      </c>
      <c r="F852" s="240"/>
      <c r="G852" s="240"/>
      <c r="H852" s="240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240"/>
      <c r="AC852" s="240"/>
      <c r="AD852" s="240"/>
      <c r="AE852" s="240"/>
      <c r="AF852" s="240"/>
      <c r="AG852" s="240"/>
      <c r="AH852" s="240"/>
      <c r="AI852" s="240"/>
      <c r="AJ852" s="240"/>
      <c r="AK852" s="240"/>
      <c r="AL852" s="426" t="s">
        <v>4053</v>
      </c>
      <c r="AM852" s="177"/>
      <c r="AN852" s="359"/>
      <c r="AO852" s="209"/>
      <c r="AP852" s="209"/>
      <c r="AQ852" s="209"/>
      <c r="AR852" s="209"/>
      <c r="AS852" s="209"/>
      <c r="AT852" s="209"/>
      <c r="AU852" s="209"/>
      <c r="AV852" s="210"/>
    </row>
    <row r="853" spans="1:48" ht="21" x14ac:dyDescent="0.15">
      <c r="A853" s="72"/>
      <c r="B853" s="446" t="s">
        <v>2582</v>
      </c>
      <c r="C853" s="426"/>
      <c r="D853" s="304">
        <f t="shared" si="112"/>
        <v>0</v>
      </c>
      <c r="E853" s="239">
        <f t="shared" si="113"/>
        <v>0</v>
      </c>
      <c r="F853" s="240"/>
      <c r="G853" s="240"/>
      <c r="H853" s="240"/>
      <c r="I853" s="319"/>
      <c r="J853" s="319"/>
      <c r="K853" s="319"/>
      <c r="L853" s="319"/>
      <c r="M853" s="319"/>
      <c r="N853" s="319"/>
      <c r="O853" s="319"/>
      <c r="P853" s="319"/>
      <c r="Q853" s="319"/>
      <c r="R853" s="319"/>
      <c r="S853" s="319"/>
      <c r="T853" s="319"/>
      <c r="U853" s="319"/>
      <c r="V853" s="319"/>
      <c r="W853" s="319"/>
      <c r="X853" s="319"/>
      <c r="Y853" s="319"/>
      <c r="Z853" s="319"/>
      <c r="AA853" s="319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426" t="s">
        <v>4053</v>
      </c>
      <c r="AM853" s="177"/>
      <c r="AN853" s="359"/>
      <c r="AO853" s="209"/>
      <c r="AP853" s="209"/>
      <c r="AQ853" s="209"/>
      <c r="AR853" s="209"/>
      <c r="AS853" s="209"/>
      <c r="AT853" s="209"/>
      <c r="AU853" s="209"/>
      <c r="AV853" s="210"/>
    </row>
    <row r="854" spans="1:48" x14ac:dyDescent="0.15">
      <c r="A854" s="72"/>
      <c r="B854" s="446" t="s">
        <v>2602</v>
      </c>
      <c r="C854" s="426"/>
      <c r="D854" s="304">
        <f t="shared" si="112"/>
        <v>0</v>
      </c>
      <c r="E854" s="239">
        <f t="shared" si="113"/>
        <v>0</v>
      </c>
      <c r="F854" s="240"/>
      <c r="G854" s="240"/>
      <c r="H854" s="240"/>
      <c r="I854" s="319"/>
      <c r="J854" s="319"/>
      <c r="K854" s="319"/>
      <c r="L854" s="319"/>
      <c r="M854" s="319"/>
      <c r="N854" s="319"/>
      <c r="O854" s="319"/>
      <c r="P854" s="319"/>
      <c r="Q854" s="319"/>
      <c r="R854" s="319"/>
      <c r="S854" s="319"/>
      <c r="T854" s="319"/>
      <c r="U854" s="319"/>
      <c r="V854" s="319"/>
      <c r="W854" s="319"/>
      <c r="X854" s="319"/>
      <c r="Y854" s="319"/>
      <c r="Z854" s="319"/>
      <c r="AA854" s="319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426" t="s">
        <v>4053</v>
      </c>
      <c r="AM854" s="177"/>
      <c r="AN854" s="359"/>
      <c r="AO854" s="209"/>
      <c r="AP854" s="209"/>
      <c r="AQ854" s="209"/>
      <c r="AR854" s="209"/>
      <c r="AS854" s="209"/>
      <c r="AT854" s="209"/>
      <c r="AU854" s="209"/>
      <c r="AV854" s="210"/>
    </row>
    <row r="855" spans="1:48" x14ac:dyDescent="0.15">
      <c r="A855" s="72"/>
      <c r="B855" s="446" t="s">
        <v>2583</v>
      </c>
      <c r="C855" s="426"/>
      <c r="D855" s="304">
        <f t="shared" si="112"/>
        <v>0</v>
      </c>
      <c r="E855" s="239">
        <f t="shared" si="113"/>
        <v>0</v>
      </c>
      <c r="F855" s="240"/>
      <c r="G855" s="240"/>
      <c r="H855" s="240"/>
      <c r="I855" s="319"/>
      <c r="J855" s="319"/>
      <c r="K855" s="319"/>
      <c r="L855" s="319"/>
      <c r="M855" s="319"/>
      <c r="N855" s="319"/>
      <c r="O855" s="319"/>
      <c r="P855" s="319"/>
      <c r="Q855" s="319"/>
      <c r="R855" s="319"/>
      <c r="S855" s="319"/>
      <c r="T855" s="319"/>
      <c r="U855" s="319"/>
      <c r="V855" s="319"/>
      <c r="W855" s="319"/>
      <c r="X855" s="319"/>
      <c r="Y855" s="319"/>
      <c r="Z855" s="319"/>
      <c r="AA855" s="319"/>
      <c r="AB855" s="240"/>
      <c r="AC855" s="240"/>
      <c r="AD855" s="240"/>
      <c r="AE855" s="240"/>
      <c r="AF855" s="240"/>
      <c r="AG855" s="240"/>
      <c r="AH855" s="240"/>
      <c r="AI855" s="240"/>
      <c r="AJ855" s="240"/>
      <c r="AK855" s="240"/>
      <c r="AL855" s="426" t="s">
        <v>4053</v>
      </c>
      <c r="AM855" s="177"/>
      <c r="AN855" s="359"/>
      <c r="AO855" s="209"/>
      <c r="AP855" s="209"/>
      <c r="AQ855" s="209"/>
      <c r="AR855" s="209"/>
      <c r="AS855" s="209"/>
      <c r="AT855" s="209"/>
      <c r="AU855" s="209"/>
      <c r="AV855" s="210"/>
    </row>
    <row r="856" spans="1:48" x14ac:dyDescent="0.15">
      <c r="A856" s="72"/>
      <c r="B856" s="446" t="s">
        <v>2604</v>
      </c>
      <c r="C856" s="426"/>
      <c r="D856" s="304">
        <f t="shared" si="112"/>
        <v>0</v>
      </c>
      <c r="E856" s="239">
        <f t="shared" si="113"/>
        <v>0</v>
      </c>
      <c r="F856" s="240"/>
      <c r="G856" s="240"/>
      <c r="H856" s="240"/>
      <c r="I856" s="319"/>
      <c r="J856" s="319"/>
      <c r="K856" s="319"/>
      <c r="L856" s="319"/>
      <c r="M856" s="319"/>
      <c r="N856" s="319"/>
      <c r="O856" s="319"/>
      <c r="P856" s="319"/>
      <c r="Q856" s="319"/>
      <c r="R856" s="319"/>
      <c r="S856" s="319"/>
      <c r="T856" s="319"/>
      <c r="U856" s="319"/>
      <c r="V856" s="319"/>
      <c r="W856" s="319"/>
      <c r="X856" s="319"/>
      <c r="Y856" s="319"/>
      <c r="Z856" s="319"/>
      <c r="AA856" s="319"/>
      <c r="AB856" s="240"/>
      <c r="AC856" s="240"/>
      <c r="AD856" s="240"/>
      <c r="AE856" s="240"/>
      <c r="AF856" s="240"/>
      <c r="AG856" s="240"/>
      <c r="AH856" s="240"/>
      <c r="AI856" s="240"/>
      <c r="AJ856" s="240"/>
      <c r="AK856" s="240"/>
      <c r="AL856" s="426" t="s">
        <v>4053</v>
      </c>
      <c r="AM856" s="177"/>
      <c r="AN856" s="359"/>
      <c r="AO856" s="209"/>
      <c r="AP856" s="209"/>
      <c r="AQ856" s="209"/>
      <c r="AR856" s="209"/>
      <c r="AS856" s="209"/>
      <c r="AT856" s="209"/>
      <c r="AU856" s="209"/>
      <c r="AV856" s="210"/>
    </row>
    <row r="857" spans="1:48" x14ac:dyDescent="0.15">
      <c r="A857" s="72"/>
      <c r="B857" s="446" t="s">
        <v>2603</v>
      </c>
      <c r="C857" s="426"/>
      <c r="D857" s="304">
        <f t="shared" si="112"/>
        <v>0</v>
      </c>
      <c r="E857" s="239">
        <f t="shared" si="113"/>
        <v>0</v>
      </c>
      <c r="F857" s="240"/>
      <c r="G857" s="240"/>
      <c r="H857" s="240"/>
      <c r="I857" s="319"/>
      <c r="J857" s="319"/>
      <c r="K857" s="319"/>
      <c r="L857" s="319"/>
      <c r="M857" s="319"/>
      <c r="N857" s="319"/>
      <c r="O857" s="319"/>
      <c r="P857" s="319"/>
      <c r="Q857" s="319"/>
      <c r="R857" s="319"/>
      <c r="S857" s="319"/>
      <c r="T857" s="319"/>
      <c r="U857" s="319"/>
      <c r="V857" s="319"/>
      <c r="W857" s="319"/>
      <c r="X857" s="319"/>
      <c r="Y857" s="319"/>
      <c r="Z857" s="319"/>
      <c r="AA857" s="319"/>
      <c r="AB857" s="240"/>
      <c r="AC857" s="240"/>
      <c r="AD857" s="240"/>
      <c r="AE857" s="240"/>
      <c r="AF857" s="240"/>
      <c r="AG857" s="240"/>
      <c r="AH857" s="240"/>
      <c r="AI857" s="240"/>
      <c r="AJ857" s="240"/>
      <c r="AK857" s="240"/>
      <c r="AL857" s="426" t="s">
        <v>4053</v>
      </c>
      <c r="AM857" s="177"/>
      <c r="AN857" s="359"/>
      <c r="AO857" s="209"/>
      <c r="AP857" s="209"/>
      <c r="AQ857" s="209"/>
      <c r="AR857" s="209"/>
      <c r="AS857" s="209"/>
      <c r="AT857" s="209"/>
      <c r="AU857" s="209"/>
      <c r="AV857" s="210"/>
    </row>
    <row r="858" spans="1:48" x14ac:dyDescent="0.15">
      <c r="A858" s="72"/>
      <c r="B858" s="446" t="s">
        <v>2585</v>
      </c>
      <c r="C858" s="426"/>
      <c r="D858" s="304">
        <f t="shared" si="112"/>
        <v>0</v>
      </c>
      <c r="E858" s="239">
        <f t="shared" si="113"/>
        <v>0</v>
      </c>
      <c r="F858" s="240"/>
      <c r="G858" s="240"/>
      <c r="H858" s="240"/>
      <c r="I858" s="319"/>
      <c r="J858" s="319"/>
      <c r="K858" s="319"/>
      <c r="L858" s="319"/>
      <c r="M858" s="319"/>
      <c r="N858" s="319"/>
      <c r="O858" s="319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240"/>
      <c r="AC858" s="240"/>
      <c r="AD858" s="240"/>
      <c r="AE858" s="240"/>
      <c r="AF858" s="240"/>
      <c r="AG858" s="240"/>
      <c r="AH858" s="240"/>
      <c r="AI858" s="240"/>
      <c r="AJ858" s="240"/>
      <c r="AK858" s="240"/>
      <c r="AL858" s="426" t="s">
        <v>4053</v>
      </c>
      <c r="AM858" s="177"/>
      <c r="AN858" s="359"/>
      <c r="AO858" s="209"/>
      <c r="AP858" s="209"/>
      <c r="AQ858" s="209"/>
      <c r="AR858" s="209"/>
      <c r="AS858" s="209"/>
      <c r="AT858" s="209"/>
      <c r="AU858" s="209"/>
      <c r="AV858" s="210"/>
    </row>
    <row r="859" spans="1:48" x14ac:dyDescent="0.15">
      <c r="A859" s="72"/>
      <c r="B859" s="446" t="s">
        <v>2601</v>
      </c>
      <c r="C859" s="426"/>
      <c r="D859" s="304">
        <f t="shared" si="112"/>
        <v>0</v>
      </c>
      <c r="E859" s="239">
        <f t="shared" si="113"/>
        <v>0</v>
      </c>
      <c r="F859" s="240"/>
      <c r="G859" s="240"/>
      <c r="H859" s="240"/>
      <c r="I859" s="319"/>
      <c r="J859" s="319"/>
      <c r="K859" s="319"/>
      <c r="L859" s="319"/>
      <c r="M859" s="319"/>
      <c r="N859" s="319"/>
      <c r="O859" s="319"/>
      <c r="P859" s="319"/>
      <c r="Q859" s="319"/>
      <c r="R859" s="319"/>
      <c r="S859" s="319"/>
      <c r="T859" s="319"/>
      <c r="U859" s="319"/>
      <c r="V859" s="319"/>
      <c r="W859" s="319"/>
      <c r="X859" s="319"/>
      <c r="Y859" s="319"/>
      <c r="Z859" s="319"/>
      <c r="AA859" s="319"/>
      <c r="AB859" s="240"/>
      <c r="AC859" s="240"/>
      <c r="AD859" s="240"/>
      <c r="AE859" s="240"/>
      <c r="AF859" s="240"/>
      <c r="AG859" s="240"/>
      <c r="AH859" s="240"/>
      <c r="AI859" s="240"/>
      <c r="AJ859" s="240"/>
      <c r="AK859" s="240"/>
      <c r="AL859" s="426" t="s">
        <v>4053</v>
      </c>
      <c r="AM859" s="177"/>
      <c r="AN859" s="359"/>
      <c r="AO859" s="209"/>
      <c r="AP859" s="209"/>
      <c r="AQ859" s="209"/>
      <c r="AR859" s="209"/>
      <c r="AS859" s="209"/>
      <c r="AT859" s="209"/>
      <c r="AU859" s="209"/>
      <c r="AV859" s="210"/>
    </row>
    <row r="860" spans="1:48" x14ac:dyDescent="0.15">
      <c r="A860" s="72"/>
      <c r="B860" s="446" t="s">
        <v>2795</v>
      </c>
      <c r="C860" s="426"/>
      <c r="D860" s="304">
        <f t="shared" si="112"/>
        <v>0</v>
      </c>
      <c r="E860" s="239">
        <f t="shared" si="113"/>
        <v>0</v>
      </c>
      <c r="F860" s="240"/>
      <c r="G860" s="240"/>
      <c r="H860" s="240"/>
      <c r="I860" s="319"/>
      <c r="J860" s="319"/>
      <c r="K860" s="319"/>
      <c r="L860" s="319"/>
      <c r="M860" s="319"/>
      <c r="N860" s="319"/>
      <c r="O860" s="319"/>
      <c r="P860" s="319"/>
      <c r="Q860" s="319"/>
      <c r="R860" s="319"/>
      <c r="S860" s="319"/>
      <c r="T860" s="319"/>
      <c r="U860" s="319"/>
      <c r="V860" s="319"/>
      <c r="W860" s="319"/>
      <c r="X860" s="319"/>
      <c r="Y860" s="319"/>
      <c r="Z860" s="319"/>
      <c r="AA860" s="319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426" t="s">
        <v>4053</v>
      </c>
      <c r="AM860" s="177"/>
      <c r="AN860" s="359"/>
      <c r="AO860" s="209"/>
      <c r="AP860" s="209"/>
      <c r="AQ860" s="209"/>
      <c r="AR860" s="209"/>
      <c r="AS860" s="209"/>
      <c r="AT860" s="209"/>
      <c r="AU860" s="209"/>
      <c r="AV860" s="210"/>
    </row>
    <row r="861" spans="1:48" ht="21" x14ac:dyDescent="0.15">
      <c r="A861" s="72"/>
      <c r="B861" s="446" t="s">
        <v>2567</v>
      </c>
      <c r="C861" s="426"/>
      <c r="D861" s="304">
        <f t="shared" si="112"/>
        <v>0</v>
      </c>
      <c r="E861" s="239">
        <f t="shared" si="113"/>
        <v>0</v>
      </c>
      <c r="F861" s="240"/>
      <c r="G861" s="240"/>
      <c r="H861" s="240"/>
      <c r="I861" s="319"/>
      <c r="J861" s="319"/>
      <c r="K861" s="319"/>
      <c r="L861" s="319"/>
      <c r="M861" s="319"/>
      <c r="N861" s="319"/>
      <c r="O861" s="319"/>
      <c r="P861" s="319"/>
      <c r="Q861" s="319"/>
      <c r="R861" s="319"/>
      <c r="S861" s="319"/>
      <c r="T861" s="319"/>
      <c r="U861" s="319"/>
      <c r="V861" s="319"/>
      <c r="W861" s="319"/>
      <c r="X861" s="319"/>
      <c r="Y861" s="319"/>
      <c r="Z861" s="319"/>
      <c r="AA861" s="319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426" t="s">
        <v>4053</v>
      </c>
      <c r="AM861" s="177"/>
      <c r="AN861" s="359"/>
      <c r="AO861" s="209"/>
      <c r="AP861" s="209"/>
      <c r="AQ861" s="209"/>
      <c r="AR861" s="209"/>
      <c r="AS861" s="209"/>
      <c r="AT861" s="209"/>
      <c r="AU861" s="209"/>
      <c r="AV861" s="210"/>
    </row>
    <row r="862" spans="1:48" x14ac:dyDescent="0.15">
      <c r="A862" s="72"/>
      <c r="B862" s="446" t="s">
        <v>2787</v>
      </c>
      <c r="C862" s="426"/>
      <c r="D862" s="304">
        <f t="shared" si="112"/>
        <v>0</v>
      </c>
      <c r="E862" s="239">
        <f t="shared" si="113"/>
        <v>0</v>
      </c>
      <c r="F862" s="240"/>
      <c r="G862" s="240"/>
      <c r="H862" s="240"/>
      <c r="I862" s="319"/>
      <c r="J862" s="319"/>
      <c r="K862" s="319"/>
      <c r="L862" s="319"/>
      <c r="M862" s="319"/>
      <c r="N862" s="319"/>
      <c r="O862" s="319"/>
      <c r="P862" s="319"/>
      <c r="Q862" s="319"/>
      <c r="R862" s="319"/>
      <c r="S862" s="319"/>
      <c r="T862" s="319"/>
      <c r="U862" s="319"/>
      <c r="V862" s="319"/>
      <c r="W862" s="319"/>
      <c r="X862" s="319"/>
      <c r="Y862" s="319"/>
      <c r="Z862" s="319"/>
      <c r="AA862" s="319"/>
      <c r="AB862" s="240"/>
      <c r="AC862" s="240"/>
      <c r="AD862" s="240"/>
      <c r="AE862" s="240"/>
      <c r="AF862" s="240"/>
      <c r="AG862" s="240"/>
      <c r="AH862" s="240"/>
      <c r="AI862" s="240"/>
      <c r="AJ862" s="240"/>
      <c r="AK862" s="240"/>
      <c r="AL862" s="426" t="s">
        <v>4053</v>
      </c>
      <c r="AM862" s="177"/>
      <c r="AN862" s="359"/>
      <c r="AO862" s="209"/>
      <c r="AP862" s="209"/>
      <c r="AQ862" s="209"/>
      <c r="AR862" s="209"/>
      <c r="AS862" s="209"/>
      <c r="AT862" s="209"/>
      <c r="AU862" s="209"/>
      <c r="AV862" s="210"/>
    </row>
    <row r="863" spans="1:48" x14ac:dyDescent="0.15">
      <c r="A863" s="72"/>
      <c r="B863" s="446" t="s">
        <v>2597</v>
      </c>
      <c r="C863" s="426"/>
      <c r="D863" s="304">
        <f t="shared" si="112"/>
        <v>0</v>
      </c>
      <c r="E863" s="239">
        <f t="shared" si="113"/>
        <v>0</v>
      </c>
      <c r="F863" s="240"/>
      <c r="G863" s="240"/>
      <c r="H863" s="240"/>
      <c r="I863" s="319"/>
      <c r="J863" s="319"/>
      <c r="K863" s="319"/>
      <c r="L863" s="319"/>
      <c r="M863" s="319"/>
      <c r="N863" s="319"/>
      <c r="O863" s="319"/>
      <c r="P863" s="319"/>
      <c r="Q863" s="319"/>
      <c r="R863" s="319"/>
      <c r="S863" s="319"/>
      <c r="T863" s="319"/>
      <c r="U863" s="319"/>
      <c r="V863" s="319"/>
      <c r="W863" s="319"/>
      <c r="X863" s="319"/>
      <c r="Y863" s="319"/>
      <c r="Z863" s="319"/>
      <c r="AA863" s="319"/>
      <c r="AB863" s="240"/>
      <c r="AC863" s="240"/>
      <c r="AD863" s="240"/>
      <c r="AE863" s="240"/>
      <c r="AF863" s="240"/>
      <c r="AG863" s="240"/>
      <c r="AH863" s="240"/>
      <c r="AI863" s="240"/>
      <c r="AJ863" s="240"/>
      <c r="AK863" s="240"/>
      <c r="AL863" s="426" t="s">
        <v>4053</v>
      </c>
      <c r="AM863" s="177"/>
      <c r="AN863" s="359"/>
      <c r="AO863" s="209"/>
      <c r="AP863" s="209"/>
      <c r="AQ863" s="209"/>
      <c r="AR863" s="209"/>
      <c r="AS863" s="209"/>
      <c r="AT863" s="209"/>
      <c r="AU863" s="209"/>
      <c r="AV863" s="210"/>
    </row>
    <row r="864" spans="1:48" x14ac:dyDescent="0.15">
      <c r="A864" s="72"/>
      <c r="B864" s="446" t="s">
        <v>2598</v>
      </c>
      <c r="C864" s="426"/>
      <c r="D864" s="304">
        <f t="shared" ref="D864:D936" si="118">SUM(E864+H864)</f>
        <v>0</v>
      </c>
      <c r="E864" s="239">
        <f t="shared" ref="E864:E936" si="119">SUM(F864:G864)</f>
        <v>0</v>
      </c>
      <c r="F864" s="240"/>
      <c r="G864" s="240"/>
      <c r="H864" s="240"/>
      <c r="I864" s="319"/>
      <c r="J864" s="319"/>
      <c r="K864" s="319"/>
      <c r="L864" s="319"/>
      <c r="M864" s="319"/>
      <c r="N864" s="319"/>
      <c r="O864" s="319"/>
      <c r="P864" s="319"/>
      <c r="Q864" s="319"/>
      <c r="R864" s="319"/>
      <c r="S864" s="319"/>
      <c r="T864" s="319"/>
      <c r="U864" s="319"/>
      <c r="V864" s="319"/>
      <c r="W864" s="319"/>
      <c r="X864" s="319"/>
      <c r="Y864" s="319"/>
      <c r="Z864" s="319"/>
      <c r="AA864" s="319"/>
      <c r="AB864" s="240"/>
      <c r="AC864" s="240"/>
      <c r="AD864" s="240"/>
      <c r="AE864" s="240"/>
      <c r="AF864" s="240"/>
      <c r="AG864" s="240"/>
      <c r="AH864" s="240"/>
      <c r="AI864" s="240"/>
      <c r="AJ864" s="240"/>
      <c r="AK864" s="240"/>
      <c r="AL864" s="426" t="s">
        <v>4053</v>
      </c>
      <c r="AM864" s="177"/>
      <c r="AN864" s="359"/>
      <c r="AO864" s="209"/>
      <c r="AP864" s="209"/>
      <c r="AQ864" s="209"/>
      <c r="AR864" s="209"/>
      <c r="AS864" s="209"/>
      <c r="AT864" s="209"/>
      <c r="AU864" s="209"/>
      <c r="AV864" s="210"/>
    </row>
    <row r="865" spans="1:16384" ht="21" x14ac:dyDescent="0.15">
      <c r="A865" s="72"/>
      <c r="B865" s="446" t="s">
        <v>2595</v>
      </c>
      <c r="C865" s="426"/>
      <c r="D865" s="304">
        <f t="shared" si="118"/>
        <v>0</v>
      </c>
      <c r="E865" s="239">
        <f t="shared" si="119"/>
        <v>0</v>
      </c>
      <c r="F865" s="240"/>
      <c r="G865" s="240"/>
      <c r="H865" s="240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240"/>
      <c r="AC865" s="240"/>
      <c r="AD865" s="240"/>
      <c r="AE865" s="240"/>
      <c r="AF865" s="240"/>
      <c r="AG865" s="240"/>
      <c r="AH865" s="240"/>
      <c r="AI865" s="240"/>
      <c r="AJ865" s="240"/>
      <c r="AK865" s="240"/>
      <c r="AL865" s="426" t="s">
        <v>4053</v>
      </c>
      <c r="AM865" s="177"/>
      <c r="AN865" s="359"/>
      <c r="AO865" s="209"/>
      <c r="AP865" s="209"/>
      <c r="AQ865" s="209"/>
      <c r="AR865" s="209"/>
      <c r="AS865" s="209"/>
      <c r="AT865" s="209"/>
      <c r="AU865" s="209"/>
      <c r="AV865" s="210"/>
    </row>
    <row r="866" spans="1:16384" x14ac:dyDescent="0.15">
      <c r="A866" s="72"/>
      <c r="B866" s="446" t="s">
        <v>2596</v>
      </c>
      <c r="C866" s="426"/>
      <c r="D866" s="304">
        <f t="shared" si="118"/>
        <v>0</v>
      </c>
      <c r="E866" s="239">
        <f t="shared" si="119"/>
        <v>0</v>
      </c>
      <c r="F866" s="240"/>
      <c r="G866" s="240"/>
      <c r="H866" s="240"/>
      <c r="I866" s="319"/>
      <c r="J866" s="319"/>
      <c r="K866" s="319"/>
      <c r="L866" s="319"/>
      <c r="M866" s="319"/>
      <c r="N866" s="319"/>
      <c r="O866" s="319"/>
      <c r="P866" s="319"/>
      <c r="Q866" s="319"/>
      <c r="R866" s="319"/>
      <c r="S866" s="319"/>
      <c r="T866" s="319"/>
      <c r="U866" s="319"/>
      <c r="V866" s="319"/>
      <c r="W866" s="319"/>
      <c r="X866" s="319"/>
      <c r="Y866" s="319"/>
      <c r="Z866" s="319"/>
      <c r="AA866" s="319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426" t="s">
        <v>4053</v>
      </c>
      <c r="AM866" s="177"/>
      <c r="AN866" s="359"/>
      <c r="AO866" s="209"/>
      <c r="AP866" s="209"/>
      <c r="AQ866" s="209"/>
      <c r="AR866" s="209"/>
      <c r="AS866" s="209"/>
      <c r="AT866" s="209"/>
      <c r="AU866" s="209"/>
      <c r="AV866" s="210"/>
    </row>
    <row r="867" spans="1:16384" x14ac:dyDescent="0.15">
      <c r="A867" s="72"/>
      <c r="B867" s="508" t="s">
        <v>2827</v>
      </c>
      <c r="C867" s="426"/>
      <c r="D867" s="304">
        <f t="shared" si="118"/>
        <v>0</v>
      </c>
      <c r="E867" s="239">
        <f t="shared" si="119"/>
        <v>0</v>
      </c>
      <c r="F867" s="240"/>
      <c r="G867" s="240"/>
      <c r="H867" s="240"/>
      <c r="I867" s="319"/>
      <c r="J867" s="319"/>
      <c r="K867" s="319"/>
      <c r="L867" s="319"/>
      <c r="M867" s="319"/>
      <c r="N867" s="319"/>
      <c r="O867" s="319"/>
      <c r="P867" s="319"/>
      <c r="Q867" s="319"/>
      <c r="R867" s="319"/>
      <c r="S867" s="319"/>
      <c r="T867" s="319"/>
      <c r="U867" s="319"/>
      <c r="V867" s="319"/>
      <c r="W867" s="319"/>
      <c r="X867" s="319"/>
      <c r="Y867" s="319"/>
      <c r="Z867" s="319"/>
      <c r="AA867" s="319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426" t="s">
        <v>4053</v>
      </c>
      <c r="AM867" s="177"/>
      <c r="AN867" s="359"/>
      <c r="AO867" s="209"/>
      <c r="AP867" s="209"/>
      <c r="AQ867" s="209"/>
      <c r="AR867" s="209"/>
      <c r="AS867" s="209"/>
      <c r="AT867" s="209"/>
      <c r="AU867" s="209"/>
      <c r="AV867" s="210"/>
    </row>
    <row r="868" spans="1:16384" x14ac:dyDescent="0.15">
      <c r="A868" s="72"/>
      <c r="B868" s="508" t="s">
        <v>2828</v>
      </c>
      <c r="C868" s="426"/>
      <c r="D868" s="304">
        <f t="shared" si="118"/>
        <v>0</v>
      </c>
      <c r="E868" s="239">
        <f t="shared" si="119"/>
        <v>0</v>
      </c>
      <c r="F868" s="240"/>
      <c r="G868" s="240"/>
      <c r="H868" s="240"/>
      <c r="I868" s="319"/>
      <c r="J868" s="319"/>
      <c r="K868" s="319"/>
      <c r="L868" s="319"/>
      <c r="M868" s="319"/>
      <c r="N868" s="319"/>
      <c r="O868" s="319"/>
      <c r="P868" s="319"/>
      <c r="Q868" s="319"/>
      <c r="R868" s="319"/>
      <c r="S868" s="319"/>
      <c r="T868" s="319"/>
      <c r="U868" s="319"/>
      <c r="V868" s="319"/>
      <c r="W868" s="319"/>
      <c r="X868" s="319"/>
      <c r="Y868" s="319"/>
      <c r="Z868" s="319"/>
      <c r="AA868" s="319"/>
      <c r="AB868" s="240"/>
      <c r="AC868" s="240"/>
      <c r="AD868" s="240"/>
      <c r="AE868" s="240"/>
      <c r="AF868" s="240"/>
      <c r="AG868" s="240"/>
      <c r="AH868" s="240"/>
      <c r="AI868" s="240"/>
      <c r="AJ868" s="240"/>
      <c r="AK868" s="240"/>
      <c r="AL868" s="426" t="s">
        <v>4053</v>
      </c>
      <c r="AM868" s="177"/>
      <c r="AN868" s="359"/>
      <c r="AO868" s="209"/>
      <c r="AP868" s="209"/>
      <c r="AQ868" s="209"/>
      <c r="AR868" s="209"/>
      <c r="AS868" s="209"/>
      <c r="AT868" s="209"/>
      <c r="AU868" s="209"/>
      <c r="AV868" s="210"/>
    </row>
    <row r="869" spans="1:16384" x14ac:dyDescent="0.15">
      <c r="A869" s="72"/>
      <c r="B869" s="508" t="s">
        <v>2829</v>
      </c>
      <c r="C869" s="426"/>
      <c r="D869" s="304">
        <f t="shared" si="118"/>
        <v>0</v>
      </c>
      <c r="E869" s="239">
        <f t="shared" si="119"/>
        <v>0</v>
      </c>
      <c r="F869" s="240"/>
      <c r="G869" s="240"/>
      <c r="H869" s="240"/>
      <c r="I869" s="319"/>
      <c r="J869" s="319"/>
      <c r="K869" s="319"/>
      <c r="L869" s="319"/>
      <c r="M869" s="319"/>
      <c r="N869" s="319"/>
      <c r="O869" s="319"/>
      <c r="P869" s="319"/>
      <c r="Q869" s="319"/>
      <c r="R869" s="319"/>
      <c r="S869" s="319"/>
      <c r="T869" s="319"/>
      <c r="U869" s="319"/>
      <c r="V869" s="319"/>
      <c r="W869" s="319"/>
      <c r="X869" s="319"/>
      <c r="Y869" s="319"/>
      <c r="Z869" s="319"/>
      <c r="AA869" s="319"/>
      <c r="AB869" s="240"/>
      <c r="AC869" s="240"/>
      <c r="AD869" s="240"/>
      <c r="AE869" s="240"/>
      <c r="AF869" s="240"/>
      <c r="AG869" s="240"/>
      <c r="AH869" s="240"/>
      <c r="AI869" s="240"/>
      <c r="AJ869" s="240"/>
      <c r="AK869" s="240"/>
      <c r="AL869" s="426" t="s">
        <v>4053</v>
      </c>
      <c r="AM869" s="177"/>
      <c r="AN869" s="359"/>
      <c r="AO869" s="209"/>
      <c r="AP869" s="209"/>
      <c r="AQ869" s="209"/>
      <c r="AR869" s="209"/>
      <c r="AS869" s="209"/>
      <c r="AT869" s="209"/>
      <c r="AU869" s="209"/>
      <c r="AV869" s="210"/>
    </row>
    <row r="870" spans="1:16384" x14ac:dyDescent="0.15">
      <c r="A870" s="72"/>
      <c r="B870" s="508" t="s">
        <v>2830</v>
      </c>
      <c r="C870" s="426"/>
      <c r="D870" s="304">
        <f t="shared" si="118"/>
        <v>0</v>
      </c>
      <c r="E870" s="239">
        <f t="shared" si="119"/>
        <v>0</v>
      </c>
      <c r="F870" s="240"/>
      <c r="G870" s="240"/>
      <c r="H870" s="240"/>
      <c r="I870" s="319"/>
      <c r="J870" s="319"/>
      <c r="K870" s="319"/>
      <c r="L870" s="319"/>
      <c r="M870" s="319"/>
      <c r="N870" s="319"/>
      <c r="O870" s="319"/>
      <c r="P870" s="319"/>
      <c r="Q870" s="319"/>
      <c r="R870" s="319"/>
      <c r="S870" s="319"/>
      <c r="T870" s="319"/>
      <c r="U870" s="319"/>
      <c r="V870" s="319"/>
      <c r="W870" s="319"/>
      <c r="X870" s="319"/>
      <c r="Y870" s="319"/>
      <c r="Z870" s="319"/>
      <c r="AA870" s="319"/>
      <c r="AB870" s="240"/>
      <c r="AC870" s="240"/>
      <c r="AD870" s="240"/>
      <c r="AE870" s="240"/>
      <c r="AF870" s="240"/>
      <c r="AG870" s="240"/>
      <c r="AH870" s="240"/>
      <c r="AI870" s="240"/>
      <c r="AJ870" s="240"/>
      <c r="AK870" s="240"/>
      <c r="AL870" s="426" t="s">
        <v>4053</v>
      </c>
      <c r="AM870" s="177"/>
      <c r="AN870" s="359"/>
      <c r="AO870" s="209"/>
      <c r="AP870" s="209"/>
      <c r="AQ870" s="209"/>
      <c r="AR870" s="209"/>
      <c r="AS870" s="209"/>
      <c r="AT870" s="209"/>
      <c r="AU870" s="209"/>
      <c r="AV870" s="210"/>
    </row>
    <row r="871" spans="1:16384" x14ac:dyDescent="0.15">
      <c r="A871" s="72"/>
      <c r="B871" s="508" t="s">
        <v>3018</v>
      </c>
      <c r="C871" s="426"/>
      <c r="D871" s="304">
        <f t="shared" si="118"/>
        <v>0</v>
      </c>
      <c r="E871" s="239">
        <f t="shared" si="119"/>
        <v>0</v>
      </c>
      <c r="F871" s="240"/>
      <c r="G871" s="240"/>
      <c r="H871" s="240"/>
      <c r="I871" s="319"/>
      <c r="J871" s="319"/>
      <c r="K871" s="319"/>
      <c r="L871" s="319"/>
      <c r="M871" s="319"/>
      <c r="N871" s="319"/>
      <c r="O871" s="319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240"/>
      <c r="AC871" s="240"/>
      <c r="AD871" s="240"/>
      <c r="AE871" s="240"/>
      <c r="AF871" s="240"/>
      <c r="AG871" s="240"/>
      <c r="AH871" s="240"/>
      <c r="AI871" s="240"/>
      <c r="AJ871" s="240"/>
      <c r="AK871" s="240"/>
      <c r="AL871" s="426" t="s">
        <v>4053</v>
      </c>
      <c r="AM871" s="177"/>
      <c r="AN871" s="359"/>
      <c r="AO871" s="209"/>
      <c r="AP871" s="209"/>
      <c r="AQ871" s="209"/>
      <c r="AR871" s="209"/>
      <c r="AS871" s="209"/>
      <c r="AT871" s="209"/>
      <c r="AU871" s="209"/>
      <c r="AV871" s="210"/>
    </row>
    <row r="872" spans="1:16384" x14ac:dyDescent="0.15">
      <c r="A872" s="72"/>
      <c r="B872" s="508" t="s">
        <v>3960</v>
      </c>
      <c r="C872" s="426"/>
      <c r="D872" s="304">
        <f t="shared" si="118"/>
        <v>0</v>
      </c>
      <c r="E872" s="239">
        <f t="shared" si="119"/>
        <v>0</v>
      </c>
      <c r="F872" s="240"/>
      <c r="G872" s="240"/>
      <c r="H872" s="240"/>
      <c r="I872" s="319"/>
      <c r="J872" s="319"/>
      <c r="K872" s="319"/>
      <c r="L872" s="319"/>
      <c r="M872" s="319"/>
      <c r="N872" s="319"/>
      <c r="O872" s="319"/>
      <c r="P872" s="319"/>
      <c r="Q872" s="319"/>
      <c r="R872" s="319"/>
      <c r="S872" s="319"/>
      <c r="T872" s="319"/>
      <c r="U872" s="319"/>
      <c r="V872" s="319"/>
      <c r="W872" s="319"/>
      <c r="X872" s="319"/>
      <c r="Y872" s="319"/>
      <c r="Z872" s="319"/>
      <c r="AA872" s="319"/>
      <c r="AB872" s="240"/>
      <c r="AC872" s="240"/>
      <c r="AD872" s="240"/>
      <c r="AE872" s="240"/>
      <c r="AF872" s="240"/>
      <c r="AG872" s="240"/>
      <c r="AH872" s="240"/>
      <c r="AI872" s="240"/>
      <c r="AJ872" s="240"/>
      <c r="AK872" s="240"/>
      <c r="AL872" s="426" t="s">
        <v>4053</v>
      </c>
      <c r="AM872" s="177"/>
      <c r="AN872" s="359"/>
      <c r="AO872" s="209"/>
      <c r="AP872" s="209"/>
      <c r="AQ872" s="209"/>
      <c r="AR872" s="209"/>
      <c r="AS872" s="209"/>
      <c r="AT872" s="209"/>
      <c r="AU872" s="209"/>
      <c r="AV872" s="210"/>
    </row>
    <row r="873" spans="1:16384" ht="21" x14ac:dyDescent="0.15">
      <c r="A873" s="72"/>
      <c r="B873" s="508" t="s">
        <v>2571</v>
      </c>
      <c r="C873" s="426"/>
      <c r="D873" s="304">
        <f t="shared" si="118"/>
        <v>0</v>
      </c>
      <c r="E873" s="239">
        <f t="shared" si="119"/>
        <v>0</v>
      </c>
      <c r="F873" s="240"/>
      <c r="G873" s="240"/>
      <c r="H873" s="240"/>
      <c r="I873" s="319"/>
      <c r="J873" s="319"/>
      <c r="K873" s="319"/>
      <c r="L873" s="319"/>
      <c r="M873" s="319"/>
      <c r="N873" s="319"/>
      <c r="O873" s="319"/>
      <c r="P873" s="319"/>
      <c r="Q873" s="319"/>
      <c r="R873" s="319"/>
      <c r="S873" s="319"/>
      <c r="T873" s="319"/>
      <c r="U873" s="319"/>
      <c r="V873" s="319"/>
      <c r="W873" s="319"/>
      <c r="X873" s="319"/>
      <c r="Y873" s="319"/>
      <c r="Z873" s="319"/>
      <c r="AA873" s="319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426" t="s">
        <v>4053</v>
      </c>
      <c r="AM873" s="177"/>
      <c r="AN873" s="359"/>
      <c r="AO873" s="209"/>
      <c r="AP873" s="209"/>
      <c r="AQ873" s="209"/>
      <c r="AR873" s="209"/>
      <c r="AS873" s="209"/>
      <c r="AT873" s="209"/>
      <c r="AU873" s="209"/>
      <c r="AV873" s="210"/>
    </row>
    <row r="874" spans="1:16384" ht="21" x14ac:dyDescent="0.15">
      <c r="A874" s="72"/>
      <c r="B874" s="508" t="s">
        <v>2572</v>
      </c>
      <c r="C874" s="426"/>
      <c r="D874" s="304">
        <f t="shared" si="118"/>
        <v>0</v>
      </c>
      <c r="E874" s="239">
        <f t="shared" si="119"/>
        <v>0</v>
      </c>
      <c r="F874" s="240"/>
      <c r="G874" s="240"/>
      <c r="H874" s="240"/>
      <c r="I874" s="319"/>
      <c r="J874" s="319"/>
      <c r="K874" s="319"/>
      <c r="L874" s="319"/>
      <c r="M874" s="319"/>
      <c r="N874" s="319"/>
      <c r="O874" s="319"/>
      <c r="P874" s="319"/>
      <c r="Q874" s="319"/>
      <c r="R874" s="319"/>
      <c r="S874" s="319"/>
      <c r="T874" s="319"/>
      <c r="U874" s="319"/>
      <c r="V874" s="319"/>
      <c r="W874" s="319"/>
      <c r="X874" s="319"/>
      <c r="Y874" s="319"/>
      <c r="Z874" s="319"/>
      <c r="AA874" s="319"/>
      <c r="AB874" s="240"/>
      <c r="AC874" s="240"/>
      <c r="AD874" s="240"/>
      <c r="AE874" s="240"/>
      <c r="AF874" s="240"/>
      <c r="AG874" s="240"/>
      <c r="AH874" s="240"/>
      <c r="AI874" s="240"/>
      <c r="AJ874" s="240"/>
      <c r="AK874" s="240"/>
      <c r="AL874" s="426" t="s">
        <v>4053</v>
      </c>
      <c r="AM874" s="177"/>
      <c r="AN874" s="359"/>
      <c r="AO874" s="209"/>
      <c r="AP874" s="209"/>
      <c r="AQ874" s="209"/>
      <c r="AR874" s="209"/>
      <c r="AS874" s="209"/>
      <c r="AT874" s="209"/>
      <c r="AU874" s="209"/>
      <c r="AV874" s="210"/>
    </row>
    <row r="875" spans="1:16384" x14ac:dyDescent="0.15">
      <c r="A875" s="72"/>
      <c r="B875" s="446" t="s">
        <v>2791</v>
      </c>
      <c r="C875" s="426"/>
      <c r="D875" s="304">
        <f t="shared" si="118"/>
        <v>0</v>
      </c>
      <c r="E875" s="239">
        <f t="shared" si="119"/>
        <v>0</v>
      </c>
      <c r="F875" s="240"/>
      <c r="G875" s="240"/>
      <c r="H875" s="240"/>
      <c r="I875" s="319"/>
      <c r="J875" s="319"/>
      <c r="K875" s="319"/>
      <c r="L875" s="319"/>
      <c r="M875" s="319"/>
      <c r="N875" s="319"/>
      <c r="O875" s="319"/>
      <c r="P875" s="319"/>
      <c r="Q875" s="319"/>
      <c r="R875" s="319"/>
      <c r="S875" s="319"/>
      <c r="T875" s="319"/>
      <c r="U875" s="319"/>
      <c r="V875" s="319"/>
      <c r="W875" s="319"/>
      <c r="X875" s="319"/>
      <c r="Y875" s="319"/>
      <c r="Z875" s="319"/>
      <c r="AA875" s="319"/>
      <c r="AB875" s="240"/>
      <c r="AC875" s="240"/>
      <c r="AD875" s="240"/>
      <c r="AE875" s="240"/>
      <c r="AF875" s="240"/>
      <c r="AG875" s="240"/>
      <c r="AH875" s="240"/>
      <c r="AI875" s="240"/>
      <c r="AJ875" s="240"/>
      <c r="AK875" s="240"/>
      <c r="AL875" s="426" t="s">
        <v>4053</v>
      </c>
      <c r="AM875" s="177"/>
      <c r="AN875" s="359"/>
      <c r="AO875" s="209"/>
      <c r="AP875" s="209"/>
      <c r="AQ875" s="209"/>
      <c r="AR875" s="209"/>
      <c r="AS875" s="209"/>
      <c r="AT875" s="209"/>
      <c r="AU875" s="209"/>
      <c r="AV875" s="210"/>
    </row>
    <row r="876" spans="1:16384" x14ac:dyDescent="0.15">
      <c r="A876" s="72"/>
      <c r="B876" s="446" t="s">
        <v>2568</v>
      </c>
      <c r="C876" s="426"/>
      <c r="D876" s="304">
        <f t="shared" si="118"/>
        <v>0</v>
      </c>
      <c r="E876" s="239">
        <f t="shared" si="119"/>
        <v>0</v>
      </c>
      <c r="F876" s="240"/>
      <c r="G876" s="240"/>
      <c r="H876" s="240"/>
      <c r="I876" s="319"/>
      <c r="J876" s="319"/>
      <c r="K876" s="319"/>
      <c r="L876" s="319"/>
      <c r="M876" s="319"/>
      <c r="N876" s="319"/>
      <c r="O876" s="319"/>
      <c r="P876" s="319"/>
      <c r="Q876" s="319"/>
      <c r="R876" s="319"/>
      <c r="S876" s="319"/>
      <c r="T876" s="319"/>
      <c r="U876" s="319"/>
      <c r="V876" s="319"/>
      <c r="W876" s="319"/>
      <c r="X876" s="319"/>
      <c r="Y876" s="319"/>
      <c r="Z876" s="319"/>
      <c r="AA876" s="319"/>
      <c r="AB876" s="240"/>
      <c r="AC876" s="240"/>
      <c r="AD876" s="240"/>
      <c r="AE876" s="240"/>
      <c r="AF876" s="240"/>
      <c r="AG876" s="240"/>
      <c r="AH876" s="240"/>
      <c r="AI876" s="240"/>
      <c r="AJ876" s="240"/>
      <c r="AK876" s="240"/>
      <c r="AL876" s="426" t="s">
        <v>4053</v>
      </c>
      <c r="AM876" s="177"/>
      <c r="AN876" s="359"/>
      <c r="AO876" s="209"/>
      <c r="AP876" s="209"/>
      <c r="AQ876" s="209"/>
      <c r="AR876" s="209"/>
      <c r="AS876" s="209"/>
      <c r="AT876" s="209"/>
      <c r="AU876" s="209"/>
      <c r="AV876" s="210"/>
    </row>
    <row r="877" spans="1:16384" ht="21" x14ac:dyDescent="0.15">
      <c r="A877" s="72"/>
      <c r="B877" s="446" t="s">
        <v>2569</v>
      </c>
      <c r="C877" s="426"/>
      <c r="D877" s="304">
        <f t="shared" si="118"/>
        <v>0</v>
      </c>
      <c r="E877" s="239">
        <f t="shared" si="119"/>
        <v>0</v>
      </c>
      <c r="F877" s="240"/>
      <c r="G877" s="240"/>
      <c r="H877" s="240"/>
      <c r="I877" s="319"/>
      <c r="J877" s="319"/>
      <c r="K877" s="319"/>
      <c r="L877" s="319"/>
      <c r="M877" s="319"/>
      <c r="N877" s="319"/>
      <c r="O877" s="319"/>
      <c r="P877" s="319"/>
      <c r="Q877" s="319"/>
      <c r="R877" s="319"/>
      <c r="S877" s="319"/>
      <c r="T877" s="319"/>
      <c r="U877" s="319"/>
      <c r="V877" s="319"/>
      <c r="W877" s="319"/>
      <c r="X877" s="319"/>
      <c r="Y877" s="319"/>
      <c r="Z877" s="319"/>
      <c r="AA877" s="319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426" t="s">
        <v>4053</v>
      </c>
      <c r="AM877" s="177"/>
      <c r="AN877" s="359"/>
      <c r="AO877" s="209"/>
      <c r="AP877" s="209"/>
      <c r="AQ877" s="209"/>
      <c r="AR877" s="209"/>
      <c r="AS877" s="209"/>
      <c r="AT877" s="209"/>
      <c r="AU877" s="209"/>
      <c r="AV877" s="210"/>
    </row>
    <row r="878" spans="1:16384" x14ac:dyDescent="0.15">
      <c r="A878" s="72"/>
      <c r="B878" s="446" t="s">
        <v>2599</v>
      </c>
      <c r="C878" s="426"/>
      <c r="D878" s="304">
        <f t="shared" si="118"/>
        <v>0</v>
      </c>
      <c r="E878" s="239">
        <f t="shared" si="119"/>
        <v>0</v>
      </c>
      <c r="F878" s="240"/>
      <c r="G878" s="240"/>
      <c r="H878" s="240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240"/>
      <c r="AC878" s="240"/>
      <c r="AD878" s="240"/>
      <c r="AE878" s="240"/>
      <c r="AF878" s="240"/>
      <c r="AG878" s="240"/>
      <c r="AH878" s="240"/>
      <c r="AI878" s="240"/>
      <c r="AJ878" s="240"/>
      <c r="AK878" s="240"/>
      <c r="AL878" s="426" t="s">
        <v>4053</v>
      </c>
      <c r="AM878" s="177"/>
      <c r="AN878" s="359"/>
      <c r="AO878" s="209"/>
      <c r="AP878" s="209"/>
      <c r="AQ878" s="209"/>
      <c r="AR878" s="209"/>
      <c r="AS878" s="209"/>
      <c r="AT878" s="209"/>
      <c r="AU878" s="209"/>
      <c r="AV878" s="210"/>
    </row>
    <row r="879" spans="1:16384" s="254" customFormat="1" x14ac:dyDescent="0.15">
      <c r="A879" s="106"/>
      <c r="B879" s="509" t="s">
        <v>2600</v>
      </c>
      <c r="C879" s="430"/>
      <c r="D879" s="305">
        <f t="shared" si="118"/>
        <v>0</v>
      </c>
      <c r="E879" s="247">
        <f t="shared" si="119"/>
        <v>0</v>
      </c>
      <c r="F879" s="248"/>
      <c r="G879" s="248"/>
      <c r="H879" s="248"/>
      <c r="I879" s="324"/>
      <c r="J879" s="324"/>
      <c r="K879" s="324"/>
      <c r="L879" s="324"/>
      <c r="M879" s="324"/>
      <c r="N879" s="324"/>
      <c r="O879" s="324"/>
      <c r="P879" s="324"/>
      <c r="Q879" s="324"/>
      <c r="R879" s="324"/>
      <c r="S879" s="324"/>
      <c r="T879" s="324"/>
      <c r="U879" s="324"/>
      <c r="V879" s="324"/>
      <c r="W879" s="324"/>
      <c r="X879" s="324"/>
      <c r="Y879" s="324"/>
      <c r="Z879" s="324"/>
      <c r="AA879" s="324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430" t="s">
        <v>4053</v>
      </c>
      <c r="AM879" s="179"/>
      <c r="AN879" s="1580"/>
      <c r="AO879" s="209"/>
      <c r="AP879" s="209"/>
      <c r="AQ879" s="209"/>
      <c r="AR879" s="209"/>
      <c r="AS879" s="209"/>
      <c r="AT879" s="209"/>
      <c r="AU879" s="209"/>
      <c r="AV879" s="253"/>
    </row>
    <row r="880" spans="1:16384" s="257" customFormat="1" x14ac:dyDescent="0.15">
      <c r="A880" s="65"/>
      <c r="B880" s="255" t="s">
        <v>728</v>
      </c>
      <c r="C880" s="296"/>
      <c r="D880" s="316">
        <f>SUM(D819:D879)</f>
        <v>0</v>
      </c>
      <c r="E880" s="316">
        <f>SUM(E819:E879)</f>
        <v>0</v>
      </c>
      <c r="F880" s="316">
        <f>SUM(F819:F879)</f>
        <v>0</v>
      </c>
      <c r="G880" s="316">
        <f>SUM(G819:G879)</f>
        <v>0</v>
      </c>
      <c r="H880" s="316">
        <f>SUM(H819:H879)</f>
        <v>0</v>
      </c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  <c r="AA880" s="316"/>
      <c r="AB880" s="316">
        <f t="shared" ref="AB880:AK880" si="120">SUM(AB819:AB879)</f>
        <v>0</v>
      </c>
      <c r="AC880" s="316">
        <f t="shared" si="120"/>
        <v>0</v>
      </c>
      <c r="AD880" s="316">
        <f t="shared" si="120"/>
        <v>0</v>
      </c>
      <c r="AE880" s="316">
        <f t="shared" si="120"/>
        <v>0</v>
      </c>
      <c r="AF880" s="316">
        <f t="shared" si="120"/>
        <v>0</v>
      </c>
      <c r="AG880" s="316">
        <f t="shared" si="120"/>
        <v>0</v>
      </c>
      <c r="AH880" s="316">
        <f t="shared" si="120"/>
        <v>0</v>
      </c>
      <c r="AI880" s="316">
        <f t="shared" si="120"/>
        <v>0</v>
      </c>
      <c r="AJ880" s="316">
        <f t="shared" si="120"/>
        <v>0</v>
      </c>
      <c r="AK880" s="316">
        <f t="shared" si="120"/>
        <v>0</v>
      </c>
      <c r="AL880" s="316"/>
      <c r="AM880" s="1579"/>
      <c r="AN880" s="327"/>
      <c r="AO880" s="278"/>
      <c r="AP880" s="278"/>
      <c r="AQ880" s="278"/>
      <c r="AR880" s="278"/>
      <c r="AS880" s="278"/>
      <c r="AT880" s="278"/>
      <c r="AU880" s="278"/>
      <c r="AV880" s="279"/>
      <c r="AW880" s="256"/>
      <c r="AX880" s="256"/>
      <c r="AY880" s="256"/>
      <c r="AZ880" s="256"/>
      <c r="BA880" s="256"/>
      <c r="BB880" s="256"/>
      <c r="BC880" s="256"/>
      <c r="BD880" s="256"/>
      <c r="BE880" s="256"/>
      <c r="BF880" s="256"/>
      <c r="BG880" s="256"/>
      <c r="BH880" s="256"/>
      <c r="BI880" s="256"/>
      <c r="BJ880" s="256"/>
      <c r="BK880" s="256"/>
      <c r="BL880" s="256"/>
      <c r="BM880" s="256"/>
      <c r="BN880" s="256"/>
      <c r="BO880" s="256"/>
      <c r="BP880" s="256"/>
      <c r="BQ880" s="256"/>
      <c r="BR880" s="256"/>
      <c r="BS880" s="256"/>
      <c r="BT880" s="256"/>
      <c r="BU880" s="256"/>
      <c r="BV880" s="256"/>
      <c r="BW880" s="256"/>
      <c r="BX880" s="256"/>
      <c r="BY880" s="256"/>
      <c r="BZ880" s="256"/>
      <c r="CA880" s="256"/>
      <c r="CB880" s="256"/>
      <c r="CC880" s="256"/>
      <c r="CD880" s="256"/>
      <c r="CE880" s="256"/>
      <c r="CF880" s="256"/>
      <c r="CG880" s="256"/>
      <c r="CH880" s="256"/>
      <c r="CI880" s="256"/>
      <c r="CJ880" s="256"/>
      <c r="CK880" s="256"/>
      <c r="CL880" s="256"/>
      <c r="CM880" s="256"/>
      <c r="CN880" s="256"/>
      <c r="CO880" s="256"/>
      <c r="CP880" s="256"/>
      <c r="CQ880" s="256"/>
      <c r="CR880" s="256"/>
      <c r="CS880" s="256"/>
      <c r="CT880" s="256"/>
      <c r="CU880" s="256"/>
      <c r="CV880" s="256"/>
      <c r="CW880" s="256"/>
      <c r="CX880" s="256"/>
      <c r="CY880" s="256"/>
      <c r="CZ880" s="256"/>
      <c r="DA880" s="256"/>
      <c r="DB880" s="256"/>
      <c r="DC880" s="256"/>
      <c r="DD880" s="256"/>
      <c r="DE880" s="256"/>
      <c r="DF880" s="256"/>
      <c r="DG880" s="256"/>
      <c r="DH880" s="256"/>
      <c r="DI880" s="256"/>
      <c r="DJ880" s="256"/>
      <c r="DK880" s="256"/>
      <c r="DL880" s="256"/>
      <c r="DM880" s="256"/>
      <c r="DN880" s="256"/>
      <c r="DO880" s="256"/>
      <c r="DP880" s="256"/>
      <c r="DQ880" s="256"/>
      <c r="DR880" s="256"/>
      <c r="DS880" s="256"/>
      <c r="DT880" s="256"/>
      <c r="DU880" s="256"/>
      <c r="DV880" s="256"/>
      <c r="DW880" s="256"/>
      <c r="DX880" s="256"/>
      <c r="DY880" s="256"/>
      <c r="DZ880" s="256"/>
      <c r="EA880" s="256"/>
      <c r="EB880" s="256"/>
      <c r="EC880" s="256"/>
      <c r="ED880" s="256"/>
      <c r="EE880" s="256"/>
      <c r="EF880" s="256"/>
      <c r="EG880" s="256"/>
      <c r="EH880" s="256"/>
      <c r="EI880" s="256"/>
      <c r="EJ880" s="256"/>
      <c r="EK880" s="256"/>
      <c r="EL880" s="256"/>
      <c r="EM880" s="256"/>
      <c r="EN880" s="256"/>
      <c r="EO880" s="256"/>
      <c r="EP880" s="256"/>
      <c r="EQ880" s="256"/>
      <c r="ER880" s="256"/>
      <c r="ES880" s="256"/>
      <c r="ET880" s="256"/>
      <c r="EU880" s="256"/>
      <c r="EV880" s="256"/>
      <c r="EW880" s="256"/>
      <c r="EX880" s="256"/>
      <c r="EY880" s="256"/>
      <c r="EZ880" s="256"/>
      <c r="FA880" s="256"/>
      <c r="FB880" s="256"/>
      <c r="FC880" s="256"/>
      <c r="FD880" s="256"/>
      <c r="FE880" s="256"/>
      <c r="FF880" s="256"/>
      <c r="FG880" s="256"/>
      <c r="FH880" s="256"/>
      <c r="FI880" s="256"/>
      <c r="FJ880" s="256"/>
      <c r="FK880" s="256"/>
      <c r="FL880" s="256"/>
      <c r="FM880" s="256"/>
      <c r="FN880" s="256"/>
      <c r="FO880" s="256"/>
      <c r="FP880" s="256"/>
      <c r="FQ880" s="256"/>
      <c r="FR880" s="256"/>
      <c r="FS880" s="256"/>
      <c r="FT880" s="256"/>
      <c r="FU880" s="256"/>
      <c r="FV880" s="256"/>
      <c r="FW880" s="256"/>
      <c r="FX880" s="256"/>
      <c r="FY880" s="256"/>
      <c r="FZ880" s="256"/>
      <c r="GA880" s="256"/>
      <c r="GB880" s="256"/>
      <c r="GC880" s="256"/>
      <c r="GD880" s="256"/>
      <c r="GE880" s="256"/>
      <c r="GF880" s="256"/>
      <c r="GG880" s="256"/>
      <c r="GH880" s="256"/>
      <c r="GI880" s="256"/>
      <c r="GJ880" s="256"/>
      <c r="GK880" s="256"/>
      <c r="GL880" s="256"/>
      <c r="GM880" s="256"/>
      <c r="GN880" s="256"/>
      <c r="GO880" s="256"/>
      <c r="GP880" s="256"/>
      <c r="GQ880" s="256"/>
      <c r="GR880" s="256"/>
      <c r="GS880" s="256"/>
      <c r="GT880" s="256"/>
      <c r="GU880" s="256"/>
      <c r="GV880" s="256"/>
      <c r="GW880" s="256"/>
      <c r="GX880" s="256"/>
      <c r="GY880" s="256"/>
      <c r="GZ880" s="256"/>
      <c r="HA880" s="256"/>
      <c r="HB880" s="256"/>
      <c r="HC880" s="256"/>
      <c r="HD880" s="256"/>
      <c r="HE880" s="256"/>
      <c r="HF880" s="256"/>
      <c r="HG880" s="256"/>
      <c r="HH880" s="256"/>
      <c r="HI880" s="256"/>
      <c r="HJ880" s="256"/>
      <c r="HK880" s="256"/>
      <c r="HL880" s="256"/>
      <c r="HM880" s="256"/>
      <c r="HN880" s="256"/>
      <c r="HO880" s="256"/>
      <c r="HP880" s="256"/>
      <c r="HQ880" s="256"/>
      <c r="HR880" s="256"/>
      <c r="HS880" s="256"/>
      <c r="HT880" s="256"/>
      <c r="HU880" s="256"/>
      <c r="HV880" s="256"/>
      <c r="HW880" s="256"/>
      <c r="HX880" s="256"/>
      <c r="HY880" s="256"/>
      <c r="HZ880" s="256"/>
      <c r="IA880" s="256"/>
      <c r="IB880" s="256"/>
      <c r="IC880" s="256"/>
      <c r="ID880" s="256"/>
      <c r="IE880" s="256"/>
      <c r="IF880" s="256"/>
      <c r="IG880" s="256"/>
      <c r="IH880" s="256"/>
      <c r="II880" s="256"/>
      <c r="IJ880" s="256"/>
      <c r="IK880" s="256"/>
      <c r="IL880" s="256"/>
      <c r="IM880" s="256"/>
      <c r="IN880" s="256"/>
      <c r="IO880" s="256"/>
      <c r="IP880" s="256"/>
      <c r="IQ880" s="256"/>
      <c r="IR880" s="256"/>
      <c r="IS880" s="256"/>
      <c r="IT880" s="256"/>
      <c r="IU880" s="256"/>
      <c r="IV880" s="256"/>
      <c r="IW880" s="256"/>
      <c r="IX880" s="256"/>
      <c r="IY880" s="256"/>
      <c r="IZ880" s="256"/>
      <c r="JA880" s="256"/>
      <c r="JB880" s="256"/>
      <c r="JC880" s="256"/>
      <c r="JD880" s="256"/>
      <c r="JE880" s="256"/>
      <c r="JF880" s="256"/>
      <c r="JG880" s="256"/>
      <c r="JH880" s="256"/>
      <c r="JI880" s="256"/>
      <c r="JJ880" s="256"/>
      <c r="JK880" s="256"/>
      <c r="JL880" s="256"/>
      <c r="JM880" s="256"/>
      <c r="JN880" s="256"/>
      <c r="JO880" s="256"/>
      <c r="JP880" s="256"/>
      <c r="JQ880" s="256"/>
      <c r="JR880" s="256"/>
      <c r="JS880" s="256"/>
      <c r="JT880" s="256"/>
      <c r="JU880" s="256"/>
      <c r="JV880" s="256"/>
      <c r="JW880" s="256"/>
      <c r="JX880" s="256"/>
      <c r="JY880" s="256"/>
      <c r="JZ880" s="256"/>
      <c r="KA880" s="256"/>
      <c r="KB880" s="256"/>
      <c r="KC880" s="256"/>
      <c r="KD880" s="256"/>
      <c r="KE880" s="256"/>
      <c r="KF880" s="256"/>
      <c r="KG880" s="256"/>
      <c r="KH880" s="256"/>
      <c r="KI880" s="256"/>
      <c r="KJ880" s="256"/>
      <c r="KK880" s="256"/>
      <c r="KL880" s="256"/>
      <c r="KM880" s="256"/>
      <c r="KN880" s="256"/>
      <c r="KO880" s="256"/>
      <c r="KP880" s="256"/>
      <c r="KQ880" s="256"/>
      <c r="KR880" s="256"/>
      <c r="KS880" s="256"/>
      <c r="KT880" s="256"/>
      <c r="KU880" s="256"/>
      <c r="KV880" s="256"/>
      <c r="KW880" s="256"/>
      <c r="KX880" s="256"/>
      <c r="KY880" s="256"/>
      <c r="KZ880" s="256"/>
      <c r="LA880" s="256"/>
      <c r="LB880" s="256"/>
      <c r="LC880" s="256"/>
      <c r="LD880" s="256"/>
      <c r="LE880" s="256"/>
      <c r="LF880" s="256"/>
      <c r="LG880" s="256"/>
      <c r="LH880" s="256"/>
      <c r="LI880" s="256"/>
      <c r="LJ880" s="256"/>
      <c r="LK880" s="256"/>
      <c r="LL880" s="256"/>
      <c r="LM880" s="256"/>
      <c r="LN880" s="256"/>
      <c r="LO880" s="256"/>
      <c r="LP880" s="256"/>
      <c r="LQ880" s="256"/>
      <c r="LR880" s="256"/>
      <c r="LS880" s="256"/>
      <c r="LT880" s="256"/>
      <c r="LU880" s="256"/>
      <c r="LV880" s="256"/>
      <c r="LW880" s="256"/>
      <c r="LX880" s="256"/>
      <c r="LY880" s="256"/>
      <c r="LZ880" s="256"/>
      <c r="MA880" s="256"/>
      <c r="MB880" s="256"/>
      <c r="MC880" s="256"/>
      <c r="MD880" s="256"/>
      <c r="ME880" s="256"/>
      <c r="MF880" s="256"/>
      <c r="MG880" s="256"/>
      <c r="MH880" s="256"/>
      <c r="MI880" s="256"/>
      <c r="MJ880" s="256"/>
      <c r="MK880" s="256"/>
      <c r="ML880" s="256"/>
      <c r="MM880" s="256"/>
      <c r="MN880" s="256"/>
      <c r="MO880" s="256"/>
      <c r="MP880" s="256"/>
      <c r="MQ880" s="256"/>
      <c r="MR880" s="256"/>
      <c r="MS880" s="256"/>
      <c r="MT880" s="256"/>
      <c r="MU880" s="256"/>
      <c r="MV880" s="256"/>
      <c r="MW880" s="256"/>
      <c r="MX880" s="256"/>
      <c r="MY880" s="256"/>
      <c r="MZ880" s="256"/>
      <c r="NA880" s="256"/>
      <c r="NB880" s="256"/>
      <c r="NC880" s="256"/>
      <c r="ND880" s="256"/>
      <c r="NE880" s="256"/>
      <c r="NF880" s="256"/>
      <c r="NG880" s="256"/>
      <c r="NH880" s="256"/>
      <c r="NI880" s="256"/>
      <c r="NJ880" s="256"/>
      <c r="NK880" s="256"/>
      <c r="NL880" s="256"/>
      <c r="NM880" s="256"/>
      <c r="NN880" s="256"/>
      <c r="NO880" s="256"/>
      <c r="NP880" s="256"/>
      <c r="NQ880" s="256"/>
      <c r="NR880" s="256"/>
      <c r="NS880" s="256"/>
      <c r="NT880" s="256"/>
      <c r="NU880" s="256"/>
      <c r="NV880" s="256"/>
      <c r="NW880" s="256"/>
      <c r="NX880" s="256"/>
      <c r="NY880" s="256"/>
      <c r="NZ880" s="256"/>
      <c r="OA880" s="256"/>
      <c r="OB880" s="256"/>
      <c r="OC880" s="256"/>
      <c r="OD880" s="256"/>
      <c r="OE880" s="256"/>
      <c r="OF880" s="256"/>
      <c r="OG880" s="256"/>
      <c r="OH880" s="256"/>
      <c r="OI880" s="256"/>
      <c r="OJ880" s="256"/>
      <c r="OK880" s="256"/>
      <c r="OL880" s="256"/>
      <c r="OM880" s="256"/>
      <c r="ON880" s="256"/>
      <c r="OO880" s="256"/>
      <c r="OP880" s="256"/>
      <c r="OQ880" s="256"/>
      <c r="OR880" s="256"/>
      <c r="OS880" s="256"/>
      <c r="OT880" s="256"/>
      <c r="OU880" s="256"/>
      <c r="OV880" s="256"/>
      <c r="OW880" s="256"/>
      <c r="OX880" s="256"/>
      <c r="OY880" s="256"/>
      <c r="OZ880" s="256"/>
      <c r="PA880" s="256"/>
      <c r="PB880" s="256"/>
      <c r="PC880" s="256"/>
      <c r="PD880" s="256"/>
      <c r="PE880" s="256"/>
      <c r="PF880" s="256"/>
      <c r="PG880" s="256"/>
      <c r="PH880" s="256"/>
      <c r="PI880" s="256"/>
      <c r="PJ880" s="256"/>
      <c r="PK880" s="256"/>
      <c r="PL880" s="256"/>
      <c r="PM880" s="256"/>
      <c r="PN880" s="256"/>
      <c r="PO880" s="256"/>
      <c r="PP880" s="256"/>
      <c r="PQ880" s="256"/>
      <c r="PR880" s="256"/>
      <c r="PS880" s="256"/>
      <c r="PT880" s="256"/>
      <c r="PU880" s="256"/>
      <c r="PV880" s="256"/>
      <c r="PW880" s="256"/>
      <c r="PX880" s="256"/>
      <c r="PY880" s="256"/>
      <c r="PZ880" s="256"/>
      <c r="QA880" s="256"/>
      <c r="QB880" s="256"/>
      <c r="QC880" s="256"/>
      <c r="QD880" s="256"/>
      <c r="QE880" s="256"/>
      <c r="QF880" s="256"/>
      <c r="QG880" s="256"/>
      <c r="QH880" s="256"/>
      <c r="QI880" s="256"/>
      <c r="QJ880" s="256"/>
      <c r="QK880" s="256"/>
      <c r="QL880" s="256"/>
      <c r="QM880" s="256"/>
      <c r="QN880" s="256"/>
      <c r="QO880" s="256"/>
      <c r="QP880" s="256"/>
      <c r="QQ880" s="256"/>
      <c r="QR880" s="256"/>
      <c r="QS880" s="256"/>
      <c r="QT880" s="256"/>
      <c r="QU880" s="256"/>
      <c r="QV880" s="256"/>
      <c r="QW880" s="256"/>
      <c r="QX880" s="256"/>
      <c r="QY880" s="256"/>
      <c r="QZ880" s="256"/>
      <c r="RA880" s="256"/>
      <c r="RB880" s="256"/>
      <c r="RC880" s="256"/>
      <c r="RD880" s="256"/>
      <c r="RE880" s="256"/>
      <c r="RF880" s="256"/>
      <c r="RG880" s="256"/>
      <c r="RH880" s="256"/>
      <c r="RI880" s="256"/>
      <c r="RJ880" s="256"/>
      <c r="RK880" s="256"/>
      <c r="RL880" s="256"/>
      <c r="RM880" s="256"/>
      <c r="RN880" s="256"/>
      <c r="RO880" s="256"/>
      <c r="RP880" s="256"/>
      <c r="RQ880" s="256"/>
      <c r="RR880" s="256"/>
      <c r="RS880" s="256"/>
      <c r="RT880" s="256"/>
      <c r="RU880" s="256"/>
      <c r="RV880" s="256"/>
      <c r="RW880" s="256"/>
      <c r="RX880" s="256"/>
      <c r="RY880" s="256"/>
      <c r="RZ880" s="256"/>
      <c r="SA880" s="256"/>
      <c r="SB880" s="256"/>
      <c r="SC880" s="256"/>
      <c r="SD880" s="256"/>
      <c r="SE880" s="256"/>
      <c r="SF880" s="256"/>
      <c r="SG880" s="256"/>
      <c r="SH880" s="256"/>
      <c r="SI880" s="256"/>
      <c r="SJ880" s="256"/>
      <c r="SK880" s="256"/>
      <c r="SL880" s="256"/>
      <c r="SM880" s="256"/>
      <c r="SN880" s="256"/>
      <c r="SO880" s="256"/>
      <c r="SP880" s="256"/>
      <c r="SQ880" s="256"/>
      <c r="SR880" s="256"/>
      <c r="SS880" s="256"/>
      <c r="ST880" s="256"/>
      <c r="SU880" s="256"/>
      <c r="SV880" s="256"/>
      <c r="SW880" s="256"/>
      <c r="SX880" s="256"/>
      <c r="SY880" s="256"/>
      <c r="SZ880" s="256"/>
      <c r="TA880" s="256"/>
      <c r="TB880" s="256"/>
      <c r="TC880" s="256"/>
      <c r="TD880" s="256"/>
      <c r="TE880" s="256"/>
      <c r="TF880" s="256"/>
      <c r="TG880" s="256"/>
      <c r="TH880" s="256"/>
      <c r="TI880" s="256"/>
      <c r="TJ880" s="256"/>
      <c r="TK880" s="256"/>
      <c r="TL880" s="256"/>
      <c r="TM880" s="256"/>
      <c r="TN880" s="256"/>
      <c r="TO880" s="256"/>
      <c r="TP880" s="256"/>
      <c r="TQ880" s="256"/>
      <c r="TR880" s="256"/>
      <c r="TS880" s="256"/>
      <c r="TT880" s="256"/>
      <c r="TU880" s="256"/>
      <c r="TV880" s="256"/>
      <c r="TW880" s="256"/>
      <c r="TX880" s="256"/>
      <c r="TY880" s="256"/>
      <c r="TZ880" s="256"/>
      <c r="UA880" s="256"/>
      <c r="UB880" s="256"/>
      <c r="UC880" s="256"/>
      <c r="UD880" s="256"/>
      <c r="UE880" s="256"/>
      <c r="UF880" s="256"/>
      <c r="UG880" s="256"/>
      <c r="UH880" s="256"/>
      <c r="UI880" s="256"/>
      <c r="UJ880" s="256"/>
      <c r="UK880" s="256"/>
      <c r="UL880" s="256"/>
      <c r="UM880" s="256"/>
      <c r="UN880" s="256"/>
      <c r="UO880" s="256"/>
      <c r="UP880" s="256"/>
      <c r="UQ880" s="256"/>
      <c r="UR880" s="256"/>
      <c r="US880" s="256"/>
      <c r="UT880" s="256"/>
      <c r="UU880" s="256"/>
      <c r="UV880" s="256"/>
      <c r="UW880" s="256"/>
      <c r="UX880" s="256"/>
      <c r="UY880" s="256"/>
      <c r="UZ880" s="256"/>
      <c r="VA880" s="256"/>
      <c r="VB880" s="256"/>
      <c r="VC880" s="256"/>
      <c r="VD880" s="256"/>
      <c r="VE880" s="256"/>
      <c r="VF880" s="256"/>
      <c r="VG880" s="256"/>
      <c r="VH880" s="256"/>
      <c r="VI880" s="256"/>
      <c r="VJ880" s="256"/>
      <c r="VK880" s="256"/>
      <c r="VL880" s="256"/>
      <c r="VM880" s="256"/>
      <c r="VN880" s="256"/>
      <c r="VO880" s="256"/>
      <c r="VP880" s="256"/>
      <c r="VQ880" s="256"/>
      <c r="VR880" s="256"/>
      <c r="VS880" s="256"/>
      <c r="VT880" s="256"/>
      <c r="VU880" s="256"/>
      <c r="VV880" s="256"/>
      <c r="VW880" s="256"/>
      <c r="VX880" s="256"/>
      <c r="VY880" s="256"/>
      <c r="VZ880" s="256"/>
      <c r="WA880" s="256"/>
      <c r="WB880" s="256"/>
      <c r="WC880" s="256"/>
      <c r="WD880" s="256"/>
      <c r="WE880" s="256"/>
      <c r="WF880" s="256"/>
      <c r="WG880" s="256"/>
      <c r="WH880" s="256"/>
      <c r="WI880" s="256"/>
      <c r="WJ880" s="256"/>
      <c r="WK880" s="256"/>
      <c r="WL880" s="256"/>
      <c r="WM880" s="256"/>
      <c r="WN880" s="256"/>
      <c r="WO880" s="256"/>
      <c r="WP880" s="256"/>
      <c r="WQ880" s="256"/>
      <c r="WR880" s="256"/>
      <c r="WS880" s="256"/>
      <c r="WT880" s="256"/>
      <c r="WU880" s="256"/>
      <c r="WV880" s="256"/>
      <c r="WW880" s="256"/>
      <c r="WX880" s="256"/>
      <c r="WY880" s="256"/>
      <c r="WZ880" s="256"/>
      <c r="XA880" s="256"/>
      <c r="XB880" s="256"/>
      <c r="XC880" s="256"/>
      <c r="XD880" s="256"/>
      <c r="XE880" s="256"/>
      <c r="XF880" s="256"/>
      <c r="XG880" s="256"/>
      <c r="XH880" s="256"/>
      <c r="XI880" s="256"/>
      <c r="XJ880" s="256"/>
      <c r="XK880" s="256"/>
      <c r="XL880" s="256"/>
      <c r="XM880" s="256"/>
      <c r="XN880" s="256"/>
      <c r="XO880" s="256"/>
      <c r="XP880" s="256"/>
      <c r="XQ880" s="256"/>
      <c r="XR880" s="256"/>
      <c r="XS880" s="256"/>
      <c r="XT880" s="256"/>
      <c r="XU880" s="256"/>
      <c r="XV880" s="256"/>
      <c r="XW880" s="256"/>
      <c r="XX880" s="256"/>
      <c r="XY880" s="256"/>
      <c r="XZ880" s="256"/>
      <c r="YA880" s="256"/>
      <c r="YB880" s="256"/>
      <c r="YC880" s="256"/>
      <c r="YD880" s="256"/>
      <c r="YE880" s="256"/>
      <c r="YF880" s="256"/>
      <c r="YG880" s="256"/>
      <c r="YH880" s="256"/>
      <c r="YI880" s="256"/>
      <c r="YJ880" s="256"/>
      <c r="YK880" s="256"/>
      <c r="YL880" s="256"/>
      <c r="YM880" s="256"/>
      <c r="YN880" s="256"/>
      <c r="YO880" s="256"/>
      <c r="YP880" s="256"/>
      <c r="YQ880" s="256"/>
      <c r="YR880" s="256"/>
      <c r="YS880" s="256"/>
      <c r="YT880" s="256"/>
      <c r="YU880" s="256"/>
      <c r="YV880" s="256"/>
      <c r="YW880" s="256"/>
      <c r="YX880" s="256"/>
      <c r="YY880" s="256"/>
      <c r="YZ880" s="256"/>
      <c r="ZA880" s="256"/>
      <c r="ZB880" s="256"/>
      <c r="ZC880" s="256"/>
      <c r="ZD880" s="256"/>
      <c r="ZE880" s="256"/>
      <c r="ZF880" s="256"/>
      <c r="ZG880" s="256"/>
      <c r="ZH880" s="256"/>
      <c r="ZI880" s="256"/>
      <c r="ZJ880" s="256"/>
      <c r="ZK880" s="256"/>
      <c r="ZL880" s="256"/>
      <c r="ZM880" s="256"/>
      <c r="ZN880" s="256"/>
      <c r="ZO880" s="256"/>
      <c r="ZP880" s="256"/>
      <c r="ZQ880" s="256"/>
      <c r="ZR880" s="256"/>
      <c r="ZS880" s="256"/>
      <c r="ZT880" s="256"/>
      <c r="ZU880" s="256"/>
      <c r="ZV880" s="256"/>
      <c r="ZW880" s="256"/>
      <c r="ZX880" s="256"/>
      <c r="ZY880" s="256"/>
      <c r="ZZ880" s="256"/>
      <c r="AAA880" s="256"/>
      <c r="AAB880" s="256"/>
      <c r="AAC880" s="256"/>
      <c r="AAD880" s="256"/>
      <c r="AAE880" s="256"/>
      <c r="AAF880" s="256"/>
      <c r="AAG880" s="256"/>
      <c r="AAH880" s="256"/>
      <c r="AAI880" s="256"/>
      <c r="AAJ880" s="256"/>
      <c r="AAK880" s="256"/>
      <c r="AAL880" s="256"/>
      <c r="AAM880" s="256"/>
      <c r="AAN880" s="256"/>
      <c r="AAO880" s="256"/>
      <c r="AAP880" s="256"/>
      <c r="AAQ880" s="256"/>
      <c r="AAR880" s="256"/>
      <c r="AAS880" s="256"/>
      <c r="AAT880" s="256"/>
      <c r="AAU880" s="256"/>
      <c r="AAV880" s="256"/>
      <c r="AAW880" s="256"/>
      <c r="AAX880" s="256"/>
      <c r="AAY880" s="256"/>
      <c r="AAZ880" s="256"/>
      <c r="ABA880" s="256"/>
      <c r="ABB880" s="256"/>
      <c r="ABC880" s="256"/>
      <c r="ABD880" s="256"/>
      <c r="ABE880" s="256"/>
      <c r="ABF880" s="256"/>
      <c r="ABG880" s="256"/>
      <c r="ABH880" s="256"/>
      <c r="ABI880" s="256"/>
      <c r="ABJ880" s="256"/>
      <c r="ABK880" s="256"/>
      <c r="ABL880" s="256"/>
      <c r="ABM880" s="256"/>
      <c r="ABN880" s="256"/>
      <c r="ABO880" s="256"/>
      <c r="ABP880" s="256"/>
      <c r="ABQ880" s="256"/>
      <c r="ABR880" s="256"/>
      <c r="ABS880" s="256"/>
      <c r="ABT880" s="256"/>
      <c r="ABU880" s="256"/>
      <c r="ABV880" s="256"/>
      <c r="ABW880" s="256"/>
      <c r="ABX880" s="256"/>
      <c r="ABY880" s="256"/>
      <c r="ABZ880" s="256"/>
      <c r="ACA880" s="256"/>
      <c r="ACB880" s="256"/>
      <c r="ACC880" s="256"/>
      <c r="ACD880" s="256"/>
      <c r="ACE880" s="256"/>
      <c r="ACF880" s="256"/>
      <c r="ACG880" s="256"/>
      <c r="ACH880" s="256"/>
      <c r="ACI880" s="256"/>
      <c r="ACJ880" s="256"/>
      <c r="ACK880" s="256"/>
      <c r="ACL880" s="256"/>
      <c r="ACM880" s="256"/>
      <c r="ACN880" s="256"/>
      <c r="ACO880" s="256"/>
      <c r="ACP880" s="256"/>
      <c r="ACQ880" s="256"/>
      <c r="ACR880" s="256"/>
      <c r="ACS880" s="256"/>
      <c r="ACT880" s="256"/>
      <c r="ACU880" s="256"/>
      <c r="ACV880" s="256"/>
      <c r="ACW880" s="256"/>
      <c r="ACX880" s="256"/>
      <c r="ACY880" s="256"/>
      <c r="ACZ880" s="256"/>
      <c r="ADA880" s="256"/>
      <c r="ADB880" s="256"/>
      <c r="ADC880" s="256"/>
      <c r="ADD880" s="256"/>
      <c r="ADE880" s="256"/>
      <c r="ADF880" s="256"/>
      <c r="ADG880" s="256"/>
      <c r="ADH880" s="256"/>
      <c r="ADI880" s="256"/>
      <c r="ADJ880" s="256"/>
      <c r="ADK880" s="256"/>
      <c r="ADL880" s="256"/>
      <c r="ADM880" s="256"/>
      <c r="ADN880" s="256"/>
      <c r="ADO880" s="256"/>
      <c r="ADP880" s="256"/>
      <c r="ADQ880" s="256"/>
      <c r="ADR880" s="256"/>
      <c r="ADS880" s="256"/>
      <c r="ADT880" s="256"/>
      <c r="ADU880" s="256"/>
      <c r="ADV880" s="256"/>
      <c r="ADW880" s="256"/>
      <c r="ADX880" s="256"/>
      <c r="ADY880" s="256"/>
      <c r="ADZ880" s="256"/>
      <c r="AEA880" s="256"/>
      <c r="AEB880" s="256"/>
      <c r="AEC880" s="256"/>
      <c r="AED880" s="256"/>
      <c r="AEE880" s="256"/>
      <c r="AEF880" s="256"/>
      <c r="AEG880" s="256"/>
      <c r="AEH880" s="256"/>
      <c r="AEI880" s="256"/>
      <c r="AEJ880" s="256"/>
      <c r="AEK880" s="256"/>
      <c r="AEL880" s="256"/>
      <c r="AEM880" s="256"/>
      <c r="AEN880" s="256"/>
      <c r="AEO880" s="256"/>
      <c r="AEP880" s="256"/>
      <c r="AEQ880" s="256"/>
      <c r="AER880" s="256"/>
      <c r="AES880" s="256"/>
      <c r="AET880" s="256"/>
      <c r="AEU880" s="256"/>
      <c r="AEV880" s="256"/>
      <c r="AEW880" s="256"/>
      <c r="AEX880" s="256"/>
      <c r="AEY880" s="256"/>
      <c r="AEZ880" s="256"/>
      <c r="AFA880" s="256"/>
      <c r="AFB880" s="256"/>
      <c r="AFC880" s="256"/>
      <c r="AFD880" s="256"/>
      <c r="AFE880" s="256"/>
      <c r="AFF880" s="256"/>
      <c r="AFG880" s="256"/>
      <c r="AFH880" s="256"/>
      <c r="AFI880" s="256"/>
      <c r="AFJ880" s="256"/>
      <c r="AFK880" s="256"/>
      <c r="AFL880" s="256"/>
      <c r="AFM880" s="256"/>
      <c r="AFN880" s="256"/>
      <c r="AFO880" s="256"/>
      <c r="AFP880" s="256"/>
      <c r="AFQ880" s="256"/>
      <c r="AFR880" s="256"/>
      <c r="AFS880" s="256"/>
      <c r="AFT880" s="256"/>
      <c r="AFU880" s="256"/>
      <c r="AFV880" s="256"/>
      <c r="AFW880" s="256"/>
      <c r="AFX880" s="256"/>
      <c r="AFY880" s="256"/>
      <c r="AFZ880" s="256"/>
      <c r="AGA880" s="256"/>
      <c r="AGB880" s="256"/>
      <c r="AGC880" s="256"/>
      <c r="AGD880" s="256"/>
      <c r="AGE880" s="256"/>
      <c r="AGF880" s="256"/>
      <c r="AGG880" s="256"/>
      <c r="AGH880" s="256"/>
      <c r="AGI880" s="256"/>
      <c r="AGJ880" s="256"/>
      <c r="AGK880" s="256"/>
      <c r="AGL880" s="256"/>
      <c r="AGM880" s="256"/>
      <c r="AGN880" s="256"/>
      <c r="AGO880" s="256"/>
      <c r="AGP880" s="256"/>
      <c r="AGQ880" s="256"/>
      <c r="AGR880" s="256"/>
      <c r="AGS880" s="256"/>
      <c r="AGT880" s="256"/>
      <c r="AGU880" s="256"/>
      <c r="AGV880" s="256"/>
      <c r="AGW880" s="256"/>
      <c r="AGX880" s="256"/>
      <c r="AGY880" s="256"/>
      <c r="AGZ880" s="256"/>
      <c r="AHA880" s="256"/>
      <c r="AHB880" s="256"/>
      <c r="AHC880" s="256"/>
      <c r="AHD880" s="256"/>
      <c r="AHE880" s="256"/>
      <c r="AHF880" s="256"/>
      <c r="AHG880" s="256"/>
      <c r="AHH880" s="256"/>
      <c r="AHI880" s="256"/>
      <c r="AHJ880" s="256"/>
      <c r="AHK880" s="256"/>
      <c r="AHL880" s="256"/>
      <c r="AHM880" s="256"/>
      <c r="AHN880" s="256"/>
      <c r="AHO880" s="256"/>
      <c r="AHP880" s="256"/>
      <c r="AHQ880" s="256"/>
      <c r="AHR880" s="256"/>
      <c r="AHS880" s="256"/>
      <c r="AHT880" s="256"/>
      <c r="AHU880" s="256"/>
      <c r="AHV880" s="256"/>
      <c r="AHW880" s="256"/>
      <c r="AHX880" s="256"/>
      <c r="AHY880" s="256"/>
      <c r="AHZ880" s="256"/>
      <c r="AIA880" s="256"/>
      <c r="AIB880" s="256"/>
      <c r="AIC880" s="256"/>
      <c r="AID880" s="256"/>
      <c r="AIE880" s="256"/>
      <c r="AIF880" s="256"/>
      <c r="AIG880" s="256"/>
      <c r="AIH880" s="256"/>
      <c r="AII880" s="256"/>
      <c r="AIJ880" s="256"/>
      <c r="AIK880" s="256"/>
      <c r="AIL880" s="256"/>
      <c r="AIM880" s="256"/>
      <c r="AIN880" s="256"/>
      <c r="AIO880" s="256"/>
      <c r="AIP880" s="256"/>
      <c r="AIQ880" s="256"/>
      <c r="AIR880" s="256"/>
      <c r="AIS880" s="256"/>
      <c r="AIT880" s="256"/>
      <c r="AIU880" s="256"/>
      <c r="AIV880" s="256"/>
      <c r="AIW880" s="256"/>
      <c r="AIX880" s="256"/>
      <c r="AIY880" s="256"/>
      <c r="AIZ880" s="256"/>
      <c r="AJA880" s="256"/>
      <c r="AJB880" s="256"/>
      <c r="AJC880" s="256"/>
      <c r="AJD880" s="256"/>
      <c r="AJE880" s="256"/>
      <c r="AJF880" s="256"/>
      <c r="AJG880" s="256"/>
      <c r="AJH880" s="256"/>
      <c r="AJI880" s="256"/>
      <c r="AJJ880" s="256"/>
      <c r="AJK880" s="256"/>
      <c r="AJL880" s="256"/>
      <c r="AJM880" s="256"/>
      <c r="AJN880" s="256"/>
      <c r="AJO880" s="256"/>
      <c r="AJP880" s="256"/>
      <c r="AJQ880" s="256"/>
      <c r="AJR880" s="256"/>
      <c r="AJS880" s="256"/>
      <c r="AJT880" s="256"/>
      <c r="AJU880" s="256"/>
      <c r="AJV880" s="256"/>
      <c r="AJW880" s="256"/>
      <c r="AJX880" s="256"/>
      <c r="AJY880" s="256"/>
      <c r="AJZ880" s="256"/>
      <c r="AKA880" s="256"/>
      <c r="AKB880" s="256"/>
      <c r="AKC880" s="256"/>
      <c r="AKD880" s="256"/>
      <c r="AKE880" s="256"/>
      <c r="AKF880" s="256"/>
      <c r="AKG880" s="256"/>
      <c r="AKH880" s="256"/>
      <c r="AKI880" s="256"/>
      <c r="AKJ880" s="256"/>
      <c r="AKK880" s="256"/>
      <c r="AKL880" s="256"/>
      <c r="AKM880" s="256"/>
      <c r="AKN880" s="256"/>
      <c r="AKO880" s="256"/>
      <c r="AKP880" s="256"/>
      <c r="AKQ880" s="256"/>
      <c r="AKR880" s="256"/>
      <c r="AKS880" s="256"/>
      <c r="AKT880" s="256"/>
      <c r="AKU880" s="256"/>
      <c r="AKV880" s="256"/>
      <c r="AKW880" s="256"/>
      <c r="AKX880" s="256"/>
      <c r="AKY880" s="256"/>
      <c r="AKZ880" s="256"/>
      <c r="ALA880" s="256"/>
      <c r="ALB880" s="256"/>
      <c r="ALC880" s="256"/>
      <c r="ALD880" s="256"/>
      <c r="ALE880" s="256"/>
      <c r="ALF880" s="256"/>
      <c r="ALG880" s="256"/>
      <c r="ALH880" s="256"/>
      <c r="ALI880" s="256"/>
      <c r="ALJ880" s="256"/>
      <c r="ALK880" s="256"/>
      <c r="ALL880" s="256"/>
      <c r="ALM880" s="256"/>
      <c r="ALN880" s="256"/>
      <c r="ALO880" s="256"/>
      <c r="ALP880" s="256"/>
      <c r="ALQ880" s="256"/>
      <c r="ALR880" s="256"/>
      <c r="ALS880" s="256"/>
      <c r="ALT880" s="256"/>
      <c r="ALU880" s="256"/>
      <c r="ALV880" s="256"/>
      <c r="ALW880" s="256"/>
      <c r="ALX880" s="256"/>
      <c r="ALY880" s="256"/>
      <c r="ALZ880" s="256"/>
      <c r="AMA880" s="256"/>
      <c r="AMB880" s="256"/>
      <c r="AMC880" s="256"/>
      <c r="AMD880" s="256"/>
      <c r="AME880" s="256"/>
      <c r="AMF880" s="256"/>
      <c r="AMG880" s="256"/>
      <c r="AMH880" s="256"/>
      <c r="AMI880" s="256"/>
      <c r="AMJ880" s="256"/>
      <c r="AMK880" s="256"/>
      <c r="AML880" s="256"/>
      <c r="AMM880" s="256"/>
      <c r="AMN880" s="256"/>
      <c r="AMO880" s="256"/>
      <c r="AMP880" s="256"/>
      <c r="AMQ880" s="256"/>
      <c r="AMR880" s="256"/>
      <c r="AMS880" s="256"/>
      <c r="AMT880" s="256"/>
      <c r="AMU880" s="256"/>
      <c r="AMV880" s="256"/>
      <c r="AMW880" s="256"/>
      <c r="AMX880" s="256"/>
      <c r="AMY880" s="256"/>
      <c r="AMZ880" s="256"/>
      <c r="ANA880" s="256"/>
      <c r="ANB880" s="256"/>
      <c r="ANC880" s="256"/>
      <c r="AND880" s="256"/>
      <c r="ANE880" s="256"/>
      <c r="ANF880" s="256"/>
      <c r="ANG880" s="256"/>
      <c r="ANH880" s="256"/>
      <c r="ANI880" s="256"/>
      <c r="ANJ880" s="256"/>
      <c r="ANK880" s="256"/>
      <c r="ANL880" s="256"/>
      <c r="ANM880" s="256"/>
      <c r="ANN880" s="256"/>
      <c r="ANO880" s="256"/>
      <c r="ANP880" s="256"/>
      <c r="ANQ880" s="256"/>
      <c r="ANR880" s="256"/>
      <c r="ANS880" s="256"/>
      <c r="ANT880" s="256"/>
      <c r="ANU880" s="256"/>
      <c r="ANV880" s="256"/>
      <c r="ANW880" s="256"/>
      <c r="ANX880" s="256"/>
      <c r="ANY880" s="256"/>
      <c r="ANZ880" s="256"/>
      <c r="AOA880" s="256"/>
      <c r="AOB880" s="256"/>
      <c r="AOC880" s="256"/>
      <c r="AOD880" s="256"/>
      <c r="AOE880" s="256"/>
      <c r="AOF880" s="256"/>
      <c r="AOG880" s="256"/>
      <c r="AOH880" s="256"/>
      <c r="AOI880" s="256"/>
      <c r="AOJ880" s="256"/>
      <c r="AOK880" s="256"/>
      <c r="AOL880" s="256"/>
      <c r="AOM880" s="256"/>
      <c r="AON880" s="256"/>
      <c r="AOO880" s="256"/>
      <c r="AOP880" s="256"/>
      <c r="AOQ880" s="256"/>
      <c r="AOR880" s="256"/>
      <c r="AOS880" s="256"/>
      <c r="AOT880" s="256"/>
      <c r="AOU880" s="256"/>
      <c r="AOV880" s="256"/>
      <c r="AOW880" s="256"/>
      <c r="AOX880" s="256"/>
      <c r="AOY880" s="256"/>
      <c r="AOZ880" s="256"/>
      <c r="APA880" s="256"/>
      <c r="APB880" s="256"/>
      <c r="APC880" s="256"/>
      <c r="APD880" s="256"/>
      <c r="APE880" s="256"/>
      <c r="APF880" s="256"/>
      <c r="APG880" s="256"/>
      <c r="APH880" s="256"/>
      <c r="API880" s="256"/>
      <c r="APJ880" s="256"/>
      <c r="APK880" s="256"/>
      <c r="APL880" s="256"/>
      <c r="APM880" s="256"/>
      <c r="APN880" s="256"/>
      <c r="APO880" s="256"/>
      <c r="APP880" s="256"/>
      <c r="APQ880" s="256"/>
      <c r="APR880" s="256"/>
      <c r="APS880" s="256"/>
      <c r="APT880" s="256"/>
      <c r="APU880" s="256"/>
      <c r="APV880" s="256"/>
      <c r="APW880" s="256"/>
      <c r="APX880" s="256"/>
      <c r="APY880" s="256"/>
      <c r="APZ880" s="256"/>
      <c r="AQA880" s="256"/>
      <c r="AQB880" s="256"/>
      <c r="AQC880" s="256"/>
      <c r="AQD880" s="256"/>
      <c r="AQE880" s="256"/>
      <c r="AQF880" s="256"/>
      <c r="AQG880" s="256"/>
      <c r="AQH880" s="256"/>
      <c r="AQI880" s="256"/>
      <c r="AQJ880" s="256"/>
      <c r="AQK880" s="256"/>
      <c r="AQL880" s="256"/>
      <c r="AQM880" s="256"/>
      <c r="AQN880" s="256"/>
      <c r="AQO880" s="256"/>
      <c r="AQP880" s="256"/>
      <c r="AQQ880" s="256"/>
      <c r="AQR880" s="256"/>
      <c r="AQS880" s="256"/>
      <c r="AQT880" s="256"/>
      <c r="AQU880" s="256"/>
      <c r="AQV880" s="256"/>
      <c r="AQW880" s="256"/>
      <c r="AQX880" s="256"/>
      <c r="AQY880" s="256"/>
      <c r="AQZ880" s="256"/>
      <c r="ARA880" s="256"/>
      <c r="ARB880" s="256"/>
      <c r="ARC880" s="256"/>
      <c r="ARD880" s="256"/>
      <c r="ARE880" s="256"/>
      <c r="ARF880" s="256"/>
      <c r="ARG880" s="256"/>
      <c r="ARH880" s="256"/>
      <c r="ARI880" s="256"/>
      <c r="ARJ880" s="256"/>
      <c r="ARK880" s="256"/>
      <c r="ARL880" s="256"/>
      <c r="ARM880" s="256"/>
      <c r="ARN880" s="256"/>
      <c r="ARO880" s="256"/>
      <c r="ARP880" s="256"/>
      <c r="ARQ880" s="256"/>
      <c r="ARR880" s="256"/>
      <c r="ARS880" s="256"/>
      <c r="ART880" s="256"/>
      <c r="ARU880" s="256"/>
      <c r="ARV880" s="256"/>
      <c r="ARW880" s="256"/>
      <c r="ARX880" s="256"/>
      <c r="ARY880" s="256"/>
      <c r="ARZ880" s="256"/>
      <c r="ASA880" s="256"/>
      <c r="ASB880" s="256"/>
      <c r="ASC880" s="256"/>
      <c r="ASD880" s="256"/>
      <c r="ASE880" s="256"/>
      <c r="ASF880" s="256"/>
      <c r="ASG880" s="256"/>
      <c r="ASH880" s="256"/>
      <c r="ASI880" s="256"/>
      <c r="ASJ880" s="256"/>
      <c r="ASK880" s="256"/>
      <c r="ASL880" s="256"/>
      <c r="ASM880" s="256"/>
      <c r="ASN880" s="256"/>
      <c r="ASO880" s="256"/>
      <c r="ASP880" s="256"/>
      <c r="ASQ880" s="256"/>
      <c r="ASR880" s="256"/>
      <c r="ASS880" s="256"/>
      <c r="AST880" s="256"/>
      <c r="ASU880" s="256"/>
      <c r="ASV880" s="256"/>
      <c r="ASW880" s="256"/>
      <c r="ASX880" s="256"/>
      <c r="ASY880" s="256"/>
      <c r="ASZ880" s="256"/>
      <c r="ATA880" s="256"/>
      <c r="ATB880" s="256"/>
      <c r="ATC880" s="256"/>
      <c r="ATD880" s="256"/>
      <c r="ATE880" s="256"/>
      <c r="ATF880" s="256"/>
      <c r="ATG880" s="256"/>
      <c r="ATH880" s="256"/>
      <c r="ATI880" s="256"/>
      <c r="ATJ880" s="256"/>
      <c r="ATK880" s="256"/>
      <c r="ATL880" s="256"/>
      <c r="ATM880" s="256"/>
      <c r="ATN880" s="256"/>
      <c r="ATO880" s="256"/>
      <c r="ATP880" s="256"/>
      <c r="ATQ880" s="256"/>
      <c r="ATR880" s="256"/>
      <c r="ATS880" s="256"/>
      <c r="ATT880" s="256"/>
      <c r="ATU880" s="256"/>
      <c r="ATV880" s="256"/>
      <c r="ATW880" s="256"/>
      <c r="ATX880" s="256"/>
      <c r="ATY880" s="256"/>
      <c r="ATZ880" s="256"/>
      <c r="AUA880" s="256"/>
      <c r="AUB880" s="256"/>
      <c r="AUC880" s="256"/>
      <c r="AUD880" s="256"/>
      <c r="AUE880" s="256"/>
      <c r="AUF880" s="256"/>
      <c r="AUG880" s="256"/>
      <c r="AUH880" s="256"/>
      <c r="AUI880" s="256"/>
      <c r="AUJ880" s="256"/>
      <c r="AUK880" s="256"/>
      <c r="AUL880" s="256"/>
      <c r="AUM880" s="256"/>
      <c r="AUN880" s="256"/>
      <c r="AUO880" s="256"/>
      <c r="AUP880" s="256"/>
      <c r="AUQ880" s="256"/>
      <c r="AUR880" s="256"/>
      <c r="AUS880" s="256"/>
      <c r="AUT880" s="256"/>
      <c r="AUU880" s="256"/>
      <c r="AUV880" s="256"/>
      <c r="AUW880" s="256"/>
      <c r="AUX880" s="256"/>
      <c r="AUY880" s="256"/>
      <c r="AUZ880" s="256"/>
      <c r="AVA880" s="256"/>
      <c r="AVB880" s="256"/>
      <c r="AVC880" s="256"/>
      <c r="AVD880" s="256"/>
      <c r="AVE880" s="256"/>
      <c r="AVF880" s="256"/>
      <c r="AVG880" s="256"/>
      <c r="AVH880" s="256"/>
      <c r="AVI880" s="256"/>
      <c r="AVJ880" s="256"/>
      <c r="AVK880" s="256"/>
      <c r="AVL880" s="256"/>
      <c r="AVM880" s="256"/>
      <c r="AVN880" s="256"/>
      <c r="AVO880" s="256"/>
      <c r="AVP880" s="256"/>
      <c r="AVQ880" s="256"/>
      <c r="AVR880" s="256"/>
      <c r="AVS880" s="256"/>
      <c r="AVT880" s="256"/>
      <c r="AVU880" s="256"/>
      <c r="AVV880" s="256"/>
      <c r="AVW880" s="256"/>
      <c r="AVX880" s="256"/>
      <c r="AVY880" s="256"/>
      <c r="AVZ880" s="256"/>
      <c r="AWA880" s="256"/>
      <c r="AWB880" s="256"/>
      <c r="AWC880" s="256"/>
      <c r="AWD880" s="256"/>
      <c r="AWE880" s="256"/>
      <c r="AWF880" s="256"/>
      <c r="AWG880" s="256"/>
      <c r="AWH880" s="256"/>
      <c r="AWI880" s="256"/>
      <c r="AWJ880" s="256"/>
      <c r="AWK880" s="256"/>
      <c r="AWL880" s="256"/>
      <c r="AWM880" s="256"/>
      <c r="AWN880" s="256"/>
      <c r="AWO880" s="256"/>
      <c r="AWP880" s="256"/>
      <c r="AWQ880" s="256"/>
      <c r="AWR880" s="256"/>
      <c r="AWS880" s="256"/>
      <c r="AWT880" s="256"/>
      <c r="AWU880" s="256"/>
      <c r="AWV880" s="256"/>
      <c r="AWW880" s="256"/>
      <c r="AWX880" s="256"/>
      <c r="AWY880" s="256"/>
      <c r="AWZ880" s="256"/>
      <c r="AXA880" s="256"/>
      <c r="AXB880" s="256"/>
      <c r="AXC880" s="256"/>
      <c r="AXD880" s="256"/>
      <c r="AXE880" s="256"/>
      <c r="AXF880" s="256"/>
      <c r="AXG880" s="256"/>
      <c r="AXH880" s="256"/>
      <c r="AXI880" s="256"/>
      <c r="AXJ880" s="256"/>
      <c r="AXK880" s="256"/>
      <c r="AXL880" s="256"/>
      <c r="AXM880" s="256"/>
      <c r="AXN880" s="256"/>
      <c r="AXO880" s="256"/>
      <c r="AXP880" s="256"/>
      <c r="AXQ880" s="256"/>
      <c r="AXR880" s="256"/>
      <c r="AXS880" s="256"/>
      <c r="AXT880" s="256"/>
      <c r="AXU880" s="256"/>
      <c r="AXV880" s="256"/>
      <c r="AXW880" s="256"/>
      <c r="AXX880" s="256"/>
      <c r="AXY880" s="256"/>
      <c r="AXZ880" s="256"/>
      <c r="AYA880" s="256"/>
      <c r="AYB880" s="256"/>
      <c r="AYC880" s="256"/>
      <c r="AYD880" s="256"/>
      <c r="AYE880" s="256"/>
      <c r="AYF880" s="256"/>
      <c r="AYG880" s="256"/>
      <c r="AYH880" s="256"/>
      <c r="AYI880" s="256"/>
      <c r="AYJ880" s="256"/>
      <c r="AYK880" s="256"/>
      <c r="AYL880" s="256"/>
      <c r="AYM880" s="256"/>
      <c r="AYN880" s="256"/>
      <c r="AYO880" s="256"/>
      <c r="AYP880" s="256"/>
      <c r="AYQ880" s="256"/>
      <c r="AYR880" s="256"/>
      <c r="AYS880" s="256"/>
      <c r="AYT880" s="256"/>
      <c r="AYU880" s="256"/>
      <c r="AYV880" s="256"/>
      <c r="AYW880" s="256"/>
      <c r="AYX880" s="256"/>
      <c r="AYY880" s="256"/>
      <c r="AYZ880" s="256"/>
      <c r="AZA880" s="256"/>
      <c r="AZB880" s="256"/>
      <c r="AZC880" s="256"/>
      <c r="AZD880" s="256"/>
      <c r="AZE880" s="256"/>
      <c r="AZF880" s="256"/>
      <c r="AZG880" s="256"/>
      <c r="AZH880" s="256"/>
      <c r="AZI880" s="256"/>
      <c r="AZJ880" s="256"/>
      <c r="AZK880" s="256"/>
      <c r="AZL880" s="256"/>
      <c r="AZM880" s="256"/>
      <c r="AZN880" s="256"/>
      <c r="AZO880" s="256"/>
      <c r="AZP880" s="256"/>
      <c r="AZQ880" s="256"/>
      <c r="AZR880" s="256"/>
      <c r="AZS880" s="256"/>
      <c r="AZT880" s="256"/>
      <c r="AZU880" s="256"/>
      <c r="AZV880" s="256"/>
      <c r="AZW880" s="256"/>
      <c r="AZX880" s="256"/>
      <c r="AZY880" s="256"/>
      <c r="AZZ880" s="256"/>
      <c r="BAA880" s="256"/>
      <c r="BAB880" s="256"/>
      <c r="BAC880" s="256"/>
      <c r="BAD880" s="256"/>
      <c r="BAE880" s="256"/>
      <c r="BAF880" s="256"/>
      <c r="BAG880" s="256"/>
      <c r="BAH880" s="256"/>
      <c r="BAI880" s="256"/>
      <c r="BAJ880" s="256"/>
      <c r="BAK880" s="256"/>
      <c r="BAL880" s="256"/>
      <c r="BAM880" s="256"/>
      <c r="BAN880" s="256"/>
      <c r="BAO880" s="256"/>
      <c r="BAP880" s="256"/>
      <c r="BAQ880" s="256"/>
      <c r="BAR880" s="256"/>
      <c r="BAS880" s="256"/>
      <c r="BAT880" s="256"/>
      <c r="BAU880" s="256"/>
      <c r="BAV880" s="256"/>
      <c r="BAW880" s="256"/>
      <c r="BAX880" s="256"/>
      <c r="BAY880" s="256"/>
      <c r="BAZ880" s="256"/>
      <c r="BBA880" s="256"/>
      <c r="BBB880" s="256"/>
      <c r="BBC880" s="256"/>
      <c r="BBD880" s="256"/>
      <c r="BBE880" s="256"/>
      <c r="BBF880" s="256"/>
      <c r="BBG880" s="256"/>
      <c r="BBH880" s="256"/>
      <c r="BBI880" s="256"/>
      <c r="BBJ880" s="256"/>
      <c r="BBK880" s="256"/>
      <c r="BBL880" s="256"/>
      <c r="BBM880" s="256"/>
      <c r="BBN880" s="256"/>
      <c r="BBO880" s="256"/>
      <c r="BBP880" s="256"/>
      <c r="BBQ880" s="256"/>
      <c r="BBR880" s="256"/>
      <c r="BBS880" s="256"/>
      <c r="BBT880" s="256"/>
      <c r="BBU880" s="256"/>
      <c r="BBV880" s="256"/>
      <c r="BBW880" s="256"/>
      <c r="BBX880" s="256"/>
      <c r="BBY880" s="256"/>
      <c r="BBZ880" s="256"/>
      <c r="BCA880" s="256"/>
      <c r="BCB880" s="256"/>
      <c r="BCC880" s="256"/>
      <c r="BCD880" s="256"/>
      <c r="BCE880" s="256"/>
      <c r="BCF880" s="256"/>
      <c r="BCG880" s="256"/>
      <c r="BCH880" s="256"/>
      <c r="BCI880" s="256"/>
      <c r="BCJ880" s="256"/>
      <c r="BCK880" s="256"/>
      <c r="BCL880" s="256"/>
      <c r="BCM880" s="256"/>
      <c r="BCN880" s="256"/>
      <c r="BCO880" s="256"/>
      <c r="BCP880" s="256"/>
      <c r="BCQ880" s="256"/>
      <c r="BCR880" s="256"/>
      <c r="BCS880" s="256"/>
      <c r="BCT880" s="256"/>
      <c r="BCU880" s="256"/>
      <c r="BCV880" s="256"/>
      <c r="BCW880" s="256"/>
      <c r="BCX880" s="256"/>
      <c r="BCY880" s="256"/>
      <c r="BCZ880" s="256"/>
      <c r="BDA880" s="256"/>
      <c r="BDB880" s="256"/>
      <c r="BDC880" s="256"/>
      <c r="BDD880" s="256"/>
      <c r="BDE880" s="256"/>
      <c r="BDF880" s="256"/>
      <c r="BDG880" s="256"/>
      <c r="BDH880" s="256"/>
      <c r="BDI880" s="256"/>
      <c r="BDJ880" s="256"/>
      <c r="BDK880" s="256"/>
      <c r="BDL880" s="256"/>
      <c r="BDM880" s="256"/>
      <c r="BDN880" s="256"/>
      <c r="BDO880" s="256"/>
      <c r="BDP880" s="256"/>
      <c r="BDQ880" s="256"/>
      <c r="BDR880" s="256"/>
      <c r="BDS880" s="256"/>
      <c r="BDT880" s="256"/>
      <c r="BDU880" s="256"/>
      <c r="BDV880" s="256"/>
      <c r="BDW880" s="256"/>
      <c r="BDX880" s="256"/>
      <c r="BDY880" s="256"/>
      <c r="BDZ880" s="256"/>
      <c r="BEA880" s="256"/>
      <c r="BEB880" s="256"/>
      <c r="BEC880" s="256"/>
      <c r="BED880" s="256"/>
      <c r="BEE880" s="256"/>
      <c r="BEF880" s="256"/>
      <c r="BEG880" s="256"/>
      <c r="BEH880" s="256"/>
      <c r="BEI880" s="256"/>
      <c r="BEJ880" s="256"/>
      <c r="BEK880" s="256"/>
      <c r="BEL880" s="256"/>
      <c r="BEM880" s="256"/>
      <c r="BEN880" s="256"/>
      <c r="BEO880" s="256"/>
      <c r="BEP880" s="256"/>
      <c r="BEQ880" s="256"/>
      <c r="BER880" s="256"/>
      <c r="BES880" s="256"/>
      <c r="BET880" s="256"/>
      <c r="BEU880" s="256"/>
      <c r="BEV880" s="256"/>
      <c r="BEW880" s="256"/>
      <c r="BEX880" s="256"/>
      <c r="BEY880" s="256"/>
      <c r="BEZ880" s="256"/>
      <c r="BFA880" s="256"/>
      <c r="BFB880" s="256"/>
      <c r="BFC880" s="256"/>
      <c r="BFD880" s="256"/>
      <c r="BFE880" s="256"/>
      <c r="BFF880" s="256"/>
      <c r="BFG880" s="256"/>
      <c r="BFH880" s="256"/>
      <c r="BFI880" s="256"/>
      <c r="BFJ880" s="256"/>
      <c r="BFK880" s="256"/>
      <c r="BFL880" s="256"/>
      <c r="BFM880" s="256"/>
      <c r="BFN880" s="256"/>
      <c r="BFO880" s="256"/>
      <c r="BFP880" s="256"/>
      <c r="BFQ880" s="256"/>
      <c r="BFR880" s="256"/>
      <c r="BFS880" s="256"/>
      <c r="BFT880" s="256"/>
      <c r="BFU880" s="256"/>
      <c r="BFV880" s="256"/>
      <c r="BFW880" s="256"/>
      <c r="BFX880" s="256"/>
      <c r="BFY880" s="256"/>
      <c r="BFZ880" s="256"/>
      <c r="BGA880" s="256"/>
      <c r="BGB880" s="256"/>
      <c r="BGC880" s="256"/>
      <c r="BGD880" s="256"/>
      <c r="BGE880" s="256"/>
      <c r="BGF880" s="256"/>
      <c r="BGG880" s="256"/>
      <c r="BGH880" s="256"/>
      <c r="BGI880" s="256"/>
      <c r="BGJ880" s="256"/>
      <c r="BGK880" s="256"/>
      <c r="BGL880" s="256"/>
      <c r="BGM880" s="256"/>
      <c r="BGN880" s="256"/>
      <c r="BGO880" s="256"/>
      <c r="BGP880" s="256"/>
      <c r="BGQ880" s="256"/>
      <c r="BGR880" s="256"/>
      <c r="BGS880" s="256"/>
      <c r="BGT880" s="256"/>
      <c r="BGU880" s="256"/>
      <c r="BGV880" s="256"/>
      <c r="BGW880" s="256"/>
      <c r="BGX880" s="256"/>
      <c r="BGY880" s="256"/>
      <c r="BGZ880" s="256"/>
      <c r="BHA880" s="256"/>
      <c r="BHB880" s="256"/>
      <c r="BHC880" s="256"/>
      <c r="BHD880" s="256"/>
      <c r="BHE880" s="256"/>
      <c r="BHF880" s="256"/>
      <c r="BHG880" s="256"/>
      <c r="BHH880" s="256"/>
      <c r="BHI880" s="256"/>
      <c r="BHJ880" s="256"/>
      <c r="BHK880" s="256"/>
      <c r="BHL880" s="256"/>
      <c r="BHM880" s="256"/>
      <c r="BHN880" s="256"/>
      <c r="BHO880" s="256"/>
      <c r="BHP880" s="256"/>
      <c r="BHQ880" s="256"/>
      <c r="BHR880" s="256"/>
      <c r="BHS880" s="256"/>
      <c r="BHT880" s="256"/>
      <c r="BHU880" s="256"/>
      <c r="BHV880" s="256"/>
      <c r="BHW880" s="256"/>
      <c r="BHX880" s="256"/>
      <c r="BHY880" s="256"/>
      <c r="BHZ880" s="256"/>
      <c r="BIA880" s="256"/>
      <c r="BIB880" s="256"/>
      <c r="BIC880" s="256"/>
      <c r="BID880" s="256"/>
      <c r="BIE880" s="256"/>
      <c r="BIF880" s="256"/>
      <c r="BIG880" s="256"/>
      <c r="BIH880" s="256"/>
      <c r="BII880" s="256"/>
      <c r="BIJ880" s="256"/>
      <c r="BIK880" s="256"/>
      <c r="BIL880" s="256"/>
      <c r="BIM880" s="256"/>
      <c r="BIN880" s="256"/>
      <c r="BIO880" s="256"/>
      <c r="BIP880" s="256"/>
      <c r="BIQ880" s="256"/>
      <c r="BIR880" s="256"/>
      <c r="BIS880" s="256"/>
      <c r="BIT880" s="256"/>
      <c r="BIU880" s="256"/>
      <c r="BIV880" s="256"/>
      <c r="BIW880" s="256"/>
      <c r="BIX880" s="256"/>
      <c r="BIY880" s="256"/>
      <c r="BIZ880" s="256"/>
      <c r="BJA880" s="256"/>
      <c r="BJB880" s="256"/>
      <c r="BJC880" s="256"/>
      <c r="BJD880" s="256"/>
      <c r="BJE880" s="256"/>
      <c r="BJF880" s="256"/>
      <c r="BJG880" s="256"/>
      <c r="BJH880" s="256"/>
      <c r="BJI880" s="256"/>
      <c r="BJJ880" s="256"/>
      <c r="BJK880" s="256"/>
      <c r="BJL880" s="256"/>
      <c r="BJM880" s="256"/>
      <c r="BJN880" s="256"/>
      <c r="BJO880" s="256"/>
      <c r="BJP880" s="256"/>
      <c r="BJQ880" s="256"/>
      <c r="BJR880" s="256"/>
      <c r="BJS880" s="256"/>
      <c r="BJT880" s="256"/>
      <c r="BJU880" s="256"/>
      <c r="BJV880" s="256"/>
      <c r="BJW880" s="256"/>
      <c r="BJX880" s="256"/>
      <c r="BJY880" s="256"/>
      <c r="BJZ880" s="256"/>
      <c r="BKA880" s="256"/>
      <c r="BKB880" s="256"/>
      <c r="BKC880" s="256"/>
      <c r="BKD880" s="256"/>
      <c r="BKE880" s="256"/>
      <c r="BKF880" s="256"/>
      <c r="BKG880" s="256"/>
      <c r="BKH880" s="256"/>
      <c r="BKI880" s="256"/>
      <c r="BKJ880" s="256"/>
      <c r="BKK880" s="256"/>
      <c r="BKL880" s="256"/>
      <c r="BKM880" s="256"/>
      <c r="BKN880" s="256"/>
      <c r="BKO880" s="256"/>
      <c r="BKP880" s="256"/>
      <c r="BKQ880" s="256"/>
      <c r="BKR880" s="256"/>
      <c r="BKS880" s="256"/>
      <c r="BKT880" s="256"/>
      <c r="BKU880" s="256"/>
      <c r="BKV880" s="256"/>
      <c r="BKW880" s="256"/>
      <c r="BKX880" s="256"/>
      <c r="BKY880" s="256"/>
      <c r="BKZ880" s="256"/>
      <c r="BLA880" s="256"/>
      <c r="BLB880" s="256"/>
      <c r="BLC880" s="256"/>
      <c r="BLD880" s="256"/>
      <c r="BLE880" s="256"/>
      <c r="BLF880" s="256"/>
      <c r="BLG880" s="256"/>
      <c r="BLH880" s="256"/>
      <c r="BLI880" s="256"/>
      <c r="BLJ880" s="256"/>
      <c r="BLK880" s="256"/>
      <c r="BLL880" s="256"/>
      <c r="BLM880" s="256"/>
      <c r="BLN880" s="256"/>
      <c r="BLO880" s="256"/>
      <c r="BLP880" s="256"/>
      <c r="BLQ880" s="256"/>
      <c r="BLR880" s="256"/>
      <c r="BLS880" s="256"/>
      <c r="BLT880" s="256"/>
      <c r="BLU880" s="256"/>
      <c r="BLV880" s="256"/>
      <c r="BLW880" s="256"/>
      <c r="BLX880" s="256"/>
      <c r="BLY880" s="256"/>
      <c r="BLZ880" s="256"/>
      <c r="BMA880" s="256"/>
      <c r="BMB880" s="256"/>
      <c r="BMC880" s="256"/>
      <c r="BMD880" s="256"/>
      <c r="BME880" s="256"/>
      <c r="BMF880" s="256"/>
      <c r="BMG880" s="256"/>
      <c r="BMH880" s="256"/>
      <c r="BMI880" s="256"/>
      <c r="BMJ880" s="256"/>
      <c r="BMK880" s="256"/>
      <c r="BML880" s="256"/>
      <c r="BMM880" s="256"/>
      <c r="BMN880" s="256"/>
      <c r="BMO880" s="256"/>
      <c r="BMP880" s="256"/>
      <c r="BMQ880" s="256"/>
      <c r="BMR880" s="256"/>
      <c r="BMS880" s="256"/>
      <c r="BMT880" s="256"/>
      <c r="BMU880" s="256"/>
      <c r="BMV880" s="256"/>
      <c r="BMW880" s="256"/>
      <c r="BMX880" s="256"/>
      <c r="BMY880" s="256"/>
      <c r="BMZ880" s="256"/>
      <c r="BNA880" s="256"/>
      <c r="BNB880" s="256"/>
      <c r="BNC880" s="256"/>
      <c r="BND880" s="256"/>
      <c r="BNE880" s="256"/>
      <c r="BNF880" s="256"/>
      <c r="BNG880" s="256"/>
      <c r="BNH880" s="256"/>
      <c r="BNI880" s="256"/>
      <c r="BNJ880" s="256"/>
      <c r="BNK880" s="256"/>
      <c r="BNL880" s="256"/>
      <c r="BNM880" s="256"/>
      <c r="BNN880" s="256"/>
      <c r="BNO880" s="256"/>
      <c r="BNP880" s="256"/>
      <c r="BNQ880" s="256"/>
      <c r="BNR880" s="256"/>
      <c r="BNS880" s="256"/>
      <c r="BNT880" s="256"/>
      <c r="BNU880" s="256"/>
      <c r="BNV880" s="256"/>
      <c r="BNW880" s="256"/>
      <c r="BNX880" s="256"/>
      <c r="BNY880" s="256"/>
      <c r="BNZ880" s="256"/>
      <c r="BOA880" s="256"/>
      <c r="BOB880" s="256"/>
      <c r="BOC880" s="256"/>
      <c r="BOD880" s="256"/>
      <c r="BOE880" s="256"/>
      <c r="BOF880" s="256"/>
      <c r="BOG880" s="256"/>
      <c r="BOH880" s="256"/>
      <c r="BOI880" s="256"/>
      <c r="BOJ880" s="256"/>
      <c r="BOK880" s="256"/>
      <c r="BOL880" s="256"/>
      <c r="BOM880" s="256"/>
      <c r="BON880" s="256"/>
      <c r="BOO880" s="256"/>
      <c r="BOP880" s="256"/>
      <c r="BOQ880" s="256"/>
      <c r="BOR880" s="256"/>
      <c r="BOS880" s="256"/>
      <c r="BOT880" s="256"/>
      <c r="BOU880" s="256"/>
      <c r="BOV880" s="256"/>
      <c r="BOW880" s="256"/>
      <c r="BOX880" s="256"/>
      <c r="BOY880" s="256"/>
      <c r="BOZ880" s="256"/>
      <c r="BPA880" s="256"/>
      <c r="BPB880" s="256"/>
      <c r="BPC880" s="256"/>
      <c r="BPD880" s="256"/>
      <c r="BPE880" s="256"/>
      <c r="BPF880" s="256"/>
      <c r="BPG880" s="256"/>
      <c r="BPH880" s="256"/>
      <c r="BPI880" s="256"/>
      <c r="BPJ880" s="256"/>
      <c r="BPK880" s="256"/>
      <c r="BPL880" s="256"/>
      <c r="BPM880" s="256"/>
      <c r="BPN880" s="256"/>
      <c r="BPO880" s="256"/>
      <c r="BPP880" s="256"/>
      <c r="BPQ880" s="256"/>
      <c r="BPR880" s="256"/>
      <c r="BPS880" s="256"/>
      <c r="BPT880" s="256"/>
      <c r="BPU880" s="256"/>
      <c r="BPV880" s="256"/>
      <c r="BPW880" s="256"/>
      <c r="BPX880" s="256"/>
      <c r="BPY880" s="256"/>
      <c r="BPZ880" s="256"/>
      <c r="BQA880" s="256"/>
      <c r="BQB880" s="256"/>
      <c r="BQC880" s="256"/>
      <c r="BQD880" s="256"/>
      <c r="BQE880" s="256"/>
      <c r="BQF880" s="256"/>
      <c r="BQG880" s="256"/>
      <c r="BQH880" s="256"/>
      <c r="BQI880" s="256"/>
      <c r="BQJ880" s="256"/>
      <c r="BQK880" s="256"/>
      <c r="BQL880" s="256"/>
      <c r="BQM880" s="256"/>
      <c r="BQN880" s="256"/>
      <c r="BQO880" s="256"/>
      <c r="BQP880" s="256"/>
      <c r="BQQ880" s="256"/>
      <c r="BQR880" s="256"/>
      <c r="BQS880" s="256"/>
      <c r="BQT880" s="256"/>
      <c r="BQU880" s="256"/>
      <c r="BQV880" s="256"/>
      <c r="BQW880" s="256"/>
      <c r="BQX880" s="256"/>
      <c r="BQY880" s="256"/>
      <c r="BQZ880" s="256"/>
      <c r="BRA880" s="256"/>
      <c r="BRB880" s="256"/>
      <c r="BRC880" s="256"/>
      <c r="BRD880" s="256"/>
      <c r="BRE880" s="256"/>
      <c r="BRF880" s="256"/>
      <c r="BRG880" s="256"/>
      <c r="BRH880" s="256"/>
      <c r="BRI880" s="256"/>
      <c r="BRJ880" s="256"/>
      <c r="BRK880" s="256"/>
      <c r="BRL880" s="256"/>
      <c r="BRM880" s="256"/>
      <c r="BRN880" s="256"/>
      <c r="BRO880" s="256"/>
      <c r="BRP880" s="256"/>
      <c r="BRQ880" s="256"/>
      <c r="BRR880" s="256"/>
      <c r="BRS880" s="256"/>
      <c r="BRT880" s="256"/>
      <c r="BRU880" s="256"/>
      <c r="BRV880" s="256"/>
      <c r="BRW880" s="256"/>
      <c r="BRX880" s="256"/>
      <c r="BRY880" s="256"/>
      <c r="BRZ880" s="256"/>
      <c r="BSA880" s="256"/>
      <c r="BSB880" s="256"/>
      <c r="BSC880" s="256"/>
      <c r="BSD880" s="256"/>
      <c r="BSE880" s="256"/>
      <c r="BSF880" s="256"/>
      <c r="BSG880" s="256"/>
      <c r="BSH880" s="256"/>
      <c r="BSI880" s="256"/>
      <c r="BSJ880" s="256"/>
      <c r="BSK880" s="256"/>
      <c r="BSL880" s="256"/>
      <c r="BSM880" s="256"/>
      <c r="BSN880" s="256"/>
      <c r="BSO880" s="256"/>
      <c r="BSP880" s="256"/>
      <c r="BSQ880" s="256"/>
      <c r="BSR880" s="256"/>
      <c r="BSS880" s="256"/>
      <c r="BST880" s="256"/>
      <c r="BSU880" s="256"/>
      <c r="BSV880" s="256"/>
      <c r="BSW880" s="256"/>
      <c r="BSX880" s="256"/>
      <c r="BSY880" s="256"/>
      <c r="BSZ880" s="256"/>
      <c r="BTA880" s="256"/>
      <c r="BTB880" s="256"/>
      <c r="BTC880" s="256"/>
      <c r="BTD880" s="256"/>
      <c r="BTE880" s="256"/>
      <c r="BTF880" s="256"/>
      <c r="BTG880" s="256"/>
      <c r="BTH880" s="256"/>
      <c r="BTI880" s="256"/>
      <c r="BTJ880" s="256"/>
      <c r="BTK880" s="256"/>
      <c r="BTL880" s="256"/>
      <c r="BTM880" s="256"/>
      <c r="BTN880" s="256"/>
      <c r="BTO880" s="256"/>
      <c r="BTP880" s="256"/>
      <c r="BTQ880" s="256"/>
      <c r="BTR880" s="256"/>
      <c r="BTS880" s="256"/>
      <c r="BTT880" s="256"/>
      <c r="BTU880" s="256"/>
      <c r="BTV880" s="256"/>
      <c r="BTW880" s="256"/>
      <c r="BTX880" s="256"/>
      <c r="BTY880" s="256"/>
      <c r="BTZ880" s="256"/>
      <c r="BUA880" s="256"/>
      <c r="BUB880" s="256"/>
      <c r="BUC880" s="256"/>
      <c r="BUD880" s="256"/>
      <c r="BUE880" s="256"/>
      <c r="BUF880" s="256"/>
      <c r="BUG880" s="256"/>
      <c r="BUH880" s="256"/>
      <c r="BUI880" s="256"/>
      <c r="BUJ880" s="256"/>
      <c r="BUK880" s="256"/>
      <c r="BUL880" s="256"/>
      <c r="BUM880" s="256"/>
      <c r="BUN880" s="256"/>
      <c r="BUO880" s="256"/>
      <c r="BUP880" s="256"/>
      <c r="BUQ880" s="256"/>
      <c r="BUR880" s="256"/>
      <c r="BUS880" s="256"/>
      <c r="BUT880" s="256"/>
      <c r="BUU880" s="256"/>
      <c r="BUV880" s="256"/>
      <c r="BUW880" s="256"/>
      <c r="BUX880" s="256"/>
      <c r="BUY880" s="256"/>
      <c r="BUZ880" s="256"/>
      <c r="BVA880" s="256"/>
      <c r="BVB880" s="256"/>
      <c r="BVC880" s="256"/>
      <c r="BVD880" s="256"/>
      <c r="BVE880" s="256"/>
      <c r="BVF880" s="256"/>
      <c r="BVG880" s="256"/>
      <c r="BVH880" s="256"/>
      <c r="BVI880" s="256"/>
      <c r="BVJ880" s="256"/>
      <c r="BVK880" s="256"/>
      <c r="BVL880" s="256"/>
      <c r="BVM880" s="256"/>
      <c r="BVN880" s="256"/>
      <c r="BVO880" s="256"/>
      <c r="BVP880" s="256"/>
      <c r="BVQ880" s="256"/>
      <c r="BVR880" s="256"/>
      <c r="BVS880" s="256"/>
      <c r="BVT880" s="256"/>
      <c r="BVU880" s="256"/>
      <c r="BVV880" s="256"/>
      <c r="BVW880" s="256"/>
      <c r="BVX880" s="256"/>
      <c r="BVY880" s="256"/>
      <c r="BVZ880" s="256"/>
      <c r="BWA880" s="256"/>
      <c r="BWB880" s="256"/>
      <c r="BWC880" s="256"/>
      <c r="BWD880" s="256"/>
      <c r="BWE880" s="256"/>
      <c r="BWF880" s="256"/>
      <c r="BWG880" s="256"/>
      <c r="BWH880" s="256"/>
      <c r="BWI880" s="256"/>
      <c r="BWJ880" s="256"/>
      <c r="BWK880" s="256"/>
      <c r="BWL880" s="256"/>
      <c r="BWM880" s="256"/>
      <c r="BWN880" s="256"/>
      <c r="BWO880" s="256"/>
      <c r="BWP880" s="256"/>
      <c r="BWQ880" s="256"/>
      <c r="BWR880" s="256"/>
      <c r="BWS880" s="256"/>
      <c r="BWT880" s="256"/>
      <c r="BWU880" s="256"/>
      <c r="BWV880" s="256"/>
      <c r="BWW880" s="256"/>
      <c r="BWX880" s="256"/>
      <c r="BWY880" s="256"/>
      <c r="BWZ880" s="256"/>
      <c r="BXA880" s="256"/>
      <c r="BXB880" s="256"/>
      <c r="BXC880" s="256"/>
      <c r="BXD880" s="256"/>
      <c r="BXE880" s="256"/>
      <c r="BXF880" s="256"/>
      <c r="BXG880" s="256"/>
      <c r="BXH880" s="256"/>
      <c r="BXI880" s="256"/>
      <c r="BXJ880" s="256"/>
      <c r="BXK880" s="256"/>
      <c r="BXL880" s="256"/>
      <c r="BXM880" s="256"/>
      <c r="BXN880" s="256"/>
      <c r="BXO880" s="256"/>
      <c r="BXP880" s="256"/>
      <c r="BXQ880" s="256"/>
      <c r="BXR880" s="256"/>
      <c r="BXS880" s="256"/>
      <c r="BXT880" s="256"/>
      <c r="BXU880" s="256"/>
      <c r="BXV880" s="256"/>
      <c r="BXW880" s="256"/>
      <c r="BXX880" s="256"/>
      <c r="BXY880" s="256"/>
      <c r="BXZ880" s="256"/>
      <c r="BYA880" s="256"/>
      <c r="BYB880" s="256"/>
      <c r="BYC880" s="256"/>
      <c r="BYD880" s="256"/>
      <c r="BYE880" s="256"/>
      <c r="BYF880" s="256"/>
      <c r="BYG880" s="256"/>
      <c r="BYH880" s="256"/>
      <c r="BYI880" s="256"/>
      <c r="BYJ880" s="256"/>
      <c r="BYK880" s="256"/>
      <c r="BYL880" s="256"/>
      <c r="BYM880" s="256"/>
      <c r="BYN880" s="256"/>
      <c r="BYO880" s="256"/>
      <c r="BYP880" s="256"/>
      <c r="BYQ880" s="256"/>
      <c r="BYR880" s="256"/>
      <c r="BYS880" s="256"/>
      <c r="BYT880" s="256"/>
      <c r="BYU880" s="256"/>
      <c r="BYV880" s="256"/>
      <c r="BYW880" s="256"/>
      <c r="BYX880" s="256"/>
      <c r="BYY880" s="256"/>
      <c r="BYZ880" s="256"/>
      <c r="BZA880" s="256"/>
      <c r="BZB880" s="256"/>
      <c r="BZC880" s="256"/>
      <c r="BZD880" s="256"/>
      <c r="BZE880" s="256"/>
      <c r="BZF880" s="256"/>
      <c r="BZG880" s="256"/>
      <c r="BZH880" s="256"/>
      <c r="BZI880" s="256"/>
      <c r="BZJ880" s="256"/>
      <c r="BZK880" s="256"/>
      <c r="BZL880" s="256"/>
      <c r="BZM880" s="256"/>
      <c r="BZN880" s="256"/>
      <c r="BZO880" s="256"/>
      <c r="BZP880" s="256"/>
      <c r="BZQ880" s="256"/>
      <c r="BZR880" s="256"/>
      <c r="BZS880" s="256"/>
      <c r="BZT880" s="256"/>
      <c r="BZU880" s="256"/>
      <c r="BZV880" s="256"/>
      <c r="BZW880" s="256"/>
      <c r="BZX880" s="256"/>
      <c r="BZY880" s="256"/>
      <c r="BZZ880" s="256"/>
      <c r="CAA880" s="256"/>
      <c r="CAB880" s="256"/>
      <c r="CAC880" s="256"/>
      <c r="CAD880" s="256"/>
      <c r="CAE880" s="256"/>
      <c r="CAF880" s="256"/>
      <c r="CAG880" s="256"/>
      <c r="CAH880" s="256"/>
      <c r="CAI880" s="256"/>
      <c r="CAJ880" s="256"/>
      <c r="CAK880" s="256"/>
      <c r="CAL880" s="256"/>
      <c r="CAM880" s="256"/>
      <c r="CAN880" s="256"/>
      <c r="CAO880" s="256"/>
      <c r="CAP880" s="256"/>
      <c r="CAQ880" s="256"/>
      <c r="CAR880" s="256"/>
      <c r="CAS880" s="256"/>
      <c r="CAT880" s="256"/>
      <c r="CAU880" s="256"/>
      <c r="CAV880" s="256"/>
      <c r="CAW880" s="256"/>
      <c r="CAX880" s="256"/>
      <c r="CAY880" s="256"/>
      <c r="CAZ880" s="256"/>
      <c r="CBA880" s="256"/>
      <c r="CBB880" s="256"/>
      <c r="CBC880" s="256"/>
      <c r="CBD880" s="256"/>
      <c r="CBE880" s="256"/>
      <c r="CBF880" s="256"/>
      <c r="CBG880" s="256"/>
      <c r="CBH880" s="256"/>
      <c r="CBI880" s="256"/>
      <c r="CBJ880" s="256"/>
      <c r="CBK880" s="256"/>
      <c r="CBL880" s="256"/>
      <c r="CBM880" s="256"/>
      <c r="CBN880" s="256"/>
      <c r="CBO880" s="256"/>
      <c r="CBP880" s="256"/>
      <c r="CBQ880" s="256"/>
      <c r="CBR880" s="256"/>
      <c r="CBS880" s="256"/>
      <c r="CBT880" s="256"/>
      <c r="CBU880" s="256"/>
      <c r="CBV880" s="256"/>
      <c r="CBW880" s="256"/>
      <c r="CBX880" s="256"/>
      <c r="CBY880" s="256"/>
      <c r="CBZ880" s="256"/>
      <c r="CCA880" s="256"/>
      <c r="CCB880" s="256"/>
      <c r="CCC880" s="256"/>
      <c r="CCD880" s="256"/>
      <c r="CCE880" s="256"/>
      <c r="CCF880" s="256"/>
      <c r="CCG880" s="256"/>
      <c r="CCH880" s="256"/>
      <c r="CCI880" s="256"/>
      <c r="CCJ880" s="256"/>
      <c r="CCK880" s="256"/>
      <c r="CCL880" s="256"/>
      <c r="CCM880" s="256"/>
      <c r="CCN880" s="256"/>
      <c r="CCO880" s="256"/>
      <c r="CCP880" s="256"/>
      <c r="CCQ880" s="256"/>
      <c r="CCR880" s="256"/>
      <c r="CCS880" s="256"/>
      <c r="CCT880" s="256"/>
      <c r="CCU880" s="256"/>
      <c r="CCV880" s="256"/>
      <c r="CCW880" s="256"/>
      <c r="CCX880" s="256"/>
      <c r="CCY880" s="256"/>
      <c r="CCZ880" s="256"/>
      <c r="CDA880" s="256"/>
      <c r="CDB880" s="256"/>
      <c r="CDC880" s="256"/>
      <c r="CDD880" s="256"/>
      <c r="CDE880" s="256"/>
      <c r="CDF880" s="256"/>
      <c r="CDG880" s="256"/>
      <c r="CDH880" s="256"/>
      <c r="CDI880" s="256"/>
      <c r="CDJ880" s="256"/>
      <c r="CDK880" s="256"/>
      <c r="CDL880" s="256"/>
      <c r="CDM880" s="256"/>
      <c r="CDN880" s="256"/>
      <c r="CDO880" s="256"/>
      <c r="CDP880" s="256"/>
      <c r="CDQ880" s="256"/>
      <c r="CDR880" s="256"/>
      <c r="CDS880" s="256"/>
      <c r="CDT880" s="256"/>
      <c r="CDU880" s="256"/>
      <c r="CDV880" s="256"/>
      <c r="CDW880" s="256"/>
      <c r="CDX880" s="256"/>
      <c r="CDY880" s="256"/>
      <c r="CDZ880" s="256"/>
      <c r="CEA880" s="256"/>
      <c r="CEB880" s="256"/>
      <c r="CEC880" s="256"/>
      <c r="CED880" s="256"/>
      <c r="CEE880" s="256"/>
      <c r="CEF880" s="256"/>
      <c r="CEG880" s="256"/>
      <c r="CEH880" s="256"/>
      <c r="CEI880" s="256"/>
      <c r="CEJ880" s="256"/>
      <c r="CEK880" s="256"/>
      <c r="CEL880" s="256"/>
      <c r="CEM880" s="256"/>
      <c r="CEN880" s="256"/>
      <c r="CEO880" s="256"/>
      <c r="CEP880" s="256"/>
      <c r="CEQ880" s="256"/>
      <c r="CER880" s="256"/>
      <c r="CES880" s="256"/>
      <c r="CET880" s="256"/>
      <c r="CEU880" s="256"/>
      <c r="CEV880" s="256"/>
      <c r="CEW880" s="256"/>
      <c r="CEX880" s="256"/>
      <c r="CEY880" s="256"/>
      <c r="CEZ880" s="256"/>
      <c r="CFA880" s="256"/>
      <c r="CFB880" s="256"/>
      <c r="CFC880" s="256"/>
      <c r="CFD880" s="256"/>
      <c r="CFE880" s="256"/>
      <c r="CFF880" s="256"/>
      <c r="CFG880" s="256"/>
      <c r="CFH880" s="256"/>
      <c r="CFI880" s="256"/>
      <c r="CFJ880" s="256"/>
      <c r="CFK880" s="256"/>
      <c r="CFL880" s="256"/>
      <c r="CFM880" s="256"/>
      <c r="CFN880" s="256"/>
      <c r="CFO880" s="256"/>
      <c r="CFP880" s="256"/>
      <c r="CFQ880" s="256"/>
      <c r="CFR880" s="256"/>
      <c r="CFS880" s="256"/>
      <c r="CFT880" s="256"/>
      <c r="CFU880" s="256"/>
      <c r="CFV880" s="256"/>
      <c r="CFW880" s="256"/>
      <c r="CFX880" s="256"/>
      <c r="CFY880" s="256"/>
      <c r="CFZ880" s="256"/>
      <c r="CGA880" s="256"/>
      <c r="CGB880" s="256"/>
      <c r="CGC880" s="256"/>
      <c r="CGD880" s="256"/>
      <c r="CGE880" s="256"/>
      <c r="CGF880" s="256"/>
      <c r="CGG880" s="256"/>
      <c r="CGH880" s="256"/>
      <c r="CGI880" s="256"/>
      <c r="CGJ880" s="256"/>
      <c r="CGK880" s="256"/>
      <c r="CGL880" s="256"/>
      <c r="CGM880" s="256"/>
      <c r="CGN880" s="256"/>
      <c r="CGO880" s="256"/>
      <c r="CGP880" s="256"/>
      <c r="CGQ880" s="256"/>
      <c r="CGR880" s="256"/>
      <c r="CGS880" s="256"/>
      <c r="CGT880" s="256"/>
      <c r="CGU880" s="256"/>
      <c r="CGV880" s="256"/>
      <c r="CGW880" s="256"/>
      <c r="CGX880" s="256"/>
      <c r="CGY880" s="256"/>
      <c r="CGZ880" s="256"/>
      <c r="CHA880" s="256"/>
      <c r="CHB880" s="256"/>
      <c r="CHC880" s="256"/>
      <c r="CHD880" s="256"/>
      <c r="CHE880" s="256"/>
      <c r="CHF880" s="256"/>
      <c r="CHG880" s="256"/>
      <c r="CHH880" s="256"/>
      <c r="CHI880" s="256"/>
      <c r="CHJ880" s="256"/>
      <c r="CHK880" s="256"/>
      <c r="CHL880" s="256"/>
      <c r="CHM880" s="256"/>
      <c r="CHN880" s="256"/>
      <c r="CHO880" s="256"/>
      <c r="CHP880" s="256"/>
      <c r="CHQ880" s="256"/>
      <c r="CHR880" s="256"/>
      <c r="CHS880" s="256"/>
      <c r="CHT880" s="256"/>
      <c r="CHU880" s="256"/>
      <c r="CHV880" s="256"/>
      <c r="CHW880" s="256"/>
      <c r="CHX880" s="256"/>
      <c r="CHY880" s="256"/>
      <c r="CHZ880" s="256"/>
      <c r="CIA880" s="256"/>
      <c r="CIB880" s="256"/>
      <c r="CIC880" s="256"/>
      <c r="CID880" s="256"/>
      <c r="CIE880" s="256"/>
      <c r="CIF880" s="256"/>
      <c r="CIG880" s="256"/>
      <c r="CIH880" s="256"/>
      <c r="CII880" s="256"/>
      <c r="CIJ880" s="256"/>
      <c r="CIK880" s="256"/>
      <c r="CIL880" s="256"/>
      <c r="CIM880" s="256"/>
      <c r="CIN880" s="256"/>
      <c r="CIO880" s="256"/>
      <c r="CIP880" s="256"/>
      <c r="CIQ880" s="256"/>
      <c r="CIR880" s="256"/>
      <c r="CIS880" s="256"/>
      <c r="CIT880" s="256"/>
      <c r="CIU880" s="256"/>
      <c r="CIV880" s="256"/>
      <c r="CIW880" s="256"/>
      <c r="CIX880" s="256"/>
      <c r="CIY880" s="256"/>
      <c r="CIZ880" s="256"/>
      <c r="CJA880" s="256"/>
      <c r="CJB880" s="256"/>
      <c r="CJC880" s="256"/>
      <c r="CJD880" s="256"/>
      <c r="CJE880" s="256"/>
      <c r="CJF880" s="256"/>
      <c r="CJG880" s="256"/>
      <c r="CJH880" s="256"/>
      <c r="CJI880" s="256"/>
      <c r="CJJ880" s="256"/>
      <c r="CJK880" s="256"/>
      <c r="CJL880" s="256"/>
      <c r="CJM880" s="256"/>
      <c r="CJN880" s="256"/>
      <c r="CJO880" s="256"/>
      <c r="CJP880" s="256"/>
      <c r="CJQ880" s="256"/>
      <c r="CJR880" s="256"/>
      <c r="CJS880" s="256"/>
      <c r="CJT880" s="256"/>
      <c r="CJU880" s="256"/>
      <c r="CJV880" s="256"/>
      <c r="CJW880" s="256"/>
      <c r="CJX880" s="256"/>
      <c r="CJY880" s="256"/>
      <c r="CJZ880" s="256"/>
      <c r="CKA880" s="256"/>
      <c r="CKB880" s="256"/>
      <c r="CKC880" s="256"/>
      <c r="CKD880" s="256"/>
      <c r="CKE880" s="256"/>
      <c r="CKF880" s="256"/>
      <c r="CKG880" s="256"/>
      <c r="CKH880" s="256"/>
      <c r="CKI880" s="256"/>
      <c r="CKJ880" s="256"/>
      <c r="CKK880" s="256"/>
      <c r="CKL880" s="256"/>
      <c r="CKM880" s="256"/>
      <c r="CKN880" s="256"/>
      <c r="CKO880" s="256"/>
      <c r="CKP880" s="256"/>
      <c r="CKQ880" s="256"/>
      <c r="CKR880" s="256"/>
      <c r="CKS880" s="256"/>
      <c r="CKT880" s="256"/>
      <c r="CKU880" s="256"/>
      <c r="CKV880" s="256"/>
      <c r="CKW880" s="256"/>
      <c r="CKX880" s="256"/>
      <c r="CKY880" s="256"/>
      <c r="CKZ880" s="256"/>
      <c r="CLA880" s="256"/>
      <c r="CLB880" s="256"/>
      <c r="CLC880" s="256"/>
      <c r="CLD880" s="256"/>
      <c r="CLE880" s="256"/>
      <c r="CLF880" s="256"/>
      <c r="CLG880" s="256"/>
      <c r="CLH880" s="256"/>
      <c r="CLI880" s="256"/>
      <c r="CLJ880" s="256"/>
      <c r="CLK880" s="256"/>
      <c r="CLL880" s="256"/>
      <c r="CLM880" s="256"/>
      <c r="CLN880" s="256"/>
      <c r="CLO880" s="256"/>
      <c r="CLP880" s="256"/>
      <c r="CLQ880" s="256"/>
      <c r="CLR880" s="256"/>
      <c r="CLS880" s="256"/>
      <c r="CLT880" s="256"/>
      <c r="CLU880" s="256"/>
      <c r="CLV880" s="256"/>
      <c r="CLW880" s="256"/>
      <c r="CLX880" s="256"/>
      <c r="CLY880" s="256"/>
      <c r="CLZ880" s="256"/>
      <c r="CMA880" s="256"/>
      <c r="CMB880" s="256"/>
      <c r="CMC880" s="256"/>
      <c r="CMD880" s="256"/>
      <c r="CME880" s="256"/>
      <c r="CMF880" s="256"/>
      <c r="CMG880" s="256"/>
      <c r="CMH880" s="256"/>
      <c r="CMI880" s="256"/>
      <c r="CMJ880" s="256"/>
      <c r="CMK880" s="256"/>
      <c r="CML880" s="256"/>
      <c r="CMM880" s="256"/>
      <c r="CMN880" s="256"/>
      <c r="CMO880" s="256"/>
      <c r="CMP880" s="256"/>
      <c r="CMQ880" s="256"/>
      <c r="CMR880" s="256"/>
      <c r="CMS880" s="256"/>
      <c r="CMT880" s="256"/>
      <c r="CMU880" s="256"/>
      <c r="CMV880" s="256"/>
      <c r="CMW880" s="256"/>
      <c r="CMX880" s="256"/>
      <c r="CMY880" s="256"/>
      <c r="CMZ880" s="256"/>
      <c r="CNA880" s="256"/>
      <c r="CNB880" s="256"/>
      <c r="CNC880" s="256"/>
      <c r="CND880" s="256"/>
      <c r="CNE880" s="256"/>
      <c r="CNF880" s="256"/>
      <c r="CNG880" s="256"/>
      <c r="CNH880" s="256"/>
      <c r="CNI880" s="256"/>
      <c r="CNJ880" s="256"/>
      <c r="CNK880" s="256"/>
      <c r="CNL880" s="256"/>
      <c r="CNM880" s="256"/>
      <c r="CNN880" s="256"/>
      <c r="CNO880" s="256"/>
      <c r="CNP880" s="256"/>
      <c r="CNQ880" s="256"/>
      <c r="CNR880" s="256"/>
      <c r="CNS880" s="256"/>
      <c r="CNT880" s="256"/>
      <c r="CNU880" s="256"/>
      <c r="CNV880" s="256"/>
      <c r="CNW880" s="256"/>
      <c r="CNX880" s="256"/>
      <c r="CNY880" s="256"/>
      <c r="CNZ880" s="256"/>
      <c r="COA880" s="256"/>
      <c r="COB880" s="256"/>
      <c r="COC880" s="256"/>
      <c r="COD880" s="256"/>
      <c r="COE880" s="256"/>
      <c r="COF880" s="256"/>
      <c r="COG880" s="256"/>
      <c r="COH880" s="256"/>
      <c r="COI880" s="256"/>
      <c r="COJ880" s="256"/>
      <c r="COK880" s="256"/>
      <c r="COL880" s="256"/>
      <c r="COM880" s="256"/>
      <c r="CON880" s="256"/>
      <c r="COO880" s="256"/>
      <c r="COP880" s="256"/>
      <c r="COQ880" s="256"/>
      <c r="COR880" s="256"/>
      <c r="COS880" s="256"/>
      <c r="COT880" s="256"/>
      <c r="COU880" s="256"/>
      <c r="COV880" s="256"/>
      <c r="COW880" s="256"/>
      <c r="COX880" s="256"/>
      <c r="COY880" s="256"/>
      <c r="COZ880" s="256"/>
      <c r="CPA880" s="256"/>
      <c r="CPB880" s="256"/>
      <c r="CPC880" s="256"/>
      <c r="CPD880" s="256"/>
      <c r="CPE880" s="256"/>
      <c r="CPF880" s="256"/>
      <c r="CPG880" s="256"/>
      <c r="CPH880" s="256"/>
      <c r="CPI880" s="256"/>
      <c r="CPJ880" s="256"/>
      <c r="CPK880" s="256"/>
      <c r="CPL880" s="256"/>
      <c r="CPM880" s="256"/>
      <c r="CPN880" s="256"/>
      <c r="CPO880" s="256"/>
      <c r="CPP880" s="256"/>
      <c r="CPQ880" s="256"/>
      <c r="CPR880" s="256"/>
      <c r="CPS880" s="256"/>
      <c r="CPT880" s="256"/>
      <c r="CPU880" s="256"/>
      <c r="CPV880" s="256"/>
      <c r="CPW880" s="256"/>
      <c r="CPX880" s="256"/>
      <c r="CPY880" s="256"/>
      <c r="CPZ880" s="256"/>
      <c r="CQA880" s="256"/>
      <c r="CQB880" s="256"/>
      <c r="CQC880" s="256"/>
      <c r="CQD880" s="256"/>
      <c r="CQE880" s="256"/>
      <c r="CQF880" s="256"/>
      <c r="CQG880" s="256"/>
      <c r="CQH880" s="256"/>
      <c r="CQI880" s="256"/>
      <c r="CQJ880" s="256"/>
      <c r="CQK880" s="256"/>
      <c r="CQL880" s="256"/>
      <c r="CQM880" s="256"/>
      <c r="CQN880" s="256"/>
      <c r="CQO880" s="256"/>
      <c r="CQP880" s="256"/>
      <c r="CQQ880" s="256"/>
      <c r="CQR880" s="256"/>
      <c r="CQS880" s="256"/>
      <c r="CQT880" s="256"/>
      <c r="CQU880" s="256"/>
      <c r="CQV880" s="256"/>
      <c r="CQW880" s="256"/>
      <c r="CQX880" s="256"/>
      <c r="CQY880" s="256"/>
      <c r="CQZ880" s="256"/>
      <c r="CRA880" s="256"/>
      <c r="CRB880" s="256"/>
      <c r="CRC880" s="256"/>
      <c r="CRD880" s="256"/>
      <c r="CRE880" s="256"/>
      <c r="CRF880" s="256"/>
      <c r="CRG880" s="256"/>
      <c r="CRH880" s="256"/>
      <c r="CRI880" s="256"/>
      <c r="CRJ880" s="256"/>
      <c r="CRK880" s="256"/>
      <c r="CRL880" s="256"/>
      <c r="CRM880" s="256"/>
      <c r="CRN880" s="256"/>
      <c r="CRO880" s="256"/>
      <c r="CRP880" s="256"/>
      <c r="CRQ880" s="256"/>
      <c r="CRR880" s="256"/>
      <c r="CRS880" s="256"/>
      <c r="CRT880" s="256"/>
      <c r="CRU880" s="256"/>
      <c r="CRV880" s="256"/>
      <c r="CRW880" s="256"/>
      <c r="CRX880" s="256"/>
      <c r="CRY880" s="256"/>
      <c r="CRZ880" s="256"/>
      <c r="CSA880" s="256"/>
      <c r="CSB880" s="256"/>
      <c r="CSC880" s="256"/>
      <c r="CSD880" s="256"/>
      <c r="CSE880" s="256"/>
      <c r="CSF880" s="256"/>
      <c r="CSG880" s="256"/>
      <c r="CSH880" s="256"/>
      <c r="CSI880" s="256"/>
      <c r="CSJ880" s="256"/>
      <c r="CSK880" s="256"/>
      <c r="CSL880" s="256"/>
      <c r="CSM880" s="256"/>
      <c r="CSN880" s="256"/>
      <c r="CSO880" s="256"/>
      <c r="CSP880" s="256"/>
      <c r="CSQ880" s="256"/>
      <c r="CSR880" s="256"/>
      <c r="CSS880" s="256"/>
      <c r="CST880" s="256"/>
      <c r="CSU880" s="256"/>
      <c r="CSV880" s="256"/>
      <c r="CSW880" s="256"/>
      <c r="CSX880" s="256"/>
      <c r="CSY880" s="256"/>
      <c r="CSZ880" s="256"/>
      <c r="CTA880" s="256"/>
      <c r="CTB880" s="256"/>
      <c r="CTC880" s="256"/>
      <c r="CTD880" s="256"/>
      <c r="CTE880" s="256"/>
      <c r="CTF880" s="256"/>
      <c r="CTG880" s="256"/>
      <c r="CTH880" s="256"/>
      <c r="CTI880" s="256"/>
      <c r="CTJ880" s="256"/>
      <c r="CTK880" s="256"/>
      <c r="CTL880" s="256"/>
      <c r="CTM880" s="256"/>
      <c r="CTN880" s="256"/>
      <c r="CTO880" s="256"/>
      <c r="CTP880" s="256"/>
      <c r="CTQ880" s="256"/>
      <c r="CTR880" s="256"/>
      <c r="CTS880" s="256"/>
      <c r="CTT880" s="256"/>
      <c r="CTU880" s="256"/>
      <c r="CTV880" s="256"/>
      <c r="CTW880" s="256"/>
      <c r="CTX880" s="256"/>
      <c r="CTY880" s="256"/>
      <c r="CTZ880" s="256"/>
      <c r="CUA880" s="256"/>
      <c r="CUB880" s="256"/>
      <c r="CUC880" s="256"/>
      <c r="CUD880" s="256"/>
      <c r="CUE880" s="256"/>
      <c r="CUF880" s="256"/>
      <c r="CUG880" s="256"/>
      <c r="CUH880" s="256"/>
      <c r="CUI880" s="256"/>
      <c r="CUJ880" s="256"/>
      <c r="CUK880" s="256"/>
      <c r="CUL880" s="256"/>
      <c r="CUM880" s="256"/>
      <c r="CUN880" s="256"/>
      <c r="CUO880" s="256"/>
      <c r="CUP880" s="256"/>
      <c r="CUQ880" s="256"/>
      <c r="CUR880" s="256"/>
      <c r="CUS880" s="256"/>
      <c r="CUT880" s="256"/>
      <c r="CUU880" s="256"/>
      <c r="CUV880" s="256"/>
      <c r="CUW880" s="256"/>
      <c r="CUX880" s="256"/>
      <c r="CUY880" s="256"/>
      <c r="CUZ880" s="256"/>
      <c r="CVA880" s="256"/>
      <c r="CVB880" s="256"/>
      <c r="CVC880" s="256"/>
      <c r="CVD880" s="256"/>
      <c r="CVE880" s="256"/>
      <c r="CVF880" s="256"/>
      <c r="CVG880" s="256"/>
      <c r="CVH880" s="256"/>
      <c r="CVI880" s="256"/>
      <c r="CVJ880" s="256"/>
      <c r="CVK880" s="256"/>
      <c r="CVL880" s="256"/>
      <c r="CVM880" s="256"/>
      <c r="CVN880" s="256"/>
      <c r="CVO880" s="256"/>
      <c r="CVP880" s="256"/>
      <c r="CVQ880" s="256"/>
      <c r="CVR880" s="256"/>
      <c r="CVS880" s="256"/>
      <c r="CVT880" s="256"/>
      <c r="CVU880" s="256"/>
      <c r="CVV880" s="256"/>
      <c r="CVW880" s="256"/>
      <c r="CVX880" s="256"/>
      <c r="CVY880" s="256"/>
      <c r="CVZ880" s="256"/>
      <c r="CWA880" s="256"/>
      <c r="CWB880" s="256"/>
      <c r="CWC880" s="256"/>
      <c r="CWD880" s="256"/>
      <c r="CWE880" s="256"/>
      <c r="CWF880" s="256"/>
      <c r="CWG880" s="256"/>
      <c r="CWH880" s="256"/>
      <c r="CWI880" s="256"/>
      <c r="CWJ880" s="256"/>
      <c r="CWK880" s="256"/>
      <c r="CWL880" s="256"/>
      <c r="CWM880" s="256"/>
      <c r="CWN880" s="256"/>
      <c r="CWO880" s="256"/>
      <c r="CWP880" s="256"/>
      <c r="CWQ880" s="256"/>
      <c r="CWR880" s="256"/>
      <c r="CWS880" s="256"/>
      <c r="CWT880" s="256"/>
      <c r="CWU880" s="256"/>
      <c r="CWV880" s="256"/>
      <c r="CWW880" s="256"/>
      <c r="CWX880" s="256"/>
      <c r="CWY880" s="256"/>
      <c r="CWZ880" s="256"/>
      <c r="CXA880" s="256"/>
      <c r="CXB880" s="256"/>
      <c r="CXC880" s="256"/>
      <c r="CXD880" s="256"/>
      <c r="CXE880" s="256"/>
      <c r="CXF880" s="256"/>
      <c r="CXG880" s="256"/>
      <c r="CXH880" s="256"/>
      <c r="CXI880" s="256"/>
      <c r="CXJ880" s="256"/>
      <c r="CXK880" s="256"/>
      <c r="CXL880" s="256"/>
      <c r="CXM880" s="256"/>
      <c r="CXN880" s="256"/>
      <c r="CXO880" s="256"/>
      <c r="CXP880" s="256"/>
      <c r="CXQ880" s="256"/>
      <c r="CXR880" s="256"/>
      <c r="CXS880" s="256"/>
      <c r="CXT880" s="256"/>
      <c r="CXU880" s="256"/>
      <c r="CXV880" s="256"/>
      <c r="CXW880" s="256"/>
      <c r="CXX880" s="256"/>
      <c r="CXY880" s="256"/>
      <c r="CXZ880" s="256"/>
      <c r="CYA880" s="256"/>
      <c r="CYB880" s="256"/>
      <c r="CYC880" s="256"/>
      <c r="CYD880" s="256"/>
      <c r="CYE880" s="256"/>
      <c r="CYF880" s="256"/>
      <c r="CYG880" s="256"/>
      <c r="CYH880" s="256"/>
      <c r="CYI880" s="256"/>
      <c r="CYJ880" s="256"/>
      <c r="CYK880" s="256"/>
      <c r="CYL880" s="256"/>
      <c r="CYM880" s="256"/>
      <c r="CYN880" s="256"/>
      <c r="CYO880" s="256"/>
      <c r="CYP880" s="256"/>
      <c r="CYQ880" s="256"/>
      <c r="CYR880" s="256"/>
      <c r="CYS880" s="256"/>
      <c r="CYT880" s="256"/>
      <c r="CYU880" s="256"/>
      <c r="CYV880" s="256"/>
      <c r="CYW880" s="256"/>
      <c r="CYX880" s="256"/>
      <c r="CYY880" s="256"/>
      <c r="CYZ880" s="256"/>
      <c r="CZA880" s="256"/>
      <c r="CZB880" s="256"/>
      <c r="CZC880" s="256"/>
      <c r="CZD880" s="256"/>
      <c r="CZE880" s="256"/>
      <c r="CZF880" s="256"/>
      <c r="CZG880" s="256"/>
      <c r="CZH880" s="256"/>
      <c r="CZI880" s="256"/>
      <c r="CZJ880" s="256"/>
      <c r="CZK880" s="256"/>
      <c r="CZL880" s="256"/>
      <c r="CZM880" s="256"/>
      <c r="CZN880" s="256"/>
      <c r="CZO880" s="256"/>
      <c r="CZP880" s="256"/>
      <c r="CZQ880" s="256"/>
      <c r="CZR880" s="256"/>
      <c r="CZS880" s="256"/>
      <c r="CZT880" s="256"/>
      <c r="CZU880" s="256"/>
      <c r="CZV880" s="256"/>
      <c r="CZW880" s="256"/>
      <c r="CZX880" s="256"/>
      <c r="CZY880" s="256"/>
      <c r="CZZ880" s="256"/>
      <c r="DAA880" s="256"/>
      <c r="DAB880" s="256"/>
      <c r="DAC880" s="256"/>
      <c r="DAD880" s="256"/>
      <c r="DAE880" s="256"/>
      <c r="DAF880" s="256"/>
      <c r="DAG880" s="256"/>
      <c r="DAH880" s="256"/>
      <c r="DAI880" s="256"/>
      <c r="DAJ880" s="256"/>
      <c r="DAK880" s="256"/>
      <c r="DAL880" s="256"/>
      <c r="DAM880" s="256"/>
      <c r="DAN880" s="256"/>
      <c r="DAO880" s="256"/>
      <c r="DAP880" s="256"/>
      <c r="DAQ880" s="256"/>
      <c r="DAR880" s="256"/>
      <c r="DAS880" s="256"/>
      <c r="DAT880" s="256"/>
      <c r="DAU880" s="256"/>
      <c r="DAV880" s="256"/>
      <c r="DAW880" s="256"/>
      <c r="DAX880" s="256"/>
      <c r="DAY880" s="256"/>
      <c r="DAZ880" s="256"/>
      <c r="DBA880" s="256"/>
      <c r="DBB880" s="256"/>
      <c r="DBC880" s="256"/>
      <c r="DBD880" s="256"/>
      <c r="DBE880" s="256"/>
      <c r="DBF880" s="256"/>
      <c r="DBG880" s="256"/>
      <c r="DBH880" s="256"/>
      <c r="DBI880" s="256"/>
      <c r="DBJ880" s="256"/>
      <c r="DBK880" s="256"/>
      <c r="DBL880" s="256"/>
      <c r="DBM880" s="256"/>
      <c r="DBN880" s="256"/>
      <c r="DBO880" s="256"/>
      <c r="DBP880" s="256"/>
      <c r="DBQ880" s="256"/>
      <c r="DBR880" s="256"/>
      <c r="DBS880" s="256"/>
      <c r="DBT880" s="256"/>
      <c r="DBU880" s="256"/>
      <c r="DBV880" s="256"/>
      <c r="DBW880" s="256"/>
      <c r="DBX880" s="256"/>
      <c r="DBY880" s="256"/>
      <c r="DBZ880" s="256"/>
      <c r="DCA880" s="256"/>
      <c r="DCB880" s="256"/>
      <c r="DCC880" s="256"/>
      <c r="DCD880" s="256"/>
      <c r="DCE880" s="256"/>
      <c r="DCF880" s="256"/>
      <c r="DCG880" s="256"/>
      <c r="DCH880" s="256"/>
      <c r="DCI880" s="256"/>
      <c r="DCJ880" s="256"/>
      <c r="DCK880" s="256"/>
      <c r="DCL880" s="256"/>
      <c r="DCM880" s="256"/>
      <c r="DCN880" s="256"/>
      <c r="DCO880" s="256"/>
      <c r="DCP880" s="256"/>
      <c r="DCQ880" s="256"/>
      <c r="DCR880" s="256"/>
      <c r="DCS880" s="256"/>
      <c r="DCT880" s="256"/>
      <c r="DCU880" s="256"/>
      <c r="DCV880" s="256"/>
      <c r="DCW880" s="256"/>
      <c r="DCX880" s="256"/>
      <c r="DCY880" s="256"/>
      <c r="DCZ880" s="256"/>
      <c r="DDA880" s="256"/>
      <c r="DDB880" s="256"/>
      <c r="DDC880" s="256"/>
      <c r="DDD880" s="256"/>
      <c r="DDE880" s="256"/>
      <c r="DDF880" s="256"/>
      <c r="DDG880" s="256"/>
      <c r="DDH880" s="256"/>
      <c r="DDI880" s="256"/>
      <c r="DDJ880" s="256"/>
      <c r="DDK880" s="256"/>
      <c r="DDL880" s="256"/>
      <c r="DDM880" s="256"/>
      <c r="DDN880" s="256"/>
      <c r="DDO880" s="256"/>
      <c r="DDP880" s="256"/>
      <c r="DDQ880" s="256"/>
      <c r="DDR880" s="256"/>
      <c r="DDS880" s="256"/>
      <c r="DDT880" s="256"/>
      <c r="DDU880" s="256"/>
      <c r="DDV880" s="256"/>
      <c r="DDW880" s="256"/>
      <c r="DDX880" s="256"/>
      <c r="DDY880" s="256"/>
      <c r="DDZ880" s="256"/>
      <c r="DEA880" s="256"/>
      <c r="DEB880" s="256"/>
      <c r="DEC880" s="256"/>
      <c r="DED880" s="256"/>
      <c r="DEE880" s="256"/>
      <c r="DEF880" s="256"/>
      <c r="DEG880" s="256"/>
      <c r="DEH880" s="256"/>
      <c r="DEI880" s="256"/>
      <c r="DEJ880" s="256"/>
      <c r="DEK880" s="256"/>
      <c r="DEL880" s="256"/>
      <c r="DEM880" s="256"/>
      <c r="DEN880" s="256"/>
      <c r="DEO880" s="256"/>
      <c r="DEP880" s="256"/>
      <c r="DEQ880" s="256"/>
      <c r="DER880" s="256"/>
      <c r="DES880" s="256"/>
      <c r="DET880" s="256"/>
      <c r="DEU880" s="256"/>
      <c r="DEV880" s="256"/>
      <c r="DEW880" s="256"/>
      <c r="DEX880" s="256"/>
      <c r="DEY880" s="256"/>
      <c r="DEZ880" s="256"/>
      <c r="DFA880" s="256"/>
      <c r="DFB880" s="256"/>
      <c r="DFC880" s="256"/>
      <c r="DFD880" s="256"/>
      <c r="DFE880" s="256"/>
      <c r="DFF880" s="256"/>
      <c r="DFG880" s="256"/>
      <c r="DFH880" s="256"/>
      <c r="DFI880" s="256"/>
      <c r="DFJ880" s="256"/>
      <c r="DFK880" s="256"/>
      <c r="DFL880" s="256"/>
      <c r="DFM880" s="256"/>
      <c r="DFN880" s="256"/>
      <c r="DFO880" s="256"/>
      <c r="DFP880" s="256"/>
      <c r="DFQ880" s="256"/>
      <c r="DFR880" s="256"/>
      <c r="DFS880" s="256"/>
      <c r="DFT880" s="256"/>
      <c r="DFU880" s="256"/>
      <c r="DFV880" s="256"/>
      <c r="DFW880" s="256"/>
      <c r="DFX880" s="256"/>
      <c r="DFY880" s="256"/>
      <c r="DFZ880" s="256"/>
      <c r="DGA880" s="256"/>
      <c r="DGB880" s="256"/>
      <c r="DGC880" s="256"/>
      <c r="DGD880" s="256"/>
      <c r="DGE880" s="256"/>
      <c r="DGF880" s="256"/>
      <c r="DGG880" s="256"/>
      <c r="DGH880" s="256"/>
      <c r="DGI880" s="256"/>
      <c r="DGJ880" s="256"/>
      <c r="DGK880" s="256"/>
      <c r="DGL880" s="256"/>
      <c r="DGM880" s="256"/>
      <c r="DGN880" s="256"/>
      <c r="DGO880" s="256"/>
      <c r="DGP880" s="256"/>
      <c r="DGQ880" s="256"/>
      <c r="DGR880" s="256"/>
      <c r="DGS880" s="256"/>
      <c r="DGT880" s="256"/>
      <c r="DGU880" s="256"/>
      <c r="DGV880" s="256"/>
      <c r="DGW880" s="256"/>
      <c r="DGX880" s="256"/>
      <c r="DGY880" s="256"/>
      <c r="DGZ880" s="256"/>
      <c r="DHA880" s="256"/>
      <c r="DHB880" s="256"/>
      <c r="DHC880" s="256"/>
      <c r="DHD880" s="256"/>
      <c r="DHE880" s="256"/>
      <c r="DHF880" s="256"/>
      <c r="DHG880" s="256"/>
      <c r="DHH880" s="256"/>
      <c r="DHI880" s="256"/>
      <c r="DHJ880" s="256"/>
      <c r="DHK880" s="256"/>
      <c r="DHL880" s="256"/>
      <c r="DHM880" s="256"/>
      <c r="DHN880" s="256"/>
      <c r="DHO880" s="256"/>
      <c r="DHP880" s="256"/>
      <c r="DHQ880" s="256"/>
      <c r="DHR880" s="256"/>
      <c r="DHS880" s="256"/>
      <c r="DHT880" s="256"/>
      <c r="DHU880" s="256"/>
      <c r="DHV880" s="256"/>
      <c r="DHW880" s="256"/>
      <c r="DHX880" s="256"/>
      <c r="DHY880" s="256"/>
      <c r="DHZ880" s="256"/>
      <c r="DIA880" s="256"/>
      <c r="DIB880" s="256"/>
      <c r="DIC880" s="256"/>
      <c r="DID880" s="256"/>
      <c r="DIE880" s="256"/>
      <c r="DIF880" s="256"/>
      <c r="DIG880" s="256"/>
      <c r="DIH880" s="256"/>
      <c r="DII880" s="256"/>
      <c r="DIJ880" s="256"/>
      <c r="DIK880" s="256"/>
      <c r="DIL880" s="256"/>
      <c r="DIM880" s="256"/>
      <c r="DIN880" s="256"/>
      <c r="DIO880" s="256"/>
      <c r="DIP880" s="256"/>
      <c r="DIQ880" s="256"/>
      <c r="DIR880" s="256"/>
      <c r="DIS880" s="256"/>
      <c r="DIT880" s="256"/>
      <c r="DIU880" s="256"/>
      <c r="DIV880" s="256"/>
      <c r="DIW880" s="256"/>
      <c r="DIX880" s="256"/>
      <c r="DIY880" s="256"/>
      <c r="DIZ880" s="256"/>
      <c r="DJA880" s="256"/>
      <c r="DJB880" s="256"/>
      <c r="DJC880" s="256"/>
      <c r="DJD880" s="256"/>
      <c r="DJE880" s="256"/>
      <c r="DJF880" s="256"/>
      <c r="DJG880" s="256"/>
      <c r="DJH880" s="256"/>
      <c r="DJI880" s="256"/>
      <c r="DJJ880" s="256"/>
      <c r="DJK880" s="256"/>
      <c r="DJL880" s="256"/>
      <c r="DJM880" s="256"/>
      <c r="DJN880" s="256"/>
      <c r="DJO880" s="256"/>
      <c r="DJP880" s="256"/>
      <c r="DJQ880" s="256"/>
      <c r="DJR880" s="256"/>
      <c r="DJS880" s="256"/>
      <c r="DJT880" s="256"/>
      <c r="DJU880" s="256"/>
      <c r="DJV880" s="256"/>
      <c r="DJW880" s="256"/>
      <c r="DJX880" s="256"/>
      <c r="DJY880" s="256"/>
      <c r="DJZ880" s="256"/>
      <c r="DKA880" s="256"/>
      <c r="DKB880" s="256"/>
      <c r="DKC880" s="256"/>
      <c r="DKD880" s="256"/>
      <c r="DKE880" s="256"/>
      <c r="DKF880" s="256"/>
      <c r="DKG880" s="256"/>
      <c r="DKH880" s="256"/>
      <c r="DKI880" s="256"/>
      <c r="DKJ880" s="256"/>
      <c r="DKK880" s="256"/>
      <c r="DKL880" s="256"/>
      <c r="DKM880" s="256"/>
      <c r="DKN880" s="256"/>
      <c r="DKO880" s="256"/>
      <c r="DKP880" s="256"/>
      <c r="DKQ880" s="256"/>
      <c r="DKR880" s="256"/>
      <c r="DKS880" s="256"/>
      <c r="DKT880" s="256"/>
      <c r="DKU880" s="256"/>
      <c r="DKV880" s="256"/>
      <c r="DKW880" s="256"/>
      <c r="DKX880" s="256"/>
      <c r="DKY880" s="256"/>
      <c r="DKZ880" s="256"/>
      <c r="DLA880" s="256"/>
      <c r="DLB880" s="256"/>
      <c r="DLC880" s="256"/>
      <c r="DLD880" s="256"/>
      <c r="DLE880" s="256"/>
      <c r="DLF880" s="256"/>
      <c r="DLG880" s="256"/>
      <c r="DLH880" s="256"/>
      <c r="DLI880" s="256"/>
      <c r="DLJ880" s="256"/>
      <c r="DLK880" s="256"/>
      <c r="DLL880" s="256"/>
      <c r="DLM880" s="256"/>
      <c r="DLN880" s="256"/>
      <c r="DLO880" s="256"/>
      <c r="DLP880" s="256"/>
      <c r="DLQ880" s="256"/>
      <c r="DLR880" s="256"/>
      <c r="DLS880" s="256"/>
      <c r="DLT880" s="256"/>
      <c r="DLU880" s="256"/>
      <c r="DLV880" s="256"/>
      <c r="DLW880" s="256"/>
      <c r="DLX880" s="256"/>
      <c r="DLY880" s="256"/>
      <c r="DLZ880" s="256"/>
      <c r="DMA880" s="256"/>
      <c r="DMB880" s="256"/>
      <c r="DMC880" s="256"/>
      <c r="DMD880" s="256"/>
      <c r="DME880" s="256"/>
      <c r="DMF880" s="256"/>
      <c r="DMG880" s="256"/>
      <c r="DMH880" s="256"/>
      <c r="DMI880" s="256"/>
      <c r="DMJ880" s="256"/>
      <c r="DMK880" s="256"/>
      <c r="DML880" s="256"/>
      <c r="DMM880" s="256"/>
      <c r="DMN880" s="256"/>
      <c r="DMO880" s="256"/>
      <c r="DMP880" s="256"/>
      <c r="DMQ880" s="256"/>
      <c r="DMR880" s="256"/>
      <c r="DMS880" s="256"/>
      <c r="DMT880" s="256"/>
      <c r="DMU880" s="256"/>
      <c r="DMV880" s="256"/>
      <c r="DMW880" s="256"/>
      <c r="DMX880" s="256"/>
      <c r="DMY880" s="256"/>
      <c r="DMZ880" s="256"/>
      <c r="DNA880" s="256"/>
      <c r="DNB880" s="256"/>
      <c r="DNC880" s="256"/>
      <c r="DND880" s="256"/>
      <c r="DNE880" s="256"/>
      <c r="DNF880" s="256"/>
      <c r="DNG880" s="256"/>
      <c r="DNH880" s="256"/>
      <c r="DNI880" s="256"/>
      <c r="DNJ880" s="256"/>
      <c r="DNK880" s="256"/>
      <c r="DNL880" s="256"/>
      <c r="DNM880" s="256"/>
      <c r="DNN880" s="256"/>
      <c r="DNO880" s="256"/>
      <c r="DNP880" s="256"/>
      <c r="DNQ880" s="256"/>
      <c r="DNR880" s="256"/>
      <c r="DNS880" s="256"/>
      <c r="DNT880" s="256"/>
      <c r="DNU880" s="256"/>
      <c r="DNV880" s="256"/>
      <c r="DNW880" s="256"/>
      <c r="DNX880" s="256"/>
      <c r="DNY880" s="256"/>
      <c r="DNZ880" s="256"/>
      <c r="DOA880" s="256"/>
      <c r="DOB880" s="256"/>
      <c r="DOC880" s="256"/>
      <c r="DOD880" s="256"/>
      <c r="DOE880" s="256"/>
      <c r="DOF880" s="256"/>
      <c r="DOG880" s="256"/>
      <c r="DOH880" s="256"/>
      <c r="DOI880" s="256"/>
      <c r="DOJ880" s="256"/>
      <c r="DOK880" s="256"/>
      <c r="DOL880" s="256"/>
      <c r="DOM880" s="256"/>
      <c r="DON880" s="256"/>
      <c r="DOO880" s="256"/>
      <c r="DOP880" s="256"/>
      <c r="DOQ880" s="256"/>
      <c r="DOR880" s="256"/>
      <c r="DOS880" s="256"/>
      <c r="DOT880" s="256"/>
      <c r="DOU880" s="256"/>
      <c r="DOV880" s="256"/>
      <c r="DOW880" s="256"/>
      <c r="DOX880" s="256"/>
      <c r="DOY880" s="256"/>
      <c r="DOZ880" s="256"/>
      <c r="DPA880" s="256"/>
      <c r="DPB880" s="256"/>
      <c r="DPC880" s="256"/>
      <c r="DPD880" s="256"/>
      <c r="DPE880" s="256"/>
      <c r="DPF880" s="256"/>
      <c r="DPG880" s="256"/>
      <c r="DPH880" s="256"/>
      <c r="DPI880" s="256"/>
      <c r="DPJ880" s="256"/>
      <c r="DPK880" s="256"/>
      <c r="DPL880" s="256"/>
      <c r="DPM880" s="256"/>
      <c r="DPN880" s="256"/>
      <c r="DPO880" s="256"/>
      <c r="DPP880" s="256"/>
      <c r="DPQ880" s="256"/>
      <c r="DPR880" s="256"/>
      <c r="DPS880" s="256"/>
      <c r="DPT880" s="256"/>
      <c r="DPU880" s="256"/>
      <c r="DPV880" s="256"/>
      <c r="DPW880" s="256"/>
      <c r="DPX880" s="256"/>
      <c r="DPY880" s="256"/>
      <c r="DPZ880" s="256"/>
      <c r="DQA880" s="256"/>
      <c r="DQB880" s="256"/>
      <c r="DQC880" s="256"/>
      <c r="DQD880" s="256"/>
      <c r="DQE880" s="256"/>
      <c r="DQF880" s="256"/>
      <c r="DQG880" s="256"/>
      <c r="DQH880" s="256"/>
      <c r="DQI880" s="256"/>
      <c r="DQJ880" s="256"/>
      <c r="DQK880" s="256"/>
      <c r="DQL880" s="256"/>
      <c r="DQM880" s="256"/>
      <c r="DQN880" s="256"/>
      <c r="DQO880" s="256"/>
      <c r="DQP880" s="256"/>
      <c r="DQQ880" s="256"/>
      <c r="DQR880" s="256"/>
      <c r="DQS880" s="256"/>
      <c r="DQT880" s="256"/>
      <c r="DQU880" s="256"/>
      <c r="DQV880" s="256"/>
      <c r="DQW880" s="256"/>
      <c r="DQX880" s="256"/>
      <c r="DQY880" s="256"/>
      <c r="DQZ880" s="256"/>
      <c r="DRA880" s="256"/>
      <c r="DRB880" s="256"/>
      <c r="DRC880" s="256"/>
      <c r="DRD880" s="256"/>
      <c r="DRE880" s="256"/>
      <c r="DRF880" s="256"/>
      <c r="DRG880" s="256"/>
      <c r="DRH880" s="256"/>
      <c r="DRI880" s="256"/>
      <c r="DRJ880" s="256"/>
      <c r="DRK880" s="256"/>
      <c r="DRL880" s="256"/>
      <c r="DRM880" s="256"/>
      <c r="DRN880" s="256"/>
      <c r="DRO880" s="256"/>
      <c r="DRP880" s="256"/>
      <c r="DRQ880" s="256"/>
      <c r="DRR880" s="256"/>
      <c r="DRS880" s="256"/>
      <c r="DRT880" s="256"/>
      <c r="DRU880" s="256"/>
      <c r="DRV880" s="256"/>
      <c r="DRW880" s="256"/>
      <c r="DRX880" s="256"/>
      <c r="DRY880" s="256"/>
      <c r="DRZ880" s="256"/>
      <c r="DSA880" s="256"/>
      <c r="DSB880" s="256"/>
      <c r="DSC880" s="256"/>
      <c r="DSD880" s="256"/>
      <c r="DSE880" s="256"/>
      <c r="DSF880" s="256"/>
      <c r="DSG880" s="256"/>
      <c r="DSH880" s="256"/>
      <c r="DSI880" s="256"/>
      <c r="DSJ880" s="256"/>
      <c r="DSK880" s="256"/>
      <c r="DSL880" s="256"/>
      <c r="DSM880" s="256"/>
      <c r="DSN880" s="256"/>
      <c r="DSO880" s="256"/>
      <c r="DSP880" s="256"/>
      <c r="DSQ880" s="256"/>
      <c r="DSR880" s="256"/>
      <c r="DSS880" s="256"/>
      <c r="DST880" s="256"/>
      <c r="DSU880" s="256"/>
      <c r="DSV880" s="256"/>
      <c r="DSW880" s="256"/>
      <c r="DSX880" s="256"/>
      <c r="DSY880" s="256"/>
      <c r="DSZ880" s="256"/>
      <c r="DTA880" s="256"/>
      <c r="DTB880" s="256"/>
      <c r="DTC880" s="256"/>
      <c r="DTD880" s="256"/>
      <c r="DTE880" s="256"/>
      <c r="DTF880" s="256"/>
      <c r="DTG880" s="256"/>
      <c r="DTH880" s="256"/>
      <c r="DTI880" s="256"/>
      <c r="DTJ880" s="256"/>
      <c r="DTK880" s="256"/>
      <c r="DTL880" s="256"/>
      <c r="DTM880" s="256"/>
      <c r="DTN880" s="256"/>
      <c r="DTO880" s="256"/>
      <c r="DTP880" s="256"/>
      <c r="DTQ880" s="256"/>
      <c r="DTR880" s="256"/>
      <c r="DTS880" s="256"/>
      <c r="DTT880" s="256"/>
      <c r="DTU880" s="256"/>
      <c r="DTV880" s="256"/>
      <c r="DTW880" s="256"/>
      <c r="DTX880" s="256"/>
      <c r="DTY880" s="256"/>
      <c r="DTZ880" s="256"/>
      <c r="DUA880" s="256"/>
      <c r="DUB880" s="256"/>
      <c r="DUC880" s="256"/>
      <c r="DUD880" s="256"/>
      <c r="DUE880" s="256"/>
      <c r="DUF880" s="256"/>
      <c r="DUG880" s="256"/>
      <c r="DUH880" s="256"/>
      <c r="DUI880" s="256"/>
      <c r="DUJ880" s="256"/>
      <c r="DUK880" s="256"/>
      <c r="DUL880" s="256"/>
      <c r="DUM880" s="256"/>
      <c r="DUN880" s="256"/>
      <c r="DUO880" s="256"/>
      <c r="DUP880" s="256"/>
      <c r="DUQ880" s="256"/>
      <c r="DUR880" s="256"/>
      <c r="DUS880" s="256"/>
      <c r="DUT880" s="256"/>
      <c r="DUU880" s="256"/>
      <c r="DUV880" s="256"/>
      <c r="DUW880" s="256"/>
      <c r="DUX880" s="256"/>
      <c r="DUY880" s="256"/>
      <c r="DUZ880" s="256"/>
      <c r="DVA880" s="256"/>
      <c r="DVB880" s="256"/>
      <c r="DVC880" s="256"/>
      <c r="DVD880" s="256"/>
      <c r="DVE880" s="256"/>
      <c r="DVF880" s="256"/>
      <c r="DVG880" s="256"/>
      <c r="DVH880" s="256"/>
      <c r="DVI880" s="256"/>
      <c r="DVJ880" s="256"/>
      <c r="DVK880" s="256"/>
      <c r="DVL880" s="256"/>
      <c r="DVM880" s="256"/>
      <c r="DVN880" s="256"/>
      <c r="DVO880" s="256"/>
      <c r="DVP880" s="256"/>
      <c r="DVQ880" s="256"/>
      <c r="DVR880" s="256"/>
      <c r="DVS880" s="256"/>
      <c r="DVT880" s="256"/>
      <c r="DVU880" s="256"/>
      <c r="DVV880" s="256"/>
      <c r="DVW880" s="256"/>
      <c r="DVX880" s="256"/>
      <c r="DVY880" s="256"/>
      <c r="DVZ880" s="256"/>
      <c r="DWA880" s="256"/>
      <c r="DWB880" s="256"/>
      <c r="DWC880" s="256"/>
      <c r="DWD880" s="256"/>
      <c r="DWE880" s="256"/>
      <c r="DWF880" s="256"/>
      <c r="DWG880" s="256"/>
      <c r="DWH880" s="256"/>
      <c r="DWI880" s="256"/>
      <c r="DWJ880" s="256"/>
      <c r="DWK880" s="256"/>
      <c r="DWL880" s="256"/>
      <c r="DWM880" s="256"/>
      <c r="DWN880" s="256"/>
      <c r="DWO880" s="256"/>
      <c r="DWP880" s="256"/>
      <c r="DWQ880" s="256"/>
      <c r="DWR880" s="256"/>
      <c r="DWS880" s="256"/>
      <c r="DWT880" s="256"/>
      <c r="DWU880" s="256"/>
      <c r="DWV880" s="256"/>
      <c r="DWW880" s="256"/>
      <c r="DWX880" s="256"/>
      <c r="DWY880" s="256"/>
      <c r="DWZ880" s="256"/>
      <c r="DXA880" s="256"/>
      <c r="DXB880" s="256"/>
      <c r="DXC880" s="256"/>
      <c r="DXD880" s="256"/>
      <c r="DXE880" s="256"/>
      <c r="DXF880" s="256"/>
      <c r="DXG880" s="256"/>
      <c r="DXH880" s="256"/>
      <c r="DXI880" s="256"/>
      <c r="DXJ880" s="256"/>
      <c r="DXK880" s="256"/>
      <c r="DXL880" s="256"/>
      <c r="DXM880" s="256"/>
      <c r="DXN880" s="256"/>
      <c r="DXO880" s="256"/>
      <c r="DXP880" s="256"/>
      <c r="DXQ880" s="256"/>
      <c r="DXR880" s="256"/>
      <c r="DXS880" s="256"/>
      <c r="DXT880" s="256"/>
      <c r="DXU880" s="256"/>
      <c r="DXV880" s="256"/>
      <c r="DXW880" s="256"/>
      <c r="DXX880" s="256"/>
      <c r="DXY880" s="256"/>
      <c r="DXZ880" s="256"/>
      <c r="DYA880" s="256"/>
      <c r="DYB880" s="256"/>
      <c r="DYC880" s="256"/>
      <c r="DYD880" s="256"/>
      <c r="DYE880" s="256"/>
      <c r="DYF880" s="256"/>
      <c r="DYG880" s="256"/>
      <c r="DYH880" s="256"/>
      <c r="DYI880" s="256"/>
      <c r="DYJ880" s="256"/>
      <c r="DYK880" s="256"/>
      <c r="DYL880" s="256"/>
      <c r="DYM880" s="256"/>
      <c r="DYN880" s="256"/>
      <c r="DYO880" s="256"/>
      <c r="DYP880" s="256"/>
      <c r="DYQ880" s="256"/>
      <c r="DYR880" s="256"/>
      <c r="DYS880" s="256"/>
      <c r="DYT880" s="256"/>
      <c r="DYU880" s="256"/>
      <c r="DYV880" s="256"/>
      <c r="DYW880" s="256"/>
      <c r="DYX880" s="256"/>
      <c r="DYY880" s="256"/>
      <c r="DYZ880" s="256"/>
      <c r="DZA880" s="256"/>
      <c r="DZB880" s="256"/>
      <c r="DZC880" s="256"/>
      <c r="DZD880" s="256"/>
      <c r="DZE880" s="256"/>
      <c r="DZF880" s="256"/>
      <c r="DZG880" s="256"/>
      <c r="DZH880" s="256"/>
      <c r="DZI880" s="256"/>
      <c r="DZJ880" s="256"/>
      <c r="DZK880" s="256"/>
      <c r="DZL880" s="256"/>
      <c r="DZM880" s="256"/>
      <c r="DZN880" s="256"/>
      <c r="DZO880" s="256"/>
      <c r="DZP880" s="256"/>
      <c r="DZQ880" s="256"/>
      <c r="DZR880" s="256"/>
      <c r="DZS880" s="256"/>
      <c r="DZT880" s="256"/>
      <c r="DZU880" s="256"/>
      <c r="DZV880" s="256"/>
      <c r="DZW880" s="256"/>
      <c r="DZX880" s="256"/>
      <c r="DZY880" s="256"/>
      <c r="DZZ880" s="256"/>
      <c r="EAA880" s="256"/>
      <c r="EAB880" s="256"/>
      <c r="EAC880" s="256"/>
      <c r="EAD880" s="256"/>
      <c r="EAE880" s="256"/>
      <c r="EAF880" s="256"/>
      <c r="EAG880" s="256"/>
      <c r="EAH880" s="256"/>
      <c r="EAI880" s="256"/>
      <c r="EAJ880" s="256"/>
      <c r="EAK880" s="256"/>
      <c r="EAL880" s="256"/>
      <c r="EAM880" s="256"/>
      <c r="EAN880" s="256"/>
      <c r="EAO880" s="256"/>
      <c r="EAP880" s="256"/>
      <c r="EAQ880" s="256"/>
      <c r="EAR880" s="256"/>
      <c r="EAS880" s="256"/>
      <c r="EAT880" s="256"/>
      <c r="EAU880" s="256"/>
      <c r="EAV880" s="256"/>
      <c r="EAW880" s="256"/>
      <c r="EAX880" s="256"/>
      <c r="EAY880" s="256"/>
      <c r="EAZ880" s="256"/>
      <c r="EBA880" s="256"/>
      <c r="EBB880" s="256"/>
      <c r="EBC880" s="256"/>
      <c r="EBD880" s="256"/>
      <c r="EBE880" s="256"/>
      <c r="EBF880" s="256"/>
      <c r="EBG880" s="256"/>
      <c r="EBH880" s="256"/>
      <c r="EBI880" s="256"/>
      <c r="EBJ880" s="256"/>
      <c r="EBK880" s="256"/>
      <c r="EBL880" s="256"/>
      <c r="EBM880" s="256"/>
      <c r="EBN880" s="256"/>
      <c r="EBO880" s="256"/>
      <c r="EBP880" s="256"/>
      <c r="EBQ880" s="256"/>
      <c r="EBR880" s="256"/>
      <c r="EBS880" s="256"/>
      <c r="EBT880" s="256"/>
      <c r="EBU880" s="256"/>
      <c r="EBV880" s="256"/>
      <c r="EBW880" s="256"/>
      <c r="EBX880" s="256"/>
      <c r="EBY880" s="256"/>
      <c r="EBZ880" s="256"/>
      <c r="ECA880" s="256"/>
      <c r="ECB880" s="256"/>
      <c r="ECC880" s="256"/>
      <c r="ECD880" s="256"/>
      <c r="ECE880" s="256"/>
      <c r="ECF880" s="256"/>
      <c r="ECG880" s="256"/>
      <c r="ECH880" s="256"/>
      <c r="ECI880" s="256"/>
      <c r="ECJ880" s="256"/>
      <c r="ECK880" s="256"/>
      <c r="ECL880" s="256"/>
      <c r="ECM880" s="256"/>
      <c r="ECN880" s="256"/>
      <c r="ECO880" s="256"/>
      <c r="ECP880" s="256"/>
      <c r="ECQ880" s="256"/>
      <c r="ECR880" s="256"/>
      <c r="ECS880" s="256"/>
      <c r="ECT880" s="256"/>
      <c r="ECU880" s="256"/>
      <c r="ECV880" s="256"/>
      <c r="ECW880" s="256"/>
      <c r="ECX880" s="256"/>
      <c r="ECY880" s="256"/>
      <c r="ECZ880" s="256"/>
      <c r="EDA880" s="256"/>
      <c r="EDB880" s="256"/>
      <c r="EDC880" s="256"/>
      <c r="EDD880" s="256"/>
      <c r="EDE880" s="256"/>
      <c r="EDF880" s="256"/>
      <c r="EDG880" s="256"/>
      <c r="EDH880" s="256"/>
      <c r="EDI880" s="256"/>
      <c r="EDJ880" s="256"/>
      <c r="EDK880" s="256"/>
      <c r="EDL880" s="256"/>
      <c r="EDM880" s="256"/>
      <c r="EDN880" s="256"/>
      <c r="EDO880" s="256"/>
      <c r="EDP880" s="256"/>
      <c r="EDQ880" s="256"/>
      <c r="EDR880" s="256"/>
      <c r="EDS880" s="256"/>
      <c r="EDT880" s="256"/>
      <c r="EDU880" s="256"/>
      <c r="EDV880" s="256"/>
      <c r="EDW880" s="256"/>
      <c r="EDX880" s="256"/>
      <c r="EDY880" s="256"/>
      <c r="EDZ880" s="256"/>
      <c r="EEA880" s="256"/>
      <c r="EEB880" s="256"/>
      <c r="EEC880" s="256"/>
      <c r="EED880" s="256"/>
      <c r="EEE880" s="256"/>
      <c r="EEF880" s="256"/>
      <c r="EEG880" s="256"/>
      <c r="EEH880" s="256"/>
      <c r="EEI880" s="256"/>
      <c r="EEJ880" s="256"/>
      <c r="EEK880" s="256"/>
      <c r="EEL880" s="256"/>
      <c r="EEM880" s="256"/>
      <c r="EEN880" s="256"/>
      <c r="EEO880" s="256"/>
      <c r="EEP880" s="256"/>
      <c r="EEQ880" s="256"/>
      <c r="EER880" s="256"/>
      <c r="EES880" s="256"/>
      <c r="EET880" s="256"/>
      <c r="EEU880" s="256"/>
      <c r="EEV880" s="256"/>
      <c r="EEW880" s="256"/>
      <c r="EEX880" s="256"/>
      <c r="EEY880" s="256"/>
      <c r="EEZ880" s="256"/>
      <c r="EFA880" s="256"/>
      <c r="EFB880" s="256"/>
      <c r="EFC880" s="256"/>
      <c r="EFD880" s="256"/>
      <c r="EFE880" s="256"/>
      <c r="EFF880" s="256"/>
      <c r="EFG880" s="256"/>
      <c r="EFH880" s="256"/>
      <c r="EFI880" s="256"/>
      <c r="EFJ880" s="256"/>
      <c r="EFK880" s="256"/>
      <c r="EFL880" s="256"/>
      <c r="EFM880" s="256"/>
      <c r="EFN880" s="256"/>
      <c r="EFO880" s="256"/>
      <c r="EFP880" s="256"/>
      <c r="EFQ880" s="256"/>
      <c r="EFR880" s="256"/>
      <c r="EFS880" s="256"/>
      <c r="EFT880" s="256"/>
      <c r="EFU880" s="256"/>
      <c r="EFV880" s="256"/>
      <c r="EFW880" s="256"/>
      <c r="EFX880" s="256"/>
      <c r="EFY880" s="256"/>
      <c r="EFZ880" s="256"/>
      <c r="EGA880" s="256"/>
      <c r="EGB880" s="256"/>
      <c r="EGC880" s="256"/>
      <c r="EGD880" s="256"/>
      <c r="EGE880" s="256"/>
      <c r="EGF880" s="256"/>
      <c r="EGG880" s="256"/>
      <c r="EGH880" s="256"/>
      <c r="EGI880" s="256"/>
      <c r="EGJ880" s="256"/>
      <c r="EGK880" s="256"/>
      <c r="EGL880" s="256"/>
      <c r="EGM880" s="256"/>
      <c r="EGN880" s="256"/>
      <c r="EGO880" s="256"/>
      <c r="EGP880" s="256"/>
      <c r="EGQ880" s="256"/>
      <c r="EGR880" s="256"/>
      <c r="EGS880" s="256"/>
      <c r="EGT880" s="256"/>
      <c r="EGU880" s="256"/>
      <c r="EGV880" s="256"/>
      <c r="EGW880" s="256"/>
      <c r="EGX880" s="256"/>
      <c r="EGY880" s="256"/>
      <c r="EGZ880" s="256"/>
      <c r="EHA880" s="256"/>
      <c r="EHB880" s="256"/>
      <c r="EHC880" s="256"/>
      <c r="EHD880" s="256"/>
      <c r="EHE880" s="256"/>
      <c r="EHF880" s="256"/>
      <c r="EHG880" s="256"/>
      <c r="EHH880" s="256"/>
      <c r="EHI880" s="256"/>
      <c r="EHJ880" s="256"/>
      <c r="EHK880" s="256"/>
      <c r="EHL880" s="256"/>
      <c r="EHM880" s="256"/>
      <c r="EHN880" s="256"/>
      <c r="EHO880" s="256"/>
      <c r="EHP880" s="256"/>
      <c r="EHQ880" s="256"/>
      <c r="EHR880" s="256"/>
      <c r="EHS880" s="256"/>
      <c r="EHT880" s="256"/>
      <c r="EHU880" s="256"/>
      <c r="EHV880" s="256"/>
      <c r="EHW880" s="256"/>
      <c r="EHX880" s="256"/>
      <c r="EHY880" s="256"/>
      <c r="EHZ880" s="256"/>
      <c r="EIA880" s="256"/>
      <c r="EIB880" s="256"/>
      <c r="EIC880" s="256"/>
      <c r="EID880" s="256"/>
      <c r="EIE880" s="256"/>
      <c r="EIF880" s="256"/>
      <c r="EIG880" s="256"/>
      <c r="EIH880" s="256"/>
      <c r="EII880" s="256"/>
      <c r="EIJ880" s="256"/>
      <c r="EIK880" s="256"/>
      <c r="EIL880" s="256"/>
      <c r="EIM880" s="256"/>
      <c r="EIN880" s="256"/>
      <c r="EIO880" s="256"/>
      <c r="EIP880" s="256"/>
      <c r="EIQ880" s="256"/>
      <c r="EIR880" s="256"/>
      <c r="EIS880" s="256"/>
      <c r="EIT880" s="256"/>
      <c r="EIU880" s="256"/>
      <c r="EIV880" s="256"/>
      <c r="EIW880" s="256"/>
      <c r="EIX880" s="256"/>
      <c r="EIY880" s="256"/>
      <c r="EIZ880" s="256"/>
      <c r="EJA880" s="256"/>
      <c r="EJB880" s="256"/>
      <c r="EJC880" s="256"/>
      <c r="EJD880" s="256"/>
      <c r="EJE880" s="256"/>
      <c r="EJF880" s="256"/>
      <c r="EJG880" s="256"/>
      <c r="EJH880" s="256"/>
      <c r="EJI880" s="256"/>
      <c r="EJJ880" s="256"/>
      <c r="EJK880" s="256"/>
      <c r="EJL880" s="256"/>
      <c r="EJM880" s="256"/>
      <c r="EJN880" s="256"/>
      <c r="EJO880" s="256"/>
      <c r="EJP880" s="256"/>
      <c r="EJQ880" s="256"/>
      <c r="EJR880" s="256"/>
      <c r="EJS880" s="256"/>
      <c r="EJT880" s="256"/>
      <c r="EJU880" s="256"/>
      <c r="EJV880" s="256"/>
      <c r="EJW880" s="256"/>
      <c r="EJX880" s="256"/>
      <c r="EJY880" s="256"/>
      <c r="EJZ880" s="256"/>
      <c r="EKA880" s="256"/>
      <c r="EKB880" s="256"/>
      <c r="EKC880" s="256"/>
      <c r="EKD880" s="256"/>
      <c r="EKE880" s="256"/>
      <c r="EKF880" s="256"/>
      <c r="EKG880" s="256"/>
      <c r="EKH880" s="256"/>
      <c r="EKI880" s="256"/>
      <c r="EKJ880" s="256"/>
      <c r="EKK880" s="256"/>
      <c r="EKL880" s="256"/>
      <c r="EKM880" s="256"/>
      <c r="EKN880" s="256"/>
      <c r="EKO880" s="256"/>
      <c r="EKP880" s="256"/>
      <c r="EKQ880" s="256"/>
      <c r="EKR880" s="256"/>
      <c r="EKS880" s="256"/>
      <c r="EKT880" s="256"/>
      <c r="EKU880" s="256"/>
      <c r="EKV880" s="256"/>
      <c r="EKW880" s="256"/>
      <c r="EKX880" s="256"/>
      <c r="EKY880" s="256"/>
      <c r="EKZ880" s="256"/>
      <c r="ELA880" s="256"/>
      <c r="ELB880" s="256"/>
      <c r="ELC880" s="256"/>
      <c r="ELD880" s="256"/>
      <c r="ELE880" s="256"/>
      <c r="ELF880" s="256"/>
      <c r="ELG880" s="256"/>
      <c r="ELH880" s="256"/>
      <c r="ELI880" s="256"/>
      <c r="ELJ880" s="256"/>
      <c r="ELK880" s="256"/>
      <c r="ELL880" s="256"/>
      <c r="ELM880" s="256"/>
      <c r="ELN880" s="256"/>
      <c r="ELO880" s="256"/>
      <c r="ELP880" s="256"/>
      <c r="ELQ880" s="256"/>
      <c r="ELR880" s="256"/>
      <c r="ELS880" s="256"/>
      <c r="ELT880" s="256"/>
      <c r="ELU880" s="256"/>
      <c r="ELV880" s="256"/>
      <c r="ELW880" s="256"/>
      <c r="ELX880" s="256"/>
      <c r="ELY880" s="256"/>
      <c r="ELZ880" s="256"/>
      <c r="EMA880" s="256"/>
      <c r="EMB880" s="256"/>
      <c r="EMC880" s="256"/>
      <c r="EMD880" s="256"/>
      <c r="EME880" s="256"/>
      <c r="EMF880" s="256"/>
      <c r="EMG880" s="256"/>
      <c r="EMH880" s="256"/>
      <c r="EMI880" s="256"/>
      <c r="EMJ880" s="256"/>
      <c r="EMK880" s="256"/>
      <c r="EML880" s="256"/>
      <c r="EMM880" s="256"/>
      <c r="EMN880" s="256"/>
      <c r="EMO880" s="256"/>
      <c r="EMP880" s="256"/>
      <c r="EMQ880" s="256"/>
      <c r="EMR880" s="256"/>
      <c r="EMS880" s="256"/>
      <c r="EMT880" s="256"/>
      <c r="EMU880" s="256"/>
      <c r="EMV880" s="256"/>
      <c r="EMW880" s="256"/>
      <c r="EMX880" s="256"/>
      <c r="EMY880" s="256"/>
      <c r="EMZ880" s="256"/>
      <c r="ENA880" s="256"/>
      <c r="ENB880" s="256"/>
      <c r="ENC880" s="256"/>
      <c r="END880" s="256"/>
      <c r="ENE880" s="256"/>
      <c r="ENF880" s="256"/>
      <c r="ENG880" s="256"/>
      <c r="ENH880" s="256"/>
      <c r="ENI880" s="256"/>
      <c r="ENJ880" s="256"/>
      <c r="ENK880" s="256"/>
      <c r="ENL880" s="256"/>
      <c r="ENM880" s="256"/>
      <c r="ENN880" s="256"/>
      <c r="ENO880" s="256"/>
      <c r="ENP880" s="256"/>
      <c r="ENQ880" s="256"/>
      <c r="ENR880" s="256"/>
      <c r="ENS880" s="256"/>
      <c r="ENT880" s="256"/>
      <c r="ENU880" s="256"/>
      <c r="ENV880" s="256"/>
      <c r="ENW880" s="256"/>
      <c r="ENX880" s="256"/>
      <c r="ENY880" s="256"/>
      <c r="ENZ880" s="256"/>
      <c r="EOA880" s="256"/>
      <c r="EOB880" s="256"/>
      <c r="EOC880" s="256"/>
      <c r="EOD880" s="256"/>
      <c r="EOE880" s="256"/>
      <c r="EOF880" s="256"/>
      <c r="EOG880" s="256"/>
      <c r="EOH880" s="256"/>
      <c r="EOI880" s="256"/>
      <c r="EOJ880" s="256"/>
      <c r="EOK880" s="256"/>
      <c r="EOL880" s="256"/>
      <c r="EOM880" s="256"/>
      <c r="EON880" s="256"/>
      <c r="EOO880" s="256"/>
      <c r="EOP880" s="256"/>
      <c r="EOQ880" s="256"/>
      <c r="EOR880" s="256"/>
      <c r="EOS880" s="256"/>
      <c r="EOT880" s="256"/>
      <c r="EOU880" s="256"/>
      <c r="EOV880" s="256"/>
      <c r="EOW880" s="256"/>
      <c r="EOX880" s="256"/>
      <c r="EOY880" s="256"/>
      <c r="EOZ880" s="256"/>
      <c r="EPA880" s="256"/>
      <c r="EPB880" s="256"/>
      <c r="EPC880" s="256"/>
      <c r="EPD880" s="256"/>
      <c r="EPE880" s="256"/>
      <c r="EPF880" s="256"/>
      <c r="EPG880" s="256"/>
      <c r="EPH880" s="256"/>
      <c r="EPI880" s="256"/>
      <c r="EPJ880" s="256"/>
      <c r="EPK880" s="256"/>
      <c r="EPL880" s="256"/>
      <c r="EPM880" s="256"/>
      <c r="EPN880" s="256"/>
      <c r="EPO880" s="256"/>
      <c r="EPP880" s="256"/>
      <c r="EPQ880" s="256"/>
      <c r="EPR880" s="256"/>
      <c r="EPS880" s="256"/>
      <c r="EPT880" s="256"/>
      <c r="EPU880" s="256"/>
      <c r="EPV880" s="256"/>
      <c r="EPW880" s="256"/>
      <c r="EPX880" s="256"/>
      <c r="EPY880" s="256"/>
      <c r="EPZ880" s="256"/>
      <c r="EQA880" s="256"/>
      <c r="EQB880" s="256"/>
      <c r="EQC880" s="256"/>
      <c r="EQD880" s="256"/>
      <c r="EQE880" s="256"/>
      <c r="EQF880" s="256"/>
      <c r="EQG880" s="256"/>
      <c r="EQH880" s="256"/>
      <c r="EQI880" s="256"/>
      <c r="EQJ880" s="256"/>
      <c r="EQK880" s="256"/>
      <c r="EQL880" s="256"/>
      <c r="EQM880" s="256"/>
      <c r="EQN880" s="256"/>
      <c r="EQO880" s="256"/>
      <c r="EQP880" s="256"/>
      <c r="EQQ880" s="256"/>
      <c r="EQR880" s="256"/>
      <c r="EQS880" s="256"/>
      <c r="EQT880" s="256"/>
      <c r="EQU880" s="256"/>
      <c r="EQV880" s="256"/>
      <c r="EQW880" s="256"/>
      <c r="EQX880" s="256"/>
      <c r="EQY880" s="256"/>
      <c r="EQZ880" s="256"/>
      <c r="ERA880" s="256"/>
      <c r="ERB880" s="256"/>
      <c r="ERC880" s="256"/>
      <c r="ERD880" s="256"/>
      <c r="ERE880" s="256"/>
      <c r="ERF880" s="256"/>
      <c r="ERG880" s="256"/>
      <c r="ERH880" s="256"/>
      <c r="ERI880" s="256"/>
      <c r="ERJ880" s="256"/>
      <c r="ERK880" s="256"/>
      <c r="ERL880" s="256"/>
      <c r="ERM880" s="256"/>
      <c r="ERN880" s="256"/>
      <c r="ERO880" s="256"/>
      <c r="ERP880" s="256"/>
      <c r="ERQ880" s="256"/>
      <c r="ERR880" s="256"/>
      <c r="ERS880" s="256"/>
      <c r="ERT880" s="256"/>
      <c r="ERU880" s="256"/>
      <c r="ERV880" s="256"/>
      <c r="ERW880" s="256"/>
      <c r="ERX880" s="256"/>
      <c r="ERY880" s="256"/>
      <c r="ERZ880" s="256"/>
      <c r="ESA880" s="256"/>
      <c r="ESB880" s="256"/>
      <c r="ESC880" s="256"/>
      <c r="ESD880" s="256"/>
      <c r="ESE880" s="256"/>
      <c r="ESF880" s="256"/>
      <c r="ESG880" s="256"/>
      <c r="ESH880" s="256"/>
      <c r="ESI880" s="256"/>
      <c r="ESJ880" s="256"/>
      <c r="ESK880" s="256"/>
      <c r="ESL880" s="256"/>
      <c r="ESM880" s="256"/>
      <c r="ESN880" s="256"/>
      <c r="ESO880" s="256"/>
      <c r="ESP880" s="256"/>
      <c r="ESQ880" s="256"/>
      <c r="ESR880" s="256"/>
      <c r="ESS880" s="256"/>
      <c r="EST880" s="256"/>
      <c r="ESU880" s="256"/>
      <c r="ESV880" s="256"/>
      <c r="ESW880" s="256"/>
      <c r="ESX880" s="256"/>
      <c r="ESY880" s="256"/>
      <c r="ESZ880" s="256"/>
      <c r="ETA880" s="256"/>
      <c r="ETB880" s="256"/>
      <c r="ETC880" s="256"/>
      <c r="ETD880" s="256"/>
      <c r="ETE880" s="256"/>
      <c r="ETF880" s="256"/>
      <c r="ETG880" s="256"/>
      <c r="ETH880" s="256"/>
      <c r="ETI880" s="256"/>
      <c r="ETJ880" s="256"/>
      <c r="ETK880" s="256"/>
      <c r="ETL880" s="256"/>
      <c r="ETM880" s="256"/>
      <c r="ETN880" s="256"/>
      <c r="ETO880" s="256"/>
      <c r="ETP880" s="256"/>
      <c r="ETQ880" s="256"/>
      <c r="ETR880" s="256"/>
      <c r="ETS880" s="256"/>
      <c r="ETT880" s="256"/>
      <c r="ETU880" s="256"/>
      <c r="ETV880" s="256"/>
      <c r="ETW880" s="256"/>
      <c r="ETX880" s="256"/>
      <c r="ETY880" s="256"/>
      <c r="ETZ880" s="256"/>
      <c r="EUA880" s="256"/>
      <c r="EUB880" s="256"/>
      <c r="EUC880" s="256"/>
      <c r="EUD880" s="256"/>
      <c r="EUE880" s="256"/>
      <c r="EUF880" s="256"/>
      <c r="EUG880" s="256"/>
      <c r="EUH880" s="256"/>
      <c r="EUI880" s="256"/>
      <c r="EUJ880" s="256"/>
      <c r="EUK880" s="256"/>
      <c r="EUL880" s="256"/>
      <c r="EUM880" s="256"/>
      <c r="EUN880" s="256"/>
      <c r="EUO880" s="256"/>
      <c r="EUP880" s="256"/>
      <c r="EUQ880" s="256"/>
      <c r="EUR880" s="256"/>
      <c r="EUS880" s="256"/>
      <c r="EUT880" s="256"/>
      <c r="EUU880" s="256"/>
      <c r="EUV880" s="256"/>
      <c r="EUW880" s="256"/>
      <c r="EUX880" s="256"/>
      <c r="EUY880" s="256"/>
      <c r="EUZ880" s="256"/>
      <c r="EVA880" s="256"/>
      <c r="EVB880" s="256"/>
      <c r="EVC880" s="256"/>
      <c r="EVD880" s="256"/>
      <c r="EVE880" s="256"/>
      <c r="EVF880" s="256"/>
      <c r="EVG880" s="256"/>
      <c r="EVH880" s="256"/>
      <c r="EVI880" s="256"/>
      <c r="EVJ880" s="256"/>
      <c r="EVK880" s="256"/>
      <c r="EVL880" s="256"/>
      <c r="EVM880" s="256"/>
      <c r="EVN880" s="256"/>
      <c r="EVO880" s="256"/>
      <c r="EVP880" s="256"/>
      <c r="EVQ880" s="256"/>
      <c r="EVR880" s="256"/>
      <c r="EVS880" s="256"/>
      <c r="EVT880" s="256"/>
      <c r="EVU880" s="256"/>
      <c r="EVV880" s="256"/>
      <c r="EVW880" s="256"/>
      <c r="EVX880" s="256"/>
      <c r="EVY880" s="256"/>
      <c r="EVZ880" s="256"/>
      <c r="EWA880" s="256"/>
      <c r="EWB880" s="256"/>
      <c r="EWC880" s="256"/>
      <c r="EWD880" s="256"/>
      <c r="EWE880" s="256"/>
      <c r="EWF880" s="256"/>
      <c r="EWG880" s="256"/>
      <c r="EWH880" s="256"/>
      <c r="EWI880" s="256"/>
      <c r="EWJ880" s="256"/>
      <c r="EWK880" s="256"/>
      <c r="EWL880" s="256"/>
      <c r="EWM880" s="256"/>
      <c r="EWN880" s="256"/>
      <c r="EWO880" s="256"/>
      <c r="EWP880" s="256"/>
      <c r="EWQ880" s="256"/>
      <c r="EWR880" s="256"/>
      <c r="EWS880" s="256"/>
      <c r="EWT880" s="256"/>
      <c r="EWU880" s="256"/>
      <c r="EWV880" s="256"/>
      <c r="EWW880" s="256"/>
      <c r="EWX880" s="256"/>
      <c r="EWY880" s="256"/>
      <c r="EWZ880" s="256"/>
      <c r="EXA880" s="256"/>
      <c r="EXB880" s="256"/>
      <c r="EXC880" s="256"/>
      <c r="EXD880" s="256"/>
      <c r="EXE880" s="256"/>
      <c r="EXF880" s="256"/>
      <c r="EXG880" s="256"/>
      <c r="EXH880" s="256"/>
      <c r="EXI880" s="256"/>
      <c r="EXJ880" s="256"/>
      <c r="EXK880" s="256"/>
      <c r="EXL880" s="256"/>
      <c r="EXM880" s="256"/>
      <c r="EXN880" s="256"/>
      <c r="EXO880" s="256"/>
      <c r="EXP880" s="256"/>
      <c r="EXQ880" s="256"/>
      <c r="EXR880" s="256"/>
      <c r="EXS880" s="256"/>
      <c r="EXT880" s="256"/>
      <c r="EXU880" s="256"/>
      <c r="EXV880" s="256"/>
      <c r="EXW880" s="256"/>
      <c r="EXX880" s="256"/>
      <c r="EXY880" s="256"/>
      <c r="EXZ880" s="256"/>
      <c r="EYA880" s="256"/>
      <c r="EYB880" s="256"/>
      <c r="EYC880" s="256"/>
      <c r="EYD880" s="256"/>
      <c r="EYE880" s="256"/>
      <c r="EYF880" s="256"/>
      <c r="EYG880" s="256"/>
      <c r="EYH880" s="256"/>
      <c r="EYI880" s="256"/>
      <c r="EYJ880" s="256"/>
      <c r="EYK880" s="256"/>
      <c r="EYL880" s="256"/>
      <c r="EYM880" s="256"/>
      <c r="EYN880" s="256"/>
      <c r="EYO880" s="256"/>
      <c r="EYP880" s="256"/>
      <c r="EYQ880" s="256"/>
      <c r="EYR880" s="256"/>
      <c r="EYS880" s="256"/>
      <c r="EYT880" s="256"/>
      <c r="EYU880" s="256"/>
      <c r="EYV880" s="256"/>
      <c r="EYW880" s="256"/>
      <c r="EYX880" s="256"/>
      <c r="EYY880" s="256"/>
      <c r="EYZ880" s="256"/>
      <c r="EZA880" s="256"/>
      <c r="EZB880" s="256"/>
      <c r="EZC880" s="256"/>
      <c r="EZD880" s="256"/>
      <c r="EZE880" s="256"/>
      <c r="EZF880" s="256"/>
      <c r="EZG880" s="256"/>
      <c r="EZH880" s="256"/>
      <c r="EZI880" s="256"/>
      <c r="EZJ880" s="256"/>
      <c r="EZK880" s="256"/>
      <c r="EZL880" s="256"/>
      <c r="EZM880" s="256"/>
      <c r="EZN880" s="256"/>
      <c r="EZO880" s="256"/>
      <c r="EZP880" s="256"/>
      <c r="EZQ880" s="256"/>
      <c r="EZR880" s="256"/>
      <c r="EZS880" s="256"/>
      <c r="EZT880" s="256"/>
      <c r="EZU880" s="256"/>
      <c r="EZV880" s="256"/>
      <c r="EZW880" s="256"/>
      <c r="EZX880" s="256"/>
      <c r="EZY880" s="256"/>
      <c r="EZZ880" s="256"/>
      <c r="FAA880" s="256"/>
      <c r="FAB880" s="256"/>
      <c r="FAC880" s="256"/>
      <c r="FAD880" s="256"/>
      <c r="FAE880" s="256"/>
      <c r="FAF880" s="256"/>
      <c r="FAG880" s="256"/>
      <c r="FAH880" s="256"/>
      <c r="FAI880" s="256"/>
      <c r="FAJ880" s="256"/>
      <c r="FAK880" s="256"/>
      <c r="FAL880" s="256"/>
      <c r="FAM880" s="256"/>
      <c r="FAN880" s="256"/>
      <c r="FAO880" s="256"/>
      <c r="FAP880" s="256"/>
      <c r="FAQ880" s="256"/>
      <c r="FAR880" s="256"/>
      <c r="FAS880" s="256"/>
      <c r="FAT880" s="256"/>
      <c r="FAU880" s="256"/>
      <c r="FAV880" s="256"/>
      <c r="FAW880" s="256"/>
      <c r="FAX880" s="256"/>
      <c r="FAY880" s="256"/>
      <c r="FAZ880" s="256"/>
      <c r="FBA880" s="256"/>
      <c r="FBB880" s="256"/>
      <c r="FBC880" s="256"/>
      <c r="FBD880" s="256"/>
      <c r="FBE880" s="256"/>
      <c r="FBF880" s="256"/>
      <c r="FBG880" s="256"/>
      <c r="FBH880" s="256"/>
      <c r="FBI880" s="256"/>
      <c r="FBJ880" s="256"/>
      <c r="FBK880" s="256"/>
      <c r="FBL880" s="256"/>
      <c r="FBM880" s="256"/>
      <c r="FBN880" s="256"/>
      <c r="FBO880" s="256"/>
      <c r="FBP880" s="256"/>
      <c r="FBQ880" s="256"/>
      <c r="FBR880" s="256"/>
      <c r="FBS880" s="256"/>
      <c r="FBT880" s="256"/>
      <c r="FBU880" s="256"/>
      <c r="FBV880" s="256"/>
      <c r="FBW880" s="256"/>
      <c r="FBX880" s="256"/>
      <c r="FBY880" s="256"/>
      <c r="FBZ880" s="256"/>
      <c r="FCA880" s="256"/>
      <c r="FCB880" s="256"/>
      <c r="FCC880" s="256"/>
      <c r="FCD880" s="256"/>
      <c r="FCE880" s="256"/>
      <c r="FCF880" s="256"/>
      <c r="FCG880" s="256"/>
      <c r="FCH880" s="256"/>
      <c r="FCI880" s="256"/>
      <c r="FCJ880" s="256"/>
      <c r="FCK880" s="256"/>
      <c r="FCL880" s="256"/>
      <c r="FCM880" s="256"/>
      <c r="FCN880" s="256"/>
      <c r="FCO880" s="256"/>
      <c r="FCP880" s="256"/>
      <c r="FCQ880" s="256"/>
      <c r="FCR880" s="256"/>
      <c r="FCS880" s="256"/>
      <c r="FCT880" s="256"/>
      <c r="FCU880" s="256"/>
      <c r="FCV880" s="256"/>
      <c r="FCW880" s="256"/>
      <c r="FCX880" s="256"/>
      <c r="FCY880" s="256"/>
      <c r="FCZ880" s="256"/>
      <c r="FDA880" s="256"/>
      <c r="FDB880" s="256"/>
      <c r="FDC880" s="256"/>
      <c r="FDD880" s="256"/>
      <c r="FDE880" s="256"/>
      <c r="FDF880" s="256"/>
      <c r="FDG880" s="256"/>
      <c r="FDH880" s="256"/>
      <c r="FDI880" s="256"/>
      <c r="FDJ880" s="256"/>
      <c r="FDK880" s="256"/>
      <c r="FDL880" s="256"/>
      <c r="FDM880" s="256"/>
      <c r="FDN880" s="256"/>
      <c r="FDO880" s="256"/>
      <c r="FDP880" s="256"/>
      <c r="FDQ880" s="256"/>
      <c r="FDR880" s="256"/>
      <c r="FDS880" s="256"/>
      <c r="FDT880" s="256"/>
      <c r="FDU880" s="256"/>
      <c r="FDV880" s="256"/>
      <c r="FDW880" s="256"/>
      <c r="FDX880" s="256"/>
      <c r="FDY880" s="256"/>
      <c r="FDZ880" s="256"/>
      <c r="FEA880" s="256"/>
      <c r="FEB880" s="256"/>
      <c r="FEC880" s="256"/>
      <c r="FED880" s="256"/>
      <c r="FEE880" s="256"/>
      <c r="FEF880" s="256"/>
      <c r="FEG880" s="256"/>
      <c r="FEH880" s="256"/>
      <c r="FEI880" s="256"/>
      <c r="FEJ880" s="256"/>
      <c r="FEK880" s="256"/>
      <c r="FEL880" s="256"/>
      <c r="FEM880" s="256"/>
      <c r="FEN880" s="256"/>
      <c r="FEO880" s="256"/>
      <c r="FEP880" s="256"/>
      <c r="FEQ880" s="256"/>
      <c r="FER880" s="256"/>
      <c r="FES880" s="256"/>
      <c r="FET880" s="256"/>
      <c r="FEU880" s="256"/>
      <c r="FEV880" s="256"/>
      <c r="FEW880" s="256"/>
      <c r="FEX880" s="256"/>
      <c r="FEY880" s="256"/>
      <c r="FEZ880" s="256"/>
      <c r="FFA880" s="256"/>
      <c r="FFB880" s="256"/>
      <c r="FFC880" s="256"/>
      <c r="FFD880" s="256"/>
      <c r="FFE880" s="256"/>
      <c r="FFF880" s="256"/>
      <c r="FFG880" s="256"/>
      <c r="FFH880" s="256"/>
      <c r="FFI880" s="256"/>
      <c r="FFJ880" s="256"/>
      <c r="FFK880" s="256"/>
      <c r="FFL880" s="256"/>
      <c r="FFM880" s="256"/>
      <c r="FFN880" s="256"/>
      <c r="FFO880" s="256"/>
      <c r="FFP880" s="256"/>
      <c r="FFQ880" s="256"/>
      <c r="FFR880" s="256"/>
      <c r="FFS880" s="256"/>
      <c r="FFT880" s="256"/>
      <c r="FFU880" s="256"/>
      <c r="FFV880" s="256"/>
      <c r="FFW880" s="256"/>
      <c r="FFX880" s="256"/>
      <c r="FFY880" s="256"/>
      <c r="FFZ880" s="256"/>
      <c r="FGA880" s="256"/>
      <c r="FGB880" s="256"/>
      <c r="FGC880" s="256"/>
      <c r="FGD880" s="256"/>
      <c r="FGE880" s="256"/>
      <c r="FGF880" s="256"/>
      <c r="FGG880" s="256"/>
      <c r="FGH880" s="256"/>
      <c r="FGI880" s="256"/>
      <c r="FGJ880" s="256"/>
      <c r="FGK880" s="256"/>
      <c r="FGL880" s="256"/>
      <c r="FGM880" s="256"/>
      <c r="FGN880" s="256"/>
      <c r="FGO880" s="256"/>
      <c r="FGP880" s="256"/>
      <c r="FGQ880" s="256"/>
      <c r="FGR880" s="256"/>
      <c r="FGS880" s="256"/>
      <c r="FGT880" s="256"/>
      <c r="FGU880" s="256"/>
      <c r="FGV880" s="256"/>
      <c r="FGW880" s="256"/>
      <c r="FGX880" s="256"/>
      <c r="FGY880" s="256"/>
      <c r="FGZ880" s="256"/>
      <c r="FHA880" s="256"/>
      <c r="FHB880" s="256"/>
      <c r="FHC880" s="256"/>
      <c r="FHD880" s="256"/>
      <c r="FHE880" s="256"/>
      <c r="FHF880" s="256"/>
      <c r="FHG880" s="256"/>
      <c r="FHH880" s="256"/>
      <c r="FHI880" s="256"/>
      <c r="FHJ880" s="256"/>
      <c r="FHK880" s="256"/>
      <c r="FHL880" s="256"/>
      <c r="FHM880" s="256"/>
      <c r="FHN880" s="256"/>
      <c r="FHO880" s="256"/>
      <c r="FHP880" s="256"/>
      <c r="FHQ880" s="256"/>
      <c r="FHR880" s="256"/>
      <c r="FHS880" s="256"/>
      <c r="FHT880" s="256"/>
      <c r="FHU880" s="256"/>
      <c r="FHV880" s="256"/>
      <c r="FHW880" s="256"/>
      <c r="FHX880" s="256"/>
      <c r="FHY880" s="256"/>
      <c r="FHZ880" s="256"/>
      <c r="FIA880" s="256"/>
      <c r="FIB880" s="256"/>
      <c r="FIC880" s="256"/>
      <c r="FID880" s="256"/>
      <c r="FIE880" s="256"/>
      <c r="FIF880" s="256"/>
      <c r="FIG880" s="256"/>
      <c r="FIH880" s="256"/>
      <c r="FII880" s="256"/>
      <c r="FIJ880" s="256"/>
      <c r="FIK880" s="256"/>
      <c r="FIL880" s="256"/>
      <c r="FIM880" s="256"/>
      <c r="FIN880" s="256"/>
      <c r="FIO880" s="256"/>
      <c r="FIP880" s="256"/>
      <c r="FIQ880" s="256"/>
      <c r="FIR880" s="256"/>
      <c r="FIS880" s="256"/>
      <c r="FIT880" s="256"/>
      <c r="FIU880" s="256"/>
      <c r="FIV880" s="256"/>
      <c r="FIW880" s="256"/>
      <c r="FIX880" s="256"/>
      <c r="FIY880" s="256"/>
      <c r="FIZ880" s="256"/>
      <c r="FJA880" s="256"/>
      <c r="FJB880" s="256"/>
      <c r="FJC880" s="256"/>
      <c r="FJD880" s="256"/>
      <c r="FJE880" s="256"/>
      <c r="FJF880" s="256"/>
      <c r="FJG880" s="256"/>
      <c r="FJH880" s="256"/>
      <c r="FJI880" s="256"/>
      <c r="FJJ880" s="256"/>
      <c r="FJK880" s="256"/>
      <c r="FJL880" s="256"/>
      <c r="FJM880" s="256"/>
      <c r="FJN880" s="256"/>
      <c r="FJO880" s="256"/>
      <c r="FJP880" s="256"/>
      <c r="FJQ880" s="256"/>
      <c r="FJR880" s="256"/>
      <c r="FJS880" s="256"/>
      <c r="FJT880" s="256"/>
      <c r="FJU880" s="256"/>
      <c r="FJV880" s="256"/>
      <c r="FJW880" s="256"/>
      <c r="FJX880" s="256"/>
      <c r="FJY880" s="256"/>
      <c r="FJZ880" s="256"/>
      <c r="FKA880" s="256"/>
      <c r="FKB880" s="256"/>
      <c r="FKC880" s="256"/>
      <c r="FKD880" s="256"/>
      <c r="FKE880" s="256"/>
      <c r="FKF880" s="256"/>
      <c r="FKG880" s="256"/>
      <c r="FKH880" s="256"/>
      <c r="FKI880" s="256"/>
      <c r="FKJ880" s="256"/>
      <c r="FKK880" s="256"/>
      <c r="FKL880" s="256"/>
      <c r="FKM880" s="256"/>
      <c r="FKN880" s="256"/>
      <c r="FKO880" s="256"/>
      <c r="FKP880" s="256"/>
      <c r="FKQ880" s="256"/>
      <c r="FKR880" s="256"/>
      <c r="FKS880" s="256"/>
      <c r="FKT880" s="256"/>
      <c r="FKU880" s="256"/>
      <c r="FKV880" s="256"/>
      <c r="FKW880" s="256"/>
      <c r="FKX880" s="256"/>
      <c r="FKY880" s="256"/>
      <c r="FKZ880" s="256"/>
      <c r="FLA880" s="256"/>
      <c r="FLB880" s="256"/>
      <c r="FLC880" s="256"/>
      <c r="FLD880" s="256"/>
      <c r="FLE880" s="256"/>
      <c r="FLF880" s="256"/>
      <c r="FLG880" s="256"/>
      <c r="FLH880" s="256"/>
      <c r="FLI880" s="256"/>
      <c r="FLJ880" s="256"/>
      <c r="FLK880" s="256"/>
      <c r="FLL880" s="256"/>
      <c r="FLM880" s="256"/>
      <c r="FLN880" s="256"/>
      <c r="FLO880" s="256"/>
      <c r="FLP880" s="256"/>
      <c r="FLQ880" s="256"/>
      <c r="FLR880" s="256"/>
      <c r="FLS880" s="256"/>
      <c r="FLT880" s="256"/>
      <c r="FLU880" s="256"/>
      <c r="FLV880" s="256"/>
      <c r="FLW880" s="256"/>
      <c r="FLX880" s="256"/>
      <c r="FLY880" s="256"/>
      <c r="FLZ880" s="256"/>
      <c r="FMA880" s="256"/>
      <c r="FMB880" s="256"/>
      <c r="FMC880" s="256"/>
      <c r="FMD880" s="256"/>
      <c r="FME880" s="256"/>
      <c r="FMF880" s="256"/>
      <c r="FMG880" s="256"/>
      <c r="FMH880" s="256"/>
      <c r="FMI880" s="256"/>
      <c r="FMJ880" s="256"/>
      <c r="FMK880" s="256"/>
      <c r="FML880" s="256"/>
      <c r="FMM880" s="256"/>
      <c r="FMN880" s="256"/>
      <c r="FMO880" s="256"/>
      <c r="FMP880" s="256"/>
      <c r="FMQ880" s="256"/>
      <c r="FMR880" s="256"/>
      <c r="FMS880" s="256"/>
      <c r="FMT880" s="256"/>
      <c r="FMU880" s="256"/>
      <c r="FMV880" s="256"/>
      <c r="FMW880" s="256"/>
      <c r="FMX880" s="256"/>
      <c r="FMY880" s="256"/>
      <c r="FMZ880" s="256"/>
      <c r="FNA880" s="256"/>
      <c r="FNB880" s="256"/>
      <c r="FNC880" s="256"/>
      <c r="FND880" s="256"/>
      <c r="FNE880" s="256"/>
      <c r="FNF880" s="256"/>
      <c r="FNG880" s="256"/>
      <c r="FNH880" s="256"/>
      <c r="FNI880" s="256"/>
      <c r="FNJ880" s="256"/>
      <c r="FNK880" s="256"/>
      <c r="FNL880" s="256"/>
      <c r="FNM880" s="256"/>
      <c r="FNN880" s="256"/>
      <c r="FNO880" s="256"/>
      <c r="FNP880" s="256"/>
      <c r="FNQ880" s="256"/>
      <c r="FNR880" s="256"/>
      <c r="FNS880" s="256"/>
      <c r="FNT880" s="256"/>
      <c r="FNU880" s="256"/>
      <c r="FNV880" s="256"/>
      <c r="FNW880" s="256"/>
      <c r="FNX880" s="256"/>
      <c r="FNY880" s="256"/>
      <c r="FNZ880" s="256"/>
      <c r="FOA880" s="256"/>
      <c r="FOB880" s="256"/>
      <c r="FOC880" s="256"/>
      <c r="FOD880" s="256"/>
      <c r="FOE880" s="256"/>
      <c r="FOF880" s="256"/>
      <c r="FOG880" s="256"/>
      <c r="FOH880" s="256"/>
      <c r="FOI880" s="256"/>
      <c r="FOJ880" s="256"/>
      <c r="FOK880" s="256"/>
      <c r="FOL880" s="256"/>
      <c r="FOM880" s="256"/>
      <c r="FON880" s="256"/>
      <c r="FOO880" s="256"/>
      <c r="FOP880" s="256"/>
      <c r="FOQ880" s="256"/>
      <c r="FOR880" s="256"/>
      <c r="FOS880" s="256"/>
      <c r="FOT880" s="256"/>
      <c r="FOU880" s="256"/>
      <c r="FOV880" s="256"/>
      <c r="FOW880" s="256"/>
      <c r="FOX880" s="256"/>
      <c r="FOY880" s="256"/>
      <c r="FOZ880" s="256"/>
      <c r="FPA880" s="256"/>
      <c r="FPB880" s="256"/>
      <c r="FPC880" s="256"/>
      <c r="FPD880" s="256"/>
      <c r="FPE880" s="256"/>
      <c r="FPF880" s="256"/>
      <c r="FPG880" s="256"/>
      <c r="FPH880" s="256"/>
      <c r="FPI880" s="256"/>
      <c r="FPJ880" s="256"/>
      <c r="FPK880" s="256"/>
      <c r="FPL880" s="256"/>
      <c r="FPM880" s="256"/>
      <c r="FPN880" s="256"/>
      <c r="FPO880" s="256"/>
      <c r="FPP880" s="256"/>
      <c r="FPQ880" s="256"/>
      <c r="FPR880" s="256"/>
      <c r="FPS880" s="256"/>
      <c r="FPT880" s="256"/>
      <c r="FPU880" s="256"/>
      <c r="FPV880" s="256"/>
      <c r="FPW880" s="256"/>
      <c r="FPX880" s="256"/>
      <c r="FPY880" s="256"/>
      <c r="FPZ880" s="256"/>
      <c r="FQA880" s="256"/>
      <c r="FQB880" s="256"/>
      <c r="FQC880" s="256"/>
      <c r="FQD880" s="256"/>
      <c r="FQE880" s="256"/>
      <c r="FQF880" s="256"/>
      <c r="FQG880" s="256"/>
      <c r="FQH880" s="256"/>
      <c r="FQI880" s="256"/>
      <c r="FQJ880" s="256"/>
      <c r="FQK880" s="256"/>
      <c r="FQL880" s="256"/>
      <c r="FQM880" s="256"/>
      <c r="FQN880" s="256"/>
      <c r="FQO880" s="256"/>
      <c r="FQP880" s="256"/>
      <c r="FQQ880" s="256"/>
      <c r="FQR880" s="256"/>
      <c r="FQS880" s="256"/>
      <c r="FQT880" s="256"/>
      <c r="FQU880" s="256"/>
      <c r="FQV880" s="256"/>
      <c r="FQW880" s="256"/>
      <c r="FQX880" s="256"/>
      <c r="FQY880" s="256"/>
      <c r="FQZ880" s="256"/>
      <c r="FRA880" s="256"/>
      <c r="FRB880" s="256"/>
      <c r="FRC880" s="256"/>
      <c r="FRD880" s="256"/>
      <c r="FRE880" s="256"/>
      <c r="FRF880" s="256"/>
      <c r="FRG880" s="256"/>
      <c r="FRH880" s="256"/>
      <c r="FRI880" s="256"/>
      <c r="FRJ880" s="256"/>
      <c r="FRK880" s="256"/>
      <c r="FRL880" s="256"/>
      <c r="FRM880" s="256"/>
      <c r="FRN880" s="256"/>
      <c r="FRO880" s="256"/>
      <c r="FRP880" s="256"/>
      <c r="FRQ880" s="256"/>
      <c r="FRR880" s="256"/>
      <c r="FRS880" s="256"/>
      <c r="FRT880" s="256"/>
      <c r="FRU880" s="256"/>
      <c r="FRV880" s="256"/>
      <c r="FRW880" s="256"/>
      <c r="FRX880" s="256"/>
      <c r="FRY880" s="256"/>
      <c r="FRZ880" s="256"/>
      <c r="FSA880" s="256"/>
      <c r="FSB880" s="256"/>
      <c r="FSC880" s="256"/>
      <c r="FSD880" s="256"/>
      <c r="FSE880" s="256"/>
      <c r="FSF880" s="256"/>
      <c r="FSG880" s="256"/>
      <c r="FSH880" s="256"/>
      <c r="FSI880" s="256"/>
      <c r="FSJ880" s="256"/>
      <c r="FSK880" s="256"/>
      <c r="FSL880" s="256"/>
      <c r="FSM880" s="256"/>
      <c r="FSN880" s="256"/>
      <c r="FSO880" s="256"/>
      <c r="FSP880" s="256"/>
      <c r="FSQ880" s="256"/>
      <c r="FSR880" s="256"/>
      <c r="FSS880" s="256"/>
      <c r="FST880" s="256"/>
      <c r="FSU880" s="256"/>
      <c r="FSV880" s="256"/>
      <c r="FSW880" s="256"/>
      <c r="FSX880" s="256"/>
      <c r="FSY880" s="256"/>
      <c r="FSZ880" s="256"/>
      <c r="FTA880" s="256"/>
      <c r="FTB880" s="256"/>
      <c r="FTC880" s="256"/>
      <c r="FTD880" s="256"/>
      <c r="FTE880" s="256"/>
      <c r="FTF880" s="256"/>
      <c r="FTG880" s="256"/>
      <c r="FTH880" s="256"/>
      <c r="FTI880" s="256"/>
      <c r="FTJ880" s="256"/>
      <c r="FTK880" s="256"/>
      <c r="FTL880" s="256"/>
      <c r="FTM880" s="256"/>
      <c r="FTN880" s="256"/>
      <c r="FTO880" s="256"/>
      <c r="FTP880" s="256"/>
      <c r="FTQ880" s="256"/>
      <c r="FTR880" s="256"/>
      <c r="FTS880" s="256"/>
      <c r="FTT880" s="256"/>
      <c r="FTU880" s="256"/>
      <c r="FTV880" s="256"/>
      <c r="FTW880" s="256"/>
      <c r="FTX880" s="256"/>
      <c r="FTY880" s="256"/>
      <c r="FTZ880" s="256"/>
      <c r="FUA880" s="256"/>
      <c r="FUB880" s="256"/>
      <c r="FUC880" s="256"/>
      <c r="FUD880" s="256"/>
      <c r="FUE880" s="256"/>
      <c r="FUF880" s="256"/>
      <c r="FUG880" s="256"/>
      <c r="FUH880" s="256"/>
      <c r="FUI880" s="256"/>
      <c r="FUJ880" s="256"/>
      <c r="FUK880" s="256"/>
      <c r="FUL880" s="256"/>
      <c r="FUM880" s="256"/>
      <c r="FUN880" s="256"/>
      <c r="FUO880" s="256"/>
      <c r="FUP880" s="256"/>
      <c r="FUQ880" s="256"/>
      <c r="FUR880" s="256"/>
      <c r="FUS880" s="256"/>
      <c r="FUT880" s="256"/>
      <c r="FUU880" s="256"/>
      <c r="FUV880" s="256"/>
      <c r="FUW880" s="256"/>
      <c r="FUX880" s="256"/>
      <c r="FUY880" s="256"/>
      <c r="FUZ880" s="256"/>
      <c r="FVA880" s="256"/>
      <c r="FVB880" s="256"/>
      <c r="FVC880" s="256"/>
      <c r="FVD880" s="256"/>
      <c r="FVE880" s="256"/>
      <c r="FVF880" s="256"/>
      <c r="FVG880" s="256"/>
      <c r="FVH880" s="256"/>
      <c r="FVI880" s="256"/>
      <c r="FVJ880" s="256"/>
      <c r="FVK880" s="256"/>
      <c r="FVL880" s="256"/>
      <c r="FVM880" s="256"/>
      <c r="FVN880" s="256"/>
      <c r="FVO880" s="256"/>
      <c r="FVP880" s="256"/>
      <c r="FVQ880" s="256"/>
      <c r="FVR880" s="256"/>
      <c r="FVS880" s="256"/>
      <c r="FVT880" s="256"/>
      <c r="FVU880" s="256"/>
      <c r="FVV880" s="256"/>
      <c r="FVW880" s="256"/>
      <c r="FVX880" s="256"/>
      <c r="FVY880" s="256"/>
      <c r="FVZ880" s="256"/>
      <c r="FWA880" s="256"/>
      <c r="FWB880" s="256"/>
      <c r="FWC880" s="256"/>
      <c r="FWD880" s="256"/>
      <c r="FWE880" s="256"/>
      <c r="FWF880" s="256"/>
      <c r="FWG880" s="256"/>
      <c r="FWH880" s="256"/>
      <c r="FWI880" s="256"/>
      <c r="FWJ880" s="256"/>
      <c r="FWK880" s="256"/>
      <c r="FWL880" s="256"/>
      <c r="FWM880" s="256"/>
      <c r="FWN880" s="256"/>
      <c r="FWO880" s="256"/>
      <c r="FWP880" s="256"/>
      <c r="FWQ880" s="256"/>
      <c r="FWR880" s="256"/>
      <c r="FWS880" s="256"/>
      <c r="FWT880" s="256"/>
      <c r="FWU880" s="256"/>
      <c r="FWV880" s="256"/>
      <c r="FWW880" s="256"/>
      <c r="FWX880" s="256"/>
      <c r="FWY880" s="256"/>
      <c r="FWZ880" s="256"/>
      <c r="FXA880" s="256"/>
      <c r="FXB880" s="256"/>
      <c r="FXC880" s="256"/>
      <c r="FXD880" s="256"/>
      <c r="FXE880" s="256"/>
      <c r="FXF880" s="256"/>
      <c r="FXG880" s="256"/>
      <c r="FXH880" s="256"/>
      <c r="FXI880" s="256"/>
      <c r="FXJ880" s="256"/>
      <c r="FXK880" s="256"/>
      <c r="FXL880" s="256"/>
      <c r="FXM880" s="256"/>
      <c r="FXN880" s="256"/>
      <c r="FXO880" s="256"/>
      <c r="FXP880" s="256"/>
      <c r="FXQ880" s="256"/>
      <c r="FXR880" s="256"/>
      <c r="FXS880" s="256"/>
      <c r="FXT880" s="256"/>
      <c r="FXU880" s="256"/>
      <c r="FXV880" s="256"/>
      <c r="FXW880" s="256"/>
      <c r="FXX880" s="256"/>
      <c r="FXY880" s="256"/>
      <c r="FXZ880" s="256"/>
      <c r="FYA880" s="256"/>
      <c r="FYB880" s="256"/>
      <c r="FYC880" s="256"/>
      <c r="FYD880" s="256"/>
      <c r="FYE880" s="256"/>
      <c r="FYF880" s="256"/>
      <c r="FYG880" s="256"/>
      <c r="FYH880" s="256"/>
      <c r="FYI880" s="256"/>
      <c r="FYJ880" s="256"/>
      <c r="FYK880" s="256"/>
      <c r="FYL880" s="256"/>
      <c r="FYM880" s="256"/>
      <c r="FYN880" s="256"/>
      <c r="FYO880" s="256"/>
      <c r="FYP880" s="256"/>
      <c r="FYQ880" s="256"/>
      <c r="FYR880" s="256"/>
      <c r="FYS880" s="256"/>
      <c r="FYT880" s="256"/>
      <c r="FYU880" s="256"/>
      <c r="FYV880" s="256"/>
      <c r="FYW880" s="256"/>
      <c r="FYX880" s="256"/>
      <c r="FYY880" s="256"/>
      <c r="FYZ880" s="256"/>
      <c r="FZA880" s="256"/>
      <c r="FZB880" s="256"/>
      <c r="FZC880" s="256"/>
      <c r="FZD880" s="256"/>
      <c r="FZE880" s="256"/>
      <c r="FZF880" s="256"/>
      <c r="FZG880" s="256"/>
      <c r="FZH880" s="256"/>
      <c r="FZI880" s="256"/>
      <c r="FZJ880" s="256"/>
      <c r="FZK880" s="256"/>
      <c r="FZL880" s="256"/>
      <c r="FZM880" s="256"/>
      <c r="FZN880" s="256"/>
      <c r="FZO880" s="256"/>
      <c r="FZP880" s="256"/>
      <c r="FZQ880" s="256"/>
      <c r="FZR880" s="256"/>
      <c r="FZS880" s="256"/>
      <c r="FZT880" s="256"/>
      <c r="FZU880" s="256"/>
      <c r="FZV880" s="256"/>
      <c r="FZW880" s="256"/>
      <c r="FZX880" s="256"/>
      <c r="FZY880" s="256"/>
      <c r="FZZ880" s="256"/>
      <c r="GAA880" s="256"/>
      <c r="GAB880" s="256"/>
      <c r="GAC880" s="256"/>
      <c r="GAD880" s="256"/>
      <c r="GAE880" s="256"/>
      <c r="GAF880" s="256"/>
      <c r="GAG880" s="256"/>
      <c r="GAH880" s="256"/>
      <c r="GAI880" s="256"/>
      <c r="GAJ880" s="256"/>
      <c r="GAK880" s="256"/>
      <c r="GAL880" s="256"/>
      <c r="GAM880" s="256"/>
      <c r="GAN880" s="256"/>
      <c r="GAO880" s="256"/>
      <c r="GAP880" s="256"/>
      <c r="GAQ880" s="256"/>
      <c r="GAR880" s="256"/>
      <c r="GAS880" s="256"/>
      <c r="GAT880" s="256"/>
      <c r="GAU880" s="256"/>
      <c r="GAV880" s="256"/>
      <c r="GAW880" s="256"/>
      <c r="GAX880" s="256"/>
      <c r="GAY880" s="256"/>
      <c r="GAZ880" s="256"/>
      <c r="GBA880" s="256"/>
      <c r="GBB880" s="256"/>
      <c r="GBC880" s="256"/>
      <c r="GBD880" s="256"/>
      <c r="GBE880" s="256"/>
      <c r="GBF880" s="256"/>
      <c r="GBG880" s="256"/>
      <c r="GBH880" s="256"/>
      <c r="GBI880" s="256"/>
      <c r="GBJ880" s="256"/>
      <c r="GBK880" s="256"/>
      <c r="GBL880" s="256"/>
      <c r="GBM880" s="256"/>
      <c r="GBN880" s="256"/>
      <c r="GBO880" s="256"/>
      <c r="GBP880" s="256"/>
      <c r="GBQ880" s="256"/>
      <c r="GBR880" s="256"/>
      <c r="GBS880" s="256"/>
      <c r="GBT880" s="256"/>
      <c r="GBU880" s="256"/>
      <c r="GBV880" s="256"/>
      <c r="GBW880" s="256"/>
      <c r="GBX880" s="256"/>
      <c r="GBY880" s="256"/>
      <c r="GBZ880" s="256"/>
      <c r="GCA880" s="256"/>
      <c r="GCB880" s="256"/>
      <c r="GCC880" s="256"/>
      <c r="GCD880" s="256"/>
      <c r="GCE880" s="256"/>
      <c r="GCF880" s="256"/>
      <c r="GCG880" s="256"/>
      <c r="GCH880" s="256"/>
      <c r="GCI880" s="256"/>
      <c r="GCJ880" s="256"/>
      <c r="GCK880" s="256"/>
      <c r="GCL880" s="256"/>
      <c r="GCM880" s="256"/>
      <c r="GCN880" s="256"/>
      <c r="GCO880" s="256"/>
      <c r="GCP880" s="256"/>
      <c r="GCQ880" s="256"/>
      <c r="GCR880" s="256"/>
      <c r="GCS880" s="256"/>
      <c r="GCT880" s="256"/>
      <c r="GCU880" s="256"/>
      <c r="GCV880" s="256"/>
      <c r="GCW880" s="256"/>
      <c r="GCX880" s="256"/>
      <c r="GCY880" s="256"/>
      <c r="GCZ880" s="256"/>
      <c r="GDA880" s="256"/>
      <c r="GDB880" s="256"/>
      <c r="GDC880" s="256"/>
      <c r="GDD880" s="256"/>
      <c r="GDE880" s="256"/>
      <c r="GDF880" s="256"/>
      <c r="GDG880" s="256"/>
      <c r="GDH880" s="256"/>
      <c r="GDI880" s="256"/>
      <c r="GDJ880" s="256"/>
      <c r="GDK880" s="256"/>
      <c r="GDL880" s="256"/>
      <c r="GDM880" s="256"/>
      <c r="GDN880" s="256"/>
      <c r="GDO880" s="256"/>
      <c r="GDP880" s="256"/>
      <c r="GDQ880" s="256"/>
      <c r="GDR880" s="256"/>
      <c r="GDS880" s="256"/>
      <c r="GDT880" s="256"/>
      <c r="GDU880" s="256"/>
      <c r="GDV880" s="256"/>
      <c r="GDW880" s="256"/>
      <c r="GDX880" s="256"/>
      <c r="GDY880" s="256"/>
      <c r="GDZ880" s="256"/>
      <c r="GEA880" s="256"/>
      <c r="GEB880" s="256"/>
      <c r="GEC880" s="256"/>
      <c r="GED880" s="256"/>
      <c r="GEE880" s="256"/>
      <c r="GEF880" s="256"/>
      <c r="GEG880" s="256"/>
      <c r="GEH880" s="256"/>
      <c r="GEI880" s="256"/>
      <c r="GEJ880" s="256"/>
      <c r="GEK880" s="256"/>
      <c r="GEL880" s="256"/>
      <c r="GEM880" s="256"/>
      <c r="GEN880" s="256"/>
      <c r="GEO880" s="256"/>
      <c r="GEP880" s="256"/>
      <c r="GEQ880" s="256"/>
      <c r="GER880" s="256"/>
      <c r="GES880" s="256"/>
      <c r="GET880" s="256"/>
      <c r="GEU880" s="256"/>
      <c r="GEV880" s="256"/>
      <c r="GEW880" s="256"/>
      <c r="GEX880" s="256"/>
      <c r="GEY880" s="256"/>
      <c r="GEZ880" s="256"/>
      <c r="GFA880" s="256"/>
      <c r="GFB880" s="256"/>
      <c r="GFC880" s="256"/>
      <c r="GFD880" s="256"/>
      <c r="GFE880" s="256"/>
      <c r="GFF880" s="256"/>
      <c r="GFG880" s="256"/>
      <c r="GFH880" s="256"/>
      <c r="GFI880" s="256"/>
      <c r="GFJ880" s="256"/>
      <c r="GFK880" s="256"/>
      <c r="GFL880" s="256"/>
      <c r="GFM880" s="256"/>
      <c r="GFN880" s="256"/>
      <c r="GFO880" s="256"/>
      <c r="GFP880" s="256"/>
      <c r="GFQ880" s="256"/>
      <c r="GFR880" s="256"/>
      <c r="GFS880" s="256"/>
      <c r="GFT880" s="256"/>
      <c r="GFU880" s="256"/>
      <c r="GFV880" s="256"/>
      <c r="GFW880" s="256"/>
      <c r="GFX880" s="256"/>
      <c r="GFY880" s="256"/>
      <c r="GFZ880" s="256"/>
      <c r="GGA880" s="256"/>
      <c r="GGB880" s="256"/>
      <c r="GGC880" s="256"/>
      <c r="GGD880" s="256"/>
      <c r="GGE880" s="256"/>
      <c r="GGF880" s="256"/>
      <c r="GGG880" s="256"/>
      <c r="GGH880" s="256"/>
      <c r="GGI880" s="256"/>
      <c r="GGJ880" s="256"/>
      <c r="GGK880" s="256"/>
      <c r="GGL880" s="256"/>
      <c r="GGM880" s="256"/>
      <c r="GGN880" s="256"/>
      <c r="GGO880" s="256"/>
      <c r="GGP880" s="256"/>
      <c r="GGQ880" s="256"/>
      <c r="GGR880" s="256"/>
      <c r="GGS880" s="256"/>
      <c r="GGT880" s="256"/>
      <c r="GGU880" s="256"/>
      <c r="GGV880" s="256"/>
      <c r="GGW880" s="256"/>
      <c r="GGX880" s="256"/>
      <c r="GGY880" s="256"/>
      <c r="GGZ880" s="256"/>
      <c r="GHA880" s="256"/>
      <c r="GHB880" s="256"/>
      <c r="GHC880" s="256"/>
      <c r="GHD880" s="256"/>
      <c r="GHE880" s="256"/>
      <c r="GHF880" s="256"/>
      <c r="GHG880" s="256"/>
      <c r="GHH880" s="256"/>
      <c r="GHI880" s="256"/>
      <c r="GHJ880" s="256"/>
      <c r="GHK880" s="256"/>
      <c r="GHL880" s="256"/>
      <c r="GHM880" s="256"/>
      <c r="GHN880" s="256"/>
      <c r="GHO880" s="256"/>
      <c r="GHP880" s="256"/>
      <c r="GHQ880" s="256"/>
      <c r="GHR880" s="256"/>
      <c r="GHS880" s="256"/>
      <c r="GHT880" s="256"/>
      <c r="GHU880" s="256"/>
      <c r="GHV880" s="256"/>
      <c r="GHW880" s="256"/>
      <c r="GHX880" s="256"/>
      <c r="GHY880" s="256"/>
      <c r="GHZ880" s="256"/>
      <c r="GIA880" s="256"/>
      <c r="GIB880" s="256"/>
      <c r="GIC880" s="256"/>
      <c r="GID880" s="256"/>
      <c r="GIE880" s="256"/>
      <c r="GIF880" s="256"/>
      <c r="GIG880" s="256"/>
      <c r="GIH880" s="256"/>
      <c r="GII880" s="256"/>
      <c r="GIJ880" s="256"/>
      <c r="GIK880" s="256"/>
      <c r="GIL880" s="256"/>
      <c r="GIM880" s="256"/>
      <c r="GIN880" s="256"/>
      <c r="GIO880" s="256"/>
      <c r="GIP880" s="256"/>
      <c r="GIQ880" s="256"/>
      <c r="GIR880" s="256"/>
      <c r="GIS880" s="256"/>
      <c r="GIT880" s="256"/>
      <c r="GIU880" s="256"/>
      <c r="GIV880" s="256"/>
      <c r="GIW880" s="256"/>
      <c r="GIX880" s="256"/>
      <c r="GIY880" s="256"/>
      <c r="GIZ880" s="256"/>
      <c r="GJA880" s="256"/>
      <c r="GJB880" s="256"/>
      <c r="GJC880" s="256"/>
      <c r="GJD880" s="256"/>
      <c r="GJE880" s="256"/>
      <c r="GJF880" s="256"/>
      <c r="GJG880" s="256"/>
      <c r="GJH880" s="256"/>
      <c r="GJI880" s="256"/>
      <c r="GJJ880" s="256"/>
      <c r="GJK880" s="256"/>
      <c r="GJL880" s="256"/>
      <c r="GJM880" s="256"/>
      <c r="GJN880" s="256"/>
      <c r="GJO880" s="256"/>
      <c r="GJP880" s="256"/>
      <c r="GJQ880" s="256"/>
      <c r="GJR880" s="256"/>
      <c r="GJS880" s="256"/>
      <c r="GJT880" s="256"/>
      <c r="GJU880" s="256"/>
      <c r="GJV880" s="256"/>
      <c r="GJW880" s="256"/>
      <c r="GJX880" s="256"/>
      <c r="GJY880" s="256"/>
      <c r="GJZ880" s="256"/>
      <c r="GKA880" s="256"/>
      <c r="GKB880" s="256"/>
      <c r="GKC880" s="256"/>
      <c r="GKD880" s="256"/>
      <c r="GKE880" s="256"/>
      <c r="GKF880" s="256"/>
      <c r="GKG880" s="256"/>
      <c r="GKH880" s="256"/>
      <c r="GKI880" s="256"/>
      <c r="GKJ880" s="256"/>
      <c r="GKK880" s="256"/>
      <c r="GKL880" s="256"/>
      <c r="GKM880" s="256"/>
      <c r="GKN880" s="256"/>
      <c r="GKO880" s="256"/>
      <c r="GKP880" s="256"/>
      <c r="GKQ880" s="256"/>
      <c r="GKR880" s="256"/>
      <c r="GKS880" s="256"/>
      <c r="GKT880" s="256"/>
      <c r="GKU880" s="256"/>
      <c r="GKV880" s="256"/>
      <c r="GKW880" s="256"/>
      <c r="GKX880" s="256"/>
      <c r="GKY880" s="256"/>
      <c r="GKZ880" s="256"/>
      <c r="GLA880" s="256"/>
      <c r="GLB880" s="256"/>
      <c r="GLC880" s="256"/>
      <c r="GLD880" s="256"/>
      <c r="GLE880" s="256"/>
      <c r="GLF880" s="256"/>
      <c r="GLG880" s="256"/>
      <c r="GLH880" s="256"/>
      <c r="GLI880" s="256"/>
      <c r="GLJ880" s="256"/>
      <c r="GLK880" s="256"/>
      <c r="GLL880" s="256"/>
      <c r="GLM880" s="256"/>
      <c r="GLN880" s="256"/>
      <c r="GLO880" s="256"/>
      <c r="GLP880" s="256"/>
      <c r="GLQ880" s="256"/>
      <c r="GLR880" s="256"/>
      <c r="GLS880" s="256"/>
      <c r="GLT880" s="256"/>
      <c r="GLU880" s="256"/>
      <c r="GLV880" s="256"/>
      <c r="GLW880" s="256"/>
      <c r="GLX880" s="256"/>
      <c r="GLY880" s="256"/>
      <c r="GLZ880" s="256"/>
      <c r="GMA880" s="256"/>
      <c r="GMB880" s="256"/>
      <c r="GMC880" s="256"/>
      <c r="GMD880" s="256"/>
      <c r="GME880" s="256"/>
      <c r="GMF880" s="256"/>
      <c r="GMG880" s="256"/>
      <c r="GMH880" s="256"/>
      <c r="GMI880" s="256"/>
      <c r="GMJ880" s="256"/>
      <c r="GMK880" s="256"/>
      <c r="GML880" s="256"/>
      <c r="GMM880" s="256"/>
      <c r="GMN880" s="256"/>
      <c r="GMO880" s="256"/>
      <c r="GMP880" s="256"/>
      <c r="GMQ880" s="256"/>
      <c r="GMR880" s="256"/>
      <c r="GMS880" s="256"/>
      <c r="GMT880" s="256"/>
      <c r="GMU880" s="256"/>
      <c r="GMV880" s="256"/>
      <c r="GMW880" s="256"/>
      <c r="GMX880" s="256"/>
      <c r="GMY880" s="256"/>
      <c r="GMZ880" s="256"/>
      <c r="GNA880" s="256"/>
      <c r="GNB880" s="256"/>
      <c r="GNC880" s="256"/>
      <c r="GND880" s="256"/>
      <c r="GNE880" s="256"/>
      <c r="GNF880" s="256"/>
      <c r="GNG880" s="256"/>
      <c r="GNH880" s="256"/>
      <c r="GNI880" s="256"/>
      <c r="GNJ880" s="256"/>
      <c r="GNK880" s="256"/>
      <c r="GNL880" s="256"/>
      <c r="GNM880" s="256"/>
      <c r="GNN880" s="256"/>
      <c r="GNO880" s="256"/>
      <c r="GNP880" s="256"/>
      <c r="GNQ880" s="256"/>
      <c r="GNR880" s="256"/>
      <c r="GNS880" s="256"/>
      <c r="GNT880" s="256"/>
      <c r="GNU880" s="256"/>
      <c r="GNV880" s="256"/>
      <c r="GNW880" s="256"/>
      <c r="GNX880" s="256"/>
      <c r="GNY880" s="256"/>
      <c r="GNZ880" s="256"/>
      <c r="GOA880" s="256"/>
      <c r="GOB880" s="256"/>
      <c r="GOC880" s="256"/>
      <c r="GOD880" s="256"/>
      <c r="GOE880" s="256"/>
      <c r="GOF880" s="256"/>
      <c r="GOG880" s="256"/>
      <c r="GOH880" s="256"/>
      <c r="GOI880" s="256"/>
      <c r="GOJ880" s="256"/>
      <c r="GOK880" s="256"/>
      <c r="GOL880" s="256"/>
      <c r="GOM880" s="256"/>
      <c r="GON880" s="256"/>
      <c r="GOO880" s="256"/>
      <c r="GOP880" s="256"/>
      <c r="GOQ880" s="256"/>
      <c r="GOR880" s="256"/>
      <c r="GOS880" s="256"/>
      <c r="GOT880" s="256"/>
      <c r="GOU880" s="256"/>
      <c r="GOV880" s="256"/>
      <c r="GOW880" s="256"/>
      <c r="GOX880" s="256"/>
      <c r="GOY880" s="256"/>
      <c r="GOZ880" s="256"/>
      <c r="GPA880" s="256"/>
      <c r="GPB880" s="256"/>
      <c r="GPC880" s="256"/>
      <c r="GPD880" s="256"/>
      <c r="GPE880" s="256"/>
      <c r="GPF880" s="256"/>
      <c r="GPG880" s="256"/>
      <c r="GPH880" s="256"/>
      <c r="GPI880" s="256"/>
      <c r="GPJ880" s="256"/>
      <c r="GPK880" s="256"/>
      <c r="GPL880" s="256"/>
      <c r="GPM880" s="256"/>
      <c r="GPN880" s="256"/>
      <c r="GPO880" s="256"/>
      <c r="GPP880" s="256"/>
      <c r="GPQ880" s="256"/>
      <c r="GPR880" s="256"/>
      <c r="GPS880" s="256"/>
      <c r="GPT880" s="256"/>
      <c r="GPU880" s="256"/>
      <c r="GPV880" s="256"/>
      <c r="GPW880" s="256"/>
      <c r="GPX880" s="256"/>
      <c r="GPY880" s="256"/>
      <c r="GPZ880" s="256"/>
      <c r="GQA880" s="256"/>
      <c r="GQB880" s="256"/>
      <c r="GQC880" s="256"/>
      <c r="GQD880" s="256"/>
      <c r="GQE880" s="256"/>
      <c r="GQF880" s="256"/>
      <c r="GQG880" s="256"/>
      <c r="GQH880" s="256"/>
      <c r="GQI880" s="256"/>
      <c r="GQJ880" s="256"/>
      <c r="GQK880" s="256"/>
      <c r="GQL880" s="256"/>
      <c r="GQM880" s="256"/>
      <c r="GQN880" s="256"/>
      <c r="GQO880" s="256"/>
      <c r="GQP880" s="256"/>
      <c r="GQQ880" s="256"/>
      <c r="GQR880" s="256"/>
      <c r="GQS880" s="256"/>
      <c r="GQT880" s="256"/>
      <c r="GQU880" s="256"/>
      <c r="GQV880" s="256"/>
      <c r="GQW880" s="256"/>
      <c r="GQX880" s="256"/>
      <c r="GQY880" s="256"/>
      <c r="GQZ880" s="256"/>
      <c r="GRA880" s="256"/>
      <c r="GRB880" s="256"/>
      <c r="GRC880" s="256"/>
      <c r="GRD880" s="256"/>
      <c r="GRE880" s="256"/>
      <c r="GRF880" s="256"/>
      <c r="GRG880" s="256"/>
      <c r="GRH880" s="256"/>
      <c r="GRI880" s="256"/>
      <c r="GRJ880" s="256"/>
      <c r="GRK880" s="256"/>
      <c r="GRL880" s="256"/>
      <c r="GRM880" s="256"/>
      <c r="GRN880" s="256"/>
      <c r="GRO880" s="256"/>
      <c r="GRP880" s="256"/>
      <c r="GRQ880" s="256"/>
      <c r="GRR880" s="256"/>
      <c r="GRS880" s="256"/>
      <c r="GRT880" s="256"/>
      <c r="GRU880" s="256"/>
      <c r="GRV880" s="256"/>
      <c r="GRW880" s="256"/>
      <c r="GRX880" s="256"/>
      <c r="GRY880" s="256"/>
      <c r="GRZ880" s="256"/>
      <c r="GSA880" s="256"/>
      <c r="GSB880" s="256"/>
      <c r="GSC880" s="256"/>
      <c r="GSD880" s="256"/>
      <c r="GSE880" s="256"/>
      <c r="GSF880" s="256"/>
      <c r="GSG880" s="256"/>
      <c r="GSH880" s="256"/>
      <c r="GSI880" s="256"/>
      <c r="GSJ880" s="256"/>
      <c r="GSK880" s="256"/>
      <c r="GSL880" s="256"/>
      <c r="GSM880" s="256"/>
      <c r="GSN880" s="256"/>
      <c r="GSO880" s="256"/>
      <c r="GSP880" s="256"/>
      <c r="GSQ880" s="256"/>
      <c r="GSR880" s="256"/>
      <c r="GSS880" s="256"/>
      <c r="GST880" s="256"/>
      <c r="GSU880" s="256"/>
      <c r="GSV880" s="256"/>
      <c r="GSW880" s="256"/>
      <c r="GSX880" s="256"/>
      <c r="GSY880" s="256"/>
      <c r="GSZ880" s="256"/>
      <c r="GTA880" s="256"/>
      <c r="GTB880" s="256"/>
      <c r="GTC880" s="256"/>
      <c r="GTD880" s="256"/>
      <c r="GTE880" s="256"/>
      <c r="GTF880" s="256"/>
      <c r="GTG880" s="256"/>
      <c r="GTH880" s="256"/>
      <c r="GTI880" s="256"/>
      <c r="GTJ880" s="256"/>
      <c r="GTK880" s="256"/>
      <c r="GTL880" s="256"/>
      <c r="GTM880" s="256"/>
      <c r="GTN880" s="256"/>
      <c r="GTO880" s="256"/>
      <c r="GTP880" s="256"/>
      <c r="GTQ880" s="256"/>
      <c r="GTR880" s="256"/>
      <c r="GTS880" s="256"/>
      <c r="GTT880" s="256"/>
      <c r="GTU880" s="256"/>
      <c r="GTV880" s="256"/>
      <c r="GTW880" s="256"/>
      <c r="GTX880" s="256"/>
      <c r="GTY880" s="256"/>
      <c r="GTZ880" s="256"/>
      <c r="GUA880" s="256"/>
      <c r="GUB880" s="256"/>
      <c r="GUC880" s="256"/>
      <c r="GUD880" s="256"/>
      <c r="GUE880" s="256"/>
      <c r="GUF880" s="256"/>
      <c r="GUG880" s="256"/>
      <c r="GUH880" s="256"/>
      <c r="GUI880" s="256"/>
      <c r="GUJ880" s="256"/>
      <c r="GUK880" s="256"/>
      <c r="GUL880" s="256"/>
      <c r="GUM880" s="256"/>
      <c r="GUN880" s="256"/>
      <c r="GUO880" s="256"/>
      <c r="GUP880" s="256"/>
      <c r="GUQ880" s="256"/>
      <c r="GUR880" s="256"/>
      <c r="GUS880" s="256"/>
      <c r="GUT880" s="256"/>
      <c r="GUU880" s="256"/>
      <c r="GUV880" s="256"/>
      <c r="GUW880" s="256"/>
      <c r="GUX880" s="256"/>
      <c r="GUY880" s="256"/>
      <c r="GUZ880" s="256"/>
      <c r="GVA880" s="256"/>
      <c r="GVB880" s="256"/>
      <c r="GVC880" s="256"/>
      <c r="GVD880" s="256"/>
      <c r="GVE880" s="256"/>
      <c r="GVF880" s="256"/>
      <c r="GVG880" s="256"/>
      <c r="GVH880" s="256"/>
      <c r="GVI880" s="256"/>
      <c r="GVJ880" s="256"/>
      <c r="GVK880" s="256"/>
      <c r="GVL880" s="256"/>
      <c r="GVM880" s="256"/>
      <c r="GVN880" s="256"/>
      <c r="GVO880" s="256"/>
      <c r="GVP880" s="256"/>
      <c r="GVQ880" s="256"/>
      <c r="GVR880" s="256"/>
      <c r="GVS880" s="256"/>
      <c r="GVT880" s="256"/>
      <c r="GVU880" s="256"/>
      <c r="GVV880" s="256"/>
      <c r="GVW880" s="256"/>
      <c r="GVX880" s="256"/>
      <c r="GVY880" s="256"/>
      <c r="GVZ880" s="256"/>
      <c r="GWA880" s="256"/>
      <c r="GWB880" s="256"/>
      <c r="GWC880" s="256"/>
      <c r="GWD880" s="256"/>
      <c r="GWE880" s="256"/>
      <c r="GWF880" s="256"/>
      <c r="GWG880" s="256"/>
      <c r="GWH880" s="256"/>
      <c r="GWI880" s="256"/>
      <c r="GWJ880" s="256"/>
      <c r="GWK880" s="256"/>
      <c r="GWL880" s="256"/>
      <c r="GWM880" s="256"/>
      <c r="GWN880" s="256"/>
      <c r="GWO880" s="256"/>
      <c r="GWP880" s="256"/>
      <c r="GWQ880" s="256"/>
      <c r="GWR880" s="256"/>
      <c r="GWS880" s="256"/>
      <c r="GWT880" s="256"/>
      <c r="GWU880" s="256"/>
      <c r="GWV880" s="256"/>
      <c r="GWW880" s="256"/>
      <c r="GWX880" s="256"/>
      <c r="GWY880" s="256"/>
      <c r="GWZ880" s="256"/>
      <c r="GXA880" s="256"/>
      <c r="GXB880" s="256"/>
      <c r="GXC880" s="256"/>
      <c r="GXD880" s="256"/>
      <c r="GXE880" s="256"/>
      <c r="GXF880" s="256"/>
      <c r="GXG880" s="256"/>
      <c r="GXH880" s="256"/>
      <c r="GXI880" s="256"/>
      <c r="GXJ880" s="256"/>
      <c r="GXK880" s="256"/>
      <c r="GXL880" s="256"/>
      <c r="GXM880" s="256"/>
      <c r="GXN880" s="256"/>
      <c r="GXO880" s="256"/>
      <c r="GXP880" s="256"/>
      <c r="GXQ880" s="256"/>
      <c r="GXR880" s="256"/>
      <c r="GXS880" s="256"/>
      <c r="GXT880" s="256"/>
      <c r="GXU880" s="256"/>
      <c r="GXV880" s="256"/>
      <c r="GXW880" s="256"/>
      <c r="GXX880" s="256"/>
      <c r="GXY880" s="256"/>
      <c r="GXZ880" s="256"/>
      <c r="GYA880" s="256"/>
      <c r="GYB880" s="256"/>
      <c r="GYC880" s="256"/>
      <c r="GYD880" s="256"/>
      <c r="GYE880" s="256"/>
      <c r="GYF880" s="256"/>
      <c r="GYG880" s="256"/>
      <c r="GYH880" s="256"/>
      <c r="GYI880" s="256"/>
      <c r="GYJ880" s="256"/>
      <c r="GYK880" s="256"/>
      <c r="GYL880" s="256"/>
      <c r="GYM880" s="256"/>
      <c r="GYN880" s="256"/>
      <c r="GYO880" s="256"/>
      <c r="GYP880" s="256"/>
      <c r="GYQ880" s="256"/>
      <c r="GYR880" s="256"/>
      <c r="GYS880" s="256"/>
      <c r="GYT880" s="256"/>
      <c r="GYU880" s="256"/>
      <c r="GYV880" s="256"/>
      <c r="GYW880" s="256"/>
      <c r="GYX880" s="256"/>
      <c r="GYY880" s="256"/>
      <c r="GYZ880" s="256"/>
      <c r="GZA880" s="256"/>
      <c r="GZB880" s="256"/>
      <c r="GZC880" s="256"/>
      <c r="GZD880" s="256"/>
      <c r="GZE880" s="256"/>
      <c r="GZF880" s="256"/>
      <c r="GZG880" s="256"/>
      <c r="GZH880" s="256"/>
      <c r="GZI880" s="256"/>
      <c r="GZJ880" s="256"/>
      <c r="GZK880" s="256"/>
      <c r="GZL880" s="256"/>
      <c r="GZM880" s="256"/>
      <c r="GZN880" s="256"/>
      <c r="GZO880" s="256"/>
      <c r="GZP880" s="256"/>
      <c r="GZQ880" s="256"/>
      <c r="GZR880" s="256"/>
      <c r="GZS880" s="256"/>
      <c r="GZT880" s="256"/>
      <c r="GZU880" s="256"/>
      <c r="GZV880" s="256"/>
      <c r="GZW880" s="256"/>
      <c r="GZX880" s="256"/>
      <c r="GZY880" s="256"/>
      <c r="GZZ880" s="256"/>
      <c r="HAA880" s="256"/>
      <c r="HAB880" s="256"/>
      <c r="HAC880" s="256"/>
      <c r="HAD880" s="256"/>
      <c r="HAE880" s="256"/>
      <c r="HAF880" s="256"/>
      <c r="HAG880" s="256"/>
      <c r="HAH880" s="256"/>
      <c r="HAI880" s="256"/>
      <c r="HAJ880" s="256"/>
      <c r="HAK880" s="256"/>
      <c r="HAL880" s="256"/>
      <c r="HAM880" s="256"/>
      <c r="HAN880" s="256"/>
      <c r="HAO880" s="256"/>
      <c r="HAP880" s="256"/>
      <c r="HAQ880" s="256"/>
      <c r="HAR880" s="256"/>
      <c r="HAS880" s="256"/>
      <c r="HAT880" s="256"/>
      <c r="HAU880" s="256"/>
      <c r="HAV880" s="256"/>
      <c r="HAW880" s="256"/>
      <c r="HAX880" s="256"/>
      <c r="HAY880" s="256"/>
      <c r="HAZ880" s="256"/>
      <c r="HBA880" s="256"/>
      <c r="HBB880" s="256"/>
      <c r="HBC880" s="256"/>
      <c r="HBD880" s="256"/>
      <c r="HBE880" s="256"/>
      <c r="HBF880" s="256"/>
      <c r="HBG880" s="256"/>
      <c r="HBH880" s="256"/>
      <c r="HBI880" s="256"/>
      <c r="HBJ880" s="256"/>
      <c r="HBK880" s="256"/>
      <c r="HBL880" s="256"/>
      <c r="HBM880" s="256"/>
      <c r="HBN880" s="256"/>
      <c r="HBO880" s="256"/>
      <c r="HBP880" s="256"/>
      <c r="HBQ880" s="256"/>
      <c r="HBR880" s="256"/>
      <c r="HBS880" s="256"/>
      <c r="HBT880" s="256"/>
      <c r="HBU880" s="256"/>
      <c r="HBV880" s="256"/>
      <c r="HBW880" s="256"/>
      <c r="HBX880" s="256"/>
      <c r="HBY880" s="256"/>
      <c r="HBZ880" s="256"/>
      <c r="HCA880" s="256"/>
      <c r="HCB880" s="256"/>
      <c r="HCC880" s="256"/>
      <c r="HCD880" s="256"/>
      <c r="HCE880" s="256"/>
      <c r="HCF880" s="256"/>
      <c r="HCG880" s="256"/>
      <c r="HCH880" s="256"/>
      <c r="HCI880" s="256"/>
      <c r="HCJ880" s="256"/>
      <c r="HCK880" s="256"/>
      <c r="HCL880" s="256"/>
      <c r="HCM880" s="256"/>
      <c r="HCN880" s="256"/>
      <c r="HCO880" s="256"/>
      <c r="HCP880" s="256"/>
      <c r="HCQ880" s="256"/>
      <c r="HCR880" s="256"/>
      <c r="HCS880" s="256"/>
      <c r="HCT880" s="256"/>
      <c r="HCU880" s="256"/>
      <c r="HCV880" s="256"/>
      <c r="HCW880" s="256"/>
      <c r="HCX880" s="256"/>
      <c r="HCY880" s="256"/>
      <c r="HCZ880" s="256"/>
      <c r="HDA880" s="256"/>
      <c r="HDB880" s="256"/>
      <c r="HDC880" s="256"/>
      <c r="HDD880" s="256"/>
      <c r="HDE880" s="256"/>
      <c r="HDF880" s="256"/>
      <c r="HDG880" s="256"/>
      <c r="HDH880" s="256"/>
      <c r="HDI880" s="256"/>
      <c r="HDJ880" s="256"/>
      <c r="HDK880" s="256"/>
      <c r="HDL880" s="256"/>
      <c r="HDM880" s="256"/>
      <c r="HDN880" s="256"/>
      <c r="HDO880" s="256"/>
      <c r="HDP880" s="256"/>
      <c r="HDQ880" s="256"/>
      <c r="HDR880" s="256"/>
      <c r="HDS880" s="256"/>
      <c r="HDT880" s="256"/>
      <c r="HDU880" s="256"/>
      <c r="HDV880" s="256"/>
      <c r="HDW880" s="256"/>
      <c r="HDX880" s="256"/>
      <c r="HDY880" s="256"/>
      <c r="HDZ880" s="256"/>
      <c r="HEA880" s="256"/>
      <c r="HEB880" s="256"/>
      <c r="HEC880" s="256"/>
      <c r="HED880" s="256"/>
      <c r="HEE880" s="256"/>
      <c r="HEF880" s="256"/>
      <c r="HEG880" s="256"/>
      <c r="HEH880" s="256"/>
      <c r="HEI880" s="256"/>
      <c r="HEJ880" s="256"/>
      <c r="HEK880" s="256"/>
      <c r="HEL880" s="256"/>
      <c r="HEM880" s="256"/>
      <c r="HEN880" s="256"/>
      <c r="HEO880" s="256"/>
      <c r="HEP880" s="256"/>
      <c r="HEQ880" s="256"/>
      <c r="HER880" s="256"/>
      <c r="HES880" s="256"/>
      <c r="HET880" s="256"/>
      <c r="HEU880" s="256"/>
      <c r="HEV880" s="256"/>
      <c r="HEW880" s="256"/>
      <c r="HEX880" s="256"/>
      <c r="HEY880" s="256"/>
      <c r="HEZ880" s="256"/>
      <c r="HFA880" s="256"/>
      <c r="HFB880" s="256"/>
      <c r="HFC880" s="256"/>
      <c r="HFD880" s="256"/>
      <c r="HFE880" s="256"/>
      <c r="HFF880" s="256"/>
      <c r="HFG880" s="256"/>
      <c r="HFH880" s="256"/>
      <c r="HFI880" s="256"/>
      <c r="HFJ880" s="256"/>
      <c r="HFK880" s="256"/>
      <c r="HFL880" s="256"/>
      <c r="HFM880" s="256"/>
      <c r="HFN880" s="256"/>
      <c r="HFO880" s="256"/>
      <c r="HFP880" s="256"/>
      <c r="HFQ880" s="256"/>
      <c r="HFR880" s="256"/>
      <c r="HFS880" s="256"/>
      <c r="HFT880" s="256"/>
      <c r="HFU880" s="256"/>
      <c r="HFV880" s="256"/>
      <c r="HFW880" s="256"/>
      <c r="HFX880" s="256"/>
      <c r="HFY880" s="256"/>
      <c r="HFZ880" s="256"/>
      <c r="HGA880" s="256"/>
      <c r="HGB880" s="256"/>
      <c r="HGC880" s="256"/>
      <c r="HGD880" s="256"/>
      <c r="HGE880" s="256"/>
      <c r="HGF880" s="256"/>
      <c r="HGG880" s="256"/>
      <c r="HGH880" s="256"/>
      <c r="HGI880" s="256"/>
      <c r="HGJ880" s="256"/>
      <c r="HGK880" s="256"/>
      <c r="HGL880" s="256"/>
      <c r="HGM880" s="256"/>
      <c r="HGN880" s="256"/>
      <c r="HGO880" s="256"/>
      <c r="HGP880" s="256"/>
      <c r="HGQ880" s="256"/>
      <c r="HGR880" s="256"/>
      <c r="HGS880" s="256"/>
      <c r="HGT880" s="256"/>
      <c r="HGU880" s="256"/>
      <c r="HGV880" s="256"/>
      <c r="HGW880" s="256"/>
      <c r="HGX880" s="256"/>
      <c r="HGY880" s="256"/>
      <c r="HGZ880" s="256"/>
      <c r="HHA880" s="256"/>
      <c r="HHB880" s="256"/>
      <c r="HHC880" s="256"/>
      <c r="HHD880" s="256"/>
      <c r="HHE880" s="256"/>
      <c r="HHF880" s="256"/>
      <c r="HHG880" s="256"/>
      <c r="HHH880" s="256"/>
      <c r="HHI880" s="256"/>
      <c r="HHJ880" s="256"/>
      <c r="HHK880" s="256"/>
      <c r="HHL880" s="256"/>
      <c r="HHM880" s="256"/>
      <c r="HHN880" s="256"/>
      <c r="HHO880" s="256"/>
      <c r="HHP880" s="256"/>
      <c r="HHQ880" s="256"/>
      <c r="HHR880" s="256"/>
      <c r="HHS880" s="256"/>
      <c r="HHT880" s="256"/>
      <c r="HHU880" s="256"/>
      <c r="HHV880" s="256"/>
      <c r="HHW880" s="256"/>
      <c r="HHX880" s="256"/>
      <c r="HHY880" s="256"/>
      <c r="HHZ880" s="256"/>
      <c r="HIA880" s="256"/>
      <c r="HIB880" s="256"/>
      <c r="HIC880" s="256"/>
      <c r="HID880" s="256"/>
      <c r="HIE880" s="256"/>
      <c r="HIF880" s="256"/>
      <c r="HIG880" s="256"/>
      <c r="HIH880" s="256"/>
      <c r="HII880" s="256"/>
      <c r="HIJ880" s="256"/>
      <c r="HIK880" s="256"/>
      <c r="HIL880" s="256"/>
      <c r="HIM880" s="256"/>
      <c r="HIN880" s="256"/>
      <c r="HIO880" s="256"/>
      <c r="HIP880" s="256"/>
      <c r="HIQ880" s="256"/>
      <c r="HIR880" s="256"/>
      <c r="HIS880" s="256"/>
      <c r="HIT880" s="256"/>
      <c r="HIU880" s="256"/>
      <c r="HIV880" s="256"/>
      <c r="HIW880" s="256"/>
      <c r="HIX880" s="256"/>
      <c r="HIY880" s="256"/>
      <c r="HIZ880" s="256"/>
      <c r="HJA880" s="256"/>
      <c r="HJB880" s="256"/>
      <c r="HJC880" s="256"/>
      <c r="HJD880" s="256"/>
      <c r="HJE880" s="256"/>
      <c r="HJF880" s="256"/>
      <c r="HJG880" s="256"/>
      <c r="HJH880" s="256"/>
      <c r="HJI880" s="256"/>
      <c r="HJJ880" s="256"/>
      <c r="HJK880" s="256"/>
      <c r="HJL880" s="256"/>
      <c r="HJM880" s="256"/>
      <c r="HJN880" s="256"/>
      <c r="HJO880" s="256"/>
      <c r="HJP880" s="256"/>
      <c r="HJQ880" s="256"/>
      <c r="HJR880" s="256"/>
      <c r="HJS880" s="256"/>
      <c r="HJT880" s="256"/>
      <c r="HJU880" s="256"/>
      <c r="HJV880" s="256"/>
      <c r="HJW880" s="256"/>
      <c r="HJX880" s="256"/>
      <c r="HJY880" s="256"/>
      <c r="HJZ880" s="256"/>
      <c r="HKA880" s="256"/>
      <c r="HKB880" s="256"/>
      <c r="HKC880" s="256"/>
      <c r="HKD880" s="256"/>
      <c r="HKE880" s="256"/>
      <c r="HKF880" s="256"/>
      <c r="HKG880" s="256"/>
      <c r="HKH880" s="256"/>
      <c r="HKI880" s="256"/>
      <c r="HKJ880" s="256"/>
      <c r="HKK880" s="256"/>
      <c r="HKL880" s="256"/>
      <c r="HKM880" s="256"/>
      <c r="HKN880" s="256"/>
      <c r="HKO880" s="256"/>
      <c r="HKP880" s="256"/>
      <c r="HKQ880" s="256"/>
      <c r="HKR880" s="256"/>
      <c r="HKS880" s="256"/>
      <c r="HKT880" s="256"/>
      <c r="HKU880" s="256"/>
      <c r="HKV880" s="256"/>
      <c r="HKW880" s="256"/>
      <c r="HKX880" s="256"/>
      <c r="HKY880" s="256"/>
      <c r="HKZ880" s="256"/>
      <c r="HLA880" s="256"/>
      <c r="HLB880" s="256"/>
      <c r="HLC880" s="256"/>
      <c r="HLD880" s="256"/>
      <c r="HLE880" s="256"/>
      <c r="HLF880" s="256"/>
      <c r="HLG880" s="256"/>
      <c r="HLH880" s="256"/>
      <c r="HLI880" s="256"/>
      <c r="HLJ880" s="256"/>
      <c r="HLK880" s="256"/>
      <c r="HLL880" s="256"/>
      <c r="HLM880" s="256"/>
      <c r="HLN880" s="256"/>
      <c r="HLO880" s="256"/>
      <c r="HLP880" s="256"/>
      <c r="HLQ880" s="256"/>
      <c r="HLR880" s="256"/>
      <c r="HLS880" s="256"/>
      <c r="HLT880" s="256"/>
      <c r="HLU880" s="256"/>
      <c r="HLV880" s="256"/>
      <c r="HLW880" s="256"/>
      <c r="HLX880" s="256"/>
      <c r="HLY880" s="256"/>
      <c r="HLZ880" s="256"/>
      <c r="HMA880" s="256"/>
      <c r="HMB880" s="256"/>
      <c r="HMC880" s="256"/>
      <c r="HMD880" s="256"/>
      <c r="HME880" s="256"/>
      <c r="HMF880" s="256"/>
      <c r="HMG880" s="256"/>
      <c r="HMH880" s="256"/>
      <c r="HMI880" s="256"/>
      <c r="HMJ880" s="256"/>
      <c r="HMK880" s="256"/>
      <c r="HML880" s="256"/>
      <c r="HMM880" s="256"/>
      <c r="HMN880" s="256"/>
      <c r="HMO880" s="256"/>
      <c r="HMP880" s="256"/>
      <c r="HMQ880" s="256"/>
      <c r="HMR880" s="256"/>
      <c r="HMS880" s="256"/>
      <c r="HMT880" s="256"/>
      <c r="HMU880" s="256"/>
      <c r="HMV880" s="256"/>
      <c r="HMW880" s="256"/>
      <c r="HMX880" s="256"/>
      <c r="HMY880" s="256"/>
      <c r="HMZ880" s="256"/>
      <c r="HNA880" s="256"/>
      <c r="HNB880" s="256"/>
      <c r="HNC880" s="256"/>
      <c r="HND880" s="256"/>
      <c r="HNE880" s="256"/>
      <c r="HNF880" s="256"/>
      <c r="HNG880" s="256"/>
      <c r="HNH880" s="256"/>
      <c r="HNI880" s="256"/>
      <c r="HNJ880" s="256"/>
      <c r="HNK880" s="256"/>
      <c r="HNL880" s="256"/>
      <c r="HNM880" s="256"/>
      <c r="HNN880" s="256"/>
      <c r="HNO880" s="256"/>
      <c r="HNP880" s="256"/>
      <c r="HNQ880" s="256"/>
      <c r="HNR880" s="256"/>
      <c r="HNS880" s="256"/>
      <c r="HNT880" s="256"/>
      <c r="HNU880" s="256"/>
      <c r="HNV880" s="256"/>
      <c r="HNW880" s="256"/>
      <c r="HNX880" s="256"/>
      <c r="HNY880" s="256"/>
      <c r="HNZ880" s="256"/>
      <c r="HOA880" s="256"/>
      <c r="HOB880" s="256"/>
      <c r="HOC880" s="256"/>
      <c r="HOD880" s="256"/>
      <c r="HOE880" s="256"/>
      <c r="HOF880" s="256"/>
      <c r="HOG880" s="256"/>
      <c r="HOH880" s="256"/>
      <c r="HOI880" s="256"/>
      <c r="HOJ880" s="256"/>
      <c r="HOK880" s="256"/>
      <c r="HOL880" s="256"/>
      <c r="HOM880" s="256"/>
      <c r="HON880" s="256"/>
      <c r="HOO880" s="256"/>
      <c r="HOP880" s="256"/>
      <c r="HOQ880" s="256"/>
      <c r="HOR880" s="256"/>
      <c r="HOS880" s="256"/>
      <c r="HOT880" s="256"/>
      <c r="HOU880" s="256"/>
      <c r="HOV880" s="256"/>
      <c r="HOW880" s="256"/>
      <c r="HOX880" s="256"/>
      <c r="HOY880" s="256"/>
      <c r="HOZ880" s="256"/>
      <c r="HPA880" s="256"/>
      <c r="HPB880" s="256"/>
      <c r="HPC880" s="256"/>
      <c r="HPD880" s="256"/>
      <c r="HPE880" s="256"/>
      <c r="HPF880" s="256"/>
      <c r="HPG880" s="256"/>
      <c r="HPH880" s="256"/>
      <c r="HPI880" s="256"/>
      <c r="HPJ880" s="256"/>
      <c r="HPK880" s="256"/>
      <c r="HPL880" s="256"/>
      <c r="HPM880" s="256"/>
      <c r="HPN880" s="256"/>
      <c r="HPO880" s="256"/>
      <c r="HPP880" s="256"/>
      <c r="HPQ880" s="256"/>
      <c r="HPR880" s="256"/>
      <c r="HPS880" s="256"/>
      <c r="HPT880" s="256"/>
      <c r="HPU880" s="256"/>
      <c r="HPV880" s="256"/>
      <c r="HPW880" s="256"/>
      <c r="HPX880" s="256"/>
      <c r="HPY880" s="256"/>
      <c r="HPZ880" s="256"/>
      <c r="HQA880" s="256"/>
      <c r="HQB880" s="256"/>
      <c r="HQC880" s="256"/>
      <c r="HQD880" s="256"/>
      <c r="HQE880" s="256"/>
      <c r="HQF880" s="256"/>
      <c r="HQG880" s="256"/>
      <c r="HQH880" s="256"/>
      <c r="HQI880" s="256"/>
      <c r="HQJ880" s="256"/>
      <c r="HQK880" s="256"/>
      <c r="HQL880" s="256"/>
      <c r="HQM880" s="256"/>
      <c r="HQN880" s="256"/>
      <c r="HQO880" s="256"/>
      <c r="HQP880" s="256"/>
      <c r="HQQ880" s="256"/>
      <c r="HQR880" s="256"/>
      <c r="HQS880" s="256"/>
      <c r="HQT880" s="256"/>
      <c r="HQU880" s="256"/>
      <c r="HQV880" s="256"/>
      <c r="HQW880" s="256"/>
      <c r="HQX880" s="256"/>
      <c r="HQY880" s="256"/>
      <c r="HQZ880" s="256"/>
      <c r="HRA880" s="256"/>
      <c r="HRB880" s="256"/>
      <c r="HRC880" s="256"/>
      <c r="HRD880" s="256"/>
      <c r="HRE880" s="256"/>
      <c r="HRF880" s="256"/>
      <c r="HRG880" s="256"/>
      <c r="HRH880" s="256"/>
      <c r="HRI880" s="256"/>
      <c r="HRJ880" s="256"/>
      <c r="HRK880" s="256"/>
      <c r="HRL880" s="256"/>
      <c r="HRM880" s="256"/>
      <c r="HRN880" s="256"/>
      <c r="HRO880" s="256"/>
      <c r="HRP880" s="256"/>
      <c r="HRQ880" s="256"/>
      <c r="HRR880" s="256"/>
      <c r="HRS880" s="256"/>
      <c r="HRT880" s="256"/>
      <c r="HRU880" s="256"/>
      <c r="HRV880" s="256"/>
      <c r="HRW880" s="256"/>
      <c r="HRX880" s="256"/>
      <c r="HRY880" s="256"/>
      <c r="HRZ880" s="256"/>
      <c r="HSA880" s="256"/>
      <c r="HSB880" s="256"/>
      <c r="HSC880" s="256"/>
      <c r="HSD880" s="256"/>
      <c r="HSE880" s="256"/>
      <c r="HSF880" s="256"/>
      <c r="HSG880" s="256"/>
      <c r="HSH880" s="256"/>
      <c r="HSI880" s="256"/>
      <c r="HSJ880" s="256"/>
      <c r="HSK880" s="256"/>
      <c r="HSL880" s="256"/>
      <c r="HSM880" s="256"/>
      <c r="HSN880" s="256"/>
      <c r="HSO880" s="256"/>
      <c r="HSP880" s="256"/>
      <c r="HSQ880" s="256"/>
      <c r="HSR880" s="256"/>
      <c r="HSS880" s="256"/>
      <c r="HST880" s="256"/>
      <c r="HSU880" s="256"/>
      <c r="HSV880" s="256"/>
      <c r="HSW880" s="256"/>
      <c r="HSX880" s="256"/>
      <c r="HSY880" s="256"/>
      <c r="HSZ880" s="256"/>
      <c r="HTA880" s="256"/>
      <c r="HTB880" s="256"/>
      <c r="HTC880" s="256"/>
      <c r="HTD880" s="256"/>
      <c r="HTE880" s="256"/>
      <c r="HTF880" s="256"/>
      <c r="HTG880" s="256"/>
      <c r="HTH880" s="256"/>
      <c r="HTI880" s="256"/>
      <c r="HTJ880" s="256"/>
      <c r="HTK880" s="256"/>
      <c r="HTL880" s="256"/>
      <c r="HTM880" s="256"/>
      <c r="HTN880" s="256"/>
      <c r="HTO880" s="256"/>
      <c r="HTP880" s="256"/>
      <c r="HTQ880" s="256"/>
      <c r="HTR880" s="256"/>
      <c r="HTS880" s="256"/>
      <c r="HTT880" s="256"/>
      <c r="HTU880" s="256"/>
      <c r="HTV880" s="256"/>
      <c r="HTW880" s="256"/>
      <c r="HTX880" s="256"/>
      <c r="HTY880" s="256"/>
      <c r="HTZ880" s="256"/>
      <c r="HUA880" s="256"/>
      <c r="HUB880" s="256"/>
      <c r="HUC880" s="256"/>
      <c r="HUD880" s="256"/>
      <c r="HUE880" s="256"/>
      <c r="HUF880" s="256"/>
      <c r="HUG880" s="256"/>
      <c r="HUH880" s="256"/>
      <c r="HUI880" s="256"/>
      <c r="HUJ880" s="256"/>
      <c r="HUK880" s="256"/>
      <c r="HUL880" s="256"/>
      <c r="HUM880" s="256"/>
      <c r="HUN880" s="256"/>
      <c r="HUO880" s="256"/>
      <c r="HUP880" s="256"/>
      <c r="HUQ880" s="256"/>
      <c r="HUR880" s="256"/>
      <c r="HUS880" s="256"/>
      <c r="HUT880" s="256"/>
      <c r="HUU880" s="256"/>
      <c r="HUV880" s="256"/>
      <c r="HUW880" s="256"/>
      <c r="HUX880" s="256"/>
      <c r="HUY880" s="256"/>
      <c r="HUZ880" s="256"/>
      <c r="HVA880" s="256"/>
      <c r="HVB880" s="256"/>
      <c r="HVC880" s="256"/>
      <c r="HVD880" s="256"/>
      <c r="HVE880" s="256"/>
      <c r="HVF880" s="256"/>
      <c r="HVG880" s="256"/>
      <c r="HVH880" s="256"/>
      <c r="HVI880" s="256"/>
      <c r="HVJ880" s="256"/>
      <c r="HVK880" s="256"/>
      <c r="HVL880" s="256"/>
      <c r="HVM880" s="256"/>
      <c r="HVN880" s="256"/>
      <c r="HVO880" s="256"/>
      <c r="HVP880" s="256"/>
      <c r="HVQ880" s="256"/>
      <c r="HVR880" s="256"/>
      <c r="HVS880" s="256"/>
      <c r="HVT880" s="256"/>
      <c r="HVU880" s="256"/>
      <c r="HVV880" s="256"/>
      <c r="HVW880" s="256"/>
      <c r="HVX880" s="256"/>
      <c r="HVY880" s="256"/>
      <c r="HVZ880" s="256"/>
      <c r="HWA880" s="256"/>
      <c r="HWB880" s="256"/>
      <c r="HWC880" s="256"/>
      <c r="HWD880" s="256"/>
      <c r="HWE880" s="256"/>
      <c r="HWF880" s="256"/>
      <c r="HWG880" s="256"/>
      <c r="HWH880" s="256"/>
      <c r="HWI880" s="256"/>
      <c r="HWJ880" s="256"/>
      <c r="HWK880" s="256"/>
      <c r="HWL880" s="256"/>
      <c r="HWM880" s="256"/>
      <c r="HWN880" s="256"/>
      <c r="HWO880" s="256"/>
      <c r="HWP880" s="256"/>
      <c r="HWQ880" s="256"/>
      <c r="HWR880" s="256"/>
      <c r="HWS880" s="256"/>
      <c r="HWT880" s="256"/>
      <c r="HWU880" s="256"/>
      <c r="HWV880" s="256"/>
      <c r="HWW880" s="256"/>
      <c r="HWX880" s="256"/>
      <c r="HWY880" s="256"/>
      <c r="HWZ880" s="256"/>
      <c r="HXA880" s="256"/>
      <c r="HXB880" s="256"/>
      <c r="HXC880" s="256"/>
      <c r="HXD880" s="256"/>
      <c r="HXE880" s="256"/>
      <c r="HXF880" s="256"/>
      <c r="HXG880" s="256"/>
      <c r="HXH880" s="256"/>
      <c r="HXI880" s="256"/>
      <c r="HXJ880" s="256"/>
      <c r="HXK880" s="256"/>
      <c r="HXL880" s="256"/>
      <c r="HXM880" s="256"/>
      <c r="HXN880" s="256"/>
      <c r="HXO880" s="256"/>
      <c r="HXP880" s="256"/>
      <c r="HXQ880" s="256"/>
      <c r="HXR880" s="256"/>
      <c r="HXS880" s="256"/>
      <c r="HXT880" s="256"/>
      <c r="HXU880" s="256"/>
      <c r="HXV880" s="256"/>
      <c r="HXW880" s="256"/>
      <c r="HXX880" s="256"/>
      <c r="HXY880" s="256"/>
      <c r="HXZ880" s="256"/>
      <c r="HYA880" s="256"/>
      <c r="HYB880" s="256"/>
      <c r="HYC880" s="256"/>
      <c r="HYD880" s="256"/>
      <c r="HYE880" s="256"/>
      <c r="HYF880" s="256"/>
      <c r="HYG880" s="256"/>
      <c r="HYH880" s="256"/>
      <c r="HYI880" s="256"/>
      <c r="HYJ880" s="256"/>
      <c r="HYK880" s="256"/>
      <c r="HYL880" s="256"/>
      <c r="HYM880" s="256"/>
      <c r="HYN880" s="256"/>
      <c r="HYO880" s="256"/>
      <c r="HYP880" s="256"/>
      <c r="HYQ880" s="256"/>
      <c r="HYR880" s="256"/>
      <c r="HYS880" s="256"/>
      <c r="HYT880" s="256"/>
      <c r="HYU880" s="256"/>
      <c r="HYV880" s="256"/>
      <c r="HYW880" s="256"/>
      <c r="HYX880" s="256"/>
      <c r="HYY880" s="256"/>
      <c r="HYZ880" s="256"/>
      <c r="HZA880" s="256"/>
      <c r="HZB880" s="256"/>
      <c r="HZC880" s="256"/>
      <c r="HZD880" s="256"/>
      <c r="HZE880" s="256"/>
      <c r="HZF880" s="256"/>
      <c r="HZG880" s="256"/>
      <c r="HZH880" s="256"/>
      <c r="HZI880" s="256"/>
      <c r="HZJ880" s="256"/>
      <c r="HZK880" s="256"/>
      <c r="HZL880" s="256"/>
      <c r="HZM880" s="256"/>
      <c r="HZN880" s="256"/>
      <c r="HZO880" s="256"/>
      <c r="HZP880" s="256"/>
      <c r="HZQ880" s="256"/>
      <c r="HZR880" s="256"/>
      <c r="HZS880" s="256"/>
      <c r="HZT880" s="256"/>
      <c r="HZU880" s="256"/>
      <c r="HZV880" s="256"/>
      <c r="HZW880" s="256"/>
      <c r="HZX880" s="256"/>
      <c r="HZY880" s="256"/>
      <c r="HZZ880" s="256"/>
      <c r="IAA880" s="256"/>
      <c r="IAB880" s="256"/>
      <c r="IAC880" s="256"/>
      <c r="IAD880" s="256"/>
      <c r="IAE880" s="256"/>
      <c r="IAF880" s="256"/>
      <c r="IAG880" s="256"/>
      <c r="IAH880" s="256"/>
      <c r="IAI880" s="256"/>
      <c r="IAJ880" s="256"/>
      <c r="IAK880" s="256"/>
      <c r="IAL880" s="256"/>
      <c r="IAM880" s="256"/>
      <c r="IAN880" s="256"/>
      <c r="IAO880" s="256"/>
      <c r="IAP880" s="256"/>
      <c r="IAQ880" s="256"/>
      <c r="IAR880" s="256"/>
      <c r="IAS880" s="256"/>
      <c r="IAT880" s="256"/>
      <c r="IAU880" s="256"/>
      <c r="IAV880" s="256"/>
      <c r="IAW880" s="256"/>
      <c r="IAX880" s="256"/>
      <c r="IAY880" s="256"/>
      <c r="IAZ880" s="256"/>
      <c r="IBA880" s="256"/>
      <c r="IBB880" s="256"/>
      <c r="IBC880" s="256"/>
      <c r="IBD880" s="256"/>
      <c r="IBE880" s="256"/>
      <c r="IBF880" s="256"/>
      <c r="IBG880" s="256"/>
      <c r="IBH880" s="256"/>
      <c r="IBI880" s="256"/>
      <c r="IBJ880" s="256"/>
      <c r="IBK880" s="256"/>
      <c r="IBL880" s="256"/>
      <c r="IBM880" s="256"/>
      <c r="IBN880" s="256"/>
      <c r="IBO880" s="256"/>
      <c r="IBP880" s="256"/>
      <c r="IBQ880" s="256"/>
      <c r="IBR880" s="256"/>
      <c r="IBS880" s="256"/>
      <c r="IBT880" s="256"/>
      <c r="IBU880" s="256"/>
      <c r="IBV880" s="256"/>
      <c r="IBW880" s="256"/>
      <c r="IBX880" s="256"/>
      <c r="IBY880" s="256"/>
      <c r="IBZ880" s="256"/>
      <c r="ICA880" s="256"/>
      <c r="ICB880" s="256"/>
      <c r="ICC880" s="256"/>
      <c r="ICD880" s="256"/>
      <c r="ICE880" s="256"/>
      <c r="ICF880" s="256"/>
      <c r="ICG880" s="256"/>
      <c r="ICH880" s="256"/>
      <c r="ICI880" s="256"/>
      <c r="ICJ880" s="256"/>
      <c r="ICK880" s="256"/>
      <c r="ICL880" s="256"/>
      <c r="ICM880" s="256"/>
      <c r="ICN880" s="256"/>
      <c r="ICO880" s="256"/>
      <c r="ICP880" s="256"/>
      <c r="ICQ880" s="256"/>
      <c r="ICR880" s="256"/>
      <c r="ICS880" s="256"/>
      <c r="ICT880" s="256"/>
      <c r="ICU880" s="256"/>
      <c r="ICV880" s="256"/>
      <c r="ICW880" s="256"/>
      <c r="ICX880" s="256"/>
      <c r="ICY880" s="256"/>
      <c r="ICZ880" s="256"/>
      <c r="IDA880" s="256"/>
      <c r="IDB880" s="256"/>
      <c r="IDC880" s="256"/>
      <c r="IDD880" s="256"/>
      <c r="IDE880" s="256"/>
      <c r="IDF880" s="256"/>
      <c r="IDG880" s="256"/>
      <c r="IDH880" s="256"/>
      <c r="IDI880" s="256"/>
      <c r="IDJ880" s="256"/>
      <c r="IDK880" s="256"/>
      <c r="IDL880" s="256"/>
      <c r="IDM880" s="256"/>
      <c r="IDN880" s="256"/>
      <c r="IDO880" s="256"/>
      <c r="IDP880" s="256"/>
      <c r="IDQ880" s="256"/>
      <c r="IDR880" s="256"/>
      <c r="IDS880" s="256"/>
      <c r="IDT880" s="256"/>
      <c r="IDU880" s="256"/>
      <c r="IDV880" s="256"/>
      <c r="IDW880" s="256"/>
      <c r="IDX880" s="256"/>
      <c r="IDY880" s="256"/>
      <c r="IDZ880" s="256"/>
      <c r="IEA880" s="256"/>
      <c r="IEB880" s="256"/>
      <c r="IEC880" s="256"/>
      <c r="IED880" s="256"/>
      <c r="IEE880" s="256"/>
      <c r="IEF880" s="256"/>
      <c r="IEG880" s="256"/>
      <c r="IEH880" s="256"/>
      <c r="IEI880" s="256"/>
      <c r="IEJ880" s="256"/>
      <c r="IEK880" s="256"/>
      <c r="IEL880" s="256"/>
      <c r="IEM880" s="256"/>
      <c r="IEN880" s="256"/>
      <c r="IEO880" s="256"/>
      <c r="IEP880" s="256"/>
      <c r="IEQ880" s="256"/>
      <c r="IER880" s="256"/>
      <c r="IES880" s="256"/>
      <c r="IET880" s="256"/>
      <c r="IEU880" s="256"/>
      <c r="IEV880" s="256"/>
      <c r="IEW880" s="256"/>
      <c r="IEX880" s="256"/>
      <c r="IEY880" s="256"/>
      <c r="IEZ880" s="256"/>
      <c r="IFA880" s="256"/>
      <c r="IFB880" s="256"/>
      <c r="IFC880" s="256"/>
      <c r="IFD880" s="256"/>
      <c r="IFE880" s="256"/>
      <c r="IFF880" s="256"/>
      <c r="IFG880" s="256"/>
      <c r="IFH880" s="256"/>
      <c r="IFI880" s="256"/>
      <c r="IFJ880" s="256"/>
      <c r="IFK880" s="256"/>
      <c r="IFL880" s="256"/>
      <c r="IFM880" s="256"/>
      <c r="IFN880" s="256"/>
      <c r="IFO880" s="256"/>
      <c r="IFP880" s="256"/>
      <c r="IFQ880" s="256"/>
      <c r="IFR880" s="256"/>
      <c r="IFS880" s="256"/>
      <c r="IFT880" s="256"/>
      <c r="IFU880" s="256"/>
      <c r="IFV880" s="256"/>
      <c r="IFW880" s="256"/>
      <c r="IFX880" s="256"/>
      <c r="IFY880" s="256"/>
      <c r="IFZ880" s="256"/>
      <c r="IGA880" s="256"/>
      <c r="IGB880" s="256"/>
      <c r="IGC880" s="256"/>
      <c r="IGD880" s="256"/>
      <c r="IGE880" s="256"/>
      <c r="IGF880" s="256"/>
      <c r="IGG880" s="256"/>
      <c r="IGH880" s="256"/>
      <c r="IGI880" s="256"/>
      <c r="IGJ880" s="256"/>
      <c r="IGK880" s="256"/>
      <c r="IGL880" s="256"/>
      <c r="IGM880" s="256"/>
      <c r="IGN880" s="256"/>
      <c r="IGO880" s="256"/>
      <c r="IGP880" s="256"/>
      <c r="IGQ880" s="256"/>
      <c r="IGR880" s="256"/>
      <c r="IGS880" s="256"/>
      <c r="IGT880" s="256"/>
      <c r="IGU880" s="256"/>
      <c r="IGV880" s="256"/>
      <c r="IGW880" s="256"/>
      <c r="IGX880" s="256"/>
      <c r="IGY880" s="256"/>
      <c r="IGZ880" s="256"/>
      <c r="IHA880" s="256"/>
      <c r="IHB880" s="256"/>
      <c r="IHC880" s="256"/>
      <c r="IHD880" s="256"/>
      <c r="IHE880" s="256"/>
      <c r="IHF880" s="256"/>
      <c r="IHG880" s="256"/>
      <c r="IHH880" s="256"/>
      <c r="IHI880" s="256"/>
      <c r="IHJ880" s="256"/>
      <c r="IHK880" s="256"/>
      <c r="IHL880" s="256"/>
      <c r="IHM880" s="256"/>
      <c r="IHN880" s="256"/>
      <c r="IHO880" s="256"/>
      <c r="IHP880" s="256"/>
      <c r="IHQ880" s="256"/>
      <c r="IHR880" s="256"/>
      <c r="IHS880" s="256"/>
      <c r="IHT880" s="256"/>
      <c r="IHU880" s="256"/>
      <c r="IHV880" s="256"/>
      <c r="IHW880" s="256"/>
      <c r="IHX880" s="256"/>
      <c r="IHY880" s="256"/>
      <c r="IHZ880" s="256"/>
      <c r="IIA880" s="256"/>
      <c r="IIB880" s="256"/>
      <c r="IIC880" s="256"/>
      <c r="IID880" s="256"/>
      <c r="IIE880" s="256"/>
      <c r="IIF880" s="256"/>
      <c r="IIG880" s="256"/>
      <c r="IIH880" s="256"/>
      <c r="III880" s="256"/>
      <c r="IIJ880" s="256"/>
      <c r="IIK880" s="256"/>
      <c r="IIL880" s="256"/>
      <c r="IIM880" s="256"/>
      <c r="IIN880" s="256"/>
      <c r="IIO880" s="256"/>
      <c r="IIP880" s="256"/>
      <c r="IIQ880" s="256"/>
      <c r="IIR880" s="256"/>
      <c r="IIS880" s="256"/>
      <c r="IIT880" s="256"/>
      <c r="IIU880" s="256"/>
      <c r="IIV880" s="256"/>
      <c r="IIW880" s="256"/>
      <c r="IIX880" s="256"/>
      <c r="IIY880" s="256"/>
      <c r="IIZ880" s="256"/>
      <c r="IJA880" s="256"/>
      <c r="IJB880" s="256"/>
      <c r="IJC880" s="256"/>
      <c r="IJD880" s="256"/>
      <c r="IJE880" s="256"/>
      <c r="IJF880" s="256"/>
      <c r="IJG880" s="256"/>
      <c r="IJH880" s="256"/>
      <c r="IJI880" s="256"/>
      <c r="IJJ880" s="256"/>
      <c r="IJK880" s="256"/>
      <c r="IJL880" s="256"/>
      <c r="IJM880" s="256"/>
      <c r="IJN880" s="256"/>
      <c r="IJO880" s="256"/>
      <c r="IJP880" s="256"/>
      <c r="IJQ880" s="256"/>
      <c r="IJR880" s="256"/>
      <c r="IJS880" s="256"/>
      <c r="IJT880" s="256"/>
      <c r="IJU880" s="256"/>
      <c r="IJV880" s="256"/>
      <c r="IJW880" s="256"/>
      <c r="IJX880" s="256"/>
      <c r="IJY880" s="256"/>
      <c r="IJZ880" s="256"/>
      <c r="IKA880" s="256"/>
      <c r="IKB880" s="256"/>
      <c r="IKC880" s="256"/>
      <c r="IKD880" s="256"/>
      <c r="IKE880" s="256"/>
      <c r="IKF880" s="256"/>
      <c r="IKG880" s="256"/>
      <c r="IKH880" s="256"/>
      <c r="IKI880" s="256"/>
      <c r="IKJ880" s="256"/>
      <c r="IKK880" s="256"/>
      <c r="IKL880" s="256"/>
      <c r="IKM880" s="256"/>
      <c r="IKN880" s="256"/>
      <c r="IKO880" s="256"/>
      <c r="IKP880" s="256"/>
      <c r="IKQ880" s="256"/>
      <c r="IKR880" s="256"/>
      <c r="IKS880" s="256"/>
      <c r="IKT880" s="256"/>
      <c r="IKU880" s="256"/>
      <c r="IKV880" s="256"/>
      <c r="IKW880" s="256"/>
      <c r="IKX880" s="256"/>
      <c r="IKY880" s="256"/>
      <c r="IKZ880" s="256"/>
      <c r="ILA880" s="256"/>
      <c r="ILB880" s="256"/>
      <c r="ILC880" s="256"/>
      <c r="ILD880" s="256"/>
      <c r="ILE880" s="256"/>
      <c r="ILF880" s="256"/>
      <c r="ILG880" s="256"/>
      <c r="ILH880" s="256"/>
      <c r="ILI880" s="256"/>
      <c r="ILJ880" s="256"/>
      <c r="ILK880" s="256"/>
      <c r="ILL880" s="256"/>
      <c r="ILM880" s="256"/>
      <c r="ILN880" s="256"/>
      <c r="ILO880" s="256"/>
      <c r="ILP880" s="256"/>
      <c r="ILQ880" s="256"/>
      <c r="ILR880" s="256"/>
      <c r="ILS880" s="256"/>
      <c r="ILT880" s="256"/>
      <c r="ILU880" s="256"/>
      <c r="ILV880" s="256"/>
      <c r="ILW880" s="256"/>
      <c r="ILX880" s="256"/>
      <c r="ILY880" s="256"/>
      <c r="ILZ880" s="256"/>
      <c r="IMA880" s="256"/>
      <c r="IMB880" s="256"/>
      <c r="IMC880" s="256"/>
      <c r="IMD880" s="256"/>
      <c r="IME880" s="256"/>
      <c r="IMF880" s="256"/>
      <c r="IMG880" s="256"/>
      <c r="IMH880" s="256"/>
      <c r="IMI880" s="256"/>
      <c r="IMJ880" s="256"/>
      <c r="IMK880" s="256"/>
      <c r="IML880" s="256"/>
      <c r="IMM880" s="256"/>
      <c r="IMN880" s="256"/>
      <c r="IMO880" s="256"/>
      <c r="IMP880" s="256"/>
      <c r="IMQ880" s="256"/>
      <c r="IMR880" s="256"/>
      <c r="IMS880" s="256"/>
      <c r="IMT880" s="256"/>
      <c r="IMU880" s="256"/>
      <c r="IMV880" s="256"/>
      <c r="IMW880" s="256"/>
      <c r="IMX880" s="256"/>
      <c r="IMY880" s="256"/>
      <c r="IMZ880" s="256"/>
      <c r="INA880" s="256"/>
      <c r="INB880" s="256"/>
      <c r="INC880" s="256"/>
      <c r="IND880" s="256"/>
      <c r="INE880" s="256"/>
      <c r="INF880" s="256"/>
      <c r="ING880" s="256"/>
      <c r="INH880" s="256"/>
      <c r="INI880" s="256"/>
      <c r="INJ880" s="256"/>
      <c r="INK880" s="256"/>
      <c r="INL880" s="256"/>
      <c r="INM880" s="256"/>
      <c r="INN880" s="256"/>
      <c r="INO880" s="256"/>
      <c r="INP880" s="256"/>
      <c r="INQ880" s="256"/>
      <c r="INR880" s="256"/>
      <c r="INS880" s="256"/>
      <c r="INT880" s="256"/>
      <c r="INU880" s="256"/>
      <c r="INV880" s="256"/>
      <c r="INW880" s="256"/>
      <c r="INX880" s="256"/>
      <c r="INY880" s="256"/>
      <c r="INZ880" s="256"/>
      <c r="IOA880" s="256"/>
      <c r="IOB880" s="256"/>
      <c r="IOC880" s="256"/>
      <c r="IOD880" s="256"/>
      <c r="IOE880" s="256"/>
      <c r="IOF880" s="256"/>
      <c r="IOG880" s="256"/>
      <c r="IOH880" s="256"/>
      <c r="IOI880" s="256"/>
      <c r="IOJ880" s="256"/>
      <c r="IOK880" s="256"/>
      <c r="IOL880" s="256"/>
      <c r="IOM880" s="256"/>
      <c r="ION880" s="256"/>
      <c r="IOO880" s="256"/>
      <c r="IOP880" s="256"/>
      <c r="IOQ880" s="256"/>
      <c r="IOR880" s="256"/>
      <c r="IOS880" s="256"/>
      <c r="IOT880" s="256"/>
      <c r="IOU880" s="256"/>
      <c r="IOV880" s="256"/>
      <c r="IOW880" s="256"/>
      <c r="IOX880" s="256"/>
      <c r="IOY880" s="256"/>
      <c r="IOZ880" s="256"/>
      <c r="IPA880" s="256"/>
      <c r="IPB880" s="256"/>
      <c r="IPC880" s="256"/>
      <c r="IPD880" s="256"/>
      <c r="IPE880" s="256"/>
      <c r="IPF880" s="256"/>
      <c r="IPG880" s="256"/>
      <c r="IPH880" s="256"/>
      <c r="IPI880" s="256"/>
      <c r="IPJ880" s="256"/>
      <c r="IPK880" s="256"/>
      <c r="IPL880" s="256"/>
      <c r="IPM880" s="256"/>
      <c r="IPN880" s="256"/>
      <c r="IPO880" s="256"/>
      <c r="IPP880" s="256"/>
      <c r="IPQ880" s="256"/>
      <c r="IPR880" s="256"/>
      <c r="IPS880" s="256"/>
      <c r="IPT880" s="256"/>
      <c r="IPU880" s="256"/>
      <c r="IPV880" s="256"/>
      <c r="IPW880" s="256"/>
      <c r="IPX880" s="256"/>
      <c r="IPY880" s="256"/>
      <c r="IPZ880" s="256"/>
      <c r="IQA880" s="256"/>
      <c r="IQB880" s="256"/>
      <c r="IQC880" s="256"/>
      <c r="IQD880" s="256"/>
      <c r="IQE880" s="256"/>
      <c r="IQF880" s="256"/>
      <c r="IQG880" s="256"/>
      <c r="IQH880" s="256"/>
      <c r="IQI880" s="256"/>
      <c r="IQJ880" s="256"/>
      <c r="IQK880" s="256"/>
      <c r="IQL880" s="256"/>
      <c r="IQM880" s="256"/>
      <c r="IQN880" s="256"/>
      <c r="IQO880" s="256"/>
      <c r="IQP880" s="256"/>
      <c r="IQQ880" s="256"/>
      <c r="IQR880" s="256"/>
      <c r="IQS880" s="256"/>
      <c r="IQT880" s="256"/>
      <c r="IQU880" s="256"/>
      <c r="IQV880" s="256"/>
      <c r="IQW880" s="256"/>
      <c r="IQX880" s="256"/>
      <c r="IQY880" s="256"/>
      <c r="IQZ880" s="256"/>
      <c r="IRA880" s="256"/>
      <c r="IRB880" s="256"/>
      <c r="IRC880" s="256"/>
      <c r="IRD880" s="256"/>
      <c r="IRE880" s="256"/>
      <c r="IRF880" s="256"/>
      <c r="IRG880" s="256"/>
      <c r="IRH880" s="256"/>
      <c r="IRI880" s="256"/>
      <c r="IRJ880" s="256"/>
      <c r="IRK880" s="256"/>
      <c r="IRL880" s="256"/>
      <c r="IRM880" s="256"/>
      <c r="IRN880" s="256"/>
      <c r="IRO880" s="256"/>
      <c r="IRP880" s="256"/>
      <c r="IRQ880" s="256"/>
      <c r="IRR880" s="256"/>
      <c r="IRS880" s="256"/>
      <c r="IRT880" s="256"/>
      <c r="IRU880" s="256"/>
      <c r="IRV880" s="256"/>
      <c r="IRW880" s="256"/>
      <c r="IRX880" s="256"/>
      <c r="IRY880" s="256"/>
      <c r="IRZ880" s="256"/>
      <c r="ISA880" s="256"/>
      <c r="ISB880" s="256"/>
      <c r="ISC880" s="256"/>
      <c r="ISD880" s="256"/>
      <c r="ISE880" s="256"/>
      <c r="ISF880" s="256"/>
      <c r="ISG880" s="256"/>
      <c r="ISH880" s="256"/>
      <c r="ISI880" s="256"/>
      <c r="ISJ880" s="256"/>
      <c r="ISK880" s="256"/>
      <c r="ISL880" s="256"/>
      <c r="ISM880" s="256"/>
      <c r="ISN880" s="256"/>
      <c r="ISO880" s="256"/>
      <c r="ISP880" s="256"/>
      <c r="ISQ880" s="256"/>
      <c r="ISR880" s="256"/>
      <c r="ISS880" s="256"/>
      <c r="IST880" s="256"/>
      <c r="ISU880" s="256"/>
      <c r="ISV880" s="256"/>
      <c r="ISW880" s="256"/>
      <c r="ISX880" s="256"/>
      <c r="ISY880" s="256"/>
      <c r="ISZ880" s="256"/>
      <c r="ITA880" s="256"/>
      <c r="ITB880" s="256"/>
      <c r="ITC880" s="256"/>
      <c r="ITD880" s="256"/>
      <c r="ITE880" s="256"/>
      <c r="ITF880" s="256"/>
      <c r="ITG880" s="256"/>
      <c r="ITH880" s="256"/>
      <c r="ITI880" s="256"/>
      <c r="ITJ880" s="256"/>
      <c r="ITK880" s="256"/>
      <c r="ITL880" s="256"/>
      <c r="ITM880" s="256"/>
      <c r="ITN880" s="256"/>
      <c r="ITO880" s="256"/>
      <c r="ITP880" s="256"/>
      <c r="ITQ880" s="256"/>
      <c r="ITR880" s="256"/>
      <c r="ITS880" s="256"/>
      <c r="ITT880" s="256"/>
      <c r="ITU880" s="256"/>
      <c r="ITV880" s="256"/>
      <c r="ITW880" s="256"/>
      <c r="ITX880" s="256"/>
      <c r="ITY880" s="256"/>
      <c r="ITZ880" s="256"/>
      <c r="IUA880" s="256"/>
      <c r="IUB880" s="256"/>
      <c r="IUC880" s="256"/>
      <c r="IUD880" s="256"/>
      <c r="IUE880" s="256"/>
      <c r="IUF880" s="256"/>
      <c r="IUG880" s="256"/>
      <c r="IUH880" s="256"/>
      <c r="IUI880" s="256"/>
      <c r="IUJ880" s="256"/>
      <c r="IUK880" s="256"/>
      <c r="IUL880" s="256"/>
      <c r="IUM880" s="256"/>
      <c r="IUN880" s="256"/>
      <c r="IUO880" s="256"/>
      <c r="IUP880" s="256"/>
      <c r="IUQ880" s="256"/>
      <c r="IUR880" s="256"/>
      <c r="IUS880" s="256"/>
      <c r="IUT880" s="256"/>
      <c r="IUU880" s="256"/>
      <c r="IUV880" s="256"/>
      <c r="IUW880" s="256"/>
      <c r="IUX880" s="256"/>
      <c r="IUY880" s="256"/>
      <c r="IUZ880" s="256"/>
      <c r="IVA880" s="256"/>
      <c r="IVB880" s="256"/>
      <c r="IVC880" s="256"/>
      <c r="IVD880" s="256"/>
      <c r="IVE880" s="256"/>
      <c r="IVF880" s="256"/>
      <c r="IVG880" s="256"/>
      <c r="IVH880" s="256"/>
      <c r="IVI880" s="256"/>
      <c r="IVJ880" s="256"/>
      <c r="IVK880" s="256"/>
      <c r="IVL880" s="256"/>
      <c r="IVM880" s="256"/>
      <c r="IVN880" s="256"/>
      <c r="IVO880" s="256"/>
      <c r="IVP880" s="256"/>
      <c r="IVQ880" s="256"/>
      <c r="IVR880" s="256"/>
      <c r="IVS880" s="256"/>
      <c r="IVT880" s="256"/>
      <c r="IVU880" s="256"/>
      <c r="IVV880" s="256"/>
      <c r="IVW880" s="256"/>
      <c r="IVX880" s="256"/>
      <c r="IVY880" s="256"/>
      <c r="IVZ880" s="256"/>
      <c r="IWA880" s="256"/>
      <c r="IWB880" s="256"/>
      <c r="IWC880" s="256"/>
      <c r="IWD880" s="256"/>
      <c r="IWE880" s="256"/>
      <c r="IWF880" s="256"/>
      <c r="IWG880" s="256"/>
      <c r="IWH880" s="256"/>
      <c r="IWI880" s="256"/>
      <c r="IWJ880" s="256"/>
      <c r="IWK880" s="256"/>
      <c r="IWL880" s="256"/>
      <c r="IWM880" s="256"/>
      <c r="IWN880" s="256"/>
      <c r="IWO880" s="256"/>
      <c r="IWP880" s="256"/>
      <c r="IWQ880" s="256"/>
      <c r="IWR880" s="256"/>
      <c r="IWS880" s="256"/>
      <c r="IWT880" s="256"/>
      <c r="IWU880" s="256"/>
      <c r="IWV880" s="256"/>
      <c r="IWW880" s="256"/>
      <c r="IWX880" s="256"/>
      <c r="IWY880" s="256"/>
      <c r="IWZ880" s="256"/>
      <c r="IXA880" s="256"/>
      <c r="IXB880" s="256"/>
      <c r="IXC880" s="256"/>
      <c r="IXD880" s="256"/>
      <c r="IXE880" s="256"/>
      <c r="IXF880" s="256"/>
      <c r="IXG880" s="256"/>
      <c r="IXH880" s="256"/>
      <c r="IXI880" s="256"/>
      <c r="IXJ880" s="256"/>
      <c r="IXK880" s="256"/>
      <c r="IXL880" s="256"/>
      <c r="IXM880" s="256"/>
      <c r="IXN880" s="256"/>
      <c r="IXO880" s="256"/>
      <c r="IXP880" s="256"/>
      <c r="IXQ880" s="256"/>
      <c r="IXR880" s="256"/>
      <c r="IXS880" s="256"/>
      <c r="IXT880" s="256"/>
      <c r="IXU880" s="256"/>
      <c r="IXV880" s="256"/>
      <c r="IXW880" s="256"/>
      <c r="IXX880" s="256"/>
      <c r="IXY880" s="256"/>
      <c r="IXZ880" s="256"/>
      <c r="IYA880" s="256"/>
      <c r="IYB880" s="256"/>
      <c r="IYC880" s="256"/>
      <c r="IYD880" s="256"/>
      <c r="IYE880" s="256"/>
      <c r="IYF880" s="256"/>
      <c r="IYG880" s="256"/>
      <c r="IYH880" s="256"/>
      <c r="IYI880" s="256"/>
      <c r="IYJ880" s="256"/>
      <c r="IYK880" s="256"/>
      <c r="IYL880" s="256"/>
      <c r="IYM880" s="256"/>
      <c r="IYN880" s="256"/>
      <c r="IYO880" s="256"/>
      <c r="IYP880" s="256"/>
      <c r="IYQ880" s="256"/>
      <c r="IYR880" s="256"/>
      <c r="IYS880" s="256"/>
      <c r="IYT880" s="256"/>
      <c r="IYU880" s="256"/>
      <c r="IYV880" s="256"/>
      <c r="IYW880" s="256"/>
      <c r="IYX880" s="256"/>
      <c r="IYY880" s="256"/>
      <c r="IYZ880" s="256"/>
      <c r="IZA880" s="256"/>
      <c r="IZB880" s="256"/>
      <c r="IZC880" s="256"/>
      <c r="IZD880" s="256"/>
      <c r="IZE880" s="256"/>
      <c r="IZF880" s="256"/>
      <c r="IZG880" s="256"/>
      <c r="IZH880" s="256"/>
      <c r="IZI880" s="256"/>
      <c r="IZJ880" s="256"/>
      <c r="IZK880" s="256"/>
      <c r="IZL880" s="256"/>
      <c r="IZM880" s="256"/>
      <c r="IZN880" s="256"/>
      <c r="IZO880" s="256"/>
      <c r="IZP880" s="256"/>
      <c r="IZQ880" s="256"/>
      <c r="IZR880" s="256"/>
      <c r="IZS880" s="256"/>
      <c r="IZT880" s="256"/>
      <c r="IZU880" s="256"/>
      <c r="IZV880" s="256"/>
      <c r="IZW880" s="256"/>
      <c r="IZX880" s="256"/>
      <c r="IZY880" s="256"/>
      <c r="IZZ880" s="256"/>
      <c r="JAA880" s="256"/>
      <c r="JAB880" s="256"/>
      <c r="JAC880" s="256"/>
      <c r="JAD880" s="256"/>
      <c r="JAE880" s="256"/>
      <c r="JAF880" s="256"/>
      <c r="JAG880" s="256"/>
      <c r="JAH880" s="256"/>
      <c r="JAI880" s="256"/>
      <c r="JAJ880" s="256"/>
      <c r="JAK880" s="256"/>
      <c r="JAL880" s="256"/>
      <c r="JAM880" s="256"/>
      <c r="JAN880" s="256"/>
      <c r="JAO880" s="256"/>
      <c r="JAP880" s="256"/>
      <c r="JAQ880" s="256"/>
      <c r="JAR880" s="256"/>
      <c r="JAS880" s="256"/>
      <c r="JAT880" s="256"/>
      <c r="JAU880" s="256"/>
      <c r="JAV880" s="256"/>
      <c r="JAW880" s="256"/>
      <c r="JAX880" s="256"/>
      <c r="JAY880" s="256"/>
      <c r="JAZ880" s="256"/>
      <c r="JBA880" s="256"/>
      <c r="JBB880" s="256"/>
      <c r="JBC880" s="256"/>
      <c r="JBD880" s="256"/>
      <c r="JBE880" s="256"/>
      <c r="JBF880" s="256"/>
      <c r="JBG880" s="256"/>
      <c r="JBH880" s="256"/>
      <c r="JBI880" s="256"/>
      <c r="JBJ880" s="256"/>
      <c r="JBK880" s="256"/>
      <c r="JBL880" s="256"/>
      <c r="JBM880" s="256"/>
      <c r="JBN880" s="256"/>
      <c r="JBO880" s="256"/>
      <c r="JBP880" s="256"/>
      <c r="JBQ880" s="256"/>
      <c r="JBR880" s="256"/>
      <c r="JBS880" s="256"/>
      <c r="JBT880" s="256"/>
      <c r="JBU880" s="256"/>
      <c r="JBV880" s="256"/>
      <c r="JBW880" s="256"/>
      <c r="JBX880" s="256"/>
      <c r="JBY880" s="256"/>
      <c r="JBZ880" s="256"/>
      <c r="JCA880" s="256"/>
      <c r="JCB880" s="256"/>
      <c r="JCC880" s="256"/>
      <c r="JCD880" s="256"/>
      <c r="JCE880" s="256"/>
      <c r="JCF880" s="256"/>
      <c r="JCG880" s="256"/>
      <c r="JCH880" s="256"/>
      <c r="JCI880" s="256"/>
      <c r="JCJ880" s="256"/>
      <c r="JCK880" s="256"/>
      <c r="JCL880" s="256"/>
      <c r="JCM880" s="256"/>
      <c r="JCN880" s="256"/>
      <c r="JCO880" s="256"/>
      <c r="JCP880" s="256"/>
      <c r="JCQ880" s="256"/>
      <c r="JCR880" s="256"/>
      <c r="JCS880" s="256"/>
      <c r="JCT880" s="256"/>
      <c r="JCU880" s="256"/>
      <c r="JCV880" s="256"/>
      <c r="JCW880" s="256"/>
      <c r="JCX880" s="256"/>
      <c r="JCY880" s="256"/>
      <c r="JCZ880" s="256"/>
      <c r="JDA880" s="256"/>
      <c r="JDB880" s="256"/>
      <c r="JDC880" s="256"/>
      <c r="JDD880" s="256"/>
      <c r="JDE880" s="256"/>
      <c r="JDF880" s="256"/>
      <c r="JDG880" s="256"/>
      <c r="JDH880" s="256"/>
      <c r="JDI880" s="256"/>
      <c r="JDJ880" s="256"/>
      <c r="JDK880" s="256"/>
      <c r="JDL880" s="256"/>
      <c r="JDM880" s="256"/>
      <c r="JDN880" s="256"/>
      <c r="JDO880" s="256"/>
      <c r="JDP880" s="256"/>
      <c r="JDQ880" s="256"/>
      <c r="JDR880" s="256"/>
      <c r="JDS880" s="256"/>
      <c r="JDT880" s="256"/>
      <c r="JDU880" s="256"/>
      <c r="JDV880" s="256"/>
      <c r="JDW880" s="256"/>
      <c r="JDX880" s="256"/>
      <c r="JDY880" s="256"/>
      <c r="JDZ880" s="256"/>
      <c r="JEA880" s="256"/>
      <c r="JEB880" s="256"/>
      <c r="JEC880" s="256"/>
      <c r="JED880" s="256"/>
      <c r="JEE880" s="256"/>
      <c r="JEF880" s="256"/>
      <c r="JEG880" s="256"/>
      <c r="JEH880" s="256"/>
      <c r="JEI880" s="256"/>
      <c r="JEJ880" s="256"/>
      <c r="JEK880" s="256"/>
      <c r="JEL880" s="256"/>
      <c r="JEM880" s="256"/>
      <c r="JEN880" s="256"/>
      <c r="JEO880" s="256"/>
      <c r="JEP880" s="256"/>
      <c r="JEQ880" s="256"/>
      <c r="JER880" s="256"/>
      <c r="JES880" s="256"/>
      <c r="JET880" s="256"/>
      <c r="JEU880" s="256"/>
      <c r="JEV880" s="256"/>
      <c r="JEW880" s="256"/>
      <c r="JEX880" s="256"/>
      <c r="JEY880" s="256"/>
      <c r="JEZ880" s="256"/>
      <c r="JFA880" s="256"/>
      <c r="JFB880" s="256"/>
      <c r="JFC880" s="256"/>
      <c r="JFD880" s="256"/>
      <c r="JFE880" s="256"/>
      <c r="JFF880" s="256"/>
      <c r="JFG880" s="256"/>
      <c r="JFH880" s="256"/>
      <c r="JFI880" s="256"/>
      <c r="JFJ880" s="256"/>
      <c r="JFK880" s="256"/>
      <c r="JFL880" s="256"/>
      <c r="JFM880" s="256"/>
      <c r="JFN880" s="256"/>
      <c r="JFO880" s="256"/>
      <c r="JFP880" s="256"/>
      <c r="JFQ880" s="256"/>
      <c r="JFR880" s="256"/>
      <c r="JFS880" s="256"/>
      <c r="JFT880" s="256"/>
      <c r="JFU880" s="256"/>
      <c r="JFV880" s="256"/>
      <c r="JFW880" s="256"/>
      <c r="JFX880" s="256"/>
      <c r="JFY880" s="256"/>
      <c r="JFZ880" s="256"/>
      <c r="JGA880" s="256"/>
      <c r="JGB880" s="256"/>
      <c r="JGC880" s="256"/>
      <c r="JGD880" s="256"/>
      <c r="JGE880" s="256"/>
      <c r="JGF880" s="256"/>
      <c r="JGG880" s="256"/>
      <c r="JGH880" s="256"/>
      <c r="JGI880" s="256"/>
      <c r="JGJ880" s="256"/>
      <c r="JGK880" s="256"/>
      <c r="JGL880" s="256"/>
      <c r="JGM880" s="256"/>
      <c r="JGN880" s="256"/>
      <c r="JGO880" s="256"/>
      <c r="JGP880" s="256"/>
      <c r="JGQ880" s="256"/>
      <c r="JGR880" s="256"/>
      <c r="JGS880" s="256"/>
      <c r="JGT880" s="256"/>
      <c r="JGU880" s="256"/>
      <c r="JGV880" s="256"/>
      <c r="JGW880" s="256"/>
      <c r="JGX880" s="256"/>
      <c r="JGY880" s="256"/>
      <c r="JGZ880" s="256"/>
      <c r="JHA880" s="256"/>
      <c r="JHB880" s="256"/>
      <c r="JHC880" s="256"/>
      <c r="JHD880" s="256"/>
      <c r="JHE880" s="256"/>
      <c r="JHF880" s="256"/>
      <c r="JHG880" s="256"/>
      <c r="JHH880" s="256"/>
      <c r="JHI880" s="256"/>
      <c r="JHJ880" s="256"/>
      <c r="JHK880" s="256"/>
      <c r="JHL880" s="256"/>
      <c r="JHM880" s="256"/>
      <c r="JHN880" s="256"/>
      <c r="JHO880" s="256"/>
      <c r="JHP880" s="256"/>
      <c r="JHQ880" s="256"/>
      <c r="JHR880" s="256"/>
      <c r="JHS880" s="256"/>
      <c r="JHT880" s="256"/>
      <c r="JHU880" s="256"/>
      <c r="JHV880" s="256"/>
      <c r="JHW880" s="256"/>
      <c r="JHX880" s="256"/>
      <c r="JHY880" s="256"/>
      <c r="JHZ880" s="256"/>
      <c r="JIA880" s="256"/>
      <c r="JIB880" s="256"/>
      <c r="JIC880" s="256"/>
      <c r="JID880" s="256"/>
      <c r="JIE880" s="256"/>
      <c r="JIF880" s="256"/>
      <c r="JIG880" s="256"/>
      <c r="JIH880" s="256"/>
      <c r="JII880" s="256"/>
      <c r="JIJ880" s="256"/>
      <c r="JIK880" s="256"/>
      <c r="JIL880" s="256"/>
      <c r="JIM880" s="256"/>
      <c r="JIN880" s="256"/>
      <c r="JIO880" s="256"/>
      <c r="JIP880" s="256"/>
      <c r="JIQ880" s="256"/>
      <c r="JIR880" s="256"/>
      <c r="JIS880" s="256"/>
      <c r="JIT880" s="256"/>
      <c r="JIU880" s="256"/>
      <c r="JIV880" s="256"/>
      <c r="JIW880" s="256"/>
      <c r="JIX880" s="256"/>
      <c r="JIY880" s="256"/>
      <c r="JIZ880" s="256"/>
      <c r="JJA880" s="256"/>
      <c r="JJB880" s="256"/>
      <c r="JJC880" s="256"/>
      <c r="JJD880" s="256"/>
      <c r="JJE880" s="256"/>
      <c r="JJF880" s="256"/>
      <c r="JJG880" s="256"/>
      <c r="JJH880" s="256"/>
      <c r="JJI880" s="256"/>
      <c r="JJJ880" s="256"/>
      <c r="JJK880" s="256"/>
      <c r="JJL880" s="256"/>
      <c r="JJM880" s="256"/>
      <c r="JJN880" s="256"/>
      <c r="JJO880" s="256"/>
      <c r="JJP880" s="256"/>
      <c r="JJQ880" s="256"/>
      <c r="JJR880" s="256"/>
      <c r="JJS880" s="256"/>
      <c r="JJT880" s="256"/>
      <c r="JJU880" s="256"/>
      <c r="JJV880" s="256"/>
      <c r="JJW880" s="256"/>
      <c r="JJX880" s="256"/>
      <c r="JJY880" s="256"/>
      <c r="JJZ880" s="256"/>
      <c r="JKA880" s="256"/>
      <c r="JKB880" s="256"/>
      <c r="JKC880" s="256"/>
      <c r="JKD880" s="256"/>
      <c r="JKE880" s="256"/>
      <c r="JKF880" s="256"/>
      <c r="JKG880" s="256"/>
      <c r="JKH880" s="256"/>
      <c r="JKI880" s="256"/>
      <c r="JKJ880" s="256"/>
      <c r="JKK880" s="256"/>
      <c r="JKL880" s="256"/>
      <c r="JKM880" s="256"/>
      <c r="JKN880" s="256"/>
      <c r="JKO880" s="256"/>
      <c r="JKP880" s="256"/>
      <c r="JKQ880" s="256"/>
      <c r="JKR880" s="256"/>
      <c r="JKS880" s="256"/>
      <c r="JKT880" s="256"/>
      <c r="JKU880" s="256"/>
      <c r="JKV880" s="256"/>
      <c r="JKW880" s="256"/>
      <c r="JKX880" s="256"/>
      <c r="JKY880" s="256"/>
      <c r="JKZ880" s="256"/>
      <c r="JLA880" s="256"/>
      <c r="JLB880" s="256"/>
      <c r="JLC880" s="256"/>
      <c r="JLD880" s="256"/>
      <c r="JLE880" s="256"/>
      <c r="JLF880" s="256"/>
      <c r="JLG880" s="256"/>
      <c r="JLH880" s="256"/>
      <c r="JLI880" s="256"/>
      <c r="JLJ880" s="256"/>
      <c r="JLK880" s="256"/>
      <c r="JLL880" s="256"/>
      <c r="JLM880" s="256"/>
      <c r="JLN880" s="256"/>
      <c r="JLO880" s="256"/>
      <c r="JLP880" s="256"/>
      <c r="JLQ880" s="256"/>
      <c r="JLR880" s="256"/>
      <c r="JLS880" s="256"/>
      <c r="JLT880" s="256"/>
      <c r="JLU880" s="256"/>
      <c r="JLV880" s="256"/>
      <c r="JLW880" s="256"/>
      <c r="JLX880" s="256"/>
      <c r="JLY880" s="256"/>
      <c r="JLZ880" s="256"/>
      <c r="JMA880" s="256"/>
      <c r="JMB880" s="256"/>
      <c r="JMC880" s="256"/>
      <c r="JMD880" s="256"/>
      <c r="JME880" s="256"/>
      <c r="JMF880" s="256"/>
      <c r="JMG880" s="256"/>
      <c r="JMH880" s="256"/>
      <c r="JMI880" s="256"/>
      <c r="JMJ880" s="256"/>
      <c r="JMK880" s="256"/>
      <c r="JML880" s="256"/>
      <c r="JMM880" s="256"/>
      <c r="JMN880" s="256"/>
      <c r="JMO880" s="256"/>
      <c r="JMP880" s="256"/>
      <c r="JMQ880" s="256"/>
      <c r="JMR880" s="256"/>
      <c r="JMS880" s="256"/>
      <c r="JMT880" s="256"/>
      <c r="JMU880" s="256"/>
      <c r="JMV880" s="256"/>
      <c r="JMW880" s="256"/>
      <c r="JMX880" s="256"/>
      <c r="JMY880" s="256"/>
      <c r="JMZ880" s="256"/>
      <c r="JNA880" s="256"/>
      <c r="JNB880" s="256"/>
      <c r="JNC880" s="256"/>
      <c r="JND880" s="256"/>
      <c r="JNE880" s="256"/>
      <c r="JNF880" s="256"/>
      <c r="JNG880" s="256"/>
      <c r="JNH880" s="256"/>
      <c r="JNI880" s="256"/>
      <c r="JNJ880" s="256"/>
      <c r="JNK880" s="256"/>
      <c r="JNL880" s="256"/>
      <c r="JNM880" s="256"/>
      <c r="JNN880" s="256"/>
      <c r="JNO880" s="256"/>
      <c r="JNP880" s="256"/>
      <c r="JNQ880" s="256"/>
      <c r="JNR880" s="256"/>
      <c r="JNS880" s="256"/>
      <c r="JNT880" s="256"/>
      <c r="JNU880" s="256"/>
      <c r="JNV880" s="256"/>
      <c r="JNW880" s="256"/>
      <c r="JNX880" s="256"/>
      <c r="JNY880" s="256"/>
      <c r="JNZ880" s="256"/>
      <c r="JOA880" s="256"/>
      <c r="JOB880" s="256"/>
      <c r="JOC880" s="256"/>
      <c r="JOD880" s="256"/>
      <c r="JOE880" s="256"/>
      <c r="JOF880" s="256"/>
      <c r="JOG880" s="256"/>
      <c r="JOH880" s="256"/>
      <c r="JOI880" s="256"/>
      <c r="JOJ880" s="256"/>
      <c r="JOK880" s="256"/>
      <c r="JOL880" s="256"/>
      <c r="JOM880" s="256"/>
      <c r="JON880" s="256"/>
      <c r="JOO880" s="256"/>
      <c r="JOP880" s="256"/>
      <c r="JOQ880" s="256"/>
      <c r="JOR880" s="256"/>
      <c r="JOS880" s="256"/>
      <c r="JOT880" s="256"/>
      <c r="JOU880" s="256"/>
      <c r="JOV880" s="256"/>
      <c r="JOW880" s="256"/>
      <c r="JOX880" s="256"/>
      <c r="JOY880" s="256"/>
      <c r="JOZ880" s="256"/>
      <c r="JPA880" s="256"/>
      <c r="JPB880" s="256"/>
      <c r="JPC880" s="256"/>
      <c r="JPD880" s="256"/>
      <c r="JPE880" s="256"/>
      <c r="JPF880" s="256"/>
      <c r="JPG880" s="256"/>
      <c r="JPH880" s="256"/>
      <c r="JPI880" s="256"/>
      <c r="JPJ880" s="256"/>
      <c r="JPK880" s="256"/>
      <c r="JPL880" s="256"/>
      <c r="JPM880" s="256"/>
      <c r="JPN880" s="256"/>
      <c r="JPO880" s="256"/>
      <c r="JPP880" s="256"/>
      <c r="JPQ880" s="256"/>
      <c r="JPR880" s="256"/>
      <c r="JPS880" s="256"/>
      <c r="JPT880" s="256"/>
      <c r="JPU880" s="256"/>
      <c r="JPV880" s="256"/>
      <c r="JPW880" s="256"/>
      <c r="JPX880" s="256"/>
      <c r="JPY880" s="256"/>
      <c r="JPZ880" s="256"/>
      <c r="JQA880" s="256"/>
      <c r="JQB880" s="256"/>
      <c r="JQC880" s="256"/>
      <c r="JQD880" s="256"/>
      <c r="JQE880" s="256"/>
      <c r="JQF880" s="256"/>
      <c r="JQG880" s="256"/>
      <c r="JQH880" s="256"/>
      <c r="JQI880" s="256"/>
      <c r="JQJ880" s="256"/>
      <c r="JQK880" s="256"/>
      <c r="JQL880" s="256"/>
      <c r="JQM880" s="256"/>
      <c r="JQN880" s="256"/>
      <c r="JQO880" s="256"/>
      <c r="JQP880" s="256"/>
      <c r="JQQ880" s="256"/>
      <c r="JQR880" s="256"/>
      <c r="JQS880" s="256"/>
      <c r="JQT880" s="256"/>
      <c r="JQU880" s="256"/>
      <c r="JQV880" s="256"/>
      <c r="JQW880" s="256"/>
      <c r="JQX880" s="256"/>
      <c r="JQY880" s="256"/>
      <c r="JQZ880" s="256"/>
      <c r="JRA880" s="256"/>
      <c r="JRB880" s="256"/>
      <c r="JRC880" s="256"/>
      <c r="JRD880" s="256"/>
      <c r="JRE880" s="256"/>
      <c r="JRF880" s="256"/>
      <c r="JRG880" s="256"/>
      <c r="JRH880" s="256"/>
      <c r="JRI880" s="256"/>
      <c r="JRJ880" s="256"/>
      <c r="JRK880" s="256"/>
      <c r="JRL880" s="256"/>
      <c r="JRM880" s="256"/>
      <c r="JRN880" s="256"/>
      <c r="JRO880" s="256"/>
      <c r="JRP880" s="256"/>
      <c r="JRQ880" s="256"/>
      <c r="JRR880" s="256"/>
      <c r="JRS880" s="256"/>
      <c r="JRT880" s="256"/>
      <c r="JRU880" s="256"/>
      <c r="JRV880" s="256"/>
      <c r="JRW880" s="256"/>
      <c r="JRX880" s="256"/>
      <c r="JRY880" s="256"/>
      <c r="JRZ880" s="256"/>
      <c r="JSA880" s="256"/>
      <c r="JSB880" s="256"/>
      <c r="JSC880" s="256"/>
      <c r="JSD880" s="256"/>
      <c r="JSE880" s="256"/>
      <c r="JSF880" s="256"/>
      <c r="JSG880" s="256"/>
      <c r="JSH880" s="256"/>
      <c r="JSI880" s="256"/>
      <c r="JSJ880" s="256"/>
      <c r="JSK880" s="256"/>
      <c r="JSL880" s="256"/>
      <c r="JSM880" s="256"/>
      <c r="JSN880" s="256"/>
      <c r="JSO880" s="256"/>
      <c r="JSP880" s="256"/>
      <c r="JSQ880" s="256"/>
      <c r="JSR880" s="256"/>
      <c r="JSS880" s="256"/>
      <c r="JST880" s="256"/>
      <c r="JSU880" s="256"/>
      <c r="JSV880" s="256"/>
      <c r="JSW880" s="256"/>
      <c r="JSX880" s="256"/>
      <c r="JSY880" s="256"/>
      <c r="JSZ880" s="256"/>
      <c r="JTA880" s="256"/>
      <c r="JTB880" s="256"/>
      <c r="JTC880" s="256"/>
      <c r="JTD880" s="256"/>
      <c r="JTE880" s="256"/>
      <c r="JTF880" s="256"/>
      <c r="JTG880" s="256"/>
      <c r="JTH880" s="256"/>
      <c r="JTI880" s="256"/>
      <c r="JTJ880" s="256"/>
      <c r="JTK880" s="256"/>
      <c r="JTL880" s="256"/>
      <c r="JTM880" s="256"/>
      <c r="JTN880" s="256"/>
      <c r="JTO880" s="256"/>
      <c r="JTP880" s="256"/>
      <c r="JTQ880" s="256"/>
      <c r="JTR880" s="256"/>
      <c r="JTS880" s="256"/>
      <c r="JTT880" s="256"/>
      <c r="JTU880" s="256"/>
      <c r="JTV880" s="256"/>
      <c r="JTW880" s="256"/>
      <c r="JTX880" s="256"/>
      <c r="JTY880" s="256"/>
      <c r="JTZ880" s="256"/>
      <c r="JUA880" s="256"/>
      <c r="JUB880" s="256"/>
      <c r="JUC880" s="256"/>
      <c r="JUD880" s="256"/>
      <c r="JUE880" s="256"/>
      <c r="JUF880" s="256"/>
      <c r="JUG880" s="256"/>
      <c r="JUH880" s="256"/>
      <c r="JUI880" s="256"/>
      <c r="JUJ880" s="256"/>
      <c r="JUK880" s="256"/>
      <c r="JUL880" s="256"/>
      <c r="JUM880" s="256"/>
      <c r="JUN880" s="256"/>
      <c r="JUO880" s="256"/>
      <c r="JUP880" s="256"/>
      <c r="JUQ880" s="256"/>
      <c r="JUR880" s="256"/>
      <c r="JUS880" s="256"/>
      <c r="JUT880" s="256"/>
      <c r="JUU880" s="256"/>
      <c r="JUV880" s="256"/>
      <c r="JUW880" s="256"/>
      <c r="JUX880" s="256"/>
      <c r="JUY880" s="256"/>
      <c r="JUZ880" s="256"/>
      <c r="JVA880" s="256"/>
      <c r="JVB880" s="256"/>
      <c r="JVC880" s="256"/>
      <c r="JVD880" s="256"/>
      <c r="JVE880" s="256"/>
      <c r="JVF880" s="256"/>
      <c r="JVG880" s="256"/>
      <c r="JVH880" s="256"/>
      <c r="JVI880" s="256"/>
      <c r="JVJ880" s="256"/>
      <c r="JVK880" s="256"/>
      <c r="JVL880" s="256"/>
      <c r="JVM880" s="256"/>
      <c r="JVN880" s="256"/>
      <c r="JVO880" s="256"/>
      <c r="JVP880" s="256"/>
      <c r="JVQ880" s="256"/>
      <c r="JVR880" s="256"/>
      <c r="JVS880" s="256"/>
      <c r="JVT880" s="256"/>
      <c r="JVU880" s="256"/>
      <c r="JVV880" s="256"/>
      <c r="JVW880" s="256"/>
      <c r="JVX880" s="256"/>
      <c r="JVY880" s="256"/>
      <c r="JVZ880" s="256"/>
      <c r="JWA880" s="256"/>
      <c r="JWB880" s="256"/>
      <c r="JWC880" s="256"/>
      <c r="JWD880" s="256"/>
      <c r="JWE880" s="256"/>
      <c r="JWF880" s="256"/>
      <c r="JWG880" s="256"/>
      <c r="JWH880" s="256"/>
      <c r="JWI880" s="256"/>
      <c r="JWJ880" s="256"/>
      <c r="JWK880" s="256"/>
      <c r="JWL880" s="256"/>
      <c r="JWM880" s="256"/>
      <c r="JWN880" s="256"/>
      <c r="JWO880" s="256"/>
      <c r="JWP880" s="256"/>
      <c r="JWQ880" s="256"/>
      <c r="JWR880" s="256"/>
      <c r="JWS880" s="256"/>
      <c r="JWT880" s="256"/>
      <c r="JWU880" s="256"/>
      <c r="JWV880" s="256"/>
      <c r="JWW880" s="256"/>
      <c r="JWX880" s="256"/>
      <c r="JWY880" s="256"/>
      <c r="JWZ880" s="256"/>
      <c r="JXA880" s="256"/>
      <c r="JXB880" s="256"/>
      <c r="JXC880" s="256"/>
      <c r="JXD880" s="256"/>
      <c r="JXE880" s="256"/>
      <c r="JXF880" s="256"/>
      <c r="JXG880" s="256"/>
      <c r="JXH880" s="256"/>
      <c r="JXI880" s="256"/>
      <c r="JXJ880" s="256"/>
      <c r="JXK880" s="256"/>
      <c r="JXL880" s="256"/>
      <c r="JXM880" s="256"/>
      <c r="JXN880" s="256"/>
      <c r="JXO880" s="256"/>
      <c r="JXP880" s="256"/>
      <c r="JXQ880" s="256"/>
      <c r="JXR880" s="256"/>
      <c r="JXS880" s="256"/>
      <c r="JXT880" s="256"/>
      <c r="JXU880" s="256"/>
      <c r="JXV880" s="256"/>
      <c r="JXW880" s="256"/>
      <c r="JXX880" s="256"/>
      <c r="JXY880" s="256"/>
      <c r="JXZ880" s="256"/>
      <c r="JYA880" s="256"/>
      <c r="JYB880" s="256"/>
      <c r="JYC880" s="256"/>
      <c r="JYD880" s="256"/>
      <c r="JYE880" s="256"/>
      <c r="JYF880" s="256"/>
      <c r="JYG880" s="256"/>
      <c r="JYH880" s="256"/>
      <c r="JYI880" s="256"/>
      <c r="JYJ880" s="256"/>
      <c r="JYK880" s="256"/>
      <c r="JYL880" s="256"/>
      <c r="JYM880" s="256"/>
      <c r="JYN880" s="256"/>
      <c r="JYO880" s="256"/>
      <c r="JYP880" s="256"/>
      <c r="JYQ880" s="256"/>
      <c r="JYR880" s="256"/>
      <c r="JYS880" s="256"/>
      <c r="JYT880" s="256"/>
      <c r="JYU880" s="256"/>
      <c r="JYV880" s="256"/>
      <c r="JYW880" s="256"/>
      <c r="JYX880" s="256"/>
      <c r="JYY880" s="256"/>
      <c r="JYZ880" s="256"/>
      <c r="JZA880" s="256"/>
      <c r="JZB880" s="256"/>
      <c r="JZC880" s="256"/>
      <c r="JZD880" s="256"/>
      <c r="JZE880" s="256"/>
      <c r="JZF880" s="256"/>
      <c r="JZG880" s="256"/>
      <c r="JZH880" s="256"/>
      <c r="JZI880" s="256"/>
      <c r="JZJ880" s="256"/>
      <c r="JZK880" s="256"/>
      <c r="JZL880" s="256"/>
      <c r="JZM880" s="256"/>
      <c r="JZN880" s="256"/>
      <c r="JZO880" s="256"/>
      <c r="JZP880" s="256"/>
      <c r="JZQ880" s="256"/>
      <c r="JZR880" s="256"/>
      <c r="JZS880" s="256"/>
      <c r="JZT880" s="256"/>
      <c r="JZU880" s="256"/>
      <c r="JZV880" s="256"/>
      <c r="JZW880" s="256"/>
      <c r="JZX880" s="256"/>
      <c r="JZY880" s="256"/>
      <c r="JZZ880" s="256"/>
      <c r="KAA880" s="256"/>
      <c r="KAB880" s="256"/>
      <c r="KAC880" s="256"/>
      <c r="KAD880" s="256"/>
      <c r="KAE880" s="256"/>
      <c r="KAF880" s="256"/>
      <c r="KAG880" s="256"/>
      <c r="KAH880" s="256"/>
      <c r="KAI880" s="256"/>
      <c r="KAJ880" s="256"/>
      <c r="KAK880" s="256"/>
      <c r="KAL880" s="256"/>
      <c r="KAM880" s="256"/>
      <c r="KAN880" s="256"/>
      <c r="KAO880" s="256"/>
      <c r="KAP880" s="256"/>
      <c r="KAQ880" s="256"/>
      <c r="KAR880" s="256"/>
      <c r="KAS880" s="256"/>
      <c r="KAT880" s="256"/>
      <c r="KAU880" s="256"/>
      <c r="KAV880" s="256"/>
      <c r="KAW880" s="256"/>
      <c r="KAX880" s="256"/>
      <c r="KAY880" s="256"/>
      <c r="KAZ880" s="256"/>
      <c r="KBA880" s="256"/>
      <c r="KBB880" s="256"/>
      <c r="KBC880" s="256"/>
      <c r="KBD880" s="256"/>
      <c r="KBE880" s="256"/>
      <c r="KBF880" s="256"/>
      <c r="KBG880" s="256"/>
      <c r="KBH880" s="256"/>
      <c r="KBI880" s="256"/>
      <c r="KBJ880" s="256"/>
      <c r="KBK880" s="256"/>
      <c r="KBL880" s="256"/>
      <c r="KBM880" s="256"/>
      <c r="KBN880" s="256"/>
      <c r="KBO880" s="256"/>
      <c r="KBP880" s="256"/>
      <c r="KBQ880" s="256"/>
      <c r="KBR880" s="256"/>
      <c r="KBS880" s="256"/>
      <c r="KBT880" s="256"/>
      <c r="KBU880" s="256"/>
      <c r="KBV880" s="256"/>
      <c r="KBW880" s="256"/>
      <c r="KBX880" s="256"/>
      <c r="KBY880" s="256"/>
      <c r="KBZ880" s="256"/>
      <c r="KCA880" s="256"/>
      <c r="KCB880" s="256"/>
      <c r="KCC880" s="256"/>
      <c r="KCD880" s="256"/>
      <c r="KCE880" s="256"/>
      <c r="KCF880" s="256"/>
      <c r="KCG880" s="256"/>
      <c r="KCH880" s="256"/>
      <c r="KCI880" s="256"/>
      <c r="KCJ880" s="256"/>
      <c r="KCK880" s="256"/>
      <c r="KCL880" s="256"/>
      <c r="KCM880" s="256"/>
      <c r="KCN880" s="256"/>
      <c r="KCO880" s="256"/>
      <c r="KCP880" s="256"/>
      <c r="KCQ880" s="256"/>
      <c r="KCR880" s="256"/>
      <c r="KCS880" s="256"/>
      <c r="KCT880" s="256"/>
      <c r="KCU880" s="256"/>
      <c r="KCV880" s="256"/>
      <c r="KCW880" s="256"/>
      <c r="KCX880" s="256"/>
      <c r="KCY880" s="256"/>
      <c r="KCZ880" s="256"/>
      <c r="KDA880" s="256"/>
      <c r="KDB880" s="256"/>
      <c r="KDC880" s="256"/>
      <c r="KDD880" s="256"/>
      <c r="KDE880" s="256"/>
      <c r="KDF880" s="256"/>
      <c r="KDG880" s="256"/>
      <c r="KDH880" s="256"/>
      <c r="KDI880" s="256"/>
      <c r="KDJ880" s="256"/>
      <c r="KDK880" s="256"/>
      <c r="KDL880" s="256"/>
      <c r="KDM880" s="256"/>
      <c r="KDN880" s="256"/>
      <c r="KDO880" s="256"/>
      <c r="KDP880" s="256"/>
      <c r="KDQ880" s="256"/>
      <c r="KDR880" s="256"/>
      <c r="KDS880" s="256"/>
      <c r="KDT880" s="256"/>
      <c r="KDU880" s="256"/>
      <c r="KDV880" s="256"/>
      <c r="KDW880" s="256"/>
      <c r="KDX880" s="256"/>
      <c r="KDY880" s="256"/>
      <c r="KDZ880" s="256"/>
      <c r="KEA880" s="256"/>
      <c r="KEB880" s="256"/>
      <c r="KEC880" s="256"/>
      <c r="KED880" s="256"/>
      <c r="KEE880" s="256"/>
      <c r="KEF880" s="256"/>
      <c r="KEG880" s="256"/>
      <c r="KEH880" s="256"/>
      <c r="KEI880" s="256"/>
      <c r="KEJ880" s="256"/>
      <c r="KEK880" s="256"/>
      <c r="KEL880" s="256"/>
      <c r="KEM880" s="256"/>
      <c r="KEN880" s="256"/>
      <c r="KEO880" s="256"/>
      <c r="KEP880" s="256"/>
      <c r="KEQ880" s="256"/>
      <c r="KER880" s="256"/>
      <c r="KES880" s="256"/>
      <c r="KET880" s="256"/>
      <c r="KEU880" s="256"/>
      <c r="KEV880" s="256"/>
      <c r="KEW880" s="256"/>
      <c r="KEX880" s="256"/>
      <c r="KEY880" s="256"/>
      <c r="KEZ880" s="256"/>
      <c r="KFA880" s="256"/>
      <c r="KFB880" s="256"/>
      <c r="KFC880" s="256"/>
      <c r="KFD880" s="256"/>
      <c r="KFE880" s="256"/>
      <c r="KFF880" s="256"/>
      <c r="KFG880" s="256"/>
      <c r="KFH880" s="256"/>
      <c r="KFI880" s="256"/>
      <c r="KFJ880" s="256"/>
      <c r="KFK880" s="256"/>
      <c r="KFL880" s="256"/>
      <c r="KFM880" s="256"/>
      <c r="KFN880" s="256"/>
      <c r="KFO880" s="256"/>
      <c r="KFP880" s="256"/>
      <c r="KFQ880" s="256"/>
      <c r="KFR880" s="256"/>
      <c r="KFS880" s="256"/>
      <c r="KFT880" s="256"/>
      <c r="KFU880" s="256"/>
      <c r="KFV880" s="256"/>
      <c r="KFW880" s="256"/>
      <c r="KFX880" s="256"/>
      <c r="KFY880" s="256"/>
      <c r="KFZ880" s="256"/>
      <c r="KGA880" s="256"/>
      <c r="KGB880" s="256"/>
      <c r="KGC880" s="256"/>
      <c r="KGD880" s="256"/>
      <c r="KGE880" s="256"/>
      <c r="KGF880" s="256"/>
      <c r="KGG880" s="256"/>
      <c r="KGH880" s="256"/>
      <c r="KGI880" s="256"/>
      <c r="KGJ880" s="256"/>
      <c r="KGK880" s="256"/>
      <c r="KGL880" s="256"/>
      <c r="KGM880" s="256"/>
      <c r="KGN880" s="256"/>
      <c r="KGO880" s="256"/>
      <c r="KGP880" s="256"/>
      <c r="KGQ880" s="256"/>
      <c r="KGR880" s="256"/>
      <c r="KGS880" s="256"/>
      <c r="KGT880" s="256"/>
      <c r="KGU880" s="256"/>
      <c r="KGV880" s="256"/>
      <c r="KGW880" s="256"/>
      <c r="KGX880" s="256"/>
      <c r="KGY880" s="256"/>
      <c r="KGZ880" s="256"/>
      <c r="KHA880" s="256"/>
      <c r="KHB880" s="256"/>
      <c r="KHC880" s="256"/>
      <c r="KHD880" s="256"/>
      <c r="KHE880" s="256"/>
      <c r="KHF880" s="256"/>
      <c r="KHG880" s="256"/>
      <c r="KHH880" s="256"/>
      <c r="KHI880" s="256"/>
      <c r="KHJ880" s="256"/>
      <c r="KHK880" s="256"/>
      <c r="KHL880" s="256"/>
      <c r="KHM880" s="256"/>
      <c r="KHN880" s="256"/>
      <c r="KHO880" s="256"/>
      <c r="KHP880" s="256"/>
      <c r="KHQ880" s="256"/>
      <c r="KHR880" s="256"/>
      <c r="KHS880" s="256"/>
      <c r="KHT880" s="256"/>
      <c r="KHU880" s="256"/>
      <c r="KHV880" s="256"/>
      <c r="KHW880" s="256"/>
      <c r="KHX880" s="256"/>
      <c r="KHY880" s="256"/>
      <c r="KHZ880" s="256"/>
      <c r="KIA880" s="256"/>
      <c r="KIB880" s="256"/>
      <c r="KIC880" s="256"/>
      <c r="KID880" s="256"/>
      <c r="KIE880" s="256"/>
      <c r="KIF880" s="256"/>
      <c r="KIG880" s="256"/>
      <c r="KIH880" s="256"/>
      <c r="KII880" s="256"/>
      <c r="KIJ880" s="256"/>
      <c r="KIK880" s="256"/>
      <c r="KIL880" s="256"/>
      <c r="KIM880" s="256"/>
      <c r="KIN880" s="256"/>
      <c r="KIO880" s="256"/>
      <c r="KIP880" s="256"/>
      <c r="KIQ880" s="256"/>
      <c r="KIR880" s="256"/>
      <c r="KIS880" s="256"/>
      <c r="KIT880" s="256"/>
      <c r="KIU880" s="256"/>
      <c r="KIV880" s="256"/>
      <c r="KIW880" s="256"/>
      <c r="KIX880" s="256"/>
      <c r="KIY880" s="256"/>
      <c r="KIZ880" s="256"/>
      <c r="KJA880" s="256"/>
      <c r="KJB880" s="256"/>
      <c r="KJC880" s="256"/>
      <c r="KJD880" s="256"/>
      <c r="KJE880" s="256"/>
      <c r="KJF880" s="256"/>
      <c r="KJG880" s="256"/>
      <c r="KJH880" s="256"/>
      <c r="KJI880" s="256"/>
      <c r="KJJ880" s="256"/>
      <c r="KJK880" s="256"/>
      <c r="KJL880" s="256"/>
      <c r="KJM880" s="256"/>
      <c r="KJN880" s="256"/>
      <c r="KJO880" s="256"/>
      <c r="KJP880" s="256"/>
      <c r="KJQ880" s="256"/>
      <c r="KJR880" s="256"/>
      <c r="KJS880" s="256"/>
      <c r="KJT880" s="256"/>
      <c r="KJU880" s="256"/>
      <c r="KJV880" s="256"/>
      <c r="KJW880" s="256"/>
      <c r="KJX880" s="256"/>
      <c r="KJY880" s="256"/>
      <c r="KJZ880" s="256"/>
      <c r="KKA880" s="256"/>
      <c r="KKB880" s="256"/>
      <c r="KKC880" s="256"/>
      <c r="KKD880" s="256"/>
      <c r="KKE880" s="256"/>
      <c r="KKF880" s="256"/>
      <c r="KKG880" s="256"/>
      <c r="KKH880" s="256"/>
      <c r="KKI880" s="256"/>
      <c r="KKJ880" s="256"/>
      <c r="KKK880" s="256"/>
      <c r="KKL880" s="256"/>
      <c r="KKM880" s="256"/>
      <c r="KKN880" s="256"/>
      <c r="KKO880" s="256"/>
      <c r="KKP880" s="256"/>
      <c r="KKQ880" s="256"/>
      <c r="KKR880" s="256"/>
      <c r="KKS880" s="256"/>
      <c r="KKT880" s="256"/>
      <c r="KKU880" s="256"/>
      <c r="KKV880" s="256"/>
      <c r="KKW880" s="256"/>
      <c r="KKX880" s="256"/>
      <c r="KKY880" s="256"/>
      <c r="KKZ880" s="256"/>
      <c r="KLA880" s="256"/>
      <c r="KLB880" s="256"/>
      <c r="KLC880" s="256"/>
      <c r="KLD880" s="256"/>
      <c r="KLE880" s="256"/>
      <c r="KLF880" s="256"/>
      <c r="KLG880" s="256"/>
      <c r="KLH880" s="256"/>
      <c r="KLI880" s="256"/>
      <c r="KLJ880" s="256"/>
      <c r="KLK880" s="256"/>
      <c r="KLL880" s="256"/>
      <c r="KLM880" s="256"/>
      <c r="KLN880" s="256"/>
      <c r="KLO880" s="256"/>
      <c r="KLP880" s="256"/>
      <c r="KLQ880" s="256"/>
      <c r="KLR880" s="256"/>
      <c r="KLS880" s="256"/>
      <c r="KLT880" s="256"/>
      <c r="KLU880" s="256"/>
      <c r="KLV880" s="256"/>
      <c r="KLW880" s="256"/>
      <c r="KLX880" s="256"/>
      <c r="KLY880" s="256"/>
      <c r="KLZ880" s="256"/>
      <c r="KMA880" s="256"/>
      <c r="KMB880" s="256"/>
      <c r="KMC880" s="256"/>
      <c r="KMD880" s="256"/>
      <c r="KME880" s="256"/>
      <c r="KMF880" s="256"/>
      <c r="KMG880" s="256"/>
      <c r="KMH880" s="256"/>
      <c r="KMI880" s="256"/>
      <c r="KMJ880" s="256"/>
      <c r="KMK880" s="256"/>
      <c r="KML880" s="256"/>
      <c r="KMM880" s="256"/>
      <c r="KMN880" s="256"/>
      <c r="KMO880" s="256"/>
      <c r="KMP880" s="256"/>
      <c r="KMQ880" s="256"/>
      <c r="KMR880" s="256"/>
      <c r="KMS880" s="256"/>
      <c r="KMT880" s="256"/>
      <c r="KMU880" s="256"/>
      <c r="KMV880" s="256"/>
      <c r="KMW880" s="256"/>
      <c r="KMX880" s="256"/>
      <c r="KMY880" s="256"/>
      <c r="KMZ880" s="256"/>
      <c r="KNA880" s="256"/>
      <c r="KNB880" s="256"/>
      <c r="KNC880" s="256"/>
      <c r="KND880" s="256"/>
      <c r="KNE880" s="256"/>
      <c r="KNF880" s="256"/>
      <c r="KNG880" s="256"/>
      <c r="KNH880" s="256"/>
      <c r="KNI880" s="256"/>
      <c r="KNJ880" s="256"/>
      <c r="KNK880" s="256"/>
      <c r="KNL880" s="256"/>
      <c r="KNM880" s="256"/>
      <c r="KNN880" s="256"/>
      <c r="KNO880" s="256"/>
      <c r="KNP880" s="256"/>
      <c r="KNQ880" s="256"/>
      <c r="KNR880" s="256"/>
      <c r="KNS880" s="256"/>
      <c r="KNT880" s="256"/>
      <c r="KNU880" s="256"/>
      <c r="KNV880" s="256"/>
      <c r="KNW880" s="256"/>
      <c r="KNX880" s="256"/>
      <c r="KNY880" s="256"/>
      <c r="KNZ880" s="256"/>
      <c r="KOA880" s="256"/>
      <c r="KOB880" s="256"/>
      <c r="KOC880" s="256"/>
      <c r="KOD880" s="256"/>
      <c r="KOE880" s="256"/>
      <c r="KOF880" s="256"/>
      <c r="KOG880" s="256"/>
      <c r="KOH880" s="256"/>
      <c r="KOI880" s="256"/>
      <c r="KOJ880" s="256"/>
      <c r="KOK880" s="256"/>
      <c r="KOL880" s="256"/>
      <c r="KOM880" s="256"/>
      <c r="KON880" s="256"/>
      <c r="KOO880" s="256"/>
      <c r="KOP880" s="256"/>
      <c r="KOQ880" s="256"/>
      <c r="KOR880" s="256"/>
      <c r="KOS880" s="256"/>
      <c r="KOT880" s="256"/>
      <c r="KOU880" s="256"/>
      <c r="KOV880" s="256"/>
      <c r="KOW880" s="256"/>
      <c r="KOX880" s="256"/>
      <c r="KOY880" s="256"/>
      <c r="KOZ880" s="256"/>
      <c r="KPA880" s="256"/>
      <c r="KPB880" s="256"/>
      <c r="KPC880" s="256"/>
      <c r="KPD880" s="256"/>
      <c r="KPE880" s="256"/>
      <c r="KPF880" s="256"/>
      <c r="KPG880" s="256"/>
      <c r="KPH880" s="256"/>
      <c r="KPI880" s="256"/>
      <c r="KPJ880" s="256"/>
      <c r="KPK880" s="256"/>
      <c r="KPL880" s="256"/>
      <c r="KPM880" s="256"/>
      <c r="KPN880" s="256"/>
      <c r="KPO880" s="256"/>
      <c r="KPP880" s="256"/>
      <c r="KPQ880" s="256"/>
      <c r="KPR880" s="256"/>
      <c r="KPS880" s="256"/>
      <c r="KPT880" s="256"/>
      <c r="KPU880" s="256"/>
      <c r="KPV880" s="256"/>
      <c r="KPW880" s="256"/>
      <c r="KPX880" s="256"/>
      <c r="KPY880" s="256"/>
      <c r="KPZ880" s="256"/>
      <c r="KQA880" s="256"/>
      <c r="KQB880" s="256"/>
      <c r="KQC880" s="256"/>
      <c r="KQD880" s="256"/>
      <c r="KQE880" s="256"/>
      <c r="KQF880" s="256"/>
      <c r="KQG880" s="256"/>
      <c r="KQH880" s="256"/>
      <c r="KQI880" s="256"/>
      <c r="KQJ880" s="256"/>
      <c r="KQK880" s="256"/>
      <c r="KQL880" s="256"/>
      <c r="KQM880" s="256"/>
      <c r="KQN880" s="256"/>
      <c r="KQO880" s="256"/>
      <c r="KQP880" s="256"/>
      <c r="KQQ880" s="256"/>
      <c r="KQR880" s="256"/>
      <c r="KQS880" s="256"/>
      <c r="KQT880" s="256"/>
      <c r="KQU880" s="256"/>
      <c r="KQV880" s="256"/>
      <c r="KQW880" s="256"/>
      <c r="KQX880" s="256"/>
      <c r="KQY880" s="256"/>
      <c r="KQZ880" s="256"/>
      <c r="KRA880" s="256"/>
      <c r="KRB880" s="256"/>
      <c r="KRC880" s="256"/>
      <c r="KRD880" s="256"/>
      <c r="KRE880" s="256"/>
      <c r="KRF880" s="256"/>
      <c r="KRG880" s="256"/>
      <c r="KRH880" s="256"/>
      <c r="KRI880" s="256"/>
      <c r="KRJ880" s="256"/>
      <c r="KRK880" s="256"/>
      <c r="KRL880" s="256"/>
      <c r="KRM880" s="256"/>
      <c r="KRN880" s="256"/>
      <c r="KRO880" s="256"/>
      <c r="KRP880" s="256"/>
      <c r="KRQ880" s="256"/>
      <c r="KRR880" s="256"/>
      <c r="KRS880" s="256"/>
      <c r="KRT880" s="256"/>
      <c r="KRU880" s="256"/>
      <c r="KRV880" s="256"/>
      <c r="KRW880" s="256"/>
      <c r="KRX880" s="256"/>
      <c r="KRY880" s="256"/>
      <c r="KRZ880" s="256"/>
      <c r="KSA880" s="256"/>
      <c r="KSB880" s="256"/>
      <c r="KSC880" s="256"/>
      <c r="KSD880" s="256"/>
      <c r="KSE880" s="256"/>
      <c r="KSF880" s="256"/>
      <c r="KSG880" s="256"/>
      <c r="KSH880" s="256"/>
      <c r="KSI880" s="256"/>
      <c r="KSJ880" s="256"/>
      <c r="KSK880" s="256"/>
      <c r="KSL880" s="256"/>
      <c r="KSM880" s="256"/>
      <c r="KSN880" s="256"/>
      <c r="KSO880" s="256"/>
      <c r="KSP880" s="256"/>
      <c r="KSQ880" s="256"/>
      <c r="KSR880" s="256"/>
      <c r="KSS880" s="256"/>
      <c r="KST880" s="256"/>
      <c r="KSU880" s="256"/>
      <c r="KSV880" s="256"/>
      <c r="KSW880" s="256"/>
      <c r="KSX880" s="256"/>
      <c r="KSY880" s="256"/>
      <c r="KSZ880" s="256"/>
      <c r="KTA880" s="256"/>
      <c r="KTB880" s="256"/>
      <c r="KTC880" s="256"/>
      <c r="KTD880" s="256"/>
      <c r="KTE880" s="256"/>
      <c r="KTF880" s="256"/>
      <c r="KTG880" s="256"/>
      <c r="KTH880" s="256"/>
      <c r="KTI880" s="256"/>
      <c r="KTJ880" s="256"/>
      <c r="KTK880" s="256"/>
      <c r="KTL880" s="256"/>
      <c r="KTM880" s="256"/>
      <c r="KTN880" s="256"/>
      <c r="KTO880" s="256"/>
      <c r="KTP880" s="256"/>
      <c r="KTQ880" s="256"/>
      <c r="KTR880" s="256"/>
      <c r="KTS880" s="256"/>
      <c r="KTT880" s="256"/>
      <c r="KTU880" s="256"/>
      <c r="KTV880" s="256"/>
      <c r="KTW880" s="256"/>
      <c r="KTX880" s="256"/>
      <c r="KTY880" s="256"/>
      <c r="KTZ880" s="256"/>
      <c r="KUA880" s="256"/>
      <c r="KUB880" s="256"/>
      <c r="KUC880" s="256"/>
      <c r="KUD880" s="256"/>
      <c r="KUE880" s="256"/>
      <c r="KUF880" s="256"/>
      <c r="KUG880" s="256"/>
      <c r="KUH880" s="256"/>
      <c r="KUI880" s="256"/>
      <c r="KUJ880" s="256"/>
      <c r="KUK880" s="256"/>
      <c r="KUL880" s="256"/>
      <c r="KUM880" s="256"/>
      <c r="KUN880" s="256"/>
      <c r="KUO880" s="256"/>
      <c r="KUP880" s="256"/>
      <c r="KUQ880" s="256"/>
      <c r="KUR880" s="256"/>
      <c r="KUS880" s="256"/>
      <c r="KUT880" s="256"/>
      <c r="KUU880" s="256"/>
      <c r="KUV880" s="256"/>
      <c r="KUW880" s="256"/>
      <c r="KUX880" s="256"/>
      <c r="KUY880" s="256"/>
      <c r="KUZ880" s="256"/>
      <c r="KVA880" s="256"/>
      <c r="KVB880" s="256"/>
      <c r="KVC880" s="256"/>
      <c r="KVD880" s="256"/>
      <c r="KVE880" s="256"/>
      <c r="KVF880" s="256"/>
      <c r="KVG880" s="256"/>
      <c r="KVH880" s="256"/>
      <c r="KVI880" s="256"/>
      <c r="KVJ880" s="256"/>
      <c r="KVK880" s="256"/>
      <c r="KVL880" s="256"/>
      <c r="KVM880" s="256"/>
      <c r="KVN880" s="256"/>
      <c r="KVO880" s="256"/>
      <c r="KVP880" s="256"/>
      <c r="KVQ880" s="256"/>
      <c r="KVR880" s="256"/>
      <c r="KVS880" s="256"/>
      <c r="KVT880" s="256"/>
      <c r="KVU880" s="256"/>
      <c r="KVV880" s="256"/>
      <c r="KVW880" s="256"/>
      <c r="KVX880" s="256"/>
      <c r="KVY880" s="256"/>
      <c r="KVZ880" s="256"/>
      <c r="KWA880" s="256"/>
      <c r="KWB880" s="256"/>
      <c r="KWC880" s="256"/>
      <c r="KWD880" s="256"/>
      <c r="KWE880" s="256"/>
      <c r="KWF880" s="256"/>
      <c r="KWG880" s="256"/>
      <c r="KWH880" s="256"/>
      <c r="KWI880" s="256"/>
      <c r="KWJ880" s="256"/>
      <c r="KWK880" s="256"/>
      <c r="KWL880" s="256"/>
      <c r="KWM880" s="256"/>
      <c r="KWN880" s="256"/>
      <c r="KWO880" s="256"/>
      <c r="KWP880" s="256"/>
      <c r="KWQ880" s="256"/>
      <c r="KWR880" s="256"/>
      <c r="KWS880" s="256"/>
      <c r="KWT880" s="256"/>
      <c r="KWU880" s="256"/>
      <c r="KWV880" s="256"/>
      <c r="KWW880" s="256"/>
      <c r="KWX880" s="256"/>
      <c r="KWY880" s="256"/>
      <c r="KWZ880" s="256"/>
      <c r="KXA880" s="256"/>
      <c r="KXB880" s="256"/>
      <c r="KXC880" s="256"/>
      <c r="KXD880" s="256"/>
      <c r="KXE880" s="256"/>
      <c r="KXF880" s="256"/>
      <c r="KXG880" s="256"/>
      <c r="KXH880" s="256"/>
      <c r="KXI880" s="256"/>
      <c r="KXJ880" s="256"/>
      <c r="KXK880" s="256"/>
      <c r="KXL880" s="256"/>
      <c r="KXM880" s="256"/>
      <c r="KXN880" s="256"/>
      <c r="KXO880" s="256"/>
      <c r="KXP880" s="256"/>
      <c r="KXQ880" s="256"/>
      <c r="KXR880" s="256"/>
      <c r="KXS880" s="256"/>
      <c r="KXT880" s="256"/>
      <c r="KXU880" s="256"/>
      <c r="KXV880" s="256"/>
      <c r="KXW880" s="256"/>
      <c r="KXX880" s="256"/>
      <c r="KXY880" s="256"/>
      <c r="KXZ880" s="256"/>
      <c r="KYA880" s="256"/>
      <c r="KYB880" s="256"/>
      <c r="KYC880" s="256"/>
      <c r="KYD880" s="256"/>
      <c r="KYE880" s="256"/>
      <c r="KYF880" s="256"/>
      <c r="KYG880" s="256"/>
      <c r="KYH880" s="256"/>
      <c r="KYI880" s="256"/>
      <c r="KYJ880" s="256"/>
      <c r="KYK880" s="256"/>
      <c r="KYL880" s="256"/>
      <c r="KYM880" s="256"/>
      <c r="KYN880" s="256"/>
      <c r="KYO880" s="256"/>
      <c r="KYP880" s="256"/>
      <c r="KYQ880" s="256"/>
      <c r="KYR880" s="256"/>
      <c r="KYS880" s="256"/>
      <c r="KYT880" s="256"/>
      <c r="KYU880" s="256"/>
      <c r="KYV880" s="256"/>
      <c r="KYW880" s="256"/>
      <c r="KYX880" s="256"/>
      <c r="KYY880" s="256"/>
      <c r="KYZ880" s="256"/>
      <c r="KZA880" s="256"/>
      <c r="KZB880" s="256"/>
      <c r="KZC880" s="256"/>
      <c r="KZD880" s="256"/>
      <c r="KZE880" s="256"/>
      <c r="KZF880" s="256"/>
      <c r="KZG880" s="256"/>
      <c r="KZH880" s="256"/>
      <c r="KZI880" s="256"/>
      <c r="KZJ880" s="256"/>
      <c r="KZK880" s="256"/>
      <c r="KZL880" s="256"/>
      <c r="KZM880" s="256"/>
      <c r="KZN880" s="256"/>
      <c r="KZO880" s="256"/>
      <c r="KZP880" s="256"/>
      <c r="KZQ880" s="256"/>
      <c r="KZR880" s="256"/>
      <c r="KZS880" s="256"/>
      <c r="KZT880" s="256"/>
      <c r="KZU880" s="256"/>
      <c r="KZV880" s="256"/>
      <c r="KZW880" s="256"/>
      <c r="KZX880" s="256"/>
      <c r="KZY880" s="256"/>
      <c r="KZZ880" s="256"/>
      <c r="LAA880" s="256"/>
      <c r="LAB880" s="256"/>
      <c r="LAC880" s="256"/>
      <c r="LAD880" s="256"/>
      <c r="LAE880" s="256"/>
      <c r="LAF880" s="256"/>
      <c r="LAG880" s="256"/>
      <c r="LAH880" s="256"/>
      <c r="LAI880" s="256"/>
      <c r="LAJ880" s="256"/>
      <c r="LAK880" s="256"/>
      <c r="LAL880" s="256"/>
      <c r="LAM880" s="256"/>
      <c r="LAN880" s="256"/>
      <c r="LAO880" s="256"/>
      <c r="LAP880" s="256"/>
      <c r="LAQ880" s="256"/>
      <c r="LAR880" s="256"/>
      <c r="LAS880" s="256"/>
      <c r="LAT880" s="256"/>
      <c r="LAU880" s="256"/>
      <c r="LAV880" s="256"/>
      <c r="LAW880" s="256"/>
      <c r="LAX880" s="256"/>
      <c r="LAY880" s="256"/>
      <c r="LAZ880" s="256"/>
      <c r="LBA880" s="256"/>
      <c r="LBB880" s="256"/>
      <c r="LBC880" s="256"/>
      <c r="LBD880" s="256"/>
      <c r="LBE880" s="256"/>
      <c r="LBF880" s="256"/>
      <c r="LBG880" s="256"/>
      <c r="LBH880" s="256"/>
      <c r="LBI880" s="256"/>
      <c r="LBJ880" s="256"/>
      <c r="LBK880" s="256"/>
      <c r="LBL880" s="256"/>
      <c r="LBM880" s="256"/>
      <c r="LBN880" s="256"/>
      <c r="LBO880" s="256"/>
      <c r="LBP880" s="256"/>
      <c r="LBQ880" s="256"/>
      <c r="LBR880" s="256"/>
      <c r="LBS880" s="256"/>
      <c r="LBT880" s="256"/>
      <c r="LBU880" s="256"/>
      <c r="LBV880" s="256"/>
      <c r="LBW880" s="256"/>
      <c r="LBX880" s="256"/>
      <c r="LBY880" s="256"/>
      <c r="LBZ880" s="256"/>
      <c r="LCA880" s="256"/>
      <c r="LCB880" s="256"/>
      <c r="LCC880" s="256"/>
      <c r="LCD880" s="256"/>
      <c r="LCE880" s="256"/>
      <c r="LCF880" s="256"/>
      <c r="LCG880" s="256"/>
      <c r="LCH880" s="256"/>
      <c r="LCI880" s="256"/>
      <c r="LCJ880" s="256"/>
      <c r="LCK880" s="256"/>
      <c r="LCL880" s="256"/>
      <c r="LCM880" s="256"/>
      <c r="LCN880" s="256"/>
      <c r="LCO880" s="256"/>
      <c r="LCP880" s="256"/>
      <c r="LCQ880" s="256"/>
      <c r="LCR880" s="256"/>
      <c r="LCS880" s="256"/>
      <c r="LCT880" s="256"/>
      <c r="LCU880" s="256"/>
      <c r="LCV880" s="256"/>
      <c r="LCW880" s="256"/>
      <c r="LCX880" s="256"/>
      <c r="LCY880" s="256"/>
      <c r="LCZ880" s="256"/>
      <c r="LDA880" s="256"/>
      <c r="LDB880" s="256"/>
      <c r="LDC880" s="256"/>
      <c r="LDD880" s="256"/>
      <c r="LDE880" s="256"/>
      <c r="LDF880" s="256"/>
      <c r="LDG880" s="256"/>
      <c r="LDH880" s="256"/>
      <c r="LDI880" s="256"/>
      <c r="LDJ880" s="256"/>
      <c r="LDK880" s="256"/>
      <c r="LDL880" s="256"/>
      <c r="LDM880" s="256"/>
      <c r="LDN880" s="256"/>
      <c r="LDO880" s="256"/>
      <c r="LDP880" s="256"/>
      <c r="LDQ880" s="256"/>
      <c r="LDR880" s="256"/>
      <c r="LDS880" s="256"/>
      <c r="LDT880" s="256"/>
      <c r="LDU880" s="256"/>
      <c r="LDV880" s="256"/>
      <c r="LDW880" s="256"/>
      <c r="LDX880" s="256"/>
      <c r="LDY880" s="256"/>
      <c r="LDZ880" s="256"/>
      <c r="LEA880" s="256"/>
      <c r="LEB880" s="256"/>
      <c r="LEC880" s="256"/>
      <c r="LED880" s="256"/>
      <c r="LEE880" s="256"/>
      <c r="LEF880" s="256"/>
      <c r="LEG880" s="256"/>
      <c r="LEH880" s="256"/>
      <c r="LEI880" s="256"/>
      <c r="LEJ880" s="256"/>
      <c r="LEK880" s="256"/>
      <c r="LEL880" s="256"/>
      <c r="LEM880" s="256"/>
      <c r="LEN880" s="256"/>
      <c r="LEO880" s="256"/>
      <c r="LEP880" s="256"/>
      <c r="LEQ880" s="256"/>
      <c r="LER880" s="256"/>
      <c r="LES880" s="256"/>
      <c r="LET880" s="256"/>
      <c r="LEU880" s="256"/>
      <c r="LEV880" s="256"/>
      <c r="LEW880" s="256"/>
      <c r="LEX880" s="256"/>
      <c r="LEY880" s="256"/>
      <c r="LEZ880" s="256"/>
      <c r="LFA880" s="256"/>
      <c r="LFB880" s="256"/>
      <c r="LFC880" s="256"/>
      <c r="LFD880" s="256"/>
      <c r="LFE880" s="256"/>
      <c r="LFF880" s="256"/>
      <c r="LFG880" s="256"/>
      <c r="LFH880" s="256"/>
      <c r="LFI880" s="256"/>
      <c r="LFJ880" s="256"/>
      <c r="LFK880" s="256"/>
      <c r="LFL880" s="256"/>
      <c r="LFM880" s="256"/>
      <c r="LFN880" s="256"/>
      <c r="LFO880" s="256"/>
      <c r="LFP880" s="256"/>
      <c r="LFQ880" s="256"/>
      <c r="LFR880" s="256"/>
      <c r="LFS880" s="256"/>
      <c r="LFT880" s="256"/>
      <c r="LFU880" s="256"/>
      <c r="LFV880" s="256"/>
      <c r="LFW880" s="256"/>
      <c r="LFX880" s="256"/>
      <c r="LFY880" s="256"/>
      <c r="LFZ880" s="256"/>
      <c r="LGA880" s="256"/>
      <c r="LGB880" s="256"/>
      <c r="LGC880" s="256"/>
      <c r="LGD880" s="256"/>
      <c r="LGE880" s="256"/>
      <c r="LGF880" s="256"/>
      <c r="LGG880" s="256"/>
      <c r="LGH880" s="256"/>
      <c r="LGI880" s="256"/>
      <c r="LGJ880" s="256"/>
      <c r="LGK880" s="256"/>
      <c r="LGL880" s="256"/>
      <c r="LGM880" s="256"/>
      <c r="LGN880" s="256"/>
      <c r="LGO880" s="256"/>
      <c r="LGP880" s="256"/>
      <c r="LGQ880" s="256"/>
      <c r="LGR880" s="256"/>
      <c r="LGS880" s="256"/>
      <c r="LGT880" s="256"/>
      <c r="LGU880" s="256"/>
      <c r="LGV880" s="256"/>
      <c r="LGW880" s="256"/>
      <c r="LGX880" s="256"/>
      <c r="LGY880" s="256"/>
      <c r="LGZ880" s="256"/>
      <c r="LHA880" s="256"/>
      <c r="LHB880" s="256"/>
      <c r="LHC880" s="256"/>
      <c r="LHD880" s="256"/>
      <c r="LHE880" s="256"/>
      <c r="LHF880" s="256"/>
      <c r="LHG880" s="256"/>
      <c r="LHH880" s="256"/>
      <c r="LHI880" s="256"/>
      <c r="LHJ880" s="256"/>
      <c r="LHK880" s="256"/>
      <c r="LHL880" s="256"/>
      <c r="LHM880" s="256"/>
      <c r="LHN880" s="256"/>
      <c r="LHO880" s="256"/>
      <c r="LHP880" s="256"/>
      <c r="LHQ880" s="256"/>
      <c r="LHR880" s="256"/>
      <c r="LHS880" s="256"/>
      <c r="LHT880" s="256"/>
      <c r="LHU880" s="256"/>
      <c r="LHV880" s="256"/>
      <c r="LHW880" s="256"/>
      <c r="LHX880" s="256"/>
      <c r="LHY880" s="256"/>
      <c r="LHZ880" s="256"/>
      <c r="LIA880" s="256"/>
      <c r="LIB880" s="256"/>
      <c r="LIC880" s="256"/>
      <c r="LID880" s="256"/>
      <c r="LIE880" s="256"/>
      <c r="LIF880" s="256"/>
      <c r="LIG880" s="256"/>
      <c r="LIH880" s="256"/>
      <c r="LII880" s="256"/>
      <c r="LIJ880" s="256"/>
      <c r="LIK880" s="256"/>
      <c r="LIL880" s="256"/>
      <c r="LIM880" s="256"/>
      <c r="LIN880" s="256"/>
      <c r="LIO880" s="256"/>
      <c r="LIP880" s="256"/>
      <c r="LIQ880" s="256"/>
      <c r="LIR880" s="256"/>
      <c r="LIS880" s="256"/>
      <c r="LIT880" s="256"/>
      <c r="LIU880" s="256"/>
      <c r="LIV880" s="256"/>
      <c r="LIW880" s="256"/>
      <c r="LIX880" s="256"/>
      <c r="LIY880" s="256"/>
      <c r="LIZ880" s="256"/>
      <c r="LJA880" s="256"/>
      <c r="LJB880" s="256"/>
      <c r="LJC880" s="256"/>
      <c r="LJD880" s="256"/>
      <c r="LJE880" s="256"/>
      <c r="LJF880" s="256"/>
      <c r="LJG880" s="256"/>
      <c r="LJH880" s="256"/>
      <c r="LJI880" s="256"/>
      <c r="LJJ880" s="256"/>
      <c r="LJK880" s="256"/>
      <c r="LJL880" s="256"/>
      <c r="LJM880" s="256"/>
      <c r="LJN880" s="256"/>
      <c r="LJO880" s="256"/>
      <c r="LJP880" s="256"/>
      <c r="LJQ880" s="256"/>
      <c r="LJR880" s="256"/>
      <c r="LJS880" s="256"/>
      <c r="LJT880" s="256"/>
      <c r="LJU880" s="256"/>
      <c r="LJV880" s="256"/>
      <c r="LJW880" s="256"/>
      <c r="LJX880" s="256"/>
      <c r="LJY880" s="256"/>
      <c r="LJZ880" s="256"/>
      <c r="LKA880" s="256"/>
      <c r="LKB880" s="256"/>
      <c r="LKC880" s="256"/>
      <c r="LKD880" s="256"/>
      <c r="LKE880" s="256"/>
      <c r="LKF880" s="256"/>
      <c r="LKG880" s="256"/>
      <c r="LKH880" s="256"/>
      <c r="LKI880" s="256"/>
      <c r="LKJ880" s="256"/>
      <c r="LKK880" s="256"/>
      <c r="LKL880" s="256"/>
      <c r="LKM880" s="256"/>
      <c r="LKN880" s="256"/>
      <c r="LKO880" s="256"/>
      <c r="LKP880" s="256"/>
      <c r="LKQ880" s="256"/>
      <c r="LKR880" s="256"/>
      <c r="LKS880" s="256"/>
      <c r="LKT880" s="256"/>
      <c r="LKU880" s="256"/>
      <c r="LKV880" s="256"/>
      <c r="LKW880" s="256"/>
      <c r="LKX880" s="256"/>
      <c r="LKY880" s="256"/>
      <c r="LKZ880" s="256"/>
      <c r="LLA880" s="256"/>
      <c r="LLB880" s="256"/>
      <c r="LLC880" s="256"/>
      <c r="LLD880" s="256"/>
      <c r="LLE880" s="256"/>
      <c r="LLF880" s="256"/>
      <c r="LLG880" s="256"/>
      <c r="LLH880" s="256"/>
      <c r="LLI880" s="256"/>
      <c r="LLJ880" s="256"/>
      <c r="LLK880" s="256"/>
      <c r="LLL880" s="256"/>
      <c r="LLM880" s="256"/>
      <c r="LLN880" s="256"/>
      <c r="LLO880" s="256"/>
      <c r="LLP880" s="256"/>
      <c r="LLQ880" s="256"/>
      <c r="LLR880" s="256"/>
      <c r="LLS880" s="256"/>
      <c r="LLT880" s="256"/>
      <c r="LLU880" s="256"/>
      <c r="LLV880" s="256"/>
      <c r="LLW880" s="256"/>
      <c r="LLX880" s="256"/>
      <c r="LLY880" s="256"/>
      <c r="LLZ880" s="256"/>
      <c r="LMA880" s="256"/>
      <c r="LMB880" s="256"/>
      <c r="LMC880" s="256"/>
      <c r="LMD880" s="256"/>
      <c r="LME880" s="256"/>
      <c r="LMF880" s="256"/>
      <c r="LMG880" s="256"/>
      <c r="LMH880" s="256"/>
      <c r="LMI880" s="256"/>
      <c r="LMJ880" s="256"/>
      <c r="LMK880" s="256"/>
      <c r="LML880" s="256"/>
      <c r="LMM880" s="256"/>
      <c r="LMN880" s="256"/>
      <c r="LMO880" s="256"/>
      <c r="LMP880" s="256"/>
      <c r="LMQ880" s="256"/>
      <c r="LMR880" s="256"/>
      <c r="LMS880" s="256"/>
      <c r="LMT880" s="256"/>
      <c r="LMU880" s="256"/>
      <c r="LMV880" s="256"/>
      <c r="LMW880" s="256"/>
      <c r="LMX880" s="256"/>
      <c r="LMY880" s="256"/>
      <c r="LMZ880" s="256"/>
      <c r="LNA880" s="256"/>
      <c r="LNB880" s="256"/>
      <c r="LNC880" s="256"/>
      <c r="LND880" s="256"/>
      <c r="LNE880" s="256"/>
      <c r="LNF880" s="256"/>
      <c r="LNG880" s="256"/>
      <c r="LNH880" s="256"/>
      <c r="LNI880" s="256"/>
      <c r="LNJ880" s="256"/>
      <c r="LNK880" s="256"/>
      <c r="LNL880" s="256"/>
      <c r="LNM880" s="256"/>
      <c r="LNN880" s="256"/>
      <c r="LNO880" s="256"/>
      <c r="LNP880" s="256"/>
      <c r="LNQ880" s="256"/>
      <c r="LNR880" s="256"/>
      <c r="LNS880" s="256"/>
      <c r="LNT880" s="256"/>
      <c r="LNU880" s="256"/>
      <c r="LNV880" s="256"/>
      <c r="LNW880" s="256"/>
      <c r="LNX880" s="256"/>
      <c r="LNY880" s="256"/>
      <c r="LNZ880" s="256"/>
      <c r="LOA880" s="256"/>
      <c r="LOB880" s="256"/>
      <c r="LOC880" s="256"/>
      <c r="LOD880" s="256"/>
      <c r="LOE880" s="256"/>
      <c r="LOF880" s="256"/>
      <c r="LOG880" s="256"/>
      <c r="LOH880" s="256"/>
      <c r="LOI880" s="256"/>
      <c r="LOJ880" s="256"/>
      <c r="LOK880" s="256"/>
      <c r="LOL880" s="256"/>
      <c r="LOM880" s="256"/>
      <c r="LON880" s="256"/>
      <c r="LOO880" s="256"/>
      <c r="LOP880" s="256"/>
      <c r="LOQ880" s="256"/>
      <c r="LOR880" s="256"/>
      <c r="LOS880" s="256"/>
      <c r="LOT880" s="256"/>
      <c r="LOU880" s="256"/>
      <c r="LOV880" s="256"/>
      <c r="LOW880" s="256"/>
      <c r="LOX880" s="256"/>
      <c r="LOY880" s="256"/>
      <c r="LOZ880" s="256"/>
      <c r="LPA880" s="256"/>
      <c r="LPB880" s="256"/>
      <c r="LPC880" s="256"/>
      <c r="LPD880" s="256"/>
      <c r="LPE880" s="256"/>
      <c r="LPF880" s="256"/>
      <c r="LPG880" s="256"/>
      <c r="LPH880" s="256"/>
      <c r="LPI880" s="256"/>
      <c r="LPJ880" s="256"/>
      <c r="LPK880" s="256"/>
      <c r="LPL880" s="256"/>
      <c r="LPM880" s="256"/>
      <c r="LPN880" s="256"/>
      <c r="LPO880" s="256"/>
      <c r="LPP880" s="256"/>
      <c r="LPQ880" s="256"/>
      <c r="LPR880" s="256"/>
      <c r="LPS880" s="256"/>
      <c r="LPT880" s="256"/>
      <c r="LPU880" s="256"/>
      <c r="LPV880" s="256"/>
      <c r="LPW880" s="256"/>
      <c r="LPX880" s="256"/>
      <c r="LPY880" s="256"/>
      <c r="LPZ880" s="256"/>
      <c r="LQA880" s="256"/>
      <c r="LQB880" s="256"/>
      <c r="LQC880" s="256"/>
      <c r="LQD880" s="256"/>
      <c r="LQE880" s="256"/>
      <c r="LQF880" s="256"/>
      <c r="LQG880" s="256"/>
      <c r="LQH880" s="256"/>
      <c r="LQI880" s="256"/>
      <c r="LQJ880" s="256"/>
      <c r="LQK880" s="256"/>
      <c r="LQL880" s="256"/>
      <c r="LQM880" s="256"/>
      <c r="LQN880" s="256"/>
      <c r="LQO880" s="256"/>
      <c r="LQP880" s="256"/>
      <c r="LQQ880" s="256"/>
      <c r="LQR880" s="256"/>
      <c r="LQS880" s="256"/>
      <c r="LQT880" s="256"/>
      <c r="LQU880" s="256"/>
      <c r="LQV880" s="256"/>
      <c r="LQW880" s="256"/>
      <c r="LQX880" s="256"/>
      <c r="LQY880" s="256"/>
      <c r="LQZ880" s="256"/>
      <c r="LRA880" s="256"/>
      <c r="LRB880" s="256"/>
      <c r="LRC880" s="256"/>
      <c r="LRD880" s="256"/>
      <c r="LRE880" s="256"/>
      <c r="LRF880" s="256"/>
      <c r="LRG880" s="256"/>
      <c r="LRH880" s="256"/>
      <c r="LRI880" s="256"/>
      <c r="LRJ880" s="256"/>
      <c r="LRK880" s="256"/>
      <c r="LRL880" s="256"/>
      <c r="LRM880" s="256"/>
      <c r="LRN880" s="256"/>
      <c r="LRO880" s="256"/>
      <c r="LRP880" s="256"/>
      <c r="LRQ880" s="256"/>
      <c r="LRR880" s="256"/>
      <c r="LRS880" s="256"/>
      <c r="LRT880" s="256"/>
      <c r="LRU880" s="256"/>
      <c r="LRV880" s="256"/>
      <c r="LRW880" s="256"/>
      <c r="LRX880" s="256"/>
      <c r="LRY880" s="256"/>
      <c r="LRZ880" s="256"/>
      <c r="LSA880" s="256"/>
      <c r="LSB880" s="256"/>
      <c r="LSC880" s="256"/>
      <c r="LSD880" s="256"/>
      <c r="LSE880" s="256"/>
      <c r="LSF880" s="256"/>
      <c r="LSG880" s="256"/>
      <c r="LSH880" s="256"/>
      <c r="LSI880" s="256"/>
      <c r="LSJ880" s="256"/>
      <c r="LSK880" s="256"/>
      <c r="LSL880" s="256"/>
      <c r="LSM880" s="256"/>
      <c r="LSN880" s="256"/>
      <c r="LSO880" s="256"/>
      <c r="LSP880" s="256"/>
      <c r="LSQ880" s="256"/>
      <c r="LSR880" s="256"/>
      <c r="LSS880" s="256"/>
      <c r="LST880" s="256"/>
      <c r="LSU880" s="256"/>
      <c r="LSV880" s="256"/>
      <c r="LSW880" s="256"/>
      <c r="LSX880" s="256"/>
      <c r="LSY880" s="256"/>
      <c r="LSZ880" s="256"/>
      <c r="LTA880" s="256"/>
      <c r="LTB880" s="256"/>
      <c r="LTC880" s="256"/>
      <c r="LTD880" s="256"/>
      <c r="LTE880" s="256"/>
      <c r="LTF880" s="256"/>
      <c r="LTG880" s="256"/>
      <c r="LTH880" s="256"/>
      <c r="LTI880" s="256"/>
      <c r="LTJ880" s="256"/>
      <c r="LTK880" s="256"/>
      <c r="LTL880" s="256"/>
      <c r="LTM880" s="256"/>
      <c r="LTN880" s="256"/>
      <c r="LTO880" s="256"/>
      <c r="LTP880" s="256"/>
      <c r="LTQ880" s="256"/>
      <c r="LTR880" s="256"/>
      <c r="LTS880" s="256"/>
      <c r="LTT880" s="256"/>
      <c r="LTU880" s="256"/>
      <c r="LTV880" s="256"/>
      <c r="LTW880" s="256"/>
      <c r="LTX880" s="256"/>
      <c r="LTY880" s="256"/>
      <c r="LTZ880" s="256"/>
      <c r="LUA880" s="256"/>
      <c r="LUB880" s="256"/>
      <c r="LUC880" s="256"/>
      <c r="LUD880" s="256"/>
      <c r="LUE880" s="256"/>
      <c r="LUF880" s="256"/>
      <c r="LUG880" s="256"/>
      <c r="LUH880" s="256"/>
      <c r="LUI880" s="256"/>
      <c r="LUJ880" s="256"/>
      <c r="LUK880" s="256"/>
      <c r="LUL880" s="256"/>
      <c r="LUM880" s="256"/>
      <c r="LUN880" s="256"/>
      <c r="LUO880" s="256"/>
      <c r="LUP880" s="256"/>
      <c r="LUQ880" s="256"/>
      <c r="LUR880" s="256"/>
      <c r="LUS880" s="256"/>
      <c r="LUT880" s="256"/>
      <c r="LUU880" s="256"/>
      <c r="LUV880" s="256"/>
      <c r="LUW880" s="256"/>
      <c r="LUX880" s="256"/>
      <c r="LUY880" s="256"/>
      <c r="LUZ880" s="256"/>
      <c r="LVA880" s="256"/>
      <c r="LVB880" s="256"/>
      <c r="LVC880" s="256"/>
      <c r="LVD880" s="256"/>
      <c r="LVE880" s="256"/>
      <c r="LVF880" s="256"/>
      <c r="LVG880" s="256"/>
      <c r="LVH880" s="256"/>
      <c r="LVI880" s="256"/>
      <c r="LVJ880" s="256"/>
      <c r="LVK880" s="256"/>
      <c r="LVL880" s="256"/>
      <c r="LVM880" s="256"/>
      <c r="LVN880" s="256"/>
      <c r="LVO880" s="256"/>
      <c r="LVP880" s="256"/>
      <c r="LVQ880" s="256"/>
      <c r="LVR880" s="256"/>
      <c r="LVS880" s="256"/>
      <c r="LVT880" s="256"/>
      <c r="LVU880" s="256"/>
      <c r="LVV880" s="256"/>
      <c r="LVW880" s="256"/>
      <c r="LVX880" s="256"/>
      <c r="LVY880" s="256"/>
      <c r="LVZ880" s="256"/>
      <c r="LWA880" s="256"/>
      <c r="LWB880" s="256"/>
      <c r="LWC880" s="256"/>
      <c r="LWD880" s="256"/>
      <c r="LWE880" s="256"/>
      <c r="LWF880" s="256"/>
      <c r="LWG880" s="256"/>
      <c r="LWH880" s="256"/>
      <c r="LWI880" s="256"/>
      <c r="LWJ880" s="256"/>
      <c r="LWK880" s="256"/>
      <c r="LWL880" s="256"/>
      <c r="LWM880" s="256"/>
      <c r="LWN880" s="256"/>
      <c r="LWO880" s="256"/>
      <c r="LWP880" s="256"/>
      <c r="LWQ880" s="256"/>
      <c r="LWR880" s="256"/>
      <c r="LWS880" s="256"/>
      <c r="LWT880" s="256"/>
      <c r="LWU880" s="256"/>
      <c r="LWV880" s="256"/>
      <c r="LWW880" s="256"/>
      <c r="LWX880" s="256"/>
      <c r="LWY880" s="256"/>
      <c r="LWZ880" s="256"/>
      <c r="LXA880" s="256"/>
      <c r="LXB880" s="256"/>
      <c r="LXC880" s="256"/>
      <c r="LXD880" s="256"/>
      <c r="LXE880" s="256"/>
      <c r="LXF880" s="256"/>
      <c r="LXG880" s="256"/>
      <c r="LXH880" s="256"/>
      <c r="LXI880" s="256"/>
      <c r="LXJ880" s="256"/>
      <c r="LXK880" s="256"/>
      <c r="LXL880" s="256"/>
      <c r="LXM880" s="256"/>
      <c r="LXN880" s="256"/>
      <c r="LXO880" s="256"/>
      <c r="LXP880" s="256"/>
      <c r="LXQ880" s="256"/>
      <c r="LXR880" s="256"/>
      <c r="LXS880" s="256"/>
      <c r="LXT880" s="256"/>
      <c r="LXU880" s="256"/>
      <c r="LXV880" s="256"/>
      <c r="LXW880" s="256"/>
      <c r="LXX880" s="256"/>
      <c r="LXY880" s="256"/>
      <c r="LXZ880" s="256"/>
      <c r="LYA880" s="256"/>
      <c r="LYB880" s="256"/>
      <c r="LYC880" s="256"/>
      <c r="LYD880" s="256"/>
      <c r="LYE880" s="256"/>
      <c r="LYF880" s="256"/>
      <c r="LYG880" s="256"/>
      <c r="LYH880" s="256"/>
      <c r="LYI880" s="256"/>
      <c r="LYJ880" s="256"/>
      <c r="LYK880" s="256"/>
      <c r="LYL880" s="256"/>
      <c r="LYM880" s="256"/>
      <c r="LYN880" s="256"/>
      <c r="LYO880" s="256"/>
      <c r="LYP880" s="256"/>
      <c r="LYQ880" s="256"/>
      <c r="LYR880" s="256"/>
      <c r="LYS880" s="256"/>
      <c r="LYT880" s="256"/>
      <c r="LYU880" s="256"/>
      <c r="LYV880" s="256"/>
      <c r="LYW880" s="256"/>
      <c r="LYX880" s="256"/>
      <c r="LYY880" s="256"/>
      <c r="LYZ880" s="256"/>
      <c r="LZA880" s="256"/>
      <c r="LZB880" s="256"/>
      <c r="LZC880" s="256"/>
      <c r="LZD880" s="256"/>
      <c r="LZE880" s="256"/>
      <c r="LZF880" s="256"/>
      <c r="LZG880" s="256"/>
      <c r="LZH880" s="256"/>
      <c r="LZI880" s="256"/>
      <c r="LZJ880" s="256"/>
      <c r="LZK880" s="256"/>
      <c r="LZL880" s="256"/>
      <c r="LZM880" s="256"/>
      <c r="LZN880" s="256"/>
      <c r="LZO880" s="256"/>
      <c r="LZP880" s="256"/>
      <c r="LZQ880" s="256"/>
      <c r="LZR880" s="256"/>
      <c r="LZS880" s="256"/>
      <c r="LZT880" s="256"/>
      <c r="LZU880" s="256"/>
      <c r="LZV880" s="256"/>
      <c r="LZW880" s="256"/>
      <c r="LZX880" s="256"/>
      <c r="LZY880" s="256"/>
      <c r="LZZ880" s="256"/>
      <c r="MAA880" s="256"/>
      <c r="MAB880" s="256"/>
      <c r="MAC880" s="256"/>
      <c r="MAD880" s="256"/>
      <c r="MAE880" s="256"/>
      <c r="MAF880" s="256"/>
      <c r="MAG880" s="256"/>
      <c r="MAH880" s="256"/>
      <c r="MAI880" s="256"/>
      <c r="MAJ880" s="256"/>
      <c r="MAK880" s="256"/>
      <c r="MAL880" s="256"/>
      <c r="MAM880" s="256"/>
      <c r="MAN880" s="256"/>
      <c r="MAO880" s="256"/>
      <c r="MAP880" s="256"/>
      <c r="MAQ880" s="256"/>
      <c r="MAR880" s="256"/>
      <c r="MAS880" s="256"/>
      <c r="MAT880" s="256"/>
      <c r="MAU880" s="256"/>
      <c r="MAV880" s="256"/>
      <c r="MAW880" s="256"/>
      <c r="MAX880" s="256"/>
      <c r="MAY880" s="256"/>
      <c r="MAZ880" s="256"/>
      <c r="MBA880" s="256"/>
      <c r="MBB880" s="256"/>
      <c r="MBC880" s="256"/>
      <c r="MBD880" s="256"/>
      <c r="MBE880" s="256"/>
      <c r="MBF880" s="256"/>
      <c r="MBG880" s="256"/>
      <c r="MBH880" s="256"/>
      <c r="MBI880" s="256"/>
      <c r="MBJ880" s="256"/>
      <c r="MBK880" s="256"/>
      <c r="MBL880" s="256"/>
      <c r="MBM880" s="256"/>
      <c r="MBN880" s="256"/>
      <c r="MBO880" s="256"/>
      <c r="MBP880" s="256"/>
      <c r="MBQ880" s="256"/>
      <c r="MBR880" s="256"/>
      <c r="MBS880" s="256"/>
      <c r="MBT880" s="256"/>
      <c r="MBU880" s="256"/>
      <c r="MBV880" s="256"/>
      <c r="MBW880" s="256"/>
      <c r="MBX880" s="256"/>
      <c r="MBY880" s="256"/>
      <c r="MBZ880" s="256"/>
      <c r="MCA880" s="256"/>
      <c r="MCB880" s="256"/>
      <c r="MCC880" s="256"/>
      <c r="MCD880" s="256"/>
      <c r="MCE880" s="256"/>
      <c r="MCF880" s="256"/>
      <c r="MCG880" s="256"/>
      <c r="MCH880" s="256"/>
      <c r="MCI880" s="256"/>
      <c r="MCJ880" s="256"/>
      <c r="MCK880" s="256"/>
      <c r="MCL880" s="256"/>
      <c r="MCM880" s="256"/>
      <c r="MCN880" s="256"/>
      <c r="MCO880" s="256"/>
      <c r="MCP880" s="256"/>
      <c r="MCQ880" s="256"/>
      <c r="MCR880" s="256"/>
      <c r="MCS880" s="256"/>
      <c r="MCT880" s="256"/>
      <c r="MCU880" s="256"/>
      <c r="MCV880" s="256"/>
      <c r="MCW880" s="256"/>
      <c r="MCX880" s="256"/>
      <c r="MCY880" s="256"/>
      <c r="MCZ880" s="256"/>
      <c r="MDA880" s="256"/>
      <c r="MDB880" s="256"/>
      <c r="MDC880" s="256"/>
      <c r="MDD880" s="256"/>
      <c r="MDE880" s="256"/>
      <c r="MDF880" s="256"/>
      <c r="MDG880" s="256"/>
      <c r="MDH880" s="256"/>
      <c r="MDI880" s="256"/>
      <c r="MDJ880" s="256"/>
      <c r="MDK880" s="256"/>
      <c r="MDL880" s="256"/>
      <c r="MDM880" s="256"/>
      <c r="MDN880" s="256"/>
      <c r="MDO880" s="256"/>
      <c r="MDP880" s="256"/>
      <c r="MDQ880" s="256"/>
      <c r="MDR880" s="256"/>
      <c r="MDS880" s="256"/>
      <c r="MDT880" s="256"/>
      <c r="MDU880" s="256"/>
      <c r="MDV880" s="256"/>
      <c r="MDW880" s="256"/>
      <c r="MDX880" s="256"/>
      <c r="MDY880" s="256"/>
      <c r="MDZ880" s="256"/>
      <c r="MEA880" s="256"/>
      <c r="MEB880" s="256"/>
      <c r="MEC880" s="256"/>
      <c r="MED880" s="256"/>
      <c r="MEE880" s="256"/>
      <c r="MEF880" s="256"/>
      <c r="MEG880" s="256"/>
      <c r="MEH880" s="256"/>
      <c r="MEI880" s="256"/>
      <c r="MEJ880" s="256"/>
      <c r="MEK880" s="256"/>
      <c r="MEL880" s="256"/>
      <c r="MEM880" s="256"/>
      <c r="MEN880" s="256"/>
      <c r="MEO880" s="256"/>
      <c r="MEP880" s="256"/>
      <c r="MEQ880" s="256"/>
      <c r="MER880" s="256"/>
      <c r="MES880" s="256"/>
      <c r="MET880" s="256"/>
      <c r="MEU880" s="256"/>
      <c r="MEV880" s="256"/>
      <c r="MEW880" s="256"/>
      <c r="MEX880" s="256"/>
      <c r="MEY880" s="256"/>
      <c r="MEZ880" s="256"/>
      <c r="MFA880" s="256"/>
      <c r="MFB880" s="256"/>
      <c r="MFC880" s="256"/>
      <c r="MFD880" s="256"/>
      <c r="MFE880" s="256"/>
      <c r="MFF880" s="256"/>
      <c r="MFG880" s="256"/>
      <c r="MFH880" s="256"/>
      <c r="MFI880" s="256"/>
      <c r="MFJ880" s="256"/>
      <c r="MFK880" s="256"/>
      <c r="MFL880" s="256"/>
      <c r="MFM880" s="256"/>
      <c r="MFN880" s="256"/>
      <c r="MFO880" s="256"/>
      <c r="MFP880" s="256"/>
      <c r="MFQ880" s="256"/>
      <c r="MFR880" s="256"/>
      <c r="MFS880" s="256"/>
      <c r="MFT880" s="256"/>
      <c r="MFU880" s="256"/>
      <c r="MFV880" s="256"/>
      <c r="MFW880" s="256"/>
      <c r="MFX880" s="256"/>
      <c r="MFY880" s="256"/>
      <c r="MFZ880" s="256"/>
      <c r="MGA880" s="256"/>
      <c r="MGB880" s="256"/>
      <c r="MGC880" s="256"/>
      <c r="MGD880" s="256"/>
      <c r="MGE880" s="256"/>
      <c r="MGF880" s="256"/>
      <c r="MGG880" s="256"/>
      <c r="MGH880" s="256"/>
      <c r="MGI880" s="256"/>
      <c r="MGJ880" s="256"/>
      <c r="MGK880" s="256"/>
      <c r="MGL880" s="256"/>
      <c r="MGM880" s="256"/>
      <c r="MGN880" s="256"/>
      <c r="MGO880" s="256"/>
      <c r="MGP880" s="256"/>
      <c r="MGQ880" s="256"/>
      <c r="MGR880" s="256"/>
      <c r="MGS880" s="256"/>
      <c r="MGT880" s="256"/>
      <c r="MGU880" s="256"/>
      <c r="MGV880" s="256"/>
      <c r="MGW880" s="256"/>
      <c r="MGX880" s="256"/>
      <c r="MGY880" s="256"/>
      <c r="MGZ880" s="256"/>
      <c r="MHA880" s="256"/>
      <c r="MHB880" s="256"/>
      <c r="MHC880" s="256"/>
      <c r="MHD880" s="256"/>
      <c r="MHE880" s="256"/>
      <c r="MHF880" s="256"/>
      <c r="MHG880" s="256"/>
      <c r="MHH880" s="256"/>
      <c r="MHI880" s="256"/>
      <c r="MHJ880" s="256"/>
      <c r="MHK880" s="256"/>
      <c r="MHL880" s="256"/>
      <c r="MHM880" s="256"/>
      <c r="MHN880" s="256"/>
      <c r="MHO880" s="256"/>
      <c r="MHP880" s="256"/>
      <c r="MHQ880" s="256"/>
      <c r="MHR880" s="256"/>
      <c r="MHS880" s="256"/>
      <c r="MHT880" s="256"/>
      <c r="MHU880" s="256"/>
      <c r="MHV880" s="256"/>
      <c r="MHW880" s="256"/>
      <c r="MHX880" s="256"/>
      <c r="MHY880" s="256"/>
      <c r="MHZ880" s="256"/>
      <c r="MIA880" s="256"/>
      <c r="MIB880" s="256"/>
      <c r="MIC880" s="256"/>
      <c r="MID880" s="256"/>
      <c r="MIE880" s="256"/>
      <c r="MIF880" s="256"/>
      <c r="MIG880" s="256"/>
      <c r="MIH880" s="256"/>
      <c r="MII880" s="256"/>
      <c r="MIJ880" s="256"/>
      <c r="MIK880" s="256"/>
      <c r="MIL880" s="256"/>
      <c r="MIM880" s="256"/>
      <c r="MIN880" s="256"/>
      <c r="MIO880" s="256"/>
      <c r="MIP880" s="256"/>
      <c r="MIQ880" s="256"/>
      <c r="MIR880" s="256"/>
      <c r="MIS880" s="256"/>
      <c r="MIT880" s="256"/>
      <c r="MIU880" s="256"/>
      <c r="MIV880" s="256"/>
      <c r="MIW880" s="256"/>
      <c r="MIX880" s="256"/>
      <c r="MIY880" s="256"/>
      <c r="MIZ880" s="256"/>
      <c r="MJA880" s="256"/>
      <c r="MJB880" s="256"/>
      <c r="MJC880" s="256"/>
      <c r="MJD880" s="256"/>
      <c r="MJE880" s="256"/>
      <c r="MJF880" s="256"/>
      <c r="MJG880" s="256"/>
      <c r="MJH880" s="256"/>
      <c r="MJI880" s="256"/>
      <c r="MJJ880" s="256"/>
      <c r="MJK880" s="256"/>
      <c r="MJL880" s="256"/>
      <c r="MJM880" s="256"/>
      <c r="MJN880" s="256"/>
      <c r="MJO880" s="256"/>
      <c r="MJP880" s="256"/>
      <c r="MJQ880" s="256"/>
      <c r="MJR880" s="256"/>
      <c r="MJS880" s="256"/>
      <c r="MJT880" s="256"/>
      <c r="MJU880" s="256"/>
      <c r="MJV880" s="256"/>
      <c r="MJW880" s="256"/>
      <c r="MJX880" s="256"/>
      <c r="MJY880" s="256"/>
      <c r="MJZ880" s="256"/>
      <c r="MKA880" s="256"/>
      <c r="MKB880" s="256"/>
      <c r="MKC880" s="256"/>
      <c r="MKD880" s="256"/>
      <c r="MKE880" s="256"/>
      <c r="MKF880" s="256"/>
      <c r="MKG880" s="256"/>
      <c r="MKH880" s="256"/>
      <c r="MKI880" s="256"/>
      <c r="MKJ880" s="256"/>
      <c r="MKK880" s="256"/>
      <c r="MKL880" s="256"/>
      <c r="MKM880" s="256"/>
      <c r="MKN880" s="256"/>
      <c r="MKO880" s="256"/>
      <c r="MKP880" s="256"/>
      <c r="MKQ880" s="256"/>
      <c r="MKR880" s="256"/>
      <c r="MKS880" s="256"/>
      <c r="MKT880" s="256"/>
      <c r="MKU880" s="256"/>
      <c r="MKV880" s="256"/>
      <c r="MKW880" s="256"/>
      <c r="MKX880" s="256"/>
      <c r="MKY880" s="256"/>
      <c r="MKZ880" s="256"/>
      <c r="MLA880" s="256"/>
      <c r="MLB880" s="256"/>
      <c r="MLC880" s="256"/>
      <c r="MLD880" s="256"/>
      <c r="MLE880" s="256"/>
      <c r="MLF880" s="256"/>
      <c r="MLG880" s="256"/>
      <c r="MLH880" s="256"/>
      <c r="MLI880" s="256"/>
      <c r="MLJ880" s="256"/>
      <c r="MLK880" s="256"/>
      <c r="MLL880" s="256"/>
      <c r="MLM880" s="256"/>
      <c r="MLN880" s="256"/>
      <c r="MLO880" s="256"/>
      <c r="MLP880" s="256"/>
      <c r="MLQ880" s="256"/>
      <c r="MLR880" s="256"/>
      <c r="MLS880" s="256"/>
      <c r="MLT880" s="256"/>
      <c r="MLU880" s="256"/>
      <c r="MLV880" s="256"/>
      <c r="MLW880" s="256"/>
      <c r="MLX880" s="256"/>
      <c r="MLY880" s="256"/>
      <c r="MLZ880" s="256"/>
      <c r="MMA880" s="256"/>
      <c r="MMB880" s="256"/>
      <c r="MMC880" s="256"/>
      <c r="MMD880" s="256"/>
      <c r="MME880" s="256"/>
      <c r="MMF880" s="256"/>
      <c r="MMG880" s="256"/>
      <c r="MMH880" s="256"/>
      <c r="MMI880" s="256"/>
      <c r="MMJ880" s="256"/>
      <c r="MMK880" s="256"/>
      <c r="MML880" s="256"/>
      <c r="MMM880" s="256"/>
      <c r="MMN880" s="256"/>
      <c r="MMO880" s="256"/>
      <c r="MMP880" s="256"/>
      <c r="MMQ880" s="256"/>
      <c r="MMR880" s="256"/>
      <c r="MMS880" s="256"/>
      <c r="MMT880" s="256"/>
      <c r="MMU880" s="256"/>
      <c r="MMV880" s="256"/>
      <c r="MMW880" s="256"/>
      <c r="MMX880" s="256"/>
      <c r="MMY880" s="256"/>
      <c r="MMZ880" s="256"/>
      <c r="MNA880" s="256"/>
      <c r="MNB880" s="256"/>
      <c r="MNC880" s="256"/>
      <c r="MND880" s="256"/>
      <c r="MNE880" s="256"/>
      <c r="MNF880" s="256"/>
      <c r="MNG880" s="256"/>
      <c r="MNH880" s="256"/>
      <c r="MNI880" s="256"/>
      <c r="MNJ880" s="256"/>
      <c r="MNK880" s="256"/>
      <c r="MNL880" s="256"/>
      <c r="MNM880" s="256"/>
      <c r="MNN880" s="256"/>
      <c r="MNO880" s="256"/>
      <c r="MNP880" s="256"/>
      <c r="MNQ880" s="256"/>
      <c r="MNR880" s="256"/>
      <c r="MNS880" s="256"/>
      <c r="MNT880" s="256"/>
      <c r="MNU880" s="256"/>
      <c r="MNV880" s="256"/>
      <c r="MNW880" s="256"/>
      <c r="MNX880" s="256"/>
      <c r="MNY880" s="256"/>
      <c r="MNZ880" s="256"/>
      <c r="MOA880" s="256"/>
      <c r="MOB880" s="256"/>
      <c r="MOC880" s="256"/>
      <c r="MOD880" s="256"/>
      <c r="MOE880" s="256"/>
      <c r="MOF880" s="256"/>
      <c r="MOG880" s="256"/>
      <c r="MOH880" s="256"/>
      <c r="MOI880" s="256"/>
      <c r="MOJ880" s="256"/>
      <c r="MOK880" s="256"/>
      <c r="MOL880" s="256"/>
      <c r="MOM880" s="256"/>
      <c r="MON880" s="256"/>
      <c r="MOO880" s="256"/>
      <c r="MOP880" s="256"/>
      <c r="MOQ880" s="256"/>
      <c r="MOR880" s="256"/>
      <c r="MOS880" s="256"/>
      <c r="MOT880" s="256"/>
      <c r="MOU880" s="256"/>
      <c r="MOV880" s="256"/>
      <c r="MOW880" s="256"/>
      <c r="MOX880" s="256"/>
      <c r="MOY880" s="256"/>
      <c r="MOZ880" s="256"/>
      <c r="MPA880" s="256"/>
      <c r="MPB880" s="256"/>
      <c r="MPC880" s="256"/>
      <c r="MPD880" s="256"/>
      <c r="MPE880" s="256"/>
      <c r="MPF880" s="256"/>
      <c r="MPG880" s="256"/>
      <c r="MPH880" s="256"/>
      <c r="MPI880" s="256"/>
      <c r="MPJ880" s="256"/>
      <c r="MPK880" s="256"/>
      <c r="MPL880" s="256"/>
      <c r="MPM880" s="256"/>
      <c r="MPN880" s="256"/>
      <c r="MPO880" s="256"/>
      <c r="MPP880" s="256"/>
      <c r="MPQ880" s="256"/>
      <c r="MPR880" s="256"/>
      <c r="MPS880" s="256"/>
      <c r="MPT880" s="256"/>
      <c r="MPU880" s="256"/>
      <c r="MPV880" s="256"/>
      <c r="MPW880" s="256"/>
      <c r="MPX880" s="256"/>
      <c r="MPY880" s="256"/>
      <c r="MPZ880" s="256"/>
      <c r="MQA880" s="256"/>
      <c r="MQB880" s="256"/>
      <c r="MQC880" s="256"/>
      <c r="MQD880" s="256"/>
      <c r="MQE880" s="256"/>
      <c r="MQF880" s="256"/>
      <c r="MQG880" s="256"/>
      <c r="MQH880" s="256"/>
      <c r="MQI880" s="256"/>
      <c r="MQJ880" s="256"/>
      <c r="MQK880" s="256"/>
      <c r="MQL880" s="256"/>
      <c r="MQM880" s="256"/>
      <c r="MQN880" s="256"/>
      <c r="MQO880" s="256"/>
      <c r="MQP880" s="256"/>
      <c r="MQQ880" s="256"/>
      <c r="MQR880" s="256"/>
      <c r="MQS880" s="256"/>
      <c r="MQT880" s="256"/>
      <c r="MQU880" s="256"/>
      <c r="MQV880" s="256"/>
      <c r="MQW880" s="256"/>
      <c r="MQX880" s="256"/>
      <c r="MQY880" s="256"/>
      <c r="MQZ880" s="256"/>
      <c r="MRA880" s="256"/>
      <c r="MRB880" s="256"/>
      <c r="MRC880" s="256"/>
      <c r="MRD880" s="256"/>
      <c r="MRE880" s="256"/>
      <c r="MRF880" s="256"/>
      <c r="MRG880" s="256"/>
      <c r="MRH880" s="256"/>
      <c r="MRI880" s="256"/>
      <c r="MRJ880" s="256"/>
      <c r="MRK880" s="256"/>
      <c r="MRL880" s="256"/>
      <c r="MRM880" s="256"/>
      <c r="MRN880" s="256"/>
      <c r="MRO880" s="256"/>
      <c r="MRP880" s="256"/>
      <c r="MRQ880" s="256"/>
      <c r="MRR880" s="256"/>
      <c r="MRS880" s="256"/>
      <c r="MRT880" s="256"/>
      <c r="MRU880" s="256"/>
      <c r="MRV880" s="256"/>
      <c r="MRW880" s="256"/>
      <c r="MRX880" s="256"/>
      <c r="MRY880" s="256"/>
      <c r="MRZ880" s="256"/>
      <c r="MSA880" s="256"/>
      <c r="MSB880" s="256"/>
      <c r="MSC880" s="256"/>
      <c r="MSD880" s="256"/>
      <c r="MSE880" s="256"/>
      <c r="MSF880" s="256"/>
      <c r="MSG880" s="256"/>
      <c r="MSH880" s="256"/>
      <c r="MSI880" s="256"/>
      <c r="MSJ880" s="256"/>
      <c r="MSK880" s="256"/>
      <c r="MSL880" s="256"/>
      <c r="MSM880" s="256"/>
      <c r="MSN880" s="256"/>
      <c r="MSO880" s="256"/>
      <c r="MSP880" s="256"/>
      <c r="MSQ880" s="256"/>
      <c r="MSR880" s="256"/>
      <c r="MSS880" s="256"/>
      <c r="MST880" s="256"/>
      <c r="MSU880" s="256"/>
      <c r="MSV880" s="256"/>
      <c r="MSW880" s="256"/>
      <c r="MSX880" s="256"/>
      <c r="MSY880" s="256"/>
      <c r="MSZ880" s="256"/>
      <c r="MTA880" s="256"/>
      <c r="MTB880" s="256"/>
      <c r="MTC880" s="256"/>
      <c r="MTD880" s="256"/>
      <c r="MTE880" s="256"/>
      <c r="MTF880" s="256"/>
      <c r="MTG880" s="256"/>
      <c r="MTH880" s="256"/>
      <c r="MTI880" s="256"/>
      <c r="MTJ880" s="256"/>
      <c r="MTK880" s="256"/>
      <c r="MTL880" s="256"/>
      <c r="MTM880" s="256"/>
      <c r="MTN880" s="256"/>
      <c r="MTO880" s="256"/>
      <c r="MTP880" s="256"/>
      <c r="MTQ880" s="256"/>
      <c r="MTR880" s="256"/>
      <c r="MTS880" s="256"/>
      <c r="MTT880" s="256"/>
      <c r="MTU880" s="256"/>
      <c r="MTV880" s="256"/>
      <c r="MTW880" s="256"/>
      <c r="MTX880" s="256"/>
      <c r="MTY880" s="256"/>
      <c r="MTZ880" s="256"/>
      <c r="MUA880" s="256"/>
      <c r="MUB880" s="256"/>
      <c r="MUC880" s="256"/>
      <c r="MUD880" s="256"/>
      <c r="MUE880" s="256"/>
      <c r="MUF880" s="256"/>
      <c r="MUG880" s="256"/>
      <c r="MUH880" s="256"/>
      <c r="MUI880" s="256"/>
      <c r="MUJ880" s="256"/>
      <c r="MUK880" s="256"/>
      <c r="MUL880" s="256"/>
      <c r="MUM880" s="256"/>
      <c r="MUN880" s="256"/>
      <c r="MUO880" s="256"/>
      <c r="MUP880" s="256"/>
      <c r="MUQ880" s="256"/>
      <c r="MUR880" s="256"/>
      <c r="MUS880" s="256"/>
      <c r="MUT880" s="256"/>
      <c r="MUU880" s="256"/>
      <c r="MUV880" s="256"/>
      <c r="MUW880" s="256"/>
      <c r="MUX880" s="256"/>
      <c r="MUY880" s="256"/>
      <c r="MUZ880" s="256"/>
      <c r="MVA880" s="256"/>
      <c r="MVB880" s="256"/>
      <c r="MVC880" s="256"/>
      <c r="MVD880" s="256"/>
      <c r="MVE880" s="256"/>
      <c r="MVF880" s="256"/>
      <c r="MVG880" s="256"/>
      <c r="MVH880" s="256"/>
      <c r="MVI880" s="256"/>
      <c r="MVJ880" s="256"/>
      <c r="MVK880" s="256"/>
      <c r="MVL880" s="256"/>
      <c r="MVM880" s="256"/>
      <c r="MVN880" s="256"/>
      <c r="MVO880" s="256"/>
      <c r="MVP880" s="256"/>
      <c r="MVQ880" s="256"/>
      <c r="MVR880" s="256"/>
      <c r="MVS880" s="256"/>
      <c r="MVT880" s="256"/>
      <c r="MVU880" s="256"/>
      <c r="MVV880" s="256"/>
      <c r="MVW880" s="256"/>
      <c r="MVX880" s="256"/>
      <c r="MVY880" s="256"/>
      <c r="MVZ880" s="256"/>
      <c r="MWA880" s="256"/>
      <c r="MWB880" s="256"/>
      <c r="MWC880" s="256"/>
      <c r="MWD880" s="256"/>
      <c r="MWE880" s="256"/>
      <c r="MWF880" s="256"/>
      <c r="MWG880" s="256"/>
      <c r="MWH880" s="256"/>
      <c r="MWI880" s="256"/>
      <c r="MWJ880" s="256"/>
      <c r="MWK880" s="256"/>
      <c r="MWL880" s="256"/>
      <c r="MWM880" s="256"/>
      <c r="MWN880" s="256"/>
      <c r="MWO880" s="256"/>
      <c r="MWP880" s="256"/>
      <c r="MWQ880" s="256"/>
      <c r="MWR880" s="256"/>
      <c r="MWS880" s="256"/>
      <c r="MWT880" s="256"/>
      <c r="MWU880" s="256"/>
      <c r="MWV880" s="256"/>
      <c r="MWW880" s="256"/>
      <c r="MWX880" s="256"/>
      <c r="MWY880" s="256"/>
      <c r="MWZ880" s="256"/>
      <c r="MXA880" s="256"/>
      <c r="MXB880" s="256"/>
      <c r="MXC880" s="256"/>
      <c r="MXD880" s="256"/>
      <c r="MXE880" s="256"/>
      <c r="MXF880" s="256"/>
      <c r="MXG880" s="256"/>
      <c r="MXH880" s="256"/>
      <c r="MXI880" s="256"/>
      <c r="MXJ880" s="256"/>
      <c r="MXK880" s="256"/>
      <c r="MXL880" s="256"/>
      <c r="MXM880" s="256"/>
      <c r="MXN880" s="256"/>
      <c r="MXO880" s="256"/>
      <c r="MXP880" s="256"/>
      <c r="MXQ880" s="256"/>
      <c r="MXR880" s="256"/>
      <c r="MXS880" s="256"/>
      <c r="MXT880" s="256"/>
      <c r="MXU880" s="256"/>
      <c r="MXV880" s="256"/>
      <c r="MXW880" s="256"/>
      <c r="MXX880" s="256"/>
      <c r="MXY880" s="256"/>
      <c r="MXZ880" s="256"/>
      <c r="MYA880" s="256"/>
      <c r="MYB880" s="256"/>
      <c r="MYC880" s="256"/>
      <c r="MYD880" s="256"/>
      <c r="MYE880" s="256"/>
      <c r="MYF880" s="256"/>
      <c r="MYG880" s="256"/>
      <c r="MYH880" s="256"/>
      <c r="MYI880" s="256"/>
      <c r="MYJ880" s="256"/>
      <c r="MYK880" s="256"/>
      <c r="MYL880" s="256"/>
      <c r="MYM880" s="256"/>
      <c r="MYN880" s="256"/>
      <c r="MYO880" s="256"/>
      <c r="MYP880" s="256"/>
      <c r="MYQ880" s="256"/>
      <c r="MYR880" s="256"/>
      <c r="MYS880" s="256"/>
      <c r="MYT880" s="256"/>
      <c r="MYU880" s="256"/>
      <c r="MYV880" s="256"/>
      <c r="MYW880" s="256"/>
      <c r="MYX880" s="256"/>
      <c r="MYY880" s="256"/>
      <c r="MYZ880" s="256"/>
      <c r="MZA880" s="256"/>
      <c r="MZB880" s="256"/>
      <c r="MZC880" s="256"/>
      <c r="MZD880" s="256"/>
      <c r="MZE880" s="256"/>
      <c r="MZF880" s="256"/>
      <c r="MZG880" s="256"/>
      <c r="MZH880" s="256"/>
      <c r="MZI880" s="256"/>
      <c r="MZJ880" s="256"/>
      <c r="MZK880" s="256"/>
      <c r="MZL880" s="256"/>
      <c r="MZM880" s="256"/>
      <c r="MZN880" s="256"/>
      <c r="MZO880" s="256"/>
      <c r="MZP880" s="256"/>
      <c r="MZQ880" s="256"/>
      <c r="MZR880" s="256"/>
      <c r="MZS880" s="256"/>
      <c r="MZT880" s="256"/>
      <c r="MZU880" s="256"/>
      <c r="MZV880" s="256"/>
      <c r="MZW880" s="256"/>
      <c r="MZX880" s="256"/>
      <c r="MZY880" s="256"/>
      <c r="MZZ880" s="256"/>
      <c r="NAA880" s="256"/>
      <c r="NAB880" s="256"/>
      <c r="NAC880" s="256"/>
      <c r="NAD880" s="256"/>
      <c r="NAE880" s="256"/>
      <c r="NAF880" s="256"/>
      <c r="NAG880" s="256"/>
      <c r="NAH880" s="256"/>
      <c r="NAI880" s="256"/>
      <c r="NAJ880" s="256"/>
      <c r="NAK880" s="256"/>
      <c r="NAL880" s="256"/>
      <c r="NAM880" s="256"/>
      <c r="NAN880" s="256"/>
      <c r="NAO880" s="256"/>
      <c r="NAP880" s="256"/>
      <c r="NAQ880" s="256"/>
      <c r="NAR880" s="256"/>
      <c r="NAS880" s="256"/>
      <c r="NAT880" s="256"/>
      <c r="NAU880" s="256"/>
      <c r="NAV880" s="256"/>
      <c r="NAW880" s="256"/>
      <c r="NAX880" s="256"/>
      <c r="NAY880" s="256"/>
      <c r="NAZ880" s="256"/>
      <c r="NBA880" s="256"/>
      <c r="NBB880" s="256"/>
      <c r="NBC880" s="256"/>
      <c r="NBD880" s="256"/>
      <c r="NBE880" s="256"/>
      <c r="NBF880" s="256"/>
      <c r="NBG880" s="256"/>
      <c r="NBH880" s="256"/>
      <c r="NBI880" s="256"/>
      <c r="NBJ880" s="256"/>
      <c r="NBK880" s="256"/>
      <c r="NBL880" s="256"/>
      <c r="NBM880" s="256"/>
      <c r="NBN880" s="256"/>
      <c r="NBO880" s="256"/>
      <c r="NBP880" s="256"/>
      <c r="NBQ880" s="256"/>
      <c r="NBR880" s="256"/>
      <c r="NBS880" s="256"/>
      <c r="NBT880" s="256"/>
      <c r="NBU880" s="256"/>
      <c r="NBV880" s="256"/>
      <c r="NBW880" s="256"/>
      <c r="NBX880" s="256"/>
      <c r="NBY880" s="256"/>
      <c r="NBZ880" s="256"/>
      <c r="NCA880" s="256"/>
      <c r="NCB880" s="256"/>
      <c r="NCC880" s="256"/>
      <c r="NCD880" s="256"/>
      <c r="NCE880" s="256"/>
      <c r="NCF880" s="256"/>
      <c r="NCG880" s="256"/>
      <c r="NCH880" s="256"/>
      <c r="NCI880" s="256"/>
      <c r="NCJ880" s="256"/>
      <c r="NCK880" s="256"/>
      <c r="NCL880" s="256"/>
      <c r="NCM880" s="256"/>
      <c r="NCN880" s="256"/>
      <c r="NCO880" s="256"/>
      <c r="NCP880" s="256"/>
      <c r="NCQ880" s="256"/>
      <c r="NCR880" s="256"/>
      <c r="NCS880" s="256"/>
      <c r="NCT880" s="256"/>
      <c r="NCU880" s="256"/>
      <c r="NCV880" s="256"/>
      <c r="NCW880" s="256"/>
      <c r="NCX880" s="256"/>
      <c r="NCY880" s="256"/>
      <c r="NCZ880" s="256"/>
      <c r="NDA880" s="256"/>
      <c r="NDB880" s="256"/>
      <c r="NDC880" s="256"/>
      <c r="NDD880" s="256"/>
      <c r="NDE880" s="256"/>
      <c r="NDF880" s="256"/>
      <c r="NDG880" s="256"/>
      <c r="NDH880" s="256"/>
      <c r="NDI880" s="256"/>
      <c r="NDJ880" s="256"/>
      <c r="NDK880" s="256"/>
      <c r="NDL880" s="256"/>
      <c r="NDM880" s="256"/>
      <c r="NDN880" s="256"/>
      <c r="NDO880" s="256"/>
      <c r="NDP880" s="256"/>
      <c r="NDQ880" s="256"/>
      <c r="NDR880" s="256"/>
      <c r="NDS880" s="256"/>
      <c r="NDT880" s="256"/>
      <c r="NDU880" s="256"/>
      <c r="NDV880" s="256"/>
      <c r="NDW880" s="256"/>
      <c r="NDX880" s="256"/>
      <c r="NDY880" s="256"/>
      <c r="NDZ880" s="256"/>
      <c r="NEA880" s="256"/>
      <c r="NEB880" s="256"/>
      <c r="NEC880" s="256"/>
      <c r="NED880" s="256"/>
      <c r="NEE880" s="256"/>
      <c r="NEF880" s="256"/>
      <c r="NEG880" s="256"/>
      <c r="NEH880" s="256"/>
      <c r="NEI880" s="256"/>
      <c r="NEJ880" s="256"/>
      <c r="NEK880" s="256"/>
      <c r="NEL880" s="256"/>
      <c r="NEM880" s="256"/>
      <c r="NEN880" s="256"/>
      <c r="NEO880" s="256"/>
      <c r="NEP880" s="256"/>
      <c r="NEQ880" s="256"/>
      <c r="NER880" s="256"/>
      <c r="NES880" s="256"/>
      <c r="NET880" s="256"/>
      <c r="NEU880" s="256"/>
      <c r="NEV880" s="256"/>
      <c r="NEW880" s="256"/>
      <c r="NEX880" s="256"/>
      <c r="NEY880" s="256"/>
      <c r="NEZ880" s="256"/>
      <c r="NFA880" s="256"/>
      <c r="NFB880" s="256"/>
      <c r="NFC880" s="256"/>
      <c r="NFD880" s="256"/>
      <c r="NFE880" s="256"/>
      <c r="NFF880" s="256"/>
      <c r="NFG880" s="256"/>
      <c r="NFH880" s="256"/>
      <c r="NFI880" s="256"/>
      <c r="NFJ880" s="256"/>
      <c r="NFK880" s="256"/>
      <c r="NFL880" s="256"/>
      <c r="NFM880" s="256"/>
      <c r="NFN880" s="256"/>
      <c r="NFO880" s="256"/>
      <c r="NFP880" s="256"/>
      <c r="NFQ880" s="256"/>
      <c r="NFR880" s="256"/>
      <c r="NFS880" s="256"/>
      <c r="NFT880" s="256"/>
      <c r="NFU880" s="256"/>
      <c r="NFV880" s="256"/>
      <c r="NFW880" s="256"/>
      <c r="NFX880" s="256"/>
      <c r="NFY880" s="256"/>
      <c r="NFZ880" s="256"/>
      <c r="NGA880" s="256"/>
      <c r="NGB880" s="256"/>
      <c r="NGC880" s="256"/>
      <c r="NGD880" s="256"/>
      <c r="NGE880" s="256"/>
      <c r="NGF880" s="256"/>
      <c r="NGG880" s="256"/>
      <c r="NGH880" s="256"/>
      <c r="NGI880" s="256"/>
      <c r="NGJ880" s="256"/>
      <c r="NGK880" s="256"/>
      <c r="NGL880" s="256"/>
      <c r="NGM880" s="256"/>
      <c r="NGN880" s="256"/>
      <c r="NGO880" s="256"/>
      <c r="NGP880" s="256"/>
      <c r="NGQ880" s="256"/>
      <c r="NGR880" s="256"/>
      <c r="NGS880" s="256"/>
      <c r="NGT880" s="256"/>
      <c r="NGU880" s="256"/>
      <c r="NGV880" s="256"/>
      <c r="NGW880" s="256"/>
      <c r="NGX880" s="256"/>
      <c r="NGY880" s="256"/>
      <c r="NGZ880" s="256"/>
      <c r="NHA880" s="256"/>
      <c r="NHB880" s="256"/>
      <c r="NHC880" s="256"/>
      <c r="NHD880" s="256"/>
      <c r="NHE880" s="256"/>
      <c r="NHF880" s="256"/>
      <c r="NHG880" s="256"/>
      <c r="NHH880" s="256"/>
      <c r="NHI880" s="256"/>
      <c r="NHJ880" s="256"/>
      <c r="NHK880" s="256"/>
      <c r="NHL880" s="256"/>
      <c r="NHM880" s="256"/>
      <c r="NHN880" s="256"/>
      <c r="NHO880" s="256"/>
      <c r="NHP880" s="256"/>
      <c r="NHQ880" s="256"/>
      <c r="NHR880" s="256"/>
      <c r="NHS880" s="256"/>
      <c r="NHT880" s="256"/>
      <c r="NHU880" s="256"/>
      <c r="NHV880" s="256"/>
      <c r="NHW880" s="256"/>
      <c r="NHX880" s="256"/>
      <c r="NHY880" s="256"/>
      <c r="NHZ880" s="256"/>
      <c r="NIA880" s="256"/>
      <c r="NIB880" s="256"/>
      <c r="NIC880" s="256"/>
      <c r="NID880" s="256"/>
      <c r="NIE880" s="256"/>
      <c r="NIF880" s="256"/>
      <c r="NIG880" s="256"/>
      <c r="NIH880" s="256"/>
      <c r="NII880" s="256"/>
      <c r="NIJ880" s="256"/>
      <c r="NIK880" s="256"/>
      <c r="NIL880" s="256"/>
      <c r="NIM880" s="256"/>
      <c r="NIN880" s="256"/>
      <c r="NIO880" s="256"/>
      <c r="NIP880" s="256"/>
      <c r="NIQ880" s="256"/>
      <c r="NIR880" s="256"/>
      <c r="NIS880" s="256"/>
      <c r="NIT880" s="256"/>
      <c r="NIU880" s="256"/>
      <c r="NIV880" s="256"/>
      <c r="NIW880" s="256"/>
      <c r="NIX880" s="256"/>
      <c r="NIY880" s="256"/>
      <c r="NIZ880" s="256"/>
      <c r="NJA880" s="256"/>
      <c r="NJB880" s="256"/>
      <c r="NJC880" s="256"/>
      <c r="NJD880" s="256"/>
      <c r="NJE880" s="256"/>
      <c r="NJF880" s="256"/>
      <c r="NJG880" s="256"/>
      <c r="NJH880" s="256"/>
      <c r="NJI880" s="256"/>
      <c r="NJJ880" s="256"/>
      <c r="NJK880" s="256"/>
      <c r="NJL880" s="256"/>
      <c r="NJM880" s="256"/>
      <c r="NJN880" s="256"/>
      <c r="NJO880" s="256"/>
      <c r="NJP880" s="256"/>
      <c r="NJQ880" s="256"/>
      <c r="NJR880" s="256"/>
      <c r="NJS880" s="256"/>
      <c r="NJT880" s="256"/>
      <c r="NJU880" s="256"/>
      <c r="NJV880" s="256"/>
      <c r="NJW880" s="256"/>
      <c r="NJX880" s="256"/>
      <c r="NJY880" s="256"/>
      <c r="NJZ880" s="256"/>
      <c r="NKA880" s="256"/>
      <c r="NKB880" s="256"/>
      <c r="NKC880" s="256"/>
      <c r="NKD880" s="256"/>
      <c r="NKE880" s="256"/>
      <c r="NKF880" s="256"/>
      <c r="NKG880" s="256"/>
      <c r="NKH880" s="256"/>
      <c r="NKI880" s="256"/>
      <c r="NKJ880" s="256"/>
      <c r="NKK880" s="256"/>
      <c r="NKL880" s="256"/>
      <c r="NKM880" s="256"/>
      <c r="NKN880" s="256"/>
      <c r="NKO880" s="256"/>
      <c r="NKP880" s="256"/>
      <c r="NKQ880" s="256"/>
      <c r="NKR880" s="256"/>
      <c r="NKS880" s="256"/>
      <c r="NKT880" s="256"/>
      <c r="NKU880" s="256"/>
      <c r="NKV880" s="256"/>
      <c r="NKW880" s="256"/>
      <c r="NKX880" s="256"/>
      <c r="NKY880" s="256"/>
      <c r="NKZ880" s="256"/>
      <c r="NLA880" s="256"/>
      <c r="NLB880" s="256"/>
      <c r="NLC880" s="256"/>
      <c r="NLD880" s="256"/>
      <c r="NLE880" s="256"/>
      <c r="NLF880" s="256"/>
      <c r="NLG880" s="256"/>
      <c r="NLH880" s="256"/>
      <c r="NLI880" s="256"/>
      <c r="NLJ880" s="256"/>
      <c r="NLK880" s="256"/>
      <c r="NLL880" s="256"/>
      <c r="NLM880" s="256"/>
      <c r="NLN880" s="256"/>
      <c r="NLO880" s="256"/>
      <c r="NLP880" s="256"/>
      <c r="NLQ880" s="256"/>
      <c r="NLR880" s="256"/>
      <c r="NLS880" s="256"/>
      <c r="NLT880" s="256"/>
      <c r="NLU880" s="256"/>
      <c r="NLV880" s="256"/>
      <c r="NLW880" s="256"/>
      <c r="NLX880" s="256"/>
      <c r="NLY880" s="256"/>
      <c r="NLZ880" s="256"/>
      <c r="NMA880" s="256"/>
      <c r="NMB880" s="256"/>
      <c r="NMC880" s="256"/>
      <c r="NMD880" s="256"/>
      <c r="NME880" s="256"/>
      <c r="NMF880" s="256"/>
      <c r="NMG880" s="256"/>
      <c r="NMH880" s="256"/>
      <c r="NMI880" s="256"/>
      <c r="NMJ880" s="256"/>
      <c r="NMK880" s="256"/>
      <c r="NML880" s="256"/>
      <c r="NMM880" s="256"/>
      <c r="NMN880" s="256"/>
      <c r="NMO880" s="256"/>
      <c r="NMP880" s="256"/>
      <c r="NMQ880" s="256"/>
      <c r="NMR880" s="256"/>
      <c r="NMS880" s="256"/>
      <c r="NMT880" s="256"/>
      <c r="NMU880" s="256"/>
      <c r="NMV880" s="256"/>
      <c r="NMW880" s="256"/>
      <c r="NMX880" s="256"/>
      <c r="NMY880" s="256"/>
      <c r="NMZ880" s="256"/>
      <c r="NNA880" s="256"/>
      <c r="NNB880" s="256"/>
      <c r="NNC880" s="256"/>
      <c r="NND880" s="256"/>
      <c r="NNE880" s="256"/>
      <c r="NNF880" s="256"/>
      <c r="NNG880" s="256"/>
      <c r="NNH880" s="256"/>
      <c r="NNI880" s="256"/>
      <c r="NNJ880" s="256"/>
      <c r="NNK880" s="256"/>
      <c r="NNL880" s="256"/>
      <c r="NNM880" s="256"/>
      <c r="NNN880" s="256"/>
      <c r="NNO880" s="256"/>
      <c r="NNP880" s="256"/>
      <c r="NNQ880" s="256"/>
      <c r="NNR880" s="256"/>
      <c r="NNS880" s="256"/>
      <c r="NNT880" s="256"/>
      <c r="NNU880" s="256"/>
      <c r="NNV880" s="256"/>
      <c r="NNW880" s="256"/>
      <c r="NNX880" s="256"/>
      <c r="NNY880" s="256"/>
      <c r="NNZ880" s="256"/>
      <c r="NOA880" s="256"/>
      <c r="NOB880" s="256"/>
      <c r="NOC880" s="256"/>
      <c r="NOD880" s="256"/>
      <c r="NOE880" s="256"/>
      <c r="NOF880" s="256"/>
      <c r="NOG880" s="256"/>
      <c r="NOH880" s="256"/>
      <c r="NOI880" s="256"/>
      <c r="NOJ880" s="256"/>
      <c r="NOK880" s="256"/>
      <c r="NOL880" s="256"/>
      <c r="NOM880" s="256"/>
      <c r="NON880" s="256"/>
      <c r="NOO880" s="256"/>
      <c r="NOP880" s="256"/>
      <c r="NOQ880" s="256"/>
      <c r="NOR880" s="256"/>
      <c r="NOS880" s="256"/>
      <c r="NOT880" s="256"/>
      <c r="NOU880" s="256"/>
      <c r="NOV880" s="256"/>
      <c r="NOW880" s="256"/>
      <c r="NOX880" s="256"/>
      <c r="NOY880" s="256"/>
      <c r="NOZ880" s="256"/>
      <c r="NPA880" s="256"/>
      <c r="NPB880" s="256"/>
      <c r="NPC880" s="256"/>
      <c r="NPD880" s="256"/>
      <c r="NPE880" s="256"/>
      <c r="NPF880" s="256"/>
      <c r="NPG880" s="256"/>
      <c r="NPH880" s="256"/>
      <c r="NPI880" s="256"/>
      <c r="NPJ880" s="256"/>
      <c r="NPK880" s="256"/>
      <c r="NPL880" s="256"/>
      <c r="NPM880" s="256"/>
      <c r="NPN880" s="256"/>
      <c r="NPO880" s="256"/>
      <c r="NPP880" s="256"/>
      <c r="NPQ880" s="256"/>
      <c r="NPR880" s="256"/>
      <c r="NPS880" s="256"/>
      <c r="NPT880" s="256"/>
      <c r="NPU880" s="256"/>
      <c r="NPV880" s="256"/>
      <c r="NPW880" s="256"/>
      <c r="NPX880" s="256"/>
      <c r="NPY880" s="256"/>
      <c r="NPZ880" s="256"/>
      <c r="NQA880" s="256"/>
      <c r="NQB880" s="256"/>
      <c r="NQC880" s="256"/>
      <c r="NQD880" s="256"/>
      <c r="NQE880" s="256"/>
      <c r="NQF880" s="256"/>
      <c r="NQG880" s="256"/>
      <c r="NQH880" s="256"/>
      <c r="NQI880" s="256"/>
      <c r="NQJ880" s="256"/>
      <c r="NQK880" s="256"/>
      <c r="NQL880" s="256"/>
      <c r="NQM880" s="256"/>
      <c r="NQN880" s="256"/>
      <c r="NQO880" s="256"/>
      <c r="NQP880" s="256"/>
      <c r="NQQ880" s="256"/>
      <c r="NQR880" s="256"/>
      <c r="NQS880" s="256"/>
      <c r="NQT880" s="256"/>
      <c r="NQU880" s="256"/>
      <c r="NQV880" s="256"/>
      <c r="NQW880" s="256"/>
      <c r="NQX880" s="256"/>
      <c r="NQY880" s="256"/>
      <c r="NQZ880" s="256"/>
      <c r="NRA880" s="256"/>
      <c r="NRB880" s="256"/>
      <c r="NRC880" s="256"/>
      <c r="NRD880" s="256"/>
      <c r="NRE880" s="256"/>
      <c r="NRF880" s="256"/>
      <c r="NRG880" s="256"/>
      <c r="NRH880" s="256"/>
      <c r="NRI880" s="256"/>
      <c r="NRJ880" s="256"/>
      <c r="NRK880" s="256"/>
      <c r="NRL880" s="256"/>
      <c r="NRM880" s="256"/>
      <c r="NRN880" s="256"/>
      <c r="NRO880" s="256"/>
      <c r="NRP880" s="256"/>
      <c r="NRQ880" s="256"/>
      <c r="NRR880" s="256"/>
      <c r="NRS880" s="256"/>
      <c r="NRT880" s="256"/>
      <c r="NRU880" s="256"/>
      <c r="NRV880" s="256"/>
      <c r="NRW880" s="256"/>
      <c r="NRX880" s="256"/>
      <c r="NRY880" s="256"/>
      <c r="NRZ880" s="256"/>
      <c r="NSA880" s="256"/>
      <c r="NSB880" s="256"/>
      <c r="NSC880" s="256"/>
      <c r="NSD880" s="256"/>
      <c r="NSE880" s="256"/>
      <c r="NSF880" s="256"/>
      <c r="NSG880" s="256"/>
      <c r="NSH880" s="256"/>
      <c r="NSI880" s="256"/>
      <c r="NSJ880" s="256"/>
      <c r="NSK880" s="256"/>
      <c r="NSL880" s="256"/>
      <c r="NSM880" s="256"/>
      <c r="NSN880" s="256"/>
      <c r="NSO880" s="256"/>
      <c r="NSP880" s="256"/>
      <c r="NSQ880" s="256"/>
      <c r="NSR880" s="256"/>
      <c r="NSS880" s="256"/>
      <c r="NST880" s="256"/>
      <c r="NSU880" s="256"/>
      <c r="NSV880" s="256"/>
      <c r="NSW880" s="256"/>
      <c r="NSX880" s="256"/>
      <c r="NSY880" s="256"/>
      <c r="NSZ880" s="256"/>
      <c r="NTA880" s="256"/>
      <c r="NTB880" s="256"/>
      <c r="NTC880" s="256"/>
      <c r="NTD880" s="256"/>
      <c r="NTE880" s="256"/>
      <c r="NTF880" s="256"/>
      <c r="NTG880" s="256"/>
      <c r="NTH880" s="256"/>
      <c r="NTI880" s="256"/>
      <c r="NTJ880" s="256"/>
      <c r="NTK880" s="256"/>
      <c r="NTL880" s="256"/>
      <c r="NTM880" s="256"/>
      <c r="NTN880" s="256"/>
      <c r="NTO880" s="256"/>
      <c r="NTP880" s="256"/>
      <c r="NTQ880" s="256"/>
      <c r="NTR880" s="256"/>
      <c r="NTS880" s="256"/>
      <c r="NTT880" s="256"/>
      <c r="NTU880" s="256"/>
      <c r="NTV880" s="256"/>
      <c r="NTW880" s="256"/>
      <c r="NTX880" s="256"/>
      <c r="NTY880" s="256"/>
      <c r="NTZ880" s="256"/>
      <c r="NUA880" s="256"/>
      <c r="NUB880" s="256"/>
      <c r="NUC880" s="256"/>
      <c r="NUD880" s="256"/>
      <c r="NUE880" s="256"/>
      <c r="NUF880" s="256"/>
      <c r="NUG880" s="256"/>
      <c r="NUH880" s="256"/>
      <c r="NUI880" s="256"/>
      <c r="NUJ880" s="256"/>
      <c r="NUK880" s="256"/>
      <c r="NUL880" s="256"/>
      <c r="NUM880" s="256"/>
      <c r="NUN880" s="256"/>
      <c r="NUO880" s="256"/>
      <c r="NUP880" s="256"/>
      <c r="NUQ880" s="256"/>
      <c r="NUR880" s="256"/>
      <c r="NUS880" s="256"/>
      <c r="NUT880" s="256"/>
      <c r="NUU880" s="256"/>
      <c r="NUV880" s="256"/>
      <c r="NUW880" s="256"/>
      <c r="NUX880" s="256"/>
      <c r="NUY880" s="256"/>
      <c r="NUZ880" s="256"/>
      <c r="NVA880" s="256"/>
      <c r="NVB880" s="256"/>
      <c r="NVC880" s="256"/>
      <c r="NVD880" s="256"/>
      <c r="NVE880" s="256"/>
      <c r="NVF880" s="256"/>
      <c r="NVG880" s="256"/>
      <c r="NVH880" s="256"/>
      <c r="NVI880" s="256"/>
      <c r="NVJ880" s="256"/>
      <c r="NVK880" s="256"/>
      <c r="NVL880" s="256"/>
      <c r="NVM880" s="256"/>
      <c r="NVN880" s="256"/>
      <c r="NVO880" s="256"/>
      <c r="NVP880" s="256"/>
      <c r="NVQ880" s="256"/>
      <c r="NVR880" s="256"/>
      <c r="NVS880" s="256"/>
      <c r="NVT880" s="256"/>
      <c r="NVU880" s="256"/>
      <c r="NVV880" s="256"/>
      <c r="NVW880" s="256"/>
      <c r="NVX880" s="256"/>
      <c r="NVY880" s="256"/>
      <c r="NVZ880" s="256"/>
      <c r="NWA880" s="256"/>
      <c r="NWB880" s="256"/>
      <c r="NWC880" s="256"/>
      <c r="NWD880" s="256"/>
      <c r="NWE880" s="256"/>
      <c r="NWF880" s="256"/>
      <c r="NWG880" s="256"/>
      <c r="NWH880" s="256"/>
      <c r="NWI880" s="256"/>
      <c r="NWJ880" s="256"/>
      <c r="NWK880" s="256"/>
      <c r="NWL880" s="256"/>
      <c r="NWM880" s="256"/>
      <c r="NWN880" s="256"/>
      <c r="NWO880" s="256"/>
      <c r="NWP880" s="256"/>
      <c r="NWQ880" s="256"/>
      <c r="NWR880" s="256"/>
      <c r="NWS880" s="256"/>
      <c r="NWT880" s="256"/>
      <c r="NWU880" s="256"/>
      <c r="NWV880" s="256"/>
      <c r="NWW880" s="256"/>
      <c r="NWX880" s="256"/>
      <c r="NWY880" s="256"/>
      <c r="NWZ880" s="256"/>
      <c r="NXA880" s="256"/>
      <c r="NXB880" s="256"/>
      <c r="NXC880" s="256"/>
      <c r="NXD880" s="256"/>
      <c r="NXE880" s="256"/>
      <c r="NXF880" s="256"/>
      <c r="NXG880" s="256"/>
      <c r="NXH880" s="256"/>
      <c r="NXI880" s="256"/>
      <c r="NXJ880" s="256"/>
      <c r="NXK880" s="256"/>
      <c r="NXL880" s="256"/>
      <c r="NXM880" s="256"/>
      <c r="NXN880" s="256"/>
      <c r="NXO880" s="256"/>
      <c r="NXP880" s="256"/>
      <c r="NXQ880" s="256"/>
      <c r="NXR880" s="256"/>
      <c r="NXS880" s="256"/>
      <c r="NXT880" s="256"/>
      <c r="NXU880" s="256"/>
      <c r="NXV880" s="256"/>
      <c r="NXW880" s="256"/>
      <c r="NXX880" s="256"/>
      <c r="NXY880" s="256"/>
      <c r="NXZ880" s="256"/>
      <c r="NYA880" s="256"/>
      <c r="NYB880" s="256"/>
      <c r="NYC880" s="256"/>
      <c r="NYD880" s="256"/>
      <c r="NYE880" s="256"/>
      <c r="NYF880" s="256"/>
      <c r="NYG880" s="256"/>
      <c r="NYH880" s="256"/>
      <c r="NYI880" s="256"/>
      <c r="NYJ880" s="256"/>
      <c r="NYK880" s="256"/>
      <c r="NYL880" s="256"/>
      <c r="NYM880" s="256"/>
      <c r="NYN880" s="256"/>
      <c r="NYO880" s="256"/>
      <c r="NYP880" s="256"/>
      <c r="NYQ880" s="256"/>
      <c r="NYR880" s="256"/>
      <c r="NYS880" s="256"/>
      <c r="NYT880" s="256"/>
      <c r="NYU880" s="256"/>
      <c r="NYV880" s="256"/>
      <c r="NYW880" s="256"/>
      <c r="NYX880" s="256"/>
      <c r="NYY880" s="256"/>
      <c r="NYZ880" s="256"/>
      <c r="NZA880" s="256"/>
      <c r="NZB880" s="256"/>
      <c r="NZC880" s="256"/>
      <c r="NZD880" s="256"/>
      <c r="NZE880" s="256"/>
      <c r="NZF880" s="256"/>
      <c r="NZG880" s="256"/>
      <c r="NZH880" s="256"/>
      <c r="NZI880" s="256"/>
      <c r="NZJ880" s="256"/>
      <c r="NZK880" s="256"/>
      <c r="NZL880" s="256"/>
      <c r="NZM880" s="256"/>
      <c r="NZN880" s="256"/>
      <c r="NZO880" s="256"/>
      <c r="NZP880" s="256"/>
      <c r="NZQ880" s="256"/>
      <c r="NZR880" s="256"/>
      <c r="NZS880" s="256"/>
      <c r="NZT880" s="256"/>
      <c r="NZU880" s="256"/>
      <c r="NZV880" s="256"/>
      <c r="NZW880" s="256"/>
      <c r="NZX880" s="256"/>
      <c r="NZY880" s="256"/>
      <c r="NZZ880" s="256"/>
      <c r="OAA880" s="256"/>
      <c r="OAB880" s="256"/>
      <c r="OAC880" s="256"/>
      <c r="OAD880" s="256"/>
      <c r="OAE880" s="256"/>
      <c r="OAF880" s="256"/>
      <c r="OAG880" s="256"/>
      <c r="OAH880" s="256"/>
      <c r="OAI880" s="256"/>
      <c r="OAJ880" s="256"/>
      <c r="OAK880" s="256"/>
      <c r="OAL880" s="256"/>
      <c r="OAM880" s="256"/>
      <c r="OAN880" s="256"/>
      <c r="OAO880" s="256"/>
      <c r="OAP880" s="256"/>
      <c r="OAQ880" s="256"/>
      <c r="OAR880" s="256"/>
      <c r="OAS880" s="256"/>
      <c r="OAT880" s="256"/>
      <c r="OAU880" s="256"/>
      <c r="OAV880" s="256"/>
      <c r="OAW880" s="256"/>
      <c r="OAX880" s="256"/>
      <c r="OAY880" s="256"/>
      <c r="OAZ880" s="256"/>
      <c r="OBA880" s="256"/>
      <c r="OBB880" s="256"/>
      <c r="OBC880" s="256"/>
      <c r="OBD880" s="256"/>
      <c r="OBE880" s="256"/>
      <c r="OBF880" s="256"/>
      <c r="OBG880" s="256"/>
      <c r="OBH880" s="256"/>
      <c r="OBI880" s="256"/>
      <c r="OBJ880" s="256"/>
      <c r="OBK880" s="256"/>
      <c r="OBL880" s="256"/>
      <c r="OBM880" s="256"/>
      <c r="OBN880" s="256"/>
      <c r="OBO880" s="256"/>
      <c r="OBP880" s="256"/>
      <c r="OBQ880" s="256"/>
      <c r="OBR880" s="256"/>
      <c r="OBS880" s="256"/>
      <c r="OBT880" s="256"/>
      <c r="OBU880" s="256"/>
      <c r="OBV880" s="256"/>
      <c r="OBW880" s="256"/>
      <c r="OBX880" s="256"/>
      <c r="OBY880" s="256"/>
      <c r="OBZ880" s="256"/>
      <c r="OCA880" s="256"/>
      <c r="OCB880" s="256"/>
      <c r="OCC880" s="256"/>
      <c r="OCD880" s="256"/>
      <c r="OCE880" s="256"/>
      <c r="OCF880" s="256"/>
      <c r="OCG880" s="256"/>
      <c r="OCH880" s="256"/>
      <c r="OCI880" s="256"/>
      <c r="OCJ880" s="256"/>
      <c r="OCK880" s="256"/>
      <c r="OCL880" s="256"/>
      <c r="OCM880" s="256"/>
      <c r="OCN880" s="256"/>
      <c r="OCO880" s="256"/>
      <c r="OCP880" s="256"/>
      <c r="OCQ880" s="256"/>
      <c r="OCR880" s="256"/>
      <c r="OCS880" s="256"/>
      <c r="OCT880" s="256"/>
      <c r="OCU880" s="256"/>
      <c r="OCV880" s="256"/>
      <c r="OCW880" s="256"/>
      <c r="OCX880" s="256"/>
      <c r="OCY880" s="256"/>
      <c r="OCZ880" s="256"/>
      <c r="ODA880" s="256"/>
      <c r="ODB880" s="256"/>
      <c r="ODC880" s="256"/>
      <c r="ODD880" s="256"/>
      <c r="ODE880" s="256"/>
      <c r="ODF880" s="256"/>
      <c r="ODG880" s="256"/>
      <c r="ODH880" s="256"/>
      <c r="ODI880" s="256"/>
      <c r="ODJ880" s="256"/>
      <c r="ODK880" s="256"/>
      <c r="ODL880" s="256"/>
      <c r="ODM880" s="256"/>
      <c r="ODN880" s="256"/>
      <c r="ODO880" s="256"/>
      <c r="ODP880" s="256"/>
      <c r="ODQ880" s="256"/>
      <c r="ODR880" s="256"/>
      <c r="ODS880" s="256"/>
      <c r="ODT880" s="256"/>
      <c r="ODU880" s="256"/>
      <c r="ODV880" s="256"/>
      <c r="ODW880" s="256"/>
      <c r="ODX880" s="256"/>
      <c r="ODY880" s="256"/>
      <c r="ODZ880" s="256"/>
      <c r="OEA880" s="256"/>
      <c r="OEB880" s="256"/>
      <c r="OEC880" s="256"/>
      <c r="OED880" s="256"/>
      <c r="OEE880" s="256"/>
      <c r="OEF880" s="256"/>
      <c r="OEG880" s="256"/>
      <c r="OEH880" s="256"/>
      <c r="OEI880" s="256"/>
      <c r="OEJ880" s="256"/>
      <c r="OEK880" s="256"/>
      <c r="OEL880" s="256"/>
      <c r="OEM880" s="256"/>
      <c r="OEN880" s="256"/>
      <c r="OEO880" s="256"/>
      <c r="OEP880" s="256"/>
      <c r="OEQ880" s="256"/>
      <c r="OER880" s="256"/>
      <c r="OES880" s="256"/>
      <c r="OET880" s="256"/>
      <c r="OEU880" s="256"/>
      <c r="OEV880" s="256"/>
      <c r="OEW880" s="256"/>
      <c r="OEX880" s="256"/>
      <c r="OEY880" s="256"/>
      <c r="OEZ880" s="256"/>
      <c r="OFA880" s="256"/>
      <c r="OFB880" s="256"/>
      <c r="OFC880" s="256"/>
      <c r="OFD880" s="256"/>
      <c r="OFE880" s="256"/>
      <c r="OFF880" s="256"/>
      <c r="OFG880" s="256"/>
      <c r="OFH880" s="256"/>
      <c r="OFI880" s="256"/>
      <c r="OFJ880" s="256"/>
      <c r="OFK880" s="256"/>
      <c r="OFL880" s="256"/>
      <c r="OFM880" s="256"/>
      <c r="OFN880" s="256"/>
      <c r="OFO880" s="256"/>
      <c r="OFP880" s="256"/>
      <c r="OFQ880" s="256"/>
      <c r="OFR880" s="256"/>
      <c r="OFS880" s="256"/>
      <c r="OFT880" s="256"/>
      <c r="OFU880" s="256"/>
      <c r="OFV880" s="256"/>
      <c r="OFW880" s="256"/>
      <c r="OFX880" s="256"/>
      <c r="OFY880" s="256"/>
      <c r="OFZ880" s="256"/>
      <c r="OGA880" s="256"/>
      <c r="OGB880" s="256"/>
      <c r="OGC880" s="256"/>
      <c r="OGD880" s="256"/>
      <c r="OGE880" s="256"/>
      <c r="OGF880" s="256"/>
      <c r="OGG880" s="256"/>
      <c r="OGH880" s="256"/>
      <c r="OGI880" s="256"/>
      <c r="OGJ880" s="256"/>
      <c r="OGK880" s="256"/>
      <c r="OGL880" s="256"/>
      <c r="OGM880" s="256"/>
      <c r="OGN880" s="256"/>
      <c r="OGO880" s="256"/>
      <c r="OGP880" s="256"/>
      <c r="OGQ880" s="256"/>
      <c r="OGR880" s="256"/>
      <c r="OGS880" s="256"/>
      <c r="OGT880" s="256"/>
      <c r="OGU880" s="256"/>
      <c r="OGV880" s="256"/>
      <c r="OGW880" s="256"/>
      <c r="OGX880" s="256"/>
      <c r="OGY880" s="256"/>
      <c r="OGZ880" s="256"/>
      <c r="OHA880" s="256"/>
      <c r="OHB880" s="256"/>
      <c r="OHC880" s="256"/>
      <c r="OHD880" s="256"/>
      <c r="OHE880" s="256"/>
      <c r="OHF880" s="256"/>
      <c r="OHG880" s="256"/>
      <c r="OHH880" s="256"/>
      <c r="OHI880" s="256"/>
      <c r="OHJ880" s="256"/>
      <c r="OHK880" s="256"/>
      <c r="OHL880" s="256"/>
      <c r="OHM880" s="256"/>
      <c r="OHN880" s="256"/>
      <c r="OHO880" s="256"/>
      <c r="OHP880" s="256"/>
      <c r="OHQ880" s="256"/>
      <c r="OHR880" s="256"/>
      <c r="OHS880" s="256"/>
      <c r="OHT880" s="256"/>
      <c r="OHU880" s="256"/>
      <c r="OHV880" s="256"/>
      <c r="OHW880" s="256"/>
      <c r="OHX880" s="256"/>
      <c r="OHY880" s="256"/>
      <c r="OHZ880" s="256"/>
      <c r="OIA880" s="256"/>
      <c r="OIB880" s="256"/>
      <c r="OIC880" s="256"/>
      <c r="OID880" s="256"/>
      <c r="OIE880" s="256"/>
      <c r="OIF880" s="256"/>
      <c r="OIG880" s="256"/>
      <c r="OIH880" s="256"/>
      <c r="OII880" s="256"/>
      <c r="OIJ880" s="256"/>
      <c r="OIK880" s="256"/>
      <c r="OIL880" s="256"/>
      <c r="OIM880" s="256"/>
      <c r="OIN880" s="256"/>
      <c r="OIO880" s="256"/>
      <c r="OIP880" s="256"/>
      <c r="OIQ880" s="256"/>
      <c r="OIR880" s="256"/>
      <c r="OIS880" s="256"/>
      <c r="OIT880" s="256"/>
      <c r="OIU880" s="256"/>
      <c r="OIV880" s="256"/>
      <c r="OIW880" s="256"/>
      <c r="OIX880" s="256"/>
      <c r="OIY880" s="256"/>
      <c r="OIZ880" s="256"/>
      <c r="OJA880" s="256"/>
      <c r="OJB880" s="256"/>
      <c r="OJC880" s="256"/>
      <c r="OJD880" s="256"/>
      <c r="OJE880" s="256"/>
      <c r="OJF880" s="256"/>
      <c r="OJG880" s="256"/>
      <c r="OJH880" s="256"/>
      <c r="OJI880" s="256"/>
      <c r="OJJ880" s="256"/>
      <c r="OJK880" s="256"/>
      <c r="OJL880" s="256"/>
      <c r="OJM880" s="256"/>
      <c r="OJN880" s="256"/>
      <c r="OJO880" s="256"/>
      <c r="OJP880" s="256"/>
      <c r="OJQ880" s="256"/>
      <c r="OJR880" s="256"/>
      <c r="OJS880" s="256"/>
      <c r="OJT880" s="256"/>
      <c r="OJU880" s="256"/>
      <c r="OJV880" s="256"/>
      <c r="OJW880" s="256"/>
      <c r="OJX880" s="256"/>
      <c r="OJY880" s="256"/>
      <c r="OJZ880" s="256"/>
      <c r="OKA880" s="256"/>
      <c r="OKB880" s="256"/>
      <c r="OKC880" s="256"/>
      <c r="OKD880" s="256"/>
      <c r="OKE880" s="256"/>
      <c r="OKF880" s="256"/>
      <c r="OKG880" s="256"/>
      <c r="OKH880" s="256"/>
      <c r="OKI880" s="256"/>
      <c r="OKJ880" s="256"/>
      <c r="OKK880" s="256"/>
      <c r="OKL880" s="256"/>
      <c r="OKM880" s="256"/>
      <c r="OKN880" s="256"/>
      <c r="OKO880" s="256"/>
      <c r="OKP880" s="256"/>
      <c r="OKQ880" s="256"/>
      <c r="OKR880" s="256"/>
      <c r="OKS880" s="256"/>
      <c r="OKT880" s="256"/>
      <c r="OKU880" s="256"/>
      <c r="OKV880" s="256"/>
      <c r="OKW880" s="256"/>
      <c r="OKX880" s="256"/>
      <c r="OKY880" s="256"/>
      <c r="OKZ880" s="256"/>
      <c r="OLA880" s="256"/>
      <c r="OLB880" s="256"/>
      <c r="OLC880" s="256"/>
      <c r="OLD880" s="256"/>
      <c r="OLE880" s="256"/>
      <c r="OLF880" s="256"/>
      <c r="OLG880" s="256"/>
      <c r="OLH880" s="256"/>
      <c r="OLI880" s="256"/>
      <c r="OLJ880" s="256"/>
      <c r="OLK880" s="256"/>
      <c r="OLL880" s="256"/>
      <c r="OLM880" s="256"/>
      <c r="OLN880" s="256"/>
      <c r="OLO880" s="256"/>
      <c r="OLP880" s="256"/>
      <c r="OLQ880" s="256"/>
      <c r="OLR880" s="256"/>
      <c r="OLS880" s="256"/>
      <c r="OLT880" s="256"/>
      <c r="OLU880" s="256"/>
      <c r="OLV880" s="256"/>
      <c r="OLW880" s="256"/>
      <c r="OLX880" s="256"/>
      <c r="OLY880" s="256"/>
      <c r="OLZ880" s="256"/>
      <c r="OMA880" s="256"/>
      <c r="OMB880" s="256"/>
      <c r="OMC880" s="256"/>
      <c r="OMD880" s="256"/>
      <c r="OME880" s="256"/>
      <c r="OMF880" s="256"/>
      <c r="OMG880" s="256"/>
      <c r="OMH880" s="256"/>
      <c r="OMI880" s="256"/>
      <c r="OMJ880" s="256"/>
      <c r="OMK880" s="256"/>
      <c r="OML880" s="256"/>
      <c r="OMM880" s="256"/>
      <c r="OMN880" s="256"/>
      <c r="OMO880" s="256"/>
      <c r="OMP880" s="256"/>
      <c r="OMQ880" s="256"/>
      <c r="OMR880" s="256"/>
      <c r="OMS880" s="256"/>
      <c r="OMT880" s="256"/>
      <c r="OMU880" s="256"/>
      <c r="OMV880" s="256"/>
      <c r="OMW880" s="256"/>
      <c r="OMX880" s="256"/>
      <c r="OMY880" s="256"/>
      <c r="OMZ880" s="256"/>
      <c r="ONA880" s="256"/>
      <c r="ONB880" s="256"/>
      <c r="ONC880" s="256"/>
      <c r="OND880" s="256"/>
      <c r="ONE880" s="256"/>
      <c r="ONF880" s="256"/>
      <c r="ONG880" s="256"/>
      <c r="ONH880" s="256"/>
      <c r="ONI880" s="256"/>
      <c r="ONJ880" s="256"/>
      <c r="ONK880" s="256"/>
      <c r="ONL880" s="256"/>
      <c r="ONM880" s="256"/>
      <c r="ONN880" s="256"/>
      <c r="ONO880" s="256"/>
      <c r="ONP880" s="256"/>
      <c r="ONQ880" s="256"/>
      <c r="ONR880" s="256"/>
      <c r="ONS880" s="256"/>
      <c r="ONT880" s="256"/>
      <c r="ONU880" s="256"/>
      <c r="ONV880" s="256"/>
      <c r="ONW880" s="256"/>
      <c r="ONX880" s="256"/>
      <c r="ONY880" s="256"/>
      <c r="ONZ880" s="256"/>
      <c r="OOA880" s="256"/>
      <c r="OOB880" s="256"/>
      <c r="OOC880" s="256"/>
      <c r="OOD880" s="256"/>
      <c r="OOE880" s="256"/>
      <c r="OOF880" s="256"/>
      <c r="OOG880" s="256"/>
      <c r="OOH880" s="256"/>
      <c r="OOI880" s="256"/>
      <c r="OOJ880" s="256"/>
      <c r="OOK880" s="256"/>
      <c r="OOL880" s="256"/>
      <c r="OOM880" s="256"/>
      <c r="OON880" s="256"/>
      <c r="OOO880" s="256"/>
      <c r="OOP880" s="256"/>
      <c r="OOQ880" s="256"/>
      <c r="OOR880" s="256"/>
      <c r="OOS880" s="256"/>
      <c r="OOT880" s="256"/>
      <c r="OOU880" s="256"/>
      <c r="OOV880" s="256"/>
      <c r="OOW880" s="256"/>
      <c r="OOX880" s="256"/>
      <c r="OOY880" s="256"/>
      <c r="OOZ880" s="256"/>
      <c r="OPA880" s="256"/>
      <c r="OPB880" s="256"/>
      <c r="OPC880" s="256"/>
      <c r="OPD880" s="256"/>
      <c r="OPE880" s="256"/>
      <c r="OPF880" s="256"/>
      <c r="OPG880" s="256"/>
      <c r="OPH880" s="256"/>
      <c r="OPI880" s="256"/>
      <c r="OPJ880" s="256"/>
      <c r="OPK880" s="256"/>
      <c r="OPL880" s="256"/>
      <c r="OPM880" s="256"/>
      <c r="OPN880" s="256"/>
      <c r="OPO880" s="256"/>
      <c r="OPP880" s="256"/>
      <c r="OPQ880" s="256"/>
      <c r="OPR880" s="256"/>
      <c r="OPS880" s="256"/>
      <c r="OPT880" s="256"/>
      <c r="OPU880" s="256"/>
      <c r="OPV880" s="256"/>
      <c r="OPW880" s="256"/>
      <c r="OPX880" s="256"/>
      <c r="OPY880" s="256"/>
      <c r="OPZ880" s="256"/>
      <c r="OQA880" s="256"/>
      <c r="OQB880" s="256"/>
      <c r="OQC880" s="256"/>
      <c r="OQD880" s="256"/>
      <c r="OQE880" s="256"/>
      <c r="OQF880" s="256"/>
      <c r="OQG880" s="256"/>
      <c r="OQH880" s="256"/>
      <c r="OQI880" s="256"/>
      <c r="OQJ880" s="256"/>
      <c r="OQK880" s="256"/>
      <c r="OQL880" s="256"/>
      <c r="OQM880" s="256"/>
      <c r="OQN880" s="256"/>
      <c r="OQO880" s="256"/>
      <c r="OQP880" s="256"/>
      <c r="OQQ880" s="256"/>
      <c r="OQR880" s="256"/>
      <c r="OQS880" s="256"/>
      <c r="OQT880" s="256"/>
      <c r="OQU880" s="256"/>
      <c r="OQV880" s="256"/>
      <c r="OQW880" s="256"/>
      <c r="OQX880" s="256"/>
      <c r="OQY880" s="256"/>
      <c r="OQZ880" s="256"/>
      <c r="ORA880" s="256"/>
      <c r="ORB880" s="256"/>
      <c r="ORC880" s="256"/>
      <c r="ORD880" s="256"/>
      <c r="ORE880" s="256"/>
      <c r="ORF880" s="256"/>
      <c r="ORG880" s="256"/>
      <c r="ORH880" s="256"/>
      <c r="ORI880" s="256"/>
      <c r="ORJ880" s="256"/>
      <c r="ORK880" s="256"/>
      <c r="ORL880" s="256"/>
      <c r="ORM880" s="256"/>
      <c r="ORN880" s="256"/>
      <c r="ORO880" s="256"/>
      <c r="ORP880" s="256"/>
      <c r="ORQ880" s="256"/>
      <c r="ORR880" s="256"/>
      <c r="ORS880" s="256"/>
      <c r="ORT880" s="256"/>
      <c r="ORU880" s="256"/>
      <c r="ORV880" s="256"/>
      <c r="ORW880" s="256"/>
      <c r="ORX880" s="256"/>
      <c r="ORY880" s="256"/>
      <c r="ORZ880" s="256"/>
      <c r="OSA880" s="256"/>
      <c r="OSB880" s="256"/>
      <c r="OSC880" s="256"/>
      <c r="OSD880" s="256"/>
      <c r="OSE880" s="256"/>
      <c r="OSF880" s="256"/>
      <c r="OSG880" s="256"/>
      <c r="OSH880" s="256"/>
      <c r="OSI880" s="256"/>
      <c r="OSJ880" s="256"/>
      <c r="OSK880" s="256"/>
      <c r="OSL880" s="256"/>
      <c r="OSM880" s="256"/>
      <c r="OSN880" s="256"/>
      <c r="OSO880" s="256"/>
      <c r="OSP880" s="256"/>
      <c r="OSQ880" s="256"/>
      <c r="OSR880" s="256"/>
      <c r="OSS880" s="256"/>
      <c r="OST880" s="256"/>
      <c r="OSU880" s="256"/>
      <c r="OSV880" s="256"/>
      <c r="OSW880" s="256"/>
      <c r="OSX880" s="256"/>
      <c r="OSY880" s="256"/>
      <c r="OSZ880" s="256"/>
      <c r="OTA880" s="256"/>
      <c r="OTB880" s="256"/>
      <c r="OTC880" s="256"/>
      <c r="OTD880" s="256"/>
      <c r="OTE880" s="256"/>
      <c r="OTF880" s="256"/>
      <c r="OTG880" s="256"/>
      <c r="OTH880" s="256"/>
      <c r="OTI880" s="256"/>
      <c r="OTJ880" s="256"/>
      <c r="OTK880" s="256"/>
      <c r="OTL880" s="256"/>
      <c r="OTM880" s="256"/>
      <c r="OTN880" s="256"/>
      <c r="OTO880" s="256"/>
      <c r="OTP880" s="256"/>
      <c r="OTQ880" s="256"/>
      <c r="OTR880" s="256"/>
      <c r="OTS880" s="256"/>
      <c r="OTT880" s="256"/>
      <c r="OTU880" s="256"/>
      <c r="OTV880" s="256"/>
      <c r="OTW880" s="256"/>
      <c r="OTX880" s="256"/>
      <c r="OTY880" s="256"/>
      <c r="OTZ880" s="256"/>
      <c r="OUA880" s="256"/>
      <c r="OUB880" s="256"/>
      <c r="OUC880" s="256"/>
      <c r="OUD880" s="256"/>
      <c r="OUE880" s="256"/>
      <c r="OUF880" s="256"/>
      <c r="OUG880" s="256"/>
      <c r="OUH880" s="256"/>
      <c r="OUI880" s="256"/>
      <c r="OUJ880" s="256"/>
      <c r="OUK880" s="256"/>
      <c r="OUL880" s="256"/>
      <c r="OUM880" s="256"/>
      <c r="OUN880" s="256"/>
      <c r="OUO880" s="256"/>
      <c r="OUP880" s="256"/>
      <c r="OUQ880" s="256"/>
      <c r="OUR880" s="256"/>
      <c r="OUS880" s="256"/>
      <c r="OUT880" s="256"/>
      <c r="OUU880" s="256"/>
      <c r="OUV880" s="256"/>
      <c r="OUW880" s="256"/>
      <c r="OUX880" s="256"/>
      <c r="OUY880" s="256"/>
      <c r="OUZ880" s="256"/>
      <c r="OVA880" s="256"/>
      <c r="OVB880" s="256"/>
      <c r="OVC880" s="256"/>
      <c r="OVD880" s="256"/>
      <c r="OVE880" s="256"/>
      <c r="OVF880" s="256"/>
      <c r="OVG880" s="256"/>
      <c r="OVH880" s="256"/>
      <c r="OVI880" s="256"/>
      <c r="OVJ880" s="256"/>
      <c r="OVK880" s="256"/>
      <c r="OVL880" s="256"/>
      <c r="OVM880" s="256"/>
      <c r="OVN880" s="256"/>
      <c r="OVO880" s="256"/>
      <c r="OVP880" s="256"/>
      <c r="OVQ880" s="256"/>
      <c r="OVR880" s="256"/>
      <c r="OVS880" s="256"/>
      <c r="OVT880" s="256"/>
      <c r="OVU880" s="256"/>
      <c r="OVV880" s="256"/>
      <c r="OVW880" s="256"/>
      <c r="OVX880" s="256"/>
      <c r="OVY880" s="256"/>
      <c r="OVZ880" s="256"/>
      <c r="OWA880" s="256"/>
      <c r="OWB880" s="256"/>
      <c r="OWC880" s="256"/>
      <c r="OWD880" s="256"/>
      <c r="OWE880" s="256"/>
      <c r="OWF880" s="256"/>
      <c r="OWG880" s="256"/>
      <c r="OWH880" s="256"/>
      <c r="OWI880" s="256"/>
      <c r="OWJ880" s="256"/>
      <c r="OWK880" s="256"/>
      <c r="OWL880" s="256"/>
      <c r="OWM880" s="256"/>
      <c r="OWN880" s="256"/>
      <c r="OWO880" s="256"/>
      <c r="OWP880" s="256"/>
      <c r="OWQ880" s="256"/>
      <c r="OWR880" s="256"/>
      <c r="OWS880" s="256"/>
      <c r="OWT880" s="256"/>
      <c r="OWU880" s="256"/>
      <c r="OWV880" s="256"/>
      <c r="OWW880" s="256"/>
      <c r="OWX880" s="256"/>
      <c r="OWY880" s="256"/>
      <c r="OWZ880" s="256"/>
      <c r="OXA880" s="256"/>
      <c r="OXB880" s="256"/>
      <c r="OXC880" s="256"/>
      <c r="OXD880" s="256"/>
      <c r="OXE880" s="256"/>
      <c r="OXF880" s="256"/>
      <c r="OXG880" s="256"/>
      <c r="OXH880" s="256"/>
      <c r="OXI880" s="256"/>
      <c r="OXJ880" s="256"/>
      <c r="OXK880" s="256"/>
      <c r="OXL880" s="256"/>
      <c r="OXM880" s="256"/>
      <c r="OXN880" s="256"/>
      <c r="OXO880" s="256"/>
      <c r="OXP880" s="256"/>
      <c r="OXQ880" s="256"/>
      <c r="OXR880" s="256"/>
      <c r="OXS880" s="256"/>
      <c r="OXT880" s="256"/>
      <c r="OXU880" s="256"/>
      <c r="OXV880" s="256"/>
      <c r="OXW880" s="256"/>
      <c r="OXX880" s="256"/>
      <c r="OXY880" s="256"/>
      <c r="OXZ880" s="256"/>
      <c r="OYA880" s="256"/>
      <c r="OYB880" s="256"/>
      <c r="OYC880" s="256"/>
      <c r="OYD880" s="256"/>
      <c r="OYE880" s="256"/>
      <c r="OYF880" s="256"/>
      <c r="OYG880" s="256"/>
      <c r="OYH880" s="256"/>
      <c r="OYI880" s="256"/>
      <c r="OYJ880" s="256"/>
      <c r="OYK880" s="256"/>
      <c r="OYL880" s="256"/>
      <c r="OYM880" s="256"/>
      <c r="OYN880" s="256"/>
      <c r="OYO880" s="256"/>
      <c r="OYP880" s="256"/>
      <c r="OYQ880" s="256"/>
      <c r="OYR880" s="256"/>
      <c r="OYS880" s="256"/>
      <c r="OYT880" s="256"/>
      <c r="OYU880" s="256"/>
      <c r="OYV880" s="256"/>
      <c r="OYW880" s="256"/>
      <c r="OYX880" s="256"/>
      <c r="OYY880" s="256"/>
      <c r="OYZ880" s="256"/>
      <c r="OZA880" s="256"/>
      <c r="OZB880" s="256"/>
      <c r="OZC880" s="256"/>
      <c r="OZD880" s="256"/>
      <c r="OZE880" s="256"/>
      <c r="OZF880" s="256"/>
      <c r="OZG880" s="256"/>
      <c r="OZH880" s="256"/>
      <c r="OZI880" s="256"/>
      <c r="OZJ880" s="256"/>
      <c r="OZK880" s="256"/>
      <c r="OZL880" s="256"/>
      <c r="OZM880" s="256"/>
      <c r="OZN880" s="256"/>
      <c r="OZO880" s="256"/>
      <c r="OZP880" s="256"/>
      <c r="OZQ880" s="256"/>
      <c r="OZR880" s="256"/>
      <c r="OZS880" s="256"/>
      <c r="OZT880" s="256"/>
      <c r="OZU880" s="256"/>
      <c r="OZV880" s="256"/>
      <c r="OZW880" s="256"/>
      <c r="OZX880" s="256"/>
      <c r="OZY880" s="256"/>
      <c r="OZZ880" s="256"/>
      <c r="PAA880" s="256"/>
      <c r="PAB880" s="256"/>
      <c r="PAC880" s="256"/>
      <c r="PAD880" s="256"/>
      <c r="PAE880" s="256"/>
      <c r="PAF880" s="256"/>
      <c r="PAG880" s="256"/>
      <c r="PAH880" s="256"/>
      <c r="PAI880" s="256"/>
      <c r="PAJ880" s="256"/>
      <c r="PAK880" s="256"/>
      <c r="PAL880" s="256"/>
      <c r="PAM880" s="256"/>
      <c r="PAN880" s="256"/>
      <c r="PAO880" s="256"/>
      <c r="PAP880" s="256"/>
      <c r="PAQ880" s="256"/>
      <c r="PAR880" s="256"/>
      <c r="PAS880" s="256"/>
      <c r="PAT880" s="256"/>
      <c r="PAU880" s="256"/>
      <c r="PAV880" s="256"/>
      <c r="PAW880" s="256"/>
      <c r="PAX880" s="256"/>
      <c r="PAY880" s="256"/>
      <c r="PAZ880" s="256"/>
      <c r="PBA880" s="256"/>
      <c r="PBB880" s="256"/>
      <c r="PBC880" s="256"/>
      <c r="PBD880" s="256"/>
      <c r="PBE880" s="256"/>
      <c r="PBF880" s="256"/>
      <c r="PBG880" s="256"/>
      <c r="PBH880" s="256"/>
      <c r="PBI880" s="256"/>
      <c r="PBJ880" s="256"/>
      <c r="PBK880" s="256"/>
      <c r="PBL880" s="256"/>
      <c r="PBM880" s="256"/>
      <c r="PBN880" s="256"/>
      <c r="PBO880" s="256"/>
      <c r="PBP880" s="256"/>
      <c r="PBQ880" s="256"/>
      <c r="PBR880" s="256"/>
      <c r="PBS880" s="256"/>
      <c r="PBT880" s="256"/>
      <c r="PBU880" s="256"/>
      <c r="PBV880" s="256"/>
      <c r="PBW880" s="256"/>
      <c r="PBX880" s="256"/>
      <c r="PBY880" s="256"/>
      <c r="PBZ880" s="256"/>
      <c r="PCA880" s="256"/>
      <c r="PCB880" s="256"/>
      <c r="PCC880" s="256"/>
      <c r="PCD880" s="256"/>
      <c r="PCE880" s="256"/>
      <c r="PCF880" s="256"/>
      <c r="PCG880" s="256"/>
      <c r="PCH880" s="256"/>
      <c r="PCI880" s="256"/>
      <c r="PCJ880" s="256"/>
      <c r="PCK880" s="256"/>
      <c r="PCL880" s="256"/>
      <c r="PCM880" s="256"/>
      <c r="PCN880" s="256"/>
      <c r="PCO880" s="256"/>
      <c r="PCP880" s="256"/>
      <c r="PCQ880" s="256"/>
      <c r="PCR880" s="256"/>
      <c r="PCS880" s="256"/>
      <c r="PCT880" s="256"/>
      <c r="PCU880" s="256"/>
      <c r="PCV880" s="256"/>
      <c r="PCW880" s="256"/>
      <c r="PCX880" s="256"/>
      <c r="PCY880" s="256"/>
      <c r="PCZ880" s="256"/>
      <c r="PDA880" s="256"/>
      <c r="PDB880" s="256"/>
      <c r="PDC880" s="256"/>
      <c r="PDD880" s="256"/>
      <c r="PDE880" s="256"/>
      <c r="PDF880" s="256"/>
      <c r="PDG880" s="256"/>
      <c r="PDH880" s="256"/>
      <c r="PDI880" s="256"/>
      <c r="PDJ880" s="256"/>
      <c r="PDK880" s="256"/>
      <c r="PDL880" s="256"/>
      <c r="PDM880" s="256"/>
      <c r="PDN880" s="256"/>
      <c r="PDO880" s="256"/>
      <c r="PDP880" s="256"/>
      <c r="PDQ880" s="256"/>
      <c r="PDR880" s="256"/>
      <c r="PDS880" s="256"/>
      <c r="PDT880" s="256"/>
      <c r="PDU880" s="256"/>
      <c r="PDV880" s="256"/>
      <c r="PDW880" s="256"/>
      <c r="PDX880" s="256"/>
      <c r="PDY880" s="256"/>
      <c r="PDZ880" s="256"/>
      <c r="PEA880" s="256"/>
      <c r="PEB880" s="256"/>
      <c r="PEC880" s="256"/>
      <c r="PED880" s="256"/>
      <c r="PEE880" s="256"/>
      <c r="PEF880" s="256"/>
      <c r="PEG880" s="256"/>
      <c r="PEH880" s="256"/>
      <c r="PEI880" s="256"/>
      <c r="PEJ880" s="256"/>
      <c r="PEK880" s="256"/>
      <c r="PEL880" s="256"/>
      <c r="PEM880" s="256"/>
      <c r="PEN880" s="256"/>
      <c r="PEO880" s="256"/>
      <c r="PEP880" s="256"/>
      <c r="PEQ880" s="256"/>
      <c r="PER880" s="256"/>
      <c r="PES880" s="256"/>
      <c r="PET880" s="256"/>
      <c r="PEU880" s="256"/>
      <c r="PEV880" s="256"/>
      <c r="PEW880" s="256"/>
      <c r="PEX880" s="256"/>
      <c r="PEY880" s="256"/>
      <c r="PEZ880" s="256"/>
      <c r="PFA880" s="256"/>
      <c r="PFB880" s="256"/>
      <c r="PFC880" s="256"/>
      <c r="PFD880" s="256"/>
      <c r="PFE880" s="256"/>
      <c r="PFF880" s="256"/>
      <c r="PFG880" s="256"/>
      <c r="PFH880" s="256"/>
      <c r="PFI880" s="256"/>
      <c r="PFJ880" s="256"/>
      <c r="PFK880" s="256"/>
      <c r="PFL880" s="256"/>
      <c r="PFM880" s="256"/>
      <c r="PFN880" s="256"/>
      <c r="PFO880" s="256"/>
      <c r="PFP880" s="256"/>
      <c r="PFQ880" s="256"/>
      <c r="PFR880" s="256"/>
      <c r="PFS880" s="256"/>
      <c r="PFT880" s="256"/>
      <c r="PFU880" s="256"/>
      <c r="PFV880" s="256"/>
      <c r="PFW880" s="256"/>
      <c r="PFX880" s="256"/>
      <c r="PFY880" s="256"/>
      <c r="PFZ880" s="256"/>
      <c r="PGA880" s="256"/>
      <c r="PGB880" s="256"/>
      <c r="PGC880" s="256"/>
      <c r="PGD880" s="256"/>
      <c r="PGE880" s="256"/>
      <c r="PGF880" s="256"/>
      <c r="PGG880" s="256"/>
      <c r="PGH880" s="256"/>
      <c r="PGI880" s="256"/>
      <c r="PGJ880" s="256"/>
      <c r="PGK880" s="256"/>
      <c r="PGL880" s="256"/>
      <c r="PGM880" s="256"/>
      <c r="PGN880" s="256"/>
      <c r="PGO880" s="256"/>
      <c r="PGP880" s="256"/>
      <c r="PGQ880" s="256"/>
      <c r="PGR880" s="256"/>
      <c r="PGS880" s="256"/>
      <c r="PGT880" s="256"/>
      <c r="PGU880" s="256"/>
      <c r="PGV880" s="256"/>
      <c r="PGW880" s="256"/>
      <c r="PGX880" s="256"/>
      <c r="PGY880" s="256"/>
      <c r="PGZ880" s="256"/>
      <c r="PHA880" s="256"/>
      <c r="PHB880" s="256"/>
      <c r="PHC880" s="256"/>
      <c r="PHD880" s="256"/>
      <c r="PHE880" s="256"/>
      <c r="PHF880" s="256"/>
      <c r="PHG880" s="256"/>
      <c r="PHH880" s="256"/>
      <c r="PHI880" s="256"/>
      <c r="PHJ880" s="256"/>
      <c r="PHK880" s="256"/>
      <c r="PHL880" s="256"/>
      <c r="PHM880" s="256"/>
      <c r="PHN880" s="256"/>
      <c r="PHO880" s="256"/>
      <c r="PHP880" s="256"/>
      <c r="PHQ880" s="256"/>
      <c r="PHR880" s="256"/>
      <c r="PHS880" s="256"/>
      <c r="PHT880" s="256"/>
      <c r="PHU880" s="256"/>
      <c r="PHV880" s="256"/>
      <c r="PHW880" s="256"/>
      <c r="PHX880" s="256"/>
      <c r="PHY880" s="256"/>
      <c r="PHZ880" s="256"/>
      <c r="PIA880" s="256"/>
      <c r="PIB880" s="256"/>
      <c r="PIC880" s="256"/>
      <c r="PID880" s="256"/>
      <c r="PIE880" s="256"/>
      <c r="PIF880" s="256"/>
      <c r="PIG880" s="256"/>
      <c r="PIH880" s="256"/>
      <c r="PII880" s="256"/>
      <c r="PIJ880" s="256"/>
      <c r="PIK880" s="256"/>
      <c r="PIL880" s="256"/>
      <c r="PIM880" s="256"/>
      <c r="PIN880" s="256"/>
      <c r="PIO880" s="256"/>
      <c r="PIP880" s="256"/>
      <c r="PIQ880" s="256"/>
      <c r="PIR880" s="256"/>
      <c r="PIS880" s="256"/>
      <c r="PIT880" s="256"/>
      <c r="PIU880" s="256"/>
      <c r="PIV880" s="256"/>
      <c r="PIW880" s="256"/>
      <c r="PIX880" s="256"/>
      <c r="PIY880" s="256"/>
      <c r="PIZ880" s="256"/>
      <c r="PJA880" s="256"/>
      <c r="PJB880" s="256"/>
      <c r="PJC880" s="256"/>
      <c r="PJD880" s="256"/>
      <c r="PJE880" s="256"/>
      <c r="PJF880" s="256"/>
      <c r="PJG880" s="256"/>
      <c r="PJH880" s="256"/>
      <c r="PJI880" s="256"/>
      <c r="PJJ880" s="256"/>
      <c r="PJK880" s="256"/>
      <c r="PJL880" s="256"/>
      <c r="PJM880" s="256"/>
      <c r="PJN880" s="256"/>
      <c r="PJO880" s="256"/>
      <c r="PJP880" s="256"/>
      <c r="PJQ880" s="256"/>
      <c r="PJR880" s="256"/>
      <c r="PJS880" s="256"/>
      <c r="PJT880" s="256"/>
      <c r="PJU880" s="256"/>
      <c r="PJV880" s="256"/>
      <c r="PJW880" s="256"/>
      <c r="PJX880" s="256"/>
      <c r="PJY880" s="256"/>
      <c r="PJZ880" s="256"/>
      <c r="PKA880" s="256"/>
      <c r="PKB880" s="256"/>
      <c r="PKC880" s="256"/>
      <c r="PKD880" s="256"/>
      <c r="PKE880" s="256"/>
      <c r="PKF880" s="256"/>
      <c r="PKG880" s="256"/>
      <c r="PKH880" s="256"/>
      <c r="PKI880" s="256"/>
      <c r="PKJ880" s="256"/>
      <c r="PKK880" s="256"/>
      <c r="PKL880" s="256"/>
      <c r="PKM880" s="256"/>
      <c r="PKN880" s="256"/>
      <c r="PKO880" s="256"/>
      <c r="PKP880" s="256"/>
      <c r="PKQ880" s="256"/>
      <c r="PKR880" s="256"/>
      <c r="PKS880" s="256"/>
      <c r="PKT880" s="256"/>
      <c r="PKU880" s="256"/>
      <c r="PKV880" s="256"/>
      <c r="PKW880" s="256"/>
      <c r="PKX880" s="256"/>
      <c r="PKY880" s="256"/>
      <c r="PKZ880" s="256"/>
      <c r="PLA880" s="256"/>
      <c r="PLB880" s="256"/>
      <c r="PLC880" s="256"/>
      <c r="PLD880" s="256"/>
      <c r="PLE880" s="256"/>
      <c r="PLF880" s="256"/>
      <c r="PLG880" s="256"/>
      <c r="PLH880" s="256"/>
      <c r="PLI880" s="256"/>
      <c r="PLJ880" s="256"/>
      <c r="PLK880" s="256"/>
      <c r="PLL880" s="256"/>
      <c r="PLM880" s="256"/>
      <c r="PLN880" s="256"/>
      <c r="PLO880" s="256"/>
      <c r="PLP880" s="256"/>
      <c r="PLQ880" s="256"/>
      <c r="PLR880" s="256"/>
      <c r="PLS880" s="256"/>
      <c r="PLT880" s="256"/>
      <c r="PLU880" s="256"/>
      <c r="PLV880" s="256"/>
      <c r="PLW880" s="256"/>
      <c r="PLX880" s="256"/>
      <c r="PLY880" s="256"/>
      <c r="PLZ880" s="256"/>
      <c r="PMA880" s="256"/>
      <c r="PMB880" s="256"/>
      <c r="PMC880" s="256"/>
      <c r="PMD880" s="256"/>
      <c r="PME880" s="256"/>
      <c r="PMF880" s="256"/>
      <c r="PMG880" s="256"/>
      <c r="PMH880" s="256"/>
      <c r="PMI880" s="256"/>
      <c r="PMJ880" s="256"/>
      <c r="PMK880" s="256"/>
      <c r="PML880" s="256"/>
      <c r="PMM880" s="256"/>
      <c r="PMN880" s="256"/>
      <c r="PMO880" s="256"/>
      <c r="PMP880" s="256"/>
      <c r="PMQ880" s="256"/>
      <c r="PMR880" s="256"/>
      <c r="PMS880" s="256"/>
      <c r="PMT880" s="256"/>
      <c r="PMU880" s="256"/>
      <c r="PMV880" s="256"/>
      <c r="PMW880" s="256"/>
      <c r="PMX880" s="256"/>
      <c r="PMY880" s="256"/>
      <c r="PMZ880" s="256"/>
      <c r="PNA880" s="256"/>
      <c r="PNB880" s="256"/>
      <c r="PNC880" s="256"/>
      <c r="PND880" s="256"/>
      <c r="PNE880" s="256"/>
      <c r="PNF880" s="256"/>
      <c r="PNG880" s="256"/>
      <c r="PNH880" s="256"/>
      <c r="PNI880" s="256"/>
      <c r="PNJ880" s="256"/>
      <c r="PNK880" s="256"/>
      <c r="PNL880" s="256"/>
      <c r="PNM880" s="256"/>
      <c r="PNN880" s="256"/>
      <c r="PNO880" s="256"/>
      <c r="PNP880" s="256"/>
      <c r="PNQ880" s="256"/>
      <c r="PNR880" s="256"/>
      <c r="PNS880" s="256"/>
      <c r="PNT880" s="256"/>
      <c r="PNU880" s="256"/>
      <c r="PNV880" s="256"/>
      <c r="PNW880" s="256"/>
      <c r="PNX880" s="256"/>
      <c r="PNY880" s="256"/>
      <c r="PNZ880" s="256"/>
      <c r="POA880" s="256"/>
      <c r="POB880" s="256"/>
      <c r="POC880" s="256"/>
      <c r="POD880" s="256"/>
      <c r="POE880" s="256"/>
      <c r="POF880" s="256"/>
      <c r="POG880" s="256"/>
      <c r="POH880" s="256"/>
      <c r="POI880" s="256"/>
      <c r="POJ880" s="256"/>
      <c r="POK880" s="256"/>
      <c r="POL880" s="256"/>
      <c r="POM880" s="256"/>
      <c r="PON880" s="256"/>
      <c r="POO880" s="256"/>
      <c r="POP880" s="256"/>
      <c r="POQ880" s="256"/>
      <c r="POR880" s="256"/>
      <c r="POS880" s="256"/>
      <c r="POT880" s="256"/>
      <c r="POU880" s="256"/>
      <c r="POV880" s="256"/>
      <c r="POW880" s="256"/>
      <c r="POX880" s="256"/>
      <c r="POY880" s="256"/>
      <c r="POZ880" s="256"/>
      <c r="PPA880" s="256"/>
      <c r="PPB880" s="256"/>
      <c r="PPC880" s="256"/>
      <c r="PPD880" s="256"/>
      <c r="PPE880" s="256"/>
      <c r="PPF880" s="256"/>
      <c r="PPG880" s="256"/>
      <c r="PPH880" s="256"/>
      <c r="PPI880" s="256"/>
      <c r="PPJ880" s="256"/>
      <c r="PPK880" s="256"/>
      <c r="PPL880" s="256"/>
      <c r="PPM880" s="256"/>
      <c r="PPN880" s="256"/>
      <c r="PPO880" s="256"/>
      <c r="PPP880" s="256"/>
      <c r="PPQ880" s="256"/>
      <c r="PPR880" s="256"/>
      <c r="PPS880" s="256"/>
      <c r="PPT880" s="256"/>
      <c r="PPU880" s="256"/>
      <c r="PPV880" s="256"/>
      <c r="PPW880" s="256"/>
      <c r="PPX880" s="256"/>
      <c r="PPY880" s="256"/>
      <c r="PPZ880" s="256"/>
      <c r="PQA880" s="256"/>
      <c r="PQB880" s="256"/>
      <c r="PQC880" s="256"/>
      <c r="PQD880" s="256"/>
      <c r="PQE880" s="256"/>
      <c r="PQF880" s="256"/>
      <c r="PQG880" s="256"/>
      <c r="PQH880" s="256"/>
      <c r="PQI880" s="256"/>
      <c r="PQJ880" s="256"/>
      <c r="PQK880" s="256"/>
      <c r="PQL880" s="256"/>
      <c r="PQM880" s="256"/>
      <c r="PQN880" s="256"/>
      <c r="PQO880" s="256"/>
      <c r="PQP880" s="256"/>
      <c r="PQQ880" s="256"/>
      <c r="PQR880" s="256"/>
      <c r="PQS880" s="256"/>
      <c r="PQT880" s="256"/>
      <c r="PQU880" s="256"/>
      <c r="PQV880" s="256"/>
      <c r="PQW880" s="256"/>
      <c r="PQX880" s="256"/>
      <c r="PQY880" s="256"/>
      <c r="PQZ880" s="256"/>
      <c r="PRA880" s="256"/>
      <c r="PRB880" s="256"/>
      <c r="PRC880" s="256"/>
      <c r="PRD880" s="256"/>
      <c r="PRE880" s="256"/>
      <c r="PRF880" s="256"/>
      <c r="PRG880" s="256"/>
      <c r="PRH880" s="256"/>
      <c r="PRI880" s="256"/>
      <c r="PRJ880" s="256"/>
      <c r="PRK880" s="256"/>
      <c r="PRL880" s="256"/>
      <c r="PRM880" s="256"/>
      <c r="PRN880" s="256"/>
      <c r="PRO880" s="256"/>
      <c r="PRP880" s="256"/>
      <c r="PRQ880" s="256"/>
      <c r="PRR880" s="256"/>
      <c r="PRS880" s="256"/>
      <c r="PRT880" s="256"/>
      <c r="PRU880" s="256"/>
      <c r="PRV880" s="256"/>
      <c r="PRW880" s="256"/>
      <c r="PRX880" s="256"/>
      <c r="PRY880" s="256"/>
      <c r="PRZ880" s="256"/>
      <c r="PSA880" s="256"/>
      <c r="PSB880" s="256"/>
      <c r="PSC880" s="256"/>
      <c r="PSD880" s="256"/>
      <c r="PSE880" s="256"/>
      <c r="PSF880" s="256"/>
      <c r="PSG880" s="256"/>
      <c r="PSH880" s="256"/>
      <c r="PSI880" s="256"/>
      <c r="PSJ880" s="256"/>
      <c r="PSK880" s="256"/>
      <c r="PSL880" s="256"/>
      <c r="PSM880" s="256"/>
      <c r="PSN880" s="256"/>
      <c r="PSO880" s="256"/>
      <c r="PSP880" s="256"/>
      <c r="PSQ880" s="256"/>
      <c r="PSR880" s="256"/>
      <c r="PSS880" s="256"/>
      <c r="PST880" s="256"/>
      <c r="PSU880" s="256"/>
      <c r="PSV880" s="256"/>
      <c r="PSW880" s="256"/>
      <c r="PSX880" s="256"/>
      <c r="PSY880" s="256"/>
      <c r="PSZ880" s="256"/>
      <c r="PTA880" s="256"/>
      <c r="PTB880" s="256"/>
      <c r="PTC880" s="256"/>
      <c r="PTD880" s="256"/>
      <c r="PTE880" s="256"/>
      <c r="PTF880" s="256"/>
      <c r="PTG880" s="256"/>
      <c r="PTH880" s="256"/>
      <c r="PTI880" s="256"/>
      <c r="PTJ880" s="256"/>
      <c r="PTK880" s="256"/>
      <c r="PTL880" s="256"/>
      <c r="PTM880" s="256"/>
      <c r="PTN880" s="256"/>
      <c r="PTO880" s="256"/>
      <c r="PTP880" s="256"/>
      <c r="PTQ880" s="256"/>
      <c r="PTR880" s="256"/>
      <c r="PTS880" s="256"/>
      <c r="PTT880" s="256"/>
      <c r="PTU880" s="256"/>
      <c r="PTV880" s="256"/>
      <c r="PTW880" s="256"/>
      <c r="PTX880" s="256"/>
      <c r="PTY880" s="256"/>
      <c r="PTZ880" s="256"/>
      <c r="PUA880" s="256"/>
      <c r="PUB880" s="256"/>
      <c r="PUC880" s="256"/>
      <c r="PUD880" s="256"/>
      <c r="PUE880" s="256"/>
      <c r="PUF880" s="256"/>
      <c r="PUG880" s="256"/>
      <c r="PUH880" s="256"/>
      <c r="PUI880" s="256"/>
      <c r="PUJ880" s="256"/>
      <c r="PUK880" s="256"/>
      <c r="PUL880" s="256"/>
      <c r="PUM880" s="256"/>
      <c r="PUN880" s="256"/>
      <c r="PUO880" s="256"/>
      <c r="PUP880" s="256"/>
      <c r="PUQ880" s="256"/>
      <c r="PUR880" s="256"/>
      <c r="PUS880" s="256"/>
      <c r="PUT880" s="256"/>
      <c r="PUU880" s="256"/>
      <c r="PUV880" s="256"/>
      <c r="PUW880" s="256"/>
      <c r="PUX880" s="256"/>
      <c r="PUY880" s="256"/>
      <c r="PUZ880" s="256"/>
      <c r="PVA880" s="256"/>
      <c r="PVB880" s="256"/>
      <c r="PVC880" s="256"/>
      <c r="PVD880" s="256"/>
      <c r="PVE880" s="256"/>
      <c r="PVF880" s="256"/>
      <c r="PVG880" s="256"/>
      <c r="PVH880" s="256"/>
      <c r="PVI880" s="256"/>
      <c r="PVJ880" s="256"/>
      <c r="PVK880" s="256"/>
      <c r="PVL880" s="256"/>
      <c r="PVM880" s="256"/>
      <c r="PVN880" s="256"/>
      <c r="PVO880" s="256"/>
      <c r="PVP880" s="256"/>
      <c r="PVQ880" s="256"/>
      <c r="PVR880" s="256"/>
      <c r="PVS880" s="256"/>
      <c r="PVT880" s="256"/>
      <c r="PVU880" s="256"/>
      <c r="PVV880" s="256"/>
      <c r="PVW880" s="256"/>
      <c r="PVX880" s="256"/>
      <c r="PVY880" s="256"/>
      <c r="PVZ880" s="256"/>
      <c r="PWA880" s="256"/>
      <c r="PWB880" s="256"/>
      <c r="PWC880" s="256"/>
      <c r="PWD880" s="256"/>
      <c r="PWE880" s="256"/>
      <c r="PWF880" s="256"/>
      <c r="PWG880" s="256"/>
      <c r="PWH880" s="256"/>
      <c r="PWI880" s="256"/>
      <c r="PWJ880" s="256"/>
      <c r="PWK880" s="256"/>
      <c r="PWL880" s="256"/>
      <c r="PWM880" s="256"/>
      <c r="PWN880" s="256"/>
      <c r="PWO880" s="256"/>
      <c r="PWP880" s="256"/>
      <c r="PWQ880" s="256"/>
      <c r="PWR880" s="256"/>
      <c r="PWS880" s="256"/>
      <c r="PWT880" s="256"/>
      <c r="PWU880" s="256"/>
      <c r="PWV880" s="256"/>
      <c r="PWW880" s="256"/>
      <c r="PWX880" s="256"/>
      <c r="PWY880" s="256"/>
      <c r="PWZ880" s="256"/>
      <c r="PXA880" s="256"/>
      <c r="PXB880" s="256"/>
      <c r="PXC880" s="256"/>
      <c r="PXD880" s="256"/>
      <c r="PXE880" s="256"/>
      <c r="PXF880" s="256"/>
      <c r="PXG880" s="256"/>
      <c r="PXH880" s="256"/>
      <c r="PXI880" s="256"/>
      <c r="PXJ880" s="256"/>
      <c r="PXK880" s="256"/>
      <c r="PXL880" s="256"/>
      <c r="PXM880" s="256"/>
      <c r="PXN880" s="256"/>
      <c r="PXO880" s="256"/>
      <c r="PXP880" s="256"/>
      <c r="PXQ880" s="256"/>
      <c r="PXR880" s="256"/>
      <c r="PXS880" s="256"/>
      <c r="PXT880" s="256"/>
      <c r="PXU880" s="256"/>
      <c r="PXV880" s="256"/>
      <c r="PXW880" s="256"/>
      <c r="PXX880" s="256"/>
      <c r="PXY880" s="256"/>
      <c r="PXZ880" s="256"/>
      <c r="PYA880" s="256"/>
      <c r="PYB880" s="256"/>
      <c r="PYC880" s="256"/>
      <c r="PYD880" s="256"/>
      <c r="PYE880" s="256"/>
      <c r="PYF880" s="256"/>
      <c r="PYG880" s="256"/>
      <c r="PYH880" s="256"/>
      <c r="PYI880" s="256"/>
      <c r="PYJ880" s="256"/>
      <c r="PYK880" s="256"/>
      <c r="PYL880" s="256"/>
      <c r="PYM880" s="256"/>
      <c r="PYN880" s="256"/>
      <c r="PYO880" s="256"/>
      <c r="PYP880" s="256"/>
      <c r="PYQ880" s="256"/>
      <c r="PYR880" s="256"/>
      <c r="PYS880" s="256"/>
      <c r="PYT880" s="256"/>
      <c r="PYU880" s="256"/>
      <c r="PYV880" s="256"/>
      <c r="PYW880" s="256"/>
      <c r="PYX880" s="256"/>
      <c r="PYY880" s="256"/>
      <c r="PYZ880" s="256"/>
      <c r="PZA880" s="256"/>
      <c r="PZB880" s="256"/>
      <c r="PZC880" s="256"/>
      <c r="PZD880" s="256"/>
      <c r="PZE880" s="256"/>
      <c r="PZF880" s="256"/>
      <c r="PZG880" s="256"/>
      <c r="PZH880" s="256"/>
      <c r="PZI880" s="256"/>
      <c r="PZJ880" s="256"/>
      <c r="PZK880" s="256"/>
      <c r="PZL880" s="256"/>
      <c r="PZM880" s="256"/>
      <c r="PZN880" s="256"/>
      <c r="PZO880" s="256"/>
      <c r="PZP880" s="256"/>
      <c r="PZQ880" s="256"/>
      <c r="PZR880" s="256"/>
      <c r="PZS880" s="256"/>
      <c r="PZT880" s="256"/>
      <c r="PZU880" s="256"/>
      <c r="PZV880" s="256"/>
      <c r="PZW880" s="256"/>
      <c r="PZX880" s="256"/>
      <c r="PZY880" s="256"/>
      <c r="PZZ880" s="256"/>
      <c r="QAA880" s="256"/>
      <c r="QAB880" s="256"/>
      <c r="QAC880" s="256"/>
      <c r="QAD880" s="256"/>
      <c r="QAE880" s="256"/>
      <c r="QAF880" s="256"/>
      <c r="QAG880" s="256"/>
      <c r="QAH880" s="256"/>
      <c r="QAI880" s="256"/>
      <c r="QAJ880" s="256"/>
      <c r="QAK880" s="256"/>
      <c r="QAL880" s="256"/>
      <c r="QAM880" s="256"/>
      <c r="QAN880" s="256"/>
      <c r="QAO880" s="256"/>
      <c r="QAP880" s="256"/>
      <c r="QAQ880" s="256"/>
      <c r="QAR880" s="256"/>
      <c r="QAS880" s="256"/>
      <c r="QAT880" s="256"/>
      <c r="QAU880" s="256"/>
      <c r="QAV880" s="256"/>
      <c r="QAW880" s="256"/>
      <c r="QAX880" s="256"/>
      <c r="QAY880" s="256"/>
      <c r="QAZ880" s="256"/>
      <c r="QBA880" s="256"/>
      <c r="QBB880" s="256"/>
      <c r="QBC880" s="256"/>
      <c r="QBD880" s="256"/>
      <c r="QBE880" s="256"/>
      <c r="QBF880" s="256"/>
      <c r="QBG880" s="256"/>
      <c r="QBH880" s="256"/>
      <c r="QBI880" s="256"/>
      <c r="QBJ880" s="256"/>
      <c r="QBK880" s="256"/>
      <c r="QBL880" s="256"/>
      <c r="QBM880" s="256"/>
      <c r="QBN880" s="256"/>
      <c r="QBO880" s="256"/>
      <c r="QBP880" s="256"/>
      <c r="QBQ880" s="256"/>
      <c r="QBR880" s="256"/>
      <c r="QBS880" s="256"/>
      <c r="QBT880" s="256"/>
      <c r="QBU880" s="256"/>
      <c r="QBV880" s="256"/>
      <c r="QBW880" s="256"/>
      <c r="QBX880" s="256"/>
      <c r="QBY880" s="256"/>
      <c r="QBZ880" s="256"/>
      <c r="QCA880" s="256"/>
      <c r="QCB880" s="256"/>
      <c r="QCC880" s="256"/>
      <c r="QCD880" s="256"/>
      <c r="QCE880" s="256"/>
      <c r="QCF880" s="256"/>
      <c r="QCG880" s="256"/>
      <c r="QCH880" s="256"/>
      <c r="QCI880" s="256"/>
      <c r="QCJ880" s="256"/>
      <c r="QCK880" s="256"/>
      <c r="QCL880" s="256"/>
      <c r="QCM880" s="256"/>
      <c r="QCN880" s="256"/>
      <c r="QCO880" s="256"/>
      <c r="QCP880" s="256"/>
      <c r="QCQ880" s="256"/>
      <c r="QCR880" s="256"/>
      <c r="QCS880" s="256"/>
      <c r="QCT880" s="256"/>
      <c r="QCU880" s="256"/>
      <c r="QCV880" s="256"/>
      <c r="QCW880" s="256"/>
      <c r="QCX880" s="256"/>
      <c r="QCY880" s="256"/>
      <c r="QCZ880" s="256"/>
      <c r="QDA880" s="256"/>
      <c r="QDB880" s="256"/>
      <c r="QDC880" s="256"/>
      <c r="QDD880" s="256"/>
      <c r="QDE880" s="256"/>
      <c r="QDF880" s="256"/>
      <c r="QDG880" s="256"/>
      <c r="QDH880" s="256"/>
      <c r="QDI880" s="256"/>
      <c r="QDJ880" s="256"/>
      <c r="QDK880" s="256"/>
      <c r="QDL880" s="256"/>
      <c r="QDM880" s="256"/>
      <c r="QDN880" s="256"/>
      <c r="QDO880" s="256"/>
      <c r="QDP880" s="256"/>
      <c r="QDQ880" s="256"/>
      <c r="QDR880" s="256"/>
      <c r="QDS880" s="256"/>
      <c r="QDT880" s="256"/>
      <c r="QDU880" s="256"/>
      <c r="QDV880" s="256"/>
      <c r="QDW880" s="256"/>
      <c r="QDX880" s="256"/>
      <c r="QDY880" s="256"/>
      <c r="QDZ880" s="256"/>
      <c r="QEA880" s="256"/>
      <c r="QEB880" s="256"/>
      <c r="QEC880" s="256"/>
      <c r="QED880" s="256"/>
      <c r="QEE880" s="256"/>
      <c r="QEF880" s="256"/>
      <c r="QEG880" s="256"/>
      <c r="QEH880" s="256"/>
      <c r="QEI880" s="256"/>
      <c r="QEJ880" s="256"/>
      <c r="QEK880" s="256"/>
      <c r="QEL880" s="256"/>
      <c r="QEM880" s="256"/>
      <c r="QEN880" s="256"/>
      <c r="QEO880" s="256"/>
      <c r="QEP880" s="256"/>
      <c r="QEQ880" s="256"/>
      <c r="QER880" s="256"/>
      <c r="QES880" s="256"/>
      <c r="QET880" s="256"/>
      <c r="QEU880" s="256"/>
      <c r="QEV880" s="256"/>
      <c r="QEW880" s="256"/>
      <c r="QEX880" s="256"/>
      <c r="QEY880" s="256"/>
      <c r="QEZ880" s="256"/>
      <c r="QFA880" s="256"/>
      <c r="QFB880" s="256"/>
      <c r="QFC880" s="256"/>
      <c r="QFD880" s="256"/>
      <c r="QFE880" s="256"/>
      <c r="QFF880" s="256"/>
      <c r="QFG880" s="256"/>
      <c r="QFH880" s="256"/>
      <c r="QFI880" s="256"/>
      <c r="QFJ880" s="256"/>
      <c r="QFK880" s="256"/>
      <c r="QFL880" s="256"/>
      <c r="QFM880" s="256"/>
      <c r="QFN880" s="256"/>
      <c r="QFO880" s="256"/>
      <c r="QFP880" s="256"/>
      <c r="QFQ880" s="256"/>
      <c r="QFR880" s="256"/>
      <c r="QFS880" s="256"/>
      <c r="QFT880" s="256"/>
      <c r="QFU880" s="256"/>
      <c r="QFV880" s="256"/>
      <c r="QFW880" s="256"/>
      <c r="QFX880" s="256"/>
      <c r="QFY880" s="256"/>
      <c r="QFZ880" s="256"/>
      <c r="QGA880" s="256"/>
      <c r="QGB880" s="256"/>
      <c r="QGC880" s="256"/>
      <c r="QGD880" s="256"/>
      <c r="QGE880" s="256"/>
      <c r="QGF880" s="256"/>
      <c r="QGG880" s="256"/>
      <c r="QGH880" s="256"/>
      <c r="QGI880" s="256"/>
      <c r="QGJ880" s="256"/>
      <c r="QGK880" s="256"/>
      <c r="QGL880" s="256"/>
      <c r="QGM880" s="256"/>
      <c r="QGN880" s="256"/>
      <c r="QGO880" s="256"/>
      <c r="QGP880" s="256"/>
      <c r="QGQ880" s="256"/>
      <c r="QGR880" s="256"/>
      <c r="QGS880" s="256"/>
      <c r="QGT880" s="256"/>
      <c r="QGU880" s="256"/>
      <c r="QGV880" s="256"/>
      <c r="QGW880" s="256"/>
      <c r="QGX880" s="256"/>
      <c r="QGY880" s="256"/>
      <c r="QGZ880" s="256"/>
      <c r="QHA880" s="256"/>
      <c r="QHB880" s="256"/>
      <c r="QHC880" s="256"/>
      <c r="QHD880" s="256"/>
      <c r="QHE880" s="256"/>
      <c r="QHF880" s="256"/>
      <c r="QHG880" s="256"/>
      <c r="QHH880" s="256"/>
      <c r="QHI880" s="256"/>
      <c r="QHJ880" s="256"/>
      <c r="QHK880" s="256"/>
      <c r="QHL880" s="256"/>
      <c r="QHM880" s="256"/>
      <c r="QHN880" s="256"/>
      <c r="QHO880" s="256"/>
      <c r="QHP880" s="256"/>
      <c r="QHQ880" s="256"/>
      <c r="QHR880" s="256"/>
      <c r="QHS880" s="256"/>
      <c r="QHT880" s="256"/>
      <c r="QHU880" s="256"/>
      <c r="QHV880" s="256"/>
      <c r="QHW880" s="256"/>
      <c r="QHX880" s="256"/>
      <c r="QHY880" s="256"/>
      <c r="QHZ880" s="256"/>
      <c r="QIA880" s="256"/>
      <c r="QIB880" s="256"/>
      <c r="QIC880" s="256"/>
      <c r="QID880" s="256"/>
      <c r="QIE880" s="256"/>
      <c r="QIF880" s="256"/>
      <c r="QIG880" s="256"/>
      <c r="QIH880" s="256"/>
      <c r="QII880" s="256"/>
      <c r="QIJ880" s="256"/>
      <c r="QIK880" s="256"/>
      <c r="QIL880" s="256"/>
      <c r="QIM880" s="256"/>
      <c r="QIN880" s="256"/>
      <c r="QIO880" s="256"/>
      <c r="QIP880" s="256"/>
      <c r="QIQ880" s="256"/>
      <c r="QIR880" s="256"/>
      <c r="QIS880" s="256"/>
      <c r="QIT880" s="256"/>
      <c r="QIU880" s="256"/>
      <c r="QIV880" s="256"/>
      <c r="QIW880" s="256"/>
      <c r="QIX880" s="256"/>
      <c r="QIY880" s="256"/>
      <c r="QIZ880" s="256"/>
      <c r="QJA880" s="256"/>
      <c r="QJB880" s="256"/>
      <c r="QJC880" s="256"/>
      <c r="QJD880" s="256"/>
      <c r="QJE880" s="256"/>
      <c r="QJF880" s="256"/>
      <c r="QJG880" s="256"/>
      <c r="QJH880" s="256"/>
      <c r="QJI880" s="256"/>
      <c r="QJJ880" s="256"/>
      <c r="QJK880" s="256"/>
      <c r="QJL880" s="256"/>
      <c r="QJM880" s="256"/>
      <c r="QJN880" s="256"/>
      <c r="QJO880" s="256"/>
      <c r="QJP880" s="256"/>
      <c r="QJQ880" s="256"/>
      <c r="QJR880" s="256"/>
      <c r="QJS880" s="256"/>
      <c r="QJT880" s="256"/>
      <c r="QJU880" s="256"/>
      <c r="QJV880" s="256"/>
      <c r="QJW880" s="256"/>
      <c r="QJX880" s="256"/>
      <c r="QJY880" s="256"/>
      <c r="QJZ880" s="256"/>
      <c r="QKA880" s="256"/>
      <c r="QKB880" s="256"/>
      <c r="QKC880" s="256"/>
      <c r="QKD880" s="256"/>
      <c r="QKE880" s="256"/>
      <c r="QKF880" s="256"/>
      <c r="QKG880" s="256"/>
      <c r="QKH880" s="256"/>
      <c r="QKI880" s="256"/>
      <c r="QKJ880" s="256"/>
      <c r="QKK880" s="256"/>
      <c r="QKL880" s="256"/>
      <c r="QKM880" s="256"/>
      <c r="QKN880" s="256"/>
      <c r="QKO880" s="256"/>
      <c r="QKP880" s="256"/>
      <c r="QKQ880" s="256"/>
      <c r="QKR880" s="256"/>
      <c r="QKS880" s="256"/>
      <c r="QKT880" s="256"/>
      <c r="QKU880" s="256"/>
      <c r="QKV880" s="256"/>
      <c r="QKW880" s="256"/>
      <c r="QKX880" s="256"/>
      <c r="QKY880" s="256"/>
      <c r="QKZ880" s="256"/>
      <c r="QLA880" s="256"/>
      <c r="QLB880" s="256"/>
      <c r="QLC880" s="256"/>
      <c r="QLD880" s="256"/>
      <c r="QLE880" s="256"/>
      <c r="QLF880" s="256"/>
      <c r="QLG880" s="256"/>
      <c r="QLH880" s="256"/>
      <c r="QLI880" s="256"/>
      <c r="QLJ880" s="256"/>
      <c r="QLK880" s="256"/>
      <c r="QLL880" s="256"/>
      <c r="QLM880" s="256"/>
      <c r="QLN880" s="256"/>
      <c r="QLO880" s="256"/>
      <c r="QLP880" s="256"/>
      <c r="QLQ880" s="256"/>
      <c r="QLR880" s="256"/>
      <c r="QLS880" s="256"/>
      <c r="QLT880" s="256"/>
      <c r="QLU880" s="256"/>
      <c r="QLV880" s="256"/>
      <c r="QLW880" s="256"/>
      <c r="QLX880" s="256"/>
      <c r="QLY880" s="256"/>
      <c r="QLZ880" s="256"/>
      <c r="QMA880" s="256"/>
      <c r="QMB880" s="256"/>
      <c r="QMC880" s="256"/>
      <c r="QMD880" s="256"/>
      <c r="QME880" s="256"/>
      <c r="QMF880" s="256"/>
      <c r="QMG880" s="256"/>
      <c r="QMH880" s="256"/>
      <c r="QMI880" s="256"/>
      <c r="QMJ880" s="256"/>
      <c r="QMK880" s="256"/>
      <c r="QML880" s="256"/>
      <c r="QMM880" s="256"/>
      <c r="QMN880" s="256"/>
      <c r="QMO880" s="256"/>
      <c r="QMP880" s="256"/>
      <c r="QMQ880" s="256"/>
      <c r="QMR880" s="256"/>
      <c r="QMS880" s="256"/>
      <c r="QMT880" s="256"/>
      <c r="QMU880" s="256"/>
      <c r="QMV880" s="256"/>
      <c r="QMW880" s="256"/>
      <c r="QMX880" s="256"/>
      <c r="QMY880" s="256"/>
      <c r="QMZ880" s="256"/>
      <c r="QNA880" s="256"/>
      <c r="QNB880" s="256"/>
      <c r="QNC880" s="256"/>
      <c r="QND880" s="256"/>
      <c r="QNE880" s="256"/>
      <c r="QNF880" s="256"/>
      <c r="QNG880" s="256"/>
      <c r="QNH880" s="256"/>
      <c r="QNI880" s="256"/>
      <c r="QNJ880" s="256"/>
      <c r="QNK880" s="256"/>
      <c r="QNL880" s="256"/>
      <c r="QNM880" s="256"/>
      <c r="QNN880" s="256"/>
      <c r="QNO880" s="256"/>
      <c r="QNP880" s="256"/>
      <c r="QNQ880" s="256"/>
      <c r="QNR880" s="256"/>
      <c r="QNS880" s="256"/>
      <c r="QNT880" s="256"/>
      <c r="QNU880" s="256"/>
      <c r="QNV880" s="256"/>
      <c r="QNW880" s="256"/>
      <c r="QNX880" s="256"/>
      <c r="QNY880" s="256"/>
      <c r="QNZ880" s="256"/>
      <c r="QOA880" s="256"/>
      <c r="QOB880" s="256"/>
      <c r="QOC880" s="256"/>
      <c r="QOD880" s="256"/>
      <c r="QOE880" s="256"/>
      <c r="QOF880" s="256"/>
      <c r="QOG880" s="256"/>
      <c r="QOH880" s="256"/>
      <c r="QOI880" s="256"/>
      <c r="QOJ880" s="256"/>
      <c r="QOK880" s="256"/>
      <c r="QOL880" s="256"/>
      <c r="QOM880" s="256"/>
      <c r="QON880" s="256"/>
      <c r="QOO880" s="256"/>
      <c r="QOP880" s="256"/>
      <c r="QOQ880" s="256"/>
      <c r="QOR880" s="256"/>
      <c r="QOS880" s="256"/>
      <c r="QOT880" s="256"/>
      <c r="QOU880" s="256"/>
      <c r="QOV880" s="256"/>
      <c r="QOW880" s="256"/>
      <c r="QOX880" s="256"/>
      <c r="QOY880" s="256"/>
      <c r="QOZ880" s="256"/>
      <c r="QPA880" s="256"/>
      <c r="QPB880" s="256"/>
      <c r="QPC880" s="256"/>
      <c r="QPD880" s="256"/>
      <c r="QPE880" s="256"/>
      <c r="QPF880" s="256"/>
      <c r="QPG880" s="256"/>
      <c r="QPH880" s="256"/>
      <c r="QPI880" s="256"/>
      <c r="QPJ880" s="256"/>
      <c r="QPK880" s="256"/>
      <c r="QPL880" s="256"/>
      <c r="QPM880" s="256"/>
      <c r="QPN880" s="256"/>
      <c r="QPO880" s="256"/>
      <c r="QPP880" s="256"/>
      <c r="QPQ880" s="256"/>
      <c r="QPR880" s="256"/>
      <c r="QPS880" s="256"/>
      <c r="QPT880" s="256"/>
      <c r="QPU880" s="256"/>
      <c r="QPV880" s="256"/>
      <c r="QPW880" s="256"/>
      <c r="QPX880" s="256"/>
      <c r="QPY880" s="256"/>
      <c r="QPZ880" s="256"/>
      <c r="QQA880" s="256"/>
      <c r="QQB880" s="256"/>
      <c r="QQC880" s="256"/>
      <c r="QQD880" s="256"/>
      <c r="QQE880" s="256"/>
      <c r="QQF880" s="256"/>
      <c r="QQG880" s="256"/>
      <c r="QQH880" s="256"/>
      <c r="QQI880" s="256"/>
      <c r="QQJ880" s="256"/>
      <c r="QQK880" s="256"/>
      <c r="QQL880" s="256"/>
      <c r="QQM880" s="256"/>
      <c r="QQN880" s="256"/>
      <c r="QQO880" s="256"/>
      <c r="QQP880" s="256"/>
      <c r="QQQ880" s="256"/>
      <c r="QQR880" s="256"/>
      <c r="QQS880" s="256"/>
      <c r="QQT880" s="256"/>
      <c r="QQU880" s="256"/>
      <c r="QQV880" s="256"/>
      <c r="QQW880" s="256"/>
      <c r="QQX880" s="256"/>
      <c r="QQY880" s="256"/>
      <c r="QQZ880" s="256"/>
      <c r="QRA880" s="256"/>
      <c r="QRB880" s="256"/>
      <c r="QRC880" s="256"/>
      <c r="QRD880" s="256"/>
      <c r="QRE880" s="256"/>
      <c r="QRF880" s="256"/>
      <c r="QRG880" s="256"/>
      <c r="QRH880" s="256"/>
      <c r="QRI880" s="256"/>
      <c r="QRJ880" s="256"/>
      <c r="QRK880" s="256"/>
      <c r="QRL880" s="256"/>
      <c r="QRM880" s="256"/>
      <c r="QRN880" s="256"/>
      <c r="QRO880" s="256"/>
      <c r="QRP880" s="256"/>
      <c r="QRQ880" s="256"/>
      <c r="QRR880" s="256"/>
      <c r="QRS880" s="256"/>
      <c r="QRT880" s="256"/>
      <c r="QRU880" s="256"/>
      <c r="QRV880" s="256"/>
      <c r="QRW880" s="256"/>
      <c r="QRX880" s="256"/>
      <c r="QRY880" s="256"/>
      <c r="QRZ880" s="256"/>
      <c r="QSA880" s="256"/>
      <c r="QSB880" s="256"/>
      <c r="QSC880" s="256"/>
      <c r="QSD880" s="256"/>
      <c r="QSE880" s="256"/>
      <c r="QSF880" s="256"/>
      <c r="QSG880" s="256"/>
      <c r="QSH880" s="256"/>
      <c r="QSI880" s="256"/>
      <c r="QSJ880" s="256"/>
      <c r="QSK880" s="256"/>
      <c r="QSL880" s="256"/>
      <c r="QSM880" s="256"/>
      <c r="QSN880" s="256"/>
      <c r="QSO880" s="256"/>
      <c r="QSP880" s="256"/>
      <c r="QSQ880" s="256"/>
      <c r="QSR880" s="256"/>
      <c r="QSS880" s="256"/>
      <c r="QST880" s="256"/>
      <c r="QSU880" s="256"/>
      <c r="QSV880" s="256"/>
      <c r="QSW880" s="256"/>
      <c r="QSX880" s="256"/>
      <c r="QSY880" s="256"/>
      <c r="QSZ880" s="256"/>
      <c r="QTA880" s="256"/>
      <c r="QTB880" s="256"/>
      <c r="QTC880" s="256"/>
      <c r="QTD880" s="256"/>
      <c r="QTE880" s="256"/>
      <c r="QTF880" s="256"/>
      <c r="QTG880" s="256"/>
      <c r="QTH880" s="256"/>
      <c r="QTI880" s="256"/>
      <c r="QTJ880" s="256"/>
      <c r="QTK880" s="256"/>
      <c r="QTL880" s="256"/>
      <c r="QTM880" s="256"/>
      <c r="QTN880" s="256"/>
      <c r="QTO880" s="256"/>
      <c r="QTP880" s="256"/>
      <c r="QTQ880" s="256"/>
      <c r="QTR880" s="256"/>
      <c r="QTS880" s="256"/>
      <c r="QTT880" s="256"/>
      <c r="QTU880" s="256"/>
      <c r="QTV880" s="256"/>
      <c r="QTW880" s="256"/>
      <c r="QTX880" s="256"/>
      <c r="QTY880" s="256"/>
      <c r="QTZ880" s="256"/>
      <c r="QUA880" s="256"/>
      <c r="QUB880" s="256"/>
      <c r="QUC880" s="256"/>
      <c r="QUD880" s="256"/>
      <c r="QUE880" s="256"/>
      <c r="QUF880" s="256"/>
      <c r="QUG880" s="256"/>
      <c r="QUH880" s="256"/>
      <c r="QUI880" s="256"/>
      <c r="QUJ880" s="256"/>
      <c r="QUK880" s="256"/>
      <c r="QUL880" s="256"/>
      <c r="QUM880" s="256"/>
      <c r="QUN880" s="256"/>
      <c r="QUO880" s="256"/>
      <c r="QUP880" s="256"/>
      <c r="QUQ880" s="256"/>
      <c r="QUR880" s="256"/>
      <c r="QUS880" s="256"/>
      <c r="QUT880" s="256"/>
      <c r="QUU880" s="256"/>
      <c r="QUV880" s="256"/>
      <c r="QUW880" s="256"/>
      <c r="QUX880" s="256"/>
      <c r="QUY880" s="256"/>
      <c r="QUZ880" s="256"/>
      <c r="QVA880" s="256"/>
      <c r="QVB880" s="256"/>
      <c r="QVC880" s="256"/>
      <c r="QVD880" s="256"/>
      <c r="QVE880" s="256"/>
      <c r="QVF880" s="256"/>
      <c r="QVG880" s="256"/>
      <c r="QVH880" s="256"/>
      <c r="QVI880" s="256"/>
      <c r="QVJ880" s="256"/>
      <c r="QVK880" s="256"/>
      <c r="QVL880" s="256"/>
      <c r="QVM880" s="256"/>
      <c r="QVN880" s="256"/>
      <c r="QVO880" s="256"/>
      <c r="QVP880" s="256"/>
      <c r="QVQ880" s="256"/>
      <c r="QVR880" s="256"/>
      <c r="QVS880" s="256"/>
      <c r="QVT880" s="256"/>
      <c r="QVU880" s="256"/>
      <c r="QVV880" s="256"/>
      <c r="QVW880" s="256"/>
      <c r="QVX880" s="256"/>
      <c r="QVY880" s="256"/>
      <c r="QVZ880" s="256"/>
      <c r="QWA880" s="256"/>
      <c r="QWB880" s="256"/>
      <c r="QWC880" s="256"/>
      <c r="QWD880" s="256"/>
      <c r="QWE880" s="256"/>
      <c r="QWF880" s="256"/>
      <c r="QWG880" s="256"/>
      <c r="QWH880" s="256"/>
      <c r="QWI880" s="256"/>
      <c r="QWJ880" s="256"/>
      <c r="QWK880" s="256"/>
      <c r="QWL880" s="256"/>
      <c r="QWM880" s="256"/>
      <c r="QWN880" s="256"/>
      <c r="QWO880" s="256"/>
      <c r="QWP880" s="256"/>
      <c r="QWQ880" s="256"/>
      <c r="QWR880" s="256"/>
      <c r="QWS880" s="256"/>
      <c r="QWT880" s="256"/>
      <c r="QWU880" s="256"/>
      <c r="QWV880" s="256"/>
      <c r="QWW880" s="256"/>
      <c r="QWX880" s="256"/>
      <c r="QWY880" s="256"/>
      <c r="QWZ880" s="256"/>
      <c r="QXA880" s="256"/>
      <c r="QXB880" s="256"/>
      <c r="QXC880" s="256"/>
      <c r="QXD880" s="256"/>
      <c r="QXE880" s="256"/>
      <c r="QXF880" s="256"/>
      <c r="QXG880" s="256"/>
      <c r="QXH880" s="256"/>
      <c r="QXI880" s="256"/>
      <c r="QXJ880" s="256"/>
      <c r="QXK880" s="256"/>
      <c r="QXL880" s="256"/>
      <c r="QXM880" s="256"/>
      <c r="QXN880" s="256"/>
      <c r="QXO880" s="256"/>
      <c r="QXP880" s="256"/>
      <c r="QXQ880" s="256"/>
      <c r="QXR880" s="256"/>
      <c r="QXS880" s="256"/>
      <c r="QXT880" s="256"/>
      <c r="QXU880" s="256"/>
      <c r="QXV880" s="256"/>
      <c r="QXW880" s="256"/>
      <c r="QXX880" s="256"/>
      <c r="QXY880" s="256"/>
      <c r="QXZ880" s="256"/>
      <c r="QYA880" s="256"/>
      <c r="QYB880" s="256"/>
      <c r="QYC880" s="256"/>
      <c r="QYD880" s="256"/>
      <c r="QYE880" s="256"/>
      <c r="QYF880" s="256"/>
      <c r="QYG880" s="256"/>
      <c r="QYH880" s="256"/>
      <c r="QYI880" s="256"/>
      <c r="QYJ880" s="256"/>
      <c r="QYK880" s="256"/>
      <c r="QYL880" s="256"/>
      <c r="QYM880" s="256"/>
      <c r="QYN880" s="256"/>
      <c r="QYO880" s="256"/>
      <c r="QYP880" s="256"/>
      <c r="QYQ880" s="256"/>
      <c r="QYR880" s="256"/>
      <c r="QYS880" s="256"/>
      <c r="QYT880" s="256"/>
      <c r="QYU880" s="256"/>
      <c r="QYV880" s="256"/>
      <c r="QYW880" s="256"/>
      <c r="QYX880" s="256"/>
      <c r="QYY880" s="256"/>
      <c r="QYZ880" s="256"/>
      <c r="QZA880" s="256"/>
      <c r="QZB880" s="256"/>
      <c r="QZC880" s="256"/>
      <c r="QZD880" s="256"/>
      <c r="QZE880" s="256"/>
      <c r="QZF880" s="256"/>
      <c r="QZG880" s="256"/>
      <c r="QZH880" s="256"/>
      <c r="QZI880" s="256"/>
      <c r="QZJ880" s="256"/>
      <c r="QZK880" s="256"/>
      <c r="QZL880" s="256"/>
      <c r="QZM880" s="256"/>
      <c r="QZN880" s="256"/>
      <c r="QZO880" s="256"/>
      <c r="QZP880" s="256"/>
      <c r="QZQ880" s="256"/>
      <c r="QZR880" s="256"/>
      <c r="QZS880" s="256"/>
      <c r="QZT880" s="256"/>
      <c r="QZU880" s="256"/>
      <c r="QZV880" s="256"/>
      <c r="QZW880" s="256"/>
      <c r="QZX880" s="256"/>
      <c r="QZY880" s="256"/>
      <c r="QZZ880" s="256"/>
      <c r="RAA880" s="256"/>
      <c r="RAB880" s="256"/>
      <c r="RAC880" s="256"/>
      <c r="RAD880" s="256"/>
      <c r="RAE880" s="256"/>
      <c r="RAF880" s="256"/>
      <c r="RAG880" s="256"/>
      <c r="RAH880" s="256"/>
      <c r="RAI880" s="256"/>
      <c r="RAJ880" s="256"/>
      <c r="RAK880" s="256"/>
      <c r="RAL880" s="256"/>
      <c r="RAM880" s="256"/>
      <c r="RAN880" s="256"/>
      <c r="RAO880" s="256"/>
      <c r="RAP880" s="256"/>
      <c r="RAQ880" s="256"/>
      <c r="RAR880" s="256"/>
      <c r="RAS880" s="256"/>
      <c r="RAT880" s="256"/>
      <c r="RAU880" s="256"/>
      <c r="RAV880" s="256"/>
      <c r="RAW880" s="256"/>
      <c r="RAX880" s="256"/>
      <c r="RAY880" s="256"/>
      <c r="RAZ880" s="256"/>
      <c r="RBA880" s="256"/>
      <c r="RBB880" s="256"/>
      <c r="RBC880" s="256"/>
      <c r="RBD880" s="256"/>
      <c r="RBE880" s="256"/>
      <c r="RBF880" s="256"/>
      <c r="RBG880" s="256"/>
      <c r="RBH880" s="256"/>
      <c r="RBI880" s="256"/>
      <c r="RBJ880" s="256"/>
      <c r="RBK880" s="256"/>
      <c r="RBL880" s="256"/>
      <c r="RBM880" s="256"/>
      <c r="RBN880" s="256"/>
      <c r="RBO880" s="256"/>
      <c r="RBP880" s="256"/>
      <c r="RBQ880" s="256"/>
      <c r="RBR880" s="256"/>
      <c r="RBS880" s="256"/>
      <c r="RBT880" s="256"/>
      <c r="RBU880" s="256"/>
      <c r="RBV880" s="256"/>
      <c r="RBW880" s="256"/>
      <c r="RBX880" s="256"/>
      <c r="RBY880" s="256"/>
      <c r="RBZ880" s="256"/>
      <c r="RCA880" s="256"/>
      <c r="RCB880" s="256"/>
      <c r="RCC880" s="256"/>
      <c r="RCD880" s="256"/>
      <c r="RCE880" s="256"/>
      <c r="RCF880" s="256"/>
      <c r="RCG880" s="256"/>
      <c r="RCH880" s="256"/>
      <c r="RCI880" s="256"/>
      <c r="RCJ880" s="256"/>
      <c r="RCK880" s="256"/>
      <c r="RCL880" s="256"/>
      <c r="RCM880" s="256"/>
      <c r="RCN880" s="256"/>
      <c r="RCO880" s="256"/>
      <c r="RCP880" s="256"/>
      <c r="RCQ880" s="256"/>
      <c r="RCR880" s="256"/>
      <c r="RCS880" s="256"/>
      <c r="RCT880" s="256"/>
      <c r="RCU880" s="256"/>
      <c r="RCV880" s="256"/>
      <c r="RCW880" s="256"/>
      <c r="RCX880" s="256"/>
      <c r="RCY880" s="256"/>
      <c r="RCZ880" s="256"/>
      <c r="RDA880" s="256"/>
      <c r="RDB880" s="256"/>
      <c r="RDC880" s="256"/>
      <c r="RDD880" s="256"/>
      <c r="RDE880" s="256"/>
      <c r="RDF880" s="256"/>
      <c r="RDG880" s="256"/>
      <c r="RDH880" s="256"/>
      <c r="RDI880" s="256"/>
      <c r="RDJ880" s="256"/>
      <c r="RDK880" s="256"/>
      <c r="RDL880" s="256"/>
      <c r="RDM880" s="256"/>
      <c r="RDN880" s="256"/>
      <c r="RDO880" s="256"/>
      <c r="RDP880" s="256"/>
      <c r="RDQ880" s="256"/>
      <c r="RDR880" s="256"/>
      <c r="RDS880" s="256"/>
      <c r="RDT880" s="256"/>
      <c r="RDU880" s="256"/>
      <c r="RDV880" s="256"/>
      <c r="RDW880" s="256"/>
      <c r="RDX880" s="256"/>
      <c r="RDY880" s="256"/>
      <c r="RDZ880" s="256"/>
      <c r="REA880" s="256"/>
      <c r="REB880" s="256"/>
      <c r="REC880" s="256"/>
      <c r="RED880" s="256"/>
      <c r="REE880" s="256"/>
      <c r="REF880" s="256"/>
      <c r="REG880" s="256"/>
      <c r="REH880" s="256"/>
      <c r="REI880" s="256"/>
      <c r="REJ880" s="256"/>
      <c r="REK880" s="256"/>
      <c r="REL880" s="256"/>
      <c r="REM880" s="256"/>
      <c r="REN880" s="256"/>
      <c r="REO880" s="256"/>
      <c r="REP880" s="256"/>
      <c r="REQ880" s="256"/>
      <c r="RER880" s="256"/>
      <c r="RES880" s="256"/>
      <c r="RET880" s="256"/>
      <c r="REU880" s="256"/>
      <c r="REV880" s="256"/>
      <c r="REW880" s="256"/>
      <c r="REX880" s="256"/>
      <c r="REY880" s="256"/>
      <c r="REZ880" s="256"/>
      <c r="RFA880" s="256"/>
      <c r="RFB880" s="256"/>
      <c r="RFC880" s="256"/>
      <c r="RFD880" s="256"/>
      <c r="RFE880" s="256"/>
      <c r="RFF880" s="256"/>
      <c r="RFG880" s="256"/>
      <c r="RFH880" s="256"/>
      <c r="RFI880" s="256"/>
      <c r="RFJ880" s="256"/>
      <c r="RFK880" s="256"/>
      <c r="RFL880" s="256"/>
      <c r="RFM880" s="256"/>
      <c r="RFN880" s="256"/>
      <c r="RFO880" s="256"/>
      <c r="RFP880" s="256"/>
      <c r="RFQ880" s="256"/>
      <c r="RFR880" s="256"/>
      <c r="RFS880" s="256"/>
      <c r="RFT880" s="256"/>
      <c r="RFU880" s="256"/>
      <c r="RFV880" s="256"/>
      <c r="RFW880" s="256"/>
      <c r="RFX880" s="256"/>
      <c r="RFY880" s="256"/>
      <c r="RFZ880" s="256"/>
      <c r="RGA880" s="256"/>
      <c r="RGB880" s="256"/>
      <c r="RGC880" s="256"/>
      <c r="RGD880" s="256"/>
      <c r="RGE880" s="256"/>
      <c r="RGF880" s="256"/>
      <c r="RGG880" s="256"/>
      <c r="RGH880" s="256"/>
      <c r="RGI880" s="256"/>
      <c r="RGJ880" s="256"/>
      <c r="RGK880" s="256"/>
      <c r="RGL880" s="256"/>
      <c r="RGM880" s="256"/>
      <c r="RGN880" s="256"/>
      <c r="RGO880" s="256"/>
      <c r="RGP880" s="256"/>
      <c r="RGQ880" s="256"/>
      <c r="RGR880" s="256"/>
      <c r="RGS880" s="256"/>
      <c r="RGT880" s="256"/>
      <c r="RGU880" s="256"/>
      <c r="RGV880" s="256"/>
      <c r="RGW880" s="256"/>
      <c r="RGX880" s="256"/>
      <c r="RGY880" s="256"/>
      <c r="RGZ880" s="256"/>
      <c r="RHA880" s="256"/>
      <c r="RHB880" s="256"/>
      <c r="RHC880" s="256"/>
      <c r="RHD880" s="256"/>
      <c r="RHE880" s="256"/>
      <c r="RHF880" s="256"/>
      <c r="RHG880" s="256"/>
      <c r="RHH880" s="256"/>
      <c r="RHI880" s="256"/>
      <c r="RHJ880" s="256"/>
      <c r="RHK880" s="256"/>
      <c r="RHL880" s="256"/>
      <c r="RHM880" s="256"/>
      <c r="RHN880" s="256"/>
      <c r="RHO880" s="256"/>
      <c r="RHP880" s="256"/>
      <c r="RHQ880" s="256"/>
      <c r="RHR880" s="256"/>
      <c r="RHS880" s="256"/>
      <c r="RHT880" s="256"/>
      <c r="RHU880" s="256"/>
      <c r="RHV880" s="256"/>
      <c r="RHW880" s="256"/>
      <c r="RHX880" s="256"/>
      <c r="RHY880" s="256"/>
      <c r="RHZ880" s="256"/>
      <c r="RIA880" s="256"/>
      <c r="RIB880" s="256"/>
      <c r="RIC880" s="256"/>
      <c r="RID880" s="256"/>
      <c r="RIE880" s="256"/>
      <c r="RIF880" s="256"/>
      <c r="RIG880" s="256"/>
      <c r="RIH880" s="256"/>
      <c r="RII880" s="256"/>
      <c r="RIJ880" s="256"/>
      <c r="RIK880" s="256"/>
      <c r="RIL880" s="256"/>
      <c r="RIM880" s="256"/>
      <c r="RIN880" s="256"/>
      <c r="RIO880" s="256"/>
      <c r="RIP880" s="256"/>
      <c r="RIQ880" s="256"/>
      <c r="RIR880" s="256"/>
      <c r="RIS880" s="256"/>
      <c r="RIT880" s="256"/>
      <c r="RIU880" s="256"/>
      <c r="RIV880" s="256"/>
      <c r="RIW880" s="256"/>
      <c r="RIX880" s="256"/>
      <c r="RIY880" s="256"/>
      <c r="RIZ880" s="256"/>
      <c r="RJA880" s="256"/>
      <c r="RJB880" s="256"/>
      <c r="RJC880" s="256"/>
      <c r="RJD880" s="256"/>
      <c r="RJE880" s="256"/>
      <c r="RJF880" s="256"/>
      <c r="RJG880" s="256"/>
      <c r="RJH880" s="256"/>
      <c r="RJI880" s="256"/>
      <c r="RJJ880" s="256"/>
      <c r="RJK880" s="256"/>
      <c r="RJL880" s="256"/>
      <c r="RJM880" s="256"/>
      <c r="RJN880" s="256"/>
      <c r="RJO880" s="256"/>
      <c r="RJP880" s="256"/>
      <c r="RJQ880" s="256"/>
      <c r="RJR880" s="256"/>
      <c r="RJS880" s="256"/>
      <c r="RJT880" s="256"/>
      <c r="RJU880" s="256"/>
      <c r="RJV880" s="256"/>
      <c r="RJW880" s="256"/>
      <c r="RJX880" s="256"/>
      <c r="RJY880" s="256"/>
      <c r="RJZ880" s="256"/>
      <c r="RKA880" s="256"/>
      <c r="RKB880" s="256"/>
      <c r="RKC880" s="256"/>
      <c r="RKD880" s="256"/>
      <c r="RKE880" s="256"/>
      <c r="RKF880" s="256"/>
      <c r="RKG880" s="256"/>
      <c r="RKH880" s="256"/>
      <c r="RKI880" s="256"/>
      <c r="RKJ880" s="256"/>
      <c r="RKK880" s="256"/>
      <c r="RKL880" s="256"/>
      <c r="RKM880" s="256"/>
      <c r="RKN880" s="256"/>
      <c r="RKO880" s="256"/>
      <c r="RKP880" s="256"/>
      <c r="RKQ880" s="256"/>
      <c r="RKR880" s="256"/>
      <c r="RKS880" s="256"/>
      <c r="RKT880" s="256"/>
      <c r="RKU880" s="256"/>
      <c r="RKV880" s="256"/>
      <c r="RKW880" s="256"/>
      <c r="RKX880" s="256"/>
      <c r="RKY880" s="256"/>
      <c r="RKZ880" s="256"/>
      <c r="RLA880" s="256"/>
      <c r="RLB880" s="256"/>
      <c r="RLC880" s="256"/>
      <c r="RLD880" s="256"/>
      <c r="RLE880" s="256"/>
      <c r="RLF880" s="256"/>
      <c r="RLG880" s="256"/>
      <c r="RLH880" s="256"/>
      <c r="RLI880" s="256"/>
      <c r="RLJ880" s="256"/>
      <c r="RLK880" s="256"/>
      <c r="RLL880" s="256"/>
      <c r="RLM880" s="256"/>
      <c r="RLN880" s="256"/>
      <c r="RLO880" s="256"/>
      <c r="RLP880" s="256"/>
      <c r="RLQ880" s="256"/>
      <c r="RLR880" s="256"/>
      <c r="RLS880" s="256"/>
      <c r="RLT880" s="256"/>
      <c r="RLU880" s="256"/>
      <c r="RLV880" s="256"/>
      <c r="RLW880" s="256"/>
      <c r="RLX880" s="256"/>
      <c r="RLY880" s="256"/>
      <c r="RLZ880" s="256"/>
      <c r="RMA880" s="256"/>
      <c r="RMB880" s="256"/>
      <c r="RMC880" s="256"/>
      <c r="RMD880" s="256"/>
      <c r="RME880" s="256"/>
      <c r="RMF880" s="256"/>
      <c r="RMG880" s="256"/>
      <c r="RMH880" s="256"/>
      <c r="RMI880" s="256"/>
      <c r="RMJ880" s="256"/>
      <c r="RMK880" s="256"/>
      <c r="RML880" s="256"/>
      <c r="RMM880" s="256"/>
      <c r="RMN880" s="256"/>
      <c r="RMO880" s="256"/>
      <c r="RMP880" s="256"/>
      <c r="RMQ880" s="256"/>
      <c r="RMR880" s="256"/>
      <c r="RMS880" s="256"/>
      <c r="RMT880" s="256"/>
      <c r="RMU880" s="256"/>
      <c r="RMV880" s="256"/>
      <c r="RMW880" s="256"/>
      <c r="RMX880" s="256"/>
      <c r="RMY880" s="256"/>
      <c r="RMZ880" s="256"/>
      <c r="RNA880" s="256"/>
      <c r="RNB880" s="256"/>
      <c r="RNC880" s="256"/>
      <c r="RND880" s="256"/>
      <c r="RNE880" s="256"/>
      <c r="RNF880" s="256"/>
      <c r="RNG880" s="256"/>
      <c r="RNH880" s="256"/>
      <c r="RNI880" s="256"/>
      <c r="RNJ880" s="256"/>
      <c r="RNK880" s="256"/>
      <c r="RNL880" s="256"/>
      <c r="RNM880" s="256"/>
      <c r="RNN880" s="256"/>
      <c r="RNO880" s="256"/>
      <c r="RNP880" s="256"/>
      <c r="RNQ880" s="256"/>
      <c r="RNR880" s="256"/>
      <c r="RNS880" s="256"/>
      <c r="RNT880" s="256"/>
      <c r="RNU880" s="256"/>
      <c r="RNV880" s="256"/>
      <c r="RNW880" s="256"/>
      <c r="RNX880" s="256"/>
      <c r="RNY880" s="256"/>
      <c r="RNZ880" s="256"/>
      <c r="ROA880" s="256"/>
      <c r="ROB880" s="256"/>
      <c r="ROC880" s="256"/>
      <c r="ROD880" s="256"/>
      <c r="ROE880" s="256"/>
      <c r="ROF880" s="256"/>
      <c r="ROG880" s="256"/>
      <c r="ROH880" s="256"/>
      <c r="ROI880" s="256"/>
      <c r="ROJ880" s="256"/>
      <c r="ROK880" s="256"/>
      <c r="ROL880" s="256"/>
      <c r="ROM880" s="256"/>
      <c r="RON880" s="256"/>
      <c r="ROO880" s="256"/>
      <c r="ROP880" s="256"/>
      <c r="ROQ880" s="256"/>
      <c r="ROR880" s="256"/>
      <c r="ROS880" s="256"/>
      <c r="ROT880" s="256"/>
      <c r="ROU880" s="256"/>
      <c r="ROV880" s="256"/>
      <c r="ROW880" s="256"/>
      <c r="ROX880" s="256"/>
      <c r="ROY880" s="256"/>
      <c r="ROZ880" s="256"/>
      <c r="RPA880" s="256"/>
      <c r="RPB880" s="256"/>
      <c r="RPC880" s="256"/>
      <c r="RPD880" s="256"/>
      <c r="RPE880" s="256"/>
      <c r="RPF880" s="256"/>
      <c r="RPG880" s="256"/>
      <c r="RPH880" s="256"/>
      <c r="RPI880" s="256"/>
      <c r="RPJ880" s="256"/>
      <c r="RPK880" s="256"/>
      <c r="RPL880" s="256"/>
      <c r="RPM880" s="256"/>
      <c r="RPN880" s="256"/>
      <c r="RPO880" s="256"/>
      <c r="RPP880" s="256"/>
      <c r="RPQ880" s="256"/>
      <c r="RPR880" s="256"/>
      <c r="RPS880" s="256"/>
      <c r="RPT880" s="256"/>
      <c r="RPU880" s="256"/>
      <c r="RPV880" s="256"/>
      <c r="RPW880" s="256"/>
      <c r="RPX880" s="256"/>
      <c r="RPY880" s="256"/>
      <c r="RPZ880" s="256"/>
      <c r="RQA880" s="256"/>
      <c r="RQB880" s="256"/>
      <c r="RQC880" s="256"/>
      <c r="RQD880" s="256"/>
      <c r="RQE880" s="256"/>
      <c r="RQF880" s="256"/>
      <c r="RQG880" s="256"/>
      <c r="RQH880" s="256"/>
      <c r="RQI880" s="256"/>
      <c r="RQJ880" s="256"/>
      <c r="RQK880" s="256"/>
      <c r="RQL880" s="256"/>
      <c r="RQM880" s="256"/>
      <c r="RQN880" s="256"/>
      <c r="RQO880" s="256"/>
      <c r="RQP880" s="256"/>
      <c r="RQQ880" s="256"/>
      <c r="RQR880" s="256"/>
      <c r="RQS880" s="256"/>
      <c r="RQT880" s="256"/>
      <c r="RQU880" s="256"/>
      <c r="RQV880" s="256"/>
      <c r="RQW880" s="256"/>
      <c r="RQX880" s="256"/>
      <c r="RQY880" s="256"/>
      <c r="RQZ880" s="256"/>
      <c r="RRA880" s="256"/>
      <c r="RRB880" s="256"/>
      <c r="RRC880" s="256"/>
      <c r="RRD880" s="256"/>
      <c r="RRE880" s="256"/>
      <c r="RRF880" s="256"/>
      <c r="RRG880" s="256"/>
      <c r="RRH880" s="256"/>
      <c r="RRI880" s="256"/>
      <c r="RRJ880" s="256"/>
      <c r="RRK880" s="256"/>
      <c r="RRL880" s="256"/>
      <c r="RRM880" s="256"/>
      <c r="RRN880" s="256"/>
      <c r="RRO880" s="256"/>
      <c r="RRP880" s="256"/>
      <c r="RRQ880" s="256"/>
      <c r="RRR880" s="256"/>
      <c r="RRS880" s="256"/>
      <c r="RRT880" s="256"/>
      <c r="RRU880" s="256"/>
      <c r="RRV880" s="256"/>
      <c r="RRW880" s="256"/>
      <c r="RRX880" s="256"/>
      <c r="RRY880" s="256"/>
      <c r="RRZ880" s="256"/>
      <c r="RSA880" s="256"/>
      <c r="RSB880" s="256"/>
      <c r="RSC880" s="256"/>
      <c r="RSD880" s="256"/>
      <c r="RSE880" s="256"/>
      <c r="RSF880" s="256"/>
      <c r="RSG880" s="256"/>
      <c r="RSH880" s="256"/>
      <c r="RSI880" s="256"/>
      <c r="RSJ880" s="256"/>
      <c r="RSK880" s="256"/>
      <c r="RSL880" s="256"/>
      <c r="RSM880" s="256"/>
      <c r="RSN880" s="256"/>
      <c r="RSO880" s="256"/>
      <c r="RSP880" s="256"/>
      <c r="RSQ880" s="256"/>
      <c r="RSR880" s="256"/>
      <c r="RSS880" s="256"/>
      <c r="RST880" s="256"/>
      <c r="RSU880" s="256"/>
      <c r="RSV880" s="256"/>
      <c r="RSW880" s="256"/>
      <c r="RSX880" s="256"/>
      <c r="RSY880" s="256"/>
      <c r="RSZ880" s="256"/>
      <c r="RTA880" s="256"/>
      <c r="RTB880" s="256"/>
      <c r="RTC880" s="256"/>
      <c r="RTD880" s="256"/>
      <c r="RTE880" s="256"/>
      <c r="RTF880" s="256"/>
      <c r="RTG880" s="256"/>
      <c r="RTH880" s="256"/>
      <c r="RTI880" s="256"/>
      <c r="RTJ880" s="256"/>
      <c r="RTK880" s="256"/>
      <c r="RTL880" s="256"/>
      <c r="RTM880" s="256"/>
      <c r="RTN880" s="256"/>
      <c r="RTO880" s="256"/>
      <c r="RTP880" s="256"/>
      <c r="RTQ880" s="256"/>
      <c r="RTR880" s="256"/>
      <c r="RTS880" s="256"/>
      <c r="RTT880" s="256"/>
      <c r="RTU880" s="256"/>
      <c r="RTV880" s="256"/>
      <c r="RTW880" s="256"/>
      <c r="RTX880" s="256"/>
      <c r="RTY880" s="256"/>
      <c r="RTZ880" s="256"/>
      <c r="RUA880" s="256"/>
      <c r="RUB880" s="256"/>
      <c r="RUC880" s="256"/>
      <c r="RUD880" s="256"/>
      <c r="RUE880" s="256"/>
      <c r="RUF880" s="256"/>
      <c r="RUG880" s="256"/>
      <c r="RUH880" s="256"/>
      <c r="RUI880" s="256"/>
      <c r="RUJ880" s="256"/>
      <c r="RUK880" s="256"/>
      <c r="RUL880" s="256"/>
      <c r="RUM880" s="256"/>
      <c r="RUN880" s="256"/>
      <c r="RUO880" s="256"/>
      <c r="RUP880" s="256"/>
      <c r="RUQ880" s="256"/>
      <c r="RUR880" s="256"/>
      <c r="RUS880" s="256"/>
      <c r="RUT880" s="256"/>
      <c r="RUU880" s="256"/>
      <c r="RUV880" s="256"/>
      <c r="RUW880" s="256"/>
      <c r="RUX880" s="256"/>
      <c r="RUY880" s="256"/>
      <c r="RUZ880" s="256"/>
      <c r="RVA880" s="256"/>
      <c r="RVB880" s="256"/>
      <c r="RVC880" s="256"/>
      <c r="RVD880" s="256"/>
      <c r="RVE880" s="256"/>
      <c r="RVF880" s="256"/>
      <c r="RVG880" s="256"/>
      <c r="RVH880" s="256"/>
      <c r="RVI880" s="256"/>
      <c r="RVJ880" s="256"/>
      <c r="RVK880" s="256"/>
      <c r="RVL880" s="256"/>
      <c r="RVM880" s="256"/>
      <c r="RVN880" s="256"/>
      <c r="RVO880" s="256"/>
      <c r="RVP880" s="256"/>
      <c r="RVQ880" s="256"/>
      <c r="RVR880" s="256"/>
      <c r="RVS880" s="256"/>
      <c r="RVT880" s="256"/>
      <c r="RVU880" s="256"/>
      <c r="RVV880" s="256"/>
      <c r="RVW880" s="256"/>
      <c r="RVX880" s="256"/>
      <c r="RVY880" s="256"/>
      <c r="RVZ880" s="256"/>
      <c r="RWA880" s="256"/>
      <c r="RWB880" s="256"/>
      <c r="RWC880" s="256"/>
      <c r="RWD880" s="256"/>
      <c r="RWE880" s="256"/>
      <c r="RWF880" s="256"/>
      <c r="RWG880" s="256"/>
      <c r="RWH880" s="256"/>
      <c r="RWI880" s="256"/>
      <c r="RWJ880" s="256"/>
      <c r="RWK880" s="256"/>
      <c r="RWL880" s="256"/>
      <c r="RWM880" s="256"/>
      <c r="RWN880" s="256"/>
      <c r="RWO880" s="256"/>
      <c r="RWP880" s="256"/>
      <c r="RWQ880" s="256"/>
      <c r="RWR880" s="256"/>
      <c r="RWS880" s="256"/>
      <c r="RWT880" s="256"/>
      <c r="RWU880" s="256"/>
      <c r="RWV880" s="256"/>
      <c r="RWW880" s="256"/>
      <c r="RWX880" s="256"/>
      <c r="RWY880" s="256"/>
      <c r="RWZ880" s="256"/>
      <c r="RXA880" s="256"/>
      <c r="RXB880" s="256"/>
      <c r="RXC880" s="256"/>
      <c r="RXD880" s="256"/>
      <c r="RXE880" s="256"/>
      <c r="RXF880" s="256"/>
      <c r="RXG880" s="256"/>
      <c r="RXH880" s="256"/>
      <c r="RXI880" s="256"/>
      <c r="RXJ880" s="256"/>
      <c r="RXK880" s="256"/>
      <c r="RXL880" s="256"/>
      <c r="RXM880" s="256"/>
      <c r="RXN880" s="256"/>
      <c r="RXO880" s="256"/>
      <c r="RXP880" s="256"/>
      <c r="RXQ880" s="256"/>
      <c r="RXR880" s="256"/>
      <c r="RXS880" s="256"/>
      <c r="RXT880" s="256"/>
      <c r="RXU880" s="256"/>
      <c r="RXV880" s="256"/>
      <c r="RXW880" s="256"/>
      <c r="RXX880" s="256"/>
      <c r="RXY880" s="256"/>
      <c r="RXZ880" s="256"/>
      <c r="RYA880" s="256"/>
      <c r="RYB880" s="256"/>
      <c r="RYC880" s="256"/>
      <c r="RYD880" s="256"/>
      <c r="RYE880" s="256"/>
      <c r="RYF880" s="256"/>
      <c r="RYG880" s="256"/>
      <c r="RYH880" s="256"/>
      <c r="RYI880" s="256"/>
      <c r="RYJ880" s="256"/>
      <c r="RYK880" s="256"/>
      <c r="RYL880" s="256"/>
      <c r="RYM880" s="256"/>
      <c r="RYN880" s="256"/>
      <c r="RYO880" s="256"/>
      <c r="RYP880" s="256"/>
      <c r="RYQ880" s="256"/>
      <c r="RYR880" s="256"/>
      <c r="RYS880" s="256"/>
      <c r="RYT880" s="256"/>
      <c r="RYU880" s="256"/>
      <c r="RYV880" s="256"/>
      <c r="RYW880" s="256"/>
      <c r="RYX880" s="256"/>
      <c r="RYY880" s="256"/>
      <c r="RYZ880" s="256"/>
      <c r="RZA880" s="256"/>
      <c r="RZB880" s="256"/>
      <c r="RZC880" s="256"/>
      <c r="RZD880" s="256"/>
      <c r="RZE880" s="256"/>
      <c r="RZF880" s="256"/>
      <c r="RZG880" s="256"/>
      <c r="RZH880" s="256"/>
      <c r="RZI880" s="256"/>
      <c r="RZJ880" s="256"/>
      <c r="RZK880" s="256"/>
      <c r="RZL880" s="256"/>
      <c r="RZM880" s="256"/>
      <c r="RZN880" s="256"/>
      <c r="RZO880" s="256"/>
      <c r="RZP880" s="256"/>
      <c r="RZQ880" s="256"/>
      <c r="RZR880" s="256"/>
      <c r="RZS880" s="256"/>
      <c r="RZT880" s="256"/>
      <c r="RZU880" s="256"/>
      <c r="RZV880" s="256"/>
      <c r="RZW880" s="256"/>
      <c r="RZX880" s="256"/>
      <c r="RZY880" s="256"/>
      <c r="RZZ880" s="256"/>
      <c r="SAA880" s="256"/>
      <c r="SAB880" s="256"/>
      <c r="SAC880" s="256"/>
      <c r="SAD880" s="256"/>
      <c r="SAE880" s="256"/>
      <c r="SAF880" s="256"/>
      <c r="SAG880" s="256"/>
      <c r="SAH880" s="256"/>
      <c r="SAI880" s="256"/>
      <c r="SAJ880" s="256"/>
      <c r="SAK880" s="256"/>
      <c r="SAL880" s="256"/>
      <c r="SAM880" s="256"/>
      <c r="SAN880" s="256"/>
      <c r="SAO880" s="256"/>
      <c r="SAP880" s="256"/>
      <c r="SAQ880" s="256"/>
      <c r="SAR880" s="256"/>
      <c r="SAS880" s="256"/>
      <c r="SAT880" s="256"/>
      <c r="SAU880" s="256"/>
      <c r="SAV880" s="256"/>
      <c r="SAW880" s="256"/>
      <c r="SAX880" s="256"/>
      <c r="SAY880" s="256"/>
      <c r="SAZ880" s="256"/>
      <c r="SBA880" s="256"/>
      <c r="SBB880" s="256"/>
      <c r="SBC880" s="256"/>
      <c r="SBD880" s="256"/>
      <c r="SBE880" s="256"/>
      <c r="SBF880" s="256"/>
      <c r="SBG880" s="256"/>
      <c r="SBH880" s="256"/>
      <c r="SBI880" s="256"/>
      <c r="SBJ880" s="256"/>
      <c r="SBK880" s="256"/>
      <c r="SBL880" s="256"/>
      <c r="SBM880" s="256"/>
      <c r="SBN880" s="256"/>
      <c r="SBO880" s="256"/>
      <c r="SBP880" s="256"/>
      <c r="SBQ880" s="256"/>
      <c r="SBR880" s="256"/>
      <c r="SBS880" s="256"/>
      <c r="SBT880" s="256"/>
      <c r="SBU880" s="256"/>
      <c r="SBV880" s="256"/>
      <c r="SBW880" s="256"/>
      <c r="SBX880" s="256"/>
      <c r="SBY880" s="256"/>
      <c r="SBZ880" s="256"/>
      <c r="SCA880" s="256"/>
      <c r="SCB880" s="256"/>
      <c r="SCC880" s="256"/>
      <c r="SCD880" s="256"/>
      <c r="SCE880" s="256"/>
      <c r="SCF880" s="256"/>
      <c r="SCG880" s="256"/>
      <c r="SCH880" s="256"/>
      <c r="SCI880" s="256"/>
      <c r="SCJ880" s="256"/>
      <c r="SCK880" s="256"/>
      <c r="SCL880" s="256"/>
      <c r="SCM880" s="256"/>
      <c r="SCN880" s="256"/>
      <c r="SCO880" s="256"/>
      <c r="SCP880" s="256"/>
      <c r="SCQ880" s="256"/>
      <c r="SCR880" s="256"/>
      <c r="SCS880" s="256"/>
      <c r="SCT880" s="256"/>
      <c r="SCU880" s="256"/>
      <c r="SCV880" s="256"/>
      <c r="SCW880" s="256"/>
      <c r="SCX880" s="256"/>
      <c r="SCY880" s="256"/>
      <c r="SCZ880" s="256"/>
      <c r="SDA880" s="256"/>
      <c r="SDB880" s="256"/>
      <c r="SDC880" s="256"/>
      <c r="SDD880" s="256"/>
      <c r="SDE880" s="256"/>
      <c r="SDF880" s="256"/>
      <c r="SDG880" s="256"/>
      <c r="SDH880" s="256"/>
      <c r="SDI880" s="256"/>
      <c r="SDJ880" s="256"/>
      <c r="SDK880" s="256"/>
      <c r="SDL880" s="256"/>
      <c r="SDM880" s="256"/>
      <c r="SDN880" s="256"/>
      <c r="SDO880" s="256"/>
      <c r="SDP880" s="256"/>
      <c r="SDQ880" s="256"/>
      <c r="SDR880" s="256"/>
      <c r="SDS880" s="256"/>
      <c r="SDT880" s="256"/>
      <c r="SDU880" s="256"/>
      <c r="SDV880" s="256"/>
      <c r="SDW880" s="256"/>
      <c r="SDX880" s="256"/>
      <c r="SDY880" s="256"/>
      <c r="SDZ880" s="256"/>
      <c r="SEA880" s="256"/>
      <c r="SEB880" s="256"/>
      <c r="SEC880" s="256"/>
      <c r="SED880" s="256"/>
      <c r="SEE880" s="256"/>
      <c r="SEF880" s="256"/>
      <c r="SEG880" s="256"/>
      <c r="SEH880" s="256"/>
      <c r="SEI880" s="256"/>
      <c r="SEJ880" s="256"/>
      <c r="SEK880" s="256"/>
      <c r="SEL880" s="256"/>
      <c r="SEM880" s="256"/>
      <c r="SEN880" s="256"/>
      <c r="SEO880" s="256"/>
      <c r="SEP880" s="256"/>
      <c r="SEQ880" s="256"/>
      <c r="SER880" s="256"/>
      <c r="SES880" s="256"/>
      <c r="SET880" s="256"/>
      <c r="SEU880" s="256"/>
      <c r="SEV880" s="256"/>
      <c r="SEW880" s="256"/>
      <c r="SEX880" s="256"/>
      <c r="SEY880" s="256"/>
      <c r="SEZ880" s="256"/>
      <c r="SFA880" s="256"/>
      <c r="SFB880" s="256"/>
      <c r="SFC880" s="256"/>
      <c r="SFD880" s="256"/>
      <c r="SFE880" s="256"/>
      <c r="SFF880" s="256"/>
      <c r="SFG880" s="256"/>
      <c r="SFH880" s="256"/>
      <c r="SFI880" s="256"/>
      <c r="SFJ880" s="256"/>
      <c r="SFK880" s="256"/>
      <c r="SFL880" s="256"/>
      <c r="SFM880" s="256"/>
      <c r="SFN880" s="256"/>
      <c r="SFO880" s="256"/>
      <c r="SFP880" s="256"/>
      <c r="SFQ880" s="256"/>
      <c r="SFR880" s="256"/>
      <c r="SFS880" s="256"/>
      <c r="SFT880" s="256"/>
      <c r="SFU880" s="256"/>
      <c r="SFV880" s="256"/>
      <c r="SFW880" s="256"/>
      <c r="SFX880" s="256"/>
      <c r="SFY880" s="256"/>
      <c r="SFZ880" s="256"/>
      <c r="SGA880" s="256"/>
      <c r="SGB880" s="256"/>
      <c r="SGC880" s="256"/>
      <c r="SGD880" s="256"/>
      <c r="SGE880" s="256"/>
      <c r="SGF880" s="256"/>
      <c r="SGG880" s="256"/>
      <c r="SGH880" s="256"/>
      <c r="SGI880" s="256"/>
      <c r="SGJ880" s="256"/>
      <c r="SGK880" s="256"/>
      <c r="SGL880" s="256"/>
      <c r="SGM880" s="256"/>
      <c r="SGN880" s="256"/>
      <c r="SGO880" s="256"/>
      <c r="SGP880" s="256"/>
      <c r="SGQ880" s="256"/>
      <c r="SGR880" s="256"/>
      <c r="SGS880" s="256"/>
      <c r="SGT880" s="256"/>
      <c r="SGU880" s="256"/>
      <c r="SGV880" s="256"/>
      <c r="SGW880" s="256"/>
      <c r="SGX880" s="256"/>
      <c r="SGY880" s="256"/>
      <c r="SGZ880" s="256"/>
      <c r="SHA880" s="256"/>
      <c r="SHB880" s="256"/>
      <c r="SHC880" s="256"/>
      <c r="SHD880" s="256"/>
      <c r="SHE880" s="256"/>
      <c r="SHF880" s="256"/>
      <c r="SHG880" s="256"/>
      <c r="SHH880" s="256"/>
      <c r="SHI880" s="256"/>
      <c r="SHJ880" s="256"/>
      <c r="SHK880" s="256"/>
      <c r="SHL880" s="256"/>
      <c r="SHM880" s="256"/>
      <c r="SHN880" s="256"/>
      <c r="SHO880" s="256"/>
      <c r="SHP880" s="256"/>
      <c r="SHQ880" s="256"/>
      <c r="SHR880" s="256"/>
      <c r="SHS880" s="256"/>
      <c r="SHT880" s="256"/>
      <c r="SHU880" s="256"/>
      <c r="SHV880" s="256"/>
      <c r="SHW880" s="256"/>
      <c r="SHX880" s="256"/>
      <c r="SHY880" s="256"/>
      <c r="SHZ880" s="256"/>
      <c r="SIA880" s="256"/>
      <c r="SIB880" s="256"/>
      <c r="SIC880" s="256"/>
      <c r="SID880" s="256"/>
      <c r="SIE880" s="256"/>
      <c r="SIF880" s="256"/>
      <c r="SIG880" s="256"/>
      <c r="SIH880" s="256"/>
      <c r="SII880" s="256"/>
      <c r="SIJ880" s="256"/>
      <c r="SIK880" s="256"/>
      <c r="SIL880" s="256"/>
      <c r="SIM880" s="256"/>
      <c r="SIN880" s="256"/>
      <c r="SIO880" s="256"/>
      <c r="SIP880" s="256"/>
      <c r="SIQ880" s="256"/>
      <c r="SIR880" s="256"/>
      <c r="SIS880" s="256"/>
      <c r="SIT880" s="256"/>
      <c r="SIU880" s="256"/>
      <c r="SIV880" s="256"/>
      <c r="SIW880" s="256"/>
      <c r="SIX880" s="256"/>
      <c r="SIY880" s="256"/>
      <c r="SIZ880" s="256"/>
      <c r="SJA880" s="256"/>
      <c r="SJB880" s="256"/>
      <c r="SJC880" s="256"/>
      <c r="SJD880" s="256"/>
      <c r="SJE880" s="256"/>
      <c r="SJF880" s="256"/>
      <c r="SJG880" s="256"/>
      <c r="SJH880" s="256"/>
      <c r="SJI880" s="256"/>
      <c r="SJJ880" s="256"/>
      <c r="SJK880" s="256"/>
      <c r="SJL880" s="256"/>
      <c r="SJM880" s="256"/>
      <c r="SJN880" s="256"/>
      <c r="SJO880" s="256"/>
      <c r="SJP880" s="256"/>
      <c r="SJQ880" s="256"/>
      <c r="SJR880" s="256"/>
      <c r="SJS880" s="256"/>
      <c r="SJT880" s="256"/>
      <c r="SJU880" s="256"/>
      <c r="SJV880" s="256"/>
      <c r="SJW880" s="256"/>
      <c r="SJX880" s="256"/>
      <c r="SJY880" s="256"/>
      <c r="SJZ880" s="256"/>
      <c r="SKA880" s="256"/>
      <c r="SKB880" s="256"/>
      <c r="SKC880" s="256"/>
      <c r="SKD880" s="256"/>
      <c r="SKE880" s="256"/>
      <c r="SKF880" s="256"/>
      <c r="SKG880" s="256"/>
      <c r="SKH880" s="256"/>
      <c r="SKI880" s="256"/>
      <c r="SKJ880" s="256"/>
      <c r="SKK880" s="256"/>
      <c r="SKL880" s="256"/>
      <c r="SKM880" s="256"/>
      <c r="SKN880" s="256"/>
      <c r="SKO880" s="256"/>
      <c r="SKP880" s="256"/>
      <c r="SKQ880" s="256"/>
      <c r="SKR880" s="256"/>
      <c r="SKS880" s="256"/>
      <c r="SKT880" s="256"/>
      <c r="SKU880" s="256"/>
      <c r="SKV880" s="256"/>
      <c r="SKW880" s="256"/>
      <c r="SKX880" s="256"/>
      <c r="SKY880" s="256"/>
      <c r="SKZ880" s="256"/>
      <c r="SLA880" s="256"/>
      <c r="SLB880" s="256"/>
      <c r="SLC880" s="256"/>
      <c r="SLD880" s="256"/>
      <c r="SLE880" s="256"/>
      <c r="SLF880" s="256"/>
      <c r="SLG880" s="256"/>
      <c r="SLH880" s="256"/>
      <c r="SLI880" s="256"/>
      <c r="SLJ880" s="256"/>
      <c r="SLK880" s="256"/>
      <c r="SLL880" s="256"/>
      <c r="SLM880" s="256"/>
      <c r="SLN880" s="256"/>
      <c r="SLO880" s="256"/>
      <c r="SLP880" s="256"/>
      <c r="SLQ880" s="256"/>
      <c r="SLR880" s="256"/>
      <c r="SLS880" s="256"/>
      <c r="SLT880" s="256"/>
      <c r="SLU880" s="256"/>
      <c r="SLV880" s="256"/>
      <c r="SLW880" s="256"/>
      <c r="SLX880" s="256"/>
      <c r="SLY880" s="256"/>
      <c r="SLZ880" s="256"/>
      <c r="SMA880" s="256"/>
      <c r="SMB880" s="256"/>
      <c r="SMC880" s="256"/>
      <c r="SMD880" s="256"/>
      <c r="SME880" s="256"/>
      <c r="SMF880" s="256"/>
      <c r="SMG880" s="256"/>
      <c r="SMH880" s="256"/>
      <c r="SMI880" s="256"/>
      <c r="SMJ880" s="256"/>
      <c r="SMK880" s="256"/>
      <c r="SML880" s="256"/>
      <c r="SMM880" s="256"/>
      <c r="SMN880" s="256"/>
      <c r="SMO880" s="256"/>
      <c r="SMP880" s="256"/>
      <c r="SMQ880" s="256"/>
      <c r="SMR880" s="256"/>
      <c r="SMS880" s="256"/>
      <c r="SMT880" s="256"/>
      <c r="SMU880" s="256"/>
      <c r="SMV880" s="256"/>
      <c r="SMW880" s="256"/>
      <c r="SMX880" s="256"/>
      <c r="SMY880" s="256"/>
      <c r="SMZ880" s="256"/>
      <c r="SNA880" s="256"/>
      <c r="SNB880" s="256"/>
      <c r="SNC880" s="256"/>
      <c r="SND880" s="256"/>
      <c r="SNE880" s="256"/>
      <c r="SNF880" s="256"/>
      <c r="SNG880" s="256"/>
      <c r="SNH880" s="256"/>
      <c r="SNI880" s="256"/>
      <c r="SNJ880" s="256"/>
      <c r="SNK880" s="256"/>
      <c r="SNL880" s="256"/>
      <c r="SNM880" s="256"/>
      <c r="SNN880" s="256"/>
      <c r="SNO880" s="256"/>
      <c r="SNP880" s="256"/>
      <c r="SNQ880" s="256"/>
      <c r="SNR880" s="256"/>
      <c r="SNS880" s="256"/>
      <c r="SNT880" s="256"/>
      <c r="SNU880" s="256"/>
      <c r="SNV880" s="256"/>
      <c r="SNW880" s="256"/>
      <c r="SNX880" s="256"/>
      <c r="SNY880" s="256"/>
      <c r="SNZ880" s="256"/>
      <c r="SOA880" s="256"/>
      <c r="SOB880" s="256"/>
      <c r="SOC880" s="256"/>
      <c r="SOD880" s="256"/>
      <c r="SOE880" s="256"/>
      <c r="SOF880" s="256"/>
      <c r="SOG880" s="256"/>
      <c r="SOH880" s="256"/>
      <c r="SOI880" s="256"/>
      <c r="SOJ880" s="256"/>
      <c r="SOK880" s="256"/>
      <c r="SOL880" s="256"/>
      <c r="SOM880" s="256"/>
      <c r="SON880" s="256"/>
      <c r="SOO880" s="256"/>
      <c r="SOP880" s="256"/>
      <c r="SOQ880" s="256"/>
      <c r="SOR880" s="256"/>
      <c r="SOS880" s="256"/>
      <c r="SOT880" s="256"/>
      <c r="SOU880" s="256"/>
      <c r="SOV880" s="256"/>
      <c r="SOW880" s="256"/>
      <c r="SOX880" s="256"/>
      <c r="SOY880" s="256"/>
      <c r="SOZ880" s="256"/>
      <c r="SPA880" s="256"/>
      <c r="SPB880" s="256"/>
      <c r="SPC880" s="256"/>
      <c r="SPD880" s="256"/>
      <c r="SPE880" s="256"/>
      <c r="SPF880" s="256"/>
      <c r="SPG880" s="256"/>
      <c r="SPH880" s="256"/>
      <c r="SPI880" s="256"/>
      <c r="SPJ880" s="256"/>
      <c r="SPK880" s="256"/>
      <c r="SPL880" s="256"/>
      <c r="SPM880" s="256"/>
      <c r="SPN880" s="256"/>
      <c r="SPO880" s="256"/>
      <c r="SPP880" s="256"/>
      <c r="SPQ880" s="256"/>
      <c r="SPR880" s="256"/>
      <c r="SPS880" s="256"/>
      <c r="SPT880" s="256"/>
      <c r="SPU880" s="256"/>
      <c r="SPV880" s="256"/>
      <c r="SPW880" s="256"/>
      <c r="SPX880" s="256"/>
      <c r="SPY880" s="256"/>
      <c r="SPZ880" s="256"/>
      <c r="SQA880" s="256"/>
      <c r="SQB880" s="256"/>
      <c r="SQC880" s="256"/>
      <c r="SQD880" s="256"/>
      <c r="SQE880" s="256"/>
      <c r="SQF880" s="256"/>
      <c r="SQG880" s="256"/>
      <c r="SQH880" s="256"/>
      <c r="SQI880" s="256"/>
      <c r="SQJ880" s="256"/>
      <c r="SQK880" s="256"/>
      <c r="SQL880" s="256"/>
      <c r="SQM880" s="256"/>
      <c r="SQN880" s="256"/>
      <c r="SQO880" s="256"/>
      <c r="SQP880" s="256"/>
      <c r="SQQ880" s="256"/>
      <c r="SQR880" s="256"/>
      <c r="SQS880" s="256"/>
      <c r="SQT880" s="256"/>
      <c r="SQU880" s="256"/>
      <c r="SQV880" s="256"/>
      <c r="SQW880" s="256"/>
      <c r="SQX880" s="256"/>
      <c r="SQY880" s="256"/>
      <c r="SQZ880" s="256"/>
      <c r="SRA880" s="256"/>
      <c r="SRB880" s="256"/>
      <c r="SRC880" s="256"/>
      <c r="SRD880" s="256"/>
      <c r="SRE880" s="256"/>
      <c r="SRF880" s="256"/>
      <c r="SRG880" s="256"/>
      <c r="SRH880" s="256"/>
      <c r="SRI880" s="256"/>
      <c r="SRJ880" s="256"/>
      <c r="SRK880" s="256"/>
      <c r="SRL880" s="256"/>
      <c r="SRM880" s="256"/>
      <c r="SRN880" s="256"/>
      <c r="SRO880" s="256"/>
      <c r="SRP880" s="256"/>
      <c r="SRQ880" s="256"/>
      <c r="SRR880" s="256"/>
      <c r="SRS880" s="256"/>
      <c r="SRT880" s="256"/>
      <c r="SRU880" s="256"/>
      <c r="SRV880" s="256"/>
      <c r="SRW880" s="256"/>
      <c r="SRX880" s="256"/>
      <c r="SRY880" s="256"/>
      <c r="SRZ880" s="256"/>
      <c r="SSA880" s="256"/>
      <c r="SSB880" s="256"/>
      <c r="SSC880" s="256"/>
      <c r="SSD880" s="256"/>
      <c r="SSE880" s="256"/>
      <c r="SSF880" s="256"/>
      <c r="SSG880" s="256"/>
      <c r="SSH880" s="256"/>
      <c r="SSI880" s="256"/>
      <c r="SSJ880" s="256"/>
      <c r="SSK880" s="256"/>
      <c r="SSL880" s="256"/>
      <c r="SSM880" s="256"/>
      <c r="SSN880" s="256"/>
      <c r="SSO880" s="256"/>
      <c r="SSP880" s="256"/>
      <c r="SSQ880" s="256"/>
      <c r="SSR880" s="256"/>
      <c r="SSS880" s="256"/>
      <c r="SST880" s="256"/>
      <c r="SSU880" s="256"/>
      <c r="SSV880" s="256"/>
      <c r="SSW880" s="256"/>
      <c r="SSX880" s="256"/>
      <c r="SSY880" s="256"/>
      <c r="SSZ880" s="256"/>
      <c r="STA880" s="256"/>
      <c r="STB880" s="256"/>
      <c r="STC880" s="256"/>
      <c r="STD880" s="256"/>
      <c r="STE880" s="256"/>
      <c r="STF880" s="256"/>
      <c r="STG880" s="256"/>
      <c r="STH880" s="256"/>
      <c r="STI880" s="256"/>
      <c r="STJ880" s="256"/>
      <c r="STK880" s="256"/>
      <c r="STL880" s="256"/>
      <c r="STM880" s="256"/>
      <c r="STN880" s="256"/>
      <c r="STO880" s="256"/>
      <c r="STP880" s="256"/>
      <c r="STQ880" s="256"/>
      <c r="STR880" s="256"/>
      <c r="STS880" s="256"/>
      <c r="STT880" s="256"/>
      <c r="STU880" s="256"/>
      <c r="STV880" s="256"/>
      <c r="STW880" s="256"/>
      <c r="STX880" s="256"/>
      <c r="STY880" s="256"/>
      <c r="STZ880" s="256"/>
      <c r="SUA880" s="256"/>
      <c r="SUB880" s="256"/>
      <c r="SUC880" s="256"/>
      <c r="SUD880" s="256"/>
      <c r="SUE880" s="256"/>
      <c r="SUF880" s="256"/>
      <c r="SUG880" s="256"/>
      <c r="SUH880" s="256"/>
      <c r="SUI880" s="256"/>
      <c r="SUJ880" s="256"/>
      <c r="SUK880" s="256"/>
      <c r="SUL880" s="256"/>
      <c r="SUM880" s="256"/>
      <c r="SUN880" s="256"/>
      <c r="SUO880" s="256"/>
      <c r="SUP880" s="256"/>
      <c r="SUQ880" s="256"/>
      <c r="SUR880" s="256"/>
      <c r="SUS880" s="256"/>
      <c r="SUT880" s="256"/>
      <c r="SUU880" s="256"/>
      <c r="SUV880" s="256"/>
      <c r="SUW880" s="256"/>
      <c r="SUX880" s="256"/>
      <c r="SUY880" s="256"/>
      <c r="SUZ880" s="256"/>
      <c r="SVA880" s="256"/>
      <c r="SVB880" s="256"/>
      <c r="SVC880" s="256"/>
      <c r="SVD880" s="256"/>
      <c r="SVE880" s="256"/>
      <c r="SVF880" s="256"/>
      <c r="SVG880" s="256"/>
      <c r="SVH880" s="256"/>
      <c r="SVI880" s="256"/>
      <c r="SVJ880" s="256"/>
      <c r="SVK880" s="256"/>
      <c r="SVL880" s="256"/>
      <c r="SVM880" s="256"/>
      <c r="SVN880" s="256"/>
      <c r="SVO880" s="256"/>
      <c r="SVP880" s="256"/>
      <c r="SVQ880" s="256"/>
      <c r="SVR880" s="256"/>
      <c r="SVS880" s="256"/>
      <c r="SVT880" s="256"/>
      <c r="SVU880" s="256"/>
      <c r="SVV880" s="256"/>
      <c r="SVW880" s="256"/>
      <c r="SVX880" s="256"/>
      <c r="SVY880" s="256"/>
      <c r="SVZ880" s="256"/>
      <c r="SWA880" s="256"/>
      <c r="SWB880" s="256"/>
      <c r="SWC880" s="256"/>
      <c r="SWD880" s="256"/>
      <c r="SWE880" s="256"/>
      <c r="SWF880" s="256"/>
      <c r="SWG880" s="256"/>
      <c r="SWH880" s="256"/>
      <c r="SWI880" s="256"/>
      <c r="SWJ880" s="256"/>
      <c r="SWK880" s="256"/>
      <c r="SWL880" s="256"/>
      <c r="SWM880" s="256"/>
      <c r="SWN880" s="256"/>
      <c r="SWO880" s="256"/>
      <c r="SWP880" s="256"/>
      <c r="SWQ880" s="256"/>
      <c r="SWR880" s="256"/>
      <c r="SWS880" s="256"/>
      <c r="SWT880" s="256"/>
      <c r="SWU880" s="256"/>
      <c r="SWV880" s="256"/>
      <c r="SWW880" s="256"/>
      <c r="SWX880" s="256"/>
      <c r="SWY880" s="256"/>
      <c r="SWZ880" s="256"/>
      <c r="SXA880" s="256"/>
      <c r="SXB880" s="256"/>
      <c r="SXC880" s="256"/>
      <c r="SXD880" s="256"/>
      <c r="SXE880" s="256"/>
      <c r="SXF880" s="256"/>
      <c r="SXG880" s="256"/>
      <c r="SXH880" s="256"/>
      <c r="SXI880" s="256"/>
      <c r="SXJ880" s="256"/>
      <c r="SXK880" s="256"/>
      <c r="SXL880" s="256"/>
      <c r="SXM880" s="256"/>
      <c r="SXN880" s="256"/>
      <c r="SXO880" s="256"/>
      <c r="SXP880" s="256"/>
      <c r="SXQ880" s="256"/>
      <c r="SXR880" s="256"/>
      <c r="SXS880" s="256"/>
      <c r="SXT880" s="256"/>
      <c r="SXU880" s="256"/>
      <c r="SXV880" s="256"/>
      <c r="SXW880" s="256"/>
      <c r="SXX880" s="256"/>
      <c r="SXY880" s="256"/>
      <c r="SXZ880" s="256"/>
      <c r="SYA880" s="256"/>
      <c r="SYB880" s="256"/>
      <c r="SYC880" s="256"/>
      <c r="SYD880" s="256"/>
      <c r="SYE880" s="256"/>
      <c r="SYF880" s="256"/>
      <c r="SYG880" s="256"/>
      <c r="SYH880" s="256"/>
      <c r="SYI880" s="256"/>
      <c r="SYJ880" s="256"/>
      <c r="SYK880" s="256"/>
      <c r="SYL880" s="256"/>
      <c r="SYM880" s="256"/>
      <c r="SYN880" s="256"/>
      <c r="SYO880" s="256"/>
      <c r="SYP880" s="256"/>
      <c r="SYQ880" s="256"/>
      <c r="SYR880" s="256"/>
      <c r="SYS880" s="256"/>
      <c r="SYT880" s="256"/>
      <c r="SYU880" s="256"/>
      <c r="SYV880" s="256"/>
      <c r="SYW880" s="256"/>
      <c r="SYX880" s="256"/>
      <c r="SYY880" s="256"/>
      <c r="SYZ880" s="256"/>
      <c r="SZA880" s="256"/>
      <c r="SZB880" s="256"/>
      <c r="SZC880" s="256"/>
      <c r="SZD880" s="256"/>
      <c r="SZE880" s="256"/>
      <c r="SZF880" s="256"/>
      <c r="SZG880" s="256"/>
      <c r="SZH880" s="256"/>
      <c r="SZI880" s="256"/>
      <c r="SZJ880" s="256"/>
      <c r="SZK880" s="256"/>
      <c r="SZL880" s="256"/>
      <c r="SZM880" s="256"/>
      <c r="SZN880" s="256"/>
      <c r="SZO880" s="256"/>
      <c r="SZP880" s="256"/>
      <c r="SZQ880" s="256"/>
      <c r="SZR880" s="256"/>
      <c r="SZS880" s="256"/>
      <c r="SZT880" s="256"/>
      <c r="SZU880" s="256"/>
      <c r="SZV880" s="256"/>
      <c r="SZW880" s="256"/>
      <c r="SZX880" s="256"/>
      <c r="SZY880" s="256"/>
      <c r="SZZ880" s="256"/>
      <c r="TAA880" s="256"/>
      <c r="TAB880" s="256"/>
      <c r="TAC880" s="256"/>
      <c r="TAD880" s="256"/>
      <c r="TAE880" s="256"/>
      <c r="TAF880" s="256"/>
      <c r="TAG880" s="256"/>
      <c r="TAH880" s="256"/>
      <c r="TAI880" s="256"/>
      <c r="TAJ880" s="256"/>
      <c r="TAK880" s="256"/>
      <c r="TAL880" s="256"/>
      <c r="TAM880" s="256"/>
      <c r="TAN880" s="256"/>
      <c r="TAO880" s="256"/>
      <c r="TAP880" s="256"/>
      <c r="TAQ880" s="256"/>
      <c r="TAR880" s="256"/>
      <c r="TAS880" s="256"/>
      <c r="TAT880" s="256"/>
      <c r="TAU880" s="256"/>
      <c r="TAV880" s="256"/>
      <c r="TAW880" s="256"/>
      <c r="TAX880" s="256"/>
      <c r="TAY880" s="256"/>
      <c r="TAZ880" s="256"/>
      <c r="TBA880" s="256"/>
      <c r="TBB880" s="256"/>
      <c r="TBC880" s="256"/>
      <c r="TBD880" s="256"/>
      <c r="TBE880" s="256"/>
      <c r="TBF880" s="256"/>
      <c r="TBG880" s="256"/>
      <c r="TBH880" s="256"/>
      <c r="TBI880" s="256"/>
      <c r="TBJ880" s="256"/>
      <c r="TBK880" s="256"/>
      <c r="TBL880" s="256"/>
      <c r="TBM880" s="256"/>
      <c r="TBN880" s="256"/>
      <c r="TBO880" s="256"/>
      <c r="TBP880" s="256"/>
      <c r="TBQ880" s="256"/>
      <c r="TBR880" s="256"/>
      <c r="TBS880" s="256"/>
      <c r="TBT880" s="256"/>
      <c r="TBU880" s="256"/>
      <c r="TBV880" s="256"/>
      <c r="TBW880" s="256"/>
      <c r="TBX880" s="256"/>
      <c r="TBY880" s="256"/>
      <c r="TBZ880" s="256"/>
      <c r="TCA880" s="256"/>
      <c r="TCB880" s="256"/>
      <c r="TCC880" s="256"/>
      <c r="TCD880" s="256"/>
      <c r="TCE880" s="256"/>
      <c r="TCF880" s="256"/>
      <c r="TCG880" s="256"/>
      <c r="TCH880" s="256"/>
      <c r="TCI880" s="256"/>
      <c r="TCJ880" s="256"/>
      <c r="TCK880" s="256"/>
      <c r="TCL880" s="256"/>
      <c r="TCM880" s="256"/>
      <c r="TCN880" s="256"/>
      <c r="TCO880" s="256"/>
      <c r="TCP880" s="256"/>
      <c r="TCQ880" s="256"/>
      <c r="TCR880" s="256"/>
      <c r="TCS880" s="256"/>
      <c r="TCT880" s="256"/>
      <c r="TCU880" s="256"/>
      <c r="TCV880" s="256"/>
      <c r="TCW880" s="256"/>
      <c r="TCX880" s="256"/>
      <c r="TCY880" s="256"/>
      <c r="TCZ880" s="256"/>
      <c r="TDA880" s="256"/>
      <c r="TDB880" s="256"/>
      <c r="TDC880" s="256"/>
      <c r="TDD880" s="256"/>
      <c r="TDE880" s="256"/>
      <c r="TDF880" s="256"/>
      <c r="TDG880" s="256"/>
      <c r="TDH880" s="256"/>
      <c r="TDI880" s="256"/>
      <c r="TDJ880" s="256"/>
      <c r="TDK880" s="256"/>
      <c r="TDL880" s="256"/>
      <c r="TDM880" s="256"/>
      <c r="TDN880" s="256"/>
      <c r="TDO880" s="256"/>
      <c r="TDP880" s="256"/>
      <c r="TDQ880" s="256"/>
      <c r="TDR880" s="256"/>
      <c r="TDS880" s="256"/>
      <c r="TDT880" s="256"/>
      <c r="TDU880" s="256"/>
      <c r="TDV880" s="256"/>
      <c r="TDW880" s="256"/>
      <c r="TDX880" s="256"/>
      <c r="TDY880" s="256"/>
      <c r="TDZ880" s="256"/>
      <c r="TEA880" s="256"/>
      <c r="TEB880" s="256"/>
      <c r="TEC880" s="256"/>
      <c r="TED880" s="256"/>
      <c r="TEE880" s="256"/>
      <c r="TEF880" s="256"/>
      <c r="TEG880" s="256"/>
      <c r="TEH880" s="256"/>
      <c r="TEI880" s="256"/>
      <c r="TEJ880" s="256"/>
      <c r="TEK880" s="256"/>
      <c r="TEL880" s="256"/>
      <c r="TEM880" s="256"/>
      <c r="TEN880" s="256"/>
      <c r="TEO880" s="256"/>
      <c r="TEP880" s="256"/>
      <c r="TEQ880" s="256"/>
      <c r="TER880" s="256"/>
      <c r="TES880" s="256"/>
      <c r="TET880" s="256"/>
      <c r="TEU880" s="256"/>
      <c r="TEV880" s="256"/>
      <c r="TEW880" s="256"/>
      <c r="TEX880" s="256"/>
      <c r="TEY880" s="256"/>
      <c r="TEZ880" s="256"/>
      <c r="TFA880" s="256"/>
      <c r="TFB880" s="256"/>
      <c r="TFC880" s="256"/>
      <c r="TFD880" s="256"/>
      <c r="TFE880" s="256"/>
      <c r="TFF880" s="256"/>
      <c r="TFG880" s="256"/>
      <c r="TFH880" s="256"/>
      <c r="TFI880" s="256"/>
      <c r="TFJ880" s="256"/>
      <c r="TFK880" s="256"/>
      <c r="TFL880" s="256"/>
      <c r="TFM880" s="256"/>
      <c r="TFN880" s="256"/>
      <c r="TFO880" s="256"/>
      <c r="TFP880" s="256"/>
      <c r="TFQ880" s="256"/>
      <c r="TFR880" s="256"/>
      <c r="TFS880" s="256"/>
      <c r="TFT880" s="256"/>
      <c r="TFU880" s="256"/>
      <c r="TFV880" s="256"/>
      <c r="TFW880" s="256"/>
      <c r="TFX880" s="256"/>
      <c r="TFY880" s="256"/>
      <c r="TFZ880" s="256"/>
      <c r="TGA880" s="256"/>
      <c r="TGB880" s="256"/>
      <c r="TGC880" s="256"/>
      <c r="TGD880" s="256"/>
      <c r="TGE880" s="256"/>
      <c r="TGF880" s="256"/>
      <c r="TGG880" s="256"/>
      <c r="TGH880" s="256"/>
      <c r="TGI880" s="256"/>
      <c r="TGJ880" s="256"/>
      <c r="TGK880" s="256"/>
      <c r="TGL880" s="256"/>
      <c r="TGM880" s="256"/>
      <c r="TGN880" s="256"/>
      <c r="TGO880" s="256"/>
      <c r="TGP880" s="256"/>
      <c r="TGQ880" s="256"/>
      <c r="TGR880" s="256"/>
      <c r="TGS880" s="256"/>
      <c r="TGT880" s="256"/>
      <c r="TGU880" s="256"/>
      <c r="TGV880" s="256"/>
      <c r="TGW880" s="256"/>
      <c r="TGX880" s="256"/>
      <c r="TGY880" s="256"/>
      <c r="TGZ880" s="256"/>
      <c r="THA880" s="256"/>
      <c r="THB880" s="256"/>
      <c r="THC880" s="256"/>
      <c r="THD880" s="256"/>
      <c r="THE880" s="256"/>
      <c r="THF880" s="256"/>
      <c r="THG880" s="256"/>
      <c r="THH880" s="256"/>
      <c r="THI880" s="256"/>
      <c r="THJ880" s="256"/>
      <c r="THK880" s="256"/>
      <c r="THL880" s="256"/>
      <c r="THM880" s="256"/>
      <c r="THN880" s="256"/>
      <c r="THO880" s="256"/>
      <c r="THP880" s="256"/>
      <c r="THQ880" s="256"/>
      <c r="THR880" s="256"/>
      <c r="THS880" s="256"/>
      <c r="THT880" s="256"/>
      <c r="THU880" s="256"/>
      <c r="THV880" s="256"/>
      <c r="THW880" s="256"/>
      <c r="THX880" s="256"/>
      <c r="THY880" s="256"/>
      <c r="THZ880" s="256"/>
      <c r="TIA880" s="256"/>
      <c r="TIB880" s="256"/>
      <c r="TIC880" s="256"/>
      <c r="TID880" s="256"/>
      <c r="TIE880" s="256"/>
      <c r="TIF880" s="256"/>
      <c r="TIG880" s="256"/>
      <c r="TIH880" s="256"/>
      <c r="TII880" s="256"/>
      <c r="TIJ880" s="256"/>
      <c r="TIK880" s="256"/>
      <c r="TIL880" s="256"/>
      <c r="TIM880" s="256"/>
      <c r="TIN880" s="256"/>
      <c r="TIO880" s="256"/>
      <c r="TIP880" s="256"/>
      <c r="TIQ880" s="256"/>
      <c r="TIR880" s="256"/>
      <c r="TIS880" s="256"/>
      <c r="TIT880" s="256"/>
      <c r="TIU880" s="256"/>
      <c r="TIV880" s="256"/>
      <c r="TIW880" s="256"/>
      <c r="TIX880" s="256"/>
      <c r="TIY880" s="256"/>
      <c r="TIZ880" s="256"/>
      <c r="TJA880" s="256"/>
      <c r="TJB880" s="256"/>
      <c r="TJC880" s="256"/>
      <c r="TJD880" s="256"/>
      <c r="TJE880" s="256"/>
      <c r="TJF880" s="256"/>
      <c r="TJG880" s="256"/>
      <c r="TJH880" s="256"/>
      <c r="TJI880" s="256"/>
      <c r="TJJ880" s="256"/>
      <c r="TJK880" s="256"/>
      <c r="TJL880" s="256"/>
      <c r="TJM880" s="256"/>
      <c r="TJN880" s="256"/>
      <c r="TJO880" s="256"/>
      <c r="TJP880" s="256"/>
      <c r="TJQ880" s="256"/>
      <c r="TJR880" s="256"/>
      <c r="TJS880" s="256"/>
      <c r="TJT880" s="256"/>
      <c r="TJU880" s="256"/>
      <c r="TJV880" s="256"/>
      <c r="TJW880" s="256"/>
      <c r="TJX880" s="256"/>
      <c r="TJY880" s="256"/>
      <c r="TJZ880" s="256"/>
      <c r="TKA880" s="256"/>
      <c r="TKB880" s="256"/>
      <c r="TKC880" s="256"/>
      <c r="TKD880" s="256"/>
      <c r="TKE880" s="256"/>
      <c r="TKF880" s="256"/>
      <c r="TKG880" s="256"/>
      <c r="TKH880" s="256"/>
      <c r="TKI880" s="256"/>
      <c r="TKJ880" s="256"/>
      <c r="TKK880" s="256"/>
      <c r="TKL880" s="256"/>
      <c r="TKM880" s="256"/>
      <c r="TKN880" s="256"/>
      <c r="TKO880" s="256"/>
      <c r="TKP880" s="256"/>
      <c r="TKQ880" s="256"/>
      <c r="TKR880" s="256"/>
      <c r="TKS880" s="256"/>
      <c r="TKT880" s="256"/>
      <c r="TKU880" s="256"/>
      <c r="TKV880" s="256"/>
      <c r="TKW880" s="256"/>
      <c r="TKX880" s="256"/>
      <c r="TKY880" s="256"/>
      <c r="TKZ880" s="256"/>
      <c r="TLA880" s="256"/>
      <c r="TLB880" s="256"/>
      <c r="TLC880" s="256"/>
      <c r="TLD880" s="256"/>
      <c r="TLE880" s="256"/>
      <c r="TLF880" s="256"/>
      <c r="TLG880" s="256"/>
      <c r="TLH880" s="256"/>
      <c r="TLI880" s="256"/>
      <c r="TLJ880" s="256"/>
      <c r="TLK880" s="256"/>
      <c r="TLL880" s="256"/>
      <c r="TLM880" s="256"/>
      <c r="TLN880" s="256"/>
      <c r="TLO880" s="256"/>
      <c r="TLP880" s="256"/>
      <c r="TLQ880" s="256"/>
      <c r="TLR880" s="256"/>
      <c r="TLS880" s="256"/>
      <c r="TLT880" s="256"/>
      <c r="TLU880" s="256"/>
      <c r="TLV880" s="256"/>
      <c r="TLW880" s="256"/>
      <c r="TLX880" s="256"/>
      <c r="TLY880" s="256"/>
      <c r="TLZ880" s="256"/>
      <c r="TMA880" s="256"/>
      <c r="TMB880" s="256"/>
      <c r="TMC880" s="256"/>
      <c r="TMD880" s="256"/>
      <c r="TME880" s="256"/>
      <c r="TMF880" s="256"/>
      <c r="TMG880" s="256"/>
      <c r="TMH880" s="256"/>
      <c r="TMI880" s="256"/>
      <c r="TMJ880" s="256"/>
      <c r="TMK880" s="256"/>
      <c r="TML880" s="256"/>
      <c r="TMM880" s="256"/>
      <c r="TMN880" s="256"/>
      <c r="TMO880" s="256"/>
      <c r="TMP880" s="256"/>
      <c r="TMQ880" s="256"/>
      <c r="TMR880" s="256"/>
      <c r="TMS880" s="256"/>
      <c r="TMT880" s="256"/>
      <c r="TMU880" s="256"/>
      <c r="TMV880" s="256"/>
      <c r="TMW880" s="256"/>
      <c r="TMX880" s="256"/>
      <c r="TMY880" s="256"/>
      <c r="TMZ880" s="256"/>
      <c r="TNA880" s="256"/>
      <c r="TNB880" s="256"/>
      <c r="TNC880" s="256"/>
      <c r="TND880" s="256"/>
      <c r="TNE880" s="256"/>
      <c r="TNF880" s="256"/>
      <c r="TNG880" s="256"/>
      <c r="TNH880" s="256"/>
      <c r="TNI880" s="256"/>
      <c r="TNJ880" s="256"/>
      <c r="TNK880" s="256"/>
      <c r="TNL880" s="256"/>
      <c r="TNM880" s="256"/>
      <c r="TNN880" s="256"/>
      <c r="TNO880" s="256"/>
      <c r="TNP880" s="256"/>
      <c r="TNQ880" s="256"/>
      <c r="TNR880" s="256"/>
      <c r="TNS880" s="256"/>
      <c r="TNT880" s="256"/>
      <c r="TNU880" s="256"/>
      <c r="TNV880" s="256"/>
      <c r="TNW880" s="256"/>
      <c r="TNX880" s="256"/>
      <c r="TNY880" s="256"/>
      <c r="TNZ880" s="256"/>
      <c r="TOA880" s="256"/>
      <c r="TOB880" s="256"/>
      <c r="TOC880" s="256"/>
      <c r="TOD880" s="256"/>
      <c r="TOE880" s="256"/>
      <c r="TOF880" s="256"/>
      <c r="TOG880" s="256"/>
      <c r="TOH880" s="256"/>
      <c r="TOI880" s="256"/>
      <c r="TOJ880" s="256"/>
      <c r="TOK880" s="256"/>
      <c r="TOL880" s="256"/>
      <c r="TOM880" s="256"/>
      <c r="TON880" s="256"/>
      <c r="TOO880" s="256"/>
      <c r="TOP880" s="256"/>
      <c r="TOQ880" s="256"/>
      <c r="TOR880" s="256"/>
      <c r="TOS880" s="256"/>
      <c r="TOT880" s="256"/>
      <c r="TOU880" s="256"/>
      <c r="TOV880" s="256"/>
      <c r="TOW880" s="256"/>
      <c r="TOX880" s="256"/>
      <c r="TOY880" s="256"/>
      <c r="TOZ880" s="256"/>
      <c r="TPA880" s="256"/>
      <c r="TPB880" s="256"/>
      <c r="TPC880" s="256"/>
      <c r="TPD880" s="256"/>
      <c r="TPE880" s="256"/>
      <c r="TPF880" s="256"/>
      <c r="TPG880" s="256"/>
      <c r="TPH880" s="256"/>
      <c r="TPI880" s="256"/>
      <c r="TPJ880" s="256"/>
      <c r="TPK880" s="256"/>
      <c r="TPL880" s="256"/>
      <c r="TPM880" s="256"/>
      <c r="TPN880" s="256"/>
      <c r="TPO880" s="256"/>
      <c r="TPP880" s="256"/>
      <c r="TPQ880" s="256"/>
      <c r="TPR880" s="256"/>
      <c r="TPS880" s="256"/>
      <c r="TPT880" s="256"/>
      <c r="TPU880" s="256"/>
      <c r="TPV880" s="256"/>
      <c r="TPW880" s="256"/>
      <c r="TPX880" s="256"/>
      <c r="TPY880" s="256"/>
      <c r="TPZ880" s="256"/>
      <c r="TQA880" s="256"/>
      <c r="TQB880" s="256"/>
      <c r="TQC880" s="256"/>
      <c r="TQD880" s="256"/>
      <c r="TQE880" s="256"/>
      <c r="TQF880" s="256"/>
      <c r="TQG880" s="256"/>
      <c r="TQH880" s="256"/>
      <c r="TQI880" s="256"/>
      <c r="TQJ880" s="256"/>
      <c r="TQK880" s="256"/>
      <c r="TQL880" s="256"/>
      <c r="TQM880" s="256"/>
      <c r="TQN880" s="256"/>
      <c r="TQO880" s="256"/>
      <c r="TQP880" s="256"/>
      <c r="TQQ880" s="256"/>
      <c r="TQR880" s="256"/>
      <c r="TQS880" s="256"/>
      <c r="TQT880" s="256"/>
      <c r="TQU880" s="256"/>
      <c r="TQV880" s="256"/>
      <c r="TQW880" s="256"/>
      <c r="TQX880" s="256"/>
      <c r="TQY880" s="256"/>
      <c r="TQZ880" s="256"/>
      <c r="TRA880" s="256"/>
      <c r="TRB880" s="256"/>
      <c r="TRC880" s="256"/>
      <c r="TRD880" s="256"/>
      <c r="TRE880" s="256"/>
      <c r="TRF880" s="256"/>
      <c r="TRG880" s="256"/>
      <c r="TRH880" s="256"/>
      <c r="TRI880" s="256"/>
      <c r="TRJ880" s="256"/>
      <c r="TRK880" s="256"/>
      <c r="TRL880" s="256"/>
      <c r="TRM880" s="256"/>
      <c r="TRN880" s="256"/>
      <c r="TRO880" s="256"/>
      <c r="TRP880" s="256"/>
      <c r="TRQ880" s="256"/>
      <c r="TRR880" s="256"/>
      <c r="TRS880" s="256"/>
      <c r="TRT880" s="256"/>
      <c r="TRU880" s="256"/>
      <c r="TRV880" s="256"/>
      <c r="TRW880" s="256"/>
      <c r="TRX880" s="256"/>
      <c r="TRY880" s="256"/>
      <c r="TRZ880" s="256"/>
      <c r="TSA880" s="256"/>
      <c r="TSB880" s="256"/>
      <c r="TSC880" s="256"/>
      <c r="TSD880" s="256"/>
      <c r="TSE880" s="256"/>
      <c r="TSF880" s="256"/>
      <c r="TSG880" s="256"/>
      <c r="TSH880" s="256"/>
      <c r="TSI880" s="256"/>
      <c r="TSJ880" s="256"/>
      <c r="TSK880" s="256"/>
      <c r="TSL880" s="256"/>
      <c r="TSM880" s="256"/>
      <c r="TSN880" s="256"/>
      <c r="TSO880" s="256"/>
      <c r="TSP880" s="256"/>
      <c r="TSQ880" s="256"/>
      <c r="TSR880" s="256"/>
      <c r="TSS880" s="256"/>
      <c r="TST880" s="256"/>
      <c r="TSU880" s="256"/>
      <c r="TSV880" s="256"/>
      <c r="TSW880" s="256"/>
      <c r="TSX880" s="256"/>
      <c r="TSY880" s="256"/>
      <c r="TSZ880" s="256"/>
      <c r="TTA880" s="256"/>
      <c r="TTB880" s="256"/>
      <c r="TTC880" s="256"/>
      <c r="TTD880" s="256"/>
      <c r="TTE880" s="256"/>
      <c r="TTF880" s="256"/>
      <c r="TTG880" s="256"/>
      <c r="TTH880" s="256"/>
      <c r="TTI880" s="256"/>
      <c r="TTJ880" s="256"/>
      <c r="TTK880" s="256"/>
      <c r="TTL880" s="256"/>
      <c r="TTM880" s="256"/>
      <c r="TTN880" s="256"/>
      <c r="TTO880" s="256"/>
      <c r="TTP880" s="256"/>
      <c r="TTQ880" s="256"/>
      <c r="TTR880" s="256"/>
      <c r="TTS880" s="256"/>
      <c r="TTT880" s="256"/>
      <c r="TTU880" s="256"/>
      <c r="TTV880" s="256"/>
      <c r="TTW880" s="256"/>
      <c r="TTX880" s="256"/>
      <c r="TTY880" s="256"/>
      <c r="TTZ880" s="256"/>
      <c r="TUA880" s="256"/>
      <c r="TUB880" s="256"/>
      <c r="TUC880" s="256"/>
      <c r="TUD880" s="256"/>
      <c r="TUE880" s="256"/>
      <c r="TUF880" s="256"/>
      <c r="TUG880" s="256"/>
      <c r="TUH880" s="256"/>
      <c r="TUI880" s="256"/>
      <c r="TUJ880" s="256"/>
      <c r="TUK880" s="256"/>
      <c r="TUL880" s="256"/>
      <c r="TUM880" s="256"/>
      <c r="TUN880" s="256"/>
      <c r="TUO880" s="256"/>
      <c r="TUP880" s="256"/>
      <c r="TUQ880" s="256"/>
      <c r="TUR880" s="256"/>
      <c r="TUS880" s="256"/>
      <c r="TUT880" s="256"/>
      <c r="TUU880" s="256"/>
      <c r="TUV880" s="256"/>
      <c r="TUW880" s="256"/>
      <c r="TUX880" s="256"/>
      <c r="TUY880" s="256"/>
      <c r="TUZ880" s="256"/>
      <c r="TVA880" s="256"/>
      <c r="TVB880" s="256"/>
      <c r="TVC880" s="256"/>
      <c r="TVD880" s="256"/>
      <c r="TVE880" s="256"/>
      <c r="TVF880" s="256"/>
      <c r="TVG880" s="256"/>
      <c r="TVH880" s="256"/>
      <c r="TVI880" s="256"/>
      <c r="TVJ880" s="256"/>
      <c r="TVK880" s="256"/>
      <c r="TVL880" s="256"/>
      <c r="TVM880" s="256"/>
      <c r="TVN880" s="256"/>
      <c r="TVO880" s="256"/>
      <c r="TVP880" s="256"/>
      <c r="TVQ880" s="256"/>
      <c r="TVR880" s="256"/>
      <c r="TVS880" s="256"/>
      <c r="TVT880" s="256"/>
      <c r="TVU880" s="256"/>
      <c r="TVV880" s="256"/>
      <c r="TVW880" s="256"/>
      <c r="TVX880" s="256"/>
      <c r="TVY880" s="256"/>
      <c r="TVZ880" s="256"/>
      <c r="TWA880" s="256"/>
      <c r="TWB880" s="256"/>
      <c r="TWC880" s="256"/>
      <c r="TWD880" s="256"/>
      <c r="TWE880" s="256"/>
      <c r="TWF880" s="256"/>
      <c r="TWG880" s="256"/>
      <c r="TWH880" s="256"/>
      <c r="TWI880" s="256"/>
      <c r="TWJ880" s="256"/>
      <c r="TWK880" s="256"/>
      <c r="TWL880" s="256"/>
      <c r="TWM880" s="256"/>
      <c r="TWN880" s="256"/>
      <c r="TWO880" s="256"/>
      <c r="TWP880" s="256"/>
      <c r="TWQ880" s="256"/>
      <c r="TWR880" s="256"/>
      <c r="TWS880" s="256"/>
      <c r="TWT880" s="256"/>
      <c r="TWU880" s="256"/>
      <c r="TWV880" s="256"/>
      <c r="TWW880" s="256"/>
      <c r="TWX880" s="256"/>
      <c r="TWY880" s="256"/>
      <c r="TWZ880" s="256"/>
      <c r="TXA880" s="256"/>
      <c r="TXB880" s="256"/>
      <c r="TXC880" s="256"/>
      <c r="TXD880" s="256"/>
      <c r="TXE880" s="256"/>
      <c r="TXF880" s="256"/>
      <c r="TXG880" s="256"/>
      <c r="TXH880" s="256"/>
      <c r="TXI880" s="256"/>
      <c r="TXJ880" s="256"/>
      <c r="TXK880" s="256"/>
      <c r="TXL880" s="256"/>
      <c r="TXM880" s="256"/>
      <c r="TXN880" s="256"/>
      <c r="TXO880" s="256"/>
      <c r="TXP880" s="256"/>
      <c r="TXQ880" s="256"/>
      <c r="TXR880" s="256"/>
      <c r="TXS880" s="256"/>
      <c r="TXT880" s="256"/>
      <c r="TXU880" s="256"/>
      <c r="TXV880" s="256"/>
      <c r="TXW880" s="256"/>
      <c r="TXX880" s="256"/>
      <c r="TXY880" s="256"/>
      <c r="TXZ880" s="256"/>
      <c r="TYA880" s="256"/>
      <c r="TYB880" s="256"/>
      <c r="TYC880" s="256"/>
      <c r="TYD880" s="256"/>
      <c r="TYE880" s="256"/>
      <c r="TYF880" s="256"/>
      <c r="TYG880" s="256"/>
      <c r="TYH880" s="256"/>
      <c r="TYI880" s="256"/>
      <c r="TYJ880" s="256"/>
      <c r="TYK880" s="256"/>
      <c r="TYL880" s="256"/>
      <c r="TYM880" s="256"/>
      <c r="TYN880" s="256"/>
      <c r="TYO880" s="256"/>
      <c r="TYP880" s="256"/>
      <c r="TYQ880" s="256"/>
      <c r="TYR880" s="256"/>
      <c r="TYS880" s="256"/>
      <c r="TYT880" s="256"/>
      <c r="TYU880" s="256"/>
      <c r="TYV880" s="256"/>
      <c r="TYW880" s="256"/>
      <c r="TYX880" s="256"/>
      <c r="TYY880" s="256"/>
      <c r="TYZ880" s="256"/>
      <c r="TZA880" s="256"/>
      <c r="TZB880" s="256"/>
      <c r="TZC880" s="256"/>
      <c r="TZD880" s="256"/>
      <c r="TZE880" s="256"/>
      <c r="TZF880" s="256"/>
      <c r="TZG880" s="256"/>
      <c r="TZH880" s="256"/>
      <c r="TZI880" s="256"/>
      <c r="TZJ880" s="256"/>
      <c r="TZK880" s="256"/>
      <c r="TZL880" s="256"/>
      <c r="TZM880" s="256"/>
      <c r="TZN880" s="256"/>
      <c r="TZO880" s="256"/>
      <c r="TZP880" s="256"/>
      <c r="TZQ880" s="256"/>
      <c r="TZR880" s="256"/>
      <c r="TZS880" s="256"/>
      <c r="TZT880" s="256"/>
      <c r="TZU880" s="256"/>
      <c r="TZV880" s="256"/>
      <c r="TZW880" s="256"/>
      <c r="TZX880" s="256"/>
      <c r="TZY880" s="256"/>
      <c r="TZZ880" s="256"/>
      <c r="UAA880" s="256"/>
      <c r="UAB880" s="256"/>
      <c r="UAC880" s="256"/>
      <c r="UAD880" s="256"/>
      <c r="UAE880" s="256"/>
      <c r="UAF880" s="256"/>
      <c r="UAG880" s="256"/>
      <c r="UAH880" s="256"/>
      <c r="UAI880" s="256"/>
      <c r="UAJ880" s="256"/>
      <c r="UAK880" s="256"/>
      <c r="UAL880" s="256"/>
      <c r="UAM880" s="256"/>
      <c r="UAN880" s="256"/>
      <c r="UAO880" s="256"/>
      <c r="UAP880" s="256"/>
      <c r="UAQ880" s="256"/>
      <c r="UAR880" s="256"/>
      <c r="UAS880" s="256"/>
      <c r="UAT880" s="256"/>
      <c r="UAU880" s="256"/>
      <c r="UAV880" s="256"/>
      <c r="UAW880" s="256"/>
      <c r="UAX880" s="256"/>
      <c r="UAY880" s="256"/>
      <c r="UAZ880" s="256"/>
      <c r="UBA880" s="256"/>
      <c r="UBB880" s="256"/>
      <c r="UBC880" s="256"/>
      <c r="UBD880" s="256"/>
      <c r="UBE880" s="256"/>
      <c r="UBF880" s="256"/>
      <c r="UBG880" s="256"/>
      <c r="UBH880" s="256"/>
      <c r="UBI880" s="256"/>
      <c r="UBJ880" s="256"/>
      <c r="UBK880" s="256"/>
      <c r="UBL880" s="256"/>
      <c r="UBM880" s="256"/>
      <c r="UBN880" s="256"/>
      <c r="UBO880" s="256"/>
      <c r="UBP880" s="256"/>
      <c r="UBQ880" s="256"/>
      <c r="UBR880" s="256"/>
      <c r="UBS880" s="256"/>
      <c r="UBT880" s="256"/>
      <c r="UBU880" s="256"/>
      <c r="UBV880" s="256"/>
      <c r="UBW880" s="256"/>
      <c r="UBX880" s="256"/>
      <c r="UBY880" s="256"/>
      <c r="UBZ880" s="256"/>
      <c r="UCA880" s="256"/>
      <c r="UCB880" s="256"/>
      <c r="UCC880" s="256"/>
      <c r="UCD880" s="256"/>
      <c r="UCE880" s="256"/>
      <c r="UCF880" s="256"/>
      <c r="UCG880" s="256"/>
      <c r="UCH880" s="256"/>
      <c r="UCI880" s="256"/>
      <c r="UCJ880" s="256"/>
      <c r="UCK880" s="256"/>
      <c r="UCL880" s="256"/>
      <c r="UCM880" s="256"/>
      <c r="UCN880" s="256"/>
      <c r="UCO880" s="256"/>
      <c r="UCP880" s="256"/>
      <c r="UCQ880" s="256"/>
      <c r="UCR880" s="256"/>
      <c r="UCS880" s="256"/>
      <c r="UCT880" s="256"/>
      <c r="UCU880" s="256"/>
      <c r="UCV880" s="256"/>
      <c r="UCW880" s="256"/>
      <c r="UCX880" s="256"/>
      <c r="UCY880" s="256"/>
      <c r="UCZ880" s="256"/>
      <c r="UDA880" s="256"/>
      <c r="UDB880" s="256"/>
      <c r="UDC880" s="256"/>
      <c r="UDD880" s="256"/>
      <c r="UDE880" s="256"/>
      <c r="UDF880" s="256"/>
      <c r="UDG880" s="256"/>
      <c r="UDH880" s="256"/>
      <c r="UDI880" s="256"/>
      <c r="UDJ880" s="256"/>
      <c r="UDK880" s="256"/>
      <c r="UDL880" s="256"/>
      <c r="UDM880" s="256"/>
      <c r="UDN880" s="256"/>
      <c r="UDO880" s="256"/>
      <c r="UDP880" s="256"/>
      <c r="UDQ880" s="256"/>
      <c r="UDR880" s="256"/>
      <c r="UDS880" s="256"/>
      <c r="UDT880" s="256"/>
      <c r="UDU880" s="256"/>
      <c r="UDV880" s="256"/>
      <c r="UDW880" s="256"/>
      <c r="UDX880" s="256"/>
      <c r="UDY880" s="256"/>
      <c r="UDZ880" s="256"/>
      <c r="UEA880" s="256"/>
      <c r="UEB880" s="256"/>
      <c r="UEC880" s="256"/>
      <c r="UED880" s="256"/>
      <c r="UEE880" s="256"/>
      <c r="UEF880" s="256"/>
      <c r="UEG880" s="256"/>
      <c r="UEH880" s="256"/>
      <c r="UEI880" s="256"/>
      <c r="UEJ880" s="256"/>
      <c r="UEK880" s="256"/>
      <c r="UEL880" s="256"/>
      <c r="UEM880" s="256"/>
      <c r="UEN880" s="256"/>
      <c r="UEO880" s="256"/>
      <c r="UEP880" s="256"/>
      <c r="UEQ880" s="256"/>
      <c r="UER880" s="256"/>
      <c r="UES880" s="256"/>
      <c r="UET880" s="256"/>
      <c r="UEU880" s="256"/>
      <c r="UEV880" s="256"/>
      <c r="UEW880" s="256"/>
      <c r="UEX880" s="256"/>
      <c r="UEY880" s="256"/>
      <c r="UEZ880" s="256"/>
      <c r="UFA880" s="256"/>
      <c r="UFB880" s="256"/>
      <c r="UFC880" s="256"/>
      <c r="UFD880" s="256"/>
      <c r="UFE880" s="256"/>
      <c r="UFF880" s="256"/>
      <c r="UFG880" s="256"/>
      <c r="UFH880" s="256"/>
      <c r="UFI880" s="256"/>
      <c r="UFJ880" s="256"/>
      <c r="UFK880" s="256"/>
      <c r="UFL880" s="256"/>
      <c r="UFM880" s="256"/>
      <c r="UFN880" s="256"/>
      <c r="UFO880" s="256"/>
      <c r="UFP880" s="256"/>
      <c r="UFQ880" s="256"/>
      <c r="UFR880" s="256"/>
      <c r="UFS880" s="256"/>
      <c r="UFT880" s="256"/>
      <c r="UFU880" s="256"/>
      <c r="UFV880" s="256"/>
      <c r="UFW880" s="256"/>
      <c r="UFX880" s="256"/>
      <c r="UFY880" s="256"/>
      <c r="UFZ880" s="256"/>
      <c r="UGA880" s="256"/>
      <c r="UGB880" s="256"/>
      <c r="UGC880" s="256"/>
      <c r="UGD880" s="256"/>
      <c r="UGE880" s="256"/>
      <c r="UGF880" s="256"/>
      <c r="UGG880" s="256"/>
      <c r="UGH880" s="256"/>
      <c r="UGI880" s="256"/>
      <c r="UGJ880" s="256"/>
      <c r="UGK880" s="256"/>
      <c r="UGL880" s="256"/>
      <c r="UGM880" s="256"/>
      <c r="UGN880" s="256"/>
      <c r="UGO880" s="256"/>
      <c r="UGP880" s="256"/>
      <c r="UGQ880" s="256"/>
      <c r="UGR880" s="256"/>
      <c r="UGS880" s="256"/>
      <c r="UGT880" s="256"/>
      <c r="UGU880" s="256"/>
      <c r="UGV880" s="256"/>
      <c r="UGW880" s="256"/>
      <c r="UGX880" s="256"/>
      <c r="UGY880" s="256"/>
      <c r="UGZ880" s="256"/>
      <c r="UHA880" s="256"/>
      <c r="UHB880" s="256"/>
      <c r="UHC880" s="256"/>
      <c r="UHD880" s="256"/>
      <c r="UHE880" s="256"/>
      <c r="UHF880" s="256"/>
      <c r="UHG880" s="256"/>
      <c r="UHH880" s="256"/>
      <c r="UHI880" s="256"/>
      <c r="UHJ880" s="256"/>
      <c r="UHK880" s="256"/>
      <c r="UHL880" s="256"/>
      <c r="UHM880" s="256"/>
      <c r="UHN880" s="256"/>
      <c r="UHO880" s="256"/>
      <c r="UHP880" s="256"/>
      <c r="UHQ880" s="256"/>
      <c r="UHR880" s="256"/>
      <c r="UHS880" s="256"/>
      <c r="UHT880" s="256"/>
      <c r="UHU880" s="256"/>
      <c r="UHV880" s="256"/>
      <c r="UHW880" s="256"/>
      <c r="UHX880" s="256"/>
      <c r="UHY880" s="256"/>
      <c r="UHZ880" s="256"/>
      <c r="UIA880" s="256"/>
      <c r="UIB880" s="256"/>
      <c r="UIC880" s="256"/>
      <c r="UID880" s="256"/>
      <c r="UIE880" s="256"/>
      <c r="UIF880" s="256"/>
      <c r="UIG880" s="256"/>
      <c r="UIH880" s="256"/>
      <c r="UII880" s="256"/>
      <c r="UIJ880" s="256"/>
      <c r="UIK880" s="256"/>
      <c r="UIL880" s="256"/>
      <c r="UIM880" s="256"/>
      <c r="UIN880" s="256"/>
      <c r="UIO880" s="256"/>
      <c r="UIP880" s="256"/>
      <c r="UIQ880" s="256"/>
      <c r="UIR880" s="256"/>
      <c r="UIS880" s="256"/>
      <c r="UIT880" s="256"/>
      <c r="UIU880" s="256"/>
      <c r="UIV880" s="256"/>
      <c r="UIW880" s="256"/>
      <c r="UIX880" s="256"/>
      <c r="UIY880" s="256"/>
      <c r="UIZ880" s="256"/>
      <c r="UJA880" s="256"/>
      <c r="UJB880" s="256"/>
      <c r="UJC880" s="256"/>
      <c r="UJD880" s="256"/>
      <c r="UJE880" s="256"/>
      <c r="UJF880" s="256"/>
      <c r="UJG880" s="256"/>
      <c r="UJH880" s="256"/>
      <c r="UJI880" s="256"/>
      <c r="UJJ880" s="256"/>
      <c r="UJK880" s="256"/>
      <c r="UJL880" s="256"/>
      <c r="UJM880" s="256"/>
      <c r="UJN880" s="256"/>
      <c r="UJO880" s="256"/>
      <c r="UJP880" s="256"/>
      <c r="UJQ880" s="256"/>
      <c r="UJR880" s="256"/>
      <c r="UJS880" s="256"/>
      <c r="UJT880" s="256"/>
      <c r="UJU880" s="256"/>
      <c r="UJV880" s="256"/>
      <c r="UJW880" s="256"/>
      <c r="UJX880" s="256"/>
      <c r="UJY880" s="256"/>
      <c r="UJZ880" s="256"/>
      <c r="UKA880" s="256"/>
      <c r="UKB880" s="256"/>
      <c r="UKC880" s="256"/>
      <c r="UKD880" s="256"/>
      <c r="UKE880" s="256"/>
      <c r="UKF880" s="256"/>
      <c r="UKG880" s="256"/>
      <c r="UKH880" s="256"/>
      <c r="UKI880" s="256"/>
      <c r="UKJ880" s="256"/>
      <c r="UKK880" s="256"/>
      <c r="UKL880" s="256"/>
      <c r="UKM880" s="256"/>
      <c r="UKN880" s="256"/>
      <c r="UKO880" s="256"/>
      <c r="UKP880" s="256"/>
      <c r="UKQ880" s="256"/>
      <c r="UKR880" s="256"/>
      <c r="UKS880" s="256"/>
      <c r="UKT880" s="256"/>
      <c r="UKU880" s="256"/>
      <c r="UKV880" s="256"/>
      <c r="UKW880" s="256"/>
      <c r="UKX880" s="256"/>
      <c r="UKY880" s="256"/>
      <c r="UKZ880" s="256"/>
      <c r="ULA880" s="256"/>
      <c r="ULB880" s="256"/>
      <c r="ULC880" s="256"/>
      <c r="ULD880" s="256"/>
      <c r="ULE880" s="256"/>
      <c r="ULF880" s="256"/>
      <c r="ULG880" s="256"/>
      <c r="ULH880" s="256"/>
      <c r="ULI880" s="256"/>
      <c r="ULJ880" s="256"/>
      <c r="ULK880" s="256"/>
      <c r="ULL880" s="256"/>
      <c r="ULM880" s="256"/>
      <c r="ULN880" s="256"/>
      <c r="ULO880" s="256"/>
      <c r="ULP880" s="256"/>
      <c r="ULQ880" s="256"/>
      <c r="ULR880" s="256"/>
      <c r="ULS880" s="256"/>
      <c r="ULT880" s="256"/>
      <c r="ULU880" s="256"/>
      <c r="ULV880" s="256"/>
      <c r="ULW880" s="256"/>
      <c r="ULX880" s="256"/>
      <c r="ULY880" s="256"/>
      <c r="ULZ880" s="256"/>
      <c r="UMA880" s="256"/>
      <c r="UMB880" s="256"/>
      <c r="UMC880" s="256"/>
      <c r="UMD880" s="256"/>
      <c r="UME880" s="256"/>
      <c r="UMF880" s="256"/>
      <c r="UMG880" s="256"/>
      <c r="UMH880" s="256"/>
      <c r="UMI880" s="256"/>
      <c r="UMJ880" s="256"/>
      <c r="UMK880" s="256"/>
      <c r="UML880" s="256"/>
      <c r="UMM880" s="256"/>
      <c r="UMN880" s="256"/>
      <c r="UMO880" s="256"/>
      <c r="UMP880" s="256"/>
      <c r="UMQ880" s="256"/>
      <c r="UMR880" s="256"/>
      <c r="UMS880" s="256"/>
      <c r="UMT880" s="256"/>
      <c r="UMU880" s="256"/>
      <c r="UMV880" s="256"/>
      <c r="UMW880" s="256"/>
      <c r="UMX880" s="256"/>
      <c r="UMY880" s="256"/>
      <c r="UMZ880" s="256"/>
      <c r="UNA880" s="256"/>
      <c r="UNB880" s="256"/>
      <c r="UNC880" s="256"/>
      <c r="UND880" s="256"/>
      <c r="UNE880" s="256"/>
      <c r="UNF880" s="256"/>
      <c r="UNG880" s="256"/>
      <c r="UNH880" s="256"/>
      <c r="UNI880" s="256"/>
      <c r="UNJ880" s="256"/>
      <c r="UNK880" s="256"/>
      <c r="UNL880" s="256"/>
      <c r="UNM880" s="256"/>
      <c r="UNN880" s="256"/>
      <c r="UNO880" s="256"/>
      <c r="UNP880" s="256"/>
      <c r="UNQ880" s="256"/>
      <c r="UNR880" s="256"/>
      <c r="UNS880" s="256"/>
      <c r="UNT880" s="256"/>
      <c r="UNU880" s="256"/>
      <c r="UNV880" s="256"/>
      <c r="UNW880" s="256"/>
      <c r="UNX880" s="256"/>
      <c r="UNY880" s="256"/>
      <c r="UNZ880" s="256"/>
      <c r="UOA880" s="256"/>
      <c r="UOB880" s="256"/>
      <c r="UOC880" s="256"/>
      <c r="UOD880" s="256"/>
      <c r="UOE880" s="256"/>
      <c r="UOF880" s="256"/>
      <c r="UOG880" s="256"/>
      <c r="UOH880" s="256"/>
      <c r="UOI880" s="256"/>
      <c r="UOJ880" s="256"/>
      <c r="UOK880" s="256"/>
      <c r="UOL880" s="256"/>
      <c r="UOM880" s="256"/>
      <c r="UON880" s="256"/>
      <c r="UOO880" s="256"/>
      <c r="UOP880" s="256"/>
      <c r="UOQ880" s="256"/>
      <c r="UOR880" s="256"/>
      <c r="UOS880" s="256"/>
      <c r="UOT880" s="256"/>
      <c r="UOU880" s="256"/>
      <c r="UOV880" s="256"/>
      <c r="UOW880" s="256"/>
      <c r="UOX880" s="256"/>
      <c r="UOY880" s="256"/>
      <c r="UOZ880" s="256"/>
      <c r="UPA880" s="256"/>
      <c r="UPB880" s="256"/>
      <c r="UPC880" s="256"/>
      <c r="UPD880" s="256"/>
      <c r="UPE880" s="256"/>
      <c r="UPF880" s="256"/>
      <c r="UPG880" s="256"/>
      <c r="UPH880" s="256"/>
      <c r="UPI880" s="256"/>
      <c r="UPJ880" s="256"/>
      <c r="UPK880" s="256"/>
      <c r="UPL880" s="256"/>
      <c r="UPM880" s="256"/>
      <c r="UPN880" s="256"/>
      <c r="UPO880" s="256"/>
      <c r="UPP880" s="256"/>
      <c r="UPQ880" s="256"/>
      <c r="UPR880" s="256"/>
      <c r="UPS880" s="256"/>
      <c r="UPT880" s="256"/>
      <c r="UPU880" s="256"/>
      <c r="UPV880" s="256"/>
      <c r="UPW880" s="256"/>
      <c r="UPX880" s="256"/>
      <c r="UPY880" s="256"/>
      <c r="UPZ880" s="256"/>
      <c r="UQA880" s="256"/>
      <c r="UQB880" s="256"/>
      <c r="UQC880" s="256"/>
      <c r="UQD880" s="256"/>
      <c r="UQE880" s="256"/>
      <c r="UQF880" s="256"/>
      <c r="UQG880" s="256"/>
      <c r="UQH880" s="256"/>
      <c r="UQI880" s="256"/>
      <c r="UQJ880" s="256"/>
      <c r="UQK880" s="256"/>
      <c r="UQL880" s="256"/>
      <c r="UQM880" s="256"/>
      <c r="UQN880" s="256"/>
      <c r="UQO880" s="256"/>
      <c r="UQP880" s="256"/>
      <c r="UQQ880" s="256"/>
      <c r="UQR880" s="256"/>
      <c r="UQS880" s="256"/>
      <c r="UQT880" s="256"/>
      <c r="UQU880" s="256"/>
      <c r="UQV880" s="256"/>
      <c r="UQW880" s="256"/>
      <c r="UQX880" s="256"/>
      <c r="UQY880" s="256"/>
      <c r="UQZ880" s="256"/>
      <c r="URA880" s="256"/>
      <c r="URB880" s="256"/>
      <c r="URC880" s="256"/>
      <c r="URD880" s="256"/>
      <c r="URE880" s="256"/>
      <c r="URF880" s="256"/>
      <c r="URG880" s="256"/>
      <c r="URH880" s="256"/>
      <c r="URI880" s="256"/>
      <c r="URJ880" s="256"/>
      <c r="URK880" s="256"/>
      <c r="URL880" s="256"/>
      <c r="URM880" s="256"/>
      <c r="URN880" s="256"/>
      <c r="URO880" s="256"/>
      <c r="URP880" s="256"/>
      <c r="URQ880" s="256"/>
      <c r="URR880" s="256"/>
      <c r="URS880" s="256"/>
      <c r="URT880" s="256"/>
      <c r="URU880" s="256"/>
      <c r="URV880" s="256"/>
      <c r="URW880" s="256"/>
      <c r="URX880" s="256"/>
      <c r="URY880" s="256"/>
      <c r="URZ880" s="256"/>
      <c r="USA880" s="256"/>
      <c r="USB880" s="256"/>
      <c r="USC880" s="256"/>
      <c r="USD880" s="256"/>
      <c r="USE880" s="256"/>
      <c r="USF880" s="256"/>
      <c r="USG880" s="256"/>
      <c r="USH880" s="256"/>
      <c r="USI880" s="256"/>
      <c r="USJ880" s="256"/>
      <c r="USK880" s="256"/>
      <c r="USL880" s="256"/>
      <c r="USM880" s="256"/>
      <c r="USN880" s="256"/>
      <c r="USO880" s="256"/>
      <c r="USP880" s="256"/>
      <c r="USQ880" s="256"/>
      <c r="USR880" s="256"/>
      <c r="USS880" s="256"/>
      <c r="UST880" s="256"/>
      <c r="USU880" s="256"/>
      <c r="USV880" s="256"/>
      <c r="USW880" s="256"/>
      <c r="USX880" s="256"/>
      <c r="USY880" s="256"/>
      <c r="USZ880" s="256"/>
      <c r="UTA880" s="256"/>
      <c r="UTB880" s="256"/>
      <c r="UTC880" s="256"/>
      <c r="UTD880" s="256"/>
      <c r="UTE880" s="256"/>
      <c r="UTF880" s="256"/>
      <c r="UTG880" s="256"/>
      <c r="UTH880" s="256"/>
      <c r="UTI880" s="256"/>
      <c r="UTJ880" s="256"/>
      <c r="UTK880" s="256"/>
      <c r="UTL880" s="256"/>
      <c r="UTM880" s="256"/>
      <c r="UTN880" s="256"/>
      <c r="UTO880" s="256"/>
      <c r="UTP880" s="256"/>
      <c r="UTQ880" s="256"/>
      <c r="UTR880" s="256"/>
      <c r="UTS880" s="256"/>
      <c r="UTT880" s="256"/>
      <c r="UTU880" s="256"/>
      <c r="UTV880" s="256"/>
      <c r="UTW880" s="256"/>
      <c r="UTX880" s="256"/>
      <c r="UTY880" s="256"/>
      <c r="UTZ880" s="256"/>
      <c r="UUA880" s="256"/>
      <c r="UUB880" s="256"/>
      <c r="UUC880" s="256"/>
      <c r="UUD880" s="256"/>
      <c r="UUE880" s="256"/>
      <c r="UUF880" s="256"/>
      <c r="UUG880" s="256"/>
      <c r="UUH880" s="256"/>
      <c r="UUI880" s="256"/>
      <c r="UUJ880" s="256"/>
      <c r="UUK880" s="256"/>
      <c r="UUL880" s="256"/>
      <c r="UUM880" s="256"/>
      <c r="UUN880" s="256"/>
      <c r="UUO880" s="256"/>
      <c r="UUP880" s="256"/>
      <c r="UUQ880" s="256"/>
      <c r="UUR880" s="256"/>
      <c r="UUS880" s="256"/>
      <c r="UUT880" s="256"/>
      <c r="UUU880" s="256"/>
      <c r="UUV880" s="256"/>
      <c r="UUW880" s="256"/>
      <c r="UUX880" s="256"/>
      <c r="UUY880" s="256"/>
      <c r="UUZ880" s="256"/>
      <c r="UVA880" s="256"/>
      <c r="UVB880" s="256"/>
      <c r="UVC880" s="256"/>
      <c r="UVD880" s="256"/>
      <c r="UVE880" s="256"/>
      <c r="UVF880" s="256"/>
      <c r="UVG880" s="256"/>
      <c r="UVH880" s="256"/>
      <c r="UVI880" s="256"/>
      <c r="UVJ880" s="256"/>
      <c r="UVK880" s="256"/>
      <c r="UVL880" s="256"/>
      <c r="UVM880" s="256"/>
      <c r="UVN880" s="256"/>
      <c r="UVO880" s="256"/>
      <c r="UVP880" s="256"/>
      <c r="UVQ880" s="256"/>
      <c r="UVR880" s="256"/>
      <c r="UVS880" s="256"/>
      <c r="UVT880" s="256"/>
      <c r="UVU880" s="256"/>
      <c r="UVV880" s="256"/>
      <c r="UVW880" s="256"/>
      <c r="UVX880" s="256"/>
      <c r="UVY880" s="256"/>
      <c r="UVZ880" s="256"/>
      <c r="UWA880" s="256"/>
      <c r="UWB880" s="256"/>
      <c r="UWC880" s="256"/>
      <c r="UWD880" s="256"/>
      <c r="UWE880" s="256"/>
      <c r="UWF880" s="256"/>
      <c r="UWG880" s="256"/>
      <c r="UWH880" s="256"/>
      <c r="UWI880" s="256"/>
      <c r="UWJ880" s="256"/>
      <c r="UWK880" s="256"/>
      <c r="UWL880" s="256"/>
      <c r="UWM880" s="256"/>
      <c r="UWN880" s="256"/>
      <c r="UWO880" s="256"/>
      <c r="UWP880" s="256"/>
      <c r="UWQ880" s="256"/>
      <c r="UWR880" s="256"/>
      <c r="UWS880" s="256"/>
      <c r="UWT880" s="256"/>
      <c r="UWU880" s="256"/>
      <c r="UWV880" s="256"/>
      <c r="UWW880" s="256"/>
      <c r="UWX880" s="256"/>
      <c r="UWY880" s="256"/>
      <c r="UWZ880" s="256"/>
      <c r="UXA880" s="256"/>
      <c r="UXB880" s="256"/>
      <c r="UXC880" s="256"/>
      <c r="UXD880" s="256"/>
      <c r="UXE880" s="256"/>
      <c r="UXF880" s="256"/>
      <c r="UXG880" s="256"/>
      <c r="UXH880" s="256"/>
      <c r="UXI880" s="256"/>
      <c r="UXJ880" s="256"/>
      <c r="UXK880" s="256"/>
      <c r="UXL880" s="256"/>
      <c r="UXM880" s="256"/>
      <c r="UXN880" s="256"/>
      <c r="UXO880" s="256"/>
      <c r="UXP880" s="256"/>
      <c r="UXQ880" s="256"/>
      <c r="UXR880" s="256"/>
      <c r="UXS880" s="256"/>
      <c r="UXT880" s="256"/>
      <c r="UXU880" s="256"/>
      <c r="UXV880" s="256"/>
      <c r="UXW880" s="256"/>
      <c r="UXX880" s="256"/>
      <c r="UXY880" s="256"/>
      <c r="UXZ880" s="256"/>
      <c r="UYA880" s="256"/>
      <c r="UYB880" s="256"/>
      <c r="UYC880" s="256"/>
      <c r="UYD880" s="256"/>
      <c r="UYE880" s="256"/>
      <c r="UYF880" s="256"/>
      <c r="UYG880" s="256"/>
      <c r="UYH880" s="256"/>
      <c r="UYI880" s="256"/>
      <c r="UYJ880" s="256"/>
      <c r="UYK880" s="256"/>
      <c r="UYL880" s="256"/>
      <c r="UYM880" s="256"/>
      <c r="UYN880" s="256"/>
      <c r="UYO880" s="256"/>
      <c r="UYP880" s="256"/>
      <c r="UYQ880" s="256"/>
      <c r="UYR880" s="256"/>
      <c r="UYS880" s="256"/>
      <c r="UYT880" s="256"/>
      <c r="UYU880" s="256"/>
      <c r="UYV880" s="256"/>
      <c r="UYW880" s="256"/>
      <c r="UYX880" s="256"/>
      <c r="UYY880" s="256"/>
      <c r="UYZ880" s="256"/>
      <c r="UZA880" s="256"/>
      <c r="UZB880" s="256"/>
      <c r="UZC880" s="256"/>
      <c r="UZD880" s="256"/>
      <c r="UZE880" s="256"/>
      <c r="UZF880" s="256"/>
      <c r="UZG880" s="256"/>
      <c r="UZH880" s="256"/>
      <c r="UZI880" s="256"/>
      <c r="UZJ880" s="256"/>
      <c r="UZK880" s="256"/>
      <c r="UZL880" s="256"/>
      <c r="UZM880" s="256"/>
      <c r="UZN880" s="256"/>
      <c r="UZO880" s="256"/>
      <c r="UZP880" s="256"/>
      <c r="UZQ880" s="256"/>
      <c r="UZR880" s="256"/>
      <c r="UZS880" s="256"/>
      <c r="UZT880" s="256"/>
      <c r="UZU880" s="256"/>
      <c r="UZV880" s="256"/>
      <c r="UZW880" s="256"/>
      <c r="UZX880" s="256"/>
      <c r="UZY880" s="256"/>
      <c r="UZZ880" s="256"/>
      <c r="VAA880" s="256"/>
      <c r="VAB880" s="256"/>
      <c r="VAC880" s="256"/>
      <c r="VAD880" s="256"/>
      <c r="VAE880" s="256"/>
      <c r="VAF880" s="256"/>
      <c r="VAG880" s="256"/>
      <c r="VAH880" s="256"/>
      <c r="VAI880" s="256"/>
      <c r="VAJ880" s="256"/>
      <c r="VAK880" s="256"/>
      <c r="VAL880" s="256"/>
      <c r="VAM880" s="256"/>
      <c r="VAN880" s="256"/>
      <c r="VAO880" s="256"/>
      <c r="VAP880" s="256"/>
      <c r="VAQ880" s="256"/>
      <c r="VAR880" s="256"/>
      <c r="VAS880" s="256"/>
      <c r="VAT880" s="256"/>
      <c r="VAU880" s="256"/>
      <c r="VAV880" s="256"/>
      <c r="VAW880" s="256"/>
      <c r="VAX880" s="256"/>
      <c r="VAY880" s="256"/>
      <c r="VAZ880" s="256"/>
      <c r="VBA880" s="256"/>
      <c r="VBB880" s="256"/>
      <c r="VBC880" s="256"/>
      <c r="VBD880" s="256"/>
      <c r="VBE880" s="256"/>
      <c r="VBF880" s="256"/>
      <c r="VBG880" s="256"/>
      <c r="VBH880" s="256"/>
      <c r="VBI880" s="256"/>
      <c r="VBJ880" s="256"/>
      <c r="VBK880" s="256"/>
      <c r="VBL880" s="256"/>
      <c r="VBM880" s="256"/>
      <c r="VBN880" s="256"/>
      <c r="VBO880" s="256"/>
      <c r="VBP880" s="256"/>
      <c r="VBQ880" s="256"/>
      <c r="VBR880" s="256"/>
      <c r="VBS880" s="256"/>
      <c r="VBT880" s="256"/>
      <c r="VBU880" s="256"/>
      <c r="VBV880" s="256"/>
      <c r="VBW880" s="256"/>
      <c r="VBX880" s="256"/>
      <c r="VBY880" s="256"/>
      <c r="VBZ880" s="256"/>
      <c r="VCA880" s="256"/>
      <c r="VCB880" s="256"/>
      <c r="VCC880" s="256"/>
      <c r="VCD880" s="256"/>
      <c r="VCE880" s="256"/>
      <c r="VCF880" s="256"/>
      <c r="VCG880" s="256"/>
      <c r="VCH880" s="256"/>
      <c r="VCI880" s="256"/>
      <c r="VCJ880" s="256"/>
      <c r="VCK880" s="256"/>
      <c r="VCL880" s="256"/>
      <c r="VCM880" s="256"/>
      <c r="VCN880" s="256"/>
      <c r="VCO880" s="256"/>
      <c r="VCP880" s="256"/>
      <c r="VCQ880" s="256"/>
      <c r="VCR880" s="256"/>
      <c r="VCS880" s="256"/>
      <c r="VCT880" s="256"/>
      <c r="VCU880" s="256"/>
      <c r="VCV880" s="256"/>
      <c r="VCW880" s="256"/>
      <c r="VCX880" s="256"/>
      <c r="VCY880" s="256"/>
      <c r="VCZ880" s="256"/>
      <c r="VDA880" s="256"/>
      <c r="VDB880" s="256"/>
      <c r="VDC880" s="256"/>
      <c r="VDD880" s="256"/>
      <c r="VDE880" s="256"/>
      <c r="VDF880" s="256"/>
      <c r="VDG880" s="256"/>
      <c r="VDH880" s="256"/>
      <c r="VDI880" s="256"/>
      <c r="VDJ880" s="256"/>
      <c r="VDK880" s="256"/>
      <c r="VDL880" s="256"/>
      <c r="VDM880" s="256"/>
      <c r="VDN880" s="256"/>
      <c r="VDO880" s="256"/>
      <c r="VDP880" s="256"/>
      <c r="VDQ880" s="256"/>
      <c r="VDR880" s="256"/>
      <c r="VDS880" s="256"/>
      <c r="VDT880" s="256"/>
      <c r="VDU880" s="256"/>
      <c r="VDV880" s="256"/>
      <c r="VDW880" s="256"/>
      <c r="VDX880" s="256"/>
      <c r="VDY880" s="256"/>
      <c r="VDZ880" s="256"/>
      <c r="VEA880" s="256"/>
      <c r="VEB880" s="256"/>
      <c r="VEC880" s="256"/>
      <c r="VED880" s="256"/>
      <c r="VEE880" s="256"/>
      <c r="VEF880" s="256"/>
      <c r="VEG880" s="256"/>
      <c r="VEH880" s="256"/>
      <c r="VEI880" s="256"/>
      <c r="VEJ880" s="256"/>
      <c r="VEK880" s="256"/>
      <c r="VEL880" s="256"/>
      <c r="VEM880" s="256"/>
      <c r="VEN880" s="256"/>
      <c r="VEO880" s="256"/>
      <c r="VEP880" s="256"/>
      <c r="VEQ880" s="256"/>
      <c r="VER880" s="256"/>
      <c r="VES880" s="256"/>
      <c r="VET880" s="256"/>
      <c r="VEU880" s="256"/>
      <c r="VEV880" s="256"/>
      <c r="VEW880" s="256"/>
      <c r="VEX880" s="256"/>
      <c r="VEY880" s="256"/>
      <c r="VEZ880" s="256"/>
      <c r="VFA880" s="256"/>
      <c r="VFB880" s="256"/>
      <c r="VFC880" s="256"/>
      <c r="VFD880" s="256"/>
      <c r="VFE880" s="256"/>
      <c r="VFF880" s="256"/>
      <c r="VFG880" s="256"/>
      <c r="VFH880" s="256"/>
      <c r="VFI880" s="256"/>
      <c r="VFJ880" s="256"/>
      <c r="VFK880" s="256"/>
      <c r="VFL880" s="256"/>
      <c r="VFM880" s="256"/>
      <c r="VFN880" s="256"/>
      <c r="VFO880" s="256"/>
      <c r="VFP880" s="256"/>
      <c r="VFQ880" s="256"/>
      <c r="VFR880" s="256"/>
      <c r="VFS880" s="256"/>
      <c r="VFT880" s="256"/>
      <c r="VFU880" s="256"/>
      <c r="VFV880" s="256"/>
      <c r="VFW880" s="256"/>
      <c r="VFX880" s="256"/>
      <c r="VFY880" s="256"/>
      <c r="VFZ880" s="256"/>
      <c r="VGA880" s="256"/>
      <c r="VGB880" s="256"/>
      <c r="VGC880" s="256"/>
      <c r="VGD880" s="256"/>
      <c r="VGE880" s="256"/>
      <c r="VGF880" s="256"/>
      <c r="VGG880" s="256"/>
      <c r="VGH880" s="256"/>
      <c r="VGI880" s="256"/>
      <c r="VGJ880" s="256"/>
      <c r="VGK880" s="256"/>
      <c r="VGL880" s="256"/>
      <c r="VGM880" s="256"/>
      <c r="VGN880" s="256"/>
      <c r="VGO880" s="256"/>
      <c r="VGP880" s="256"/>
      <c r="VGQ880" s="256"/>
      <c r="VGR880" s="256"/>
      <c r="VGS880" s="256"/>
      <c r="VGT880" s="256"/>
      <c r="VGU880" s="256"/>
      <c r="VGV880" s="256"/>
      <c r="VGW880" s="256"/>
      <c r="VGX880" s="256"/>
      <c r="VGY880" s="256"/>
      <c r="VGZ880" s="256"/>
      <c r="VHA880" s="256"/>
      <c r="VHB880" s="256"/>
      <c r="VHC880" s="256"/>
      <c r="VHD880" s="256"/>
      <c r="VHE880" s="256"/>
      <c r="VHF880" s="256"/>
      <c r="VHG880" s="256"/>
      <c r="VHH880" s="256"/>
      <c r="VHI880" s="256"/>
      <c r="VHJ880" s="256"/>
      <c r="VHK880" s="256"/>
      <c r="VHL880" s="256"/>
      <c r="VHM880" s="256"/>
      <c r="VHN880" s="256"/>
      <c r="VHO880" s="256"/>
      <c r="VHP880" s="256"/>
      <c r="VHQ880" s="256"/>
      <c r="VHR880" s="256"/>
      <c r="VHS880" s="256"/>
      <c r="VHT880" s="256"/>
      <c r="VHU880" s="256"/>
      <c r="VHV880" s="256"/>
      <c r="VHW880" s="256"/>
      <c r="VHX880" s="256"/>
      <c r="VHY880" s="256"/>
      <c r="VHZ880" s="256"/>
      <c r="VIA880" s="256"/>
      <c r="VIB880" s="256"/>
      <c r="VIC880" s="256"/>
      <c r="VID880" s="256"/>
      <c r="VIE880" s="256"/>
      <c r="VIF880" s="256"/>
      <c r="VIG880" s="256"/>
      <c r="VIH880" s="256"/>
      <c r="VII880" s="256"/>
      <c r="VIJ880" s="256"/>
      <c r="VIK880" s="256"/>
      <c r="VIL880" s="256"/>
      <c r="VIM880" s="256"/>
      <c r="VIN880" s="256"/>
      <c r="VIO880" s="256"/>
      <c r="VIP880" s="256"/>
      <c r="VIQ880" s="256"/>
      <c r="VIR880" s="256"/>
      <c r="VIS880" s="256"/>
      <c r="VIT880" s="256"/>
      <c r="VIU880" s="256"/>
      <c r="VIV880" s="256"/>
      <c r="VIW880" s="256"/>
      <c r="VIX880" s="256"/>
      <c r="VIY880" s="256"/>
      <c r="VIZ880" s="256"/>
      <c r="VJA880" s="256"/>
      <c r="VJB880" s="256"/>
      <c r="VJC880" s="256"/>
      <c r="VJD880" s="256"/>
      <c r="VJE880" s="256"/>
      <c r="VJF880" s="256"/>
      <c r="VJG880" s="256"/>
      <c r="VJH880" s="256"/>
      <c r="VJI880" s="256"/>
      <c r="VJJ880" s="256"/>
      <c r="VJK880" s="256"/>
      <c r="VJL880" s="256"/>
      <c r="VJM880" s="256"/>
      <c r="VJN880" s="256"/>
      <c r="VJO880" s="256"/>
      <c r="VJP880" s="256"/>
      <c r="VJQ880" s="256"/>
      <c r="VJR880" s="256"/>
      <c r="VJS880" s="256"/>
      <c r="VJT880" s="256"/>
      <c r="VJU880" s="256"/>
      <c r="VJV880" s="256"/>
      <c r="VJW880" s="256"/>
      <c r="VJX880" s="256"/>
      <c r="VJY880" s="256"/>
      <c r="VJZ880" s="256"/>
      <c r="VKA880" s="256"/>
      <c r="VKB880" s="256"/>
      <c r="VKC880" s="256"/>
      <c r="VKD880" s="256"/>
      <c r="VKE880" s="256"/>
      <c r="VKF880" s="256"/>
      <c r="VKG880" s="256"/>
      <c r="VKH880" s="256"/>
      <c r="VKI880" s="256"/>
      <c r="VKJ880" s="256"/>
      <c r="VKK880" s="256"/>
      <c r="VKL880" s="256"/>
      <c r="VKM880" s="256"/>
      <c r="VKN880" s="256"/>
      <c r="VKO880" s="256"/>
      <c r="VKP880" s="256"/>
      <c r="VKQ880" s="256"/>
      <c r="VKR880" s="256"/>
      <c r="VKS880" s="256"/>
      <c r="VKT880" s="256"/>
      <c r="VKU880" s="256"/>
      <c r="VKV880" s="256"/>
      <c r="VKW880" s="256"/>
      <c r="VKX880" s="256"/>
      <c r="VKY880" s="256"/>
      <c r="VKZ880" s="256"/>
      <c r="VLA880" s="256"/>
      <c r="VLB880" s="256"/>
      <c r="VLC880" s="256"/>
      <c r="VLD880" s="256"/>
      <c r="VLE880" s="256"/>
      <c r="VLF880" s="256"/>
      <c r="VLG880" s="256"/>
      <c r="VLH880" s="256"/>
      <c r="VLI880" s="256"/>
      <c r="VLJ880" s="256"/>
      <c r="VLK880" s="256"/>
      <c r="VLL880" s="256"/>
      <c r="VLM880" s="256"/>
      <c r="VLN880" s="256"/>
      <c r="VLO880" s="256"/>
      <c r="VLP880" s="256"/>
      <c r="VLQ880" s="256"/>
      <c r="VLR880" s="256"/>
      <c r="VLS880" s="256"/>
      <c r="VLT880" s="256"/>
      <c r="VLU880" s="256"/>
      <c r="VLV880" s="256"/>
      <c r="VLW880" s="256"/>
      <c r="VLX880" s="256"/>
      <c r="VLY880" s="256"/>
      <c r="VLZ880" s="256"/>
      <c r="VMA880" s="256"/>
      <c r="VMB880" s="256"/>
      <c r="VMC880" s="256"/>
      <c r="VMD880" s="256"/>
      <c r="VME880" s="256"/>
      <c r="VMF880" s="256"/>
      <c r="VMG880" s="256"/>
      <c r="VMH880" s="256"/>
      <c r="VMI880" s="256"/>
      <c r="VMJ880" s="256"/>
      <c r="VMK880" s="256"/>
      <c r="VML880" s="256"/>
      <c r="VMM880" s="256"/>
      <c r="VMN880" s="256"/>
      <c r="VMO880" s="256"/>
      <c r="VMP880" s="256"/>
      <c r="VMQ880" s="256"/>
      <c r="VMR880" s="256"/>
      <c r="VMS880" s="256"/>
      <c r="VMT880" s="256"/>
      <c r="VMU880" s="256"/>
      <c r="VMV880" s="256"/>
      <c r="VMW880" s="256"/>
      <c r="VMX880" s="256"/>
      <c r="VMY880" s="256"/>
      <c r="VMZ880" s="256"/>
      <c r="VNA880" s="256"/>
      <c r="VNB880" s="256"/>
      <c r="VNC880" s="256"/>
      <c r="VND880" s="256"/>
      <c r="VNE880" s="256"/>
      <c r="VNF880" s="256"/>
      <c r="VNG880" s="256"/>
      <c r="VNH880" s="256"/>
      <c r="VNI880" s="256"/>
      <c r="VNJ880" s="256"/>
      <c r="VNK880" s="256"/>
      <c r="VNL880" s="256"/>
      <c r="VNM880" s="256"/>
      <c r="VNN880" s="256"/>
      <c r="VNO880" s="256"/>
      <c r="VNP880" s="256"/>
      <c r="VNQ880" s="256"/>
      <c r="VNR880" s="256"/>
      <c r="VNS880" s="256"/>
      <c r="VNT880" s="256"/>
      <c r="VNU880" s="256"/>
      <c r="VNV880" s="256"/>
      <c r="VNW880" s="256"/>
      <c r="VNX880" s="256"/>
      <c r="VNY880" s="256"/>
      <c r="VNZ880" s="256"/>
      <c r="VOA880" s="256"/>
      <c r="VOB880" s="256"/>
      <c r="VOC880" s="256"/>
      <c r="VOD880" s="256"/>
      <c r="VOE880" s="256"/>
      <c r="VOF880" s="256"/>
      <c r="VOG880" s="256"/>
      <c r="VOH880" s="256"/>
      <c r="VOI880" s="256"/>
      <c r="VOJ880" s="256"/>
      <c r="VOK880" s="256"/>
      <c r="VOL880" s="256"/>
      <c r="VOM880" s="256"/>
      <c r="VON880" s="256"/>
      <c r="VOO880" s="256"/>
      <c r="VOP880" s="256"/>
      <c r="VOQ880" s="256"/>
      <c r="VOR880" s="256"/>
      <c r="VOS880" s="256"/>
      <c r="VOT880" s="256"/>
      <c r="VOU880" s="256"/>
      <c r="VOV880" s="256"/>
      <c r="VOW880" s="256"/>
      <c r="VOX880" s="256"/>
      <c r="VOY880" s="256"/>
      <c r="VOZ880" s="256"/>
      <c r="VPA880" s="256"/>
      <c r="VPB880" s="256"/>
      <c r="VPC880" s="256"/>
      <c r="VPD880" s="256"/>
      <c r="VPE880" s="256"/>
      <c r="VPF880" s="256"/>
      <c r="VPG880" s="256"/>
      <c r="VPH880" s="256"/>
      <c r="VPI880" s="256"/>
      <c r="VPJ880" s="256"/>
      <c r="VPK880" s="256"/>
      <c r="VPL880" s="256"/>
      <c r="VPM880" s="256"/>
      <c r="VPN880" s="256"/>
      <c r="VPO880" s="256"/>
      <c r="VPP880" s="256"/>
      <c r="VPQ880" s="256"/>
      <c r="VPR880" s="256"/>
      <c r="VPS880" s="256"/>
      <c r="VPT880" s="256"/>
      <c r="VPU880" s="256"/>
      <c r="VPV880" s="256"/>
      <c r="VPW880" s="256"/>
      <c r="VPX880" s="256"/>
      <c r="VPY880" s="256"/>
      <c r="VPZ880" s="256"/>
      <c r="VQA880" s="256"/>
      <c r="VQB880" s="256"/>
      <c r="VQC880" s="256"/>
      <c r="VQD880" s="256"/>
      <c r="VQE880" s="256"/>
      <c r="VQF880" s="256"/>
      <c r="VQG880" s="256"/>
      <c r="VQH880" s="256"/>
      <c r="VQI880" s="256"/>
      <c r="VQJ880" s="256"/>
      <c r="VQK880" s="256"/>
      <c r="VQL880" s="256"/>
      <c r="VQM880" s="256"/>
      <c r="VQN880" s="256"/>
      <c r="VQO880" s="256"/>
      <c r="VQP880" s="256"/>
      <c r="VQQ880" s="256"/>
      <c r="VQR880" s="256"/>
      <c r="VQS880" s="256"/>
      <c r="VQT880" s="256"/>
      <c r="VQU880" s="256"/>
      <c r="VQV880" s="256"/>
      <c r="VQW880" s="256"/>
      <c r="VQX880" s="256"/>
      <c r="VQY880" s="256"/>
      <c r="VQZ880" s="256"/>
      <c r="VRA880" s="256"/>
      <c r="VRB880" s="256"/>
      <c r="VRC880" s="256"/>
      <c r="VRD880" s="256"/>
      <c r="VRE880" s="256"/>
      <c r="VRF880" s="256"/>
      <c r="VRG880" s="256"/>
      <c r="VRH880" s="256"/>
      <c r="VRI880" s="256"/>
      <c r="VRJ880" s="256"/>
      <c r="VRK880" s="256"/>
      <c r="VRL880" s="256"/>
      <c r="VRM880" s="256"/>
      <c r="VRN880" s="256"/>
      <c r="VRO880" s="256"/>
      <c r="VRP880" s="256"/>
      <c r="VRQ880" s="256"/>
      <c r="VRR880" s="256"/>
      <c r="VRS880" s="256"/>
      <c r="VRT880" s="256"/>
      <c r="VRU880" s="256"/>
      <c r="VRV880" s="256"/>
      <c r="VRW880" s="256"/>
      <c r="VRX880" s="256"/>
      <c r="VRY880" s="256"/>
      <c r="VRZ880" s="256"/>
      <c r="VSA880" s="256"/>
      <c r="VSB880" s="256"/>
      <c r="VSC880" s="256"/>
      <c r="VSD880" s="256"/>
      <c r="VSE880" s="256"/>
      <c r="VSF880" s="256"/>
      <c r="VSG880" s="256"/>
      <c r="VSH880" s="256"/>
      <c r="VSI880" s="256"/>
      <c r="VSJ880" s="256"/>
      <c r="VSK880" s="256"/>
      <c r="VSL880" s="256"/>
      <c r="VSM880" s="256"/>
      <c r="VSN880" s="256"/>
      <c r="VSO880" s="256"/>
      <c r="VSP880" s="256"/>
      <c r="VSQ880" s="256"/>
      <c r="VSR880" s="256"/>
      <c r="VSS880" s="256"/>
      <c r="VST880" s="256"/>
      <c r="VSU880" s="256"/>
      <c r="VSV880" s="256"/>
      <c r="VSW880" s="256"/>
      <c r="VSX880" s="256"/>
      <c r="VSY880" s="256"/>
      <c r="VSZ880" s="256"/>
      <c r="VTA880" s="256"/>
      <c r="VTB880" s="256"/>
      <c r="VTC880" s="256"/>
      <c r="VTD880" s="256"/>
      <c r="VTE880" s="256"/>
      <c r="VTF880" s="256"/>
      <c r="VTG880" s="256"/>
      <c r="VTH880" s="256"/>
      <c r="VTI880" s="256"/>
      <c r="VTJ880" s="256"/>
      <c r="VTK880" s="256"/>
      <c r="VTL880" s="256"/>
      <c r="VTM880" s="256"/>
      <c r="VTN880" s="256"/>
      <c r="VTO880" s="256"/>
      <c r="VTP880" s="256"/>
      <c r="VTQ880" s="256"/>
      <c r="VTR880" s="256"/>
      <c r="VTS880" s="256"/>
      <c r="VTT880" s="256"/>
      <c r="VTU880" s="256"/>
      <c r="VTV880" s="256"/>
      <c r="VTW880" s="256"/>
      <c r="VTX880" s="256"/>
      <c r="VTY880" s="256"/>
      <c r="VTZ880" s="256"/>
      <c r="VUA880" s="256"/>
      <c r="VUB880" s="256"/>
      <c r="VUC880" s="256"/>
      <c r="VUD880" s="256"/>
      <c r="VUE880" s="256"/>
      <c r="VUF880" s="256"/>
      <c r="VUG880" s="256"/>
      <c r="VUH880" s="256"/>
      <c r="VUI880" s="256"/>
      <c r="VUJ880" s="256"/>
      <c r="VUK880" s="256"/>
      <c r="VUL880" s="256"/>
      <c r="VUM880" s="256"/>
      <c r="VUN880" s="256"/>
      <c r="VUO880" s="256"/>
      <c r="VUP880" s="256"/>
      <c r="VUQ880" s="256"/>
      <c r="VUR880" s="256"/>
      <c r="VUS880" s="256"/>
      <c r="VUT880" s="256"/>
      <c r="VUU880" s="256"/>
      <c r="VUV880" s="256"/>
      <c r="VUW880" s="256"/>
      <c r="VUX880" s="256"/>
      <c r="VUY880" s="256"/>
      <c r="VUZ880" s="256"/>
      <c r="VVA880" s="256"/>
      <c r="VVB880" s="256"/>
      <c r="VVC880" s="256"/>
      <c r="VVD880" s="256"/>
      <c r="VVE880" s="256"/>
      <c r="VVF880" s="256"/>
      <c r="VVG880" s="256"/>
      <c r="VVH880" s="256"/>
      <c r="VVI880" s="256"/>
      <c r="VVJ880" s="256"/>
      <c r="VVK880" s="256"/>
      <c r="VVL880" s="256"/>
      <c r="VVM880" s="256"/>
      <c r="VVN880" s="256"/>
      <c r="VVO880" s="256"/>
      <c r="VVP880" s="256"/>
      <c r="VVQ880" s="256"/>
      <c r="VVR880" s="256"/>
      <c r="VVS880" s="256"/>
      <c r="VVT880" s="256"/>
      <c r="VVU880" s="256"/>
      <c r="VVV880" s="256"/>
      <c r="VVW880" s="256"/>
      <c r="VVX880" s="256"/>
      <c r="VVY880" s="256"/>
      <c r="VVZ880" s="256"/>
      <c r="VWA880" s="256"/>
      <c r="VWB880" s="256"/>
      <c r="VWC880" s="256"/>
      <c r="VWD880" s="256"/>
      <c r="VWE880" s="256"/>
      <c r="VWF880" s="256"/>
      <c r="VWG880" s="256"/>
      <c r="VWH880" s="256"/>
      <c r="VWI880" s="256"/>
      <c r="VWJ880" s="256"/>
      <c r="VWK880" s="256"/>
      <c r="VWL880" s="256"/>
      <c r="VWM880" s="256"/>
      <c r="VWN880" s="256"/>
      <c r="VWO880" s="256"/>
      <c r="VWP880" s="256"/>
      <c r="VWQ880" s="256"/>
      <c r="VWR880" s="256"/>
      <c r="VWS880" s="256"/>
      <c r="VWT880" s="256"/>
      <c r="VWU880" s="256"/>
      <c r="VWV880" s="256"/>
      <c r="VWW880" s="256"/>
      <c r="VWX880" s="256"/>
      <c r="VWY880" s="256"/>
      <c r="VWZ880" s="256"/>
      <c r="VXA880" s="256"/>
      <c r="VXB880" s="256"/>
      <c r="VXC880" s="256"/>
      <c r="VXD880" s="256"/>
      <c r="VXE880" s="256"/>
      <c r="VXF880" s="256"/>
      <c r="VXG880" s="256"/>
      <c r="VXH880" s="256"/>
      <c r="VXI880" s="256"/>
      <c r="VXJ880" s="256"/>
      <c r="VXK880" s="256"/>
      <c r="VXL880" s="256"/>
      <c r="VXM880" s="256"/>
      <c r="VXN880" s="256"/>
      <c r="VXO880" s="256"/>
      <c r="VXP880" s="256"/>
      <c r="VXQ880" s="256"/>
      <c r="VXR880" s="256"/>
      <c r="VXS880" s="256"/>
      <c r="VXT880" s="256"/>
      <c r="VXU880" s="256"/>
      <c r="VXV880" s="256"/>
      <c r="VXW880" s="256"/>
      <c r="VXX880" s="256"/>
      <c r="VXY880" s="256"/>
      <c r="VXZ880" s="256"/>
      <c r="VYA880" s="256"/>
      <c r="VYB880" s="256"/>
      <c r="VYC880" s="256"/>
      <c r="VYD880" s="256"/>
      <c r="VYE880" s="256"/>
      <c r="VYF880" s="256"/>
      <c r="VYG880" s="256"/>
      <c r="VYH880" s="256"/>
      <c r="VYI880" s="256"/>
      <c r="VYJ880" s="256"/>
      <c r="VYK880" s="256"/>
      <c r="VYL880" s="256"/>
      <c r="VYM880" s="256"/>
      <c r="VYN880" s="256"/>
      <c r="VYO880" s="256"/>
      <c r="VYP880" s="256"/>
      <c r="VYQ880" s="256"/>
      <c r="VYR880" s="256"/>
      <c r="VYS880" s="256"/>
      <c r="VYT880" s="256"/>
      <c r="VYU880" s="256"/>
      <c r="VYV880" s="256"/>
      <c r="VYW880" s="256"/>
      <c r="VYX880" s="256"/>
      <c r="VYY880" s="256"/>
      <c r="VYZ880" s="256"/>
      <c r="VZA880" s="256"/>
      <c r="VZB880" s="256"/>
      <c r="VZC880" s="256"/>
      <c r="VZD880" s="256"/>
      <c r="VZE880" s="256"/>
      <c r="VZF880" s="256"/>
      <c r="VZG880" s="256"/>
      <c r="VZH880" s="256"/>
      <c r="VZI880" s="256"/>
      <c r="VZJ880" s="256"/>
      <c r="VZK880" s="256"/>
      <c r="VZL880" s="256"/>
      <c r="VZM880" s="256"/>
      <c r="VZN880" s="256"/>
      <c r="VZO880" s="256"/>
      <c r="VZP880" s="256"/>
      <c r="VZQ880" s="256"/>
      <c r="VZR880" s="256"/>
      <c r="VZS880" s="256"/>
      <c r="VZT880" s="256"/>
      <c r="VZU880" s="256"/>
      <c r="VZV880" s="256"/>
      <c r="VZW880" s="256"/>
      <c r="VZX880" s="256"/>
      <c r="VZY880" s="256"/>
      <c r="VZZ880" s="256"/>
      <c r="WAA880" s="256"/>
      <c r="WAB880" s="256"/>
      <c r="WAC880" s="256"/>
      <c r="WAD880" s="256"/>
      <c r="WAE880" s="256"/>
      <c r="WAF880" s="256"/>
      <c r="WAG880" s="256"/>
      <c r="WAH880" s="256"/>
      <c r="WAI880" s="256"/>
      <c r="WAJ880" s="256"/>
      <c r="WAK880" s="256"/>
      <c r="WAL880" s="256"/>
      <c r="WAM880" s="256"/>
      <c r="WAN880" s="256"/>
      <c r="WAO880" s="256"/>
      <c r="WAP880" s="256"/>
      <c r="WAQ880" s="256"/>
      <c r="WAR880" s="256"/>
      <c r="WAS880" s="256"/>
      <c r="WAT880" s="256"/>
      <c r="WAU880" s="256"/>
      <c r="WAV880" s="256"/>
      <c r="WAW880" s="256"/>
      <c r="WAX880" s="256"/>
      <c r="WAY880" s="256"/>
      <c r="WAZ880" s="256"/>
      <c r="WBA880" s="256"/>
      <c r="WBB880" s="256"/>
      <c r="WBC880" s="256"/>
      <c r="WBD880" s="256"/>
      <c r="WBE880" s="256"/>
      <c r="WBF880" s="256"/>
      <c r="WBG880" s="256"/>
      <c r="WBH880" s="256"/>
      <c r="WBI880" s="256"/>
      <c r="WBJ880" s="256"/>
      <c r="WBK880" s="256"/>
      <c r="WBL880" s="256"/>
      <c r="WBM880" s="256"/>
      <c r="WBN880" s="256"/>
      <c r="WBO880" s="256"/>
      <c r="WBP880" s="256"/>
      <c r="WBQ880" s="256"/>
      <c r="WBR880" s="256"/>
      <c r="WBS880" s="256"/>
      <c r="WBT880" s="256"/>
      <c r="WBU880" s="256"/>
      <c r="WBV880" s="256"/>
      <c r="WBW880" s="256"/>
      <c r="WBX880" s="256"/>
      <c r="WBY880" s="256"/>
      <c r="WBZ880" s="256"/>
      <c r="WCA880" s="256"/>
      <c r="WCB880" s="256"/>
      <c r="WCC880" s="256"/>
      <c r="WCD880" s="256"/>
      <c r="WCE880" s="256"/>
      <c r="WCF880" s="256"/>
      <c r="WCG880" s="256"/>
      <c r="WCH880" s="256"/>
      <c r="WCI880" s="256"/>
      <c r="WCJ880" s="256"/>
      <c r="WCK880" s="256"/>
      <c r="WCL880" s="256"/>
      <c r="WCM880" s="256"/>
      <c r="WCN880" s="256"/>
      <c r="WCO880" s="256"/>
      <c r="WCP880" s="256"/>
      <c r="WCQ880" s="256"/>
      <c r="WCR880" s="256"/>
      <c r="WCS880" s="256"/>
      <c r="WCT880" s="256"/>
      <c r="WCU880" s="256"/>
      <c r="WCV880" s="256"/>
      <c r="WCW880" s="256"/>
      <c r="WCX880" s="256"/>
      <c r="WCY880" s="256"/>
      <c r="WCZ880" s="256"/>
      <c r="WDA880" s="256"/>
      <c r="WDB880" s="256"/>
      <c r="WDC880" s="256"/>
      <c r="WDD880" s="256"/>
      <c r="WDE880" s="256"/>
      <c r="WDF880" s="256"/>
      <c r="WDG880" s="256"/>
      <c r="WDH880" s="256"/>
      <c r="WDI880" s="256"/>
      <c r="WDJ880" s="256"/>
      <c r="WDK880" s="256"/>
      <c r="WDL880" s="256"/>
      <c r="WDM880" s="256"/>
      <c r="WDN880" s="256"/>
      <c r="WDO880" s="256"/>
      <c r="WDP880" s="256"/>
      <c r="WDQ880" s="256"/>
      <c r="WDR880" s="256"/>
      <c r="WDS880" s="256"/>
      <c r="WDT880" s="256"/>
      <c r="WDU880" s="256"/>
      <c r="WDV880" s="256"/>
      <c r="WDW880" s="256"/>
      <c r="WDX880" s="256"/>
      <c r="WDY880" s="256"/>
      <c r="WDZ880" s="256"/>
      <c r="WEA880" s="256"/>
      <c r="WEB880" s="256"/>
      <c r="WEC880" s="256"/>
      <c r="WED880" s="256"/>
      <c r="WEE880" s="256"/>
      <c r="WEF880" s="256"/>
      <c r="WEG880" s="256"/>
      <c r="WEH880" s="256"/>
      <c r="WEI880" s="256"/>
      <c r="WEJ880" s="256"/>
      <c r="WEK880" s="256"/>
      <c r="WEL880" s="256"/>
      <c r="WEM880" s="256"/>
      <c r="WEN880" s="256"/>
      <c r="WEO880" s="256"/>
      <c r="WEP880" s="256"/>
      <c r="WEQ880" s="256"/>
      <c r="WER880" s="256"/>
      <c r="WES880" s="256"/>
      <c r="WET880" s="256"/>
      <c r="WEU880" s="256"/>
      <c r="WEV880" s="256"/>
      <c r="WEW880" s="256"/>
      <c r="WEX880" s="256"/>
      <c r="WEY880" s="256"/>
      <c r="WEZ880" s="256"/>
      <c r="WFA880" s="256"/>
      <c r="WFB880" s="256"/>
      <c r="WFC880" s="256"/>
      <c r="WFD880" s="256"/>
      <c r="WFE880" s="256"/>
      <c r="WFF880" s="256"/>
      <c r="WFG880" s="256"/>
      <c r="WFH880" s="256"/>
      <c r="WFI880" s="256"/>
      <c r="WFJ880" s="256"/>
      <c r="WFK880" s="256"/>
      <c r="WFL880" s="256"/>
      <c r="WFM880" s="256"/>
      <c r="WFN880" s="256"/>
      <c r="WFO880" s="256"/>
      <c r="WFP880" s="256"/>
      <c r="WFQ880" s="256"/>
      <c r="WFR880" s="256"/>
      <c r="WFS880" s="256"/>
      <c r="WFT880" s="256"/>
      <c r="WFU880" s="256"/>
      <c r="WFV880" s="256"/>
      <c r="WFW880" s="256"/>
      <c r="WFX880" s="256"/>
      <c r="WFY880" s="256"/>
      <c r="WFZ880" s="256"/>
      <c r="WGA880" s="256"/>
      <c r="WGB880" s="256"/>
      <c r="WGC880" s="256"/>
      <c r="WGD880" s="256"/>
      <c r="WGE880" s="256"/>
      <c r="WGF880" s="256"/>
      <c r="WGG880" s="256"/>
      <c r="WGH880" s="256"/>
      <c r="WGI880" s="256"/>
      <c r="WGJ880" s="256"/>
      <c r="WGK880" s="256"/>
      <c r="WGL880" s="256"/>
      <c r="WGM880" s="256"/>
      <c r="WGN880" s="256"/>
      <c r="WGO880" s="256"/>
      <c r="WGP880" s="256"/>
      <c r="WGQ880" s="256"/>
      <c r="WGR880" s="256"/>
      <c r="WGS880" s="256"/>
      <c r="WGT880" s="256"/>
      <c r="WGU880" s="256"/>
      <c r="WGV880" s="256"/>
      <c r="WGW880" s="256"/>
      <c r="WGX880" s="256"/>
      <c r="WGY880" s="256"/>
      <c r="WGZ880" s="256"/>
      <c r="WHA880" s="256"/>
      <c r="WHB880" s="256"/>
      <c r="WHC880" s="256"/>
      <c r="WHD880" s="256"/>
      <c r="WHE880" s="256"/>
      <c r="WHF880" s="256"/>
      <c r="WHG880" s="256"/>
      <c r="WHH880" s="256"/>
      <c r="WHI880" s="256"/>
      <c r="WHJ880" s="256"/>
      <c r="WHK880" s="256"/>
      <c r="WHL880" s="256"/>
      <c r="WHM880" s="256"/>
      <c r="WHN880" s="256"/>
      <c r="WHO880" s="256"/>
      <c r="WHP880" s="256"/>
      <c r="WHQ880" s="256"/>
      <c r="WHR880" s="256"/>
      <c r="WHS880" s="256"/>
      <c r="WHT880" s="256"/>
      <c r="WHU880" s="256"/>
      <c r="WHV880" s="256"/>
      <c r="WHW880" s="256"/>
      <c r="WHX880" s="256"/>
      <c r="WHY880" s="256"/>
      <c r="WHZ880" s="256"/>
      <c r="WIA880" s="256"/>
      <c r="WIB880" s="256"/>
      <c r="WIC880" s="256"/>
      <c r="WID880" s="256"/>
      <c r="WIE880" s="256"/>
      <c r="WIF880" s="256"/>
      <c r="WIG880" s="256"/>
      <c r="WIH880" s="256"/>
      <c r="WII880" s="256"/>
      <c r="WIJ880" s="256"/>
      <c r="WIK880" s="256"/>
      <c r="WIL880" s="256"/>
      <c r="WIM880" s="256"/>
      <c r="WIN880" s="256"/>
      <c r="WIO880" s="256"/>
      <c r="WIP880" s="256"/>
      <c r="WIQ880" s="256"/>
      <c r="WIR880" s="256"/>
      <c r="WIS880" s="256"/>
      <c r="WIT880" s="256"/>
      <c r="WIU880" s="256"/>
      <c r="WIV880" s="256"/>
      <c r="WIW880" s="256"/>
      <c r="WIX880" s="256"/>
      <c r="WIY880" s="256"/>
      <c r="WIZ880" s="256"/>
      <c r="WJA880" s="256"/>
      <c r="WJB880" s="256"/>
      <c r="WJC880" s="256"/>
      <c r="WJD880" s="256"/>
      <c r="WJE880" s="256"/>
      <c r="WJF880" s="256"/>
      <c r="WJG880" s="256"/>
      <c r="WJH880" s="256"/>
      <c r="WJI880" s="256"/>
      <c r="WJJ880" s="256"/>
      <c r="WJK880" s="256"/>
      <c r="WJL880" s="256"/>
      <c r="WJM880" s="256"/>
      <c r="WJN880" s="256"/>
      <c r="WJO880" s="256"/>
      <c r="WJP880" s="256"/>
      <c r="WJQ880" s="256"/>
      <c r="WJR880" s="256"/>
      <c r="WJS880" s="256"/>
      <c r="WJT880" s="256"/>
      <c r="WJU880" s="256"/>
      <c r="WJV880" s="256"/>
      <c r="WJW880" s="256"/>
      <c r="WJX880" s="256"/>
      <c r="WJY880" s="256"/>
      <c r="WJZ880" s="256"/>
      <c r="WKA880" s="256"/>
      <c r="WKB880" s="256"/>
      <c r="WKC880" s="256"/>
      <c r="WKD880" s="256"/>
      <c r="WKE880" s="256"/>
      <c r="WKF880" s="256"/>
      <c r="WKG880" s="256"/>
      <c r="WKH880" s="256"/>
      <c r="WKI880" s="256"/>
      <c r="WKJ880" s="256"/>
      <c r="WKK880" s="256"/>
      <c r="WKL880" s="256"/>
      <c r="WKM880" s="256"/>
      <c r="WKN880" s="256"/>
      <c r="WKO880" s="256"/>
      <c r="WKP880" s="256"/>
      <c r="WKQ880" s="256"/>
      <c r="WKR880" s="256"/>
      <c r="WKS880" s="256"/>
      <c r="WKT880" s="256"/>
      <c r="WKU880" s="256"/>
      <c r="WKV880" s="256"/>
      <c r="WKW880" s="256"/>
      <c r="WKX880" s="256"/>
      <c r="WKY880" s="256"/>
      <c r="WKZ880" s="256"/>
      <c r="WLA880" s="256"/>
      <c r="WLB880" s="256"/>
      <c r="WLC880" s="256"/>
      <c r="WLD880" s="256"/>
      <c r="WLE880" s="256"/>
      <c r="WLF880" s="256"/>
      <c r="WLG880" s="256"/>
      <c r="WLH880" s="256"/>
      <c r="WLI880" s="256"/>
      <c r="WLJ880" s="256"/>
      <c r="WLK880" s="256"/>
      <c r="WLL880" s="256"/>
      <c r="WLM880" s="256"/>
      <c r="WLN880" s="256"/>
      <c r="WLO880" s="256"/>
      <c r="WLP880" s="256"/>
      <c r="WLQ880" s="256"/>
      <c r="WLR880" s="256"/>
      <c r="WLS880" s="256"/>
      <c r="WLT880" s="256"/>
      <c r="WLU880" s="256"/>
      <c r="WLV880" s="256"/>
      <c r="WLW880" s="256"/>
      <c r="WLX880" s="256"/>
      <c r="WLY880" s="256"/>
      <c r="WLZ880" s="256"/>
      <c r="WMA880" s="256"/>
      <c r="WMB880" s="256"/>
      <c r="WMC880" s="256"/>
      <c r="WMD880" s="256"/>
      <c r="WME880" s="256"/>
      <c r="WMF880" s="256"/>
      <c r="WMG880" s="256"/>
      <c r="WMH880" s="256"/>
      <c r="WMI880" s="256"/>
      <c r="WMJ880" s="256"/>
      <c r="WMK880" s="256"/>
      <c r="WML880" s="256"/>
      <c r="WMM880" s="256"/>
      <c r="WMN880" s="256"/>
      <c r="WMO880" s="256"/>
      <c r="WMP880" s="256"/>
      <c r="WMQ880" s="256"/>
      <c r="WMR880" s="256"/>
      <c r="WMS880" s="256"/>
      <c r="WMT880" s="256"/>
      <c r="WMU880" s="256"/>
      <c r="WMV880" s="256"/>
      <c r="WMW880" s="256"/>
      <c r="WMX880" s="256"/>
      <c r="WMY880" s="256"/>
      <c r="WMZ880" s="256"/>
      <c r="WNA880" s="256"/>
      <c r="WNB880" s="256"/>
      <c r="WNC880" s="256"/>
      <c r="WND880" s="256"/>
      <c r="WNE880" s="256"/>
      <c r="WNF880" s="256"/>
      <c r="WNG880" s="256"/>
      <c r="WNH880" s="256"/>
      <c r="WNI880" s="256"/>
      <c r="WNJ880" s="256"/>
      <c r="WNK880" s="256"/>
      <c r="WNL880" s="256"/>
      <c r="WNM880" s="256"/>
      <c r="WNN880" s="256"/>
      <c r="WNO880" s="256"/>
      <c r="WNP880" s="256"/>
      <c r="WNQ880" s="256"/>
      <c r="WNR880" s="256"/>
      <c r="WNS880" s="256"/>
      <c r="WNT880" s="256"/>
      <c r="WNU880" s="256"/>
      <c r="WNV880" s="256"/>
      <c r="WNW880" s="256"/>
      <c r="WNX880" s="256"/>
      <c r="WNY880" s="256"/>
      <c r="WNZ880" s="256"/>
      <c r="WOA880" s="256"/>
      <c r="WOB880" s="256"/>
      <c r="WOC880" s="256"/>
      <c r="WOD880" s="256"/>
      <c r="WOE880" s="256"/>
      <c r="WOF880" s="256"/>
      <c r="WOG880" s="256"/>
      <c r="WOH880" s="256"/>
      <c r="WOI880" s="256"/>
      <c r="WOJ880" s="256"/>
      <c r="WOK880" s="256"/>
      <c r="WOL880" s="256"/>
      <c r="WOM880" s="256"/>
      <c r="WON880" s="256"/>
      <c r="WOO880" s="256"/>
      <c r="WOP880" s="256"/>
      <c r="WOQ880" s="256"/>
      <c r="WOR880" s="256"/>
      <c r="WOS880" s="256"/>
      <c r="WOT880" s="256"/>
      <c r="WOU880" s="256"/>
      <c r="WOV880" s="256"/>
      <c r="WOW880" s="256"/>
      <c r="WOX880" s="256"/>
      <c r="WOY880" s="256"/>
      <c r="WOZ880" s="256"/>
      <c r="WPA880" s="256"/>
      <c r="WPB880" s="256"/>
      <c r="WPC880" s="256"/>
      <c r="WPD880" s="256"/>
      <c r="WPE880" s="256"/>
      <c r="WPF880" s="256"/>
      <c r="WPG880" s="256"/>
      <c r="WPH880" s="256"/>
      <c r="WPI880" s="256"/>
      <c r="WPJ880" s="256"/>
      <c r="WPK880" s="256"/>
      <c r="WPL880" s="256"/>
      <c r="WPM880" s="256"/>
      <c r="WPN880" s="256"/>
      <c r="WPO880" s="256"/>
      <c r="WPP880" s="256"/>
      <c r="WPQ880" s="256"/>
      <c r="WPR880" s="256"/>
      <c r="WPS880" s="256"/>
      <c r="WPT880" s="256"/>
      <c r="WPU880" s="256"/>
      <c r="WPV880" s="256"/>
      <c r="WPW880" s="256"/>
      <c r="WPX880" s="256"/>
      <c r="WPY880" s="256"/>
      <c r="WPZ880" s="256"/>
      <c r="WQA880" s="256"/>
      <c r="WQB880" s="256"/>
      <c r="WQC880" s="256"/>
      <c r="WQD880" s="256"/>
      <c r="WQE880" s="256"/>
      <c r="WQF880" s="256"/>
      <c r="WQG880" s="256"/>
      <c r="WQH880" s="256"/>
      <c r="WQI880" s="256"/>
      <c r="WQJ880" s="256"/>
      <c r="WQK880" s="256"/>
      <c r="WQL880" s="256"/>
      <c r="WQM880" s="256"/>
      <c r="WQN880" s="256"/>
      <c r="WQO880" s="256"/>
      <c r="WQP880" s="256"/>
      <c r="WQQ880" s="256"/>
      <c r="WQR880" s="256"/>
      <c r="WQS880" s="256"/>
      <c r="WQT880" s="256"/>
      <c r="WQU880" s="256"/>
      <c r="WQV880" s="256"/>
      <c r="WQW880" s="256"/>
      <c r="WQX880" s="256"/>
      <c r="WQY880" s="256"/>
      <c r="WQZ880" s="256"/>
      <c r="WRA880" s="256"/>
      <c r="WRB880" s="256"/>
      <c r="WRC880" s="256"/>
      <c r="WRD880" s="256"/>
      <c r="WRE880" s="256"/>
      <c r="WRF880" s="256"/>
      <c r="WRG880" s="256"/>
      <c r="WRH880" s="256"/>
      <c r="WRI880" s="256"/>
      <c r="WRJ880" s="256"/>
      <c r="WRK880" s="256"/>
      <c r="WRL880" s="256"/>
      <c r="WRM880" s="256"/>
      <c r="WRN880" s="256"/>
      <c r="WRO880" s="256"/>
      <c r="WRP880" s="256"/>
      <c r="WRQ880" s="256"/>
      <c r="WRR880" s="256"/>
      <c r="WRS880" s="256"/>
      <c r="WRT880" s="256"/>
      <c r="WRU880" s="256"/>
      <c r="WRV880" s="256"/>
      <c r="WRW880" s="256"/>
      <c r="WRX880" s="256"/>
      <c r="WRY880" s="256"/>
      <c r="WRZ880" s="256"/>
      <c r="WSA880" s="256"/>
      <c r="WSB880" s="256"/>
      <c r="WSC880" s="256"/>
      <c r="WSD880" s="256"/>
      <c r="WSE880" s="256"/>
      <c r="WSF880" s="256"/>
      <c r="WSG880" s="256"/>
      <c r="WSH880" s="256"/>
      <c r="WSI880" s="256"/>
      <c r="WSJ880" s="256"/>
      <c r="WSK880" s="256"/>
      <c r="WSL880" s="256"/>
      <c r="WSM880" s="256"/>
      <c r="WSN880" s="256"/>
      <c r="WSO880" s="256"/>
      <c r="WSP880" s="256"/>
      <c r="WSQ880" s="256"/>
      <c r="WSR880" s="256"/>
      <c r="WSS880" s="256"/>
      <c r="WST880" s="256"/>
      <c r="WSU880" s="256"/>
      <c r="WSV880" s="256"/>
      <c r="WSW880" s="256"/>
      <c r="WSX880" s="256"/>
      <c r="WSY880" s="256"/>
      <c r="WSZ880" s="256"/>
      <c r="WTA880" s="256"/>
      <c r="WTB880" s="256"/>
      <c r="WTC880" s="256"/>
      <c r="WTD880" s="256"/>
      <c r="WTE880" s="256"/>
      <c r="WTF880" s="256"/>
      <c r="WTG880" s="256"/>
      <c r="WTH880" s="256"/>
      <c r="WTI880" s="256"/>
      <c r="WTJ880" s="256"/>
      <c r="WTK880" s="256"/>
      <c r="WTL880" s="256"/>
      <c r="WTM880" s="256"/>
      <c r="WTN880" s="256"/>
      <c r="WTO880" s="256"/>
      <c r="WTP880" s="256"/>
      <c r="WTQ880" s="256"/>
      <c r="WTR880" s="256"/>
      <c r="WTS880" s="256"/>
      <c r="WTT880" s="256"/>
      <c r="WTU880" s="256"/>
      <c r="WTV880" s="256"/>
      <c r="WTW880" s="256"/>
      <c r="WTX880" s="256"/>
      <c r="WTY880" s="256"/>
      <c r="WTZ880" s="256"/>
      <c r="WUA880" s="256"/>
      <c r="WUB880" s="256"/>
      <c r="WUC880" s="256"/>
      <c r="WUD880" s="256"/>
      <c r="WUE880" s="256"/>
      <c r="WUF880" s="256"/>
      <c r="WUG880" s="256"/>
      <c r="WUH880" s="256"/>
      <c r="WUI880" s="256"/>
      <c r="WUJ880" s="256"/>
      <c r="WUK880" s="256"/>
      <c r="WUL880" s="256"/>
      <c r="WUM880" s="256"/>
      <c r="WUN880" s="256"/>
      <c r="WUO880" s="256"/>
      <c r="WUP880" s="256"/>
      <c r="WUQ880" s="256"/>
      <c r="WUR880" s="256"/>
      <c r="WUS880" s="256"/>
      <c r="WUT880" s="256"/>
      <c r="WUU880" s="256"/>
      <c r="WUV880" s="256"/>
      <c r="WUW880" s="256"/>
      <c r="WUX880" s="256"/>
      <c r="WUY880" s="256"/>
      <c r="WUZ880" s="256"/>
      <c r="WVA880" s="256"/>
      <c r="WVB880" s="256"/>
      <c r="WVC880" s="256"/>
      <c r="WVD880" s="256"/>
      <c r="WVE880" s="256"/>
      <c r="WVF880" s="256"/>
      <c r="WVG880" s="256"/>
      <c r="WVH880" s="256"/>
      <c r="WVI880" s="256"/>
      <c r="WVJ880" s="256"/>
      <c r="WVK880" s="256"/>
      <c r="WVL880" s="256"/>
      <c r="WVM880" s="256"/>
      <c r="WVN880" s="256"/>
      <c r="WVO880" s="256"/>
      <c r="WVP880" s="256"/>
      <c r="WVQ880" s="256"/>
      <c r="WVR880" s="256"/>
      <c r="WVS880" s="256"/>
      <c r="WVT880" s="256"/>
      <c r="WVU880" s="256"/>
      <c r="WVV880" s="256"/>
      <c r="WVW880" s="256"/>
      <c r="WVX880" s="256"/>
      <c r="WVY880" s="256"/>
      <c r="WVZ880" s="256"/>
      <c r="WWA880" s="256"/>
      <c r="WWB880" s="256"/>
      <c r="WWC880" s="256"/>
      <c r="WWD880" s="256"/>
      <c r="WWE880" s="256"/>
      <c r="WWF880" s="256"/>
      <c r="WWG880" s="256"/>
      <c r="WWH880" s="256"/>
      <c r="WWI880" s="256"/>
      <c r="WWJ880" s="256"/>
      <c r="WWK880" s="256"/>
      <c r="WWL880" s="256"/>
      <c r="WWM880" s="256"/>
      <c r="WWN880" s="256"/>
      <c r="WWO880" s="256"/>
      <c r="WWP880" s="256"/>
      <c r="WWQ880" s="256"/>
      <c r="WWR880" s="256"/>
      <c r="WWS880" s="256"/>
      <c r="WWT880" s="256"/>
      <c r="WWU880" s="256"/>
      <c r="WWV880" s="256"/>
      <c r="WWW880" s="256"/>
      <c r="WWX880" s="256"/>
      <c r="WWY880" s="256"/>
      <c r="WWZ880" s="256"/>
      <c r="WXA880" s="256"/>
      <c r="WXB880" s="256"/>
      <c r="WXC880" s="256"/>
      <c r="WXD880" s="256"/>
      <c r="WXE880" s="256"/>
      <c r="WXF880" s="256"/>
      <c r="WXG880" s="256"/>
      <c r="WXH880" s="256"/>
      <c r="WXI880" s="256"/>
      <c r="WXJ880" s="256"/>
      <c r="WXK880" s="256"/>
      <c r="WXL880" s="256"/>
      <c r="WXM880" s="256"/>
      <c r="WXN880" s="256"/>
      <c r="WXO880" s="256"/>
      <c r="WXP880" s="256"/>
      <c r="WXQ880" s="256"/>
      <c r="WXR880" s="256"/>
      <c r="WXS880" s="256"/>
      <c r="WXT880" s="256"/>
      <c r="WXU880" s="256"/>
      <c r="WXV880" s="256"/>
      <c r="WXW880" s="256"/>
      <c r="WXX880" s="256"/>
      <c r="WXY880" s="256"/>
      <c r="WXZ880" s="256"/>
      <c r="WYA880" s="256"/>
      <c r="WYB880" s="256"/>
      <c r="WYC880" s="256"/>
      <c r="WYD880" s="256"/>
      <c r="WYE880" s="256"/>
      <c r="WYF880" s="256"/>
      <c r="WYG880" s="256"/>
      <c r="WYH880" s="256"/>
      <c r="WYI880" s="256"/>
      <c r="WYJ880" s="256"/>
      <c r="WYK880" s="256"/>
      <c r="WYL880" s="256"/>
      <c r="WYM880" s="256"/>
      <c r="WYN880" s="256"/>
      <c r="WYO880" s="256"/>
      <c r="WYP880" s="256"/>
      <c r="WYQ880" s="256"/>
      <c r="WYR880" s="256"/>
      <c r="WYS880" s="256"/>
      <c r="WYT880" s="256"/>
      <c r="WYU880" s="256"/>
      <c r="WYV880" s="256"/>
      <c r="WYW880" s="256"/>
      <c r="WYX880" s="256"/>
      <c r="WYY880" s="256"/>
      <c r="WYZ880" s="256"/>
      <c r="WZA880" s="256"/>
      <c r="WZB880" s="256"/>
      <c r="WZC880" s="256"/>
      <c r="WZD880" s="256"/>
      <c r="WZE880" s="256"/>
      <c r="WZF880" s="256"/>
      <c r="WZG880" s="256"/>
      <c r="WZH880" s="256"/>
      <c r="WZI880" s="256"/>
      <c r="WZJ880" s="256"/>
      <c r="WZK880" s="256"/>
      <c r="WZL880" s="256"/>
      <c r="WZM880" s="256"/>
      <c r="WZN880" s="256"/>
      <c r="WZO880" s="256"/>
      <c r="WZP880" s="256"/>
      <c r="WZQ880" s="256"/>
      <c r="WZR880" s="256"/>
      <c r="WZS880" s="256"/>
      <c r="WZT880" s="256"/>
      <c r="WZU880" s="256"/>
      <c r="WZV880" s="256"/>
      <c r="WZW880" s="256"/>
      <c r="WZX880" s="256"/>
      <c r="WZY880" s="256"/>
      <c r="WZZ880" s="256"/>
      <c r="XAA880" s="256"/>
      <c r="XAB880" s="256"/>
      <c r="XAC880" s="256"/>
      <c r="XAD880" s="256"/>
      <c r="XAE880" s="256"/>
      <c r="XAF880" s="256"/>
      <c r="XAG880" s="256"/>
      <c r="XAH880" s="256"/>
      <c r="XAI880" s="256"/>
      <c r="XAJ880" s="256"/>
      <c r="XAK880" s="256"/>
      <c r="XAL880" s="256"/>
      <c r="XAM880" s="256"/>
      <c r="XAN880" s="256"/>
      <c r="XAO880" s="256"/>
      <c r="XAP880" s="256"/>
      <c r="XAQ880" s="256"/>
      <c r="XAR880" s="256"/>
      <c r="XAS880" s="256"/>
      <c r="XAT880" s="256"/>
      <c r="XAU880" s="256"/>
      <c r="XAV880" s="256"/>
      <c r="XAW880" s="256"/>
      <c r="XAX880" s="256"/>
      <c r="XAY880" s="256"/>
      <c r="XAZ880" s="256"/>
      <c r="XBA880" s="256"/>
      <c r="XBB880" s="256"/>
      <c r="XBC880" s="256"/>
      <c r="XBD880" s="256"/>
      <c r="XBE880" s="256"/>
      <c r="XBF880" s="256"/>
      <c r="XBG880" s="256"/>
      <c r="XBH880" s="256"/>
      <c r="XBI880" s="256"/>
      <c r="XBJ880" s="256"/>
      <c r="XBK880" s="256"/>
      <c r="XBL880" s="256"/>
      <c r="XBM880" s="256"/>
      <c r="XBN880" s="256"/>
      <c r="XBO880" s="256"/>
      <c r="XBP880" s="256"/>
      <c r="XBQ880" s="256"/>
      <c r="XBR880" s="256"/>
      <c r="XBS880" s="256"/>
      <c r="XBT880" s="256"/>
      <c r="XBU880" s="256"/>
      <c r="XBV880" s="256"/>
      <c r="XBW880" s="256"/>
      <c r="XBX880" s="256"/>
      <c r="XBY880" s="256"/>
      <c r="XBZ880" s="256"/>
      <c r="XCA880" s="256"/>
      <c r="XCB880" s="256"/>
      <c r="XCC880" s="256"/>
      <c r="XCD880" s="256"/>
      <c r="XCE880" s="256"/>
      <c r="XCF880" s="256"/>
      <c r="XCG880" s="256"/>
      <c r="XCH880" s="256"/>
      <c r="XCI880" s="256"/>
      <c r="XCJ880" s="256"/>
      <c r="XCK880" s="256"/>
      <c r="XCL880" s="256"/>
      <c r="XCM880" s="256"/>
      <c r="XCN880" s="256"/>
      <c r="XCO880" s="256"/>
      <c r="XCP880" s="256"/>
      <c r="XCQ880" s="256"/>
      <c r="XCR880" s="256"/>
      <c r="XCS880" s="256"/>
      <c r="XCT880" s="256"/>
      <c r="XCU880" s="256"/>
      <c r="XCV880" s="256"/>
      <c r="XCW880" s="256"/>
      <c r="XCX880" s="256"/>
      <c r="XCY880" s="256"/>
      <c r="XCZ880" s="256"/>
      <c r="XDA880" s="256"/>
      <c r="XDB880" s="256"/>
      <c r="XDC880" s="256"/>
      <c r="XDD880" s="256"/>
      <c r="XDE880" s="256"/>
      <c r="XDF880" s="256"/>
      <c r="XDG880" s="256"/>
      <c r="XDH880" s="256"/>
      <c r="XDI880" s="256"/>
      <c r="XDJ880" s="256"/>
      <c r="XDK880" s="256"/>
      <c r="XDL880" s="256"/>
      <c r="XDM880" s="256"/>
      <c r="XDN880" s="256"/>
      <c r="XDO880" s="256"/>
      <c r="XDP880" s="256"/>
      <c r="XDQ880" s="256"/>
      <c r="XDR880" s="256"/>
      <c r="XDS880" s="256"/>
      <c r="XDT880" s="256"/>
      <c r="XDU880" s="256"/>
      <c r="XDV880" s="256"/>
      <c r="XDW880" s="256"/>
      <c r="XDX880" s="256"/>
      <c r="XDY880" s="256"/>
      <c r="XDZ880" s="256"/>
      <c r="XEA880" s="256"/>
      <c r="XEB880" s="256"/>
      <c r="XEC880" s="256"/>
      <c r="XED880" s="256"/>
      <c r="XEE880" s="256"/>
      <c r="XEF880" s="256"/>
      <c r="XEG880" s="256"/>
      <c r="XEH880" s="256"/>
      <c r="XEI880" s="256"/>
      <c r="XEJ880" s="256"/>
      <c r="XEK880" s="256"/>
      <c r="XEL880" s="256"/>
      <c r="XEM880" s="256"/>
      <c r="XEN880" s="256"/>
      <c r="XEO880" s="256"/>
      <c r="XEP880" s="256"/>
      <c r="XEQ880" s="256"/>
      <c r="XER880" s="256"/>
      <c r="XES880" s="256"/>
      <c r="XET880" s="256"/>
      <c r="XEU880" s="256"/>
      <c r="XEV880" s="256"/>
      <c r="XEW880" s="256"/>
      <c r="XEX880" s="256"/>
      <c r="XEY880" s="256"/>
      <c r="XEZ880" s="256"/>
      <c r="XFA880" s="256"/>
      <c r="XFB880" s="256"/>
      <c r="XFC880" s="256"/>
      <c r="XFD880" s="256"/>
    </row>
    <row r="881" spans="1:16384" s="311" customFormat="1" x14ac:dyDescent="0.15">
      <c r="A881" s="53"/>
      <c r="B881" s="510" t="s">
        <v>1460</v>
      </c>
      <c r="C881" s="416"/>
      <c r="D881" s="1299"/>
      <c r="E881" s="1299"/>
      <c r="F881" s="1299"/>
      <c r="G881" s="1299"/>
      <c r="H881" s="1299"/>
      <c r="I881" s="1299"/>
      <c r="J881" s="1299"/>
      <c r="K881" s="1299"/>
      <c r="L881" s="1299"/>
      <c r="M881" s="1299"/>
      <c r="N881" s="1299"/>
      <c r="O881" s="1299"/>
      <c r="P881" s="1299"/>
      <c r="Q881" s="1299"/>
      <c r="R881" s="1299"/>
      <c r="S881" s="1299"/>
      <c r="T881" s="1299"/>
      <c r="U881" s="1299"/>
      <c r="V881" s="1299"/>
      <c r="W881" s="1299"/>
      <c r="X881" s="1299"/>
      <c r="Y881" s="1299"/>
      <c r="Z881" s="1299"/>
      <c r="AA881" s="1299"/>
      <c r="AB881" s="1299"/>
      <c r="AC881" s="1299"/>
      <c r="AD881" s="1299"/>
      <c r="AE881" s="1299"/>
      <c r="AF881" s="1299"/>
      <c r="AG881" s="1299"/>
      <c r="AH881" s="1299"/>
      <c r="AI881" s="1299"/>
      <c r="AJ881" s="1299"/>
      <c r="AK881" s="1299"/>
      <c r="AL881" s="1299"/>
      <c r="AM881" s="1299"/>
      <c r="AN881" s="1300"/>
      <c r="AO881" s="335"/>
      <c r="AP881" s="335"/>
      <c r="AQ881" s="335"/>
      <c r="AR881" s="335"/>
      <c r="AS881" s="335"/>
      <c r="AT881" s="335"/>
      <c r="AU881" s="335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  <c r="DE881" s="421"/>
      <c r="DF881" s="421"/>
      <c r="DG881" s="421"/>
      <c r="DH881" s="421"/>
      <c r="DI881" s="421"/>
      <c r="DJ881" s="421"/>
      <c r="DK881" s="421"/>
      <c r="DL881" s="421"/>
      <c r="DM881" s="421"/>
      <c r="DN881" s="421"/>
      <c r="DO881" s="421"/>
      <c r="DP881" s="421"/>
      <c r="DQ881" s="421"/>
      <c r="DR881" s="421"/>
      <c r="DS881" s="421"/>
      <c r="DT881" s="421"/>
      <c r="DU881" s="421"/>
      <c r="DV881" s="421"/>
      <c r="DW881" s="421"/>
      <c r="DX881" s="421"/>
      <c r="DY881" s="421"/>
      <c r="DZ881" s="421"/>
      <c r="EA881" s="421"/>
      <c r="EB881" s="421"/>
      <c r="EC881" s="421"/>
      <c r="ED881" s="421"/>
      <c r="EE881" s="421"/>
      <c r="EF881" s="421"/>
      <c r="EG881" s="421"/>
      <c r="EH881" s="421"/>
      <c r="EI881" s="421"/>
      <c r="EJ881" s="421"/>
      <c r="EK881" s="421"/>
      <c r="EL881" s="421"/>
      <c r="EM881" s="421"/>
      <c r="EN881" s="421"/>
      <c r="EO881" s="421"/>
      <c r="EP881" s="421"/>
      <c r="EQ881" s="421"/>
      <c r="ER881" s="421"/>
      <c r="ES881" s="421"/>
      <c r="ET881" s="421"/>
      <c r="EU881" s="421"/>
      <c r="EV881" s="421"/>
      <c r="EW881" s="421"/>
      <c r="EX881" s="421"/>
      <c r="EY881" s="421"/>
      <c r="EZ881" s="421"/>
      <c r="FA881" s="421"/>
      <c r="FB881" s="421"/>
      <c r="FC881" s="421"/>
      <c r="FD881" s="421"/>
      <c r="FE881" s="421"/>
      <c r="FF881" s="421"/>
      <c r="FG881" s="421"/>
      <c r="FH881" s="421"/>
      <c r="FI881" s="421"/>
      <c r="FJ881" s="421"/>
      <c r="FK881" s="421"/>
      <c r="FL881" s="421"/>
      <c r="FM881" s="421"/>
      <c r="FN881" s="421"/>
      <c r="FO881" s="421"/>
      <c r="FP881" s="421"/>
      <c r="FQ881" s="421"/>
      <c r="FR881" s="421"/>
      <c r="FS881" s="421"/>
      <c r="FT881" s="421"/>
      <c r="FU881" s="421"/>
      <c r="FV881" s="421"/>
      <c r="FW881" s="421"/>
      <c r="FX881" s="421"/>
      <c r="FY881" s="421"/>
      <c r="FZ881" s="421"/>
      <c r="GA881" s="421"/>
      <c r="GB881" s="421"/>
      <c r="GC881" s="421"/>
      <c r="GD881" s="421"/>
      <c r="GE881" s="421"/>
      <c r="GF881" s="421"/>
      <c r="GG881" s="421"/>
      <c r="GH881" s="421"/>
      <c r="GI881" s="421"/>
      <c r="GJ881" s="421"/>
      <c r="GK881" s="421"/>
      <c r="GL881" s="421"/>
      <c r="GM881" s="421"/>
      <c r="GN881" s="421"/>
      <c r="GO881" s="421"/>
      <c r="GP881" s="421"/>
      <c r="GQ881" s="421"/>
      <c r="GR881" s="421"/>
      <c r="GS881" s="421"/>
      <c r="GT881" s="421"/>
      <c r="GU881" s="421"/>
      <c r="GV881" s="421"/>
      <c r="GW881" s="421"/>
      <c r="GX881" s="421"/>
      <c r="GY881" s="421"/>
      <c r="GZ881" s="421"/>
      <c r="HA881" s="421"/>
      <c r="HB881" s="421"/>
      <c r="HC881" s="421"/>
      <c r="HD881" s="421"/>
      <c r="HE881" s="421"/>
      <c r="HF881" s="421"/>
      <c r="HG881" s="421"/>
      <c r="HH881" s="421"/>
      <c r="HI881" s="421"/>
      <c r="HJ881" s="421"/>
      <c r="HK881" s="421"/>
      <c r="HL881" s="421"/>
      <c r="HM881" s="421"/>
      <c r="HN881" s="421"/>
      <c r="HO881" s="421"/>
      <c r="HP881" s="421"/>
      <c r="HQ881" s="421"/>
      <c r="HR881" s="421"/>
      <c r="HS881" s="421"/>
      <c r="HT881" s="421"/>
      <c r="HU881" s="421"/>
      <c r="HV881" s="421"/>
      <c r="HW881" s="421"/>
      <c r="HX881" s="421"/>
      <c r="HY881" s="421"/>
      <c r="HZ881" s="421"/>
      <c r="IA881" s="421"/>
      <c r="IB881" s="421"/>
      <c r="IC881" s="421"/>
      <c r="ID881" s="421"/>
      <c r="IE881" s="421"/>
      <c r="IF881" s="421"/>
      <c r="IG881" s="421"/>
      <c r="IH881" s="421"/>
      <c r="II881" s="421"/>
      <c r="IJ881" s="421"/>
      <c r="IK881" s="421"/>
      <c r="IL881" s="421"/>
      <c r="IM881" s="421"/>
      <c r="IN881" s="421"/>
      <c r="IO881" s="421"/>
      <c r="IP881" s="421"/>
      <c r="IQ881" s="421"/>
      <c r="IR881" s="421"/>
      <c r="IS881" s="421"/>
      <c r="IT881" s="421"/>
      <c r="IU881" s="421"/>
      <c r="IV881" s="421"/>
      <c r="IW881" s="421"/>
      <c r="IX881" s="421"/>
      <c r="IY881" s="421"/>
      <c r="IZ881" s="421"/>
      <c r="JA881" s="421"/>
      <c r="JB881" s="421"/>
      <c r="JC881" s="421"/>
      <c r="JD881" s="421"/>
      <c r="JE881" s="421"/>
      <c r="JF881" s="421"/>
      <c r="JG881" s="421"/>
      <c r="JH881" s="421"/>
      <c r="JI881" s="421"/>
      <c r="JJ881" s="421"/>
      <c r="JK881" s="421"/>
      <c r="JL881" s="421"/>
      <c r="JM881" s="421"/>
      <c r="JN881" s="421"/>
      <c r="JO881" s="421"/>
      <c r="JP881" s="421"/>
      <c r="JQ881" s="421"/>
      <c r="JR881" s="421"/>
      <c r="JS881" s="421"/>
      <c r="JT881" s="421"/>
      <c r="JU881" s="421"/>
      <c r="JV881" s="421"/>
      <c r="JW881" s="421"/>
      <c r="JX881" s="421"/>
      <c r="JY881" s="421"/>
      <c r="JZ881" s="421"/>
      <c r="KA881" s="421"/>
      <c r="KB881" s="421"/>
      <c r="KC881" s="421"/>
      <c r="KD881" s="421"/>
      <c r="KE881" s="421"/>
      <c r="KF881" s="421"/>
      <c r="KG881" s="421"/>
      <c r="KH881" s="421"/>
      <c r="KI881" s="421"/>
      <c r="KJ881" s="421"/>
      <c r="KK881" s="421"/>
      <c r="KL881" s="421"/>
      <c r="KM881" s="421"/>
      <c r="KN881" s="421"/>
      <c r="KO881" s="421"/>
      <c r="KP881" s="421"/>
      <c r="KQ881" s="421"/>
      <c r="KR881" s="421"/>
      <c r="KS881" s="421"/>
      <c r="KT881" s="421"/>
      <c r="KU881" s="421"/>
      <c r="KV881" s="421"/>
      <c r="KW881" s="421"/>
      <c r="KX881" s="421"/>
      <c r="KY881" s="421"/>
      <c r="KZ881" s="421"/>
      <c r="LA881" s="421"/>
      <c r="LB881" s="421"/>
      <c r="LC881" s="421"/>
      <c r="LD881" s="421"/>
      <c r="LE881" s="421"/>
      <c r="LF881" s="421"/>
      <c r="LG881" s="421"/>
      <c r="LH881" s="421"/>
      <c r="LI881" s="421"/>
      <c r="LJ881" s="421"/>
      <c r="LK881" s="421"/>
      <c r="LL881" s="421"/>
      <c r="LM881" s="421"/>
      <c r="LN881" s="421"/>
      <c r="LO881" s="421"/>
      <c r="LP881" s="421"/>
      <c r="LQ881" s="421"/>
      <c r="LR881" s="421"/>
      <c r="LS881" s="421"/>
      <c r="LT881" s="421"/>
      <c r="LU881" s="421"/>
      <c r="LV881" s="421"/>
      <c r="LW881" s="421"/>
      <c r="LX881" s="421"/>
      <c r="LY881" s="421"/>
      <c r="LZ881" s="421"/>
      <c r="MA881" s="421"/>
      <c r="MB881" s="421"/>
      <c r="MC881" s="421"/>
      <c r="MD881" s="421"/>
      <c r="ME881" s="421"/>
      <c r="MF881" s="421"/>
      <c r="MG881" s="421"/>
      <c r="MH881" s="421"/>
      <c r="MI881" s="421"/>
      <c r="MJ881" s="421"/>
      <c r="MK881" s="421"/>
      <c r="ML881" s="421"/>
      <c r="MM881" s="421"/>
      <c r="MN881" s="421"/>
      <c r="MO881" s="421"/>
      <c r="MP881" s="421"/>
      <c r="MQ881" s="421"/>
      <c r="MR881" s="421"/>
      <c r="MS881" s="421"/>
      <c r="MT881" s="421"/>
      <c r="MU881" s="421"/>
      <c r="MV881" s="421"/>
      <c r="MW881" s="421"/>
      <c r="MX881" s="421"/>
      <c r="MY881" s="421"/>
      <c r="MZ881" s="421"/>
      <c r="NA881" s="421"/>
      <c r="NB881" s="421"/>
      <c r="NC881" s="421"/>
      <c r="ND881" s="421"/>
      <c r="NE881" s="421"/>
      <c r="NF881" s="421"/>
      <c r="NG881" s="421"/>
      <c r="NH881" s="421"/>
      <c r="NI881" s="421"/>
      <c r="NJ881" s="421"/>
      <c r="NK881" s="421"/>
      <c r="NL881" s="421"/>
      <c r="NM881" s="421"/>
      <c r="NN881" s="421"/>
      <c r="NO881" s="421"/>
      <c r="NP881" s="421"/>
      <c r="NQ881" s="421"/>
      <c r="NR881" s="421"/>
      <c r="NS881" s="421"/>
      <c r="NT881" s="421"/>
      <c r="NU881" s="421"/>
      <c r="NV881" s="421"/>
      <c r="NW881" s="421"/>
      <c r="NX881" s="421"/>
      <c r="NY881" s="421"/>
      <c r="NZ881" s="421"/>
      <c r="OA881" s="421"/>
      <c r="OB881" s="421"/>
      <c r="OC881" s="421"/>
      <c r="OD881" s="421"/>
      <c r="OE881" s="421"/>
      <c r="OF881" s="421"/>
      <c r="OG881" s="421"/>
      <c r="OH881" s="421"/>
      <c r="OI881" s="421"/>
      <c r="OJ881" s="421"/>
      <c r="OK881" s="421"/>
      <c r="OL881" s="421"/>
      <c r="OM881" s="421"/>
      <c r="ON881" s="421"/>
      <c r="OO881" s="421"/>
      <c r="OP881" s="421"/>
      <c r="OQ881" s="421"/>
      <c r="OR881" s="421"/>
      <c r="OS881" s="421"/>
      <c r="OT881" s="421"/>
      <c r="OU881" s="421"/>
      <c r="OV881" s="421"/>
      <c r="OW881" s="421"/>
      <c r="OX881" s="421"/>
      <c r="OY881" s="421"/>
      <c r="OZ881" s="421"/>
      <c r="PA881" s="421"/>
      <c r="PB881" s="421"/>
      <c r="PC881" s="421"/>
      <c r="PD881" s="421"/>
      <c r="PE881" s="421"/>
      <c r="PF881" s="421"/>
      <c r="PG881" s="421"/>
      <c r="PH881" s="421"/>
      <c r="PI881" s="421"/>
      <c r="PJ881" s="421"/>
      <c r="PK881" s="421"/>
      <c r="PL881" s="421"/>
      <c r="PM881" s="421"/>
      <c r="PN881" s="421"/>
      <c r="PO881" s="421"/>
      <c r="PP881" s="421"/>
      <c r="PQ881" s="421"/>
      <c r="PR881" s="421"/>
      <c r="PS881" s="421"/>
      <c r="PT881" s="421"/>
      <c r="PU881" s="421"/>
      <c r="PV881" s="421"/>
      <c r="PW881" s="421"/>
      <c r="PX881" s="421"/>
      <c r="PY881" s="421"/>
      <c r="PZ881" s="421"/>
      <c r="QA881" s="421"/>
      <c r="QB881" s="421"/>
      <c r="QC881" s="421"/>
      <c r="QD881" s="421"/>
      <c r="QE881" s="421"/>
      <c r="QF881" s="421"/>
      <c r="QG881" s="421"/>
      <c r="QH881" s="421"/>
      <c r="QI881" s="421"/>
      <c r="QJ881" s="421"/>
      <c r="QK881" s="421"/>
      <c r="QL881" s="421"/>
      <c r="QM881" s="421"/>
      <c r="QN881" s="421"/>
      <c r="QO881" s="421"/>
      <c r="QP881" s="421"/>
      <c r="QQ881" s="421"/>
      <c r="QR881" s="421"/>
      <c r="QS881" s="421"/>
      <c r="QT881" s="421"/>
      <c r="QU881" s="421"/>
      <c r="QV881" s="421"/>
      <c r="QW881" s="421"/>
      <c r="QX881" s="421"/>
      <c r="QY881" s="421"/>
      <c r="QZ881" s="421"/>
      <c r="RA881" s="421"/>
      <c r="RB881" s="421"/>
      <c r="RC881" s="421"/>
      <c r="RD881" s="421"/>
      <c r="RE881" s="421"/>
      <c r="RF881" s="421"/>
      <c r="RG881" s="421"/>
      <c r="RH881" s="421"/>
      <c r="RI881" s="421"/>
      <c r="RJ881" s="421"/>
      <c r="RK881" s="421"/>
      <c r="RL881" s="421"/>
      <c r="RM881" s="421"/>
      <c r="RN881" s="421"/>
      <c r="RO881" s="421"/>
      <c r="RP881" s="421"/>
      <c r="RQ881" s="421"/>
      <c r="RR881" s="421"/>
      <c r="RS881" s="421"/>
      <c r="RT881" s="421"/>
      <c r="RU881" s="421"/>
      <c r="RV881" s="421"/>
      <c r="RW881" s="421"/>
      <c r="RX881" s="421"/>
      <c r="RY881" s="421"/>
      <c r="RZ881" s="421"/>
      <c r="SA881" s="421"/>
      <c r="SB881" s="421"/>
      <c r="SC881" s="421"/>
      <c r="SD881" s="421"/>
      <c r="SE881" s="421"/>
      <c r="SF881" s="421"/>
      <c r="SG881" s="421"/>
      <c r="SH881" s="421"/>
      <c r="SI881" s="421"/>
      <c r="SJ881" s="421"/>
      <c r="SK881" s="421"/>
      <c r="SL881" s="421"/>
      <c r="SM881" s="421"/>
      <c r="SN881" s="421"/>
      <c r="SO881" s="421"/>
      <c r="SP881" s="421"/>
      <c r="SQ881" s="421"/>
      <c r="SR881" s="421"/>
      <c r="SS881" s="421"/>
      <c r="ST881" s="421"/>
      <c r="SU881" s="421"/>
      <c r="SV881" s="421"/>
      <c r="SW881" s="421"/>
      <c r="SX881" s="421"/>
      <c r="SY881" s="421"/>
      <c r="SZ881" s="421"/>
      <c r="TA881" s="421"/>
      <c r="TB881" s="421"/>
      <c r="TC881" s="421"/>
      <c r="TD881" s="421"/>
      <c r="TE881" s="421"/>
      <c r="TF881" s="421"/>
      <c r="TG881" s="421"/>
      <c r="TH881" s="421"/>
      <c r="TI881" s="421"/>
      <c r="TJ881" s="421"/>
      <c r="TK881" s="421"/>
      <c r="TL881" s="421"/>
      <c r="TM881" s="421"/>
      <c r="TN881" s="421"/>
      <c r="TO881" s="421"/>
      <c r="TP881" s="421"/>
      <c r="TQ881" s="421"/>
      <c r="TR881" s="421"/>
      <c r="TS881" s="421"/>
      <c r="TT881" s="421"/>
      <c r="TU881" s="421"/>
      <c r="TV881" s="421"/>
      <c r="TW881" s="421"/>
      <c r="TX881" s="421"/>
      <c r="TY881" s="421"/>
      <c r="TZ881" s="421"/>
      <c r="UA881" s="421"/>
      <c r="UB881" s="421"/>
      <c r="UC881" s="421"/>
      <c r="UD881" s="421"/>
      <c r="UE881" s="421"/>
      <c r="UF881" s="421"/>
      <c r="UG881" s="421"/>
      <c r="UH881" s="421"/>
      <c r="UI881" s="421"/>
      <c r="UJ881" s="421"/>
      <c r="UK881" s="421"/>
      <c r="UL881" s="421"/>
      <c r="UM881" s="421"/>
      <c r="UN881" s="421"/>
      <c r="UO881" s="421"/>
      <c r="UP881" s="421"/>
      <c r="UQ881" s="421"/>
      <c r="UR881" s="421"/>
      <c r="US881" s="421"/>
      <c r="UT881" s="421"/>
      <c r="UU881" s="421"/>
      <c r="UV881" s="421"/>
      <c r="UW881" s="421"/>
      <c r="UX881" s="421"/>
      <c r="UY881" s="421"/>
      <c r="UZ881" s="421"/>
      <c r="VA881" s="421"/>
      <c r="VB881" s="421"/>
      <c r="VC881" s="421"/>
      <c r="VD881" s="421"/>
      <c r="VE881" s="421"/>
      <c r="VF881" s="421"/>
      <c r="VG881" s="421"/>
      <c r="VH881" s="421"/>
      <c r="VI881" s="421"/>
      <c r="VJ881" s="421"/>
      <c r="VK881" s="421"/>
      <c r="VL881" s="421"/>
      <c r="VM881" s="421"/>
      <c r="VN881" s="421"/>
      <c r="VO881" s="421"/>
      <c r="VP881" s="421"/>
      <c r="VQ881" s="421"/>
      <c r="VR881" s="421"/>
      <c r="VS881" s="421"/>
      <c r="VT881" s="421"/>
      <c r="VU881" s="421"/>
      <c r="VV881" s="421"/>
      <c r="VW881" s="421"/>
      <c r="VX881" s="421"/>
      <c r="VY881" s="421"/>
      <c r="VZ881" s="421"/>
      <c r="WA881" s="421"/>
      <c r="WB881" s="421"/>
      <c r="WC881" s="421"/>
      <c r="WD881" s="421"/>
      <c r="WE881" s="421"/>
      <c r="WF881" s="421"/>
      <c r="WG881" s="421"/>
      <c r="WH881" s="421"/>
      <c r="WI881" s="421"/>
      <c r="WJ881" s="421"/>
      <c r="WK881" s="421"/>
      <c r="WL881" s="421"/>
      <c r="WM881" s="421"/>
      <c r="WN881" s="421"/>
      <c r="WO881" s="421"/>
      <c r="WP881" s="421"/>
      <c r="WQ881" s="421"/>
      <c r="WR881" s="421"/>
      <c r="WS881" s="421"/>
      <c r="WT881" s="421"/>
      <c r="WU881" s="421"/>
      <c r="WV881" s="421"/>
      <c r="WW881" s="421"/>
      <c r="WX881" s="421"/>
      <c r="WY881" s="421"/>
      <c r="WZ881" s="421"/>
      <c r="XA881" s="421"/>
      <c r="XB881" s="421"/>
      <c r="XC881" s="421"/>
      <c r="XD881" s="421"/>
      <c r="XE881" s="421"/>
      <c r="XF881" s="421"/>
      <c r="XG881" s="421"/>
      <c r="XH881" s="421"/>
      <c r="XI881" s="421"/>
      <c r="XJ881" s="421"/>
      <c r="XK881" s="421"/>
      <c r="XL881" s="421"/>
      <c r="XM881" s="421"/>
      <c r="XN881" s="421"/>
      <c r="XO881" s="421"/>
      <c r="XP881" s="421"/>
      <c r="XQ881" s="421"/>
      <c r="XR881" s="421"/>
      <c r="XS881" s="421"/>
      <c r="XT881" s="421"/>
      <c r="XU881" s="421"/>
      <c r="XV881" s="421"/>
      <c r="XW881" s="421"/>
      <c r="XX881" s="421"/>
      <c r="XY881" s="421"/>
      <c r="XZ881" s="421"/>
      <c r="YA881" s="421"/>
      <c r="YB881" s="421"/>
      <c r="YC881" s="421"/>
      <c r="YD881" s="421"/>
      <c r="YE881" s="421"/>
      <c r="YF881" s="421"/>
      <c r="YG881" s="421"/>
      <c r="YH881" s="421"/>
      <c r="YI881" s="421"/>
      <c r="YJ881" s="421"/>
      <c r="YK881" s="421"/>
      <c r="YL881" s="421"/>
      <c r="YM881" s="421"/>
      <c r="YN881" s="421"/>
      <c r="YO881" s="421"/>
      <c r="YP881" s="421"/>
      <c r="YQ881" s="421"/>
      <c r="YR881" s="421"/>
      <c r="YS881" s="421"/>
      <c r="YT881" s="421"/>
      <c r="YU881" s="421"/>
      <c r="YV881" s="421"/>
      <c r="YW881" s="421"/>
      <c r="YX881" s="421"/>
      <c r="YY881" s="421"/>
      <c r="YZ881" s="421"/>
      <c r="ZA881" s="421"/>
      <c r="ZB881" s="421"/>
      <c r="ZC881" s="421"/>
      <c r="ZD881" s="421"/>
      <c r="ZE881" s="421"/>
      <c r="ZF881" s="421"/>
      <c r="ZG881" s="421"/>
      <c r="ZH881" s="421"/>
      <c r="ZI881" s="421"/>
      <c r="ZJ881" s="421"/>
      <c r="ZK881" s="421"/>
      <c r="ZL881" s="421"/>
      <c r="ZM881" s="421"/>
      <c r="ZN881" s="421"/>
      <c r="ZO881" s="421"/>
      <c r="ZP881" s="421"/>
      <c r="ZQ881" s="421"/>
      <c r="ZR881" s="421"/>
      <c r="ZS881" s="421"/>
      <c r="ZT881" s="421"/>
      <c r="ZU881" s="421"/>
      <c r="ZV881" s="421"/>
      <c r="ZW881" s="421"/>
      <c r="ZX881" s="421"/>
      <c r="ZY881" s="421"/>
      <c r="ZZ881" s="421"/>
      <c r="AAA881" s="421"/>
      <c r="AAB881" s="421"/>
      <c r="AAC881" s="421"/>
      <c r="AAD881" s="421"/>
      <c r="AAE881" s="421"/>
      <c r="AAF881" s="421"/>
      <c r="AAG881" s="421"/>
      <c r="AAH881" s="421"/>
      <c r="AAI881" s="421"/>
      <c r="AAJ881" s="421"/>
      <c r="AAK881" s="421"/>
      <c r="AAL881" s="421"/>
      <c r="AAM881" s="421"/>
      <c r="AAN881" s="421"/>
      <c r="AAO881" s="421"/>
      <c r="AAP881" s="421"/>
      <c r="AAQ881" s="421"/>
      <c r="AAR881" s="421"/>
      <c r="AAS881" s="421"/>
      <c r="AAT881" s="421"/>
      <c r="AAU881" s="421"/>
      <c r="AAV881" s="421"/>
      <c r="AAW881" s="421"/>
      <c r="AAX881" s="421"/>
      <c r="AAY881" s="421"/>
      <c r="AAZ881" s="421"/>
      <c r="ABA881" s="421"/>
      <c r="ABB881" s="421"/>
      <c r="ABC881" s="421"/>
      <c r="ABD881" s="421"/>
      <c r="ABE881" s="421"/>
      <c r="ABF881" s="421"/>
      <c r="ABG881" s="421"/>
      <c r="ABH881" s="421"/>
      <c r="ABI881" s="421"/>
      <c r="ABJ881" s="421"/>
      <c r="ABK881" s="421"/>
      <c r="ABL881" s="421"/>
      <c r="ABM881" s="421"/>
      <c r="ABN881" s="421"/>
      <c r="ABO881" s="421"/>
      <c r="ABP881" s="421"/>
      <c r="ABQ881" s="421"/>
      <c r="ABR881" s="421"/>
      <c r="ABS881" s="421"/>
      <c r="ABT881" s="421"/>
      <c r="ABU881" s="421"/>
      <c r="ABV881" s="421"/>
      <c r="ABW881" s="421"/>
      <c r="ABX881" s="421"/>
      <c r="ABY881" s="421"/>
      <c r="ABZ881" s="421"/>
      <c r="ACA881" s="421"/>
      <c r="ACB881" s="421"/>
      <c r="ACC881" s="421"/>
      <c r="ACD881" s="421"/>
      <c r="ACE881" s="421"/>
      <c r="ACF881" s="421"/>
      <c r="ACG881" s="421"/>
      <c r="ACH881" s="421"/>
      <c r="ACI881" s="421"/>
      <c r="ACJ881" s="421"/>
      <c r="ACK881" s="421"/>
      <c r="ACL881" s="421"/>
      <c r="ACM881" s="421"/>
      <c r="ACN881" s="421"/>
      <c r="ACO881" s="421"/>
      <c r="ACP881" s="421"/>
      <c r="ACQ881" s="421"/>
      <c r="ACR881" s="421"/>
      <c r="ACS881" s="421"/>
      <c r="ACT881" s="421"/>
      <c r="ACU881" s="421"/>
      <c r="ACV881" s="421"/>
      <c r="ACW881" s="421"/>
      <c r="ACX881" s="421"/>
      <c r="ACY881" s="421"/>
      <c r="ACZ881" s="421"/>
      <c r="ADA881" s="421"/>
      <c r="ADB881" s="421"/>
      <c r="ADC881" s="421"/>
      <c r="ADD881" s="421"/>
      <c r="ADE881" s="421"/>
      <c r="ADF881" s="421"/>
      <c r="ADG881" s="421"/>
      <c r="ADH881" s="421"/>
      <c r="ADI881" s="421"/>
      <c r="ADJ881" s="421"/>
      <c r="ADK881" s="421"/>
      <c r="ADL881" s="421"/>
      <c r="ADM881" s="421"/>
      <c r="ADN881" s="421"/>
      <c r="ADO881" s="421"/>
      <c r="ADP881" s="421"/>
      <c r="ADQ881" s="421"/>
      <c r="ADR881" s="421"/>
      <c r="ADS881" s="421"/>
      <c r="ADT881" s="421"/>
      <c r="ADU881" s="421"/>
      <c r="ADV881" s="421"/>
      <c r="ADW881" s="421"/>
      <c r="ADX881" s="421"/>
      <c r="ADY881" s="421"/>
      <c r="ADZ881" s="421"/>
      <c r="AEA881" s="421"/>
      <c r="AEB881" s="421"/>
      <c r="AEC881" s="421"/>
      <c r="AED881" s="421"/>
      <c r="AEE881" s="421"/>
      <c r="AEF881" s="421"/>
      <c r="AEG881" s="421"/>
      <c r="AEH881" s="421"/>
      <c r="AEI881" s="421"/>
      <c r="AEJ881" s="421"/>
      <c r="AEK881" s="421"/>
      <c r="AEL881" s="421"/>
      <c r="AEM881" s="421"/>
      <c r="AEN881" s="421"/>
      <c r="AEO881" s="421"/>
      <c r="AEP881" s="421"/>
      <c r="AEQ881" s="421"/>
      <c r="AER881" s="421"/>
      <c r="AES881" s="421"/>
      <c r="AET881" s="421"/>
      <c r="AEU881" s="421"/>
      <c r="AEV881" s="421"/>
      <c r="AEW881" s="421"/>
      <c r="AEX881" s="421"/>
      <c r="AEY881" s="421"/>
      <c r="AEZ881" s="421"/>
      <c r="AFA881" s="421"/>
      <c r="AFB881" s="421"/>
      <c r="AFC881" s="421"/>
      <c r="AFD881" s="421"/>
      <c r="AFE881" s="421"/>
      <c r="AFF881" s="421"/>
      <c r="AFG881" s="421"/>
      <c r="AFH881" s="421"/>
      <c r="AFI881" s="421"/>
      <c r="AFJ881" s="421"/>
      <c r="AFK881" s="421"/>
      <c r="AFL881" s="421"/>
      <c r="AFM881" s="421"/>
      <c r="AFN881" s="421"/>
      <c r="AFO881" s="421"/>
      <c r="AFP881" s="421"/>
      <c r="AFQ881" s="421"/>
      <c r="AFR881" s="421"/>
      <c r="AFS881" s="421"/>
      <c r="AFT881" s="421"/>
      <c r="AFU881" s="421"/>
      <c r="AFV881" s="421"/>
      <c r="AFW881" s="421"/>
      <c r="AFX881" s="421"/>
      <c r="AFY881" s="421"/>
      <c r="AFZ881" s="421"/>
      <c r="AGA881" s="421"/>
      <c r="AGB881" s="421"/>
      <c r="AGC881" s="421"/>
      <c r="AGD881" s="421"/>
      <c r="AGE881" s="421"/>
      <c r="AGF881" s="421"/>
      <c r="AGG881" s="421"/>
      <c r="AGH881" s="421"/>
      <c r="AGI881" s="421"/>
      <c r="AGJ881" s="421"/>
      <c r="AGK881" s="421"/>
      <c r="AGL881" s="421"/>
      <c r="AGM881" s="421"/>
      <c r="AGN881" s="421"/>
      <c r="AGO881" s="421"/>
      <c r="AGP881" s="421"/>
      <c r="AGQ881" s="421"/>
      <c r="AGR881" s="421"/>
      <c r="AGS881" s="421"/>
      <c r="AGT881" s="421"/>
      <c r="AGU881" s="421"/>
      <c r="AGV881" s="421"/>
      <c r="AGW881" s="421"/>
      <c r="AGX881" s="421"/>
      <c r="AGY881" s="421"/>
      <c r="AGZ881" s="421"/>
      <c r="AHA881" s="421"/>
      <c r="AHB881" s="421"/>
      <c r="AHC881" s="421"/>
      <c r="AHD881" s="421"/>
      <c r="AHE881" s="421"/>
      <c r="AHF881" s="421"/>
      <c r="AHG881" s="421"/>
      <c r="AHH881" s="421"/>
      <c r="AHI881" s="421"/>
      <c r="AHJ881" s="421"/>
      <c r="AHK881" s="421"/>
      <c r="AHL881" s="421"/>
      <c r="AHM881" s="421"/>
      <c r="AHN881" s="421"/>
      <c r="AHO881" s="421"/>
      <c r="AHP881" s="421"/>
      <c r="AHQ881" s="421"/>
      <c r="AHR881" s="421"/>
      <c r="AHS881" s="421"/>
      <c r="AHT881" s="421"/>
      <c r="AHU881" s="421"/>
      <c r="AHV881" s="421"/>
      <c r="AHW881" s="421"/>
      <c r="AHX881" s="421"/>
      <c r="AHY881" s="421"/>
      <c r="AHZ881" s="421"/>
      <c r="AIA881" s="421"/>
      <c r="AIB881" s="421"/>
      <c r="AIC881" s="421"/>
      <c r="AID881" s="421"/>
      <c r="AIE881" s="421"/>
      <c r="AIF881" s="421"/>
      <c r="AIG881" s="421"/>
      <c r="AIH881" s="421"/>
      <c r="AII881" s="421"/>
      <c r="AIJ881" s="421"/>
      <c r="AIK881" s="421"/>
      <c r="AIL881" s="421"/>
      <c r="AIM881" s="421"/>
      <c r="AIN881" s="421"/>
      <c r="AIO881" s="421"/>
      <c r="AIP881" s="421"/>
      <c r="AIQ881" s="421"/>
      <c r="AIR881" s="421"/>
      <c r="AIS881" s="421"/>
      <c r="AIT881" s="421"/>
      <c r="AIU881" s="421"/>
      <c r="AIV881" s="421"/>
      <c r="AIW881" s="421"/>
      <c r="AIX881" s="421"/>
      <c r="AIY881" s="421"/>
      <c r="AIZ881" s="421"/>
      <c r="AJA881" s="421"/>
      <c r="AJB881" s="421"/>
      <c r="AJC881" s="421"/>
      <c r="AJD881" s="421"/>
      <c r="AJE881" s="421"/>
      <c r="AJF881" s="421"/>
      <c r="AJG881" s="421"/>
      <c r="AJH881" s="421"/>
      <c r="AJI881" s="421"/>
      <c r="AJJ881" s="421"/>
      <c r="AJK881" s="421"/>
      <c r="AJL881" s="421"/>
      <c r="AJM881" s="421"/>
      <c r="AJN881" s="421"/>
      <c r="AJO881" s="421"/>
      <c r="AJP881" s="421"/>
      <c r="AJQ881" s="421"/>
      <c r="AJR881" s="421"/>
      <c r="AJS881" s="421"/>
      <c r="AJT881" s="421"/>
      <c r="AJU881" s="421"/>
      <c r="AJV881" s="421"/>
      <c r="AJW881" s="421"/>
      <c r="AJX881" s="421"/>
      <c r="AJY881" s="421"/>
      <c r="AJZ881" s="421"/>
      <c r="AKA881" s="421"/>
      <c r="AKB881" s="421"/>
      <c r="AKC881" s="421"/>
      <c r="AKD881" s="421"/>
      <c r="AKE881" s="421"/>
      <c r="AKF881" s="421"/>
      <c r="AKG881" s="421"/>
      <c r="AKH881" s="421"/>
      <c r="AKI881" s="421"/>
      <c r="AKJ881" s="421"/>
      <c r="AKK881" s="421"/>
      <c r="AKL881" s="421"/>
      <c r="AKM881" s="421"/>
      <c r="AKN881" s="421"/>
      <c r="AKO881" s="421"/>
      <c r="AKP881" s="421"/>
      <c r="AKQ881" s="421"/>
      <c r="AKR881" s="421"/>
      <c r="AKS881" s="421"/>
      <c r="AKT881" s="421"/>
      <c r="AKU881" s="421"/>
      <c r="AKV881" s="421"/>
      <c r="AKW881" s="421"/>
      <c r="AKX881" s="421"/>
      <c r="AKY881" s="421"/>
      <c r="AKZ881" s="421"/>
      <c r="ALA881" s="421"/>
      <c r="ALB881" s="421"/>
      <c r="ALC881" s="421"/>
      <c r="ALD881" s="421"/>
      <c r="ALE881" s="421"/>
      <c r="ALF881" s="421"/>
      <c r="ALG881" s="421"/>
      <c r="ALH881" s="421"/>
      <c r="ALI881" s="421"/>
      <c r="ALJ881" s="421"/>
      <c r="ALK881" s="421"/>
      <c r="ALL881" s="421"/>
      <c r="ALM881" s="421"/>
      <c r="ALN881" s="421"/>
      <c r="ALO881" s="421"/>
      <c r="ALP881" s="421"/>
      <c r="ALQ881" s="421"/>
      <c r="ALR881" s="421"/>
      <c r="ALS881" s="421"/>
      <c r="ALT881" s="421"/>
      <c r="ALU881" s="421"/>
      <c r="ALV881" s="421"/>
      <c r="ALW881" s="421"/>
      <c r="ALX881" s="421"/>
      <c r="ALY881" s="421"/>
      <c r="ALZ881" s="421"/>
      <c r="AMA881" s="421"/>
      <c r="AMB881" s="421"/>
      <c r="AMC881" s="421"/>
      <c r="AMD881" s="421"/>
      <c r="AME881" s="421"/>
      <c r="AMF881" s="421"/>
      <c r="AMG881" s="421"/>
      <c r="AMH881" s="421"/>
      <c r="AMI881" s="421"/>
      <c r="AMJ881" s="421"/>
      <c r="AMK881" s="421"/>
      <c r="AML881" s="421"/>
      <c r="AMM881" s="421"/>
      <c r="AMN881" s="421"/>
      <c r="AMO881" s="421"/>
      <c r="AMP881" s="421"/>
      <c r="AMQ881" s="421"/>
      <c r="AMR881" s="421"/>
      <c r="AMS881" s="421"/>
      <c r="AMT881" s="421"/>
      <c r="AMU881" s="421"/>
      <c r="AMV881" s="421"/>
      <c r="AMW881" s="421"/>
      <c r="AMX881" s="421"/>
      <c r="AMY881" s="421"/>
      <c r="AMZ881" s="421"/>
      <c r="ANA881" s="421"/>
      <c r="ANB881" s="421"/>
      <c r="ANC881" s="421"/>
      <c r="AND881" s="421"/>
      <c r="ANE881" s="421"/>
      <c r="ANF881" s="421"/>
      <c r="ANG881" s="421"/>
      <c r="ANH881" s="421"/>
      <c r="ANI881" s="421"/>
      <c r="ANJ881" s="421"/>
      <c r="ANK881" s="421"/>
      <c r="ANL881" s="421"/>
      <c r="ANM881" s="421"/>
      <c r="ANN881" s="421"/>
      <c r="ANO881" s="421"/>
      <c r="ANP881" s="421"/>
      <c r="ANQ881" s="421"/>
      <c r="ANR881" s="421"/>
      <c r="ANS881" s="421"/>
      <c r="ANT881" s="421"/>
      <c r="ANU881" s="421"/>
      <c r="ANV881" s="421"/>
      <c r="ANW881" s="421"/>
      <c r="ANX881" s="421"/>
      <c r="ANY881" s="421"/>
      <c r="ANZ881" s="421"/>
      <c r="AOA881" s="421"/>
      <c r="AOB881" s="421"/>
      <c r="AOC881" s="421"/>
      <c r="AOD881" s="421"/>
      <c r="AOE881" s="421"/>
      <c r="AOF881" s="421"/>
      <c r="AOG881" s="421"/>
      <c r="AOH881" s="421"/>
      <c r="AOI881" s="421"/>
      <c r="AOJ881" s="421"/>
      <c r="AOK881" s="421"/>
      <c r="AOL881" s="421"/>
      <c r="AOM881" s="421"/>
      <c r="AON881" s="421"/>
      <c r="AOO881" s="421"/>
      <c r="AOP881" s="421"/>
      <c r="AOQ881" s="421"/>
      <c r="AOR881" s="421"/>
      <c r="AOS881" s="421"/>
      <c r="AOT881" s="421"/>
      <c r="AOU881" s="421"/>
      <c r="AOV881" s="421"/>
      <c r="AOW881" s="421"/>
      <c r="AOX881" s="421"/>
      <c r="AOY881" s="421"/>
      <c r="AOZ881" s="421"/>
      <c r="APA881" s="421"/>
      <c r="APB881" s="421"/>
      <c r="APC881" s="421"/>
      <c r="APD881" s="421"/>
      <c r="APE881" s="421"/>
      <c r="APF881" s="421"/>
      <c r="APG881" s="421"/>
      <c r="APH881" s="421"/>
      <c r="API881" s="421"/>
      <c r="APJ881" s="421"/>
      <c r="APK881" s="421"/>
      <c r="APL881" s="421"/>
      <c r="APM881" s="421"/>
      <c r="APN881" s="421"/>
      <c r="APO881" s="421"/>
      <c r="APP881" s="421"/>
      <c r="APQ881" s="421"/>
      <c r="APR881" s="421"/>
      <c r="APS881" s="421"/>
      <c r="APT881" s="421"/>
      <c r="APU881" s="421"/>
      <c r="APV881" s="421"/>
      <c r="APW881" s="421"/>
      <c r="APX881" s="421"/>
      <c r="APY881" s="421"/>
      <c r="APZ881" s="421"/>
      <c r="AQA881" s="421"/>
      <c r="AQB881" s="421"/>
      <c r="AQC881" s="421"/>
      <c r="AQD881" s="421"/>
      <c r="AQE881" s="421"/>
      <c r="AQF881" s="421"/>
      <c r="AQG881" s="421"/>
      <c r="AQH881" s="421"/>
      <c r="AQI881" s="421"/>
      <c r="AQJ881" s="421"/>
      <c r="AQK881" s="421"/>
      <c r="AQL881" s="421"/>
      <c r="AQM881" s="421"/>
      <c r="AQN881" s="421"/>
      <c r="AQO881" s="421"/>
      <c r="AQP881" s="421"/>
      <c r="AQQ881" s="421"/>
      <c r="AQR881" s="421"/>
      <c r="AQS881" s="421"/>
      <c r="AQT881" s="421"/>
      <c r="AQU881" s="421"/>
      <c r="AQV881" s="421"/>
      <c r="AQW881" s="421"/>
      <c r="AQX881" s="421"/>
      <c r="AQY881" s="421"/>
      <c r="AQZ881" s="421"/>
      <c r="ARA881" s="421"/>
      <c r="ARB881" s="421"/>
      <c r="ARC881" s="421"/>
      <c r="ARD881" s="421"/>
      <c r="ARE881" s="421"/>
      <c r="ARF881" s="421"/>
      <c r="ARG881" s="421"/>
      <c r="ARH881" s="421"/>
      <c r="ARI881" s="421"/>
      <c r="ARJ881" s="421"/>
      <c r="ARK881" s="421"/>
      <c r="ARL881" s="421"/>
      <c r="ARM881" s="421"/>
      <c r="ARN881" s="421"/>
      <c r="ARO881" s="421"/>
      <c r="ARP881" s="421"/>
      <c r="ARQ881" s="421"/>
      <c r="ARR881" s="421"/>
      <c r="ARS881" s="421"/>
      <c r="ART881" s="421"/>
      <c r="ARU881" s="421"/>
      <c r="ARV881" s="421"/>
      <c r="ARW881" s="421"/>
      <c r="ARX881" s="421"/>
      <c r="ARY881" s="421"/>
      <c r="ARZ881" s="421"/>
      <c r="ASA881" s="421"/>
      <c r="ASB881" s="421"/>
      <c r="ASC881" s="421"/>
      <c r="ASD881" s="421"/>
      <c r="ASE881" s="421"/>
      <c r="ASF881" s="421"/>
      <c r="ASG881" s="421"/>
      <c r="ASH881" s="421"/>
      <c r="ASI881" s="421"/>
      <c r="ASJ881" s="421"/>
      <c r="ASK881" s="421"/>
      <c r="ASL881" s="421"/>
      <c r="ASM881" s="421"/>
      <c r="ASN881" s="421"/>
      <c r="ASO881" s="421"/>
      <c r="ASP881" s="421"/>
      <c r="ASQ881" s="421"/>
      <c r="ASR881" s="421"/>
      <c r="ASS881" s="421"/>
      <c r="AST881" s="421"/>
      <c r="ASU881" s="421"/>
      <c r="ASV881" s="421"/>
      <c r="ASW881" s="421"/>
      <c r="ASX881" s="421"/>
      <c r="ASY881" s="421"/>
      <c r="ASZ881" s="421"/>
      <c r="ATA881" s="421"/>
      <c r="ATB881" s="421"/>
      <c r="ATC881" s="421"/>
      <c r="ATD881" s="421"/>
      <c r="ATE881" s="421"/>
      <c r="ATF881" s="421"/>
      <c r="ATG881" s="421"/>
      <c r="ATH881" s="421"/>
      <c r="ATI881" s="421"/>
      <c r="ATJ881" s="421"/>
      <c r="ATK881" s="421"/>
      <c r="ATL881" s="421"/>
      <c r="ATM881" s="421"/>
      <c r="ATN881" s="421"/>
      <c r="ATO881" s="421"/>
      <c r="ATP881" s="421"/>
      <c r="ATQ881" s="421"/>
      <c r="ATR881" s="421"/>
      <c r="ATS881" s="421"/>
      <c r="ATT881" s="421"/>
      <c r="ATU881" s="421"/>
      <c r="ATV881" s="421"/>
      <c r="ATW881" s="421"/>
      <c r="ATX881" s="421"/>
      <c r="ATY881" s="421"/>
      <c r="ATZ881" s="421"/>
      <c r="AUA881" s="421"/>
      <c r="AUB881" s="421"/>
      <c r="AUC881" s="421"/>
      <c r="AUD881" s="421"/>
      <c r="AUE881" s="421"/>
      <c r="AUF881" s="421"/>
      <c r="AUG881" s="421"/>
      <c r="AUH881" s="421"/>
      <c r="AUI881" s="421"/>
      <c r="AUJ881" s="421"/>
      <c r="AUK881" s="421"/>
      <c r="AUL881" s="421"/>
      <c r="AUM881" s="421"/>
      <c r="AUN881" s="421"/>
      <c r="AUO881" s="421"/>
      <c r="AUP881" s="421"/>
      <c r="AUQ881" s="421"/>
      <c r="AUR881" s="421"/>
      <c r="AUS881" s="421"/>
      <c r="AUT881" s="421"/>
      <c r="AUU881" s="421"/>
      <c r="AUV881" s="421"/>
      <c r="AUW881" s="421"/>
      <c r="AUX881" s="421"/>
      <c r="AUY881" s="421"/>
      <c r="AUZ881" s="421"/>
      <c r="AVA881" s="421"/>
      <c r="AVB881" s="421"/>
      <c r="AVC881" s="421"/>
      <c r="AVD881" s="421"/>
      <c r="AVE881" s="421"/>
      <c r="AVF881" s="421"/>
      <c r="AVG881" s="421"/>
      <c r="AVH881" s="421"/>
      <c r="AVI881" s="421"/>
      <c r="AVJ881" s="421"/>
      <c r="AVK881" s="421"/>
      <c r="AVL881" s="421"/>
      <c r="AVM881" s="421"/>
      <c r="AVN881" s="421"/>
      <c r="AVO881" s="421"/>
      <c r="AVP881" s="421"/>
      <c r="AVQ881" s="421"/>
      <c r="AVR881" s="421"/>
      <c r="AVS881" s="421"/>
      <c r="AVT881" s="421"/>
      <c r="AVU881" s="421"/>
      <c r="AVV881" s="421"/>
      <c r="AVW881" s="421"/>
      <c r="AVX881" s="421"/>
      <c r="AVY881" s="421"/>
      <c r="AVZ881" s="421"/>
      <c r="AWA881" s="421"/>
      <c r="AWB881" s="421"/>
      <c r="AWC881" s="421"/>
      <c r="AWD881" s="421"/>
      <c r="AWE881" s="421"/>
      <c r="AWF881" s="421"/>
      <c r="AWG881" s="421"/>
      <c r="AWH881" s="421"/>
      <c r="AWI881" s="421"/>
      <c r="AWJ881" s="421"/>
      <c r="AWK881" s="421"/>
      <c r="AWL881" s="421"/>
      <c r="AWM881" s="421"/>
      <c r="AWN881" s="421"/>
      <c r="AWO881" s="421"/>
      <c r="AWP881" s="421"/>
      <c r="AWQ881" s="421"/>
      <c r="AWR881" s="421"/>
      <c r="AWS881" s="421"/>
      <c r="AWT881" s="421"/>
      <c r="AWU881" s="421"/>
      <c r="AWV881" s="421"/>
      <c r="AWW881" s="421"/>
      <c r="AWX881" s="421"/>
      <c r="AWY881" s="421"/>
      <c r="AWZ881" s="421"/>
      <c r="AXA881" s="421"/>
      <c r="AXB881" s="421"/>
      <c r="AXC881" s="421"/>
      <c r="AXD881" s="421"/>
      <c r="AXE881" s="421"/>
      <c r="AXF881" s="421"/>
      <c r="AXG881" s="421"/>
      <c r="AXH881" s="421"/>
      <c r="AXI881" s="421"/>
      <c r="AXJ881" s="421"/>
      <c r="AXK881" s="421"/>
      <c r="AXL881" s="421"/>
      <c r="AXM881" s="421"/>
      <c r="AXN881" s="421"/>
      <c r="AXO881" s="421"/>
      <c r="AXP881" s="421"/>
      <c r="AXQ881" s="421"/>
      <c r="AXR881" s="421"/>
      <c r="AXS881" s="421"/>
      <c r="AXT881" s="421"/>
      <c r="AXU881" s="421"/>
      <c r="AXV881" s="421"/>
      <c r="AXW881" s="421"/>
      <c r="AXX881" s="421"/>
      <c r="AXY881" s="421"/>
      <c r="AXZ881" s="421"/>
      <c r="AYA881" s="421"/>
      <c r="AYB881" s="421"/>
      <c r="AYC881" s="421"/>
      <c r="AYD881" s="421"/>
      <c r="AYE881" s="421"/>
      <c r="AYF881" s="421"/>
      <c r="AYG881" s="421"/>
      <c r="AYH881" s="421"/>
      <c r="AYI881" s="421"/>
      <c r="AYJ881" s="421"/>
      <c r="AYK881" s="421"/>
      <c r="AYL881" s="421"/>
      <c r="AYM881" s="421"/>
      <c r="AYN881" s="421"/>
      <c r="AYO881" s="421"/>
      <c r="AYP881" s="421"/>
      <c r="AYQ881" s="421"/>
      <c r="AYR881" s="421"/>
      <c r="AYS881" s="421"/>
      <c r="AYT881" s="421"/>
      <c r="AYU881" s="421"/>
      <c r="AYV881" s="421"/>
      <c r="AYW881" s="421"/>
      <c r="AYX881" s="421"/>
      <c r="AYY881" s="421"/>
      <c r="AYZ881" s="421"/>
      <c r="AZA881" s="421"/>
      <c r="AZB881" s="421"/>
      <c r="AZC881" s="421"/>
      <c r="AZD881" s="421"/>
      <c r="AZE881" s="421"/>
      <c r="AZF881" s="421"/>
      <c r="AZG881" s="421"/>
      <c r="AZH881" s="421"/>
      <c r="AZI881" s="421"/>
      <c r="AZJ881" s="421"/>
      <c r="AZK881" s="421"/>
      <c r="AZL881" s="421"/>
      <c r="AZM881" s="421"/>
      <c r="AZN881" s="421"/>
      <c r="AZO881" s="421"/>
      <c r="AZP881" s="421"/>
      <c r="AZQ881" s="421"/>
      <c r="AZR881" s="421"/>
      <c r="AZS881" s="421"/>
      <c r="AZT881" s="421"/>
      <c r="AZU881" s="421"/>
      <c r="AZV881" s="421"/>
      <c r="AZW881" s="421"/>
      <c r="AZX881" s="421"/>
      <c r="AZY881" s="421"/>
      <c r="AZZ881" s="421"/>
      <c r="BAA881" s="421"/>
      <c r="BAB881" s="421"/>
      <c r="BAC881" s="421"/>
      <c r="BAD881" s="421"/>
      <c r="BAE881" s="421"/>
      <c r="BAF881" s="421"/>
      <c r="BAG881" s="421"/>
      <c r="BAH881" s="421"/>
      <c r="BAI881" s="421"/>
      <c r="BAJ881" s="421"/>
      <c r="BAK881" s="421"/>
      <c r="BAL881" s="421"/>
      <c r="BAM881" s="421"/>
      <c r="BAN881" s="421"/>
      <c r="BAO881" s="421"/>
      <c r="BAP881" s="421"/>
      <c r="BAQ881" s="421"/>
      <c r="BAR881" s="421"/>
      <c r="BAS881" s="421"/>
      <c r="BAT881" s="421"/>
      <c r="BAU881" s="421"/>
      <c r="BAV881" s="421"/>
      <c r="BAW881" s="421"/>
      <c r="BAX881" s="421"/>
      <c r="BAY881" s="421"/>
      <c r="BAZ881" s="421"/>
      <c r="BBA881" s="421"/>
      <c r="BBB881" s="421"/>
      <c r="BBC881" s="421"/>
      <c r="BBD881" s="421"/>
      <c r="BBE881" s="421"/>
      <c r="BBF881" s="421"/>
      <c r="BBG881" s="421"/>
      <c r="BBH881" s="421"/>
      <c r="BBI881" s="421"/>
      <c r="BBJ881" s="421"/>
      <c r="BBK881" s="421"/>
      <c r="BBL881" s="421"/>
      <c r="BBM881" s="421"/>
      <c r="BBN881" s="421"/>
      <c r="BBO881" s="421"/>
      <c r="BBP881" s="421"/>
      <c r="BBQ881" s="421"/>
      <c r="BBR881" s="421"/>
      <c r="BBS881" s="421"/>
      <c r="BBT881" s="421"/>
      <c r="BBU881" s="421"/>
      <c r="BBV881" s="421"/>
      <c r="BBW881" s="421"/>
      <c r="BBX881" s="421"/>
      <c r="BBY881" s="421"/>
      <c r="BBZ881" s="421"/>
      <c r="BCA881" s="421"/>
      <c r="BCB881" s="421"/>
      <c r="BCC881" s="421"/>
      <c r="BCD881" s="421"/>
      <c r="BCE881" s="421"/>
      <c r="BCF881" s="421"/>
      <c r="BCG881" s="421"/>
      <c r="BCH881" s="421"/>
      <c r="BCI881" s="421"/>
      <c r="BCJ881" s="421"/>
      <c r="BCK881" s="421"/>
      <c r="BCL881" s="421"/>
      <c r="BCM881" s="421"/>
      <c r="BCN881" s="421"/>
      <c r="BCO881" s="421"/>
      <c r="BCP881" s="421"/>
      <c r="BCQ881" s="421"/>
      <c r="BCR881" s="421"/>
      <c r="BCS881" s="421"/>
      <c r="BCT881" s="421"/>
      <c r="BCU881" s="421"/>
      <c r="BCV881" s="421"/>
      <c r="BCW881" s="421"/>
      <c r="BCX881" s="421"/>
      <c r="BCY881" s="421"/>
      <c r="BCZ881" s="421"/>
      <c r="BDA881" s="421"/>
      <c r="BDB881" s="421"/>
      <c r="BDC881" s="421"/>
      <c r="BDD881" s="421"/>
      <c r="BDE881" s="421"/>
      <c r="BDF881" s="421"/>
      <c r="BDG881" s="421"/>
      <c r="BDH881" s="421"/>
      <c r="BDI881" s="421"/>
      <c r="BDJ881" s="421"/>
      <c r="BDK881" s="421"/>
      <c r="BDL881" s="421"/>
      <c r="BDM881" s="421"/>
      <c r="BDN881" s="421"/>
      <c r="BDO881" s="421"/>
      <c r="BDP881" s="421"/>
      <c r="BDQ881" s="421"/>
      <c r="BDR881" s="421"/>
      <c r="BDS881" s="421"/>
      <c r="BDT881" s="421"/>
      <c r="BDU881" s="421"/>
      <c r="BDV881" s="421"/>
      <c r="BDW881" s="421"/>
      <c r="BDX881" s="421"/>
      <c r="BDY881" s="421"/>
      <c r="BDZ881" s="421"/>
      <c r="BEA881" s="421"/>
      <c r="BEB881" s="421"/>
      <c r="BEC881" s="421"/>
      <c r="BED881" s="421"/>
      <c r="BEE881" s="421"/>
      <c r="BEF881" s="421"/>
      <c r="BEG881" s="421"/>
      <c r="BEH881" s="421"/>
      <c r="BEI881" s="421"/>
      <c r="BEJ881" s="421"/>
      <c r="BEK881" s="421"/>
      <c r="BEL881" s="421"/>
      <c r="BEM881" s="421"/>
      <c r="BEN881" s="421"/>
      <c r="BEO881" s="421"/>
      <c r="BEP881" s="421"/>
      <c r="BEQ881" s="421"/>
      <c r="BER881" s="421"/>
      <c r="BES881" s="421"/>
      <c r="BET881" s="421"/>
      <c r="BEU881" s="421"/>
      <c r="BEV881" s="421"/>
      <c r="BEW881" s="421"/>
      <c r="BEX881" s="421"/>
      <c r="BEY881" s="421"/>
      <c r="BEZ881" s="421"/>
      <c r="BFA881" s="421"/>
      <c r="BFB881" s="421"/>
      <c r="BFC881" s="421"/>
      <c r="BFD881" s="421"/>
      <c r="BFE881" s="421"/>
      <c r="BFF881" s="421"/>
      <c r="BFG881" s="421"/>
      <c r="BFH881" s="421"/>
      <c r="BFI881" s="421"/>
      <c r="BFJ881" s="421"/>
      <c r="BFK881" s="421"/>
      <c r="BFL881" s="421"/>
      <c r="BFM881" s="421"/>
      <c r="BFN881" s="421"/>
      <c r="BFO881" s="421"/>
      <c r="BFP881" s="421"/>
      <c r="BFQ881" s="421"/>
      <c r="BFR881" s="421"/>
      <c r="BFS881" s="421"/>
      <c r="BFT881" s="421"/>
      <c r="BFU881" s="421"/>
      <c r="BFV881" s="421"/>
      <c r="BFW881" s="421"/>
      <c r="BFX881" s="421"/>
      <c r="BFY881" s="421"/>
      <c r="BFZ881" s="421"/>
      <c r="BGA881" s="421"/>
      <c r="BGB881" s="421"/>
      <c r="BGC881" s="421"/>
      <c r="BGD881" s="421"/>
      <c r="BGE881" s="421"/>
      <c r="BGF881" s="421"/>
      <c r="BGG881" s="421"/>
      <c r="BGH881" s="421"/>
      <c r="BGI881" s="421"/>
      <c r="BGJ881" s="421"/>
      <c r="BGK881" s="421"/>
      <c r="BGL881" s="421"/>
      <c r="BGM881" s="421"/>
      <c r="BGN881" s="421"/>
      <c r="BGO881" s="421"/>
      <c r="BGP881" s="421"/>
      <c r="BGQ881" s="421"/>
      <c r="BGR881" s="421"/>
      <c r="BGS881" s="421"/>
      <c r="BGT881" s="421"/>
      <c r="BGU881" s="421"/>
      <c r="BGV881" s="421"/>
      <c r="BGW881" s="421"/>
      <c r="BGX881" s="421"/>
      <c r="BGY881" s="421"/>
      <c r="BGZ881" s="421"/>
      <c r="BHA881" s="421"/>
      <c r="BHB881" s="421"/>
      <c r="BHC881" s="421"/>
      <c r="BHD881" s="421"/>
      <c r="BHE881" s="421"/>
      <c r="BHF881" s="421"/>
      <c r="BHG881" s="421"/>
      <c r="BHH881" s="421"/>
      <c r="BHI881" s="421"/>
      <c r="BHJ881" s="421"/>
      <c r="BHK881" s="421"/>
      <c r="BHL881" s="421"/>
      <c r="BHM881" s="421"/>
      <c r="BHN881" s="421"/>
      <c r="BHO881" s="421"/>
      <c r="BHP881" s="421"/>
      <c r="BHQ881" s="421"/>
      <c r="BHR881" s="421"/>
      <c r="BHS881" s="421"/>
      <c r="BHT881" s="421"/>
      <c r="BHU881" s="421"/>
      <c r="BHV881" s="421"/>
      <c r="BHW881" s="421"/>
      <c r="BHX881" s="421"/>
      <c r="BHY881" s="421"/>
      <c r="BHZ881" s="421"/>
      <c r="BIA881" s="421"/>
      <c r="BIB881" s="421"/>
      <c r="BIC881" s="421"/>
      <c r="BID881" s="421"/>
      <c r="BIE881" s="421"/>
      <c r="BIF881" s="421"/>
      <c r="BIG881" s="421"/>
      <c r="BIH881" s="421"/>
      <c r="BII881" s="421"/>
      <c r="BIJ881" s="421"/>
      <c r="BIK881" s="421"/>
      <c r="BIL881" s="421"/>
      <c r="BIM881" s="421"/>
      <c r="BIN881" s="421"/>
      <c r="BIO881" s="421"/>
      <c r="BIP881" s="421"/>
      <c r="BIQ881" s="421"/>
      <c r="BIR881" s="421"/>
      <c r="BIS881" s="421"/>
      <c r="BIT881" s="421"/>
      <c r="BIU881" s="421"/>
      <c r="BIV881" s="421"/>
      <c r="BIW881" s="421"/>
      <c r="BIX881" s="421"/>
      <c r="BIY881" s="421"/>
      <c r="BIZ881" s="421"/>
      <c r="BJA881" s="421"/>
      <c r="BJB881" s="421"/>
      <c r="BJC881" s="421"/>
      <c r="BJD881" s="421"/>
      <c r="BJE881" s="421"/>
      <c r="BJF881" s="421"/>
      <c r="BJG881" s="421"/>
      <c r="BJH881" s="421"/>
      <c r="BJI881" s="421"/>
      <c r="BJJ881" s="421"/>
      <c r="BJK881" s="421"/>
      <c r="BJL881" s="421"/>
      <c r="BJM881" s="421"/>
      <c r="BJN881" s="421"/>
      <c r="BJO881" s="421"/>
      <c r="BJP881" s="421"/>
      <c r="BJQ881" s="421"/>
      <c r="BJR881" s="421"/>
      <c r="BJS881" s="421"/>
      <c r="BJT881" s="421"/>
      <c r="BJU881" s="421"/>
      <c r="BJV881" s="421"/>
      <c r="BJW881" s="421"/>
      <c r="BJX881" s="421"/>
      <c r="BJY881" s="421"/>
      <c r="BJZ881" s="421"/>
      <c r="BKA881" s="421"/>
      <c r="BKB881" s="421"/>
      <c r="BKC881" s="421"/>
      <c r="BKD881" s="421"/>
      <c r="BKE881" s="421"/>
      <c r="BKF881" s="421"/>
      <c r="BKG881" s="421"/>
      <c r="BKH881" s="421"/>
      <c r="BKI881" s="421"/>
      <c r="BKJ881" s="421"/>
      <c r="BKK881" s="421"/>
      <c r="BKL881" s="421"/>
      <c r="BKM881" s="421"/>
      <c r="BKN881" s="421"/>
      <c r="BKO881" s="421"/>
      <c r="BKP881" s="421"/>
      <c r="BKQ881" s="421"/>
      <c r="BKR881" s="421"/>
      <c r="BKS881" s="421"/>
      <c r="BKT881" s="421"/>
      <c r="BKU881" s="421"/>
      <c r="BKV881" s="421"/>
      <c r="BKW881" s="421"/>
      <c r="BKX881" s="421"/>
      <c r="BKY881" s="421"/>
      <c r="BKZ881" s="421"/>
      <c r="BLA881" s="421"/>
      <c r="BLB881" s="421"/>
      <c r="BLC881" s="421"/>
      <c r="BLD881" s="421"/>
      <c r="BLE881" s="421"/>
      <c r="BLF881" s="421"/>
      <c r="BLG881" s="421"/>
      <c r="BLH881" s="421"/>
      <c r="BLI881" s="421"/>
      <c r="BLJ881" s="421"/>
      <c r="BLK881" s="421"/>
      <c r="BLL881" s="421"/>
      <c r="BLM881" s="421"/>
      <c r="BLN881" s="421"/>
      <c r="BLO881" s="421"/>
      <c r="BLP881" s="421"/>
      <c r="BLQ881" s="421"/>
      <c r="BLR881" s="421"/>
      <c r="BLS881" s="421"/>
      <c r="BLT881" s="421"/>
      <c r="BLU881" s="421"/>
      <c r="BLV881" s="421"/>
      <c r="BLW881" s="421"/>
      <c r="BLX881" s="421"/>
      <c r="BLY881" s="421"/>
      <c r="BLZ881" s="421"/>
      <c r="BMA881" s="421"/>
      <c r="BMB881" s="421"/>
      <c r="BMC881" s="421"/>
      <c r="BMD881" s="421"/>
      <c r="BME881" s="421"/>
      <c r="BMF881" s="421"/>
      <c r="BMG881" s="421"/>
      <c r="BMH881" s="421"/>
      <c r="BMI881" s="421"/>
      <c r="BMJ881" s="421"/>
      <c r="BMK881" s="421"/>
      <c r="BML881" s="421"/>
      <c r="BMM881" s="421"/>
      <c r="BMN881" s="421"/>
      <c r="BMO881" s="421"/>
      <c r="BMP881" s="421"/>
      <c r="BMQ881" s="421"/>
      <c r="BMR881" s="421"/>
      <c r="BMS881" s="421"/>
      <c r="BMT881" s="421"/>
      <c r="BMU881" s="421"/>
      <c r="BMV881" s="421"/>
      <c r="BMW881" s="421"/>
      <c r="BMX881" s="421"/>
      <c r="BMY881" s="421"/>
      <c r="BMZ881" s="421"/>
      <c r="BNA881" s="421"/>
      <c r="BNB881" s="421"/>
      <c r="BNC881" s="421"/>
      <c r="BND881" s="421"/>
      <c r="BNE881" s="421"/>
      <c r="BNF881" s="421"/>
      <c r="BNG881" s="421"/>
      <c r="BNH881" s="421"/>
      <c r="BNI881" s="421"/>
      <c r="BNJ881" s="421"/>
      <c r="BNK881" s="421"/>
      <c r="BNL881" s="421"/>
      <c r="BNM881" s="421"/>
      <c r="BNN881" s="421"/>
      <c r="BNO881" s="421"/>
      <c r="BNP881" s="421"/>
      <c r="BNQ881" s="421"/>
      <c r="BNR881" s="421"/>
      <c r="BNS881" s="421"/>
      <c r="BNT881" s="421"/>
      <c r="BNU881" s="421"/>
      <c r="BNV881" s="421"/>
      <c r="BNW881" s="421"/>
      <c r="BNX881" s="421"/>
      <c r="BNY881" s="421"/>
      <c r="BNZ881" s="421"/>
      <c r="BOA881" s="421"/>
      <c r="BOB881" s="421"/>
      <c r="BOC881" s="421"/>
      <c r="BOD881" s="421"/>
      <c r="BOE881" s="421"/>
      <c r="BOF881" s="421"/>
      <c r="BOG881" s="421"/>
      <c r="BOH881" s="421"/>
      <c r="BOI881" s="421"/>
      <c r="BOJ881" s="421"/>
      <c r="BOK881" s="421"/>
      <c r="BOL881" s="421"/>
      <c r="BOM881" s="421"/>
      <c r="BON881" s="421"/>
      <c r="BOO881" s="421"/>
      <c r="BOP881" s="421"/>
      <c r="BOQ881" s="421"/>
      <c r="BOR881" s="421"/>
      <c r="BOS881" s="421"/>
      <c r="BOT881" s="421"/>
      <c r="BOU881" s="421"/>
      <c r="BOV881" s="421"/>
      <c r="BOW881" s="421"/>
      <c r="BOX881" s="421"/>
      <c r="BOY881" s="421"/>
      <c r="BOZ881" s="421"/>
      <c r="BPA881" s="421"/>
      <c r="BPB881" s="421"/>
      <c r="BPC881" s="421"/>
      <c r="BPD881" s="421"/>
      <c r="BPE881" s="421"/>
      <c r="BPF881" s="421"/>
      <c r="BPG881" s="421"/>
      <c r="BPH881" s="421"/>
      <c r="BPI881" s="421"/>
      <c r="BPJ881" s="421"/>
      <c r="BPK881" s="421"/>
      <c r="BPL881" s="421"/>
      <c r="BPM881" s="421"/>
      <c r="BPN881" s="421"/>
      <c r="BPO881" s="421"/>
      <c r="BPP881" s="421"/>
      <c r="BPQ881" s="421"/>
      <c r="BPR881" s="421"/>
      <c r="BPS881" s="421"/>
      <c r="BPT881" s="421"/>
      <c r="BPU881" s="421"/>
      <c r="BPV881" s="421"/>
      <c r="BPW881" s="421"/>
      <c r="BPX881" s="421"/>
      <c r="BPY881" s="421"/>
      <c r="BPZ881" s="421"/>
      <c r="BQA881" s="421"/>
      <c r="BQB881" s="421"/>
      <c r="BQC881" s="421"/>
      <c r="BQD881" s="421"/>
      <c r="BQE881" s="421"/>
      <c r="BQF881" s="421"/>
      <c r="BQG881" s="421"/>
      <c r="BQH881" s="421"/>
      <c r="BQI881" s="421"/>
      <c r="BQJ881" s="421"/>
      <c r="BQK881" s="421"/>
      <c r="BQL881" s="421"/>
      <c r="BQM881" s="421"/>
      <c r="BQN881" s="421"/>
      <c r="BQO881" s="421"/>
      <c r="BQP881" s="421"/>
      <c r="BQQ881" s="421"/>
      <c r="BQR881" s="421"/>
      <c r="BQS881" s="421"/>
      <c r="BQT881" s="421"/>
      <c r="BQU881" s="421"/>
      <c r="BQV881" s="421"/>
      <c r="BQW881" s="421"/>
      <c r="BQX881" s="421"/>
      <c r="BQY881" s="421"/>
      <c r="BQZ881" s="421"/>
      <c r="BRA881" s="421"/>
      <c r="BRB881" s="421"/>
      <c r="BRC881" s="421"/>
      <c r="BRD881" s="421"/>
      <c r="BRE881" s="421"/>
      <c r="BRF881" s="421"/>
      <c r="BRG881" s="421"/>
      <c r="BRH881" s="421"/>
      <c r="BRI881" s="421"/>
      <c r="BRJ881" s="421"/>
      <c r="BRK881" s="421"/>
      <c r="BRL881" s="421"/>
      <c r="BRM881" s="421"/>
      <c r="BRN881" s="421"/>
      <c r="BRO881" s="421"/>
      <c r="BRP881" s="421"/>
      <c r="BRQ881" s="421"/>
      <c r="BRR881" s="421"/>
      <c r="BRS881" s="421"/>
      <c r="BRT881" s="421"/>
      <c r="BRU881" s="421"/>
      <c r="BRV881" s="421"/>
      <c r="BRW881" s="421"/>
      <c r="BRX881" s="421"/>
      <c r="BRY881" s="421"/>
      <c r="BRZ881" s="421"/>
      <c r="BSA881" s="421"/>
      <c r="BSB881" s="421"/>
      <c r="BSC881" s="421"/>
      <c r="BSD881" s="421"/>
      <c r="BSE881" s="421"/>
      <c r="BSF881" s="421"/>
      <c r="BSG881" s="421"/>
      <c r="BSH881" s="421"/>
      <c r="BSI881" s="421"/>
      <c r="BSJ881" s="421"/>
      <c r="BSK881" s="421"/>
      <c r="BSL881" s="421"/>
      <c r="BSM881" s="421"/>
      <c r="BSN881" s="421"/>
      <c r="BSO881" s="421"/>
      <c r="BSP881" s="421"/>
      <c r="BSQ881" s="421"/>
      <c r="BSR881" s="421"/>
      <c r="BSS881" s="421"/>
      <c r="BST881" s="421"/>
      <c r="BSU881" s="421"/>
      <c r="BSV881" s="421"/>
      <c r="BSW881" s="421"/>
      <c r="BSX881" s="421"/>
      <c r="BSY881" s="421"/>
      <c r="BSZ881" s="421"/>
      <c r="BTA881" s="421"/>
      <c r="BTB881" s="421"/>
      <c r="BTC881" s="421"/>
      <c r="BTD881" s="421"/>
      <c r="BTE881" s="421"/>
      <c r="BTF881" s="421"/>
      <c r="BTG881" s="421"/>
      <c r="BTH881" s="421"/>
      <c r="BTI881" s="421"/>
      <c r="BTJ881" s="421"/>
      <c r="BTK881" s="421"/>
      <c r="BTL881" s="421"/>
      <c r="BTM881" s="421"/>
      <c r="BTN881" s="421"/>
      <c r="BTO881" s="421"/>
      <c r="BTP881" s="421"/>
      <c r="BTQ881" s="421"/>
      <c r="BTR881" s="421"/>
      <c r="BTS881" s="421"/>
      <c r="BTT881" s="421"/>
      <c r="BTU881" s="421"/>
      <c r="BTV881" s="421"/>
      <c r="BTW881" s="421"/>
      <c r="BTX881" s="421"/>
      <c r="BTY881" s="421"/>
      <c r="BTZ881" s="421"/>
      <c r="BUA881" s="421"/>
      <c r="BUB881" s="421"/>
      <c r="BUC881" s="421"/>
      <c r="BUD881" s="421"/>
      <c r="BUE881" s="421"/>
      <c r="BUF881" s="421"/>
      <c r="BUG881" s="421"/>
      <c r="BUH881" s="421"/>
      <c r="BUI881" s="421"/>
      <c r="BUJ881" s="421"/>
      <c r="BUK881" s="421"/>
      <c r="BUL881" s="421"/>
      <c r="BUM881" s="421"/>
      <c r="BUN881" s="421"/>
      <c r="BUO881" s="421"/>
      <c r="BUP881" s="421"/>
      <c r="BUQ881" s="421"/>
      <c r="BUR881" s="421"/>
      <c r="BUS881" s="421"/>
      <c r="BUT881" s="421"/>
      <c r="BUU881" s="421"/>
      <c r="BUV881" s="421"/>
      <c r="BUW881" s="421"/>
      <c r="BUX881" s="421"/>
      <c r="BUY881" s="421"/>
      <c r="BUZ881" s="421"/>
      <c r="BVA881" s="421"/>
      <c r="BVB881" s="421"/>
      <c r="BVC881" s="421"/>
      <c r="BVD881" s="421"/>
      <c r="BVE881" s="421"/>
      <c r="BVF881" s="421"/>
      <c r="BVG881" s="421"/>
      <c r="BVH881" s="421"/>
      <c r="BVI881" s="421"/>
      <c r="BVJ881" s="421"/>
      <c r="BVK881" s="421"/>
      <c r="BVL881" s="421"/>
      <c r="BVM881" s="421"/>
      <c r="BVN881" s="421"/>
      <c r="BVO881" s="421"/>
      <c r="BVP881" s="421"/>
      <c r="BVQ881" s="421"/>
      <c r="BVR881" s="421"/>
      <c r="BVS881" s="421"/>
      <c r="BVT881" s="421"/>
      <c r="BVU881" s="421"/>
      <c r="BVV881" s="421"/>
      <c r="BVW881" s="421"/>
      <c r="BVX881" s="421"/>
      <c r="BVY881" s="421"/>
      <c r="BVZ881" s="421"/>
      <c r="BWA881" s="421"/>
      <c r="BWB881" s="421"/>
      <c r="BWC881" s="421"/>
      <c r="BWD881" s="421"/>
      <c r="BWE881" s="421"/>
      <c r="BWF881" s="421"/>
      <c r="BWG881" s="421"/>
      <c r="BWH881" s="421"/>
      <c r="BWI881" s="421"/>
      <c r="BWJ881" s="421"/>
      <c r="BWK881" s="421"/>
      <c r="BWL881" s="421"/>
      <c r="BWM881" s="421"/>
      <c r="BWN881" s="421"/>
      <c r="BWO881" s="421"/>
      <c r="BWP881" s="421"/>
      <c r="BWQ881" s="421"/>
      <c r="BWR881" s="421"/>
      <c r="BWS881" s="421"/>
      <c r="BWT881" s="421"/>
      <c r="BWU881" s="421"/>
      <c r="BWV881" s="421"/>
      <c r="BWW881" s="421"/>
      <c r="BWX881" s="421"/>
      <c r="BWY881" s="421"/>
      <c r="BWZ881" s="421"/>
      <c r="BXA881" s="421"/>
      <c r="BXB881" s="421"/>
      <c r="BXC881" s="421"/>
      <c r="BXD881" s="421"/>
      <c r="BXE881" s="421"/>
      <c r="BXF881" s="421"/>
      <c r="BXG881" s="421"/>
      <c r="BXH881" s="421"/>
      <c r="BXI881" s="421"/>
      <c r="BXJ881" s="421"/>
      <c r="BXK881" s="421"/>
      <c r="BXL881" s="421"/>
      <c r="BXM881" s="421"/>
      <c r="BXN881" s="421"/>
      <c r="BXO881" s="421"/>
      <c r="BXP881" s="421"/>
      <c r="BXQ881" s="421"/>
      <c r="BXR881" s="421"/>
      <c r="BXS881" s="421"/>
      <c r="BXT881" s="421"/>
      <c r="BXU881" s="421"/>
      <c r="BXV881" s="421"/>
      <c r="BXW881" s="421"/>
      <c r="BXX881" s="421"/>
      <c r="BXY881" s="421"/>
      <c r="BXZ881" s="421"/>
      <c r="BYA881" s="421"/>
      <c r="BYB881" s="421"/>
      <c r="BYC881" s="421"/>
      <c r="BYD881" s="421"/>
      <c r="BYE881" s="421"/>
      <c r="BYF881" s="421"/>
      <c r="BYG881" s="421"/>
      <c r="BYH881" s="421"/>
      <c r="BYI881" s="421"/>
      <c r="BYJ881" s="421"/>
      <c r="BYK881" s="421"/>
      <c r="BYL881" s="421"/>
      <c r="BYM881" s="421"/>
      <c r="BYN881" s="421"/>
      <c r="BYO881" s="421"/>
      <c r="BYP881" s="421"/>
      <c r="BYQ881" s="421"/>
      <c r="BYR881" s="421"/>
      <c r="BYS881" s="421"/>
      <c r="BYT881" s="421"/>
      <c r="BYU881" s="421"/>
      <c r="BYV881" s="421"/>
      <c r="BYW881" s="421"/>
      <c r="BYX881" s="421"/>
      <c r="BYY881" s="421"/>
      <c r="BYZ881" s="421"/>
      <c r="BZA881" s="421"/>
      <c r="BZB881" s="421"/>
      <c r="BZC881" s="421"/>
      <c r="BZD881" s="421"/>
      <c r="BZE881" s="421"/>
      <c r="BZF881" s="421"/>
      <c r="BZG881" s="421"/>
      <c r="BZH881" s="421"/>
      <c r="BZI881" s="421"/>
      <c r="BZJ881" s="421"/>
      <c r="BZK881" s="421"/>
      <c r="BZL881" s="421"/>
      <c r="BZM881" s="421"/>
      <c r="BZN881" s="421"/>
      <c r="BZO881" s="421"/>
      <c r="BZP881" s="421"/>
      <c r="BZQ881" s="421"/>
      <c r="BZR881" s="421"/>
      <c r="BZS881" s="421"/>
      <c r="BZT881" s="421"/>
      <c r="BZU881" s="421"/>
      <c r="BZV881" s="421"/>
      <c r="BZW881" s="421"/>
      <c r="BZX881" s="421"/>
      <c r="BZY881" s="421"/>
      <c r="BZZ881" s="421"/>
      <c r="CAA881" s="421"/>
      <c r="CAB881" s="421"/>
      <c r="CAC881" s="421"/>
      <c r="CAD881" s="421"/>
      <c r="CAE881" s="421"/>
      <c r="CAF881" s="421"/>
      <c r="CAG881" s="421"/>
      <c r="CAH881" s="421"/>
      <c r="CAI881" s="421"/>
      <c r="CAJ881" s="421"/>
      <c r="CAK881" s="421"/>
      <c r="CAL881" s="421"/>
      <c r="CAM881" s="421"/>
      <c r="CAN881" s="421"/>
      <c r="CAO881" s="421"/>
      <c r="CAP881" s="421"/>
      <c r="CAQ881" s="421"/>
      <c r="CAR881" s="421"/>
      <c r="CAS881" s="421"/>
      <c r="CAT881" s="421"/>
      <c r="CAU881" s="421"/>
      <c r="CAV881" s="421"/>
      <c r="CAW881" s="421"/>
      <c r="CAX881" s="421"/>
      <c r="CAY881" s="421"/>
      <c r="CAZ881" s="421"/>
      <c r="CBA881" s="421"/>
      <c r="CBB881" s="421"/>
      <c r="CBC881" s="421"/>
      <c r="CBD881" s="421"/>
      <c r="CBE881" s="421"/>
      <c r="CBF881" s="421"/>
      <c r="CBG881" s="421"/>
      <c r="CBH881" s="421"/>
      <c r="CBI881" s="421"/>
      <c r="CBJ881" s="421"/>
      <c r="CBK881" s="421"/>
      <c r="CBL881" s="421"/>
      <c r="CBM881" s="421"/>
      <c r="CBN881" s="421"/>
      <c r="CBO881" s="421"/>
      <c r="CBP881" s="421"/>
      <c r="CBQ881" s="421"/>
      <c r="CBR881" s="421"/>
      <c r="CBS881" s="421"/>
      <c r="CBT881" s="421"/>
      <c r="CBU881" s="421"/>
      <c r="CBV881" s="421"/>
      <c r="CBW881" s="421"/>
      <c r="CBX881" s="421"/>
      <c r="CBY881" s="421"/>
      <c r="CBZ881" s="421"/>
      <c r="CCA881" s="421"/>
      <c r="CCB881" s="421"/>
      <c r="CCC881" s="421"/>
      <c r="CCD881" s="421"/>
      <c r="CCE881" s="421"/>
      <c r="CCF881" s="421"/>
      <c r="CCG881" s="421"/>
      <c r="CCH881" s="421"/>
      <c r="CCI881" s="421"/>
      <c r="CCJ881" s="421"/>
      <c r="CCK881" s="421"/>
      <c r="CCL881" s="421"/>
      <c r="CCM881" s="421"/>
      <c r="CCN881" s="421"/>
      <c r="CCO881" s="421"/>
      <c r="CCP881" s="421"/>
      <c r="CCQ881" s="421"/>
      <c r="CCR881" s="421"/>
      <c r="CCS881" s="421"/>
      <c r="CCT881" s="421"/>
      <c r="CCU881" s="421"/>
      <c r="CCV881" s="421"/>
      <c r="CCW881" s="421"/>
      <c r="CCX881" s="421"/>
      <c r="CCY881" s="421"/>
      <c r="CCZ881" s="421"/>
      <c r="CDA881" s="421"/>
      <c r="CDB881" s="421"/>
      <c r="CDC881" s="421"/>
      <c r="CDD881" s="421"/>
      <c r="CDE881" s="421"/>
      <c r="CDF881" s="421"/>
      <c r="CDG881" s="421"/>
      <c r="CDH881" s="421"/>
      <c r="CDI881" s="421"/>
      <c r="CDJ881" s="421"/>
      <c r="CDK881" s="421"/>
      <c r="CDL881" s="421"/>
      <c r="CDM881" s="421"/>
      <c r="CDN881" s="421"/>
      <c r="CDO881" s="421"/>
      <c r="CDP881" s="421"/>
      <c r="CDQ881" s="421"/>
      <c r="CDR881" s="421"/>
      <c r="CDS881" s="421"/>
      <c r="CDT881" s="421"/>
      <c r="CDU881" s="421"/>
      <c r="CDV881" s="421"/>
      <c r="CDW881" s="421"/>
      <c r="CDX881" s="421"/>
      <c r="CDY881" s="421"/>
      <c r="CDZ881" s="421"/>
      <c r="CEA881" s="421"/>
      <c r="CEB881" s="421"/>
      <c r="CEC881" s="421"/>
      <c r="CED881" s="421"/>
      <c r="CEE881" s="421"/>
      <c r="CEF881" s="421"/>
      <c r="CEG881" s="421"/>
      <c r="CEH881" s="421"/>
      <c r="CEI881" s="421"/>
      <c r="CEJ881" s="421"/>
      <c r="CEK881" s="421"/>
      <c r="CEL881" s="421"/>
      <c r="CEM881" s="421"/>
      <c r="CEN881" s="421"/>
      <c r="CEO881" s="421"/>
      <c r="CEP881" s="421"/>
      <c r="CEQ881" s="421"/>
      <c r="CER881" s="421"/>
      <c r="CES881" s="421"/>
      <c r="CET881" s="421"/>
      <c r="CEU881" s="421"/>
      <c r="CEV881" s="421"/>
      <c r="CEW881" s="421"/>
      <c r="CEX881" s="421"/>
      <c r="CEY881" s="421"/>
      <c r="CEZ881" s="421"/>
      <c r="CFA881" s="421"/>
      <c r="CFB881" s="421"/>
      <c r="CFC881" s="421"/>
      <c r="CFD881" s="421"/>
      <c r="CFE881" s="421"/>
      <c r="CFF881" s="421"/>
      <c r="CFG881" s="421"/>
      <c r="CFH881" s="421"/>
      <c r="CFI881" s="421"/>
      <c r="CFJ881" s="421"/>
      <c r="CFK881" s="421"/>
      <c r="CFL881" s="421"/>
      <c r="CFM881" s="421"/>
      <c r="CFN881" s="421"/>
      <c r="CFO881" s="421"/>
      <c r="CFP881" s="421"/>
      <c r="CFQ881" s="421"/>
      <c r="CFR881" s="421"/>
      <c r="CFS881" s="421"/>
      <c r="CFT881" s="421"/>
      <c r="CFU881" s="421"/>
      <c r="CFV881" s="421"/>
      <c r="CFW881" s="421"/>
      <c r="CFX881" s="421"/>
      <c r="CFY881" s="421"/>
      <c r="CFZ881" s="421"/>
      <c r="CGA881" s="421"/>
      <c r="CGB881" s="421"/>
      <c r="CGC881" s="421"/>
      <c r="CGD881" s="421"/>
      <c r="CGE881" s="421"/>
      <c r="CGF881" s="421"/>
      <c r="CGG881" s="421"/>
      <c r="CGH881" s="421"/>
      <c r="CGI881" s="421"/>
      <c r="CGJ881" s="421"/>
      <c r="CGK881" s="421"/>
      <c r="CGL881" s="421"/>
      <c r="CGM881" s="421"/>
      <c r="CGN881" s="421"/>
      <c r="CGO881" s="421"/>
      <c r="CGP881" s="421"/>
      <c r="CGQ881" s="421"/>
      <c r="CGR881" s="421"/>
      <c r="CGS881" s="421"/>
      <c r="CGT881" s="421"/>
      <c r="CGU881" s="421"/>
      <c r="CGV881" s="421"/>
      <c r="CGW881" s="421"/>
      <c r="CGX881" s="421"/>
      <c r="CGY881" s="421"/>
      <c r="CGZ881" s="421"/>
      <c r="CHA881" s="421"/>
      <c r="CHB881" s="421"/>
      <c r="CHC881" s="421"/>
      <c r="CHD881" s="421"/>
      <c r="CHE881" s="421"/>
      <c r="CHF881" s="421"/>
      <c r="CHG881" s="421"/>
      <c r="CHH881" s="421"/>
      <c r="CHI881" s="421"/>
      <c r="CHJ881" s="421"/>
      <c r="CHK881" s="421"/>
      <c r="CHL881" s="421"/>
      <c r="CHM881" s="421"/>
      <c r="CHN881" s="421"/>
      <c r="CHO881" s="421"/>
      <c r="CHP881" s="421"/>
      <c r="CHQ881" s="421"/>
      <c r="CHR881" s="421"/>
      <c r="CHS881" s="421"/>
      <c r="CHT881" s="421"/>
      <c r="CHU881" s="421"/>
      <c r="CHV881" s="421"/>
      <c r="CHW881" s="421"/>
      <c r="CHX881" s="421"/>
      <c r="CHY881" s="421"/>
      <c r="CHZ881" s="421"/>
      <c r="CIA881" s="421"/>
      <c r="CIB881" s="421"/>
      <c r="CIC881" s="421"/>
      <c r="CID881" s="421"/>
      <c r="CIE881" s="421"/>
      <c r="CIF881" s="421"/>
      <c r="CIG881" s="421"/>
      <c r="CIH881" s="421"/>
      <c r="CII881" s="421"/>
      <c r="CIJ881" s="421"/>
      <c r="CIK881" s="421"/>
      <c r="CIL881" s="421"/>
      <c r="CIM881" s="421"/>
      <c r="CIN881" s="421"/>
      <c r="CIO881" s="421"/>
      <c r="CIP881" s="421"/>
      <c r="CIQ881" s="421"/>
      <c r="CIR881" s="421"/>
      <c r="CIS881" s="421"/>
      <c r="CIT881" s="421"/>
      <c r="CIU881" s="421"/>
      <c r="CIV881" s="421"/>
      <c r="CIW881" s="421"/>
      <c r="CIX881" s="421"/>
      <c r="CIY881" s="421"/>
      <c r="CIZ881" s="421"/>
      <c r="CJA881" s="421"/>
      <c r="CJB881" s="421"/>
      <c r="CJC881" s="421"/>
      <c r="CJD881" s="421"/>
      <c r="CJE881" s="421"/>
      <c r="CJF881" s="421"/>
      <c r="CJG881" s="421"/>
      <c r="CJH881" s="421"/>
      <c r="CJI881" s="421"/>
      <c r="CJJ881" s="421"/>
      <c r="CJK881" s="421"/>
      <c r="CJL881" s="421"/>
      <c r="CJM881" s="421"/>
      <c r="CJN881" s="421"/>
      <c r="CJO881" s="421"/>
      <c r="CJP881" s="421"/>
      <c r="CJQ881" s="421"/>
      <c r="CJR881" s="421"/>
      <c r="CJS881" s="421"/>
      <c r="CJT881" s="421"/>
      <c r="CJU881" s="421"/>
      <c r="CJV881" s="421"/>
      <c r="CJW881" s="421"/>
      <c r="CJX881" s="421"/>
      <c r="CJY881" s="421"/>
      <c r="CJZ881" s="421"/>
      <c r="CKA881" s="421"/>
      <c r="CKB881" s="421"/>
      <c r="CKC881" s="421"/>
      <c r="CKD881" s="421"/>
      <c r="CKE881" s="421"/>
      <c r="CKF881" s="421"/>
      <c r="CKG881" s="421"/>
      <c r="CKH881" s="421"/>
      <c r="CKI881" s="421"/>
      <c r="CKJ881" s="421"/>
      <c r="CKK881" s="421"/>
      <c r="CKL881" s="421"/>
      <c r="CKM881" s="421"/>
      <c r="CKN881" s="421"/>
      <c r="CKO881" s="421"/>
      <c r="CKP881" s="421"/>
      <c r="CKQ881" s="421"/>
      <c r="CKR881" s="421"/>
      <c r="CKS881" s="421"/>
      <c r="CKT881" s="421"/>
      <c r="CKU881" s="421"/>
      <c r="CKV881" s="421"/>
      <c r="CKW881" s="421"/>
      <c r="CKX881" s="421"/>
      <c r="CKY881" s="421"/>
      <c r="CKZ881" s="421"/>
      <c r="CLA881" s="421"/>
      <c r="CLB881" s="421"/>
      <c r="CLC881" s="421"/>
      <c r="CLD881" s="421"/>
      <c r="CLE881" s="421"/>
      <c r="CLF881" s="421"/>
      <c r="CLG881" s="421"/>
      <c r="CLH881" s="421"/>
      <c r="CLI881" s="421"/>
      <c r="CLJ881" s="421"/>
      <c r="CLK881" s="421"/>
      <c r="CLL881" s="421"/>
      <c r="CLM881" s="421"/>
      <c r="CLN881" s="421"/>
      <c r="CLO881" s="421"/>
      <c r="CLP881" s="421"/>
      <c r="CLQ881" s="421"/>
      <c r="CLR881" s="421"/>
      <c r="CLS881" s="421"/>
      <c r="CLT881" s="421"/>
      <c r="CLU881" s="421"/>
      <c r="CLV881" s="421"/>
      <c r="CLW881" s="421"/>
      <c r="CLX881" s="421"/>
      <c r="CLY881" s="421"/>
      <c r="CLZ881" s="421"/>
      <c r="CMA881" s="421"/>
      <c r="CMB881" s="421"/>
      <c r="CMC881" s="421"/>
      <c r="CMD881" s="421"/>
      <c r="CME881" s="421"/>
      <c r="CMF881" s="421"/>
      <c r="CMG881" s="421"/>
      <c r="CMH881" s="421"/>
      <c r="CMI881" s="421"/>
      <c r="CMJ881" s="421"/>
      <c r="CMK881" s="421"/>
      <c r="CML881" s="421"/>
      <c r="CMM881" s="421"/>
      <c r="CMN881" s="421"/>
      <c r="CMO881" s="421"/>
      <c r="CMP881" s="421"/>
      <c r="CMQ881" s="421"/>
      <c r="CMR881" s="421"/>
      <c r="CMS881" s="421"/>
      <c r="CMT881" s="421"/>
      <c r="CMU881" s="421"/>
      <c r="CMV881" s="421"/>
      <c r="CMW881" s="421"/>
      <c r="CMX881" s="421"/>
      <c r="CMY881" s="421"/>
      <c r="CMZ881" s="421"/>
      <c r="CNA881" s="421"/>
      <c r="CNB881" s="421"/>
      <c r="CNC881" s="421"/>
      <c r="CND881" s="421"/>
      <c r="CNE881" s="421"/>
      <c r="CNF881" s="421"/>
      <c r="CNG881" s="421"/>
      <c r="CNH881" s="421"/>
      <c r="CNI881" s="421"/>
      <c r="CNJ881" s="421"/>
      <c r="CNK881" s="421"/>
      <c r="CNL881" s="421"/>
      <c r="CNM881" s="421"/>
      <c r="CNN881" s="421"/>
      <c r="CNO881" s="421"/>
      <c r="CNP881" s="421"/>
      <c r="CNQ881" s="421"/>
      <c r="CNR881" s="421"/>
      <c r="CNS881" s="421"/>
      <c r="CNT881" s="421"/>
      <c r="CNU881" s="421"/>
      <c r="CNV881" s="421"/>
      <c r="CNW881" s="421"/>
      <c r="CNX881" s="421"/>
      <c r="CNY881" s="421"/>
      <c r="CNZ881" s="421"/>
      <c r="COA881" s="421"/>
      <c r="COB881" s="421"/>
      <c r="COC881" s="421"/>
      <c r="COD881" s="421"/>
      <c r="COE881" s="421"/>
      <c r="COF881" s="421"/>
      <c r="COG881" s="421"/>
      <c r="COH881" s="421"/>
      <c r="COI881" s="421"/>
      <c r="COJ881" s="421"/>
      <c r="COK881" s="421"/>
      <c r="COL881" s="421"/>
      <c r="COM881" s="421"/>
      <c r="CON881" s="421"/>
      <c r="COO881" s="421"/>
      <c r="COP881" s="421"/>
      <c r="COQ881" s="421"/>
      <c r="COR881" s="421"/>
      <c r="COS881" s="421"/>
      <c r="COT881" s="421"/>
      <c r="COU881" s="421"/>
      <c r="COV881" s="421"/>
      <c r="COW881" s="421"/>
      <c r="COX881" s="421"/>
      <c r="COY881" s="421"/>
      <c r="COZ881" s="421"/>
      <c r="CPA881" s="421"/>
      <c r="CPB881" s="421"/>
      <c r="CPC881" s="421"/>
      <c r="CPD881" s="421"/>
      <c r="CPE881" s="421"/>
      <c r="CPF881" s="421"/>
      <c r="CPG881" s="421"/>
      <c r="CPH881" s="421"/>
      <c r="CPI881" s="421"/>
      <c r="CPJ881" s="421"/>
      <c r="CPK881" s="421"/>
      <c r="CPL881" s="421"/>
      <c r="CPM881" s="421"/>
      <c r="CPN881" s="421"/>
      <c r="CPO881" s="421"/>
      <c r="CPP881" s="421"/>
      <c r="CPQ881" s="421"/>
      <c r="CPR881" s="421"/>
      <c r="CPS881" s="421"/>
      <c r="CPT881" s="421"/>
      <c r="CPU881" s="421"/>
      <c r="CPV881" s="421"/>
      <c r="CPW881" s="421"/>
      <c r="CPX881" s="421"/>
      <c r="CPY881" s="421"/>
      <c r="CPZ881" s="421"/>
      <c r="CQA881" s="421"/>
      <c r="CQB881" s="421"/>
      <c r="CQC881" s="421"/>
      <c r="CQD881" s="421"/>
      <c r="CQE881" s="421"/>
      <c r="CQF881" s="421"/>
      <c r="CQG881" s="421"/>
      <c r="CQH881" s="421"/>
      <c r="CQI881" s="421"/>
      <c r="CQJ881" s="421"/>
      <c r="CQK881" s="421"/>
      <c r="CQL881" s="421"/>
      <c r="CQM881" s="421"/>
      <c r="CQN881" s="421"/>
      <c r="CQO881" s="421"/>
      <c r="CQP881" s="421"/>
      <c r="CQQ881" s="421"/>
      <c r="CQR881" s="421"/>
      <c r="CQS881" s="421"/>
      <c r="CQT881" s="421"/>
      <c r="CQU881" s="421"/>
      <c r="CQV881" s="421"/>
      <c r="CQW881" s="421"/>
      <c r="CQX881" s="421"/>
      <c r="CQY881" s="421"/>
      <c r="CQZ881" s="421"/>
      <c r="CRA881" s="421"/>
      <c r="CRB881" s="421"/>
      <c r="CRC881" s="421"/>
      <c r="CRD881" s="421"/>
      <c r="CRE881" s="421"/>
      <c r="CRF881" s="421"/>
      <c r="CRG881" s="421"/>
      <c r="CRH881" s="421"/>
      <c r="CRI881" s="421"/>
      <c r="CRJ881" s="421"/>
      <c r="CRK881" s="421"/>
      <c r="CRL881" s="421"/>
      <c r="CRM881" s="421"/>
      <c r="CRN881" s="421"/>
      <c r="CRO881" s="421"/>
      <c r="CRP881" s="421"/>
      <c r="CRQ881" s="421"/>
      <c r="CRR881" s="421"/>
      <c r="CRS881" s="421"/>
      <c r="CRT881" s="421"/>
      <c r="CRU881" s="421"/>
      <c r="CRV881" s="421"/>
      <c r="CRW881" s="421"/>
      <c r="CRX881" s="421"/>
      <c r="CRY881" s="421"/>
      <c r="CRZ881" s="421"/>
      <c r="CSA881" s="421"/>
      <c r="CSB881" s="421"/>
      <c r="CSC881" s="421"/>
      <c r="CSD881" s="421"/>
      <c r="CSE881" s="421"/>
      <c r="CSF881" s="421"/>
      <c r="CSG881" s="421"/>
      <c r="CSH881" s="421"/>
      <c r="CSI881" s="421"/>
      <c r="CSJ881" s="421"/>
      <c r="CSK881" s="421"/>
      <c r="CSL881" s="421"/>
      <c r="CSM881" s="421"/>
      <c r="CSN881" s="421"/>
      <c r="CSO881" s="421"/>
      <c r="CSP881" s="421"/>
      <c r="CSQ881" s="421"/>
      <c r="CSR881" s="421"/>
      <c r="CSS881" s="421"/>
      <c r="CST881" s="421"/>
      <c r="CSU881" s="421"/>
      <c r="CSV881" s="421"/>
      <c r="CSW881" s="421"/>
      <c r="CSX881" s="421"/>
      <c r="CSY881" s="421"/>
      <c r="CSZ881" s="421"/>
      <c r="CTA881" s="421"/>
      <c r="CTB881" s="421"/>
      <c r="CTC881" s="421"/>
      <c r="CTD881" s="421"/>
      <c r="CTE881" s="421"/>
      <c r="CTF881" s="421"/>
      <c r="CTG881" s="421"/>
      <c r="CTH881" s="421"/>
      <c r="CTI881" s="421"/>
      <c r="CTJ881" s="421"/>
      <c r="CTK881" s="421"/>
      <c r="CTL881" s="421"/>
      <c r="CTM881" s="421"/>
      <c r="CTN881" s="421"/>
      <c r="CTO881" s="421"/>
      <c r="CTP881" s="421"/>
      <c r="CTQ881" s="421"/>
      <c r="CTR881" s="421"/>
      <c r="CTS881" s="421"/>
      <c r="CTT881" s="421"/>
      <c r="CTU881" s="421"/>
      <c r="CTV881" s="421"/>
      <c r="CTW881" s="421"/>
      <c r="CTX881" s="421"/>
      <c r="CTY881" s="421"/>
      <c r="CTZ881" s="421"/>
      <c r="CUA881" s="421"/>
      <c r="CUB881" s="421"/>
      <c r="CUC881" s="421"/>
      <c r="CUD881" s="421"/>
      <c r="CUE881" s="421"/>
      <c r="CUF881" s="421"/>
      <c r="CUG881" s="421"/>
      <c r="CUH881" s="421"/>
      <c r="CUI881" s="421"/>
      <c r="CUJ881" s="421"/>
      <c r="CUK881" s="421"/>
      <c r="CUL881" s="421"/>
      <c r="CUM881" s="421"/>
      <c r="CUN881" s="421"/>
      <c r="CUO881" s="421"/>
      <c r="CUP881" s="421"/>
      <c r="CUQ881" s="421"/>
      <c r="CUR881" s="421"/>
      <c r="CUS881" s="421"/>
      <c r="CUT881" s="421"/>
      <c r="CUU881" s="421"/>
      <c r="CUV881" s="421"/>
      <c r="CUW881" s="421"/>
      <c r="CUX881" s="421"/>
      <c r="CUY881" s="421"/>
      <c r="CUZ881" s="421"/>
      <c r="CVA881" s="421"/>
      <c r="CVB881" s="421"/>
      <c r="CVC881" s="421"/>
      <c r="CVD881" s="421"/>
      <c r="CVE881" s="421"/>
      <c r="CVF881" s="421"/>
      <c r="CVG881" s="421"/>
      <c r="CVH881" s="421"/>
      <c r="CVI881" s="421"/>
      <c r="CVJ881" s="421"/>
      <c r="CVK881" s="421"/>
      <c r="CVL881" s="421"/>
      <c r="CVM881" s="421"/>
      <c r="CVN881" s="421"/>
      <c r="CVO881" s="421"/>
      <c r="CVP881" s="421"/>
      <c r="CVQ881" s="421"/>
      <c r="CVR881" s="421"/>
      <c r="CVS881" s="421"/>
      <c r="CVT881" s="421"/>
      <c r="CVU881" s="421"/>
      <c r="CVV881" s="421"/>
      <c r="CVW881" s="421"/>
      <c r="CVX881" s="421"/>
      <c r="CVY881" s="421"/>
      <c r="CVZ881" s="421"/>
      <c r="CWA881" s="421"/>
      <c r="CWB881" s="421"/>
      <c r="CWC881" s="421"/>
      <c r="CWD881" s="421"/>
      <c r="CWE881" s="421"/>
      <c r="CWF881" s="421"/>
      <c r="CWG881" s="421"/>
      <c r="CWH881" s="421"/>
      <c r="CWI881" s="421"/>
      <c r="CWJ881" s="421"/>
      <c r="CWK881" s="421"/>
      <c r="CWL881" s="421"/>
      <c r="CWM881" s="421"/>
      <c r="CWN881" s="421"/>
      <c r="CWO881" s="421"/>
      <c r="CWP881" s="421"/>
      <c r="CWQ881" s="421"/>
      <c r="CWR881" s="421"/>
      <c r="CWS881" s="421"/>
      <c r="CWT881" s="421"/>
      <c r="CWU881" s="421"/>
      <c r="CWV881" s="421"/>
      <c r="CWW881" s="421"/>
      <c r="CWX881" s="421"/>
      <c r="CWY881" s="421"/>
      <c r="CWZ881" s="421"/>
      <c r="CXA881" s="421"/>
      <c r="CXB881" s="421"/>
      <c r="CXC881" s="421"/>
      <c r="CXD881" s="421"/>
      <c r="CXE881" s="421"/>
      <c r="CXF881" s="421"/>
      <c r="CXG881" s="421"/>
      <c r="CXH881" s="421"/>
      <c r="CXI881" s="421"/>
      <c r="CXJ881" s="421"/>
      <c r="CXK881" s="421"/>
      <c r="CXL881" s="421"/>
      <c r="CXM881" s="421"/>
      <c r="CXN881" s="421"/>
      <c r="CXO881" s="421"/>
      <c r="CXP881" s="421"/>
      <c r="CXQ881" s="421"/>
      <c r="CXR881" s="421"/>
      <c r="CXS881" s="421"/>
      <c r="CXT881" s="421"/>
      <c r="CXU881" s="421"/>
      <c r="CXV881" s="421"/>
      <c r="CXW881" s="421"/>
      <c r="CXX881" s="421"/>
      <c r="CXY881" s="421"/>
      <c r="CXZ881" s="421"/>
      <c r="CYA881" s="421"/>
      <c r="CYB881" s="421"/>
      <c r="CYC881" s="421"/>
      <c r="CYD881" s="421"/>
      <c r="CYE881" s="421"/>
      <c r="CYF881" s="421"/>
      <c r="CYG881" s="421"/>
      <c r="CYH881" s="421"/>
      <c r="CYI881" s="421"/>
      <c r="CYJ881" s="421"/>
      <c r="CYK881" s="421"/>
      <c r="CYL881" s="421"/>
      <c r="CYM881" s="421"/>
      <c r="CYN881" s="421"/>
      <c r="CYO881" s="421"/>
      <c r="CYP881" s="421"/>
      <c r="CYQ881" s="421"/>
      <c r="CYR881" s="421"/>
      <c r="CYS881" s="421"/>
      <c r="CYT881" s="421"/>
      <c r="CYU881" s="421"/>
      <c r="CYV881" s="421"/>
      <c r="CYW881" s="421"/>
      <c r="CYX881" s="421"/>
      <c r="CYY881" s="421"/>
      <c r="CYZ881" s="421"/>
      <c r="CZA881" s="421"/>
      <c r="CZB881" s="421"/>
      <c r="CZC881" s="421"/>
      <c r="CZD881" s="421"/>
      <c r="CZE881" s="421"/>
      <c r="CZF881" s="421"/>
      <c r="CZG881" s="421"/>
      <c r="CZH881" s="421"/>
      <c r="CZI881" s="421"/>
      <c r="CZJ881" s="421"/>
      <c r="CZK881" s="421"/>
      <c r="CZL881" s="421"/>
      <c r="CZM881" s="421"/>
      <c r="CZN881" s="421"/>
      <c r="CZO881" s="421"/>
      <c r="CZP881" s="421"/>
      <c r="CZQ881" s="421"/>
      <c r="CZR881" s="421"/>
      <c r="CZS881" s="421"/>
      <c r="CZT881" s="421"/>
      <c r="CZU881" s="421"/>
      <c r="CZV881" s="421"/>
      <c r="CZW881" s="421"/>
      <c r="CZX881" s="421"/>
      <c r="CZY881" s="421"/>
      <c r="CZZ881" s="421"/>
      <c r="DAA881" s="421"/>
      <c r="DAB881" s="421"/>
      <c r="DAC881" s="421"/>
      <c r="DAD881" s="421"/>
      <c r="DAE881" s="421"/>
      <c r="DAF881" s="421"/>
      <c r="DAG881" s="421"/>
      <c r="DAH881" s="421"/>
      <c r="DAI881" s="421"/>
      <c r="DAJ881" s="421"/>
      <c r="DAK881" s="421"/>
      <c r="DAL881" s="421"/>
      <c r="DAM881" s="421"/>
      <c r="DAN881" s="421"/>
      <c r="DAO881" s="421"/>
      <c r="DAP881" s="421"/>
      <c r="DAQ881" s="421"/>
      <c r="DAR881" s="421"/>
      <c r="DAS881" s="421"/>
      <c r="DAT881" s="421"/>
      <c r="DAU881" s="421"/>
      <c r="DAV881" s="421"/>
      <c r="DAW881" s="421"/>
      <c r="DAX881" s="421"/>
      <c r="DAY881" s="421"/>
      <c r="DAZ881" s="421"/>
      <c r="DBA881" s="421"/>
      <c r="DBB881" s="421"/>
      <c r="DBC881" s="421"/>
      <c r="DBD881" s="421"/>
      <c r="DBE881" s="421"/>
      <c r="DBF881" s="421"/>
      <c r="DBG881" s="421"/>
      <c r="DBH881" s="421"/>
      <c r="DBI881" s="421"/>
      <c r="DBJ881" s="421"/>
      <c r="DBK881" s="421"/>
      <c r="DBL881" s="421"/>
      <c r="DBM881" s="421"/>
      <c r="DBN881" s="421"/>
      <c r="DBO881" s="421"/>
      <c r="DBP881" s="421"/>
      <c r="DBQ881" s="421"/>
      <c r="DBR881" s="421"/>
      <c r="DBS881" s="421"/>
      <c r="DBT881" s="421"/>
      <c r="DBU881" s="421"/>
      <c r="DBV881" s="421"/>
      <c r="DBW881" s="421"/>
      <c r="DBX881" s="421"/>
      <c r="DBY881" s="421"/>
      <c r="DBZ881" s="421"/>
      <c r="DCA881" s="421"/>
      <c r="DCB881" s="421"/>
      <c r="DCC881" s="421"/>
      <c r="DCD881" s="421"/>
      <c r="DCE881" s="421"/>
      <c r="DCF881" s="421"/>
      <c r="DCG881" s="421"/>
      <c r="DCH881" s="421"/>
      <c r="DCI881" s="421"/>
      <c r="DCJ881" s="421"/>
      <c r="DCK881" s="421"/>
      <c r="DCL881" s="421"/>
      <c r="DCM881" s="421"/>
      <c r="DCN881" s="421"/>
      <c r="DCO881" s="421"/>
      <c r="DCP881" s="421"/>
      <c r="DCQ881" s="421"/>
      <c r="DCR881" s="421"/>
      <c r="DCS881" s="421"/>
      <c r="DCT881" s="421"/>
      <c r="DCU881" s="421"/>
      <c r="DCV881" s="421"/>
      <c r="DCW881" s="421"/>
      <c r="DCX881" s="421"/>
      <c r="DCY881" s="421"/>
      <c r="DCZ881" s="421"/>
      <c r="DDA881" s="421"/>
      <c r="DDB881" s="421"/>
      <c r="DDC881" s="421"/>
      <c r="DDD881" s="421"/>
      <c r="DDE881" s="421"/>
      <c r="DDF881" s="421"/>
      <c r="DDG881" s="421"/>
      <c r="DDH881" s="421"/>
      <c r="DDI881" s="421"/>
      <c r="DDJ881" s="421"/>
      <c r="DDK881" s="421"/>
      <c r="DDL881" s="421"/>
      <c r="DDM881" s="421"/>
      <c r="DDN881" s="421"/>
      <c r="DDO881" s="421"/>
      <c r="DDP881" s="421"/>
      <c r="DDQ881" s="421"/>
      <c r="DDR881" s="421"/>
      <c r="DDS881" s="421"/>
      <c r="DDT881" s="421"/>
      <c r="DDU881" s="421"/>
      <c r="DDV881" s="421"/>
      <c r="DDW881" s="421"/>
      <c r="DDX881" s="421"/>
      <c r="DDY881" s="421"/>
      <c r="DDZ881" s="421"/>
      <c r="DEA881" s="421"/>
      <c r="DEB881" s="421"/>
      <c r="DEC881" s="421"/>
      <c r="DED881" s="421"/>
      <c r="DEE881" s="421"/>
      <c r="DEF881" s="421"/>
      <c r="DEG881" s="421"/>
      <c r="DEH881" s="421"/>
      <c r="DEI881" s="421"/>
      <c r="DEJ881" s="421"/>
      <c r="DEK881" s="421"/>
      <c r="DEL881" s="421"/>
      <c r="DEM881" s="421"/>
      <c r="DEN881" s="421"/>
      <c r="DEO881" s="421"/>
      <c r="DEP881" s="421"/>
      <c r="DEQ881" s="421"/>
      <c r="DER881" s="421"/>
      <c r="DES881" s="421"/>
      <c r="DET881" s="421"/>
      <c r="DEU881" s="421"/>
      <c r="DEV881" s="421"/>
      <c r="DEW881" s="421"/>
      <c r="DEX881" s="421"/>
      <c r="DEY881" s="421"/>
      <c r="DEZ881" s="421"/>
      <c r="DFA881" s="421"/>
      <c r="DFB881" s="421"/>
      <c r="DFC881" s="421"/>
      <c r="DFD881" s="421"/>
      <c r="DFE881" s="421"/>
      <c r="DFF881" s="421"/>
      <c r="DFG881" s="421"/>
      <c r="DFH881" s="421"/>
      <c r="DFI881" s="421"/>
      <c r="DFJ881" s="421"/>
      <c r="DFK881" s="421"/>
      <c r="DFL881" s="421"/>
      <c r="DFM881" s="421"/>
      <c r="DFN881" s="421"/>
      <c r="DFO881" s="421"/>
      <c r="DFP881" s="421"/>
      <c r="DFQ881" s="421"/>
      <c r="DFR881" s="421"/>
      <c r="DFS881" s="421"/>
      <c r="DFT881" s="421"/>
      <c r="DFU881" s="421"/>
      <c r="DFV881" s="421"/>
      <c r="DFW881" s="421"/>
      <c r="DFX881" s="421"/>
      <c r="DFY881" s="421"/>
      <c r="DFZ881" s="421"/>
      <c r="DGA881" s="421"/>
      <c r="DGB881" s="421"/>
      <c r="DGC881" s="421"/>
      <c r="DGD881" s="421"/>
      <c r="DGE881" s="421"/>
      <c r="DGF881" s="421"/>
      <c r="DGG881" s="421"/>
      <c r="DGH881" s="421"/>
      <c r="DGI881" s="421"/>
      <c r="DGJ881" s="421"/>
      <c r="DGK881" s="421"/>
      <c r="DGL881" s="421"/>
      <c r="DGM881" s="421"/>
      <c r="DGN881" s="421"/>
      <c r="DGO881" s="421"/>
      <c r="DGP881" s="421"/>
      <c r="DGQ881" s="421"/>
      <c r="DGR881" s="421"/>
      <c r="DGS881" s="421"/>
      <c r="DGT881" s="421"/>
      <c r="DGU881" s="421"/>
      <c r="DGV881" s="421"/>
      <c r="DGW881" s="421"/>
      <c r="DGX881" s="421"/>
      <c r="DGY881" s="421"/>
      <c r="DGZ881" s="421"/>
      <c r="DHA881" s="421"/>
      <c r="DHB881" s="421"/>
      <c r="DHC881" s="421"/>
      <c r="DHD881" s="421"/>
      <c r="DHE881" s="421"/>
      <c r="DHF881" s="421"/>
      <c r="DHG881" s="421"/>
      <c r="DHH881" s="421"/>
      <c r="DHI881" s="421"/>
      <c r="DHJ881" s="421"/>
      <c r="DHK881" s="421"/>
      <c r="DHL881" s="421"/>
      <c r="DHM881" s="421"/>
      <c r="DHN881" s="421"/>
      <c r="DHO881" s="421"/>
      <c r="DHP881" s="421"/>
      <c r="DHQ881" s="421"/>
      <c r="DHR881" s="421"/>
      <c r="DHS881" s="421"/>
      <c r="DHT881" s="421"/>
      <c r="DHU881" s="421"/>
      <c r="DHV881" s="421"/>
      <c r="DHW881" s="421"/>
      <c r="DHX881" s="421"/>
      <c r="DHY881" s="421"/>
      <c r="DHZ881" s="421"/>
      <c r="DIA881" s="421"/>
      <c r="DIB881" s="421"/>
      <c r="DIC881" s="421"/>
      <c r="DID881" s="421"/>
      <c r="DIE881" s="421"/>
      <c r="DIF881" s="421"/>
      <c r="DIG881" s="421"/>
      <c r="DIH881" s="421"/>
      <c r="DII881" s="421"/>
      <c r="DIJ881" s="421"/>
      <c r="DIK881" s="421"/>
      <c r="DIL881" s="421"/>
      <c r="DIM881" s="421"/>
      <c r="DIN881" s="421"/>
      <c r="DIO881" s="421"/>
      <c r="DIP881" s="421"/>
      <c r="DIQ881" s="421"/>
      <c r="DIR881" s="421"/>
      <c r="DIS881" s="421"/>
      <c r="DIT881" s="421"/>
      <c r="DIU881" s="421"/>
      <c r="DIV881" s="421"/>
      <c r="DIW881" s="421"/>
      <c r="DIX881" s="421"/>
      <c r="DIY881" s="421"/>
      <c r="DIZ881" s="421"/>
      <c r="DJA881" s="421"/>
      <c r="DJB881" s="421"/>
      <c r="DJC881" s="421"/>
      <c r="DJD881" s="421"/>
      <c r="DJE881" s="421"/>
      <c r="DJF881" s="421"/>
      <c r="DJG881" s="421"/>
      <c r="DJH881" s="421"/>
      <c r="DJI881" s="421"/>
      <c r="DJJ881" s="421"/>
      <c r="DJK881" s="421"/>
      <c r="DJL881" s="421"/>
      <c r="DJM881" s="421"/>
      <c r="DJN881" s="421"/>
      <c r="DJO881" s="421"/>
      <c r="DJP881" s="421"/>
      <c r="DJQ881" s="421"/>
      <c r="DJR881" s="421"/>
      <c r="DJS881" s="421"/>
      <c r="DJT881" s="421"/>
      <c r="DJU881" s="421"/>
      <c r="DJV881" s="421"/>
      <c r="DJW881" s="421"/>
      <c r="DJX881" s="421"/>
      <c r="DJY881" s="421"/>
      <c r="DJZ881" s="421"/>
      <c r="DKA881" s="421"/>
      <c r="DKB881" s="421"/>
      <c r="DKC881" s="421"/>
      <c r="DKD881" s="421"/>
      <c r="DKE881" s="421"/>
      <c r="DKF881" s="421"/>
      <c r="DKG881" s="421"/>
      <c r="DKH881" s="421"/>
      <c r="DKI881" s="421"/>
      <c r="DKJ881" s="421"/>
      <c r="DKK881" s="421"/>
      <c r="DKL881" s="421"/>
      <c r="DKM881" s="421"/>
      <c r="DKN881" s="421"/>
      <c r="DKO881" s="421"/>
      <c r="DKP881" s="421"/>
      <c r="DKQ881" s="421"/>
      <c r="DKR881" s="421"/>
      <c r="DKS881" s="421"/>
      <c r="DKT881" s="421"/>
      <c r="DKU881" s="421"/>
      <c r="DKV881" s="421"/>
      <c r="DKW881" s="421"/>
      <c r="DKX881" s="421"/>
      <c r="DKY881" s="421"/>
      <c r="DKZ881" s="421"/>
      <c r="DLA881" s="421"/>
      <c r="DLB881" s="421"/>
      <c r="DLC881" s="421"/>
      <c r="DLD881" s="421"/>
      <c r="DLE881" s="421"/>
      <c r="DLF881" s="421"/>
      <c r="DLG881" s="421"/>
      <c r="DLH881" s="421"/>
      <c r="DLI881" s="421"/>
      <c r="DLJ881" s="421"/>
      <c r="DLK881" s="421"/>
      <c r="DLL881" s="421"/>
      <c r="DLM881" s="421"/>
      <c r="DLN881" s="421"/>
      <c r="DLO881" s="421"/>
      <c r="DLP881" s="421"/>
      <c r="DLQ881" s="421"/>
      <c r="DLR881" s="421"/>
      <c r="DLS881" s="421"/>
      <c r="DLT881" s="421"/>
      <c r="DLU881" s="421"/>
      <c r="DLV881" s="421"/>
      <c r="DLW881" s="421"/>
      <c r="DLX881" s="421"/>
      <c r="DLY881" s="421"/>
      <c r="DLZ881" s="421"/>
      <c r="DMA881" s="421"/>
      <c r="DMB881" s="421"/>
      <c r="DMC881" s="421"/>
      <c r="DMD881" s="421"/>
      <c r="DME881" s="421"/>
      <c r="DMF881" s="421"/>
      <c r="DMG881" s="421"/>
      <c r="DMH881" s="421"/>
      <c r="DMI881" s="421"/>
      <c r="DMJ881" s="421"/>
      <c r="DMK881" s="421"/>
      <c r="DML881" s="421"/>
      <c r="DMM881" s="421"/>
      <c r="DMN881" s="421"/>
      <c r="DMO881" s="421"/>
      <c r="DMP881" s="421"/>
      <c r="DMQ881" s="421"/>
      <c r="DMR881" s="421"/>
      <c r="DMS881" s="421"/>
      <c r="DMT881" s="421"/>
      <c r="DMU881" s="421"/>
      <c r="DMV881" s="421"/>
      <c r="DMW881" s="421"/>
      <c r="DMX881" s="421"/>
      <c r="DMY881" s="421"/>
      <c r="DMZ881" s="421"/>
      <c r="DNA881" s="421"/>
      <c r="DNB881" s="421"/>
      <c r="DNC881" s="421"/>
      <c r="DND881" s="421"/>
      <c r="DNE881" s="421"/>
      <c r="DNF881" s="421"/>
      <c r="DNG881" s="421"/>
      <c r="DNH881" s="421"/>
      <c r="DNI881" s="421"/>
      <c r="DNJ881" s="421"/>
      <c r="DNK881" s="421"/>
      <c r="DNL881" s="421"/>
      <c r="DNM881" s="421"/>
      <c r="DNN881" s="421"/>
      <c r="DNO881" s="421"/>
      <c r="DNP881" s="421"/>
      <c r="DNQ881" s="421"/>
      <c r="DNR881" s="421"/>
      <c r="DNS881" s="421"/>
      <c r="DNT881" s="421"/>
      <c r="DNU881" s="421"/>
      <c r="DNV881" s="421"/>
      <c r="DNW881" s="421"/>
      <c r="DNX881" s="421"/>
      <c r="DNY881" s="421"/>
      <c r="DNZ881" s="421"/>
      <c r="DOA881" s="421"/>
      <c r="DOB881" s="421"/>
      <c r="DOC881" s="421"/>
      <c r="DOD881" s="421"/>
      <c r="DOE881" s="421"/>
      <c r="DOF881" s="421"/>
      <c r="DOG881" s="421"/>
      <c r="DOH881" s="421"/>
      <c r="DOI881" s="421"/>
      <c r="DOJ881" s="421"/>
      <c r="DOK881" s="421"/>
      <c r="DOL881" s="421"/>
      <c r="DOM881" s="421"/>
      <c r="DON881" s="421"/>
      <c r="DOO881" s="421"/>
      <c r="DOP881" s="421"/>
      <c r="DOQ881" s="421"/>
      <c r="DOR881" s="421"/>
      <c r="DOS881" s="421"/>
      <c r="DOT881" s="421"/>
      <c r="DOU881" s="421"/>
      <c r="DOV881" s="421"/>
      <c r="DOW881" s="421"/>
      <c r="DOX881" s="421"/>
      <c r="DOY881" s="421"/>
      <c r="DOZ881" s="421"/>
      <c r="DPA881" s="421"/>
      <c r="DPB881" s="421"/>
      <c r="DPC881" s="421"/>
      <c r="DPD881" s="421"/>
      <c r="DPE881" s="421"/>
      <c r="DPF881" s="421"/>
      <c r="DPG881" s="421"/>
      <c r="DPH881" s="421"/>
      <c r="DPI881" s="421"/>
      <c r="DPJ881" s="421"/>
      <c r="DPK881" s="421"/>
      <c r="DPL881" s="421"/>
      <c r="DPM881" s="421"/>
      <c r="DPN881" s="421"/>
      <c r="DPO881" s="421"/>
      <c r="DPP881" s="421"/>
      <c r="DPQ881" s="421"/>
      <c r="DPR881" s="421"/>
      <c r="DPS881" s="421"/>
      <c r="DPT881" s="421"/>
      <c r="DPU881" s="421"/>
      <c r="DPV881" s="421"/>
      <c r="DPW881" s="421"/>
      <c r="DPX881" s="421"/>
      <c r="DPY881" s="421"/>
      <c r="DPZ881" s="421"/>
      <c r="DQA881" s="421"/>
      <c r="DQB881" s="421"/>
      <c r="DQC881" s="421"/>
      <c r="DQD881" s="421"/>
      <c r="DQE881" s="421"/>
      <c r="DQF881" s="421"/>
      <c r="DQG881" s="421"/>
      <c r="DQH881" s="421"/>
      <c r="DQI881" s="421"/>
      <c r="DQJ881" s="421"/>
      <c r="DQK881" s="421"/>
      <c r="DQL881" s="421"/>
      <c r="DQM881" s="421"/>
      <c r="DQN881" s="421"/>
      <c r="DQO881" s="421"/>
      <c r="DQP881" s="421"/>
      <c r="DQQ881" s="421"/>
      <c r="DQR881" s="421"/>
      <c r="DQS881" s="421"/>
      <c r="DQT881" s="421"/>
      <c r="DQU881" s="421"/>
      <c r="DQV881" s="421"/>
      <c r="DQW881" s="421"/>
      <c r="DQX881" s="421"/>
      <c r="DQY881" s="421"/>
      <c r="DQZ881" s="421"/>
      <c r="DRA881" s="421"/>
      <c r="DRB881" s="421"/>
      <c r="DRC881" s="421"/>
      <c r="DRD881" s="421"/>
      <c r="DRE881" s="421"/>
      <c r="DRF881" s="421"/>
      <c r="DRG881" s="421"/>
      <c r="DRH881" s="421"/>
      <c r="DRI881" s="421"/>
      <c r="DRJ881" s="421"/>
      <c r="DRK881" s="421"/>
      <c r="DRL881" s="421"/>
      <c r="DRM881" s="421"/>
      <c r="DRN881" s="421"/>
      <c r="DRO881" s="421"/>
      <c r="DRP881" s="421"/>
      <c r="DRQ881" s="421"/>
      <c r="DRR881" s="421"/>
      <c r="DRS881" s="421"/>
      <c r="DRT881" s="421"/>
      <c r="DRU881" s="421"/>
      <c r="DRV881" s="421"/>
      <c r="DRW881" s="421"/>
      <c r="DRX881" s="421"/>
      <c r="DRY881" s="421"/>
      <c r="DRZ881" s="421"/>
      <c r="DSA881" s="421"/>
      <c r="DSB881" s="421"/>
      <c r="DSC881" s="421"/>
      <c r="DSD881" s="421"/>
      <c r="DSE881" s="421"/>
      <c r="DSF881" s="421"/>
      <c r="DSG881" s="421"/>
      <c r="DSH881" s="421"/>
      <c r="DSI881" s="421"/>
      <c r="DSJ881" s="421"/>
      <c r="DSK881" s="421"/>
      <c r="DSL881" s="421"/>
      <c r="DSM881" s="421"/>
      <c r="DSN881" s="421"/>
      <c r="DSO881" s="421"/>
      <c r="DSP881" s="421"/>
      <c r="DSQ881" s="421"/>
      <c r="DSR881" s="421"/>
      <c r="DSS881" s="421"/>
      <c r="DST881" s="421"/>
      <c r="DSU881" s="421"/>
      <c r="DSV881" s="421"/>
      <c r="DSW881" s="421"/>
      <c r="DSX881" s="421"/>
      <c r="DSY881" s="421"/>
      <c r="DSZ881" s="421"/>
      <c r="DTA881" s="421"/>
      <c r="DTB881" s="421"/>
      <c r="DTC881" s="421"/>
      <c r="DTD881" s="421"/>
      <c r="DTE881" s="421"/>
      <c r="DTF881" s="421"/>
      <c r="DTG881" s="421"/>
      <c r="DTH881" s="421"/>
      <c r="DTI881" s="421"/>
      <c r="DTJ881" s="421"/>
      <c r="DTK881" s="421"/>
      <c r="DTL881" s="421"/>
      <c r="DTM881" s="421"/>
      <c r="DTN881" s="421"/>
      <c r="DTO881" s="421"/>
      <c r="DTP881" s="421"/>
      <c r="DTQ881" s="421"/>
      <c r="DTR881" s="421"/>
      <c r="DTS881" s="421"/>
      <c r="DTT881" s="421"/>
      <c r="DTU881" s="421"/>
      <c r="DTV881" s="421"/>
      <c r="DTW881" s="421"/>
      <c r="DTX881" s="421"/>
      <c r="DTY881" s="421"/>
      <c r="DTZ881" s="421"/>
      <c r="DUA881" s="421"/>
      <c r="DUB881" s="421"/>
      <c r="DUC881" s="421"/>
      <c r="DUD881" s="421"/>
      <c r="DUE881" s="421"/>
      <c r="DUF881" s="421"/>
      <c r="DUG881" s="421"/>
      <c r="DUH881" s="421"/>
      <c r="DUI881" s="421"/>
      <c r="DUJ881" s="421"/>
      <c r="DUK881" s="421"/>
      <c r="DUL881" s="421"/>
      <c r="DUM881" s="421"/>
      <c r="DUN881" s="421"/>
      <c r="DUO881" s="421"/>
      <c r="DUP881" s="421"/>
      <c r="DUQ881" s="421"/>
      <c r="DUR881" s="421"/>
      <c r="DUS881" s="421"/>
      <c r="DUT881" s="421"/>
      <c r="DUU881" s="421"/>
      <c r="DUV881" s="421"/>
      <c r="DUW881" s="421"/>
      <c r="DUX881" s="421"/>
      <c r="DUY881" s="421"/>
      <c r="DUZ881" s="421"/>
      <c r="DVA881" s="421"/>
      <c r="DVB881" s="421"/>
      <c r="DVC881" s="421"/>
      <c r="DVD881" s="421"/>
      <c r="DVE881" s="421"/>
      <c r="DVF881" s="421"/>
      <c r="DVG881" s="421"/>
      <c r="DVH881" s="421"/>
      <c r="DVI881" s="421"/>
      <c r="DVJ881" s="421"/>
      <c r="DVK881" s="421"/>
      <c r="DVL881" s="421"/>
      <c r="DVM881" s="421"/>
      <c r="DVN881" s="421"/>
      <c r="DVO881" s="421"/>
      <c r="DVP881" s="421"/>
      <c r="DVQ881" s="421"/>
      <c r="DVR881" s="421"/>
      <c r="DVS881" s="421"/>
      <c r="DVT881" s="421"/>
      <c r="DVU881" s="421"/>
      <c r="DVV881" s="421"/>
      <c r="DVW881" s="421"/>
      <c r="DVX881" s="421"/>
      <c r="DVY881" s="421"/>
      <c r="DVZ881" s="421"/>
      <c r="DWA881" s="421"/>
      <c r="DWB881" s="421"/>
      <c r="DWC881" s="421"/>
      <c r="DWD881" s="421"/>
      <c r="DWE881" s="421"/>
      <c r="DWF881" s="421"/>
      <c r="DWG881" s="421"/>
      <c r="DWH881" s="421"/>
      <c r="DWI881" s="421"/>
      <c r="DWJ881" s="421"/>
      <c r="DWK881" s="421"/>
      <c r="DWL881" s="421"/>
      <c r="DWM881" s="421"/>
      <c r="DWN881" s="421"/>
      <c r="DWO881" s="421"/>
      <c r="DWP881" s="421"/>
      <c r="DWQ881" s="421"/>
      <c r="DWR881" s="421"/>
      <c r="DWS881" s="421"/>
      <c r="DWT881" s="421"/>
      <c r="DWU881" s="421"/>
      <c r="DWV881" s="421"/>
      <c r="DWW881" s="421"/>
      <c r="DWX881" s="421"/>
      <c r="DWY881" s="421"/>
      <c r="DWZ881" s="421"/>
      <c r="DXA881" s="421"/>
      <c r="DXB881" s="421"/>
      <c r="DXC881" s="421"/>
      <c r="DXD881" s="421"/>
      <c r="DXE881" s="421"/>
      <c r="DXF881" s="421"/>
      <c r="DXG881" s="421"/>
      <c r="DXH881" s="421"/>
      <c r="DXI881" s="421"/>
      <c r="DXJ881" s="421"/>
      <c r="DXK881" s="421"/>
      <c r="DXL881" s="421"/>
      <c r="DXM881" s="421"/>
      <c r="DXN881" s="421"/>
      <c r="DXO881" s="421"/>
      <c r="DXP881" s="421"/>
      <c r="DXQ881" s="421"/>
      <c r="DXR881" s="421"/>
      <c r="DXS881" s="421"/>
      <c r="DXT881" s="421"/>
      <c r="DXU881" s="421"/>
      <c r="DXV881" s="421"/>
      <c r="DXW881" s="421"/>
      <c r="DXX881" s="421"/>
      <c r="DXY881" s="421"/>
      <c r="DXZ881" s="421"/>
      <c r="DYA881" s="421"/>
      <c r="DYB881" s="421"/>
      <c r="DYC881" s="421"/>
      <c r="DYD881" s="421"/>
      <c r="DYE881" s="421"/>
      <c r="DYF881" s="421"/>
      <c r="DYG881" s="421"/>
      <c r="DYH881" s="421"/>
      <c r="DYI881" s="421"/>
      <c r="DYJ881" s="421"/>
      <c r="DYK881" s="421"/>
      <c r="DYL881" s="421"/>
      <c r="DYM881" s="421"/>
      <c r="DYN881" s="421"/>
      <c r="DYO881" s="421"/>
      <c r="DYP881" s="421"/>
      <c r="DYQ881" s="421"/>
      <c r="DYR881" s="421"/>
      <c r="DYS881" s="421"/>
      <c r="DYT881" s="421"/>
      <c r="DYU881" s="421"/>
      <c r="DYV881" s="421"/>
      <c r="DYW881" s="421"/>
      <c r="DYX881" s="421"/>
      <c r="DYY881" s="421"/>
      <c r="DYZ881" s="421"/>
      <c r="DZA881" s="421"/>
      <c r="DZB881" s="421"/>
      <c r="DZC881" s="421"/>
      <c r="DZD881" s="421"/>
      <c r="DZE881" s="421"/>
      <c r="DZF881" s="421"/>
      <c r="DZG881" s="421"/>
      <c r="DZH881" s="421"/>
      <c r="DZI881" s="421"/>
      <c r="DZJ881" s="421"/>
      <c r="DZK881" s="421"/>
      <c r="DZL881" s="421"/>
      <c r="DZM881" s="421"/>
      <c r="DZN881" s="421"/>
      <c r="DZO881" s="421"/>
      <c r="DZP881" s="421"/>
      <c r="DZQ881" s="421"/>
      <c r="DZR881" s="421"/>
      <c r="DZS881" s="421"/>
      <c r="DZT881" s="421"/>
      <c r="DZU881" s="421"/>
      <c r="DZV881" s="421"/>
      <c r="DZW881" s="421"/>
      <c r="DZX881" s="421"/>
      <c r="DZY881" s="421"/>
      <c r="DZZ881" s="421"/>
      <c r="EAA881" s="421"/>
      <c r="EAB881" s="421"/>
      <c r="EAC881" s="421"/>
      <c r="EAD881" s="421"/>
      <c r="EAE881" s="421"/>
      <c r="EAF881" s="421"/>
      <c r="EAG881" s="421"/>
      <c r="EAH881" s="421"/>
      <c r="EAI881" s="421"/>
      <c r="EAJ881" s="421"/>
      <c r="EAK881" s="421"/>
      <c r="EAL881" s="421"/>
      <c r="EAM881" s="421"/>
      <c r="EAN881" s="421"/>
      <c r="EAO881" s="421"/>
      <c r="EAP881" s="421"/>
      <c r="EAQ881" s="421"/>
      <c r="EAR881" s="421"/>
      <c r="EAS881" s="421"/>
      <c r="EAT881" s="421"/>
      <c r="EAU881" s="421"/>
      <c r="EAV881" s="421"/>
      <c r="EAW881" s="421"/>
      <c r="EAX881" s="421"/>
      <c r="EAY881" s="421"/>
      <c r="EAZ881" s="421"/>
      <c r="EBA881" s="421"/>
      <c r="EBB881" s="421"/>
      <c r="EBC881" s="421"/>
      <c r="EBD881" s="421"/>
      <c r="EBE881" s="421"/>
      <c r="EBF881" s="421"/>
      <c r="EBG881" s="421"/>
      <c r="EBH881" s="421"/>
      <c r="EBI881" s="421"/>
      <c r="EBJ881" s="421"/>
      <c r="EBK881" s="421"/>
      <c r="EBL881" s="421"/>
      <c r="EBM881" s="421"/>
      <c r="EBN881" s="421"/>
      <c r="EBO881" s="421"/>
      <c r="EBP881" s="421"/>
      <c r="EBQ881" s="421"/>
      <c r="EBR881" s="421"/>
      <c r="EBS881" s="421"/>
      <c r="EBT881" s="421"/>
      <c r="EBU881" s="421"/>
      <c r="EBV881" s="421"/>
      <c r="EBW881" s="421"/>
      <c r="EBX881" s="421"/>
      <c r="EBY881" s="421"/>
      <c r="EBZ881" s="421"/>
      <c r="ECA881" s="421"/>
      <c r="ECB881" s="421"/>
      <c r="ECC881" s="421"/>
      <c r="ECD881" s="421"/>
      <c r="ECE881" s="421"/>
      <c r="ECF881" s="421"/>
      <c r="ECG881" s="421"/>
      <c r="ECH881" s="421"/>
      <c r="ECI881" s="421"/>
      <c r="ECJ881" s="421"/>
      <c r="ECK881" s="421"/>
      <c r="ECL881" s="421"/>
      <c r="ECM881" s="421"/>
      <c r="ECN881" s="421"/>
      <c r="ECO881" s="421"/>
      <c r="ECP881" s="421"/>
      <c r="ECQ881" s="421"/>
      <c r="ECR881" s="421"/>
      <c r="ECS881" s="421"/>
      <c r="ECT881" s="421"/>
      <c r="ECU881" s="421"/>
      <c r="ECV881" s="421"/>
      <c r="ECW881" s="421"/>
      <c r="ECX881" s="421"/>
      <c r="ECY881" s="421"/>
      <c r="ECZ881" s="421"/>
      <c r="EDA881" s="421"/>
      <c r="EDB881" s="421"/>
      <c r="EDC881" s="421"/>
      <c r="EDD881" s="421"/>
      <c r="EDE881" s="421"/>
      <c r="EDF881" s="421"/>
      <c r="EDG881" s="421"/>
      <c r="EDH881" s="421"/>
      <c r="EDI881" s="421"/>
      <c r="EDJ881" s="421"/>
      <c r="EDK881" s="421"/>
      <c r="EDL881" s="421"/>
      <c r="EDM881" s="421"/>
      <c r="EDN881" s="421"/>
      <c r="EDO881" s="421"/>
      <c r="EDP881" s="421"/>
      <c r="EDQ881" s="421"/>
      <c r="EDR881" s="421"/>
      <c r="EDS881" s="421"/>
      <c r="EDT881" s="421"/>
      <c r="EDU881" s="421"/>
      <c r="EDV881" s="421"/>
      <c r="EDW881" s="421"/>
      <c r="EDX881" s="421"/>
      <c r="EDY881" s="421"/>
      <c r="EDZ881" s="421"/>
      <c r="EEA881" s="421"/>
      <c r="EEB881" s="421"/>
      <c r="EEC881" s="421"/>
      <c r="EED881" s="421"/>
      <c r="EEE881" s="421"/>
      <c r="EEF881" s="421"/>
      <c r="EEG881" s="421"/>
      <c r="EEH881" s="421"/>
      <c r="EEI881" s="421"/>
      <c r="EEJ881" s="421"/>
      <c r="EEK881" s="421"/>
      <c r="EEL881" s="421"/>
      <c r="EEM881" s="421"/>
      <c r="EEN881" s="421"/>
      <c r="EEO881" s="421"/>
      <c r="EEP881" s="421"/>
      <c r="EEQ881" s="421"/>
      <c r="EER881" s="421"/>
      <c r="EES881" s="421"/>
      <c r="EET881" s="421"/>
      <c r="EEU881" s="421"/>
      <c r="EEV881" s="421"/>
      <c r="EEW881" s="421"/>
      <c r="EEX881" s="421"/>
      <c r="EEY881" s="421"/>
      <c r="EEZ881" s="421"/>
      <c r="EFA881" s="421"/>
      <c r="EFB881" s="421"/>
      <c r="EFC881" s="421"/>
      <c r="EFD881" s="421"/>
      <c r="EFE881" s="421"/>
      <c r="EFF881" s="421"/>
      <c r="EFG881" s="421"/>
      <c r="EFH881" s="421"/>
      <c r="EFI881" s="421"/>
      <c r="EFJ881" s="421"/>
      <c r="EFK881" s="421"/>
      <c r="EFL881" s="421"/>
      <c r="EFM881" s="421"/>
      <c r="EFN881" s="421"/>
      <c r="EFO881" s="421"/>
      <c r="EFP881" s="421"/>
      <c r="EFQ881" s="421"/>
      <c r="EFR881" s="421"/>
      <c r="EFS881" s="421"/>
      <c r="EFT881" s="421"/>
      <c r="EFU881" s="421"/>
      <c r="EFV881" s="421"/>
      <c r="EFW881" s="421"/>
      <c r="EFX881" s="421"/>
      <c r="EFY881" s="421"/>
      <c r="EFZ881" s="421"/>
      <c r="EGA881" s="421"/>
      <c r="EGB881" s="421"/>
      <c r="EGC881" s="421"/>
      <c r="EGD881" s="421"/>
      <c r="EGE881" s="421"/>
      <c r="EGF881" s="421"/>
      <c r="EGG881" s="421"/>
      <c r="EGH881" s="421"/>
      <c r="EGI881" s="421"/>
      <c r="EGJ881" s="421"/>
      <c r="EGK881" s="421"/>
      <c r="EGL881" s="421"/>
      <c r="EGM881" s="421"/>
      <c r="EGN881" s="421"/>
      <c r="EGO881" s="421"/>
      <c r="EGP881" s="421"/>
      <c r="EGQ881" s="421"/>
      <c r="EGR881" s="421"/>
      <c r="EGS881" s="421"/>
      <c r="EGT881" s="421"/>
      <c r="EGU881" s="421"/>
      <c r="EGV881" s="421"/>
      <c r="EGW881" s="421"/>
      <c r="EGX881" s="421"/>
      <c r="EGY881" s="421"/>
      <c r="EGZ881" s="421"/>
      <c r="EHA881" s="421"/>
      <c r="EHB881" s="421"/>
      <c r="EHC881" s="421"/>
      <c r="EHD881" s="421"/>
      <c r="EHE881" s="421"/>
      <c r="EHF881" s="421"/>
      <c r="EHG881" s="421"/>
      <c r="EHH881" s="421"/>
      <c r="EHI881" s="421"/>
      <c r="EHJ881" s="421"/>
      <c r="EHK881" s="421"/>
      <c r="EHL881" s="421"/>
      <c r="EHM881" s="421"/>
      <c r="EHN881" s="421"/>
      <c r="EHO881" s="421"/>
      <c r="EHP881" s="421"/>
      <c r="EHQ881" s="421"/>
      <c r="EHR881" s="421"/>
      <c r="EHS881" s="421"/>
      <c r="EHT881" s="421"/>
      <c r="EHU881" s="421"/>
      <c r="EHV881" s="421"/>
      <c r="EHW881" s="421"/>
      <c r="EHX881" s="421"/>
      <c r="EHY881" s="421"/>
      <c r="EHZ881" s="421"/>
      <c r="EIA881" s="421"/>
      <c r="EIB881" s="421"/>
      <c r="EIC881" s="421"/>
      <c r="EID881" s="421"/>
      <c r="EIE881" s="421"/>
      <c r="EIF881" s="421"/>
      <c r="EIG881" s="421"/>
      <c r="EIH881" s="421"/>
      <c r="EII881" s="421"/>
      <c r="EIJ881" s="421"/>
      <c r="EIK881" s="421"/>
      <c r="EIL881" s="421"/>
      <c r="EIM881" s="421"/>
      <c r="EIN881" s="421"/>
      <c r="EIO881" s="421"/>
      <c r="EIP881" s="421"/>
      <c r="EIQ881" s="421"/>
      <c r="EIR881" s="421"/>
      <c r="EIS881" s="421"/>
      <c r="EIT881" s="421"/>
      <c r="EIU881" s="421"/>
      <c r="EIV881" s="421"/>
      <c r="EIW881" s="421"/>
      <c r="EIX881" s="421"/>
      <c r="EIY881" s="421"/>
      <c r="EIZ881" s="421"/>
      <c r="EJA881" s="421"/>
      <c r="EJB881" s="421"/>
      <c r="EJC881" s="421"/>
      <c r="EJD881" s="421"/>
      <c r="EJE881" s="421"/>
      <c r="EJF881" s="421"/>
      <c r="EJG881" s="421"/>
      <c r="EJH881" s="421"/>
      <c r="EJI881" s="421"/>
      <c r="EJJ881" s="421"/>
      <c r="EJK881" s="421"/>
      <c r="EJL881" s="421"/>
      <c r="EJM881" s="421"/>
      <c r="EJN881" s="421"/>
      <c r="EJO881" s="421"/>
      <c r="EJP881" s="421"/>
      <c r="EJQ881" s="421"/>
      <c r="EJR881" s="421"/>
      <c r="EJS881" s="421"/>
      <c r="EJT881" s="421"/>
      <c r="EJU881" s="421"/>
      <c r="EJV881" s="421"/>
      <c r="EJW881" s="421"/>
      <c r="EJX881" s="421"/>
      <c r="EJY881" s="421"/>
      <c r="EJZ881" s="421"/>
      <c r="EKA881" s="421"/>
      <c r="EKB881" s="421"/>
      <c r="EKC881" s="421"/>
      <c r="EKD881" s="421"/>
      <c r="EKE881" s="421"/>
      <c r="EKF881" s="421"/>
      <c r="EKG881" s="421"/>
      <c r="EKH881" s="421"/>
      <c r="EKI881" s="421"/>
      <c r="EKJ881" s="421"/>
      <c r="EKK881" s="421"/>
      <c r="EKL881" s="421"/>
      <c r="EKM881" s="421"/>
      <c r="EKN881" s="421"/>
      <c r="EKO881" s="421"/>
      <c r="EKP881" s="421"/>
      <c r="EKQ881" s="421"/>
      <c r="EKR881" s="421"/>
      <c r="EKS881" s="421"/>
      <c r="EKT881" s="421"/>
      <c r="EKU881" s="421"/>
      <c r="EKV881" s="421"/>
      <c r="EKW881" s="421"/>
      <c r="EKX881" s="421"/>
      <c r="EKY881" s="421"/>
      <c r="EKZ881" s="421"/>
      <c r="ELA881" s="421"/>
      <c r="ELB881" s="421"/>
      <c r="ELC881" s="421"/>
      <c r="ELD881" s="421"/>
      <c r="ELE881" s="421"/>
      <c r="ELF881" s="421"/>
      <c r="ELG881" s="421"/>
      <c r="ELH881" s="421"/>
      <c r="ELI881" s="421"/>
      <c r="ELJ881" s="421"/>
      <c r="ELK881" s="421"/>
      <c r="ELL881" s="421"/>
      <c r="ELM881" s="421"/>
      <c r="ELN881" s="421"/>
      <c r="ELO881" s="421"/>
      <c r="ELP881" s="421"/>
      <c r="ELQ881" s="421"/>
      <c r="ELR881" s="421"/>
      <c r="ELS881" s="421"/>
      <c r="ELT881" s="421"/>
      <c r="ELU881" s="421"/>
      <c r="ELV881" s="421"/>
      <c r="ELW881" s="421"/>
      <c r="ELX881" s="421"/>
      <c r="ELY881" s="421"/>
      <c r="ELZ881" s="421"/>
      <c r="EMA881" s="421"/>
      <c r="EMB881" s="421"/>
      <c r="EMC881" s="421"/>
      <c r="EMD881" s="421"/>
      <c r="EME881" s="421"/>
      <c r="EMF881" s="421"/>
      <c r="EMG881" s="421"/>
      <c r="EMH881" s="421"/>
      <c r="EMI881" s="421"/>
      <c r="EMJ881" s="421"/>
      <c r="EMK881" s="421"/>
      <c r="EML881" s="421"/>
      <c r="EMM881" s="421"/>
      <c r="EMN881" s="421"/>
      <c r="EMO881" s="421"/>
      <c r="EMP881" s="421"/>
      <c r="EMQ881" s="421"/>
      <c r="EMR881" s="421"/>
      <c r="EMS881" s="421"/>
      <c r="EMT881" s="421"/>
      <c r="EMU881" s="421"/>
      <c r="EMV881" s="421"/>
      <c r="EMW881" s="421"/>
      <c r="EMX881" s="421"/>
      <c r="EMY881" s="421"/>
      <c r="EMZ881" s="421"/>
      <c r="ENA881" s="421"/>
      <c r="ENB881" s="421"/>
      <c r="ENC881" s="421"/>
      <c r="END881" s="421"/>
      <c r="ENE881" s="421"/>
      <c r="ENF881" s="421"/>
      <c r="ENG881" s="421"/>
      <c r="ENH881" s="421"/>
      <c r="ENI881" s="421"/>
      <c r="ENJ881" s="421"/>
      <c r="ENK881" s="421"/>
      <c r="ENL881" s="421"/>
      <c r="ENM881" s="421"/>
      <c r="ENN881" s="421"/>
      <c r="ENO881" s="421"/>
      <c r="ENP881" s="421"/>
      <c r="ENQ881" s="421"/>
      <c r="ENR881" s="421"/>
      <c r="ENS881" s="421"/>
      <c r="ENT881" s="421"/>
      <c r="ENU881" s="421"/>
      <c r="ENV881" s="421"/>
      <c r="ENW881" s="421"/>
      <c r="ENX881" s="421"/>
      <c r="ENY881" s="421"/>
      <c r="ENZ881" s="421"/>
      <c r="EOA881" s="421"/>
      <c r="EOB881" s="421"/>
      <c r="EOC881" s="421"/>
      <c r="EOD881" s="421"/>
      <c r="EOE881" s="421"/>
      <c r="EOF881" s="421"/>
      <c r="EOG881" s="421"/>
      <c r="EOH881" s="421"/>
      <c r="EOI881" s="421"/>
      <c r="EOJ881" s="421"/>
      <c r="EOK881" s="421"/>
      <c r="EOL881" s="421"/>
      <c r="EOM881" s="421"/>
      <c r="EON881" s="421"/>
      <c r="EOO881" s="421"/>
      <c r="EOP881" s="421"/>
      <c r="EOQ881" s="421"/>
      <c r="EOR881" s="421"/>
      <c r="EOS881" s="421"/>
      <c r="EOT881" s="421"/>
      <c r="EOU881" s="421"/>
      <c r="EOV881" s="421"/>
      <c r="EOW881" s="421"/>
      <c r="EOX881" s="421"/>
      <c r="EOY881" s="421"/>
      <c r="EOZ881" s="421"/>
      <c r="EPA881" s="421"/>
      <c r="EPB881" s="421"/>
      <c r="EPC881" s="421"/>
      <c r="EPD881" s="421"/>
      <c r="EPE881" s="421"/>
      <c r="EPF881" s="421"/>
      <c r="EPG881" s="421"/>
      <c r="EPH881" s="421"/>
      <c r="EPI881" s="421"/>
      <c r="EPJ881" s="421"/>
      <c r="EPK881" s="421"/>
      <c r="EPL881" s="421"/>
      <c r="EPM881" s="421"/>
      <c r="EPN881" s="421"/>
      <c r="EPO881" s="421"/>
      <c r="EPP881" s="421"/>
      <c r="EPQ881" s="421"/>
      <c r="EPR881" s="421"/>
      <c r="EPS881" s="421"/>
      <c r="EPT881" s="421"/>
      <c r="EPU881" s="421"/>
      <c r="EPV881" s="421"/>
      <c r="EPW881" s="421"/>
      <c r="EPX881" s="421"/>
      <c r="EPY881" s="421"/>
      <c r="EPZ881" s="421"/>
      <c r="EQA881" s="421"/>
      <c r="EQB881" s="421"/>
      <c r="EQC881" s="421"/>
      <c r="EQD881" s="421"/>
      <c r="EQE881" s="421"/>
      <c r="EQF881" s="421"/>
      <c r="EQG881" s="421"/>
      <c r="EQH881" s="421"/>
      <c r="EQI881" s="421"/>
      <c r="EQJ881" s="421"/>
      <c r="EQK881" s="421"/>
      <c r="EQL881" s="421"/>
      <c r="EQM881" s="421"/>
      <c r="EQN881" s="421"/>
      <c r="EQO881" s="421"/>
      <c r="EQP881" s="421"/>
      <c r="EQQ881" s="421"/>
      <c r="EQR881" s="421"/>
      <c r="EQS881" s="421"/>
      <c r="EQT881" s="421"/>
      <c r="EQU881" s="421"/>
      <c r="EQV881" s="421"/>
      <c r="EQW881" s="421"/>
      <c r="EQX881" s="421"/>
      <c r="EQY881" s="421"/>
      <c r="EQZ881" s="421"/>
      <c r="ERA881" s="421"/>
      <c r="ERB881" s="421"/>
      <c r="ERC881" s="421"/>
      <c r="ERD881" s="421"/>
      <c r="ERE881" s="421"/>
      <c r="ERF881" s="421"/>
      <c r="ERG881" s="421"/>
      <c r="ERH881" s="421"/>
      <c r="ERI881" s="421"/>
      <c r="ERJ881" s="421"/>
      <c r="ERK881" s="421"/>
      <c r="ERL881" s="421"/>
      <c r="ERM881" s="421"/>
      <c r="ERN881" s="421"/>
      <c r="ERO881" s="421"/>
      <c r="ERP881" s="421"/>
      <c r="ERQ881" s="421"/>
      <c r="ERR881" s="421"/>
      <c r="ERS881" s="421"/>
      <c r="ERT881" s="421"/>
      <c r="ERU881" s="421"/>
      <c r="ERV881" s="421"/>
      <c r="ERW881" s="421"/>
      <c r="ERX881" s="421"/>
      <c r="ERY881" s="421"/>
      <c r="ERZ881" s="421"/>
      <c r="ESA881" s="421"/>
      <c r="ESB881" s="421"/>
      <c r="ESC881" s="421"/>
      <c r="ESD881" s="421"/>
      <c r="ESE881" s="421"/>
      <c r="ESF881" s="421"/>
      <c r="ESG881" s="421"/>
      <c r="ESH881" s="421"/>
      <c r="ESI881" s="421"/>
      <c r="ESJ881" s="421"/>
      <c r="ESK881" s="421"/>
      <c r="ESL881" s="421"/>
      <c r="ESM881" s="421"/>
      <c r="ESN881" s="421"/>
      <c r="ESO881" s="421"/>
      <c r="ESP881" s="421"/>
      <c r="ESQ881" s="421"/>
      <c r="ESR881" s="421"/>
      <c r="ESS881" s="421"/>
      <c r="EST881" s="421"/>
      <c r="ESU881" s="421"/>
      <c r="ESV881" s="421"/>
      <c r="ESW881" s="421"/>
      <c r="ESX881" s="421"/>
      <c r="ESY881" s="421"/>
      <c r="ESZ881" s="421"/>
      <c r="ETA881" s="421"/>
      <c r="ETB881" s="421"/>
      <c r="ETC881" s="421"/>
      <c r="ETD881" s="421"/>
      <c r="ETE881" s="421"/>
      <c r="ETF881" s="421"/>
      <c r="ETG881" s="421"/>
      <c r="ETH881" s="421"/>
      <c r="ETI881" s="421"/>
      <c r="ETJ881" s="421"/>
      <c r="ETK881" s="421"/>
      <c r="ETL881" s="421"/>
      <c r="ETM881" s="421"/>
      <c r="ETN881" s="421"/>
      <c r="ETO881" s="421"/>
      <c r="ETP881" s="421"/>
      <c r="ETQ881" s="421"/>
      <c r="ETR881" s="421"/>
      <c r="ETS881" s="421"/>
      <c r="ETT881" s="421"/>
      <c r="ETU881" s="421"/>
      <c r="ETV881" s="421"/>
      <c r="ETW881" s="421"/>
      <c r="ETX881" s="421"/>
      <c r="ETY881" s="421"/>
      <c r="ETZ881" s="421"/>
      <c r="EUA881" s="421"/>
      <c r="EUB881" s="421"/>
      <c r="EUC881" s="421"/>
      <c r="EUD881" s="421"/>
      <c r="EUE881" s="421"/>
      <c r="EUF881" s="421"/>
      <c r="EUG881" s="421"/>
      <c r="EUH881" s="421"/>
      <c r="EUI881" s="421"/>
      <c r="EUJ881" s="421"/>
      <c r="EUK881" s="421"/>
      <c r="EUL881" s="421"/>
      <c r="EUM881" s="421"/>
      <c r="EUN881" s="421"/>
      <c r="EUO881" s="421"/>
      <c r="EUP881" s="421"/>
      <c r="EUQ881" s="421"/>
      <c r="EUR881" s="421"/>
      <c r="EUS881" s="421"/>
      <c r="EUT881" s="421"/>
      <c r="EUU881" s="421"/>
      <c r="EUV881" s="421"/>
      <c r="EUW881" s="421"/>
      <c r="EUX881" s="421"/>
      <c r="EUY881" s="421"/>
      <c r="EUZ881" s="421"/>
      <c r="EVA881" s="421"/>
      <c r="EVB881" s="421"/>
      <c r="EVC881" s="421"/>
      <c r="EVD881" s="421"/>
      <c r="EVE881" s="421"/>
      <c r="EVF881" s="421"/>
      <c r="EVG881" s="421"/>
      <c r="EVH881" s="421"/>
      <c r="EVI881" s="421"/>
      <c r="EVJ881" s="421"/>
      <c r="EVK881" s="421"/>
      <c r="EVL881" s="421"/>
      <c r="EVM881" s="421"/>
      <c r="EVN881" s="421"/>
      <c r="EVO881" s="421"/>
      <c r="EVP881" s="421"/>
      <c r="EVQ881" s="421"/>
      <c r="EVR881" s="421"/>
      <c r="EVS881" s="421"/>
      <c r="EVT881" s="421"/>
      <c r="EVU881" s="421"/>
      <c r="EVV881" s="421"/>
      <c r="EVW881" s="421"/>
      <c r="EVX881" s="421"/>
      <c r="EVY881" s="421"/>
      <c r="EVZ881" s="421"/>
      <c r="EWA881" s="421"/>
      <c r="EWB881" s="421"/>
      <c r="EWC881" s="421"/>
      <c r="EWD881" s="421"/>
      <c r="EWE881" s="421"/>
      <c r="EWF881" s="421"/>
      <c r="EWG881" s="421"/>
      <c r="EWH881" s="421"/>
      <c r="EWI881" s="421"/>
      <c r="EWJ881" s="421"/>
      <c r="EWK881" s="421"/>
      <c r="EWL881" s="421"/>
      <c r="EWM881" s="421"/>
      <c r="EWN881" s="421"/>
      <c r="EWO881" s="421"/>
      <c r="EWP881" s="421"/>
      <c r="EWQ881" s="421"/>
      <c r="EWR881" s="421"/>
      <c r="EWS881" s="421"/>
      <c r="EWT881" s="421"/>
      <c r="EWU881" s="421"/>
      <c r="EWV881" s="421"/>
      <c r="EWW881" s="421"/>
      <c r="EWX881" s="421"/>
      <c r="EWY881" s="421"/>
      <c r="EWZ881" s="421"/>
      <c r="EXA881" s="421"/>
      <c r="EXB881" s="421"/>
      <c r="EXC881" s="421"/>
      <c r="EXD881" s="421"/>
      <c r="EXE881" s="421"/>
      <c r="EXF881" s="421"/>
      <c r="EXG881" s="421"/>
      <c r="EXH881" s="421"/>
      <c r="EXI881" s="421"/>
      <c r="EXJ881" s="421"/>
      <c r="EXK881" s="421"/>
      <c r="EXL881" s="421"/>
      <c r="EXM881" s="421"/>
      <c r="EXN881" s="421"/>
      <c r="EXO881" s="421"/>
      <c r="EXP881" s="421"/>
      <c r="EXQ881" s="421"/>
      <c r="EXR881" s="421"/>
      <c r="EXS881" s="421"/>
      <c r="EXT881" s="421"/>
      <c r="EXU881" s="421"/>
      <c r="EXV881" s="421"/>
      <c r="EXW881" s="421"/>
      <c r="EXX881" s="421"/>
      <c r="EXY881" s="421"/>
      <c r="EXZ881" s="421"/>
      <c r="EYA881" s="421"/>
      <c r="EYB881" s="421"/>
      <c r="EYC881" s="421"/>
      <c r="EYD881" s="421"/>
      <c r="EYE881" s="421"/>
      <c r="EYF881" s="421"/>
      <c r="EYG881" s="421"/>
      <c r="EYH881" s="421"/>
      <c r="EYI881" s="421"/>
      <c r="EYJ881" s="421"/>
      <c r="EYK881" s="421"/>
      <c r="EYL881" s="421"/>
      <c r="EYM881" s="421"/>
      <c r="EYN881" s="421"/>
      <c r="EYO881" s="421"/>
      <c r="EYP881" s="421"/>
      <c r="EYQ881" s="421"/>
      <c r="EYR881" s="421"/>
      <c r="EYS881" s="421"/>
      <c r="EYT881" s="421"/>
      <c r="EYU881" s="421"/>
      <c r="EYV881" s="421"/>
      <c r="EYW881" s="421"/>
      <c r="EYX881" s="421"/>
      <c r="EYY881" s="421"/>
      <c r="EYZ881" s="421"/>
      <c r="EZA881" s="421"/>
      <c r="EZB881" s="421"/>
      <c r="EZC881" s="421"/>
      <c r="EZD881" s="421"/>
      <c r="EZE881" s="421"/>
      <c r="EZF881" s="421"/>
      <c r="EZG881" s="421"/>
      <c r="EZH881" s="421"/>
      <c r="EZI881" s="421"/>
      <c r="EZJ881" s="421"/>
      <c r="EZK881" s="421"/>
      <c r="EZL881" s="421"/>
      <c r="EZM881" s="421"/>
      <c r="EZN881" s="421"/>
      <c r="EZO881" s="421"/>
      <c r="EZP881" s="421"/>
      <c r="EZQ881" s="421"/>
      <c r="EZR881" s="421"/>
      <c r="EZS881" s="421"/>
      <c r="EZT881" s="421"/>
      <c r="EZU881" s="421"/>
      <c r="EZV881" s="421"/>
      <c r="EZW881" s="421"/>
      <c r="EZX881" s="421"/>
      <c r="EZY881" s="421"/>
      <c r="EZZ881" s="421"/>
      <c r="FAA881" s="421"/>
      <c r="FAB881" s="421"/>
      <c r="FAC881" s="421"/>
      <c r="FAD881" s="421"/>
      <c r="FAE881" s="421"/>
      <c r="FAF881" s="421"/>
      <c r="FAG881" s="421"/>
      <c r="FAH881" s="421"/>
      <c r="FAI881" s="421"/>
      <c r="FAJ881" s="421"/>
      <c r="FAK881" s="421"/>
      <c r="FAL881" s="421"/>
      <c r="FAM881" s="421"/>
      <c r="FAN881" s="421"/>
      <c r="FAO881" s="421"/>
      <c r="FAP881" s="421"/>
      <c r="FAQ881" s="421"/>
      <c r="FAR881" s="421"/>
      <c r="FAS881" s="421"/>
      <c r="FAT881" s="421"/>
      <c r="FAU881" s="421"/>
      <c r="FAV881" s="421"/>
      <c r="FAW881" s="421"/>
      <c r="FAX881" s="421"/>
      <c r="FAY881" s="421"/>
      <c r="FAZ881" s="421"/>
      <c r="FBA881" s="421"/>
      <c r="FBB881" s="421"/>
      <c r="FBC881" s="421"/>
      <c r="FBD881" s="421"/>
      <c r="FBE881" s="421"/>
      <c r="FBF881" s="421"/>
      <c r="FBG881" s="421"/>
      <c r="FBH881" s="421"/>
      <c r="FBI881" s="421"/>
      <c r="FBJ881" s="421"/>
      <c r="FBK881" s="421"/>
      <c r="FBL881" s="421"/>
      <c r="FBM881" s="421"/>
      <c r="FBN881" s="421"/>
      <c r="FBO881" s="421"/>
      <c r="FBP881" s="421"/>
      <c r="FBQ881" s="421"/>
      <c r="FBR881" s="421"/>
      <c r="FBS881" s="421"/>
      <c r="FBT881" s="421"/>
      <c r="FBU881" s="421"/>
      <c r="FBV881" s="421"/>
      <c r="FBW881" s="421"/>
      <c r="FBX881" s="421"/>
      <c r="FBY881" s="421"/>
      <c r="FBZ881" s="421"/>
      <c r="FCA881" s="421"/>
      <c r="FCB881" s="421"/>
      <c r="FCC881" s="421"/>
      <c r="FCD881" s="421"/>
      <c r="FCE881" s="421"/>
      <c r="FCF881" s="421"/>
      <c r="FCG881" s="421"/>
      <c r="FCH881" s="421"/>
      <c r="FCI881" s="421"/>
      <c r="FCJ881" s="421"/>
      <c r="FCK881" s="421"/>
      <c r="FCL881" s="421"/>
      <c r="FCM881" s="421"/>
      <c r="FCN881" s="421"/>
      <c r="FCO881" s="421"/>
      <c r="FCP881" s="421"/>
      <c r="FCQ881" s="421"/>
      <c r="FCR881" s="421"/>
      <c r="FCS881" s="421"/>
      <c r="FCT881" s="421"/>
      <c r="FCU881" s="421"/>
      <c r="FCV881" s="421"/>
      <c r="FCW881" s="421"/>
      <c r="FCX881" s="421"/>
      <c r="FCY881" s="421"/>
      <c r="FCZ881" s="421"/>
      <c r="FDA881" s="421"/>
      <c r="FDB881" s="421"/>
      <c r="FDC881" s="421"/>
      <c r="FDD881" s="421"/>
      <c r="FDE881" s="421"/>
      <c r="FDF881" s="421"/>
      <c r="FDG881" s="421"/>
      <c r="FDH881" s="421"/>
      <c r="FDI881" s="421"/>
      <c r="FDJ881" s="421"/>
      <c r="FDK881" s="421"/>
      <c r="FDL881" s="421"/>
      <c r="FDM881" s="421"/>
      <c r="FDN881" s="421"/>
      <c r="FDO881" s="421"/>
      <c r="FDP881" s="421"/>
      <c r="FDQ881" s="421"/>
      <c r="FDR881" s="421"/>
      <c r="FDS881" s="421"/>
      <c r="FDT881" s="421"/>
      <c r="FDU881" s="421"/>
      <c r="FDV881" s="421"/>
      <c r="FDW881" s="421"/>
      <c r="FDX881" s="421"/>
      <c r="FDY881" s="421"/>
      <c r="FDZ881" s="421"/>
      <c r="FEA881" s="421"/>
      <c r="FEB881" s="421"/>
      <c r="FEC881" s="421"/>
      <c r="FED881" s="421"/>
      <c r="FEE881" s="421"/>
      <c r="FEF881" s="421"/>
      <c r="FEG881" s="421"/>
      <c r="FEH881" s="421"/>
      <c r="FEI881" s="421"/>
      <c r="FEJ881" s="421"/>
      <c r="FEK881" s="421"/>
      <c r="FEL881" s="421"/>
      <c r="FEM881" s="421"/>
      <c r="FEN881" s="421"/>
      <c r="FEO881" s="421"/>
      <c r="FEP881" s="421"/>
      <c r="FEQ881" s="421"/>
      <c r="FER881" s="421"/>
      <c r="FES881" s="421"/>
      <c r="FET881" s="421"/>
      <c r="FEU881" s="421"/>
      <c r="FEV881" s="421"/>
      <c r="FEW881" s="421"/>
      <c r="FEX881" s="421"/>
      <c r="FEY881" s="421"/>
      <c r="FEZ881" s="421"/>
      <c r="FFA881" s="421"/>
      <c r="FFB881" s="421"/>
      <c r="FFC881" s="421"/>
      <c r="FFD881" s="421"/>
      <c r="FFE881" s="421"/>
      <c r="FFF881" s="421"/>
      <c r="FFG881" s="421"/>
      <c r="FFH881" s="421"/>
      <c r="FFI881" s="421"/>
      <c r="FFJ881" s="421"/>
      <c r="FFK881" s="421"/>
      <c r="FFL881" s="421"/>
      <c r="FFM881" s="421"/>
      <c r="FFN881" s="421"/>
      <c r="FFO881" s="421"/>
      <c r="FFP881" s="421"/>
      <c r="FFQ881" s="421"/>
      <c r="FFR881" s="421"/>
      <c r="FFS881" s="421"/>
      <c r="FFT881" s="421"/>
      <c r="FFU881" s="421"/>
      <c r="FFV881" s="421"/>
      <c r="FFW881" s="421"/>
      <c r="FFX881" s="421"/>
      <c r="FFY881" s="421"/>
      <c r="FFZ881" s="421"/>
      <c r="FGA881" s="421"/>
      <c r="FGB881" s="421"/>
      <c r="FGC881" s="421"/>
      <c r="FGD881" s="421"/>
      <c r="FGE881" s="421"/>
      <c r="FGF881" s="421"/>
      <c r="FGG881" s="421"/>
      <c r="FGH881" s="421"/>
      <c r="FGI881" s="421"/>
      <c r="FGJ881" s="421"/>
      <c r="FGK881" s="421"/>
      <c r="FGL881" s="421"/>
      <c r="FGM881" s="421"/>
      <c r="FGN881" s="421"/>
      <c r="FGO881" s="421"/>
      <c r="FGP881" s="421"/>
      <c r="FGQ881" s="421"/>
      <c r="FGR881" s="421"/>
      <c r="FGS881" s="421"/>
      <c r="FGT881" s="421"/>
      <c r="FGU881" s="421"/>
      <c r="FGV881" s="421"/>
      <c r="FGW881" s="421"/>
      <c r="FGX881" s="421"/>
      <c r="FGY881" s="421"/>
      <c r="FGZ881" s="421"/>
      <c r="FHA881" s="421"/>
      <c r="FHB881" s="421"/>
      <c r="FHC881" s="421"/>
      <c r="FHD881" s="421"/>
      <c r="FHE881" s="421"/>
      <c r="FHF881" s="421"/>
      <c r="FHG881" s="421"/>
      <c r="FHH881" s="421"/>
      <c r="FHI881" s="421"/>
      <c r="FHJ881" s="421"/>
      <c r="FHK881" s="421"/>
      <c r="FHL881" s="421"/>
      <c r="FHM881" s="421"/>
      <c r="FHN881" s="421"/>
      <c r="FHO881" s="421"/>
      <c r="FHP881" s="421"/>
      <c r="FHQ881" s="421"/>
      <c r="FHR881" s="421"/>
      <c r="FHS881" s="421"/>
      <c r="FHT881" s="421"/>
      <c r="FHU881" s="421"/>
      <c r="FHV881" s="421"/>
      <c r="FHW881" s="421"/>
      <c r="FHX881" s="421"/>
      <c r="FHY881" s="421"/>
      <c r="FHZ881" s="421"/>
      <c r="FIA881" s="421"/>
      <c r="FIB881" s="421"/>
      <c r="FIC881" s="421"/>
      <c r="FID881" s="421"/>
      <c r="FIE881" s="421"/>
      <c r="FIF881" s="421"/>
      <c r="FIG881" s="421"/>
      <c r="FIH881" s="421"/>
      <c r="FII881" s="421"/>
      <c r="FIJ881" s="421"/>
      <c r="FIK881" s="421"/>
      <c r="FIL881" s="421"/>
      <c r="FIM881" s="421"/>
      <c r="FIN881" s="421"/>
      <c r="FIO881" s="421"/>
      <c r="FIP881" s="421"/>
      <c r="FIQ881" s="421"/>
      <c r="FIR881" s="421"/>
      <c r="FIS881" s="421"/>
      <c r="FIT881" s="421"/>
      <c r="FIU881" s="421"/>
      <c r="FIV881" s="421"/>
      <c r="FIW881" s="421"/>
      <c r="FIX881" s="421"/>
      <c r="FIY881" s="421"/>
      <c r="FIZ881" s="421"/>
      <c r="FJA881" s="421"/>
      <c r="FJB881" s="421"/>
      <c r="FJC881" s="421"/>
      <c r="FJD881" s="421"/>
      <c r="FJE881" s="421"/>
      <c r="FJF881" s="421"/>
      <c r="FJG881" s="421"/>
      <c r="FJH881" s="421"/>
      <c r="FJI881" s="421"/>
      <c r="FJJ881" s="421"/>
      <c r="FJK881" s="421"/>
      <c r="FJL881" s="421"/>
      <c r="FJM881" s="421"/>
      <c r="FJN881" s="421"/>
      <c r="FJO881" s="421"/>
      <c r="FJP881" s="421"/>
      <c r="FJQ881" s="421"/>
      <c r="FJR881" s="421"/>
      <c r="FJS881" s="421"/>
      <c r="FJT881" s="421"/>
      <c r="FJU881" s="421"/>
      <c r="FJV881" s="421"/>
      <c r="FJW881" s="421"/>
      <c r="FJX881" s="421"/>
      <c r="FJY881" s="421"/>
      <c r="FJZ881" s="421"/>
      <c r="FKA881" s="421"/>
      <c r="FKB881" s="421"/>
      <c r="FKC881" s="421"/>
      <c r="FKD881" s="421"/>
      <c r="FKE881" s="421"/>
      <c r="FKF881" s="421"/>
      <c r="FKG881" s="421"/>
      <c r="FKH881" s="421"/>
      <c r="FKI881" s="421"/>
      <c r="FKJ881" s="421"/>
      <c r="FKK881" s="421"/>
      <c r="FKL881" s="421"/>
      <c r="FKM881" s="421"/>
      <c r="FKN881" s="421"/>
      <c r="FKO881" s="421"/>
      <c r="FKP881" s="421"/>
      <c r="FKQ881" s="421"/>
      <c r="FKR881" s="421"/>
      <c r="FKS881" s="421"/>
      <c r="FKT881" s="421"/>
      <c r="FKU881" s="421"/>
      <c r="FKV881" s="421"/>
      <c r="FKW881" s="421"/>
      <c r="FKX881" s="421"/>
      <c r="FKY881" s="421"/>
      <c r="FKZ881" s="421"/>
      <c r="FLA881" s="421"/>
      <c r="FLB881" s="421"/>
      <c r="FLC881" s="421"/>
      <c r="FLD881" s="421"/>
      <c r="FLE881" s="421"/>
      <c r="FLF881" s="421"/>
      <c r="FLG881" s="421"/>
      <c r="FLH881" s="421"/>
      <c r="FLI881" s="421"/>
      <c r="FLJ881" s="421"/>
      <c r="FLK881" s="421"/>
      <c r="FLL881" s="421"/>
      <c r="FLM881" s="421"/>
      <c r="FLN881" s="421"/>
      <c r="FLO881" s="421"/>
      <c r="FLP881" s="421"/>
      <c r="FLQ881" s="421"/>
      <c r="FLR881" s="421"/>
      <c r="FLS881" s="421"/>
      <c r="FLT881" s="421"/>
      <c r="FLU881" s="421"/>
      <c r="FLV881" s="421"/>
      <c r="FLW881" s="421"/>
      <c r="FLX881" s="421"/>
      <c r="FLY881" s="421"/>
      <c r="FLZ881" s="421"/>
      <c r="FMA881" s="421"/>
      <c r="FMB881" s="421"/>
      <c r="FMC881" s="421"/>
      <c r="FMD881" s="421"/>
      <c r="FME881" s="421"/>
      <c r="FMF881" s="421"/>
      <c r="FMG881" s="421"/>
      <c r="FMH881" s="421"/>
      <c r="FMI881" s="421"/>
      <c r="FMJ881" s="421"/>
      <c r="FMK881" s="421"/>
      <c r="FML881" s="421"/>
      <c r="FMM881" s="421"/>
      <c r="FMN881" s="421"/>
      <c r="FMO881" s="421"/>
      <c r="FMP881" s="421"/>
      <c r="FMQ881" s="421"/>
      <c r="FMR881" s="421"/>
      <c r="FMS881" s="421"/>
      <c r="FMT881" s="421"/>
      <c r="FMU881" s="421"/>
      <c r="FMV881" s="421"/>
      <c r="FMW881" s="421"/>
      <c r="FMX881" s="421"/>
      <c r="FMY881" s="421"/>
      <c r="FMZ881" s="421"/>
      <c r="FNA881" s="421"/>
      <c r="FNB881" s="421"/>
      <c r="FNC881" s="421"/>
      <c r="FND881" s="421"/>
      <c r="FNE881" s="421"/>
      <c r="FNF881" s="421"/>
      <c r="FNG881" s="421"/>
      <c r="FNH881" s="421"/>
      <c r="FNI881" s="421"/>
      <c r="FNJ881" s="421"/>
      <c r="FNK881" s="421"/>
      <c r="FNL881" s="421"/>
      <c r="FNM881" s="421"/>
      <c r="FNN881" s="421"/>
      <c r="FNO881" s="421"/>
      <c r="FNP881" s="421"/>
      <c r="FNQ881" s="421"/>
      <c r="FNR881" s="421"/>
      <c r="FNS881" s="421"/>
      <c r="FNT881" s="421"/>
      <c r="FNU881" s="421"/>
      <c r="FNV881" s="421"/>
      <c r="FNW881" s="421"/>
      <c r="FNX881" s="421"/>
      <c r="FNY881" s="421"/>
      <c r="FNZ881" s="421"/>
      <c r="FOA881" s="421"/>
      <c r="FOB881" s="421"/>
      <c r="FOC881" s="421"/>
      <c r="FOD881" s="421"/>
      <c r="FOE881" s="421"/>
      <c r="FOF881" s="421"/>
      <c r="FOG881" s="421"/>
      <c r="FOH881" s="421"/>
      <c r="FOI881" s="421"/>
      <c r="FOJ881" s="421"/>
      <c r="FOK881" s="421"/>
      <c r="FOL881" s="421"/>
      <c r="FOM881" s="421"/>
      <c r="FON881" s="421"/>
      <c r="FOO881" s="421"/>
      <c r="FOP881" s="421"/>
      <c r="FOQ881" s="421"/>
      <c r="FOR881" s="421"/>
      <c r="FOS881" s="421"/>
      <c r="FOT881" s="421"/>
      <c r="FOU881" s="421"/>
      <c r="FOV881" s="421"/>
      <c r="FOW881" s="421"/>
      <c r="FOX881" s="421"/>
      <c r="FOY881" s="421"/>
      <c r="FOZ881" s="421"/>
      <c r="FPA881" s="421"/>
      <c r="FPB881" s="421"/>
      <c r="FPC881" s="421"/>
      <c r="FPD881" s="421"/>
      <c r="FPE881" s="421"/>
      <c r="FPF881" s="421"/>
      <c r="FPG881" s="421"/>
      <c r="FPH881" s="421"/>
      <c r="FPI881" s="421"/>
      <c r="FPJ881" s="421"/>
      <c r="FPK881" s="421"/>
      <c r="FPL881" s="421"/>
      <c r="FPM881" s="421"/>
      <c r="FPN881" s="421"/>
      <c r="FPO881" s="421"/>
      <c r="FPP881" s="421"/>
      <c r="FPQ881" s="421"/>
      <c r="FPR881" s="421"/>
      <c r="FPS881" s="421"/>
      <c r="FPT881" s="421"/>
      <c r="FPU881" s="421"/>
      <c r="FPV881" s="421"/>
      <c r="FPW881" s="421"/>
      <c r="FPX881" s="421"/>
      <c r="FPY881" s="421"/>
      <c r="FPZ881" s="421"/>
      <c r="FQA881" s="421"/>
      <c r="FQB881" s="421"/>
      <c r="FQC881" s="421"/>
      <c r="FQD881" s="421"/>
      <c r="FQE881" s="421"/>
      <c r="FQF881" s="421"/>
      <c r="FQG881" s="421"/>
      <c r="FQH881" s="421"/>
      <c r="FQI881" s="421"/>
      <c r="FQJ881" s="421"/>
      <c r="FQK881" s="421"/>
      <c r="FQL881" s="421"/>
      <c r="FQM881" s="421"/>
      <c r="FQN881" s="421"/>
      <c r="FQO881" s="421"/>
      <c r="FQP881" s="421"/>
      <c r="FQQ881" s="421"/>
      <c r="FQR881" s="421"/>
      <c r="FQS881" s="421"/>
      <c r="FQT881" s="421"/>
      <c r="FQU881" s="421"/>
      <c r="FQV881" s="421"/>
      <c r="FQW881" s="421"/>
      <c r="FQX881" s="421"/>
      <c r="FQY881" s="421"/>
      <c r="FQZ881" s="421"/>
      <c r="FRA881" s="421"/>
      <c r="FRB881" s="421"/>
      <c r="FRC881" s="421"/>
      <c r="FRD881" s="421"/>
      <c r="FRE881" s="421"/>
      <c r="FRF881" s="421"/>
      <c r="FRG881" s="421"/>
      <c r="FRH881" s="421"/>
      <c r="FRI881" s="421"/>
      <c r="FRJ881" s="421"/>
      <c r="FRK881" s="421"/>
      <c r="FRL881" s="421"/>
      <c r="FRM881" s="421"/>
      <c r="FRN881" s="421"/>
      <c r="FRO881" s="421"/>
      <c r="FRP881" s="421"/>
      <c r="FRQ881" s="421"/>
      <c r="FRR881" s="421"/>
      <c r="FRS881" s="421"/>
      <c r="FRT881" s="421"/>
      <c r="FRU881" s="421"/>
      <c r="FRV881" s="421"/>
      <c r="FRW881" s="421"/>
      <c r="FRX881" s="421"/>
      <c r="FRY881" s="421"/>
      <c r="FRZ881" s="421"/>
      <c r="FSA881" s="421"/>
      <c r="FSB881" s="421"/>
      <c r="FSC881" s="421"/>
      <c r="FSD881" s="421"/>
      <c r="FSE881" s="421"/>
      <c r="FSF881" s="421"/>
      <c r="FSG881" s="421"/>
      <c r="FSH881" s="421"/>
      <c r="FSI881" s="421"/>
      <c r="FSJ881" s="421"/>
      <c r="FSK881" s="421"/>
      <c r="FSL881" s="421"/>
      <c r="FSM881" s="421"/>
      <c r="FSN881" s="421"/>
      <c r="FSO881" s="421"/>
      <c r="FSP881" s="421"/>
      <c r="FSQ881" s="421"/>
      <c r="FSR881" s="421"/>
      <c r="FSS881" s="421"/>
      <c r="FST881" s="421"/>
      <c r="FSU881" s="421"/>
      <c r="FSV881" s="421"/>
      <c r="FSW881" s="421"/>
      <c r="FSX881" s="421"/>
      <c r="FSY881" s="421"/>
      <c r="FSZ881" s="421"/>
      <c r="FTA881" s="421"/>
      <c r="FTB881" s="421"/>
      <c r="FTC881" s="421"/>
      <c r="FTD881" s="421"/>
      <c r="FTE881" s="421"/>
      <c r="FTF881" s="421"/>
      <c r="FTG881" s="421"/>
      <c r="FTH881" s="421"/>
      <c r="FTI881" s="421"/>
      <c r="FTJ881" s="421"/>
      <c r="FTK881" s="421"/>
      <c r="FTL881" s="421"/>
      <c r="FTM881" s="421"/>
      <c r="FTN881" s="421"/>
      <c r="FTO881" s="421"/>
      <c r="FTP881" s="421"/>
      <c r="FTQ881" s="421"/>
      <c r="FTR881" s="421"/>
      <c r="FTS881" s="421"/>
      <c r="FTT881" s="421"/>
      <c r="FTU881" s="421"/>
      <c r="FTV881" s="421"/>
      <c r="FTW881" s="421"/>
      <c r="FTX881" s="421"/>
      <c r="FTY881" s="421"/>
      <c r="FTZ881" s="421"/>
      <c r="FUA881" s="421"/>
      <c r="FUB881" s="421"/>
      <c r="FUC881" s="421"/>
      <c r="FUD881" s="421"/>
      <c r="FUE881" s="421"/>
      <c r="FUF881" s="421"/>
      <c r="FUG881" s="421"/>
      <c r="FUH881" s="421"/>
      <c r="FUI881" s="421"/>
      <c r="FUJ881" s="421"/>
      <c r="FUK881" s="421"/>
      <c r="FUL881" s="421"/>
      <c r="FUM881" s="421"/>
      <c r="FUN881" s="421"/>
      <c r="FUO881" s="421"/>
      <c r="FUP881" s="421"/>
      <c r="FUQ881" s="421"/>
      <c r="FUR881" s="421"/>
      <c r="FUS881" s="421"/>
      <c r="FUT881" s="421"/>
      <c r="FUU881" s="421"/>
      <c r="FUV881" s="421"/>
      <c r="FUW881" s="421"/>
      <c r="FUX881" s="421"/>
      <c r="FUY881" s="421"/>
      <c r="FUZ881" s="421"/>
      <c r="FVA881" s="421"/>
      <c r="FVB881" s="421"/>
      <c r="FVC881" s="421"/>
      <c r="FVD881" s="421"/>
      <c r="FVE881" s="421"/>
      <c r="FVF881" s="421"/>
      <c r="FVG881" s="421"/>
      <c r="FVH881" s="421"/>
      <c r="FVI881" s="421"/>
      <c r="FVJ881" s="421"/>
      <c r="FVK881" s="421"/>
      <c r="FVL881" s="421"/>
      <c r="FVM881" s="421"/>
      <c r="FVN881" s="421"/>
      <c r="FVO881" s="421"/>
      <c r="FVP881" s="421"/>
      <c r="FVQ881" s="421"/>
      <c r="FVR881" s="421"/>
      <c r="FVS881" s="421"/>
      <c r="FVT881" s="421"/>
      <c r="FVU881" s="421"/>
      <c r="FVV881" s="421"/>
      <c r="FVW881" s="421"/>
      <c r="FVX881" s="421"/>
      <c r="FVY881" s="421"/>
      <c r="FVZ881" s="421"/>
      <c r="FWA881" s="421"/>
      <c r="FWB881" s="421"/>
      <c r="FWC881" s="421"/>
      <c r="FWD881" s="421"/>
      <c r="FWE881" s="421"/>
      <c r="FWF881" s="421"/>
      <c r="FWG881" s="421"/>
      <c r="FWH881" s="421"/>
      <c r="FWI881" s="421"/>
      <c r="FWJ881" s="421"/>
      <c r="FWK881" s="421"/>
      <c r="FWL881" s="421"/>
      <c r="FWM881" s="421"/>
      <c r="FWN881" s="421"/>
      <c r="FWO881" s="421"/>
      <c r="FWP881" s="421"/>
      <c r="FWQ881" s="421"/>
      <c r="FWR881" s="421"/>
      <c r="FWS881" s="421"/>
      <c r="FWT881" s="421"/>
      <c r="FWU881" s="421"/>
      <c r="FWV881" s="421"/>
      <c r="FWW881" s="421"/>
      <c r="FWX881" s="421"/>
      <c r="FWY881" s="421"/>
      <c r="FWZ881" s="421"/>
      <c r="FXA881" s="421"/>
      <c r="FXB881" s="421"/>
      <c r="FXC881" s="421"/>
      <c r="FXD881" s="421"/>
      <c r="FXE881" s="421"/>
      <c r="FXF881" s="421"/>
      <c r="FXG881" s="421"/>
      <c r="FXH881" s="421"/>
      <c r="FXI881" s="421"/>
      <c r="FXJ881" s="421"/>
      <c r="FXK881" s="421"/>
      <c r="FXL881" s="421"/>
      <c r="FXM881" s="421"/>
      <c r="FXN881" s="421"/>
      <c r="FXO881" s="421"/>
      <c r="FXP881" s="421"/>
      <c r="FXQ881" s="421"/>
      <c r="FXR881" s="421"/>
      <c r="FXS881" s="421"/>
      <c r="FXT881" s="421"/>
      <c r="FXU881" s="421"/>
      <c r="FXV881" s="421"/>
      <c r="FXW881" s="421"/>
      <c r="FXX881" s="421"/>
      <c r="FXY881" s="421"/>
      <c r="FXZ881" s="421"/>
      <c r="FYA881" s="421"/>
      <c r="FYB881" s="421"/>
      <c r="FYC881" s="421"/>
      <c r="FYD881" s="421"/>
      <c r="FYE881" s="421"/>
      <c r="FYF881" s="421"/>
      <c r="FYG881" s="421"/>
      <c r="FYH881" s="421"/>
      <c r="FYI881" s="421"/>
      <c r="FYJ881" s="421"/>
      <c r="FYK881" s="421"/>
      <c r="FYL881" s="421"/>
      <c r="FYM881" s="421"/>
      <c r="FYN881" s="421"/>
      <c r="FYO881" s="421"/>
      <c r="FYP881" s="421"/>
      <c r="FYQ881" s="421"/>
      <c r="FYR881" s="421"/>
      <c r="FYS881" s="421"/>
      <c r="FYT881" s="421"/>
      <c r="FYU881" s="421"/>
      <c r="FYV881" s="421"/>
      <c r="FYW881" s="421"/>
      <c r="FYX881" s="421"/>
      <c r="FYY881" s="421"/>
      <c r="FYZ881" s="421"/>
      <c r="FZA881" s="421"/>
      <c r="FZB881" s="421"/>
      <c r="FZC881" s="421"/>
      <c r="FZD881" s="421"/>
      <c r="FZE881" s="421"/>
      <c r="FZF881" s="421"/>
      <c r="FZG881" s="421"/>
      <c r="FZH881" s="421"/>
      <c r="FZI881" s="421"/>
      <c r="FZJ881" s="421"/>
      <c r="FZK881" s="421"/>
      <c r="FZL881" s="421"/>
      <c r="FZM881" s="421"/>
      <c r="FZN881" s="421"/>
      <c r="FZO881" s="421"/>
      <c r="FZP881" s="421"/>
      <c r="FZQ881" s="421"/>
      <c r="FZR881" s="421"/>
      <c r="FZS881" s="421"/>
      <c r="FZT881" s="421"/>
      <c r="FZU881" s="421"/>
      <c r="FZV881" s="421"/>
      <c r="FZW881" s="421"/>
      <c r="FZX881" s="421"/>
      <c r="FZY881" s="421"/>
      <c r="FZZ881" s="421"/>
      <c r="GAA881" s="421"/>
      <c r="GAB881" s="421"/>
      <c r="GAC881" s="421"/>
      <c r="GAD881" s="421"/>
      <c r="GAE881" s="421"/>
      <c r="GAF881" s="421"/>
      <c r="GAG881" s="421"/>
      <c r="GAH881" s="421"/>
      <c r="GAI881" s="421"/>
      <c r="GAJ881" s="421"/>
      <c r="GAK881" s="421"/>
      <c r="GAL881" s="421"/>
      <c r="GAM881" s="421"/>
      <c r="GAN881" s="421"/>
      <c r="GAO881" s="421"/>
      <c r="GAP881" s="421"/>
      <c r="GAQ881" s="421"/>
      <c r="GAR881" s="421"/>
      <c r="GAS881" s="421"/>
      <c r="GAT881" s="421"/>
      <c r="GAU881" s="421"/>
      <c r="GAV881" s="421"/>
      <c r="GAW881" s="421"/>
      <c r="GAX881" s="421"/>
      <c r="GAY881" s="421"/>
      <c r="GAZ881" s="421"/>
      <c r="GBA881" s="421"/>
      <c r="GBB881" s="421"/>
      <c r="GBC881" s="421"/>
      <c r="GBD881" s="421"/>
      <c r="GBE881" s="421"/>
      <c r="GBF881" s="421"/>
      <c r="GBG881" s="421"/>
      <c r="GBH881" s="421"/>
      <c r="GBI881" s="421"/>
      <c r="GBJ881" s="421"/>
      <c r="GBK881" s="421"/>
      <c r="GBL881" s="421"/>
      <c r="GBM881" s="421"/>
      <c r="GBN881" s="421"/>
      <c r="GBO881" s="421"/>
      <c r="GBP881" s="421"/>
      <c r="GBQ881" s="421"/>
      <c r="GBR881" s="421"/>
      <c r="GBS881" s="421"/>
      <c r="GBT881" s="421"/>
      <c r="GBU881" s="421"/>
      <c r="GBV881" s="421"/>
      <c r="GBW881" s="421"/>
      <c r="GBX881" s="421"/>
      <c r="GBY881" s="421"/>
      <c r="GBZ881" s="421"/>
      <c r="GCA881" s="421"/>
      <c r="GCB881" s="421"/>
      <c r="GCC881" s="421"/>
      <c r="GCD881" s="421"/>
      <c r="GCE881" s="421"/>
      <c r="GCF881" s="421"/>
      <c r="GCG881" s="421"/>
      <c r="GCH881" s="421"/>
      <c r="GCI881" s="421"/>
      <c r="GCJ881" s="421"/>
      <c r="GCK881" s="421"/>
      <c r="GCL881" s="421"/>
      <c r="GCM881" s="421"/>
      <c r="GCN881" s="421"/>
      <c r="GCO881" s="421"/>
      <c r="GCP881" s="421"/>
      <c r="GCQ881" s="421"/>
      <c r="GCR881" s="421"/>
      <c r="GCS881" s="421"/>
      <c r="GCT881" s="421"/>
      <c r="GCU881" s="421"/>
      <c r="GCV881" s="421"/>
      <c r="GCW881" s="421"/>
      <c r="GCX881" s="421"/>
      <c r="GCY881" s="421"/>
      <c r="GCZ881" s="421"/>
      <c r="GDA881" s="421"/>
      <c r="GDB881" s="421"/>
      <c r="GDC881" s="421"/>
      <c r="GDD881" s="421"/>
      <c r="GDE881" s="421"/>
      <c r="GDF881" s="421"/>
      <c r="GDG881" s="421"/>
      <c r="GDH881" s="421"/>
      <c r="GDI881" s="421"/>
      <c r="GDJ881" s="421"/>
      <c r="GDK881" s="421"/>
      <c r="GDL881" s="421"/>
      <c r="GDM881" s="421"/>
      <c r="GDN881" s="421"/>
      <c r="GDO881" s="421"/>
      <c r="GDP881" s="421"/>
      <c r="GDQ881" s="421"/>
      <c r="GDR881" s="421"/>
      <c r="GDS881" s="421"/>
      <c r="GDT881" s="421"/>
      <c r="GDU881" s="421"/>
      <c r="GDV881" s="421"/>
      <c r="GDW881" s="421"/>
      <c r="GDX881" s="421"/>
      <c r="GDY881" s="421"/>
      <c r="GDZ881" s="421"/>
      <c r="GEA881" s="421"/>
      <c r="GEB881" s="421"/>
      <c r="GEC881" s="421"/>
      <c r="GED881" s="421"/>
      <c r="GEE881" s="421"/>
      <c r="GEF881" s="421"/>
      <c r="GEG881" s="421"/>
      <c r="GEH881" s="421"/>
      <c r="GEI881" s="421"/>
      <c r="GEJ881" s="421"/>
      <c r="GEK881" s="421"/>
      <c r="GEL881" s="421"/>
      <c r="GEM881" s="421"/>
      <c r="GEN881" s="421"/>
      <c r="GEO881" s="421"/>
      <c r="GEP881" s="421"/>
      <c r="GEQ881" s="421"/>
      <c r="GER881" s="421"/>
      <c r="GES881" s="421"/>
      <c r="GET881" s="421"/>
      <c r="GEU881" s="421"/>
      <c r="GEV881" s="421"/>
      <c r="GEW881" s="421"/>
      <c r="GEX881" s="421"/>
      <c r="GEY881" s="421"/>
      <c r="GEZ881" s="421"/>
      <c r="GFA881" s="421"/>
      <c r="GFB881" s="421"/>
      <c r="GFC881" s="421"/>
      <c r="GFD881" s="421"/>
      <c r="GFE881" s="421"/>
      <c r="GFF881" s="421"/>
      <c r="GFG881" s="421"/>
      <c r="GFH881" s="421"/>
      <c r="GFI881" s="421"/>
      <c r="GFJ881" s="421"/>
      <c r="GFK881" s="421"/>
      <c r="GFL881" s="421"/>
      <c r="GFM881" s="421"/>
      <c r="GFN881" s="421"/>
      <c r="GFO881" s="421"/>
      <c r="GFP881" s="421"/>
      <c r="GFQ881" s="421"/>
      <c r="GFR881" s="421"/>
      <c r="GFS881" s="421"/>
      <c r="GFT881" s="421"/>
      <c r="GFU881" s="421"/>
      <c r="GFV881" s="421"/>
      <c r="GFW881" s="421"/>
      <c r="GFX881" s="421"/>
      <c r="GFY881" s="421"/>
      <c r="GFZ881" s="421"/>
      <c r="GGA881" s="421"/>
      <c r="GGB881" s="421"/>
      <c r="GGC881" s="421"/>
      <c r="GGD881" s="421"/>
      <c r="GGE881" s="421"/>
      <c r="GGF881" s="421"/>
      <c r="GGG881" s="421"/>
      <c r="GGH881" s="421"/>
      <c r="GGI881" s="421"/>
      <c r="GGJ881" s="421"/>
      <c r="GGK881" s="421"/>
      <c r="GGL881" s="421"/>
      <c r="GGM881" s="421"/>
      <c r="GGN881" s="421"/>
      <c r="GGO881" s="421"/>
      <c r="GGP881" s="421"/>
      <c r="GGQ881" s="421"/>
      <c r="GGR881" s="421"/>
      <c r="GGS881" s="421"/>
      <c r="GGT881" s="421"/>
      <c r="GGU881" s="421"/>
      <c r="GGV881" s="421"/>
      <c r="GGW881" s="421"/>
      <c r="GGX881" s="421"/>
      <c r="GGY881" s="421"/>
      <c r="GGZ881" s="421"/>
      <c r="GHA881" s="421"/>
      <c r="GHB881" s="421"/>
      <c r="GHC881" s="421"/>
      <c r="GHD881" s="421"/>
      <c r="GHE881" s="421"/>
      <c r="GHF881" s="421"/>
      <c r="GHG881" s="421"/>
      <c r="GHH881" s="421"/>
      <c r="GHI881" s="421"/>
      <c r="GHJ881" s="421"/>
      <c r="GHK881" s="421"/>
      <c r="GHL881" s="421"/>
      <c r="GHM881" s="421"/>
      <c r="GHN881" s="421"/>
      <c r="GHO881" s="421"/>
      <c r="GHP881" s="421"/>
      <c r="GHQ881" s="421"/>
      <c r="GHR881" s="421"/>
      <c r="GHS881" s="421"/>
      <c r="GHT881" s="421"/>
      <c r="GHU881" s="421"/>
      <c r="GHV881" s="421"/>
      <c r="GHW881" s="421"/>
      <c r="GHX881" s="421"/>
      <c r="GHY881" s="421"/>
      <c r="GHZ881" s="421"/>
      <c r="GIA881" s="421"/>
      <c r="GIB881" s="421"/>
      <c r="GIC881" s="421"/>
      <c r="GID881" s="421"/>
      <c r="GIE881" s="421"/>
      <c r="GIF881" s="421"/>
      <c r="GIG881" s="421"/>
      <c r="GIH881" s="421"/>
      <c r="GII881" s="421"/>
      <c r="GIJ881" s="421"/>
      <c r="GIK881" s="421"/>
      <c r="GIL881" s="421"/>
      <c r="GIM881" s="421"/>
      <c r="GIN881" s="421"/>
      <c r="GIO881" s="421"/>
      <c r="GIP881" s="421"/>
      <c r="GIQ881" s="421"/>
      <c r="GIR881" s="421"/>
      <c r="GIS881" s="421"/>
      <c r="GIT881" s="421"/>
      <c r="GIU881" s="421"/>
      <c r="GIV881" s="421"/>
      <c r="GIW881" s="421"/>
      <c r="GIX881" s="421"/>
      <c r="GIY881" s="421"/>
      <c r="GIZ881" s="421"/>
      <c r="GJA881" s="421"/>
      <c r="GJB881" s="421"/>
      <c r="GJC881" s="421"/>
      <c r="GJD881" s="421"/>
      <c r="GJE881" s="421"/>
      <c r="GJF881" s="421"/>
      <c r="GJG881" s="421"/>
      <c r="GJH881" s="421"/>
      <c r="GJI881" s="421"/>
      <c r="GJJ881" s="421"/>
      <c r="GJK881" s="421"/>
      <c r="GJL881" s="421"/>
      <c r="GJM881" s="421"/>
      <c r="GJN881" s="421"/>
      <c r="GJO881" s="421"/>
      <c r="GJP881" s="421"/>
      <c r="GJQ881" s="421"/>
      <c r="GJR881" s="421"/>
      <c r="GJS881" s="421"/>
      <c r="GJT881" s="421"/>
      <c r="GJU881" s="421"/>
      <c r="GJV881" s="421"/>
      <c r="GJW881" s="421"/>
      <c r="GJX881" s="421"/>
      <c r="GJY881" s="421"/>
      <c r="GJZ881" s="421"/>
      <c r="GKA881" s="421"/>
      <c r="GKB881" s="421"/>
      <c r="GKC881" s="421"/>
      <c r="GKD881" s="421"/>
      <c r="GKE881" s="421"/>
      <c r="GKF881" s="421"/>
      <c r="GKG881" s="421"/>
      <c r="GKH881" s="421"/>
      <c r="GKI881" s="421"/>
      <c r="GKJ881" s="421"/>
      <c r="GKK881" s="421"/>
      <c r="GKL881" s="421"/>
      <c r="GKM881" s="421"/>
      <c r="GKN881" s="421"/>
      <c r="GKO881" s="421"/>
      <c r="GKP881" s="421"/>
      <c r="GKQ881" s="421"/>
      <c r="GKR881" s="421"/>
      <c r="GKS881" s="421"/>
      <c r="GKT881" s="421"/>
      <c r="GKU881" s="421"/>
      <c r="GKV881" s="421"/>
      <c r="GKW881" s="421"/>
      <c r="GKX881" s="421"/>
      <c r="GKY881" s="421"/>
      <c r="GKZ881" s="421"/>
      <c r="GLA881" s="421"/>
      <c r="GLB881" s="421"/>
      <c r="GLC881" s="421"/>
      <c r="GLD881" s="421"/>
      <c r="GLE881" s="421"/>
      <c r="GLF881" s="421"/>
      <c r="GLG881" s="421"/>
      <c r="GLH881" s="421"/>
      <c r="GLI881" s="421"/>
      <c r="GLJ881" s="421"/>
      <c r="GLK881" s="421"/>
      <c r="GLL881" s="421"/>
      <c r="GLM881" s="421"/>
      <c r="GLN881" s="421"/>
      <c r="GLO881" s="421"/>
      <c r="GLP881" s="421"/>
      <c r="GLQ881" s="421"/>
      <c r="GLR881" s="421"/>
      <c r="GLS881" s="421"/>
      <c r="GLT881" s="421"/>
      <c r="GLU881" s="421"/>
      <c r="GLV881" s="421"/>
      <c r="GLW881" s="421"/>
      <c r="GLX881" s="421"/>
      <c r="GLY881" s="421"/>
      <c r="GLZ881" s="421"/>
      <c r="GMA881" s="421"/>
      <c r="GMB881" s="421"/>
      <c r="GMC881" s="421"/>
      <c r="GMD881" s="421"/>
      <c r="GME881" s="421"/>
      <c r="GMF881" s="421"/>
      <c r="GMG881" s="421"/>
      <c r="GMH881" s="421"/>
      <c r="GMI881" s="421"/>
      <c r="GMJ881" s="421"/>
      <c r="GMK881" s="421"/>
      <c r="GML881" s="421"/>
      <c r="GMM881" s="421"/>
      <c r="GMN881" s="421"/>
      <c r="GMO881" s="421"/>
      <c r="GMP881" s="421"/>
      <c r="GMQ881" s="421"/>
      <c r="GMR881" s="421"/>
      <c r="GMS881" s="421"/>
      <c r="GMT881" s="421"/>
      <c r="GMU881" s="421"/>
      <c r="GMV881" s="421"/>
      <c r="GMW881" s="421"/>
      <c r="GMX881" s="421"/>
      <c r="GMY881" s="421"/>
      <c r="GMZ881" s="421"/>
      <c r="GNA881" s="421"/>
      <c r="GNB881" s="421"/>
      <c r="GNC881" s="421"/>
      <c r="GND881" s="421"/>
      <c r="GNE881" s="421"/>
      <c r="GNF881" s="421"/>
      <c r="GNG881" s="421"/>
      <c r="GNH881" s="421"/>
      <c r="GNI881" s="421"/>
      <c r="GNJ881" s="421"/>
      <c r="GNK881" s="421"/>
      <c r="GNL881" s="421"/>
      <c r="GNM881" s="421"/>
      <c r="GNN881" s="421"/>
      <c r="GNO881" s="421"/>
      <c r="GNP881" s="421"/>
      <c r="GNQ881" s="421"/>
      <c r="GNR881" s="421"/>
      <c r="GNS881" s="421"/>
      <c r="GNT881" s="421"/>
      <c r="GNU881" s="421"/>
      <c r="GNV881" s="421"/>
      <c r="GNW881" s="421"/>
      <c r="GNX881" s="421"/>
      <c r="GNY881" s="421"/>
      <c r="GNZ881" s="421"/>
      <c r="GOA881" s="421"/>
      <c r="GOB881" s="421"/>
      <c r="GOC881" s="421"/>
      <c r="GOD881" s="421"/>
      <c r="GOE881" s="421"/>
      <c r="GOF881" s="421"/>
      <c r="GOG881" s="421"/>
      <c r="GOH881" s="421"/>
      <c r="GOI881" s="421"/>
      <c r="GOJ881" s="421"/>
      <c r="GOK881" s="421"/>
      <c r="GOL881" s="421"/>
      <c r="GOM881" s="421"/>
      <c r="GON881" s="421"/>
      <c r="GOO881" s="421"/>
      <c r="GOP881" s="421"/>
      <c r="GOQ881" s="421"/>
      <c r="GOR881" s="421"/>
      <c r="GOS881" s="421"/>
      <c r="GOT881" s="421"/>
      <c r="GOU881" s="421"/>
      <c r="GOV881" s="421"/>
      <c r="GOW881" s="421"/>
      <c r="GOX881" s="421"/>
      <c r="GOY881" s="421"/>
      <c r="GOZ881" s="421"/>
      <c r="GPA881" s="421"/>
      <c r="GPB881" s="421"/>
      <c r="GPC881" s="421"/>
      <c r="GPD881" s="421"/>
      <c r="GPE881" s="421"/>
      <c r="GPF881" s="421"/>
      <c r="GPG881" s="421"/>
      <c r="GPH881" s="421"/>
      <c r="GPI881" s="421"/>
      <c r="GPJ881" s="421"/>
      <c r="GPK881" s="421"/>
      <c r="GPL881" s="421"/>
      <c r="GPM881" s="421"/>
      <c r="GPN881" s="421"/>
      <c r="GPO881" s="421"/>
      <c r="GPP881" s="421"/>
      <c r="GPQ881" s="421"/>
      <c r="GPR881" s="421"/>
      <c r="GPS881" s="421"/>
      <c r="GPT881" s="421"/>
      <c r="GPU881" s="421"/>
      <c r="GPV881" s="421"/>
      <c r="GPW881" s="421"/>
      <c r="GPX881" s="421"/>
      <c r="GPY881" s="421"/>
      <c r="GPZ881" s="421"/>
      <c r="GQA881" s="421"/>
      <c r="GQB881" s="421"/>
      <c r="GQC881" s="421"/>
      <c r="GQD881" s="421"/>
      <c r="GQE881" s="421"/>
      <c r="GQF881" s="421"/>
      <c r="GQG881" s="421"/>
      <c r="GQH881" s="421"/>
      <c r="GQI881" s="421"/>
      <c r="GQJ881" s="421"/>
      <c r="GQK881" s="421"/>
      <c r="GQL881" s="421"/>
      <c r="GQM881" s="421"/>
      <c r="GQN881" s="421"/>
      <c r="GQO881" s="421"/>
      <c r="GQP881" s="421"/>
      <c r="GQQ881" s="421"/>
      <c r="GQR881" s="421"/>
      <c r="GQS881" s="421"/>
      <c r="GQT881" s="421"/>
      <c r="GQU881" s="421"/>
      <c r="GQV881" s="421"/>
      <c r="GQW881" s="421"/>
      <c r="GQX881" s="421"/>
      <c r="GQY881" s="421"/>
      <c r="GQZ881" s="421"/>
      <c r="GRA881" s="421"/>
      <c r="GRB881" s="421"/>
      <c r="GRC881" s="421"/>
      <c r="GRD881" s="421"/>
      <c r="GRE881" s="421"/>
      <c r="GRF881" s="421"/>
      <c r="GRG881" s="421"/>
      <c r="GRH881" s="421"/>
      <c r="GRI881" s="421"/>
      <c r="GRJ881" s="421"/>
      <c r="GRK881" s="421"/>
      <c r="GRL881" s="421"/>
      <c r="GRM881" s="421"/>
      <c r="GRN881" s="421"/>
      <c r="GRO881" s="421"/>
      <c r="GRP881" s="421"/>
      <c r="GRQ881" s="421"/>
      <c r="GRR881" s="421"/>
      <c r="GRS881" s="421"/>
      <c r="GRT881" s="421"/>
      <c r="GRU881" s="421"/>
      <c r="GRV881" s="421"/>
      <c r="GRW881" s="421"/>
      <c r="GRX881" s="421"/>
      <c r="GRY881" s="421"/>
      <c r="GRZ881" s="421"/>
      <c r="GSA881" s="421"/>
      <c r="GSB881" s="421"/>
      <c r="GSC881" s="421"/>
      <c r="GSD881" s="421"/>
      <c r="GSE881" s="421"/>
      <c r="GSF881" s="421"/>
      <c r="GSG881" s="421"/>
      <c r="GSH881" s="421"/>
      <c r="GSI881" s="421"/>
      <c r="GSJ881" s="421"/>
      <c r="GSK881" s="421"/>
      <c r="GSL881" s="421"/>
      <c r="GSM881" s="421"/>
      <c r="GSN881" s="421"/>
      <c r="GSO881" s="421"/>
      <c r="GSP881" s="421"/>
      <c r="GSQ881" s="421"/>
      <c r="GSR881" s="421"/>
      <c r="GSS881" s="421"/>
      <c r="GST881" s="421"/>
      <c r="GSU881" s="421"/>
      <c r="GSV881" s="421"/>
      <c r="GSW881" s="421"/>
      <c r="GSX881" s="421"/>
      <c r="GSY881" s="421"/>
      <c r="GSZ881" s="421"/>
      <c r="GTA881" s="421"/>
      <c r="GTB881" s="421"/>
      <c r="GTC881" s="421"/>
      <c r="GTD881" s="421"/>
      <c r="GTE881" s="421"/>
      <c r="GTF881" s="421"/>
      <c r="GTG881" s="421"/>
      <c r="GTH881" s="421"/>
      <c r="GTI881" s="421"/>
      <c r="GTJ881" s="421"/>
      <c r="GTK881" s="421"/>
      <c r="GTL881" s="421"/>
      <c r="GTM881" s="421"/>
      <c r="GTN881" s="421"/>
      <c r="GTO881" s="421"/>
      <c r="GTP881" s="421"/>
      <c r="GTQ881" s="421"/>
      <c r="GTR881" s="421"/>
      <c r="GTS881" s="421"/>
      <c r="GTT881" s="421"/>
      <c r="GTU881" s="421"/>
      <c r="GTV881" s="421"/>
      <c r="GTW881" s="421"/>
      <c r="GTX881" s="421"/>
      <c r="GTY881" s="421"/>
      <c r="GTZ881" s="421"/>
      <c r="GUA881" s="421"/>
      <c r="GUB881" s="421"/>
      <c r="GUC881" s="421"/>
      <c r="GUD881" s="421"/>
      <c r="GUE881" s="421"/>
      <c r="GUF881" s="421"/>
      <c r="GUG881" s="421"/>
      <c r="GUH881" s="421"/>
      <c r="GUI881" s="421"/>
      <c r="GUJ881" s="421"/>
      <c r="GUK881" s="421"/>
      <c r="GUL881" s="421"/>
      <c r="GUM881" s="421"/>
      <c r="GUN881" s="421"/>
      <c r="GUO881" s="421"/>
      <c r="GUP881" s="421"/>
      <c r="GUQ881" s="421"/>
      <c r="GUR881" s="421"/>
      <c r="GUS881" s="421"/>
      <c r="GUT881" s="421"/>
      <c r="GUU881" s="421"/>
      <c r="GUV881" s="421"/>
      <c r="GUW881" s="421"/>
      <c r="GUX881" s="421"/>
      <c r="GUY881" s="421"/>
      <c r="GUZ881" s="421"/>
      <c r="GVA881" s="421"/>
      <c r="GVB881" s="421"/>
      <c r="GVC881" s="421"/>
      <c r="GVD881" s="421"/>
      <c r="GVE881" s="421"/>
      <c r="GVF881" s="421"/>
      <c r="GVG881" s="421"/>
      <c r="GVH881" s="421"/>
      <c r="GVI881" s="421"/>
      <c r="GVJ881" s="421"/>
      <c r="GVK881" s="421"/>
      <c r="GVL881" s="421"/>
      <c r="GVM881" s="421"/>
      <c r="GVN881" s="421"/>
      <c r="GVO881" s="421"/>
      <c r="GVP881" s="421"/>
      <c r="GVQ881" s="421"/>
      <c r="GVR881" s="421"/>
      <c r="GVS881" s="421"/>
      <c r="GVT881" s="421"/>
      <c r="GVU881" s="421"/>
      <c r="GVV881" s="421"/>
      <c r="GVW881" s="421"/>
      <c r="GVX881" s="421"/>
      <c r="GVY881" s="421"/>
      <c r="GVZ881" s="421"/>
      <c r="GWA881" s="421"/>
      <c r="GWB881" s="421"/>
      <c r="GWC881" s="421"/>
      <c r="GWD881" s="421"/>
      <c r="GWE881" s="421"/>
      <c r="GWF881" s="421"/>
      <c r="GWG881" s="421"/>
      <c r="GWH881" s="421"/>
      <c r="GWI881" s="421"/>
      <c r="GWJ881" s="421"/>
      <c r="GWK881" s="421"/>
      <c r="GWL881" s="421"/>
      <c r="GWM881" s="421"/>
      <c r="GWN881" s="421"/>
      <c r="GWO881" s="421"/>
      <c r="GWP881" s="421"/>
      <c r="GWQ881" s="421"/>
      <c r="GWR881" s="421"/>
      <c r="GWS881" s="421"/>
      <c r="GWT881" s="421"/>
      <c r="GWU881" s="421"/>
      <c r="GWV881" s="421"/>
      <c r="GWW881" s="421"/>
      <c r="GWX881" s="421"/>
      <c r="GWY881" s="421"/>
      <c r="GWZ881" s="421"/>
      <c r="GXA881" s="421"/>
      <c r="GXB881" s="421"/>
      <c r="GXC881" s="421"/>
      <c r="GXD881" s="421"/>
      <c r="GXE881" s="421"/>
      <c r="GXF881" s="421"/>
      <c r="GXG881" s="421"/>
      <c r="GXH881" s="421"/>
      <c r="GXI881" s="421"/>
      <c r="GXJ881" s="421"/>
      <c r="GXK881" s="421"/>
      <c r="GXL881" s="421"/>
      <c r="GXM881" s="421"/>
      <c r="GXN881" s="421"/>
      <c r="GXO881" s="421"/>
      <c r="GXP881" s="421"/>
      <c r="GXQ881" s="421"/>
      <c r="GXR881" s="421"/>
      <c r="GXS881" s="421"/>
      <c r="GXT881" s="421"/>
      <c r="GXU881" s="421"/>
      <c r="GXV881" s="421"/>
      <c r="GXW881" s="421"/>
      <c r="GXX881" s="421"/>
      <c r="GXY881" s="421"/>
      <c r="GXZ881" s="421"/>
      <c r="GYA881" s="421"/>
      <c r="GYB881" s="421"/>
      <c r="GYC881" s="421"/>
      <c r="GYD881" s="421"/>
      <c r="GYE881" s="421"/>
      <c r="GYF881" s="421"/>
      <c r="GYG881" s="421"/>
      <c r="GYH881" s="421"/>
      <c r="GYI881" s="421"/>
      <c r="GYJ881" s="421"/>
      <c r="GYK881" s="421"/>
      <c r="GYL881" s="421"/>
      <c r="GYM881" s="421"/>
      <c r="GYN881" s="421"/>
      <c r="GYO881" s="421"/>
      <c r="GYP881" s="421"/>
      <c r="GYQ881" s="421"/>
      <c r="GYR881" s="421"/>
      <c r="GYS881" s="421"/>
      <c r="GYT881" s="421"/>
      <c r="GYU881" s="421"/>
      <c r="GYV881" s="421"/>
      <c r="GYW881" s="421"/>
      <c r="GYX881" s="421"/>
      <c r="GYY881" s="421"/>
      <c r="GYZ881" s="421"/>
      <c r="GZA881" s="421"/>
      <c r="GZB881" s="421"/>
      <c r="GZC881" s="421"/>
      <c r="GZD881" s="421"/>
      <c r="GZE881" s="421"/>
      <c r="GZF881" s="421"/>
      <c r="GZG881" s="421"/>
      <c r="GZH881" s="421"/>
      <c r="GZI881" s="421"/>
      <c r="GZJ881" s="421"/>
      <c r="GZK881" s="421"/>
      <c r="GZL881" s="421"/>
      <c r="GZM881" s="421"/>
      <c r="GZN881" s="421"/>
      <c r="GZO881" s="421"/>
      <c r="GZP881" s="421"/>
      <c r="GZQ881" s="421"/>
      <c r="GZR881" s="421"/>
      <c r="GZS881" s="421"/>
      <c r="GZT881" s="421"/>
      <c r="GZU881" s="421"/>
      <c r="GZV881" s="421"/>
      <c r="GZW881" s="421"/>
      <c r="GZX881" s="421"/>
      <c r="GZY881" s="421"/>
      <c r="GZZ881" s="421"/>
      <c r="HAA881" s="421"/>
      <c r="HAB881" s="421"/>
      <c r="HAC881" s="421"/>
      <c r="HAD881" s="421"/>
      <c r="HAE881" s="421"/>
      <c r="HAF881" s="421"/>
      <c r="HAG881" s="421"/>
      <c r="HAH881" s="421"/>
      <c r="HAI881" s="421"/>
      <c r="HAJ881" s="421"/>
      <c r="HAK881" s="421"/>
      <c r="HAL881" s="421"/>
      <c r="HAM881" s="421"/>
      <c r="HAN881" s="421"/>
      <c r="HAO881" s="421"/>
      <c r="HAP881" s="421"/>
      <c r="HAQ881" s="421"/>
      <c r="HAR881" s="421"/>
      <c r="HAS881" s="421"/>
      <c r="HAT881" s="421"/>
      <c r="HAU881" s="421"/>
      <c r="HAV881" s="421"/>
      <c r="HAW881" s="421"/>
      <c r="HAX881" s="421"/>
      <c r="HAY881" s="421"/>
      <c r="HAZ881" s="421"/>
      <c r="HBA881" s="421"/>
      <c r="HBB881" s="421"/>
      <c r="HBC881" s="421"/>
      <c r="HBD881" s="421"/>
      <c r="HBE881" s="421"/>
      <c r="HBF881" s="421"/>
      <c r="HBG881" s="421"/>
      <c r="HBH881" s="421"/>
      <c r="HBI881" s="421"/>
      <c r="HBJ881" s="421"/>
      <c r="HBK881" s="421"/>
      <c r="HBL881" s="421"/>
      <c r="HBM881" s="421"/>
      <c r="HBN881" s="421"/>
      <c r="HBO881" s="421"/>
      <c r="HBP881" s="421"/>
      <c r="HBQ881" s="421"/>
      <c r="HBR881" s="421"/>
      <c r="HBS881" s="421"/>
      <c r="HBT881" s="421"/>
      <c r="HBU881" s="421"/>
      <c r="HBV881" s="421"/>
      <c r="HBW881" s="421"/>
      <c r="HBX881" s="421"/>
      <c r="HBY881" s="421"/>
      <c r="HBZ881" s="421"/>
      <c r="HCA881" s="421"/>
      <c r="HCB881" s="421"/>
      <c r="HCC881" s="421"/>
      <c r="HCD881" s="421"/>
      <c r="HCE881" s="421"/>
      <c r="HCF881" s="421"/>
      <c r="HCG881" s="421"/>
      <c r="HCH881" s="421"/>
      <c r="HCI881" s="421"/>
      <c r="HCJ881" s="421"/>
      <c r="HCK881" s="421"/>
      <c r="HCL881" s="421"/>
      <c r="HCM881" s="421"/>
      <c r="HCN881" s="421"/>
      <c r="HCO881" s="421"/>
      <c r="HCP881" s="421"/>
      <c r="HCQ881" s="421"/>
      <c r="HCR881" s="421"/>
      <c r="HCS881" s="421"/>
      <c r="HCT881" s="421"/>
      <c r="HCU881" s="421"/>
      <c r="HCV881" s="421"/>
      <c r="HCW881" s="421"/>
      <c r="HCX881" s="421"/>
      <c r="HCY881" s="421"/>
      <c r="HCZ881" s="421"/>
      <c r="HDA881" s="421"/>
      <c r="HDB881" s="421"/>
      <c r="HDC881" s="421"/>
      <c r="HDD881" s="421"/>
      <c r="HDE881" s="421"/>
      <c r="HDF881" s="421"/>
      <c r="HDG881" s="421"/>
      <c r="HDH881" s="421"/>
      <c r="HDI881" s="421"/>
      <c r="HDJ881" s="421"/>
      <c r="HDK881" s="421"/>
      <c r="HDL881" s="421"/>
      <c r="HDM881" s="421"/>
      <c r="HDN881" s="421"/>
      <c r="HDO881" s="421"/>
      <c r="HDP881" s="421"/>
      <c r="HDQ881" s="421"/>
      <c r="HDR881" s="421"/>
      <c r="HDS881" s="421"/>
      <c r="HDT881" s="421"/>
      <c r="HDU881" s="421"/>
      <c r="HDV881" s="421"/>
      <c r="HDW881" s="421"/>
      <c r="HDX881" s="421"/>
      <c r="HDY881" s="421"/>
      <c r="HDZ881" s="421"/>
      <c r="HEA881" s="421"/>
      <c r="HEB881" s="421"/>
      <c r="HEC881" s="421"/>
      <c r="HED881" s="421"/>
      <c r="HEE881" s="421"/>
      <c r="HEF881" s="421"/>
      <c r="HEG881" s="421"/>
      <c r="HEH881" s="421"/>
      <c r="HEI881" s="421"/>
      <c r="HEJ881" s="421"/>
      <c r="HEK881" s="421"/>
      <c r="HEL881" s="421"/>
      <c r="HEM881" s="421"/>
      <c r="HEN881" s="421"/>
      <c r="HEO881" s="421"/>
      <c r="HEP881" s="421"/>
      <c r="HEQ881" s="421"/>
      <c r="HER881" s="421"/>
      <c r="HES881" s="421"/>
      <c r="HET881" s="421"/>
      <c r="HEU881" s="421"/>
      <c r="HEV881" s="421"/>
      <c r="HEW881" s="421"/>
      <c r="HEX881" s="421"/>
      <c r="HEY881" s="421"/>
      <c r="HEZ881" s="421"/>
      <c r="HFA881" s="421"/>
      <c r="HFB881" s="421"/>
      <c r="HFC881" s="421"/>
      <c r="HFD881" s="421"/>
      <c r="HFE881" s="421"/>
      <c r="HFF881" s="421"/>
      <c r="HFG881" s="421"/>
      <c r="HFH881" s="421"/>
      <c r="HFI881" s="421"/>
      <c r="HFJ881" s="421"/>
      <c r="HFK881" s="421"/>
      <c r="HFL881" s="421"/>
      <c r="HFM881" s="421"/>
      <c r="HFN881" s="421"/>
      <c r="HFO881" s="421"/>
      <c r="HFP881" s="421"/>
      <c r="HFQ881" s="421"/>
      <c r="HFR881" s="421"/>
      <c r="HFS881" s="421"/>
      <c r="HFT881" s="421"/>
      <c r="HFU881" s="421"/>
      <c r="HFV881" s="421"/>
      <c r="HFW881" s="421"/>
      <c r="HFX881" s="421"/>
      <c r="HFY881" s="421"/>
      <c r="HFZ881" s="421"/>
      <c r="HGA881" s="421"/>
      <c r="HGB881" s="421"/>
      <c r="HGC881" s="421"/>
      <c r="HGD881" s="421"/>
      <c r="HGE881" s="421"/>
      <c r="HGF881" s="421"/>
      <c r="HGG881" s="421"/>
      <c r="HGH881" s="421"/>
      <c r="HGI881" s="421"/>
      <c r="HGJ881" s="421"/>
      <c r="HGK881" s="421"/>
      <c r="HGL881" s="421"/>
      <c r="HGM881" s="421"/>
      <c r="HGN881" s="421"/>
      <c r="HGO881" s="421"/>
      <c r="HGP881" s="421"/>
      <c r="HGQ881" s="421"/>
      <c r="HGR881" s="421"/>
      <c r="HGS881" s="421"/>
      <c r="HGT881" s="421"/>
      <c r="HGU881" s="421"/>
      <c r="HGV881" s="421"/>
      <c r="HGW881" s="421"/>
      <c r="HGX881" s="421"/>
      <c r="HGY881" s="421"/>
      <c r="HGZ881" s="421"/>
      <c r="HHA881" s="421"/>
      <c r="HHB881" s="421"/>
      <c r="HHC881" s="421"/>
      <c r="HHD881" s="421"/>
      <c r="HHE881" s="421"/>
      <c r="HHF881" s="421"/>
      <c r="HHG881" s="421"/>
      <c r="HHH881" s="421"/>
      <c r="HHI881" s="421"/>
      <c r="HHJ881" s="421"/>
      <c r="HHK881" s="421"/>
      <c r="HHL881" s="421"/>
      <c r="HHM881" s="421"/>
      <c r="HHN881" s="421"/>
      <c r="HHO881" s="421"/>
      <c r="HHP881" s="421"/>
      <c r="HHQ881" s="421"/>
      <c r="HHR881" s="421"/>
      <c r="HHS881" s="421"/>
      <c r="HHT881" s="421"/>
      <c r="HHU881" s="421"/>
      <c r="HHV881" s="421"/>
      <c r="HHW881" s="421"/>
      <c r="HHX881" s="421"/>
      <c r="HHY881" s="421"/>
      <c r="HHZ881" s="421"/>
      <c r="HIA881" s="421"/>
      <c r="HIB881" s="421"/>
      <c r="HIC881" s="421"/>
      <c r="HID881" s="421"/>
      <c r="HIE881" s="421"/>
      <c r="HIF881" s="421"/>
      <c r="HIG881" s="421"/>
      <c r="HIH881" s="421"/>
      <c r="HII881" s="421"/>
      <c r="HIJ881" s="421"/>
      <c r="HIK881" s="421"/>
      <c r="HIL881" s="421"/>
      <c r="HIM881" s="421"/>
      <c r="HIN881" s="421"/>
      <c r="HIO881" s="421"/>
      <c r="HIP881" s="421"/>
      <c r="HIQ881" s="421"/>
      <c r="HIR881" s="421"/>
      <c r="HIS881" s="421"/>
      <c r="HIT881" s="421"/>
      <c r="HIU881" s="421"/>
      <c r="HIV881" s="421"/>
      <c r="HIW881" s="421"/>
      <c r="HIX881" s="421"/>
      <c r="HIY881" s="421"/>
      <c r="HIZ881" s="421"/>
      <c r="HJA881" s="421"/>
      <c r="HJB881" s="421"/>
      <c r="HJC881" s="421"/>
      <c r="HJD881" s="421"/>
      <c r="HJE881" s="421"/>
      <c r="HJF881" s="421"/>
      <c r="HJG881" s="421"/>
      <c r="HJH881" s="421"/>
      <c r="HJI881" s="421"/>
      <c r="HJJ881" s="421"/>
      <c r="HJK881" s="421"/>
      <c r="HJL881" s="421"/>
      <c r="HJM881" s="421"/>
      <c r="HJN881" s="421"/>
      <c r="HJO881" s="421"/>
      <c r="HJP881" s="421"/>
      <c r="HJQ881" s="421"/>
      <c r="HJR881" s="421"/>
      <c r="HJS881" s="421"/>
      <c r="HJT881" s="421"/>
      <c r="HJU881" s="421"/>
      <c r="HJV881" s="421"/>
      <c r="HJW881" s="421"/>
      <c r="HJX881" s="421"/>
      <c r="HJY881" s="421"/>
      <c r="HJZ881" s="421"/>
      <c r="HKA881" s="421"/>
      <c r="HKB881" s="421"/>
      <c r="HKC881" s="421"/>
      <c r="HKD881" s="421"/>
      <c r="HKE881" s="421"/>
      <c r="HKF881" s="421"/>
      <c r="HKG881" s="421"/>
      <c r="HKH881" s="421"/>
      <c r="HKI881" s="421"/>
      <c r="HKJ881" s="421"/>
      <c r="HKK881" s="421"/>
      <c r="HKL881" s="421"/>
      <c r="HKM881" s="421"/>
      <c r="HKN881" s="421"/>
      <c r="HKO881" s="421"/>
      <c r="HKP881" s="421"/>
      <c r="HKQ881" s="421"/>
      <c r="HKR881" s="421"/>
      <c r="HKS881" s="421"/>
      <c r="HKT881" s="421"/>
      <c r="HKU881" s="421"/>
      <c r="HKV881" s="421"/>
      <c r="HKW881" s="421"/>
      <c r="HKX881" s="421"/>
      <c r="HKY881" s="421"/>
      <c r="HKZ881" s="421"/>
      <c r="HLA881" s="421"/>
      <c r="HLB881" s="421"/>
      <c r="HLC881" s="421"/>
      <c r="HLD881" s="421"/>
      <c r="HLE881" s="421"/>
      <c r="HLF881" s="421"/>
      <c r="HLG881" s="421"/>
      <c r="HLH881" s="421"/>
      <c r="HLI881" s="421"/>
      <c r="HLJ881" s="421"/>
      <c r="HLK881" s="421"/>
      <c r="HLL881" s="421"/>
      <c r="HLM881" s="421"/>
      <c r="HLN881" s="421"/>
      <c r="HLO881" s="421"/>
      <c r="HLP881" s="421"/>
      <c r="HLQ881" s="421"/>
      <c r="HLR881" s="421"/>
      <c r="HLS881" s="421"/>
      <c r="HLT881" s="421"/>
      <c r="HLU881" s="421"/>
      <c r="HLV881" s="421"/>
      <c r="HLW881" s="421"/>
      <c r="HLX881" s="421"/>
      <c r="HLY881" s="421"/>
      <c r="HLZ881" s="421"/>
      <c r="HMA881" s="421"/>
      <c r="HMB881" s="421"/>
      <c r="HMC881" s="421"/>
      <c r="HMD881" s="421"/>
      <c r="HME881" s="421"/>
      <c r="HMF881" s="421"/>
      <c r="HMG881" s="421"/>
      <c r="HMH881" s="421"/>
      <c r="HMI881" s="421"/>
      <c r="HMJ881" s="421"/>
      <c r="HMK881" s="421"/>
      <c r="HML881" s="421"/>
      <c r="HMM881" s="421"/>
      <c r="HMN881" s="421"/>
      <c r="HMO881" s="421"/>
      <c r="HMP881" s="421"/>
      <c r="HMQ881" s="421"/>
      <c r="HMR881" s="421"/>
      <c r="HMS881" s="421"/>
      <c r="HMT881" s="421"/>
      <c r="HMU881" s="421"/>
      <c r="HMV881" s="421"/>
      <c r="HMW881" s="421"/>
      <c r="HMX881" s="421"/>
      <c r="HMY881" s="421"/>
      <c r="HMZ881" s="421"/>
      <c r="HNA881" s="421"/>
      <c r="HNB881" s="421"/>
      <c r="HNC881" s="421"/>
      <c r="HND881" s="421"/>
      <c r="HNE881" s="421"/>
      <c r="HNF881" s="421"/>
      <c r="HNG881" s="421"/>
      <c r="HNH881" s="421"/>
      <c r="HNI881" s="421"/>
      <c r="HNJ881" s="421"/>
      <c r="HNK881" s="421"/>
      <c r="HNL881" s="421"/>
      <c r="HNM881" s="421"/>
      <c r="HNN881" s="421"/>
      <c r="HNO881" s="421"/>
      <c r="HNP881" s="421"/>
      <c r="HNQ881" s="421"/>
      <c r="HNR881" s="421"/>
      <c r="HNS881" s="421"/>
      <c r="HNT881" s="421"/>
      <c r="HNU881" s="421"/>
      <c r="HNV881" s="421"/>
      <c r="HNW881" s="421"/>
      <c r="HNX881" s="421"/>
      <c r="HNY881" s="421"/>
      <c r="HNZ881" s="421"/>
      <c r="HOA881" s="421"/>
      <c r="HOB881" s="421"/>
      <c r="HOC881" s="421"/>
      <c r="HOD881" s="421"/>
      <c r="HOE881" s="421"/>
      <c r="HOF881" s="421"/>
      <c r="HOG881" s="421"/>
      <c r="HOH881" s="421"/>
      <c r="HOI881" s="421"/>
      <c r="HOJ881" s="421"/>
      <c r="HOK881" s="421"/>
      <c r="HOL881" s="421"/>
      <c r="HOM881" s="421"/>
      <c r="HON881" s="421"/>
      <c r="HOO881" s="421"/>
      <c r="HOP881" s="421"/>
      <c r="HOQ881" s="421"/>
      <c r="HOR881" s="421"/>
      <c r="HOS881" s="421"/>
      <c r="HOT881" s="421"/>
      <c r="HOU881" s="421"/>
      <c r="HOV881" s="421"/>
      <c r="HOW881" s="421"/>
      <c r="HOX881" s="421"/>
      <c r="HOY881" s="421"/>
      <c r="HOZ881" s="421"/>
      <c r="HPA881" s="421"/>
      <c r="HPB881" s="421"/>
      <c r="HPC881" s="421"/>
      <c r="HPD881" s="421"/>
      <c r="HPE881" s="421"/>
      <c r="HPF881" s="421"/>
      <c r="HPG881" s="421"/>
      <c r="HPH881" s="421"/>
      <c r="HPI881" s="421"/>
      <c r="HPJ881" s="421"/>
      <c r="HPK881" s="421"/>
      <c r="HPL881" s="421"/>
      <c r="HPM881" s="421"/>
      <c r="HPN881" s="421"/>
      <c r="HPO881" s="421"/>
      <c r="HPP881" s="421"/>
      <c r="HPQ881" s="421"/>
      <c r="HPR881" s="421"/>
      <c r="HPS881" s="421"/>
      <c r="HPT881" s="421"/>
      <c r="HPU881" s="421"/>
      <c r="HPV881" s="421"/>
      <c r="HPW881" s="421"/>
      <c r="HPX881" s="421"/>
      <c r="HPY881" s="421"/>
      <c r="HPZ881" s="421"/>
      <c r="HQA881" s="421"/>
      <c r="HQB881" s="421"/>
      <c r="HQC881" s="421"/>
      <c r="HQD881" s="421"/>
      <c r="HQE881" s="421"/>
      <c r="HQF881" s="421"/>
      <c r="HQG881" s="421"/>
      <c r="HQH881" s="421"/>
      <c r="HQI881" s="421"/>
      <c r="HQJ881" s="421"/>
      <c r="HQK881" s="421"/>
      <c r="HQL881" s="421"/>
      <c r="HQM881" s="421"/>
      <c r="HQN881" s="421"/>
      <c r="HQO881" s="421"/>
      <c r="HQP881" s="421"/>
      <c r="HQQ881" s="421"/>
      <c r="HQR881" s="421"/>
      <c r="HQS881" s="421"/>
      <c r="HQT881" s="421"/>
      <c r="HQU881" s="421"/>
      <c r="HQV881" s="421"/>
      <c r="HQW881" s="421"/>
      <c r="HQX881" s="421"/>
      <c r="HQY881" s="421"/>
      <c r="HQZ881" s="421"/>
      <c r="HRA881" s="421"/>
      <c r="HRB881" s="421"/>
      <c r="HRC881" s="421"/>
      <c r="HRD881" s="421"/>
      <c r="HRE881" s="421"/>
      <c r="HRF881" s="421"/>
      <c r="HRG881" s="421"/>
      <c r="HRH881" s="421"/>
      <c r="HRI881" s="421"/>
      <c r="HRJ881" s="421"/>
      <c r="HRK881" s="421"/>
      <c r="HRL881" s="421"/>
      <c r="HRM881" s="421"/>
      <c r="HRN881" s="421"/>
      <c r="HRO881" s="421"/>
      <c r="HRP881" s="421"/>
      <c r="HRQ881" s="421"/>
      <c r="HRR881" s="421"/>
      <c r="HRS881" s="421"/>
      <c r="HRT881" s="421"/>
      <c r="HRU881" s="421"/>
      <c r="HRV881" s="421"/>
      <c r="HRW881" s="421"/>
      <c r="HRX881" s="421"/>
      <c r="HRY881" s="421"/>
      <c r="HRZ881" s="421"/>
      <c r="HSA881" s="421"/>
      <c r="HSB881" s="421"/>
      <c r="HSC881" s="421"/>
      <c r="HSD881" s="421"/>
      <c r="HSE881" s="421"/>
      <c r="HSF881" s="421"/>
      <c r="HSG881" s="421"/>
      <c r="HSH881" s="421"/>
      <c r="HSI881" s="421"/>
      <c r="HSJ881" s="421"/>
      <c r="HSK881" s="421"/>
      <c r="HSL881" s="421"/>
      <c r="HSM881" s="421"/>
      <c r="HSN881" s="421"/>
      <c r="HSO881" s="421"/>
      <c r="HSP881" s="421"/>
      <c r="HSQ881" s="421"/>
      <c r="HSR881" s="421"/>
      <c r="HSS881" s="421"/>
      <c r="HST881" s="421"/>
      <c r="HSU881" s="421"/>
      <c r="HSV881" s="421"/>
      <c r="HSW881" s="421"/>
      <c r="HSX881" s="421"/>
      <c r="HSY881" s="421"/>
      <c r="HSZ881" s="421"/>
      <c r="HTA881" s="421"/>
      <c r="HTB881" s="421"/>
      <c r="HTC881" s="421"/>
      <c r="HTD881" s="421"/>
      <c r="HTE881" s="421"/>
      <c r="HTF881" s="421"/>
      <c r="HTG881" s="421"/>
      <c r="HTH881" s="421"/>
      <c r="HTI881" s="421"/>
      <c r="HTJ881" s="421"/>
      <c r="HTK881" s="421"/>
      <c r="HTL881" s="421"/>
      <c r="HTM881" s="421"/>
      <c r="HTN881" s="421"/>
      <c r="HTO881" s="421"/>
      <c r="HTP881" s="421"/>
      <c r="HTQ881" s="421"/>
      <c r="HTR881" s="421"/>
      <c r="HTS881" s="421"/>
      <c r="HTT881" s="421"/>
      <c r="HTU881" s="421"/>
      <c r="HTV881" s="421"/>
      <c r="HTW881" s="421"/>
      <c r="HTX881" s="421"/>
      <c r="HTY881" s="421"/>
      <c r="HTZ881" s="421"/>
      <c r="HUA881" s="421"/>
      <c r="HUB881" s="421"/>
      <c r="HUC881" s="421"/>
      <c r="HUD881" s="421"/>
      <c r="HUE881" s="421"/>
      <c r="HUF881" s="421"/>
      <c r="HUG881" s="421"/>
      <c r="HUH881" s="421"/>
      <c r="HUI881" s="421"/>
      <c r="HUJ881" s="421"/>
      <c r="HUK881" s="421"/>
      <c r="HUL881" s="421"/>
      <c r="HUM881" s="421"/>
      <c r="HUN881" s="421"/>
      <c r="HUO881" s="421"/>
      <c r="HUP881" s="421"/>
      <c r="HUQ881" s="421"/>
      <c r="HUR881" s="421"/>
      <c r="HUS881" s="421"/>
      <c r="HUT881" s="421"/>
      <c r="HUU881" s="421"/>
      <c r="HUV881" s="421"/>
      <c r="HUW881" s="421"/>
      <c r="HUX881" s="421"/>
      <c r="HUY881" s="421"/>
      <c r="HUZ881" s="421"/>
      <c r="HVA881" s="421"/>
      <c r="HVB881" s="421"/>
      <c r="HVC881" s="421"/>
      <c r="HVD881" s="421"/>
      <c r="HVE881" s="421"/>
      <c r="HVF881" s="421"/>
      <c r="HVG881" s="421"/>
      <c r="HVH881" s="421"/>
      <c r="HVI881" s="421"/>
      <c r="HVJ881" s="421"/>
      <c r="HVK881" s="421"/>
      <c r="HVL881" s="421"/>
      <c r="HVM881" s="421"/>
      <c r="HVN881" s="421"/>
      <c r="HVO881" s="421"/>
      <c r="HVP881" s="421"/>
      <c r="HVQ881" s="421"/>
      <c r="HVR881" s="421"/>
      <c r="HVS881" s="421"/>
      <c r="HVT881" s="421"/>
      <c r="HVU881" s="421"/>
      <c r="HVV881" s="421"/>
      <c r="HVW881" s="421"/>
      <c r="HVX881" s="421"/>
      <c r="HVY881" s="421"/>
      <c r="HVZ881" s="421"/>
      <c r="HWA881" s="421"/>
      <c r="HWB881" s="421"/>
      <c r="HWC881" s="421"/>
      <c r="HWD881" s="421"/>
      <c r="HWE881" s="421"/>
      <c r="HWF881" s="421"/>
      <c r="HWG881" s="421"/>
      <c r="HWH881" s="421"/>
      <c r="HWI881" s="421"/>
      <c r="HWJ881" s="421"/>
      <c r="HWK881" s="421"/>
      <c r="HWL881" s="421"/>
      <c r="HWM881" s="421"/>
      <c r="HWN881" s="421"/>
      <c r="HWO881" s="421"/>
      <c r="HWP881" s="421"/>
      <c r="HWQ881" s="421"/>
      <c r="HWR881" s="421"/>
      <c r="HWS881" s="421"/>
      <c r="HWT881" s="421"/>
      <c r="HWU881" s="421"/>
      <c r="HWV881" s="421"/>
      <c r="HWW881" s="421"/>
      <c r="HWX881" s="421"/>
      <c r="HWY881" s="421"/>
      <c r="HWZ881" s="421"/>
      <c r="HXA881" s="421"/>
      <c r="HXB881" s="421"/>
      <c r="HXC881" s="421"/>
      <c r="HXD881" s="421"/>
      <c r="HXE881" s="421"/>
      <c r="HXF881" s="421"/>
      <c r="HXG881" s="421"/>
      <c r="HXH881" s="421"/>
      <c r="HXI881" s="421"/>
      <c r="HXJ881" s="421"/>
      <c r="HXK881" s="421"/>
      <c r="HXL881" s="421"/>
      <c r="HXM881" s="421"/>
      <c r="HXN881" s="421"/>
      <c r="HXO881" s="421"/>
      <c r="HXP881" s="421"/>
      <c r="HXQ881" s="421"/>
      <c r="HXR881" s="421"/>
      <c r="HXS881" s="421"/>
      <c r="HXT881" s="421"/>
      <c r="HXU881" s="421"/>
      <c r="HXV881" s="421"/>
      <c r="HXW881" s="421"/>
      <c r="HXX881" s="421"/>
      <c r="HXY881" s="421"/>
      <c r="HXZ881" s="421"/>
      <c r="HYA881" s="421"/>
      <c r="HYB881" s="421"/>
      <c r="HYC881" s="421"/>
      <c r="HYD881" s="421"/>
      <c r="HYE881" s="421"/>
      <c r="HYF881" s="421"/>
      <c r="HYG881" s="421"/>
      <c r="HYH881" s="421"/>
      <c r="HYI881" s="421"/>
      <c r="HYJ881" s="421"/>
      <c r="HYK881" s="421"/>
      <c r="HYL881" s="421"/>
      <c r="HYM881" s="421"/>
      <c r="HYN881" s="421"/>
      <c r="HYO881" s="421"/>
      <c r="HYP881" s="421"/>
      <c r="HYQ881" s="421"/>
      <c r="HYR881" s="421"/>
      <c r="HYS881" s="421"/>
      <c r="HYT881" s="421"/>
      <c r="HYU881" s="421"/>
      <c r="HYV881" s="421"/>
      <c r="HYW881" s="421"/>
      <c r="HYX881" s="421"/>
      <c r="HYY881" s="421"/>
      <c r="HYZ881" s="421"/>
      <c r="HZA881" s="421"/>
      <c r="HZB881" s="421"/>
      <c r="HZC881" s="421"/>
      <c r="HZD881" s="421"/>
      <c r="HZE881" s="421"/>
      <c r="HZF881" s="421"/>
      <c r="HZG881" s="421"/>
      <c r="HZH881" s="421"/>
      <c r="HZI881" s="421"/>
      <c r="HZJ881" s="421"/>
      <c r="HZK881" s="421"/>
      <c r="HZL881" s="421"/>
      <c r="HZM881" s="421"/>
      <c r="HZN881" s="421"/>
      <c r="HZO881" s="421"/>
      <c r="HZP881" s="421"/>
      <c r="HZQ881" s="421"/>
      <c r="HZR881" s="421"/>
      <c r="HZS881" s="421"/>
      <c r="HZT881" s="421"/>
      <c r="HZU881" s="421"/>
      <c r="HZV881" s="421"/>
      <c r="HZW881" s="421"/>
      <c r="HZX881" s="421"/>
      <c r="HZY881" s="421"/>
      <c r="HZZ881" s="421"/>
      <c r="IAA881" s="421"/>
      <c r="IAB881" s="421"/>
      <c r="IAC881" s="421"/>
      <c r="IAD881" s="421"/>
      <c r="IAE881" s="421"/>
      <c r="IAF881" s="421"/>
      <c r="IAG881" s="421"/>
      <c r="IAH881" s="421"/>
      <c r="IAI881" s="421"/>
      <c r="IAJ881" s="421"/>
      <c r="IAK881" s="421"/>
      <c r="IAL881" s="421"/>
      <c r="IAM881" s="421"/>
      <c r="IAN881" s="421"/>
      <c r="IAO881" s="421"/>
      <c r="IAP881" s="421"/>
      <c r="IAQ881" s="421"/>
      <c r="IAR881" s="421"/>
      <c r="IAS881" s="421"/>
      <c r="IAT881" s="421"/>
      <c r="IAU881" s="421"/>
      <c r="IAV881" s="421"/>
      <c r="IAW881" s="421"/>
      <c r="IAX881" s="421"/>
      <c r="IAY881" s="421"/>
      <c r="IAZ881" s="421"/>
      <c r="IBA881" s="421"/>
      <c r="IBB881" s="421"/>
      <c r="IBC881" s="421"/>
      <c r="IBD881" s="421"/>
      <c r="IBE881" s="421"/>
      <c r="IBF881" s="421"/>
      <c r="IBG881" s="421"/>
      <c r="IBH881" s="421"/>
      <c r="IBI881" s="421"/>
      <c r="IBJ881" s="421"/>
      <c r="IBK881" s="421"/>
      <c r="IBL881" s="421"/>
      <c r="IBM881" s="421"/>
      <c r="IBN881" s="421"/>
      <c r="IBO881" s="421"/>
      <c r="IBP881" s="421"/>
      <c r="IBQ881" s="421"/>
      <c r="IBR881" s="421"/>
      <c r="IBS881" s="421"/>
      <c r="IBT881" s="421"/>
      <c r="IBU881" s="421"/>
      <c r="IBV881" s="421"/>
      <c r="IBW881" s="421"/>
      <c r="IBX881" s="421"/>
      <c r="IBY881" s="421"/>
      <c r="IBZ881" s="421"/>
      <c r="ICA881" s="421"/>
      <c r="ICB881" s="421"/>
      <c r="ICC881" s="421"/>
      <c r="ICD881" s="421"/>
      <c r="ICE881" s="421"/>
      <c r="ICF881" s="421"/>
      <c r="ICG881" s="421"/>
      <c r="ICH881" s="421"/>
      <c r="ICI881" s="421"/>
      <c r="ICJ881" s="421"/>
      <c r="ICK881" s="421"/>
      <c r="ICL881" s="421"/>
      <c r="ICM881" s="421"/>
      <c r="ICN881" s="421"/>
      <c r="ICO881" s="421"/>
      <c r="ICP881" s="421"/>
      <c r="ICQ881" s="421"/>
      <c r="ICR881" s="421"/>
      <c r="ICS881" s="421"/>
      <c r="ICT881" s="421"/>
      <c r="ICU881" s="421"/>
      <c r="ICV881" s="421"/>
      <c r="ICW881" s="421"/>
      <c r="ICX881" s="421"/>
      <c r="ICY881" s="421"/>
      <c r="ICZ881" s="421"/>
      <c r="IDA881" s="421"/>
      <c r="IDB881" s="421"/>
      <c r="IDC881" s="421"/>
      <c r="IDD881" s="421"/>
      <c r="IDE881" s="421"/>
      <c r="IDF881" s="421"/>
      <c r="IDG881" s="421"/>
      <c r="IDH881" s="421"/>
      <c r="IDI881" s="421"/>
      <c r="IDJ881" s="421"/>
      <c r="IDK881" s="421"/>
      <c r="IDL881" s="421"/>
      <c r="IDM881" s="421"/>
      <c r="IDN881" s="421"/>
      <c r="IDO881" s="421"/>
      <c r="IDP881" s="421"/>
      <c r="IDQ881" s="421"/>
      <c r="IDR881" s="421"/>
      <c r="IDS881" s="421"/>
      <c r="IDT881" s="421"/>
      <c r="IDU881" s="421"/>
      <c r="IDV881" s="421"/>
      <c r="IDW881" s="421"/>
      <c r="IDX881" s="421"/>
      <c r="IDY881" s="421"/>
      <c r="IDZ881" s="421"/>
      <c r="IEA881" s="421"/>
      <c r="IEB881" s="421"/>
      <c r="IEC881" s="421"/>
      <c r="IED881" s="421"/>
      <c r="IEE881" s="421"/>
      <c r="IEF881" s="421"/>
      <c r="IEG881" s="421"/>
      <c r="IEH881" s="421"/>
      <c r="IEI881" s="421"/>
      <c r="IEJ881" s="421"/>
      <c r="IEK881" s="421"/>
      <c r="IEL881" s="421"/>
      <c r="IEM881" s="421"/>
      <c r="IEN881" s="421"/>
      <c r="IEO881" s="421"/>
      <c r="IEP881" s="421"/>
      <c r="IEQ881" s="421"/>
      <c r="IER881" s="421"/>
      <c r="IES881" s="421"/>
      <c r="IET881" s="421"/>
      <c r="IEU881" s="421"/>
      <c r="IEV881" s="421"/>
      <c r="IEW881" s="421"/>
      <c r="IEX881" s="421"/>
      <c r="IEY881" s="421"/>
      <c r="IEZ881" s="421"/>
      <c r="IFA881" s="421"/>
      <c r="IFB881" s="421"/>
      <c r="IFC881" s="421"/>
      <c r="IFD881" s="421"/>
      <c r="IFE881" s="421"/>
      <c r="IFF881" s="421"/>
      <c r="IFG881" s="421"/>
      <c r="IFH881" s="421"/>
      <c r="IFI881" s="421"/>
      <c r="IFJ881" s="421"/>
      <c r="IFK881" s="421"/>
      <c r="IFL881" s="421"/>
      <c r="IFM881" s="421"/>
      <c r="IFN881" s="421"/>
      <c r="IFO881" s="421"/>
      <c r="IFP881" s="421"/>
      <c r="IFQ881" s="421"/>
      <c r="IFR881" s="421"/>
      <c r="IFS881" s="421"/>
      <c r="IFT881" s="421"/>
      <c r="IFU881" s="421"/>
      <c r="IFV881" s="421"/>
      <c r="IFW881" s="421"/>
      <c r="IFX881" s="421"/>
      <c r="IFY881" s="421"/>
      <c r="IFZ881" s="421"/>
      <c r="IGA881" s="421"/>
      <c r="IGB881" s="421"/>
      <c r="IGC881" s="421"/>
      <c r="IGD881" s="421"/>
      <c r="IGE881" s="421"/>
      <c r="IGF881" s="421"/>
      <c r="IGG881" s="421"/>
      <c r="IGH881" s="421"/>
      <c r="IGI881" s="421"/>
      <c r="IGJ881" s="421"/>
      <c r="IGK881" s="421"/>
      <c r="IGL881" s="421"/>
      <c r="IGM881" s="421"/>
      <c r="IGN881" s="421"/>
      <c r="IGO881" s="421"/>
      <c r="IGP881" s="421"/>
      <c r="IGQ881" s="421"/>
      <c r="IGR881" s="421"/>
      <c r="IGS881" s="421"/>
      <c r="IGT881" s="421"/>
      <c r="IGU881" s="421"/>
      <c r="IGV881" s="421"/>
      <c r="IGW881" s="421"/>
      <c r="IGX881" s="421"/>
      <c r="IGY881" s="421"/>
      <c r="IGZ881" s="421"/>
      <c r="IHA881" s="421"/>
      <c r="IHB881" s="421"/>
      <c r="IHC881" s="421"/>
      <c r="IHD881" s="421"/>
      <c r="IHE881" s="421"/>
      <c r="IHF881" s="421"/>
      <c r="IHG881" s="421"/>
      <c r="IHH881" s="421"/>
      <c r="IHI881" s="421"/>
      <c r="IHJ881" s="421"/>
      <c r="IHK881" s="421"/>
      <c r="IHL881" s="421"/>
      <c r="IHM881" s="421"/>
      <c r="IHN881" s="421"/>
      <c r="IHO881" s="421"/>
      <c r="IHP881" s="421"/>
      <c r="IHQ881" s="421"/>
      <c r="IHR881" s="421"/>
      <c r="IHS881" s="421"/>
      <c r="IHT881" s="421"/>
      <c r="IHU881" s="421"/>
      <c r="IHV881" s="421"/>
      <c r="IHW881" s="421"/>
      <c r="IHX881" s="421"/>
      <c r="IHY881" s="421"/>
      <c r="IHZ881" s="421"/>
      <c r="IIA881" s="421"/>
      <c r="IIB881" s="421"/>
      <c r="IIC881" s="421"/>
      <c r="IID881" s="421"/>
      <c r="IIE881" s="421"/>
      <c r="IIF881" s="421"/>
      <c r="IIG881" s="421"/>
      <c r="IIH881" s="421"/>
      <c r="III881" s="421"/>
      <c r="IIJ881" s="421"/>
      <c r="IIK881" s="421"/>
      <c r="IIL881" s="421"/>
      <c r="IIM881" s="421"/>
      <c r="IIN881" s="421"/>
      <c r="IIO881" s="421"/>
      <c r="IIP881" s="421"/>
      <c r="IIQ881" s="421"/>
      <c r="IIR881" s="421"/>
      <c r="IIS881" s="421"/>
      <c r="IIT881" s="421"/>
      <c r="IIU881" s="421"/>
      <c r="IIV881" s="421"/>
      <c r="IIW881" s="421"/>
      <c r="IIX881" s="421"/>
      <c r="IIY881" s="421"/>
      <c r="IIZ881" s="421"/>
      <c r="IJA881" s="421"/>
      <c r="IJB881" s="421"/>
      <c r="IJC881" s="421"/>
      <c r="IJD881" s="421"/>
      <c r="IJE881" s="421"/>
      <c r="IJF881" s="421"/>
      <c r="IJG881" s="421"/>
      <c r="IJH881" s="421"/>
      <c r="IJI881" s="421"/>
      <c r="IJJ881" s="421"/>
      <c r="IJK881" s="421"/>
      <c r="IJL881" s="421"/>
      <c r="IJM881" s="421"/>
      <c r="IJN881" s="421"/>
      <c r="IJO881" s="421"/>
      <c r="IJP881" s="421"/>
      <c r="IJQ881" s="421"/>
      <c r="IJR881" s="421"/>
      <c r="IJS881" s="421"/>
      <c r="IJT881" s="421"/>
      <c r="IJU881" s="421"/>
      <c r="IJV881" s="421"/>
      <c r="IJW881" s="421"/>
      <c r="IJX881" s="421"/>
      <c r="IJY881" s="421"/>
      <c r="IJZ881" s="421"/>
      <c r="IKA881" s="421"/>
      <c r="IKB881" s="421"/>
      <c r="IKC881" s="421"/>
      <c r="IKD881" s="421"/>
      <c r="IKE881" s="421"/>
      <c r="IKF881" s="421"/>
      <c r="IKG881" s="421"/>
      <c r="IKH881" s="421"/>
      <c r="IKI881" s="421"/>
      <c r="IKJ881" s="421"/>
      <c r="IKK881" s="421"/>
      <c r="IKL881" s="421"/>
      <c r="IKM881" s="421"/>
      <c r="IKN881" s="421"/>
      <c r="IKO881" s="421"/>
      <c r="IKP881" s="421"/>
      <c r="IKQ881" s="421"/>
      <c r="IKR881" s="421"/>
      <c r="IKS881" s="421"/>
      <c r="IKT881" s="421"/>
      <c r="IKU881" s="421"/>
      <c r="IKV881" s="421"/>
      <c r="IKW881" s="421"/>
      <c r="IKX881" s="421"/>
      <c r="IKY881" s="421"/>
      <c r="IKZ881" s="421"/>
      <c r="ILA881" s="421"/>
      <c r="ILB881" s="421"/>
      <c r="ILC881" s="421"/>
      <c r="ILD881" s="421"/>
      <c r="ILE881" s="421"/>
      <c r="ILF881" s="421"/>
      <c r="ILG881" s="421"/>
      <c r="ILH881" s="421"/>
      <c r="ILI881" s="421"/>
      <c r="ILJ881" s="421"/>
      <c r="ILK881" s="421"/>
      <c r="ILL881" s="421"/>
      <c r="ILM881" s="421"/>
      <c r="ILN881" s="421"/>
      <c r="ILO881" s="421"/>
      <c r="ILP881" s="421"/>
      <c r="ILQ881" s="421"/>
      <c r="ILR881" s="421"/>
      <c r="ILS881" s="421"/>
      <c r="ILT881" s="421"/>
      <c r="ILU881" s="421"/>
      <c r="ILV881" s="421"/>
      <c r="ILW881" s="421"/>
      <c r="ILX881" s="421"/>
      <c r="ILY881" s="421"/>
      <c r="ILZ881" s="421"/>
      <c r="IMA881" s="421"/>
      <c r="IMB881" s="421"/>
      <c r="IMC881" s="421"/>
      <c r="IMD881" s="421"/>
      <c r="IME881" s="421"/>
      <c r="IMF881" s="421"/>
      <c r="IMG881" s="421"/>
      <c r="IMH881" s="421"/>
      <c r="IMI881" s="421"/>
      <c r="IMJ881" s="421"/>
      <c r="IMK881" s="421"/>
      <c r="IML881" s="421"/>
      <c r="IMM881" s="421"/>
      <c r="IMN881" s="421"/>
      <c r="IMO881" s="421"/>
      <c r="IMP881" s="421"/>
      <c r="IMQ881" s="421"/>
      <c r="IMR881" s="421"/>
      <c r="IMS881" s="421"/>
      <c r="IMT881" s="421"/>
      <c r="IMU881" s="421"/>
      <c r="IMV881" s="421"/>
      <c r="IMW881" s="421"/>
      <c r="IMX881" s="421"/>
      <c r="IMY881" s="421"/>
      <c r="IMZ881" s="421"/>
      <c r="INA881" s="421"/>
      <c r="INB881" s="421"/>
      <c r="INC881" s="421"/>
      <c r="IND881" s="421"/>
      <c r="INE881" s="421"/>
      <c r="INF881" s="421"/>
      <c r="ING881" s="421"/>
      <c r="INH881" s="421"/>
      <c r="INI881" s="421"/>
      <c r="INJ881" s="421"/>
      <c r="INK881" s="421"/>
      <c r="INL881" s="421"/>
      <c r="INM881" s="421"/>
      <c r="INN881" s="421"/>
      <c r="INO881" s="421"/>
      <c r="INP881" s="421"/>
      <c r="INQ881" s="421"/>
      <c r="INR881" s="421"/>
      <c r="INS881" s="421"/>
      <c r="INT881" s="421"/>
      <c r="INU881" s="421"/>
      <c r="INV881" s="421"/>
      <c r="INW881" s="421"/>
      <c r="INX881" s="421"/>
      <c r="INY881" s="421"/>
      <c r="INZ881" s="421"/>
      <c r="IOA881" s="421"/>
      <c r="IOB881" s="421"/>
      <c r="IOC881" s="421"/>
      <c r="IOD881" s="421"/>
      <c r="IOE881" s="421"/>
      <c r="IOF881" s="421"/>
      <c r="IOG881" s="421"/>
      <c r="IOH881" s="421"/>
      <c r="IOI881" s="421"/>
      <c r="IOJ881" s="421"/>
      <c r="IOK881" s="421"/>
      <c r="IOL881" s="421"/>
      <c r="IOM881" s="421"/>
      <c r="ION881" s="421"/>
      <c r="IOO881" s="421"/>
      <c r="IOP881" s="421"/>
      <c r="IOQ881" s="421"/>
      <c r="IOR881" s="421"/>
      <c r="IOS881" s="421"/>
      <c r="IOT881" s="421"/>
      <c r="IOU881" s="421"/>
      <c r="IOV881" s="421"/>
      <c r="IOW881" s="421"/>
      <c r="IOX881" s="421"/>
      <c r="IOY881" s="421"/>
      <c r="IOZ881" s="421"/>
      <c r="IPA881" s="421"/>
      <c r="IPB881" s="421"/>
      <c r="IPC881" s="421"/>
      <c r="IPD881" s="421"/>
      <c r="IPE881" s="421"/>
      <c r="IPF881" s="421"/>
      <c r="IPG881" s="421"/>
      <c r="IPH881" s="421"/>
      <c r="IPI881" s="421"/>
      <c r="IPJ881" s="421"/>
      <c r="IPK881" s="421"/>
      <c r="IPL881" s="421"/>
      <c r="IPM881" s="421"/>
      <c r="IPN881" s="421"/>
      <c r="IPO881" s="421"/>
      <c r="IPP881" s="421"/>
      <c r="IPQ881" s="421"/>
      <c r="IPR881" s="421"/>
      <c r="IPS881" s="421"/>
      <c r="IPT881" s="421"/>
      <c r="IPU881" s="421"/>
      <c r="IPV881" s="421"/>
      <c r="IPW881" s="421"/>
      <c r="IPX881" s="421"/>
      <c r="IPY881" s="421"/>
      <c r="IPZ881" s="421"/>
      <c r="IQA881" s="421"/>
      <c r="IQB881" s="421"/>
      <c r="IQC881" s="421"/>
      <c r="IQD881" s="421"/>
      <c r="IQE881" s="421"/>
      <c r="IQF881" s="421"/>
      <c r="IQG881" s="421"/>
      <c r="IQH881" s="421"/>
      <c r="IQI881" s="421"/>
      <c r="IQJ881" s="421"/>
      <c r="IQK881" s="421"/>
      <c r="IQL881" s="421"/>
      <c r="IQM881" s="421"/>
      <c r="IQN881" s="421"/>
      <c r="IQO881" s="421"/>
      <c r="IQP881" s="421"/>
      <c r="IQQ881" s="421"/>
      <c r="IQR881" s="421"/>
      <c r="IQS881" s="421"/>
      <c r="IQT881" s="421"/>
      <c r="IQU881" s="421"/>
      <c r="IQV881" s="421"/>
      <c r="IQW881" s="421"/>
      <c r="IQX881" s="421"/>
      <c r="IQY881" s="421"/>
      <c r="IQZ881" s="421"/>
      <c r="IRA881" s="421"/>
      <c r="IRB881" s="421"/>
      <c r="IRC881" s="421"/>
      <c r="IRD881" s="421"/>
      <c r="IRE881" s="421"/>
      <c r="IRF881" s="421"/>
      <c r="IRG881" s="421"/>
      <c r="IRH881" s="421"/>
      <c r="IRI881" s="421"/>
      <c r="IRJ881" s="421"/>
      <c r="IRK881" s="421"/>
      <c r="IRL881" s="421"/>
      <c r="IRM881" s="421"/>
      <c r="IRN881" s="421"/>
      <c r="IRO881" s="421"/>
      <c r="IRP881" s="421"/>
      <c r="IRQ881" s="421"/>
      <c r="IRR881" s="421"/>
      <c r="IRS881" s="421"/>
      <c r="IRT881" s="421"/>
      <c r="IRU881" s="421"/>
      <c r="IRV881" s="421"/>
      <c r="IRW881" s="421"/>
      <c r="IRX881" s="421"/>
      <c r="IRY881" s="421"/>
      <c r="IRZ881" s="421"/>
      <c r="ISA881" s="421"/>
      <c r="ISB881" s="421"/>
      <c r="ISC881" s="421"/>
      <c r="ISD881" s="421"/>
      <c r="ISE881" s="421"/>
      <c r="ISF881" s="421"/>
      <c r="ISG881" s="421"/>
      <c r="ISH881" s="421"/>
      <c r="ISI881" s="421"/>
      <c r="ISJ881" s="421"/>
      <c r="ISK881" s="421"/>
      <c r="ISL881" s="421"/>
      <c r="ISM881" s="421"/>
      <c r="ISN881" s="421"/>
      <c r="ISO881" s="421"/>
      <c r="ISP881" s="421"/>
      <c r="ISQ881" s="421"/>
      <c r="ISR881" s="421"/>
      <c r="ISS881" s="421"/>
      <c r="IST881" s="421"/>
      <c r="ISU881" s="421"/>
      <c r="ISV881" s="421"/>
      <c r="ISW881" s="421"/>
      <c r="ISX881" s="421"/>
      <c r="ISY881" s="421"/>
      <c r="ISZ881" s="421"/>
      <c r="ITA881" s="421"/>
      <c r="ITB881" s="421"/>
      <c r="ITC881" s="421"/>
      <c r="ITD881" s="421"/>
      <c r="ITE881" s="421"/>
      <c r="ITF881" s="421"/>
      <c r="ITG881" s="421"/>
      <c r="ITH881" s="421"/>
      <c r="ITI881" s="421"/>
      <c r="ITJ881" s="421"/>
      <c r="ITK881" s="421"/>
      <c r="ITL881" s="421"/>
      <c r="ITM881" s="421"/>
      <c r="ITN881" s="421"/>
      <c r="ITO881" s="421"/>
      <c r="ITP881" s="421"/>
      <c r="ITQ881" s="421"/>
      <c r="ITR881" s="421"/>
      <c r="ITS881" s="421"/>
      <c r="ITT881" s="421"/>
      <c r="ITU881" s="421"/>
      <c r="ITV881" s="421"/>
      <c r="ITW881" s="421"/>
      <c r="ITX881" s="421"/>
      <c r="ITY881" s="421"/>
      <c r="ITZ881" s="421"/>
      <c r="IUA881" s="421"/>
      <c r="IUB881" s="421"/>
      <c r="IUC881" s="421"/>
      <c r="IUD881" s="421"/>
      <c r="IUE881" s="421"/>
      <c r="IUF881" s="421"/>
      <c r="IUG881" s="421"/>
      <c r="IUH881" s="421"/>
      <c r="IUI881" s="421"/>
      <c r="IUJ881" s="421"/>
      <c r="IUK881" s="421"/>
      <c r="IUL881" s="421"/>
      <c r="IUM881" s="421"/>
      <c r="IUN881" s="421"/>
      <c r="IUO881" s="421"/>
      <c r="IUP881" s="421"/>
      <c r="IUQ881" s="421"/>
      <c r="IUR881" s="421"/>
      <c r="IUS881" s="421"/>
      <c r="IUT881" s="421"/>
      <c r="IUU881" s="421"/>
      <c r="IUV881" s="421"/>
      <c r="IUW881" s="421"/>
      <c r="IUX881" s="421"/>
      <c r="IUY881" s="421"/>
      <c r="IUZ881" s="421"/>
      <c r="IVA881" s="421"/>
      <c r="IVB881" s="421"/>
      <c r="IVC881" s="421"/>
      <c r="IVD881" s="421"/>
      <c r="IVE881" s="421"/>
      <c r="IVF881" s="421"/>
      <c r="IVG881" s="421"/>
      <c r="IVH881" s="421"/>
      <c r="IVI881" s="421"/>
      <c r="IVJ881" s="421"/>
      <c r="IVK881" s="421"/>
      <c r="IVL881" s="421"/>
      <c r="IVM881" s="421"/>
      <c r="IVN881" s="421"/>
      <c r="IVO881" s="421"/>
      <c r="IVP881" s="421"/>
      <c r="IVQ881" s="421"/>
      <c r="IVR881" s="421"/>
      <c r="IVS881" s="421"/>
      <c r="IVT881" s="421"/>
      <c r="IVU881" s="421"/>
      <c r="IVV881" s="421"/>
      <c r="IVW881" s="421"/>
      <c r="IVX881" s="421"/>
      <c r="IVY881" s="421"/>
      <c r="IVZ881" s="421"/>
      <c r="IWA881" s="421"/>
      <c r="IWB881" s="421"/>
      <c r="IWC881" s="421"/>
      <c r="IWD881" s="421"/>
      <c r="IWE881" s="421"/>
      <c r="IWF881" s="421"/>
      <c r="IWG881" s="421"/>
      <c r="IWH881" s="421"/>
      <c r="IWI881" s="421"/>
      <c r="IWJ881" s="421"/>
      <c r="IWK881" s="421"/>
      <c r="IWL881" s="421"/>
      <c r="IWM881" s="421"/>
      <c r="IWN881" s="421"/>
      <c r="IWO881" s="421"/>
      <c r="IWP881" s="421"/>
      <c r="IWQ881" s="421"/>
      <c r="IWR881" s="421"/>
      <c r="IWS881" s="421"/>
      <c r="IWT881" s="421"/>
      <c r="IWU881" s="421"/>
      <c r="IWV881" s="421"/>
      <c r="IWW881" s="421"/>
      <c r="IWX881" s="421"/>
      <c r="IWY881" s="421"/>
      <c r="IWZ881" s="421"/>
      <c r="IXA881" s="421"/>
      <c r="IXB881" s="421"/>
      <c r="IXC881" s="421"/>
      <c r="IXD881" s="421"/>
      <c r="IXE881" s="421"/>
      <c r="IXF881" s="421"/>
      <c r="IXG881" s="421"/>
      <c r="IXH881" s="421"/>
      <c r="IXI881" s="421"/>
      <c r="IXJ881" s="421"/>
      <c r="IXK881" s="421"/>
      <c r="IXL881" s="421"/>
      <c r="IXM881" s="421"/>
      <c r="IXN881" s="421"/>
      <c r="IXO881" s="421"/>
      <c r="IXP881" s="421"/>
      <c r="IXQ881" s="421"/>
      <c r="IXR881" s="421"/>
      <c r="IXS881" s="421"/>
      <c r="IXT881" s="421"/>
      <c r="IXU881" s="421"/>
      <c r="IXV881" s="421"/>
      <c r="IXW881" s="421"/>
      <c r="IXX881" s="421"/>
      <c r="IXY881" s="421"/>
      <c r="IXZ881" s="421"/>
      <c r="IYA881" s="421"/>
      <c r="IYB881" s="421"/>
      <c r="IYC881" s="421"/>
      <c r="IYD881" s="421"/>
      <c r="IYE881" s="421"/>
      <c r="IYF881" s="421"/>
      <c r="IYG881" s="421"/>
      <c r="IYH881" s="421"/>
      <c r="IYI881" s="421"/>
      <c r="IYJ881" s="421"/>
      <c r="IYK881" s="421"/>
      <c r="IYL881" s="421"/>
      <c r="IYM881" s="421"/>
      <c r="IYN881" s="421"/>
      <c r="IYO881" s="421"/>
      <c r="IYP881" s="421"/>
      <c r="IYQ881" s="421"/>
      <c r="IYR881" s="421"/>
      <c r="IYS881" s="421"/>
      <c r="IYT881" s="421"/>
      <c r="IYU881" s="421"/>
      <c r="IYV881" s="421"/>
      <c r="IYW881" s="421"/>
      <c r="IYX881" s="421"/>
      <c r="IYY881" s="421"/>
      <c r="IYZ881" s="421"/>
      <c r="IZA881" s="421"/>
      <c r="IZB881" s="421"/>
      <c r="IZC881" s="421"/>
      <c r="IZD881" s="421"/>
      <c r="IZE881" s="421"/>
      <c r="IZF881" s="421"/>
      <c r="IZG881" s="421"/>
      <c r="IZH881" s="421"/>
      <c r="IZI881" s="421"/>
      <c r="IZJ881" s="421"/>
      <c r="IZK881" s="421"/>
      <c r="IZL881" s="421"/>
      <c r="IZM881" s="421"/>
      <c r="IZN881" s="421"/>
      <c r="IZO881" s="421"/>
      <c r="IZP881" s="421"/>
      <c r="IZQ881" s="421"/>
      <c r="IZR881" s="421"/>
      <c r="IZS881" s="421"/>
      <c r="IZT881" s="421"/>
      <c r="IZU881" s="421"/>
      <c r="IZV881" s="421"/>
      <c r="IZW881" s="421"/>
      <c r="IZX881" s="421"/>
      <c r="IZY881" s="421"/>
      <c r="IZZ881" s="421"/>
      <c r="JAA881" s="421"/>
      <c r="JAB881" s="421"/>
      <c r="JAC881" s="421"/>
      <c r="JAD881" s="421"/>
      <c r="JAE881" s="421"/>
      <c r="JAF881" s="421"/>
      <c r="JAG881" s="421"/>
      <c r="JAH881" s="421"/>
      <c r="JAI881" s="421"/>
      <c r="JAJ881" s="421"/>
      <c r="JAK881" s="421"/>
      <c r="JAL881" s="421"/>
      <c r="JAM881" s="421"/>
      <c r="JAN881" s="421"/>
      <c r="JAO881" s="421"/>
      <c r="JAP881" s="421"/>
      <c r="JAQ881" s="421"/>
      <c r="JAR881" s="421"/>
      <c r="JAS881" s="421"/>
      <c r="JAT881" s="421"/>
      <c r="JAU881" s="421"/>
      <c r="JAV881" s="421"/>
      <c r="JAW881" s="421"/>
      <c r="JAX881" s="421"/>
      <c r="JAY881" s="421"/>
      <c r="JAZ881" s="421"/>
      <c r="JBA881" s="421"/>
      <c r="JBB881" s="421"/>
      <c r="JBC881" s="421"/>
      <c r="JBD881" s="421"/>
      <c r="JBE881" s="421"/>
      <c r="JBF881" s="421"/>
      <c r="JBG881" s="421"/>
      <c r="JBH881" s="421"/>
      <c r="JBI881" s="421"/>
      <c r="JBJ881" s="421"/>
      <c r="JBK881" s="421"/>
      <c r="JBL881" s="421"/>
      <c r="JBM881" s="421"/>
      <c r="JBN881" s="421"/>
      <c r="JBO881" s="421"/>
      <c r="JBP881" s="421"/>
      <c r="JBQ881" s="421"/>
      <c r="JBR881" s="421"/>
      <c r="JBS881" s="421"/>
      <c r="JBT881" s="421"/>
      <c r="JBU881" s="421"/>
      <c r="JBV881" s="421"/>
      <c r="JBW881" s="421"/>
      <c r="JBX881" s="421"/>
      <c r="JBY881" s="421"/>
      <c r="JBZ881" s="421"/>
      <c r="JCA881" s="421"/>
      <c r="JCB881" s="421"/>
      <c r="JCC881" s="421"/>
      <c r="JCD881" s="421"/>
      <c r="JCE881" s="421"/>
      <c r="JCF881" s="421"/>
      <c r="JCG881" s="421"/>
      <c r="JCH881" s="421"/>
      <c r="JCI881" s="421"/>
      <c r="JCJ881" s="421"/>
      <c r="JCK881" s="421"/>
      <c r="JCL881" s="421"/>
      <c r="JCM881" s="421"/>
      <c r="JCN881" s="421"/>
      <c r="JCO881" s="421"/>
      <c r="JCP881" s="421"/>
      <c r="JCQ881" s="421"/>
      <c r="JCR881" s="421"/>
      <c r="JCS881" s="421"/>
      <c r="JCT881" s="421"/>
      <c r="JCU881" s="421"/>
      <c r="JCV881" s="421"/>
      <c r="JCW881" s="421"/>
      <c r="JCX881" s="421"/>
      <c r="JCY881" s="421"/>
      <c r="JCZ881" s="421"/>
      <c r="JDA881" s="421"/>
      <c r="JDB881" s="421"/>
      <c r="JDC881" s="421"/>
      <c r="JDD881" s="421"/>
      <c r="JDE881" s="421"/>
      <c r="JDF881" s="421"/>
      <c r="JDG881" s="421"/>
      <c r="JDH881" s="421"/>
      <c r="JDI881" s="421"/>
      <c r="JDJ881" s="421"/>
      <c r="JDK881" s="421"/>
      <c r="JDL881" s="421"/>
      <c r="JDM881" s="421"/>
      <c r="JDN881" s="421"/>
      <c r="JDO881" s="421"/>
      <c r="JDP881" s="421"/>
      <c r="JDQ881" s="421"/>
      <c r="JDR881" s="421"/>
      <c r="JDS881" s="421"/>
      <c r="JDT881" s="421"/>
      <c r="JDU881" s="421"/>
      <c r="JDV881" s="421"/>
      <c r="JDW881" s="421"/>
      <c r="JDX881" s="421"/>
      <c r="JDY881" s="421"/>
      <c r="JDZ881" s="421"/>
      <c r="JEA881" s="421"/>
      <c r="JEB881" s="421"/>
      <c r="JEC881" s="421"/>
      <c r="JED881" s="421"/>
      <c r="JEE881" s="421"/>
      <c r="JEF881" s="421"/>
      <c r="JEG881" s="421"/>
      <c r="JEH881" s="421"/>
      <c r="JEI881" s="421"/>
      <c r="JEJ881" s="421"/>
      <c r="JEK881" s="421"/>
      <c r="JEL881" s="421"/>
      <c r="JEM881" s="421"/>
      <c r="JEN881" s="421"/>
      <c r="JEO881" s="421"/>
      <c r="JEP881" s="421"/>
      <c r="JEQ881" s="421"/>
      <c r="JER881" s="421"/>
      <c r="JES881" s="421"/>
      <c r="JET881" s="421"/>
      <c r="JEU881" s="421"/>
      <c r="JEV881" s="421"/>
      <c r="JEW881" s="421"/>
      <c r="JEX881" s="421"/>
      <c r="JEY881" s="421"/>
      <c r="JEZ881" s="421"/>
      <c r="JFA881" s="421"/>
      <c r="JFB881" s="421"/>
      <c r="JFC881" s="421"/>
      <c r="JFD881" s="421"/>
      <c r="JFE881" s="421"/>
      <c r="JFF881" s="421"/>
      <c r="JFG881" s="421"/>
      <c r="JFH881" s="421"/>
      <c r="JFI881" s="421"/>
      <c r="JFJ881" s="421"/>
      <c r="JFK881" s="421"/>
      <c r="JFL881" s="421"/>
      <c r="JFM881" s="421"/>
      <c r="JFN881" s="421"/>
      <c r="JFO881" s="421"/>
      <c r="JFP881" s="421"/>
      <c r="JFQ881" s="421"/>
      <c r="JFR881" s="421"/>
      <c r="JFS881" s="421"/>
      <c r="JFT881" s="421"/>
      <c r="JFU881" s="421"/>
      <c r="JFV881" s="421"/>
      <c r="JFW881" s="421"/>
      <c r="JFX881" s="421"/>
      <c r="JFY881" s="421"/>
      <c r="JFZ881" s="421"/>
      <c r="JGA881" s="421"/>
      <c r="JGB881" s="421"/>
      <c r="JGC881" s="421"/>
      <c r="JGD881" s="421"/>
      <c r="JGE881" s="421"/>
      <c r="JGF881" s="421"/>
      <c r="JGG881" s="421"/>
      <c r="JGH881" s="421"/>
      <c r="JGI881" s="421"/>
      <c r="JGJ881" s="421"/>
      <c r="JGK881" s="421"/>
      <c r="JGL881" s="421"/>
      <c r="JGM881" s="421"/>
      <c r="JGN881" s="421"/>
      <c r="JGO881" s="421"/>
      <c r="JGP881" s="421"/>
      <c r="JGQ881" s="421"/>
      <c r="JGR881" s="421"/>
      <c r="JGS881" s="421"/>
      <c r="JGT881" s="421"/>
      <c r="JGU881" s="421"/>
      <c r="JGV881" s="421"/>
      <c r="JGW881" s="421"/>
      <c r="JGX881" s="421"/>
      <c r="JGY881" s="421"/>
      <c r="JGZ881" s="421"/>
      <c r="JHA881" s="421"/>
      <c r="JHB881" s="421"/>
      <c r="JHC881" s="421"/>
      <c r="JHD881" s="421"/>
      <c r="JHE881" s="421"/>
      <c r="JHF881" s="421"/>
      <c r="JHG881" s="421"/>
      <c r="JHH881" s="421"/>
      <c r="JHI881" s="421"/>
      <c r="JHJ881" s="421"/>
      <c r="JHK881" s="421"/>
      <c r="JHL881" s="421"/>
      <c r="JHM881" s="421"/>
      <c r="JHN881" s="421"/>
      <c r="JHO881" s="421"/>
      <c r="JHP881" s="421"/>
      <c r="JHQ881" s="421"/>
      <c r="JHR881" s="421"/>
      <c r="JHS881" s="421"/>
      <c r="JHT881" s="421"/>
      <c r="JHU881" s="421"/>
      <c r="JHV881" s="421"/>
      <c r="JHW881" s="421"/>
      <c r="JHX881" s="421"/>
      <c r="JHY881" s="421"/>
      <c r="JHZ881" s="421"/>
      <c r="JIA881" s="421"/>
      <c r="JIB881" s="421"/>
      <c r="JIC881" s="421"/>
      <c r="JID881" s="421"/>
      <c r="JIE881" s="421"/>
      <c r="JIF881" s="421"/>
      <c r="JIG881" s="421"/>
      <c r="JIH881" s="421"/>
      <c r="JII881" s="421"/>
      <c r="JIJ881" s="421"/>
      <c r="JIK881" s="421"/>
      <c r="JIL881" s="421"/>
      <c r="JIM881" s="421"/>
      <c r="JIN881" s="421"/>
      <c r="JIO881" s="421"/>
      <c r="JIP881" s="421"/>
      <c r="JIQ881" s="421"/>
      <c r="JIR881" s="421"/>
      <c r="JIS881" s="421"/>
      <c r="JIT881" s="421"/>
      <c r="JIU881" s="421"/>
      <c r="JIV881" s="421"/>
      <c r="JIW881" s="421"/>
      <c r="JIX881" s="421"/>
      <c r="JIY881" s="421"/>
      <c r="JIZ881" s="421"/>
      <c r="JJA881" s="421"/>
      <c r="JJB881" s="421"/>
      <c r="JJC881" s="421"/>
      <c r="JJD881" s="421"/>
      <c r="JJE881" s="421"/>
      <c r="JJF881" s="421"/>
      <c r="JJG881" s="421"/>
      <c r="JJH881" s="421"/>
      <c r="JJI881" s="421"/>
      <c r="JJJ881" s="421"/>
      <c r="JJK881" s="421"/>
      <c r="JJL881" s="421"/>
      <c r="JJM881" s="421"/>
      <c r="JJN881" s="421"/>
      <c r="JJO881" s="421"/>
      <c r="JJP881" s="421"/>
      <c r="JJQ881" s="421"/>
      <c r="JJR881" s="421"/>
      <c r="JJS881" s="421"/>
      <c r="JJT881" s="421"/>
      <c r="JJU881" s="421"/>
      <c r="JJV881" s="421"/>
      <c r="JJW881" s="421"/>
      <c r="JJX881" s="421"/>
      <c r="JJY881" s="421"/>
      <c r="JJZ881" s="421"/>
      <c r="JKA881" s="421"/>
      <c r="JKB881" s="421"/>
      <c r="JKC881" s="421"/>
      <c r="JKD881" s="421"/>
      <c r="JKE881" s="421"/>
      <c r="JKF881" s="421"/>
      <c r="JKG881" s="421"/>
      <c r="JKH881" s="421"/>
      <c r="JKI881" s="421"/>
      <c r="JKJ881" s="421"/>
      <c r="JKK881" s="421"/>
      <c r="JKL881" s="421"/>
      <c r="JKM881" s="421"/>
      <c r="JKN881" s="421"/>
      <c r="JKO881" s="421"/>
      <c r="JKP881" s="421"/>
      <c r="JKQ881" s="421"/>
      <c r="JKR881" s="421"/>
      <c r="JKS881" s="421"/>
      <c r="JKT881" s="421"/>
      <c r="JKU881" s="421"/>
      <c r="JKV881" s="421"/>
      <c r="JKW881" s="421"/>
      <c r="JKX881" s="421"/>
      <c r="JKY881" s="421"/>
      <c r="JKZ881" s="421"/>
      <c r="JLA881" s="421"/>
      <c r="JLB881" s="421"/>
      <c r="JLC881" s="421"/>
      <c r="JLD881" s="421"/>
      <c r="JLE881" s="421"/>
      <c r="JLF881" s="421"/>
      <c r="JLG881" s="421"/>
      <c r="JLH881" s="421"/>
      <c r="JLI881" s="421"/>
      <c r="JLJ881" s="421"/>
      <c r="JLK881" s="421"/>
      <c r="JLL881" s="421"/>
      <c r="JLM881" s="421"/>
      <c r="JLN881" s="421"/>
      <c r="JLO881" s="421"/>
      <c r="JLP881" s="421"/>
      <c r="JLQ881" s="421"/>
      <c r="JLR881" s="421"/>
      <c r="JLS881" s="421"/>
      <c r="JLT881" s="421"/>
      <c r="JLU881" s="421"/>
      <c r="JLV881" s="421"/>
      <c r="JLW881" s="421"/>
      <c r="JLX881" s="421"/>
      <c r="JLY881" s="421"/>
      <c r="JLZ881" s="421"/>
      <c r="JMA881" s="421"/>
      <c r="JMB881" s="421"/>
      <c r="JMC881" s="421"/>
      <c r="JMD881" s="421"/>
      <c r="JME881" s="421"/>
      <c r="JMF881" s="421"/>
      <c r="JMG881" s="421"/>
      <c r="JMH881" s="421"/>
      <c r="JMI881" s="421"/>
      <c r="JMJ881" s="421"/>
      <c r="JMK881" s="421"/>
      <c r="JML881" s="421"/>
      <c r="JMM881" s="421"/>
      <c r="JMN881" s="421"/>
      <c r="JMO881" s="421"/>
      <c r="JMP881" s="421"/>
      <c r="JMQ881" s="421"/>
      <c r="JMR881" s="421"/>
      <c r="JMS881" s="421"/>
      <c r="JMT881" s="421"/>
      <c r="JMU881" s="421"/>
      <c r="JMV881" s="421"/>
      <c r="JMW881" s="421"/>
      <c r="JMX881" s="421"/>
      <c r="JMY881" s="421"/>
      <c r="JMZ881" s="421"/>
      <c r="JNA881" s="421"/>
      <c r="JNB881" s="421"/>
      <c r="JNC881" s="421"/>
      <c r="JND881" s="421"/>
      <c r="JNE881" s="421"/>
      <c r="JNF881" s="421"/>
      <c r="JNG881" s="421"/>
      <c r="JNH881" s="421"/>
      <c r="JNI881" s="421"/>
      <c r="JNJ881" s="421"/>
      <c r="JNK881" s="421"/>
      <c r="JNL881" s="421"/>
      <c r="JNM881" s="421"/>
      <c r="JNN881" s="421"/>
      <c r="JNO881" s="421"/>
      <c r="JNP881" s="421"/>
      <c r="JNQ881" s="421"/>
      <c r="JNR881" s="421"/>
      <c r="JNS881" s="421"/>
      <c r="JNT881" s="421"/>
      <c r="JNU881" s="421"/>
      <c r="JNV881" s="421"/>
      <c r="JNW881" s="421"/>
      <c r="JNX881" s="421"/>
      <c r="JNY881" s="421"/>
      <c r="JNZ881" s="421"/>
      <c r="JOA881" s="421"/>
      <c r="JOB881" s="421"/>
      <c r="JOC881" s="421"/>
      <c r="JOD881" s="421"/>
      <c r="JOE881" s="421"/>
      <c r="JOF881" s="421"/>
      <c r="JOG881" s="421"/>
      <c r="JOH881" s="421"/>
      <c r="JOI881" s="421"/>
      <c r="JOJ881" s="421"/>
      <c r="JOK881" s="421"/>
      <c r="JOL881" s="421"/>
      <c r="JOM881" s="421"/>
      <c r="JON881" s="421"/>
      <c r="JOO881" s="421"/>
      <c r="JOP881" s="421"/>
      <c r="JOQ881" s="421"/>
      <c r="JOR881" s="421"/>
      <c r="JOS881" s="421"/>
      <c r="JOT881" s="421"/>
      <c r="JOU881" s="421"/>
      <c r="JOV881" s="421"/>
      <c r="JOW881" s="421"/>
      <c r="JOX881" s="421"/>
      <c r="JOY881" s="421"/>
      <c r="JOZ881" s="421"/>
      <c r="JPA881" s="421"/>
      <c r="JPB881" s="421"/>
      <c r="JPC881" s="421"/>
      <c r="JPD881" s="421"/>
      <c r="JPE881" s="421"/>
      <c r="JPF881" s="421"/>
      <c r="JPG881" s="421"/>
      <c r="JPH881" s="421"/>
      <c r="JPI881" s="421"/>
      <c r="JPJ881" s="421"/>
      <c r="JPK881" s="421"/>
      <c r="JPL881" s="421"/>
      <c r="JPM881" s="421"/>
      <c r="JPN881" s="421"/>
      <c r="JPO881" s="421"/>
      <c r="JPP881" s="421"/>
      <c r="JPQ881" s="421"/>
      <c r="JPR881" s="421"/>
      <c r="JPS881" s="421"/>
      <c r="JPT881" s="421"/>
      <c r="JPU881" s="421"/>
      <c r="JPV881" s="421"/>
      <c r="JPW881" s="421"/>
      <c r="JPX881" s="421"/>
      <c r="JPY881" s="421"/>
      <c r="JPZ881" s="421"/>
      <c r="JQA881" s="421"/>
      <c r="JQB881" s="421"/>
      <c r="JQC881" s="421"/>
      <c r="JQD881" s="421"/>
      <c r="JQE881" s="421"/>
      <c r="JQF881" s="421"/>
      <c r="JQG881" s="421"/>
      <c r="JQH881" s="421"/>
      <c r="JQI881" s="421"/>
      <c r="JQJ881" s="421"/>
      <c r="JQK881" s="421"/>
      <c r="JQL881" s="421"/>
      <c r="JQM881" s="421"/>
      <c r="JQN881" s="421"/>
      <c r="JQO881" s="421"/>
      <c r="JQP881" s="421"/>
      <c r="JQQ881" s="421"/>
      <c r="JQR881" s="421"/>
      <c r="JQS881" s="421"/>
      <c r="JQT881" s="421"/>
      <c r="JQU881" s="421"/>
      <c r="JQV881" s="421"/>
      <c r="JQW881" s="421"/>
      <c r="JQX881" s="421"/>
      <c r="JQY881" s="421"/>
      <c r="JQZ881" s="421"/>
      <c r="JRA881" s="421"/>
      <c r="JRB881" s="421"/>
      <c r="JRC881" s="421"/>
      <c r="JRD881" s="421"/>
      <c r="JRE881" s="421"/>
      <c r="JRF881" s="421"/>
      <c r="JRG881" s="421"/>
      <c r="JRH881" s="421"/>
      <c r="JRI881" s="421"/>
      <c r="JRJ881" s="421"/>
      <c r="JRK881" s="421"/>
      <c r="JRL881" s="421"/>
      <c r="JRM881" s="421"/>
      <c r="JRN881" s="421"/>
      <c r="JRO881" s="421"/>
      <c r="JRP881" s="421"/>
      <c r="JRQ881" s="421"/>
      <c r="JRR881" s="421"/>
      <c r="JRS881" s="421"/>
      <c r="JRT881" s="421"/>
      <c r="JRU881" s="421"/>
      <c r="JRV881" s="421"/>
      <c r="JRW881" s="421"/>
      <c r="JRX881" s="421"/>
      <c r="JRY881" s="421"/>
      <c r="JRZ881" s="421"/>
      <c r="JSA881" s="421"/>
      <c r="JSB881" s="421"/>
      <c r="JSC881" s="421"/>
      <c r="JSD881" s="421"/>
      <c r="JSE881" s="421"/>
      <c r="JSF881" s="421"/>
      <c r="JSG881" s="421"/>
      <c r="JSH881" s="421"/>
      <c r="JSI881" s="421"/>
      <c r="JSJ881" s="421"/>
      <c r="JSK881" s="421"/>
      <c r="JSL881" s="421"/>
      <c r="JSM881" s="421"/>
      <c r="JSN881" s="421"/>
      <c r="JSO881" s="421"/>
      <c r="JSP881" s="421"/>
      <c r="JSQ881" s="421"/>
      <c r="JSR881" s="421"/>
      <c r="JSS881" s="421"/>
      <c r="JST881" s="421"/>
      <c r="JSU881" s="421"/>
      <c r="JSV881" s="421"/>
      <c r="JSW881" s="421"/>
      <c r="JSX881" s="421"/>
      <c r="JSY881" s="421"/>
      <c r="JSZ881" s="421"/>
      <c r="JTA881" s="421"/>
      <c r="JTB881" s="421"/>
      <c r="JTC881" s="421"/>
      <c r="JTD881" s="421"/>
      <c r="JTE881" s="421"/>
      <c r="JTF881" s="421"/>
      <c r="JTG881" s="421"/>
      <c r="JTH881" s="421"/>
      <c r="JTI881" s="421"/>
      <c r="JTJ881" s="421"/>
      <c r="JTK881" s="421"/>
      <c r="JTL881" s="421"/>
      <c r="JTM881" s="421"/>
      <c r="JTN881" s="421"/>
      <c r="JTO881" s="421"/>
      <c r="JTP881" s="421"/>
      <c r="JTQ881" s="421"/>
      <c r="JTR881" s="421"/>
      <c r="JTS881" s="421"/>
      <c r="JTT881" s="421"/>
      <c r="JTU881" s="421"/>
      <c r="JTV881" s="421"/>
      <c r="JTW881" s="421"/>
      <c r="JTX881" s="421"/>
      <c r="JTY881" s="421"/>
      <c r="JTZ881" s="421"/>
      <c r="JUA881" s="421"/>
      <c r="JUB881" s="421"/>
      <c r="JUC881" s="421"/>
      <c r="JUD881" s="421"/>
      <c r="JUE881" s="421"/>
      <c r="JUF881" s="421"/>
      <c r="JUG881" s="421"/>
      <c r="JUH881" s="421"/>
      <c r="JUI881" s="421"/>
      <c r="JUJ881" s="421"/>
      <c r="JUK881" s="421"/>
      <c r="JUL881" s="421"/>
      <c r="JUM881" s="421"/>
      <c r="JUN881" s="421"/>
      <c r="JUO881" s="421"/>
      <c r="JUP881" s="421"/>
      <c r="JUQ881" s="421"/>
      <c r="JUR881" s="421"/>
      <c r="JUS881" s="421"/>
      <c r="JUT881" s="421"/>
      <c r="JUU881" s="421"/>
      <c r="JUV881" s="421"/>
      <c r="JUW881" s="421"/>
      <c r="JUX881" s="421"/>
      <c r="JUY881" s="421"/>
      <c r="JUZ881" s="421"/>
      <c r="JVA881" s="421"/>
      <c r="JVB881" s="421"/>
      <c r="JVC881" s="421"/>
      <c r="JVD881" s="421"/>
      <c r="JVE881" s="421"/>
      <c r="JVF881" s="421"/>
      <c r="JVG881" s="421"/>
      <c r="JVH881" s="421"/>
      <c r="JVI881" s="421"/>
      <c r="JVJ881" s="421"/>
      <c r="JVK881" s="421"/>
      <c r="JVL881" s="421"/>
      <c r="JVM881" s="421"/>
      <c r="JVN881" s="421"/>
      <c r="JVO881" s="421"/>
      <c r="JVP881" s="421"/>
      <c r="JVQ881" s="421"/>
      <c r="JVR881" s="421"/>
      <c r="JVS881" s="421"/>
      <c r="JVT881" s="421"/>
      <c r="JVU881" s="421"/>
      <c r="JVV881" s="421"/>
      <c r="JVW881" s="421"/>
      <c r="JVX881" s="421"/>
      <c r="JVY881" s="421"/>
      <c r="JVZ881" s="421"/>
      <c r="JWA881" s="421"/>
      <c r="JWB881" s="421"/>
      <c r="JWC881" s="421"/>
      <c r="JWD881" s="421"/>
      <c r="JWE881" s="421"/>
      <c r="JWF881" s="421"/>
      <c r="JWG881" s="421"/>
      <c r="JWH881" s="421"/>
      <c r="JWI881" s="421"/>
      <c r="JWJ881" s="421"/>
      <c r="JWK881" s="421"/>
      <c r="JWL881" s="421"/>
      <c r="JWM881" s="421"/>
      <c r="JWN881" s="421"/>
      <c r="JWO881" s="421"/>
      <c r="JWP881" s="421"/>
      <c r="JWQ881" s="421"/>
      <c r="JWR881" s="421"/>
      <c r="JWS881" s="421"/>
      <c r="JWT881" s="421"/>
      <c r="JWU881" s="421"/>
      <c r="JWV881" s="421"/>
      <c r="JWW881" s="421"/>
      <c r="JWX881" s="421"/>
      <c r="JWY881" s="421"/>
      <c r="JWZ881" s="421"/>
      <c r="JXA881" s="421"/>
      <c r="JXB881" s="421"/>
      <c r="JXC881" s="421"/>
      <c r="JXD881" s="421"/>
      <c r="JXE881" s="421"/>
      <c r="JXF881" s="421"/>
      <c r="JXG881" s="421"/>
      <c r="JXH881" s="421"/>
      <c r="JXI881" s="421"/>
      <c r="JXJ881" s="421"/>
      <c r="JXK881" s="421"/>
      <c r="JXL881" s="421"/>
      <c r="JXM881" s="421"/>
      <c r="JXN881" s="421"/>
      <c r="JXO881" s="421"/>
      <c r="JXP881" s="421"/>
      <c r="JXQ881" s="421"/>
      <c r="JXR881" s="421"/>
      <c r="JXS881" s="421"/>
      <c r="JXT881" s="421"/>
      <c r="JXU881" s="421"/>
      <c r="JXV881" s="421"/>
      <c r="JXW881" s="421"/>
      <c r="JXX881" s="421"/>
      <c r="JXY881" s="421"/>
      <c r="JXZ881" s="421"/>
      <c r="JYA881" s="421"/>
      <c r="JYB881" s="421"/>
      <c r="JYC881" s="421"/>
      <c r="JYD881" s="421"/>
      <c r="JYE881" s="421"/>
      <c r="JYF881" s="421"/>
      <c r="JYG881" s="421"/>
      <c r="JYH881" s="421"/>
      <c r="JYI881" s="421"/>
      <c r="JYJ881" s="421"/>
      <c r="JYK881" s="421"/>
      <c r="JYL881" s="421"/>
      <c r="JYM881" s="421"/>
      <c r="JYN881" s="421"/>
      <c r="JYO881" s="421"/>
      <c r="JYP881" s="421"/>
      <c r="JYQ881" s="421"/>
      <c r="JYR881" s="421"/>
      <c r="JYS881" s="421"/>
      <c r="JYT881" s="421"/>
      <c r="JYU881" s="421"/>
      <c r="JYV881" s="421"/>
      <c r="JYW881" s="421"/>
      <c r="JYX881" s="421"/>
      <c r="JYY881" s="421"/>
      <c r="JYZ881" s="421"/>
      <c r="JZA881" s="421"/>
      <c r="JZB881" s="421"/>
      <c r="JZC881" s="421"/>
      <c r="JZD881" s="421"/>
      <c r="JZE881" s="421"/>
      <c r="JZF881" s="421"/>
      <c r="JZG881" s="421"/>
      <c r="JZH881" s="421"/>
      <c r="JZI881" s="421"/>
      <c r="JZJ881" s="421"/>
      <c r="JZK881" s="421"/>
      <c r="JZL881" s="421"/>
      <c r="JZM881" s="421"/>
      <c r="JZN881" s="421"/>
      <c r="JZO881" s="421"/>
      <c r="JZP881" s="421"/>
      <c r="JZQ881" s="421"/>
      <c r="JZR881" s="421"/>
      <c r="JZS881" s="421"/>
      <c r="JZT881" s="421"/>
      <c r="JZU881" s="421"/>
      <c r="JZV881" s="421"/>
      <c r="JZW881" s="421"/>
      <c r="JZX881" s="421"/>
      <c r="JZY881" s="421"/>
      <c r="JZZ881" s="421"/>
      <c r="KAA881" s="421"/>
      <c r="KAB881" s="421"/>
      <c r="KAC881" s="421"/>
      <c r="KAD881" s="421"/>
      <c r="KAE881" s="421"/>
      <c r="KAF881" s="421"/>
      <c r="KAG881" s="421"/>
      <c r="KAH881" s="421"/>
      <c r="KAI881" s="421"/>
      <c r="KAJ881" s="421"/>
      <c r="KAK881" s="421"/>
      <c r="KAL881" s="421"/>
      <c r="KAM881" s="421"/>
      <c r="KAN881" s="421"/>
      <c r="KAO881" s="421"/>
      <c r="KAP881" s="421"/>
      <c r="KAQ881" s="421"/>
      <c r="KAR881" s="421"/>
      <c r="KAS881" s="421"/>
      <c r="KAT881" s="421"/>
      <c r="KAU881" s="421"/>
      <c r="KAV881" s="421"/>
      <c r="KAW881" s="421"/>
      <c r="KAX881" s="421"/>
      <c r="KAY881" s="421"/>
      <c r="KAZ881" s="421"/>
      <c r="KBA881" s="421"/>
      <c r="KBB881" s="421"/>
      <c r="KBC881" s="421"/>
      <c r="KBD881" s="421"/>
      <c r="KBE881" s="421"/>
      <c r="KBF881" s="421"/>
      <c r="KBG881" s="421"/>
      <c r="KBH881" s="421"/>
      <c r="KBI881" s="421"/>
      <c r="KBJ881" s="421"/>
      <c r="KBK881" s="421"/>
      <c r="KBL881" s="421"/>
      <c r="KBM881" s="421"/>
      <c r="KBN881" s="421"/>
      <c r="KBO881" s="421"/>
      <c r="KBP881" s="421"/>
      <c r="KBQ881" s="421"/>
      <c r="KBR881" s="421"/>
      <c r="KBS881" s="421"/>
      <c r="KBT881" s="421"/>
      <c r="KBU881" s="421"/>
      <c r="KBV881" s="421"/>
      <c r="KBW881" s="421"/>
      <c r="KBX881" s="421"/>
      <c r="KBY881" s="421"/>
      <c r="KBZ881" s="421"/>
      <c r="KCA881" s="421"/>
      <c r="KCB881" s="421"/>
      <c r="KCC881" s="421"/>
      <c r="KCD881" s="421"/>
      <c r="KCE881" s="421"/>
      <c r="KCF881" s="421"/>
      <c r="KCG881" s="421"/>
      <c r="KCH881" s="421"/>
      <c r="KCI881" s="421"/>
      <c r="KCJ881" s="421"/>
      <c r="KCK881" s="421"/>
      <c r="KCL881" s="421"/>
      <c r="KCM881" s="421"/>
      <c r="KCN881" s="421"/>
      <c r="KCO881" s="421"/>
      <c r="KCP881" s="421"/>
      <c r="KCQ881" s="421"/>
      <c r="KCR881" s="421"/>
      <c r="KCS881" s="421"/>
      <c r="KCT881" s="421"/>
      <c r="KCU881" s="421"/>
      <c r="KCV881" s="421"/>
      <c r="KCW881" s="421"/>
      <c r="KCX881" s="421"/>
      <c r="KCY881" s="421"/>
      <c r="KCZ881" s="421"/>
      <c r="KDA881" s="421"/>
      <c r="KDB881" s="421"/>
      <c r="KDC881" s="421"/>
      <c r="KDD881" s="421"/>
      <c r="KDE881" s="421"/>
      <c r="KDF881" s="421"/>
      <c r="KDG881" s="421"/>
      <c r="KDH881" s="421"/>
      <c r="KDI881" s="421"/>
      <c r="KDJ881" s="421"/>
      <c r="KDK881" s="421"/>
      <c r="KDL881" s="421"/>
      <c r="KDM881" s="421"/>
      <c r="KDN881" s="421"/>
      <c r="KDO881" s="421"/>
      <c r="KDP881" s="421"/>
      <c r="KDQ881" s="421"/>
      <c r="KDR881" s="421"/>
      <c r="KDS881" s="421"/>
      <c r="KDT881" s="421"/>
      <c r="KDU881" s="421"/>
      <c r="KDV881" s="421"/>
      <c r="KDW881" s="421"/>
      <c r="KDX881" s="421"/>
      <c r="KDY881" s="421"/>
      <c r="KDZ881" s="421"/>
      <c r="KEA881" s="421"/>
      <c r="KEB881" s="421"/>
      <c r="KEC881" s="421"/>
      <c r="KED881" s="421"/>
      <c r="KEE881" s="421"/>
      <c r="KEF881" s="421"/>
      <c r="KEG881" s="421"/>
      <c r="KEH881" s="421"/>
      <c r="KEI881" s="421"/>
      <c r="KEJ881" s="421"/>
      <c r="KEK881" s="421"/>
      <c r="KEL881" s="421"/>
      <c r="KEM881" s="421"/>
      <c r="KEN881" s="421"/>
      <c r="KEO881" s="421"/>
      <c r="KEP881" s="421"/>
      <c r="KEQ881" s="421"/>
      <c r="KER881" s="421"/>
      <c r="KES881" s="421"/>
      <c r="KET881" s="421"/>
      <c r="KEU881" s="421"/>
      <c r="KEV881" s="421"/>
      <c r="KEW881" s="421"/>
      <c r="KEX881" s="421"/>
      <c r="KEY881" s="421"/>
      <c r="KEZ881" s="421"/>
      <c r="KFA881" s="421"/>
      <c r="KFB881" s="421"/>
      <c r="KFC881" s="421"/>
      <c r="KFD881" s="421"/>
      <c r="KFE881" s="421"/>
      <c r="KFF881" s="421"/>
      <c r="KFG881" s="421"/>
      <c r="KFH881" s="421"/>
      <c r="KFI881" s="421"/>
      <c r="KFJ881" s="421"/>
      <c r="KFK881" s="421"/>
      <c r="KFL881" s="421"/>
      <c r="KFM881" s="421"/>
      <c r="KFN881" s="421"/>
      <c r="KFO881" s="421"/>
      <c r="KFP881" s="421"/>
      <c r="KFQ881" s="421"/>
      <c r="KFR881" s="421"/>
      <c r="KFS881" s="421"/>
      <c r="KFT881" s="421"/>
      <c r="KFU881" s="421"/>
      <c r="KFV881" s="421"/>
      <c r="KFW881" s="421"/>
      <c r="KFX881" s="421"/>
      <c r="KFY881" s="421"/>
      <c r="KFZ881" s="421"/>
      <c r="KGA881" s="421"/>
      <c r="KGB881" s="421"/>
      <c r="KGC881" s="421"/>
      <c r="KGD881" s="421"/>
      <c r="KGE881" s="421"/>
      <c r="KGF881" s="421"/>
      <c r="KGG881" s="421"/>
      <c r="KGH881" s="421"/>
      <c r="KGI881" s="421"/>
      <c r="KGJ881" s="421"/>
      <c r="KGK881" s="421"/>
      <c r="KGL881" s="421"/>
      <c r="KGM881" s="421"/>
      <c r="KGN881" s="421"/>
      <c r="KGO881" s="421"/>
      <c r="KGP881" s="421"/>
      <c r="KGQ881" s="421"/>
      <c r="KGR881" s="421"/>
      <c r="KGS881" s="421"/>
      <c r="KGT881" s="421"/>
      <c r="KGU881" s="421"/>
      <c r="KGV881" s="421"/>
      <c r="KGW881" s="421"/>
      <c r="KGX881" s="421"/>
      <c r="KGY881" s="421"/>
      <c r="KGZ881" s="421"/>
      <c r="KHA881" s="421"/>
      <c r="KHB881" s="421"/>
      <c r="KHC881" s="421"/>
      <c r="KHD881" s="421"/>
      <c r="KHE881" s="421"/>
      <c r="KHF881" s="421"/>
      <c r="KHG881" s="421"/>
      <c r="KHH881" s="421"/>
      <c r="KHI881" s="421"/>
      <c r="KHJ881" s="421"/>
      <c r="KHK881" s="421"/>
      <c r="KHL881" s="421"/>
      <c r="KHM881" s="421"/>
      <c r="KHN881" s="421"/>
      <c r="KHO881" s="421"/>
      <c r="KHP881" s="421"/>
      <c r="KHQ881" s="421"/>
      <c r="KHR881" s="421"/>
      <c r="KHS881" s="421"/>
      <c r="KHT881" s="421"/>
      <c r="KHU881" s="421"/>
      <c r="KHV881" s="421"/>
      <c r="KHW881" s="421"/>
      <c r="KHX881" s="421"/>
      <c r="KHY881" s="421"/>
      <c r="KHZ881" s="421"/>
      <c r="KIA881" s="421"/>
      <c r="KIB881" s="421"/>
      <c r="KIC881" s="421"/>
      <c r="KID881" s="421"/>
      <c r="KIE881" s="421"/>
      <c r="KIF881" s="421"/>
      <c r="KIG881" s="421"/>
      <c r="KIH881" s="421"/>
      <c r="KII881" s="421"/>
      <c r="KIJ881" s="421"/>
      <c r="KIK881" s="421"/>
      <c r="KIL881" s="421"/>
      <c r="KIM881" s="421"/>
      <c r="KIN881" s="421"/>
      <c r="KIO881" s="421"/>
      <c r="KIP881" s="421"/>
      <c r="KIQ881" s="421"/>
      <c r="KIR881" s="421"/>
      <c r="KIS881" s="421"/>
      <c r="KIT881" s="421"/>
      <c r="KIU881" s="421"/>
      <c r="KIV881" s="421"/>
      <c r="KIW881" s="421"/>
      <c r="KIX881" s="421"/>
      <c r="KIY881" s="421"/>
      <c r="KIZ881" s="421"/>
      <c r="KJA881" s="421"/>
      <c r="KJB881" s="421"/>
      <c r="KJC881" s="421"/>
      <c r="KJD881" s="421"/>
      <c r="KJE881" s="421"/>
      <c r="KJF881" s="421"/>
      <c r="KJG881" s="421"/>
      <c r="KJH881" s="421"/>
      <c r="KJI881" s="421"/>
      <c r="KJJ881" s="421"/>
      <c r="KJK881" s="421"/>
      <c r="KJL881" s="421"/>
      <c r="KJM881" s="421"/>
      <c r="KJN881" s="421"/>
      <c r="KJO881" s="421"/>
      <c r="KJP881" s="421"/>
      <c r="KJQ881" s="421"/>
      <c r="KJR881" s="421"/>
      <c r="KJS881" s="421"/>
      <c r="KJT881" s="421"/>
      <c r="KJU881" s="421"/>
      <c r="KJV881" s="421"/>
      <c r="KJW881" s="421"/>
      <c r="KJX881" s="421"/>
      <c r="KJY881" s="421"/>
      <c r="KJZ881" s="421"/>
      <c r="KKA881" s="421"/>
      <c r="KKB881" s="421"/>
      <c r="KKC881" s="421"/>
      <c r="KKD881" s="421"/>
      <c r="KKE881" s="421"/>
      <c r="KKF881" s="421"/>
      <c r="KKG881" s="421"/>
      <c r="KKH881" s="421"/>
      <c r="KKI881" s="421"/>
      <c r="KKJ881" s="421"/>
      <c r="KKK881" s="421"/>
      <c r="KKL881" s="421"/>
      <c r="KKM881" s="421"/>
      <c r="KKN881" s="421"/>
      <c r="KKO881" s="421"/>
      <c r="KKP881" s="421"/>
      <c r="KKQ881" s="421"/>
      <c r="KKR881" s="421"/>
      <c r="KKS881" s="421"/>
      <c r="KKT881" s="421"/>
      <c r="KKU881" s="421"/>
      <c r="KKV881" s="421"/>
      <c r="KKW881" s="421"/>
      <c r="KKX881" s="421"/>
      <c r="KKY881" s="421"/>
      <c r="KKZ881" s="421"/>
      <c r="KLA881" s="421"/>
      <c r="KLB881" s="421"/>
      <c r="KLC881" s="421"/>
      <c r="KLD881" s="421"/>
      <c r="KLE881" s="421"/>
      <c r="KLF881" s="421"/>
      <c r="KLG881" s="421"/>
      <c r="KLH881" s="421"/>
      <c r="KLI881" s="421"/>
      <c r="KLJ881" s="421"/>
      <c r="KLK881" s="421"/>
      <c r="KLL881" s="421"/>
      <c r="KLM881" s="421"/>
      <c r="KLN881" s="421"/>
      <c r="KLO881" s="421"/>
      <c r="KLP881" s="421"/>
      <c r="KLQ881" s="421"/>
      <c r="KLR881" s="421"/>
      <c r="KLS881" s="421"/>
      <c r="KLT881" s="421"/>
      <c r="KLU881" s="421"/>
      <c r="KLV881" s="421"/>
      <c r="KLW881" s="421"/>
      <c r="KLX881" s="421"/>
      <c r="KLY881" s="421"/>
      <c r="KLZ881" s="421"/>
      <c r="KMA881" s="421"/>
      <c r="KMB881" s="421"/>
      <c r="KMC881" s="421"/>
      <c r="KMD881" s="421"/>
      <c r="KME881" s="421"/>
      <c r="KMF881" s="421"/>
      <c r="KMG881" s="421"/>
      <c r="KMH881" s="421"/>
      <c r="KMI881" s="421"/>
      <c r="KMJ881" s="421"/>
      <c r="KMK881" s="421"/>
      <c r="KML881" s="421"/>
      <c r="KMM881" s="421"/>
      <c r="KMN881" s="421"/>
      <c r="KMO881" s="421"/>
      <c r="KMP881" s="421"/>
      <c r="KMQ881" s="421"/>
      <c r="KMR881" s="421"/>
      <c r="KMS881" s="421"/>
      <c r="KMT881" s="421"/>
      <c r="KMU881" s="421"/>
      <c r="KMV881" s="421"/>
      <c r="KMW881" s="421"/>
      <c r="KMX881" s="421"/>
      <c r="KMY881" s="421"/>
      <c r="KMZ881" s="421"/>
      <c r="KNA881" s="421"/>
      <c r="KNB881" s="421"/>
      <c r="KNC881" s="421"/>
      <c r="KND881" s="421"/>
      <c r="KNE881" s="421"/>
      <c r="KNF881" s="421"/>
      <c r="KNG881" s="421"/>
      <c r="KNH881" s="421"/>
      <c r="KNI881" s="421"/>
      <c r="KNJ881" s="421"/>
      <c r="KNK881" s="421"/>
      <c r="KNL881" s="421"/>
      <c r="KNM881" s="421"/>
      <c r="KNN881" s="421"/>
      <c r="KNO881" s="421"/>
      <c r="KNP881" s="421"/>
      <c r="KNQ881" s="421"/>
      <c r="KNR881" s="421"/>
      <c r="KNS881" s="421"/>
      <c r="KNT881" s="421"/>
      <c r="KNU881" s="421"/>
      <c r="KNV881" s="421"/>
      <c r="KNW881" s="421"/>
      <c r="KNX881" s="421"/>
      <c r="KNY881" s="421"/>
      <c r="KNZ881" s="421"/>
      <c r="KOA881" s="421"/>
      <c r="KOB881" s="421"/>
      <c r="KOC881" s="421"/>
      <c r="KOD881" s="421"/>
      <c r="KOE881" s="421"/>
      <c r="KOF881" s="421"/>
      <c r="KOG881" s="421"/>
      <c r="KOH881" s="421"/>
      <c r="KOI881" s="421"/>
      <c r="KOJ881" s="421"/>
      <c r="KOK881" s="421"/>
      <c r="KOL881" s="421"/>
      <c r="KOM881" s="421"/>
      <c r="KON881" s="421"/>
      <c r="KOO881" s="421"/>
      <c r="KOP881" s="421"/>
      <c r="KOQ881" s="421"/>
      <c r="KOR881" s="421"/>
      <c r="KOS881" s="421"/>
      <c r="KOT881" s="421"/>
      <c r="KOU881" s="421"/>
      <c r="KOV881" s="421"/>
      <c r="KOW881" s="421"/>
      <c r="KOX881" s="421"/>
      <c r="KOY881" s="421"/>
      <c r="KOZ881" s="421"/>
      <c r="KPA881" s="421"/>
      <c r="KPB881" s="421"/>
      <c r="KPC881" s="421"/>
      <c r="KPD881" s="421"/>
      <c r="KPE881" s="421"/>
      <c r="KPF881" s="421"/>
      <c r="KPG881" s="421"/>
      <c r="KPH881" s="421"/>
      <c r="KPI881" s="421"/>
      <c r="KPJ881" s="421"/>
      <c r="KPK881" s="421"/>
      <c r="KPL881" s="421"/>
      <c r="KPM881" s="421"/>
      <c r="KPN881" s="421"/>
      <c r="KPO881" s="421"/>
      <c r="KPP881" s="421"/>
      <c r="KPQ881" s="421"/>
      <c r="KPR881" s="421"/>
      <c r="KPS881" s="421"/>
      <c r="KPT881" s="421"/>
      <c r="KPU881" s="421"/>
      <c r="KPV881" s="421"/>
      <c r="KPW881" s="421"/>
      <c r="KPX881" s="421"/>
      <c r="KPY881" s="421"/>
      <c r="KPZ881" s="421"/>
      <c r="KQA881" s="421"/>
      <c r="KQB881" s="421"/>
      <c r="KQC881" s="421"/>
      <c r="KQD881" s="421"/>
      <c r="KQE881" s="421"/>
      <c r="KQF881" s="421"/>
      <c r="KQG881" s="421"/>
      <c r="KQH881" s="421"/>
      <c r="KQI881" s="421"/>
      <c r="KQJ881" s="421"/>
      <c r="KQK881" s="421"/>
      <c r="KQL881" s="421"/>
      <c r="KQM881" s="421"/>
      <c r="KQN881" s="421"/>
      <c r="KQO881" s="421"/>
      <c r="KQP881" s="421"/>
      <c r="KQQ881" s="421"/>
      <c r="KQR881" s="421"/>
      <c r="KQS881" s="421"/>
      <c r="KQT881" s="421"/>
      <c r="KQU881" s="421"/>
      <c r="KQV881" s="421"/>
      <c r="KQW881" s="421"/>
      <c r="KQX881" s="421"/>
      <c r="KQY881" s="421"/>
      <c r="KQZ881" s="421"/>
      <c r="KRA881" s="421"/>
      <c r="KRB881" s="421"/>
      <c r="KRC881" s="421"/>
      <c r="KRD881" s="421"/>
      <c r="KRE881" s="421"/>
      <c r="KRF881" s="421"/>
      <c r="KRG881" s="421"/>
      <c r="KRH881" s="421"/>
      <c r="KRI881" s="421"/>
      <c r="KRJ881" s="421"/>
      <c r="KRK881" s="421"/>
      <c r="KRL881" s="421"/>
      <c r="KRM881" s="421"/>
      <c r="KRN881" s="421"/>
      <c r="KRO881" s="421"/>
      <c r="KRP881" s="421"/>
      <c r="KRQ881" s="421"/>
      <c r="KRR881" s="421"/>
      <c r="KRS881" s="421"/>
      <c r="KRT881" s="421"/>
      <c r="KRU881" s="421"/>
      <c r="KRV881" s="421"/>
      <c r="KRW881" s="421"/>
      <c r="KRX881" s="421"/>
      <c r="KRY881" s="421"/>
      <c r="KRZ881" s="421"/>
      <c r="KSA881" s="421"/>
      <c r="KSB881" s="421"/>
      <c r="KSC881" s="421"/>
      <c r="KSD881" s="421"/>
      <c r="KSE881" s="421"/>
      <c r="KSF881" s="421"/>
      <c r="KSG881" s="421"/>
      <c r="KSH881" s="421"/>
      <c r="KSI881" s="421"/>
      <c r="KSJ881" s="421"/>
      <c r="KSK881" s="421"/>
      <c r="KSL881" s="421"/>
      <c r="KSM881" s="421"/>
      <c r="KSN881" s="421"/>
      <c r="KSO881" s="421"/>
      <c r="KSP881" s="421"/>
      <c r="KSQ881" s="421"/>
      <c r="KSR881" s="421"/>
      <c r="KSS881" s="421"/>
      <c r="KST881" s="421"/>
      <c r="KSU881" s="421"/>
      <c r="KSV881" s="421"/>
      <c r="KSW881" s="421"/>
      <c r="KSX881" s="421"/>
      <c r="KSY881" s="421"/>
      <c r="KSZ881" s="421"/>
      <c r="KTA881" s="421"/>
      <c r="KTB881" s="421"/>
      <c r="KTC881" s="421"/>
      <c r="KTD881" s="421"/>
      <c r="KTE881" s="421"/>
      <c r="KTF881" s="421"/>
      <c r="KTG881" s="421"/>
      <c r="KTH881" s="421"/>
      <c r="KTI881" s="421"/>
      <c r="KTJ881" s="421"/>
      <c r="KTK881" s="421"/>
      <c r="KTL881" s="421"/>
      <c r="KTM881" s="421"/>
      <c r="KTN881" s="421"/>
      <c r="KTO881" s="421"/>
      <c r="KTP881" s="421"/>
      <c r="KTQ881" s="421"/>
      <c r="KTR881" s="421"/>
      <c r="KTS881" s="421"/>
      <c r="KTT881" s="421"/>
      <c r="KTU881" s="421"/>
      <c r="KTV881" s="421"/>
      <c r="KTW881" s="421"/>
      <c r="KTX881" s="421"/>
      <c r="KTY881" s="421"/>
      <c r="KTZ881" s="421"/>
      <c r="KUA881" s="421"/>
      <c r="KUB881" s="421"/>
      <c r="KUC881" s="421"/>
      <c r="KUD881" s="421"/>
      <c r="KUE881" s="421"/>
      <c r="KUF881" s="421"/>
      <c r="KUG881" s="421"/>
      <c r="KUH881" s="421"/>
      <c r="KUI881" s="421"/>
      <c r="KUJ881" s="421"/>
      <c r="KUK881" s="421"/>
      <c r="KUL881" s="421"/>
      <c r="KUM881" s="421"/>
      <c r="KUN881" s="421"/>
      <c r="KUO881" s="421"/>
      <c r="KUP881" s="421"/>
      <c r="KUQ881" s="421"/>
      <c r="KUR881" s="421"/>
      <c r="KUS881" s="421"/>
      <c r="KUT881" s="421"/>
      <c r="KUU881" s="421"/>
      <c r="KUV881" s="421"/>
      <c r="KUW881" s="421"/>
      <c r="KUX881" s="421"/>
      <c r="KUY881" s="421"/>
      <c r="KUZ881" s="421"/>
      <c r="KVA881" s="421"/>
      <c r="KVB881" s="421"/>
      <c r="KVC881" s="421"/>
      <c r="KVD881" s="421"/>
      <c r="KVE881" s="421"/>
      <c r="KVF881" s="421"/>
      <c r="KVG881" s="421"/>
      <c r="KVH881" s="421"/>
      <c r="KVI881" s="421"/>
      <c r="KVJ881" s="421"/>
      <c r="KVK881" s="421"/>
      <c r="KVL881" s="421"/>
      <c r="KVM881" s="421"/>
      <c r="KVN881" s="421"/>
      <c r="KVO881" s="421"/>
      <c r="KVP881" s="421"/>
      <c r="KVQ881" s="421"/>
      <c r="KVR881" s="421"/>
      <c r="KVS881" s="421"/>
      <c r="KVT881" s="421"/>
      <c r="KVU881" s="421"/>
      <c r="KVV881" s="421"/>
      <c r="KVW881" s="421"/>
      <c r="KVX881" s="421"/>
      <c r="KVY881" s="421"/>
      <c r="KVZ881" s="421"/>
      <c r="KWA881" s="421"/>
      <c r="KWB881" s="421"/>
      <c r="KWC881" s="421"/>
      <c r="KWD881" s="421"/>
      <c r="KWE881" s="421"/>
      <c r="KWF881" s="421"/>
      <c r="KWG881" s="421"/>
      <c r="KWH881" s="421"/>
      <c r="KWI881" s="421"/>
      <c r="KWJ881" s="421"/>
      <c r="KWK881" s="421"/>
      <c r="KWL881" s="421"/>
      <c r="KWM881" s="421"/>
      <c r="KWN881" s="421"/>
      <c r="KWO881" s="421"/>
      <c r="KWP881" s="421"/>
      <c r="KWQ881" s="421"/>
      <c r="KWR881" s="421"/>
      <c r="KWS881" s="421"/>
      <c r="KWT881" s="421"/>
      <c r="KWU881" s="421"/>
      <c r="KWV881" s="421"/>
      <c r="KWW881" s="421"/>
      <c r="KWX881" s="421"/>
      <c r="KWY881" s="421"/>
      <c r="KWZ881" s="421"/>
      <c r="KXA881" s="421"/>
      <c r="KXB881" s="421"/>
      <c r="KXC881" s="421"/>
      <c r="KXD881" s="421"/>
      <c r="KXE881" s="421"/>
      <c r="KXF881" s="421"/>
      <c r="KXG881" s="421"/>
      <c r="KXH881" s="421"/>
      <c r="KXI881" s="421"/>
      <c r="KXJ881" s="421"/>
      <c r="KXK881" s="421"/>
      <c r="KXL881" s="421"/>
      <c r="KXM881" s="421"/>
      <c r="KXN881" s="421"/>
      <c r="KXO881" s="421"/>
      <c r="KXP881" s="421"/>
      <c r="KXQ881" s="421"/>
      <c r="KXR881" s="421"/>
      <c r="KXS881" s="421"/>
      <c r="KXT881" s="421"/>
      <c r="KXU881" s="421"/>
      <c r="KXV881" s="421"/>
      <c r="KXW881" s="421"/>
      <c r="KXX881" s="421"/>
      <c r="KXY881" s="421"/>
      <c r="KXZ881" s="421"/>
      <c r="KYA881" s="421"/>
      <c r="KYB881" s="421"/>
      <c r="KYC881" s="421"/>
      <c r="KYD881" s="421"/>
      <c r="KYE881" s="421"/>
      <c r="KYF881" s="421"/>
      <c r="KYG881" s="421"/>
      <c r="KYH881" s="421"/>
      <c r="KYI881" s="421"/>
      <c r="KYJ881" s="421"/>
      <c r="KYK881" s="421"/>
      <c r="KYL881" s="421"/>
      <c r="KYM881" s="421"/>
      <c r="KYN881" s="421"/>
      <c r="KYO881" s="421"/>
      <c r="KYP881" s="421"/>
      <c r="KYQ881" s="421"/>
      <c r="KYR881" s="421"/>
      <c r="KYS881" s="421"/>
      <c r="KYT881" s="421"/>
      <c r="KYU881" s="421"/>
      <c r="KYV881" s="421"/>
      <c r="KYW881" s="421"/>
      <c r="KYX881" s="421"/>
      <c r="KYY881" s="421"/>
      <c r="KYZ881" s="421"/>
      <c r="KZA881" s="421"/>
      <c r="KZB881" s="421"/>
      <c r="KZC881" s="421"/>
      <c r="KZD881" s="421"/>
      <c r="KZE881" s="421"/>
      <c r="KZF881" s="421"/>
      <c r="KZG881" s="421"/>
      <c r="KZH881" s="421"/>
      <c r="KZI881" s="421"/>
      <c r="KZJ881" s="421"/>
      <c r="KZK881" s="421"/>
      <c r="KZL881" s="421"/>
      <c r="KZM881" s="421"/>
      <c r="KZN881" s="421"/>
      <c r="KZO881" s="421"/>
      <c r="KZP881" s="421"/>
      <c r="KZQ881" s="421"/>
      <c r="KZR881" s="421"/>
      <c r="KZS881" s="421"/>
      <c r="KZT881" s="421"/>
      <c r="KZU881" s="421"/>
      <c r="KZV881" s="421"/>
      <c r="KZW881" s="421"/>
      <c r="KZX881" s="421"/>
      <c r="KZY881" s="421"/>
      <c r="KZZ881" s="421"/>
      <c r="LAA881" s="421"/>
      <c r="LAB881" s="421"/>
      <c r="LAC881" s="421"/>
      <c r="LAD881" s="421"/>
      <c r="LAE881" s="421"/>
      <c r="LAF881" s="421"/>
      <c r="LAG881" s="421"/>
      <c r="LAH881" s="421"/>
      <c r="LAI881" s="421"/>
      <c r="LAJ881" s="421"/>
      <c r="LAK881" s="421"/>
      <c r="LAL881" s="421"/>
      <c r="LAM881" s="421"/>
      <c r="LAN881" s="421"/>
      <c r="LAO881" s="421"/>
      <c r="LAP881" s="421"/>
      <c r="LAQ881" s="421"/>
      <c r="LAR881" s="421"/>
      <c r="LAS881" s="421"/>
      <c r="LAT881" s="421"/>
      <c r="LAU881" s="421"/>
      <c r="LAV881" s="421"/>
      <c r="LAW881" s="421"/>
      <c r="LAX881" s="421"/>
      <c r="LAY881" s="421"/>
      <c r="LAZ881" s="421"/>
      <c r="LBA881" s="421"/>
      <c r="LBB881" s="421"/>
      <c r="LBC881" s="421"/>
      <c r="LBD881" s="421"/>
      <c r="LBE881" s="421"/>
      <c r="LBF881" s="421"/>
      <c r="LBG881" s="421"/>
      <c r="LBH881" s="421"/>
      <c r="LBI881" s="421"/>
      <c r="LBJ881" s="421"/>
      <c r="LBK881" s="421"/>
      <c r="LBL881" s="421"/>
      <c r="LBM881" s="421"/>
      <c r="LBN881" s="421"/>
      <c r="LBO881" s="421"/>
      <c r="LBP881" s="421"/>
      <c r="LBQ881" s="421"/>
      <c r="LBR881" s="421"/>
      <c r="LBS881" s="421"/>
      <c r="LBT881" s="421"/>
      <c r="LBU881" s="421"/>
      <c r="LBV881" s="421"/>
      <c r="LBW881" s="421"/>
      <c r="LBX881" s="421"/>
      <c r="LBY881" s="421"/>
      <c r="LBZ881" s="421"/>
      <c r="LCA881" s="421"/>
      <c r="LCB881" s="421"/>
      <c r="LCC881" s="421"/>
      <c r="LCD881" s="421"/>
      <c r="LCE881" s="421"/>
      <c r="LCF881" s="421"/>
      <c r="LCG881" s="421"/>
      <c r="LCH881" s="421"/>
      <c r="LCI881" s="421"/>
      <c r="LCJ881" s="421"/>
      <c r="LCK881" s="421"/>
      <c r="LCL881" s="421"/>
      <c r="LCM881" s="421"/>
      <c r="LCN881" s="421"/>
      <c r="LCO881" s="421"/>
      <c r="LCP881" s="421"/>
      <c r="LCQ881" s="421"/>
      <c r="LCR881" s="421"/>
      <c r="LCS881" s="421"/>
      <c r="LCT881" s="421"/>
      <c r="LCU881" s="421"/>
      <c r="LCV881" s="421"/>
      <c r="LCW881" s="421"/>
      <c r="LCX881" s="421"/>
      <c r="LCY881" s="421"/>
      <c r="LCZ881" s="421"/>
      <c r="LDA881" s="421"/>
      <c r="LDB881" s="421"/>
      <c r="LDC881" s="421"/>
      <c r="LDD881" s="421"/>
      <c r="LDE881" s="421"/>
      <c r="LDF881" s="421"/>
      <c r="LDG881" s="421"/>
      <c r="LDH881" s="421"/>
      <c r="LDI881" s="421"/>
      <c r="LDJ881" s="421"/>
      <c r="LDK881" s="421"/>
      <c r="LDL881" s="421"/>
      <c r="LDM881" s="421"/>
      <c r="LDN881" s="421"/>
      <c r="LDO881" s="421"/>
      <c r="LDP881" s="421"/>
      <c r="LDQ881" s="421"/>
      <c r="LDR881" s="421"/>
      <c r="LDS881" s="421"/>
      <c r="LDT881" s="421"/>
      <c r="LDU881" s="421"/>
      <c r="LDV881" s="421"/>
      <c r="LDW881" s="421"/>
      <c r="LDX881" s="421"/>
      <c r="LDY881" s="421"/>
      <c r="LDZ881" s="421"/>
      <c r="LEA881" s="421"/>
      <c r="LEB881" s="421"/>
      <c r="LEC881" s="421"/>
      <c r="LED881" s="421"/>
      <c r="LEE881" s="421"/>
      <c r="LEF881" s="421"/>
      <c r="LEG881" s="421"/>
      <c r="LEH881" s="421"/>
      <c r="LEI881" s="421"/>
      <c r="LEJ881" s="421"/>
      <c r="LEK881" s="421"/>
      <c r="LEL881" s="421"/>
      <c r="LEM881" s="421"/>
      <c r="LEN881" s="421"/>
      <c r="LEO881" s="421"/>
      <c r="LEP881" s="421"/>
      <c r="LEQ881" s="421"/>
      <c r="LER881" s="421"/>
      <c r="LES881" s="421"/>
      <c r="LET881" s="421"/>
      <c r="LEU881" s="421"/>
      <c r="LEV881" s="421"/>
      <c r="LEW881" s="421"/>
      <c r="LEX881" s="421"/>
      <c r="LEY881" s="421"/>
      <c r="LEZ881" s="421"/>
      <c r="LFA881" s="421"/>
      <c r="LFB881" s="421"/>
      <c r="LFC881" s="421"/>
      <c r="LFD881" s="421"/>
      <c r="LFE881" s="421"/>
      <c r="LFF881" s="421"/>
      <c r="LFG881" s="421"/>
      <c r="LFH881" s="421"/>
      <c r="LFI881" s="421"/>
      <c r="LFJ881" s="421"/>
      <c r="LFK881" s="421"/>
      <c r="LFL881" s="421"/>
      <c r="LFM881" s="421"/>
      <c r="LFN881" s="421"/>
      <c r="LFO881" s="421"/>
      <c r="LFP881" s="421"/>
      <c r="LFQ881" s="421"/>
      <c r="LFR881" s="421"/>
      <c r="LFS881" s="421"/>
      <c r="LFT881" s="421"/>
      <c r="LFU881" s="421"/>
      <c r="LFV881" s="421"/>
      <c r="LFW881" s="421"/>
      <c r="LFX881" s="421"/>
      <c r="LFY881" s="421"/>
      <c r="LFZ881" s="421"/>
      <c r="LGA881" s="421"/>
      <c r="LGB881" s="421"/>
      <c r="LGC881" s="421"/>
      <c r="LGD881" s="421"/>
      <c r="LGE881" s="421"/>
      <c r="LGF881" s="421"/>
      <c r="LGG881" s="421"/>
      <c r="LGH881" s="421"/>
      <c r="LGI881" s="421"/>
      <c r="LGJ881" s="421"/>
      <c r="LGK881" s="421"/>
      <c r="LGL881" s="421"/>
      <c r="LGM881" s="421"/>
      <c r="LGN881" s="421"/>
      <c r="LGO881" s="421"/>
      <c r="LGP881" s="421"/>
      <c r="LGQ881" s="421"/>
      <c r="LGR881" s="421"/>
      <c r="LGS881" s="421"/>
      <c r="LGT881" s="421"/>
      <c r="LGU881" s="421"/>
      <c r="LGV881" s="421"/>
      <c r="LGW881" s="421"/>
      <c r="LGX881" s="421"/>
      <c r="LGY881" s="421"/>
      <c r="LGZ881" s="421"/>
      <c r="LHA881" s="421"/>
      <c r="LHB881" s="421"/>
      <c r="LHC881" s="421"/>
      <c r="LHD881" s="421"/>
      <c r="LHE881" s="421"/>
      <c r="LHF881" s="421"/>
      <c r="LHG881" s="421"/>
      <c r="LHH881" s="421"/>
      <c r="LHI881" s="421"/>
      <c r="LHJ881" s="421"/>
      <c r="LHK881" s="421"/>
      <c r="LHL881" s="421"/>
      <c r="LHM881" s="421"/>
      <c r="LHN881" s="421"/>
      <c r="LHO881" s="421"/>
      <c r="LHP881" s="421"/>
      <c r="LHQ881" s="421"/>
      <c r="LHR881" s="421"/>
      <c r="LHS881" s="421"/>
      <c r="LHT881" s="421"/>
      <c r="LHU881" s="421"/>
      <c r="LHV881" s="421"/>
      <c r="LHW881" s="421"/>
      <c r="LHX881" s="421"/>
      <c r="LHY881" s="421"/>
      <c r="LHZ881" s="421"/>
      <c r="LIA881" s="421"/>
      <c r="LIB881" s="421"/>
      <c r="LIC881" s="421"/>
      <c r="LID881" s="421"/>
      <c r="LIE881" s="421"/>
      <c r="LIF881" s="421"/>
      <c r="LIG881" s="421"/>
      <c r="LIH881" s="421"/>
      <c r="LII881" s="421"/>
      <c r="LIJ881" s="421"/>
      <c r="LIK881" s="421"/>
      <c r="LIL881" s="421"/>
      <c r="LIM881" s="421"/>
      <c r="LIN881" s="421"/>
      <c r="LIO881" s="421"/>
      <c r="LIP881" s="421"/>
      <c r="LIQ881" s="421"/>
      <c r="LIR881" s="421"/>
      <c r="LIS881" s="421"/>
      <c r="LIT881" s="421"/>
      <c r="LIU881" s="421"/>
      <c r="LIV881" s="421"/>
      <c r="LIW881" s="421"/>
      <c r="LIX881" s="421"/>
      <c r="LIY881" s="421"/>
      <c r="LIZ881" s="421"/>
      <c r="LJA881" s="421"/>
      <c r="LJB881" s="421"/>
      <c r="LJC881" s="421"/>
      <c r="LJD881" s="421"/>
      <c r="LJE881" s="421"/>
      <c r="LJF881" s="421"/>
      <c r="LJG881" s="421"/>
      <c r="LJH881" s="421"/>
      <c r="LJI881" s="421"/>
      <c r="LJJ881" s="421"/>
      <c r="LJK881" s="421"/>
      <c r="LJL881" s="421"/>
      <c r="LJM881" s="421"/>
      <c r="LJN881" s="421"/>
      <c r="LJO881" s="421"/>
      <c r="LJP881" s="421"/>
      <c r="LJQ881" s="421"/>
      <c r="LJR881" s="421"/>
      <c r="LJS881" s="421"/>
      <c r="LJT881" s="421"/>
      <c r="LJU881" s="421"/>
      <c r="LJV881" s="421"/>
      <c r="LJW881" s="421"/>
      <c r="LJX881" s="421"/>
      <c r="LJY881" s="421"/>
      <c r="LJZ881" s="421"/>
      <c r="LKA881" s="421"/>
      <c r="LKB881" s="421"/>
      <c r="LKC881" s="421"/>
      <c r="LKD881" s="421"/>
      <c r="LKE881" s="421"/>
      <c r="LKF881" s="421"/>
      <c r="LKG881" s="421"/>
      <c r="LKH881" s="421"/>
      <c r="LKI881" s="421"/>
      <c r="LKJ881" s="421"/>
      <c r="LKK881" s="421"/>
      <c r="LKL881" s="421"/>
      <c r="LKM881" s="421"/>
      <c r="LKN881" s="421"/>
      <c r="LKO881" s="421"/>
      <c r="LKP881" s="421"/>
      <c r="LKQ881" s="421"/>
      <c r="LKR881" s="421"/>
      <c r="LKS881" s="421"/>
      <c r="LKT881" s="421"/>
      <c r="LKU881" s="421"/>
      <c r="LKV881" s="421"/>
      <c r="LKW881" s="421"/>
      <c r="LKX881" s="421"/>
      <c r="LKY881" s="421"/>
      <c r="LKZ881" s="421"/>
      <c r="LLA881" s="421"/>
      <c r="LLB881" s="421"/>
      <c r="LLC881" s="421"/>
      <c r="LLD881" s="421"/>
      <c r="LLE881" s="421"/>
      <c r="LLF881" s="421"/>
      <c r="LLG881" s="421"/>
      <c r="LLH881" s="421"/>
      <c r="LLI881" s="421"/>
      <c r="LLJ881" s="421"/>
      <c r="LLK881" s="421"/>
      <c r="LLL881" s="421"/>
      <c r="LLM881" s="421"/>
      <c r="LLN881" s="421"/>
      <c r="LLO881" s="421"/>
      <c r="LLP881" s="421"/>
      <c r="LLQ881" s="421"/>
      <c r="LLR881" s="421"/>
      <c r="LLS881" s="421"/>
      <c r="LLT881" s="421"/>
      <c r="LLU881" s="421"/>
      <c r="LLV881" s="421"/>
      <c r="LLW881" s="421"/>
      <c r="LLX881" s="421"/>
      <c r="LLY881" s="421"/>
      <c r="LLZ881" s="421"/>
      <c r="LMA881" s="421"/>
      <c r="LMB881" s="421"/>
      <c r="LMC881" s="421"/>
      <c r="LMD881" s="421"/>
      <c r="LME881" s="421"/>
      <c r="LMF881" s="421"/>
      <c r="LMG881" s="421"/>
      <c r="LMH881" s="421"/>
      <c r="LMI881" s="421"/>
      <c r="LMJ881" s="421"/>
      <c r="LMK881" s="421"/>
      <c r="LML881" s="421"/>
      <c r="LMM881" s="421"/>
      <c r="LMN881" s="421"/>
      <c r="LMO881" s="421"/>
      <c r="LMP881" s="421"/>
      <c r="LMQ881" s="421"/>
      <c r="LMR881" s="421"/>
      <c r="LMS881" s="421"/>
      <c r="LMT881" s="421"/>
      <c r="LMU881" s="421"/>
      <c r="LMV881" s="421"/>
      <c r="LMW881" s="421"/>
      <c r="LMX881" s="421"/>
      <c r="LMY881" s="421"/>
      <c r="LMZ881" s="421"/>
      <c r="LNA881" s="421"/>
      <c r="LNB881" s="421"/>
      <c r="LNC881" s="421"/>
      <c r="LND881" s="421"/>
      <c r="LNE881" s="421"/>
      <c r="LNF881" s="421"/>
      <c r="LNG881" s="421"/>
      <c r="LNH881" s="421"/>
      <c r="LNI881" s="421"/>
      <c r="LNJ881" s="421"/>
      <c r="LNK881" s="421"/>
      <c r="LNL881" s="421"/>
      <c r="LNM881" s="421"/>
      <c r="LNN881" s="421"/>
      <c r="LNO881" s="421"/>
      <c r="LNP881" s="421"/>
      <c r="LNQ881" s="421"/>
      <c r="LNR881" s="421"/>
      <c r="LNS881" s="421"/>
      <c r="LNT881" s="421"/>
      <c r="LNU881" s="421"/>
      <c r="LNV881" s="421"/>
      <c r="LNW881" s="421"/>
      <c r="LNX881" s="421"/>
      <c r="LNY881" s="421"/>
      <c r="LNZ881" s="421"/>
      <c r="LOA881" s="421"/>
      <c r="LOB881" s="421"/>
      <c r="LOC881" s="421"/>
      <c r="LOD881" s="421"/>
      <c r="LOE881" s="421"/>
      <c r="LOF881" s="421"/>
      <c r="LOG881" s="421"/>
      <c r="LOH881" s="421"/>
      <c r="LOI881" s="421"/>
      <c r="LOJ881" s="421"/>
      <c r="LOK881" s="421"/>
      <c r="LOL881" s="421"/>
      <c r="LOM881" s="421"/>
      <c r="LON881" s="421"/>
      <c r="LOO881" s="421"/>
      <c r="LOP881" s="421"/>
      <c r="LOQ881" s="421"/>
      <c r="LOR881" s="421"/>
      <c r="LOS881" s="421"/>
      <c r="LOT881" s="421"/>
      <c r="LOU881" s="421"/>
      <c r="LOV881" s="421"/>
      <c r="LOW881" s="421"/>
      <c r="LOX881" s="421"/>
      <c r="LOY881" s="421"/>
      <c r="LOZ881" s="421"/>
      <c r="LPA881" s="421"/>
      <c r="LPB881" s="421"/>
      <c r="LPC881" s="421"/>
      <c r="LPD881" s="421"/>
      <c r="LPE881" s="421"/>
      <c r="LPF881" s="421"/>
      <c r="LPG881" s="421"/>
      <c r="LPH881" s="421"/>
      <c r="LPI881" s="421"/>
      <c r="LPJ881" s="421"/>
      <c r="LPK881" s="421"/>
      <c r="LPL881" s="421"/>
      <c r="LPM881" s="421"/>
      <c r="LPN881" s="421"/>
      <c r="LPO881" s="421"/>
      <c r="LPP881" s="421"/>
      <c r="LPQ881" s="421"/>
      <c r="LPR881" s="421"/>
      <c r="LPS881" s="421"/>
      <c r="LPT881" s="421"/>
      <c r="LPU881" s="421"/>
      <c r="LPV881" s="421"/>
      <c r="LPW881" s="421"/>
      <c r="LPX881" s="421"/>
      <c r="LPY881" s="421"/>
      <c r="LPZ881" s="421"/>
      <c r="LQA881" s="421"/>
      <c r="LQB881" s="421"/>
      <c r="LQC881" s="421"/>
      <c r="LQD881" s="421"/>
      <c r="LQE881" s="421"/>
      <c r="LQF881" s="421"/>
      <c r="LQG881" s="421"/>
      <c r="LQH881" s="421"/>
      <c r="LQI881" s="421"/>
      <c r="LQJ881" s="421"/>
      <c r="LQK881" s="421"/>
      <c r="LQL881" s="421"/>
      <c r="LQM881" s="421"/>
      <c r="LQN881" s="421"/>
      <c r="LQO881" s="421"/>
      <c r="LQP881" s="421"/>
      <c r="LQQ881" s="421"/>
      <c r="LQR881" s="421"/>
      <c r="LQS881" s="421"/>
      <c r="LQT881" s="421"/>
      <c r="LQU881" s="421"/>
      <c r="LQV881" s="421"/>
      <c r="LQW881" s="421"/>
      <c r="LQX881" s="421"/>
      <c r="LQY881" s="421"/>
      <c r="LQZ881" s="421"/>
      <c r="LRA881" s="421"/>
      <c r="LRB881" s="421"/>
      <c r="LRC881" s="421"/>
      <c r="LRD881" s="421"/>
      <c r="LRE881" s="421"/>
      <c r="LRF881" s="421"/>
      <c r="LRG881" s="421"/>
      <c r="LRH881" s="421"/>
      <c r="LRI881" s="421"/>
      <c r="LRJ881" s="421"/>
      <c r="LRK881" s="421"/>
      <c r="LRL881" s="421"/>
      <c r="LRM881" s="421"/>
      <c r="LRN881" s="421"/>
      <c r="LRO881" s="421"/>
      <c r="LRP881" s="421"/>
      <c r="LRQ881" s="421"/>
      <c r="LRR881" s="421"/>
      <c r="LRS881" s="421"/>
      <c r="LRT881" s="421"/>
      <c r="LRU881" s="421"/>
      <c r="LRV881" s="421"/>
      <c r="LRW881" s="421"/>
      <c r="LRX881" s="421"/>
      <c r="LRY881" s="421"/>
      <c r="LRZ881" s="421"/>
      <c r="LSA881" s="421"/>
      <c r="LSB881" s="421"/>
      <c r="LSC881" s="421"/>
      <c r="LSD881" s="421"/>
      <c r="LSE881" s="421"/>
      <c r="LSF881" s="421"/>
      <c r="LSG881" s="421"/>
      <c r="LSH881" s="421"/>
      <c r="LSI881" s="421"/>
      <c r="LSJ881" s="421"/>
      <c r="LSK881" s="421"/>
      <c r="LSL881" s="421"/>
      <c r="LSM881" s="421"/>
      <c r="LSN881" s="421"/>
      <c r="LSO881" s="421"/>
      <c r="LSP881" s="421"/>
      <c r="LSQ881" s="421"/>
      <c r="LSR881" s="421"/>
      <c r="LSS881" s="421"/>
      <c r="LST881" s="421"/>
      <c r="LSU881" s="421"/>
      <c r="LSV881" s="421"/>
      <c r="LSW881" s="421"/>
      <c r="LSX881" s="421"/>
      <c r="LSY881" s="421"/>
      <c r="LSZ881" s="421"/>
      <c r="LTA881" s="421"/>
      <c r="LTB881" s="421"/>
      <c r="LTC881" s="421"/>
      <c r="LTD881" s="421"/>
      <c r="LTE881" s="421"/>
      <c r="LTF881" s="421"/>
      <c r="LTG881" s="421"/>
      <c r="LTH881" s="421"/>
      <c r="LTI881" s="421"/>
      <c r="LTJ881" s="421"/>
      <c r="LTK881" s="421"/>
      <c r="LTL881" s="421"/>
      <c r="LTM881" s="421"/>
      <c r="LTN881" s="421"/>
      <c r="LTO881" s="421"/>
      <c r="LTP881" s="421"/>
      <c r="LTQ881" s="421"/>
      <c r="LTR881" s="421"/>
      <c r="LTS881" s="421"/>
      <c r="LTT881" s="421"/>
      <c r="LTU881" s="421"/>
      <c r="LTV881" s="421"/>
      <c r="LTW881" s="421"/>
      <c r="LTX881" s="421"/>
      <c r="LTY881" s="421"/>
      <c r="LTZ881" s="421"/>
      <c r="LUA881" s="421"/>
      <c r="LUB881" s="421"/>
      <c r="LUC881" s="421"/>
      <c r="LUD881" s="421"/>
      <c r="LUE881" s="421"/>
      <c r="LUF881" s="421"/>
      <c r="LUG881" s="421"/>
      <c r="LUH881" s="421"/>
      <c r="LUI881" s="421"/>
      <c r="LUJ881" s="421"/>
      <c r="LUK881" s="421"/>
      <c r="LUL881" s="421"/>
      <c r="LUM881" s="421"/>
      <c r="LUN881" s="421"/>
      <c r="LUO881" s="421"/>
      <c r="LUP881" s="421"/>
      <c r="LUQ881" s="421"/>
      <c r="LUR881" s="421"/>
      <c r="LUS881" s="421"/>
      <c r="LUT881" s="421"/>
      <c r="LUU881" s="421"/>
      <c r="LUV881" s="421"/>
      <c r="LUW881" s="421"/>
      <c r="LUX881" s="421"/>
      <c r="LUY881" s="421"/>
      <c r="LUZ881" s="421"/>
      <c r="LVA881" s="421"/>
      <c r="LVB881" s="421"/>
      <c r="LVC881" s="421"/>
      <c r="LVD881" s="421"/>
      <c r="LVE881" s="421"/>
      <c r="LVF881" s="421"/>
      <c r="LVG881" s="421"/>
      <c r="LVH881" s="421"/>
      <c r="LVI881" s="421"/>
      <c r="LVJ881" s="421"/>
      <c r="LVK881" s="421"/>
      <c r="LVL881" s="421"/>
      <c r="LVM881" s="421"/>
      <c r="LVN881" s="421"/>
      <c r="LVO881" s="421"/>
      <c r="LVP881" s="421"/>
      <c r="LVQ881" s="421"/>
      <c r="LVR881" s="421"/>
      <c r="LVS881" s="421"/>
      <c r="LVT881" s="421"/>
      <c r="LVU881" s="421"/>
      <c r="LVV881" s="421"/>
      <c r="LVW881" s="421"/>
      <c r="LVX881" s="421"/>
      <c r="LVY881" s="421"/>
      <c r="LVZ881" s="421"/>
      <c r="LWA881" s="421"/>
      <c r="LWB881" s="421"/>
      <c r="LWC881" s="421"/>
      <c r="LWD881" s="421"/>
      <c r="LWE881" s="421"/>
      <c r="LWF881" s="421"/>
      <c r="LWG881" s="421"/>
      <c r="LWH881" s="421"/>
      <c r="LWI881" s="421"/>
      <c r="LWJ881" s="421"/>
      <c r="LWK881" s="421"/>
      <c r="LWL881" s="421"/>
      <c r="LWM881" s="421"/>
      <c r="LWN881" s="421"/>
      <c r="LWO881" s="421"/>
      <c r="LWP881" s="421"/>
      <c r="LWQ881" s="421"/>
      <c r="LWR881" s="421"/>
      <c r="LWS881" s="421"/>
      <c r="LWT881" s="421"/>
      <c r="LWU881" s="421"/>
      <c r="LWV881" s="421"/>
      <c r="LWW881" s="421"/>
      <c r="LWX881" s="421"/>
      <c r="LWY881" s="421"/>
      <c r="LWZ881" s="421"/>
      <c r="LXA881" s="421"/>
      <c r="LXB881" s="421"/>
      <c r="LXC881" s="421"/>
      <c r="LXD881" s="421"/>
      <c r="LXE881" s="421"/>
      <c r="LXF881" s="421"/>
      <c r="LXG881" s="421"/>
      <c r="LXH881" s="421"/>
      <c r="LXI881" s="421"/>
      <c r="LXJ881" s="421"/>
      <c r="LXK881" s="421"/>
      <c r="LXL881" s="421"/>
      <c r="LXM881" s="421"/>
      <c r="LXN881" s="421"/>
      <c r="LXO881" s="421"/>
      <c r="LXP881" s="421"/>
      <c r="LXQ881" s="421"/>
      <c r="LXR881" s="421"/>
      <c r="LXS881" s="421"/>
      <c r="LXT881" s="421"/>
      <c r="LXU881" s="421"/>
      <c r="LXV881" s="421"/>
      <c r="LXW881" s="421"/>
      <c r="LXX881" s="421"/>
      <c r="LXY881" s="421"/>
      <c r="LXZ881" s="421"/>
      <c r="LYA881" s="421"/>
      <c r="LYB881" s="421"/>
      <c r="LYC881" s="421"/>
      <c r="LYD881" s="421"/>
      <c r="LYE881" s="421"/>
      <c r="LYF881" s="421"/>
      <c r="LYG881" s="421"/>
      <c r="LYH881" s="421"/>
      <c r="LYI881" s="421"/>
      <c r="LYJ881" s="421"/>
      <c r="LYK881" s="421"/>
      <c r="LYL881" s="421"/>
      <c r="LYM881" s="421"/>
      <c r="LYN881" s="421"/>
      <c r="LYO881" s="421"/>
      <c r="LYP881" s="421"/>
      <c r="LYQ881" s="421"/>
      <c r="LYR881" s="421"/>
      <c r="LYS881" s="421"/>
      <c r="LYT881" s="421"/>
      <c r="LYU881" s="421"/>
      <c r="LYV881" s="421"/>
      <c r="LYW881" s="421"/>
      <c r="LYX881" s="421"/>
      <c r="LYY881" s="421"/>
      <c r="LYZ881" s="421"/>
      <c r="LZA881" s="421"/>
      <c r="LZB881" s="421"/>
      <c r="LZC881" s="421"/>
      <c r="LZD881" s="421"/>
      <c r="LZE881" s="421"/>
      <c r="LZF881" s="421"/>
      <c r="LZG881" s="421"/>
      <c r="LZH881" s="421"/>
      <c r="LZI881" s="421"/>
      <c r="LZJ881" s="421"/>
      <c r="LZK881" s="421"/>
      <c r="LZL881" s="421"/>
      <c r="LZM881" s="421"/>
      <c r="LZN881" s="421"/>
      <c r="LZO881" s="421"/>
      <c r="LZP881" s="421"/>
      <c r="LZQ881" s="421"/>
      <c r="LZR881" s="421"/>
      <c r="LZS881" s="421"/>
      <c r="LZT881" s="421"/>
      <c r="LZU881" s="421"/>
      <c r="LZV881" s="421"/>
      <c r="LZW881" s="421"/>
      <c r="LZX881" s="421"/>
      <c r="LZY881" s="421"/>
      <c r="LZZ881" s="421"/>
      <c r="MAA881" s="421"/>
      <c r="MAB881" s="421"/>
      <c r="MAC881" s="421"/>
      <c r="MAD881" s="421"/>
      <c r="MAE881" s="421"/>
      <c r="MAF881" s="421"/>
      <c r="MAG881" s="421"/>
      <c r="MAH881" s="421"/>
      <c r="MAI881" s="421"/>
      <c r="MAJ881" s="421"/>
      <c r="MAK881" s="421"/>
      <c r="MAL881" s="421"/>
      <c r="MAM881" s="421"/>
      <c r="MAN881" s="421"/>
      <c r="MAO881" s="421"/>
      <c r="MAP881" s="421"/>
      <c r="MAQ881" s="421"/>
      <c r="MAR881" s="421"/>
      <c r="MAS881" s="421"/>
      <c r="MAT881" s="421"/>
      <c r="MAU881" s="421"/>
      <c r="MAV881" s="421"/>
      <c r="MAW881" s="421"/>
      <c r="MAX881" s="421"/>
      <c r="MAY881" s="421"/>
      <c r="MAZ881" s="421"/>
      <c r="MBA881" s="421"/>
      <c r="MBB881" s="421"/>
      <c r="MBC881" s="421"/>
      <c r="MBD881" s="421"/>
      <c r="MBE881" s="421"/>
      <c r="MBF881" s="421"/>
      <c r="MBG881" s="421"/>
      <c r="MBH881" s="421"/>
      <c r="MBI881" s="421"/>
      <c r="MBJ881" s="421"/>
      <c r="MBK881" s="421"/>
      <c r="MBL881" s="421"/>
      <c r="MBM881" s="421"/>
      <c r="MBN881" s="421"/>
      <c r="MBO881" s="421"/>
      <c r="MBP881" s="421"/>
      <c r="MBQ881" s="421"/>
      <c r="MBR881" s="421"/>
      <c r="MBS881" s="421"/>
      <c r="MBT881" s="421"/>
      <c r="MBU881" s="421"/>
      <c r="MBV881" s="421"/>
      <c r="MBW881" s="421"/>
      <c r="MBX881" s="421"/>
      <c r="MBY881" s="421"/>
      <c r="MBZ881" s="421"/>
      <c r="MCA881" s="421"/>
      <c r="MCB881" s="421"/>
      <c r="MCC881" s="421"/>
      <c r="MCD881" s="421"/>
      <c r="MCE881" s="421"/>
      <c r="MCF881" s="421"/>
      <c r="MCG881" s="421"/>
      <c r="MCH881" s="421"/>
      <c r="MCI881" s="421"/>
      <c r="MCJ881" s="421"/>
      <c r="MCK881" s="421"/>
      <c r="MCL881" s="421"/>
      <c r="MCM881" s="421"/>
      <c r="MCN881" s="421"/>
      <c r="MCO881" s="421"/>
      <c r="MCP881" s="421"/>
      <c r="MCQ881" s="421"/>
      <c r="MCR881" s="421"/>
      <c r="MCS881" s="421"/>
      <c r="MCT881" s="421"/>
      <c r="MCU881" s="421"/>
      <c r="MCV881" s="421"/>
      <c r="MCW881" s="421"/>
      <c r="MCX881" s="421"/>
      <c r="MCY881" s="421"/>
      <c r="MCZ881" s="421"/>
      <c r="MDA881" s="421"/>
      <c r="MDB881" s="421"/>
      <c r="MDC881" s="421"/>
      <c r="MDD881" s="421"/>
      <c r="MDE881" s="421"/>
      <c r="MDF881" s="421"/>
      <c r="MDG881" s="421"/>
      <c r="MDH881" s="421"/>
      <c r="MDI881" s="421"/>
      <c r="MDJ881" s="421"/>
      <c r="MDK881" s="421"/>
      <c r="MDL881" s="421"/>
      <c r="MDM881" s="421"/>
      <c r="MDN881" s="421"/>
      <c r="MDO881" s="421"/>
      <c r="MDP881" s="421"/>
      <c r="MDQ881" s="421"/>
      <c r="MDR881" s="421"/>
      <c r="MDS881" s="421"/>
      <c r="MDT881" s="421"/>
      <c r="MDU881" s="421"/>
      <c r="MDV881" s="421"/>
      <c r="MDW881" s="421"/>
      <c r="MDX881" s="421"/>
      <c r="MDY881" s="421"/>
      <c r="MDZ881" s="421"/>
      <c r="MEA881" s="421"/>
      <c r="MEB881" s="421"/>
      <c r="MEC881" s="421"/>
      <c r="MED881" s="421"/>
      <c r="MEE881" s="421"/>
      <c r="MEF881" s="421"/>
      <c r="MEG881" s="421"/>
      <c r="MEH881" s="421"/>
      <c r="MEI881" s="421"/>
      <c r="MEJ881" s="421"/>
      <c r="MEK881" s="421"/>
      <c r="MEL881" s="421"/>
      <c r="MEM881" s="421"/>
      <c r="MEN881" s="421"/>
      <c r="MEO881" s="421"/>
      <c r="MEP881" s="421"/>
      <c r="MEQ881" s="421"/>
      <c r="MER881" s="421"/>
      <c r="MES881" s="421"/>
      <c r="MET881" s="421"/>
      <c r="MEU881" s="421"/>
      <c r="MEV881" s="421"/>
      <c r="MEW881" s="421"/>
      <c r="MEX881" s="421"/>
      <c r="MEY881" s="421"/>
      <c r="MEZ881" s="421"/>
      <c r="MFA881" s="421"/>
      <c r="MFB881" s="421"/>
      <c r="MFC881" s="421"/>
      <c r="MFD881" s="421"/>
      <c r="MFE881" s="421"/>
      <c r="MFF881" s="421"/>
      <c r="MFG881" s="421"/>
      <c r="MFH881" s="421"/>
      <c r="MFI881" s="421"/>
      <c r="MFJ881" s="421"/>
      <c r="MFK881" s="421"/>
      <c r="MFL881" s="421"/>
      <c r="MFM881" s="421"/>
      <c r="MFN881" s="421"/>
      <c r="MFO881" s="421"/>
      <c r="MFP881" s="421"/>
      <c r="MFQ881" s="421"/>
      <c r="MFR881" s="421"/>
      <c r="MFS881" s="421"/>
      <c r="MFT881" s="421"/>
      <c r="MFU881" s="421"/>
      <c r="MFV881" s="421"/>
      <c r="MFW881" s="421"/>
      <c r="MFX881" s="421"/>
      <c r="MFY881" s="421"/>
      <c r="MFZ881" s="421"/>
      <c r="MGA881" s="421"/>
      <c r="MGB881" s="421"/>
      <c r="MGC881" s="421"/>
      <c r="MGD881" s="421"/>
      <c r="MGE881" s="421"/>
      <c r="MGF881" s="421"/>
      <c r="MGG881" s="421"/>
      <c r="MGH881" s="421"/>
      <c r="MGI881" s="421"/>
      <c r="MGJ881" s="421"/>
      <c r="MGK881" s="421"/>
      <c r="MGL881" s="421"/>
      <c r="MGM881" s="421"/>
      <c r="MGN881" s="421"/>
      <c r="MGO881" s="421"/>
      <c r="MGP881" s="421"/>
      <c r="MGQ881" s="421"/>
      <c r="MGR881" s="421"/>
      <c r="MGS881" s="421"/>
      <c r="MGT881" s="421"/>
      <c r="MGU881" s="421"/>
      <c r="MGV881" s="421"/>
      <c r="MGW881" s="421"/>
      <c r="MGX881" s="421"/>
      <c r="MGY881" s="421"/>
      <c r="MGZ881" s="421"/>
      <c r="MHA881" s="421"/>
      <c r="MHB881" s="421"/>
      <c r="MHC881" s="421"/>
      <c r="MHD881" s="421"/>
      <c r="MHE881" s="421"/>
      <c r="MHF881" s="421"/>
      <c r="MHG881" s="421"/>
      <c r="MHH881" s="421"/>
      <c r="MHI881" s="421"/>
      <c r="MHJ881" s="421"/>
      <c r="MHK881" s="421"/>
      <c r="MHL881" s="421"/>
      <c r="MHM881" s="421"/>
      <c r="MHN881" s="421"/>
      <c r="MHO881" s="421"/>
      <c r="MHP881" s="421"/>
      <c r="MHQ881" s="421"/>
      <c r="MHR881" s="421"/>
      <c r="MHS881" s="421"/>
      <c r="MHT881" s="421"/>
      <c r="MHU881" s="421"/>
      <c r="MHV881" s="421"/>
      <c r="MHW881" s="421"/>
      <c r="MHX881" s="421"/>
      <c r="MHY881" s="421"/>
      <c r="MHZ881" s="421"/>
      <c r="MIA881" s="421"/>
      <c r="MIB881" s="421"/>
      <c r="MIC881" s="421"/>
      <c r="MID881" s="421"/>
      <c r="MIE881" s="421"/>
      <c r="MIF881" s="421"/>
      <c r="MIG881" s="421"/>
      <c r="MIH881" s="421"/>
      <c r="MII881" s="421"/>
      <c r="MIJ881" s="421"/>
      <c r="MIK881" s="421"/>
      <c r="MIL881" s="421"/>
      <c r="MIM881" s="421"/>
      <c r="MIN881" s="421"/>
      <c r="MIO881" s="421"/>
      <c r="MIP881" s="421"/>
      <c r="MIQ881" s="421"/>
      <c r="MIR881" s="421"/>
      <c r="MIS881" s="421"/>
      <c r="MIT881" s="421"/>
      <c r="MIU881" s="421"/>
      <c r="MIV881" s="421"/>
      <c r="MIW881" s="421"/>
      <c r="MIX881" s="421"/>
      <c r="MIY881" s="421"/>
      <c r="MIZ881" s="421"/>
      <c r="MJA881" s="421"/>
      <c r="MJB881" s="421"/>
      <c r="MJC881" s="421"/>
      <c r="MJD881" s="421"/>
      <c r="MJE881" s="421"/>
      <c r="MJF881" s="421"/>
      <c r="MJG881" s="421"/>
      <c r="MJH881" s="421"/>
      <c r="MJI881" s="421"/>
      <c r="MJJ881" s="421"/>
      <c r="MJK881" s="421"/>
      <c r="MJL881" s="421"/>
      <c r="MJM881" s="421"/>
      <c r="MJN881" s="421"/>
      <c r="MJO881" s="421"/>
      <c r="MJP881" s="421"/>
      <c r="MJQ881" s="421"/>
      <c r="MJR881" s="421"/>
      <c r="MJS881" s="421"/>
      <c r="MJT881" s="421"/>
      <c r="MJU881" s="421"/>
      <c r="MJV881" s="421"/>
      <c r="MJW881" s="421"/>
      <c r="MJX881" s="421"/>
      <c r="MJY881" s="421"/>
      <c r="MJZ881" s="421"/>
      <c r="MKA881" s="421"/>
      <c r="MKB881" s="421"/>
      <c r="MKC881" s="421"/>
      <c r="MKD881" s="421"/>
      <c r="MKE881" s="421"/>
      <c r="MKF881" s="421"/>
      <c r="MKG881" s="421"/>
      <c r="MKH881" s="421"/>
      <c r="MKI881" s="421"/>
      <c r="MKJ881" s="421"/>
      <c r="MKK881" s="421"/>
      <c r="MKL881" s="421"/>
      <c r="MKM881" s="421"/>
      <c r="MKN881" s="421"/>
      <c r="MKO881" s="421"/>
      <c r="MKP881" s="421"/>
      <c r="MKQ881" s="421"/>
      <c r="MKR881" s="421"/>
      <c r="MKS881" s="421"/>
      <c r="MKT881" s="421"/>
      <c r="MKU881" s="421"/>
      <c r="MKV881" s="421"/>
      <c r="MKW881" s="421"/>
      <c r="MKX881" s="421"/>
      <c r="MKY881" s="421"/>
      <c r="MKZ881" s="421"/>
      <c r="MLA881" s="421"/>
      <c r="MLB881" s="421"/>
      <c r="MLC881" s="421"/>
      <c r="MLD881" s="421"/>
      <c r="MLE881" s="421"/>
      <c r="MLF881" s="421"/>
      <c r="MLG881" s="421"/>
      <c r="MLH881" s="421"/>
      <c r="MLI881" s="421"/>
      <c r="MLJ881" s="421"/>
      <c r="MLK881" s="421"/>
      <c r="MLL881" s="421"/>
      <c r="MLM881" s="421"/>
      <c r="MLN881" s="421"/>
      <c r="MLO881" s="421"/>
      <c r="MLP881" s="421"/>
      <c r="MLQ881" s="421"/>
      <c r="MLR881" s="421"/>
      <c r="MLS881" s="421"/>
      <c r="MLT881" s="421"/>
      <c r="MLU881" s="421"/>
      <c r="MLV881" s="421"/>
      <c r="MLW881" s="421"/>
      <c r="MLX881" s="421"/>
      <c r="MLY881" s="421"/>
      <c r="MLZ881" s="421"/>
      <c r="MMA881" s="421"/>
      <c r="MMB881" s="421"/>
      <c r="MMC881" s="421"/>
      <c r="MMD881" s="421"/>
      <c r="MME881" s="421"/>
      <c r="MMF881" s="421"/>
      <c r="MMG881" s="421"/>
      <c r="MMH881" s="421"/>
      <c r="MMI881" s="421"/>
      <c r="MMJ881" s="421"/>
      <c r="MMK881" s="421"/>
      <c r="MML881" s="421"/>
      <c r="MMM881" s="421"/>
      <c r="MMN881" s="421"/>
      <c r="MMO881" s="421"/>
      <c r="MMP881" s="421"/>
      <c r="MMQ881" s="421"/>
      <c r="MMR881" s="421"/>
      <c r="MMS881" s="421"/>
      <c r="MMT881" s="421"/>
      <c r="MMU881" s="421"/>
      <c r="MMV881" s="421"/>
      <c r="MMW881" s="421"/>
      <c r="MMX881" s="421"/>
      <c r="MMY881" s="421"/>
      <c r="MMZ881" s="421"/>
      <c r="MNA881" s="421"/>
      <c r="MNB881" s="421"/>
      <c r="MNC881" s="421"/>
      <c r="MND881" s="421"/>
      <c r="MNE881" s="421"/>
      <c r="MNF881" s="421"/>
      <c r="MNG881" s="421"/>
      <c r="MNH881" s="421"/>
      <c r="MNI881" s="421"/>
      <c r="MNJ881" s="421"/>
      <c r="MNK881" s="421"/>
      <c r="MNL881" s="421"/>
      <c r="MNM881" s="421"/>
      <c r="MNN881" s="421"/>
      <c r="MNO881" s="421"/>
      <c r="MNP881" s="421"/>
      <c r="MNQ881" s="421"/>
      <c r="MNR881" s="421"/>
      <c r="MNS881" s="421"/>
      <c r="MNT881" s="421"/>
      <c r="MNU881" s="421"/>
      <c r="MNV881" s="421"/>
      <c r="MNW881" s="421"/>
      <c r="MNX881" s="421"/>
      <c r="MNY881" s="421"/>
      <c r="MNZ881" s="421"/>
      <c r="MOA881" s="421"/>
      <c r="MOB881" s="421"/>
      <c r="MOC881" s="421"/>
      <c r="MOD881" s="421"/>
      <c r="MOE881" s="421"/>
      <c r="MOF881" s="421"/>
      <c r="MOG881" s="421"/>
      <c r="MOH881" s="421"/>
      <c r="MOI881" s="421"/>
      <c r="MOJ881" s="421"/>
      <c r="MOK881" s="421"/>
      <c r="MOL881" s="421"/>
      <c r="MOM881" s="421"/>
      <c r="MON881" s="421"/>
      <c r="MOO881" s="421"/>
      <c r="MOP881" s="421"/>
      <c r="MOQ881" s="421"/>
      <c r="MOR881" s="421"/>
      <c r="MOS881" s="421"/>
      <c r="MOT881" s="421"/>
      <c r="MOU881" s="421"/>
      <c r="MOV881" s="421"/>
      <c r="MOW881" s="421"/>
      <c r="MOX881" s="421"/>
      <c r="MOY881" s="421"/>
      <c r="MOZ881" s="421"/>
      <c r="MPA881" s="421"/>
      <c r="MPB881" s="421"/>
      <c r="MPC881" s="421"/>
      <c r="MPD881" s="421"/>
      <c r="MPE881" s="421"/>
      <c r="MPF881" s="421"/>
      <c r="MPG881" s="421"/>
      <c r="MPH881" s="421"/>
      <c r="MPI881" s="421"/>
      <c r="MPJ881" s="421"/>
      <c r="MPK881" s="421"/>
      <c r="MPL881" s="421"/>
      <c r="MPM881" s="421"/>
      <c r="MPN881" s="421"/>
      <c r="MPO881" s="421"/>
      <c r="MPP881" s="421"/>
      <c r="MPQ881" s="421"/>
      <c r="MPR881" s="421"/>
      <c r="MPS881" s="421"/>
      <c r="MPT881" s="421"/>
      <c r="MPU881" s="421"/>
      <c r="MPV881" s="421"/>
      <c r="MPW881" s="421"/>
      <c r="MPX881" s="421"/>
      <c r="MPY881" s="421"/>
      <c r="MPZ881" s="421"/>
      <c r="MQA881" s="421"/>
      <c r="MQB881" s="421"/>
      <c r="MQC881" s="421"/>
      <c r="MQD881" s="421"/>
      <c r="MQE881" s="421"/>
      <c r="MQF881" s="421"/>
      <c r="MQG881" s="421"/>
      <c r="MQH881" s="421"/>
      <c r="MQI881" s="421"/>
      <c r="MQJ881" s="421"/>
      <c r="MQK881" s="421"/>
      <c r="MQL881" s="421"/>
      <c r="MQM881" s="421"/>
      <c r="MQN881" s="421"/>
      <c r="MQO881" s="421"/>
      <c r="MQP881" s="421"/>
      <c r="MQQ881" s="421"/>
      <c r="MQR881" s="421"/>
      <c r="MQS881" s="421"/>
      <c r="MQT881" s="421"/>
      <c r="MQU881" s="421"/>
      <c r="MQV881" s="421"/>
      <c r="MQW881" s="421"/>
      <c r="MQX881" s="421"/>
      <c r="MQY881" s="421"/>
      <c r="MQZ881" s="421"/>
      <c r="MRA881" s="421"/>
      <c r="MRB881" s="421"/>
      <c r="MRC881" s="421"/>
      <c r="MRD881" s="421"/>
      <c r="MRE881" s="421"/>
      <c r="MRF881" s="421"/>
      <c r="MRG881" s="421"/>
      <c r="MRH881" s="421"/>
      <c r="MRI881" s="421"/>
      <c r="MRJ881" s="421"/>
      <c r="MRK881" s="421"/>
      <c r="MRL881" s="421"/>
      <c r="MRM881" s="421"/>
      <c r="MRN881" s="421"/>
      <c r="MRO881" s="421"/>
      <c r="MRP881" s="421"/>
      <c r="MRQ881" s="421"/>
      <c r="MRR881" s="421"/>
      <c r="MRS881" s="421"/>
      <c r="MRT881" s="421"/>
      <c r="MRU881" s="421"/>
      <c r="MRV881" s="421"/>
      <c r="MRW881" s="421"/>
      <c r="MRX881" s="421"/>
      <c r="MRY881" s="421"/>
      <c r="MRZ881" s="421"/>
      <c r="MSA881" s="421"/>
      <c r="MSB881" s="421"/>
      <c r="MSC881" s="421"/>
      <c r="MSD881" s="421"/>
      <c r="MSE881" s="421"/>
      <c r="MSF881" s="421"/>
      <c r="MSG881" s="421"/>
      <c r="MSH881" s="421"/>
      <c r="MSI881" s="421"/>
      <c r="MSJ881" s="421"/>
      <c r="MSK881" s="421"/>
      <c r="MSL881" s="421"/>
      <c r="MSM881" s="421"/>
      <c r="MSN881" s="421"/>
      <c r="MSO881" s="421"/>
      <c r="MSP881" s="421"/>
      <c r="MSQ881" s="421"/>
      <c r="MSR881" s="421"/>
      <c r="MSS881" s="421"/>
      <c r="MST881" s="421"/>
      <c r="MSU881" s="421"/>
      <c r="MSV881" s="421"/>
      <c r="MSW881" s="421"/>
      <c r="MSX881" s="421"/>
      <c r="MSY881" s="421"/>
      <c r="MSZ881" s="421"/>
      <c r="MTA881" s="421"/>
      <c r="MTB881" s="421"/>
      <c r="MTC881" s="421"/>
      <c r="MTD881" s="421"/>
      <c r="MTE881" s="421"/>
      <c r="MTF881" s="421"/>
      <c r="MTG881" s="421"/>
      <c r="MTH881" s="421"/>
      <c r="MTI881" s="421"/>
      <c r="MTJ881" s="421"/>
      <c r="MTK881" s="421"/>
      <c r="MTL881" s="421"/>
      <c r="MTM881" s="421"/>
      <c r="MTN881" s="421"/>
      <c r="MTO881" s="421"/>
      <c r="MTP881" s="421"/>
      <c r="MTQ881" s="421"/>
      <c r="MTR881" s="421"/>
      <c r="MTS881" s="421"/>
      <c r="MTT881" s="421"/>
      <c r="MTU881" s="421"/>
      <c r="MTV881" s="421"/>
      <c r="MTW881" s="421"/>
      <c r="MTX881" s="421"/>
      <c r="MTY881" s="421"/>
      <c r="MTZ881" s="421"/>
      <c r="MUA881" s="421"/>
      <c r="MUB881" s="421"/>
      <c r="MUC881" s="421"/>
      <c r="MUD881" s="421"/>
      <c r="MUE881" s="421"/>
      <c r="MUF881" s="421"/>
      <c r="MUG881" s="421"/>
      <c r="MUH881" s="421"/>
      <c r="MUI881" s="421"/>
      <c r="MUJ881" s="421"/>
      <c r="MUK881" s="421"/>
      <c r="MUL881" s="421"/>
      <c r="MUM881" s="421"/>
      <c r="MUN881" s="421"/>
      <c r="MUO881" s="421"/>
      <c r="MUP881" s="421"/>
      <c r="MUQ881" s="421"/>
      <c r="MUR881" s="421"/>
      <c r="MUS881" s="421"/>
      <c r="MUT881" s="421"/>
      <c r="MUU881" s="421"/>
      <c r="MUV881" s="421"/>
      <c r="MUW881" s="421"/>
      <c r="MUX881" s="421"/>
      <c r="MUY881" s="421"/>
      <c r="MUZ881" s="421"/>
      <c r="MVA881" s="421"/>
      <c r="MVB881" s="421"/>
      <c r="MVC881" s="421"/>
      <c r="MVD881" s="421"/>
      <c r="MVE881" s="421"/>
      <c r="MVF881" s="421"/>
      <c r="MVG881" s="421"/>
      <c r="MVH881" s="421"/>
      <c r="MVI881" s="421"/>
      <c r="MVJ881" s="421"/>
      <c r="MVK881" s="421"/>
      <c r="MVL881" s="421"/>
      <c r="MVM881" s="421"/>
      <c r="MVN881" s="421"/>
      <c r="MVO881" s="421"/>
      <c r="MVP881" s="421"/>
      <c r="MVQ881" s="421"/>
      <c r="MVR881" s="421"/>
      <c r="MVS881" s="421"/>
      <c r="MVT881" s="421"/>
      <c r="MVU881" s="421"/>
      <c r="MVV881" s="421"/>
      <c r="MVW881" s="421"/>
      <c r="MVX881" s="421"/>
      <c r="MVY881" s="421"/>
      <c r="MVZ881" s="421"/>
      <c r="MWA881" s="421"/>
      <c r="MWB881" s="421"/>
      <c r="MWC881" s="421"/>
      <c r="MWD881" s="421"/>
      <c r="MWE881" s="421"/>
      <c r="MWF881" s="421"/>
      <c r="MWG881" s="421"/>
      <c r="MWH881" s="421"/>
      <c r="MWI881" s="421"/>
      <c r="MWJ881" s="421"/>
      <c r="MWK881" s="421"/>
      <c r="MWL881" s="421"/>
      <c r="MWM881" s="421"/>
      <c r="MWN881" s="421"/>
      <c r="MWO881" s="421"/>
      <c r="MWP881" s="421"/>
      <c r="MWQ881" s="421"/>
      <c r="MWR881" s="421"/>
      <c r="MWS881" s="421"/>
      <c r="MWT881" s="421"/>
      <c r="MWU881" s="421"/>
      <c r="MWV881" s="421"/>
      <c r="MWW881" s="421"/>
      <c r="MWX881" s="421"/>
      <c r="MWY881" s="421"/>
      <c r="MWZ881" s="421"/>
      <c r="MXA881" s="421"/>
      <c r="MXB881" s="421"/>
      <c r="MXC881" s="421"/>
      <c r="MXD881" s="421"/>
      <c r="MXE881" s="421"/>
      <c r="MXF881" s="421"/>
      <c r="MXG881" s="421"/>
      <c r="MXH881" s="421"/>
      <c r="MXI881" s="421"/>
      <c r="MXJ881" s="421"/>
      <c r="MXK881" s="421"/>
      <c r="MXL881" s="421"/>
      <c r="MXM881" s="421"/>
      <c r="MXN881" s="421"/>
      <c r="MXO881" s="421"/>
      <c r="MXP881" s="421"/>
      <c r="MXQ881" s="421"/>
      <c r="MXR881" s="421"/>
      <c r="MXS881" s="421"/>
      <c r="MXT881" s="421"/>
      <c r="MXU881" s="421"/>
      <c r="MXV881" s="421"/>
      <c r="MXW881" s="421"/>
      <c r="MXX881" s="421"/>
      <c r="MXY881" s="421"/>
      <c r="MXZ881" s="421"/>
      <c r="MYA881" s="421"/>
      <c r="MYB881" s="421"/>
      <c r="MYC881" s="421"/>
      <c r="MYD881" s="421"/>
      <c r="MYE881" s="421"/>
      <c r="MYF881" s="421"/>
      <c r="MYG881" s="421"/>
      <c r="MYH881" s="421"/>
      <c r="MYI881" s="421"/>
      <c r="MYJ881" s="421"/>
      <c r="MYK881" s="421"/>
      <c r="MYL881" s="421"/>
      <c r="MYM881" s="421"/>
      <c r="MYN881" s="421"/>
      <c r="MYO881" s="421"/>
      <c r="MYP881" s="421"/>
      <c r="MYQ881" s="421"/>
      <c r="MYR881" s="421"/>
      <c r="MYS881" s="421"/>
      <c r="MYT881" s="421"/>
      <c r="MYU881" s="421"/>
      <c r="MYV881" s="421"/>
      <c r="MYW881" s="421"/>
      <c r="MYX881" s="421"/>
      <c r="MYY881" s="421"/>
      <c r="MYZ881" s="421"/>
      <c r="MZA881" s="421"/>
      <c r="MZB881" s="421"/>
      <c r="MZC881" s="421"/>
      <c r="MZD881" s="421"/>
      <c r="MZE881" s="421"/>
      <c r="MZF881" s="421"/>
      <c r="MZG881" s="421"/>
      <c r="MZH881" s="421"/>
      <c r="MZI881" s="421"/>
      <c r="MZJ881" s="421"/>
      <c r="MZK881" s="421"/>
      <c r="MZL881" s="421"/>
      <c r="MZM881" s="421"/>
      <c r="MZN881" s="421"/>
      <c r="MZO881" s="421"/>
      <c r="MZP881" s="421"/>
      <c r="MZQ881" s="421"/>
      <c r="MZR881" s="421"/>
      <c r="MZS881" s="421"/>
      <c r="MZT881" s="421"/>
      <c r="MZU881" s="421"/>
      <c r="MZV881" s="421"/>
      <c r="MZW881" s="421"/>
      <c r="MZX881" s="421"/>
      <c r="MZY881" s="421"/>
      <c r="MZZ881" s="421"/>
      <c r="NAA881" s="421"/>
      <c r="NAB881" s="421"/>
      <c r="NAC881" s="421"/>
      <c r="NAD881" s="421"/>
      <c r="NAE881" s="421"/>
      <c r="NAF881" s="421"/>
      <c r="NAG881" s="421"/>
      <c r="NAH881" s="421"/>
      <c r="NAI881" s="421"/>
      <c r="NAJ881" s="421"/>
      <c r="NAK881" s="421"/>
      <c r="NAL881" s="421"/>
      <c r="NAM881" s="421"/>
      <c r="NAN881" s="421"/>
      <c r="NAO881" s="421"/>
      <c r="NAP881" s="421"/>
      <c r="NAQ881" s="421"/>
      <c r="NAR881" s="421"/>
      <c r="NAS881" s="421"/>
      <c r="NAT881" s="421"/>
      <c r="NAU881" s="421"/>
      <c r="NAV881" s="421"/>
      <c r="NAW881" s="421"/>
      <c r="NAX881" s="421"/>
      <c r="NAY881" s="421"/>
      <c r="NAZ881" s="421"/>
      <c r="NBA881" s="421"/>
      <c r="NBB881" s="421"/>
      <c r="NBC881" s="421"/>
      <c r="NBD881" s="421"/>
      <c r="NBE881" s="421"/>
      <c r="NBF881" s="421"/>
      <c r="NBG881" s="421"/>
      <c r="NBH881" s="421"/>
      <c r="NBI881" s="421"/>
      <c r="NBJ881" s="421"/>
      <c r="NBK881" s="421"/>
      <c r="NBL881" s="421"/>
      <c r="NBM881" s="421"/>
      <c r="NBN881" s="421"/>
      <c r="NBO881" s="421"/>
      <c r="NBP881" s="421"/>
      <c r="NBQ881" s="421"/>
      <c r="NBR881" s="421"/>
      <c r="NBS881" s="421"/>
      <c r="NBT881" s="421"/>
      <c r="NBU881" s="421"/>
      <c r="NBV881" s="421"/>
      <c r="NBW881" s="421"/>
      <c r="NBX881" s="421"/>
      <c r="NBY881" s="421"/>
      <c r="NBZ881" s="421"/>
      <c r="NCA881" s="421"/>
      <c r="NCB881" s="421"/>
      <c r="NCC881" s="421"/>
      <c r="NCD881" s="421"/>
      <c r="NCE881" s="421"/>
      <c r="NCF881" s="421"/>
      <c r="NCG881" s="421"/>
      <c r="NCH881" s="421"/>
      <c r="NCI881" s="421"/>
      <c r="NCJ881" s="421"/>
      <c r="NCK881" s="421"/>
      <c r="NCL881" s="421"/>
      <c r="NCM881" s="421"/>
      <c r="NCN881" s="421"/>
      <c r="NCO881" s="421"/>
      <c r="NCP881" s="421"/>
      <c r="NCQ881" s="421"/>
      <c r="NCR881" s="421"/>
      <c r="NCS881" s="421"/>
      <c r="NCT881" s="421"/>
      <c r="NCU881" s="421"/>
      <c r="NCV881" s="421"/>
      <c r="NCW881" s="421"/>
      <c r="NCX881" s="421"/>
      <c r="NCY881" s="421"/>
      <c r="NCZ881" s="421"/>
      <c r="NDA881" s="421"/>
      <c r="NDB881" s="421"/>
      <c r="NDC881" s="421"/>
      <c r="NDD881" s="421"/>
      <c r="NDE881" s="421"/>
      <c r="NDF881" s="421"/>
      <c r="NDG881" s="421"/>
      <c r="NDH881" s="421"/>
      <c r="NDI881" s="421"/>
      <c r="NDJ881" s="421"/>
      <c r="NDK881" s="421"/>
      <c r="NDL881" s="421"/>
      <c r="NDM881" s="421"/>
      <c r="NDN881" s="421"/>
      <c r="NDO881" s="421"/>
      <c r="NDP881" s="421"/>
      <c r="NDQ881" s="421"/>
      <c r="NDR881" s="421"/>
      <c r="NDS881" s="421"/>
      <c r="NDT881" s="421"/>
      <c r="NDU881" s="421"/>
      <c r="NDV881" s="421"/>
      <c r="NDW881" s="421"/>
      <c r="NDX881" s="421"/>
      <c r="NDY881" s="421"/>
      <c r="NDZ881" s="421"/>
      <c r="NEA881" s="421"/>
      <c r="NEB881" s="421"/>
      <c r="NEC881" s="421"/>
      <c r="NED881" s="421"/>
      <c r="NEE881" s="421"/>
      <c r="NEF881" s="421"/>
      <c r="NEG881" s="421"/>
      <c r="NEH881" s="421"/>
      <c r="NEI881" s="421"/>
      <c r="NEJ881" s="421"/>
      <c r="NEK881" s="421"/>
      <c r="NEL881" s="421"/>
      <c r="NEM881" s="421"/>
      <c r="NEN881" s="421"/>
      <c r="NEO881" s="421"/>
      <c r="NEP881" s="421"/>
      <c r="NEQ881" s="421"/>
      <c r="NER881" s="421"/>
      <c r="NES881" s="421"/>
      <c r="NET881" s="421"/>
      <c r="NEU881" s="421"/>
      <c r="NEV881" s="421"/>
      <c r="NEW881" s="421"/>
      <c r="NEX881" s="421"/>
      <c r="NEY881" s="421"/>
      <c r="NEZ881" s="421"/>
      <c r="NFA881" s="421"/>
      <c r="NFB881" s="421"/>
      <c r="NFC881" s="421"/>
      <c r="NFD881" s="421"/>
      <c r="NFE881" s="421"/>
      <c r="NFF881" s="421"/>
      <c r="NFG881" s="421"/>
      <c r="NFH881" s="421"/>
      <c r="NFI881" s="421"/>
      <c r="NFJ881" s="421"/>
      <c r="NFK881" s="421"/>
      <c r="NFL881" s="421"/>
      <c r="NFM881" s="421"/>
      <c r="NFN881" s="421"/>
      <c r="NFO881" s="421"/>
      <c r="NFP881" s="421"/>
      <c r="NFQ881" s="421"/>
      <c r="NFR881" s="421"/>
      <c r="NFS881" s="421"/>
      <c r="NFT881" s="421"/>
      <c r="NFU881" s="421"/>
      <c r="NFV881" s="421"/>
      <c r="NFW881" s="421"/>
      <c r="NFX881" s="421"/>
      <c r="NFY881" s="421"/>
      <c r="NFZ881" s="421"/>
      <c r="NGA881" s="421"/>
      <c r="NGB881" s="421"/>
      <c r="NGC881" s="421"/>
      <c r="NGD881" s="421"/>
      <c r="NGE881" s="421"/>
      <c r="NGF881" s="421"/>
      <c r="NGG881" s="421"/>
      <c r="NGH881" s="421"/>
      <c r="NGI881" s="421"/>
      <c r="NGJ881" s="421"/>
      <c r="NGK881" s="421"/>
      <c r="NGL881" s="421"/>
      <c r="NGM881" s="421"/>
      <c r="NGN881" s="421"/>
      <c r="NGO881" s="421"/>
      <c r="NGP881" s="421"/>
      <c r="NGQ881" s="421"/>
      <c r="NGR881" s="421"/>
      <c r="NGS881" s="421"/>
      <c r="NGT881" s="421"/>
      <c r="NGU881" s="421"/>
      <c r="NGV881" s="421"/>
      <c r="NGW881" s="421"/>
      <c r="NGX881" s="421"/>
      <c r="NGY881" s="421"/>
      <c r="NGZ881" s="421"/>
      <c r="NHA881" s="421"/>
      <c r="NHB881" s="421"/>
      <c r="NHC881" s="421"/>
      <c r="NHD881" s="421"/>
      <c r="NHE881" s="421"/>
      <c r="NHF881" s="421"/>
      <c r="NHG881" s="421"/>
      <c r="NHH881" s="421"/>
      <c r="NHI881" s="421"/>
      <c r="NHJ881" s="421"/>
      <c r="NHK881" s="421"/>
      <c r="NHL881" s="421"/>
      <c r="NHM881" s="421"/>
      <c r="NHN881" s="421"/>
      <c r="NHO881" s="421"/>
      <c r="NHP881" s="421"/>
      <c r="NHQ881" s="421"/>
      <c r="NHR881" s="421"/>
      <c r="NHS881" s="421"/>
      <c r="NHT881" s="421"/>
      <c r="NHU881" s="421"/>
      <c r="NHV881" s="421"/>
      <c r="NHW881" s="421"/>
      <c r="NHX881" s="421"/>
      <c r="NHY881" s="421"/>
      <c r="NHZ881" s="421"/>
      <c r="NIA881" s="421"/>
      <c r="NIB881" s="421"/>
      <c r="NIC881" s="421"/>
      <c r="NID881" s="421"/>
      <c r="NIE881" s="421"/>
      <c r="NIF881" s="421"/>
      <c r="NIG881" s="421"/>
      <c r="NIH881" s="421"/>
      <c r="NII881" s="421"/>
      <c r="NIJ881" s="421"/>
      <c r="NIK881" s="421"/>
      <c r="NIL881" s="421"/>
      <c r="NIM881" s="421"/>
      <c r="NIN881" s="421"/>
      <c r="NIO881" s="421"/>
      <c r="NIP881" s="421"/>
      <c r="NIQ881" s="421"/>
      <c r="NIR881" s="421"/>
      <c r="NIS881" s="421"/>
      <c r="NIT881" s="421"/>
      <c r="NIU881" s="421"/>
      <c r="NIV881" s="421"/>
      <c r="NIW881" s="421"/>
      <c r="NIX881" s="421"/>
      <c r="NIY881" s="421"/>
      <c r="NIZ881" s="421"/>
      <c r="NJA881" s="421"/>
      <c r="NJB881" s="421"/>
      <c r="NJC881" s="421"/>
      <c r="NJD881" s="421"/>
      <c r="NJE881" s="421"/>
      <c r="NJF881" s="421"/>
      <c r="NJG881" s="421"/>
      <c r="NJH881" s="421"/>
      <c r="NJI881" s="421"/>
      <c r="NJJ881" s="421"/>
      <c r="NJK881" s="421"/>
      <c r="NJL881" s="421"/>
      <c r="NJM881" s="421"/>
      <c r="NJN881" s="421"/>
      <c r="NJO881" s="421"/>
      <c r="NJP881" s="421"/>
      <c r="NJQ881" s="421"/>
      <c r="NJR881" s="421"/>
      <c r="NJS881" s="421"/>
      <c r="NJT881" s="421"/>
      <c r="NJU881" s="421"/>
      <c r="NJV881" s="421"/>
      <c r="NJW881" s="421"/>
      <c r="NJX881" s="421"/>
      <c r="NJY881" s="421"/>
      <c r="NJZ881" s="421"/>
      <c r="NKA881" s="421"/>
      <c r="NKB881" s="421"/>
      <c r="NKC881" s="421"/>
      <c r="NKD881" s="421"/>
      <c r="NKE881" s="421"/>
      <c r="NKF881" s="421"/>
      <c r="NKG881" s="421"/>
      <c r="NKH881" s="421"/>
      <c r="NKI881" s="421"/>
      <c r="NKJ881" s="421"/>
      <c r="NKK881" s="421"/>
      <c r="NKL881" s="421"/>
      <c r="NKM881" s="421"/>
      <c r="NKN881" s="421"/>
      <c r="NKO881" s="421"/>
      <c r="NKP881" s="421"/>
      <c r="NKQ881" s="421"/>
      <c r="NKR881" s="421"/>
      <c r="NKS881" s="421"/>
      <c r="NKT881" s="421"/>
      <c r="NKU881" s="421"/>
      <c r="NKV881" s="421"/>
      <c r="NKW881" s="421"/>
      <c r="NKX881" s="421"/>
      <c r="NKY881" s="421"/>
      <c r="NKZ881" s="421"/>
      <c r="NLA881" s="421"/>
      <c r="NLB881" s="421"/>
      <c r="NLC881" s="421"/>
      <c r="NLD881" s="421"/>
      <c r="NLE881" s="421"/>
      <c r="NLF881" s="421"/>
      <c r="NLG881" s="421"/>
      <c r="NLH881" s="421"/>
      <c r="NLI881" s="421"/>
      <c r="NLJ881" s="421"/>
      <c r="NLK881" s="421"/>
      <c r="NLL881" s="421"/>
      <c r="NLM881" s="421"/>
      <c r="NLN881" s="421"/>
      <c r="NLO881" s="421"/>
      <c r="NLP881" s="421"/>
      <c r="NLQ881" s="421"/>
      <c r="NLR881" s="421"/>
      <c r="NLS881" s="421"/>
      <c r="NLT881" s="421"/>
      <c r="NLU881" s="421"/>
      <c r="NLV881" s="421"/>
      <c r="NLW881" s="421"/>
      <c r="NLX881" s="421"/>
      <c r="NLY881" s="421"/>
      <c r="NLZ881" s="421"/>
      <c r="NMA881" s="421"/>
      <c r="NMB881" s="421"/>
      <c r="NMC881" s="421"/>
      <c r="NMD881" s="421"/>
      <c r="NME881" s="421"/>
      <c r="NMF881" s="421"/>
      <c r="NMG881" s="421"/>
      <c r="NMH881" s="421"/>
      <c r="NMI881" s="421"/>
      <c r="NMJ881" s="421"/>
      <c r="NMK881" s="421"/>
      <c r="NML881" s="421"/>
      <c r="NMM881" s="421"/>
      <c r="NMN881" s="421"/>
      <c r="NMO881" s="421"/>
      <c r="NMP881" s="421"/>
      <c r="NMQ881" s="421"/>
      <c r="NMR881" s="421"/>
      <c r="NMS881" s="421"/>
      <c r="NMT881" s="421"/>
      <c r="NMU881" s="421"/>
      <c r="NMV881" s="421"/>
      <c r="NMW881" s="421"/>
      <c r="NMX881" s="421"/>
      <c r="NMY881" s="421"/>
      <c r="NMZ881" s="421"/>
      <c r="NNA881" s="421"/>
      <c r="NNB881" s="421"/>
      <c r="NNC881" s="421"/>
      <c r="NND881" s="421"/>
      <c r="NNE881" s="421"/>
      <c r="NNF881" s="421"/>
      <c r="NNG881" s="421"/>
      <c r="NNH881" s="421"/>
      <c r="NNI881" s="421"/>
      <c r="NNJ881" s="421"/>
      <c r="NNK881" s="421"/>
      <c r="NNL881" s="421"/>
      <c r="NNM881" s="421"/>
      <c r="NNN881" s="421"/>
      <c r="NNO881" s="421"/>
      <c r="NNP881" s="421"/>
      <c r="NNQ881" s="421"/>
      <c r="NNR881" s="421"/>
      <c r="NNS881" s="421"/>
      <c r="NNT881" s="421"/>
      <c r="NNU881" s="421"/>
      <c r="NNV881" s="421"/>
      <c r="NNW881" s="421"/>
      <c r="NNX881" s="421"/>
      <c r="NNY881" s="421"/>
      <c r="NNZ881" s="421"/>
      <c r="NOA881" s="421"/>
      <c r="NOB881" s="421"/>
      <c r="NOC881" s="421"/>
      <c r="NOD881" s="421"/>
      <c r="NOE881" s="421"/>
      <c r="NOF881" s="421"/>
      <c r="NOG881" s="421"/>
      <c r="NOH881" s="421"/>
      <c r="NOI881" s="421"/>
      <c r="NOJ881" s="421"/>
      <c r="NOK881" s="421"/>
      <c r="NOL881" s="421"/>
      <c r="NOM881" s="421"/>
      <c r="NON881" s="421"/>
      <c r="NOO881" s="421"/>
      <c r="NOP881" s="421"/>
      <c r="NOQ881" s="421"/>
      <c r="NOR881" s="421"/>
      <c r="NOS881" s="421"/>
      <c r="NOT881" s="421"/>
      <c r="NOU881" s="421"/>
      <c r="NOV881" s="421"/>
      <c r="NOW881" s="421"/>
      <c r="NOX881" s="421"/>
      <c r="NOY881" s="421"/>
      <c r="NOZ881" s="421"/>
      <c r="NPA881" s="421"/>
      <c r="NPB881" s="421"/>
      <c r="NPC881" s="421"/>
      <c r="NPD881" s="421"/>
      <c r="NPE881" s="421"/>
      <c r="NPF881" s="421"/>
      <c r="NPG881" s="421"/>
      <c r="NPH881" s="421"/>
      <c r="NPI881" s="421"/>
      <c r="NPJ881" s="421"/>
      <c r="NPK881" s="421"/>
      <c r="NPL881" s="421"/>
      <c r="NPM881" s="421"/>
      <c r="NPN881" s="421"/>
      <c r="NPO881" s="421"/>
      <c r="NPP881" s="421"/>
      <c r="NPQ881" s="421"/>
      <c r="NPR881" s="421"/>
      <c r="NPS881" s="421"/>
      <c r="NPT881" s="421"/>
      <c r="NPU881" s="421"/>
      <c r="NPV881" s="421"/>
      <c r="NPW881" s="421"/>
      <c r="NPX881" s="421"/>
      <c r="NPY881" s="421"/>
      <c r="NPZ881" s="421"/>
      <c r="NQA881" s="421"/>
      <c r="NQB881" s="421"/>
      <c r="NQC881" s="421"/>
      <c r="NQD881" s="421"/>
      <c r="NQE881" s="421"/>
      <c r="NQF881" s="421"/>
      <c r="NQG881" s="421"/>
      <c r="NQH881" s="421"/>
      <c r="NQI881" s="421"/>
      <c r="NQJ881" s="421"/>
      <c r="NQK881" s="421"/>
      <c r="NQL881" s="421"/>
      <c r="NQM881" s="421"/>
      <c r="NQN881" s="421"/>
      <c r="NQO881" s="421"/>
      <c r="NQP881" s="421"/>
      <c r="NQQ881" s="421"/>
      <c r="NQR881" s="421"/>
      <c r="NQS881" s="421"/>
      <c r="NQT881" s="421"/>
      <c r="NQU881" s="421"/>
      <c r="NQV881" s="421"/>
      <c r="NQW881" s="421"/>
      <c r="NQX881" s="421"/>
      <c r="NQY881" s="421"/>
      <c r="NQZ881" s="421"/>
      <c r="NRA881" s="421"/>
      <c r="NRB881" s="421"/>
      <c r="NRC881" s="421"/>
      <c r="NRD881" s="421"/>
      <c r="NRE881" s="421"/>
      <c r="NRF881" s="421"/>
      <c r="NRG881" s="421"/>
      <c r="NRH881" s="421"/>
      <c r="NRI881" s="421"/>
      <c r="NRJ881" s="421"/>
      <c r="NRK881" s="421"/>
      <c r="NRL881" s="421"/>
      <c r="NRM881" s="421"/>
      <c r="NRN881" s="421"/>
      <c r="NRO881" s="421"/>
      <c r="NRP881" s="421"/>
      <c r="NRQ881" s="421"/>
      <c r="NRR881" s="421"/>
      <c r="NRS881" s="421"/>
      <c r="NRT881" s="421"/>
      <c r="NRU881" s="421"/>
      <c r="NRV881" s="421"/>
      <c r="NRW881" s="421"/>
      <c r="NRX881" s="421"/>
      <c r="NRY881" s="421"/>
      <c r="NRZ881" s="421"/>
      <c r="NSA881" s="421"/>
      <c r="NSB881" s="421"/>
      <c r="NSC881" s="421"/>
      <c r="NSD881" s="421"/>
      <c r="NSE881" s="421"/>
      <c r="NSF881" s="421"/>
      <c r="NSG881" s="421"/>
      <c r="NSH881" s="421"/>
      <c r="NSI881" s="421"/>
      <c r="NSJ881" s="421"/>
      <c r="NSK881" s="421"/>
      <c r="NSL881" s="421"/>
      <c r="NSM881" s="421"/>
      <c r="NSN881" s="421"/>
      <c r="NSO881" s="421"/>
      <c r="NSP881" s="421"/>
      <c r="NSQ881" s="421"/>
      <c r="NSR881" s="421"/>
      <c r="NSS881" s="421"/>
      <c r="NST881" s="421"/>
      <c r="NSU881" s="421"/>
      <c r="NSV881" s="421"/>
      <c r="NSW881" s="421"/>
      <c r="NSX881" s="421"/>
      <c r="NSY881" s="421"/>
      <c r="NSZ881" s="421"/>
      <c r="NTA881" s="421"/>
      <c r="NTB881" s="421"/>
      <c r="NTC881" s="421"/>
      <c r="NTD881" s="421"/>
      <c r="NTE881" s="421"/>
      <c r="NTF881" s="421"/>
      <c r="NTG881" s="421"/>
      <c r="NTH881" s="421"/>
      <c r="NTI881" s="421"/>
      <c r="NTJ881" s="421"/>
      <c r="NTK881" s="421"/>
      <c r="NTL881" s="421"/>
      <c r="NTM881" s="421"/>
      <c r="NTN881" s="421"/>
      <c r="NTO881" s="421"/>
      <c r="NTP881" s="421"/>
      <c r="NTQ881" s="421"/>
      <c r="NTR881" s="421"/>
      <c r="NTS881" s="421"/>
      <c r="NTT881" s="421"/>
      <c r="NTU881" s="421"/>
      <c r="NTV881" s="421"/>
      <c r="NTW881" s="421"/>
      <c r="NTX881" s="421"/>
      <c r="NTY881" s="421"/>
      <c r="NTZ881" s="421"/>
      <c r="NUA881" s="421"/>
      <c r="NUB881" s="421"/>
      <c r="NUC881" s="421"/>
      <c r="NUD881" s="421"/>
      <c r="NUE881" s="421"/>
      <c r="NUF881" s="421"/>
      <c r="NUG881" s="421"/>
      <c r="NUH881" s="421"/>
      <c r="NUI881" s="421"/>
      <c r="NUJ881" s="421"/>
      <c r="NUK881" s="421"/>
      <c r="NUL881" s="421"/>
      <c r="NUM881" s="421"/>
      <c r="NUN881" s="421"/>
      <c r="NUO881" s="421"/>
      <c r="NUP881" s="421"/>
      <c r="NUQ881" s="421"/>
      <c r="NUR881" s="421"/>
      <c r="NUS881" s="421"/>
      <c r="NUT881" s="421"/>
      <c r="NUU881" s="421"/>
      <c r="NUV881" s="421"/>
      <c r="NUW881" s="421"/>
      <c r="NUX881" s="421"/>
      <c r="NUY881" s="421"/>
      <c r="NUZ881" s="421"/>
      <c r="NVA881" s="421"/>
      <c r="NVB881" s="421"/>
      <c r="NVC881" s="421"/>
      <c r="NVD881" s="421"/>
      <c r="NVE881" s="421"/>
      <c r="NVF881" s="421"/>
      <c r="NVG881" s="421"/>
      <c r="NVH881" s="421"/>
      <c r="NVI881" s="421"/>
      <c r="NVJ881" s="421"/>
      <c r="NVK881" s="421"/>
      <c r="NVL881" s="421"/>
      <c r="NVM881" s="421"/>
      <c r="NVN881" s="421"/>
      <c r="NVO881" s="421"/>
      <c r="NVP881" s="421"/>
      <c r="NVQ881" s="421"/>
      <c r="NVR881" s="421"/>
      <c r="NVS881" s="421"/>
      <c r="NVT881" s="421"/>
      <c r="NVU881" s="421"/>
      <c r="NVV881" s="421"/>
      <c r="NVW881" s="421"/>
      <c r="NVX881" s="421"/>
      <c r="NVY881" s="421"/>
      <c r="NVZ881" s="421"/>
      <c r="NWA881" s="421"/>
      <c r="NWB881" s="421"/>
      <c r="NWC881" s="421"/>
      <c r="NWD881" s="421"/>
      <c r="NWE881" s="421"/>
      <c r="NWF881" s="421"/>
      <c r="NWG881" s="421"/>
      <c r="NWH881" s="421"/>
      <c r="NWI881" s="421"/>
      <c r="NWJ881" s="421"/>
      <c r="NWK881" s="421"/>
      <c r="NWL881" s="421"/>
      <c r="NWM881" s="421"/>
      <c r="NWN881" s="421"/>
      <c r="NWO881" s="421"/>
      <c r="NWP881" s="421"/>
      <c r="NWQ881" s="421"/>
      <c r="NWR881" s="421"/>
      <c r="NWS881" s="421"/>
      <c r="NWT881" s="421"/>
      <c r="NWU881" s="421"/>
      <c r="NWV881" s="421"/>
      <c r="NWW881" s="421"/>
      <c r="NWX881" s="421"/>
      <c r="NWY881" s="421"/>
      <c r="NWZ881" s="421"/>
      <c r="NXA881" s="421"/>
      <c r="NXB881" s="421"/>
      <c r="NXC881" s="421"/>
      <c r="NXD881" s="421"/>
      <c r="NXE881" s="421"/>
      <c r="NXF881" s="421"/>
      <c r="NXG881" s="421"/>
      <c r="NXH881" s="421"/>
      <c r="NXI881" s="421"/>
      <c r="NXJ881" s="421"/>
      <c r="NXK881" s="421"/>
      <c r="NXL881" s="421"/>
      <c r="NXM881" s="421"/>
      <c r="NXN881" s="421"/>
      <c r="NXO881" s="421"/>
      <c r="NXP881" s="421"/>
      <c r="NXQ881" s="421"/>
      <c r="NXR881" s="421"/>
      <c r="NXS881" s="421"/>
      <c r="NXT881" s="421"/>
      <c r="NXU881" s="421"/>
      <c r="NXV881" s="421"/>
      <c r="NXW881" s="421"/>
      <c r="NXX881" s="421"/>
      <c r="NXY881" s="421"/>
      <c r="NXZ881" s="421"/>
      <c r="NYA881" s="421"/>
      <c r="NYB881" s="421"/>
      <c r="NYC881" s="421"/>
      <c r="NYD881" s="421"/>
      <c r="NYE881" s="421"/>
      <c r="NYF881" s="421"/>
      <c r="NYG881" s="421"/>
      <c r="NYH881" s="421"/>
      <c r="NYI881" s="421"/>
      <c r="NYJ881" s="421"/>
      <c r="NYK881" s="421"/>
      <c r="NYL881" s="421"/>
      <c r="NYM881" s="421"/>
      <c r="NYN881" s="421"/>
      <c r="NYO881" s="421"/>
      <c r="NYP881" s="421"/>
      <c r="NYQ881" s="421"/>
      <c r="NYR881" s="421"/>
      <c r="NYS881" s="421"/>
      <c r="NYT881" s="421"/>
      <c r="NYU881" s="421"/>
      <c r="NYV881" s="421"/>
      <c r="NYW881" s="421"/>
      <c r="NYX881" s="421"/>
      <c r="NYY881" s="421"/>
      <c r="NYZ881" s="421"/>
      <c r="NZA881" s="421"/>
      <c r="NZB881" s="421"/>
      <c r="NZC881" s="421"/>
      <c r="NZD881" s="421"/>
      <c r="NZE881" s="421"/>
      <c r="NZF881" s="421"/>
      <c r="NZG881" s="421"/>
      <c r="NZH881" s="421"/>
      <c r="NZI881" s="421"/>
      <c r="NZJ881" s="421"/>
      <c r="NZK881" s="421"/>
      <c r="NZL881" s="421"/>
      <c r="NZM881" s="421"/>
      <c r="NZN881" s="421"/>
      <c r="NZO881" s="421"/>
      <c r="NZP881" s="421"/>
      <c r="NZQ881" s="421"/>
      <c r="NZR881" s="421"/>
      <c r="NZS881" s="421"/>
      <c r="NZT881" s="421"/>
      <c r="NZU881" s="421"/>
      <c r="NZV881" s="421"/>
      <c r="NZW881" s="421"/>
      <c r="NZX881" s="421"/>
      <c r="NZY881" s="421"/>
      <c r="NZZ881" s="421"/>
      <c r="OAA881" s="421"/>
      <c r="OAB881" s="421"/>
      <c r="OAC881" s="421"/>
      <c r="OAD881" s="421"/>
      <c r="OAE881" s="421"/>
      <c r="OAF881" s="421"/>
      <c r="OAG881" s="421"/>
      <c r="OAH881" s="421"/>
      <c r="OAI881" s="421"/>
      <c r="OAJ881" s="421"/>
      <c r="OAK881" s="421"/>
      <c r="OAL881" s="421"/>
      <c r="OAM881" s="421"/>
      <c r="OAN881" s="421"/>
      <c r="OAO881" s="421"/>
      <c r="OAP881" s="421"/>
      <c r="OAQ881" s="421"/>
      <c r="OAR881" s="421"/>
      <c r="OAS881" s="421"/>
      <c r="OAT881" s="421"/>
      <c r="OAU881" s="421"/>
      <c r="OAV881" s="421"/>
      <c r="OAW881" s="421"/>
      <c r="OAX881" s="421"/>
      <c r="OAY881" s="421"/>
      <c r="OAZ881" s="421"/>
      <c r="OBA881" s="421"/>
      <c r="OBB881" s="421"/>
      <c r="OBC881" s="421"/>
      <c r="OBD881" s="421"/>
      <c r="OBE881" s="421"/>
      <c r="OBF881" s="421"/>
      <c r="OBG881" s="421"/>
      <c r="OBH881" s="421"/>
      <c r="OBI881" s="421"/>
      <c r="OBJ881" s="421"/>
      <c r="OBK881" s="421"/>
      <c r="OBL881" s="421"/>
      <c r="OBM881" s="421"/>
      <c r="OBN881" s="421"/>
      <c r="OBO881" s="421"/>
      <c r="OBP881" s="421"/>
      <c r="OBQ881" s="421"/>
      <c r="OBR881" s="421"/>
      <c r="OBS881" s="421"/>
      <c r="OBT881" s="421"/>
      <c r="OBU881" s="421"/>
      <c r="OBV881" s="421"/>
      <c r="OBW881" s="421"/>
      <c r="OBX881" s="421"/>
      <c r="OBY881" s="421"/>
      <c r="OBZ881" s="421"/>
      <c r="OCA881" s="421"/>
      <c r="OCB881" s="421"/>
      <c r="OCC881" s="421"/>
      <c r="OCD881" s="421"/>
      <c r="OCE881" s="421"/>
      <c r="OCF881" s="421"/>
      <c r="OCG881" s="421"/>
      <c r="OCH881" s="421"/>
      <c r="OCI881" s="421"/>
      <c r="OCJ881" s="421"/>
      <c r="OCK881" s="421"/>
      <c r="OCL881" s="421"/>
      <c r="OCM881" s="421"/>
      <c r="OCN881" s="421"/>
      <c r="OCO881" s="421"/>
      <c r="OCP881" s="421"/>
      <c r="OCQ881" s="421"/>
      <c r="OCR881" s="421"/>
      <c r="OCS881" s="421"/>
      <c r="OCT881" s="421"/>
      <c r="OCU881" s="421"/>
      <c r="OCV881" s="421"/>
      <c r="OCW881" s="421"/>
      <c r="OCX881" s="421"/>
      <c r="OCY881" s="421"/>
      <c r="OCZ881" s="421"/>
      <c r="ODA881" s="421"/>
      <c r="ODB881" s="421"/>
      <c r="ODC881" s="421"/>
      <c r="ODD881" s="421"/>
      <c r="ODE881" s="421"/>
      <c r="ODF881" s="421"/>
      <c r="ODG881" s="421"/>
      <c r="ODH881" s="421"/>
      <c r="ODI881" s="421"/>
      <c r="ODJ881" s="421"/>
      <c r="ODK881" s="421"/>
      <c r="ODL881" s="421"/>
      <c r="ODM881" s="421"/>
      <c r="ODN881" s="421"/>
      <c r="ODO881" s="421"/>
      <c r="ODP881" s="421"/>
      <c r="ODQ881" s="421"/>
      <c r="ODR881" s="421"/>
      <c r="ODS881" s="421"/>
      <c r="ODT881" s="421"/>
      <c r="ODU881" s="421"/>
      <c r="ODV881" s="421"/>
      <c r="ODW881" s="421"/>
      <c r="ODX881" s="421"/>
      <c r="ODY881" s="421"/>
      <c r="ODZ881" s="421"/>
      <c r="OEA881" s="421"/>
      <c r="OEB881" s="421"/>
      <c r="OEC881" s="421"/>
      <c r="OED881" s="421"/>
      <c r="OEE881" s="421"/>
      <c r="OEF881" s="421"/>
      <c r="OEG881" s="421"/>
      <c r="OEH881" s="421"/>
      <c r="OEI881" s="421"/>
      <c r="OEJ881" s="421"/>
      <c r="OEK881" s="421"/>
      <c r="OEL881" s="421"/>
      <c r="OEM881" s="421"/>
      <c r="OEN881" s="421"/>
      <c r="OEO881" s="421"/>
      <c r="OEP881" s="421"/>
      <c r="OEQ881" s="421"/>
      <c r="OER881" s="421"/>
      <c r="OES881" s="421"/>
      <c r="OET881" s="421"/>
      <c r="OEU881" s="421"/>
      <c r="OEV881" s="421"/>
      <c r="OEW881" s="421"/>
      <c r="OEX881" s="421"/>
      <c r="OEY881" s="421"/>
      <c r="OEZ881" s="421"/>
      <c r="OFA881" s="421"/>
      <c r="OFB881" s="421"/>
      <c r="OFC881" s="421"/>
      <c r="OFD881" s="421"/>
      <c r="OFE881" s="421"/>
      <c r="OFF881" s="421"/>
      <c r="OFG881" s="421"/>
      <c r="OFH881" s="421"/>
      <c r="OFI881" s="421"/>
      <c r="OFJ881" s="421"/>
      <c r="OFK881" s="421"/>
      <c r="OFL881" s="421"/>
      <c r="OFM881" s="421"/>
      <c r="OFN881" s="421"/>
      <c r="OFO881" s="421"/>
      <c r="OFP881" s="421"/>
      <c r="OFQ881" s="421"/>
      <c r="OFR881" s="421"/>
      <c r="OFS881" s="421"/>
      <c r="OFT881" s="421"/>
      <c r="OFU881" s="421"/>
      <c r="OFV881" s="421"/>
      <c r="OFW881" s="421"/>
      <c r="OFX881" s="421"/>
      <c r="OFY881" s="421"/>
      <c r="OFZ881" s="421"/>
      <c r="OGA881" s="421"/>
      <c r="OGB881" s="421"/>
      <c r="OGC881" s="421"/>
      <c r="OGD881" s="421"/>
      <c r="OGE881" s="421"/>
      <c r="OGF881" s="421"/>
      <c r="OGG881" s="421"/>
      <c r="OGH881" s="421"/>
      <c r="OGI881" s="421"/>
      <c r="OGJ881" s="421"/>
      <c r="OGK881" s="421"/>
      <c r="OGL881" s="421"/>
      <c r="OGM881" s="421"/>
      <c r="OGN881" s="421"/>
      <c r="OGO881" s="421"/>
      <c r="OGP881" s="421"/>
      <c r="OGQ881" s="421"/>
      <c r="OGR881" s="421"/>
      <c r="OGS881" s="421"/>
      <c r="OGT881" s="421"/>
      <c r="OGU881" s="421"/>
      <c r="OGV881" s="421"/>
      <c r="OGW881" s="421"/>
      <c r="OGX881" s="421"/>
      <c r="OGY881" s="421"/>
      <c r="OGZ881" s="421"/>
      <c r="OHA881" s="421"/>
      <c r="OHB881" s="421"/>
      <c r="OHC881" s="421"/>
      <c r="OHD881" s="421"/>
      <c r="OHE881" s="421"/>
      <c r="OHF881" s="421"/>
      <c r="OHG881" s="421"/>
      <c r="OHH881" s="421"/>
      <c r="OHI881" s="421"/>
      <c r="OHJ881" s="421"/>
      <c r="OHK881" s="421"/>
      <c r="OHL881" s="421"/>
      <c r="OHM881" s="421"/>
      <c r="OHN881" s="421"/>
      <c r="OHO881" s="421"/>
      <c r="OHP881" s="421"/>
      <c r="OHQ881" s="421"/>
      <c r="OHR881" s="421"/>
      <c r="OHS881" s="421"/>
      <c r="OHT881" s="421"/>
      <c r="OHU881" s="421"/>
      <c r="OHV881" s="421"/>
      <c r="OHW881" s="421"/>
      <c r="OHX881" s="421"/>
      <c r="OHY881" s="421"/>
      <c r="OHZ881" s="421"/>
      <c r="OIA881" s="421"/>
      <c r="OIB881" s="421"/>
      <c r="OIC881" s="421"/>
      <c r="OID881" s="421"/>
      <c r="OIE881" s="421"/>
      <c r="OIF881" s="421"/>
      <c r="OIG881" s="421"/>
      <c r="OIH881" s="421"/>
      <c r="OII881" s="421"/>
      <c r="OIJ881" s="421"/>
      <c r="OIK881" s="421"/>
      <c r="OIL881" s="421"/>
      <c r="OIM881" s="421"/>
      <c r="OIN881" s="421"/>
      <c r="OIO881" s="421"/>
      <c r="OIP881" s="421"/>
      <c r="OIQ881" s="421"/>
      <c r="OIR881" s="421"/>
      <c r="OIS881" s="421"/>
      <c r="OIT881" s="421"/>
      <c r="OIU881" s="421"/>
      <c r="OIV881" s="421"/>
      <c r="OIW881" s="421"/>
      <c r="OIX881" s="421"/>
      <c r="OIY881" s="421"/>
      <c r="OIZ881" s="421"/>
      <c r="OJA881" s="421"/>
      <c r="OJB881" s="421"/>
      <c r="OJC881" s="421"/>
      <c r="OJD881" s="421"/>
      <c r="OJE881" s="421"/>
      <c r="OJF881" s="421"/>
      <c r="OJG881" s="421"/>
      <c r="OJH881" s="421"/>
      <c r="OJI881" s="421"/>
      <c r="OJJ881" s="421"/>
      <c r="OJK881" s="421"/>
      <c r="OJL881" s="421"/>
      <c r="OJM881" s="421"/>
      <c r="OJN881" s="421"/>
      <c r="OJO881" s="421"/>
      <c r="OJP881" s="421"/>
      <c r="OJQ881" s="421"/>
      <c r="OJR881" s="421"/>
      <c r="OJS881" s="421"/>
      <c r="OJT881" s="421"/>
      <c r="OJU881" s="421"/>
      <c r="OJV881" s="421"/>
      <c r="OJW881" s="421"/>
      <c r="OJX881" s="421"/>
      <c r="OJY881" s="421"/>
      <c r="OJZ881" s="421"/>
      <c r="OKA881" s="421"/>
      <c r="OKB881" s="421"/>
      <c r="OKC881" s="421"/>
      <c r="OKD881" s="421"/>
      <c r="OKE881" s="421"/>
      <c r="OKF881" s="421"/>
      <c r="OKG881" s="421"/>
      <c r="OKH881" s="421"/>
      <c r="OKI881" s="421"/>
      <c r="OKJ881" s="421"/>
      <c r="OKK881" s="421"/>
      <c r="OKL881" s="421"/>
      <c r="OKM881" s="421"/>
      <c r="OKN881" s="421"/>
      <c r="OKO881" s="421"/>
      <c r="OKP881" s="421"/>
      <c r="OKQ881" s="421"/>
      <c r="OKR881" s="421"/>
      <c r="OKS881" s="421"/>
      <c r="OKT881" s="421"/>
      <c r="OKU881" s="421"/>
      <c r="OKV881" s="421"/>
      <c r="OKW881" s="421"/>
      <c r="OKX881" s="421"/>
      <c r="OKY881" s="421"/>
      <c r="OKZ881" s="421"/>
      <c r="OLA881" s="421"/>
      <c r="OLB881" s="421"/>
      <c r="OLC881" s="421"/>
      <c r="OLD881" s="421"/>
      <c r="OLE881" s="421"/>
      <c r="OLF881" s="421"/>
      <c r="OLG881" s="421"/>
      <c r="OLH881" s="421"/>
      <c r="OLI881" s="421"/>
      <c r="OLJ881" s="421"/>
      <c r="OLK881" s="421"/>
      <c r="OLL881" s="421"/>
      <c r="OLM881" s="421"/>
      <c r="OLN881" s="421"/>
      <c r="OLO881" s="421"/>
      <c r="OLP881" s="421"/>
      <c r="OLQ881" s="421"/>
      <c r="OLR881" s="421"/>
      <c r="OLS881" s="421"/>
      <c r="OLT881" s="421"/>
      <c r="OLU881" s="421"/>
      <c r="OLV881" s="421"/>
      <c r="OLW881" s="421"/>
      <c r="OLX881" s="421"/>
      <c r="OLY881" s="421"/>
      <c r="OLZ881" s="421"/>
      <c r="OMA881" s="421"/>
      <c r="OMB881" s="421"/>
      <c r="OMC881" s="421"/>
      <c r="OMD881" s="421"/>
      <c r="OME881" s="421"/>
      <c r="OMF881" s="421"/>
      <c r="OMG881" s="421"/>
      <c r="OMH881" s="421"/>
      <c r="OMI881" s="421"/>
      <c r="OMJ881" s="421"/>
      <c r="OMK881" s="421"/>
      <c r="OML881" s="421"/>
      <c r="OMM881" s="421"/>
      <c r="OMN881" s="421"/>
      <c r="OMO881" s="421"/>
      <c r="OMP881" s="421"/>
      <c r="OMQ881" s="421"/>
      <c r="OMR881" s="421"/>
      <c r="OMS881" s="421"/>
      <c r="OMT881" s="421"/>
      <c r="OMU881" s="421"/>
      <c r="OMV881" s="421"/>
      <c r="OMW881" s="421"/>
      <c r="OMX881" s="421"/>
      <c r="OMY881" s="421"/>
      <c r="OMZ881" s="421"/>
      <c r="ONA881" s="421"/>
      <c r="ONB881" s="421"/>
      <c r="ONC881" s="421"/>
      <c r="OND881" s="421"/>
      <c r="ONE881" s="421"/>
      <c r="ONF881" s="421"/>
      <c r="ONG881" s="421"/>
      <c r="ONH881" s="421"/>
      <c r="ONI881" s="421"/>
      <c r="ONJ881" s="421"/>
      <c r="ONK881" s="421"/>
      <c r="ONL881" s="421"/>
      <c r="ONM881" s="421"/>
      <c r="ONN881" s="421"/>
      <c r="ONO881" s="421"/>
      <c r="ONP881" s="421"/>
      <c r="ONQ881" s="421"/>
      <c r="ONR881" s="421"/>
      <c r="ONS881" s="421"/>
      <c r="ONT881" s="421"/>
      <c r="ONU881" s="421"/>
      <c r="ONV881" s="421"/>
      <c r="ONW881" s="421"/>
      <c r="ONX881" s="421"/>
      <c r="ONY881" s="421"/>
      <c r="ONZ881" s="421"/>
      <c r="OOA881" s="421"/>
      <c r="OOB881" s="421"/>
      <c r="OOC881" s="421"/>
      <c r="OOD881" s="421"/>
      <c r="OOE881" s="421"/>
      <c r="OOF881" s="421"/>
      <c r="OOG881" s="421"/>
      <c r="OOH881" s="421"/>
      <c r="OOI881" s="421"/>
      <c r="OOJ881" s="421"/>
      <c r="OOK881" s="421"/>
      <c r="OOL881" s="421"/>
      <c r="OOM881" s="421"/>
      <c r="OON881" s="421"/>
      <c r="OOO881" s="421"/>
      <c r="OOP881" s="421"/>
      <c r="OOQ881" s="421"/>
      <c r="OOR881" s="421"/>
      <c r="OOS881" s="421"/>
      <c r="OOT881" s="421"/>
      <c r="OOU881" s="421"/>
      <c r="OOV881" s="421"/>
      <c r="OOW881" s="421"/>
      <c r="OOX881" s="421"/>
      <c r="OOY881" s="421"/>
      <c r="OOZ881" s="421"/>
      <c r="OPA881" s="421"/>
      <c r="OPB881" s="421"/>
      <c r="OPC881" s="421"/>
      <c r="OPD881" s="421"/>
      <c r="OPE881" s="421"/>
      <c r="OPF881" s="421"/>
      <c r="OPG881" s="421"/>
      <c r="OPH881" s="421"/>
      <c r="OPI881" s="421"/>
      <c r="OPJ881" s="421"/>
      <c r="OPK881" s="421"/>
      <c r="OPL881" s="421"/>
      <c r="OPM881" s="421"/>
      <c r="OPN881" s="421"/>
      <c r="OPO881" s="421"/>
      <c r="OPP881" s="421"/>
      <c r="OPQ881" s="421"/>
      <c r="OPR881" s="421"/>
      <c r="OPS881" s="421"/>
      <c r="OPT881" s="421"/>
      <c r="OPU881" s="421"/>
      <c r="OPV881" s="421"/>
      <c r="OPW881" s="421"/>
      <c r="OPX881" s="421"/>
      <c r="OPY881" s="421"/>
      <c r="OPZ881" s="421"/>
      <c r="OQA881" s="421"/>
      <c r="OQB881" s="421"/>
      <c r="OQC881" s="421"/>
      <c r="OQD881" s="421"/>
      <c r="OQE881" s="421"/>
      <c r="OQF881" s="421"/>
      <c r="OQG881" s="421"/>
      <c r="OQH881" s="421"/>
      <c r="OQI881" s="421"/>
      <c r="OQJ881" s="421"/>
      <c r="OQK881" s="421"/>
      <c r="OQL881" s="421"/>
      <c r="OQM881" s="421"/>
      <c r="OQN881" s="421"/>
      <c r="OQO881" s="421"/>
      <c r="OQP881" s="421"/>
      <c r="OQQ881" s="421"/>
      <c r="OQR881" s="421"/>
      <c r="OQS881" s="421"/>
      <c r="OQT881" s="421"/>
      <c r="OQU881" s="421"/>
      <c r="OQV881" s="421"/>
      <c r="OQW881" s="421"/>
      <c r="OQX881" s="421"/>
      <c r="OQY881" s="421"/>
      <c r="OQZ881" s="421"/>
      <c r="ORA881" s="421"/>
      <c r="ORB881" s="421"/>
      <c r="ORC881" s="421"/>
      <c r="ORD881" s="421"/>
      <c r="ORE881" s="421"/>
      <c r="ORF881" s="421"/>
      <c r="ORG881" s="421"/>
      <c r="ORH881" s="421"/>
      <c r="ORI881" s="421"/>
      <c r="ORJ881" s="421"/>
      <c r="ORK881" s="421"/>
      <c r="ORL881" s="421"/>
      <c r="ORM881" s="421"/>
      <c r="ORN881" s="421"/>
      <c r="ORO881" s="421"/>
      <c r="ORP881" s="421"/>
      <c r="ORQ881" s="421"/>
      <c r="ORR881" s="421"/>
      <c r="ORS881" s="421"/>
      <c r="ORT881" s="421"/>
      <c r="ORU881" s="421"/>
      <c r="ORV881" s="421"/>
      <c r="ORW881" s="421"/>
      <c r="ORX881" s="421"/>
      <c r="ORY881" s="421"/>
      <c r="ORZ881" s="421"/>
      <c r="OSA881" s="421"/>
      <c r="OSB881" s="421"/>
      <c r="OSC881" s="421"/>
      <c r="OSD881" s="421"/>
      <c r="OSE881" s="421"/>
      <c r="OSF881" s="421"/>
      <c r="OSG881" s="421"/>
      <c r="OSH881" s="421"/>
      <c r="OSI881" s="421"/>
      <c r="OSJ881" s="421"/>
      <c r="OSK881" s="421"/>
      <c r="OSL881" s="421"/>
      <c r="OSM881" s="421"/>
      <c r="OSN881" s="421"/>
      <c r="OSO881" s="421"/>
      <c r="OSP881" s="421"/>
      <c r="OSQ881" s="421"/>
      <c r="OSR881" s="421"/>
      <c r="OSS881" s="421"/>
      <c r="OST881" s="421"/>
      <c r="OSU881" s="421"/>
      <c r="OSV881" s="421"/>
      <c r="OSW881" s="421"/>
      <c r="OSX881" s="421"/>
      <c r="OSY881" s="421"/>
      <c r="OSZ881" s="421"/>
      <c r="OTA881" s="421"/>
      <c r="OTB881" s="421"/>
      <c r="OTC881" s="421"/>
      <c r="OTD881" s="421"/>
      <c r="OTE881" s="421"/>
      <c r="OTF881" s="421"/>
      <c r="OTG881" s="421"/>
      <c r="OTH881" s="421"/>
      <c r="OTI881" s="421"/>
      <c r="OTJ881" s="421"/>
      <c r="OTK881" s="421"/>
      <c r="OTL881" s="421"/>
      <c r="OTM881" s="421"/>
      <c r="OTN881" s="421"/>
      <c r="OTO881" s="421"/>
      <c r="OTP881" s="421"/>
      <c r="OTQ881" s="421"/>
      <c r="OTR881" s="421"/>
      <c r="OTS881" s="421"/>
      <c r="OTT881" s="421"/>
      <c r="OTU881" s="421"/>
      <c r="OTV881" s="421"/>
      <c r="OTW881" s="421"/>
      <c r="OTX881" s="421"/>
      <c r="OTY881" s="421"/>
      <c r="OTZ881" s="421"/>
      <c r="OUA881" s="421"/>
      <c r="OUB881" s="421"/>
      <c r="OUC881" s="421"/>
      <c r="OUD881" s="421"/>
      <c r="OUE881" s="421"/>
      <c r="OUF881" s="421"/>
      <c r="OUG881" s="421"/>
      <c r="OUH881" s="421"/>
      <c r="OUI881" s="421"/>
      <c r="OUJ881" s="421"/>
      <c r="OUK881" s="421"/>
      <c r="OUL881" s="421"/>
      <c r="OUM881" s="421"/>
      <c r="OUN881" s="421"/>
      <c r="OUO881" s="421"/>
      <c r="OUP881" s="421"/>
      <c r="OUQ881" s="421"/>
      <c r="OUR881" s="421"/>
      <c r="OUS881" s="421"/>
      <c r="OUT881" s="421"/>
      <c r="OUU881" s="421"/>
      <c r="OUV881" s="421"/>
      <c r="OUW881" s="421"/>
      <c r="OUX881" s="421"/>
      <c r="OUY881" s="421"/>
      <c r="OUZ881" s="421"/>
      <c r="OVA881" s="421"/>
      <c r="OVB881" s="421"/>
      <c r="OVC881" s="421"/>
      <c r="OVD881" s="421"/>
      <c r="OVE881" s="421"/>
      <c r="OVF881" s="421"/>
      <c r="OVG881" s="421"/>
      <c r="OVH881" s="421"/>
      <c r="OVI881" s="421"/>
      <c r="OVJ881" s="421"/>
      <c r="OVK881" s="421"/>
      <c r="OVL881" s="421"/>
      <c r="OVM881" s="421"/>
      <c r="OVN881" s="421"/>
      <c r="OVO881" s="421"/>
      <c r="OVP881" s="421"/>
      <c r="OVQ881" s="421"/>
      <c r="OVR881" s="421"/>
      <c r="OVS881" s="421"/>
      <c r="OVT881" s="421"/>
      <c r="OVU881" s="421"/>
      <c r="OVV881" s="421"/>
      <c r="OVW881" s="421"/>
      <c r="OVX881" s="421"/>
      <c r="OVY881" s="421"/>
      <c r="OVZ881" s="421"/>
      <c r="OWA881" s="421"/>
      <c r="OWB881" s="421"/>
      <c r="OWC881" s="421"/>
      <c r="OWD881" s="421"/>
      <c r="OWE881" s="421"/>
      <c r="OWF881" s="421"/>
      <c r="OWG881" s="421"/>
      <c r="OWH881" s="421"/>
      <c r="OWI881" s="421"/>
      <c r="OWJ881" s="421"/>
      <c r="OWK881" s="421"/>
      <c r="OWL881" s="421"/>
      <c r="OWM881" s="421"/>
      <c r="OWN881" s="421"/>
      <c r="OWO881" s="421"/>
      <c r="OWP881" s="421"/>
      <c r="OWQ881" s="421"/>
      <c r="OWR881" s="421"/>
      <c r="OWS881" s="421"/>
      <c r="OWT881" s="421"/>
      <c r="OWU881" s="421"/>
      <c r="OWV881" s="421"/>
      <c r="OWW881" s="421"/>
      <c r="OWX881" s="421"/>
      <c r="OWY881" s="421"/>
      <c r="OWZ881" s="421"/>
      <c r="OXA881" s="421"/>
      <c r="OXB881" s="421"/>
      <c r="OXC881" s="421"/>
      <c r="OXD881" s="421"/>
      <c r="OXE881" s="421"/>
      <c r="OXF881" s="421"/>
      <c r="OXG881" s="421"/>
      <c r="OXH881" s="421"/>
      <c r="OXI881" s="421"/>
      <c r="OXJ881" s="421"/>
      <c r="OXK881" s="421"/>
      <c r="OXL881" s="421"/>
      <c r="OXM881" s="421"/>
      <c r="OXN881" s="421"/>
      <c r="OXO881" s="421"/>
      <c r="OXP881" s="421"/>
      <c r="OXQ881" s="421"/>
      <c r="OXR881" s="421"/>
      <c r="OXS881" s="421"/>
      <c r="OXT881" s="421"/>
      <c r="OXU881" s="421"/>
      <c r="OXV881" s="421"/>
      <c r="OXW881" s="421"/>
      <c r="OXX881" s="421"/>
      <c r="OXY881" s="421"/>
      <c r="OXZ881" s="421"/>
      <c r="OYA881" s="421"/>
      <c r="OYB881" s="421"/>
      <c r="OYC881" s="421"/>
      <c r="OYD881" s="421"/>
      <c r="OYE881" s="421"/>
      <c r="OYF881" s="421"/>
      <c r="OYG881" s="421"/>
      <c r="OYH881" s="421"/>
      <c r="OYI881" s="421"/>
      <c r="OYJ881" s="421"/>
      <c r="OYK881" s="421"/>
      <c r="OYL881" s="421"/>
      <c r="OYM881" s="421"/>
      <c r="OYN881" s="421"/>
      <c r="OYO881" s="421"/>
      <c r="OYP881" s="421"/>
      <c r="OYQ881" s="421"/>
      <c r="OYR881" s="421"/>
      <c r="OYS881" s="421"/>
      <c r="OYT881" s="421"/>
      <c r="OYU881" s="421"/>
      <c r="OYV881" s="421"/>
      <c r="OYW881" s="421"/>
      <c r="OYX881" s="421"/>
      <c r="OYY881" s="421"/>
      <c r="OYZ881" s="421"/>
      <c r="OZA881" s="421"/>
      <c r="OZB881" s="421"/>
      <c r="OZC881" s="421"/>
      <c r="OZD881" s="421"/>
      <c r="OZE881" s="421"/>
      <c r="OZF881" s="421"/>
      <c r="OZG881" s="421"/>
      <c r="OZH881" s="421"/>
      <c r="OZI881" s="421"/>
      <c r="OZJ881" s="421"/>
      <c r="OZK881" s="421"/>
      <c r="OZL881" s="421"/>
      <c r="OZM881" s="421"/>
      <c r="OZN881" s="421"/>
      <c r="OZO881" s="421"/>
      <c r="OZP881" s="421"/>
      <c r="OZQ881" s="421"/>
      <c r="OZR881" s="421"/>
      <c r="OZS881" s="421"/>
      <c r="OZT881" s="421"/>
      <c r="OZU881" s="421"/>
      <c r="OZV881" s="421"/>
      <c r="OZW881" s="421"/>
      <c r="OZX881" s="421"/>
      <c r="OZY881" s="421"/>
      <c r="OZZ881" s="421"/>
      <c r="PAA881" s="421"/>
      <c r="PAB881" s="421"/>
      <c r="PAC881" s="421"/>
      <c r="PAD881" s="421"/>
      <c r="PAE881" s="421"/>
      <c r="PAF881" s="421"/>
      <c r="PAG881" s="421"/>
      <c r="PAH881" s="421"/>
      <c r="PAI881" s="421"/>
      <c r="PAJ881" s="421"/>
      <c r="PAK881" s="421"/>
      <c r="PAL881" s="421"/>
      <c r="PAM881" s="421"/>
      <c r="PAN881" s="421"/>
      <c r="PAO881" s="421"/>
      <c r="PAP881" s="421"/>
      <c r="PAQ881" s="421"/>
      <c r="PAR881" s="421"/>
      <c r="PAS881" s="421"/>
      <c r="PAT881" s="421"/>
      <c r="PAU881" s="421"/>
      <c r="PAV881" s="421"/>
      <c r="PAW881" s="421"/>
      <c r="PAX881" s="421"/>
      <c r="PAY881" s="421"/>
      <c r="PAZ881" s="421"/>
      <c r="PBA881" s="421"/>
      <c r="PBB881" s="421"/>
      <c r="PBC881" s="421"/>
      <c r="PBD881" s="421"/>
      <c r="PBE881" s="421"/>
      <c r="PBF881" s="421"/>
      <c r="PBG881" s="421"/>
      <c r="PBH881" s="421"/>
      <c r="PBI881" s="421"/>
      <c r="PBJ881" s="421"/>
      <c r="PBK881" s="421"/>
      <c r="PBL881" s="421"/>
      <c r="PBM881" s="421"/>
      <c r="PBN881" s="421"/>
      <c r="PBO881" s="421"/>
      <c r="PBP881" s="421"/>
      <c r="PBQ881" s="421"/>
      <c r="PBR881" s="421"/>
      <c r="PBS881" s="421"/>
      <c r="PBT881" s="421"/>
      <c r="PBU881" s="421"/>
      <c r="PBV881" s="421"/>
      <c r="PBW881" s="421"/>
      <c r="PBX881" s="421"/>
      <c r="PBY881" s="421"/>
      <c r="PBZ881" s="421"/>
      <c r="PCA881" s="421"/>
      <c r="PCB881" s="421"/>
      <c r="PCC881" s="421"/>
      <c r="PCD881" s="421"/>
      <c r="PCE881" s="421"/>
      <c r="PCF881" s="421"/>
      <c r="PCG881" s="421"/>
      <c r="PCH881" s="421"/>
      <c r="PCI881" s="421"/>
      <c r="PCJ881" s="421"/>
      <c r="PCK881" s="421"/>
      <c r="PCL881" s="421"/>
      <c r="PCM881" s="421"/>
      <c r="PCN881" s="421"/>
      <c r="PCO881" s="421"/>
      <c r="PCP881" s="421"/>
      <c r="PCQ881" s="421"/>
      <c r="PCR881" s="421"/>
      <c r="PCS881" s="421"/>
      <c r="PCT881" s="421"/>
      <c r="PCU881" s="421"/>
      <c r="PCV881" s="421"/>
      <c r="PCW881" s="421"/>
      <c r="PCX881" s="421"/>
      <c r="PCY881" s="421"/>
      <c r="PCZ881" s="421"/>
      <c r="PDA881" s="421"/>
      <c r="PDB881" s="421"/>
      <c r="PDC881" s="421"/>
      <c r="PDD881" s="421"/>
      <c r="PDE881" s="421"/>
      <c r="PDF881" s="421"/>
      <c r="PDG881" s="421"/>
      <c r="PDH881" s="421"/>
      <c r="PDI881" s="421"/>
      <c r="PDJ881" s="421"/>
      <c r="PDK881" s="421"/>
      <c r="PDL881" s="421"/>
      <c r="PDM881" s="421"/>
      <c r="PDN881" s="421"/>
      <c r="PDO881" s="421"/>
      <c r="PDP881" s="421"/>
      <c r="PDQ881" s="421"/>
      <c r="PDR881" s="421"/>
      <c r="PDS881" s="421"/>
      <c r="PDT881" s="421"/>
      <c r="PDU881" s="421"/>
      <c r="PDV881" s="421"/>
      <c r="PDW881" s="421"/>
      <c r="PDX881" s="421"/>
      <c r="PDY881" s="421"/>
      <c r="PDZ881" s="421"/>
      <c r="PEA881" s="421"/>
      <c r="PEB881" s="421"/>
      <c r="PEC881" s="421"/>
      <c r="PED881" s="421"/>
      <c r="PEE881" s="421"/>
      <c r="PEF881" s="421"/>
      <c r="PEG881" s="421"/>
      <c r="PEH881" s="421"/>
      <c r="PEI881" s="421"/>
      <c r="PEJ881" s="421"/>
      <c r="PEK881" s="421"/>
      <c r="PEL881" s="421"/>
      <c r="PEM881" s="421"/>
      <c r="PEN881" s="421"/>
      <c r="PEO881" s="421"/>
      <c r="PEP881" s="421"/>
      <c r="PEQ881" s="421"/>
      <c r="PER881" s="421"/>
      <c r="PES881" s="421"/>
      <c r="PET881" s="421"/>
      <c r="PEU881" s="421"/>
      <c r="PEV881" s="421"/>
      <c r="PEW881" s="421"/>
      <c r="PEX881" s="421"/>
      <c r="PEY881" s="421"/>
      <c r="PEZ881" s="421"/>
      <c r="PFA881" s="421"/>
      <c r="PFB881" s="421"/>
      <c r="PFC881" s="421"/>
      <c r="PFD881" s="421"/>
      <c r="PFE881" s="421"/>
      <c r="PFF881" s="421"/>
      <c r="PFG881" s="421"/>
      <c r="PFH881" s="421"/>
      <c r="PFI881" s="421"/>
      <c r="PFJ881" s="421"/>
      <c r="PFK881" s="421"/>
      <c r="PFL881" s="421"/>
      <c r="PFM881" s="421"/>
      <c r="PFN881" s="421"/>
      <c r="PFO881" s="421"/>
      <c r="PFP881" s="421"/>
      <c r="PFQ881" s="421"/>
      <c r="PFR881" s="421"/>
      <c r="PFS881" s="421"/>
      <c r="PFT881" s="421"/>
      <c r="PFU881" s="421"/>
      <c r="PFV881" s="421"/>
      <c r="PFW881" s="421"/>
      <c r="PFX881" s="421"/>
      <c r="PFY881" s="421"/>
      <c r="PFZ881" s="421"/>
      <c r="PGA881" s="421"/>
      <c r="PGB881" s="421"/>
      <c r="PGC881" s="421"/>
      <c r="PGD881" s="421"/>
      <c r="PGE881" s="421"/>
      <c r="PGF881" s="421"/>
      <c r="PGG881" s="421"/>
      <c r="PGH881" s="421"/>
      <c r="PGI881" s="421"/>
      <c r="PGJ881" s="421"/>
      <c r="PGK881" s="421"/>
      <c r="PGL881" s="421"/>
      <c r="PGM881" s="421"/>
      <c r="PGN881" s="421"/>
      <c r="PGO881" s="421"/>
      <c r="PGP881" s="421"/>
      <c r="PGQ881" s="421"/>
      <c r="PGR881" s="421"/>
      <c r="PGS881" s="421"/>
      <c r="PGT881" s="421"/>
      <c r="PGU881" s="421"/>
      <c r="PGV881" s="421"/>
      <c r="PGW881" s="421"/>
      <c r="PGX881" s="421"/>
      <c r="PGY881" s="421"/>
      <c r="PGZ881" s="421"/>
      <c r="PHA881" s="421"/>
      <c r="PHB881" s="421"/>
      <c r="PHC881" s="421"/>
      <c r="PHD881" s="421"/>
      <c r="PHE881" s="421"/>
      <c r="PHF881" s="421"/>
      <c r="PHG881" s="421"/>
      <c r="PHH881" s="421"/>
      <c r="PHI881" s="421"/>
      <c r="PHJ881" s="421"/>
      <c r="PHK881" s="421"/>
      <c r="PHL881" s="421"/>
      <c r="PHM881" s="421"/>
      <c r="PHN881" s="421"/>
      <c r="PHO881" s="421"/>
      <c r="PHP881" s="421"/>
      <c r="PHQ881" s="421"/>
      <c r="PHR881" s="421"/>
      <c r="PHS881" s="421"/>
      <c r="PHT881" s="421"/>
      <c r="PHU881" s="421"/>
      <c r="PHV881" s="421"/>
      <c r="PHW881" s="421"/>
      <c r="PHX881" s="421"/>
      <c r="PHY881" s="421"/>
      <c r="PHZ881" s="421"/>
      <c r="PIA881" s="421"/>
      <c r="PIB881" s="421"/>
      <c r="PIC881" s="421"/>
      <c r="PID881" s="421"/>
      <c r="PIE881" s="421"/>
      <c r="PIF881" s="421"/>
      <c r="PIG881" s="421"/>
      <c r="PIH881" s="421"/>
      <c r="PII881" s="421"/>
      <c r="PIJ881" s="421"/>
      <c r="PIK881" s="421"/>
      <c r="PIL881" s="421"/>
      <c r="PIM881" s="421"/>
      <c r="PIN881" s="421"/>
      <c r="PIO881" s="421"/>
      <c r="PIP881" s="421"/>
      <c r="PIQ881" s="421"/>
      <c r="PIR881" s="421"/>
      <c r="PIS881" s="421"/>
      <c r="PIT881" s="421"/>
      <c r="PIU881" s="421"/>
      <c r="PIV881" s="421"/>
      <c r="PIW881" s="421"/>
      <c r="PIX881" s="421"/>
      <c r="PIY881" s="421"/>
      <c r="PIZ881" s="421"/>
      <c r="PJA881" s="421"/>
      <c r="PJB881" s="421"/>
      <c r="PJC881" s="421"/>
      <c r="PJD881" s="421"/>
      <c r="PJE881" s="421"/>
      <c r="PJF881" s="421"/>
      <c r="PJG881" s="421"/>
      <c r="PJH881" s="421"/>
      <c r="PJI881" s="421"/>
      <c r="PJJ881" s="421"/>
      <c r="PJK881" s="421"/>
      <c r="PJL881" s="421"/>
      <c r="PJM881" s="421"/>
      <c r="PJN881" s="421"/>
      <c r="PJO881" s="421"/>
      <c r="PJP881" s="421"/>
      <c r="PJQ881" s="421"/>
      <c r="PJR881" s="421"/>
      <c r="PJS881" s="421"/>
      <c r="PJT881" s="421"/>
      <c r="PJU881" s="421"/>
      <c r="PJV881" s="421"/>
      <c r="PJW881" s="421"/>
      <c r="PJX881" s="421"/>
      <c r="PJY881" s="421"/>
      <c r="PJZ881" s="421"/>
      <c r="PKA881" s="421"/>
      <c r="PKB881" s="421"/>
      <c r="PKC881" s="421"/>
      <c r="PKD881" s="421"/>
      <c r="PKE881" s="421"/>
      <c r="PKF881" s="421"/>
      <c r="PKG881" s="421"/>
      <c r="PKH881" s="421"/>
      <c r="PKI881" s="421"/>
      <c r="PKJ881" s="421"/>
      <c r="PKK881" s="421"/>
      <c r="PKL881" s="421"/>
      <c r="PKM881" s="421"/>
      <c r="PKN881" s="421"/>
      <c r="PKO881" s="421"/>
      <c r="PKP881" s="421"/>
      <c r="PKQ881" s="421"/>
      <c r="PKR881" s="421"/>
      <c r="PKS881" s="421"/>
      <c r="PKT881" s="421"/>
      <c r="PKU881" s="421"/>
      <c r="PKV881" s="421"/>
      <c r="PKW881" s="421"/>
      <c r="PKX881" s="421"/>
      <c r="PKY881" s="421"/>
      <c r="PKZ881" s="421"/>
      <c r="PLA881" s="421"/>
      <c r="PLB881" s="421"/>
      <c r="PLC881" s="421"/>
      <c r="PLD881" s="421"/>
      <c r="PLE881" s="421"/>
      <c r="PLF881" s="421"/>
      <c r="PLG881" s="421"/>
      <c r="PLH881" s="421"/>
      <c r="PLI881" s="421"/>
      <c r="PLJ881" s="421"/>
      <c r="PLK881" s="421"/>
      <c r="PLL881" s="421"/>
      <c r="PLM881" s="421"/>
      <c r="PLN881" s="421"/>
      <c r="PLO881" s="421"/>
      <c r="PLP881" s="421"/>
      <c r="PLQ881" s="421"/>
      <c r="PLR881" s="421"/>
      <c r="PLS881" s="421"/>
      <c r="PLT881" s="421"/>
      <c r="PLU881" s="421"/>
      <c r="PLV881" s="421"/>
      <c r="PLW881" s="421"/>
      <c r="PLX881" s="421"/>
      <c r="PLY881" s="421"/>
      <c r="PLZ881" s="421"/>
      <c r="PMA881" s="421"/>
      <c r="PMB881" s="421"/>
      <c r="PMC881" s="421"/>
      <c r="PMD881" s="421"/>
      <c r="PME881" s="421"/>
      <c r="PMF881" s="421"/>
      <c r="PMG881" s="421"/>
      <c r="PMH881" s="421"/>
      <c r="PMI881" s="421"/>
      <c r="PMJ881" s="421"/>
      <c r="PMK881" s="421"/>
      <c r="PML881" s="421"/>
      <c r="PMM881" s="421"/>
      <c r="PMN881" s="421"/>
      <c r="PMO881" s="421"/>
      <c r="PMP881" s="421"/>
      <c r="PMQ881" s="421"/>
      <c r="PMR881" s="421"/>
      <c r="PMS881" s="421"/>
      <c r="PMT881" s="421"/>
      <c r="PMU881" s="421"/>
      <c r="PMV881" s="421"/>
      <c r="PMW881" s="421"/>
      <c r="PMX881" s="421"/>
      <c r="PMY881" s="421"/>
      <c r="PMZ881" s="421"/>
      <c r="PNA881" s="421"/>
      <c r="PNB881" s="421"/>
      <c r="PNC881" s="421"/>
      <c r="PND881" s="421"/>
      <c r="PNE881" s="421"/>
      <c r="PNF881" s="421"/>
      <c r="PNG881" s="421"/>
      <c r="PNH881" s="421"/>
      <c r="PNI881" s="421"/>
      <c r="PNJ881" s="421"/>
      <c r="PNK881" s="421"/>
      <c r="PNL881" s="421"/>
      <c r="PNM881" s="421"/>
      <c r="PNN881" s="421"/>
      <c r="PNO881" s="421"/>
      <c r="PNP881" s="421"/>
      <c r="PNQ881" s="421"/>
      <c r="PNR881" s="421"/>
      <c r="PNS881" s="421"/>
      <c r="PNT881" s="421"/>
      <c r="PNU881" s="421"/>
      <c r="PNV881" s="421"/>
      <c r="PNW881" s="421"/>
      <c r="PNX881" s="421"/>
      <c r="PNY881" s="421"/>
      <c r="PNZ881" s="421"/>
      <c r="POA881" s="421"/>
      <c r="POB881" s="421"/>
      <c r="POC881" s="421"/>
      <c r="POD881" s="421"/>
      <c r="POE881" s="421"/>
      <c r="POF881" s="421"/>
      <c r="POG881" s="421"/>
      <c r="POH881" s="421"/>
      <c r="POI881" s="421"/>
      <c r="POJ881" s="421"/>
      <c r="POK881" s="421"/>
      <c r="POL881" s="421"/>
      <c r="POM881" s="421"/>
      <c r="PON881" s="421"/>
      <c r="POO881" s="421"/>
      <c r="POP881" s="421"/>
      <c r="POQ881" s="421"/>
      <c r="POR881" s="421"/>
      <c r="POS881" s="421"/>
      <c r="POT881" s="421"/>
      <c r="POU881" s="421"/>
      <c r="POV881" s="421"/>
      <c r="POW881" s="421"/>
      <c r="POX881" s="421"/>
      <c r="POY881" s="421"/>
      <c r="POZ881" s="421"/>
      <c r="PPA881" s="421"/>
      <c r="PPB881" s="421"/>
      <c r="PPC881" s="421"/>
      <c r="PPD881" s="421"/>
      <c r="PPE881" s="421"/>
      <c r="PPF881" s="421"/>
      <c r="PPG881" s="421"/>
      <c r="PPH881" s="421"/>
      <c r="PPI881" s="421"/>
      <c r="PPJ881" s="421"/>
      <c r="PPK881" s="421"/>
      <c r="PPL881" s="421"/>
      <c r="PPM881" s="421"/>
      <c r="PPN881" s="421"/>
      <c r="PPO881" s="421"/>
      <c r="PPP881" s="421"/>
      <c r="PPQ881" s="421"/>
      <c r="PPR881" s="421"/>
      <c r="PPS881" s="421"/>
      <c r="PPT881" s="421"/>
      <c r="PPU881" s="421"/>
      <c r="PPV881" s="421"/>
      <c r="PPW881" s="421"/>
      <c r="PPX881" s="421"/>
      <c r="PPY881" s="421"/>
      <c r="PPZ881" s="421"/>
      <c r="PQA881" s="421"/>
      <c r="PQB881" s="421"/>
      <c r="PQC881" s="421"/>
      <c r="PQD881" s="421"/>
      <c r="PQE881" s="421"/>
      <c r="PQF881" s="421"/>
      <c r="PQG881" s="421"/>
      <c r="PQH881" s="421"/>
      <c r="PQI881" s="421"/>
      <c r="PQJ881" s="421"/>
      <c r="PQK881" s="421"/>
      <c r="PQL881" s="421"/>
      <c r="PQM881" s="421"/>
      <c r="PQN881" s="421"/>
      <c r="PQO881" s="421"/>
      <c r="PQP881" s="421"/>
      <c r="PQQ881" s="421"/>
      <c r="PQR881" s="421"/>
      <c r="PQS881" s="421"/>
      <c r="PQT881" s="421"/>
      <c r="PQU881" s="421"/>
      <c r="PQV881" s="421"/>
      <c r="PQW881" s="421"/>
      <c r="PQX881" s="421"/>
      <c r="PQY881" s="421"/>
      <c r="PQZ881" s="421"/>
      <c r="PRA881" s="421"/>
      <c r="PRB881" s="421"/>
      <c r="PRC881" s="421"/>
      <c r="PRD881" s="421"/>
      <c r="PRE881" s="421"/>
      <c r="PRF881" s="421"/>
      <c r="PRG881" s="421"/>
      <c r="PRH881" s="421"/>
      <c r="PRI881" s="421"/>
      <c r="PRJ881" s="421"/>
      <c r="PRK881" s="421"/>
      <c r="PRL881" s="421"/>
      <c r="PRM881" s="421"/>
      <c r="PRN881" s="421"/>
      <c r="PRO881" s="421"/>
      <c r="PRP881" s="421"/>
      <c r="PRQ881" s="421"/>
      <c r="PRR881" s="421"/>
      <c r="PRS881" s="421"/>
      <c r="PRT881" s="421"/>
      <c r="PRU881" s="421"/>
      <c r="PRV881" s="421"/>
      <c r="PRW881" s="421"/>
      <c r="PRX881" s="421"/>
      <c r="PRY881" s="421"/>
      <c r="PRZ881" s="421"/>
      <c r="PSA881" s="421"/>
      <c r="PSB881" s="421"/>
      <c r="PSC881" s="421"/>
      <c r="PSD881" s="421"/>
      <c r="PSE881" s="421"/>
      <c r="PSF881" s="421"/>
      <c r="PSG881" s="421"/>
      <c r="PSH881" s="421"/>
      <c r="PSI881" s="421"/>
      <c r="PSJ881" s="421"/>
      <c r="PSK881" s="421"/>
      <c r="PSL881" s="421"/>
      <c r="PSM881" s="421"/>
      <c r="PSN881" s="421"/>
      <c r="PSO881" s="421"/>
      <c r="PSP881" s="421"/>
      <c r="PSQ881" s="421"/>
      <c r="PSR881" s="421"/>
      <c r="PSS881" s="421"/>
      <c r="PST881" s="421"/>
      <c r="PSU881" s="421"/>
      <c r="PSV881" s="421"/>
      <c r="PSW881" s="421"/>
      <c r="PSX881" s="421"/>
      <c r="PSY881" s="421"/>
      <c r="PSZ881" s="421"/>
      <c r="PTA881" s="421"/>
      <c r="PTB881" s="421"/>
      <c r="PTC881" s="421"/>
      <c r="PTD881" s="421"/>
      <c r="PTE881" s="421"/>
      <c r="PTF881" s="421"/>
      <c r="PTG881" s="421"/>
      <c r="PTH881" s="421"/>
      <c r="PTI881" s="421"/>
      <c r="PTJ881" s="421"/>
      <c r="PTK881" s="421"/>
      <c r="PTL881" s="421"/>
      <c r="PTM881" s="421"/>
      <c r="PTN881" s="421"/>
      <c r="PTO881" s="421"/>
      <c r="PTP881" s="421"/>
      <c r="PTQ881" s="421"/>
      <c r="PTR881" s="421"/>
      <c r="PTS881" s="421"/>
      <c r="PTT881" s="421"/>
      <c r="PTU881" s="421"/>
      <c r="PTV881" s="421"/>
      <c r="PTW881" s="421"/>
      <c r="PTX881" s="421"/>
      <c r="PTY881" s="421"/>
      <c r="PTZ881" s="421"/>
      <c r="PUA881" s="421"/>
      <c r="PUB881" s="421"/>
      <c r="PUC881" s="421"/>
      <c r="PUD881" s="421"/>
      <c r="PUE881" s="421"/>
      <c r="PUF881" s="421"/>
      <c r="PUG881" s="421"/>
      <c r="PUH881" s="421"/>
      <c r="PUI881" s="421"/>
      <c r="PUJ881" s="421"/>
      <c r="PUK881" s="421"/>
      <c r="PUL881" s="421"/>
      <c r="PUM881" s="421"/>
      <c r="PUN881" s="421"/>
      <c r="PUO881" s="421"/>
      <c r="PUP881" s="421"/>
      <c r="PUQ881" s="421"/>
      <c r="PUR881" s="421"/>
      <c r="PUS881" s="421"/>
      <c r="PUT881" s="421"/>
      <c r="PUU881" s="421"/>
      <c r="PUV881" s="421"/>
      <c r="PUW881" s="421"/>
      <c r="PUX881" s="421"/>
      <c r="PUY881" s="421"/>
      <c r="PUZ881" s="421"/>
      <c r="PVA881" s="421"/>
      <c r="PVB881" s="421"/>
      <c r="PVC881" s="421"/>
      <c r="PVD881" s="421"/>
      <c r="PVE881" s="421"/>
      <c r="PVF881" s="421"/>
      <c r="PVG881" s="421"/>
      <c r="PVH881" s="421"/>
      <c r="PVI881" s="421"/>
      <c r="PVJ881" s="421"/>
      <c r="PVK881" s="421"/>
      <c r="PVL881" s="421"/>
      <c r="PVM881" s="421"/>
      <c r="PVN881" s="421"/>
      <c r="PVO881" s="421"/>
      <c r="PVP881" s="421"/>
      <c r="PVQ881" s="421"/>
      <c r="PVR881" s="421"/>
      <c r="PVS881" s="421"/>
      <c r="PVT881" s="421"/>
      <c r="PVU881" s="421"/>
      <c r="PVV881" s="421"/>
      <c r="PVW881" s="421"/>
      <c r="PVX881" s="421"/>
      <c r="PVY881" s="421"/>
      <c r="PVZ881" s="421"/>
      <c r="PWA881" s="421"/>
      <c r="PWB881" s="421"/>
      <c r="PWC881" s="421"/>
      <c r="PWD881" s="421"/>
      <c r="PWE881" s="421"/>
      <c r="PWF881" s="421"/>
      <c r="PWG881" s="421"/>
      <c r="PWH881" s="421"/>
      <c r="PWI881" s="421"/>
      <c r="PWJ881" s="421"/>
      <c r="PWK881" s="421"/>
      <c r="PWL881" s="421"/>
      <c r="PWM881" s="421"/>
      <c r="PWN881" s="421"/>
      <c r="PWO881" s="421"/>
      <c r="PWP881" s="421"/>
      <c r="PWQ881" s="421"/>
      <c r="PWR881" s="421"/>
      <c r="PWS881" s="421"/>
      <c r="PWT881" s="421"/>
      <c r="PWU881" s="421"/>
      <c r="PWV881" s="421"/>
      <c r="PWW881" s="421"/>
      <c r="PWX881" s="421"/>
      <c r="PWY881" s="421"/>
      <c r="PWZ881" s="421"/>
      <c r="PXA881" s="421"/>
      <c r="PXB881" s="421"/>
      <c r="PXC881" s="421"/>
      <c r="PXD881" s="421"/>
      <c r="PXE881" s="421"/>
      <c r="PXF881" s="421"/>
      <c r="PXG881" s="421"/>
      <c r="PXH881" s="421"/>
      <c r="PXI881" s="421"/>
      <c r="PXJ881" s="421"/>
      <c r="PXK881" s="421"/>
      <c r="PXL881" s="421"/>
      <c r="PXM881" s="421"/>
      <c r="PXN881" s="421"/>
      <c r="PXO881" s="421"/>
      <c r="PXP881" s="421"/>
      <c r="PXQ881" s="421"/>
      <c r="PXR881" s="421"/>
      <c r="PXS881" s="421"/>
      <c r="PXT881" s="421"/>
      <c r="PXU881" s="421"/>
      <c r="PXV881" s="421"/>
      <c r="PXW881" s="421"/>
      <c r="PXX881" s="421"/>
      <c r="PXY881" s="421"/>
      <c r="PXZ881" s="421"/>
      <c r="PYA881" s="421"/>
      <c r="PYB881" s="421"/>
      <c r="PYC881" s="421"/>
      <c r="PYD881" s="421"/>
      <c r="PYE881" s="421"/>
      <c r="PYF881" s="421"/>
      <c r="PYG881" s="421"/>
      <c r="PYH881" s="421"/>
      <c r="PYI881" s="421"/>
      <c r="PYJ881" s="421"/>
      <c r="PYK881" s="421"/>
      <c r="PYL881" s="421"/>
      <c r="PYM881" s="421"/>
      <c r="PYN881" s="421"/>
      <c r="PYO881" s="421"/>
      <c r="PYP881" s="421"/>
      <c r="PYQ881" s="421"/>
      <c r="PYR881" s="421"/>
      <c r="PYS881" s="421"/>
      <c r="PYT881" s="421"/>
      <c r="PYU881" s="421"/>
      <c r="PYV881" s="421"/>
      <c r="PYW881" s="421"/>
      <c r="PYX881" s="421"/>
      <c r="PYY881" s="421"/>
      <c r="PYZ881" s="421"/>
      <c r="PZA881" s="421"/>
      <c r="PZB881" s="421"/>
      <c r="PZC881" s="421"/>
      <c r="PZD881" s="421"/>
      <c r="PZE881" s="421"/>
      <c r="PZF881" s="421"/>
      <c r="PZG881" s="421"/>
      <c r="PZH881" s="421"/>
      <c r="PZI881" s="421"/>
      <c r="PZJ881" s="421"/>
      <c r="PZK881" s="421"/>
      <c r="PZL881" s="421"/>
      <c r="PZM881" s="421"/>
      <c r="PZN881" s="421"/>
      <c r="PZO881" s="421"/>
      <c r="PZP881" s="421"/>
      <c r="PZQ881" s="421"/>
      <c r="PZR881" s="421"/>
      <c r="PZS881" s="421"/>
      <c r="PZT881" s="421"/>
      <c r="PZU881" s="421"/>
      <c r="PZV881" s="421"/>
      <c r="PZW881" s="421"/>
      <c r="PZX881" s="421"/>
      <c r="PZY881" s="421"/>
      <c r="PZZ881" s="421"/>
      <c r="QAA881" s="421"/>
      <c r="QAB881" s="421"/>
      <c r="QAC881" s="421"/>
      <c r="QAD881" s="421"/>
      <c r="QAE881" s="421"/>
      <c r="QAF881" s="421"/>
      <c r="QAG881" s="421"/>
      <c r="QAH881" s="421"/>
      <c r="QAI881" s="421"/>
      <c r="QAJ881" s="421"/>
      <c r="QAK881" s="421"/>
      <c r="QAL881" s="421"/>
      <c r="QAM881" s="421"/>
      <c r="QAN881" s="421"/>
      <c r="QAO881" s="421"/>
      <c r="QAP881" s="421"/>
      <c r="QAQ881" s="421"/>
      <c r="QAR881" s="421"/>
      <c r="QAS881" s="421"/>
      <c r="QAT881" s="421"/>
      <c r="QAU881" s="421"/>
      <c r="QAV881" s="421"/>
      <c r="QAW881" s="421"/>
      <c r="QAX881" s="421"/>
      <c r="QAY881" s="421"/>
      <c r="QAZ881" s="421"/>
      <c r="QBA881" s="421"/>
      <c r="QBB881" s="421"/>
      <c r="QBC881" s="421"/>
      <c r="QBD881" s="421"/>
      <c r="QBE881" s="421"/>
      <c r="QBF881" s="421"/>
      <c r="QBG881" s="421"/>
      <c r="QBH881" s="421"/>
      <c r="QBI881" s="421"/>
      <c r="QBJ881" s="421"/>
      <c r="QBK881" s="421"/>
      <c r="QBL881" s="421"/>
      <c r="QBM881" s="421"/>
      <c r="QBN881" s="421"/>
      <c r="QBO881" s="421"/>
      <c r="QBP881" s="421"/>
      <c r="QBQ881" s="421"/>
      <c r="QBR881" s="421"/>
      <c r="QBS881" s="421"/>
      <c r="QBT881" s="421"/>
      <c r="QBU881" s="421"/>
      <c r="QBV881" s="421"/>
      <c r="QBW881" s="421"/>
      <c r="QBX881" s="421"/>
      <c r="QBY881" s="421"/>
      <c r="QBZ881" s="421"/>
      <c r="QCA881" s="421"/>
      <c r="QCB881" s="421"/>
      <c r="QCC881" s="421"/>
      <c r="QCD881" s="421"/>
      <c r="QCE881" s="421"/>
      <c r="QCF881" s="421"/>
      <c r="QCG881" s="421"/>
      <c r="QCH881" s="421"/>
      <c r="QCI881" s="421"/>
      <c r="QCJ881" s="421"/>
      <c r="QCK881" s="421"/>
      <c r="QCL881" s="421"/>
      <c r="QCM881" s="421"/>
      <c r="QCN881" s="421"/>
      <c r="QCO881" s="421"/>
      <c r="QCP881" s="421"/>
      <c r="QCQ881" s="421"/>
      <c r="QCR881" s="421"/>
      <c r="QCS881" s="421"/>
      <c r="QCT881" s="421"/>
      <c r="QCU881" s="421"/>
      <c r="QCV881" s="421"/>
      <c r="QCW881" s="421"/>
      <c r="QCX881" s="421"/>
      <c r="QCY881" s="421"/>
      <c r="QCZ881" s="421"/>
      <c r="QDA881" s="421"/>
      <c r="QDB881" s="421"/>
      <c r="QDC881" s="421"/>
      <c r="QDD881" s="421"/>
      <c r="QDE881" s="421"/>
      <c r="QDF881" s="421"/>
      <c r="QDG881" s="421"/>
      <c r="QDH881" s="421"/>
      <c r="QDI881" s="421"/>
      <c r="QDJ881" s="421"/>
      <c r="QDK881" s="421"/>
      <c r="QDL881" s="421"/>
      <c r="QDM881" s="421"/>
      <c r="QDN881" s="421"/>
      <c r="QDO881" s="421"/>
      <c r="QDP881" s="421"/>
      <c r="QDQ881" s="421"/>
      <c r="QDR881" s="421"/>
      <c r="QDS881" s="421"/>
      <c r="QDT881" s="421"/>
      <c r="QDU881" s="421"/>
      <c r="QDV881" s="421"/>
      <c r="QDW881" s="421"/>
      <c r="QDX881" s="421"/>
      <c r="QDY881" s="421"/>
      <c r="QDZ881" s="421"/>
      <c r="QEA881" s="421"/>
      <c r="QEB881" s="421"/>
      <c r="QEC881" s="421"/>
      <c r="QED881" s="421"/>
      <c r="QEE881" s="421"/>
      <c r="QEF881" s="421"/>
      <c r="QEG881" s="421"/>
      <c r="QEH881" s="421"/>
      <c r="QEI881" s="421"/>
      <c r="QEJ881" s="421"/>
      <c r="QEK881" s="421"/>
      <c r="QEL881" s="421"/>
      <c r="QEM881" s="421"/>
      <c r="QEN881" s="421"/>
      <c r="QEO881" s="421"/>
      <c r="QEP881" s="421"/>
      <c r="QEQ881" s="421"/>
      <c r="QER881" s="421"/>
      <c r="QES881" s="421"/>
      <c r="QET881" s="421"/>
      <c r="QEU881" s="421"/>
      <c r="QEV881" s="421"/>
      <c r="QEW881" s="421"/>
      <c r="QEX881" s="421"/>
      <c r="QEY881" s="421"/>
      <c r="QEZ881" s="421"/>
      <c r="QFA881" s="421"/>
      <c r="QFB881" s="421"/>
      <c r="QFC881" s="421"/>
      <c r="QFD881" s="421"/>
      <c r="QFE881" s="421"/>
      <c r="QFF881" s="421"/>
      <c r="QFG881" s="421"/>
      <c r="QFH881" s="421"/>
      <c r="QFI881" s="421"/>
      <c r="QFJ881" s="421"/>
      <c r="QFK881" s="421"/>
      <c r="QFL881" s="421"/>
      <c r="QFM881" s="421"/>
      <c r="QFN881" s="421"/>
      <c r="QFO881" s="421"/>
      <c r="QFP881" s="421"/>
      <c r="QFQ881" s="421"/>
      <c r="QFR881" s="421"/>
      <c r="QFS881" s="421"/>
      <c r="QFT881" s="421"/>
      <c r="QFU881" s="421"/>
      <c r="QFV881" s="421"/>
      <c r="QFW881" s="421"/>
      <c r="QFX881" s="421"/>
      <c r="QFY881" s="421"/>
      <c r="QFZ881" s="421"/>
      <c r="QGA881" s="421"/>
      <c r="QGB881" s="421"/>
      <c r="QGC881" s="421"/>
      <c r="QGD881" s="421"/>
      <c r="QGE881" s="421"/>
      <c r="QGF881" s="421"/>
      <c r="QGG881" s="421"/>
      <c r="QGH881" s="421"/>
      <c r="QGI881" s="421"/>
      <c r="QGJ881" s="421"/>
      <c r="QGK881" s="421"/>
      <c r="QGL881" s="421"/>
      <c r="QGM881" s="421"/>
      <c r="QGN881" s="421"/>
      <c r="QGO881" s="421"/>
      <c r="QGP881" s="421"/>
      <c r="QGQ881" s="421"/>
      <c r="QGR881" s="421"/>
      <c r="QGS881" s="421"/>
      <c r="QGT881" s="421"/>
      <c r="QGU881" s="421"/>
      <c r="QGV881" s="421"/>
      <c r="QGW881" s="421"/>
      <c r="QGX881" s="421"/>
      <c r="QGY881" s="421"/>
      <c r="QGZ881" s="421"/>
      <c r="QHA881" s="421"/>
      <c r="QHB881" s="421"/>
      <c r="QHC881" s="421"/>
      <c r="QHD881" s="421"/>
      <c r="QHE881" s="421"/>
      <c r="QHF881" s="421"/>
      <c r="QHG881" s="421"/>
      <c r="QHH881" s="421"/>
      <c r="QHI881" s="421"/>
      <c r="QHJ881" s="421"/>
      <c r="QHK881" s="421"/>
      <c r="QHL881" s="421"/>
      <c r="QHM881" s="421"/>
      <c r="QHN881" s="421"/>
      <c r="QHO881" s="421"/>
      <c r="QHP881" s="421"/>
      <c r="QHQ881" s="421"/>
      <c r="QHR881" s="421"/>
      <c r="QHS881" s="421"/>
      <c r="QHT881" s="421"/>
      <c r="QHU881" s="421"/>
      <c r="QHV881" s="421"/>
      <c r="QHW881" s="421"/>
      <c r="QHX881" s="421"/>
      <c r="QHY881" s="421"/>
      <c r="QHZ881" s="421"/>
      <c r="QIA881" s="421"/>
      <c r="QIB881" s="421"/>
      <c r="QIC881" s="421"/>
      <c r="QID881" s="421"/>
      <c r="QIE881" s="421"/>
      <c r="QIF881" s="421"/>
      <c r="QIG881" s="421"/>
      <c r="QIH881" s="421"/>
      <c r="QII881" s="421"/>
      <c r="QIJ881" s="421"/>
      <c r="QIK881" s="421"/>
      <c r="QIL881" s="421"/>
      <c r="QIM881" s="421"/>
      <c r="QIN881" s="421"/>
      <c r="QIO881" s="421"/>
      <c r="QIP881" s="421"/>
      <c r="QIQ881" s="421"/>
      <c r="QIR881" s="421"/>
      <c r="QIS881" s="421"/>
      <c r="QIT881" s="421"/>
      <c r="QIU881" s="421"/>
      <c r="QIV881" s="421"/>
      <c r="QIW881" s="421"/>
      <c r="QIX881" s="421"/>
      <c r="QIY881" s="421"/>
      <c r="QIZ881" s="421"/>
      <c r="QJA881" s="421"/>
      <c r="QJB881" s="421"/>
      <c r="QJC881" s="421"/>
      <c r="QJD881" s="421"/>
      <c r="QJE881" s="421"/>
      <c r="QJF881" s="421"/>
      <c r="QJG881" s="421"/>
      <c r="QJH881" s="421"/>
      <c r="QJI881" s="421"/>
      <c r="QJJ881" s="421"/>
      <c r="QJK881" s="421"/>
      <c r="QJL881" s="421"/>
      <c r="QJM881" s="421"/>
      <c r="QJN881" s="421"/>
      <c r="QJO881" s="421"/>
      <c r="QJP881" s="421"/>
      <c r="QJQ881" s="421"/>
      <c r="QJR881" s="421"/>
      <c r="QJS881" s="421"/>
      <c r="QJT881" s="421"/>
      <c r="QJU881" s="421"/>
      <c r="QJV881" s="421"/>
      <c r="QJW881" s="421"/>
      <c r="QJX881" s="421"/>
      <c r="QJY881" s="421"/>
      <c r="QJZ881" s="421"/>
      <c r="QKA881" s="421"/>
      <c r="QKB881" s="421"/>
      <c r="QKC881" s="421"/>
      <c r="QKD881" s="421"/>
      <c r="QKE881" s="421"/>
      <c r="QKF881" s="421"/>
      <c r="QKG881" s="421"/>
      <c r="QKH881" s="421"/>
      <c r="QKI881" s="421"/>
      <c r="QKJ881" s="421"/>
      <c r="QKK881" s="421"/>
      <c r="QKL881" s="421"/>
      <c r="QKM881" s="421"/>
      <c r="QKN881" s="421"/>
      <c r="QKO881" s="421"/>
      <c r="QKP881" s="421"/>
      <c r="QKQ881" s="421"/>
      <c r="QKR881" s="421"/>
      <c r="QKS881" s="421"/>
      <c r="QKT881" s="421"/>
      <c r="QKU881" s="421"/>
      <c r="QKV881" s="421"/>
      <c r="QKW881" s="421"/>
      <c r="QKX881" s="421"/>
      <c r="QKY881" s="421"/>
      <c r="QKZ881" s="421"/>
      <c r="QLA881" s="421"/>
      <c r="QLB881" s="421"/>
      <c r="QLC881" s="421"/>
      <c r="QLD881" s="421"/>
      <c r="QLE881" s="421"/>
      <c r="QLF881" s="421"/>
      <c r="QLG881" s="421"/>
      <c r="QLH881" s="421"/>
      <c r="QLI881" s="421"/>
      <c r="QLJ881" s="421"/>
      <c r="QLK881" s="421"/>
      <c r="QLL881" s="421"/>
      <c r="QLM881" s="421"/>
      <c r="QLN881" s="421"/>
      <c r="QLO881" s="421"/>
      <c r="QLP881" s="421"/>
      <c r="QLQ881" s="421"/>
      <c r="QLR881" s="421"/>
      <c r="QLS881" s="421"/>
      <c r="QLT881" s="421"/>
      <c r="QLU881" s="421"/>
      <c r="QLV881" s="421"/>
      <c r="QLW881" s="421"/>
      <c r="QLX881" s="421"/>
      <c r="QLY881" s="421"/>
      <c r="QLZ881" s="421"/>
      <c r="QMA881" s="421"/>
      <c r="QMB881" s="421"/>
      <c r="QMC881" s="421"/>
      <c r="QMD881" s="421"/>
      <c r="QME881" s="421"/>
      <c r="QMF881" s="421"/>
      <c r="QMG881" s="421"/>
      <c r="QMH881" s="421"/>
      <c r="QMI881" s="421"/>
      <c r="QMJ881" s="421"/>
      <c r="QMK881" s="421"/>
      <c r="QML881" s="421"/>
      <c r="QMM881" s="421"/>
      <c r="QMN881" s="421"/>
      <c r="QMO881" s="421"/>
      <c r="QMP881" s="421"/>
      <c r="QMQ881" s="421"/>
      <c r="QMR881" s="421"/>
      <c r="QMS881" s="421"/>
      <c r="QMT881" s="421"/>
      <c r="QMU881" s="421"/>
      <c r="QMV881" s="421"/>
      <c r="QMW881" s="421"/>
      <c r="QMX881" s="421"/>
      <c r="QMY881" s="421"/>
      <c r="QMZ881" s="421"/>
      <c r="QNA881" s="421"/>
      <c r="QNB881" s="421"/>
      <c r="QNC881" s="421"/>
      <c r="QND881" s="421"/>
      <c r="QNE881" s="421"/>
      <c r="QNF881" s="421"/>
      <c r="QNG881" s="421"/>
      <c r="QNH881" s="421"/>
      <c r="QNI881" s="421"/>
      <c r="QNJ881" s="421"/>
      <c r="QNK881" s="421"/>
      <c r="QNL881" s="421"/>
      <c r="QNM881" s="421"/>
      <c r="QNN881" s="421"/>
      <c r="QNO881" s="421"/>
      <c r="QNP881" s="421"/>
      <c r="QNQ881" s="421"/>
      <c r="QNR881" s="421"/>
      <c r="QNS881" s="421"/>
      <c r="QNT881" s="421"/>
      <c r="QNU881" s="421"/>
      <c r="QNV881" s="421"/>
      <c r="QNW881" s="421"/>
      <c r="QNX881" s="421"/>
      <c r="QNY881" s="421"/>
      <c r="QNZ881" s="421"/>
      <c r="QOA881" s="421"/>
      <c r="QOB881" s="421"/>
      <c r="QOC881" s="421"/>
      <c r="QOD881" s="421"/>
      <c r="QOE881" s="421"/>
      <c r="QOF881" s="421"/>
      <c r="QOG881" s="421"/>
      <c r="QOH881" s="421"/>
      <c r="QOI881" s="421"/>
      <c r="QOJ881" s="421"/>
      <c r="QOK881" s="421"/>
      <c r="QOL881" s="421"/>
      <c r="QOM881" s="421"/>
      <c r="QON881" s="421"/>
      <c r="QOO881" s="421"/>
      <c r="QOP881" s="421"/>
      <c r="QOQ881" s="421"/>
      <c r="QOR881" s="421"/>
      <c r="QOS881" s="421"/>
      <c r="QOT881" s="421"/>
      <c r="QOU881" s="421"/>
      <c r="QOV881" s="421"/>
      <c r="QOW881" s="421"/>
      <c r="QOX881" s="421"/>
      <c r="QOY881" s="421"/>
      <c r="QOZ881" s="421"/>
      <c r="QPA881" s="421"/>
      <c r="QPB881" s="421"/>
      <c r="QPC881" s="421"/>
      <c r="QPD881" s="421"/>
      <c r="QPE881" s="421"/>
      <c r="QPF881" s="421"/>
      <c r="QPG881" s="421"/>
      <c r="QPH881" s="421"/>
      <c r="QPI881" s="421"/>
      <c r="QPJ881" s="421"/>
      <c r="QPK881" s="421"/>
      <c r="QPL881" s="421"/>
      <c r="QPM881" s="421"/>
      <c r="QPN881" s="421"/>
      <c r="QPO881" s="421"/>
      <c r="QPP881" s="421"/>
      <c r="QPQ881" s="421"/>
      <c r="QPR881" s="421"/>
      <c r="QPS881" s="421"/>
      <c r="QPT881" s="421"/>
      <c r="QPU881" s="421"/>
      <c r="QPV881" s="421"/>
      <c r="QPW881" s="421"/>
      <c r="QPX881" s="421"/>
      <c r="QPY881" s="421"/>
      <c r="QPZ881" s="421"/>
      <c r="QQA881" s="421"/>
      <c r="QQB881" s="421"/>
      <c r="QQC881" s="421"/>
      <c r="QQD881" s="421"/>
      <c r="QQE881" s="421"/>
      <c r="QQF881" s="421"/>
      <c r="QQG881" s="421"/>
      <c r="QQH881" s="421"/>
      <c r="QQI881" s="421"/>
      <c r="QQJ881" s="421"/>
      <c r="QQK881" s="421"/>
      <c r="QQL881" s="421"/>
      <c r="QQM881" s="421"/>
      <c r="QQN881" s="421"/>
      <c r="QQO881" s="421"/>
      <c r="QQP881" s="421"/>
      <c r="QQQ881" s="421"/>
      <c r="QQR881" s="421"/>
      <c r="QQS881" s="421"/>
      <c r="QQT881" s="421"/>
      <c r="QQU881" s="421"/>
      <c r="QQV881" s="421"/>
      <c r="QQW881" s="421"/>
      <c r="QQX881" s="421"/>
      <c r="QQY881" s="421"/>
      <c r="QQZ881" s="421"/>
      <c r="QRA881" s="421"/>
      <c r="QRB881" s="421"/>
      <c r="QRC881" s="421"/>
      <c r="QRD881" s="421"/>
      <c r="QRE881" s="421"/>
      <c r="QRF881" s="421"/>
      <c r="QRG881" s="421"/>
      <c r="QRH881" s="421"/>
      <c r="QRI881" s="421"/>
      <c r="QRJ881" s="421"/>
      <c r="QRK881" s="421"/>
      <c r="QRL881" s="421"/>
      <c r="QRM881" s="421"/>
      <c r="QRN881" s="421"/>
      <c r="QRO881" s="421"/>
      <c r="QRP881" s="421"/>
      <c r="QRQ881" s="421"/>
      <c r="QRR881" s="421"/>
      <c r="QRS881" s="421"/>
      <c r="QRT881" s="421"/>
      <c r="QRU881" s="421"/>
      <c r="QRV881" s="421"/>
      <c r="QRW881" s="421"/>
      <c r="QRX881" s="421"/>
      <c r="QRY881" s="421"/>
      <c r="QRZ881" s="421"/>
      <c r="QSA881" s="421"/>
      <c r="QSB881" s="421"/>
      <c r="QSC881" s="421"/>
      <c r="QSD881" s="421"/>
      <c r="QSE881" s="421"/>
      <c r="QSF881" s="421"/>
      <c r="QSG881" s="421"/>
      <c r="QSH881" s="421"/>
      <c r="QSI881" s="421"/>
      <c r="QSJ881" s="421"/>
      <c r="QSK881" s="421"/>
      <c r="QSL881" s="421"/>
      <c r="QSM881" s="421"/>
      <c r="QSN881" s="421"/>
      <c r="QSO881" s="421"/>
      <c r="QSP881" s="421"/>
      <c r="QSQ881" s="421"/>
      <c r="QSR881" s="421"/>
      <c r="QSS881" s="421"/>
      <c r="QST881" s="421"/>
      <c r="QSU881" s="421"/>
      <c r="QSV881" s="421"/>
      <c r="QSW881" s="421"/>
      <c r="QSX881" s="421"/>
      <c r="QSY881" s="421"/>
      <c r="QSZ881" s="421"/>
      <c r="QTA881" s="421"/>
      <c r="QTB881" s="421"/>
      <c r="QTC881" s="421"/>
      <c r="QTD881" s="421"/>
      <c r="QTE881" s="421"/>
      <c r="QTF881" s="421"/>
      <c r="QTG881" s="421"/>
      <c r="QTH881" s="421"/>
      <c r="QTI881" s="421"/>
      <c r="QTJ881" s="421"/>
      <c r="QTK881" s="421"/>
      <c r="QTL881" s="421"/>
      <c r="QTM881" s="421"/>
      <c r="QTN881" s="421"/>
      <c r="QTO881" s="421"/>
      <c r="QTP881" s="421"/>
      <c r="QTQ881" s="421"/>
      <c r="QTR881" s="421"/>
      <c r="QTS881" s="421"/>
      <c r="QTT881" s="421"/>
      <c r="QTU881" s="421"/>
      <c r="QTV881" s="421"/>
      <c r="QTW881" s="421"/>
      <c r="QTX881" s="421"/>
      <c r="QTY881" s="421"/>
      <c r="QTZ881" s="421"/>
      <c r="QUA881" s="421"/>
      <c r="QUB881" s="421"/>
      <c r="QUC881" s="421"/>
      <c r="QUD881" s="421"/>
      <c r="QUE881" s="421"/>
      <c r="QUF881" s="421"/>
      <c r="QUG881" s="421"/>
      <c r="QUH881" s="421"/>
      <c r="QUI881" s="421"/>
      <c r="QUJ881" s="421"/>
      <c r="QUK881" s="421"/>
      <c r="QUL881" s="421"/>
      <c r="QUM881" s="421"/>
      <c r="QUN881" s="421"/>
      <c r="QUO881" s="421"/>
      <c r="QUP881" s="421"/>
      <c r="QUQ881" s="421"/>
      <c r="QUR881" s="421"/>
      <c r="QUS881" s="421"/>
      <c r="QUT881" s="421"/>
      <c r="QUU881" s="421"/>
      <c r="QUV881" s="421"/>
      <c r="QUW881" s="421"/>
      <c r="QUX881" s="421"/>
      <c r="QUY881" s="421"/>
      <c r="QUZ881" s="421"/>
      <c r="QVA881" s="421"/>
      <c r="QVB881" s="421"/>
      <c r="QVC881" s="421"/>
      <c r="QVD881" s="421"/>
      <c r="QVE881" s="421"/>
      <c r="QVF881" s="421"/>
      <c r="QVG881" s="421"/>
      <c r="QVH881" s="421"/>
      <c r="QVI881" s="421"/>
      <c r="QVJ881" s="421"/>
      <c r="QVK881" s="421"/>
      <c r="QVL881" s="421"/>
      <c r="QVM881" s="421"/>
      <c r="QVN881" s="421"/>
      <c r="QVO881" s="421"/>
      <c r="QVP881" s="421"/>
      <c r="QVQ881" s="421"/>
      <c r="QVR881" s="421"/>
      <c r="QVS881" s="421"/>
      <c r="QVT881" s="421"/>
      <c r="QVU881" s="421"/>
      <c r="QVV881" s="421"/>
      <c r="QVW881" s="421"/>
      <c r="QVX881" s="421"/>
      <c r="QVY881" s="421"/>
      <c r="QVZ881" s="421"/>
      <c r="QWA881" s="421"/>
      <c r="QWB881" s="421"/>
      <c r="QWC881" s="421"/>
      <c r="QWD881" s="421"/>
      <c r="QWE881" s="421"/>
      <c r="QWF881" s="421"/>
      <c r="QWG881" s="421"/>
      <c r="QWH881" s="421"/>
      <c r="QWI881" s="421"/>
      <c r="QWJ881" s="421"/>
      <c r="QWK881" s="421"/>
      <c r="QWL881" s="421"/>
      <c r="QWM881" s="421"/>
      <c r="QWN881" s="421"/>
      <c r="QWO881" s="421"/>
      <c r="QWP881" s="421"/>
      <c r="QWQ881" s="421"/>
      <c r="QWR881" s="421"/>
      <c r="QWS881" s="421"/>
      <c r="QWT881" s="421"/>
      <c r="QWU881" s="421"/>
      <c r="QWV881" s="421"/>
      <c r="QWW881" s="421"/>
      <c r="QWX881" s="421"/>
      <c r="QWY881" s="421"/>
      <c r="QWZ881" s="421"/>
      <c r="QXA881" s="421"/>
      <c r="QXB881" s="421"/>
      <c r="QXC881" s="421"/>
      <c r="QXD881" s="421"/>
      <c r="QXE881" s="421"/>
      <c r="QXF881" s="421"/>
      <c r="QXG881" s="421"/>
      <c r="QXH881" s="421"/>
      <c r="QXI881" s="421"/>
      <c r="QXJ881" s="421"/>
      <c r="QXK881" s="421"/>
      <c r="QXL881" s="421"/>
      <c r="QXM881" s="421"/>
      <c r="QXN881" s="421"/>
      <c r="QXO881" s="421"/>
      <c r="QXP881" s="421"/>
      <c r="QXQ881" s="421"/>
      <c r="QXR881" s="421"/>
      <c r="QXS881" s="421"/>
      <c r="QXT881" s="421"/>
      <c r="QXU881" s="421"/>
      <c r="QXV881" s="421"/>
      <c r="QXW881" s="421"/>
      <c r="QXX881" s="421"/>
      <c r="QXY881" s="421"/>
      <c r="QXZ881" s="421"/>
      <c r="QYA881" s="421"/>
      <c r="QYB881" s="421"/>
      <c r="QYC881" s="421"/>
      <c r="QYD881" s="421"/>
      <c r="QYE881" s="421"/>
      <c r="QYF881" s="421"/>
      <c r="QYG881" s="421"/>
      <c r="QYH881" s="421"/>
      <c r="QYI881" s="421"/>
      <c r="QYJ881" s="421"/>
      <c r="QYK881" s="421"/>
      <c r="QYL881" s="421"/>
      <c r="QYM881" s="421"/>
      <c r="QYN881" s="421"/>
      <c r="QYO881" s="421"/>
      <c r="QYP881" s="421"/>
      <c r="QYQ881" s="421"/>
      <c r="QYR881" s="421"/>
      <c r="QYS881" s="421"/>
      <c r="QYT881" s="421"/>
      <c r="QYU881" s="421"/>
      <c r="QYV881" s="421"/>
      <c r="QYW881" s="421"/>
      <c r="QYX881" s="421"/>
      <c r="QYY881" s="421"/>
      <c r="QYZ881" s="421"/>
      <c r="QZA881" s="421"/>
      <c r="QZB881" s="421"/>
      <c r="QZC881" s="421"/>
      <c r="QZD881" s="421"/>
      <c r="QZE881" s="421"/>
      <c r="QZF881" s="421"/>
      <c r="QZG881" s="421"/>
      <c r="QZH881" s="421"/>
      <c r="QZI881" s="421"/>
      <c r="QZJ881" s="421"/>
      <c r="QZK881" s="421"/>
      <c r="QZL881" s="421"/>
      <c r="QZM881" s="421"/>
      <c r="QZN881" s="421"/>
      <c r="QZO881" s="421"/>
      <c r="QZP881" s="421"/>
      <c r="QZQ881" s="421"/>
      <c r="QZR881" s="421"/>
      <c r="QZS881" s="421"/>
      <c r="QZT881" s="421"/>
      <c r="QZU881" s="421"/>
      <c r="QZV881" s="421"/>
      <c r="QZW881" s="421"/>
      <c r="QZX881" s="421"/>
      <c r="QZY881" s="421"/>
      <c r="QZZ881" s="421"/>
      <c r="RAA881" s="421"/>
      <c r="RAB881" s="421"/>
      <c r="RAC881" s="421"/>
      <c r="RAD881" s="421"/>
      <c r="RAE881" s="421"/>
      <c r="RAF881" s="421"/>
      <c r="RAG881" s="421"/>
      <c r="RAH881" s="421"/>
      <c r="RAI881" s="421"/>
      <c r="RAJ881" s="421"/>
      <c r="RAK881" s="421"/>
      <c r="RAL881" s="421"/>
      <c r="RAM881" s="421"/>
      <c r="RAN881" s="421"/>
      <c r="RAO881" s="421"/>
      <c r="RAP881" s="421"/>
      <c r="RAQ881" s="421"/>
      <c r="RAR881" s="421"/>
      <c r="RAS881" s="421"/>
      <c r="RAT881" s="421"/>
      <c r="RAU881" s="421"/>
      <c r="RAV881" s="421"/>
      <c r="RAW881" s="421"/>
      <c r="RAX881" s="421"/>
      <c r="RAY881" s="421"/>
      <c r="RAZ881" s="421"/>
      <c r="RBA881" s="421"/>
      <c r="RBB881" s="421"/>
      <c r="RBC881" s="421"/>
      <c r="RBD881" s="421"/>
      <c r="RBE881" s="421"/>
      <c r="RBF881" s="421"/>
      <c r="RBG881" s="421"/>
      <c r="RBH881" s="421"/>
      <c r="RBI881" s="421"/>
      <c r="RBJ881" s="421"/>
      <c r="RBK881" s="421"/>
      <c r="RBL881" s="421"/>
      <c r="RBM881" s="421"/>
      <c r="RBN881" s="421"/>
      <c r="RBO881" s="421"/>
      <c r="RBP881" s="421"/>
      <c r="RBQ881" s="421"/>
      <c r="RBR881" s="421"/>
      <c r="RBS881" s="421"/>
      <c r="RBT881" s="421"/>
      <c r="RBU881" s="421"/>
      <c r="RBV881" s="421"/>
      <c r="RBW881" s="421"/>
      <c r="RBX881" s="421"/>
      <c r="RBY881" s="421"/>
      <c r="RBZ881" s="421"/>
      <c r="RCA881" s="421"/>
      <c r="RCB881" s="421"/>
      <c r="RCC881" s="421"/>
      <c r="RCD881" s="421"/>
      <c r="RCE881" s="421"/>
      <c r="RCF881" s="421"/>
      <c r="RCG881" s="421"/>
      <c r="RCH881" s="421"/>
      <c r="RCI881" s="421"/>
      <c r="RCJ881" s="421"/>
      <c r="RCK881" s="421"/>
      <c r="RCL881" s="421"/>
      <c r="RCM881" s="421"/>
      <c r="RCN881" s="421"/>
      <c r="RCO881" s="421"/>
      <c r="RCP881" s="421"/>
      <c r="RCQ881" s="421"/>
      <c r="RCR881" s="421"/>
      <c r="RCS881" s="421"/>
      <c r="RCT881" s="421"/>
      <c r="RCU881" s="421"/>
      <c r="RCV881" s="421"/>
      <c r="RCW881" s="421"/>
      <c r="RCX881" s="421"/>
      <c r="RCY881" s="421"/>
      <c r="RCZ881" s="421"/>
      <c r="RDA881" s="421"/>
      <c r="RDB881" s="421"/>
      <c r="RDC881" s="421"/>
      <c r="RDD881" s="421"/>
      <c r="RDE881" s="421"/>
      <c r="RDF881" s="421"/>
      <c r="RDG881" s="421"/>
      <c r="RDH881" s="421"/>
      <c r="RDI881" s="421"/>
      <c r="RDJ881" s="421"/>
      <c r="RDK881" s="421"/>
      <c r="RDL881" s="421"/>
      <c r="RDM881" s="421"/>
      <c r="RDN881" s="421"/>
      <c r="RDO881" s="421"/>
      <c r="RDP881" s="421"/>
      <c r="RDQ881" s="421"/>
      <c r="RDR881" s="421"/>
      <c r="RDS881" s="421"/>
      <c r="RDT881" s="421"/>
      <c r="RDU881" s="421"/>
      <c r="RDV881" s="421"/>
      <c r="RDW881" s="421"/>
      <c r="RDX881" s="421"/>
      <c r="RDY881" s="421"/>
      <c r="RDZ881" s="421"/>
      <c r="REA881" s="421"/>
      <c r="REB881" s="421"/>
      <c r="REC881" s="421"/>
      <c r="RED881" s="421"/>
      <c r="REE881" s="421"/>
      <c r="REF881" s="421"/>
      <c r="REG881" s="421"/>
      <c r="REH881" s="421"/>
      <c r="REI881" s="421"/>
      <c r="REJ881" s="421"/>
      <c r="REK881" s="421"/>
      <c r="REL881" s="421"/>
      <c r="REM881" s="421"/>
      <c r="REN881" s="421"/>
      <c r="REO881" s="421"/>
      <c r="REP881" s="421"/>
      <c r="REQ881" s="421"/>
      <c r="RER881" s="421"/>
      <c r="RES881" s="421"/>
      <c r="RET881" s="421"/>
      <c r="REU881" s="421"/>
      <c r="REV881" s="421"/>
      <c r="REW881" s="421"/>
      <c r="REX881" s="421"/>
      <c r="REY881" s="421"/>
      <c r="REZ881" s="421"/>
      <c r="RFA881" s="421"/>
      <c r="RFB881" s="421"/>
      <c r="RFC881" s="421"/>
      <c r="RFD881" s="421"/>
      <c r="RFE881" s="421"/>
      <c r="RFF881" s="421"/>
      <c r="RFG881" s="421"/>
      <c r="RFH881" s="421"/>
      <c r="RFI881" s="421"/>
      <c r="RFJ881" s="421"/>
      <c r="RFK881" s="421"/>
      <c r="RFL881" s="421"/>
      <c r="RFM881" s="421"/>
      <c r="RFN881" s="421"/>
      <c r="RFO881" s="421"/>
      <c r="RFP881" s="421"/>
      <c r="RFQ881" s="421"/>
      <c r="RFR881" s="421"/>
      <c r="RFS881" s="421"/>
      <c r="RFT881" s="421"/>
      <c r="RFU881" s="421"/>
      <c r="RFV881" s="421"/>
      <c r="RFW881" s="421"/>
      <c r="RFX881" s="421"/>
      <c r="RFY881" s="421"/>
      <c r="RFZ881" s="421"/>
      <c r="RGA881" s="421"/>
      <c r="RGB881" s="421"/>
      <c r="RGC881" s="421"/>
      <c r="RGD881" s="421"/>
      <c r="RGE881" s="421"/>
      <c r="RGF881" s="421"/>
      <c r="RGG881" s="421"/>
      <c r="RGH881" s="421"/>
      <c r="RGI881" s="421"/>
      <c r="RGJ881" s="421"/>
      <c r="RGK881" s="421"/>
      <c r="RGL881" s="421"/>
      <c r="RGM881" s="421"/>
      <c r="RGN881" s="421"/>
      <c r="RGO881" s="421"/>
      <c r="RGP881" s="421"/>
      <c r="RGQ881" s="421"/>
      <c r="RGR881" s="421"/>
      <c r="RGS881" s="421"/>
      <c r="RGT881" s="421"/>
      <c r="RGU881" s="421"/>
      <c r="RGV881" s="421"/>
      <c r="RGW881" s="421"/>
      <c r="RGX881" s="421"/>
      <c r="RGY881" s="421"/>
      <c r="RGZ881" s="421"/>
      <c r="RHA881" s="421"/>
      <c r="RHB881" s="421"/>
      <c r="RHC881" s="421"/>
      <c r="RHD881" s="421"/>
      <c r="RHE881" s="421"/>
      <c r="RHF881" s="421"/>
      <c r="RHG881" s="421"/>
      <c r="RHH881" s="421"/>
      <c r="RHI881" s="421"/>
      <c r="RHJ881" s="421"/>
      <c r="RHK881" s="421"/>
      <c r="RHL881" s="421"/>
      <c r="RHM881" s="421"/>
      <c r="RHN881" s="421"/>
      <c r="RHO881" s="421"/>
      <c r="RHP881" s="421"/>
      <c r="RHQ881" s="421"/>
      <c r="RHR881" s="421"/>
      <c r="RHS881" s="421"/>
      <c r="RHT881" s="421"/>
      <c r="RHU881" s="421"/>
      <c r="RHV881" s="421"/>
      <c r="RHW881" s="421"/>
      <c r="RHX881" s="421"/>
      <c r="RHY881" s="421"/>
      <c r="RHZ881" s="421"/>
      <c r="RIA881" s="421"/>
      <c r="RIB881" s="421"/>
      <c r="RIC881" s="421"/>
      <c r="RID881" s="421"/>
      <c r="RIE881" s="421"/>
      <c r="RIF881" s="421"/>
      <c r="RIG881" s="421"/>
      <c r="RIH881" s="421"/>
      <c r="RII881" s="421"/>
      <c r="RIJ881" s="421"/>
      <c r="RIK881" s="421"/>
      <c r="RIL881" s="421"/>
      <c r="RIM881" s="421"/>
      <c r="RIN881" s="421"/>
      <c r="RIO881" s="421"/>
      <c r="RIP881" s="421"/>
      <c r="RIQ881" s="421"/>
      <c r="RIR881" s="421"/>
      <c r="RIS881" s="421"/>
      <c r="RIT881" s="421"/>
      <c r="RIU881" s="421"/>
      <c r="RIV881" s="421"/>
      <c r="RIW881" s="421"/>
      <c r="RIX881" s="421"/>
      <c r="RIY881" s="421"/>
      <c r="RIZ881" s="421"/>
      <c r="RJA881" s="421"/>
      <c r="RJB881" s="421"/>
      <c r="RJC881" s="421"/>
      <c r="RJD881" s="421"/>
      <c r="RJE881" s="421"/>
      <c r="RJF881" s="421"/>
      <c r="RJG881" s="421"/>
      <c r="RJH881" s="421"/>
      <c r="RJI881" s="421"/>
      <c r="RJJ881" s="421"/>
      <c r="RJK881" s="421"/>
      <c r="RJL881" s="421"/>
      <c r="RJM881" s="421"/>
      <c r="RJN881" s="421"/>
      <c r="RJO881" s="421"/>
      <c r="RJP881" s="421"/>
      <c r="RJQ881" s="421"/>
      <c r="RJR881" s="421"/>
      <c r="RJS881" s="421"/>
      <c r="RJT881" s="421"/>
      <c r="RJU881" s="421"/>
      <c r="RJV881" s="421"/>
      <c r="RJW881" s="421"/>
      <c r="RJX881" s="421"/>
      <c r="RJY881" s="421"/>
      <c r="RJZ881" s="421"/>
      <c r="RKA881" s="421"/>
      <c r="RKB881" s="421"/>
      <c r="RKC881" s="421"/>
      <c r="RKD881" s="421"/>
      <c r="RKE881" s="421"/>
      <c r="RKF881" s="421"/>
      <c r="RKG881" s="421"/>
      <c r="RKH881" s="421"/>
      <c r="RKI881" s="421"/>
      <c r="RKJ881" s="421"/>
      <c r="RKK881" s="421"/>
      <c r="RKL881" s="421"/>
      <c r="RKM881" s="421"/>
      <c r="RKN881" s="421"/>
      <c r="RKO881" s="421"/>
      <c r="RKP881" s="421"/>
      <c r="RKQ881" s="421"/>
      <c r="RKR881" s="421"/>
      <c r="RKS881" s="421"/>
      <c r="RKT881" s="421"/>
      <c r="RKU881" s="421"/>
      <c r="RKV881" s="421"/>
      <c r="RKW881" s="421"/>
      <c r="RKX881" s="421"/>
      <c r="RKY881" s="421"/>
      <c r="RKZ881" s="421"/>
      <c r="RLA881" s="421"/>
      <c r="RLB881" s="421"/>
      <c r="RLC881" s="421"/>
      <c r="RLD881" s="421"/>
      <c r="RLE881" s="421"/>
      <c r="RLF881" s="421"/>
      <c r="RLG881" s="421"/>
      <c r="RLH881" s="421"/>
      <c r="RLI881" s="421"/>
      <c r="RLJ881" s="421"/>
      <c r="RLK881" s="421"/>
      <c r="RLL881" s="421"/>
      <c r="RLM881" s="421"/>
      <c r="RLN881" s="421"/>
      <c r="RLO881" s="421"/>
      <c r="RLP881" s="421"/>
      <c r="RLQ881" s="421"/>
      <c r="RLR881" s="421"/>
      <c r="RLS881" s="421"/>
      <c r="RLT881" s="421"/>
      <c r="RLU881" s="421"/>
      <c r="RLV881" s="421"/>
      <c r="RLW881" s="421"/>
      <c r="RLX881" s="421"/>
      <c r="RLY881" s="421"/>
      <c r="RLZ881" s="421"/>
      <c r="RMA881" s="421"/>
      <c r="RMB881" s="421"/>
      <c r="RMC881" s="421"/>
      <c r="RMD881" s="421"/>
      <c r="RME881" s="421"/>
      <c r="RMF881" s="421"/>
      <c r="RMG881" s="421"/>
      <c r="RMH881" s="421"/>
      <c r="RMI881" s="421"/>
      <c r="RMJ881" s="421"/>
      <c r="RMK881" s="421"/>
      <c r="RML881" s="421"/>
      <c r="RMM881" s="421"/>
      <c r="RMN881" s="421"/>
      <c r="RMO881" s="421"/>
      <c r="RMP881" s="421"/>
      <c r="RMQ881" s="421"/>
      <c r="RMR881" s="421"/>
      <c r="RMS881" s="421"/>
      <c r="RMT881" s="421"/>
      <c r="RMU881" s="421"/>
      <c r="RMV881" s="421"/>
      <c r="RMW881" s="421"/>
      <c r="RMX881" s="421"/>
      <c r="RMY881" s="421"/>
      <c r="RMZ881" s="421"/>
      <c r="RNA881" s="421"/>
      <c r="RNB881" s="421"/>
      <c r="RNC881" s="421"/>
      <c r="RND881" s="421"/>
      <c r="RNE881" s="421"/>
      <c r="RNF881" s="421"/>
      <c r="RNG881" s="421"/>
      <c r="RNH881" s="421"/>
      <c r="RNI881" s="421"/>
      <c r="RNJ881" s="421"/>
      <c r="RNK881" s="421"/>
      <c r="RNL881" s="421"/>
      <c r="RNM881" s="421"/>
      <c r="RNN881" s="421"/>
      <c r="RNO881" s="421"/>
      <c r="RNP881" s="421"/>
      <c r="RNQ881" s="421"/>
      <c r="RNR881" s="421"/>
      <c r="RNS881" s="421"/>
      <c r="RNT881" s="421"/>
      <c r="RNU881" s="421"/>
      <c r="RNV881" s="421"/>
      <c r="RNW881" s="421"/>
      <c r="RNX881" s="421"/>
      <c r="RNY881" s="421"/>
      <c r="RNZ881" s="421"/>
      <c r="ROA881" s="421"/>
      <c r="ROB881" s="421"/>
      <c r="ROC881" s="421"/>
      <c r="ROD881" s="421"/>
      <c r="ROE881" s="421"/>
      <c r="ROF881" s="421"/>
      <c r="ROG881" s="421"/>
      <c r="ROH881" s="421"/>
      <c r="ROI881" s="421"/>
      <c r="ROJ881" s="421"/>
      <c r="ROK881" s="421"/>
      <c r="ROL881" s="421"/>
      <c r="ROM881" s="421"/>
      <c r="RON881" s="421"/>
      <c r="ROO881" s="421"/>
      <c r="ROP881" s="421"/>
      <c r="ROQ881" s="421"/>
      <c r="ROR881" s="421"/>
      <c r="ROS881" s="421"/>
      <c r="ROT881" s="421"/>
      <c r="ROU881" s="421"/>
      <c r="ROV881" s="421"/>
      <c r="ROW881" s="421"/>
      <c r="ROX881" s="421"/>
      <c r="ROY881" s="421"/>
      <c r="ROZ881" s="421"/>
      <c r="RPA881" s="421"/>
      <c r="RPB881" s="421"/>
      <c r="RPC881" s="421"/>
      <c r="RPD881" s="421"/>
      <c r="RPE881" s="421"/>
      <c r="RPF881" s="421"/>
      <c r="RPG881" s="421"/>
      <c r="RPH881" s="421"/>
      <c r="RPI881" s="421"/>
      <c r="RPJ881" s="421"/>
      <c r="RPK881" s="421"/>
      <c r="RPL881" s="421"/>
      <c r="RPM881" s="421"/>
      <c r="RPN881" s="421"/>
      <c r="RPO881" s="421"/>
      <c r="RPP881" s="421"/>
      <c r="RPQ881" s="421"/>
      <c r="RPR881" s="421"/>
      <c r="RPS881" s="421"/>
      <c r="RPT881" s="421"/>
      <c r="RPU881" s="421"/>
      <c r="RPV881" s="421"/>
      <c r="RPW881" s="421"/>
      <c r="RPX881" s="421"/>
      <c r="RPY881" s="421"/>
      <c r="RPZ881" s="421"/>
      <c r="RQA881" s="421"/>
      <c r="RQB881" s="421"/>
      <c r="RQC881" s="421"/>
      <c r="RQD881" s="421"/>
      <c r="RQE881" s="421"/>
      <c r="RQF881" s="421"/>
      <c r="RQG881" s="421"/>
      <c r="RQH881" s="421"/>
      <c r="RQI881" s="421"/>
      <c r="RQJ881" s="421"/>
      <c r="RQK881" s="421"/>
      <c r="RQL881" s="421"/>
      <c r="RQM881" s="421"/>
      <c r="RQN881" s="421"/>
      <c r="RQO881" s="421"/>
      <c r="RQP881" s="421"/>
      <c r="RQQ881" s="421"/>
      <c r="RQR881" s="421"/>
      <c r="RQS881" s="421"/>
      <c r="RQT881" s="421"/>
      <c r="RQU881" s="421"/>
      <c r="RQV881" s="421"/>
      <c r="RQW881" s="421"/>
      <c r="RQX881" s="421"/>
      <c r="RQY881" s="421"/>
      <c r="RQZ881" s="421"/>
      <c r="RRA881" s="421"/>
      <c r="RRB881" s="421"/>
      <c r="RRC881" s="421"/>
      <c r="RRD881" s="421"/>
      <c r="RRE881" s="421"/>
      <c r="RRF881" s="421"/>
      <c r="RRG881" s="421"/>
      <c r="RRH881" s="421"/>
      <c r="RRI881" s="421"/>
      <c r="RRJ881" s="421"/>
      <c r="RRK881" s="421"/>
      <c r="RRL881" s="421"/>
      <c r="RRM881" s="421"/>
      <c r="RRN881" s="421"/>
      <c r="RRO881" s="421"/>
      <c r="RRP881" s="421"/>
      <c r="RRQ881" s="421"/>
      <c r="RRR881" s="421"/>
      <c r="RRS881" s="421"/>
      <c r="RRT881" s="421"/>
      <c r="RRU881" s="421"/>
      <c r="RRV881" s="421"/>
      <c r="RRW881" s="421"/>
      <c r="RRX881" s="421"/>
      <c r="RRY881" s="421"/>
      <c r="RRZ881" s="421"/>
      <c r="RSA881" s="421"/>
      <c r="RSB881" s="421"/>
      <c r="RSC881" s="421"/>
      <c r="RSD881" s="421"/>
      <c r="RSE881" s="421"/>
      <c r="RSF881" s="421"/>
      <c r="RSG881" s="421"/>
      <c r="RSH881" s="421"/>
      <c r="RSI881" s="421"/>
      <c r="RSJ881" s="421"/>
      <c r="RSK881" s="421"/>
      <c r="RSL881" s="421"/>
      <c r="RSM881" s="421"/>
      <c r="RSN881" s="421"/>
      <c r="RSO881" s="421"/>
      <c r="RSP881" s="421"/>
      <c r="RSQ881" s="421"/>
      <c r="RSR881" s="421"/>
      <c r="RSS881" s="421"/>
      <c r="RST881" s="421"/>
      <c r="RSU881" s="421"/>
      <c r="RSV881" s="421"/>
      <c r="RSW881" s="421"/>
      <c r="RSX881" s="421"/>
      <c r="RSY881" s="421"/>
      <c r="RSZ881" s="421"/>
      <c r="RTA881" s="421"/>
      <c r="RTB881" s="421"/>
      <c r="RTC881" s="421"/>
      <c r="RTD881" s="421"/>
      <c r="RTE881" s="421"/>
      <c r="RTF881" s="421"/>
      <c r="RTG881" s="421"/>
      <c r="RTH881" s="421"/>
      <c r="RTI881" s="421"/>
      <c r="RTJ881" s="421"/>
      <c r="RTK881" s="421"/>
      <c r="RTL881" s="421"/>
      <c r="RTM881" s="421"/>
      <c r="RTN881" s="421"/>
      <c r="RTO881" s="421"/>
      <c r="RTP881" s="421"/>
      <c r="RTQ881" s="421"/>
      <c r="RTR881" s="421"/>
      <c r="RTS881" s="421"/>
      <c r="RTT881" s="421"/>
      <c r="RTU881" s="421"/>
      <c r="RTV881" s="421"/>
      <c r="RTW881" s="421"/>
      <c r="RTX881" s="421"/>
      <c r="RTY881" s="421"/>
      <c r="RTZ881" s="421"/>
      <c r="RUA881" s="421"/>
      <c r="RUB881" s="421"/>
      <c r="RUC881" s="421"/>
      <c r="RUD881" s="421"/>
      <c r="RUE881" s="421"/>
      <c r="RUF881" s="421"/>
      <c r="RUG881" s="421"/>
      <c r="RUH881" s="421"/>
      <c r="RUI881" s="421"/>
      <c r="RUJ881" s="421"/>
      <c r="RUK881" s="421"/>
      <c r="RUL881" s="421"/>
      <c r="RUM881" s="421"/>
      <c r="RUN881" s="421"/>
      <c r="RUO881" s="421"/>
      <c r="RUP881" s="421"/>
      <c r="RUQ881" s="421"/>
      <c r="RUR881" s="421"/>
      <c r="RUS881" s="421"/>
      <c r="RUT881" s="421"/>
      <c r="RUU881" s="421"/>
      <c r="RUV881" s="421"/>
      <c r="RUW881" s="421"/>
      <c r="RUX881" s="421"/>
      <c r="RUY881" s="421"/>
      <c r="RUZ881" s="421"/>
      <c r="RVA881" s="421"/>
      <c r="RVB881" s="421"/>
      <c r="RVC881" s="421"/>
      <c r="RVD881" s="421"/>
      <c r="RVE881" s="421"/>
      <c r="RVF881" s="421"/>
      <c r="RVG881" s="421"/>
      <c r="RVH881" s="421"/>
      <c r="RVI881" s="421"/>
      <c r="RVJ881" s="421"/>
      <c r="RVK881" s="421"/>
      <c r="RVL881" s="421"/>
      <c r="RVM881" s="421"/>
      <c r="RVN881" s="421"/>
      <c r="RVO881" s="421"/>
      <c r="RVP881" s="421"/>
      <c r="RVQ881" s="421"/>
      <c r="RVR881" s="421"/>
      <c r="RVS881" s="421"/>
      <c r="RVT881" s="421"/>
      <c r="RVU881" s="421"/>
      <c r="RVV881" s="421"/>
      <c r="RVW881" s="421"/>
      <c r="RVX881" s="421"/>
      <c r="RVY881" s="421"/>
      <c r="RVZ881" s="421"/>
      <c r="RWA881" s="421"/>
      <c r="RWB881" s="421"/>
      <c r="RWC881" s="421"/>
      <c r="RWD881" s="421"/>
      <c r="RWE881" s="421"/>
      <c r="RWF881" s="421"/>
      <c r="RWG881" s="421"/>
      <c r="RWH881" s="421"/>
      <c r="RWI881" s="421"/>
      <c r="RWJ881" s="421"/>
      <c r="RWK881" s="421"/>
      <c r="RWL881" s="421"/>
      <c r="RWM881" s="421"/>
      <c r="RWN881" s="421"/>
      <c r="RWO881" s="421"/>
      <c r="RWP881" s="421"/>
      <c r="RWQ881" s="421"/>
      <c r="RWR881" s="421"/>
      <c r="RWS881" s="421"/>
      <c r="RWT881" s="421"/>
      <c r="RWU881" s="421"/>
      <c r="RWV881" s="421"/>
      <c r="RWW881" s="421"/>
      <c r="RWX881" s="421"/>
      <c r="RWY881" s="421"/>
      <c r="RWZ881" s="421"/>
      <c r="RXA881" s="421"/>
      <c r="RXB881" s="421"/>
      <c r="RXC881" s="421"/>
      <c r="RXD881" s="421"/>
      <c r="RXE881" s="421"/>
      <c r="RXF881" s="421"/>
      <c r="RXG881" s="421"/>
      <c r="RXH881" s="421"/>
      <c r="RXI881" s="421"/>
      <c r="RXJ881" s="421"/>
      <c r="RXK881" s="421"/>
      <c r="RXL881" s="421"/>
      <c r="RXM881" s="421"/>
      <c r="RXN881" s="421"/>
      <c r="RXO881" s="421"/>
      <c r="RXP881" s="421"/>
      <c r="RXQ881" s="421"/>
      <c r="RXR881" s="421"/>
      <c r="RXS881" s="421"/>
      <c r="RXT881" s="421"/>
      <c r="RXU881" s="421"/>
      <c r="RXV881" s="421"/>
      <c r="RXW881" s="421"/>
      <c r="RXX881" s="421"/>
      <c r="RXY881" s="421"/>
      <c r="RXZ881" s="421"/>
      <c r="RYA881" s="421"/>
      <c r="RYB881" s="421"/>
      <c r="RYC881" s="421"/>
      <c r="RYD881" s="421"/>
      <c r="RYE881" s="421"/>
      <c r="RYF881" s="421"/>
      <c r="RYG881" s="421"/>
      <c r="RYH881" s="421"/>
      <c r="RYI881" s="421"/>
      <c r="RYJ881" s="421"/>
      <c r="RYK881" s="421"/>
      <c r="RYL881" s="421"/>
      <c r="RYM881" s="421"/>
      <c r="RYN881" s="421"/>
      <c r="RYO881" s="421"/>
      <c r="RYP881" s="421"/>
      <c r="RYQ881" s="421"/>
      <c r="RYR881" s="421"/>
      <c r="RYS881" s="421"/>
      <c r="RYT881" s="421"/>
      <c r="RYU881" s="421"/>
      <c r="RYV881" s="421"/>
      <c r="RYW881" s="421"/>
      <c r="RYX881" s="421"/>
      <c r="RYY881" s="421"/>
      <c r="RYZ881" s="421"/>
      <c r="RZA881" s="421"/>
      <c r="RZB881" s="421"/>
      <c r="RZC881" s="421"/>
      <c r="RZD881" s="421"/>
      <c r="RZE881" s="421"/>
      <c r="RZF881" s="421"/>
      <c r="RZG881" s="421"/>
      <c r="RZH881" s="421"/>
      <c r="RZI881" s="421"/>
      <c r="RZJ881" s="421"/>
      <c r="RZK881" s="421"/>
      <c r="RZL881" s="421"/>
      <c r="RZM881" s="421"/>
      <c r="RZN881" s="421"/>
      <c r="RZO881" s="421"/>
      <c r="RZP881" s="421"/>
      <c r="RZQ881" s="421"/>
      <c r="RZR881" s="421"/>
      <c r="RZS881" s="421"/>
      <c r="RZT881" s="421"/>
      <c r="RZU881" s="421"/>
      <c r="RZV881" s="421"/>
      <c r="RZW881" s="421"/>
      <c r="RZX881" s="421"/>
      <c r="RZY881" s="421"/>
      <c r="RZZ881" s="421"/>
      <c r="SAA881" s="421"/>
      <c r="SAB881" s="421"/>
      <c r="SAC881" s="421"/>
      <c r="SAD881" s="421"/>
      <c r="SAE881" s="421"/>
      <c r="SAF881" s="421"/>
      <c r="SAG881" s="421"/>
      <c r="SAH881" s="421"/>
      <c r="SAI881" s="421"/>
      <c r="SAJ881" s="421"/>
      <c r="SAK881" s="421"/>
      <c r="SAL881" s="421"/>
      <c r="SAM881" s="421"/>
      <c r="SAN881" s="421"/>
      <c r="SAO881" s="421"/>
      <c r="SAP881" s="421"/>
      <c r="SAQ881" s="421"/>
      <c r="SAR881" s="421"/>
      <c r="SAS881" s="421"/>
      <c r="SAT881" s="421"/>
      <c r="SAU881" s="421"/>
      <c r="SAV881" s="421"/>
      <c r="SAW881" s="421"/>
      <c r="SAX881" s="421"/>
      <c r="SAY881" s="421"/>
      <c r="SAZ881" s="421"/>
      <c r="SBA881" s="421"/>
      <c r="SBB881" s="421"/>
      <c r="SBC881" s="421"/>
      <c r="SBD881" s="421"/>
      <c r="SBE881" s="421"/>
      <c r="SBF881" s="421"/>
      <c r="SBG881" s="421"/>
      <c r="SBH881" s="421"/>
      <c r="SBI881" s="421"/>
      <c r="SBJ881" s="421"/>
      <c r="SBK881" s="421"/>
      <c r="SBL881" s="421"/>
      <c r="SBM881" s="421"/>
      <c r="SBN881" s="421"/>
      <c r="SBO881" s="421"/>
      <c r="SBP881" s="421"/>
      <c r="SBQ881" s="421"/>
      <c r="SBR881" s="421"/>
      <c r="SBS881" s="421"/>
      <c r="SBT881" s="421"/>
      <c r="SBU881" s="421"/>
      <c r="SBV881" s="421"/>
      <c r="SBW881" s="421"/>
      <c r="SBX881" s="421"/>
      <c r="SBY881" s="421"/>
      <c r="SBZ881" s="421"/>
      <c r="SCA881" s="421"/>
      <c r="SCB881" s="421"/>
      <c r="SCC881" s="421"/>
      <c r="SCD881" s="421"/>
      <c r="SCE881" s="421"/>
      <c r="SCF881" s="421"/>
      <c r="SCG881" s="421"/>
      <c r="SCH881" s="421"/>
      <c r="SCI881" s="421"/>
      <c r="SCJ881" s="421"/>
      <c r="SCK881" s="421"/>
      <c r="SCL881" s="421"/>
      <c r="SCM881" s="421"/>
      <c r="SCN881" s="421"/>
      <c r="SCO881" s="421"/>
      <c r="SCP881" s="421"/>
      <c r="SCQ881" s="421"/>
      <c r="SCR881" s="421"/>
      <c r="SCS881" s="421"/>
      <c r="SCT881" s="421"/>
      <c r="SCU881" s="421"/>
      <c r="SCV881" s="421"/>
      <c r="SCW881" s="421"/>
      <c r="SCX881" s="421"/>
      <c r="SCY881" s="421"/>
      <c r="SCZ881" s="421"/>
      <c r="SDA881" s="421"/>
      <c r="SDB881" s="421"/>
      <c r="SDC881" s="421"/>
      <c r="SDD881" s="421"/>
      <c r="SDE881" s="421"/>
      <c r="SDF881" s="421"/>
      <c r="SDG881" s="421"/>
      <c r="SDH881" s="421"/>
      <c r="SDI881" s="421"/>
      <c r="SDJ881" s="421"/>
      <c r="SDK881" s="421"/>
      <c r="SDL881" s="421"/>
      <c r="SDM881" s="421"/>
      <c r="SDN881" s="421"/>
      <c r="SDO881" s="421"/>
      <c r="SDP881" s="421"/>
      <c r="SDQ881" s="421"/>
      <c r="SDR881" s="421"/>
      <c r="SDS881" s="421"/>
      <c r="SDT881" s="421"/>
      <c r="SDU881" s="421"/>
      <c r="SDV881" s="421"/>
      <c r="SDW881" s="421"/>
      <c r="SDX881" s="421"/>
      <c r="SDY881" s="421"/>
      <c r="SDZ881" s="421"/>
      <c r="SEA881" s="421"/>
      <c r="SEB881" s="421"/>
      <c r="SEC881" s="421"/>
      <c r="SED881" s="421"/>
      <c r="SEE881" s="421"/>
      <c r="SEF881" s="421"/>
      <c r="SEG881" s="421"/>
      <c r="SEH881" s="421"/>
      <c r="SEI881" s="421"/>
      <c r="SEJ881" s="421"/>
      <c r="SEK881" s="421"/>
      <c r="SEL881" s="421"/>
      <c r="SEM881" s="421"/>
      <c r="SEN881" s="421"/>
      <c r="SEO881" s="421"/>
      <c r="SEP881" s="421"/>
      <c r="SEQ881" s="421"/>
      <c r="SER881" s="421"/>
      <c r="SES881" s="421"/>
      <c r="SET881" s="421"/>
      <c r="SEU881" s="421"/>
      <c r="SEV881" s="421"/>
      <c r="SEW881" s="421"/>
      <c r="SEX881" s="421"/>
      <c r="SEY881" s="421"/>
      <c r="SEZ881" s="421"/>
      <c r="SFA881" s="421"/>
      <c r="SFB881" s="421"/>
      <c r="SFC881" s="421"/>
      <c r="SFD881" s="421"/>
      <c r="SFE881" s="421"/>
      <c r="SFF881" s="421"/>
      <c r="SFG881" s="421"/>
      <c r="SFH881" s="421"/>
      <c r="SFI881" s="421"/>
      <c r="SFJ881" s="421"/>
      <c r="SFK881" s="421"/>
      <c r="SFL881" s="421"/>
      <c r="SFM881" s="421"/>
      <c r="SFN881" s="421"/>
      <c r="SFO881" s="421"/>
      <c r="SFP881" s="421"/>
      <c r="SFQ881" s="421"/>
      <c r="SFR881" s="421"/>
      <c r="SFS881" s="421"/>
      <c r="SFT881" s="421"/>
      <c r="SFU881" s="421"/>
      <c r="SFV881" s="421"/>
      <c r="SFW881" s="421"/>
      <c r="SFX881" s="421"/>
      <c r="SFY881" s="421"/>
      <c r="SFZ881" s="421"/>
      <c r="SGA881" s="421"/>
      <c r="SGB881" s="421"/>
      <c r="SGC881" s="421"/>
      <c r="SGD881" s="421"/>
      <c r="SGE881" s="421"/>
      <c r="SGF881" s="421"/>
      <c r="SGG881" s="421"/>
      <c r="SGH881" s="421"/>
      <c r="SGI881" s="421"/>
      <c r="SGJ881" s="421"/>
      <c r="SGK881" s="421"/>
      <c r="SGL881" s="421"/>
      <c r="SGM881" s="421"/>
      <c r="SGN881" s="421"/>
      <c r="SGO881" s="421"/>
      <c r="SGP881" s="421"/>
      <c r="SGQ881" s="421"/>
      <c r="SGR881" s="421"/>
      <c r="SGS881" s="421"/>
      <c r="SGT881" s="421"/>
      <c r="SGU881" s="421"/>
      <c r="SGV881" s="421"/>
      <c r="SGW881" s="421"/>
      <c r="SGX881" s="421"/>
      <c r="SGY881" s="421"/>
      <c r="SGZ881" s="421"/>
      <c r="SHA881" s="421"/>
      <c r="SHB881" s="421"/>
      <c r="SHC881" s="421"/>
      <c r="SHD881" s="421"/>
      <c r="SHE881" s="421"/>
      <c r="SHF881" s="421"/>
      <c r="SHG881" s="421"/>
      <c r="SHH881" s="421"/>
      <c r="SHI881" s="421"/>
      <c r="SHJ881" s="421"/>
      <c r="SHK881" s="421"/>
      <c r="SHL881" s="421"/>
      <c r="SHM881" s="421"/>
      <c r="SHN881" s="421"/>
      <c r="SHO881" s="421"/>
      <c r="SHP881" s="421"/>
      <c r="SHQ881" s="421"/>
      <c r="SHR881" s="421"/>
      <c r="SHS881" s="421"/>
      <c r="SHT881" s="421"/>
      <c r="SHU881" s="421"/>
      <c r="SHV881" s="421"/>
      <c r="SHW881" s="421"/>
      <c r="SHX881" s="421"/>
      <c r="SHY881" s="421"/>
      <c r="SHZ881" s="421"/>
      <c r="SIA881" s="421"/>
      <c r="SIB881" s="421"/>
      <c r="SIC881" s="421"/>
      <c r="SID881" s="421"/>
      <c r="SIE881" s="421"/>
      <c r="SIF881" s="421"/>
      <c r="SIG881" s="421"/>
      <c r="SIH881" s="421"/>
      <c r="SII881" s="421"/>
      <c r="SIJ881" s="421"/>
      <c r="SIK881" s="421"/>
      <c r="SIL881" s="421"/>
      <c r="SIM881" s="421"/>
      <c r="SIN881" s="421"/>
      <c r="SIO881" s="421"/>
      <c r="SIP881" s="421"/>
      <c r="SIQ881" s="421"/>
      <c r="SIR881" s="421"/>
      <c r="SIS881" s="421"/>
      <c r="SIT881" s="421"/>
      <c r="SIU881" s="421"/>
      <c r="SIV881" s="421"/>
      <c r="SIW881" s="421"/>
      <c r="SIX881" s="421"/>
      <c r="SIY881" s="421"/>
      <c r="SIZ881" s="421"/>
      <c r="SJA881" s="421"/>
      <c r="SJB881" s="421"/>
      <c r="SJC881" s="421"/>
      <c r="SJD881" s="421"/>
      <c r="SJE881" s="421"/>
      <c r="SJF881" s="421"/>
      <c r="SJG881" s="421"/>
      <c r="SJH881" s="421"/>
      <c r="SJI881" s="421"/>
      <c r="SJJ881" s="421"/>
      <c r="SJK881" s="421"/>
      <c r="SJL881" s="421"/>
      <c r="SJM881" s="421"/>
      <c r="SJN881" s="421"/>
      <c r="SJO881" s="421"/>
      <c r="SJP881" s="421"/>
      <c r="SJQ881" s="421"/>
      <c r="SJR881" s="421"/>
      <c r="SJS881" s="421"/>
      <c r="SJT881" s="421"/>
      <c r="SJU881" s="421"/>
      <c r="SJV881" s="421"/>
      <c r="SJW881" s="421"/>
      <c r="SJX881" s="421"/>
      <c r="SJY881" s="421"/>
      <c r="SJZ881" s="421"/>
      <c r="SKA881" s="421"/>
      <c r="SKB881" s="421"/>
      <c r="SKC881" s="421"/>
      <c r="SKD881" s="421"/>
      <c r="SKE881" s="421"/>
      <c r="SKF881" s="421"/>
      <c r="SKG881" s="421"/>
      <c r="SKH881" s="421"/>
      <c r="SKI881" s="421"/>
      <c r="SKJ881" s="421"/>
      <c r="SKK881" s="421"/>
      <c r="SKL881" s="421"/>
      <c r="SKM881" s="421"/>
      <c r="SKN881" s="421"/>
      <c r="SKO881" s="421"/>
      <c r="SKP881" s="421"/>
      <c r="SKQ881" s="421"/>
      <c r="SKR881" s="421"/>
      <c r="SKS881" s="421"/>
      <c r="SKT881" s="421"/>
      <c r="SKU881" s="421"/>
      <c r="SKV881" s="421"/>
      <c r="SKW881" s="421"/>
      <c r="SKX881" s="421"/>
      <c r="SKY881" s="421"/>
      <c r="SKZ881" s="421"/>
      <c r="SLA881" s="421"/>
      <c r="SLB881" s="421"/>
      <c r="SLC881" s="421"/>
      <c r="SLD881" s="421"/>
      <c r="SLE881" s="421"/>
      <c r="SLF881" s="421"/>
      <c r="SLG881" s="421"/>
      <c r="SLH881" s="421"/>
      <c r="SLI881" s="421"/>
      <c r="SLJ881" s="421"/>
      <c r="SLK881" s="421"/>
      <c r="SLL881" s="421"/>
      <c r="SLM881" s="421"/>
      <c r="SLN881" s="421"/>
      <c r="SLO881" s="421"/>
      <c r="SLP881" s="421"/>
      <c r="SLQ881" s="421"/>
      <c r="SLR881" s="421"/>
      <c r="SLS881" s="421"/>
      <c r="SLT881" s="421"/>
      <c r="SLU881" s="421"/>
      <c r="SLV881" s="421"/>
      <c r="SLW881" s="421"/>
      <c r="SLX881" s="421"/>
      <c r="SLY881" s="421"/>
      <c r="SLZ881" s="421"/>
      <c r="SMA881" s="421"/>
      <c r="SMB881" s="421"/>
      <c r="SMC881" s="421"/>
      <c r="SMD881" s="421"/>
      <c r="SME881" s="421"/>
      <c r="SMF881" s="421"/>
      <c r="SMG881" s="421"/>
      <c r="SMH881" s="421"/>
      <c r="SMI881" s="421"/>
      <c r="SMJ881" s="421"/>
      <c r="SMK881" s="421"/>
      <c r="SML881" s="421"/>
      <c r="SMM881" s="421"/>
      <c r="SMN881" s="421"/>
      <c r="SMO881" s="421"/>
      <c r="SMP881" s="421"/>
      <c r="SMQ881" s="421"/>
      <c r="SMR881" s="421"/>
      <c r="SMS881" s="421"/>
      <c r="SMT881" s="421"/>
      <c r="SMU881" s="421"/>
      <c r="SMV881" s="421"/>
      <c r="SMW881" s="421"/>
      <c r="SMX881" s="421"/>
      <c r="SMY881" s="421"/>
      <c r="SMZ881" s="421"/>
      <c r="SNA881" s="421"/>
      <c r="SNB881" s="421"/>
      <c r="SNC881" s="421"/>
      <c r="SND881" s="421"/>
      <c r="SNE881" s="421"/>
      <c r="SNF881" s="421"/>
      <c r="SNG881" s="421"/>
      <c r="SNH881" s="421"/>
      <c r="SNI881" s="421"/>
      <c r="SNJ881" s="421"/>
      <c r="SNK881" s="421"/>
      <c r="SNL881" s="421"/>
      <c r="SNM881" s="421"/>
      <c r="SNN881" s="421"/>
      <c r="SNO881" s="421"/>
      <c r="SNP881" s="421"/>
      <c r="SNQ881" s="421"/>
      <c r="SNR881" s="421"/>
      <c r="SNS881" s="421"/>
      <c r="SNT881" s="421"/>
      <c r="SNU881" s="421"/>
      <c r="SNV881" s="421"/>
      <c r="SNW881" s="421"/>
      <c r="SNX881" s="421"/>
      <c r="SNY881" s="421"/>
      <c r="SNZ881" s="421"/>
      <c r="SOA881" s="421"/>
      <c r="SOB881" s="421"/>
      <c r="SOC881" s="421"/>
      <c r="SOD881" s="421"/>
      <c r="SOE881" s="421"/>
      <c r="SOF881" s="421"/>
      <c r="SOG881" s="421"/>
      <c r="SOH881" s="421"/>
      <c r="SOI881" s="421"/>
      <c r="SOJ881" s="421"/>
      <c r="SOK881" s="421"/>
      <c r="SOL881" s="421"/>
      <c r="SOM881" s="421"/>
      <c r="SON881" s="421"/>
      <c r="SOO881" s="421"/>
      <c r="SOP881" s="421"/>
      <c r="SOQ881" s="421"/>
      <c r="SOR881" s="421"/>
      <c r="SOS881" s="421"/>
      <c r="SOT881" s="421"/>
      <c r="SOU881" s="421"/>
      <c r="SOV881" s="421"/>
      <c r="SOW881" s="421"/>
      <c r="SOX881" s="421"/>
      <c r="SOY881" s="421"/>
      <c r="SOZ881" s="421"/>
      <c r="SPA881" s="421"/>
      <c r="SPB881" s="421"/>
      <c r="SPC881" s="421"/>
      <c r="SPD881" s="421"/>
      <c r="SPE881" s="421"/>
      <c r="SPF881" s="421"/>
      <c r="SPG881" s="421"/>
      <c r="SPH881" s="421"/>
      <c r="SPI881" s="421"/>
      <c r="SPJ881" s="421"/>
      <c r="SPK881" s="421"/>
      <c r="SPL881" s="421"/>
      <c r="SPM881" s="421"/>
      <c r="SPN881" s="421"/>
      <c r="SPO881" s="421"/>
      <c r="SPP881" s="421"/>
      <c r="SPQ881" s="421"/>
      <c r="SPR881" s="421"/>
      <c r="SPS881" s="421"/>
      <c r="SPT881" s="421"/>
      <c r="SPU881" s="421"/>
      <c r="SPV881" s="421"/>
      <c r="SPW881" s="421"/>
      <c r="SPX881" s="421"/>
      <c r="SPY881" s="421"/>
      <c r="SPZ881" s="421"/>
      <c r="SQA881" s="421"/>
      <c r="SQB881" s="421"/>
      <c r="SQC881" s="421"/>
      <c r="SQD881" s="421"/>
      <c r="SQE881" s="421"/>
      <c r="SQF881" s="421"/>
      <c r="SQG881" s="421"/>
      <c r="SQH881" s="421"/>
      <c r="SQI881" s="421"/>
      <c r="SQJ881" s="421"/>
      <c r="SQK881" s="421"/>
      <c r="SQL881" s="421"/>
      <c r="SQM881" s="421"/>
      <c r="SQN881" s="421"/>
      <c r="SQO881" s="421"/>
      <c r="SQP881" s="421"/>
      <c r="SQQ881" s="421"/>
      <c r="SQR881" s="421"/>
      <c r="SQS881" s="421"/>
      <c r="SQT881" s="421"/>
      <c r="SQU881" s="421"/>
      <c r="SQV881" s="421"/>
      <c r="SQW881" s="421"/>
      <c r="SQX881" s="421"/>
      <c r="SQY881" s="421"/>
      <c r="SQZ881" s="421"/>
      <c r="SRA881" s="421"/>
      <c r="SRB881" s="421"/>
      <c r="SRC881" s="421"/>
      <c r="SRD881" s="421"/>
      <c r="SRE881" s="421"/>
      <c r="SRF881" s="421"/>
      <c r="SRG881" s="421"/>
      <c r="SRH881" s="421"/>
      <c r="SRI881" s="421"/>
      <c r="SRJ881" s="421"/>
      <c r="SRK881" s="421"/>
      <c r="SRL881" s="421"/>
      <c r="SRM881" s="421"/>
      <c r="SRN881" s="421"/>
      <c r="SRO881" s="421"/>
      <c r="SRP881" s="421"/>
      <c r="SRQ881" s="421"/>
      <c r="SRR881" s="421"/>
      <c r="SRS881" s="421"/>
      <c r="SRT881" s="421"/>
      <c r="SRU881" s="421"/>
      <c r="SRV881" s="421"/>
      <c r="SRW881" s="421"/>
      <c r="SRX881" s="421"/>
      <c r="SRY881" s="421"/>
      <c r="SRZ881" s="421"/>
      <c r="SSA881" s="421"/>
      <c r="SSB881" s="421"/>
      <c r="SSC881" s="421"/>
      <c r="SSD881" s="421"/>
      <c r="SSE881" s="421"/>
      <c r="SSF881" s="421"/>
      <c r="SSG881" s="421"/>
      <c r="SSH881" s="421"/>
      <c r="SSI881" s="421"/>
      <c r="SSJ881" s="421"/>
      <c r="SSK881" s="421"/>
      <c r="SSL881" s="421"/>
      <c r="SSM881" s="421"/>
      <c r="SSN881" s="421"/>
      <c r="SSO881" s="421"/>
      <c r="SSP881" s="421"/>
      <c r="SSQ881" s="421"/>
      <c r="SSR881" s="421"/>
      <c r="SSS881" s="421"/>
      <c r="SST881" s="421"/>
      <c r="SSU881" s="421"/>
      <c r="SSV881" s="421"/>
      <c r="SSW881" s="421"/>
      <c r="SSX881" s="421"/>
      <c r="SSY881" s="421"/>
      <c r="SSZ881" s="421"/>
      <c r="STA881" s="421"/>
      <c r="STB881" s="421"/>
      <c r="STC881" s="421"/>
      <c r="STD881" s="421"/>
      <c r="STE881" s="421"/>
      <c r="STF881" s="421"/>
      <c r="STG881" s="421"/>
      <c r="STH881" s="421"/>
      <c r="STI881" s="421"/>
      <c r="STJ881" s="421"/>
      <c r="STK881" s="421"/>
      <c r="STL881" s="421"/>
      <c r="STM881" s="421"/>
      <c r="STN881" s="421"/>
      <c r="STO881" s="421"/>
      <c r="STP881" s="421"/>
      <c r="STQ881" s="421"/>
      <c r="STR881" s="421"/>
      <c r="STS881" s="421"/>
      <c r="STT881" s="421"/>
      <c r="STU881" s="421"/>
      <c r="STV881" s="421"/>
      <c r="STW881" s="421"/>
      <c r="STX881" s="421"/>
      <c r="STY881" s="421"/>
      <c r="STZ881" s="421"/>
      <c r="SUA881" s="421"/>
      <c r="SUB881" s="421"/>
      <c r="SUC881" s="421"/>
      <c r="SUD881" s="421"/>
      <c r="SUE881" s="421"/>
      <c r="SUF881" s="421"/>
      <c r="SUG881" s="421"/>
      <c r="SUH881" s="421"/>
      <c r="SUI881" s="421"/>
      <c r="SUJ881" s="421"/>
      <c r="SUK881" s="421"/>
      <c r="SUL881" s="421"/>
      <c r="SUM881" s="421"/>
      <c r="SUN881" s="421"/>
      <c r="SUO881" s="421"/>
      <c r="SUP881" s="421"/>
      <c r="SUQ881" s="421"/>
      <c r="SUR881" s="421"/>
      <c r="SUS881" s="421"/>
      <c r="SUT881" s="421"/>
      <c r="SUU881" s="421"/>
      <c r="SUV881" s="421"/>
      <c r="SUW881" s="421"/>
      <c r="SUX881" s="421"/>
      <c r="SUY881" s="421"/>
      <c r="SUZ881" s="421"/>
      <c r="SVA881" s="421"/>
      <c r="SVB881" s="421"/>
      <c r="SVC881" s="421"/>
      <c r="SVD881" s="421"/>
      <c r="SVE881" s="421"/>
      <c r="SVF881" s="421"/>
      <c r="SVG881" s="421"/>
      <c r="SVH881" s="421"/>
      <c r="SVI881" s="421"/>
      <c r="SVJ881" s="421"/>
      <c r="SVK881" s="421"/>
      <c r="SVL881" s="421"/>
      <c r="SVM881" s="421"/>
      <c r="SVN881" s="421"/>
      <c r="SVO881" s="421"/>
      <c r="SVP881" s="421"/>
      <c r="SVQ881" s="421"/>
      <c r="SVR881" s="421"/>
      <c r="SVS881" s="421"/>
      <c r="SVT881" s="421"/>
      <c r="SVU881" s="421"/>
      <c r="SVV881" s="421"/>
      <c r="SVW881" s="421"/>
      <c r="SVX881" s="421"/>
      <c r="SVY881" s="421"/>
      <c r="SVZ881" s="421"/>
      <c r="SWA881" s="421"/>
      <c r="SWB881" s="421"/>
      <c r="SWC881" s="421"/>
      <c r="SWD881" s="421"/>
      <c r="SWE881" s="421"/>
      <c r="SWF881" s="421"/>
      <c r="SWG881" s="421"/>
      <c r="SWH881" s="421"/>
      <c r="SWI881" s="421"/>
      <c r="SWJ881" s="421"/>
      <c r="SWK881" s="421"/>
      <c r="SWL881" s="421"/>
      <c r="SWM881" s="421"/>
      <c r="SWN881" s="421"/>
      <c r="SWO881" s="421"/>
      <c r="SWP881" s="421"/>
      <c r="SWQ881" s="421"/>
      <c r="SWR881" s="421"/>
      <c r="SWS881" s="421"/>
      <c r="SWT881" s="421"/>
      <c r="SWU881" s="421"/>
      <c r="SWV881" s="421"/>
      <c r="SWW881" s="421"/>
      <c r="SWX881" s="421"/>
      <c r="SWY881" s="421"/>
      <c r="SWZ881" s="421"/>
      <c r="SXA881" s="421"/>
      <c r="SXB881" s="421"/>
      <c r="SXC881" s="421"/>
      <c r="SXD881" s="421"/>
      <c r="SXE881" s="421"/>
      <c r="SXF881" s="421"/>
      <c r="SXG881" s="421"/>
      <c r="SXH881" s="421"/>
      <c r="SXI881" s="421"/>
      <c r="SXJ881" s="421"/>
      <c r="SXK881" s="421"/>
      <c r="SXL881" s="421"/>
      <c r="SXM881" s="421"/>
      <c r="SXN881" s="421"/>
      <c r="SXO881" s="421"/>
      <c r="SXP881" s="421"/>
      <c r="SXQ881" s="421"/>
      <c r="SXR881" s="421"/>
      <c r="SXS881" s="421"/>
      <c r="SXT881" s="421"/>
      <c r="SXU881" s="421"/>
      <c r="SXV881" s="421"/>
      <c r="SXW881" s="421"/>
      <c r="SXX881" s="421"/>
      <c r="SXY881" s="421"/>
      <c r="SXZ881" s="421"/>
      <c r="SYA881" s="421"/>
      <c r="SYB881" s="421"/>
      <c r="SYC881" s="421"/>
      <c r="SYD881" s="421"/>
      <c r="SYE881" s="421"/>
      <c r="SYF881" s="421"/>
      <c r="SYG881" s="421"/>
      <c r="SYH881" s="421"/>
      <c r="SYI881" s="421"/>
      <c r="SYJ881" s="421"/>
      <c r="SYK881" s="421"/>
      <c r="SYL881" s="421"/>
      <c r="SYM881" s="421"/>
      <c r="SYN881" s="421"/>
      <c r="SYO881" s="421"/>
      <c r="SYP881" s="421"/>
      <c r="SYQ881" s="421"/>
      <c r="SYR881" s="421"/>
      <c r="SYS881" s="421"/>
      <c r="SYT881" s="421"/>
      <c r="SYU881" s="421"/>
      <c r="SYV881" s="421"/>
      <c r="SYW881" s="421"/>
      <c r="SYX881" s="421"/>
      <c r="SYY881" s="421"/>
      <c r="SYZ881" s="421"/>
      <c r="SZA881" s="421"/>
      <c r="SZB881" s="421"/>
      <c r="SZC881" s="421"/>
      <c r="SZD881" s="421"/>
      <c r="SZE881" s="421"/>
      <c r="SZF881" s="421"/>
      <c r="SZG881" s="421"/>
      <c r="SZH881" s="421"/>
      <c r="SZI881" s="421"/>
      <c r="SZJ881" s="421"/>
      <c r="SZK881" s="421"/>
      <c r="SZL881" s="421"/>
      <c r="SZM881" s="421"/>
      <c r="SZN881" s="421"/>
      <c r="SZO881" s="421"/>
      <c r="SZP881" s="421"/>
      <c r="SZQ881" s="421"/>
      <c r="SZR881" s="421"/>
      <c r="SZS881" s="421"/>
      <c r="SZT881" s="421"/>
      <c r="SZU881" s="421"/>
      <c r="SZV881" s="421"/>
      <c r="SZW881" s="421"/>
      <c r="SZX881" s="421"/>
      <c r="SZY881" s="421"/>
      <c r="SZZ881" s="421"/>
      <c r="TAA881" s="421"/>
      <c r="TAB881" s="421"/>
      <c r="TAC881" s="421"/>
      <c r="TAD881" s="421"/>
      <c r="TAE881" s="421"/>
      <c r="TAF881" s="421"/>
      <c r="TAG881" s="421"/>
      <c r="TAH881" s="421"/>
      <c r="TAI881" s="421"/>
      <c r="TAJ881" s="421"/>
      <c r="TAK881" s="421"/>
      <c r="TAL881" s="421"/>
      <c r="TAM881" s="421"/>
      <c r="TAN881" s="421"/>
      <c r="TAO881" s="421"/>
      <c r="TAP881" s="421"/>
      <c r="TAQ881" s="421"/>
      <c r="TAR881" s="421"/>
      <c r="TAS881" s="421"/>
      <c r="TAT881" s="421"/>
      <c r="TAU881" s="421"/>
      <c r="TAV881" s="421"/>
      <c r="TAW881" s="421"/>
      <c r="TAX881" s="421"/>
      <c r="TAY881" s="421"/>
      <c r="TAZ881" s="421"/>
      <c r="TBA881" s="421"/>
      <c r="TBB881" s="421"/>
      <c r="TBC881" s="421"/>
      <c r="TBD881" s="421"/>
      <c r="TBE881" s="421"/>
      <c r="TBF881" s="421"/>
      <c r="TBG881" s="421"/>
      <c r="TBH881" s="421"/>
      <c r="TBI881" s="421"/>
      <c r="TBJ881" s="421"/>
      <c r="TBK881" s="421"/>
      <c r="TBL881" s="421"/>
      <c r="TBM881" s="421"/>
      <c r="TBN881" s="421"/>
      <c r="TBO881" s="421"/>
      <c r="TBP881" s="421"/>
      <c r="TBQ881" s="421"/>
      <c r="TBR881" s="421"/>
      <c r="TBS881" s="421"/>
      <c r="TBT881" s="421"/>
      <c r="TBU881" s="421"/>
      <c r="TBV881" s="421"/>
      <c r="TBW881" s="421"/>
      <c r="TBX881" s="421"/>
      <c r="TBY881" s="421"/>
      <c r="TBZ881" s="421"/>
      <c r="TCA881" s="421"/>
      <c r="TCB881" s="421"/>
      <c r="TCC881" s="421"/>
      <c r="TCD881" s="421"/>
      <c r="TCE881" s="421"/>
      <c r="TCF881" s="421"/>
      <c r="TCG881" s="421"/>
      <c r="TCH881" s="421"/>
      <c r="TCI881" s="421"/>
      <c r="TCJ881" s="421"/>
      <c r="TCK881" s="421"/>
      <c r="TCL881" s="421"/>
      <c r="TCM881" s="421"/>
      <c r="TCN881" s="421"/>
      <c r="TCO881" s="421"/>
      <c r="TCP881" s="421"/>
      <c r="TCQ881" s="421"/>
      <c r="TCR881" s="421"/>
      <c r="TCS881" s="421"/>
      <c r="TCT881" s="421"/>
      <c r="TCU881" s="421"/>
      <c r="TCV881" s="421"/>
      <c r="TCW881" s="421"/>
      <c r="TCX881" s="421"/>
      <c r="TCY881" s="421"/>
      <c r="TCZ881" s="421"/>
      <c r="TDA881" s="421"/>
      <c r="TDB881" s="421"/>
      <c r="TDC881" s="421"/>
      <c r="TDD881" s="421"/>
      <c r="TDE881" s="421"/>
      <c r="TDF881" s="421"/>
      <c r="TDG881" s="421"/>
      <c r="TDH881" s="421"/>
      <c r="TDI881" s="421"/>
      <c r="TDJ881" s="421"/>
      <c r="TDK881" s="421"/>
      <c r="TDL881" s="421"/>
      <c r="TDM881" s="421"/>
      <c r="TDN881" s="421"/>
      <c r="TDO881" s="421"/>
      <c r="TDP881" s="421"/>
      <c r="TDQ881" s="421"/>
      <c r="TDR881" s="421"/>
      <c r="TDS881" s="421"/>
      <c r="TDT881" s="421"/>
      <c r="TDU881" s="421"/>
      <c r="TDV881" s="421"/>
      <c r="TDW881" s="421"/>
      <c r="TDX881" s="421"/>
      <c r="TDY881" s="421"/>
      <c r="TDZ881" s="421"/>
      <c r="TEA881" s="421"/>
      <c r="TEB881" s="421"/>
      <c r="TEC881" s="421"/>
      <c r="TED881" s="421"/>
      <c r="TEE881" s="421"/>
      <c r="TEF881" s="421"/>
      <c r="TEG881" s="421"/>
      <c r="TEH881" s="421"/>
      <c r="TEI881" s="421"/>
      <c r="TEJ881" s="421"/>
      <c r="TEK881" s="421"/>
      <c r="TEL881" s="421"/>
      <c r="TEM881" s="421"/>
      <c r="TEN881" s="421"/>
      <c r="TEO881" s="421"/>
      <c r="TEP881" s="421"/>
      <c r="TEQ881" s="421"/>
      <c r="TER881" s="421"/>
      <c r="TES881" s="421"/>
      <c r="TET881" s="421"/>
      <c r="TEU881" s="421"/>
      <c r="TEV881" s="421"/>
      <c r="TEW881" s="421"/>
      <c r="TEX881" s="421"/>
      <c r="TEY881" s="421"/>
      <c r="TEZ881" s="421"/>
      <c r="TFA881" s="421"/>
      <c r="TFB881" s="421"/>
      <c r="TFC881" s="421"/>
      <c r="TFD881" s="421"/>
      <c r="TFE881" s="421"/>
      <c r="TFF881" s="421"/>
      <c r="TFG881" s="421"/>
      <c r="TFH881" s="421"/>
      <c r="TFI881" s="421"/>
      <c r="TFJ881" s="421"/>
      <c r="TFK881" s="421"/>
      <c r="TFL881" s="421"/>
      <c r="TFM881" s="421"/>
      <c r="TFN881" s="421"/>
      <c r="TFO881" s="421"/>
      <c r="TFP881" s="421"/>
      <c r="TFQ881" s="421"/>
      <c r="TFR881" s="421"/>
      <c r="TFS881" s="421"/>
      <c r="TFT881" s="421"/>
      <c r="TFU881" s="421"/>
      <c r="TFV881" s="421"/>
      <c r="TFW881" s="421"/>
      <c r="TFX881" s="421"/>
      <c r="TFY881" s="421"/>
      <c r="TFZ881" s="421"/>
      <c r="TGA881" s="421"/>
      <c r="TGB881" s="421"/>
      <c r="TGC881" s="421"/>
      <c r="TGD881" s="421"/>
      <c r="TGE881" s="421"/>
      <c r="TGF881" s="421"/>
      <c r="TGG881" s="421"/>
      <c r="TGH881" s="421"/>
      <c r="TGI881" s="421"/>
      <c r="TGJ881" s="421"/>
      <c r="TGK881" s="421"/>
      <c r="TGL881" s="421"/>
      <c r="TGM881" s="421"/>
      <c r="TGN881" s="421"/>
      <c r="TGO881" s="421"/>
      <c r="TGP881" s="421"/>
      <c r="TGQ881" s="421"/>
      <c r="TGR881" s="421"/>
      <c r="TGS881" s="421"/>
      <c r="TGT881" s="421"/>
      <c r="TGU881" s="421"/>
      <c r="TGV881" s="421"/>
      <c r="TGW881" s="421"/>
      <c r="TGX881" s="421"/>
      <c r="TGY881" s="421"/>
      <c r="TGZ881" s="421"/>
      <c r="THA881" s="421"/>
      <c r="THB881" s="421"/>
      <c r="THC881" s="421"/>
      <c r="THD881" s="421"/>
      <c r="THE881" s="421"/>
      <c r="THF881" s="421"/>
      <c r="THG881" s="421"/>
      <c r="THH881" s="421"/>
      <c r="THI881" s="421"/>
      <c r="THJ881" s="421"/>
      <c r="THK881" s="421"/>
      <c r="THL881" s="421"/>
      <c r="THM881" s="421"/>
      <c r="THN881" s="421"/>
      <c r="THO881" s="421"/>
      <c r="THP881" s="421"/>
      <c r="THQ881" s="421"/>
      <c r="THR881" s="421"/>
      <c r="THS881" s="421"/>
      <c r="THT881" s="421"/>
      <c r="THU881" s="421"/>
      <c r="THV881" s="421"/>
      <c r="THW881" s="421"/>
      <c r="THX881" s="421"/>
      <c r="THY881" s="421"/>
      <c r="THZ881" s="421"/>
      <c r="TIA881" s="421"/>
      <c r="TIB881" s="421"/>
      <c r="TIC881" s="421"/>
      <c r="TID881" s="421"/>
      <c r="TIE881" s="421"/>
      <c r="TIF881" s="421"/>
      <c r="TIG881" s="421"/>
      <c r="TIH881" s="421"/>
      <c r="TII881" s="421"/>
      <c r="TIJ881" s="421"/>
      <c r="TIK881" s="421"/>
      <c r="TIL881" s="421"/>
      <c r="TIM881" s="421"/>
      <c r="TIN881" s="421"/>
      <c r="TIO881" s="421"/>
      <c r="TIP881" s="421"/>
      <c r="TIQ881" s="421"/>
      <c r="TIR881" s="421"/>
      <c r="TIS881" s="421"/>
      <c r="TIT881" s="421"/>
      <c r="TIU881" s="421"/>
      <c r="TIV881" s="421"/>
      <c r="TIW881" s="421"/>
      <c r="TIX881" s="421"/>
      <c r="TIY881" s="421"/>
      <c r="TIZ881" s="421"/>
      <c r="TJA881" s="421"/>
      <c r="TJB881" s="421"/>
      <c r="TJC881" s="421"/>
      <c r="TJD881" s="421"/>
      <c r="TJE881" s="421"/>
      <c r="TJF881" s="421"/>
      <c r="TJG881" s="421"/>
      <c r="TJH881" s="421"/>
      <c r="TJI881" s="421"/>
      <c r="TJJ881" s="421"/>
      <c r="TJK881" s="421"/>
      <c r="TJL881" s="421"/>
      <c r="TJM881" s="421"/>
      <c r="TJN881" s="421"/>
      <c r="TJO881" s="421"/>
      <c r="TJP881" s="421"/>
      <c r="TJQ881" s="421"/>
      <c r="TJR881" s="421"/>
      <c r="TJS881" s="421"/>
      <c r="TJT881" s="421"/>
      <c r="TJU881" s="421"/>
      <c r="TJV881" s="421"/>
      <c r="TJW881" s="421"/>
      <c r="TJX881" s="421"/>
      <c r="TJY881" s="421"/>
      <c r="TJZ881" s="421"/>
      <c r="TKA881" s="421"/>
      <c r="TKB881" s="421"/>
      <c r="TKC881" s="421"/>
      <c r="TKD881" s="421"/>
      <c r="TKE881" s="421"/>
      <c r="TKF881" s="421"/>
      <c r="TKG881" s="421"/>
      <c r="TKH881" s="421"/>
      <c r="TKI881" s="421"/>
      <c r="TKJ881" s="421"/>
      <c r="TKK881" s="421"/>
      <c r="TKL881" s="421"/>
      <c r="TKM881" s="421"/>
      <c r="TKN881" s="421"/>
      <c r="TKO881" s="421"/>
      <c r="TKP881" s="421"/>
      <c r="TKQ881" s="421"/>
      <c r="TKR881" s="421"/>
      <c r="TKS881" s="421"/>
      <c r="TKT881" s="421"/>
      <c r="TKU881" s="421"/>
      <c r="TKV881" s="421"/>
      <c r="TKW881" s="421"/>
      <c r="TKX881" s="421"/>
      <c r="TKY881" s="421"/>
      <c r="TKZ881" s="421"/>
      <c r="TLA881" s="421"/>
      <c r="TLB881" s="421"/>
      <c r="TLC881" s="421"/>
      <c r="TLD881" s="421"/>
      <c r="TLE881" s="421"/>
      <c r="TLF881" s="421"/>
      <c r="TLG881" s="421"/>
      <c r="TLH881" s="421"/>
      <c r="TLI881" s="421"/>
      <c r="TLJ881" s="421"/>
      <c r="TLK881" s="421"/>
      <c r="TLL881" s="421"/>
      <c r="TLM881" s="421"/>
      <c r="TLN881" s="421"/>
      <c r="TLO881" s="421"/>
      <c r="TLP881" s="421"/>
      <c r="TLQ881" s="421"/>
      <c r="TLR881" s="421"/>
      <c r="TLS881" s="421"/>
      <c r="TLT881" s="421"/>
      <c r="TLU881" s="421"/>
      <c r="TLV881" s="421"/>
      <c r="TLW881" s="421"/>
      <c r="TLX881" s="421"/>
      <c r="TLY881" s="421"/>
      <c r="TLZ881" s="421"/>
      <c r="TMA881" s="421"/>
      <c r="TMB881" s="421"/>
      <c r="TMC881" s="421"/>
      <c r="TMD881" s="421"/>
      <c r="TME881" s="421"/>
      <c r="TMF881" s="421"/>
      <c r="TMG881" s="421"/>
      <c r="TMH881" s="421"/>
      <c r="TMI881" s="421"/>
      <c r="TMJ881" s="421"/>
      <c r="TMK881" s="421"/>
      <c r="TML881" s="421"/>
      <c r="TMM881" s="421"/>
      <c r="TMN881" s="421"/>
      <c r="TMO881" s="421"/>
      <c r="TMP881" s="421"/>
      <c r="TMQ881" s="421"/>
      <c r="TMR881" s="421"/>
      <c r="TMS881" s="421"/>
      <c r="TMT881" s="421"/>
      <c r="TMU881" s="421"/>
      <c r="TMV881" s="421"/>
      <c r="TMW881" s="421"/>
      <c r="TMX881" s="421"/>
      <c r="TMY881" s="421"/>
      <c r="TMZ881" s="421"/>
      <c r="TNA881" s="421"/>
      <c r="TNB881" s="421"/>
      <c r="TNC881" s="421"/>
      <c r="TND881" s="421"/>
      <c r="TNE881" s="421"/>
      <c r="TNF881" s="421"/>
      <c r="TNG881" s="421"/>
      <c r="TNH881" s="421"/>
      <c r="TNI881" s="421"/>
      <c r="TNJ881" s="421"/>
      <c r="TNK881" s="421"/>
      <c r="TNL881" s="421"/>
      <c r="TNM881" s="421"/>
      <c r="TNN881" s="421"/>
      <c r="TNO881" s="421"/>
      <c r="TNP881" s="421"/>
      <c r="TNQ881" s="421"/>
      <c r="TNR881" s="421"/>
      <c r="TNS881" s="421"/>
      <c r="TNT881" s="421"/>
      <c r="TNU881" s="421"/>
      <c r="TNV881" s="421"/>
      <c r="TNW881" s="421"/>
      <c r="TNX881" s="421"/>
      <c r="TNY881" s="421"/>
      <c r="TNZ881" s="421"/>
      <c r="TOA881" s="421"/>
      <c r="TOB881" s="421"/>
      <c r="TOC881" s="421"/>
      <c r="TOD881" s="421"/>
      <c r="TOE881" s="421"/>
      <c r="TOF881" s="421"/>
      <c r="TOG881" s="421"/>
      <c r="TOH881" s="421"/>
      <c r="TOI881" s="421"/>
      <c r="TOJ881" s="421"/>
      <c r="TOK881" s="421"/>
      <c r="TOL881" s="421"/>
      <c r="TOM881" s="421"/>
      <c r="TON881" s="421"/>
      <c r="TOO881" s="421"/>
      <c r="TOP881" s="421"/>
      <c r="TOQ881" s="421"/>
      <c r="TOR881" s="421"/>
      <c r="TOS881" s="421"/>
      <c r="TOT881" s="421"/>
      <c r="TOU881" s="421"/>
      <c r="TOV881" s="421"/>
      <c r="TOW881" s="421"/>
      <c r="TOX881" s="421"/>
      <c r="TOY881" s="421"/>
      <c r="TOZ881" s="421"/>
      <c r="TPA881" s="421"/>
      <c r="TPB881" s="421"/>
      <c r="TPC881" s="421"/>
      <c r="TPD881" s="421"/>
      <c r="TPE881" s="421"/>
      <c r="TPF881" s="421"/>
      <c r="TPG881" s="421"/>
      <c r="TPH881" s="421"/>
      <c r="TPI881" s="421"/>
      <c r="TPJ881" s="421"/>
      <c r="TPK881" s="421"/>
      <c r="TPL881" s="421"/>
      <c r="TPM881" s="421"/>
      <c r="TPN881" s="421"/>
      <c r="TPO881" s="421"/>
      <c r="TPP881" s="421"/>
      <c r="TPQ881" s="421"/>
      <c r="TPR881" s="421"/>
      <c r="TPS881" s="421"/>
      <c r="TPT881" s="421"/>
      <c r="TPU881" s="421"/>
      <c r="TPV881" s="421"/>
      <c r="TPW881" s="421"/>
      <c r="TPX881" s="421"/>
      <c r="TPY881" s="421"/>
      <c r="TPZ881" s="421"/>
      <c r="TQA881" s="421"/>
      <c r="TQB881" s="421"/>
      <c r="TQC881" s="421"/>
      <c r="TQD881" s="421"/>
      <c r="TQE881" s="421"/>
      <c r="TQF881" s="421"/>
      <c r="TQG881" s="421"/>
      <c r="TQH881" s="421"/>
      <c r="TQI881" s="421"/>
      <c r="TQJ881" s="421"/>
      <c r="TQK881" s="421"/>
      <c r="TQL881" s="421"/>
      <c r="TQM881" s="421"/>
      <c r="TQN881" s="421"/>
      <c r="TQO881" s="421"/>
      <c r="TQP881" s="421"/>
      <c r="TQQ881" s="421"/>
      <c r="TQR881" s="421"/>
      <c r="TQS881" s="421"/>
      <c r="TQT881" s="421"/>
      <c r="TQU881" s="421"/>
      <c r="TQV881" s="421"/>
      <c r="TQW881" s="421"/>
      <c r="TQX881" s="421"/>
      <c r="TQY881" s="421"/>
      <c r="TQZ881" s="421"/>
      <c r="TRA881" s="421"/>
      <c r="TRB881" s="421"/>
      <c r="TRC881" s="421"/>
      <c r="TRD881" s="421"/>
      <c r="TRE881" s="421"/>
      <c r="TRF881" s="421"/>
      <c r="TRG881" s="421"/>
      <c r="TRH881" s="421"/>
      <c r="TRI881" s="421"/>
      <c r="TRJ881" s="421"/>
      <c r="TRK881" s="421"/>
      <c r="TRL881" s="421"/>
      <c r="TRM881" s="421"/>
      <c r="TRN881" s="421"/>
      <c r="TRO881" s="421"/>
      <c r="TRP881" s="421"/>
      <c r="TRQ881" s="421"/>
      <c r="TRR881" s="421"/>
      <c r="TRS881" s="421"/>
      <c r="TRT881" s="421"/>
      <c r="TRU881" s="421"/>
      <c r="TRV881" s="421"/>
      <c r="TRW881" s="421"/>
      <c r="TRX881" s="421"/>
      <c r="TRY881" s="421"/>
      <c r="TRZ881" s="421"/>
      <c r="TSA881" s="421"/>
      <c r="TSB881" s="421"/>
      <c r="TSC881" s="421"/>
      <c r="TSD881" s="421"/>
      <c r="TSE881" s="421"/>
      <c r="TSF881" s="421"/>
      <c r="TSG881" s="421"/>
      <c r="TSH881" s="421"/>
      <c r="TSI881" s="421"/>
      <c r="TSJ881" s="421"/>
      <c r="TSK881" s="421"/>
      <c r="TSL881" s="421"/>
      <c r="TSM881" s="421"/>
      <c r="TSN881" s="421"/>
      <c r="TSO881" s="421"/>
      <c r="TSP881" s="421"/>
      <c r="TSQ881" s="421"/>
      <c r="TSR881" s="421"/>
      <c r="TSS881" s="421"/>
      <c r="TST881" s="421"/>
      <c r="TSU881" s="421"/>
      <c r="TSV881" s="421"/>
      <c r="TSW881" s="421"/>
      <c r="TSX881" s="421"/>
      <c r="TSY881" s="421"/>
      <c r="TSZ881" s="421"/>
      <c r="TTA881" s="421"/>
      <c r="TTB881" s="421"/>
      <c r="TTC881" s="421"/>
      <c r="TTD881" s="421"/>
      <c r="TTE881" s="421"/>
      <c r="TTF881" s="421"/>
      <c r="TTG881" s="421"/>
      <c r="TTH881" s="421"/>
      <c r="TTI881" s="421"/>
      <c r="TTJ881" s="421"/>
      <c r="TTK881" s="421"/>
      <c r="TTL881" s="421"/>
      <c r="TTM881" s="421"/>
      <c r="TTN881" s="421"/>
      <c r="TTO881" s="421"/>
      <c r="TTP881" s="421"/>
      <c r="TTQ881" s="421"/>
      <c r="TTR881" s="421"/>
      <c r="TTS881" s="421"/>
      <c r="TTT881" s="421"/>
      <c r="TTU881" s="421"/>
      <c r="TTV881" s="421"/>
      <c r="TTW881" s="421"/>
      <c r="TTX881" s="421"/>
      <c r="TTY881" s="421"/>
      <c r="TTZ881" s="421"/>
      <c r="TUA881" s="421"/>
      <c r="TUB881" s="421"/>
      <c r="TUC881" s="421"/>
      <c r="TUD881" s="421"/>
      <c r="TUE881" s="421"/>
      <c r="TUF881" s="421"/>
      <c r="TUG881" s="421"/>
      <c r="TUH881" s="421"/>
      <c r="TUI881" s="421"/>
      <c r="TUJ881" s="421"/>
      <c r="TUK881" s="421"/>
      <c r="TUL881" s="421"/>
      <c r="TUM881" s="421"/>
      <c r="TUN881" s="421"/>
      <c r="TUO881" s="421"/>
      <c r="TUP881" s="421"/>
      <c r="TUQ881" s="421"/>
      <c r="TUR881" s="421"/>
      <c r="TUS881" s="421"/>
      <c r="TUT881" s="421"/>
      <c r="TUU881" s="421"/>
      <c r="TUV881" s="421"/>
      <c r="TUW881" s="421"/>
      <c r="TUX881" s="421"/>
      <c r="TUY881" s="421"/>
      <c r="TUZ881" s="421"/>
      <c r="TVA881" s="421"/>
      <c r="TVB881" s="421"/>
      <c r="TVC881" s="421"/>
      <c r="TVD881" s="421"/>
      <c r="TVE881" s="421"/>
      <c r="TVF881" s="421"/>
      <c r="TVG881" s="421"/>
      <c r="TVH881" s="421"/>
      <c r="TVI881" s="421"/>
      <c r="TVJ881" s="421"/>
      <c r="TVK881" s="421"/>
      <c r="TVL881" s="421"/>
      <c r="TVM881" s="421"/>
      <c r="TVN881" s="421"/>
      <c r="TVO881" s="421"/>
      <c r="TVP881" s="421"/>
      <c r="TVQ881" s="421"/>
      <c r="TVR881" s="421"/>
      <c r="TVS881" s="421"/>
      <c r="TVT881" s="421"/>
      <c r="TVU881" s="421"/>
      <c r="TVV881" s="421"/>
      <c r="TVW881" s="421"/>
      <c r="TVX881" s="421"/>
      <c r="TVY881" s="421"/>
      <c r="TVZ881" s="421"/>
      <c r="TWA881" s="421"/>
      <c r="TWB881" s="421"/>
      <c r="TWC881" s="421"/>
      <c r="TWD881" s="421"/>
      <c r="TWE881" s="421"/>
      <c r="TWF881" s="421"/>
      <c r="TWG881" s="421"/>
      <c r="TWH881" s="421"/>
      <c r="TWI881" s="421"/>
      <c r="TWJ881" s="421"/>
      <c r="TWK881" s="421"/>
      <c r="TWL881" s="421"/>
      <c r="TWM881" s="421"/>
      <c r="TWN881" s="421"/>
      <c r="TWO881" s="421"/>
      <c r="TWP881" s="421"/>
      <c r="TWQ881" s="421"/>
      <c r="TWR881" s="421"/>
      <c r="TWS881" s="421"/>
      <c r="TWT881" s="421"/>
      <c r="TWU881" s="421"/>
      <c r="TWV881" s="421"/>
      <c r="TWW881" s="421"/>
      <c r="TWX881" s="421"/>
      <c r="TWY881" s="421"/>
      <c r="TWZ881" s="421"/>
      <c r="TXA881" s="421"/>
      <c r="TXB881" s="421"/>
      <c r="TXC881" s="421"/>
      <c r="TXD881" s="421"/>
      <c r="TXE881" s="421"/>
      <c r="TXF881" s="421"/>
      <c r="TXG881" s="421"/>
      <c r="TXH881" s="421"/>
      <c r="TXI881" s="421"/>
      <c r="TXJ881" s="421"/>
      <c r="TXK881" s="421"/>
      <c r="TXL881" s="421"/>
      <c r="TXM881" s="421"/>
      <c r="TXN881" s="421"/>
      <c r="TXO881" s="421"/>
      <c r="TXP881" s="421"/>
      <c r="TXQ881" s="421"/>
      <c r="TXR881" s="421"/>
      <c r="TXS881" s="421"/>
      <c r="TXT881" s="421"/>
      <c r="TXU881" s="421"/>
      <c r="TXV881" s="421"/>
      <c r="TXW881" s="421"/>
      <c r="TXX881" s="421"/>
      <c r="TXY881" s="421"/>
      <c r="TXZ881" s="421"/>
      <c r="TYA881" s="421"/>
      <c r="TYB881" s="421"/>
      <c r="TYC881" s="421"/>
      <c r="TYD881" s="421"/>
      <c r="TYE881" s="421"/>
      <c r="TYF881" s="421"/>
      <c r="TYG881" s="421"/>
      <c r="TYH881" s="421"/>
      <c r="TYI881" s="421"/>
      <c r="TYJ881" s="421"/>
      <c r="TYK881" s="421"/>
      <c r="TYL881" s="421"/>
      <c r="TYM881" s="421"/>
      <c r="TYN881" s="421"/>
      <c r="TYO881" s="421"/>
      <c r="TYP881" s="421"/>
      <c r="TYQ881" s="421"/>
      <c r="TYR881" s="421"/>
      <c r="TYS881" s="421"/>
      <c r="TYT881" s="421"/>
      <c r="TYU881" s="421"/>
      <c r="TYV881" s="421"/>
      <c r="TYW881" s="421"/>
      <c r="TYX881" s="421"/>
      <c r="TYY881" s="421"/>
      <c r="TYZ881" s="421"/>
      <c r="TZA881" s="421"/>
      <c r="TZB881" s="421"/>
      <c r="TZC881" s="421"/>
      <c r="TZD881" s="421"/>
      <c r="TZE881" s="421"/>
      <c r="TZF881" s="421"/>
      <c r="TZG881" s="421"/>
      <c r="TZH881" s="421"/>
      <c r="TZI881" s="421"/>
      <c r="TZJ881" s="421"/>
      <c r="TZK881" s="421"/>
      <c r="TZL881" s="421"/>
      <c r="TZM881" s="421"/>
      <c r="TZN881" s="421"/>
      <c r="TZO881" s="421"/>
      <c r="TZP881" s="421"/>
      <c r="TZQ881" s="421"/>
      <c r="TZR881" s="421"/>
      <c r="TZS881" s="421"/>
      <c r="TZT881" s="421"/>
      <c r="TZU881" s="421"/>
      <c r="TZV881" s="421"/>
      <c r="TZW881" s="421"/>
      <c r="TZX881" s="421"/>
      <c r="TZY881" s="421"/>
      <c r="TZZ881" s="421"/>
      <c r="UAA881" s="421"/>
      <c r="UAB881" s="421"/>
      <c r="UAC881" s="421"/>
      <c r="UAD881" s="421"/>
      <c r="UAE881" s="421"/>
      <c r="UAF881" s="421"/>
      <c r="UAG881" s="421"/>
      <c r="UAH881" s="421"/>
      <c r="UAI881" s="421"/>
      <c r="UAJ881" s="421"/>
      <c r="UAK881" s="421"/>
      <c r="UAL881" s="421"/>
      <c r="UAM881" s="421"/>
      <c r="UAN881" s="421"/>
      <c r="UAO881" s="421"/>
      <c r="UAP881" s="421"/>
      <c r="UAQ881" s="421"/>
      <c r="UAR881" s="421"/>
      <c r="UAS881" s="421"/>
      <c r="UAT881" s="421"/>
      <c r="UAU881" s="421"/>
      <c r="UAV881" s="421"/>
      <c r="UAW881" s="421"/>
      <c r="UAX881" s="421"/>
      <c r="UAY881" s="421"/>
      <c r="UAZ881" s="421"/>
      <c r="UBA881" s="421"/>
      <c r="UBB881" s="421"/>
      <c r="UBC881" s="421"/>
      <c r="UBD881" s="421"/>
      <c r="UBE881" s="421"/>
      <c r="UBF881" s="421"/>
      <c r="UBG881" s="421"/>
      <c r="UBH881" s="421"/>
      <c r="UBI881" s="421"/>
      <c r="UBJ881" s="421"/>
      <c r="UBK881" s="421"/>
      <c r="UBL881" s="421"/>
      <c r="UBM881" s="421"/>
      <c r="UBN881" s="421"/>
      <c r="UBO881" s="421"/>
      <c r="UBP881" s="421"/>
      <c r="UBQ881" s="421"/>
      <c r="UBR881" s="421"/>
      <c r="UBS881" s="421"/>
      <c r="UBT881" s="421"/>
      <c r="UBU881" s="421"/>
      <c r="UBV881" s="421"/>
      <c r="UBW881" s="421"/>
      <c r="UBX881" s="421"/>
      <c r="UBY881" s="421"/>
      <c r="UBZ881" s="421"/>
      <c r="UCA881" s="421"/>
      <c r="UCB881" s="421"/>
      <c r="UCC881" s="421"/>
      <c r="UCD881" s="421"/>
      <c r="UCE881" s="421"/>
      <c r="UCF881" s="421"/>
      <c r="UCG881" s="421"/>
      <c r="UCH881" s="421"/>
      <c r="UCI881" s="421"/>
      <c r="UCJ881" s="421"/>
      <c r="UCK881" s="421"/>
      <c r="UCL881" s="421"/>
      <c r="UCM881" s="421"/>
      <c r="UCN881" s="421"/>
      <c r="UCO881" s="421"/>
      <c r="UCP881" s="421"/>
      <c r="UCQ881" s="421"/>
      <c r="UCR881" s="421"/>
      <c r="UCS881" s="421"/>
      <c r="UCT881" s="421"/>
      <c r="UCU881" s="421"/>
      <c r="UCV881" s="421"/>
      <c r="UCW881" s="421"/>
      <c r="UCX881" s="421"/>
      <c r="UCY881" s="421"/>
      <c r="UCZ881" s="421"/>
      <c r="UDA881" s="421"/>
      <c r="UDB881" s="421"/>
      <c r="UDC881" s="421"/>
      <c r="UDD881" s="421"/>
      <c r="UDE881" s="421"/>
      <c r="UDF881" s="421"/>
      <c r="UDG881" s="421"/>
      <c r="UDH881" s="421"/>
      <c r="UDI881" s="421"/>
      <c r="UDJ881" s="421"/>
      <c r="UDK881" s="421"/>
      <c r="UDL881" s="421"/>
      <c r="UDM881" s="421"/>
      <c r="UDN881" s="421"/>
      <c r="UDO881" s="421"/>
      <c r="UDP881" s="421"/>
      <c r="UDQ881" s="421"/>
      <c r="UDR881" s="421"/>
      <c r="UDS881" s="421"/>
      <c r="UDT881" s="421"/>
      <c r="UDU881" s="421"/>
      <c r="UDV881" s="421"/>
      <c r="UDW881" s="421"/>
      <c r="UDX881" s="421"/>
      <c r="UDY881" s="421"/>
      <c r="UDZ881" s="421"/>
      <c r="UEA881" s="421"/>
      <c r="UEB881" s="421"/>
      <c r="UEC881" s="421"/>
      <c r="UED881" s="421"/>
      <c r="UEE881" s="421"/>
      <c r="UEF881" s="421"/>
      <c r="UEG881" s="421"/>
      <c r="UEH881" s="421"/>
      <c r="UEI881" s="421"/>
      <c r="UEJ881" s="421"/>
      <c r="UEK881" s="421"/>
      <c r="UEL881" s="421"/>
      <c r="UEM881" s="421"/>
      <c r="UEN881" s="421"/>
      <c r="UEO881" s="421"/>
      <c r="UEP881" s="421"/>
      <c r="UEQ881" s="421"/>
      <c r="UER881" s="421"/>
      <c r="UES881" s="421"/>
      <c r="UET881" s="421"/>
      <c r="UEU881" s="421"/>
      <c r="UEV881" s="421"/>
      <c r="UEW881" s="421"/>
      <c r="UEX881" s="421"/>
      <c r="UEY881" s="421"/>
      <c r="UEZ881" s="421"/>
      <c r="UFA881" s="421"/>
      <c r="UFB881" s="421"/>
      <c r="UFC881" s="421"/>
      <c r="UFD881" s="421"/>
      <c r="UFE881" s="421"/>
      <c r="UFF881" s="421"/>
      <c r="UFG881" s="421"/>
      <c r="UFH881" s="421"/>
      <c r="UFI881" s="421"/>
      <c r="UFJ881" s="421"/>
      <c r="UFK881" s="421"/>
      <c r="UFL881" s="421"/>
      <c r="UFM881" s="421"/>
      <c r="UFN881" s="421"/>
      <c r="UFO881" s="421"/>
      <c r="UFP881" s="421"/>
      <c r="UFQ881" s="421"/>
      <c r="UFR881" s="421"/>
      <c r="UFS881" s="421"/>
      <c r="UFT881" s="421"/>
      <c r="UFU881" s="421"/>
      <c r="UFV881" s="421"/>
      <c r="UFW881" s="421"/>
      <c r="UFX881" s="421"/>
      <c r="UFY881" s="421"/>
      <c r="UFZ881" s="421"/>
      <c r="UGA881" s="421"/>
      <c r="UGB881" s="421"/>
      <c r="UGC881" s="421"/>
      <c r="UGD881" s="421"/>
      <c r="UGE881" s="421"/>
      <c r="UGF881" s="421"/>
      <c r="UGG881" s="421"/>
      <c r="UGH881" s="421"/>
      <c r="UGI881" s="421"/>
      <c r="UGJ881" s="421"/>
      <c r="UGK881" s="421"/>
      <c r="UGL881" s="421"/>
      <c r="UGM881" s="421"/>
      <c r="UGN881" s="421"/>
      <c r="UGO881" s="421"/>
      <c r="UGP881" s="421"/>
      <c r="UGQ881" s="421"/>
      <c r="UGR881" s="421"/>
      <c r="UGS881" s="421"/>
      <c r="UGT881" s="421"/>
      <c r="UGU881" s="421"/>
      <c r="UGV881" s="421"/>
      <c r="UGW881" s="421"/>
      <c r="UGX881" s="421"/>
      <c r="UGY881" s="421"/>
      <c r="UGZ881" s="421"/>
      <c r="UHA881" s="421"/>
      <c r="UHB881" s="421"/>
      <c r="UHC881" s="421"/>
      <c r="UHD881" s="421"/>
      <c r="UHE881" s="421"/>
      <c r="UHF881" s="421"/>
      <c r="UHG881" s="421"/>
      <c r="UHH881" s="421"/>
      <c r="UHI881" s="421"/>
      <c r="UHJ881" s="421"/>
      <c r="UHK881" s="421"/>
      <c r="UHL881" s="421"/>
      <c r="UHM881" s="421"/>
      <c r="UHN881" s="421"/>
      <c r="UHO881" s="421"/>
      <c r="UHP881" s="421"/>
      <c r="UHQ881" s="421"/>
      <c r="UHR881" s="421"/>
      <c r="UHS881" s="421"/>
      <c r="UHT881" s="421"/>
      <c r="UHU881" s="421"/>
      <c r="UHV881" s="421"/>
      <c r="UHW881" s="421"/>
      <c r="UHX881" s="421"/>
      <c r="UHY881" s="421"/>
      <c r="UHZ881" s="421"/>
      <c r="UIA881" s="421"/>
      <c r="UIB881" s="421"/>
      <c r="UIC881" s="421"/>
      <c r="UID881" s="421"/>
      <c r="UIE881" s="421"/>
      <c r="UIF881" s="421"/>
      <c r="UIG881" s="421"/>
      <c r="UIH881" s="421"/>
      <c r="UII881" s="421"/>
      <c r="UIJ881" s="421"/>
      <c r="UIK881" s="421"/>
      <c r="UIL881" s="421"/>
      <c r="UIM881" s="421"/>
      <c r="UIN881" s="421"/>
      <c r="UIO881" s="421"/>
      <c r="UIP881" s="421"/>
      <c r="UIQ881" s="421"/>
      <c r="UIR881" s="421"/>
      <c r="UIS881" s="421"/>
      <c r="UIT881" s="421"/>
      <c r="UIU881" s="421"/>
      <c r="UIV881" s="421"/>
      <c r="UIW881" s="421"/>
      <c r="UIX881" s="421"/>
      <c r="UIY881" s="421"/>
      <c r="UIZ881" s="421"/>
      <c r="UJA881" s="421"/>
      <c r="UJB881" s="421"/>
      <c r="UJC881" s="421"/>
      <c r="UJD881" s="421"/>
      <c r="UJE881" s="421"/>
      <c r="UJF881" s="421"/>
      <c r="UJG881" s="421"/>
      <c r="UJH881" s="421"/>
      <c r="UJI881" s="421"/>
      <c r="UJJ881" s="421"/>
      <c r="UJK881" s="421"/>
      <c r="UJL881" s="421"/>
      <c r="UJM881" s="421"/>
      <c r="UJN881" s="421"/>
      <c r="UJO881" s="421"/>
      <c r="UJP881" s="421"/>
      <c r="UJQ881" s="421"/>
      <c r="UJR881" s="421"/>
      <c r="UJS881" s="421"/>
      <c r="UJT881" s="421"/>
      <c r="UJU881" s="421"/>
      <c r="UJV881" s="421"/>
      <c r="UJW881" s="421"/>
      <c r="UJX881" s="421"/>
      <c r="UJY881" s="421"/>
      <c r="UJZ881" s="421"/>
      <c r="UKA881" s="421"/>
      <c r="UKB881" s="421"/>
      <c r="UKC881" s="421"/>
      <c r="UKD881" s="421"/>
      <c r="UKE881" s="421"/>
      <c r="UKF881" s="421"/>
      <c r="UKG881" s="421"/>
      <c r="UKH881" s="421"/>
      <c r="UKI881" s="421"/>
      <c r="UKJ881" s="421"/>
      <c r="UKK881" s="421"/>
      <c r="UKL881" s="421"/>
      <c r="UKM881" s="421"/>
      <c r="UKN881" s="421"/>
      <c r="UKO881" s="421"/>
      <c r="UKP881" s="421"/>
      <c r="UKQ881" s="421"/>
      <c r="UKR881" s="421"/>
      <c r="UKS881" s="421"/>
      <c r="UKT881" s="421"/>
      <c r="UKU881" s="421"/>
      <c r="UKV881" s="421"/>
      <c r="UKW881" s="421"/>
      <c r="UKX881" s="421"/>
      <c r="UKY881" s="421"/>
      <c r="UKZ881" s="421"/>
      <c r="ULA881" s="421"/>
      <c r="ULB881" s="421"/>
      <c r="ULC881" s="421"/>
      <c r="ULD881" s="421"/>
      <c r="ULE881" s="421"/>
      <c r="ULF881" s="421"/>
      <c r="ULG881" s="421"/>
      <c r="ULH881" s="421"/>
      <c r="ULI881" s="421"/>
      <c r="ULJ881" s="421"/>
      <c r="ULK881" s="421"/>
      <c r="ULL881" s="421"/>
      <c r="ULM881" s="421"/>
      <c r="ULN881" s="421"/>
      <c r="ULO881" s="421"/>
      <c r="ULP881" s="421"/>
      <c r="ULQ881" s="421"/>
      <c r="ULR881" s="421"/>
      <c r="ULS881" s="421"/>
      <c r="ULT881" s="421"/>
      <c r="ULU881" s="421"/>
      <c r="ULV881" s="421"/>
      <c r="ULW881" s="421"/>
      <c r="ULX881" s="421"/>
      <c r="ULY881" s="421"/>
      <c r="ULZ881" s="421"/>
      <c r="UMA881" s="421"/>
      <c r="UMB881" s="421"/>
      <c r="UMC881" s="421"/>
      <c r="UMD881" s="421"/>
      <c r="UME881" s="421"/>
      <c r="UMF881" s="421"/>
      <c r="UMG881" s="421"/>
      <c r="UMH881" s="421"/>
      <c r="UMI881" s="421"/>
      <c r="UMJ881" s="421"/>
      <c r="UMK881" s="421"/>
      <c r="UML881" s="421"/>
      <c r="UMM881" s="421"/>
      <c r="UMN881" s="421"/>
      <c r="UMO881" s="421"/>
      <c r="UMP881" s="421"/>
      <c r="UMQ881" s="421"/>
      <c r="UMR881" s="421"/>
      <c r="UMS881" s="421"/>
      <c r="UMT881" s="421"/>
      <c r="UMU881" s="421"/>
      <c r="UMV881" s="421"/>
      <c r="UMW881" s="421"/>
      <c r="UMX881" s="421"/>
      <c r="UMY881" s="421"/>
      <c r="UMZ881" s="421"/>
      <c r="UNA881" s="421"/>
      <c r="UNB881" s="421"/>
      <c r="UNC881" s="421"/>
      <c r="UND881" s="421"/>
      <c r="UNE881" s="421"/>
      <c r="UNF881" s="421"/>
      <c r="UNG881" s="421"/>
      <c r="UNH881" s="421"/>
      <c r="UNI881" s="421"/>
      <c r="UNJ881" s="421"/>
      <c r="UNK881" s="421"/>
      <c r="UNL881" s="421"/>
      <c r="UNM881" s="421"/>
      <c r="UNN881" s="421"/>
      <c r="UNO881" s="421"/>
      <c r="UNP881" s="421"/>
      <c r="UNQ881" s="421"/>
      <c r="UNR881" s="421"/>
      <c r="UNS881" s="421"/>
      <c r="UNT881" s="421"/>
      <c r="UNU881" s="421"/>
      <c r="UNV881" s="421"/>
      <c r="UNW881" s="421"/>
      <c r="UNX881" s="421"/>
      <c r="UNY881" s="421"/>
      <c r="UNZ881" s="421"/>
      <c r="UOA881" s="421"/>
      <c r="UOB881" s="421"/>
      <c r="UOC881" s="421"/>
      <c r="UOD881" s="421"/>
      <c r="UOE881" s="421"/>
      <c r="UOF881" s="421"/>
      <c r="UOG881" s="421"/>
      <c r="UOH881" s="421"/>
      <c r="UOI881" s="421"/>
      <c r="UOJ881" s="421"/>
      <c r="UOK881" s="421"/>
      <c r="UOL881" s="421"/>
      <c r="UOM881" s="421"/>
      <c r="UON881" s="421"/>
      <c r="UOO881" s="421"/>
      <c r="UOP881" s="421"/>
      <c r="UOQ881" s="421"/>
      <c r="UOR881" s="421"/>
      <c r="UOS881" s="421"/>
      <c r="UOT881" s="421"/>
      <c r="UOU881" s="421"/>
      <c r="UOV881" s="421"/>
      <c r="UOW881" s="421"/>
      <c r="UOX881" s="421"/>
      <c r="UOY881" s="421"/>
      <c r="UOZ881" s="421"/>
      <c r="UPA881" s="421"/>
      <c r="UPB881" s="421"/>
      <c r="UPC881" s="421"/>
      <c r="UPD881" s="421"/>
      <c r="UPE881" s="421"/>
      <c r="UPF881" s="421"/>
      <c r="UPG881" s="421"/>
      <c r="UPH881" s="421"/>
      <c r="UPI881" s="421"/>
      <c r="UPJ881" s="421"/>
      <c r="UPK881" s="421"/>
      <c r="UPL881" s="421"/>
      <c r="UPM881" s="421"/>
      <c r="UPN881" s="421"/>
      <c r="UPO881" s="421"/>
      <c r="UPP881" s="421"/>
      <c r="UPQ881" s="421"/>
      <c r="UPR881" s="421"/>
      <c r="UPS881" s="421"/>
      <c r="UPT881" s="421"/>
      <c r="UPU881" s="421"/>
      <c r="UPV881" s="421"/>
      <c r="UPW881" s="421"/>
      <c r="UPX881" s="421"/>
      <c r="UPY881" s="421"/>
      <c r="UPZ881" s="421"/>
      <c r="UQA881" s="421"/>
      <c r="UQB881" s="421"/>
      <c r="UQC881" s="421"/>
      <c r="UQD881" s="421"/>
      <c r="UQE881" s="421"/>
      <c r="UQF881" s="421"/>
      <c r="UQG881" s="421"/>
      <c r="UQH881" s="421"/>
      <c r="UQI881" s="421"/>
      <c r="UQJ881" s="421"/>
      <c r="UQK881" s="421"/>
      <c r="UQL881" s="421"/>
      <c r="UQM881" s="421"/>
      <c r="UQN881" s="421"/>
      <c r="UQO881" s="421"/>
      <c r="UQP881" s="421"/>
      <c r="UQQ881" s="421"/>
      <c r="UQR881" s="421"/>
      <c r="UQS881" s="421"/>
      <c r="UQT881" s="421"/>
      <c r="UQU881" s="421"/>
      <c r="UQV881" s="421"/>
      <c r="UQW881" s="421"/>
      <c r="UQX881" s="421"/>
      <c r="UQY881" s="421"/>
      <c r="UQZ881" s="421"/>
      <c r="URA881" s="421"/>
      <c r="URB881" s="421"/>
      <c r="URC881" s="421"/>
      <c r="URD881" s="421"/>
      <c r="URE881" s="421"/>
      <c r="URF881" s="421"/>
      <c r="URG881" s="421"/>
      <c r="URH881" s="421"/>
      <c r="URI881" s="421"/>
      <c r="URJ881" s="421"/>
      <c r="URK881" s="421"/>
      <c r="URL881" s="421"/>
      <c r="URM881" s="421"/>
      <c r="URN881" s="421"/>
      <c r="URO881" s="421"/>
      <c r="URP881" s="421"/>
      <c r="URQ881" s="421"/>
      <c r="URR881" s="421"/>
      <c r="URS881" s="421"/>
      <c r="URT881" s="421"/>
      <c r="URU881" s="421"/>
      <c r="URV881" s="421"/>
      <c r="URW881" s="421"/>
      <c r="URX881" s="421"/>
      <c r="URY881" s="421"/>
      <c r="URZ881" s="421"/>
      <c r="USA881" s="421"/>
      <c r="USB881" s="421"/>
      <c r="USC881" s="421"/>
      <c r="USD881" s="421"/>
      <c r="USE881" s="421"/>
      <c r="USF881" s="421"/>
      <c r="USG881" s="421"/>
      <c r="USH881" s="421"/>
      <c r="USI881" s="421"/>
      <c r="USJ881" s="421"/>
      <c r="USK881" s="421"/>
      <c r="USL881" s="421"/>
      <c r="USM881" s="421"/>
      <c r="USN881" s="421"/>
      <c r="USO881" s="421"/>
      <c r="USP881" s="421"/>
      <c r="USQ881" s="421"/>
      <c r="USR881" s="421"/>
      <c r="USS881" s="421"/>
      <c r="UST881" s="421"/>
      <c r="USU881" s="421"/>
      <c r="USV881" s="421"/>
      <c r="USW881" s="421"/>
      <c r="USX881" s="421"/>
      <c r="USY881" s="421"/>
      <c r="USZ881" s="421"/>
      <c r="UTA881" s="421"/>
      <c r="UTB881" s="421"/>
      <c r="UTC881" s="421"/>
      <c r="UTD881" s="421"/>
      <c r="UTE881" s="421"/>
      <c r="UTF881" s="421"/>
      <c r="UTG881" s="421"/>
      <c r="UTH881" s="421"/>
      <c r="UTI881" s="421"/>
      <c r="UTJ881" s="421"/>
      <c r="UTK881" s="421"/>
      <c r="UTL881" s="421"/>
      <c r="UTM881" s="421"/>
      <c r="UTN881" s="421"/>
      <c r="UTO881" s="421"/>
      <c r="UTP881" s="421"/>
      <c r="UTQ881" s="421"/>
      <c r="UTR881" s="421"/>
      <c r="UTS881" s="421"/>
      <c r="UTT881" s="421"/>
      <c r="UTU881" s="421"/>
      <c r="UTV881" s="421"/>
      <c r="UTW881" s="421"/>
      <c r="UTX881" s="421"/>
      <c r="UTY881" s="421"/>
      <c r="UTZ881" s="421"/>
      <c r="UUA881" s="421"/>
      <c r="UUB881" s="421"/>
      <c r="UUC881" s="421"/>
      <c r="UUD881" s="421"/>
      <c r="UUE881" s="421"/>
      <c r="UUF881" s="421"/>
      <c r="UUG881" s="421"/>
      <c r="UUH881" s="421"/>
      <c r="UUI881" s="421"/>
      <c r="UUJ881" s="421"/>
      <c r="UUK881" s="421"/>
      <c r="UUL881" s="421"/>
      <c r="UUM881" s="421"/>
      <c r="UUN881" s="421"/>
      <c r="UUO881" s="421"/>
      <c r="UUP881" s="421"/>
      <c r="UUQ881" s="421"/>
      <c r="UUR881" s="421"/>
      <c r="UUS881" s="421"/>
      <c r="UUT881" s="421"/>
      <c r="UUU881" s="421"/>
      <c r="UUV881" s="421"/>
      <c r="UUW881" s="421"/>
      <c r="UUX881" s="421"/>
      <c r="UUY881" s="421"/>
      <c r="UUZ881" s="421"/>
      <c r="UVA881" s="421"/>
      <c r="UVB881" s="421"/>
      <c r="UVC881" s="421"/>
      <c r="UVD881" s="421"/>
      <c r="UVE881" s="421"/>
      <c r="UVF881" s="421"/>
      <c r="UVG881" s="421"/>
      <c r="UVH881" s="421"/>
      <c r="UVI881" s="421"/>
      <c r="UVJ881" s="421"/>
      <c r="UVK881" s="421"/>
      <c r="UVL881" s="421"/>
      <c r="UVM881" s="421"/>
      <c r="UVN881" s="421"/>
      <c r="UVO881" s="421"/>
      <c r="UVP881" s="421"/>
      <c r="UVQ881" s="421"/>
      <c r="UVR881" s="421"/>
      <c r="UVS881" s="421"/>
      <c r="UVT881" s="421"/>
      <c r="UVU881" s="421"/>
      <c r="UVV881" s="421"/>
      <c r="UVW881" s="421"/>
      <c r="UVX881" s="421"/>
      <c r="UVY881" s="421"/>
      <c r="UVZ881" s="421"/>
      <c r="UWA881" s="421"/>
      <c r="UWB881" s="421"/>
      <c r="UWC881" s="421"/>
      <c r="UWD881" s="421"/>
      <c r="UWE881" s="421"/>
      <c r="UWF881" s="421"/>
      <c r="UWG881" s="421"/>
      <c r="UWH881" s="421"/>
      <c r="UWI881" s="421"/>
      <c r="UWJ881" s="421"/>
      <c r="UWK881" s="421"/>
      <c r="UWL881" s="421"/>
      <c r="UWM881" s="421"/>
      <c r="UWN881" s="421"/>
      <c r="UWO881" s="421"/>
      <c r="UWP881" s="421"/>
      <c r="UWQ881" s="421"/>
      <c r="UWR881" s="421"/>
      <c r="UWS881" s="421"/>
      <c r="UWT881" s="421"/>
      <c r="UWU881" s="421"/>
      <c r="UWV881" s="421"/>
      <c r="UWW881" s="421"/>
      <c r="UWX881" s="421"/>
      <c r="UWY881" s="421"/>
      <c r="UWZ881" s="421"/>
      <c r="UXA881" s="421"/>
      <c r="UXB881" s="421"/>
      <c r="UXC881" s="421"/>
      <c r="UXD881" s="421"/>
      <c r="UXE881" s="421"/>
      <c r="UXF881" s="421"/>
      <c r="UXG881" s="421"/>
      <c r="UXH881" s="421"/>
      <c r="UXI881" s="421"/>
      <c r="UXJ881" s="421"/>
      <c r="UXK881" s="421"/>
      <c r="UXL881" s="421"/>
      <c r="UXM881" s="421"/>
      <c r="UXN881" s="421"/>
      <c r="UXO881" s="421"/>
      <c r="UXP881" s="421"/>
      <c r="UXQ881" s="421"/>
      <c r="UXR881" s="421"/>
      <c r="UXS881" s="421"/>
      <c r="UXT881" s="421"/>
      <c r="UXU881" s="421"/>
      <c r="UXV881" s="421"/>
      <c r="UXW881" s="421"/>
      <c r="UXX881" s="421"/>
      <c r="UXY881" s="421"/>
      <c r="UXZ881" s="421"/>
      <c r="UYA881" s="421"/>
      <c r="UYB881" s="421"/>
      <c r="UYC881" s="421"/>
      <c r="UYD881" s="421"/>
      <c r="UYE881" s="421"/>
      <c r="UYF881" s="421"/>
      <c r="UYG881" s="421"/>
      <c r="UYH881" s="421"/>
      <c r="UYI881" s="421"/>
      <c r="UYJ881" s="421"/>
      <c r="UYK881" s="421"/>
      <c r="UYL881" s="421"/>
      <c r="UYM881" s="421"/>
      <c r="UYN881" s="421"/>
      <c r="UYO881" s="421"/>
      <c r="UYP881" s="421"/>
      <c r="UYQ881" s="421"/>
      <c r="UYR881" s="421"/>
      <c r="UYS881" s="421"/>
      <c r="UYT881" s="421"/>
      <c r="UYU881" s="421"/>
      <c r="UYV881" s="421"/>
      <c r="UYW881" s="421"/>
      <c r="UYX881" s="421"/>
      <c r="UYY881" s="421"/>
      <c r="UYZ881" s="421"/>
      <c r="UZA881" s="421"/>
      <c r="UZB881" s="421"/>
      <c r="UZC881" s="421"/>
      <c r="UZD881" s="421"/>
      <c r="UZE881" s="421"/>
      <c r="UZF881" s="421"/>
      <c r="UZG881" s="421"/>
      <c r="UZH881" s="421"/>
      <c r="UZI881" s="421"/>
      <c r="UZJ881" s="421"/>
      <c r="UZK881" s="421"/>
      <c r="UZL881" s="421"/>
      <c r="UZM881" s="421"/>
      <c r="UZN881" s="421"/>
      <c r="UZO881" s="421"/>
      <c r="UZP881" s="421"/>
      <c r="UZQ881" s="421"/>
      <c r="UZR881" s="421"/>
      <c r="UZS881" s="421"/>
      <c r="UZT881" s="421"/>
      <c r="UZU881" s="421"/>
      <c r="UZV881" s="421"/>
      <c r="UZW881" s="421"/>
      <c r="UZX881" s="421"/>
      <c r="UZY881" s="421"/>
      <c r="UZZ881" s="421"/>
      <c r="VAA881" s="421"/>
      <c r="VAB881" s="421"/>
      <c r="VAC881" s="421"/>
      <c r="VAD881" s="421"/>
      <c r="VAE881" s="421"/>
      <c r="VAF881" s="421"/>
      <c r="VAG881" s="421"/>
      <c r="VAH881" s="421"/>
      <c r="VAI881" s="421"/>
      <c r="VAJ881" s="421"/>
      <c r="VAK881" s="421"/>
      <c r="VAL881" s="421"/>
      <c r="VAM881" s="421"/>
      <c r="VAN881" s="421"/>
      <c r="VAO881" s="421"/>
      <c r="VAP881" s="421"/>
      <c r="VAQ881" s="421"/>
      <c r="VAR881" s="421"/>
      <c r="VAS881" s="421"/>
      <c r="VAT881" s="421"/>
      <c r="VAU881" s="421"/>
      <c r="VAV881" s="421"/>
      <c r="VAW881" s="421"/>
      <c r="VAX881" s="421"/>
      <c r="VAY881" s="421"/>
      <c r="VAZ881" s="421"/>
      <c r="VBA881" s="421"/>
      <c r="VBB881" s="421"/>
      <c r="VBC881" s="421"/>
      <c r="VBD881" s="421"/>
      <c r="VBE881" s="421"/>
      <c r="VBF881" s="421"/>
      <c r="VBG881" s="421"/>
      <c r="VBH881" s="421"/>
      <c r="VBI881" s="421"/>
      <c r="VBJ881" s="421"/>
      <c r="VBK881" s="421"/>
      <c r="VBL881" s="421"/>
      <c r="VBM881" s="421"/>
      <c r="VBN881" s="421"/>
      <c r="VBO881" s="421"/>
      <c r="VBP881" s="421"/>
      <c r="VBQ881" s="421"/>
      <c r="VBR881" s="421"/>
      <c r="VBS881" s="421"/>
      <c r="VBT881" s="421"/>
      <c r="VBU881" s="421"/>
      <c r="VBV881" s="421"/>
      <c r="VBW881" s="421"/>
      <c r="VBX881" s="421"/>
      <c r="VBY881" s="421"/>
      <c r="VBZ881" s="421"/>
      <c r="VCA881" s="421"/>
      <c r="VCB881" s="421"/>
      <c r="VCC881" s="421"/>
      <c r="VCD881" s="421"/>
      <c r="VCE881" s="421"/>
      <c r="VCF881" s="421"/>
      <c r="VCG881" s="421"/>
      <c r="VCH881" s="421"/>
      <c r="VCI881" s="421"/>
      <c r="VCJ881" s="421"/>
      <c r="VCK881" s="421"/>
      <c r="VCL881" s="421"/>
      <c r="VCM881" s="421"/>
      <c r="VCN881" s="421"/>
      <c r="VCO881" s="421"/>
      <c r="VCP881" s="421"/>
      <c r="VCQ881" s="421"/>
      <c r="VCR881" s="421"/>
      <c r="VCS881" s="421"/>
      <c r="VCT881" s="421"/>
      <c r="VCU881" s="421"/>
      <c r="VCV881" s="421"/>
      <c r="VCW881" s="421"/>
      <c r="VCX881" s="421"/>
      <c r="VCY881" s="421"/>
      <c r="VCZ881" s="421"/>
      <c r="VDA881" s="421"/>
      <c r="VDB881" s="421"/>
      <c r="VDC881" s="421"/>
      <c r="VDD881" s="421"/>
      <c r="VDE881" s="421"/>
      <c r="VDF881" s="421"/>
      <c r="VDG881" s="421"/>
      <c r="VDH881" s="421"/>
      <c r="VDI881" s="421"/>
      <c r="VDJ881" s="421"/>
      <c r="VDK881" s="421"/>
      <c r="VDL881" s="421"/>
      <c r="VDM881" s="421"/>
      <c r="VDN881" s="421"/>
      <c r="VDO881" s="421"/>
      <c r="VDP881" s="421"/>
      <c r="VDQ881" s="421"/>
      <c r="VDR881" s="421"/>
      <c r="VDS881" s="421"/>
      <c r="VDT881" s="421"/>
      <c r="VDU881" s="421"/>
      <c r="VDV881" s="421"/>
      <c r="VDW881" s="421"/>
      <c r="VDX881" s="421"/>
      <c r="VDY881" s="421"/>
      <c r="VDZ881" s="421"/>
      <c r="VEA881" s="421"/>
      <c r="VEB881" s="421"/>
      <c r="VEC881" s="421"/>
      <c r="VED881" s="421"/>
      <c r="VEE881" s="421"/>
      <c r="VEF881" s="421"/>
      <c r="VEG881" s="421"/>
      <c r="VEH881" s="421"/>
      <c r="VEI881" s="421"/>
      <c r="VEJ881" s="421"/>
      <c r="VEK881" s="421"/>
      <c r="VEL881" s="421"/>
      <c r="VEM881" s="421"/>
      <c r="VEN881" s="421"/>
      <c r="VEO881" s="421"/>
      <c r="VEP881" s="421"/>
      <c r="VEQ881" s="421"/>
      <c r="VER881" s="421"/>
      <c r="VES881" s="421"/>
      <c r="VET881" s="421"/>
      <c r="VEU881" s="421"/>
      <c r="VEV881" s="421"/>
      <c r="VEW881" s="421"/>
      <c r="VEX881" s="421"/>
      <c r="VEY881" s="421"/>
      <c r="VEZ881" s="421"/>
      <c r="VFA881" s="421"/>
      <c r="VFB881" s="421"/>
      <c r="VFC881" s="421"/>
      <c r="VFD881" s="421"/>
      <c r="VFE881" s="421"/>
      <c r="VFF881" s="421"/>
      <c r="VFG881" s="421"/>
      <c r="VFH881" s="421"/>
      <c r="VFI881" s="421"/>
      <c r="VFJ881" s="421"/>
      <c r="VFK881" s="421"/>
      <c r="VFL881" s="421"/>
      <c r="VFM881" s="421"/>
      <c r="VFN881" s="421"/>
      <c r="VFO881" s="421"/>
      <c r="VFP881" s="421"/>
      <c r="VFQ881" s="421"/>
      <c r="VFR881" s="421"/>
      <c r="VFS881" s="421"/>
      <c r="VFT881" s="421"/>
      <c r="VFU881" s="421"/>
      <c r="VFV881" s="421"/>
      <c r="VFW881" s="421"/>
      <c r="VFX881" s="421"/>
      <c r="VFY881" s="421"/>
      <c r="VFZ881" s="421"/>
      <c r="VGA881" s="421"/>
      <c r="VGB881" s="421"/>
      <c r="VGC881" s="421"/>
      <c r="VGD881" s="421"/>
      <c r="VGE881" s="421"/>
      <c r="VGF881" s="421"/>
      <c r="VGG881" s="421"/>
      <c r="VGH881" s="421"/>
      <c r="VGI881" s="421"/>
      <c r="VGJ881" s="421"/>
      <c r="VGK881" s="421"/>
      <c r="VGL881" s="421"/>
      <c r="VGM881" s="421"/>
      <c r="VGN881" s="421"/>
      <c r="VGO881" s="421"/>
      <c r="VGP881" s="421"/>
      <c r="VGQ881" s="421"/>
      <c r="VGR881" s="421"/>
      <c r="VGS881" s="421"/>
      <c r="VGT881" s="421"/>
      <c r="VGU881" s="421"/>
      <c r="VGV881" s="421"/>
      <c r="VGW881" s="421"/>
      <c r="VGX881" s="421"/>
      <c r="VGY881" s="421"/>
      <c r="VGZ881" s="421"/>
      <c r="VHA881" s="421"/>
      <c r="VHB881" s="421"/>
      <c r="VHC881" s="421"/>
      <c r="VHD881" s="421"/>
      <c r="VHE881" s="421"/>
      <c r="VHF881" s="421"/>
      <c r="VHG881" s="421"/>
      <c r="VHH881" s="421"/>
      <c r="VHI881" s="421"/>
      <c r="VHJ881" s="421"/>
      <c r="VHK881" s="421"/>
      <c r="VHL881" s="421"/>
      <c r="VHM881" s="421"/>
      <c r="VHN881" s="421"/>
      <c r="VHO881" s="421"/>
      <c r="VHP881" s="421"/>
      <c r="VHQ881" s="421"/>
      <c r="VHR881" s="421"/>
      <c r="VHS881" s="421"/>
      <c r="VHT881" s="421"/>
      <c r="VHU881" s="421"/>
      <c r="VHV881" s="421"/>
      <c r="VHW881" s="421"/>
      <c r="VHX881" s="421"/>
      <c r="VHY881" s="421"/>
      <c r="VHZ881" s="421"/>
      <c r="VIA881" s="421"/>
      <c r="VIB881" s="421"/>
      <c r="VIC881" s="421"/>
      <c r="VID881" s="421"/>
      <c r="VIE881" s="421"/>
      <c r="VIF881" s="421"/>
      <c r="VIG881" s="421"/>
      <c r="VIH881" s="421"/>
      <c r="VII881" s="421"/>
      <c r="VIJ881" s="421"/>
      <c r="VIK881" s="421"/>
      <c r="VIL881" s="421"/>
      <c r="VIM881" s="421"/>
      <c r="VIN881" s="421"/>
      <c r="VIO881" s="421"/>
      <c r="VIP881" s="421"/>
      <c r="VIQ881" s="421"/>
      <c r="VIR881" s="421"/>
      <c r="VIS881" s="421"/>
      <c r="VIT881" s="421"/>
      <c r="VIU881" s="421"/>
      <c r="VIV881" s="421"/>
      <c r="VIW881" s="421"/>
      <c r="VIX881" s="421"/>
      <c r="VIY881" s="421"/>
      <c r="VIZ881" s="421"/>
      <c r="VJA881" s="421"/>
      <c r="VJB881" s="421"/>
      <c r="VJC881" s="421"/>
      <c r="VJD881" s="421"/>
      <c r="VJE881" s="421"/>
      <c r="VJF881" s="421"/>
      <c r="VJG881" s="421"/>
      <c r="VJH881" s="421"/>
      <c r="VJI881" s="421"/>
      <c r="VJJ881" s="421"/>
      <c r="VJK881" s="421"/>
      <c r="VJL881" s="421"/>
      <c r="VJM881" s="421"/>
      <c r="VJN881" s="421"/>
      <c r="VJO881" s="421"/>
      <c r="VJP881" s="421"/>
      <c r="VJQ881" s="421"/>
      <c r="VJR881" s="421"/>
      <c r="VJS881" s="421"/>
      <c r="VJT881" s="421"/>
      <c r="VJU881" s="421"/>
      <c r="VJV881" s="421"/>
      <c r="VJW881" s="421"/>
      <c r="VJX881" s="421"/>
      <c r="VJY881" s="421"/>
      <c r="VJZ881" s="421"/>
      <c r="VKA881" s="421"/>
      <c r="VKB881" s="421"/>
      <c r="VKC881" s="421"/>
      <c r="VKD881" s="421"/>
      <c r="VKE881" s="421"/>
      <c r="VKF881" s="421"/>
      <c r="VKG881" s="421"/>
      <c r="VKH881" s="421"/>
      <c r="VKI881" s="421"/>
      <c r="VKJ881" s="421"/>
      <c r="VKK881" s="421"/>
      <c r="VKL881" s="421"/>
      <c r="VKM881" s="421"/>
      <c r="VKN881" s="421"/>
      <c r="VKO881" s="421"/>
      <c r="VKP881" s="421"/>
      <c r="VKQ881" s="421"/>
      <c r="VKR881" s="421"/>
      <c r="VKS881" s="421"/>
      <c r="VKT881" s="421"/>
      <c r="VKU881" s="421"/>
      <c r="VKV881" s="421"/>
      <c r="VKW881" s="421"/>
      <c r="VKX881" s="421"/>
      <c r="VKY881" s="421"/>
      <c r="VKZ881" s="421"/>
      <c r="VLA881" s="421"/>
      <c r="VLB881" s="421"/>
      <c r="VLC881" s="421"/>
      <c r="VLD881" s="421"/>
      <c r="VLE881" s="421"/>
      <c r="VLF881" s="421"/>
      <c r="VLG881" s="421"/>
      <c r="VLH881" s="421"/>
      <c r="VLI881" s="421"/>
      <c r="VLJ881" s="421"/>
      <c r="VLK881" s="421"/>
      <c r="VLL881" s="421"/>
      <c r="VLM881" s="421"/>
      <c r="VLN881" s="421"/>
      <c r="VLO881" s="421"/>
      <c r="VLP881" s="421"/>
      <c r="VLQ881" s="421"/>
      <c r="VLR881" s="421"/>
      <c r="VLS881" s="421"/>
      <c r="VLT881" s="421"/>
      <c r="VLU881" s="421"/>
      <c r="VLV881" s="421"/>
      <c r="VLW881" s="421"/>
      <c r="VLX881" s="421"/>
      <c r="VLY881" s="421"/>
      <c r="VLZ881" s="421"/>
      <c r="VMA881" s="421"/>
      <c r="VMB881" s="421"/>
      <c r="VMC881" s="421"/>
      <c r="VMD881" s="421"/>
      <c r="VME881" s="421"/>
      <c r="VMF881" s="421"/>
      <c r="VMG881" s="421"/>
      <c r="VMH881" s="421"/>
      <c r="VMI881" s="421"/>
      <c r="VMJ881" s="421"/>
      <c r="VMK881" s="421"/>
      <c r="VML881" s="421"/>
      <c r="VMM881" s="421"/>
      <c r="VMN881" s="421"/>
      <c r="VMO881" s="421"/>
      <c r="VMP881" s="421"/>
      <c r="VMQ881" s="421"/>
      <c r="VMR881" s="421"/>
      <c r="VMS881" s="421"/>
      <c r="VMT881" s="421"/>
      <c r="VMU881" s="421"/>
      <c r="VMV881" s="421"/>
      <c r="VMW881" s="421"/>
      <c r="VMX881" s="421"/>
      <c r="VMY881" s="421"/>
      <c r="VMZ881" s="421"/>
      <c r="VNA881" s="421"/>
      <c r="VNB881" s="421"/>
      <c r="VNC881" s="421"/>
      <c r="VND881" s="421"/>
      <c r="VNE881" s="421"/>
      <c r="VNF881" s="421"/>
      <c r="VNG881" s="421"/>
      <c r="VNH881" s="421"/>
      <c r="VNI881" s="421"/>
      <c r="VNJ881" s="421"/>
      <c r="VNK881" s="421"/>
      <c r="VNL881" s="421"/>
      <c r="VNM881" s="421"/>
      <c r="VNN881" s="421"/>
      <c r="VNO881" s="421"/>
      <c r="VNP881" s="421"/>
      <c r="VNQ881" s="421"/>
      <c r="VNR881" s="421"/>
      <c r="VNS881" s="421"/>
      <c r="VNT881" s="421"/>
      <c r="VNU881" s="421"/>
      <c r="VNV881" s="421"/>
      <c r="VNW881" s="421"/>
      <c r="VNX881" s="421"/>
      <c r="VNY881" s="421"/>
      <c r="VNZ881" s="421"/>
      <c r="VOA881" s="421"/>
      <c r="VOB881" s="421"/>
      <c r="VOC881" s="421"/>
      <c r="VOD881" s="421"/>
      <c r="VOE881" s="421"/>
      <c r="VOF881" s="421"/>
      <c r="VOG881" s="421"/>
      <c r="VOH881" s="421"/>
      <c r="VOI881" s="421"/>
      <c r="VOJ881" s="421"/>
      <c r="VOK881" s="421"/>
      <c r="VOL881" s="421"/>
      <c r="VOM881" s="421"/>
      <c r="VON881" s="421"/>
      <c r="VOO881" s="421"/>
      <c r="VOP881" s="421"/>
      <c r="VOQ881" s="421"/>
      <c r="VOR881" s="421"/>
      <c r="VOS881" s="421"/>
      <c r="VOT881" s="421"/>
      <c r="VOU881" s="421"/>
      <c r="VOV881" s="421"/>
      <c r="VOW881" s="421"/>
      <c r="VOX881" s="421"/>
      <c r="VOY881" s="421"/>
      <c r="VOZ881" s="421"/>
      <c r="VPA881" s="421"/>
      <c r="VPB881" s="421"/>
      <c r="VPC881" s="421"/>
      <c r="VPD881" s="421"/>
      <c r="VPE881" s="421"/>
      <c r="VPF881" s="421"/>
      <c r="VPG881" s="421"/>
      <c r="VPH881" s="421"/>
      <c r="VPI881" s="421"/>
      <c r="VPJ881" s="421"/>
      <c r="VPK881" s="421"/>
      <c r="VPL881" s="421"/>
      <c r="VPM881" s="421"/>
      <c r="VPN881" s="421"/>
      <c r="VPO881" s="421"/>
      <c r="VPP881" s="421"/>
      <c r="VPQ881" s="421"/>
      <c r="VPR881" s="421"/>
      <c r="VPS881" s="421"/>
      <c r="VPT881" s="421"/>
      <c r="VPU881" s="421"/>
      <c r="VPV881" s="421"/>
      <c r="VPW881" s="421"/>
      <c r="VPX881" s="421"/>
      <c r="VPY881" s="421"/>
      <c r="VPZ881" s="421"/>
      <c r="VQA881" s="421"/>
      <c r="VQB881" s="421"/>
      <c r="VQC881" s="421"/>
      <c r="VQD881" s="421"/>
      <c r="VQE881" s="421"/>
      <c r="VQF881" s="421"/>
      <c r="VQG881" s="421"/>
      <c r="VQH881" s="421"/>
      <c r="VQI881" s="421"/>
      <c r="VQJ881" s="421"/>
      <c r="VQK881" s="421"/>
      <c r="VQL881" s="421"/>
      <c r="VQM881" s="421"/>
      <c r="VQN881" s="421"/>
      <c r="VQO881" s="421"/>
      <c r="VQP881" s="421"/>
      <c r="VQQ881" s="421"/>
      <c r="VQR881" s="421"/>
      <c r="VQS881" s="421"/>
      <c r="VQT881" s="421"/>
      <c r="VQU881" s="421"/>
      <c r="VQV881" s="421"/>
      <c r="VQW881" s="421"/>
      <c r="VQX881" s="421"/>
      <c r="VQY881" s="421"/>
      <c r="VQZ881" s="421"/>
      <c r="VRA881" s="421"/>
      <c r="VRB881" s="421"/>
      <c r="VRC881" s="421"/>
      <c r="VRD881" s="421"/>
      <c r="VRE881" s="421"/>
      <c r="VRF881" s="421"/>
      <c r="VRG881" s="421"/>
      <c r="VRH881" s="421"/>
      <c r="VRI881" s="421"/>
      <c r="VRJ881" s="421"/>
      <c r="VRK881" s="421"/>
      <c r="VRL881" s="421"/>
      <c r="VRM881" s="421"/>
      <c r="VRN881" s="421"/>
      <c r="VRO881" s="421"/>
      <c r="VRP881" s="421"/>
      <c r="VRQ881" s="421"/>
      <c r="VRR881" s="421"/>
      <c r="VRS881" s="421"/>
      <c r="VRT881" s="421"/>
      <c r="VRU881" s="421"/>
      <c r="VRV881" s="421"/>
      <c r="VRW881" s="421"/>
      <c r="VRX881" s="421"/>
      <c r="VRY881" s="421"/>
      <c r="VRZ881" s="421"/>
      <c r="VSA881" s="421"/>
      <c r="VSB881" s="421"/>
      <c r="VSC881" s="421"/>
      <c r="VSD881" s="421"/>
      <c r="VSE881" s="421"/>
      <c r="VSF881" s="421"/>
      <c r="VSG881" s="421"/>
      <c r="VSH881" s="421"/>
      <c r="VSI881" s="421"/>
      <c r="VSJ881" s="421"/>
      <c r="VSK881" s="421"/>
      <c r="VSL881" s="421"/>
      <c r="VSM881" s="421"/>
      <c r="VSN881" s="421"/>
      <c r="VSO881" s="421"/>
      <c r="VSP881" s="421"/>
      <c r="VSQ881" s="421"/>
      <c r="VSR881" s="421"/>
      <c r="VSS881" s="421"/>
      <c r="VST881" s="421"/>
      <c r="VSU881" s="421"/>
      <c r="VSV881" s="421"/>
      <c r="VSW881" s="421"/>
      <c r="VSX881" s="421"/>
      <c r="VSY881" s="421"/>
      <c r="VSZ881" s="421"/>
      <c r="VTA881" s="421"/>
      <c r="VTB881" s="421"/>
      <c r="VTC881" s="421"/>
      <c r="VTD881" s="421"/>
      <c r="VTE881" s="421"/>
      <c r="VTF881" s="421"/>
      <c r="VTG881" s="421"/>
      <c r="VTH881" s="421"/>
      <c r="VTI881" s="421"/>
      <c r="VTJ881" s="421"/>
      <c r="VTK881" s="421"/>
      <c r="VTL881" s="421"/>
      <c r="VTM881" s="421"/>
      <c r="VTN881" s="421"/>
      <c r="VTO881" s="421"/>
      <c r="VTP881" s="421"/>
      <c r="VTQ881" s="421"/>
      <c r="VTR881" s="421"/>
      <c r="VTS881" s="421"/>
      <c r="VTT881" s="421"/>
      <c r="VTU881" s="421"/>
      <c r="VTV881" s="421"/>
      <c r="VTW881" s="421"/>
      <c r="VTX881" s="421"/>
      <c r="VTY881" s="421"/>
      <c r="VTZ881" s="421"/>
      <c r="VUA881" s="421"/>
      <c r="VUB881" s="421"/>
      <c r="VUC881" s="421"/>
      <c r="VUD881" s="421"/>
      <c r="VUE881" s="421"/>
      <c r="VUF881" s="421"/>
      <c r="VUG881" s="421"/>
      <c r="VUH881" s="421"/>
      <c r="VUI881" s="421"/>
      <c r="VUJ881" s="421"/>
      <c r="VUK881" s="421"/>
      <c r="VUL881" s="421"/>
      <c r="VUM881" s="421"/>
      <c r="VUN881" s="421"/>
      <c r="VUO881" s="421"/>
      <c r="VUP881" s="421"/>
      <c r="VUQ881" s="421"/>
      <c r="VUR881" s="421"/>
      <c r="VUS881" s="421"/>
      <c r="VUT881" s="421"/>
      <c r="VUU881" s="421"/>
      <c r="VUV881" s="421"/>
      <c r="VUW881" s="421"/>
      <c r="VUX881" s="421"/>
      <c r="VUY881" s="421"/>
      <c r="VUZ881" s="421"/>
      <c r="VVA881" s="421"/>
      <c r="VVB881" s="421"/>
      <c r="VVC881" s="421"/>
      <c r="VVD881" s="421"/>
      <c r="VVE881" s="421"/>
      <c r="VVF881" s="421"/>
      <c r="VVG881" s="421"/>
      <c r="VVH881" s="421"/>
      <c r="VVI881" s="421"/>
      <c r="VVJ881" s="421"/>
      <c r="VVK881" s="421"/>
      <c r="VVL881" s="421"/>
      <c r="VVM881" s="421"/>
      <c r="VVN881" s="421"/>
      <c r="VVO881" s="421"/>
      <c r="VVP881" s="421"/>
      <c r="VVQ881" s="421"/>
      <c r="VVR881" s="421"/>
      <c r="VVS881" s="421"/>
      <c r="VVT881" s="421"/>
      <c r="VVU881" s="421"/>
      <c r="VVV881" s="421"/>
      <c r="VVW881" s="421"/>
      <c r="VVX881" s="421"/>
      <c r="VVY881" s="421"/>
      <c r="VVZ881" s="421"/>
      <c r="VWA881" s="421"/>
      <c r="VWB881" s="421"/>
      <c r="VWC881" s="421"/>
      <c r="VWD881" s="421"/>
      <c r="VWE881" s="421"/>
      <c r="VWF881" s="421"/>
      <c r="VWG881" s="421"/>
      <c r="VWH881" s="421"/>
      <c r="VWI881" s="421"/>
      <c r="VWJ881" s="421"/>
      <c r="VWK881" s="421"/>
      <c r="VWL881" s="421"/>
      <c r="VWM881" s="421"/>
      <c r="VWN881" s="421"/>
      <c r="VWO881" s="421"/>
      <c r="VWP881" s="421"/>
      <c r="VWQ881" s="421"/>
      <c r="VWR881" s="421"/>
      <c r="VWS881" s="421"/>
      <c r="VWT881" s="421"/>
      <c r="VWU881" s="421"/>
      <c r="VWV881" s="421"/>
      <c r="VWW881" s="421"/>
      <c r="VWX881" s="421"/>
      <c r="VWY881" s="421"/>
      <c r="VWZ881" s="421"/>
      <c r="VXA881" s="421"/>
      <c r="VXB881" s="421"/>
      <c r="VXC881" s="421"/>
      <c r="VXD881" s="421"/>
      <c r="VXE881" s="421"/>
      <c r="VXF881" s="421"/>
      <c r="VXG881" s="421"/>
      <c r="VXH881" s="421"/>
      <c r="VXI881" s="421"/>
      <c r="VXJ881" s="421"/>
      <c r="VXK881" s="421"/>
      <c r="VXL881" s="421"/>
      <c r="VXM881" s="421"/>
      <c r="VXN881" s="421"/>
      <c r="VXO881" s="421"/>
      <c r="VXP881" s="421"/>
      <c r="VXQ881" s="421"/>
      <c r="VXR881" s="421"/>
      <c r="VXS881" s="421"/>
      <c r="VXT881" s="421"/>
      <c r="VXU881" s="421"/>
      <c r="VXV881" s="421"/>
      <c r="VXW881" s="421"/>
      <c r="VXX881" s="421"/>
      <c r="VXY881" s="421"/>
      <c r="VXZ881" s="421"/>
      <c r="VYA881" s="421"/>
      <c r="VYB881" s="421"/>
      <c r="VYC881" s="421"/>
      <c r="VYD881" s="421"/>
      <c r="VYE881" s="421"/>
      <c r="VYF881" s="421"/>
      <c r="VYG881" s="421"/>
      <c r="VYH881" s="421"/>
      <c r="VYI881" s="421"/>
      <c r="VYJ881" s="421"/>
      <c r="VYK881" s="421"/>
      <c r="VYL881" s="421"/>
      <c r="VYM881" s="421"/>
      <c r="VYN881" s="421"/>
      <c r="VYO881" s="421"/>
      <c r="VYP881" s="421"/>
      <c r="VYQ881" s="421"/>
      <c r="VYR881" s="421"/>
      <c r="VYS881" s="421"/>
      <c r="VYT881" s="421"/>
      <c r="VYU881" s="421"/>
      <c r="VYV881" s="421"/>
      <c r="VYW881" s="421"/>
      <c r="VYX881" s="421"/>
      <c r="VYY881" s="421"/>
      <c r="VYZ881" s="421"/>
      <c r="VZA881" s="421"/>
      <c r="VZB881" s="421"/>
      <c r="VZC881" s="421"/>
      <c r="VZD881" s="421"/>
      <c r="VZE881" s="421"/>
      <c r="VZF881" s="421"/>
      <c r="VZG881" s="421"/>
      <c r="VZH881" s="421"/>
      <c r="VZI881" s="421"/>
      <c r="VZJ881" s="421"/>
      <c r="VZK881" s="421"/>
      <c r="VZL881" s="421"/>
      <c r="VZM881" s="421"/>
      <c r="VZN881" s="421"/>
      <c r="VZO881" s="421"/>
      <c r="VZP881" s="421"/>
      <c r="VZQ881" s="421"/>
      <c r="VZR881" s="421"/>
      <c r="VZS881" s="421"/>
      <c r="VZT881" s="421"/>
      <c r="VZU881" s="421"/>
      <c r="VZV881" s="421"/>
      <c r="VZW881" s="421"/>
      <c r="VZX881" s="421"/>
      <c r="VZY881" s="421"/>
      <c r="VZZ881" s="421"/>
      <c r="WAA881" s="421"/>
      <c r="WAB881" s="421"/>
      <c r="WAC881" s="421"/>
      <c r="WAD881" s="421"/>
      <c r="WAE881" s="421"/>
      <c r="WAF881" s="421"/>
      <c r="WAG881" s="421"/>
      <c r="WAH881" s="421"/>
      <c r="WAI881" s="421"/>
      <c r="WAJ881" s="421"/>
      <c r="WAK881" s="421"/>
      <c r="WAL881" s="421"/>
      <c r="WAM881" s="421"/>
      <c r="WAN881" s="421"/>
      <c r="WAO881" s="421"/>
      <c r="WAP881" s="421"/>
      <c r="WAQ881" s="421"/>
      <c r="WAR881" s="421"/>
      <c r="WAS881" s="421"/>
      <c r="WAT881" s="421"/>
      <c r="WAU881" s="421"/>
      <c r="WAV881" s="421"/>
      <c r="WAW881" s="421"/>
      <c r="WAX881" s="421"/>
      <c r="WAY881" s="421"/>
      <c r="WAZ881" s="421"/>
      <c r="WBA881" s="421"/>
      <c r="WBB881" s="421"/>
      <c r="WBC881" s="421"/>
      <c r="WBD881" s="421"/>
      <c r="WBE881" s="421"/>
      <c r="WBF881" s="421"/>
      <c r="WBG881" s="421"/>
      <c r="WBH881" s="421"/>
      <c r="WBI881" s="421"/>
      <c r="WBJ881" s="421"/>
      <c r="WBK881" s="421"/>
      <c r="WBL881" s="421"/>
      <c r="WBM881" s="421"/>
      <c r="WBN881" s="421"/>
      <c r="WBO881" s="421"/>
      <c r="WBP881" s="421"/>
      <c r="WBQ881" s="421"/>
      <c r="WBR881" s="421"/>
      <c r="WBS881" s="421"/>
      <c r="WBT881" s="421"/>
      <c r="WBU881" s="421"/>
      <c r="WBV881" s="421"/>
      <c r="WBW881" s="421"/>
      <c r="WBX881" s="421"/>
      <c r="WBY881" s="421"/>
      <c r="WBZ881" s="421"/>
      <c r="WCA881" s="421"/>
      <c r="WCB881" s="421"/>
      <c r="WCC881" s="421"/>
      <c r="WCD881" s="421"/>
      <c r="WCE881" s="421"/>
      <c r="WCF881" s="421"/>
      <c r="WCG881" s="421"/>
      <c r="WCH881" s="421"/>
      <c r="WCI881" s="421"/>
      <c r="WCJ881" s="421"/>
      <c r="WCK881" s="421"/>
      <c r="WCL881" s="421"/>
      <c r="WCM881" s="421"/>
      <c r="WCN881" s="421"/>
      <c r="WCO881" s="421"/>
      <c r="WCP881" s="421"/>
      <c r="WCQ881" s="421"/>
      <c r="WCR881" s="421"/>
      <c r="WCS881" s="421"/>
      <c r="WCT881" s="421"/>
      <c r="WCU881" s="421"/>
      <c r="WCV881" s="421"/>
      <c r="WCW881" s="421"/>
      <c r="WCX881" s="421"/>
      <c r="WCY881" s="421"/>
      <c r="WCZ881" s="421"/>
      <c r="WDA881" s="421"/>
      <c r="WDB881" s="421"/>
      <c r="WDC881" s="421"/>
      <c r="WDD881" s="421"/>
      <c r="WDE881" s="421"/>
      <c r="WDF881" s="421"/>
      <c r="WDG881" s="421"/>
      <c r="WDH881" s="421"/>
      <c r="WDI881" s="421"/>
      <c r="WDJ881" s="421"/>
      <c r="WDK881" s="421"/>
      <c r="WDL881" s="421"/>
      <c r="WDM881" s="421"/>
      <c r="WDN881" s="421"/>
      <c r="WDO881" s="421"/>
      <c r="WDP881" s="421"/>
      <c r="WDQ881" s="421"/>
      <c r="WDR881" s="421"/>
      <c r="WDS881" s="421"/>
      <c r="WDT881" s="421"/>
      <c r="WDU881" s="421"/>
      <c r="WDV881" s="421"/>
      <c r="WDW881" s="421"/>
      <c r="WDX881" s="421"/>
      <c r="WDY881" s="421"/>
      <c r="WDZ881" s="421"/>
      <c r="WEA881" s="421"/>
      <c r="WEB881" s="421"/>
      <c r="WEC881" s="421"/>
      <c r="WED881" s="421"/>
      <c r="WEE881" s="421"/>
      <c r="WEF881" s="421"/>
      <c r="WEG881" s="421"/>
      <c r="WEH881" s="421"/>
      <c r="WEI881" s="421"/>
      <c r="WEJ881" s="421"/>
      <c r="WEK881" s="421"/>
      <c r="WEL881" s="421"/>
      <c r="WEM881" s="421"/>
      <c r="WEN881" s="421"/>
      <c r="WEO881" s="421"/>
      <c r="WEP881" s="421"/>
      <c r="WEQ881" s="421"/>
      <c r="WER881" s="421"/>
      <c r="WES881" s="421"/>
      <c r="WET881" s="421"/>
      <c r="WEU881" s="421"/>
      <c r="WEV881" s="421"/>
      <c r="WEW881" s="421"/>
      <c r="WEX881" s="421"/>
      <c r="WEY881" s="421"/>
      <c r="WEZ881" s="421"/>
      <c r="WFA881" s="421"/>
      <c r="WFB881" s="421"/>
      <c r="WFC881" s="421"/>
      <c r="WFD881" s="421"/>
      <c r="WFE881" s="421"/>
      <c r="WFF881" s="421"/>
      <c r="WFG881" s="421"/>
      <c r="WFH881" s="421"/>
      <c r="WFI881" s="421"/>
      <c r="WFJ881" s="421"/>
      <c r="WFK881" s="421"/>
      <c r="WFL881" s="421"/>
      <c r="WFM881" s="421"/>
      <c r="WFN881" s="421"/>
      <c r="WFO881" s="421"/>
      <c r="WFP881" s="421"/>
      <c r="WFQ881" s="421"/>
      <c r="WFR881" s="421"/>
      <c r="WFS881" s="421"/>
      <c r="WFT881" s="421"/>
      <c r="WFU881" s="421"/>
      <c r="WFV881" s="421"/>
      <c r="WFW881" s="421"/>
      <c r="WFX881" s="421"/>
      <c r="WFY881" s="421"/>
      <c r="WFZ881" s="421"/>
      <c r="WGA881" s="421"/>
      <c r="WGB881" s="421"/>
      <c r="WGC881" s="421"/>
      <c r="WGD881" s="421"/>
      <c r="WGE881" s="421"/>
      <c r="WGF881" s="421"/>
      <c r="WGG881" s="421"/>
      <c r="WGH881" s="421"/>
      <c r="WGI881" s="421"/>
      <c r="WGJ881" s="421"/>
      <c r="WGK881" s="421"/>
      <c r="WGL881" s="421"/>
      <c r="WGM881" s="421"/>
      <c r="WGN881" s="421"/>
      <c r="WGO881" s="421"/>
      <c r="WGP881" s="421"/>
      <c r="WGQ881" s="421"/>
      <c r="WGR881" s="421"/>
      <c r="WGS881" s="421"/>
      <c r="WGT881" s="421"/>
      <c r="WGU881" s="421"/>
      <c r="WGV881" s="421"/>
      <c r="WGW881" s="421"/>
      <c r="WGX881" s="421"/>
      <c r="WGY881" s="421"/>
      <c r="WGZ881" s="421"/>
      <c r="WHA881" s="421"/>
      <c r="WHB881" s="421"/>
      <c r="WHC881" s="421"/>
      <c r="WHD881" s="421"/>
      <c r="WHE881" s="421"/>
      <c r="WHF881" s="421"/>
      <c r="WHG881" s="421"/>
      <c r="WHH881" s="421"/>
      <c r="WHI881" s="421"/>
      <c r="WHJ881" s="421"/>
      <c r="WHK881" s="421"/>
      <c r="WHL881" s="421"/>
      <c r="WHM881" s="421"/>
      <c r="WHN881" s="421"/>
      <c r="WHO881" s="421"/>
      <c r="WHP881" s="421"/>
      <c r="WHQ881" s="421"/>
      <c r="WHR881" s="421"/>
      <c r="WHS881" s="421"/>
      <c r="WHT881" s="421"/>
      <c r="WHU881" s="421"/>
      <c r="WHV881" s="421"/>
      <c r="WHW881" s="421"/>
      <c r="WHX881" s="421"/>
      <c r="WHY881" s="421"/>
      <c r="WHZ881" s="421"/>
      <c r="WIA881" s="421"/>
      <c r="WIB881" s="421"/>
      <c r="WIC881" s="421"/>
      <c r="WID881" s="421"/>
      <c r="WIE881" s="421"/>
      <c r="WIF881" s="421"/>
      <c r="WIG881" s="421"/>
      <c r="WIH881" s="421"/>
      <c r="WII881" s="421"/>
      <c r="WIJ881" s="421"/>
      <c r="WIK881" s="421"/>
      <c r="WIL881" s="421"/>
      <c r="WIM881" s="421"/>
      <c r="WIN881" s="421"/>
      <c r="WIO881" s="421"/>
      <c r="WIP881" s="421"/>
      <c r="WIQ881" s="421"/>
      <c r="WIR881" s="421"/>
      <c r="WIS881" s="421"/>
      <c r="WIT881" s="421"/>
      <c r="WIU881" s="421"/>
      <c r="WIV881" s="421"/>
      <c r="WIW881" s="421"/>
      <c r="WIX881" s="421"/>
      <c r="WIY881" s="421"/>
      <c r="WIZ881" s="421"/>
      <c r="WJA881" s="421"/>
      <c r="WJB881" s="421"/>
      <c r="WJC881" s="421"/>
      <c r="WJD881" s="421"/>
      <c r="WJE881" s="421"/>
      <c r="WJF881" s="421"/>
      <c r="WJG881" s="421"/>
      <c r="WJH881" s="421"/>
      <c r="WJI881" s="421"/>
      <c r="WJJ881" s="421"/>
      <c r="WJK881" s="421"/>
      <c r="WJL881" s="421"/>
      <c r="WJM881" s="421"/>
      <c r="WJN881" s="421"/>
      <c r="WJO881" s="421"/>
      <c r="WJP881" s="421"/>
      <c r="WJQ881" s="421"/>
      <c r="WJR881" s="421"/>
      <c r="WJS881" s="421"/>
      <c r="WJT881" s="421"/>
      <c r="WJU881" s="421"/>
      <c r="WJV881" s="421"/>
      <c r="WJW881" s="421"/>
      <c r="WJX881" s="421"/>
      <c r="WJY881" s="421"/>
      <c r="WJZ881" s="421"/>
      <c r="WKA881" s="421"/>
      <c r="WKB881" s="421"/>
      <c r="WKC881" s="421"/>
      <c r="WKD881" s="421"/>
      <c r="WKE881" s="421"/>
      <c r="WKF881" s="421"/>
      <c r="WKG881" s="421"/>
      <c r="WKH881" s="421"/>
      <c r="WKI881" s="421"/>
      <c r="WKJ881" s="421"/>
      <c r="WKK881" s="421"/>
      <c r="WKL881" s="421"/>
      <c r="WKM881" s="421"/>
      <c r="WKN881" s="421"/>
      <c r="WKO881" s="421"/>
      <c r="WKP881" s="421"/>
      <c r="WKQ881" s="421"/>
      <c r="WKR881" s="421"/>
      <c r="WKS881" s="421"/>
      <c r="WKT881" s="421"/>
      <c r="WKU881" s="421"/>
      <c r="WKV881" s="421"/>
      <c r="WKW881" s="421"/>
      <c r="WKX881" s="421"/>
      <c r="WKY881" s="421"/>
      <c r="WKZ881" s="421"/>
      <c r="WLA881" s="421"/>
      <c r="WLB881" s="421"/>
      <c r="WLC881" s="421"/>
      <c r="WLD881" s="421"/>
      <c r="WLE881" s="421"/>
      <c r="WLF881" s="421"/>
      <c r="WLG881" s="421"/>
      <c r="WLH881" s="421"/>
      <c r="WLI881" s="421"/>
      <c r="WLJ881" s="421"/>
      <c r="WLK881" s="421"/>
      <c r="WLL881" s="421"/>
      <c r="WLM881" s="421"/>
      <c r="WLN881" s="421"/>
      <c r="WLO881" s="421"/>
      <c r="WLP881" s="421"/>
      <c r="WLQ881" s="421"/>
      <c r="WLR881" s="421"/>
      <c r="WLS881" s="421"/>
      <c r="WLT881" s="421"/>
      <c r="WLU881" s="421"/>
      <c r="WLV881" s="421"/>
      <c r="WLW881" s="421"/>
      <c r="WLX881" s="421"/>
      <c r="WLY881" s="421"/>
      <c r="WLZ881" s="421"/>
      <c r="WMA881" s="421"/>
      <c r="WMB881" s="421"/>
      <c r="WMC881" s="421"/>
      <c r="WMD881" s="421"/>
      <c r="WME881" s="421"/>
      <c r="WMF881" s="421"/>
      <c r="WMG881" s="421"/>
      <c r="WMH881" s="421"/>
      <c r="WMI881" s="421"/>
      <c r="WMJ881" s="421"/>
      <c r="WMK881" s="421"/>
      <c r="WML881" s="421"/>
      <c r="WMM881" s="421"/>
      <c r="WMN881" s="421"/>
      <c r="WMO881" s="421"/>
      <c r="WMP881" s="421"/>
      <c r="WMQ881" s="421"/>
      <c r="WMR881" s="421"/>
      <c r="WMS881" s="421"/>
      <c r="WMT881" s="421"/>
      <c r="WMU881" s="421"/>
      <c r="WMV881" s="421"/>
      <c r="WMW881" s="421"/>
      <c r="WMX881" s="421"/>
      <c r="WMY881" s="421"/>
      <c r="WMZ881" s="421"/>
      <c r="WNA881" s="421"/>
      <c r="WNB881" s="421"/>
      <c r="WNC881" s="421"/>
      <c r="WND881" s="421"/>
      <c r="WNE881" s="421"/>
      <c r="WNF881" s="421"/>
      <c r="WNG881" s="421"/>
      <c r="WNH881" s="421"/>
      <c r="WNI881" s="421"/>
      <c r="WNJ881" s="421"/>
      <c r="WNK881" s="421"/>
      <c r="WNL881" s="421"/>
      <c r="WNM881" s="421"/>
      <c r="WNN881" s="421"/>
      <c r="WNO881" s="421"/>
      <c r="WNP881" s="421"/>
      <c r="WNQ881" s="421"/>
      <c r="WNR881" s="421"/>
      <c r="WNS881" s="421"/>
      <c r="WNT881" s="421"/>
      <c r="WNU881" s="421"/>
      <c r="WNV881" s="421"/>
      <c r="WNW881" s="421"/>
      <c r="WNX881" s="421"/>
      <c r="WNY881" s="421"/>
      <c r="WNZ881" s="421"/>
      <c r="WOA881" s="421"/>
      <c r="WOB881" s="421"/>
      <c r="WOC881" s="421"/>
      <c r="WOD881" s="421"/>
      <c r="WOE881" s="421"/>
      <c r="WOF881" s="421"/>
      <c r="WOG881" s="421"/>
      <c r="WOH881" s="421"/>
      <c r="WOI881" s="421"/>
      <c r="WOJ881" s="421"/>
      <c r="WOK881" s="421"/>
      <c r="WOL881" s="421"/>
      <c r="WOM881" s="421"/>
      <c r="WON881" s="421"/>
      <c r="WOO881" s="421"/>
      <c r="WOP881" s="421"/>
      <c r="WOQ881" s="421"/>
      <c r="WOR881" s="421"/>
      <c r="WOS881" s="421"/>
      <c r="WOT881" s="421"/>
      <c r="WOU881" s="421"/>
      <c r="WOV881" s="421"/>
      <c r="WOW881" s="421"/>
      <c r="WOX881" s="421"/>
      <c r="WOY881" s="421"/>
      <c r="WOZ881" s="421"/>
      <c r="WPA881" s="421"/>
      <c r="WPB881" s="421"/>
      <c r="WPC881" s="421"/>
      <c r="WPD881" s="421"/>
      <c r="WPE881" s="421"/>
      <c r="WPF881" s="421"/>
      <c r="WPG881" s="421"/>
      <c r="WPH881" s="421"/>
      <c r="WPI881" s="421"/>
      <c r="WPJ881" s="421"/>
      <c r="WPK881" s="421"/>
      <c r="WPL881" s="421"/>
      <c r="WPM881" s="421"/>
      <c r="WPN881" s="421"/>
      <c r="WPO881" s="421"/>
      <c r="WPP881" s="421"/>
      <c r="WPQ881" s="421"/>
      <c r="WPR881" s="421"/>
      <c r="WPS881" s="421"/>
      <c r="WPT881" s="421"/>
      <c r="WPU881" s="421"/>
      <c r="WPV881" s="421"/>
      <c r="WPW881" s="421"/>
      <c r="WPX881" s="421"/>
      <c r="WPY881" s="421"/>
      <c r="WPZ881" s="421"/>
      <c r="WQA881" s="421"/>
      <c r="WQB881" s="421"/>
      <c r="WQC881" s="421"/>
      <c r="WQD881" s="421"/>
      <c r="WQE881" s="421"/>
      <c r="WQF881" s="421"/>
      <c r="WQG881" s="421"/>
      <c r="WQH881" s="421"/>
      <c r="WQI881" s="421"/>
      <c r="WQJ881" s="421"/>
      <c r="WQK881" s="421"/>
      <c r="WQL881" s="421"/>
      <c r="WQM881" s="421"/>
      <c r="WQN881" s="421"/>
      <c r="WQO881" s="421"/>
      <c r="WQP881" s="421"/>
      <c r="WQQ881" s="421"/>
      <c r="WQR881" s="421"/>
      <c r="WQS881" s="421"/>
      <c r="WQT881" s="421"/>
      <c r="WQU881" s="421"/>
      <c r="WQV881" s="421"/>
      <c r="WQW881" s="421"/>
      <c r="WQX881" s="421"/>
      <c r="WQY881" s="421"/>
      <c r="WQZ881" s="421"/>
      <c r="WRA881" s="421"/>
      <c r="WRB881" s="421"/>
      <c r="WRC881" s="421"/>
      <c r="WRD881" s="421"/>
      <c r="WRE881" s="421"/>
      <c r="WRF881" s="421"/>
      <c r="WRG881" s="421"/>
      <c r="WRH881" s="421"/>
      <c r="WRI881" s="421"/>
      <c r="WRJ881" s="421"/>
      <c r="WRK881" s="421"/>
      <c r="WRL881" s="421"/>
      <c r="WRM881" s="421"/>
      <c r="WRN881" s="421"/>
      <c r="WRO881" s="421"/>
      <c r="WRP881" s="421"/>
      <c r="WRQ881" s="421"/>
      <c r="WRR881" s="421"/>
      <c r="WRS881" s="421"/>
      <c r="WRT881" s="421"/>
      <c r="WRU881" s="421"/>
      <c r="WRV881" s="421"/>
      <c r="WRW881" s="421"/>
      <c r="WRX881" s="421"/>
      <c r="WRY881" s="421"/>
      <c r="WRZ881" s="421"/>
      <c r="WSA881" s="421"/>
      <c r="WSB881" s="421"/>
      <c r="WSC881" s="421"/>
      <c r="WSD881" s="421"/>
      <c r="WSE881" s="421"/>
      <c r="WSF881" s="421"/>
      <c r="WSG881" s="421"/>
      <c r="WSH881" s="421"/>
      <c r="WSI881" s="421"/>
      <c r="WSJ881" s="421"/>
      <c r="WSK881" s="421"/>
      <c r="WSL881" s="421"/>
      <c r="WSM881" s="421"/>
      <c r="WSN881" s="421"/>
      <c r="WSO881" s="421"/>
      <c r="WSP881" s="421"/>
      <c r="WSQ881" s="421"/>
      <c r="WSR881" s="421"/>
      <c r="WSS881" s="421"/>
      <c r="WST881" s="421"/>
      <c r="WSU881" s="421"/>
      <c r="WSV881" s="421"/>
      <c r="WSW881" s="421"/>
      <c r="WSX881" s="421"/>
      <c r="WSY881" s="421"/>
      <c r="WSZ881" s="421"/>
      <c r="WTA881" s="421"/>
      <c r="WTB881" s="421"/>
      <c r="WTC881" s="421"/>
      <c r="WTD881" s="421"/>
      <c r="WTE881" s="421"/>
      <c r="WTF881" s="421"/>
      <c r="WTG881" s="421"/>
      <c r="WTH881" s="421"/>
      <c r="WTI881" s="421"/>
      <c r="WTJ881" s="421"/>
      <c r="WTK881" s="421"/>
      <c r="WTL881" s="421"/>
      <c r="WTM881" s="421"/>
      <c r="WTN881" s="421"/>
      <c r="WTO881" s="421"/>
      <c r="WTP881" s="421"/>
      <c r="WTQ881" s="421"/>
      <c r="WTR881" s="421"/>
      <c r="WTS881" s="421"/>
      <c r="WTT881" s="421"/>
      <c r="WTU881" s="421"/>
      <c r="WTV881" s="421"/>
      <c r="WTW881" s="421"/>
      <c r="WTX881" s="421"/>
      <c r="WTY881" s="421"/>
      <c r="WTZ881" s="421"/>
      <c r="WUA881" s="421"/>
      <c r="WUB881" s="421"/>
      <c r="WUC881" s="421"/>
      <c r="WUD881" s="421"/>
      <c r="WUE881" s="421"/>
      <c r="WUF881" s="421"/>
      <c r="WUG881" s="421"/>
      <c r="WUH881" s="421"/>
      <c r="WUI881" s="421"/>
      <c r="WUJ881" s="421"/>
      <c r="WUK881" s="421"/>
      <c r="WUL881" s="421"/>
      <c r="WUM881" s="421"/>
      <c r="WUN881" s="421"/>
      <c r="WUO881" s="421"/>
      <c r="WUP881" s="421"/>
      <c r="WUQ881" s="421"/>
      <c r="WUR881" s="421"/>
      <c r="WUS881" s="421"/>
      <c r="WUT881" s="421"/>
      <c r="WUU881" s="421"/>
      <c r="WUV881" s="421"/>
      <c r="WUW881" s="421"/>
      <c r="WUX881" s="421"/>
      <c r="WUY881" s="421"/>
      <c r="WUZ881" s="421"/>
      <c r="WVA881" s="421"/>
      <c r="WVB881" s="421"/>
      <c r="WVC881" s="421"/>
      <c r="WVD881" s="421"/>
      <c r="WVE881" s="421"/>
      <c r="WVF881" s="421"/>
      <c r="WVG881" s="421"/>
      <c r="WVH881" s="421"/>
      <c r="WVI881" s="421"/>
      <c r="WVJ881" s="421"/>
      <c r="WVK881" s="421"/>
      <c r="WVL881" s="421"/>
      <c r="WVM881" s="421"/>
      <c r="WVN881" s="421"/>
      <c r="WVO881" s="421"/>
      <c r="WVP881" s="421"/>
      <c r="WVQ881" s="421"/>
      <c r="WVR881" s="421"/>
      <c r="WVS881" s="421"/>
      <c r="WVT881" s="421"/>
      <c r="WVU881" s="421"/>
      <c r="WVV881" s="421"/>
      <c r="WVW881" s="421"/>
      <c r="WVX881" s="421"/>
      <c r="WVY881" s="421"/>
      <c r="WVZ881" s="421"/>
      <c r="WWA881" s="421"/>
      <c r="WWB881" s="421"/>
      <c r="WWC881" s="421"/>
      <c r="WWD881" s="421"/>
      <c r="WWE881" s="421"/>
      <c r="WWF881" s="421"/>
      <c r="WWG881" s="421"/>
      <c r="WWH881" s="421"/>
      <c r="WWI881" s="421"/>
      <c r="WWJ881" s="421"/>
      <c r="WWK881" s="421"/>
      <c r="WWL881" s="421"/>
      <c r="WWM881" s="421"/>
      <c r="WWN881" s="421"/>
      <c r="WWO881" s="421"/>
      <c r="WWP881" s="421"/>
      <c r="WWQ881" s="421"/>
      <c r="WWR881" s="421"/>
      <c r="WWS881" s="421"/>
      <c r="WWT881" s="421"/>
      <c r="WWU881" s="421"/>
      <c r="WWV881" s="421"/>
      <c r="WWW881" s="421"/>
      <c r="WWX881" s="421"/>
      <c r="WWY881" s="421"/>
      <c r="WWZ881" s="421"/>
      <c r="WXA881" s="421"/>
      <c r="WXB881" s="421"/>
      <c r="WXC881" s="421"/>
      <c r="WXD881" s="421"/>
      <c r="WXE881" s="421"/>
      <c r="WXF881" s="421"/>
      <c r="WXG881" s="421"/>
      <c r="WXH881" s="421"/>
      <c r="WXI881" s="421"/>
      <c r="WXJ881" s="421"/>
      <c r="WXK881" s="421"/>
      <c r="WXL881" s="421"/>
      <c r="WXM881" s="421"/>
      <c r="WXN881" s="421"/>
      <c r="WXO881" s="421"/>
      <c r="WXP881" s="421"/>
      <c r="WXQ881" s="421"/>
      <c r="WXR881" s="421"/>
      <c r="WXS881" s="421"/>
      <c r="WXT881" s="421"/>
      <c r="WXU881" s="421"/>
      <c r="WXV881" s="421"/>
      <c r="WXW881" s="421"/>
      <c r="WXX881" s="421"/>
      <c r="WXY881" s="421"/>
      <c r="WXZ881" s="421"/>
      <c r="WYA881" s="421"/>
      <c r="WYB881" s="421"/>
      <c r="WYC881" s="421"/>
      <c r="WYD881" s="421"/>
      <c r="WYE881" s="421"/>
      <c r="WYF881" s="421"/>
      <c r="WYG881" s="421"/>
      <c r="WYH881" s="421"/>
      <c r="WYI881" s="421"/>
      <c r="WYJ881" s="421"/>
      <c r="WYK881" s="421"/>
      <c r="WYL881" s="421"/>
      <c r="WYM881" s="421"/>
      <c r="WYN881" s="421"/>
      <c r="WYO881" s="421"/>
      <c r="WYP881" s="421"/>
      <c r="WYQ881" s="421"/>
      <c r="WYR881" s="421"/>
      <c r="WYS881" s="421"/>
      <c r="WYT881" s="421"/>
      <c r="WYU881" s="421"/>
      <c r="WYV881" s="421"/>
      <c r="WYW881" s="421"/>
      <c r="WYX881" s="421"/>
      <c r="WYY881" s="421"/>
      <c r="WYZ881" s="421"/>
      <c r="WZA881" s="421"/>
      <c r="WZB881" s="421"/>
      <c r="WZC881" s="421"/>
      <c r="WZD881" s="421"/>
      <c r="WZE881" s="421"/>
      <c r="WZF881" s="421"/>
      <c r="WZG881" s="421"/>
      <c r="WZH881" s="421"/>
      <c r="WZI881" s="421"/>
      <c r="WZJ881" s="421"/>
      <c r="WZK881" s="421"/>
      <c r="WZL881" s="421"/>
      <c r="WZM881" s="421"/>
      <c r="WZN881" s="421"/>
      <c r="WZO881" s="421"/>
      <c r="WZP881" s="421"/>
      <c r="WZQ881" s="421"/>
      <c r="WZR881" s="421"/>
      <c r="WZS881" s="421"/>
      <c r="WZT881" s="421"/>
      <c r="WZU881" s="421"/>
      <c r="WZV881" s="421"/>
      <c r="WZW881" s="421"/>
      <c r="WZX881" s="421"/>
      <c r="WZY881" s="421"/>
      <c r="WZZ881" s="421"/>
      <c r="XAA881" s="421"/>
      <c r="XAB881" s="421"/>
      <c r="XAC881" s="421"/>
      <c r="XAD881" s="421"/>
      <c r="XAE881" s="421"/>
      <c r="XAF881" s="421"/>
      <c r="XAG881" s="421"/>
      <c r="XAH881" s="421"/>
      <c r="XAI881" s="421"/>
      <c r="XAJ881" s="421"/>
      <c r="XAK881" s="421"/>
      <c r="XAL881" s="421"/>
      <c r="XAM881" s="421"/>
      <c r="XAN881" s="421"/>
      <c r="XAO881" s="421"/>
      <c r="XAP881" s="421"/>
      <c r="XAQ881" s="421"/>
      <c r="XAR881" s="421"/>
      <c r="XAS881" s="421"/>
      <c r="XAT881" s="421"/>
      <c r="XAU881" s="421"/>
      <c r="XAV881" s="421"/>
      <c r="XAW881" s="421"/>
      <c r="XAX881" s="421"/>
      <c r="XAY881" s="421"/>
      <c r="XAZ881" s="421"/>
      <c r="XBA881" s="421"/>
      <c r="XBB881" s="421"/>
      <c r="XBC881" s="421"/>
      <c r="XBD881" s="421"/>
      <c r="XBE881" s="421"/>
      <c r="XBF881" s="421"/>
      <c r="XBG881" s="421"/>
      <c r="XBH881" s="421"/>
      <c r="XBI881" s="421"/>
      <c r="XBJ881" s="421"/>
      <c r="XBK881" s="421"/>
      <c r="XBL881" s="421"/>
      <c r="XBM881" s="421"/>
      <c r="XBN881" s="421"/>
      <c r="XBO881" s="421"/>
      <c r="XBP881" s="421"/>
      <c r="XBQ881" s="421"/>
      <c r="XBR881" s="421"/>
      <c r="XBS881" s="421"/>
      <c r="XBT881" s="421"/>
      <c r="XBU881" s="421"/>
      <c r="XBV881" s="421"/>
      <c r="XBW881" s="421"/>
      <c r="XBX881" s="421"/>
      <c r="XBY881" s="421"/>
      <c r="XBZ881" s="421"/>
      <c r="XCA881" s="421"/>
      <c r="XCB881" s="421"/>
      <c r="XCC881" s="421"/>
      <c r="XCD881" s="421"/>
      <c r="XCE881" s="421"/>
      <c r="XCF881" s="421"/>
      <c r="XCG881" s="421"/>
      <c r="XCH881" s="421"/>
      <c r="XCI881" s="421"/>
      <c r="XCJ881" s="421"/>
      <c r="XCK881" s="421"/>
      <c r="XCL881" s="421"/>
      <c r="XCM881" s="421"/>
      <c r="XCN881" s="421"/>
      <c r="XCO881" s="421"/>
      <c r="XCP881" s="421"/>
      <c r="XCQ881" s="421"/>
      <c r="XCR881" s="421"/>
      <c r="XCS881" s="421"/>
      <c r="XCT881" s="421"/>
      <c r="XCU881" s="421"/>
      <c r="XCV881" s="421"/>
      <c r="XCW881" s="421"/>
      <c r="XCX881" s="421"/>
      <c r="XCY881" s="421"/>
      <c r="XCZ881" s="421"/>
      <c r="XDA881" s="421"/>
      <c r="XDB881" s="421"/>
      <c r="XDC881" s="421"/>
      <c r="XDD881" s="421"/>
      <c r="XDE881" s="421"/>
      <c r="XDF881" s="421"/>
      <c r="XDG881" s="421"/>
      <c r="XDH881" s="421"/>
      <c r="XDI881" s="421"/>
      <c r="XDJ881" s="421"/>
      <c r="XDK881" s="421"/>
      <c r="XDL881" s="421"/>
      <c r="XDM881" s="421"/>
      <c r="XDN881" s="421"/>
      <c r="XDO881" s="421"/>
      <c r="XDP881" s="421"/>
      <c r="XDQ881" s="421"/>
      <c r="XDR881" s="421"/>
      <c r="XDS881" s="421"/>
      <c r="XDT881" s="421"/>
      <c r="XDU881" s="421"/>
      <c r="XDV881" s="421"/>
      <c r="XDW881" s="421"/>
      <c r="XDX881" s="421"/>
      <c r="XDY881" s="421"/>
      <c r="XDZ881" s="421"/>
      <c r="XEA881" s="421"/>
      <c r="XEB881" s="421"/>
      <c r="XEC881" s="421"/>
      <c r="XED881" s="421"/>
      <c r="XEE881" s="421"/>
      <c r="XEF881" s="421"/>
      <c r="XEG881" s="421"/>
      <c r="XEH881" s="421"/>
      <c r="XEI881" s="421"/>
      <c r="XEJ881" s="421"/>
      <c r="XEK881" s="421"/>
      <c r="XEL881" s="421"/>
      <c r="XEM881" s="421"/>
      <c r="XEN881" s="421"/>
      <c r="XEO881" s="421"/>
      <c r="XEP881" s="421"/>
      <c r="XEQ881" s="421"/>
      <c r="XER881" s="421"/>
      <c r="XES881" s="421"/>
      <c r="XET881" s="421"/>
      <c r="XEU881" s="421"/>
      <c r="XEV881" s="421"/>
      <c r="XEW881" s="421"/>
      <c r="XEX881" s="421"/>
      <c r="XEY881" s="421"/>
      <c r="XEZ881" s="421"/>
      <c r="XFA881" s="421"/>
      <c r="XFB881" s="421"/>
      <c r="XFC881" s="421"/>
      <c r="XFD881" s="336"/>
    </row>
    <row r="882" spans="1:16384" s="271" customFormat="1" x14ac:dyDescent="0.15">
      <c r="A882" s="110" t="s">
        <v>3654</v>
      </c>
      <c r="B882" s="507" t="s">
        <v>1461</v>
      </c>
      <c r="C882" s="423" t="s">
        <v>2702</v>
      </c>
      <c r="D882" s="303">
        <f t="shared" si="118"/>
        <v>0</v>
      </c>
      <c r="E882" s="284">
        <f t="shared" si="119"/>
        <v>0</v>
      </c>
      <c r="F882" s="285"/>
      <c r="G882" s="285"/>
      <c r="H882" s="285"/>
      <c r="I882" s="314"/>
      <c r="J882" s="314"/>
      <c r="K882" s="314"/>
      <c r="L882" s="314"/>
      <c r="M882" s="314"/>
      <c r="N882" s="314"/>
      <c r="O882" s="314"/>
      <c r="P882" s="314"/>
      <c r="Q882" s="314"/>
      <c r="R882" s="314"/>
      <c r="S882" s="314"/>
      <c r="T882" s="314"/>
      <c r="U882" s="314"/>
      <c r="V882" s="314"/>
      <c r="W882" s="314"/>
      <c r="X882" s="314"/>
      <c r="Y882" s="314"/>
      <c r="Z882" s="314"/>
      <c r="AA882" s="314"/>
      <c r="AB882" s="285"/>
      <c r="AC882" s="285"/>
      <c r="AD882" s="285"/>
      <c r="AE882" s="285"/>
      <c r="AF882" s="285"/>
      <c r="AG882" s="285"/>
      <c r="AH882" s="285"/>
      <c r="AI882" s="285"/>
      <c r="AJ882" s="285"/>
      <c r="AK882" s="285"/>
      <c r="AL882" s="424" t="s">
        <v>4053</v>
      </c>
      <c r="AM882" s="171">
        <v>28480</v>
      </c>
      <c r="AN882" s="316">
        <f>SUM(AM882*F882)</f>
        <v>0</v>
      </c>
      <c r="AO882" s="209"/>
      <c r="AP882" s="209"/>
      <c r="AQ882" s="209"/>
      <c r="AR882" s="209"/>
      <c r="AS882" s="209"/>
      <c r="AT882" s="209"/>
      <c r="AU882" s="209"/>
      <c r="AV882" s="270"/>
    </row>
    <row r="883" spans="1:16384" x14ac:dyDescent="0.15">
      <c r="A883" s="72" t="s">
        <v>3655</v>
      </c>
      <c r="B883" s="446" t="s">
        <v>1462</v>
      </c>
      <c r="C883" s="427" t="s">
        <v>2702</v>
      </c>
      <c r="D883" s="304">
        <f t="shared" si="118"/>
        <v>0</v>
      </c>
      <c r="E883" s="239">
        <f t="shared" si="119"/>
        <v>0</v>
      </c>
      <c r="F883" s="240"/>
      <c r="G883" s="240"/>
      <c r="H883" s="240"/>
      <c r="I883" s="319"/>
      <c r="J883" s="319"/>
      <c r="K883" s="319"/>
      <c r="L883" s="319"/>
      <c r="M883" s="319"/>
      <c r="N883" s="319"/>
      <c r="O883" s="319"/>
      <c r="P883" s="319"/>
      <c r="Q883" s="319"/>
      <c r="R883" s="319"/>
      <c r="S883" s="319"/>
      <c r="T883" s="319"/>
      <c r="U883" s="319"/>
      <c r="V883" s="319"/>
      <c r="W883" s="319"/>
      <c r="X883" s="319"/>
      <c r="Y883" s="319"/>
      <c r="Z883" s="319"/>
      <c r="AA883" s="319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426" t="s">
        <v>4053</v>
      </c>
      <c r="AM883" s="171">
        <v>42730</v>
      </c>
      <c r="AN883" s="321">
        <f>SUM(AM883*F883)</f>
        <v>0</v>
      </c>
      <c r="AO883" s="209"/>
      <c r="AP883" s="209"/>
      <c r="AQ883" s="209"/>
      <c r="AR883" s="209"/>
      <c r="AS883" s="209"/>
      <c r="AT883" s="209"/>
      <c r="AU883" s="209"/>
      <c r="AV883" s="210"/>
    </row>
    <row r="884" spans="1:16384" x14ac:dyDescent="0.15">
      <c r="A884" s="72" t="s">
        <v>3656</v>
      </c>
      <c r="B884" s="446" t="s">
        <v>1505</v>
      </c>
      <c r="C884" s="427" t="s">
        <v>2702</v>
      </c>
      <c r="D884" s="304">
        <f t="shared" si="118"/>
        <v>0</v>
      </c>
      <c r="E884" s="239">
        <f t="shared" si="119"/>
        <v>0</v>
      </c>
      <c r="F884" s="240"/>
      <c r="G884" s="240"/>
      <c r="H884" s="240"/>
      <c r="I884" s="319"/>
      <c r="J884" s="319"/>
      <c r="K884" s="319"/>
      <c r="L884" s="319"/>
      <c r="M884" s="319"/>
      <c r="N884" s="319"/>
      <c r="O884" s="319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426" t="s">
        <v>4053</v>
      </c>
      <c r="AM884" s="171">
        <v>74070</v>
      </c>
      <c r="AN884" s="321">
        <f>SUM(AM884*F884)</f>
        <v>0</v>
      </c>
      <c r="AO884" s="209"/>
      <c r="AP884" s="209"/>
      <c r="AQ884" s="209"/>
      <c r="AR884" s="209"/>
      <c r="AS884" s="209"/>
      <c r="AT884" s="209"/>
      <c r="AU884" s="209"/>
      <c r="AV884" s="210"/>
    </row>
    <row r="885" spans="1:16384" x14ac:dyDescent="0.15">
      <c r="A885" s="72" t="s">
        <v>3657</v>
      </c>
      <c r="B885" s="446" t="s">
        <v>1506</v>
      </c>
      <c r="C885" s="427" t="s">
        <v>2702</v>
      </c>
      <c r="D885" s="304">
        <f t="shared" si="118"/>
        <v>0</v>
      </c>
      <c r="E885" s="239">
        <f t="shared" si="119"/>
        <v>0</v>
      </c>
      <c r="F885" s="240"/>
      <c r="G885" s="240"/>
      <c r="H885" s="240"/>
      <c r="I885" s="319"/>
      <c r="J885" s="319"/>
      <c r="K885" s="319"/>
      <c r="L885" s="319"/>
      <c r="M885" s="319"/>
      <c r="N885" s="319"/>
      <c r="O885" s="319"/>
      <c r="P885" s="319"/>
      <c r="Q885" s="319"/>
      <c r="R885" s="319"/>
      <c r="S885" s="319"/>
      <c r="T885" s="319"/>
      <c r="U885" s="319"/>
      <c r="V885" s="319"/>
      <c r="W885" s="319"/>
      <c r="X885" s="319"/>
      <c r="Y885" s="319"/>
      <c r="Z885" s="319"/>
      <c r="AA885" s="319"/>
      <c r="AB885" s="240"/>
      <c r="AC885" s="240"/>
      <c r="AD885" s="240"/>
      <c r="AE885" s="240"/>
      <c r="AF885" s="240"/>
      <c r="AG885" s="240"/>
      <c r="AH885" s="240"/>
      <c r="AI885" s="240"/>
      <c r="AJ885" s="240"/>
      <c r="AK885" s="240"/>
      <c r="AL885" s="426" t="s">
        <v>4053</v>
      </c>
      <c r="AM885" s="171">
        <v>28480</v>
      </c>
      <c r="AN885" s="321">
        <f>SUM(AM885*F885)</f>
        <v>0</v>
      </c>
      <c r="AO885" s="209"/>
      <c r="AP885" s="209"/>
      <c r="AQ885" s="209"/>
      <c r="AR885" s="209"/>
      <c r="AS885" s="209"/>
      <c r="AT885" s="209"/>
      <c r="AU885" s="209"/>
      <c r="AV885" s="210"/>
    </row>
    <row r="886" spans="1:16384" s="254" customFormat="1" ht="21" x14ac:dyDescent="0.15">
      <c r="A886" s="106" t="s">
        <v>3658</v>
      </c>
      <c r="B886" s="509" t="s">
        <v>1507</v>
      </c>
      <c r="C886" s="429" t="s">
        <v>2702</v>
      </c>
      <c r="D886" s="305">
        <f t="shared" si="118"/>
        <v>0</v>
      </c>
      <c r="E886" s="247">
        <f t="shared" si="119"/>
        <v>0</v>
      </c>
      <c r="F886" s="248"/>
      <c r="G886" s="248"/>
      <c r="H886" s="248"/>
      <c r="I886" s="324"/>
      <c r="J886" s="324"/>
      <c r="K886" s="324"/>
      <c r="L886" s="324"/>
      <c r="M886" s="324"/>
      <c r="N886" s="324"/>
      <c r="O886" s="324"/>
      <c r="P886" s="324"/>
      <c r="Q886" s="324"/>
      <c r="R886" s="324"/>
      <c r="S886" s="324"/>
      <c r="T886" s="324"/>
      <c r="U886" s="324"/>
      <c r="V886" s="324"/>
      <c r="W886" s="324"/>
      <c r="X886" s="324"/>
      <c r="Y886" s="324"/>
      <c r="Z886" s="324"/>
      <c r="AA886" s="324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430" t="s">
        <v>4053</v>
      </c>
      <c r="AM886" s="171">
        <v>28480</v>
      </c>
      <c r="AN886" s="326">
        <f>SUM(AM886*F886)</f>
        <v>0</v>
      </c>
      <c r="AO886" s="209"/>
      <c r="AP886" s="209"/>
      <c r="AQ886" s="209"/>
      <c r="AR886" s="209"/>
      <c r="AS886" s="209"/>
      <c r="AT886" s="209"/>
      <c r="AU886" s="209"/>
      <c r="AV886" s="253"/>
    </row>
    <row r="887" spans="1:16384" s="257" customFormat="1" x14ac:dyDescent="0.15">
      <c r="A887" s="65"/>
      <c r="B887" s="255" t="s">
        <v>728</v>
      </c>
      <c r="C887" s="296"/>
      <c r="D887" s="316">
        <f>SUM(D882:D886)</f>
        <v>0</v>
      </c>
      <c r="E887" s="316">
        <f>SUM(E882:E886)</f>
        <v>0</v>
      </c>
      <c r="F887" s="316">
        <f>SUM(F882:F886)</f>
        <v>0</v>
      </c>
      <c r="G887" s="316">
        <f>SUM(G882:G886)</f>
        <v>0</v>
      </c>
      <c r="H887" s="316">
        <f>SUM(H882:H886)</f>
        <v>0</v>
      </c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  <c r="AA887" s="316"/>
      <c r="AB887" s="316">
        <f t="shared" ref="AB887:AD887" si="121">SUM(AB882:AB886)</f>
        <v>0</v>
      </c>
      <c r="AC887" s="316">
        <f t="shared" si="121"/>
        <v>0</v>
      </c>
      <c r="AD887" s="316">
        <f t="shared" si="121"/>
        <v>0</v>
      </c>
      <c r="AE887" s="316">
        <f t="shared" ref="AE887:AK887" si="122">SUM(AE882:AE886)</f>
        <v>0</v>
      </c>
      <c r="AF887" s="316">
        <f t="shared" si="122"/>
        <v>0</v>
      </c>
      <c r="AG887" s="316">
        <f t="shared" si="122"/>
        <v>0</v>
      </c>
      <c r="AH887" s="316">
        <f t="shared" si="122"/>
        <v>0</v>
      </c>
      <c r="AI887" s="316">
        <f t="shared" si="122"/>
        <v>0</v>
      </c>
      <c r="AJ887" s="316">
        <f t="shared" si="122"/>
        <v>0</v>
      </c>
      <c r="AK887" s="316">
        <f t="shared" si="122"/>
        <v>0</v>
      </c>
      <c r="AL887" s="316"/>
      <c r="AM887" s="172">
        <f>SUM(AM882:AM886)</f>
        <v>202240</v>
      </c>
      <c r="AN887" s="316">
        <f>SUM(AN882:AN886)</f>
        <v>0</v>
      </c>
      <c r="AO887" s="278"/>
      <c r="AP887" s="278"/>
      <c r="AQ887" s="278"/>
      <c r="AR887" s="278"/>
      <c r="AS887" s="278"/>
      <c r="AT887" s="278"/>
      <c r="AU887" s="278"/>
      <c r="AV887" s="279"/>
      <c r="AW887" s="256"/>
      <c r="AX887" s="256"/>
      <c r="AY887" s="256"/>
      <c r="AZ887" s="256"/>
      <c r="BA887" s="256"/>
      <c r="BB887" s="256"/>
      <c r="BC887" s="256"/>
      <c r="BD887" s="256"/>
      <c r="BE887" s="256"/>
      <c r="BF887" s="256"/>
      <c r="BG887" s="256"/>
      <c r="BH887" s="256"/>
      <c r="BI887" s="256"/>
      <c r="BJ887" s="256"/>
      <c r="BK887" s="256"/>
      <c r="BL887" s="256"/>
      <c r="BM887" s="256"/>
      <c r="BN887" s="256"/>
      <c r="BO887" s="256"/>
      <c r="BP887" s="256"/>
      <c r="BQ887" s="256"/>
      <c r="BR887" s="256"/>
      <c r="BS887" s="256"/>
      <c r="BT887" s="256"/>
      <c r="BU887" s="256"/>
      <c r="BV887" s="256"/>
      <c r="BW887" s="256"/>
      <c r="BX887" s="256"/>
      <c r="BY887" s="256"/>
      <c r="BZ887" s="256"/>
      <c r="CA887" s="256"/>
      <c r="CB887" s="256"/>
      <c r="CC887" s="256"/>
      <c r="CD887" s="256"/>
      <c r="CE887" s="256"/>
      <c r="CF887" s="256"/>
      <c r="CG887" s="256"/>
      <c r="CH887" s="256"/>
      <c r="CI887" s="256"/>
      <c r="CJ887" s="256"/>
      <c r="CK887" s="256"/>
      <c r="CL887" s="256"/>
      <c r="CM887" s="256"/>
      <c r="CN887" s="256"/>
      <c r="CO887" s="256"/>
      <c r="CP887" s="256"/>
      <c r="CQ887" s="256"/>
      <c r="CR887" s="256"/>
      <c r="CS887" s="256"/>
      <c r="CT887" s="256"/>
      <c r="CU887" s="256"/>
      <c r="CV887" s="256"/>
      <c r="CW887" s="256"/>
      <c r="CX887" s="256"/>
      <c r="CY887" s="256"/>
      <c r="CZ887" s="256"/>
      <c r="DA887" s="256"/>
      <c r="DB887" s="256"/>
      <c r="DC887" s="256"/>
      <c r="DD887" s="256"/>
      <c r="DE887" s="256"/>
      <c r="DF887" s="256"/>
      <c r="DG887" s="256"/>
      <c r="DH887" s="256"/>
      <c r="DI887" s="256"/>
      <c r="DJ887" s="256"/>
      <c r="DK887" s="256"/>
      <c r="DL887" s="256"/>
      <c r="DM887" s="256"/>
      <c r="DN887" s="256"/>
      <c r="DO887" s="256"/>
      <c r="DP887" s="256"/>
      <c r="DQ887" s="256"/>
      <c r="DR887" s="256"/>
      <c r="DS887" s="256"/>
      <c r="DT887" s="256"/>
      <c r="DU887" s="256"/>
      <c r="DV887" s="256"/>
      <c r="DW887" s="256"/>
      <c r="DX887" s="256"/>
      <c r="DY887" s="256"/>
      <c r="DZ887" s="256"/>
      <c r="EA887" s="256"/>
      <c r="EB887" s="256"/>
      <c r="EC887" s="256"/>
      <c r="ED887" s="256"/>
      <c r="EE887" s="256"/>
      <c r="EF887" s="256"/>
      <c r="EG887" s="256"/>
      <c r="EH887" s="256"/>
      <c r="EI887" s="256"/>
      <c r="EJ887" s="256"/>
      <c r="EK887" s="256"/>
      <c r="EL887" s="256"/>
      <c r="EM887" s="256"/>
      <c r="EN887" s="256"/>
      <c r="EO887" s="256"/>
      <c r="EP887" s="256"/>
      <c r="EQ887" s="256"/>
      <c r="ER887" s="256"/>
      <c r="ES887" s="256"/>
      <c r="ET887" s="256"/>
      <c r="EU887" s="256"/>
      <c r="EV887" s="256"/>
      <c r="EW887" s="256"/>
      <c r="EX887" s="256"/>
      <c r="EY887" s="256"/>
      <c r="EZ887" s="256"/>
      <c r="FA887" s="256"/>
      <c r="FB887" s="256"/>
      <c r="FC887" s="256"/>
      <c r="FD887" s="256"/>
      <c r="FE887" s="256"/>
      <c r="FF887" s="256"/>
      <c r="FG887" s="256"/>
      <c r="FH887" s="256"/>
      <c r="FI887" s="256"/>
      <c r="FJ887" s="256"/>
      <c r="FK887" s="256"/>
      <c r="FL887" s="256"/>
      <c r="FM887" s="256"/>
      <c r="FN887" s="256"/>
      <c r="FO887" s="256"/>
      <c r="FP887" s="256"/>
      <c r="FQ887" s="256"/>
      <c r="FR887" s="256"/>
      <c r="FS887" s="256"/>
      <c r="FT887" s="256"/>
      <c r="FU887" s="256"/>
      <c r="FV887" s="256"/>
      <c r="FW887" s="256"/>
      <c r="FX887" s="256"/>
      <c r="FY887" s="256"/>
      <c r="FZ887" s="256"/>
      <c r="GA887" s="256"/>
      <c r="GB887" s="256"/>
      <c r="GC887" s="256"/>
      <c r="GD887" s="256"/>
      <c r="GE887" s="256"/>
      <c r="GF887" s="256"/>
      <c r="GG887" s="256"/>
      <c r="GH887" s="256"/>
      <c r="GI887" s="256"/>
      <c r="GJ887" s="256"/>
      <c r="GK887" s="256"/>
      <c r="GL887" s="256"/>
      <c r="GM887" s="256"/>
      <c r="GN887" s="256"/>
      <c r="GO887" s="256"/>
      <c r="GP887" s="256"/>
      <c r="GQ887" s="256"/>
      <c r="GR887" s="256"/>
      <c r="GS887" s="256"/>
      <c r="GT887" s="256"/>
      <c r="GU887" s="256"/>
      <c r="GV887" s="256"/>
      <c r="GW887" s="256"/>
      <c r="GX887" s="256"/>
      <c r="GY887" s="256"/>
      <c r="GZ887" s="256"/>
      <c r="HA887" s="256"/>
      <c r="HB887" s="256"/>
      <c r="HC887" s="256"/>
      <c r="HD887" s="256"/>
      <c r="HE887" s="256"/>
      <c r="HF887" s="256"/>
      <c r="HG887" s="256"/>
      <c r="HH887" s="256"/>
      <c r="HI887" s="256"/>
      <c r="HJ887" s="256"/>
      <c r="HK887" s="256"/>
      <c r="HL887" s="256"/>
      <c r="HM887" s="256"/>
      <c r="HN887" s="256"/>
      <c r="HO887" s="256"/>
      <c r="HP887" s="256"/>
      <c r="HQ887" s="256"/>
      <c r="HR887" s="256"/>
      <c r="HS887" s="256"/>
      <c r="HT887" s="256"/>
      <c r="HU887" s="256"/>
      <c r="HV887" s="256"/>
      <c r="HW887" s="256"/>
      <c r="HX887" s="256"/>
      <c r="HY887" s="256"/>
      <c r="HZ887" s="256"/>
      <c r="IA887" s="256"/>
      <c r="IB887" s="256"/>
      <c r="IC887" s="256"/>
      <c r="ID887" s="256"/>
      <c r="IE887" s="256"/>
      <c r="IF887" s="256"/>
      <c r="IG887" s="256"/>
      <c r="IH887" s="256"/>
      <c r="II887" s="256"/>
      <c r="IJ887" s="256"/>
      <c r="IK887" s="256"/>
      <c r="IL887" s="256"/>
      <c r="IM887" s="256"/>
      <c r="IN887" s="256"/>
      <c r="IO887" s="256"/>
      <c r="IP887" s="256"/>
      <c r="IQ887" s="256"/>
      <c r="IR887" s="256"/>
      <c r="IS887" s="256"/>
      <c r="IT887" s="256"/>
      <c r="IU887" s="256"/>
      <c r="IV887" s="256"/>
      <c r="IW887" s="256"/>
      <c r="IX887" s="256"/>
      <c r="IY887" s="256"/>
      <c r="IZ887" s="256"/>
      <c r="JA887" s="256"/>
      <c r="JB887" s="256"/>
      <c r="JC887" s="256"/>
      <c r="JD887" s="256"/>
      <c r="JE887" s="256"/>
      <c r="JF887" s="256"/>
      <c r="JG887" s="256"/>
      <c r="JH887" s="256"/>
      <c r="JI887" s="256"/>
      <c r="JJ887" s="256"/>
      <c r="JK887" s="256"/>
      <c r="JL887" s="256"/>
      <c r="JM887" s="256"/>
      <c r="JN887" s="256"/>
      <c r="JO887" s="256"/>
      <c r="JP887" s="256"/>
      <c r="JQ887" s="256"/>
      <c r="JR887" s="256"/>
      <c r="JS887" s="256"/>
      <c r="JT887" s="256"/>
      <c r="JU887" s="256"/>
      <c r="JV887" s="256"/>
      <c r="JW887" s="256"/>
      <c r="JX887" s="256"/>
      <c r="JY887" s="256"/>
      <c r="JZ887" s="256"/>
      <c r="KA887" s="256"/>
      <c r="KB887" s="256"/>
      <c r="KC887" s="256"/>
      <c r="KD887" s="256"/>
      <c r="KE887" s="256"/>
      <c r="KF887" s="256"/>
      <c r="KG887" s="256"/>
      <c r="KH887" s="256"/>
      <c r="KI887" s="256"/>
      <c r="KJ887" s="256"/>
      <c r="KK887" s="256"/>
      <c r="KL887" s="256"/>
      <c r="KM887" s="256"/>
      <c r="KN887" s="256"/>
      <c r="KO887" s="256"/>
      <c r="KP887" s="256"/>
      <c r="KQ887" s="256"/>
      <c r="KR887" s="256"/>
      <c r="KS887" s="256"/>
      <c r="KT887" s="256"/>
      <c r="KU887" s="256"/>
      <c r="KV887" s="256"/>
      <c r="KW887" s="256"/>
      <c r="KX887" s="256"/>
      <c r="KY887" s="256"/>
      <c r="KZ887" s="256"/>
      <c r="LA887" s="256"/>
      <c r="LB887" s="256"/>
      <c r="LC887" s="256"/>
      <c r="LD887" s="256"/>
      <c r="LE887" s="256"/>
      <c r="LF887" s="256"/>
      <c r="LG887" s="256"/>
      <c r="LH887" s="256"/>
      <c r="LI887" s="256"/>
      <c r="LJ887" s="256"/>
      <c r="LK887" s="256"/>
      <c r="LL887" s="256"/>
      <c r="LM887" s="256"/>
      <c r="LN887" s="256"/>
      <c r="LO887" s="256"/>
      <c r="LP887" s="256"/>
      <c r="LQ887" s="256"/>
      <c r="LR887" s="256"/>
      <c r="LS887" s="256"/>
      <c r="LT887" s="256"/>
      <c r="LU887" s="256"/>
      <c r="LV887" s="256"/>
      <c r="LW887" s="256"/>
      <c r="LX887" s="256"/>
      <c r="LY887" s="256"/>
      <c r="LZ887" s="256"/>
      <c r="MA887" s="256"/>
      <c r="MB887" s="256"/>
      <c r="MC887" s="256"/>
      <c r="MD887" s="256"/>
      <c r="ME887" s="256"/>
      <c r="MF887" s="256"/>
      <c r="MG887" s="256"/>
      <c r="MH887" s="256"/>
      <c r="MI887" s="256"/>
      <c r="MJ887" s="256"/>
      <c r="MK887" s="256"/>
      <c r="ML887" s="256"/>
      <c r="MM887" s="256"/>
      <c r="MN887" s="256"/>
      <c r="MO887" s="256"/>
      <c r="MP887" s="256"/>
      <c r="MQ887" s="256"/>
      <c r="MR887" s="256"/>
      <c r="MS887" s="256"/>
      <c r="MT887" s="256"/>
      <c r="MU887" s="256"/>
      <c r="MV887" s="256"/>
      <c r="MW887" s="256"/>
      <c r="MX887" s="256"/>
      <c r="MY887" s="256"/>
      <c r="MZ887" s="256"/>
      <c r="NA887" s="256"/>
      <c r="NB887" s="256"/>
      <c r="NC887" s="256"/>
      <c r="ND887" s="256"/>
      <c r="NE887" s="256"/>
      <c r="NF887" s="256"/>
      <c r="NG887" s="256"/>
      <c r="NH887" s="256"/>
      <c r="NI887" s="256"/>
      <c r="NJ887" s="256"/>
      <c r="NK887" s="256"/>
      <c r="NL887" s="256"/>
      <c r="NM887" s="256"/>
      <c r="NN887" s="256"/>
      <c r="NO887" s="256"/>
      <c r="NP887" s="256"/>
      <c r="NQ887" s="256"/>
      <c r="NR887" s="256"/>
      <c r="NS887" s="256"/>
      <c r="NT887" s="256"/>
      <c r="NU887" s="256"/>
      <c r="NV887" s="256"/>
      <c r="NW887" s="256"/>
      <c r="NX887" s="256"/>
      <c r="NY887" s="256"/>
      <c r="NZ887" s="256"/>
      <c r="OA887" s="256"/>
      <c r="OB887" s="256"/>
      <c r="OC887" s="256"/>
      <c r="OD887" s="256"/>
      <c r="OE887" s="256"/>
      <c r="OF887" s="256"/>
      <c r="OG887" s="256"/>
      <c r="OH887" s="256"/>
      <c r="OI887" s="256"/>
      <c r="OJ887" s="256"/>
      <c r="OK887" s="256"/>
      <c r="OL887" s="256"/>
      <c r="OM887" s="256"/>
      <c r="ON887" s="256"/>
      <c r="OO887" s="256"/>
      <c r="OP887" s="256"/>
      <c r="OQ887" s="256"/>
      <c r="OR887" s="256"/>
      <c r="OS887" s="256"/>
      <c r="OT887" s="256"/>
      <c r="OU887" s="256"/>
      <c r="OV887" s="256"/>
      <c r="OW887" s="256"/>
      <c r="OX887" s="256"/>
      <c r="OY887" s="256"/>
      <c r="OZ887" s="256"/>
      <c r="PA887" s="256"/>
      <c r="PB887" s="256"/>
      <c r="PC887" s="256"/>
      <c r="PD887" s="256"/>
      <c r="PE887" s="256"/>
      <c r="PF887" s="256"/>
      <c r="PG887" s="256"/>
      <c r="PH887" s="256"/>
      <c r="PI887" s="256"/>
      <c r="PJ887" s="256"/>
      <c r="PK887" s="256"/>
      <c r="PL887" s="256"/>
      <c r="PM887" s="256"/>
      <c r="PN887" s="256"/>
      <c r="PO887" s="256"/>
      <c r="PP887" s="256"/>
      <c r="PQ887" s="256"/>
      <c r="PR887" s="256"/>
      <c r="PS887" s="256"/>
      <c r="PT887" s="256"/>
      <c r="PU887" s="256"/>
      <c r="PV887" s="256"/>
      <c r="PW887" s="256"/>
      <c r="PX887" s="256"/>
      <c r="PY887" s="256"/>
      <c r="PZ887" s="256"/>
      <c r="QA887" s="256"/>
      <c r="QB887" s="256"/>
      <c r="QC887" s="256"/>
      <c r="QD887" s="256"/>
      <c r="QE887" s="256"/>
      <c r="QF887" s="256"/>
      <c r="QG887" s="256"/>
      <c r="QH887" s="256"/>
      <c r="QI887" s="256"/>
      <c r="QJ887" s="256"/>
      <c r="QK887" s="256"/>
      <c r="QL887" s="256"/>
      <c r="QM887" s="256"/>
      <c r="QN887" s="256"/>
      <c r="QO887" s="256"/>
      <c r="QP887" s="256"/>
      <c r="QQ887" s="256"/>
      <c r="QR887" s="256"/>
      <c r="QS887" s="256"/>
      <c r="QT887" s="256"/>
      <c r="QU887" s="256"/>
      <c r="QV887" s="256"/>
      <c r="QW887" s="256"/>
      <c r="QX887" s="256"/>
      <c r="QY887" s="256"/>
      <c r="QZ887" s="256"/>
      <c r="RA887" s="256"/>
      <c r="RB887" s="256"/>
      <c r="RC887" s="256"/>
      <c r="RD887" s="256"/>
      <c r="RE887" s="256"/>
      <c r="RF887" s="256"/>
      <c r="RG887" s="256"/>
      <c r="RH887" s="256"/>
      <c r="RI887" s="256"/>
      <c r="RJ887" s="256"/>
      <c r="RK887" s="256"/>
      <c r="RL887" s="256"/>
      <c r="RM887" s="256"/>
      <c r="RN887" s="256"/>
      <c r="RO887" s="256"/>
      <c r="RP887" s="256"/>
      <c r="RQ887" s="256"/>
      <c r="RR887" s="256"/>
      <c r="RS887" s="256"/>
      <c r="RT887" s="256"/>
      <c r="RU887" s="256"/>
      <c r="RV887" s="256"/>
      <c r="RW887" s="256"/>
      <c r="RX887" s="256"/>
      <c r="RY887" s="256"/>
      <c r="RZ887" s="256"/>
      <c r="SA887" s="256"/>
      <c r="SB887" s="256"/>
      <c r="SC887" s="256"/>
      <c r="SD887" s="256"/>
      <c r="SE887" s="256"/>
      <c r="SF887" s="256"/>
      <c r="SG887" s="256"/>
      <c r="SH887" s="256"/>
      <c r="SI887" s="256"/>
      <c r="SJ887" s="256"/>
      <c r="SK887" s="256"/>
      <c r="SL887" s="256"/>
      <c r="SM887" s="256"/>
      <c r="SN887" s="256"/>
      <c r="SO887" s="256"/>
      <c r="SP887" s="256"/>
      <c r="SQ887" s="256"/>
      <c r="SR887" s="256"/>
      <c r="SS887" s="256"/>
      <c r="ST887" s="256"/>
      <c r="SU887" s="256"/>
      <c r="SV887" s="256"/>
      <c r="SW887" s="256"/>
      <c r="SX887" s="256"/>
      <c r="SY887" s="256"/>
      <c r="SZ887" s="256"/>
      <c r="TA887" s="256"/>
      <c r="TB887" s="256"/>
      <c r="TC887" s="256"/>
      <c r="TD887" s="256"/>
      <c r="TE887" s="256"/>
      <c r="TF887" s="256"/>
      <c r="TG887" s="256"/>
      <c r="TH887" s="256"/>
      <c r="TI887" s="256"/>
      <c r="TJ887" s="256"/>
      <c r="TK887" s="256"/>
      <c r="TL887" s="256"/>
      <c r="TM887" s="256"/>
      <c r="TN887" s="256"/>
      <c r="TO887" s="256"/>
      <c r="TP887" s="256"/>
      <c r="TQ887" s="256"/>
      <c r="TR887" s="256"/>
      <c r="TS887" s="256"/>
      <c r="TT887" s="256"/>
      <c r="TU887" s="256"/>
      <c r="TV887" s="256"/>
      <c r="TW887" s="256"/>
      <c r="TX887" s="256"/>
      <c r="TY887" s="256"/>
      <c r="TZ887" s="256"/>
      <c r="UA887" s="256"/>
      <c r="UB887" s="256"/>
      <c r="UC887" s="256"/>
      <c r="UD887" s="256"/>
      <c r="UE887" s="256"/>
      <c r="UF887" s="256"/>
      <c r="UG887" s="256"/>
      <c r="UH887" s="256"/>
      <c r="UI887" s="256"/>
      <c r="UJ887" s="256"/>
      <c r="UK887" s="256"/>
      <c r="UL887" s="256"/>
      <c r="UM887" s="256"/>
      <c r="UN887" s="256"/>
      <c r="UO887" s="256"/>
      <c r="UP887" s="256"/>
      <c r="UQ887" s="256"/>
      <c r="UR887" s="256"/>
      <c r="US887" s="256"/>
      <c r="UT887" s="256"/>
      <c r="UU887" s="256"/>
      <c r="UV887" s="256"/>
      <c r="UW887" s="256"/>
      <c r="UX887" s="256"/>
      <c r="UY887" s="256"/>
      <c r="UZ887" s="256"/>
      <c r="VA887" s="256"/>
      <c r="VB887" s="256"/>
      <c r="VC887" s="256"/>
      <c r="VD887" s="256"/>
      <c r="VE887" s="256"/>
      <c r="VF887" s="256"/>
      <c r="VG887" s="256"/>
      <c r="VH887" s="256"/>
      <c r="VI887" s="256"/>
      <c r="VJ887" s="256"/>
      <c r="VK887" s="256"/>
      <c r="VL887" s="256"/>
      <c r="VM887" s="256"/>
      <c r="VN887" s="256"/>
      <c r="VO887" s="256"/>
      <c r="VP887" s="256"/>
      <c r="VQ887" s="256"/>
      <c r="VR887" s="256"/>
      <c r="VS887" s="256"/>
      <c r="VT887" s="256"/>
      <c r="VU887" s="256"/>
      <c r="VV887" s="256"/>
      <c r="VW887" s="256"/>
      <c r="VX887" s="256"/>
      <c r="VY887" s="256"/>
      <c r="VZ887" s="256"/>
      <c r="WA887" s="256"/>
      <c r="WB887" s="256"/>
      <c r="WC887" s="256"/>
      <c r="WD887" s="256"/>
      <c r="WE887" s="256"/>
      <c r="WF887" s="256"/>
      <c r="WG887" s="256"/>
      <c r="WH887" s="256"/>
      <c r="WI887" s="256"/>
      <c r="WJ887" s="256"/>
      <c r="WK887" s="256"/>
      <c r="WL887" s="256"/>
      <c r="WM887" s="256"/>
      <c r="WN887" s="256"/>
      <c r="WO887" s="256"/>
      <c r="WP887" s="256"/>
      <c r="WQ887" s="256"/>
      <c r="WR887" s="256"/>
      <c r="WS887" s="256"/>
      <c r="WT887" s="256"/>
      <c r="WU887" s="256"/>
      <c r="WV887" s="256"/>
      <c r="WW887" s="256"/>
      <c r="WX887" s="256"/>
      <c r="WY887" s="256"/>
      <c r="WZ887" s="256"/>
      <c r="XA887" s="256"/>
      <c r="XB887" s="256"/>
      <c r="XC887" s="256"/>
      <c r="XD887" s="256"/>
      <c r="XE887" s="256"/>
      <c r="XF887" s="256"/>
      <c r="XG887" s="256"/>
      <c r="XH887" s="256"/>
      <c r="XI887" s="256"/>
      <c r="XJ887" s="256"/>
      <c r="XK887" s="256"/>
      <c r="XL887" s="256"/>
      <c r="XM887" s="256"/>
      <c r="XN887" s="256"/>
      <c r="XO887" s="256"/>
      <c r="XP887" s="256"/>
      <c r="XQ887" s="256"/>
      <c r="XR887" s="256"/>
      <c r="XS887" s="256"/>
      <c r="XT887" s="256"/>
      <c r="XU887" s="256"/>
      <c r="XV887" s="256"/>
      <c r="XW887" s="256"/>
      <c r="XX887" s="256"/>
      <c r="XY887" s="256"/>
      <c r="XZ887" s="256"/>
      <c r="YA887" s="256"/>
      <c r="YB887" s="256"/>
      <c r="YC887" s="256"/>
      <c r="YD887" s="256"/>
      <c r="YE887" s="256"/>
      <c r="YF887" s="256"/>
      <c r="YG887" s="256"/>
      <c r="YH887" s="256"/>
      <c r="YI887" s="256"/>
      <c r="YJ887" s="256"/>
      <c r="YK887" s="256"/>
      <c r="YL887" s="256"/>
      <c r="YM887" s="256"/>
      <c r="YN887" s="256"/>
      <c r="YO887" s="256"/>
      <c r="YP887" s="256"/>
      <c r="YQ887" s="256"/>
      <c r="YR887" s="256"/>
      <c r="YS887" s="256"/>
      <c r="YT887" s="256"/>
      <c r="YU887" s="256"/>
      <c r="YV887" s="256"/>
      <c r="YW887" s="256"/>
      <c r="YX887" s="256"/>
      <c r="YY887" s="256"/>
      <c r="YZ887" s="256"/>
      <c r="ZA887" s="256"/>
      <c r="ZB887" s="256"/>
      <c r="ZC887" s="256"/>
      <c r="ZD887" s="256"/>
      <c r="ZE887" s="256"/>
      <c r="ZF887" s="256"/>
      <c r="ZG887" s="256"/>
      <c r="ZH887" s="256"/>
      <c r="ZI887" s="256"/>
      <c r="ZJ887" s="256"/>
      <c r="ZK887" s="256"/>
      <c r="ZL887" s="256"/>
      <c r="ZM887" s="256"/>
      <c r="ZN887" s="256"/>
      <c r="ZO887" s="256"/>
      <c r="ZP887" s="256"/>
      <c r="ZQ887" s="256"/>
      <c r="ZR887" s="256"/>
      <c r="ZS887" s="256"/>
      <c r="ZT887" s="256"/>
      <c r="ZU887" s="256"/>
      <c r="ZV887" s="256"/>
      <c r="ZW887" s="256"/>
      <c r="ZX887" s="256"/>
      <c r="ZY887" s="256"/>
      <c r="ZZ887" s="256"/>
      <c r="AAA887" s="256"/>
      <c r="AAB887" s="256"/>
      <c r="AAC887" s="256"/>
      <c r="AAD887" s="256"/>
      <c r="AAE887" s="256"/>
      <c r="AAF887" s="256"/>
      <c r="AAG887" s="256"/>
      <c r="AAH887" s="256"/>
      <c r="AAI887" s="256"/>
      <c r="AAJ887" s="256"/>
      <c r="AAK887" s="256"/>
      <c r="AAL887" s="256"/>
      <c r="AAM887" s="256"/>
      <c r="AAN887" s="256"/>
      <c r="AAO887" s="256"/>
      <c r="AAP887" s="256"/>
      <c r="AAQ887" s="256"/>
      <c r="AAR887" s="256"/>
      <c r="AAS887" s="256"/>
      <c r="AAT887" s="256"/>
      <c r="AAU887" s="256"/>
      <c r="AAV887" s="256"/>
      <c r="AAW887" s="256"/>
      <c r="AAX887" s="256"/>
      <c r="AAY887" s="256"/>
      <c r="AAZ887" s="256"/>
      <c r="ABA887" s="256"/>
      <c r="ABB887" s="256"/>
      <c r="ABC887" s="256"/>
      <c r="ABD887" s="256"/>
      <c r="ABE887" s="256"/>
      <c r="ABF887" s="256"/>
      <c r="ABG887" s="256"/>
      <c r="ABH887" s="256"/>
      <c r="ABI887" s="256"/>
      <c r="ABJ887" s="256"/>
      <c r="ABK887" s="256"/>
      <c r="ABL887" s="256"/>
      <c r="ABM887" s="256"/>
      <c r="ABN887" s="256"/>
      <c r="ABO887" s="256"/>
      <c r="ABP887" s="256"/>
      <c r="ABQ887" s="256"/>
      <c r="ABR887" s="256"/>
      <c r="ABS887" s="256"/>
      <c r="ABT887" s="256"/>
      <c r="ABU887" s="256"/>
      <c r="ABV887" s="256"/>
      <c r="ABW887" s="256"/>
      <c r="ABX887" s="256"/>
      <c r="ABY887" s="256"/>
      <c r="ABZ887" s="256"/>
      <c r="ACA887" s="256"/>
      <c r="ACB887" s="256"/>
      <c r="ACC887" s="256"/>
      <c r="ACD887" s="256"/>
      <c r="ACE887" s="256"/>
      <c r="ACF887" s="256"/>
      <c r="ACG887" s="256"/>
      <c r="ACH887" s="256"/>
      <c r="ACI887" s="256"/>
      <c r="ACJ887" s="256"/>
      <c r="ACK887" s="256"/>
      <c r="ACL887" s="256"/>
      <c r="ACM887" s="256"/>
      <c r="ACN887" s="256"/>
      <c r="ACO887" s="256"/>
      <c r="ACP887" s="256"/>
      <c r="ACQ887" s="256"/>
      <c r="ACR887" s="256"/>
      <c r="ACS887" s="256"/>
      <c r="ACT887" s="256"/>
      <c r="ACU887" s="256"/>
      <c r="ACV887" s="256"/>
      <c r="ACW887" s="256"/>
      <c r="ACX887" s="256"/>
      <c r="ACY887" s="256"/>
      <c r="ACZ887" s="256"/>
      <c r="ADA887" s="256"/>
      <c r="ADB887" s="256"/>
      <c r="ADC887" s="256"/>
      <c r="ADD887" s="256"/>
      <c r="ADE887" s="256"/>
      <c r="ADF887" s="256"/>
      <c r="ADG887" s="256"/>
      <c r="ADH887" s="256"/>
      <c r="ADI887" s="256"/>
      <c r="ADJ887" s="256"/>
      <c r="ADK887" s="256"/>
      <c r="ADL887" s="256"/>
      <c r="ADM887" s="256"/>
      <c r="ADN887" s="256"/>
      <c r="ADO887" s="256"/>
      <c r="ADP887" s="256"/>
      <c r="ADQ887" s="256"/>
      <c r="ADR887" s="256"/>
      <c r="ADS887" s="256"/>
      <c r="ADT887" s="256"/>
      <c r="ADU887" s="256"/>
      <c r="ADV887" s="256"/>
      <c r="ADW887" s="256"/>
      <c r="ADX887" s="256"/>
      <c r="ADY887" s="256"/>
      <c r="ADZ887" s="256"/>
      <c r="AEA887" s="256"/>
      <c r="AEB887" s="256"/>
      <c r="AEC887" s="256"/>
      <c r="AED887" s="256"/>
      <c r="AEE887" s="256"/>
      <c r="AEF887" s="256"/>
      <c r="AEG887" s="256"/>
      <c r="AEH887" s="256"/>
      <c r="AEI887" s="256"/>
      <c r="AEJ887" s="256"/>
      <c r="AEK887" s="256"/>
      <c r="AEL887" s="256"/>
      <c r="AEM887" s="256"/>
      <c r="AEN887" s="256"/>
      <c r="AEO887" s="256"/>
      <c r="AEP887" s="256"/>
      <c r="AEQ887" s="256"/>
      <c r="AER887" s="256"/>
      <c r="AES887" s="256"/>
      <c r="AET887" s="256"/>
      <c r="AEU887" s="256"/>
      <c r="AEV887" s="256"/>
      <c r="AEW887" s="256"/>
      <c r="AEX887" s="256"/>
      <c r="AEY887" s="256"/>
      <c r="AEZ887" s="256"/>
      <c r="AFA887" s="256"/>
      <c r="AFB887" s="256"/>
      <c r="AFC887" s="256"/>
      <c r="AFD887" s="256"/>
      <c r="AFE887" s="256"/>
      <c r="AFF887" s="256"/>
      <c r="AFG887" s="256"/>
      <c r="AFH887" s="256"/>
      <c r="AFI887" s="256"/>
      <c r="AFJ887" s="256"/>
      <c r="AFK887" s="256"/>
      <c r="AFL887" s="256"/>
      <c r="AFM887" s="256"/>
      <c r="AFN887" s="256"/>
      <c r="AFO887" s="256"/>
      <c r="AFP887" s="256"/>
      <c r="AFQ887" s="256"/>
      <c r="AFR887" s="256"/>
      <c r="AFS887" s="256"/>
      <c r="AFT887" s="256"/>
      <c r="AFU887" s="256"/>
      <c r="AFV887" s="256"/>
      <c r="AFW887" s="256"/>
      <c r="AFX887" s="256"/>
      <c r="AFY887" s="256"/>
      <c r="AFZ887" s="256"/>
      <c r="AGA887" s="256"/>
      <c r="AGB887" s="256"/>
      <c r="AGC887" s="256"/>
      <c r="AGD887" s="256"/>
      <c r="AGE887" s="256"/>
      <c r="AGF887" s="256"/>
      <c r="AGG887" s="256"/>
      <c r="AGH887" s="256"/>
      <c r="AGI887" s="256"/>
      <c r="AGJ887" s="256"/>
      <c r="AGK887" s="256"/>
      <c r="AGL887" s="256"/>
      <c r="AGM887" s="256"/>
      <c r="AGN887" s="256"/>
      <c r="AGO887" s="256"/>
      <c r="AGP887" s="256"/>
      <c r="AGQ887" s="256"/>
      <c r="AGR887" s="256"/>
      <c r="AGS887" s="256"/>
      <c r="AGT887" s="256"/>
      <c r="AGU887" s="256"/>
      <c r="AGV887" s="256"/>
      <c r="AGW887" s="256"/>
      <c r="AGX887" s="256"/>
      <c r="AGY887" s="256"/>
      <c r="AGZ887" s="256"/>
      <c r="AHA887" s="256"/>
      <c r="AHB887" s="256"/>
      <c r="AHC887" s="256"/>
      <c r="AHD887" s="256"/>
      <c r="AHE887" s="256"/>
      <c r="AHF887" s="256"/>
      <c r="AHG887" s="256"/>
      <c r="AHH887" s="256"/>
      <c r="AHI887" s="256"/>
      <c r="AHJ887" s="256"/>
      <c r="AHK887" s="256"/>
      <c r="AHL887" s="256"/>
      <c r="AHM887" s="256"/>
      <c r="AHN887" s="256"/>
      <c r="AHO887" s="256"/>
      <c r="AHP887" s="256"/>
      <c r="AHQ887" s="256"/>
      <c r="AHR887" s="256"/>
      <c r="AHS887" s="256"/>
      <c r="AHT887" s="256"/>
      <c r="AHU887" s="256"/>
      <c r="AHV887" s="256"/>
      <c r="AHW887" s="256"/>
      <c r="AHX887" s="256"/>
      <c r="AHY887" s="256"/>
      <c r="AHZ887" s="256"/>
      <c r="AIA887" s="256"/>
      <c r="AIB887" s="256"/>
      <c r="AIC887" s="256"/>
      <c r="AID887" s="256"/>
      <c r="AIE887" s="256"/>
      <c r="AIF887" s="256"/>
      <c r="AIG887" s="256"/>
      <c r="AIH887" s="256"/>
      <c r="AII887" s="256"/>
      <c r="AIJ887" s="256"/>
      <c r="AIK887" s="256"/>
      <c r="AIL887" s="256"/>
      <c r="AIM887" s="256"/>
      <c r="AIN887" s="256"/>
      <c r="AIO887" s="256"/>
      <c r="AIP887" s="256"/>
      <c r="AIQ887" s="256"/>
      <c r="AIR887" s="256"/>
      <c r="AIS887" s="256"/>
      <c r="AIT887" s="256"/>
      <c r="AIU887" s="256"/>
      <c r="AIV887" s="256"/>
      <c r="AIW887" s="256"/>
      <c r="AIX887" s="256"/>
      <c r="AIY887" s="256"/>
      <c r="AIZ887" s="256"/>
      <c r="AJA887" s="256"/>
      <c r="AJB887" s="256"/>
      <c r="AJC887" s="256"/>
      <c r="AJD887" s="256"/>
      <c r="AJE887" s="256"/>
      <c r="AJF887" s="256"/>
      <c r="AJG887" s="256"/>
      <c r="AJH887" s="256"/>
      <c r="AJI887" s="256"/>
      <c r="AJJ887" s="256"/>
      <c r="AJK887" s="256"/>
      <c r="AJL887" s="256"/>
      <c r="AJM887" s="256"/>
      <c r="AJN887" s="256"/>
      <c r="AJO887" s="256"/>
      <c r="AJP887" s="256"/>
      <c r="AJQ887" s="256"/>
      <c r="AJR887" s="256"/>
      <c r="AJS887" s="256"/>
      <c r="AJT887" s="256"/>
      <c r="AJU887" s="256"/>
      <c r="AJV887" s="256"/>
      <c r="AJW887" s="256"/>
      <c r="AJX887" s="256"/>
      <c r="AJY887" s="256"/>
      <c r="AJZ887" s="256"/>
      <c r="AKA887" s="256"/>
      <c r="AKB887" s="256"/>
      <c r="AKC887" s="256"/>
      <c r="AKD887" s="256"/>
      <c r="AKE887" s="256"/>
      <c r="AKF887" s="256"/>
      <c r="AKG887" s="256"/>
      <c r="AKH887" s="256"/>
      <c r="AKI887" s="256"/>
      <c r="AKJ887" s="256"/>
      <c r="AKK887" s="256"/>
      <c r="AKL887" s="256"/>
      <c r="AKM887" s="256"/>
      <c r="AKN887" s="256"/>
      <c r="AKO887" s="256"/>
      <c r="AKP887" s="256"/>
      <c r="AKQ887" s="256"/>
      <c r="AKR887" s="256"/>
      <c r="AKS887" s="256"/>
      <c r="AKT887" s="256"/>
      <c r="AKU887" s="256"/>
      <c r="AKV887" s="256"/>
      <c r="AKW887" s="256"/>
      <c r="AKX887" s="256"/>
      <c r="AKY887" s="256"/>
      <c r="AKZ887" s="256"/>
      <c r="ALA887" s="256"/>
      <c r="ALB887" s="256"/>
      <c r="ALC887" s="256"/>
      <c r="ALD887" s="256"/>
      <c r="ALE887" s="256"/>
      <c r="ALF887" s="256"/>
      <c r="ALG887" s="256"/>
      <c r="ALH887" s="256"/>
      <c r="ALI887" s="256"/>
      <c r="ALJ887" s="256"/>
      <c r="ALK887" s="256"/>
      <c r="ALL887" s="256"/>
      <c r="ALM887" s="256"/>
      <c r="ALN887" s="256"/>
      <c r="ALO887" s="256"/>
      <c r="ALP887" s="256"/>
      <c r="ALQ887" s="256"/>
      <c r="ALR887" s="256"/>
      <c r="ALS887" s="256"/>
      <c r="ALT887" s="256"/>
      <c r="ALU887" s="256"/>
      <c r="ALV887" s="256"/>
      <c r="ALW887" s="256"/>
      <c r="ALX887" s="256"/>
      <c r="ALY887" s="256"/>
      <c r="ALZ887" s="256"/>
      <c r="AMA887" s="256"/>
      <c r="AMB887" s="256"/>
      <c r="AMC887" s="256"/>
      <c r="AMD887" s="256"/>
      <c r="AME887" s="256"/>
      <c r="AMF887" s="256"/>
      <c r="AMG887" s="256"/>
      <c r="AMH887" s="256"/>
      <c r="AMI887" s="256"/>
      <c r="AMJ887" s="256"/>
      <c r="AMK887" s="256"/>
      <c r="AML887" s="256"/>
      <c r="AMM887" s="256"/>
      <c r="AMN887" s="256"/>
      <c r="AMO887" s="256"/>
      <c r="AMP887" s="256"/>
      <c r="AMQ887" s="256"/>
      <c r="AMR887" s="256"/>
      <c r="AMS887" s="256"/>
      <c r="AMT887" s="256"/>
      <c r="AMU887" s="256"/>
      <c r="AMV887" s="256"/>
      <c r="AMW887" s="256"/>
      <c r="AMX887" s="256"/>
      <c r="AMY887" s="256"/>
      <c r="AMZ887" s="256"/>
      <c r="ANA887" s="256"/>
      <c r="ANB887" s="256"/>
      <c r="ANC887" s="256"/>
      <c r="AND887" s="256"/>
      <c r="ANE887" s="256"/>
      <c r="ANF887" s="256"/>
      <c r="ANG887" s="256"/>
      <c r="ANH887" s="256"/>
      <c r="ANI887" s="256"/>
      <c r="ANJ887" s="256"/>
      <c r="ANK887" s="256"/>
      <c r="ANL887" s="256"/>
      <c r="ANM887" s="256"/>
      <c r="ANN887" s="256"/>
      <c r="ANO887" s="256"/>
      <c r="ANP887" s="256"/>
      <c r="ANQ887" s="256"/>
      <c r="ANR887" s="256"/>
      <c r="ANS887" s="256"/>
      <c r="ANT887" s="256"/>
      <c r="ANU887" s="256"/>
      <c r="ANV887" s="256"/>
      <c r="ANW887" s="256"/>
      <c r="ANX887" s="256"/>
      <c r="ANY887" s="256"/>
      <c r="ANZ887" s="256"/>
      <c r="AOA887" s="256"/>
      <c r="AOB887" s="256"/>
      <c r="AOC887" s="256"/>
      <c r="AOD887" s="256"/>
      <c r="AOE887" s="256"/>
      <c r="AOF887" s="256"/>
      <c r="AOG887" s="256"/>
      <c r="AOH887" s="256"/>
      <c r="AOI887" s="256"/>
      <c r="AOJ887" s="256"/>
      <c r="AOK887" s="256"/>
      <c r="AOL887" s="256"/>
      <c r="AOM887" s="256"/>
      <c r="AON887" s="256"/>
      <c r="AOO887" s="256"/>
      <c r="AOP887" s="256"/>
      <c r="AOQ887" s="256"/>
      <c r="AOR887" s="256"/>
      <c r="AOS887" s="256"/>
      <c r="AOT887" s="256"/>
      <c r="AOU887" s="256"/>
      <c r="AOV887" s="256"/>
      <c r="AOW887" s="256"/>
      <c r="AOX887" s="256"/>
      <c r="AOY887" s="256"/>
      <c r="AOZ887" s="256"/>
      <c r="APA887" s="256"/>
      <c r="APB887" s="256"/>
      <c r="APC887" s="256"/>
      <c r="APD887" s="256"/>
      <c r="APE887" s="256"/>
      <c r="APF887" s="256"/>
      <c r="APG887" s="256"/>
      <c r="APH887" s="256"/>
      <c r="API887" s="256"/>
      <c r="APJ887" s="256"/>
      <c r="APK887" s="256"/>
      <c r="APL887" s="256"/>
      <c r="APM887" s="256"/>
      <c r="APN887" s="256"/>
      <c r="APO887" s="256"/>
      <c r="APP887" s="256"/>
      <c r="APQ887" s="256"/>
      <c r="APR887" s="256"/>
      <c r="APS887" s="256"/>
      <c r="APT887" s="256"/>
      <c r="APU887" s="256"/>
      <c r="APV887" s="256"/>
      <c r="APW887" s="256"/>
      <c r="APX887" s="256"/>
      <c r="APY887" s="256"/>
      <c r="APZ887" s="256"/>
      <c r="AQA887" s="256"/>
      <c r="AQB887" s="256"/>
      <c r="AQC887" s="256"/>
      <c r="AQD887" s="256"/>
      <c r="AQE887" s="256"/>
      <c r="AQF887" s="256"/>
      <c r="AQG887" s="256"/>
      <c r="AQH887" s="256"/>
      <c r="AQI887" s="256"/>
      <c r="AQJ887" s="256"/>
      <c r="AQK887" s="256"/>
      <c r="AQL887" s="256"/>
      <c r="AQM887" s="256"/>
      <c r="AQN887" s="256"/>
      <c r="AQO887" s="256"/>
      <c r="AQP887" s="256"/>
      <c r="AQQ887" s="256"/>
      <c r="AQR887" s="256"/>
      <c r="AQS887" s="256"/>
      <c r="AQT887" s="256"/>
      <c r="AQU887" s="256"/>
      <c r="AQV887" s="256"/>
      <c r="AQW887" s="256"/>
      <c r="AQX887" s="256"/>
      <c r="AQY887" s="256"/>
      <c r="AQZ887" s="256"/>
      <c r="ARA887" s="256"/>
      <c r="ARB887" s="256"/>
      <c r="ARC887" s="256"/>
      <c r="ARD887" s="256"/>
      <c r="ARE887" s="256"/>
      <c r="ARF887" s="256"/>
      <c r="ARG887" s="256"/>
      <c r="ARH887" s="256"/>
      <c r="ARI887" s="256"/>
      <c r="ARJ887" s="256"/>
      <c r="ARK887" s="256"/>
      <c r="ARL887" s="256"/>
      <c r="ARM887" s="256"/>
      <c r="ARN887" s="256"/>
      <c r="ARO887" s="256"/>
      <c r="ARP887" s="256"/>
      <c r="ARQ887" s="256"/>
      <c r="ARR887" s="256"/>
      <c r="ARS887" s="256"/>
      <c r="ART887" s="256"/>
      <c r="ARU887" s="256"/>
      <c r="ARV887" s="256"/>
      <c r="ARW887" s="256"/>
      <c r="ARX887" s="256"/>
      <c r="ARY887" s="256"/>
      <c r="ARZ887" s="256"/>
      <c r="ASA887" s="256"/>
      <c r="ASB887" s="256"/>
      <c r="ASC887" s="256"/>
      <c r="ASD887" s="256"/>
      <c r="ASE887" s="256"/>
      <c r="ASF887" s="256"/>
      <c r="ASG887" s="256"/>
      <c r="ASH887" s="256"/>
      <c r="ASI887" s="256"/>
      <c r="ASJ887" s="256"/>
      <c r="ASK887" s="256"/>
      <c r="ASL887" s="256"/>
      <c r="ASM887" s="256"/>
      <c r="ASN887" s="256"/>
      <c r="ASO887" s="256"/>
      <c r="ASP887" s="256"/>
      <c r="ASQ887" s="256"/>
      <c r="ASR887" s="256"/>
      <c r="ASS887" s="256"/>
      <c r="AST887" s="256"/>
      <c r="ASU887" s="256"/>
      <c r="ASV887" s="256"/>
      <c r="ASW887" s="256"/>
      <c r="ASX887" s="256"/>
      <c r="ASY887" s="256"/>
      <c r="ASZ887" s="256"/>
      <c r="ATA887" s="256"/>
      <c r="ATB887" s="256"/>
      <c r="ATC887" s="256"/>
      <c r="ATD887" s="256"/>
      <c r="ATE887" s="256"/>
      <c r="ATF887" s="256"/>
      <c r="ATG887" s="256"/>
      <c r="ATH887" s="256"/>
      <c r="ATI887" s="256"/>
      <c r="ATJ887" s="256"/>
      <c r="ATK887" s="256"/>
      <c r="ATL887" s="256"/>
      <c r="ATM887" s="256"/>
      <c r="ATN887" s="256"/>
      <c r="ATO887" s="256"/>
      <c r="ATP887" s="256"/>
      <c r="ATQ887" s="256"/>
      <c r="ATR887" s="256"/>
      <c r="ATS887" s="256"/>
      <c r="ATT887" s="256"/>
      <c r="ATU887" s="256"/>
      <c r="ATV887" s="256"/>
      <c r="ATW887" s="256"/>
      <c r="ATX887" s="256"/>
      <c r="ATY887" s="256"/>
      <c r="ATZ887" s="256"/>
      <c r="AUA887" s="256"/>
      <c r="AUB887" s="256"/>
      <c r="AUC887" s="256"/>
      <c r="AUD887" s="256"/>
      <c r="AUE887" s="256"/>
      <c r="AUF887" s="256"/>
      <c r="AUG887" s="256"/>
      <c r="AUH887" s="256"/>
      <c r="AUI887" s="256"/>
      <c r="AUJ887" s="256"/>
      <c r="AUK887" s="256"/>
      <c r="AUL887" s="256"/>
      <c r="AUM887" s="256"/>
      <c r="AUN887" s="256"/>
      <c r="AUO887" s="256"/>
      <c r="AUP887" s="256"/>
      <c r="AUQ887" s="256"/>
      <c r="AUR887" s="256"/>
      <c r="AUS887" s="256"/>
      <c r="AUT887" s="256"/>
      <c r="AUU887" s="256"/>
      <c r="AUV887" s="256"/>
      <c r="AUW887" s="256"/>
      <c r="AUX887" s="256"/>
      <c r="AUY887" s="256"/>
      <c r="AUZ887" s="256"/>
      <c r="AVA887" s="256"/>
      <c r="AVB887" s="256"/>
      <c r="AVC887" s="256"/>
      <c r="AVD887" s="256"/>
      <c r="AVE887" s="256"/>
      <c r="AVF887" s="256"/>
      <c r="AVG887" s="256"/>
      <c r="AVH887" s="256"/>
      <c r="AVI887" s="256"/>
      <c r="AVJ887" s="256"/>
      <c r="AVK887" s="256"/>
      <c r="AVL887" s="256"/>
      <c r="AVM887" s="256"/>
      <c r="AVN887" s="256"/>
      <c r="AVO887" s="256"/>
      <c r="AVP887" s="256"/>
      <c r="AVQ887" s="256"/>
      <c r="AVR887" s="256"/>
      <c r="AVS887" s="256"/>
      <c r="AVT887" s="256"/>
      <c r="AVU887" s="256"/>
      <c r="AVV887" s="256"/>
      <c r="AVW887" s="256"/>
      <c r="AVX887" s="256"/>
      <c r="AVY887" s="256"/>
      <c r="AVZ887" s="256"/>
      <c r="AWA887" s="256"/>
      <c r="AWB887" s="256"/>
      <c r="AWC887" s="256"/>
      <c r="AWD887" s="256"/>
      <c r="AWE887" s="256"/>
      <c r="AWF887" s="256"/>
      <c r="AWG887" s="256"/>
      <c r="AWH887" s="256"/>
      <c r="AWI887" s="256"/>
      <c r="AWJ887" s="256"/>
      <c r="AWK887" s="256"/>
      <c r="AWL887" s="256"/>
      <c r="AWM887" s="256"/>
      <c r="AWN887" s="256"/>
      <c r="AWO887" s="256"/>
      <c r="AWP887" s="256"/>
      <c r="AWQ887" s="256"/>
      <c r="AWR887" s="256"/>
      <c r="AWS887" s="256"/>
      <c r="AWT887" s="256"/>
      <c r="AWU887" s="256"/>
      <c r="AWV887" s="256"/>
      <c r="AWW887" s="256"/>
      <c r="AWX887" s="256"/>
      <c r="AWY887" s="256"/>
      <c r="AWZ887" s="256"/>
      <c r="AXA887" s="256"/>
      <c r="AXB887" s="256"/>
      <c r="AXC887" s="256"/>
      <c r="AXD887" s="256"/>
      <c r="AXE887" s="256"/>
      <c r="AXF887" s="256"/>
      <c r="AXG887" s="256"/>
      <c r="AXH887" s="256"/>
      <c r="AXI887" s="256"/>
      <c r="AXJ887" s="256"/>
      <c r="AXK887" s="256"/>
      <c r="AXL887" s="256"/>
      <c r="AXM887" s="256"/>
      <c r="AXN887" s="256"/>
      <c r="AXO887" s="256"/>
      <c r="AXP887" s="256"/>
      <c r="AXQ887" s="256"/>
      <c r="AXR887" s="256"/>
      <c r="AXS887" s="256"/>
      <c r="AXT887" s="256"/>
      <c r="AXU887" s="256"/>
      <c r="AXV887" s="256"/>
      <c r="AXW887" s="256"/>
      <c r="AXX887" s="256"/>
      <c r="AXY887" s="256"/>
      <c r="AXZ887" s="256"/>
      <c r="AYA887" s="256"/>
      <c r="AYB887" s="256"/>
      <c r="AYC887" s="256"/>
      <c r="AYD887" s="256"/>
      <c r="AYE887" s="256"/>
      <c r="AYF887" s="256"/>
      <c r="AYG887" s="256"/>
      <c r="AYH887" s="256"/>
      <c r="AYI887" s="256"/>
      <c r="AYJ887" s="256"/>
      <c r="AYK887" s="256"/>
      <c r="AYL887" s="256"/>
      <c r="AYM887" s="256"/>
      <c r="AYN887" s="256"/>
      <c r="AYO887" s="256"/>
      <c r="AYP887" s="256"/>
      <c r="AYQ887" s="256"/>
      <c r="AYR887" s="256"/>
      <c r="AYS887" s="256"/>
      <c r="AYT887" s="256"/>
      <c r="AYU887" s="256"/>
      <c r="AYV887" s="256"/>
      <c r="AYW887" s="256"/>
      <c r="AYX887" s="256"/>
      <c r="AYY887" s="256"/>
      <c r="AYZ887" s="256"/>
      <c r="AZA887" s="256"/>
      <c r="AZB887" s="256"/>
      <c r="AZC887" s="256"/>
      <c r="AZD887" s="256"/>
      <c r="AZE887" s="256"/>
      <c r="AZF887" s="256"/>
      <c r="AZG887" s="256"/>
      <c r="AZH887" s="256"/>
      <c r="AZI887" s="256"/>
      <c r="AZJ887" s="256"/>
      <c r="AZK887" s="256"/>
      <c r="AZL887" s="256"/>
      <c r="AZM887" s="256"/>
      <c r="AZN887" s="256"/>
      <c r="AZO887" s="256"/>
      <c r="AZP887" s="256"/>
      <c r="AZQ887" s="256"/>
      <c r="AZR887" s="256"/>
      <c r="AZS887" s="256"/>
      <c r="AZT887" s="256"/>
      <c r="AZU887" s="256"/>
      <c r="AZV887" s="256"/>
      <c r="AZW887" s="256"/>
      <c r="AZX887" s="256"/>
      <c r="AZY887" s="256"/>
      <c r="AZZ887" s="256"/>
      <c r="BAA887" s="256"/>
      <c r="BAB887" s="256"/>
      <c r="BAC887" s="256"/>
      <c r="BAD887" s="256"/>
      <c r="BAE887" s="256"/>
      <c r="BAF887" s="256"/>
      <c r="BAG887" s="256"/>
      <c r="BAH887" s="256"/>
      <c r="BAI887" s="256"/>
      <c r="BAJ887" s="256"/>
      <c r="BAK887" s="256"/>
      <c r="BAL887" s="256"/>
      <c r="BAM887" s="256"/>
      <c r="BAN887" s="256"/>
      <c r="BAO887" s="256"/>
      <c r="BAP887" s="256"/>
      <c r="BAQ887" s="256"/>
      <c r="BAR887" s="256"/>
      <c r="BAS887" s="256"/>
      <c r="BAT887" s="256"/>
      <c r="BAU887" s="256"/>
      <c r="BAV887" s="256"/>
      <c r="BAW887" s="256"/>
      <c r="BAX887" s="256"/>
      <c r="BAY887" s="256"/>
      <c r="BAZ887" s="256"/>
      <c r="BBA887" s="256"/>
      <c r="BBB887" s="256"/>
      <c r="BBC887" s="256"/>
      <c r="BBD887" s="256"/>
      <c r="BBE887" s="256"/>
      <c r="BBF887" s="256"/>
      <c r="BBG887" s="256"/>
      <c r="BBH887" s="256"/>
      <c r="BBI887" s="256"/>
      <c r="BBJ887" s="256"/>
      <c r="BBK887" s="256"/>
      <c r="BBL887" s="256"/>
      <c r="BBM887" s="256"/>
      <c r="BBN887" s="256"/>
      <c r="BBO887" s="256"/>
      <c r="BBP887" s="256"/>
      <c r="BBQ887" s="256"/>
      <c r="BBR887" s="256"/>
      <c r="BBS887" s="256"/>
      <c r="BBT887" s="256"/>
      <c r="BBU887" s="256"/>
      <c r="BBV887" s="256"/>
      <c r="BBW887" s="256"/>
      <c r="BBX887" s="256"/>
      <c r="BBY887" s="256"/>
      <c r="BBZ887" s="256"/>
      <c r="BCA887" s="256"/>
      <c r="BCB887" s="256"/>
      <c r="BCC887" s="256"/>
      <c r="BCD887" s="256"/>
      <c r="BCE887" s="256"/>
      <c r="BCF887" s="256"/>
      <c r="BCG887" s="256"/>
      <c r="BCH887" s="256"/>
      <c r="BCI887" s="256"/>
      <c r="BCJ887" s="256"/>
      <c r="BCK887" s="256"/>
      <c r="BCL887" s="256"/>
      <c r="BCM887" s="256"/>
      <c r="BCN887" s="256"/>
      <c r="BCO887" s="256"/>
      <c r="BCP887" s="256"/>
      <c r="BCQ887" s="256"/>
      <c r="BCR887" s="256"/>
      <c r="BCS887" s="256"/>
      <c r="BCT887" s="256"/>
      <c r="BCU887" s="256"/>
      <c r="BCV887" s="256"/>
      <c r="BCW887" s="256"/>
      <c r="BCX887" s="256"/>
      <c r="BCY887" s="256"/>
      <c r="BCZ887" s="256"/>
      <c r="BDA887" s="256"/>
      <c r="BDB887" s="256"/>
      <c r="BDC887" s="256"/>
      <c r="BDD887" s="256"/>
      <c r="BDE887" s="256"/>
      <c r="BDF887" s="256"/>
      <c r="BDG887" s="256"/>
      <c r="BDH887" s="256"/>
      <c r="BDI887" s="256"/>
      <c r="BDJ887" s="256"/>
      <c r="BDK887" s="256"/>
      <c r="BDL887" s="256"/>
      <c r="BDM887" s="256"/>
      <c r="BDN887" s="256"/>
      <c r="BDO887" s="256"/>
      <c r="BDP887" s="256"/>
      <c r="BDQ887" s="256"/>
      <c r="BDR887" s="256"/>
      <c r="BDS887" s="256"/>
      <c r="BDT887" s="256"/>
      <c r="BDU887" s="256"/>
      <c r="BDV887" s="256"/>
      <c r="BDW887" s="256"/>
      <c r="BDX887" s="256"/>
      <c r="BDY887" s="256"/>
      <c r="BDZ887" s="256"/>
      <c r="BEA887" s="256"/>
      <c r="BEB887" s="256"/>
      <c r="BEC887" s="256"/>
      <c r="BED887" s="256"/>
      <c r="BEE887" s="256"/>
      <c r="BEF887" s="256"/>
      <c r="BEG887" s="256"/>
      <c r="BEH887" s="256"/>
      <c r="BEI887" s="256"/>
      <c r="BEJ887" s="256"/>
      <c r="BEK887" s="256"/>
      <c r="BEL887" s="256"/>
      <c r="BEM887" s="256"/>
      <c r="BEN887" s="256"/>
      <c r="BEO887" s="256"/>
      <c r="BEP887" s="256"/>
      <c r="BEQ887" s="256"/>
      <c r="BER887" s="256"/>
      <c r="BES887" s="256"/>
      <c r="BET887" s="256"/>
      <c r="BEU887" s="256"/>
      <c r="BEV887" s="256"/>
      <c r="BEW887" s="256"/>
      <c r="BEX887" s="256"/>
      <c r="BEY887" s="256"/>
      <c r="BEZ887" s="256"/>
      <c r="BFA887" s="256"/>
      <c r="BFB887" s="256"/>
      <c r="BFC887" s="256"/>
      <c r="BFD887" s="256"/>
      <c r="BFE887" s="256"/>
      <c r="BFF887" s="256"/>
      <c r="BFG887" s="256"/>
      <c r="BFH887" s="256"/>
      <c r="BFI887" s="256"/>
      <c r="BFJ887" s="256"/>
      <c r="BFK887" s="256"/>
      <c r="BFL887" s="256"/>
      <c r="BFM887" s="256"/>
      <c r="BFN887" s="256"/>
      <c r="BFO887" s="256"/>
      <c r="BFP887" s="256"/>
      <c r="BFQ887" s="256"/>
      <c r="BFR887" s="256"/>
      <c r="BFS887" s="256"/>
      <c r="BFT887" s="256"/>
      <c r="BFU887" s="256"/>
      <c r="BFV887" s="256"/>
      <c r="BFW887" s="256"/>
      <c r="BFX887" s="256"/>
      <c r="BFY887" s="256"/>
      <c r="BFZ887" s="256"/>
      <c r="BGA887" s="256"/>
      <c r="BGB887" s="256"/>
      <c r="BGC887" s="256"/>
      <c r="BGD887" s="256"/>
      <c r="BGE887" s="256"/>
      <c r="BGF887" s="256"/>
      <c r="BGG887" s="256"/>
      <c r="BGH887" s="256"/>
      <c r="BGI887" s="256"/>
      <c r="BGJ887" s="256"/>
      <c r="BGK887" s="256"/>
      <c r="BGL887" s="256"/>
      <c r="BGM887" s="256"/>
      <c r="BGN887" s="256"/>
      <c r="BGO887" s="256"/>
      <c r="BGP887" s="256"/>
      <c r="BGQ887" s="256"/>
      <c r="BGR887" s="256"/>
      <c r="BGS887" s="256"/>
      <c r="BGT887" s="256"/>
      <c r="BGU887" s="256"/>
      <c r="BGV887" s="256"/>
      <c r="BGW887" s="256"/>
      <c r="BGX887" s="256"/>
      <c r="BGY887" s="256"/>
      <c r="BGZ887" s="256"/>
      <c r="BHA887" s="256"/>
      <c r="BHB887" s="256"/>
      <c r="BHC887" s="256"/>
      <c r="BHD887" s="256"/>
      <c r="BHE887" s="256"/>
      <c r="BHF887" s="256"/>
      <c r="BHG887" s="256"/>
      <c r="BHH887" s="256"/>
      <c r="BHI887" s="256"/>
      <c r="BHJ887" s="256"/>
      <c r="BHK887" s="256"/>
      <c r="BHL887" s="256"/>
      <c r="BHM887" s="256"/>
      <c r="BHN887" s="256"/>
      <c r="BHO887" s="256"/>
      <c r="BHP887" s="256"/>
      <c r="BHQ887" s="256"/>
      <c r="BHR887" s="256"/>
      <c r="BHS887" s="256"/>
      <c r="BHT887" s="256"/>
      <c r="BHU887" s="256"/>
      <c r="BHV887" s="256"/>
      <c r="BHW887" s="256"/>
      <c r="BHX887" s="256"/>
      <c r="BHY887" s="256"/>
      <c r="BHZ887" s="256"/>
      <c r="BIA887" s="256"/>
      <c r="BIB887" s="256"/>
      <c r="BIC887" s="256"/>
      <c r="BID887" s="256"/>
      <c r="BIE887" s="256"/>
      <c r="BIF887" s="256"/>
      <c r="BIG887" s="256"/>
      <c r="BIH887" s="256"/>
      <c r="BII887" s="256"/>
      <c r="BIJ887" s="256"/>
      <c r="BIK887" s="256"/>
      <c r="BIL887" s="256"/>
      <c r="BIM887" s="256"/>
      <c r="BIN887" s="256"/>
      <c r="BIO887" s="256"/>
      <c r="BIP887" s="256"/>
      <c r="BIQ887" s="256"/>
      <c r="BIR887" s="256"/>
      <c r="BIS887" s="256"/>
      <c r="BIT887" s="256"/>
      <c r="BIU887" s="256"/>
      <c r="BIV887" s="256"/>
      <c r="BIW887" s="256"/>
      <c r="BIX887" s="256"/>
      <c r="BIY887" s="256"/>
      <c r="BIZ887" s="256"/>
      <c r="BJA887" s="256"/>
      <c r="BJB887" s="256"/>
      <c r="BJC887" s="256"/>
      <c r="BJD887" s="256"/>
      <c r="BJE887" s="256"/>
      <c r="BJF887" s="256"/>
      <c r="BJG887" s="256"/>
      <c r="BJH887" s="256"/>
      <c r="BJI887" s="256"/>
      <c r="BJJ887" s="256"/>
      <c r="BJK887" s="256"/>
      <c r="BJL887" s="256"/>
      <c r="BJM887" s="256"/>
      <c r="BJN887" s="256"/>
      <c r="BJO887" s="256"/>
      <c r="BJP887" s="256"/>
      <c r="BJQ887" s="256"/>
      <c r="BJR887" s="256"/>
      <c r="BJS887" s="256"/>
      <c r="BJT887" s="256"/>
      <c r="BJU887" s="256"/>
      <c r="BJV887" s="256"/>
      <c r="BJW887" s="256"/>
      <c r="BJX887" s="256"/>
      <c r="BJY887" s="256"/>
      <c r="BJZ887" s="256"/>
      <c r="BKA887" s="256"/>
      <c r="BKB887" s="256"/>
      <c r="BKC887" s="256"/>
      <c r="BKD887" s="256"/>
      <c r="BKE887" s="256"/>
      <c r="BKF887" s="256"/>
      <c r="BKG887" s="256"/>
      <c r="BKH887" s="256"/>
      <c r="BKI887" s="256"/>
      <c r="BKJ887" s="256"/>
      <c r="BKK887" s="256"/>
      <c r="BKL887" s="256"/>
      <c r="BKM887" s="256"/>
      <c r="BKN887" s="256"/>
      <c r="BKO887" s="256"/>
      <c r="BKP887" s="256"/>
      <c r="BKQ887" s="256"/>
      <c r="BKR887" s="256"/>
      <c r="BKS887" s="256"/>
      <c r="BKT887" s="256"/>
      <c r="BKU887" s="256"/>
      <c r="BKV887" s="256"/>
      <c r="BKW887" s="256"/>
      <c r="BKX887" s="256"/>
      <c r="BKY887" s="256"/>
      <c r="BKZ887" s="256"/>
      <c r="BLA887" s="256"/>
      <c r="BLB887" s="256"/>
      <c r="BLC887" s="256"/>
      <c r="BLD887" s="256"/>
      <c r="BLE887" s="256"/>
      <c r="BLF887" s="256"/>
      <c r="BLG887" s="256"/>
      <c r="BLH887" s="256"/>
      <c r="BLI887" s="256"/>
      <c r="BLJ887" s="256"/>
      <c r="BLK887" s="256"/>
      <c r="BLL887" s="256"/>
      <c r="BLM887" s="256"/>
      <c r="BLN887" s="256"/>
      <c r="BLO887" s="256"/>
      <c r="BLP887" s="256"/>
      <c r="BLQ887" s="256"/>
      <c r="BLR887" s="256"/>
      <c r="BLS887" s="256"/>
      <c r="BLT887" s="256"/>
      <c r="BLU887" s="256"/>
      <c r="BLV887" s="256"/>
      <c r="BLW887" s="256"/>
      <c r="BLX887" s="256"/>
      <c r="BLY887" s="256"/>
      <c r="BLZ887" s="256"/>
      <c r="BMA887" s="256"/>
      <c r="BMB887" s="256"/>
      <c r="BMC887" s="256"/>
      <c r="BMD887" s="256"/>
      <c r="BME887" s="256"/>
      <c r="BMF887" s="256"/>
      <c r="BMG887" s="256"/>
      <c r="BMH887" s="256"/>
      <c r="BMI887" s="256"/>
      <c r="BMJ887" s="256"/>
      <c r="BMK887" s="256"/>
      <c r="BML887" s="256"/>
      <c r="BMM887" s="256"/>
      <c r="BMN887" s="256"/>
      <c r="BMO887" s="256"/>
      <c r="BMP887" s="256"/>
      <c r="BMQ887" s="256"/>
      <c r="BMR887" s="256"/>
      <c r="BMS887" s="256"/>
      <c r="BMT887" s="256"/>
      <c r="BMU887" s="256"/>
      <c r="BMV887" s="256"/>
      <c r="BMW887" s="256"/>
      <c r="BMX887" s="256"/>
      <c r="BMY887" s="256"/>
      <c r="BMZ887" s="256"/>
      <c r="BNA887" s="256"/>
      <c r="BNB887" s="256"/>
      <c r="BNC887" s="256"/>
      <c r="BND887" s="256"/>
      <c r="BNE887" s="256"/>
      <c r="BNF887" s="256"/>
      <c r="BNG887" s="256"/>
      <c r="BNH887" s="256"/>
      <c r="BNI887" s="256"/>
      <c r="BNJ887" s="256"/>
      <c r="BNK887" s="256"/>
      <c r="BNL887" s="256"/>
      <c r="BNM887" s="256"/>
      <c r="BNN887" s="256"/>
      <c r="BNO887" s="256"/>
      <c r="BNP887" s="256"/>
      <c r="BNQ887" s="256"/>
      <c r="BNR887" s="256"/>
      <c r="BNS887" s="256"/>
      <c r="BNT887" s="256"/>
      <c r="BNU887" s="256"/>
      <c r="BNV887" s="256"/>
      <c r="BNW887" s="256"/>
      <c r="BNX887" s="256"/>
      <c r="BNY887" s="256"/>
      <c r="BNZ887" s="256"/>
      <c r="BOA887" s="256"/>
      <c r="BOB887" s="256"/>
      <c r="BOC887" s="256"/>
      <c r="BOD887" s="256"/>
      <c r="BOE887" s="256"/>
      <c r="BOF887" s="256"/>
      <c r="BOG887" s="256"/>
      <c r="BOH887" s="256"/>
      <c r="BOI887" s="256"/>
      <c r="BOJ887" s="256"/>
      <c r="BOK887" s="256"/>
      <c r="BOL887" s="256"/>
      <c r="BOM887" s="256"/>
      <c r="BON887" s="256"/>
      <c r="BOO887" s="256"/>
      <c r="BOP887" s="256"/>
      <c r="BOQ887" s="256"/>
      <c r="BOR887" s="256"/>
      <c r="BOS887" s="256"/>
      <c r="BOT887" s="256"/>
      <c r="BOU887" s="256"/>
      <c r="BOV887" s="256"/>
      <c r="BOW887" s="256"/>
      <c r="BOX887" s="256"/>
      <c r="BOY887" s="256"/>
      <c r="BOZ887" s="256"/>
      <c r="BPA887" s="256"/>
      <c r="BPB887" s="256"/>
      <c r="BPC887" s="256"/>
      <c r="BPD887" s="256"/>
      <c r="BPE887" s="256"/>
      <c r="BPF887" s="256"/>
      <c r="BPG887" s="256"/>
      <c r="BPH887" s="256"/>
      <c r="BPI887" s="256"/>
      <c r="BPJ887" s="256"/>
      <c r="BPK887" s="256"/>
      <c r="BPL887" s="256"/>
      <c r="BPM887" s="256"/>
      <c r="BPN887" s="256"/>
      <c r="BPO887" s="256"/>
      <c r="BPP887" s="256"/>
      <c r="BPQ887" s="256"/>
      <c r="BPR887" s="256"/>
      <c r="BPS887" s="256"/>
      <c r="BPT887" s="256"/>
      <c r="BPU887" s="256"/>
      <c r="BPV887" s="256"/>
      <c r="BPW887" s="256"/>
      <c r="BPX887" s="256"/>
      <c r="BPY887" s="256"/>
      <c r="BPZ887" s="256"/>
      <c r="BQA887" s="256"/>
      <c r="BQB887" s="256"/>
      <c r="BQC887" s="256"/>
      <c r="BQD887" s="256"/>
      <c r="BQE887" s="256"/>
      <c r="BQF887" s="256"/>
      <c r="BQG887" s="256"/>
      <c r="BQH887" s="256"/>
      <c r="BQI887" s="256"/>
      <c r="BQJ887" s="256"/>
      <c r="BQK887" s="256"/>
      <c r="BQL887" s="256"/>
      <c r="BQM887" s="256"/>
      <c r="BQN887" s="256"/>
      <c r="BQO887" s="256"/>
      <c r="BQP887" s="256"/>
      <c r="BQQ887" s="256"/>
      <c r="BQR887" s="256"/>
      <c r="BQS887" s="256"/>
      <c r="BQT887" s="256"/>
      <c r="BQU887" s="256"/>
      <c r="BQV887" s="256"/>
      <c r="BQW887" s="256"/>
      <c r="BQX887" s="256"/>
      <c r="BQY887" s="256"/>
      <c r="BQZ887" s="256"/>
      <c r="BRA887" s="256"/>
      <c r="BRB887" s="256"/>
      <c r="BRC887" s="256"/>
      <c r="BRD887" s="256"/>
      <c r="BRE887" s="256"/>
      <c r="BRF887" s="256"/>
      <c r="BRG887" s="256"/>
      <c r="BRH887" s="256"/>
      <c r="BRI887" s="256"/>
      <c r="BRJ887" s="256"/>
      <c r="BRK887" s="256"/>
      <c r="BRL887" s="256"/>
      <c r="BRM887" s="256"/>
      <c r="BRN887" s="256"/>
      <c r="BRO887" s="256"/>
      <c r="BRP887" s="256"/>
      <c r="BRQ887" s="256"/>
      <c r="BRR887" s="256"/>
      <c r="BRS887" s="256"/>
      <c r="BRT887" s="256"/>
      <c r="BRU887" s="256"/>
      <c r="BRV887" s="256"/>
      <c r="BRW887" s="256"/>
      <c r="BRX887" s="256"/>
      <c r="BRY887" s="256"/>
      <c r="BRZ887" s="256"/>
      <c r="BSA887" s="256"/>
      <c r="BSB887" s="256"/>
      <c r="BSC887" s="256"/>
      <c r="BSD887" s="256"/>
      <c r="BSE887" s="256"/>
      <c r="BSF887" s="256"/>
      <c r="BSG887" s="256"/>
      <c r="BSH887" s="256"/>
      <c r="BSI887" s="256"/>
      <c r="BSJ887" s="256"/>
      <c r="BSK887" s="256"/>
      <c r="BSL887" s="256"/>
      <c r="BSM887" s="256"/>
      <c r="BSN887" s="256"/>
      <c r="BSO887" s="256"/>
      <c r="BSP887" s="256"/>
      <c r="BSQ887" s="256"/>
      <c r="BSR887" s="256"/>
      <c r="BSS887" s="256"/>
      <c r="BST887" s="256"/>
      <c r="BSU887" s="256"/>
      <c r="BSV887" s="256"/>
      <c r="BSW887" s="256"/>
      <c r="BSX887" s="256"/>
      <c r="BSY887" s="256"/>
      <c r="BSZ887" s="256"/>
      <c r="BTA887" s="256"/>
      <c r="BTB887" s="256"/>
      <c r="BTC887" s="256"/>
      <c r="BTD887" s="256"/>
      <c r="BTE887" s="256"/>
      <c r="BTF887" s="256"/>
      <c r="BTG887" s="256"/>
      <c r="BTH887" s="256"/>
      <c r="BTI887" s="256"/>
      <c r="BTJ887" s="256"/>
      <c r="BTK887" s="256"/>
      <c r="BTL887" s="256"/>
      <c r="BTM887" s="256"/>
      <c r="BTN887" s="256"/>
      <c r="BTO887" s="256"/>
      <c r="BTP887" s="256"/>
      <c r="BTQ887" s="256"/>
      <c r="BTR887" s="256"/>
      <c r="BTS887" s="256"/>
      <c r="BTT887" s="256"/>
      <c r="BTU887" s="256"/>
      <c r="BTV887" s="256"/>
      <c r="BTW887" s="256"/>
      <c r="BTX887" s="256"/>
      <c r="BTY887" s="256"/>
      <c r="BTZ887" s="256"/>
      <c r="BUA887" s="256"/>
      <c r="BUB887" s="256"/>
      <c r="BUC887" s="256"/>
      <c r="BUD887" s="256"/>
      <c r="BUE887" s="256"/>
      <c r="BUF887" s="256"/>
      <c r="BUG887" s="256"/>
      <c r="BUH887" s="256"/>
      <c r="BUI887" s="256"/>
      <c r="BUJ887" s="256"/>
      <c r="BUK887" s="256"/>
      <c r="BUL887" s="256"/>
      <c r="BUM887" s="256"/>
      <c r="BUN887" s="256"/>
      <c r="BUO887" s="256"/>
      <c r="BUP887" s="256"/>
      <c r="BUQ887" s="256"/>
      <c r="BUR887" s="256"/>
      <c r="BUS887" s="256"/>
      <c r="BUT887" s="256"/>
      <c r="BUU887" s="256"/>
      <c r="BUV887" s="256"/>
      <c r="BUW887" s="256"/>
      <c r="BUX887" s="256"/>
      <c r="BUY887" s="256"/>
      <c r="BUZ887" s="256"/>
      <c r="BVA887" s="256"/>
      <c r="BVB887" s="256"/>
      <c r="BVC887" s="256"/>
      <c r="BVD887" s="256"/>
      <c r="BVE887" s="256"/>
      <c r="BVF887" s="256"/>
      <c r="BVG887" s="256"/>
      <c r="BVH887" s="256"/>
      <c r="BVI887" s="256"/>
      <c r="BVJ887" s="256"/>
      <c r="BVK887" s="256"/>
      <c r="BVL887" s="256"/>
      <c r="BVM887" s="256"/>
      <c r="BVN887" s="256"/>
      <c r="BVO887" s="256"/>
      <c r="BVP887" s="256"/>
      <c r="BVQ887" s="256"/>
      <c r="BVR887" s="256"/>
      <c r="BVS887" s="256"/>
      <c r="BVT887" s="256"/>
      <c r="BVU887" s="256"/>
      <c r="BVV887" s="256"/>
      <c r="BVW887" s="256"/>
      <c r="BVX887" s="256"/>
      <c r="BVY887" s="256"/>
      <c r="BVZ887" s="256"/>
      <c r="BWA887" s="256"/>
      <c r="BWB887" s="256"/>
      <c r="BWC887" s="256"/>
      <c r="BWD887" s="256"/>
      <c r="BWE887" s="256"/>
      <c r="BWF887" s="256"/>
      <c r="BWG887" s="256"/>
      <c r="BWH887" s="256"/>
      <c r="BWI887" s="256"/>
      <c r="BWJ887" s="256"/>
      <c r="BWK887" s="256"/>
      <c r="BWL887" s="256"/>
      <c r="BWM887" s="256"/>
      <c r="BWN887" s="256"/>
      <c r="BWO887" s="256"/>
      <c r="BWP887" s="256"/>
      <c r="BWQ887" s="256"/>
      <c r="BWR887" s="256"/>
      <c r="BWS887" s="256"/>
      <c r="BWT887" s="256"/>
      <c r="BWU887" s="256"/>
      <c r="BWV887" s="256"/>
      <c r="BWW887" s="256"/>
      <c r="BWX887" s="256"/>
      <c r="BWY887" s="256"/>
      <c r="BWZ887" s="256"/>
      <c r="BXA887" s="256"/>
      <c r="BXB887" s="256"/>
      <c r="BXC887" s="256"/>
      <c r="BXD887" s="256"/>
      <c r="BXE887" s="256"/>
      <c r="BXF887" s="256"/>
      <c r="BXG887" s="256"/>
      <c r="BXH887" s="256"/>
      <c r="BXI887" s="256"/>
      <c r="BXJ887" s="256"/>
      <c r="BXK887" s="256"/>
      <c r="BXL887" s="256"/>
      <c r="BXM887" s="256"/>
      <c r="BXN887" s="256"/>
      <c r="BXO887" s="256"/>
      <c r="BXP887" s="256"/>
      <c r="BXQ887" s="256"/>
      <c r="BXR887" s="256"/>
      <c r="BXS887" s="256"/>
      <c r="BXT887" s="256"/>
      <c r="BXU887" s="256"/>
      <c r="BXV887" s="256"/>
      <c r="BXW887" s="256"/>
      <c r="BXX887" s="256"/>
      <c r="BXY887" s="256"/>
      <c r="BXZ887" s="256"/>
      <c r="BYA887" s="256"/>
      <c r="BYB887" s="256"/>
      <c r="BYC887" s="256"/>
      <c r="BYD887" s="256"/>
      <c r="BYE887" s="256"/>
      <c r="BYF887" s="256"/>
      <c r="BYG887" s="256"/>
      <c r="BYH887" s="256"/>
      <c r="BYI887" s="256"/>
      <c r="BYJ887" s="256"/>
      <c r="BYK887" s="256"/>
      <c r="BYL887" s="256"/>
      <c r="BYM887" s="256"/>
      <c r="BYN887" s="256"/>
      <c r="BYO887" s="256"/>
      <c r="BYP887" s="256"/>
      <c r="BYQ887" s="256"/>
      <c r="BYR887" s="256"/>
      <c r="BYS887" s="256"/>
      <c r="BYT887" s="256"/>
      <c r="BYU887" s="256"/>
      <c r="BYV887" s="256"/>
      <c r="BYW887" s="256"/>
      <c r="BYX887" s="256"/>
      <c r="BYY887" s="256"/>
      <c r="BYZ887" s="256"/>
      <c r="BZA887" s="256"/>
      <c r="BZB887" s="256"/>
      <c r="BZC887" s="256"/>
      <c r="BZD887" s="256"/>
      <c r="BZE887" s="256"/>
      <c r="BZF887" s="256"/>
      <c r="BZG887" s="256"/>
      <c r="BZH887" s="256"/>
      <c r="BZI887" s="256"/>
      <c r="BZJ887" s="256"/>
      <c r="BZK887" s="256"/>
      <c r="BZL887" s="256"/>
      <c r="BZM887" s="256"/>
      <c r="BZN887" s="256"/>
      <c r="BZO887" s="256"/>
      <c r="BZP887" s="256"/>
      <c r="BZQ887" s="256"/>
      <c r="BZR887" s="256"/>
      <c r="BZS887" s="256"/>
      <c r="BZT887" s="256"/>
      <c r="BZU887" s="256"/>
      <c r="BZV887" s="256"/>
      <c r="BZW887" s="256"/>
      <c r="BZX887" s="256"/>
      <c r="BZY887" s="256"/>
      <c r="BZZ887" s="256"/>
      <c r="CAA887" s="256"/>
      <c r="CAB887" s="256"/>
      <c r="CAC887" s="256"/>
      <c r="CAD887" s="256"/>
      <c r="CAE887" s="256"/>
      <c r="CAF887" s="256"/>
      <c r="CAG887" s="256"/>
      <c r="CAH887" s="256"/>
      <c r="CAI887" s="256"/>
      <c r="CAJ887" s="256"/>
      <c r="CAK887" s="256"/>
      <c r="CAL887" s="256"/>
      <c r="CAM887" s="256"/>
      <c r="CAN887" s="256"/>
      <c r="CAO887" s="256"/>
      <c r="CAP887" s="256"/>
      <c r="CAQ887" s="256"/>
      <c r="CAR887" s="256"/>
      <c r="CAS887" s="256"/>
      <c r="CAT887" s="256"/>
      <c r="CAU887" s="256"/>
      <c r="CAV887" s="256"/>
      <c r="CAW887" s="256"/>
      <c r="CAX887" s="256"/>
      <c r="CAY887" s="256"/>
      <c r="CAZ887" s="256"/>
      <c r="CBA887" s="256"/>
      <c r="CBB887" s="256"/>
      <c r="CBC887" s="256"/>
      <c r="CBD887" s="256"/>
      <c r="CBE887" s="256"/>
      <c r="CBF887" s="256"/>
      <c r="CBG887" s="256"/>
      <c r="CBH887" s="256"/>
      <c r="CBI887" s="256"/>
      <c r="CBJ887" s="256"/>
      <c r="CBK887" s="256"/>
      <c r="CBL887" s="256"/>
      <c r="CBM887" s="256"/>
      <c r="CBN887" s="256"/>
      <c r="CBO887" s="256"/>
      <c r="CBP887" s="256"/>
      <c r="CBQ887" s="256"/>
      <c r="CBR887" s="256"/>
      <c r="CBS887" s="256"/>
      <c r="CBT887" s="256"/>
      <c r="CBU887" s="256"/>
      <c r="CBV887" s="256"/>
      <c r="CBW887" s="256"/>
      <c r="CBX887" s="256"/>
      <c r="CBY887" s="256"/>
      <c r="CBZ887" s="256"/>
      <c r="CCA887" s="256"/>
      <c r="CCB887" s="256"/>
      <c r="CCC887" s="256"/>
      <c r="CCD887" s="256"/>
      <c r="CCE887" s="256"/>
      <c r="CCF887" s="256"/>
      <c r="CCG887" s="256"/>
      <c r="CCH887" s="256"/>
      <c r="CCI887" s="256"/>
      <c r="CCJ887" s="256"/>
      <c r="CCK887" s="256"/>
      <c r="CCL887" s="256"/>
      <c r="CCM887" s="256"/>
      <c r="CCN887" s="256"/>
      <c r="CCO887" s="256"/>
      <c r="CCP887" s="256"/>
      <c r="CCQ887" s="256"/>
      <c r="CCR887" s="256"/>
      <c r="CCS887" s="256"/>
      <c r="CCT887" s="256"/>
      <c r="CCU887" s="256"/>
      <c r="CCV887" s="256"/>
      <c r="CCW887" s="256"/>
      <c r="CCX887" s="256"/>
      <c r="CCY887" s="256"/>
      <c r="CCZ887" s="256"/>
      <c r="CDA887" s="256"/>
      <c r="CDB887" s="256"/>
      <c r="CDC887" s="256"/>
      <c r="CDD887" s="256"/>
      <c r="CDE887" s="256"/>
      <c r="CDF887" s="256"/>
      <c r="CDG887" s="256"/>
      <c r="CDH887" s="256"/>
      <c r="CDI887" s="256"/>
      <c r="CDJ887" s="256"/>
      <c r="CDK887" s="256"/>
      <c r="CDL887" s="256"/>
      <c r="CDM887" s="256"/>
      <c r="CDN887" s="256"/>
      <c r="CDO887" s="256"/>
      <c r="CDP887" s="256"/>
      <c r="CDQ887" s="256"/>
      <c r="CDR887" s="256"/>
      <c r="CDS887" s="256"/>
      <c r="CDT887" s="256"/>
      <c r="CDU887" s="256"/>
      <c r="CDV887" s="256"/>
      <c r="CDW887" s="256"/>
      <c r="CDX887" s="256"/>
      <c r="CDY887" s="256"/>
      <c r="CDZ887" s="256"/>
      <c r="CEA887" s="256"/>
      <c r="CEB887" s="256"/>
      <c r="CEC887" s="256"/>
      <c r="CED887" s="256"/>
      <c r="CEE887" s="256"/>
      <c r="CEF887" s="256"/>
      <c r="CEG887" s="256"/>
      <c r="CEH887" s="256"/>
      <c r="CEI887" s="256"/>
      <c r="CEJ887" s="256"/>
      <c r="CEK887" s="256"/>
      <c r="CEL887" s="256"/>
      <c r="CEM887" s="256"/>
      <c r="CEN887" s="256"/>
      <c r="CEO887" s="256"/>
      <c r="CEP887" s="256"/>
      <c r="CEQ887" s="256"/>
      <c r="CER887" s="256"/>
      <c r="CES887" s="256"/>
      <c r="CET887" s="256"/>
      <c r="CEU887" s="256"/>
      <c r="CEV887" s="256"/>
      <c r="CEW887" s="256"/>
      <c r="CEX887" s="256"/>
      <c r="CEY887" s="256"/>
      <c r="CEZ887" s="256"/>
      <c r="CFA887" s="256"/>
      <c r="CFB887" s="256"/>
      <c r="CFC887" s="256"/>
      <c r="CFD887" s="256"/>
      <c r="CFE887" s="256"/>
      <c r="CFF887" s="256"/>
      <c r="CFG887" s="256"/>
      <c r="CFH887" s="256"/>
      <c r="CFI887" s="256"/>
      <c r="CFJ887" s="256"/>
      <c r="CFK887" s="256"/>
      <c r="CFL887" s="256"/>
      <c r="CFM887" s="256"/>
      <c r="CFN887" s="256"/>
      <c r="CFO887" s="256"/>
      <c r="CFP887" s="256"/>
      <c r="CFQ887" s="256"/>
      <c r="CFR887" s="256"/>
      <c r="CFS887" s="256"/>
      <c r="CFT887" s="256"/>
      <c r="CFU887" s="256"/>
      <c r="CFV887" s="256"/>
      <c r="CFW887" s="256"/>
      <c r="CFX887" s="256"/>
      <c r="CFY887" s="256"/>
      <c r="CFZ887" s="256"/>
      <c r="CGA887" s="256"/>
      <c r="CGB887" s="256"/>
      <c r="CGC887" s="256"/>
      <c r="CGD887" s="256"/>
      <c r="CGE887" s="256"/>
      <c r="CGF887" s="256"/>
      <c r="CGG887" s="256"/>
      <c r="CGH887" s="256"/>
      <c r="CGI887" s="256"/>
      <c r="CGJ887" s="256"/>
      <c r="CGK887" s="256"/>
      <c r="CGL887" s="256"/>
      <c r="CGM887" s="256"/>
      <c r="CGN887" s="256"/>
      <c r="CGO887" s="256"/>
      <c r="CGP887" s="256"/>
      <c r="CGQ887" s="256"/>
      <c r="CGR887" s="256"/>
      <c r="CGS887" s="256"/>
      <c r="CGT887" s="256"/>
      <c r="CGU887" s="256"/>
      <c r="CGV887" s="256"/>
      <c r="CGW887" s="256"/>
      <c r="CGX887" s="256"/>
      <c r="CGY887" s="256"/>
      <c r="CGZ887" s="256"/>
      <c r="CHA887" s="256"/>
      <c r="CHB887" s="256"/>
      <c r="CHC887" s="256"/>
      <c r="CHD887" s="256"/>
      <c r="CHE887" s="256"/>
      <c r="CHF887" s="256"/>
      <c r="CHG887" s="256"/>
      <c r="CHH887" s="256"/>
      <c r="CHI887" s="256"/>
      <c r="CHJ887" s="256"/>
      <c r="CHK887" s="256"/>
      <c r="CHL887" s="256"/>
      <c r="CHM887" s="256"/>
      <c r="CHN887" s="256"/>
      <c r="CHO887" s="256"/>
      <c r="CHP887" s="256"/>
      <c r="CHQ887" s="256"/>
      <c r="CHR887" s="256"/>
      <c r="CHS887" s="256"/>
      <c r="CHT887" s="256"/>
      <c r="CHU887" s="256"/>
      <c r="CHV887" s="256"/>
      <c r="CHW887" s="256"/>
      <c r="CHX887" s="256"/>
      <c r="CHY887" s="256"/>
      <c r="CHZ887" s="256"/>
      <c r="CIA887" s="256"/>
      <c r="CIB887" s="256"/>
      <c r="CIC887" s="256"/>
      <c r="CID887" s="256"/>
      <c r="CIE887" s="256"/>
      <c r="CIF887" s="256"/>
      <c r="CIG887" s="256"/>
      <c r="CIH887" s="256"/>
      <c r="CII887" s="256"/>
      <c r="CIJ887" s="256"/>
      <c r="CIK887" s="256"/>
      <c r="CIL887" s="256"/>
      <c r="CIM887" s="256"/>
      <c r="CIN887" s="256"/>
      <c r="CIO887" s="256"/>
      <c r="CIP887" s="256"/>
      <c r="CIQ887" s="256"/>
      <c r="CIR887" s="256"/>
      <c r="CIS887" s="256"/>
      <c r="CIT887" s="256"/>
      <c r="CIU887" s="256"/>
      <c r="CIV887" s="256"/>
      <c r="CIW887" s="256"/>
      <c r="CIX887" s="256"/>
      <c r="CIY887" s="256"/>
      <c r="CIZ887" s="256"/>
      <c r="CJA887" s="256"/>
      <c r="CJB887" s="256"/>
      <c r="CJC887" s="256"/>
      <c r="CJD887" s="256"/>
      <c r="CJE887" s="256"/>
      <c r="CJF887" s="256"/>
      <c r="CJG887" s="256"/>
      <c r="CJH887" s="256"/>
      <c r="CJI887" s="256"/>
      <c r="CJJ887" s="256"/>
      <c r="CJK887" s="256"/>
      <c r="CJL887" s="256"/>
      <c r="CJM887" s="256"/>
      <c r="CJN887" s="256"/>
      <c r="CJO887" s="256"/>
      <c r="CJP887" s="256"/>
      <c r="CJQ887" s="256"/>
      <c r="CJR887" s="256"/>
      <c r="CJS887" s="256"/>
      <c r="CJT887" s="256"/>
      <c r="CJU887" s="256"/>
      <c r="CJV887" s="256"/>
      <c r="CJW887" s="256"/>
      <c r="CJX887" s="256"/>
      <c r="CJY887" s="256"/>
      <c r="CJZ887" s="256"/>
      <c r="CKA887" s="256"/>
      <c r="CKB887" s="256"/>
      <c r="CKC887" s="256"/>
      <c r="CKD887" s="256"/>
      <c r="CKE887" s="256"/>
      <c r="CKF887" s="256"/>
      <c r="CKG887" s="256"/>
      <c r="CKH887" s="256"/>
      <c r="CKI887" s="256"/>
      <c r="CKJ887" s="256"/>
      <c r="CKK887" s="256"/>
      <c r="CKL887" s="256"/>
      <c r="CKM887" s="256"/>
      <c r="CKN887" s="256"/>
      <c r="CKO887" s="256"/>
      <c r="CKP887" s="256"/>
      <c r="CKQ887" s="256"/>
      <c r="CKR887" s="256"/>
      <c r="CKS887" s="256"/>
      <c r="CKT887" s="256"/>
      <c r="CKU887" s="256"/>
      <c r="CKV887" s="256"/>
      <c r="CKW887" s="256"/>
      <c r="CKX887" s="256"/>
      <c r="CKY887" s="256"/>
      <c r="CKZ887" s="256"/>
      <c r="CLA887" s="256"/>
      <c r="CLB887" s="256"/>
      <c r="CLC887" s="256"/>
      <c r="CLD887" s="256"/>
      <c r="CLE887" s="256"/>
      <c r="CLF887" s="256"/>
      <c r="CLG887" s="256"/>
      <c r="CLH887" s="256"/>
      <c r="CLI887" s="256"/>
      <c r="CLJ887" s="256"/>
      <c r="CLK887" s="256"/>
      <c r="CLL887" s="256"/>
      <c r="CLM887" s="256"/>
      <c r="CLN887" s="256"/>
      <c r="CLO887" s="256"/>
      <c r="CLP887" s="256"/>
      <c r="CLQ887" s="256"/>
      <c r="CLR887" s="256"/>
      <c r="CLS887" s="256"/>
      <c r="CLT887" s="256"/>
      <c r="CLU887" s="256"/>
      <c r="CLV887" s="256"/>
      <c r="CLW887" s="256"/>
      <c r="CLX887" s="256"/>
      <c r="CLY887" s="256"/>
      <c r="CLZ887" s="256"/>
      <c r="CMA887" s="256"/>
      <c r="CMB887" s="256"/>
      <c r="CMC887" s="256"/>
      <c r="CMD887" s="256"/>
      <c r="CME887" s="256"/>
      <c r="CMF887" s="256"/>
      <c r="CMG887" s="256"/>
      <c r="CMH887" s="256"/>
      <c r="CMI887" s="256"/>
      <c r="CMJ887" s="256"/>
      <c r="CMK887" s="256"/>
      <c r="CML887" s="256"/>
      <c r="CMM887" s="256"/>
      <c r="CMN887" s="256"/>
      <c r="CMO887" s="256"/>
      <c r="CMP887" s="256"/>
      <c r="CMQ887" s="256"/>
      <c r="CMR887" s="256"/>
      <c r="CMS887" s="256"/>
      <c r="CMT887" s="256"/>
      <c r="CMU887" s="256"/>
      <c r="CMV887" s="256"/>
      <c r="CMW887" s="256"/>
      <c r="CMX887" s="256"/>
      <c r="CMY887" s="256"/>
      <c r="CMZ887" s="256"/>
      <c r="CNA887" s="256"/>
      <c r="CNB887" s="256"/>
      <c r="CNC887" s="256"/>
      <c r="CND887" s="256"/>
      <c r="CNE887" s="256"/>
      <c r="CNF887" s="256"/>
      <c r="CNG887" s="256"/>
      <c r="CNH887" s="256"/>
      <c r="CNI887" s="256"/>
      <c r="CNJ887" s="256"/>
      <c r="CNK887" s="256"/>
      <c r="CNL887" s="256"/>
      <c r="CNM887" s="256"/>
      <c r="CNN887" s="256"/>
      <c r="CNO887" s="256"/>
      <c r="CNP887" s="256"/>
      <c r="CNQ887" s="256"/>
      <c r="CNR887" s="256"/>
      <c r="CNS887" s="256"/>
      <c r="CNT887" s="256"/>
      <c r="CNU887" s="256"/>
      <c r="CNV887" s="256"/>
      <c r="CNW887" s="256"/>
      <c r="CNX887" s="256"/>
      <c r="CNY887" s="256"/>
      <c r="CNZ887" s="256"/>
      <c r="COA887" s="256"/>
      <c r="COB887" s="256"/>
      <c r="COC887" s="256"/>
      <c r="COD887" s="256"/>
      <c r="COE887" s="256"/>
      <c r="COF887" s="256"/>
      <c r="COG887" s="256"/>
      <c r="COH887" s="256"/>
      <c r="COI887" s="256"/>
      <c r="COJ887" s="256"/>
      <c r="COK887" s="256"/>
      <c r="COL887" s="256"/>
      <c r="COM887" s="256"/>
      <c r="CON887" s="256"/>
      <c r="COO887" s="256"/>
      <c r="COP887" s="256"/>
      <c r="COQ887" s="256"/>
      <c r="COR887" s="256"/>
      <c r="COS887" s="256"/>
      <c r="COT887" s="256"/>
      <c r="COU887" s="256"/>
      <c r="COV887" s="256"/>
      <c r="COW887" s="256"/>
      <c r="COX887" s="256"/>
      <c r="COY887" s="256"/>
      <c r="COZ887" s="256"/>
      <c r="CPA887" s="256"/>
      <c r="CPB887" s="256"/>
      <c r="CPC887" s="256"/>
      <c r="CPD887" s="256"/>
      <c r="CPE887" s="256"/>
      <c r="CPF887" s="256"/>
      <c r="CPG887" s="256"/>
      <c r="CPH887" s="256"/>
      <c r="CPI887" s="256"/>
      <c r="CPJ887" s="256"/>
      <c r="CPK887" s="256"/>
      <c r="CPL887" s="256"/>
      <c r="CPM887" s="256"/>
      <c r="CPN887" s="256"/>
      <c r="CPO887" s="256"/>
      <c r="CPP887" s="256"/>
      <c r="CPQ887" s="256"/>
      <c r="CPR887" s="256"/>
      <c r="CPS887" s="256"/>
      <c r="CPT887" s="256"/>
      <c r="CPU887" s="256"/>
      <c r="CPV887" s="256"/>
      <c r="CPW887" s="256"/>
      <c r="CPX887" s="256"/>
      <c r="CPY887" s="256"/>
      <c r="CPZ887" s="256"/>
      <c r="CQA887" s="256"/>
      <c r="CQB887" s="256"/>
      <c r="CQC887" s="256"/>
      <c r="CQD887" s="256"/>
      <c r="CQE887" s="256"/>
      <c r="CQF887" s="256"/>
      <c r="CQG887" s="256"/>
      <c r="CQH887" s="256"/>
      <c r="CQI887" s="256"/>
      <c r="CQJ887" s="256"/>
      <c r="CQK887" s="256"/>
      <c r="CQL887" s="256"/>
      <c r="CQM887" s="256"/>
      <c r="CQN887" s="256"/>
      <c r="CQO887" s="256"/>
      <c r="CQP887" s="256"/>
      <c r="CQQ887" s="256"/>
      <c r="CQR887" s="256"/>
      <c r="CQS887" s="256"/>
      <c r="CQT887" s="256"/>
      <c r="CQU887" s="256"/>
      <c r="CQV887" s="256"/>
      <c r="CQW887" s="256"/>
      <c r="CQX887" s="256"/>
      <c r="CQY887" s="256"/>
      <c r="CQZ887" s="256"/>
      <c r="CRA887" s="256"/>
      <c r="CRB887" s="256"/>
      <c r="CRC887" s="256"/>
      <c r="CRD887" s="256"/>
      <c r="CRE887" s="256"/>
      <c r="CRF887" s="256"/>
      <c r="CRG887" s="256"/>
      <c r="CRH887" s="256"/>
      <c r="CRI887" s="256"/>
      <c r="CRJ887" s="256"/>
      <c r="CRK887" s="256"/>
      <c r="CRL887" s="256"/>
      <c r="CRM887" s="256"/>
      <c r="CRN887" s="256"/>
      <c r="CRO887" s="256"/>
      <c r="CRP887" s="256"/>
      <c r="CRQ887" s="256"/>
      <c r="CRR887" s="256"/>
      <c r="CRS887" s="256"/>
      <c r="CRT887" s="256"/>
      <c r="CRU887" s="256"/>
      <c r="CRV887" s="256"/>
      <c r="CRW887" s="256"/>
      <c r="CRX887" s="256"/>
      <c r="CRY887" s="256"/>
      <c r="CRZ887" s="256"/>
      <c r="CSA887" s="256"/>
      <c r="CSB887" s="256"/>
      <c r="CSC887" s="256"/>
      <c r="CSD887" s="256"/>
      <c r="CSE887" s="256"/>
      <c r="CSF887" s="256"/>
      <c r="CSG887" s="256"/>
      <c r="CSH887" s="256"/>
      <c r="CSI887" s="256"/>
      <c r="CSJ887" s="256"/>
      <c r="CSK887" s="256"/>
      <c r="CSL887" s="256"/>
      <c r="CSM887" s="256"/>
      <c r="CSN887" s="256"/>
      <c r="CSO887" s="256"/>
      <c r="CSP887" s="256"/>
      <c r="CSQ887" s="256"/>
      <c r="CSR887" s="256"/>
      <c r="CSS887" s="256"/>
      <c r="CST887" s="256"/>
      <c r="CSU887" s="256"/>
      <c r="CSV887" s="256"/>
      <c r="CSW887" s="256"/>
      <c r="CSX887" s="256"/>
      <c r="CSY887" s="256"/>
      <c r="CSZ887" s="256"/>
      <c r="CTA887" s="256"/>
      <c r="CTB887" s="256"/>
      <c r="CTC887" s="256"/>
      <c r="CTD887" s="256"/>
      <c r="CTE887" s="256"/>
      <c r="CTF887" s="256"/>
      <c r="CTG887" s="256"/>
      <c r="CTH887" s="256"/>
      <c r="CTI887" s="256"/>
      <c r="CTJ887" s="256"/>
      <c r="CTK887" s="256"/>
      <c r="CTL887" s="256"/>
      <c r="CTM887" s="256"/>
      <c r="CTN887" s="256"/>
      <c r="CTO887" s="256"/>
      <c r="CTP887" s="256"/>
      <c r="CTQ887" s="256"/>
      <c r="CTR887" s="256"/>
      <c r="CTS887" s="256"/>
      <c r="CTT887" s="256"/>
      <c r="CTU887" s="256"/>
      <c r="CTV887" s="256"/>
      <c r="CTW887" s="256"/>
      <c r="CTX887" s="256"/>
      <c r="CTY887" s="256"/>
      <c r="CTZ887" s="256"/>
      <c r="CUA887" s="256"/>
      <c r="CUB887" s="256"/>
      <c r="CUC887" s="256"/>
      <c r="CUD887" s="256"/>
      <c r="CUE887" s="256"/>
      <c r="CUF887" s="256"/>
      <c r="CUG887" s="256"/>
      <c r="CUH887" s="256"/>
      <c r="CUI887" s="256"/>
      <c r="CUJ887" s="256"/>
      <c r="CUK887" s="256"/>
      <c r="CUL887" s="256"/>
      <c r="CUM887" s="256"/>
      <c r="CUN887" s="256"/>
      <c r="CUO887" s="256"/>
      <c r="CUP887" s="256"/>
      <c r="CUQ887" s="256"/>
      <c r="CUR887" s="256"/>
      <c r="CUS887" s="256"/>
      <c r="CUT887" s="256"/>
      <c r="CUU887" s="256"/>
      <c r="CUV887" s="256"/>
      <c r="CUW887" s="256"/>
      <c r="CUX887" s="256"/>
      <c r="CUY887" s="256"/>
      <c r="CUZ887" s="256"/>
      <c r="CVA887" s="256"/>
      <c r="CVB887" s="256"/>
      <c r="CVC887" s="256"/>
      <c r="CVD887" s="256"/>
      <c r="CVE887" s="256"/>
      <c r="CVF887" s="256"/>
      <c r="CVG887" s="256"/>
      <c r="CVH887" s="256"/>
      <c r="CVI887" s="256"/>
      <c r="CVJ887" s="256"/>
      <c r="CVK887" s="256"/>
      <c r="CVL887" s="256"/>
      <c r="CVM887" s="256"/>
      <c r="CVN887" s="256"/>
      <c r="CVO887" s="256"/>
      <c r="CVP887" s="256"/>
      <c r="CVQ887" s="256"/>
      <c r="CVR887" s="256"/>
      <c r="CVS887" s="256"/>
      <c r="CVT887" s="256"/>
      <c r="CVU887" s="256"/>
      <c r="CVV887" s="256"/>
      <c r="CVW887" s="256"/>
      <c r="CVX887" s="256"/>
      <c r="CVY887" s="256"/>
      <c r="CVZ887" s="256"/>
      <c r="CWA887" s="256"/>
      <c r="CWB887" s="256"/>
      <c r="CWC887" s="256"/>
      <c r="CWD887" s="256"/>
      <c r="CWE887" s="256"/>
      <c r="CWF887" s="256"/>
      <c r="CWG887" s="256"/>
      <c r="CWH887" s="256"/>
      <c r="CWI887" s="256"/>
      <c r="CWJ887" s="256"/>
      <c r="CWK887" s="256"/>
      <c r="CWL887" s="256"/>
      <c r="CWM887" s="256"/>
      <c r="CWN887" s="256"/>
      <c r="CWO887" s="256"/>
      <c r="CWP887" s="256"/>
      <c r="CWQ887" s="256"/>
      <c r="CWR887" s="256"/>
      <c r="CWS887" s="256"/>
      <c r="CWT887" s="256"/>
      <c r="CWU887" s="256"/>
      <c r="CWV887" s="256"/>
      <c r="CWW887" s="256"/>
      <c r="CWX887" s="256"/>
      <c r="CWY887" s="256"/>
      <c r="CWZ887" s="256"/>
      <c r="CXA887" s="256"/>
      <c r="CXB887" s="256"/>
      <c r="CXC887" s="256"/>
      <c r="CXD887" s="256"/>
      <c r="CXE887" s="256"/>
      <c r="CXF887" s="256"/>
      <c r="CXG887" s="256"/>
      <c r="CXH887" s="256"/>
      <c r="CXI887" s="256"/>
      <c r="CXJ887" s="256"/>
      <c r="CXK887" s="256"/>
      <c r="CXL887" s="256"/>
      <c r="CXM887" s="256"/>
      <c r="CXN887" s="256"/>
      <c r="CXO887" s="256"/>
      <c r="CXP887" s="256"/>
      <c r="CXQ887" s="256"/>
      <c r="CXR887" s="256"/>
      <c r="CXS887" s="256"/>
      <c r="CXT887" s="256"/>
      <c r="CXU887" s="256"/>
      <c r="CXV887" s="256"/>
      <c r="CXW887" s="256"/>
      <c r="CXX887" s="256"/>
      <c r="CXY887" s="256"/>
      <c r="CXZ887" s="256"/>
      <c r="CYA887" s="256"/>
      <c r="CYB887" s="256"/>
      <c r="CYC887" s="256"/>
      <c r="CYD887" s="256"/>
      <c r="CYE887" s="256"/>
      <c r="CYF887" s="256"/>
      <c r="CYG887" s="256"/>
      <c r="CYH887" s="256"/>
      <c r="CYI887" s="256"/>
      <c r="CYJ887" s="256"/>
      <c r="CYK887" s="256"/>
      <c r="CYL887" s="256"/>
      <c r="CYM887" s="256"/>
      <c r="CYN887" s="256"/>
      <c r="CYO887" s="256"/>
      <c r="CYP887" s="256"/>
      <c r="CYQ887" s="256"/>
      <c r="CYR887" s="256"/>
      <c r="CYS887" s="256"/>
      <c r="CYT887" s="256"/>
      <c r="CYU887" s="256"/>
      <c r="CYV887" s="256"/>
      <c r="CYW887" s="256"/>
      <c r="CYX887" s="256"/>
      <c r="CYY887" s="256"/>
      <c r="CYZ887" s="256"/>
      <c r="CZA887" s="256"/>
      <c r="CZB887" s="256"/>
      <c r="CZC887" s="256"/>
      <c r="CZD887" s="256"/>
      <c r="CZE887" s="256"/>
      <c r="CZF887" s="256"/>
      <c r="CZG887" s="256"/>
      <c r="CZH887" s="256"/>
      <c r="CZI887" s="256"/>
      <c r="CZJ887" s="256"/>
      <c r="CZK887" s="256"/>
      <c r="CZL887" s="256"/>
      <c r="CZM887" s="256"/>
      <c r="CZN887" s="256"/>
      <c r="CZO887" s="256"/>
      <c r="CZP887" s="256"/>
      <c r="CZQ887" s="256"/>
      <c r="CZR887" s="256"/>
      <c r="CZS887" s="256"/>
      <c r="CZT887" s="256"/>
      <c r="CZU887" s="256"/>
      <c r="CZV887" s="256"/>
      <c r="CZW887" s="256"/>
      <c r="CZX887" s="256"/>
      <c r="CZY887" s="256"/>
      <c r="CZZ887" s="256"/>
      <c r="DAA887" s="256"/>
      <c r="DAB887" s="256"/>
      <c r="DAC887" s="256"/>
      <c r="DAD887" s="256"/>
      <c r="DAE887" s="256"/>
      <c r="DAF887" s="256"/>
      <c r="DAG887" s="256"/>
      <c r="DAH887" s="256"/>
      <c r="DAI887" s="256"/>
      <c r="DAJ887" s="256"/>
      <c r="DAK887" s="256"/>
      <c r="DAL887" s="256"/>
      <c r="DAM887" s="256"/>
      <c r="DAN887" s="256"/>
      <c r="DAO887" s="256"/>
      <c r="DAP887" s="256"/>
      <c r="DAQ887" s="256"/>
      <c r="DAR887" s="256"/>
      <c r="DAS887" s="256"/>
      <c r="DAT887" s="256"/>
      <c r="DAU887" s="256"/>
      <c r="DAV887" s="256"/>
      <c r="DAW887" s="256"/>
      <c r="DAX887" s="256"/>
      <c r="DAY887" s="256"/>
      <c r="DAZ887" s="256"/>
      <c r="DBA887" s="256"/>
      <c r="DBB887" s="256"/>
      <c r="DBC887" s="256"/>
      <c r="DBD887" s="256"/>
      <c r="DBE887" s="256"/>
      <c r="DBF887" s="256"/>
      <c r="DBG887" s="256"/>
      <c r="DBH887" s="256"/>
      <c r="DBI887" s="256"/>
      <c r="DBJ887" s="256"/>
      <c r="DBK887" s="256"/>
      <c r="DBL887" s="256"/>
      <c r="DBM887" s="256"/>
      <c r="DBN887" s="256"/>
      <c r="DBO887" s="256"/>
      <c r="DBP887" s="256"/>
      <c r="DBQ887" s="256"/>
      <c r="DBR887" s="256"/>
      <c r="DBS887" s="256"/>
      <c r="DBT887" s="256"/>
      <c r="DBU887" s="256"/>
      <c r="DBV887" s="256"/>
      <c r="DBW887" s="256"/>
      <c r="DBX887" s="256"/>
      <c r="DBY887" s="256"/>
      <c r="DBZ887" s="256"/>
      <c r="DCA887" s="256"/>
      <c r="DCB887" s="256"/>
      <c r="DCC887" s="256"/>
      <c r="DCD887" s="256"/>
      <c r="DCE887" s="256"/>
      <c r="DCF887" s="256"/>
      <c r="DCG887" s="256"/>
      <c r="DCH887" s="256"/>
      <c r="DCI887" s="256"/>
      <c r="DCJ887" s="256"/>
      <c r="DCK887" s="256"/>
      <c r="DCL887" s="256"/>
      <c r="DCM887" s="256"/>
      <c r="DCN887" s="256"/>
      <c r="DCO887" s="256"/>
      <c r="DCP887" s="256"/>
      <c r="DCQ887" s="256"/>
      <c r="DCR887" s="256"/>
      <c r="DCS887" s="256"/>
      <c r="DCT887" s="256"/>
      <c r="DCU887" s="256"/>
      <c r="DCV887" s="256"/>
      <c r="DCW887" s="256"/>
      <c r="DCX887" s="256"/>
      <c r="DCY887" s="256"/>
      <c r="DCZ887" s="256"/>
      <c r="DDA887" s="256"/>
      <c r="DDB887" s="256"/>
      <c r="DDC887" s="256"/>
      <c r="DDD887" s="256"/>
      <c r="DDE887" s="256"/>
      <c r="DDF887" s="256"/>
      <c r="DDG887" s="256"/>
      <c r="DDH887" s="256"/>
      <c r="DDI887" s="256"/>
      <c r="DDJ887" s="256"/>
      <c r="DDK887" s="256"/>
      <c r="DDL887" s="256"/>
      <c r="DDM887" s="256"/>
      <c r="DDN887" s="256"/>
      <c r="DDO887" s="256"/>
      <c r="DDP887" s="256"/>
      <c r="DDQ887" s="256"/>
      <c r="DDR887" s="256"/>
      <c r="DDS887" s="256"/>
      <c r="DDT887" s="256"/>
      <c r="DDU887" s="256"/>
      <c r="DDV887" s="256"/>
      <c r="DDW887" s="256"/>
      <c r="DDX887" s="256"/>
      <c r="DDY887" s="256"/>
      <c r="DDZ887" s="256"/>
      <c r="DEA887" s="256"/>
      <c r="DEB887" s="256"/>
      <c r="DEC887" s="256"/>
      <c r="DED887" s="256"/>
      <c r="DEE887" s="256"/>
      <c r="DEF887" s="256"/>
      <c r="DEG887" s="256"/>
      <c r="DEH887" s="256"/>
      <c r="DEI887" s="256"/>
      <c r="DEJ887" s="256"/>
      <c r="DEK887" s="256"/>
      <c r="DEL887" s="256"/>
      <c r="DEM887" s="256"/>
      <c r="DEN887" s="256"/>
      <c r="DEO887" s="256"/>
      <c r="DEP887" s="256"/>
      <c r="DEQ887" s="256"/>
      <c r="DER887" s="256"/>
      <c r="DES887" s="256"/>
      <c r="DET887" s="256"/>
      <c r="DEU887" s="256"/>
      <c r="DEV887" s="256"/>
      <c r="DEW887" s="256"/>
      <c r="DEX887" s="256"/>
      <c r="DEY887" s="256"/>
      <c r="DEZ887" s="256"/>
      <c r="DFA887" s="256"/>
      <c r="DFB887" s="256"/>
      <c r="DFC887" s="256"/>
      <c r="DFD887" s="256"/>
      <c r="DFE887" s="256"/>
      <c r="DFF887" s="256"/>
      <c r="DFG887" s="256"/>
      <c r="DFH887" s="256"/>
      <c r="DFI887" s="256"/>
      <c r="DFJ887" s="256"/>
      <c r="DFK887" s="256"/>
      <c r="DFL887" s="256"/>
      <c r="DFM887" s="256"/>
      <c r="DFN887" s="256"/>
      <c r="DFO887" s="256"/>
      <c r="DFP887" s="256"/>
      <c r="DFQ887" s="256"/>
      <c r="DFR887" s="256"/>
      <c r="DFS887" s="256"/>
      <c r="DFT887" s="256"/>
      <c r="DFU887" s="256"/>
      <c r="DFV887" s="256"/>
      <c r="DFW887" s="256"/>
      <c r="DFX887" s="256"/>
      <c r="DFY887" s="256"/>
      <c r="DFZ887" s="256"/>
      <c r="DGA887" s="256"/>
      <c r="DGB887" s="256"/>
      <c r="DGC887" s="256"/>
      <c r="DGD887" s="256"/>
      <c r="DGE887" s="256"/>
      <c r="DGF887" s="256"/>
      <c r="DGG887" s="256"/>
      <c r="DGH887" s="256"/>
      <c r="DGI887" s="256"/>
      <c r="DGJ887" s="256"/>
      <c r="DGK887" s="256"/>
      <c r="DGL887" s="256"/>
      <c r="DGM887" s="256"/>
      <c r="DGN887" s="256"/>
      <c r="DGO887" s="256"/>
      <c r="DGP887" s="256"/>
      <c r="DGQ887" s="256"/>
      <c r="DGR887" s="256"/>
      <c r="DGS887" s="256"/>
      <c r="DGT887" s="256"/>
      <c r="DGU887" s="256"/>
      <c r="DGV887" s="256"/>
      <c r="DGW887" s="256"/>
      <c r="DGX887" s="256"/>
      <c r="DGY887" s="256"/>
      <c r="DGZ887" s="256"/>
      <c r="DHA887" s="256"/>
      <c r="DHB887" s="256"/>
      <c r="DHC887" s="256"/>
      <c r="DHD887" s="256"/>
      <c r="DHE887" s="256"/>
      <c r="DHF887" s="256"/>
      <c r="DHG887" s="256"/>
      <c r="DHH887" s="256"/>
      <c r="DHI887" s="256"/>
      <c r="DHJ887" s="256"/>
      <c r="DHK887" s="256"/>
      <c r="DHL887" s="256"/>
      <c r="DHM887" s="256"/>
      <c r="DHN887" s="256"/>
      <c r="DHO887" s="256"/>
      <c r="DHP887" s="256"/>
      <c r="DHQ887" s="256"/>
      <c r="DHR887" s="256"/>
      <c r="DHS887" s="256"/>
      <c r="DHT887" s="256"/>
      <c r="DHU887" s="256"/>
      <c r="DHV887" s="256"/>
      <c r="DHW887" s="256"/>
      <c r="DHX887" s="256"/>
      <c r="DHY887" s="256"/>
      <c r="DHZ887" s="256"/>
      <c r="DIA887" s="256"/>
      <c r="DIB887" s="256"/>
      <c r="DIC887" s="256"/>
      <c r="DID887" s="256"/>
      <c r="DIE887" s="256"/>
      <c r="DIF887" s="256"/>
      <c r="DIG887" s="256"/>
      <c r="DIH887" s="256"/>
      <c r="DII887" s="256"/>
      <c r="DIJ887" s="256"/>
      <c r="DIK887" s="256"/>
      <c r="DIL887" s="256"/>
      <c r="DIM887" s="256"/>
      <c r="DIN887" s="256"/>
      <c r="DIO887" s="256"/>
      <c r="DIP887" s="256"/>
      <c r="DIQ887" s="256"/>
      <c r="DIR887" s="256"/>
      <c r="DIS887" s="256"/>
      <c r="DIT887" s="256"/>
      <c r="DIU887" s="256"/>
      <c r="DIV887" s="256"/>
      <c r="DIW887" s="256"/>
      <c r="DIX887" s="256"/>
      <c r="DIY887" s="256"/>
      <c r="DIZ887" s="256"/>
      <c r="DJA887" s="256"/>
      <c r="DJB887" s="256"/>
      <c r="DJC887" s="256"/>
      <c r="DJD887" s="256"/>
      <c r="DJE887" s="256"/>
      <c r="DJF887" s="256"/>
      <c r="DJG887" s="256"/>
      <c r="DJH887" s="256"/>
      <c r="DJI887" s="256"/>
      <c r="DJJ887" s="256"/>
      <c r="DJK887" s="256"/>
      <c r="DJL887" s="256"/>
      <c r="DJM887" s="256"/>
      <c r="DJN887" s="256"/>
      <c r="DJO887" s="256"/>
      <c r="DJP887" s="256"/>
      <c r="DJQ887" s="256"/>
      <c r="DJR887" s="256"/>
      <c r="DJS887" s="256"/>
      <c r="DJT887" s="256"/>
      <c r="DJU887" s="256"/>
      <c r="DJV887" s="256"/>
      <c r="DJW887" s="256"/>
      <c r="DJX887" s="256"/>
      <c r="DJY887" s="256"/>
      <c r="DJZ887" s="256"/>
      <c r="DKA887" s="256"/>
      <c r="DKB887" s="256"/>
      <c r="DKC887" s="256"/>
      <c r="DKD887" s="256"/>
      <c r="DKE887" s="256"/>
      <c r="DKF887" s="256"/>
      <c r="DKG887" s="256"/>
      <c r="DKH887" s="256"/>
      <c r="DKI887" s="256"/>
      <c r="DKJ887" s="256"/>
      <c r="DKK887" s="256"/>
      <c r="DKL887" s="256"/>
      <c r="DKM887" s="256"/>
      <c r="DKN887" s="256"/>
      <c r="DKO887" s="256"/>
      <c r="DKP887" s="256"/>
      <c r="DKQ887" s="256"/>
      <c r="DKR887" s="256"/>
      <c r="DKS887" s="256"/>
      <c r="DKT887" s="256"/>
      <c r="DKU887" s="256"/>
      <c r="DKV887" s="256"/>
      <c r="DKW887" s="256"/>
      <c r="DKX887" s="256"/>
      <c r="DKY887" s="256"/>
      <c r="DKZ887" s="256"/>
      <c r="DLA887" s="256"/>
      <c r="DLB887" s="256"/>
      <c r="DLC887" s="256"/>
      <c r="DLD887" s="256"/>
      <c r="DLE887" s="256"/>
      <c r="DLF887" s="256"/>
      <c r="DLG887" s="256"/>
      <c r="DLH887" s="256"/>
      <c r="DLI887" s="256"/>
      <c r="DLJ887" s="256"/>
      <c r="DLK887" s="256"/>
      <c r="DLL887" s="256"/>
      <c r="DLM887" s="256"/>
      <c r="DLN887" s="256"/>
      <c r="DLO887" s="256"/>
      <c r="DLP887" s="256"/>
      <c r="DLQ887" s="256"/>
      <c r="DLR887" s="256"/>
      <c r="DLS887" s="256"/>
      <c r="DLT887" s="256"/>
      <c r="DLU887" s="256"/>
      <c r="DLV887" s="256"/>
      <c r="DLW887" s="256"/>
      <c r="DLX887" s="256"/>
      <c r="DLY887" s="256"/>
      <c r="DLZ887" s="256"/>
      <c r="DMA887" s="256"/>
      <c r="DMB887" s="256"/>
      <c r="DMC887" s="256"/>
      <c r="DMD887" s="256"/>
      <c r="DME887" s="256"/>
      <c r="DMF887" s="256"/>
      <c r="DMG887" s="256"/>
      <c r="DMH887" s="256"/>
      <c r="DMI887" s="256"/>
      <c r="DMJ887" s="256"/>
      <c r="DMK887" s="256"/>
      <c r="DML887" s="256"/>
      <c r="DMM887" s="256"/>
      <c r="DMN887" s="256"/>
      <c r="DMO887" s="256"/>
      <c r="DMP887" s="256"/>
      <c r="DMQ887" s="256"/>
      <c r="DMR887" s="256"/>
      <c r="DMS887" s="256"/>
      <c r="DMT887" s="256"/>
      <c r="DMU887" s="256"/>
      <c r="DMV887" s="256"/>
      <c r="DMW887" s="256"/>
      <c r="DMX887" s="256"/>
      <c r="DMY887" s="256"/>
      <c r="DMZ887" s="256"/>
      <c r="DNA887" s="256"/>
      <c r="DNB887" s="256"/>
      <c r="DNC887" s="256"/>
      <c r="DND887" s="256"/>
      <c r="DNE887" s="256"/>
      <c r="DNF887" s="256"/>
      <c r="DNG887" s="256"/>
      <c r="DNH887" s="256"/>
      <c r="DNI887" s="256"/>
      <c r="DNJ887" s="256"/>
      <c r="DNK887" s="256"/>
      <c r="DNL887" s="256"/>
      <c r="DNM887" s="256"/>
      <c r="DNN887" s="256"/>
      <c r="DNO887" s="256"/>
      <c r="DNP887" s="256"/>
      <c r="DNQ887" s="256"/>
      <c r="DNR887" s="256"/>
      <c r="DNS887" s="256"/>
      <c r="DNT887" s="256"/>
      <c r="DNU887" s="256"/>
      <c r="DNV887" s="256"/>
      <c r="DNW887" s="256"/>
      <c r="DNX887" s="256"/>
      <c r="DNY887" s="256"/>
      <c r="DNZ887" s="256"/>
      <c r="DOA887" s="256"/>
      <c r="DOB887" s="256"/>
      <c r="DOC887" s="256"/>
      <c r="DOD887" s="256"/>
      <c r="DOE887" s="256"/>
      <c r="DOF887" s="256"/>
      <c r="DOG887" s="256"/>
      <c r="DOH887" s="256"/>
      <c r="DOI887" s="256"/>
      <c r="DOJ887" s="256"/>
      <c r="DOK887" s="256"/>
      <c r="DOL887" s="256"/>
      <c r="DOM887" s="256"/>
      <c r="DON887" s="256"/>
      <c r="DOO887" s="256"/>
      <c r="DOP887" s="256"/>
      <c r="DOQ887" s="256"/>
      <c r="DOR887" s="256"/>
      <c r="DOS887" s="256"/>
      <c r="DOT887" s="256"/>
      <c r="DOU887" s="256"/>
      <c r="DOV887" s="256"/>
      <c r="DOW887" s="256"/>
      <c r="DOX887" s="256"/>
      <c r="DOY887" s="256"/>
      <c r="DOZ887" s="256"/>
      <c r="DPA887" s="256"/>
      <c r="DPB887" s="256"/>
      <c r="DPC887" s="256"/>
      <c r="DPD887" s="256"/>
      <c r="DPE887" s="256"/>
      <c r="DPF887" s="256"/>
      <c r="DPG887" s="256"/>
      <c r="DPH887" s="256"/>
      <c r="DPI887" s="256"/>
      <c r="DPJ887" s="256"/>
      <c r="DPK887" s="256"/>
      <c r="DPL887" s="256"/>
      <c r="DPM887" s="256"/>
      <c r="DPN887" s="256"/>
      <c r="DPO887" s="256"/>
      <c r="DPP887" s="256"/>
      <c r="DPQ887" s="256"/>
      <c r="DPR887" s="256"/>
      <c r="DPS887" s="256"/>
      <c r="DPT887" s="256"/>
      <c r="DPU887" s="256"/>
      <c r="DPV887" s="256"/>
      <c r="DPW887" s="256"/>
      <c r="DPX887" s="256"/>
      <c r="DPY887" s="256"/>
      <c r="DPZ887" s="256"/>
      <c r="DQA887" s="256"/>
      <c r="DQB887" s="256"/>
      <c r="DQC887" s="256"/>
      <c r="DQD887" s="256"/>
      <c r="DQE887" s="256"/>
      <c r="DQF887" s="256"/>
      <c r="DQG887" s="256"/>
      <c r="DQH887" s="256"/>
      <c r="DQI887" s="256"/>
      <c r="DQJ887" s="256"/>
      <c r="DQK887" s="256"/>
      <c r="DQL887" s="256"/>
      <c r="DQM887" s="256"/>
      <c r="DQN887" s="256"/>
      <c r="DQO887" s="256"/>
      <c r="DQP887" s="256"/>
      <c r="DQQ887" s="256"/>
      <c r="DQR887" s="256"/>
      <c r="DQS887" s="256"/>
      <c r="DQT887" s="256"/>
      <c r="DQU887" s="256"/>
      <c r="DQV887" s="256"/>
      <c r="DQW887" s="256"/>
      <c r="DQX887" s="256"/>
      <c r="DQY887" s="256"/>
      <c r="DQZ887" s="256"/>
      <c r="DRA887" s="256"/>
      <c r="DRB887" s="256"/>
      <c r="DRC887" s="256"/>
      <c r="DRD887" s="256"/>
      <c r="DRE887" s="256"/>
      <c r="DRF887" s="256"/>
      <c r="DRG887" s="256"/>
      <c r="DRH887" s="256"/>
      <c r="DRI887" s="256"/>
      <c r="DRJ887" s="256"/>
      <c r="DRK887" s="256"/>
      <c r="DRL887" s="256"/>
      <c r="DRM887" s="256"/>
      <c r="DRN887" s="256"/>
      <c r="DRO887" s="256"/>
      <c r="DRP887" s="256"/>
      <c r="DRQ887" s="256"/>
      <c r="DRR887" s="256"/>
      <c r="DRS887" s="256"/>
      <c r="DRT887" s="256"/>
      <c r="DRU887" s="256"/>
      <c r="DRV887" s="256"/>
      <c r="DRW887" s="256"/>
      <c r="DRX887" s="256"/>
      <c r="DRY887" s="256"/>
      <c r="DRZ887" s="256"/>
      <c r="DSA887" s="256"/>
      <c r="DSB887" s="256"/>
      <c r="DSC887" s="256"/>
      <c r="DSD887" s="256"/>
      <c r="DSE887" s="256"/>
      <c r="DSF887" s="256"/>
      <c r="DSG887" s="256"/>
      <c r="DSH887" s="256"/>
      <c r="DSI887" s="256"/>
      <c r="DSJ887" s="256"/>
      <c r="DSK887" s="256"/>
      <c r="DSL887" s="256"/>
      <c r="DSM887" s="256"/>
      <c r="DSN887" s="256"/>
      <c r="DSO887" s="256"/>
      <c r="DSP887" s="256"/>
      <c r="DSQ887" s="256"/>
      <c r="DSR887" s="256"/>
      <c r="DSS887" s="256"/>
      <c r="DST887" s="256"/>
      <c r="DSU887" s="256"/>
      <c r="DSV887" s="256"/>
      <c r="DSW887" s="256"/>
      <c r="DSX887" s="256"/>
      <c r="DSY887" s="256"/>
      <c r="DSZ887" s="256"/>
      <c r="DTA887" s="256"/>
      <c r="DTB887" s="256"/>
      <c r="DTC887" s="256"/>
      <c r="DTD887" s="256"/>
      <c r="DTE887" s="256"/>
      <c r="DTF887" s="256"/>
      <c r="DTG887" s="256"/>
      <c r="DTH887" s="256"/>
      <c r="DTI887" s="256"/>
      <c r="DTJ887" s="256"/>
      <c r="DTK887" s="256"/>
      <c r="DTL887" s="256"/>
      <c r="DTM887" s="256"/>
      <c r="DTN887" s="256"/>
      <c r="DTO887" s="256"/>
      <c r="DTP887" s="256"/>
      <c r="DTQ887" s="256"/>
      <c r="DTR887" s="256"/>
      <c r="DTS887" s="256"/>
      <c r="DTT887" s="256"/>
      <c r="DTU887" s="256"/>
      <c r="DTV887" s="256"/>
      <c r="DTW887" s="256"/>
      <c r="DTX887" s="256"/>
      <c r="DTY887" s="256"/>
      <c r="DTZ887" s="256"/>
      <c r="DUA887" s="256"/>
      <c r="DUB887" s="256"/>
      <c r="DUC887" s="256"/>
      <c r="DUD887" s="256"/>
      <c r="DUE887" s="256"/>
      <c r="DUF887" s="256"/>
      <c r="DUG887" s="256"/>
      <c r="DUH887" s="256"/>
      <c r="DUI887" s="256"/>
      <c r="DUJ887" s="256"/>
      <c r="DUK887" s="256"/>
      <c r="DUL887" s="256"/>
      <c r="DUM887" s="256"/>
      <c r="DUN887" s="256"/>
      <c r="DUO887" s="256"/>
      <c r="DUP887" s="256"/>
      <c r="DUQ887" s="256"/>
      <c r="DUR887" s="256"/>
      <c r="DUS887" s="256"/>
      <c r="DUT887" s="256"/>
      <c r="DUU887" s="256"/>
      <c r="DUV887" s="256"/>
      <c r="DUW887" s="256"/>
      <c r="DUX887" s="256"/>
      <c r="DUY887" s="256"/>
      <c r="DUZ887" s="256"/>
      <c r="DVA887" s="256"/>
      <c r="DVB887" s="256"/>
      <c r="DVC887" s="256"/>
      <c r="DVD887" s="256"/>
      <c r="DVE887" s="256"/>
      <c r="DVF887" s="256"/>
      <c r="DVG887" s="256"/>
      <c r="DVH887" s="256"/>
      <c r="DVI887" s="256"/>
      <c r="DVJ887" s="256"/>
      <c r="DVK887" s="256"/>
      <c r="DVL887" s="256"/>
      <c r="DVM887" s="256"/>
      <c r="DVN887" s="256"/>
      <c r="DVO887" s="256"/>
      <c r="DVP887" s="256"/>
      <c r="DVQ887" s="256"/>
      <c r="DVR887" s="256"/>
      <c r="DVS887" s="256"/>
      <c r="DVT887" s="256"/>
      <c r="DVU887" s="256"/>
      <c r="DVV887" s="256"/>
      <c r="DVW887" s="256"/>
      <c r="DVX887" s="256"/>
      <c r="DVY887" s="256"/>
      <c r="DVZ887" s="256"/>
      <c r="DWA887" s="256"/>
      <c r="DWB887" s="256"/>
      <c r="DWC887" s="256"/>
      <c r="DWD887" s="256"/>
      <c r="DWE887" s="256"/>
      <c r="DWF887" s="256"/>
      <c r="DWG887" s="256"/>
      <c r="DWH887" s="256"/>
      <c r="DWI887" s="256"/>
      <c r="DWJ887" s="256"/>
      <c r="DWK887" s="256"/>
      <c r="DWL887" s="256"/>
      <c r="DWM887" s="256"/>
      <c r="DWN887" s="256"/>
      <c r="DWO887" s="256"/>
      <c r="DWP887" s="256"/>
      <c r="DWQ887" s="256"/>
      <c r="DWR887" s="256"/>
      <c r="DWS887" s="256"/>
      <c r="DWT887" s="256"/>
      <c r="DWU887" s="256"/>
      <c r="DWV887" s="256"/>
      <c r="DWW887" s="256"/>
      <c r="DWX887" s="256"/>
      <c r="DWY887" s="256"/>
      <c r="DWZ887" s="256"/>
      <c r="DXA887" s="256"/>
      <c r="DXB887" s="256"/>
      <c r="DXC887" s="256"/>
      <c r="DXD887" s="256"/>
      <c r="DXE887" s="256"/>
      <c r="DXF887" s="256"/>
      <c r="DXG887" s="256"/>
      <c r="DXH887" s="256"/>
      <c r="DXI887" s="256"/>
      <c r="DXJ887" s="256"/>
      <c r="DXK887" s="256"/>
      <c r="DXL887" s="256"/>
      <c r="DXM887" s="256"/>
      <c r="DXN887" s="256"/>
      <c r="DXO887" s="256"/>
      <c r="DXP887" s="256"/>
      <c r="DXQ887" s="256"/>
      <c r="DXR887" s="256"/>
      <c r="DXS887" s="256"/>
      <c r="DXT887" s="256"/>
      <c r="DXU887" s="256"/>
      <c r="DXV887" s="256"/>
      <c r="DXW887" s="256"/>
      <c r="DXX887" s="256"/>
      <c r="DXY887" s="256"/>
      <c r="DXZ887" s="256"/>
      <c r="DYA887" s="256"/>
      <c r="DYB887" s="256"/>
      <c r="DYC887" s="256"/>
      <c r="DYD887" s="256"/>
      <c r="DYE887" s="256"/>
      <c r="DYF887" s="256"/>
      <c r="DYG887" s="256"/>
      <c r="DYH887" s="256"/>
      <c r="DYI887" s="256"/>
      <c r="DYJ887" s="256"/>
      <c r="DYK887" s="256"/>
      <c r="DYL887" s="256"/>
      <c r="DYM887" s="256"/>
      <c r="DYN887" s="256"/>
      <c r="DYO887" s="256"/>
      <c r="DYP887" s="256"/>
      <c r="DYQ887" s="256"/>
      <c r="DYR887" s="256"/>
      <c r="DYS887" s="256"/>
      <c r="DYT887" s="256"/>
      <c r="DYU887" s="256"/>
      <c r="DYV887" s="256"/>
      <c r="DYW887" s="256"/>
      <c r="DYX887" s="256"/>
      <c r="DYY887" s="256"/>
      <c r="DYZ887" s="256"/>
      <c r="DZA887" s="256"/>
      <c r="DZB887" s="256"/>
      <c r="DZC887" s="256"/>
      <c r="DZD887" s="256"/>
      <c r="DZE887" s="256"/>
      <c r="DZF887" s="256"/>
      <c r="DZG887" s="256"/>
      <c r="DZH887" s="256"/>
      <c r="DZI887" s="256"/>
      <c r="DZJ887" s="256"/>
      <c r="DZK887" s="256"/>
      <c r="DZL887" s="256"/>
      <c r="DZM887" s="256"/>
      <c r="DZN887" s="256"/>
      <c r="DZO887" s="256"/>
      <c r="DZP887" s="256"/>
      <c r="DZQ887" s="256"/>
      <c r="DZR887" s="256"/>
      <c r="DZS887" s="256"/>
      <c r="DZT887" s="256"/>
      <c r="DZU887" s="256"/>
      <c r="DZV887" s="256"/>
      <c r="DZW887" s="256"/>
      <c r="DZX887" s="256"/>
      <c r="DZY887" s="256"/>
      <c r="DZZ887" s="256"/>
      <c r="EAA887" s="256"/>
      <c r="EAB887" s="256"/>
      <c r="EAC887" s="256"/>
      <c r="EAD887" s="256"/>
      <c r="EAE887" s="256"/>
      <c r="EAF887" s="256"/>
      <c r="EAG887" s="256"/>
      <c r="EAH887" s="256"/>
      <c r="EAI887" s="256"/>
      <c r="EAJ887" s="256"/>
      <c r="EAK887" s="256"/>
      <c r="EAL887" s="256"/>
      <c r="EAM887" s="256"/>
      <c r="EAN887" s="256"/>
      <c r="EAO887" s="256"/>
      <c r="EAP887" s="256"/>
      <c r="EAQ887" s="256"/>
      <c r="EAR887" s="256"/>
      <c r="EAS887" s="256"/>
      <c r="EAT887" s="256"/>
      <c r="EAU887" s="256"/>
      <c r="EAV887" s="256"/>
      <c r="EAW887" s="256"/>
      <c r="EAX887" s="256"/>
      <c r="EAY887" s="256"/>
      <c r="EAZ887" s="256"/>
      <c r="EBA887" s="256"/>
      <c r="EBB887" s="256"/>
      <c r="EBC887" s="256"/>
      <c r="EBD887" s="256"/>
      <c r="EBE887" s="256"/>
      <c r="EBF887" s="256"/>
      <c r="EBG887" s="256"/>
      <c r="EBH887" s="256"/>
      <c r="EBI887" s="256"/>
      <c r="EBJ887" s="256"/>
      <c r="EBK887" s="256"/>
      <c r="EBL887" s="256"/>
      <c r="EBM887" s="256"/>
      <c r="EBN887" s="256"/>
      <c r="EBO887" s="256"/>
      <c r="EBP887" s="256"/>
      <c r="EBQ887" s="256"/>
      <c r="EBR887" s="256"/>
      <c r="EBS887" s="256"/>
      <c r="EBT887" s="256"/>
      <c r="EBU887" s="256"/>
      <c r="EBV887" s="256"/>
      <c r="EBW887" s="256"/>
      <c r="EBX887" s="256"/>
      <c r="EBY887" s="256"/>
      <c r="EBZ887" s="256"/>
      <c r="ECA887" s="256"/>
      <c r="ECB887" s="256"/>
      <c r="ECC887" s="256"/>
      <c r="ECD887" s="256"/>
      <c r="ECE887" s="256"/>
      <c r="ECF887" s="256"/>
      <c r="ECG887" s="256"/>
      <c r="ECH887" s="256"/>
      <c r="ECI887" s="256"/>
      <c r="ECJ887" s="256"/>
      <c r="ECK887" s="256"/>
      <c r="ECL887" s="256"/>
      <c r="ECM887" s="256"/>
      <c r="ECN887" s="256"/>
      <c r="ECO887" s="256"/>
      <c r="ECP887" s="256"/>
      <c r="ECQ887" s="256"/>
      <c r="ECR887" s="256"/>
      <c r="ECS887" s="256"/>
      <c r="ECT887" s="256"/>
      <c r="ECU887" s="256"/>
      <c r="ECV887" s="256"/>
      <c r="ECW887" s="256"/>
      <c r="ECX887" s="256"/>
      <c r="ECY887" s="256"/>
      <c r="ECZ887" s="256"/>
      <c r="EDA887" s="256"/>
      <c r="EDB887" s="256"/>
      <c r="EDC887" s="256"/>
      <c r="EDD887" s="256"/>
      <c r="EDE887" s="256"/>
      <c r="EDF887" s="256"/>
      <c r="EDG887" s="256"/>
      <c r="EDH887" s="256"/>
      <c r="EDI887" s="256"/>
      <c r="EDJ887" s="256"/>
      <c r="EDK887" s="256"/>
      <c r="EDL887" s="256"/>
      <c r="EDM887" s="256"/>
      <c r="EDN887" s="256"/>
      <c r="EDO887" s="256"/>
      <c r="EDP887" s="256"/>
      <c r="EDQ887" s="256"/>
      <c r="EDR887" s="256"/>
      <c r="EDS887" s="256"/>
      <c r="EDT887" s="256"/>
      <c r="EDU887" s="256"/>
      <c r="EDV887" s="256"/>
      <c r="EDW887" s="256"/>
      <c r="EDX887" s="256"/>
      <c r="EDY887" s="256"/>
      <c r="EDZ887" s="256"/>
      <c r="EEA887" s="256"/>
      <c r="EEB887" s="256"/>
      <c r="EEC887" s="256"/>
      <c r="EED887" s="256"/>
      <c r="EEE887" s="256"/>
      <c r="EEF887" s="256"/>
      <c r="EEG887" s="256"/>
      <c r="EEH887" s="256"/>
      <c r="EEI887" s="256"/>
      <c r="EEJ887" s="256"/>
      <c r="EEK887" s="256"/>
      <c r="EEL887" s="256"/>
      <c r="EEM887" s="256"/>
      <c r="EEN887" s="256"/>
      <c r="EEO887" s="256"/>
      <c r="EEP887" s="256"/>
      <c r="EEQ887" s="256"/>
      <c r="EER887" s="256"/>
      <c r="EES887" s="256"/>
      <c r="EET887" s="256"/>
      <c r="EEU887" s="256"/>
      <c r="EEV887" s="256"/>
      <c r="EEW887" s="256"/>
      <c r="EEX887" s="256"/>
      <c r="EEY887" s="256"/>
      <c r="EEZ887" s="256"/>
      <c r="EFA887" s="256"/>
      <c r="EFB887" s="256"/>
      <c r="EFC887" s="256"/>
      <c r="EFD887" s="256"/>
      <c r="EFE887" s="256"/>
      <c r="EFF887" s="256"/>
      <c r="EFG887" s="256"/>
      <c r="EFH887" s="256"/>
      <c r="EFI887" s="256"/>
      <c r="EFJ887" s="256"/>
      <c r="EFK887" s="256"/>
      <c r="EFL887" s="256"/>
      <c r="EFM887" s="256"/>
      <c r="EFN887" s="256"/>
      <c r="EFO887" s="256"/>
      <c r="EFP887" s="256"/>
      <c r="EFQ887" s="256"/>
      <c r="EFR887" s="256"/>
      <c r="EFS887" s="256"/>
      <c r="EFT887" s="256"/>
      <c r="EFU887" s="256"/>
      <c r="EFV887" s="256"/>
      <c r="EFW887" s="256"/>
      <c r="EFX887" s="256"/>
      <c r="EFY887" s="256"/>
      <c r="EFZ887" s="256"/>
      <c r="EGA887" s="256"/>
      <c r="EGB887" s="256"/>
      <c r="EGC887" s="256"/>
      <c r="EGD887" s="256"/>
      <c r="EGE887" s="256"/>
      <c r="EGF887" s="256"/>
      <c r="EGG887" s="256"/>
      <c r="EGH887" s="256"/>
      <c r="EGI887" s="256"/>
      <c r="EGJ887" s="256"/>
      <c r="EGK887" s="256"/>
      <c r="EGL887" s="256"/>
      <c r="EGM887" s="256"/>
      <c r="EGN887" s="256"/>
      <c r="EGO887" s="256"/>
      <c r="EGP887" s="256"/>
      <c r="EGQ887" s="256"/>
      <c r="EGR887" s="256"/>
      <c r="EGS887" s="256"/>
      <c r="EGT887" s="256"/>
      <c r="EGU887" s="256"/>
      <c r="EGV887" s="256"/>
      <c r="EGW887" s="256"/>
      <c r="EGX887" s="256"/>
      <c r="EGY887" s="256"/>
      <c r="EGZ887" s="256"/>
      <c r="EHA887" s="256"/>
      <c r="EHB887" s="256"/>
      <c r="EHC887" s="256"/>
      <c r="EHD887" s="256"/>
      <c r="EHE887" s="256"/>
      <c r="EHF887" s="256"/>
      <c r="EHG887" s="256"/>
      <c r="EHH887" s="256"/>
      <c r="EHI887" s="256"/>
      <c r="EHJ887" s="256"/>
      <c r="EHK887" s="256"/>
      <c r="EHL887" s="256"/>
      <c r="EHM887" s="256"/>
      <c r="EHN887" s="256"/>
      <c r="EHO887" s="256"/>
      <c r="EHP887" s="256"/>
      <c r="EHQ887" s="256"/>
      <c r="EHR887" s="256"/>
      <c r="EHS887" s="256"/>
      <c r="EHT887" s="256"/>
      <c r="EHU887" s="256"/>
      <c r="EHV887" s="256"/>
      <c r="EHW887" s="256"/>
      <c r="EHX887" s="256"/>
      <c r="EHY887" s="256"/>
      <c r="EHZ887" s="256"/>
      <c r="EIA887" s="256"/>
      <c r="EIB887" s="256"/>
      <c r="EIC887" s="256"/>
      <c r="EID887" s="256"/>
      <c r="EIE887" s="256"/>
      <c r="EIF887" s="256"/>
      <c r="EIG887" s="256"/>
      <c r="EIH887" s="256"/>
      <c r="EII887" s="256"/>
      <c r="EIJ887" s="256"/>
      <c r="EIK887" s="256"/>
      <c r="EIL887" s="256"/>
      <c r="EIM887" s="256"/>
      <c r="EIN887" s="256"/>
      <c r="EIO887" s="256"/>
      <c r="EIP887" s="256"/>
      <c r="EIQ887" s="256"/>
      <c r="EIR887" s="256"/>
      <c r="EIS887" s="256"/>
      <c r="EIT887" s="256"/>
      <c r="EIU887" s="256"/>
      <c r="EIV887" s="256"/>
      <c r="EIW887" s="256"/>
      <c r="EIX887" s="256"/>
      <c r="EIY887" s="256"/>
      <c r="EIZ887" s="256"/>
      <c r="EJA887" s="256"/>
      <c r="EJB887" s="256"/>
      <c r="EJC887" s="256"/>
      <c r="EJD887" s="256"/>
      <c r="EJE887" s="256"/>
      <c r="EJF887" s="256"/>
      <c r="EJG887" s="256"/>
      <c r="EJH887" s="256"/>
      <c r="EJI887" s="256"/>
      <c r="EJJ887" s="256"/>
      <c r="EJK887" s="256"/>
      <c r="EJL887" s="256"/>
      <c r="EJM887" s="256"/>
      <c r="EJN887" s="256"/>
      <c r="EJO887" s="256"/>
      <c r="EJP887" s="256"/>
      <c r="EJQ887" s="256"/>
      <c r="EJR887" s="256"/>
      <c r="EJS887" s="256"/>
      <c r="EJT887" s="256"/>
      <c r="EJU887" s="256"/>
      <c r="EJV887" s="256"/>
      <c r="EJW887" s="256"/>
      <c r="EJX887" s="256"/>
      <c r="EJY887" s="256"/>
      <c r="EJZ887" s="256"/>
      <c r="EKA887" s="256"/>
      <c r="EKB887" s="256"/>
      <c r="EKC887" s="256"/>
      <c r="EKD887" s="256"/>
      <c r="EKE887" s="256"/>
      <c r="EKF887" s="256"/>
      <c r="EKG887" s="256"/>
      <c r="EKH887" s="256"/>
      <c r="EKI887" s="256"/>
      <c r="EKJ887" s="256"/>
      <c r="EKK887" s="256"/>
      <c r="EKL887" s="256"/>
      <c r="EKM887" s="256"/>
      <c r="EKN887" s="256"/>
      <c r="EKO887" s="256"/>
      <c r="EKP887" s="256"/>
      <c r="EKQ887" s="256"/>
      <c r="EKR887" s="256"/>
      <c r="EKS887" s="256"/>
      <c r="EKT887" s="256"/>
      <c r="EKU887" s="256"/>
      <c r="EKV887" s="256"/>
      <c r="EKW887" s="256"/>
      <c r="EKX887" s="256"/>
      <c r="EKY887" s="256"/>
      <c r="EKZ887" s="256"/>
      <c r="ELA887" s="256"/>
      <c r="ELB887" s="256"/>
      <c r="ELC887" s="256"/>
      <c r="ELD887" s="256"/>
      <c r="ELE887" s="256"/>
      <c r="ELF887" s="256"/>
      <c r="ELG887" s="256"/>
      <c r="ELH887" s="256"/>
      <c r="ELI887" s="256"/>
      <c r="ELJ887" s="256"/>
      <c r="ELK887" s="256"/>
      <c r="ELL887" s="256"/>
      <c r="ELM887" s="256"/>
      <c r="ELN887" s="256"/>
      <c r="ELO887" s="256"/>
      <c r="ELP887" s="256"/>
      <c r="ELQ887" s="256"/>
      <c r="ELR887" s="256"/>
      <c r="ELS887" s="256"/>
      <c r="ELT887" s="256"/>
      <c r="ELU887" s="256"/>
      <c r="ELV887" s="256"/>
      <c r="ELW887" s="256"/>
      <c r="ELX887" s="256"/>
      <c r="ELY887" s="256"/>
      <c r="ELZ887" s="256"/>
      <c r="EMA887" s="256"/>
      <c r="EMB887" s="256"/>
      <c r="EMC887" s="256"/>
      <c r="EMD887" s="256"/>
      <c r="EME887" s="256"/>
      <c r="EMF887" s="256"/>
      <c r="EMG887" s="256"/>
      <c r="EMH887" s="256"/>
      <c r="EMI887" s="256"/>
      <c r="EMJ887" s="256"/>
      <c r="EMK887" s="256"/>
      <c r="EML887" s="256"/>
      <c r="EMM887" s="256"/>
      <c r="EMN887" s="256"/>
      <c r="EMO887" s="256"/>
      <c r="EMP887" s="256"/>
      <c r="EMQ887" s="256"/>
      <c r="EMR887" s="256"/>
      <c r="EMS887" s="256"/>
      <c r="EMT887" s="256"/>
      <c r="EMU887" s="256"/>
      <c r="EMV887" s="256"/>
      <c r="EMW887" s="256"/>
      <c r="EMX887" s="256"/>
      <c r="EMY887" s="256"/>
      <c r="EMZ887" s="256"/>
      <c r="ENA887" s="256"/>
      <c r="ENB887" s="256"/>
      <c r="ENC887" s="256"/>
      <c r="END887" s="256"/>
      <c r="ENE887" s="256"/>
      <c r="ENF887" s="256"/>
      <c r="ENG887" s="256"/>
      <c r="ENH887" s="256"/>
      <c r="ENI887" s="256"/>
      <c r="ENJ887" s="256"/>
      <c r="ENK887" s="256"/>
      <c r="ENL887" s="256"/>
      <c r="ENM887" s="256"/>
      <c r="ENN887" s="256"/>
      <c r="ENO887" s="256"/>
      <c r="ENP887" s="256"/>
      <c r="ENQ887" s="256"/>
      <c r="ENR887" s="256"/>
      <c r="ENS887" s="256"/>
      <c r="ENT887" s="256"/>
      <c r="ENU887" s="256"/>
      <c r="ENV887" s="256"/>
      <c r="ENW887" s="256"/>
      <c r="ENX887" s="256"/>
      <c r="ENY887" s="256"/>
      <c r="ENZ887" s="256"/>
      <c r="EOA887" s="256"/>
      <c r="EOB887" s="256"/>
      <c r="EOC887" s="256"/>
      <c r="EOD887" s="256"/>
      <c r="EOE887" s="256"/>
      <c r="EOF887" s="256"/>
      <c r="EOG887" s="256"/>
      <c r="EOH887" s="256"/>
      <c r="EOI887" s="256"/>
      <c r="EOJ887" s="256"/>
      <c r="EOK887" s="256"/>
      <c r="EOL887" s="256"/>
      <c r="EOM887" s="256"/>
      <c r="EON887" s="256"/>
      <c r="EOO887" s="256"/>
      <c r="EOP887" s="256"/>
      <c r="EOQ887" s="256"/>
      <c r="EOR887" s="256"/>
      <c r="EOS887" s="256"/>
      <c r="EOT887" s="256"/>
      <c r="EOU887" s="256"/>
      <c r="EOV887" s="256"/>
      <c r="EOW887" s="256"/>
      <c r="EOX887" s="256"/>
      <c r="EOY887" s="256"/>
      <c r="EOZ887" s="256"/>
      <c r="EPA887" s="256"/>
      <c r="EPB887" s="256"/>
      <c r="EPC887" s="256"/>
      <c r="EPD887" s="256"/>
      <c r="EPE887" s="256"/>
      <c r="EPF887" s="256"/>
      <c r="EPG887" s="256"/>
      <c r="EPH887" s="256"/>
      <c r="EPI887" s="256"/>
      <c r="EPJ887" s="256"/>
      <c r="EPK887" s="256"/>
      <c r="EPL887" s="256"/>
      <c r="EPM887" s="256"/>
      <c r="EPN887" s="256"/>
      <c r="EPO887" s="256"/>
      <c r="EPP887" s="256"/>
      <c r="EPQ887" s="256"/>
      <c r="EPR887" s="256"/>
      <c r="EPS887" s="256"/>
      <c r="EPT887" s="256"/>
      <c r="EPU887" s="256"/>
      <c r="EPV887" s="256"/>
      <c r="EPW887" s="256"/>
      <c r="EPX887" s="256"/>
      <c r="EPY887" s="256"/>
      <c r="EPZ887" s="256"/>
      <c r="EQA887" s="256"/>
      <c r="EQB887" s="256"/>
      <c r="EQC887" s="256"/>
      <c r="EQD887" s="256"/>
      <c r="EQE887" s="256"/>
      <c r="EQF887" s="256"/>
      <c r="EQG887" s="256"/>
      <c r="EQH887" s="256"/>
      <c r="EQI887" s="256"/>
      <c r="EQJ887" s="256"/>
      <c r="EQK887" s="256"/>
      <c r="EQL887" s="256"/>
      <c r="EQM887" s="256"/>
      <c r="EQN887" s="256"/>
      <c r="EQO887" s="256"/>
      <c r="EQP887" s="256"/>
      <c r="EQQ887" s="256"/>
      <c r="EQR887" s="256"/>
      <c r="EQS887" s="256"/>
      <c r="EQT887" s="256"/>
      <c r="EQU887" s="256"/>
      <c r="EQV887" s="256"/>
      <c r="EQW887" s="256"/>
      <c r="EQX887" s="256"/>
      <c r="EQY887" s="256"/>
      <c r="EQZ887" s="256"/>
      <c r="ERA887" s="256"/>
      <c r="ERB887" s="256"/>
      <c r="ERC887" s="256"/>
      <c r="ERD887" s="256"/>
      <c r="ERE887" s="256"/>
      <c r="ERF887" s="256"/>
      <c r="ERG887" s="256"/>
      <c r="ERH887" s="256"/>
      <c r="ERI887" s="256"/>
      <c r="ERJ887" s="256"/>
      <c r="ERK887" s="256"/>
      <c r="ERL887" s="256"/>
      <c r="ERM887" s="256"/>
      <c r="ERN887" s="256"/>
      <c r="ERO887" s="256"/>
      <c r="ERP887" s="256"/>
      <c r="ERQ887" s="256"/>
      <c r="ERR887" s="256"/>
      <c r="ERS887" s="256"/>
      <c r="ERT887" s="256"/>
      <c r="ERU887" s="256"/>
      <c r="ERV887" s="256"/>
      <c r="ERW887" s="256"/>
      <c r="ERX887" s="256"/>
      <c r="ERY887" s="256"/>
      <c r="ERZ887" s="256"/>
      <c r="ESA887" s="256"/>
      <c r="ESB887" s="256"/>
      <c r="ESC887" s="256"/>
      <c r="ESD887" s="256"/>
      <c r="ESE887" s="256"/>
      <c r="ESF887" s="256"/>
      <c r="ESG887" s="256"/>
      <c r="ESH887" s="256"/>
      <c r="ESI887" s="256"/>
      <c r="ESJ887" s="256"/>
      <c r="ESK887" s="256"/>
      <c r="ESL887" s="256"/>
      <c r="ESM887" s="256"/>
      <c r="ESN887" s="256"/>
      <c r="ESO887" s="256"/>
      <c r="ESP887" s="256"/>
      <c r="ESQ887" s="256"/>
      <c r="ESR887" s="256"/>
      <c r="ESS887" s="256"/>
      <c r="EST887" s="256"/>
      <c r="ESU887" s="256"/>
      <c r="ESV887" s="256"/>
      <c r="ESW887" s="256"/>
      <c r="ESX887" s="256"/>
      <c r="ESY887" s="256"/>
      <c r="ESZ887" s="256"/>
      <c r="ETA887" s="256"/>
      <c r="ETB887" s="256"/>
      <c r="ETC887" s="256"/>
      <c r="ETD887" s="256"/>
      <c r="ETE887" s="256"/>
      <c r="ETF887" s="256"/>
      <c r="ETG887" s="256"/>
      <c r="ETH887" s="256"/>
      <c r="ETI887" s="256"/>
      <c r="ETJ887" s="256"/>
      <c r="ETK887" s="256"/>
      <c r="ETL887" s="256"/>
      <c r="ETM887" s="256"/>
      <c r="ETN887" s="256"/>
      <c r="ETO887" s="256"/>
      <c r="ETP887" s="256"/>
      <c r="ETQ887" s="256"/>
      <c r="ETR887" s="256"/>
      <c r="ETS887" s="256"/>
      <c r="ETT887" s="256"/>
      <c r="ETU887" s="256"/>
      <c r="ETV887" s="256"/>
      <c r="ETW887" s="256"/>
      <c r="ETX887" s="256"/>
      <c r="ETY887" s="256"/>
      <c r="ETZ887" s="256"/>
      <c r="EUA887" s="256"/>
      <c r="EUB887" s="256"/>
      <c r="EUC887" s="256"/>
      <c r="EUD887" s="256"/>
      <c r="EUE887" s="256"/>
      <c r="EUF887" s="256"/>
      <c r="EUG887" s="256"/>
      <c r="EUH887" s="256"/>
      <c r="EUI887" s="256"/>
      <c r="EUJ887" s="256"/>
      <c r="EUK887" s="256"/>
      <c r="EUL887" s="256"/>
      <c r="EUM887" s="256"/>
      <c r="EUN887" s="256"/>
      <c r="EUO887" s="256"/>
      <c r="EUP887" s="256"/>
      <c r="EUQ887" s="256"/>
      <c r="EUR887" s="256"/>
      <c r="EUS887" s="256"/>
      <c r="EUT887" s="256"/>
      <c r="EUU887" s="256"/>
      <c r="EUV887" s="256"/>
      <c r="EUW887" s="256"/>
      <c r="EUX887" s="256"/>
      <c r="EUY887" s="256"/>
      <c r="EUZ887" s="256"/>
      <c r="EVA887" s="256"/>
      <c r="EVB887" s="256"/>
      <c r="EVC887" s="256"/>
      <c r="EVD887" s="256"/>
      <c r="EVE887" s="256"/>
      <c r="EVF887" s="256"/>
      <c r="EVG887" s="256"/>
      <c r="EVH887" s="256"/>
      <c r="EVI887" s="256"/>
      <c r="EVJ887" s="256"/>
      <c r="EVK887" s="256"/>
      <c r="EVL887" s="256"/>
      <c r="EVM887" s="256"/>
      <c r="EVN887" s="256"/>
      <c r="EVO887" s="256"/>
      <c r="EVP887" s="256"/>
      <c r="EVQ887" s="256"/>
      <c r="EVR887" s="256"/>
      <c r="EVS887" s="256"/>
      <c r="EVT887" s="256"/>
      <c r="EVU887" s="256"/>
      <c r="EVV887" s="256"/>
      <c r="EVW887" s="256"/>
      <c r="EVX887" s="256"/>
      <c r="EVY887" s="256"/>
      <c r="EVZ887" s="256"/>
      <c r="EWA887" s="256"/>
      <c r="EWB887" s="256"/>
      <c r="EWC887" s="256"/>
      <c r="EWD887" s="256"/>
      <c r="EWE887" s="256"/>
      <c r="EWF887" s="256"/>
      <c r="EWG887" s="256"/>
      <c r="EWH887" s="256"/>
      <c r="EWI887" s="256"/>
      <c r="EWJ887" s="256"/>
      <c r="EWK887" s="256"/>
      <c r="EWL887" s="256"/>
      <c r="EWM887" s="256"/>
      <c r="EWN887" s="256"/>
      <c r="EWO887" s="256"/>
      <c r="EWP887" s="256"/>
      <c r="EWQ887" s="256"/>
      <c r="EWR887" s="256"/>
      <c r="EWS887" s="256"/>
      <c r="EWT887" s="256"/>
      <c r="EWU887" s="256"/>
      <c r="EWV887" s="256"/>
      <c r="EWW887" s="256"/>
      <c r="EWX887" s="256"/>
      <c r="EWY887" s="256"/>
      <c r="EWZ887" s="256"/>
      <c r="EXA887" s="256"/>
      <c r="EXB887" s="256"/>
      <c r="EXC887" s="256"/>
      <c r="EXD887" s="256"/>
      <c r="EXE887" s="256"/>
      <c r="EXF887" s="256"/>
      <c r="EXG887" s="256"/>
      <c r="EXH887" s="256"/>
      <c r="EXI887" s="256"/>
      <c r="EXJ887" s="256"/>
      <c r="EXK887" s="256"/>
      <c r="EXL887" s="256"/>
      <c r="EXM887" s="256"/>
      <c r="EXN887" s="256"/>
      <c r="EXO887" s="256"/>
      <c r="EXP887" s="256"/>
      <c r="EXQ887" s="256"/>
      <c r="EXR887" s="256"/>
      <c r="EXS887" s="256"/>
      <c r="EXT887" s="256"/>
      <c r="EXU887" s="256"/>
      <c r="EXV887" s="256"/>
      <c r="EXW887" s="256"/>
      <c r="EXX887" s="256"/>
      <c r="EXY887" s="256"/>
      <c r="EXZ887" s="256"/>
      <c r="EYA887" s="256"/>
      <c r="EYB887" s="256"/>
      <c r="EYC887" s="256"/>
      <c r="EYD887" s="256"/>
      <c r="EYE887" s="256"/>
      <c r="EYF887" s="256"/>
      <c r="EYG887" s="256"/>
      <c r="EYH887" s="256"/>
      <c r="EYI887" s="256"/>
      <c r="EYJ887" s="256"/>
      <c r="EYK887" s="256"/>
      <c r="EYL887" s="256"/>
      <c r="EYM887" s="256"/>
      <c r="EYN887" s="256"/>
      <c r="EYO887" s="256"/>
      <c r="EYP887" s="256"/>
      <c r="EYQ887" s="256"/>
      <c r="EYR887" s="256"/>
      <c r="EYS887" s="256"/>
      <c r="EYT887" s="256"/>
      <c r="EYU887" s="256"/>
      <c r="EYV887" s="256"/>
      <c r="EYW887" s="256"/>
      <c r="EYX887" s="256"/>
      <c r="EYY887" s="256"/>
      <c r="EYZ887" s="256"/>
      <c r="EZA887" s="256"/>
      <c r="EZB887" s="256"/>
      <c r="EZC887" s="256"/>
      <c r="EZD887" s="256"/>
      <c r="EZE887" s="256"/>
      <c r="EZF887" s="256"/>
      <c r="EZG887" s="256"/>
      <c r="EZH887" s="256"/>
      <c r="EZI887" s="256"/>
      <c r="EZJ887" s="256"/>
      <c r="EZK887" s="256"/>
      <c r="EZL887" s="256"/>
      <c r="EZM887" s="256"/>
      <c r="EZN887" s="256"/>
      <c r="EZO887" s="256"/>
      <c r="EZP887" s="256"/>
      <c r="EZQ887" s="256"/>
      <c r="EZR887" s="256"/>
      <c r="EZS887" s="256"/>
      <c r="EZT887" s="256"/>
      <c r="EZU887" s="256"/>
      <c r="EZV887" s="256"/>
      <c r="EZW887" s="256"/>
      <c r="EZX887" s="256"/>
      <c r="EZY887" s="256"/>
      <c r="EZZ887" s="256"/>
      <c r="FAA887" s="256"/>
      <c r="FAB887" s="256"/>
      <c r="FAC887" s="256"/>
      <c r="FAD887" s="256"/>
      <c r="FAE887" s="256"/>
      <c r="FAF887" s="256"/>
      <c r="FAG887" s="256"/>
      <c r="FAH887" s="256"/>
      <c r="FAI887" s="256"/>
      <c r="FAJ887" s="256"/>
      <c r="FAK887" s="256"/>
      <c r="FAL887" s="256"/>
      <c r="FAM887" s="256"/>
      <c r="FAN887" s="256"/>
      <c r="FAO887" s="256"/>
      <c r="FAP887" s="256"/>
      <c r="FAQ887" s="256"/>
      <c r="FAR887" s="256"/>
      <c r="FAS887" s="256"/>
      <c r="FAT887" s="256"/>
      <c r="FAU887" s="256"/>
      <c r="FAV887" s="256"/>
      <c r="FAW887" s="256"/>
      <c r="FAX887" s="256"/>
      <c r="FAY887" s="256"/>
      <c r="FAZ887" s="256"/>
      <c r="FBA887" s="256"/>
      <c r="FBB887" s="256"/>
      <c r="FBC887" s="256"/>
      <c r="FBD887" s="256"/>
      <c r="FBE887" s="256"/>
      <c r="FBF887" s="256"/>
      <c r="FBG887" s="256"/>
      <c r="FBH887" s="256"/>
      <c r="FBI887" s="256"/>
      <c r="FBJ887" s="256"/>
      <c r="FBK887" s="256"/>
      <c r="FBL887" s="256"/>
      <c r="FBM887" s="256"/>
      <c r="FBN887" s="256"/>
      <c r="FBO887" s="256"/>
      <c r="FBP887" s="256"/>
      <c r="FBQ887" s="256"/>
      <c r="FBR887" s="256"/>
      <c r="FBS887" s="256"/>
      <c r="FBT887" s="256"/>
      <c r="FBU887" s="256"/>
      <c r="FBV887" s="256"/>
      <c r="FBW887" s="256"/>
      <c r="FBX887" s="256"/>
      <c r="FBY887" s="256"/>
      <c r="FBZ887" s="256"/>
      <c r="FCA887" s="256"/>
      <c r="FCB887" s="256"/>
      <c r="FCC887" s="256"/>
      <c r="FCD887" s="256"/>
      <c r="FCE887" s="256"/>
      <c r="FCF887" s="256"/>
      <c r="FCG887" s="256"/>
      <c r="FCH887" s="256"/>
      <c r="FCI887" s="256"/>
      <c r="FCJ887" s="256"/>
      <c r="FCK887" s="256"/>
      <c r="FCL887" s="256"/>
      <c r="FCM887" s="256"/>
      <c r="FCN887" s="256"/>
      <c r="FCO887" s="256"/>
      <c r="FCP887" s="256"/>
      <c r="FCQ887" s="256"/>
      <c r="FCR887" s="256"/>
      <c r="FCS887" s="256"/>
      <c r="FCT887" s="256"/>
      <c r="FCU887" s="256"/>
      <c r="FCV887" s="256"/>
      <c r="FCW887" s="256"/>
      <c r="FCX887" s="256"/>
      <c r="FCY887" s="256"/>
      <c r="FCZ887" s="256"/>
      <c r="FDA887" s="256"/>
      <c r="FDB887" s="256"/>
      <c r="FDC887" s="256"/>
      <c r="FDD887" s="256"/>
      <c r="FDE887" s="256"/>
      <c r="FDF887" s="256"/>
      <c r="FDG887" s="256"/>
      <c r="FDH887" s="256"/>
      <c r="FDI887" s="256"/>
      <c r="FDJ887" s="256"/>
      <c r="FDK887" s="256"/>
      <c r="FDL887" s="256"/>
      <c r="FDM887" s="256"/>
      <c r="FDN887" s="256"/>
      <c r="FDO887" s="256"/>
      <c r="FDP887" s="256"/>
      <c r="FDQ887" s="256"/>
      <c r="FDR887" s="256"/>
      <c r="FDS887" s="256"/>
      <c r="FDT887" s="256"/>
      <c r="FDU887" s="256"/>
      <c r="FDV887" s="256"/>
      <c r="FDW887" s="256"/>
      <c r="FDX887" s="256"/>
      <c r="FDY887" s="256"/>
      <c r="FDZ887" s="256"/>
      <c r="FEA887" s="256"/>
      <c r="FEB887" s="256"/>
      <c r="FEC887" s="256"/>
      <c r="FED887" s="256"/>
      <c r="FEE887" s="256"/>
      <c r="FEF887" s="256"/>
      <c r="FEG887" s="256"/>
      <c r="FEH887" s="256"/>
      <c r="FEI887" s="256"/>
      <c r="FEJ887" s="256"/>
      <c r="FEK887" s="256"/>
      <c r="FEL887" s="256"/>
      <c r="FEM887" s="256"/>
      <c r="FEN887" s="256"/>
      <c r="FEO887" s="256"/>
      <c r="FEP887" s="256"/>
      <c r="FEQ887" s="256"/>
      <c r="FER887" s="256"/>
      <c r="FES887" s="256"/>
      <c r="FET887" s="256"/>
      <c r="FEU887" s="256"/>
      <c r="FEV887" s="256"/>
      <c r="FEW887" s="256"/>
      <c r="FEX887" s="256"/>
      <c r="FEY887" s="256"/>
      <c r="FEZ887" s="256"/>
      <c r="FFA887" s="256"/>
      <c r="FFB887" s="256"/>
      <c r="FFC887" s="256"/>
      <c r="FFD887" s="256"/>
      <c r="FFE887" s="256"/>
      <c r="FFF887" s="256"/>
      <c r="FFG887" s="256"/>
      <c r="FFH887" s="256"/>
      <c r="FFI887" s="256"/>
      <c r="FFJ887" s="256"/>
      <c r="FFK887" s="256"/>
      <c r="FFL887" s="256"/>
      <c r="FFM887" s="256"/>
      <c r="FFN887" s="256"/>
      <c r="FFO887" s="256"/>
      <c r="FFP887" s="256"/>
      <c r="FFQ887" s="256"/>
      <c r="FFR887" s="256"/>
      <c r="FFS887" s="256"/>
      <c r="FFT887" s="256"/>
      <c r="FFU887" s="256"/>
      <c r="FFV887" s="256"/>
      <c r="FFW887" s="256"/>
      <c r="FFX887" s="256"/>
      <c r="FFY887" s="256"/>
      <c r="FFZ887" s="256"/>
      <c r="FGA887" s="256"/>
      <c r="FGB887" s="256"/>
      <c r="FGC887" s="256"/>
      <c r="FGD887" s="256"/>
      <c r="FGE887" s="256"/>
      <c r="FGF887" s="256"/>
      <c r="FGG887" s="256"/>
      <c r="FGH887" s="256"/>
      <c r="FGI887" s="256"/>
      <c r="FGJ887" s="256"/>
      <c r="FGK887" s="256"/>
      <c r="FGL887" s="256"/>
      <c r="FGM887" s="256"/>
      <c r="FGN887" s="256"/>
      <c r="FGO887" s="256"/>
      <c r="FGP887" s="256"/>
      <c r="FGQ887" s="256"/>
      <c r="FGR887" s="256"/>
      <c r="FGS887" s="256"/>
      <c r="FGT887" s="256"/>
      <c r="FGU887" s="256"/>
      <c r="FGV887" s="256"/>
      <c r="FGW887" s="256"/>
      <c r="FGX887" s="256"/>
      <c r="FGY887" s="256"/>
      <c r="FGZ887" s="256"/>
      <c r="FHA887" s="256"/>
      <c r="FHB887" s="256"/>
      <c r="FHC887" s="256"/>
      <c r="FHD887" s="256"/>
      <c r="FHE887" s="256"/>
      <c r="FHF887" s="256"/>
      <c r="FHG887" s="256"/>
      <c r="FHH887" s="256"/>
      <c r="FHI887" s="256"/>
      <c r="FHJ887" s="256"/>
      <c r="FHK887" s="256"/>
      <c r="FHL887" s="256"/>
      <c r="FHM887" s="256"/>
      <c r="FHN887" s="256"/>
      <c r="FHO887" s="256"/>
      <c r="FHP887" s="256"/>
      <c r="FHQ887" s="256"/>
      <c r="FHR887" s="256"/>
      <c r="FHS887" s="256"/>
      <c r="FHT887" s="256"/>
      <c r="FHU887" s="256"/>
      <c r="FHV887" s="256"/>
      <c r="FHW887" s="256"/>
      <c r="FHX887" s="256"/>
      <c r="FHY887" s="256"/>
      <c r="FHZ887" s="256"/>
      <c r="FIA887" s="256"/>
      <c r="FIB887" s="256"/>
      <c r="FIC887" s="256"/>
      <c r="FID887" s="256"/>
      <c r="FIE887" s="256"/>
      <c r="FIF887" s="256"/>
      <c r="FIG887" s="256"/>
      <c r="FIH887" s="256"/>
      <c r="FII887" s="256"/>
      <c r="FIJ887" s="256"/>
      <c r="FIK887" s="256"/>
      <c r="FIL887" s="256"/>
      <c r="FIM887" s="256"/>
      <c r="FIN887" s="256"/>
      <c r="FIO887" s="256"/>
      <c r="FIP887" s="256"/>
      <c r="FIQ887" s="256"/>
      <c r="FIR887" s="256"/>
      <c r="FIS887" s="256"/>
      <c r="FIT887" s="256"/>
      <c r="FIU887" s="256"/>
      <c r="FIV887" s="256"/>
      <c r="FIW887" s="256"/>
      <c r="FIX887" s="256"/>
      <c r="FIY887" s="256"/>
      <c r="FIZ887" s="256"/>
      <c r="FJA887" s="256"/>
      <c r="FJB887" s="256"/>
      <c r="FJC887" s="256"/>
      <c r="FJD887" s="256"/>
      <c r="FJE887" s="256"/>
      <c r="FJF887" s="256"/>
      <c r="FJG887" s="256"/>
      <c r="FJH887" s="256"/>
      <c r="FJI887" s="256"/>
      <c r="FJJ887" s="256"/>
      <c r="FJK887" s="256"/>
      <c r="FJL887" s="256"/>
      <c r="FJM887" s="256"/>
      <c r="FJN887" s="256"/>
      <c r="FJO887" s="256"/>
      <c r="FJP887" s="256"/>
      <c r="FJQ887" s="256"/>
      <c r="FJR887" s="256"/>
      <c r="FJS887" s="256"/>
      <c r="FJT887" s="256"/>
      <c r="FJU887" s="256"/>
      <c r="FJV887" s="256"/>
      <c r="FJW887" s="256"/>
      <c r="FJX887" s="256"/>
      <c r="FJY887" s="256"/>
      <c r="FJZ887" s="256"/>
      <c r="FKA887" s="256"/>
      <c r="FKB887" s="256"/>
      <c r="FKC887" s="256"/>
      <c r="FKD887" s="256"/>
      <c r="FKE887" s="256"/>
      <c r="FKF887" s="256"/>
      <c r="FKG887" s="256"/>
      <c r="FKH887" s="256"/>
      <c r="FKI887" s="256"/>
      <c r="FKJ887" s="256"/>
      <c r="FKK887" s="256"/>
      <c r="FKL887" s="256"/>
      <c r="FKM887" s="256"/>
      <c r="FKN887" s="256"/>
      <c r="FKO887" s="256"/>
      <c r="FKP887" s="256"/>
      <c r="FKQ887" s="256"/>
      <c r="FKR887" s="256"/>
      <c r="FKS887" s="256"/>
      <c r="FKT887" s="256"/>
      <c r="FKU887" s="256"/>
      <c r="FKV887" s="256"/>
      <c r="FKW887" s="256"/>
      <c r="FKX887" s="256"/>
      <c r="FKY887" s="256"/>
      <c r="FKZ887" s="256"/>
      <c r="FLA887" s="256"/>
      <c r="FLB887" s="256"/>
      <c r="FLC887" s="256"/>
      <c r="FLD887" s="256"/>
      <c r="FLE887" s="256"/>
      <c r="FLF887" s="256"/>
      <c r="FLG887" s="256"/>
      <c r="FLH887" s="256"/>
      <c r="FLI887" s="256"/>
      <c r="FLJ887" s="256"/>
      <c r="FLK887" s="256"/>
      <c r="FLL887" s="256"/>
      <c r="FLM887" s="256"/>
      <c r="FLN887" s="256"/>
      <c r="FLO887" s="256"/>
      <c r="FLP887" s="256"/>
      <c r="FLQ887" s="256"/>
      <c r="FLR887" s="256"/>
      <c r="FLS887" s="256"/>
      <c r="FLT887" s="256"/>
      <c r="FLU887" s="256"/>
      <c r="FLV887" s="256"/>
      <c r="FLW887" s="256"/>
      <c r="FLX887" s="256"/>
      <c r="FLY887" s="256"/>
      <c r="FLZ887" s="256"/>
      <c r="FMA887" s="256"/>
      <c r="FMB887" s="256"/>
      <c r="FMC887" s="256"/>
      <c r="FMD887" s="256"/>
      <c r="FME887" s="256"/>
      <c r="FMF887" s="256"/>
      <c r="FMG887" s="256"/>
      <c r="FMH887" s="256"/>
      <c r="FMI887" s="256"/>
      <c r="FMJ887" s="256"/>
      <c r="FMK887" s="256"/>
      <c r="FML887" s="256"/>
      <c r="FMM887" s="256"/>
      <c r="FMN887" s="256"/>
      <c r="FMO887" s="256"/>
      <c r="FMP887" s="256"/>
      <c r="FMQ887" s="256"/>
      <c r="FMR887" s="256"/>
      <c r="FMS887" s="256"/>
      <c r="FMT887" s="256"/>
      <c r="FMU887" s="256"/>
      <c r="FMV887" s="256"/>
      <c r="FMW887" s="256"/>
      <c r="FMX887" s="256"/>
      <c r="FMY887" s="256"/>
      <c r="FMZ887" s="256"/>
      <c r="FNA887" s="256"/>
      <c r="FNB887" s="256"/>
      <c r="FNC887" s="256"/>
      <c r="FND887" s="256"/>
      <c r="FNE887" s="256"/>
      <c r="FNF887" s="256"/>
      <c r="FNG887" s="256"/>
      <c r="FNH887" s="256"/>
      <c r="FNI887" s="256"/>
      <c r="FNJ887" s="256"/>
      <c r="FNK887" s="256"/>
      <c r="FNL887" s="256"/>
      <c r="FNM887" s="256"/>
      <c r="FNN887" s="256"/>
      <c r="FNO887" s="256"/>
      <c r="FNP887" s="256"/>
      <c r="FNQ887" s="256"/>
      <c r="FNR887" s="256"/>
      <c r="FNS887" s="256"/>
      <c r="FNT887" s="256"/>
      <c r="FNU887" s="256"/>
      <c r="FNV887" s="256"/>
      <c r="FNW887" s="256"/>
      <c r="FNX887" s="256"/>
      <c r="FNY887" s="256"/>
      <c r="FNZ887" s="256"/>
      <c r="FOA887" s="256"/>
      <c r="FOB887" s="256"/>
      <c r="FOC887" s="256"/>
      <c r="FOD887" s="256"/>
      <c r="FOE887" s="256"/>
      <c r="FOF887" s="256"/>
      <c r="FOG887" s="256"/>
      <c r="FOH887" s="256"/>
      <c r="FOI887" s="256"/>
      <c r="FOJ887" s="256"/>
      <c r="FOK887" s="256"/>
      <c r="FOL887" s="256"/>
      <c r="FOM887" s="256"/>
      <c r="FON887" s="256"/>
      <c r="FOO887" s="256"/>
      <c r="FOP887" s="256"/>
      <c r="FOQ887" s="256"/>
      <c r="FOR887" s="256"/>
      <c r="FOS887" s="256"/>
      <c r="FOT887" s="256"/>
      <c r="FOU887" s="256"/>
      <c r="FOV887" s="256"/>
      <c r="FOW887" s="256"/>
      <c r="FOX887" s="256"/>
      <c r="FOY887" s="256"/>
      <c r="FOZ887" s="256"/>
      <c r="FPA887" s="256"/>
      <c r="FPB887" s="256"/>
      <c r="FPC887" s="256"/>
      <c r="FPD887" s="256"/>
      <c r="FPE887" s="256"/>
      <c r="FPF887" s="256"/>
      <c r="FPG887" s="256"/>
      <c r="FPH887" s="256"/>
      <c r="FPI887" s="256"/>
      <c r="FPJ887" s="256"/>
      <c r="FPK887" s="256"/>
      <c r="FPL887" s="256"/>
      <c r="FPM887" s="256"/>
      <c r="FPN887" s="256"/>
      <c r="FPO887" s="256"/>
      <c r="FPP887" s="256"/>
      <c r="FPQ887" s="256"/>
      <c r="FPR887" s="256"/>
      <c r="FPS887" s="256"/>
      <c r="FPT887" s="256"/>
      <c r="FPU887" s="256"/>
      <c r="FPV887" s="256"/>
      <c r="FPW887" s="256"/>
      <c r="FPX887" s="256"/>
      <c r="FPY887" s="256"/>
      <c r="FPZ887" s="256"/>
      <c r="FQA887" s="256"/>
      <c r="FQB887" s="256"/>
      <c r="FQC887" s="256"/>
      <c r="FQD887" s="256"/>
      <c r="FQE887" s="256"/>
      <c r="FQF887" s="256"/>
      <c r="FQG887" s="256"/>
      <c r="FQH887" s="256"/>
      <c r="FQI887" s="256"/>
      <c r="FQJ887" s="256"/>
      <c r="FQK887" s="256"/>
      <c r="FQL887" s="256"/>
      <c r="FQM887" s="256"/>
      <c r="FQN887" s="256"/>
      <c r="FQO887" s="256"/>
      <c r="FQP887" s="256"/>
      <c r="FQQ887" s="256"/>
      <c r="FQR887" s="256"/>
      <c r="FQS887" s="256"/>
      <c r="FQT887" s="256"/>
      <c r="FQU887" s="256"/>
      <c r="FQV887" s="256"/>
      <c r="FQW887" s="256"/>
      <c r="FQX887" s="256"/>
      <c r="FQY887" s="256"/>
      <c r="FQZ887" s="256"/>
      <c r="FRA887" s="256"/>
      <c r="FRB887" s="256"/>
      <c r="FRC887" s="256"/>
      <c r="FRD887" s="256"/>
      <c r="FRE887" s="256"/>
      <c r="FRF887" s="256"/>
      <c r="FRG887" s="256"/>
      <c r="FRH887" s="256"/>
      <c r="FRI887" s="256"/>
      <c r="FRJ887" s="256"/>
      <c r="FRK887" s="256"/>
      <c r="FRL887" s="256"/>
      <c r="FRM887" s="256"/>
      <c r="FRN887" s="256"/>
      <c r="FRO887" s="256"/>
      <c r="FRP887" s="256"/>
      <c r="FRQ887" s="256"/>
      <c r="FRR887" s="256"/>
      <c r="FRS887" s="256"/>
      <c r="FRT887" s="256"/>
      <c r="FRU887" s="256"/>
      <c r="FRV887" s="256"/>
      <c r="FRW887" s="256"/>
      <c r="FRX887" s="256"/>
      <c r="FRY887" s="256"/>
      <c r="FRZ887" s="256"/>
      <c r="FSA887" s="256"/>
      <c r="FSB887" s="256"/>
      <c r="FSC887" s="256"/>
      <c r="FSD887" s="256"/>
      <c r="FSE887" s="256"/>
      <c r="FSF887" s="256"/>
      <c r="FSG887" s="256"/>
      <c r="FSH887" s="256"/>
      <c r="FSI887" s="256"/>
      <c r="FSJ887" s="256"/>
      <c r="FSK887" s="256"/>
      <c r="FSL887" s="256"/>
      <c r="FSM887" s="256"/>
      <c r="FSN887" s="256"/>
      <c r="FSO887" s="256"/>
      <c r="FSP887" s="256"/>
      <c r="FSQ887" s="256"/>
      <c r="FSR887" s="256"/>
      <c r="FSS887" s="256"/>
      <c r="FST887" s="256"/>
      <c r="FSU887" s="256"/>
      <c r="FSV887" s="256"/>
      <c r="FSW887" s="256"/>
      <c r="FSX887" s="256"/>
      <c r="FSY887" s="256"/>
      <c r="FSZ887" s="256"/>
      <c r="FTA887" s="256"/>
      <c r="FTB887" s="256"/>
      <c r="FTC887" s="256"/>
      <c r="FTD887" s="256"/>
      <c r="FTE887" s="256"/>
      <c r="FTF887" s="256"/>
      <c r="FTG887" s="256"/>
      <c r="FTH887" s="256"/>
      <c r="FTI887" s="256"/>
      <c r="FTJ887" s="256"/>
      <c r="FTK887" s="256"/>
      <c r="FTL887" s="256"/>
      <c r="FTM887" s="256"/>
      <c r="FTN887" s="256"/>
      <c r="FTO887" s="256"/>
      <c r="FTP887" s="256"/>
      <c r="FTQ887" s="256"/>
      <c r="FTR887" s="256"/>
      <c r="FTS887" s="256"/>
      <c r="FTT887" s="256"/>
      <c r="FTU887" s="256"/>
      <c r="FTV887" s="256"/>
      <c r="FTW887" s="256"/>
      <c r="FTX887" s="256"/>
      <c r="FTY887" s="256"/>
      <c r="FTZ887" s="256"/>
      <c r="FUA887" s="256"/>
      <c r="FUB887" s="256"/>
      <c r="FUC887" s="256"/>
      <c r="FUD887" s="256"/>
      <c r="FUE887" s="256"/>
      <c r="FUF887" s="256"/>
      <c r="FUG887" s="256"/>
      <c r="FUH887" s="256"/>
      <c r="FUI887" s="256"/>
      <c r="FUJ887" s="256"/>
      <c r="FUK887" s="256"/>
      <c r="FUL887" s="256"/>
      <c r="FUM887" s="256"/>
      <c r="FUN887" s="256"/>
      <c r="FUO887" s="256"/>
      <c r="FUP887" s="256"/>
      <c r="FUQ887" s="256"/>
      <c r="FUR887" s="256"/>
      <c r="FUS887" s="256"/>
      <c r="FUT887" s="256"/>
      <c r="FUU887" s="256"/>
      <c r="FUV887" s="256"/>
      <c r="FUW887" s="256"/>
      <c r="FUX887" s="256"/>
      <c r="FUY887" s="256"/>
      <c r="FUZ887" s="256"/>
      <c r="FVA887" s="256"/>
      <c r="FVB887" s="256"/>
      <c r="FVC887" s="256"/>
      <c r="FVD887" s="256"/>
      <c r="FVE887" s="256"/>
      <c r="FVF887" s="256"/>
      <c r="FVG887" s="256"/>
      <c r="FVH887" s="256"/>
      <c r="FVI887" s="256"/>
      <c r="FVJ887" s="256"/>
      <c r="FVK887" s="256"/>
      <c r="FVL887" s="256"/>
      <c r="FVM887" s="256"/>
      <c r="FVN887" s="256"/>
      <c r="FVO887" s="256"/>
      <c r="FVP887" s="256"/>
      <c r="FVQ887" s="256"/>
      <c r="FVR887" s="256"/>
      <c r="FVS887" s="256"/>
      <c r="FVT887" s="256"/>
      <c r="FVU887" s="256"/>
      <c r="FVV887" s="256"/>
      <c r="FVW887" s="256"/>
      <c r="FVX887" s="256"/>
      <c r="FVY887" s="256"/>
      <c r="FVZ887" s="256"/>
      <c r="FWA887" s="256"/>
      <c r="FWB887" s="256"/>
      <c r="FWC887" s="256"/>
      <c r="FWD887" s="256"/>
      <c r="FWE887" s="256"/>
      <c r="FWF887" s="256"/>
      <c r="FWG887" s="256"/>
      <c r="FWH887" s="256"/>
      <c r="FWI887" s="256"/>
      <c r="FWJ887" s="256"/>
      <c r="FWK887" s="256"/>
      <c r="FWL887" s="256"/>
      <c r="FWM887" s="256"/>
      <c r="FWN887" s="256"/>
      <c r="FWO887" s="256"/>
      <c r="FWP887" s="256"/>
      <c r="FWQ887" s="256"/>
      <c r="FWR887" s="256"/>
      <c r="FWS887" s="256"/>
      <c r="FWT887" s="256"/>
      <c r="FWU887" s="256"/>
      <c r="FWV887" s="256"/>
      <c r="FWW887" s="256"/>
      <c r="FWX887" s="256"/>
      <c r="FWY887" s="256"/>
      <c r="FWZ887" s="256"/>
      <c r="FXA887" s="256"/>
      <c r="FXB887" s="256"/>
      <c r="FXC887" s="256"/>
      <c r="FXD887" s="256"/>
      <c r="FXE887" s="256"/>
      <c r="FXF887" s="256"/>
      <c r="FXG887" s="256"/>
      <c r="FXH887" s="256"/>
      <c r="FXI887" s="256"/>
      <c r="FXJ887" s="256"/>
      <c r="FXK887" s="256"/>
      <c r="FXL887" s="256"/>
      <c r="FXM887" s="256"/>
      <c r="FXN887" s="256"/>
      <c r="FXO887" s="256"/>
      <c r="FXP887" s="256"/>
      <c r="FXQ887" s="256"/>
      <c r="FXR887" s="256"/>
      <c r="FXS887" s="256"/>
      <c r="FXT887" s="256"/>
      <c r="FXU887" s="256"/>
      <c r="FXV887" s="256"/>
      <c r="FXW887" s="256"/>
      <c r="FXX887" s="256"/>
      <c r="FXY887" s="256"/>
      <c r="FXZ887" s="256"/>
      <c r="FYA887" s="256"/>
      <c r="FYB887" s="256"/>
      <c r="FYC887" s="256"/>
      <c r="FYD887" s="256"/>
      <c r="FYE887" s="256"/>
      <c r="FYF887" s="256"/>
      <c r="FYG887" s="256"/>
      <c r="FYH887" s="256"/>
      <c r="FYI887" s="256"/>
      <c r="FYJ887" s="256"/>
      <c r="FYK887" s="256"/>
      <c r="FYL887" s="256"/>
      <c r="FYM887" s="256"/>
      <c r="FYN887" s="256"/>
      <c r="FYO887" s="256"/>
      <c r="FYP887" s="256"/>
      <c r="FYQ887" s="256"/>
      <c r="FYR887" s="256"/>
      <c r="FYS887" s="256"/>
      <c r="FYT887" s="256"/>
      <c r="FYU887" s="256"/>
      <c r="FYV887" s="256"/>
      <c r="FYW887" s="256"/>
      <c r="FYX887" s="256"/>
      <c r="FYY887" s="256"/>
      <c r="FYZ887" s="256"/>
      <c r="FZA887" s="256"/>
      <c r="FZB887" s="256"/>
      <c r="FZC887" s="256"/>
      <c r="FZD887" s="256"/>
      <c r="FZE887" s="256"/>
      <c r="FZF887" s="256"/>
      <c r="FZG887" s="256"/>
      <c r="FZH887" s="256"/>
      <c r="FZI887" s="256"/>
      <c r="FZJ887" s="256"/>
      <c r="FZK887" s="256"/>
      <c r="FZL887" s="256"/>
      <c r="FZM887" s="256"/>
      <c r="FZN887" s="256"/>
      <c r="FZO887" s="256"/>
      <c r="FZP887" s="256"/>
      <c r="FZQ887" s="256"/>
      <c r="FZR887" s="256"/>
      <c r="FZS887" s="256"/>
      <c r="FZT887" s="256"/>
      <c r="FZU887" s="256"/>
      <c r="FZV887" s="256"/>
      <c r="FZW887" s="256"/>
      <c r="FZX887" s="256"/>
      <c r="FZY887" s="256"/>
      <c r="FZZ887" s="256"/>
      <c r="GAA887" s="256"/>
      <c r="GAB887" s="256"/>
      <c r="GAC887" s="256"/>
      <c r="GAD887" s="256"/>
      <c r="GAE887" s="256"/>
      <c r="GAF887" s="256"/>
      <c r="GAG887" s="256"/>
      <c r="GAH887" s="256"/>
      <c r="GAI887" s="256"/>
      <c r="GAJ887" s="256"/>
      <c r="GAK887" s="256"/>
      <c r="GAL887" s="256"/>
      <c r="GAM887" s="256"/>
      <c r="GAN887" s="256"/>
      <c r="GAO887" s="256"/>
      <c r="GAP887" s="256"/>
      <c r="GAQ887" s="256"/>
      <c r="GAR887" s="256"/>
      <c r="GAS887" s="256"/>
      <c r="GAT887" s="256"/>
      <c r="GAU887" s="256"/>
      <c r="GAV887" s="256"/>
      <c r="GAW887" s="256"/>
      <c r="GAX887" s="256"/>
      <c r="GAY887" s="256"/>
      <c r="GAZ887" s="256"/>
      <c r="GBA887" s="256"/>
      <c r="GBB887" s="256"/>
      <c r="GBC887" s="256"/>
      <c r="GBD887" s="256"/>
      <c r="GBE887" s="256"/>
      <c r="GBF887" s="256"/>
      <c r="GBG887" s="256"/>
      <c r="GBH887" s="256"/>
      <c r="GBI887" s="256"/>
      <c r="GBJ887" s="256"/>
      <c r="GBK887" s="256"/>
      <c r="GBL887" s="256"/>
      <c r="GBM887" s="256"/>
      <c r="GBN887" s="256"/>
      <c r="GBO887" s="256"/>
      <c r="GBP887" s="256"/>
      <c r="GBQ887" s="256"/>
      <c r="GBR887" s="256"/>
      <c r="GBS887" s="256"/>
      <c r="GBT887" s="256"/>
      <c r="GBU887" s="256"/>
      <c r="GBV887" s="256"/>
      <c r="GBW887" s="256"/>
      <c r="GBX887" s="256"/>
      <c r="GBY887" s="256"/>
      <c r="GBZ887" s="256"/>
      <c r="GCA887" s="256"/>
      <c r="GCB887" s="256"/>
      <c r="GCC887" s="256"/>
      <c r="GCD887" s="256"/>
      <c r="GCE887" s="256"/>
      <c r="GCF887" s="256"/>
      <c r="GCG887" s="256"/>
      <c r="GCH887" s="256"/>
      <c r="GCI887" s="256"/>
      <c r="GCJ887" s="256"/>
      <c r="GCK887" s="256"/>
      <c r="GCL887" s="256"/>
      <c r="GCM887" s="256"/>
      <c r="GCN887" s="256"/>
      <c r="GCO887" s="256"/>
      <c r="GCP887" s="256"/>
      <c r="GCQ887" s="256"/>
      <c r="GCR887" s="256"/>
      <c r="GCS887" s="256"/>
      <c r="GCT887" s="256"/>
      <c r="GCU887" s="256"/>
      <c r="GCV887" s="256"/>
      <c r="GCW887" s="256"/>
      <c r="GCX887" s="256"/>
      <c r="GCY887" s="256"/>
      <c r="GCZ887" s="256"/>
      <c r="GDA887" s="256"/>
      <c r="GDB887" s="256"/>
      <c r="GDC887" s="256"/>
      <c r="GDD887" s="256"/>
      <c r="GDE887" s="256"/>
      <c r="GDF887" s="256"/>
      <c r="GDG887" s="256"/>
      <c r="GDH887" s="256"/>
      <c r="GDI887" s="256"/>
      <c r="GDJ887" s="256"/>
      <c r="GDK887" s="256"/>
      <c r="GDL887" s="256"/>
      <c r="GDM887" s="256"/>
      <c r="GDN887" s="256"/>
      <c r="GDO887" s="256"/>
      <c r="GDP887" s="256"/>
      <c r="GDQ887" s="256"/>
      <c r="GDR887" s="256"/>
      <c r="GDS887" s="256"/>
      <c r="GDT887" s="256"/>
      <c r="GDU887" s="256"/>
      <c r="GDV887" s="256"/>
      <c r="GDW887" s="256"/>
      <c r="GDX887" s="256"/>
      <c r="GDY887" s="256"/>
      <c r="GDZ887" s="256"/>
      <c r="GEA887" s="256"/>
      <c r="GEB887" s="256"/>
      <c r="GEC887" s="256"/>
      <c r="GED887" s="256"/>
      <c r="GEE887" s="256"/>
      <c r="GEF887" s="256"/>
      <c r="GEG887" s="256"/>
      <c r="GEH887" s="256"/>
      <c r="GEI887" s="256"/>
      <c r="GEJ887" s="256"/>
      <c r="GEK887" s="256"/>
      <c r="GEL887" s="256"/>
      <c r="GEM887" s="256"/>
      <c r="GEN887" s="256"/>
      <c r="GEO887" s="256"/>
      <c r="GEP887" s="256"/>
      <c r="GEQ887" s="256"/>
      <c r="GER887" s="256"/>
      <c r="GES887" s="256"/>
      <c r="GET887" s="256"/>
      <c r="GEU887" s="256"/>
      <c r="GEV887" s="256"/>
      <c r="GEW887" s="256"/>
      <c r="GEX887" s="256"/>
      <c r="GEY887" s="256"/>
      <c r="GEZ887" s="256"/>
      <c r="GFA887" s="256"/>
      <c r="GFB887" s="256"/>
      <c r="GFC887" s="256"/>
      <c r="GFD887" s="256"/>
      <c r="GFE887" s="256"/>
      <c r="GFF887" s="256"/>
      <c r="GFG887" s="256"/>
      <c r="GFH887" s="256"/>
      <c r="GFI887" s="256"/>
      <c r="GFJ887" s="256"/>
      <c r="GFK887" s="256"/>
      <c r="GFL887" s="256"/>
      <c r="GFM887" s="256"/>
      <c r="GFN887" s="256"/>
      <c r="GFO887" s="256"/>
      <c r="GFP887" s="256"/>
      <c r="GFQ887" s="256"/>
      <c r="GFR887" s="256"/>
      <c r="GFS887" s="256"/>
      <c r="GFT887" s="256"/>
      <c r="GFU887" s="256"/>
      <c r="GFV887" s="256"/>
      <c r="GFW887" s="256"/>
      <c r="GFX887" s="256"/>
      <c r="GFY887" s="256"/>
      <c r="GFZ887" s="256"/>
      <c r="GGA887" s="256"/>
      <c r="GGB887" s="256"/>
      <c r="GGC887" s="256"/>
      <c r="GGD887" s="256"/>
      <c r="GGE887" s="256"/>
      <c r="GGF887" s="256"/>
      <c r="GGG887" s="256"/>
      <c r="GGH887" s="256"/>
      <c r="GGI887" s="256"/>
      <c r="GGJ887" s="256"/>
      <c r="GGK887" s="256"/>
      <c r="GGL887" s="256"/>
      <c r="GGM887" s="256"/>
      <c r="GGN887" s="256"/>
      <c r="GGO887" s="256"/>
      <c r="GGP887" s="256"/>
      <c r="GGQ887" s="256"/>
      <c r="GGR887" s="256"/>
      <c r="GGS887" s="256"/>
      <c r="GGT887" s="256"/>
      <c r="GGU887" s="256"/>
      <c r="GGV887" s="256"/>
      <c r="GGW887" s="256"/>
      <c r="GGX887" s="256"/>
      <c r="GGY887" s="256"/>
      <c r="GGZ887" s="256"/>
      <c r="GHA887" s="256"/>
      <c r="GHB887" s="256"/>
      <c r="GHC887" s="256"/>
      <c r="GHD887" s="256"/>
      <c r="GHE887" s="256"/>
      <c r="GHF887" s="256"/>
      <c r="GHG887" s="256"/>
      <c r="GHH887" s="256"/>
      <c r="GHI887" s="256"/>
      <c r="GHJ887" s="256"/>
      <c r="GHK887" s="256"/>
      <c r="GHL887" s="256"/>
      <c r="GHM887" s="256"/>
      <c r="GHN887" s="256"/>
      <c r="GHO887" s="256"/>
      <c r="GHP887" s="256"/>
      <c r="GHQ887" s="256"/>
      <c r="GHR887" s="256"/>
      <c r="GHS887" s="256"/>
      <c r="GHT887" s="256"/>
      <c r="GHU887" s="256"/>
      <c r="GHV887" s="256"/>
      <c r="GHW887" s="256"/>
      <c r="GHX887" s="256"/>
      <c r="GHY887" s="256"/>
      <c r="GHZ887" s="256"/>
      <c r="GIA887" s="256"/>
      <c r="GIB887" s="256"/>
      <c r="GIC887" s="256"/>
      <c r="GID887" s="256"/>
      <c r="GIE887" s="256"/>
      <c r="GIF887" s="256"/>
      <c r="GIG887" s="256"/>
      <c r="GIH887" s="256"/>
      <c r="GII887" s="256"/>
      <c r="GIJ887" s="256"/>
      <c r="GIK887" s="256"/>
      <c r="GIL887" s="256"/>
      <c r="GIM887" s="256"/>
      <c r="GIN887" s="256"/>
      <c r="GIO887" s="256"/>
      <c r="GIP887" s="256"/>
      <c r="GIQ887" s="256"/>
      <c r="GIR887" s="256"/>
      <c r="GIS887" s="256"/>
      <c r="GIT887" s="256"/>
      <c r="GIU887" s="256"/>
      <c r="GIV887" s="256"/>
      <c r="GIW887" s="256"/>
      <c r="GIX887" s="256"/>
      <c r="GIY887" s="256"/>
      <c r="GIZ887" s="256"/>
      <c r="GJA887" s="256"/>
      <c r="GJB887" s="256"/>
      <c r="GJC887" s="256"/>
      <c r="GJD887" s="256"/>
      <c r="GJE887" s="256"/>
      <c r="GJF887" s="256"/>
      <c r="GJG887" s="256"/>
      <c r="GJH887" s="256"/>
      <c r="GJI887" s="256"/>
      <c r="GJJ887" s="256"/>
      <c r="GJK887" s="256"/>
      <c r="GJL887" s="256"/>
      <c r="GJM887" s="256"/>
      <c r="GJN887" s="256"/>
      <c r="GJO887" s="256"/>
      <c r="GJP887" s="256"/>
      <c r="GJQ887" s="256"/>
      <c r="GJR887" s="256"/>
      <c r="GJS887" s="256"/>
      <c r="GJT887" s="256"/>
      <c r="GJU887" s="256"/>
      <c r="GJV887" s="256"/>
      <c r="GJW887" s="256"/>
      <c r="GJX887" s="256"/>
      <c r="GJY887" s="256"/>
      <c r="GJZ887" s="256"/>
      <c r="GKA887" s="256"/>
      <c r="GKB887" s="256"/>
      <c r="GKC887" s="256"/>
      <c r="GKD887" s="256"/>
      <c r="GKE887" s="256"/>
      <c r="GKF887" s="256"/>
      <c r="GKG887" s="256"/>
      <c r="GKH887" s="256"/>
      <c r="GKI887" s="256"/>
      <c r="GKJ887" s="256"/>
      <c r="GKK887" s="256"/>
      <c r="GKL887" s="256"/>
      <c r="GKM887" s="256"/>
      <c r="GKN887" s="256"/>
      <c r="GKO887" s="256"/>
      <c r="GKP887" s="256"/>
      <c r="GKQ887" s="256"/>
      <c r="GKR887" s="256"/>
      <c r="GKS887" s="256"/>
      <c r="GKT887" s="256"/>
      <c r="GKU887" s="256"/>
      <c r="GKV887" s="256"/>
      <c r="GKW887" s="256"/>
      <c r="GKX887" s="256"/>
      <c r="GKY887" s="256"/>
      <c r="GKZ887" s="256"/>
      <c r="GLA887" s="256"/>
      <c r="GLB887" s="256"/>
      <c r="GLC887" s="256"/>
      <c r="GLD887" s="256"/>
      <c r="GLE887" s="256"/>
      <c r="GLF887" s="256"/>
      <c r="GLG887" s="256"/>
      <c r="GLH887" s="256"/>
      <c r="GLI887" s="256"/>
      <c r="GLJ887" s="256"/>
      <c r="GLK887" s="256"/>
      <c r="GLL887" s="256"/>
      <c r="GLM887" s="256"/>
      <c r="GLN887" s="256"/>
      <c r="GLO887" s="256"/>
      <c r="GLP887" s="256"/>
      <c r="GLQ887" s="256"/>
      <c r="GLR887" s="256"/>
      <c r="GLS887" s="256"/>
      <c r="GLT887" s="256"/>
      <c r="GLU887" s="256"/>
      <c r="GLV887" s="256"/>
      <c r="GLW887" s="256"/>
      <c r="GLX887" s="256"/>
      <c r="GLY887" s="256"/>
      <c r="GLZ887" s="256"/>
      <c r="GMA887" s="256"/>
      <c r="GMB887" s="256"/>
      <c r="GMC887" s="256"/>
      <c r="GMD887" s="256"/>
      <c r="GME887" s="256"/>
      <c r="GMF887" s="256"/>
      <c r="GMG887" s="256"/>
      <c r="GMH887" s="256"/>
      <c r="GMI887" s="256"/>
      <c r="GMJ887" s="256"/>
      <c r="GMK887" s="256"/>
      <c r="GML887" s="256"/>
      <c r="GMM887" s="256"/>
      <c r="GMN887" s="256"/>
      <c r="GMO887" s="256"/>
      <c r="GMP887" s="256"/>
      <c r="GMQ887" s="256"/>
      <c r="GMR887" s="256"/>
      <c r="GMS887" s="256"/>
      <c r="GMT887" s="256"/>
      <c r="GMU887" s="256"/>
      <c r="GMV887" s="256"/>
      <c r="GMW887" s="256"/>
      <c r="GMX887" s="256"/>
      <c r="GMY887" s="256"/>
      <c r="GMZ887" s="256"/>
      <c r="GNA887" s="256"/>
      <c r="GNB887" s="256"/>
      <c r="GNC887" s="256"/>
      <c r="GND887" s="256"/>
      <c r="GNE887" s="256"/>
      <c r="GNF887" s="256"/>
      <c r="GNG887" s="256"/>
      <c r="GNH887" s="256"/>
      <c r="GNI887" s="256"/>
      <c r="GNJ887" s="256"/>
      <c r="GNK887" s="256"/>
      <c r="GNL887" s="256"/>
      <c r="GNM887" s="256"/>
      <c r="GNN887" s="256"/>
      <c r="GNO887" s="256"/>
      <c r="GNP887" s="256"/>
      <c r="GNQ887" s="256"/>
      <c r="GNR887" s="256"/>
      <c r="GNS887" s="256"/>
      <c r="GNT887" s="256"/>
      <c r="GNU887" s="256"/>
      <c r="GNV887" s="256"/>
      <c r="GNW887" s="256"/>
      <c r="GNX887" s="256"/>
      <c r="GNY887" s="256"/>
      <c r="GNZ887" s="256"/>
      <c r="GOA887" s="256"/>
      <c r="GOB887" s="256"/>
      <c r="GOC887" s="256"/>
      <c r="GOD887" s="256"/>
      <c r="GOE887" s="256"/>
      <c r="GOF887" s="256"/>
      <c r="GOG887" s="256"/>
      <c r="GOH887" s="256"/>
      <c r="GOI887" s="256"/>
      <c r="GOJ887" s="256"/>
      <c r="GOK887" s="256"/>
      <c r="GOL887" s="256"/>
      <c r="GOM887" s="256"/>
      <c r="GON887" s="256"/>
      <c r="GOO887" s="256"/>
      <c r="GOP887" s="256"/>
      <c r="GOQ887" s="256"/>
      <c r="GOR887" s="256"/>
      <c r="GOS887" s="256"/>
      <c r="GOT887" s="256"/>
      <c r="GOU887" s="256"/>
      <c r="GOV887" s="256"/>
      <c r="GOW887" s="256"/>
      <c r="GOX887" s="256"/>
      <c r="GOY887" s="256"/>
      <c r="GOZ887" s="256"/>
      <c r="GPA887" s="256"/>
      <c r="GPB887" s="256"/>
      <c r="GPC887" s="256"/>
      <c r="GPD887" s="256"/>
      <c r="GPE887" s="256"/>
      <c r="GPF887" s="256"/>
      <c r="GPG887" s="256"/>
      <c r="GPH887" s="256"/>
      <c r="GPI887" s="256"/>
      <c r="GPJ887" s="256"/>
      <c r="GPK887" s="256"/>
      <c r="GPL887" s="256"/>
      <c r="GPM887" s="256"/>
      <c r="GPN887" s="256"/>
      <c r="GPO887" s="256"/>
      <c r="GPP887" s="256"/>
      <c r="GPQ887" s="256"/>
      <c r="GPR887" s="256"/>
      <c r="GPS887" s="256"/>
      <c r="GPT887" s="256"/>
      <c r="GPU887" s="256"/>
      <c r="GPV887" s="256"/>
      <c r="GPW887" s="256"/>
      <c r="GPX887" s="256"/>
      <c r="GPY887" s="256"/>
      <c r="GPZ887" s="256"/>
      <c r="GQA887" s="256"/>
      <c r="GQB887" s="256"/>
      <c r="GQC887" s="256"/>
      <c r="GQD887" s="256"/>
      <c r="GQE887" s="256"/>
      <c r="GQF887" s="256"/>
      <c r="GQG887" s="256"/>
      <c r="GQH887" s="256"/>
      <c r="GQI887" s="256"/>
      <c r="GQJ887" s="256"/>
      <c r="GQK887" s="256"/>
      <c r="GQL887" s="256"/>
      <c r="GQM887" s="256"/>
      <c r="GQN887" s="256"/>
      <c r="GQO887" s="256"/>
      <c r="GQP887" s="256"/>
      <c r="GQQ887" s="256"/>
      <c r="GQR887" s="256"/>
      <c r="GQS887" s="256"/>
      <c r="GQT887" s="256"/>
      <c r="GQU887" s="256"/>
      <c r="GQV887" s="256"/>
      <c r="GQW887" s="256"/>
      <c r="GQX887" s="256"/>
      <c r="GQY887" s="256"/>
      <c r="GQZ887" s="256"/>
      <c r="GRA887" s="256"/>
      <c r="GRB887" s="256"/>
      <c r="GRC887" s="256"/>
      <c r="GRD887" s="256"/>
      <c r="GRE887" s="256"/>
      <c r="GRF887" s="256"/>
      <c r="GRG887" s="256"/>
      <c r="GRH887" s="256"/>
      <c r="GRI887" s="256"/>
      <c r="GRJ887" s="256"/>
      <c r="GRK887" s="256"/>
      <c r="GRL887" s="256"/>
      <c r="GRM887" s="256"/>
      <c r="GRN887" s="256"/>
      <c r="GRO887" s="256"/>
      <c r="GRP887" s="256"/>
      <c r="GRQ887" s="256"/>
      <c r="GRR887" s="256"/>
      <c r="GRS887" s="256"/>
      <c r="GRT887" s="256"/>
      <c r="GRU887" s="256"/>
      <c r="GRV887" s="256"/>
      <c r="GRW887" s="256"/>
      <c r="GRX887" s="256"/>
      <c r="GRY887" s="256"/>
      <c r="GRZ887" s="256"/>
      <c r="GSA887" s="256"/>
      <c r="GSB887" s="256"/>
      <c r="GSC887" s="256"/>
      <c r="GSD887" s="256"/>
      <c r="GSE887" s="256"/>
      <c r="GSF887" s="256"/>
      <c r="GSG887" s="256"/>
      <c r="GSH887" s="256"/>
      <c r="GSI887" s="256"/>
      <c r="GSJ887" s="256"/>
      <c r="GSK887" s="256"/>
      <c r="GSL887" s="256"/>
      <c r="GSM887" s="256"/>
      <c r="GSN887" s="256"/>
      <c r="GSO887" s="256"/>
      <c r="GSP887" s="256"/>
      <c r="GSQ887" s="256"/>
      <c r="GSR887" s="256"/>
      <c r="GSS887" s="256"/>
      <c r="GST887" s="256"/>
      <c r="GSU887" s="256"/>
      <c r="GSV887" s="256"/>
      <c r="GSW887" s="256"/>
      <c r="GSX887" s="256"/>
      <c r="GSY887" s="256"/>
      <c r="GSZ887" s="256"/>
      <c r="GTA887" s="256"/>
      <c r="GTB887" s="256"/>
      <c r="GTC887" s="256"/>
      <c r="GTD887" s="256"/>
      <c r="GTE887" s="256"/>
      <c r="GTF887" s="256"/>
      <c r="GTG887" s="256"/>
      <c r="GTH887" s="256"/>
      <c r="GTI887" s="256"/>
      <c r="GTJ887" s="256"/>
      <c r="GTK887" s="256"/>
      <c r="GTL887" s="256"/>
      <c r="GTM887" s="256"/>
      <c r="GTN887" s="256"/>
      <c r="GTO887" s="256"/>
      <c r="GTP887" s="256"/>
      <c r="GTQ887" s="256"/>
      <c r="GTR887" s="256"/>
      <c r="GTS887" s="256"/>
      <c r="GTT887" s="256"/>
      <c r="GTU887" s="256"/>
      <c r="GTV887" s="256"/>
      <c r="GTW887" s="256"/>
      <c r="GTX887" s="256"/>
      <c r="GTY887" s="256"/>
      <c r="GTZ887" s="256"/>
      <c r="GUA887" s="256"/>
      <c r="GUB887" s="256"/>
      <c r="GUC887" s="256"/>
      <c r="GUD887" s="256"/>
      <c r="GUE887" s="256"/>
      <c r="GUF887" s="256"/>
      <c r="GUG887" s="256"/>
      <c r="GUH887" s="256"/>
      <c r="GUI887" s="256"/>
      <c r="GUJ887" s="256"/>
      <c r="GUK887" s="256"/>
      <c r="GUL887" s="256"/>
      <c r="GUM887" s="256"/>
      <c r="GUN887" s="256"/>
      <c r="GUO887" s="256"/>
      <c r="GUP887" s="256"/>
      <c r="GUQ887" s="256"/>
      <c r="GUR887" s="256"/>
      <c r="GUS887" s="256"/>
      <c r="GUT887" s="256"/>
      <c r="GUU887" s="256"/>
      <c r="GUV887" s="256"/>
      <c r="GUW887" s="256"/>
      <c r="GUX887" s="256"/>
      <c r="GUY887" s="256"/>
      <c r="GUZ887" s="256"/>
      <c r="GVA887" s="256"/>
      <c r="GVB887" s="256"/>
      <c r="GVC887" s="256"/>
      <c r="GVD887" s="256"/>
      <c r="GVE887" s="256"/>
      <c r="GVF887" s="256"/>
      <c r="GVG887" s="256"/>
      <c r="GVH887" s="256"/>
      <c r="GVI887" s="256"/>
      <c r="GVJ887" s="256"/>
      <c r="GVK887" s="256"/>
      <c r="GVL887" s="256"/>
      <c r="GVM887" s="256"/>
      <c r="GVN887" s="256"/>
      <c r="GVO887" s="256"/>
      <c r="GVP887" s="256"/>
      <c r="GVQ887" s="256"/>
      <c r="GVR887" s="256"/>
      <c r="GVS887" s="256"/>
      <c r="GVT887" s="256"/>
      <c r="GVU887" s="256"/>
      <c r="GVV887" s="256"/>
      <c r="GVW887" s="256"/>
      <c r="GVX887" s="256"/>
      <c r="GVY887" s="256"/>
      <c r="GVZ887" s="256"/>
      <c r="GWA887" s="256"/>
      <c r="GWB887" s="256"/>
      <c r="GWC887" s="256"/>
      <c r="GWD887" s="256"/>
      <c r="GWE887" s="256"/>
      <c r="GWF887" s="256"/>
      <c r="GWG887" s="256"/>
      <c r="GWH887" s="256"/>
      <c r="GWI887" s="256"/>
      <c r="GWJ887" s="256"/>
      <c r="GWK887" s="256"/>
      <c r="GWL887" s="256"/>
      <c r="GWM887" s="256"/>
      <c r="GWN887" s="256"/>
      <c r="GWO887" s="256"/>
      <c r="GWP887" s="256"/>
      <c r="GWQ887" s="256"/>
      <c r="GWR887" s="256"/>
      <c r="GWS887" s="256"/>
      <c r="GWT887" s="256"/>
      <c r="GWU887" s="256"/>
      <c r="GWV887" s="256"/>
      <c r="GWW887" s="256"/>
      <c r="GWX887" s="256"/>
      <c r="GWY887" s="256"/>
      <c r="GWZ887" s="256"/>
      <c r="GXA887" s="256"/>
      <c r="GXB887" s="256"/>
      <c r="GXC887" s="256"/>
      <c r="GXD887" s="256"/>
      <c r="GXE887" s="256"/>
      <c r="GXF887" s="256"/>
      <c r="GXG887" s="256"/>
      <c r="GXH887" s="256"/>
      <c r="GXI887" s="256"/>
      <c r="GXJ887" s="256"/>
      <c r="GXK887" s="256"/>
      <c r="GXL887" s="256"/>
      <c r="GXM887" s="256"/>
      <c r="GXN887" s="256"/>
      <c r="GXO887" s="256"/>
      <c r="GXP887" s="256"/>
      <c r="GXQ887" s="256"/>
      <c r="GXR887" s="256"/>
      <c r="GXS887" s="256"/>
      <c r="GXT887" s="256"/>
      <c r="GXU887" s="256"/>
      <c r="GXV887" s="256"/>
      <c r="GXW887" s="256"/>
      <c r="GXX887" s="256"/>
      <c r="GXY887" s="256"/>
      <c r="GXZ887" s="256"/>
      <c r="GYA887" s="256"/>
      <c r="GYB887" s="256"/>
      <c r="GYC887" s="256"/>
      <c r="GYD887" s="256"/>
      <c r="GYE887" s="256"/>
      <c r="GYF887" s="256"/>
      <c r="GYG887" s="256"/>
      <c r="GYH887" s="256"/>
      <c r="GYI887" s="256"/>
      <c r="GYJ887" s="256"/>
      <c r="GYK887" s="256"/>
      <c r="GYL887" s="256"/>
      <c r="GYM887" s="256"/>
      <c r="GYN887" s="256"/>
      <c r="GYO887" s="256"/>
      <c r="GYP887" s="256"/>
      <c r="GYQ887" s="256"/>
      <c r="GYR887" s="256"/>
      <c r="GYS887" s="256"/>
      <c r="GYT887" s="256"/>
      <c r="GYU887" s="256"/>
      <c r="GYV887" s="256"/>
      <c r="GYW887" s="256"/>
      <c r="GYX887" s="256"/>
      <c r="GYY887" s="256"/>
      <c r="GYZ887" s="256"/>
      <c r="GZA887" s="256"/>
      <c r="GZB887" s="256"/>
      <c r="GZC887" s="256"/>
      <c r="GZD887" s="256"/>
      <c r="GZE887" s="256"/>
      <c r="GZF887" s="256"/>
      <c r="GZG887" s="256"/>
      <c r="GZH887" s="256"/>
      <c r="GZI887" s="256"/>
      <c r="GZJ887" s="256"/>
      <c r="GZK887" s="256"/>
      <c r="GZL887" s="256"/>
      <c r="GZM887" s="256"/>
      <c r="GZN887" s="256"/>
      <c r="GZO887" s="256"/>
      <c r="GZP887" s="256"/>
      <c r="GZQ887" s="256"/>
      <c r="GZR887" s="256"/>
      <c r="GZS887" s="256"/>
      <c r="GZT887" s="256"/>
      <c r="GZU887" s="256"/>
      <c r="GZV887" s="256"/>
      <c r="GZW887" s="256"/>
      <c r="GZX887" s="256"/>
      <c r="GZY887" s="256"/>
      <c r="GZZ887" s="256"/>
      <c r="HAA887" s="256"/>
      <c r="HAB887" s="256"/>
      <c r="HAC887" s="256"/>
      <c r="HAD887" s="256"/>
      <c r="HAE887" s="256"/>
      <c r="HAF887" s="256"/>
      <c r="HAG887" s="256"/>
      <c r="HAH887" s="256"/>
      <c r="HAI887" s="256"/>
      <c r="HAJ887" s="256"/>
      <c r="HAK887" s="256"/>
      <c r="HAL887" s="256"/>
      <c r="HAM887" s="256"/>
      <c r="HAN887" s="256"/>
      <c r="HAO887" s="256"/>
      <c r="HAP887" s="256"/>
      <c r="HAQ887" s="256"/>
      <c r="HAR887" s="256"/>
      <c r="HAS887" s="256"/>
      <c r="HAT887" s="256"/>
      <c r="HAU887" s="256"/>
      <c r="HAV887" s="256"/>
      <c r="HAW887" s="256"/>
      <c r="HAX887" s="256"/>
      <c r="HAY887" s="256"/>
      <c r="HAZ887" s="256"/>
      <c r="HBA887" s="256"/>
      <c r="HBB887" s="256"/>
      <c r="HBC887" s="256"/>
      <c r="HBD887" s="256"/>
      <c r="HBE887" s="256"/>
      <c r="HBF887" s="256"/>
      <c r="HBG887" s="256"/>
      <c r="HBH887" s="256"/>
      <c r="HBI887" s="256"/>
      <c r="HBJ887" s="256"/>
      <c r="HBK887" s="256"/>
      <c r="HBL887" s="256"/>
      <c r="HBM887" s="256"/>
      <c r="HBN887" s="256"/>
      <c r="HBO887" s="256"/>
      <c r="HBP887" s="256"/>
      <c r="HBQ887" s="256"/>
      <c r="HBR887" s="256"/>
      <c r="HBS887" s="256"/>
      <c r="HBT887" s="256"/>
      <c r="HBU887" s="256"/>
      <c r="HBV887" s="256"/>
      <c r="HBW887" s="256"/>
      <c r="HBX887" s="256"/>
      <c r="HBY887" s="256"/>
      <c r="HBZ887" s="256"/>
      <c r="HCA887" s="256"/>
      <c r="HCB887" s="256"/>
      <c r="HCC887" s="256"/>
      <c r="HCD887" s="256"/>
      <c r="HCE887" s="256"/>
      <c r="HCF887" s="256"/>
      <c r="HCG887" s="256"/>
      <c r="HCH887" s="256"/>
      <c r="HCI887" s="256"/>
      <c r="HCJ887" s="256"/>
      <c r="HCK887" s="256"/>
      <c r="HCL887" s="256"/>
      <c r="HCM887" s="256"/>
      <c r="HCN887" s="256"/>
      <c r="HCO887" s="256"/>
      <c r="HCP887" s="256"/>
      <c r="HCQ887" s="256"/>
      <c r="HCR887" s="256"/>
      <c r="HCS887" s="256"/>
      <c r="HCT887" s="256"/>
      <c r="HCU887" s="256"/>
      <c r="HCV887" s="256"/>
      <c r="HCW887" s="256"/>
      <c r="HCX887" s="256"/>
      <c r="HCY887" s="256"/>
      <c r="HCZ887" s="256"/>
      <c r="HDA887" s="256"/>
      <c r="HDB887" s="256"/>
      <c r="HDC887" s="256"/>
      <c r="HDD887" s="256"/>
      <c r="HDE887" s="256"/>
      <c r="HDF887" s="256"/>
      <c r="HDG887" s="256"/>
      <c r="HDH887" s="256"/>
      <c r="HDI887" s="256"/>
      <c r="HDJ887" s="256"/>
      <c r="HDK887" s="256"/>
      <c r="HDL887" s="256"/>
      <c r="HDM887" s="256"/>
      <c r="HDN887" s="256"/>
      <c r="HDO887" s="256"/>
      <c r="HDP887" s="256"/>
      <c r="HDQ887" s="256"/>
      <c r="HDR887" s="256"/>
      <c r="HDS887" s="256"/>
      <c r="HDT887" s="256"/>
      <c r="HDU887" s="256"/>
      <c r="HDV887" s="256"/>
      <c r="HDW887" s="256"/>
      <c r="HDX887" s="256"/>
      <c r="HDY887" s="256"/>
      <c r="HDZ887" s="256"/>
      <c r="HEA887" s="256"/>
      <c r="HEB887" s="256"/>
      <c r="HEC887" s="256"/>
      <c r="HED887" s="256"/>
      <c r="HEE887" s="256"/>
      <c r="HEF887" s="256"/>
      <c r="HEG887" s="256"/>
      <c r="HEH887" s="256"/>
      <c r="HEI887" s="256"/>
      <c r="HEJ887" s="256"/>
      <c r="HEK887" s="256"/>
      <c r="HEL887" s="256"/>
      <c r="HEM887" s="256"/>
      <c r="HEN887" s="256"/>
      <c r="HEO887" s="256"/>
      <c r="HEP887" s="256"/>
      <c r="HEQ887" s="256"/>
      <c r="HER887" s="256"/>
      <c r="HES887" s="256"/>
      <c r="HET887" s="256"/>
      <c r="HEU887" s="256"/>
      <c r="HEV887" s="256"/>
      <c r="HEW887" s="256"/>
      <c r="HEX887" s="256"/>
      <c r="HEY887" s="256"/>
      <c r="HEZ887" s="256"/>
      <c r="HFA887" s="256"/>
      <c r="HFB887" s="256"/>
      <c r="HFC887" s="256"/>
      <c r="HFD887" s="256"/>
      <c r="HFE887" s="256"/>
      <c r="HFF887" s="256"/>
      <c r="HFG887" s="256"/>
      <c r="HFH887" s="256"/>
      <c r="HFI887" s="256"/>
      <c r="HFJ887" s="256"/>
      <c r="HFK887" s="256"/>
      <c r="HFL887" s="256"/>
      <c r="HFM887" s="256"/>
      <c r="HFN887" s="256"/>
      <c r="HFO887" s="256"/>
      <c r="HFP887" s="256"/>
      <c r="HFQ887" s="256"/>
      <c r="HFR887" s="256"/>
      <c r="HFS887" s="256"/>
      <c r="HFT887" s="256"/>
      <c r="HFU887" s="256"/>
      <c r="HFV887" s="256"/>
      <c r="HFW887" s="256"/>
      <c r="HFX887" s="256"/>
      <c r="HFY887" s="256"/>
      <c r="HFZ887" s="256"/>
      <c r="HGA887" s="256"/>
      <c r="HGB887" s="256"/>
      <c r="HGC887" s="256"/>
      <c r="HGD887" s="256"/>
      <c r="HGE887" s="256"/>
      <c r="HGF887" s="256"/>
      <c r="HGG887" s="256"/>
      <c r="HGH887" s="256"/>
      <c r="HGI887" s="256"/>
      <c r="HGJ887" s="256"/>
      <c r="HGK887" s="256"/>
      <c r="HGL887" s="256"/>
      <c r="HGM887" s="256"/>
      <c r="HGN887" s="256"/>
      <c r="HGO887" s="256"/>
      <c r="HGP887" s="256"/>
      <c r="HGQ887" s="256"/>
      <c r="HGR887" s="256"/>
      <c r="HGS887" s="256"/>
      <c r="HGT887" s="256"/>
      <c r="HGU887" s="256"/>
      <c r="HGV887" s="256"/>
      <c r="HGW887" s="256"/>
      <c r="HGX887" s="256"/>
      <c r="HGY887" s="256"/>
      <c r="HGZ887" s="256"/>
      <c r="HHA887" s="256"/>
      <c r="HHB887" s="256"/>
      <c r="HHC887" s="256"/>
      <c r="HHD887" s="256"/>
      <c r="HHE887" s="256"/>
      <c r="HHF887" s="256"/>
      <c r="HHG887" s="256"/>
      <c r="HHH887" s="256"/>
      <c r="HHI887" s="256"/>
      <c r="HHJ887" s="256"/>
      <c r="HHK887" s="256"/>
      <c r="HHL887" s="256"/>
      <c r="HHM887" s="256"/>
      <c r="HHN887" s="256"/>
      <c r="HHO887" s="256"/>
      <c r="HHP887" s="256"/>
      <c r="HHQ887" s="256"/>
      <c r="HHR887" s="256"/>
      <c r="HHS887" s="256"/>
      <c r="HHT887" s="256"/>
      <c r="HHU887" s="256"/>
      <c r="HHV887" s="256"/>
      <c r="HHW887" s="256"/>
      <c r="HHX887" s="256"/>
      <c r="HHY887" s="256"/>
      <c r="HHZ887" s="256"/>
      <c r="HIA887" s="256"/>
      <c r="HIB887" s="256"/>
      <c r="HIC887" s="256"/>
      <c r="HID887" s="256"/>
      <c r="HIE887" s="256"/>
      <c r="HIF887" s="256"/>
      <c r="HIG887" s="256"/>
      <c r="HIH887" s="256"/>
      <c r="HII887" s="256"/>
      <c r="HIJ887" s="256"/>
      <c r="HIK887" s="256"/>
      <c r="HIL887" s="256"/>
      <c r="HIM887" s="256"/>
      <c r="HIN887" s="256"/>
      <c r="HIO887" s="256"/>
      <c r="HIP887" s="256"/>
      <c r="HIQ887" s="256"/>
      <c r="HIR887" s="256"/>
      <c r="HIS887" s="256"/>
      <c r="HIT887" s="256"/>
      <c r="HIU887" s="256"/>
      <c r="HIV887" s="256"/>
      <c r="HIW887" s="256"/>
      <c r="HIX887" s="256"/>
      <c r="HIY887" s="256"/>
      <c r="HIZ887" s="256"/>
      <c r="HJA887" s="256"/>
      <c r="HJB887" s="256"/>
      <c r="HJC887" s="256"/>
      <c r="HJD887" s="256"/>
      <c r="HJE887" s="256"/>
      <c r="HJF887" s="256"/>
      <c r="HJG887" s="256"/>
      <c r="HJH887" s="256"/>
      <c r="HJI887" s="256"/>
      <c r="HJJ887" s="256"/>
      <c r="HJK887" s="256"/>
      <c r="HJL887" s="256"/>
      <c r="HJM887" s="256"/>
      <c r="HJN887" s="256"/>
      <c r="HJO887" s="256"/>
      <c r="HJP887" s="256"/>
      <c r="HJQ887" s="256"/>
      <c r="HJR887" s="256"/>
      <c r="HJS887" s="256"/>
      <c r="HJT887" s="256"/>
      <c r="HJU887" s="256"/>
      <c r="HJV887" s="256"/>
      <c r="HJW887" s="256"/>
      <c r="HJX887" s="256"/>
      <c r="HJY887" s="256"/>
      <c r="HJZ887" s="256"/>
      <c r="HKA887" s="256"/>
      <c r="HKB887" s="256"/>
      <c r="HKC887" s="256"/>
      <c r="HKD887" s="256"/>
      <c r="HKE887" s="256"/>
      <c r="HKF887" s="256"/>
      <c r="HKG887" s="256"/>
      <c r="HKH887" s="256"/>
      <c r="HKI887" s="256"/>
      <c r="HKJ887" s="256"/>
      <c r="HKK887" s="256"/>
      <c r="HKL887" s="256"/>
      <c r="HKM887" s="256"/>
      <c r="HKN887" s="256"/>
      <c r="HKO887" s="256"/>
      <c r="HKP887" s="256"/>
      <c r="HKQ887" s="256"/>
      <c r="HKR887" s="256"/>
      <c r="HKS887" s="256"/>
      <c r="HKT887" s="256"/>
      <c r="HKU887" s="256"/>
      <c r="HKV887" s="256"/>
      <c r="HKW887" s="256"/>
      <c r="HKX887" s="256"/>
      <c r="HKY887" s="256"/>
      <c r="HKZ887" s="256"/>
      <c r="HLA887" s="256"/>
      <c r="HLB887" s="256"/>
      <c r="HLC887" s="256"/>
      <c r="HLD887" s="256"/>
      <c r="HLE887" s="256"/>
      <c r="HLF887" s="256"/>
      <c r="HLG887" s="256"/>
      <c r="HLH887" s="256"/>
      <c r="HLI887" s="256"/>
      <c r="HLJ887" s="256"/>
      <c r="HLK887" s="256"/>
      <c r="HLL887" s="256"/>
      <c r="HLM887" s="256"/>
      <c r="HLN887" s="256"/>
      <c r="HLO887" s="256"/>
      <c r="HLP887" s="256"/>
      <c r="HLQ887" s="256"/>
      <c r="HLR887" s="256"/>
      <c r="HLS887" s="256"/>
      <c r="HLT887" s="256"/>
      <c r="HLU887" s="256"/>
      <c r="HLV887" s="256"/>
      <c r="HLW887" s="256"/>
      <c r="HLX887" s="256"/>
      <c r="HLY887" s="256"/>
      <c r="HLZ887" s="256"/>
      <c r="HMA887" s="256"/>
      <c r="HMB887" s="256"/>
      <c r="HMC887" s="256"/>
      <c r="HMD887" s="256"/>
      <c r="HME887" s="256"/>
      <c r="HMF887" s="256"/>
      <c r="HMG887" s="256"/>
      <c r="HMH887" s="256"/>
      <c r="HMI887" s="256"/>
      <c r="HMJ887" s="256"/>
      <c r="HMK887" s="256"/>
      <c r="HML887" s="256"/>
      <c r="HMM887" s="256"/>
      <c r="HMN887" s="256"/>
      <c r="HMO887" s="256"/>
      <c r="HMP887" s="256"/>
      <c r="HMQ887" s="256"/>
      <c r="HMR887" s="256"/>
      <c r="HMS887" s="256"/>
      <c r="HMT887" s="256"/>
      <c r="HMU887" s="256"/>
      <c r="HMV887" s="256"/>
      <c r="HMW887" s="256"/>
      <c r="HMX887" s="256"/>
      <c r="HMY887" s="256"/>
      <c r="HMZ887" s="256"/>
      <c r="HNA887" s="256"/>
      <c r="HNB887" s="256"/>
      <c r="HNC887" s="256"/>
      <c r="HND887" s="256"/>
      <c r="HNE887" s="256"/>
      <c r="HNF887" s="256"/>
      <c r="HNG887" s="256"/>
      <c r="HNH887" s="256"/>
      <c r="HNI887" s="256"/>
      <c r="HNJ887" s="256"/>
      <c r="HNK887" s="256"/>
      <c r="HNL887" s="256"/>
      <c r="HNM887" s="256"/>
      <c r="HNN887" s="256"/>
      <c r="HNO887" s="256"/>
      <c r="HNP887" s="256"/>
      <c r="HNQ887" s="256"/>
      <c r="HNR887" s="256"/>
      <c r="HNS887" s="256"/>
      <c r="HNT887" s="256"/>
      <c r="HNU887" s="256"/>
      <c r="HNV887" s="256"/>
      <c r="HNW887" s="256"/>
      <c r="HNX887" s="256"/>
      <c r="HNY887" s="256"/>
      <c r="HNZ887" s="256"/>
      <c r="HOA887" s="256"/>
      <c r="HOB887" s="256"/>
      <c r="HOC887" s="256"/>
      <c r="HOD887" s="256"/>
      <c r="HOE887" s="256"/>
      <c r="HOF887" s="256"/>
      <c r="HOG887" s="256"/>
      <c r="HOH887" s="256"/>
      <c r="HOI887" s="256"/>
      <c r="HOJ887" s="256"/>
      <c r="HOK887" s="256"/>
      <c r="HOL887" s="256"/>
      <c r="HOM887" s="256"/>
      <c r="HON887" s="256"/>
      <c r="HOO887" s="256"/>
      <c r="HOP887" s="256"/>
      <c r="HOQ887" s="256"/>
      <c r="HOR887" s="256"/>
      <c r="HOS887" s="256"/>
      <c r="HOT887" s="256"/>
      <c r="HOU887" s="256"/>
      <c r="HOV887" s="256"/>
      <c r="HOW887" s="256"/>
      <c r="HOX887" s="256"/>
      <c r="HOY887" s="256"/>
      <c r="HOZ887" s="256"/>
      <c r="HPA887" s="256"/>
      <c r="HPB887" s="256"/>
      <c r="HPC887" s="256"/>
      <c r="HPD887" s="256"/>
      <c r="HPE887" s="256"/>
      <c r="HPF887" s="256"/>
      <c r="HPG887" s="256"/>
      <c r="HPH887" s="256"/>
      <c r="HPI887" s="256"/>
      <c r="HPJ887" s="256"/>
      <c r="HPK887" s="256"/>
      <c r="HPL887" s="256"/>
      <c r="HPM887" s="256"/>
      <c r="HPN887" s="256"/>
      <c r="HPO887" s="256"/>
      <c r="HPP887" s="256"/>
      <c r="HPQ887" s="256"/>
      <c r="HPR887" s="256"/>
      <c r="HPS887" s="256"/>
      <c r="HPT887" s="256"/>
      <c r="HPU887" s="256"/>
      <c r="HPV887" s="256"/>
      <c r="HPW887" s="256"/>
      <c r="HPX887" s="256"/>
      <c r="HPY887" s="256"/>
      <c r="HPZ887" s="256"/>
      <c r="HQA887" s="256"/>
      <c r="HQB887" s="256"/>
      <c r="HQC887" s="256"/>
      <c r="HQD887" s="256"/>
      <c r="HQE887" s="256"/>
      <c r="HQF887" s="256"/>
      <c r="HQG887" s="256"/>
      <c r="HQH887" s="256"/>
      <c r="HQI887" s="256"/>
      <c r="HQJ887" s="256"/>
      <c r="HQK887" s="256"/>
      <c r="HQL887" s="256"/>
      <c r="HQM887" s="256"/>
      <c r="HQN887" s="256"/>
      <c r="HQO887" s="256"/>
      <c r="HQP887" s="256"/>
      <c r="HQQ887" s="256"/>
      <c r="HQR887" s="256"/>
      <c r="HQS887" s="256"/>
      <c r="HQT887" s="256"/>
      <c r="HQU887" s="256"/>
      <c r="HQV887" s="256"/>
      <c r="HQW887" s="256"/>
      <c r="HQX887" s="256"/>
      <c r="HQY887" s="256"/>
      <c r="HQZ887" s="256"/>
      <c r="HRA887" s="256"/>
      <c r="HRB887" s="256"/>
      <c r="HRC887" s="256"/>
      <c r="HRD887" s="256"/>
      <c r="HRE887" s="256"/>
      <c r="HRF887" s="256"/>
      <c r="HRG887" s="256"/>
      <c r="HRH887" s="256"/>
      <c r="HRI887" s="256"/>
      <c r="HRJ887" s="256"/>
      <c r="HRK887" s="256"/>
      <c r="HRL887" s="256"/>
      <c r="HRM887" s="256"/>
      <c r="HRN887" s="256"/>
      <c r="HRO887" s="256"/>
      <c r="HRP887" s="256"/>
      <c r="HRQ887" s="256"/>
      <c r="HRR887" s="256"/>
      <c r="HRS887" s="256"/>
      <c r="HRT887" s="256"/>
      <c r="HRU887" s="256"/>
      <c r="HRV887" s="256"/>
      <c r="HRW887" s="256"/>
      <c r="HRX887" s="256"/>
      <c r="HRY887" s="256"/>
      <c r="HRZ887" s="256"/>
      <c r="HSA887" s="256"/>
      <c r="HSB887" s="256"/>
      <c r="HSC887" s="256"/>
      <c r="HSD887" s="256"/>
      <c r="HSE887" s="256"/>
      <c r="HSF887" s="256"/>
      <c r="HSG887" s="256"/>
      <c r="HSH887" s="256"/>
      <c r="HSI887" s="256"/>
      <c r="HSJ887" s="256"/>
      <c r="HSK887" s="256"/>
      <c r="HSL887" s="256"/>
      <c r="HSM887" s="256"/>
      <c r="HSN887" s="256"/>
      <c r="HSO887" s="256"/>
      <c r="HSP887" s="256"/>
      <c r="HSQ887" s="256"/>
      <c r="HSR887" s="256"/>
      <c r="HSS887" s="256"/>
      <c r="HST887" s="256"/>
      <c r="HSU887" s="256"/>
      <c r="HSV887" s="256"/>
      <c r="HSW887" s="256"/>
      <c r="HSX887" s="256"/>
      <c r="HSY887" s="256"/>
      <c r="HSZ887" s="256"/>
      <c r="HTA887" s="256"/>
      <c r="HTB887" s="256"/>
      <c r="HTC887" s="256"/>
      <c r="HTD887" s="256"/>
      <c r="HTE887" s="256"/>
      <c r="HTF887" s="256"/>
      <c r="HTG887" s="256"/>
      <c r="HTH887" s="256"/>
      <c r="HTI887" s="256"/>
      <c r="HTJ887" s="256"/>
      <c r="HTK887" s="256"/>
      <c r="HTL887" s="256"/>
      <c r="HTM887" s="256"/>
      <c r="HTN887" s="256"/>
      <c r="HTO887" s="256"/>
      <c r="HTP887" s="256"/>
      <c r="HTQ887" s="256"/>
      <c r="HTR887" s="256"/>
      <c r="HTS887" s="256"/>
      <c r="HTT887" s="256"/>
      <c r="HTU887" s="256"/>
      <c r="HTV887" s="256"/>
      <c r="HTW887" s="256"/>
      <c r="HTX887" s="256"/>
      <c r="HTY887" s="256"/>
      <c r="HTZ887" s="256"/>
      <c r="HUA887" s="256"/>
      <c r="HUB887" s="256"/>
      <c r="HUC887" s="256"/>
      <c r="HUD887" s="256"/>
      <c r="HUE887" s="256"/>
      <c r="HUF887" s="256"/>
      <c r="HUG887" s="256"/>
      <c r="HUH887" s="256"/>
      <c r="HUI887" s="256"/>
      <c r="HUJ887" s="256"/>
      <c r="HUK887" s="256"/>
      <c r="HUL887" s="256"/>
      <c r="HUM887" s="256"/>
      <c r="HUN887" s="256"/>
      <c r="HUO887" s="256"/>
      <c r="HUP887" s="256"/>
      <c r="HUQ887" s="256"/>
      <c r="HUR887" s="256"/>
      <c r="HUS887" s="256"/>
      <c r="HUT887" s="256"/>
      <c r="HUU887" s="256"/>
      <c r="HUV887" s="256"/>
      <c r="HUW887" s="256"/>
      <c r="HUX887" s="256"/>
      <c r="HUY887" s="256"/>
      <c r="HUZ887" s="256"/>
      <c r="HVA887" s="256"/>
      <c r="HVB887" s="256"/>
      <c r="HVC887" s="256"/>
      <c r="HVD887" s="256"/>
      <c r="HVE887" s="256"/>
      <c r="HVF887" s="256"/>
      <c r="HVG887" s="256"/>
      <c r="HVH887" s="256"/>
      <c r="HVI887" s="256"/>
      <c r="HVJ887" s="256"/>
      <c r="HVK887" s="256"/>
      <c r="HVL887" s="256"/>
      <c r="HVM887" s="256"/>
      <c r="HVN887" s="256"/>
      <c r="HVO887" s="256"/>
      <c r="HVP887" s="256"/>
      <c r="HVQ887" s="256"/>
      <c r="HVR887" s="256"/>
      <c r="HVS887" s="256"/>
      <c r="HVT887" s="256"/>
      <c r="HVU887" s="256"/>
      <c r="HVV887" s="256"/>
      <c r="HVW887" s="256"/>
      <c r="HVX887" s="256"/>
      <c r="HVY887" s="256"/>
      <c r="HVZ887" s="256"/>
      <c r="HWA887" s="256"/>
      <c r="HWB887" s="256"/>
      <c r="HWC887" s="256"/>
      <c r="HWD887" s="256"/>
      <c r="HWE887" s="256"/>
      <c r="HWF887" s="256"/>
      <c r="HWG887" s="256"/>
      <c r="HWH887" s="256"/>
      <c r="HWI887" s="256"/>
      <c r="HWJ887" s="256"/>
      <c r="HWK887" s="256"/>
      <c r="HWL887" s="256"/>
      <c r="HWM887" s="256"/>
      <c r="HWN887" s="256"/>
      <c r="HWO887" s="256"/>
      <c r="HWP887" s="256"/>
      <c r="HWQ887" s="256"/>
      <c r="HWR887" s="256"/>
      <c r="HWS887" s="256"/>
      <c r="HWT887" s="256"/>
      <c r="HWU887" s="256"/>
      <c r="HWV887" s="256"/>
      <c r="HWW887" s="256"/>
      <c r="HWX887" s="256"/>
      <c r="HWY887" s="256"/>
      <c r="HWZ887" s="256"/>
      <c r="HXA887" s="256"/>
      <c r="HXB887" s="256"/>
      <c r="HXC887" s="256"/>
      <c r="HXD887" s="256"/>
      <c r="HXE887" s="256"/>
      <c r="HXF887" s="256"/>
      <c r="HXG887" s="256"/>
      <c r="HXH887" s="256"/>
      <c r="HXI887" s="256"/>
      <c r="HXJ887" s="256"/>
      <c r="HXK887" s="256"/>
      <c r="HXL887" s="256"/>
      <c r="HXM887" s="256"/>
      <c r="HXN887" s="256"/>
      <c r="HXO887" s="256"/>
      <c r="HXP887" s="256"/>
      <c r="HXQ887" s="256"/>
      <c r="HXR887" s="256"/>
      <c r="HXS887" s="256"/>
      <c r="HXT887" s="256"/>
      <c r="HXU887" s="256"/>
      <c r="HXV887" s="256"/>
      <c r="HXW887" s="256"/>
      <c r="HXX887" s="256"/>
      <c r="HXY887" s="256"/>
      <c r="HXZ887" s="256"/>
      <c r="HYA887" s="256"/>
      <c r="HYB887" s="256"/>
      <c r="HYC887" s="256"/>
      <c r="HYD887" s="256"/>
      <c r="HYE887" s="256"/>
      <c r="HYF887" s="256"/>
      <c r="HYG887" s="256"/>
      <c r="HYH887" s="256"/>
      <c r="HYI887" s="256"/>
      <c r="HYJ887" s="256"/>
      <c r="HYK887" s="256"/>
      <c r="HYL887" s="256"/>
      <c r="HYM887" s="256"/>
      <c r="HYN887" s="256"/>
      <c r="HYO887" s="256"/>
      <c r="HYP887" s="256"/>
      <c r="HYQ887" s="256"/>
      <c r="HYR887" s="256"/>
      <c r="HYS887" s="256"/>
      <c r="HYT887" s="256"/>
      <c r="HYU887" s="256"/>
      <c r="HYV887" s="256"/>
      <c r="HYW887" s="256"/>
      <c r="HYX887" s="256"/>
      <c r="HYY887" s="256"/>
      <c r="HYZ887" s="256"/>
      <c r="HZA887" s="256"/>
      <c r="HZB887" s="256"/>
      <c r="HZC887" s="256"/>
      <c r="HZD887" s="256"/>
      <c r="HZE887" s="256"/>
      <c r="HZF887" s="256"/>
      <c r="HZG887" s="256"/>
      <c r="HZH887" s="256"/>
      <c r="HZI887" s="256"/>
      <c r="HZJ887" s="256"/>
      <c r="HZK887" s="256"/>
      <c r="HZL887" s="256"/>
      <c r="HZM887" s="256"/>
      <c r="HZN887" s="256"/>
      <c r="HZO887" s="256"/>
      <c r="HZP887" s="256"/>
      <c r="HZQ887" s="256"/>
      <c r="HZR887" s="256"/>
      <c r="HZS887" s="256"/>
      <c r="HZT887" s="256"/>
      <c r="HZU887" s="256"/>
      <c r="HZV887" s="256"/>
      <c r="HZW887" s="256"/>
      <c r="HZX887" s="256"/>
      <c r="HZY887" s="256"/>
      <c r="HZZ887" s="256"/>
      <c r="IAA887" s="256"/>
      <c r="IAB887" s="256"/>
      <c r="IAC887" s="256"/>
      <c r="IAD887" s="256"/>
      <c r="IAE887" s="256"/>
      <c r="IAF887" s="256"/>
      <c r="IAG887" s="256"/>
      <c r="IAH887" s="256"/>
      <c r="IAI887" s="256"/>
      <c r="IAJ887" s="256"/>
      <c r="IAK887" s="256"/>
      <c r="IAL887" s="256"/>
      <c r="IAM887" s="256"/>
      <c r="IAN887" s="256"/>
      <c r="IAO887" s="256"/>
      <c r="IAP887" s="256"/>
      <c r="IAQ887" s="256"/>
      <c r="IAR887" s="256"/>
      <c r="IAS887" s="256"/>
      <c r="IAT887" s="256"/>
      <c r="IAU887" s="256"/>
      <c r="IAV887" s="256"/>
      <c r="IAW887" s="256"/>
      <c r="IAX887" s="256"/>
      <c r="IAY887" s="256"/>
      <c r="IAZ887" s="256"/>
      <c r="IBA887" s="256"/>
      <c r="IBB887" s="256"/>
      <c r="IBC887" s="256"/>
      <c r="IBD887" s="256"/>
      <c r="IBE887" s="256"/>
      <c r="IBF887" s="256"/>
      <c r="IBG887" s="256"/>
      <c r="IBH887" s="256"/>
      <c r="IBI887" s="256"/>
      <c r="IBJ887" s="256"/>
      <c r="IBK887" s="256"/>
      <c r="IBL887" s="256"/>
      <c r="IBM887" s="256"/>
      <c r="IBN887" s="256"/>
      <c r="IBO887" s="256"/>
      <c r="IBP887" s="256"/>
      <c r="IBQ887" s="256"/>
      <c r="IBR887" s="256"/>
      <c r="IBS887" s="256"/>
      <c r="IBT887" s="256"/>
      <c r="IBU887" s="256"/>
      <c r="IBV887" s="256"/>
      <c r="IBW887" s="256"/>
      <c r="IBX887" s="256"/>
      <c r="IBY887" s="256"/>
      <c r="IBZ887" s="256"/>
      <c r="ICA887" s="256"/>
      <c r="ICB887" s="256"/>
      <c r="ICC887" s="256"/>
      <c r="ICD887" s="256"/>
      <c r="ICE887" s="256"/>
      <c r="ICF887" s="256"/>
      <c r="ICG887" s="256"/>
      <c r="ICH887" s="256"/>
      <c r="ICI887" s="256"/>
      <c r="ICJ887" s="256"/>
      <c r="ICK887" s="256"/>
      <c r="ICL887" s="256"/>
      <c r="ICM887" s="256"/>
      <c r="ICN887" s="256"/>
      <c r="ICO887" s="256"/>
      <c r="ICP887" s="256"/>
      <c r="ICQ887" s="256"/>
      <c r="ICR887" s="256"/>
      <c r="ICS887" s="256"/>
      <c r="ICT887" s="256"/>
      <c r="ICU887" s="256"/>
      <c r="ICV887" s="256"/>
      <c r="ICW887" s="256"/>
      <c r="ICX887" s="256"/>
      <c r="ICY887" s="256"/>
      <c r="ICZ887" s="256"/>
      <c r="IDA887" s="256"/>
      <c r="IDB887" s="256"/>
      <c r="IDC887" s="256"/>
      <c r="IDD887" s="256"/>
      <c r="IDE887" s="256"/>
      <c r="IDF887" s="256"/>
      <c r="IDG887" s="256"/>
      <c r="IDH887" s="256"/>
      <c r="IDI887" s="256"/>
      <c r="IDJ887" s="256"/>
      <c r="IDK887" s="256"/>
      <c r="IDL887" s="256"/>
      <c r="IDM887" s="256"/>
      <c r="IDN887" s="256"/>
      <c r="IDO887" s="256"/>
      <c r="IDP887" s="256"/>
      <c r="IDQ887" s="256"/>
      <c r="IDR887" s="256"/>
      <c r="IDS887" s="256"/>
      <c r="IDT887" s="256"/>
      <c r="IDU887" s="256"/>
      <c r="IDV887" s="256"/>
      <c r="IDW887" s="256"/>
      <c r="IDX887" s="256"/>
      <c r="IDY887" s="256"/>
      <c r="IDZ887" s="256"/>
      <c r="IEA887" s="256"/>
      <c r="IEB887" s="256"/>
      <c r="IEC887" s="256"/>
      <c r="IED887" s="256"/>
      <c r="IEE887" s="256"/>
      <c r="IEF887" s="256"/>
      <c r="IEG887" s="256"/>
      <c r="IEH887" s="256"/>
      <c r="IEI887" s="256"/>
      <c r="IEJ887" s="256"/>
      <c r="IEK887" s="256"/>
      <c r="IEL887" s="256"/>
      <c r="IEM887" s="256"/>
      <c r="IEN887" s="256"/>
      <c r="IEO887" s="256"/>
      <c r="IEP887" s="256"/>
      <c r="IEQ887" s="256"/>
      <c r="IER887" s="256"/>
      <c r="IES887" s="256"/>
      <c r="IET887" s="256"/>
      <c r="IEU887" s="256"/>
      <c r="IEV887" s="256"/>
      <c r="IEW887" s="256"/>
      <c r="IEX887" s="256"/>
      <c r="IEY887" s="256"/>
      <c r="IEZ887" s="256"/>
      <c r="IFA887" s="256"/>
      <c r="IFB887" s="256"/>
      <c r="IFC887" s="256"/>
      <c r="IFD887" s="256"/>
      <c r="IFE887" s="256"/>
      <c r="IFF887" s="256"/>
      <c r="IFG887" s="256"/>
      <c r="IFH887" s="256"/>
      <c r="IFI887" s="256"/>
      <c r="IFJ887" s="256"/>
      <c r="IFK887" s="256"/>
      <c r="IFL887" s="256"/>
      <c r="IFM887" s="256"/>
      <c r="IFN887" s="256"/>
      <c r="IFO887" s="256"/>
      <c r="IFP887" s="256"/>
      <c r="IFQ887" s="256"/>
      <c r="IFR887" s="256"/>
      <c r="IFS887" s="256"/>
      <c r="IFT887" s="256"/>
      <c r="IFU887" s="256"/>
      <c r="IFV887" s="256"/>
      <c r="IFW887" s="256"/>
      <c r="IFX887" s="256"/>
      <c r="IFY887" s="256"/>
      <c r="IFZ887" s="256"/>
      <c r="IGA887" s="256"/>
      <c r="IGB887" s="256"/>
      <c r="IGC887" s="256"/>
      <c r="IGD887" s="256"/>
      <c r="IGE887" s="256"/>
      <c r="IGF887" s="256"/>
      <c r="IGG887" s="256"/>
      <c r="IGH887" s="256"/>
      <c r="IGI887" s="256"/>
      <c r="IGJ887" s="256"/>
      <c r="IGK887" s="256"/>
      <c r="IGL887" s="256"/>
      <c r="IGM887" s="256"/>
      <c r="IGN887" s="256"/>
      <c r="IGO887" s="256"/>
      <c r="IGP887" s="256"/>
      <c r="IGQ887" s="256"/>
      <c r="IGR887" s="256"/>
      <c r="IGS887" s="256"/>
      <c r="IGT887" s="256"/>
      <c r="IGU887" s="256"/>
      <c r="IGV887" s="256"/>
      <c r="IGW887" s="256"/>
      <c r="IGX887" s="256"/>
      <c r="IGY887" s="256"/>
      <c r="IGZ887" s="256"/>
      <c r="IHA887" s="256"/>
      <c r="IHB887" s="256"/>
      <c r="IHC887" s="256"/>
      <c r="IHD887" s="256"/>
      <c r="IHE887" s="256"/>
      <c r="IHF887" s="256"/>
      <c r="IHG887" s="256"/>
      <c r="IHH887" s="256"/>
      <c r="IHI887" s="256"/>
      <c r="IHJ887" s="256"/>
      <c r="IHK887" s="256"/>
      <c r="IHL887" s="256"/>
      <c r="IHM887" s="256"/>
      <c r="IHN887" s="256"/>
      <c r="IHO887" s="256"/>
      <c r="IHP887" s="256"/>
      <c r="IHQ887" s="256"/>
      <c r="IHR887" s="256"/>
      <c r="IHS887" s="256"/>
      <c r="IHT887" s="256"/>
      <c r="IHU887" s="256"/>
      <c r="IHV887" s="256"/>
      <c r="IHW887" s="256"/>
      <c r="IHX887" s="256"/>
      <c r="IHY887" s="256"/>
      <c r="IHZ887" s="256"/>
      <c r="IIA887" s="256"/>
      <c r="IIB887" s="256"/>
      <c r="IIC887" s="256"/>
      <c r="IID887" s="256"/>
      <c r="IIE887" s="256"/>
      <c r="IIF887" s="256"/>
      <c r="IIG887" s="256"/>
      <c r="IIH887" s="256"/>
      <c r="III887" s="256"/>
      <c r="IIJ887" s="256"/>
      <c r="IIK887" s="256"/>
      <c r="IIL887" s="256"/>
      <c r="IIM887" s="256"/>
      <c r="IIN887" s="256"/>
      <c r="IIO887" s="256"/>
      <c r="IIP887" s="256"/>
      <c r="IIQ887" s="256"/>
      <c r="IIR887" s="256"/>
      <c r="IIS887" s="256"/>
      <c r="IIT887" s="256"/>
      <c r="IIU887" s="256"/>
      <c r="IIV887" s="256"/>
      <c r="IIW887" s="256"/>
      <c r="IIX887" s="256"/>
      <c r="IIY887" s="256"/>
      <c r="IIZ887" s="256"/>
      <c r="IJA887" s="256"/>
      <c r="IJB887" s="256"/>
      <c r="IJC887" s="256"/>
      <c r="IJD887" s="256"/>
      <c r="IJE887" s="256"/>
      <c r="IJF887" s="256"/>
      <c r="IJG887" s="256"/>
      <c r="IJH887" s="256"/>
      <c r="IJI887" s="256"/>
      <c r="IJJ887" s="256"/>
      <c r="IJK887" s="256"/>
      <c r="IJL887" s="256"/>
      <c r="IJM887" s="256"/>
      <c r="IJN887" s="256"/>
      <c r="IJO887" s="256"/>
      <c r="IJP887" s="256"/>
      <c r="IJQ887" s="256"/>
      <c r="IJR887" s="256"/>
      <c r="IJS887" s="256"/>
      <c r="IJT887" s="256"/>
      <c r="IJU887" s="256"/>
      <c r="IJV887" s="256"/>
      <c r="IJW887" s="256"/>
      <c r="IJX887" s="256"/>
      <c r="IJY887" s="256"/>
      <c r="IJZ887" s="256"/>
      <c r="IKA887" s="256"/>
      <c r="IKB887" s="256"/>
      <c r="IKC887" s="256"/>
      <c r="IKD887" s="256"/>
      <c r="IKE887" s="256"/>
      <c r="IKF887" s="256"/>
      <c r="IKG887" s="256"/>
      <c r="IKH887" s="256"/>
      <c r="IKI887" s="256"/>
      <c r="IKJ887" s="256"/>
      <c r="IKK887" s="256"/>
      <c r="IKL887" s="256"/>
      <c r="IKM887" s="256"/>
      <c r="IKN887" s="256"/>
      <c r="IKO887" s="256"/>
      <c r="IKP887" s="256"/>
      <c r="IKQ887" s="256"/>
      <c r="IKR887" s="256"/>
      <c r="IKS887" s="256"/>
      <c r="IKT887" s="256"/>
      <c r="IKU887" s="256"/>
      <c r="IKV887" s="256"/>
      <c r="IKW887" s="256"/>
      <c r="IKX887" s="256"/>
      <c r="IKY887" s="256"/>
      <c r="IKZ887" s="256"/>
      <c r="ILA887" s="256"/>
      <c r="ILB887" s="256"/>
      <c r="ILC887" s="256"/>
      <c r="ILD887" s="256"/>
      <c r="ILE887" s="256"/>
      <c r="ILF887" s="256"/>
      <c r="ILG887" s="256"/>
      <c r="ILH887" s="256"/>
      <c r="ILI887" s="256"/>
      <c r="ILJ887" s="256"/>
      <c r="ILK887" s="256"/>
      <c r="ILL887" s="256"/>
      <c r="ILM887" s="256"/>
      <c r="ILN887" s="256"/>
      <c r="ILO887" s="256"/>
      <c r="ILP887" s="256"/>
      <c r="ILQ887" s="256"/>
      <c r="ILR887" s="256"/>
      <c r="ILS887" s="256"/>
      <c r="ILT887" s="256"/>
      <c r="ILU887" s="256"/>
      <c r="ILV887" s="256"/>
      <c r="ILW887" s="256"/>
      <c r="ILX887" s="256"/>
      <c r="ILY887" s="256"/>
      <c r="ILZ887" s="256"/>
      <c r="IMA887" s="256"/>
      <c r="IMB887" s="256"/>
      <c r="IMC887" s="256"/>
      <c r="IMD887" s="256"/>
      <c r="IME887" s="256"/>
      <c r="IMF887" s="256"/>
      <c r="IMG887" s="256"/>
      <c r="IMH887" s="256"/>
      <c r="IMI887" s="256"/>
      <c r="IMJ887" s="256"/>
      <c r="IMK887" s="256"/>
      <c r="IML887" s="256"/>
      <c r="IMM887" s="256"/>
      <c r="IMN887" s="256"/>
      <c r="IMO887" s="256"/>
      <c r="IMP887" s="256"/>
      <c r="IMQ887" s="256"/>
      <c r="IMR887" s="256"/>
      <c r="IMS887" s="256"/>
      <c r="IMT887" s="256"/>
      <c r="IMU887" s="256"/>
      <c r="IMV887" s="256"/>
      <c r="IMW887" s="256"/>
      <c r="IMX887" s="256"/>
      <c r="IMY887" s="256"/>
      <c r="IMZ887" s="256"/>
      <c r="INA887" s="256"/>
      <c r="INB887" s="256"/>
      <c r="INC887" s="256"/>
      <c r="IND887" s="256"/>
      <c r="INE887" s="256"/>
      <c r="INF887" s="256"/>
      <c r="ING887" s="256"/>
      <c r="INH887" s="256"/>
      <c r="INI887" s="256"/>
      <c r="INJ887" s="256"/>
      <c r="INK887" s="256"/>
      <c r="INL887" s="256"/>
      <c r="INM887" s="256"/>
      <c r="INN887" s="256"/>
      <c r="INO887" s="256"/>
      <c r="INP887" s="256"/>
      <c r="INQ887" s="256"/>
      <c r="INR887" s="256"/>
      <c r="INS887" s="256"/>
      <c r="INT887" s="256"/>
      <c r="INU887" s="256"/>
      <c r="INV887" s="256"/>
      <c r="INW887" s="256"/>
      <c r="INX887" s="256"/>
      <c r="INY887" s="256"/>
      <c r="INZ887" s="256"/>
      <c r="IOA887" s="256"/>
      <c r="IOB887" s="256"/>
      <c r="IOC887" s="256"/>
      <c r="IOD887" s="256"/>
      <c r="IOE887" s="256"/>
      <c r="IOF887" s="256"/>
      <c r="IOG887" s="256"/>
      <c r="IOH887" s="256"/>
      <c r="IOI887" s="256"/>
      <c r="IOJ887" s="256"/>
      <c r="IOK887" s="256"/>
      <c r="IOL887" s="256"/>
      <c r="IOM887" s="256"/>
      <c r="ION887" s="256"/>
      <c r="IOO887" s="256"/>
      <c r="IOP887" s="256"/>
      <c r="IOQ887" s="256"/>
      <c r="IOR887" s="256"/>
      <c r="IOS887" s="256"/>
      <c r="IOT887" s="256"/>
      <c r="IOU887" s="256"/>
      <c r="IOV887" s="256"/>
      <c r="IOW887" s="256"/>
      <c r="IOX887" s="256"/>
      <c r="IOY887" s="256"/>
      <c r="IOZ887" s="256"/>
      <c r="IPA887" s="256"/>
      <c r="IPB887" s="256"/>
      <c r="IPC887" s="256"/>
      <c r="IPD887" s="256"/>
      <c r="IPE887" s="256"/>
      <c r="IPF887" s="256"/>
      <c r="IPG887" s="256"/>
      <c r="IPH887" s="256"/>
      <c r="IPI887" s="256"/>
      <c r="IPJ887" s="256"/>
      <c r="IPK887" s="256"/>
      <c r="IPL887" s="256"/>
      <c r="IPM887" s="256"/>
      <c r="IPN887" s="256"/>
      <c r="IPO887" s="256"/>
      <c r="IPP887" s="256"/>
      <c r="IPQ887" s="256"/>
      <c r="IPR887" s="256"/>
      <c r="IPS887" s="256"/>
      <c r="IPT887" s="256"/>
      <c r="IPU887" s="256"/>
      <c r="IPV887" s="256"/>
      <c r="IPW887" s="256"/>
      <c r="IPX887" s="256"/>
      <c r="IPY887" s="256"/>
      <c r="IPZ887" s="256"/>
      <c r="IQA887" s="256"/>
      <c r="IQB887" s="256"/>
      <c r="IQC887" s="256"/>
      <c r="IQD887" s="256"/>
      <c r="IQE887" s="256"/>
      <c r="IQF887" s="256"/>
      <c r="IQG887" s="256"/>
      <c r="IQH887" s="256"/>
      <c r="IQI887" s="256"/>
      <c r="IQJ887" s="256"/>
      <c r="IQK887" s="256"/>
      <c r="IQL887" s="256"/>
      <c r="IQM887" s="256"/>
      <c r="IQN887" s="256"/>
      <c r="IQO887" s="256"/>
      <c r="IQP887" s="256"/>
      <c r="IQQ887" s="256"/>
      <c r="IQR887" s="256"/>
      <c r="IQS887" s="256"/>
      <c r="IQT887" s="256"/>
      <c r="IQU887" s="256"/>
      <c r="IQV887" s="256"/>
      <c r="IQW887" s="256"/>
      <c r="IQX887" s="256"/>
      <c r="IQY887" s="256"/>
      <c r="IQZ887" s="256"/>
      <c r="IRA887" s="256"/>
      <c r="IRB887" s="256"/>
      <c r="IRC887" s="256"/>
      <c r="IRD887" s="256"/>
      <c r="IRE887" s="256"/>
      <c r="IRF887" s="256"/>
      <c r="IRG887" s="256"/>
      <c r="IRH887" s="256"/>
      <c r="IRI887" s="256"/>
      <c r="IRJ887" s="256"/>
      <c r="IRK887" s="256"/>
      <c r="IRL887" s="256"/>
      <c r="IRM887" s="256"/>
      <c r="IRN887" s="256"/>
      <c r="IRO887" s="256"/>
      <c r="IRP887" s="256"/>
      <c r="IRQ887" s="256"/>
      <c r="IRR887" s="256"/>
      <c r="IRS887" s="256"/>
      <c r="IRT887" s="256"/>
      <c r="IRU887" s="256"/>
      <c r="IRV887" s="256"/>
      <c r="IRW887" s="256"/>
      <c r="IRX887" s="256"/>
      <c r="IRY887" s="256"/>
      <c r="IRZ887" s="256"/>
      <c r="ISA887" s="256"/>
      <c r="ISB887" s="256"/>
      <c r="ISC887" s="256"/>
      <c r="ISD887" s="256"/>
      <c r="ISE887" s="256"/>
      <c r="ISF887" s="256"/>
      <c r="ISG887" s="256"/>
      <c r="ISH887" s="256"/>
      <c r="ISI887" s="256"/>
      <c r="ISJ887" s="256"/>
      <c r="ISK887" s="256"/>
      <c r="ISL887" s="256"/>
      <c r="ISM887" s="256"/>
      <c r="ISN887" s="256"/>
      <c r="ISO887" s="256"/>
      <c r="ISP887" s="256"/>
      <c r="ISQ887" s="256"/>
      <c r="ISR887" s="256"/>
      <c r="ISS887" s="256"/>
      <c r="IST887" s="256"/>
      <c r="ISU887" s="256"/>
      <c r="ISV887" s="256"/>
      <c r="ISW887" s="256"/>
      <c r="ISX887" s="256"/>
      <c r="ISY887" s="256"/>
      <c r="ISZ887" s="256"/>
      <c r="ITA887" s="256"/>
      <c r="ITB887" s="256"/>
      <c r="ITC887" s="256"/>
      <c r="ITD887" s="256"/>
      <c r="ITE887" s="256"/>
      <c r="ITF887" s="256"/>
      <c r="ITG887" s="256"/>
      <c r="ITH887" s="256"/>
      <c r="ITI887" s="256"/>
      <c r="ITJ887" s="256"/>
      <c r="ITK887" s="256"/>
      <c r="ITL887" s="256"/>
      <c r="ITM887" s="256"/>
      <c r="ITN887" s="256"/>
      <c r="ITO887" s="256"/>
      <c r="ITP887" s="256"/>
      <c r="ITQ887" s="256"/>
      <c r="ITR887" s="256"/>
      <c r="ITS887" s="256"/>
      <c r="ITT887" s="256"/>
      <c r="ITU887" s="256"/>
      <c r="ITV887" s="256"/>
      <c r="ITW887" s="256"/>
      <c r="ITX887" s="256"/>
      <c r="ITY887" s="256"/>
      <c r="ITZ887" s="256"/>
      <c r="IUA887" s="256"/>
      <c r="IUB887" s="256"/>
      <c r="IUC887" s="256"/>
      <c r="IUD887" s="256"/>
      <c r="IUE887" s="256"/>
      <c r="IUF887" s="256"/>
      <c r="IUG887" s="256"/>
      <c r="IUH887" s="256"/>
      <c r="IUI887" s="256"/>
      <c r="IUJ887" s="256"/>
      <c r="IUK887" s="256"/>
      <c r="IUL887" s="256"/>
      <c r="IUM887" s="256"/>
      <c r="IUN887" s="256"/>
      <c r="IUO887" s="256"/>
      <c r="IUP887" s="256"/>
      <c r="IUQ887" s="256"/>
      <c r="IUR887" s="256"/>
      <c r="IUS887" s="256"/>
      <c r="IUT887" s="256"/>
      <c r="IUU887" s="256"/>
      <c r="IUV887" s="256"/>
      <c r="IUW887" s="256"/>
      <c r="IUX887" s="256"/>
      <c r="IUY887" s="256"/>
      <c r="IUZ887" s="256"/>
      <c r="IVA887" s="256"/>
      <c r="IVB887" s="256"/>
      <c r="IVC887" s="256"/>
      <c r="IVD887" s="256"/>
      <c r="IVE887" s="256"/>
      <c r="IVF887" s="256"/>
      <c r="IVG887" s="256"/>
      <c r="IVH887" s="256"/>
      <c r="IVI887" s="256"/>
      <c r="IVJ887" s="256"/>
      <c r="IVK887" s="256"/>
      <c r="IVL887" s="256"/>
      <c r="IVM887" s="256"/>
      <c r="IVN887" s="256"/>
      <c r="IVO887" s="256"/>
      <c r="IVP887" s="256"/>
      <c r="IVQ887" s="256"/>
      <c r="IVR887" s="256"/>
      <c r="IVS887" s="256"/>
      <c r="IVT887" s="256"/>
      <c r="IVU887" s="256"/>
      <c r="IVV887" s="256"/>
      <c r="IVW887" s="256"/>
      <c r="IVX887" s="256"/>
      <c r="IVY887" s="256"/>
      <c r="IVZ887" s="256"/>
      <c r="IWA887" s="256"/>
      <c r="IWB887" s="256"/>
      <c r="IWC887" s="256"/>
      <c r="IWD887" s="256"/>
      <c r="IWE887" s="256"/>
      <c r="IWF887" s="256"/>
      <c r="IWG887" s="256"/>
      <c r="IWH887" s="256"/>
      <c r="IWI887" s="256"/>
      <c r="IWJ887" s="256"/>
      <c r="IWK887" s="256"/>
      <c r="IWL887" s="256"/>
      <c r="IWM887" s="256"/>
      <c r="IWN887" s="256"/>
      <c r="IWO887" s="256"/>
      <c r="IWP887" s="256"/>
      <c r="IWQ887" s="256"/>
      <c r="IWR887" s="256"/>
      <c r="IWS887" s="256"/>
      <c r="IWT887" s="256"/>
      <c r="IWU887" s="256"/>
      <c r="IWV887" s="256"/>
      <c r="IWW887" s="256"/>
      <c r="IWX887" s="256"/>
      <c r="IWY887" s="256"/>
      <c r="IWZ887" s="256"/>
      <c r="IXA887" s="256"/>
      <c r="IXB887" s="256"/>
      <c r="IXC887" s="256"/>
      <c r="IXD887" s="256"/>
      <c r="IXE887" s="256"/>
      <c r="IXF887" s="256"/>
      <c r="IXG887" s="256"/>
      <c r="IXH887" s="256"/>
      <c r="IXI887" s="256"/>
      <c r="IXJ887" s="256"/>
      <c r="IXK887" s="256"/>
      <c r="IXL887" s="256"/>
      <c r="IXM887" s="256"/>
      <c r="IXN887" s="256"/>
      <c r="IXO887" s="256"/>
      <c r="IXP887" s="256"/>
      <c r="IXQ887" s="256"/>
      <c r="IXR887" s="256"/>
      <c r="IXS887" s="256"/>
      <c r="IXT887" s="256"/>
      <c r="IXU887" s="256"/>
      <c r="IXV887" s="256"/>
      <c r="IXW887" s="256"/>
      <c r="IXX887" s="256"/>
      <c r="IXY887" s="256"/>
      <c r="IXZ887" s="256"/>
      <c r="IYA887" s="256"/>
      <c r="IYB887" s="256"/>
      <c r="IYC887" s="256"/>
      <c r="IYD887" s="256"/>
      <c r="IYE887" s="256"/>
      <c r="IYF887" s="256"/>
      <c r="IYG887" s="256"/>
      <c r="IYH887" s="256"/>
      <c r="IYI887" s="256"/>
      <c r="IYJ887" s="256"/>
      <c r="IYK887" s="256"/>
      <c r="IYL887" s="256"/>
      <c r="IYM887" s="256"/>
      <c r="IYN887" s="256"/>
      <c r="IYO887" s="256"/>
      <c r="IYP887" s="256"/>
      <c r="IYQ887" s="256"/>
      <c r="IYR887" s="256"/>
      <c r="IYS887" s="256"/>
      <c r="IYT887" s="256"/>
      <c r="IYU887" s="256"/>
      <c r="IYV887" s="256"/>
      <c r="IYW887" s="256"/>
      <c r="IYX887" s="256"/>
      <c r="IYY887" s="256"/>
      <c r="IYZ887" s="256"/>
      <c r="IZA887" s="256"/>
      <c r="IZB887" s="256"/>
      <c r="IZC887" s="256"/>
      <c r="IZD887" s="256"/>
      <c r="IZE887" s="256"/>
      <c r="IZF887" s="256"/>
      <c r="IZG887" s="256"/>
      <c r="IZH887" s="256"/>
      <c r="IZI887" s="256"/>
      <c r="IZJ887" s="256"/>
      <c r="IZK887" s="256"/>
      <c r="IZL887" s="256"/>
      <c r="IZM887" s="256"/>
      <c r="IZN887" s="256"/>
      <c r="IZO887" s="256"/>
      <c r="IZP887" s="256"/>
      <c r="IZQ887" s="256"/>
      <c r="IZR887" s="256"/>
      <c r="IZS887" s="256"/>
      <c r="IZT887" s="256"/>
      <c r="IZU887" s="256"/>
      <c r="IZV887" s="256"/>
      <c r="IZW887" s="256"/>
      <c r="IZX887" s="256"/>
      <c r="IZY887" s="256"/>
      <c r="IZZ887" s="256"/>
      <c r="JAA887" s="256"/>
      <c r="JAB887" s="256"/>
      <c r="JAC887" s="256"/>
      <c r="JAD887" s="256"/>
      <c r="JAE887" s="256"/>
      <c r="JAF887" s="256"/>
      <c r="JAG887" s="256"/>
      <c r="JAH887" s="256"/>
      <c r="JAI887" s="256"/>
      <c r="JAJ887" s="256"/>
      <c r="JAK887" s="256"/>
      <c r="JAL887" s="256"/>
      <c r="JAM887" s="256"/>
      <c r="JAN887" s="256"/>
      <c r="JAO887" s="256"/>
      <c r="JAP887" s="256"/>
      <c r="JAQ887" s="256"/>
      <c r="JAR887" s="256"/>
      <c r="JAS887" s="256"/>
      <c r="JAT887" s="256"/>
      <c r="JAU887" s="256"/>
      <c r="JAV887" s="256"/>
      <c r="JAW887" s="256"/>
      <c r="JAX887" s="256"/>
      <c r="JAY887" s="256"/>
      <c r="JAZ887" s="256"/>
      <c r="JBA887" s="256"/>
      <c r="JBB887" s="256"/>
      <c r="JBC887" s="256"/>
      <c r="JBD887" s="256"/>
      <c r="JBE887" s="256"/>
      <c r="JBF887" s="256"/>
      <c r="JBG887" s="256"/>
      <c r="JBH887" s="256"/>
      <c r="JBI887" s="256"/>
      <c r="JBJ887" s="256"/>
      <c r="JBK887" s="256"/>
      <c r="JBL887" s="256"/>
      <c r="JBM887" s="256"/>
      <c r="JBN887" s="256"/>
      <c r="JBO887" s="256"/>
      <c r="JBP887" s="256"/>
      <c r="JBQ887" s="256"/>
      <c r="JBR887" s="256"/>
      <c r="JBS887" s="256"/>
      <c r="JBT887" s="256"/>
      <c r="JBU887" s="256"/>
      <c r="JBV887" s="256"/>
      <c r="JBW887" s="256"/>
      <c r="JBX887" s="256"/>
      <c r="JBY887" s="256"/>
      <c r="JBZ887" s="256"/>
      <c r="JCA887" s="256"/>
      <c r="JCB887" s="256"/>
      <c r="JCC887" s="256"/>
      <c r="JCD887" s="256"/>
      <c r="JCE887" s="256"/>
      <c r="JCF887" s="256"/>
      <c r="JCG887" s="256"/>
      <c r="JCH887" s="256"/>
      <c r="JCI887" s="256"/>
      <c r="JCJ887" s="256"/>
      <c r="JCK887" s="256"/>
      <c r="JCL887" s="256"/>
      <c r="JCM887" s="256"/>
      <c r="JCN887" s="256"/>
      <c r="JCO887" s="256"/>
      <c r="JCP887" s="256"/>
      <c r="JCQ887" s="256"/>
      <c r="JCR887" s="256"/>
      <c r="JCS887" s="256"/>
      <c r="JCT887" s="256"/>
      <c r="JCU887" s="256"/>
      <c r="JCV887" s="256"/>
      <c r="JCW887" s="256"/>
      <c r="JCX887" s="256"/>
      <c r="JCY887" s="256"/>
      <c r="JCZ887" s="256"/>
      <c r="JDA887" s="256"/>
      <c r="JDB887" s="256"/>
      <c r="JDC887" s="256"/>
      <c r="JDD887" s="256"/>
      <c r="JDE887" s="256"/>
      <c r="JDF887" s="256"/>
      <c r="JDG887" s="256"/>
      <c r="JDH887" s="256"/>
      <c r="JDI887" s="256"/>
      <c r="JDJ887" s="256"/>
      <c r="JDK887" s="256"/>
      <c r="JDL887" s="256"/>
      <c r="JDM887" s="256"/>
      <c r="JDN887" s="256"/>
      <c r="JDO887" s="256"/>
      <c r="JDP887" s="256"/>
      <c r="JDQ887" s="256"/>
      <c r="JDR887" s="256"/>
      <c r="JDS887" s="256"/>
      <c r="JDT887" s="256"/>
      <c r="JDU887" s="256"/>
      <c r="JDV887" s="256"/>
      <c r="JDW887" s="256"/>
      <c r="JDX887" s="256"/>
      <c r="JDY887" s="256"/>
      <c r="JDZ887" s="256"/>
      <c r="JEA887" s="256"/>
      <c r="JEB887" s="256"/>
      <c r="JEC887" s="256"/>
      <c r="JED887" s="256"/>
      <c r="JEE887" s="256"/>
      <c r="JEF887" s="256"/>
      <c r="JEG887" s="256"/>
      <c r="JEH887" s="256"/>
      <c r="JEI887" s="256"/>
      <c r="JEJ887" s="256"/>
      <c r="JEK887" s="256"/>
      <c r="JEL887" s="256"/>
      <c r="JEM887" s="256"/>
      <c r="JEN887" s="256"/>
      <c r="JEO887" s="256"/>
      <c r="JEP887" s="256"/>
      <c r="JEQ887" s="256"/>
      <c r="JER887" s="256"/>
      <c r="JES887" s="256"/>
      <c r="JET887" s="256"/>
      <c r="JEU887" s="256"/>
      <c r="JEV887" s="256"/>
      <c r="JEW887" s="256"/>
      <c r="JEX887" s="256"/>
      <c r="JEY887" s="256"/>
      <c r="JEZ887" s="256"/>
      <c r="JFA887" s="256"/>
      <c r="JFB887" s="256"/>
      <c r="JFC887" s="256"/>
      <c r="JFD887" s="256"/>
      <c r="JFE887" s="256"/>
      <c r="JFF887" s="256"/>
      <c r="JFG887" s="256"/>
      <c r="JFH887" s="256"/>
      <c r="JFI887" s="256"/>
      <c r="JFJ887" s="256"/>
      <c r="JFK887" s="256"/>
      <c r="JFL887" s="256"/>
      <c r="JFM887" s="256"/>
      <c r="JFN887" s="256"/>
      <c r="JFO887" s="256"/>
      <c r="JFP887" s="256"/>
      <c r="JFQ887" s="256"/>
      <c r="JFR887" s="256"/>
      <c r="JFS887" s="256"/>
      <c r="JFT887" s="256"/>
      <c r="JFU887" s="256"/>
      <c r="JFV887" s="256"/>
      <c r="JFW887" s="256"/>
      <c r="JFX887" s="256"/>
      <c r="JFY887" s="256"/>
      <c r="JFZ887" s="256"/>
      <c r="JGA887" s="256"/>
      <c r="JGB887" s="256"/>
      <c r="JGC887" s="256"/>
      <c r="JGD887" s="256"/>
      <c r="JGE887" s="256"/>
      <c r="JGF887" s="256"/>
      <c r="JGG887" s="256"/>
      <c r="JGH887" s="256"/>
      <c r="JGI887" s="256"/>
      <c r="JGJ887" s="256"/>
      <c r="JGK887" s="256"/>
      <c r="JGL887" s="256"/>
      <c r="JGM887" s="256"/>
      <c r="JGN887" s="256"/>
      <c r="JGO887" s="256"/>
      <c r="JGP887" s="256"/>
      <c r="JGQ887" s="256"/>
      <c r="JGR887" s="256"/>
      <c r="JGS887" s="256"/>
      <c r="JGT887" s="256"/>
      <c r="JGU887" s="256"/>
      <c r="JGV887" s="256"/>
      <c r="JGW887" s="256"/>
      <c r="JGX887" s="256"/>
      <c r="JGY887" s="256"/>
      <c r="JGZ887" s="256"/>
      <c r="JHA887" s="256"/>
      <c r="JHB887" s="256"/>
      <c r="JHC887" s="256"/>
      <c r="JHD887" s="256"/>
      <c r="JHE887" s="256"/>
      <c r="JHF887" s="256"/>
      <c r="JHG887" s="256"/>
      <c r="JHH887" s="256"/>
      <c r="JHI887" s="256"/>
      <c r="JHJ887" s="256"/>
      <c r="JHK887" s="256"/>
      <c r="JHL887" s="256"/>
      <c r="JHM887" s="256"/>
      <c r="JHN887" s="256"/>
      <c r="JHO887" s="256"/>
      <c r="JHP887" s="256"/>
      <c r="JHQ887" s="256"/>
      <c r="JHR887" s="256"/>
      <c r="JHS887" s="256"/>
      <c r="JHT887" s="256"/>
      <c r="JHU887" s="256"/>
      <c r="JHV887" s="256"/>
      <c r="JHW887" s="256"/>
      <c r="JHX887" s="256"/>
      <c r="JHY887" s="256"/>
      <c r="JHZ887" s="256"/>
      <c r="JIA887" s="256"/>
      <c r="JIB887" s="256"/>
      <c r="JIC887" s="256"/>
      <c r="JID887" s="256"/>
      <c r="JIE887" s="256"/>
      <c r="JIF887" s="256"/>
      <c r="JIG887" s="256"/>
      <c r="JIH887" s="256"/>
      <c r="JII887" s="256"/>
      <c r="JIJ887" s="256"/>
      <c r="JIK887" s="256"/>
      <c r="JIL887" s="256"/>
      <c r="JIM887" s="256"/>
      <c r="JIN887" s="256"/>
      <c r="JIO887" s="256"/>
      <c r="JIP887" s="256"/>
      <c r="JIQ887" s="256"/>
      <c r="JIR887" s="256"/>
      <c r="JIS887" s="256"/>
      <c r="JIT887" s="256"/>
      <c r="JIU887" s="256"/>
      <c r="JIV887" s="256"/>
      <c r="JIW887" s="256"/>
      <c r="JIX887" s="256"/>
      <c r="JIY887" s="256"/>
      <c r="JIZ887" s="256"/>
      <c r="JJA887" s="256"/>
      <c r="JJB887" s="256"/>
      <c r="JJC887" s="256"/>
      <c r="JJD887" s="256"/>
      <c r="JJE887" s="256"/>
      <c r="JJF887" s="256"/>
      <c r="JJG887" s="256"/>
      <c r="JJH887" s="256"/>
      <c r="JJI887" s="256"/>
      <c r="JJJ887" s="256"/>
      <c r="JJK887" s="256"/>
      <c r="JJL887" s="256"/>
      <c r="JJM887" s="256"/>
      <c r="JJN887" s="256"/>
      <c r="JJO887" s="256"/>
      <c r="JJP887" s="256"/>
      <c r="JJQ887" s="256"/>
      <c r="JJR887" s="256"/>
      <c r="JJS887" s="256"/>
      <c r="JJT887" s="256"/>
      <c r="JJU887" s="256"/>
      <c r="JJV887" s="256"/>
      <c r="JJW887" s="256"/>
      <c r="JJX887" s="256"/>
      <c r="JJY887" s="256"/>
      <c r="JJZ887" s="256"/>
      <c r="JKA887" s="256"/>
      <c r="JKB887" s="256"/>
      <c r="JKC887" s="256"/>
      <c r="JKD887" s="256"/>
      <c r="JKE887" s="256"/>
      <c r="JKF887" s="256"/>
      <c r="JKG887" s="256"/>
      <c r="JKH887" s="256"/>
      <c r="JKI887" s="256"/>
      <c r="JKJ887" s="256"/>
      <c r="JKK887" s="256"/>
      <c r="JKL887" s="256"/>
      <c r="JKM887" s="256"/>
      <c r="JKN887" s="256"/>
      <c r="JKO887" s="256"/>
      <c r="JKP887" s="256"/>
      <c r="JKQ887" s="256"/>
      <c r="JKR887" s="256"/>
      <c r="JKS887" s="256"/>
      <c r="JKT887" s="256"/>
      <c r="JKU887" s="256"/>
      <c r="JKV887" s="256"/>
      <c r="JKW887" s="256"/>
      <c r="JKX887" s="256"/>
      <c r="JKY887" s="256"/>
      <c r="JKZ887" s="256"/>
      <c r="JLA887" s="256"/>
      <c r="JLB887" s="256"/>
      <c r="JLC887" s="256"/>
      <c r="JLD887" s="256"/>
      <c r="JLE887" s="256"/>
      <c r="JLF887" s="256"/>
      <c r="JLG887" s="256"/>
      <c r="JLH887" s="256"/>
      <c r="JLI887" s="256"/>
      <c r="JLJ887" s="256"/>
      <c r="JLK887" s="256"/>
      <c r="JLL887" s="256"/>
      <c r="JLM887" s="256"/>
      <c r="JLN887" s="256"/>
      <c r="JLO887" s="256"/>
      <c r="JLP887" s="256"/>
      <c r="JLQ887" s="256"/>
      <c r="JLR887" s="256"/>
      <c r="JLS887" s="256"/>
      <c r="JLT887" s="256"/>
      <c r="JLU887" s="256"/>
      <c r="JLV887" s="256"/>
      <c r="JLW887" s="256"/>
      <c r="JLX887" s="256"/>
      <c r="JLY887" s="256"/>
      <c r="JLZ887" s="256"/>
      <c r="JMA887" s="256"/>
      <c r="JMB887" s="256"/>
      <c r="JMC887" s="256"/>
      <c r="JMD887" s="256"/>
      <c r="JME887" s="256"/>
      <c r="JMF887" s="256"/>
      <c r="JMG887" s="256"/>
      <c r="JMH887" s="256"/>
      <c r="JMI887" s="256"/>
      <c r="JMJ887" s="256"/>
      <c r="JMK887" s="256"/>
      <c r="JML887" s="256"/>
      <c r="JMM887" s="256"/>
      <c r="JMN887" s="256"/>
      <c r="JMO887" s="256"/>
      <c r="JMP887" s="256"/>
      <c r="JMQ887" s="256"/>
      <c r="JMR887" s="256"/>
      <c r="JMS887" s="256"/>
      <c r="JMT887" s="256"/>
      <c r="JMU887" s="256"/>
      <c r="JMV887" s="256"/>
      <c r="JMW887" s="256"/>
      <c r="JMX887" s="256"/>
      <c r="JMY887" s="256"/>
      <c r="JMZ887" s="256"/>
      <c r="JNA887" s="256"/>
      <c r="JNB887" s="256"/>
      <c r="JNC887" s="256"/>
      <c r="JND887" s="256"/>
      <c r="JNE887" s="256"/>
      <c r="JNF887" s="256"/>
      <c r="JNG887" s="256"/>
      <c r="JNH887" s="256"/>
      <c r="JNI887" s="256"/>
      <c r="JNJ887" s="256"/>
      <c r="JNK887" s="256"/>
      <c r="JNL887" s="256"/>
      <c r="JNM887" s="256"/>
      <c r="JNN887" s="256"/>
      <c r="JNO887" s="256"/>
      <c r="JNP887" s="256"/>
      <c r="JNQ887" s="256"/>
      <c r="JNR887" s="256"/>
      <c r="JNS887" s="256"/>
      <c r="JNT887" s="256"/>
      <c r="JNU887" s="256"/>
      <c r="JNV887" s="256"/>
      <c r="JNW887" s="256"/>
      <c r="JNX887" s="256"/>
      <c r="JNY887" s="256"/>
      <c r="JNZ887" s="256"/>
      <c r="JOA887" s="256"/>
      <c r="JOB887" s="256"/>
      <c r="JOC887" s="256"/>
      <c r="JOD887" s="256"/>
      <c r="JOE887" s="256"/>
      <c r="JOF887" s="256"/>
      <c r="JOG887" s="256"/>
      <c r="JOH887" s="256"/>
      <c r="JOI887" s="256"/>
      <c r="JOJ887" s="256"/>
      <c r="JOK887" s="256"/>
      <c r="JOL887" s="256"/>
      <c r="JOM887" s="256"/>
      <c r="JON887" s="256"/>
      <c r="JOO887" s="256"/>
      <c r="JOP887" s="256"/>
      <c r="JOQ887" s="256"/>
      <c r="JOR887" s="256"/>
      <c r="JOS887" s="256"/>
      <c r="JOT887" s="256"/>
      <c r="JOU887" s="256"/>
      <c r="JOV887" s="256"/>
      <c r="JOW887" s="256"/>
      <c r="JOX887" s="256"/>
      <c r="JOY887" s="256"/>
      <c r="JOZ887" s="256"/>
      <c r="JPA887" s="256"/>
      <c r="JPB887" s="256"/>
      <c r="JPC887" s="256"/>
      <c r="JPD887" s="256"/>
      <c r="JPE887" s="256"/>
      <c r="JPF887" s="256"/>
      <c r="JPG887" s="256"/>
      <c r="JPH887" s="256"/>
      <c r="JPI887" s="256"/>
      <c r="JPJ887" s="256"/>
      <c r="JPK887" s="256"/>
      <c r="JPL887" s="256"/>
      <c r="JPM887" s="256"/>
      <c r="JPN887" s="256"/>
      <c r="JPO887" s="256"/>
      <c r="JPP887" s="256"/>
      <c r="JPQ887" s="256"/>
      <c r="JPR887" s="256"/>
      <c r="JPS887" s="256"/>
      <c r="JPT887" s="256"/>
      <c r="JPU887" s="256"/>
      <c r="JPV887" s="256"/>
      <c r="JPW887" s="256"/>
      <c r="JPX887" s="256"/>
      <c r="JPY887" s="256"/>
      <c r="JPZ887" s="256"/>
      <c r="JQA887" s="256"/>
      <c r="JQB887" s="256"/>
      <c r="JQC887" s="256"/>
      <c r="JQD887" s="256"/>
      <c r="JQE887" s="256"/>
      <c r="JQF887" s="256"/>
      <c r="JQG887" s="256"/>
      <c r="JQH887" s="256"/>
      <c r="JQI887" s="256"/>
      <c r="JQJ887" s="256"/>
      <c r="JQK887" s="256"/>
      <c r="JQL887" s="256"/>
      <c r="JQM887" s="256"/>
      <c r="JQN887" s="256"/>
      <c r="JQO887" s="256"/>
      <c r="JQP887" s="256"/>
      <c r="JQQ887" s="256"/>
      <c r="JQR887" s="256"/>
      <c r="JQS887" s="256"/>
      <c r="JQT887" s="256"/>
      <c r="JQU887" s="256"/>
      <c r="JQV887" s="256"/>
      <c r="JQW887" s="256"/>
      <c r="JQX887" s="256"/>
      <c r="JQY887" s="256"/>
      <c r="JQZ887" s="256"/>
      <c r="JRA887" s="256"/>
      <c r="JRB887" s="256"/>
      <c r="JRC887" s="256"/>
      <c r="JRD887" s="256"/>
      <c r="JRE887" s="256"/>
      <c r="JRF887" s="256"/>
      <c r="JRG887" s="256"/>
      <c r="JRH887" s="256"/>
      <c r="JRI887" s="256"/>
      <c r="JRJ887" s="256"/>
      <c r="JRK887" s="256"/>
      <c r="JRL887" s="256"/>
      <c r="JRM887" s="256"/>
      <c r="JRN887" s="256"/>
      <c r="JRO887" s="256"/>
      <c r="JRP887" s="256"/>
      <c r="JRQ887" s="256"/>
      <c r="JRR887" s="256"/>
      <c r="JRS887" s="256"/>
      <c r="JRT887" s="256"/>
      <c r="JRU887" s="256"/>
      <c r="JRV887" s="256"/>
      <c r="JRW887" s="256"/>
      <c r="JRX887" s="256"/>
      <c r="JRY887" s="256"/>
      <c r="JRZ887" s="256"/>
      <c r="JSA887" s="256"/>
      <c r="JSB887" s="256"/>
      <c r="JSC887" s="256"/>
      <c r="JSD887" s="256"/>
      <c r="JSE887" s="256"/>
      <c r="JSF887" s="256"/>
      <c r="JSG887" s="256"/>
      <c r="JSH887" s="256"/>
      <c r="JSI887" s="256"/>
      <c r="JSJ887" s="256"/>
      <c r="JSK887" s="256"/>
      <c r="JSL887" s="256"/>
      <c r="JSM887" s="256"/>
      <c r="JSN887" s="256"/>
      <c r="JSO887" s="256"/>
      <c r="JSP887" s="256"/>
      <c r="JSQ887" s="256"/>
      <c r="JSR887" s="256"/>
      <c r="JSS887" s="256"/>
      <c r="JST887" s="256"/>
      <c r="JSU887" s="256"/>
      <c r="JSV887" s="256"/>
      <c r="JSW887" s="256"/>
      <c r="JSX887" s="256"/>
      <c r="JSY887" s="256"/>
      <c r="JSZ887" s="256"/>
      <c r="JTA887" s="256"/>
      <c r="JTB887" s="256"/>
      <c r="JTC887" s="256"/>
      <c r="JTD887" s="256"/>
      <c r="JTE887" s="256"/>
      <c r="JTF887" s="256"/>
      <c r="JTG887" s="256"/>
      <c r="JTH887" s="256"/>
      <c r="JTI887" s="256"/>
      <c r="JTJ887" s="256"/>
      <c r="JTK887" s="256"/>
      <c r="JTL887" s="256"/>
      <c r="JTM887" s="256"/>
      <c r="JTN887" s="256"/>
      <c r="JTO887" s="256"/>
      <c r="JTP887" s="256"/>
      <c r="JTQ887" s="256"/>
      <c r="JTR887" s="256"/>
      <c r="JTS887" s="256"/>
      <c r="JTT887" s="256"/>
      <c r="JTU887" s="256"/>
      <c r="JTV887" s="256"/>
      <c r="JTW887" s="256"/>
      <c r="JTX887" s="256"/>
      <c r="JTY887" s="256"/>
      <c r="JTZ887" s="256"/>
      <c r="JUA887" s="256"/>
      <c r="JUB887" s="256"/>
      <c r="JUC887" s="256"/>
      <c r="JUD887" s="256"/>
      <c r="JUE887" s="256"/>
      <c r="JUF887" s="256"/>
      <c r="JUG887" s="256"/>
      <c r="JUH887" s="256"/>
      <c r="JUI887" s="256"/>
      <c r="JUJ887" s="256"/>
      <c r="JUK887" s="256"/>
      <c r="JUL887" s="256"/>
      <c r="JUM887" s="256"/>
      <c r="JUN887" s="256"/>
      <c r="JUO887" s="256"/>
      <c r="JUP887" s="256"/>
      <c r="JUQ887" s="256"/>
      <c r="JUR887" s="256"/>
      <c r="JUS887" s="256"/>
      <c r="JUT887" s="256"/>
      <c r="JUU887" s="256"/>
      <c r="JUV887" s="256"/>
      <c r="JUW887" s="256"/>
      <c r="JUX887" s="256"/>
      <c r="JUY887" s="256"/>
      <c r="JUZ887" s="256"/>
      <c r="JVA887" s="256"/>
      <c r="JVB887" s="256"/>
      <c r="JVC887" s="256"/>
      <c r="JVD887" s="256"/>
      <c r="JVE887" s="256"/>
      <c r="JVF887" s="256"/>
      <c r="JVG887" s="256"/>
      <c r="JVH887" s="256"/>
      <c r="JVI887" s="256"/>
      <c r="JVJ887" s="256"/>
      <c r="JVK887" s="256"/>
      <c r="JVL887" s="256"/>
      <c r="JVM887" s="256"/>
      <c r="JVN887" s="256"/>
      <c r="JVO887" s="256"/>
      <c r="JVP887" s="256"/>
      <c r="JVQ887" s="256"/>
      <c r="JVR887" s="256"/>
      <c r="JVS887" s="256"/>
      <c r="JVT887" s="256"/>
      <c r="JVU887" s="256"/>
      <c r="JVV887" s="256"/>
      <c r="JVW887" s="256"/>
      <c r="JVX887" s="256"/>
      <c r="JVY887" s="256"/>
      <c r="JVZ887" s="256"/>
      <c r="JWA887" s="256"/>
      <c r="JWB887" s="256"/>
      <c r="JWC887" s="256"/>
      <c r="JWD887" s="256"/>
      <c r="JWE887" s="256"/>
      <c r="JWF887" s="256"/>
      <c r="JWG887" s="256"/>
      <c r="JWH887" s="256"/>
      <c r="JWI887" s="256"/>
      <c r="JWJ887" s="256"/>
      <c r="JWK887" s="256"/>
      <c r="JWL887" s="256"/>
      <c r="JWM887" s="256"/>
      <c r="JWN887" s="256"/>
      <c r="JWO887" s="256"/>
      <c r="JWP887" s="256"/>
      <c r="JWQ887" s="256"/>
      <c r="JWR887" s="256"/>
      <c r="JWS887" s="256"/>
      <c r="JWT887" s="256"/>
      <c r="JWU887" s="256"/>
      <c r="JWV887" s="256"/>
      <c r="JWW887" s="256"/>
      <c r="JWX887" s="256"/>
      <c r="JWY887" s="256"/>
      <c r="JWZ887" s="256"/>
      <c r="JXA887" s="256"/>
      <c r="JXB887" s="256"/>
      <c r="JXC887" s="256"/>
      <c r="JXD887" s="256"/>
      <c r="JXE887" s="256"/>
      <c r="JXF887" s="256"/>
      <c r="JXG887" s="256"/>
      <c r="JXH887" s="256"/>
      <c r="JXI887" s="256"/>
      <c r="JXJ887" s="256"/>
      <c r="JXK887" s="256"/>
      <c r="JXL887" s="256"/>
      <c r="JXM887" s="256"/>
      <c r="JXN887" s="256"/>
      <c r="JXO887" s="256"/>
      <c r="JXP887" s="256"/>
      <c r="JXQ887" s="256"/>
      <c r="JXR887" s="256"/>
      <c r="JXS887" s="256"/>
      <c r="JXT887" s="256"/>
      <c r="JXU887" s="256"/>
      <c r="JXV887" s="256"/>
      <c r="JXW887" s="256"/>
      <c r="JXX887" s="256"/>
      <c r="JXY887" s="256"/>
      <c r="JXZ887" s="256"/>
      <c r="JYA887" s="256"/>
      <c r="JYB887" s="256"/>
      <c r="JYC887" s="256"/>
      <c r="JYD887" s="256"/>
      <c r="JYE887" s="256"/>
      <c r="JYF887" s="256"/>
      <c r="JYG887" s="256"/>
      <c r="JYH887" s="256"/>
      <c r="JYI887" s="256"/>
      <c r="JYJ887" s="256"/>
      <c r="JYK887" s="256"/>
      <c r="JYL887" s="256"/>
      <c r="JYM887" s="256"/>
      <c r="JYN887" s="256"/>
      <c r="JYO887" s="256"/>
      <c r="JYP887" s="256"/>
      <c r="JYQ887" s="256"/>
      <c r="JYR887" s="256"/>
      <c r="JYS887" s="256"/>
      <c r="JYT887" s="256"/>
      <c r="JYU887" s="256"/>
      <c r="JYV887" s="256"/>
      <c r="JYW887" s="256"/>
      <c r="JYX887" s="256"/>
      <c r="JYY887" s="256"/>
      <c r="JYZ887" s="256"/>
      <c r="JZA887" s="256"/>
      <c r="JZB887" s="256"/>
      <c r="JZC887" s="256"/>
      <c r="JZD887" s="256"/>
      <c r="JZE887" s="256"/>
      <c r="JZF887" s="256"/>
      <c r="JZG887" s="256"/>
      <c r="JZH887" s="256"/>
      <c r="JZI887" s="256"/>
      <c r="JZJ887" s="256"/>
      <c r="JZK887" s="256"/>
      <c r="JZL887" s="256"/>
      <c r="JZM887" s="256"/>
      <c r="JZN887" s="256"/>
      <c r="JZO887" s="256"/>
      <c r="JZP887" s="256"/>
      <c r="JZQ887" s="256"/>
      <c r="JZR887" s="256"/>
      <c r="JZS887" s="256"/>
      <c r="JZT887" s="256"/>
      <c r="JZU887" s="256"/>
      <c r="JZV887" s="256"/>
      <c r="JZW887" s="256"/>
      <c r="JZX887" s="256"/>
      <c r="JZY887" s="256"/>
      <c r="JZZ887" s="256"/>
      <c r="KAA887" s="256"/>
      <c r="KAB887" s="256"/>
      <c r="KAC887" s="256"/>
      <c r="KAD887" s="256"/>
      <c r="KAE887" s="256"/>
      <c r="KAF887" s="256"/>
      <c r="KAG887" s="256"/>
      <c r="KAH887" s="256"/>
      <c r="KAI887" s="256"/>
      <c r="KAJ887" s="256"/>
      <c r="KAK887" s="256"/>
      <c r="KAL887" s="256"/>
      <c r="KAM887" s="256"/>
      <c r="KAN887" s="256"/>
      <c r="KAO887" s="256"/>
      <c r="KAP887" s="256"/>
      <c r="KAQ887" s="256"/>
      <c r="KAR887" s="256"/>
      <c r="KAS887" s="256"/>
      <c r="KAT887" s="256"/>
      <c r="KAU887" s="256"/>
      <c r="KAV887" s="256"/>
      <c r="KAW887" s="256"/>
      <c r="KAX887" s="256"/>
      <c r="KAY887" s="256"/>
      <c r="KAZ887" s="256"/>
      <c r="KBA887" s="256"/>
      <c r="KBB887" s="256"/>
      <c r="KBC887" s="256"/>
      <c r="KBD887" s="256"/>
      <c r="KBE887" s="256"/>
      <c r="KBF887" s="256"/>
      <c r="KBG887" s="256"/>
      <c r="KBH887" s="256"/>
      <c r="KBI887" s="256"/>
      <c r="KBJ887" s="256"/>
      <c r="KBK887" s="256"/>
      <c r="KBL887" s="256"/>
      <c r="KBM887" s="256"/>
      <c r="KBN887" s="256"/>
      <c r="KBO887" s="256"/>
      <c r="KBP887" s="256"/>
      <c r="KBQ887" s="256"/>
      <c r="KBR887" s="256"/>
      <c r="KBS887" s="256"/>
      <c r="KBT887" s="256"/>
      <c r="KBU887" s="256"/>
      <c r="KBV887" s="256"/>
      <c r="KBW887" s="256"/>
      <c r="KBX887" s="256"/>
      <c r="KBY887" s="256"/>
      <c r="KBZ887" s="256"/>
      <c r="KCA887" s="256"/>
      <c r="KCB887" s="256"/>
      <c r="KCC887" s="256"/>
      <c r="KCD887" s="256"/>
      <c r="KCE887" s="256"/>
      <c r="KCF887" s="256"/>
      <c r="KCG887" s="256"/>
      <c r="KCH887" s="256"/>
      <c r="KCI887" s="256"/>
      <c r="KCJ887" s="256"/>
      <c r="KCK887" s="256"/>
      <c r="KCL887" s="256"/>
      <c r="KCM887" s="256"/>
      <c r="KCN887" s="256"/>
      <c r="KCO887" s="256"/>
      <c r="KCP887" s="256"/>
      <c r="KCQ887" s="256"/>
      <c r="KCR887" s="256"/>
      <c r="KCS887" s="256"/>
      <c r="KCT887" s="256"/>
      <c r="KCU887" s="256"/>
      <c r="KCV887" s="256"/>
      <c r="KCW887" s="256"/>
      <c r="KCX887" s="256"/>
      <c r="KCY887" s="256"/>
      <c r="KCZ887" s="256"/>
      <c r="KDA887" s="256"/>
      <c r="KDB887" s="256"/>
      <c r="KDC887" s="256"/>
      <c r="KDD887" s="256"/>
      <c r="KDE887" s="256"/>
      <c r="KDF887" s="256"/>
      <c r="KDG887" s="256"/>
      <c r="KDH887" s="256"/>
      <c r="KDI887" s="256"/>
      <c r="KDJ887" s="256"/>
      <c r="KDK887" s="256"/>
      <c r="KDL887" s="256"/>
      <c r="KDM887" s="256"/>
      <c r="KDN887" s="256"/>
      <c r="KDO887" s="256"/>
      <c r="KDP887" s="256"/>
      <c r="KDQ887" s="256"/>
      <c r="KDR887" s="256"/>
      <c r="KDS887" s="256"/>
      <c r="KDT887" s="256"/>
      <c r="KDU887" s="256"/>
      <c r="KDV887" s="256"/>
      <c r="KDW887" s="256"/>
      <c r="KDX887" s="256"/>
      <c r="KDY887" s="256"/>
      <c r="KDZ887" s="256"/>
      <c r="KEA887" s="256"/>
      <c r="KEB887" s="256"/>
      <c r="KEC887" s="256"/>
      <c r="KED887" s="256"/>
      <c r="KEE887" s="256"/>
      <c r="KEF887" s="256"/>
      <c r="KEG887" s="256"/>
      <c r="KEH887" s="256"/>
      <c r="KEI887" s="256"/>
      <c r="KEJ887" s="256"/>
      <c r="KEK887" s="256"/>
      <c r="KEL887" s="256"/>
      <c r="KEM887" s="256"/>
      <c r="KEN887" s="256"/>
      <c r="KEO887" s="256"/>
      <c r="KEP887" s="256"/>
      <c r="KEQ887" s="256"/>
      <c r="KER887" s="256"/>
      <c r="KES887" s="256"/>
      <c r="KET887" s="256"/>
      <c r="KEU887" s="256"/>
      <c r="KEV887" s="256"/>
      <c r="KEW887" s="256"/>
      <c r="KEX887" s="256"/>
      <c r="KEY887" s="256"/>
      <c r="KEZ887" s="256"/>
      <c r="KFA887" s="256"/>
      <c r="KFB887" s="256"/>
      <c r="KFC887" s="256"/>
      <c r="KFD887" s="256"/>
      <c r="KFE887" s="256"/>
      <c r="KFF887" s="256"/>
      <c r="KFG887" s="256"/>
      <c r="KFH887" s="256"/>
      <c r="KFI887" s="256"/>
      <c r="KFJ887" s="256"/>
      <c r="KFK887" s="256"/>
      <c r="KFL887" s="256"/>
      <c r="KFM887" s="256"/>
      <c r="KFN887" s="256"/>
      <c r="KFO887" s="256"/>
      <c r="KFP887" s="256"/>
      <c r="KFQ887" s="256"/>
      <c r="KFR887" s="256"/>
      <c r="KFS887" s="256"/>
      <c r="KFT887" s="256"/>
      <c r="KFU887" s="256"/>
      <c r="KFV887" s="256"/>
      <c r="KFW887" s="256"/>
      <c r="KFX887" s="256"/>
      <c r="KFY887" s="256"/>
      <c r="KFZ887" s="256"/>
      <c r="KGA887" s="256"/>
      <c r="KGB887" s="256"/>
      <c r="KGC887" s="256"/>
      <c r="KGD887" s="256"/>
      <c r="KGE887" s="256"/>
      <c r="KGF887" s="256"/>
      <c r="KGG887" s="256"/>
      <c r="KGH887" s="256"/>
      <c r="KGI887" s="256"/>
      <c r="KGJ887" s="256"/>
      <c r="KGK887" s="256"/>
      <c r="KGL887" s="256"/>
      <c r="KGM887" s="256"/>
      <c r="KGN887" s="256"/>
      <c r="KGO887" s="256"/>
      <c r="KGP887" s="256"/>
      <c r="KGQ887" s="256"/>
      <c r="KGR887" s="256"/>
      <c r="KGS887" s="256"/>
      <c r="KGT887" s="256"/>
      <c r="KGU887" s="256"/>
      <c r="KGV887" s="256"/>
      <c r="KGW887" s="256"/>
      <c r="KGX887" s="256"/>
      <c r="KGY887" s="256"/>
      <c r="KGZ887" s="256"/>
      <c r="KHA887" s="256"/>
      <c r="KHB887" s="256"/>
      <c r="KHC887" s="256"/>
      <c r="KHD887" s="256"/>
      <c r="KHE887" s="256"/>
      <c r="KHF887" s="256"/>
      <c r="KHG887" s="256"/>
      <c r="KHH887" s="256"/>
      <c r="KHI887" s="256"/>
      <c r="KHJ887" s="256"/>
      <c r="KHK887" s="256"/>
      <c r="KHL887" s="256"/>
      <c r="KHM887" s="256"/>
      <c r="KHN887" s="256"/>
      <c r="KHO887" s="256"/>
      <c r="KHP887" s="256"/>
      <c r="KHQ887" s="256"/>
      <c r="KHR887" s="256"/>
      <c r="KHS887" s="256"/>
      <c r="KHT887" s="256"/>
      <c r="KHU887" s="256"/>
      <c r="KHV887" s="256"/>
      <c r="KHW887" s="256"/>
      <c r="KHX887" s="256"/>
      <c r="KHY887" s="256"/>
      <c r="KHZ887" s="256"/>
      <c r="KIA887" s="256"/>
      <c r="KIB887" s="256"/>
      <c r="KIC887" s="256"/>
      <c r="KID887" s="256"/>
      <c r="KIE887" s="256"/>
      <c r="KIF887" s="256"/>
      <c r="KIG887" s="256"/>
      <c r="KIH887" s="256"/>
      <c r="KII887" s="256"/>
      <c r="KIJ887" s="256"/>
      <c r="KIK887" s="256"/>
      <c r="KIL887" s="256"/>
      <c r="KIM887" s="256"/>
      <c r="KIN887" s="256"/>
      <c r="KIO887" s="256"/>
      <c r="KIP887" s="256"/>
      <c r="KIQ887" s="256"/>
      <c r="KIR887" s="256"/>
      <c r="KIS887" s="256"/>
      <c r="KIT887" s="256"/>
      <c r="KIU887" s="256"/>
      <c r="KIV887" s="256"/>
      <c r="KIW887" s="256"/>
      <c r="KIX887" s="256"/>
      <c r="KIY887" s="256"/>
      <c r="KIZ887" s="256"/>
      <c r="KJA887" s="256"/>
      <c r="KJB887" s="256"/>
      <c r="KJC887" s="256"/>
      <c r="KJD887" s="256"/>
      <c r="KJE887" s="256"/>
      <c r="KJF887" s="256"/>
      <c r="KJG887" s="256"/>
      <c r="KJH887" s="256"/>
      <c r="KJI887" s="256"/>
      <c r="KJJ887" s="256"/>
      <c r="KJK887" s="256"/>
      <c r="KJL887" s="256"/>
      <c r="KJM887" s="256"/>
      <c r="KJN887" s="256"/>
      <c r="KJO887" s="256"/>
      <c r="KJP887" s="256"/>
      <c r="KJQ887" s="256"/>
      <c r="KJR887" s="256"/>
      <c r="KJS887" s="256"/>
      <c r="KJT887" s="256"/>
      <c r="KJU887" s="256"/>
      <c r="KJV887" s="256"/>
      <c r="KJW887" s="256"/>
      <c r="KJX887" s="256"/>
      <c r="KJY887" s="256"/>
      <c r="KJZ887" s="256"/>
      <c r="KKA887" s="256"/>
      <c r="KKB887" s="256"/>
      <c r="KKC887" s="256"/>
      <c r="KKD887" s="256"/>
      <c r="KKE887" s="256"/>
      <c r="KKF887" s="256"/>
      <c r="KKG887" s="256"/>
      <c r="KKH887" s="256"/>
      <c r="KKI887" s="256"/>
      <c r="KKJ887" s="256"/>
      <c r="KKK887" s="256"/>
      <c r="KKL887" s="256"/>
      <c r="KKM887" s="256"/>
      <c r="KKN887" s="256"/>
      <c r="KKO887" s="256"/>
      <c r="KKP887" s="256"/>
      <c r="KKQ887" s="256"/>
      <c r="KKR887" s="256"/>
      <c r="KKS887" s="256"/>
      <c r="KKT887" s="256"/>
      <c r="KKU887" s="256"/>
      <c r="KKV887" s="256"/>
      <c r="KKW887" s="256"/>
      <c r="KKX887" s="256"/>
      <c r="KKY887" s="256"/>
      <c r="KKZ887" s="256"/>
      <c r="KLA887" s="256"/>
      <c r="KLB887" s="256"/>
      <c r="KLC887" s="256"/>
      <c r="KLD887" s="256"/>
      <c r="KLE887" s="256"/>
      <c r="KLF887" s="256"/>
      <c r="KLG887" s="256"/>
      <c r="KLH887" s="256"/>
      <c r="KLI887" s="256"/>
      <c r="KLJ887" s="256"/>
      <c r="KLK887" s="256"/>
      <c r="KLL887" s="256"/>
      <c r="KLM887" s="256"/>
      <c r="KLN887" s="256"/>
      <c r="KLO887" s="256"/>
      <c r="KLP887" s="256"/>
      <c r="KLQ887" s="256"/>
      <c r="KLR887" s="256"/>
      <c r="KLS887" s="256"/>
      <c r="KLT887" s="256"/>
      <c r="KLU887" s="256"/>
      <c r="KLV887" s="256"/>
      <c r="KLW887" s="256"/>
      <c r="KLX887" s="256"/>
      <c r="KLY887" s="256"/>
      <c r="KLZ887" s="256"/>
      <c r="KMA887" s="256"/>
      <c r="KMB887" s="256"/>
      <c r="KMC887" s="256"/>
      <c r="KMD887" s="256"/>
      <c r="KME887" s="256"/>
      <c r="KMF887" s="256"/>
      <c r="KMG887" s="256"/>
      <c r="KMH887" s="256"/>
      <c r="KMI887" s="256"/>
      <c r="KMJ887" s="256"/>
      <c r="KMK887" s="256"/>
      <c r="KML887" s="256"/>
      <c r="KMM887" s="256"/>
      <c r="KMN887" s="256"/>
      <c r="KMO887" s="256"/>
      <c r="KMP887" s="256"/>
      <c r="KMQ887" s="256"/>
      <c r="KMR887" s="256"/>
      <c r="KMS887" s="256"/>
      <c r="KMT887" s="256"/>
      <c r="KMU887" s="256"/>
      <c r="KMV887" s="256"/>
      <c r="KMW887" s="256"/>
      <c r="KMX887" s="256"/>
      <c r="KMY887" s="256"/>
      <c r="KMZ887" s="256"/>
      <c r="KNA887" s="256"/>
      <c r="KNB887" s="256"/>
      <c r="KNC887" s="256"/>
      <c r="KND887" s="256"/>
      <c r="KNE887" s="256"/>
      <c r="KNF887" s="256"/>
      <c r="KNG887" s="256"/>
      <c r="KNH887" s="256"/>
      <c r="KNI887" s="256"/>
      <c r="KNJ887" s="256"/>
      <c r="KNK887" s="256"/>
      <c r="KNL887" s="256"/>
      <c r="KNM887" s="256"/>
      <c r="KNN887" s="256"/>
      <c r="KNO887" s="256"/>
      <c r="KNP887" s="256"/>
      <c r="KNQ887" s="256"/>
      <c r="KNR887" s="256"/>
      <c r="KNS887" s="256"/>
      <c r="KNT887" s="256"/>
      <c r="KNU887" s="256"/>
      <c r="KNV887" s="256"/>
      <c r="KNW887" s="256"/>
      <c r="KNX887" s="256"/>
      <c r="KNY887" s="256"/>
      <c r="KNZ887" s="256"/>
      <c r="KOA887" s="256"/>
      <c r="KOB887" s="256"/>
      <c r="KOC887" s="256"/>
      <c r="KOD887" s="256"/>
      <c r="KOE887" s="256"/>
      <c r="KOF887" s="256"/>
      <c r="KOG887" s="256"/>
      <c r="KOH887" s="256"/>
      <c r="KOI887" s="256"/>
      <c r="KOJ887" s="256"/>
      <c r="KOK887" s="256"/>
      <c r="KOL887" s="256"/>
      <c r="KOM887" s="256"/>
      <c r="KON887" s="256"/>
      <c r="KOO887" s="256"/>
      <c r="KOP887" s="256"/>
      <c r="KOQ887" s="256"/>
      <c r="KOR887" s="256"/>
      <c r="KOS887" s="256"/>
      <c r="KOT887" s="256"/>
      <c r="KOU887" s="256"/>
      <c r="KOV887" s="256"/>
      <c r="KOW887" s="256"/>
      <c r="KOX887" s="256"/>
      <c r="KOY887" s="256"/>
      <c r="KOZ887" s="256"/>
      <c r="KPA887" s="256"/>
      <c r="KPB887" s="256"/>
      <c r="KPC887" s="256"/>
      <c r="KPD887" s="256"/>
      <c r="KPE887" s="256"/>
      <c r="KPF887" s="256"/>
      <c r="KPG887" s="256"/>
      <c r="KPH887" s="256"/>
      <c r="KPI887" s="256"/>
      <c r="KPJ887" s="256"/>
      <c r="KPK887" s="256"/>
      <c r="KPL887" s="256"/>
      <c r="KPM887" s="256"/>
      <c r="KPN887" s="256"/>
      <c r="KPO887" s="256"/>
      <c r="KPP887" s="256"/>
      <c r="KPQ887" s="256"/>
      <c r="KPR887" s="256"/>
      <c r="KPS887" s="256"/>
      <c r="KPT887" s="256"/>
      <c r="KPU887" s="256"/>
      <c r="KPV887" s="256"/>
      <c r="KPW887" s="256"/>
      <c r="KPX887" s="256"/>
      <c r="KPY887" s="256"/>
      <c r="KPZ887" s="256"/>
      <c r="KQA887" s="256"/>
      <c r="KQB887" s="256"/>
      <c r="KQC887" s="256"/>
      <c r="KQD887" s="256"/>
      <c r="KQE887" s="256"/>
      <c r="KQF887" s="256"/>
      <c r="KQG887" s="256"/>
      <c r="KQH887" s="256"/>
      <c r="KQI887" s="256"/>
      <c r="KQJ887" s="256"/>
      <c r="KQK887" s="256"/>
      <c r="KQL887" s="256"/>
      <c r="KQM887" s="256"/>
      <c r="KQN887" s="256"/>
      <c r="KQO887" s="256"/>
      <c r="KQP887" s="256"/>
      <c r="KQQ887" s="256"/>
      <c r="KQR887" s="256"/>
      <c r="KQS887" s="256"/>
      <c r="KQT887" s="256"/>
      <c r="KQU887" s="256"/>
      <c r="KQV887" s="256"/>
      <c r="KQW887" s="256"/>
      <c r="KQX887" s="256"/>
      <c r="KQY887" s="256"/>
      <c r="KQZ887" s="256"/>
      <c r="KRA887" s="256"/>
      <c r="KRB887" s="256"/>
      <c r="KRC887" s="256"/>
      <c r="KRD887" s="256"/>
      <c r="KRE887" s="256"/>
      <c r="KRF887" s="256"/>
      <c r="KRG887" s="256"/>
      <c r="KRH887" s="256"/>
      <c r="KRI887" s="256"/>
      <c r="KRJ887" s="256"/>
      <c r="KRK887" s="256"/>
      <c r="KRL887" s="256"/>
      <c r="KRM887" s="256"/>
      <c r="KRN887" s="256"/>
      <c r="KRO887" s="256"/>
      <c r="KRP887" s="256"/>
      <c r="KRQ887" s="256"/>
      <c r="KRR887" s="256"/>
      <c r="KRS887" s="256"/>
      <c r="KRT887" s="256"/>
      <c r="KRU887" s="256"/>
      <c r="KRV887" s="256"/>
      <c r="KRW887" s="256"/>
      <c r="KRX887" s="256"/>
      <c r="KRY887" s="256"/>
      <c r="KRZ887" s="256"/>
      <c r="KSA887" s="256"/>
      <c r="KSB887" s="256"/>
      <c r="KSC887" s="256"/>
      <c r="KSD887" s="256"/>
      <c r="KSE887" s="256"/>
      <c r="KSF887" s="256"/>
      <c r="KSG887" s="256"/>
      <c r="KSH887" s="256"/>
      <c r="KSI887" s="256"/>
      <c r="KSJ887" s="256"/>
      <c r="KSK887" s="256"/>
      <c r="KSL887" s="256"/>
      <c r="KSM887" s="256"/>
      <c r="KSN887" s="256"/>
      <c r="KSO887" s="256"/>
      <c r="KSP887" s="256"/>
      <c r="KSQ887" s="256"/>
      <c r="KSR887" s="256"/>
      <c r="KSS887" s="256"/>
      <c r="KST887" s="256"/>
      <c r="KSU887" s="256"/>
      <c r="KSV887" s="256"/>
      <c r="KSW887" s="256"/>
      <c r="KSX887" s="256"/>
      <c r="KSY887" s="256"/>
      <c r="KSZ887" s="256"/>
      <c r="KTA887" s="256"/>
      <c r="KTB887" s="256"/>
      <c r="KTC887" s="256"/>
      <c r="KTD887" s="256"/>
      <c r="KTE887" s="256"/>
      <c r="KTF887" s="256"/>
      <c r="KTG887" s="256"/>
      <c r="KTH887" s="256"/>
      <c r="KTI887" s="256"/>
      <c r="KTJ887" s="256"/>
      <c r="KTK887" s="256"/>
      <c r="KTL887" s="256"/>
      <c r="KTM887" s="256"/>
      <c r="KTN887" s="256"/>
      <c r="KTO887" s="256"/>
      <c r="KTP887" s="256"/>
      <c r="KTQ887" s="256"/>
      <c r="KTR887" s="256"/>
      <c r="KTS887" s="256"/>
      <c r="KTT887" s="256"/>
      <c r="KTU887" s="256"/>
      <c r="KTV887" s="256"/>
      <c r="KTW887" s="256"/>
      <c r="KTX887" s="256"/>
      <c r="KTY887" s="256"/>
      <c r="KTZ887" s="256"/>
      <c r="KUA887" s="256"/>
      <c r="KUB887" s="256"/>
      <c r="KUC887" s="256"/>
      <c r="KUD887" s="256"/>
      <c r="KUE887" s="256"/>
      <c r="KUF887" s="256"/>
      <c r="KUG887" s="256"/>
      <c r="KUH887" s="256"/>
      <c r="KUI887" s="256"/>
      <c r="KUJ887" s="256"/>
      <c r="KUK887" s="256"/>
      <c r="KUL887" s="256"/>
      <c r="KUM887" s="256"/>
      <c r="KUN887" s="256"/>
      <c r="KUO887" s="256"/>
      <c r="KUP887" s="256"/>
      <c r="KUQ887" s="256"/>
      <c r="KUR887" s="256"/>
      <c r="KUS887" s="256"/>
      <c r="KUT887" s="256"/>
      <c r="KUU887" s="256"/>
      <c r="KUV887" s="256"/>
      <c r="KUW887" s="256"/>
      <c r="KUX887" s="256"/>
      <c r="KUY887" s="256"/>
      <c r="KUZ887" s="256"/>
      <c r="KVA887" s="256"/>
      <c r="KVB887" s="256"/>
      <c r="KVC887" s="256"/>
      <c r="KVD887" s="256"/>
      <c r="KVE887" s="256"/>
      <c r="KVF887" s="256"/>
      <c r="KVG887" s="256"/>
      <c r="KVH887" s="256"/>
      <c r="KVI887" s="256"/>
      <c r="KVJ887" s="256"/>
      <c r="KVK887" s="256"/>
      <c r="KVL887" s="256"/>
      <c r="KVM887" s="256"/>
      <c r="KVN887" s="256"/>
      <c r="KVO887" s="256"/>
      <c r="KVP887" s="256"/>
      <c r="KVQ887" s="256"/>
      <c r="KVR887" s="256"/>
      <c r="KVS887" s="256"/>
      <c r="KVT887" s="256"/>
      <c r="KVU887" s="256"/>
      <c r="KVV887" s="256"/>
      <c r="KVW887" s="256"/>
      <c r="KVX887" s="256"/>
      <c r="KVY887" s="256"/>
      <c r="KVZ887" s="256"/>
      <c r="KWA887" s="256"/>
      <c r="KWB887" s="256"/>
      <c r="KWC887" s="256"/>
      <c r="KWD887" s="256"/>
      <c r="KWE887" s="256"/>
      <c r="KWF887" s="256"/>
      <c r="KWG887" s="256"/>
      <c r="KWH887" s="256"/>
      <c r="KWI887" s="256"/>
      <c r="KWJ887" s="256"/>
      <c r="KWK887" s="256"/>
      <c r="KWL887" s="256"/>
      <c r="KWM887" s="256"/>
      <c r="KWN887" s="256"/>
      <c r="KWO887" s="256"/>
      <c r="KWP887" s="256"/>
      <c r="KWQ887" s="256"/>
      <c r="KWR887" s="256"/>
      <c r="KWS887" s="256"/>
      <c r="KWT887" s="256"/>
      <c r="KWU887" s="256"/>
      <c r="KWV887" s="256"/>
      <c r="KWW887" s="256"/>
      <c r="KWX887" s="256"/>
      <c r="KWY887" s="256"/>
      <c r="KWZ887" s="256"/>
      <c r="KXA887" s="256"/>
      <c r="KXB887" s="256"/>
      <c r="KXC887" s="256"/>
      <c r="KXD887" s="256"/>
      <c r="KXE887" s="256"/>
      <c r="KXF887" s="256"/>
      <c r="KXG887" s="256"/>
      <c r="KXH887" s="256"/>
      <c r="KXI887" s="256"/>
      <c r="KXJ887" s="256"/>
      <c r="KXK887" s="256"/>
      <c r="KXL887" s="256"/>
      <c r="KXM887" s="256"/>
      <c r="KXN887" s="256"/>
      <c r="KXO887" s="256"/>
      <c r="KXP887" s="256"/>
      <c r="KXQ887" s="256"/>
      <c r="KXR887" s="256"/>
      <c r="KXS887" s="256"/>
      <c r="KXT887" s="256"/>
      <c r="KXU887" s="256"/>
      <c r="KXV887" s="256"/>
      <c r="KXW887" s="256"/>
      <c r="KXX887" s="256"/>
      <c r="KXY887" s="256"/>
      <c r="KXZ887" s="256"/>
      <c r="KYA887" s="256"/>
      <c r="KYB887" s="256"/>
      <c r="KYC887" s="256"/>
      <c r="KYD887" s="256"/>
      <c r="KYE887" s="256"/>
      <c r="KYF887" s="256"/>
      <c r="KYG887" s="256"/>
      <c r="KYH887" s="256"/>
      <c r="KYI887" s="256"/>
      <c r="KYJ887" s="256"/>
      <c r="KYK887" s="256"/>
      <c r="KYL887" s="256"/>
      <c r="KYM887" s="256"/>
      <c r="KYN887" s="256"/>
      <c r="KYO887" s="256"/>
      <c r="KYP887" s="256"/>
      <c r="KYQ887" s="256"/>
      <c r="KYR887" s="256"/>
      <c r="KYS887" s="256"/>
      <c r="KYT887" s="256"/>
      <c r="KYU887" s="256"/>
      <c r="KYV887" s="256"/>
      <c r="KYW887" s="256"/>
      <c r="KYX887" s="256"/>
      <c r="KYY887" s="256"/>
      <c r="KYZ887" s="256"/>
      <c r="KZA887" s="256"/>
      <c r="KZB887" s="256"/>
      <c r="KZC887" s="256"/>
      <c r="KZD887" s="256"/>
      <c r="KZE887" s="256"/>
      <c r="KZF887" s="256"/>
      <c r="KZG887" s="256"/>
      <c r="KZH887" s="256"/>
      <c r="KZI887" s="256"/>
      <c r="KZJ887" s="256"/>
      <c r="KZK887" s="256"/>
      <c r="KZL887" s="256"/>
      <c r="KZM887" s="256"/>
      <c r="KZN887" s="256"/>
      <c r="KZO887" s="256"/>
      <c r="KZP887" s="256"/>
      <c r="KZQ887" s="256"/>
      <c r="KZR887" s="256"/>
      <c r="KZS887" s="256"/>
      <c r="KZT887" s="256"/>
      <c r="KZU887" s="256"/>
      <c r="KZV887" s="256"/>
      <c r="KZW887" s="256"/>
      <c r="KZX887" s="256"/>
      <c r="KZY887" s="256"/>
      <c r="KZZ887" s="256"/>
      <c r="LAA887" s="256"/>
      <c r="LAB887" s="256"/>
      <c r="LAC887" s="256"/>
      <c r="LAD887" s="256"/>
      <c r="LAE887" s="256"/>
      <c r="LAF887" s="256"/>
      <c r="LAG887" s="256"/>
      <c r="LAH887" s="256"/>
      <c r="LAI887" s="256"/>
      <c r="LAJ887" s="256"/>
      <c r="LAK887" s="256"/>
      <c r="LAL887" s="256"/>
      <c r="LAM887" s="256"/>
      <c r="LAN887" s="256"/>
      <c r="LAO887" s="256"/>
      <c r="LAP887" s="256"/>
      <c r="LAQ887" s="256"/>
      <c r="LAR887" s="256"/>
      <c r="LAS887" s="256"/>
      <c r="LAT887" s="256"/>
      <c r="LAU887" s="256"/>
      <c r="LAV887" s="256"/>
      <c r="LAW887" s="256"/>
      <c r="LAX887" s="256"/>
      <c r="LAY887" s="256"/>
      <c r="LAZ887" s="256"/>
      <c r="LBA887" s="256"/>
      <c r="LBB887" s="256"/>
      <c r="LBC887" s="256"/>
      <c r="LBD887" s="256"/>
      <c r="LBE887" s="256"/>
      <c r="LBF887" s="256"/>
      <c r="LBG887" s="256"/>
      <c r="LBH887" s="256"/>
      <c r="LBI887" s="256"/>
      <c r="LBJ887" s="256"/>
      <c r="LBK887" s="256"/>
      <c r="LBL887" s="256"/>
      <c r="LBM887" s="256"/>
      <c r="LBN887" s="256"/>
      <c r="LBO887" s="256"/>
      <c r="LBP887" s="256"/>
      <c r="LBQ887" s="256"/>
      <c r="LBR887" s="256"/>
      <c r="LBS887" s="256"/>
      <c r="LBT887" s="256"/>
      <c r="LBU887" s="256"/>
      <c r="LBV887" s="256"/>
      <c r="LBW887" s="256"/>
      <c r="LBX887" s="256"/>
      <c r="LBY887" s="256"/>
      <c r="LBZ887" s="256"/>
      <c r="LCA887" s="256"/>
      <c r="LCB887" s="256"/>
      <c r="LCC887" s="256"/>
      <c r="LCD887" s="256"/>
      <c r="LCE887" s="256"/>
      <c r="LCF887" s="256"/>
      <c r="LCG887" s="256"/>
      <c r="LCH887" s="256"/>
      <c r="LCI887" s="256"/>
      <c r="LCJ887" s="256"/>
      <c r="LCK887" s="256"/>
      <c r="LCL887" s="256"/>
      <c r="LCM887" s="256"/>
      <c r="LCN887" s="256"/>
      <c r="LCO887" s="256"/>
      <c r="LCP887" s="256"/>
      <c r="LCQ887" s="256"/>
      <c r="LCR887" s="256"/>
      <c r="LCS887" s="256"/>
      <c r="LCT887" s="256"/>
      <c r="LCU887" s="256"/>
      <c r="LCV887" s="256"/>
      <c r="LCW887" s="256"/>
      <c r="LCX887" s="256"/>
      <c r="LCY887" s="256"/>
      <c r="LCZ887" s="256"/>
      <c r="LDA887" s="256"/>
      <c r="LDB887" s="256"/>
      <c r="LDC887" s="256"/>
      <c r="LDD887" s="256"/>
      <c r="LDE887" s="256"/>
      <c r="LDF887" s="256"/>
      <c r="LDG887" s="256"/>
      <c r="LDH887" s="256"/>
      <c r="LDI887" s="256"/>
      <c r="LDJ887" s="256"/>
      <c r="LDK887" s="256"/>
      <c r="LDL887" s="256"/>
      <c r="LDM887" s="256"/>
      <c r="LDN887" s="256"/>
      <c r="LDO887" s="256"/>
      <c r="LDP887" s="256"/>
      <c r="LDQ887" s="256"/>
      <c r="LDR887" s="256"/>
      <c r="LDS887" s="256"/>
      <c r="LDT887" s="256"/>
      <c r="LDU887" s="256"/>
      <c r="LDV887" s="256"/>
      <c r="LDW887" s="256"/>
      <c r="LDX887" s="256"/>
      <c r="LDY887" s="256"/>
      <c r="LDZ887" s="256"/>
      <c r="LEA887" s="256"/>
      <c r="LEB887" s="256"/>
      <c r="LEC887" s="256"/>
      <c r="LED887" s="256"/>
      <c r="LEE887" s="256"/>
      <c r="LEF887" s="256"/>
      <c r="LEG887" s="256"/>
      <c r="LEH887" s="256"/>
      <c r="LEI887" s="256"/>
      <c r="LEJ887" s="256"/>
      <c r="LEK887" s="256"/>
      <c r="LEL887" s="256"/>
      <c r="LEM887" s="256"/>
      <c r="LEN887" s="256"/>
      <c r="LEO887" s="256"/>
      <c r="LEP887" s="256"/>
      <c r="LEQ887" s="256"/>
      <c r="LER887" s="256"/>
      <c r="LES887" s="256"/>
      <c r="LET887" s="256"/>
      <c r="LEU887" s="256"/>
      <c r="LEV887" s="256"/>
      <c r="LEW887" s="256"/>
      <c r="LEX887" s="256"/>
      <c r="LEY887" s="256"/>
      <c r="LEZ887" s="256"/>
      <c r="LFA887" s="256"/>
      <c r="LFB887" s="256"/>
      <c r="LFC887" s="256"/>
      <c r="LFD887" s="256"/>
      <c r="LFE887" s="256"/>
      <c r="LFF887" s="256"/>
      <c r="LFG887" s="256"/>
      <c r="LFH887" s="256"/>
      <c r="LFI887" s="256"/>
      <c r="LFJ887" s="256"/>
      <c r="LFK887" s="256"/>
      <c r="LFL887" s="256"/>
      <c r="LFM887" s="256"/>
      <c r="LFN887" s="256"/>
      <c r="LFO887" s="256"/>
      <c r="LFP887" s="256"/>
      <c r="LFQ887" s="256"/>
      <c r="LFR887" s="256"/>
      <c r="LFS887" s="256"/>
      <c r="LFT887" s="256"/>
      <c r="LFU887" s="256"/>
      <c r="LFV887" s="256"/>
      <c r="LFW887" s="256"/>
      <c r="LFX887" s="256"/>
      <c r="LFY887" s="256"/>
      <c r="LFZ887" s="256"/>
      <c r="LGA887" s="256"/>
      <c r="LGB887" s="256"/>
      <c r="LGC887" s="256"/>
      <c r="LGD887" s="256"/>
      <c r="LGE887" s="256"/>
      <c r="LGF887" s="256"/>
      <c r="LGG887" s="256"/>
      <c r="LGH887" s="256"/>
      <c r="LGI887" s="256"/>
      <c r="LGJ887" s="256"/>
      <c r="LGK887" s="256"/>
      <c r="LGL887" s="256"/>
      <c r="LGM887" s="256"/>
      <c r="LGN887" s="256"/>
      <c r="LGO887" s="256"/>
      <c r="LGP887" s="256"/>
      <c r="LGQ887" s="256"/>
      <c r="LGR887" s="256"/>
      <c r="LGS887" s="256"/>
      <c r="LGT887" s="256"/>
      <c r="LGU887" s="256"/>
      <c r="LGV887" s="256"/>
      <c r="LGW887" s="256"/>
      <c r="LGX887" s="256"/>
      <c r="LGY887" s="256"/>
      <c r="LGZ887" s="256"/>
      <c r="LHA887" s="256"/>
      <c r="LHB887" s="256"/>
      <c r="LHC887" s="256"/>
      <c r="LHD887" s="256"/>
      <c r="LHE887" s="256"/>
      <c r="LHF887" s="256"/>
      <c r="LHG887" s="256"/>
      <c r="LHH887" s="256"/>
      <c r="LHI887" s="256"/>
      <c r="LHJ887" s="256"/>
      <c r="LHK887" s="256"/>
      <c r="LHL887" s="256"/>
      <c r="LHM887" s="256"/>
      <c r="LHN887" s="256"/>
      <c r="LHO887" s="256"/>
      <c r="LHP887" s="256"/>
      <c r="LHQ887" s="256"/>
      <c r="LHR887" s="256"/>
      <c r="LHS887" s="256"/>
      <c r="LHT887" s="256"/>
      <c r="LHU887" s="256"/>
      <c r="LHV887" s="256"/>
      <c r="LHW887" s="256"/>
      <c r="LHX887" s="256"/>
      <c r="LHY887" s="256"/>
      <c r="LHZ887" s="256"/>
      <c r="LIA887" s="256"/>
      <c r="LIB887" s="256"/>
      <c r="LIC887" s="256"/>
      <c r="LID887" s="256"/>
      <c r="LIE887" s="256"/>
      <c r="LIF887" s="256"/>
      <c r="LIG887" s="256"/>
      <c r="LIH887" s="256"/>
      <c r="LII887" s="256"/>
      <c r="LIJ887" s="256"/>
      <c r="LIK887" s="256"/>
      <c r="LIL887" s="256"/>
      <c r="LIM887" s="256"/>
      <c r="LIN887" s="256"/>
      <c r="LIO887" s="256"/>
      <c r="LIP887" s="256"/>
      <c r="LIQ887" s="256"/>
      <c r="LIR887" s="256"/>
      <c r="LIS887" s="256"/>
      <c r="LIT887" s="256"/>
      <c r="LIU887" s="256"/>
      <c r="LIV887" s="256"/>
      <c r="LIW887" s="256"/>
      <c r="LIX887" s="256"/>
      <c r="LIY887" s="256"/>
      <c r="LIZ887" s="256"/>
      <c r="LJA887" s="256"/>
      <c r="LJB887" s="256"/>
      <c r="LJC887" s="256"/>
      <c r="LJD887" s="256"/>
      <c r="LJE887" s="256"/>
      <c r="LJF887" s="256"/>
      <c r="LJG887" s="256"/>
      <c r="LJH887" s="256"/>
      <c r="LJI887" s="256"/>
      <c r="LJJ887" s="256"/>
      <c r="LJK887" s="256"/>
      <c r="LJL887" s="256"/>
      <c r="LJM887" s="256"/>
      <c r="LJN887" s="256"/>
      <c r="LJO887" s="256"/>
      <c r="LJP887" s="256"/>
      <c r="LJQ887" s="256"/>
      <c r="LJR887" s="256"/>
      <c r="LJS887" s="256"/>
      <c r="LJT887" s="256"/>
      <c r="LJU887" s="256"/>
      <c r="LJV887" s="256"/>
      <c r="LJW887" s="256"/>
      <c r="LJX887" s="256"/>
      <c r="LJY887" s="256"/>
      <c r="LJZ887" s="256"/>
      <c r="LKA887" s="256"/>
      <c r="LKB887" s="256"/>
      <c r="LKC887" s="256"/>
      <c r="LKD887" s="256"/>
      <c r="LKE887" s="256"/>
      <c r="LKF887" s="256"/>
      <c r="LKG887" s="256"/>
      <c r="LKH887" s="256"/>
      <c r="LKI887" s="256"/>
      <c r="LKJ887" s="256"/>
      <c r="LKK887" s="256"/>
      <c r="LKL887" s="256"/>
      <c r="LKM887" s="256"/>
      <c r="LKN887" s="256"/>
      <c r="LKO887" s="256"/>
      <c r="LKP887" s="256"/>
      <c r="LKQ887" s="256"/>
      <c r="LKR887" s="256"/>
      <c r="LKS887" s="256"/>
      <c r="LKT887" s="256"/>
      <c r="LKU887" s="256"/>
      <c r="LKV887" s="256"/>
      <c r="LKW887" s="256"/>
      <c r="LKX887" s="256"/>
      <c r="LKY887" s="256"/>
      <c r="LKZ887" s="256"/>
      <c r="LLA887" s="256"/>
      <c r="LLB887" s="256"/>
      <c r="LLC887" s="256"/>
      <c r="LLD887" s="256"/>
      <c r="LLE887" s="256"/>
      <c r="LLF887" s="256"/>
      <c r="LLG887" s="256"/>
      <c r="LLH887" s="256"/>
      <c r="LLI887" s="256"/>
      <c r="LLJ887" s="256"/>
      <c r="LLK887" s="256"/>
      <c r="LLL887" s="256"/>
      <c r="LLM887" s="256"/>
      <c r="LLN887" s="256"/>
      <c r="LLO887" s="256"/>
      <c r="LLP887" s="256"/>
      <c r="LLQ887" s="256"/>
      <c r="LLR887" s="256"/>
      <c r="LLS887" s="256"/>
      <c r="LLT887" s="256"/>
      <c r="LLU887" s="256"/>
      <c r="LLV887" s="256"/>
      <c r="LLW887" s="256"/>
      <c r="LLX887" s="256"/>
      <c r="LLY887" s="256"/>
      <c r="LLZ887" s="256"/>
      <c r="LMA887" s="256"/>
      <c r="LMB887" s="256"/>
      <c r="LMC887" s="256"/>
      <c r="LMD887" s="256"/>
      <c r="LME887" s="256"/>
      <c r="LMF887" s="256"/>
      <c r="LMG887" s="256"/>
      <c r="LMH887" s="256"/>
      <c r="LMI887" s="256"/>
      <c r="LMJ887" s="256"/>
      <c r="LMK887" s="256"/>
      <c r="LML887" s="256"/>
      <c r="LMM887" s="256"/>
      <c r="LMN887" s="256"/>
      <c r="LMO887" s="256"/>
      <c r="LMP887" s="256"/>
      <c r="LMQ887" s="256"/>
      <c r="LMR887" s="256"/>
      <c r="LMS887" s="256"/>
      <c r="LMT887" s="256"/>
      <c r="LMU887" s="256"/>
      <c r="LMV887" s="256"/>
      <c r="LMW887" s="256"/>
      <c r="LMX887" s="256"/>
      <c r="LMY887" s="256"/>
      <c r="LMZ887" s="256"/>
      <c r="LNA887" s="256"/>
      <c r="LNB887" s="256"/>
      <c r="LNC887" s="256"/>
      <c r="LND887" s="256"/>
      <c r="LNE887" s="256"/>
      <c r="LNF887" s="256"/>
      <c r="LNG887" s="256"/>
      <c r="LNH887" s="256"/>
      <c r="LNI887" s="256"/>
      <c r="LNJ887" s="256"/>
      <c r="LNK887" s="256"/>
      <c r="LNL887" s="256"/>
      <c r="LNM887" s="256"/>
      <c r="LNN887" s="256"/>
      <c r="LNO887" s="256"/>
      <c r="LNP887" s="256"/>
      <c r="LNQ887" s="256"/>
      <c r="LNR887" s="256"/>
      <c r="LNS887" s="256"/>
      <c r="LNT887" s="256"/>
      <c r="LNU887" s="256"/>
      <c r="LNV887" s="256"/>
      <c r="LNW887" s="256"/>
      <c r="LNX887" s="256"/>
      <c r="LNY887" s="256"/>
      <c r="LNZ887" s="256"/>
      <c r="LOA887" s="256"/>
      <c r="LOB887" s="256"/>
      <c r="LOC887" s="256"/>
      <c r="LOD887" s="256"/>
      <c r="LOE887" s="256"/>
      <c r="LOF887" s="256"/>
      <c r="LOG887" s="256"/>
      <c r="LOH887" s="256"/>
      <c r="LOI887" s="256"/>
      <c r="LOJ887" s="256"/>
      <c r="LOK887" s="256"/>
      <c r="LOL887" s="256"/>
      <c r="LOM887" s="256"/>
      <c r="LON887" s="256"/>
      <c r="LOO887" s="256"/>
      <c r="LOP887" s="256"/>
      <c r="LOQ887" s="256"/>
      <c r="LOR887" s="256"/>
      <c r="LOS887" s="256"/>
      <c r="LOT887" s="256"/>
      <c r="LOU887" s="256"/>
      <c r="LOV887" s="256"/>
      <c r="LOW887" s="256"/>
      <c r="LOX887" s="256"/>
      <c r="LOY887" s="256"/>
      <c r="LOZ887" s="256"/>
      <c r="LPA887" s="256"/>
      <c r="LPB887" s="256"/>
      <c r="LPC887" s="256"/>
      <c r="LPD887" s="256"/>
      <c r="LPE887" s="256"/>
      <c r="LPF887" s="256"/>
      <c r="LPG887" s="256"/>
      <c r="LPH887" s="256"/>
      <c r="LPI887" s="256"/>
      <c r="LPJ887" s="256"/>
      <c r="LPK887" s="256"/>
      <c r="LPL887" s="256"/>
      <c r="LPM887" s="256"/>
      <c r="LPN887" s="256"/>
      <c r="LPO887" s="256"/>
      <c r="LPP887" s="256"/>
      <c r="LPQ887" s="256"/>
      <c r="LPR887" s="256"/>
      <c r="LPS887" s="256"/>
      <c r="LPT887" s="256"/>
      <c r="LPU887" s="256"/>
      <c r="LPV887" s="256"/>
      <c r="LPW887" s="256"/>
      <c r="LPX887" s="256"/>
      <c r="LPY887" s="256"/>
      <c r="LPZ887" s="256"/>
      <c r="LQA887" s="256"/>
      <c r="LQB887" s="256"/>
      <c r="LQC887" s="256"/>
      <c r="LQD887" s="256"/>
      <c r="LQE887" s="256"/>
      <c r="LQF887" s="256"/>
      <c r="LQG887" s="256"/>
      <c r="LQH887" s="256"/>
      <c r="LQI887" s="256"/>
      <c r="LQJ887" s="256"/>
      <c r="LQK887" s="256"/>
      <c r="LQL887" s="256"/>
      <c r="LQM887" s="256"/>
      <c r="LQN887" s="256"/>
      <c r="LQO887" s="256"/>
      <c r="LQP887" s="256"/>
      <c r="LQQ887" s="256"/>
      <c r="LQR887" s="256"/>
      <c r="LQS887" s="256"/>
      <c r="LQT887" s="256"/>
      <c r="LQU887" s="256"/>
      <c r="LQV887" s="256"/>
      <c r="LQW887" s="256"/>
      <c r="LQX887" s="256"/>
      <c r="LQY887" s="256"/>
      <c r="LQZ887" s="256"/>
      <c r="LRA887" s="256"/>
      <c r="LRB887" s="256"/>
      <c r="LRC887" s="256"/>
      <c r="LRD887" s="256"/>
      <c r="LRE887" s="256"/>
      <c r="LRF887" s="256"/>
      <c r="LRG887" s="256"/>
      <c r="LRH887" s="256"/>
      <c r="LRI887" s="256"/>
      <c r="LRJ887" s="256"/>
      <c r="LRK887" s="256"/>
      <c r="LRL887" s="256"/>
      <c r="LRM887" s="256"/>
      <c r="LRN887" s="256"/>
      <c r="LRO887" s="256"/>
      <c r="LRP887" s="256"/>
      <c r="LRQ887" s="256"/>
      <c r="LRR887" s="256"/>
      <c r="LRS887" s="256"/>
      <c r="LRT887" s="256"/>
      <c r="LRU887" s="256"/>
      <c r="LRV887" s="256"/>
      <c r="LRW887" s="256"/>
      <c r="LRX887" s="256"/>
      <c r="LRY887" s="256"/>
      <c r="LRZ887" s="256"/>
      <c r="LSA887" s="256"/>
      <c r="LSB887" s="256"/>
      <c r="LSC887" s="256"/>
      <c r="LSD887" s="256"/>
      <c r="LSE887" s="256"/>
      <c r="LSF887" s="256"/>
      <c r="LSG887" s="256"/>
      <c r="LSH887" s="256"/>
      <c r="LSI887" s="256"/>
      <c r="LSJ887" s="256"/>
      <c r="LSK887" s="256"/>
      <c r="LSL887" s="256"/>
      <c r="LSM887" s="256"/>
      <c r="LSN887" s="256"/>
      <c r="LSO887" s="256"/>
      <c r="LSP887" s="256"/>
      <c r="LSQ887" s="256"/>
      <c r="LSR887" s="256"/>
      <c r="LSS887" s="256"/>
      <c r="LST887" s="256"/>
      <c r="LSU887" s="256"/>
      <c r="LSV887" s="256"/>
      <c r="LSW887" s="256"/>
      <c r="LSX887" s="256"/>
      <c r="LSY887" s="256"/>
      <c r="LSZ887" s="256"/>
      <c r="LTA887" s="256"/>
      <c r="LTB887" s="256"/>
      <c r="LTC887" s="256"/>
      <c r="LTD887" s="256"/>
      <c r="LTE887" s="256"/>
      <c r="LTF887" s="256"/>
      <c r="LTG887" s="256"/>
      <c r="LTH887" s="256"/>
      <c r="LTI887" s="256"/>
      <c r="LTJ887" s="256"/>
      <c r="LTK887" s="256"/>
      <c r="LTL887" s="256"/>
      <c r="LTM887" s="256"/>
      <c r="LTN887" s="256"/>
      <c r="LTO887" s="256"/>
      <c r="LTP887" s="256"/>
      <c r="LTQ887" s="256"/>
      <c r="LTR887" s="256"/>
      <c r="LTS887" s="256"/>
      <c r="LTT887" s="256"/>
      <c r="LTU887" s="256"/>
      <c r="LTV887" s="256"/>
      <c r="LTW887" s="256"/>
      <c r="LTX887" s="256"/>
      <c r="LTY887" s="256"/>
      <c r="LTZ887" s="256"/>
      <c r="LUA887" s="256"/>
      <c r="LUB887" s="256"/>
      <c r="LUC887" s="256"/>
      <c r="LUD887" s="256"/>
      <c r="LUE887" s="256"/>
      <c r="LUF887" s="256"/>
      <c r="LUG887" s="256"/>
      <c r="LUH887" s="256"/>
      <c r="LUI887" s="256"/>
      <c r="LUJ887" s="256"/>
      <c r="LUK887" s="256"/>
      <c r="LUL887" s="256"/>
      <c r="LUM887" s="256"/>
      <c r="LUN887" s="256"/>
      <c r="LUO887" s="256"/>
      <c r="LUP887" s="256"/>
      <c r="LUQ887" s="256"/>
      <c r="LUR887" s="256"/>
      <c r="LUS887" s="256"/>
      <c r="LUT887" s="256"/>
      <c r="LUU887" s="256"/>
      <c r="LUV887" s="256"/>
      <c r="LUW887" s="256"/>
      <c r="LUX887" s="256"/>
      <c r="LUY887" s="256"/>
      <c r="LUZ887" s="256"/>
      <c r="LVA887" s="256"/>
      <c r="LVB887" s="256"/>
      <c r="LVC887" s="256"/>
      <c r="LVD887" s="256"/>
      <c r="LVE887" s="256"/>
      <c r="LVF887" s="256"/>
      <c r="LVG887" s="256"/>
      <c r="LVH887" s="256"/>
      <c r="LVI887" s="256"/>
      <c r="LVJ887" s="256"/>
      <c r="LVK887" s="256"/>
      <c r="LVL887" s="256"/>
      <c r="LVM887" s="256"/>
      <c r="LVN887" s="256"/>
      <c r="LVO887" s="256"/>
      <c r="LVP887" s="256"/>
      <c r="LVQ887" s="256"/>
      <c r="LVR887" s="256"/>
      <c r="LVS887" s="256"/>
      <c r="LVT887" s="256"/>
      <c r="LVU887" s="256"/>
      <c r="LVV887" s="256"/>
      <c r="LVW887" s="256"/>
      <c r="LVX887" s="256"/>
      <c r="LVY887" s="256"/>
      <c r="LVZ887" s="256"/>
      <c r="LWA887" s="256"/>
      <c r="LWB887" s="256"/>
      <c r="LWC887" s="256"/>
      <c r="LWD887" s="256"/>
      <c r="LWE887" s="256"/>
      <c r="LWF887" s="256"/>
      <c r="LWG887" s="256"/>
      <c r="LWH887" s="256"/>
      <c r="LWI887" s="256"/>
      <c r="LWJ887" s="256"/>
      <c r="LWK887" s="256"/>
      <c r="LWL887" s="256"/>
      <c r="LWM887" s="256"/>
      <c r="LWN887" s="256"/>
      <c r="LWO887" s="256"/>
      <c r="LWP887" s="256"/>
      <c r="LWQ887" s="256"/>
      <c r="LWR887" s="256"/>
      <c r="LWS887" s="256"/>
      <c r="LWT887" s="256"/>
      <c r="LWU887" s="256"/>
      <c r="LWV887" s="256"/>
      <c r="LWW887" s="256"/>
      <c r="LWX887" s="256"/>
      <c r="LWY887" s="256"/>
      <c r="LWZ887" s="256"/>
      <c r="LXA887" s="256"/>
      <c r="LXB887" s="256"/>
      <c r="LXC887" s="256"/>
      <c r="LXD887" s="256"/>
      <c r="LXE887" s="256"/>
      <c r="LXF887" s="256"/>
      <c r="LXG887" s="256"/>
      <c r="LXH887" s="256"/>
      <c r="LXI887" s="256"/>
      <c r="LXJ887" s="256"/>
      <c r="LXK887" s="256"/>
      <c r="LXL887" s="256"/>
      <c r="LXM887" s="256"/>
      <c r="LXN887" s="256"/>
      <c r="LXO887" s="256"/>
      <c r="LXP887" s="256"/>
      <c r="LXQ887" s="256"/>
      <c r="LXR887" s="256"/>
      <c r="LXS887" s="256"/>
      <c r="LXT887" s="256"/>
      <c r="LXU887" s="256"/>
      <c r="LXV887" s="256"/>
      <c r="LXW887" s="256"/>
      <c r="LXX887" s="256"/>
      <c r="LXY887" s="256"/>
      <c r="LXZ887" s="256"/>
      <c r="LYA887" s="256"/>
      <c r="LYB887" s="256"/>
      <c r="LYC887" s="256"/>
      <c r="LYD887" s="256"/>
      <c r="LYE887" s="256"/>
      <c r="LYF887" s="256"/>
      <c r="LYG887" s="256"/>
      <c r="LYH887" s="256"/>
      <c r="LYI887" s="256"/>
      <c r="LYJ887" s="256"/>
      <c r="LYK887" s="256"/>
      <c r="LYL887" s="256"/>
      <c r="LYM887" s="256"/>
      <c r="LYN887" s="256"/>
      <c r="LYO887" s="256"/>
      <c r="LYP887" s="256"/>
      <c r="LYQ887" s="256"/>
      <c r="LYR887" s="256"/>
      <c r="LYS887" s="256"/>
      <c r="LYT887" s="256"/>
      <c r="LYU887" s="256"/>
      <c r="LYV887" s="256"/>
      <c r="LYW887" s="256"/>
      <c r="LYX887" s="256"/>
      <c r="LYY887" s="256"/>
      <c r="LYZ887" s="256"/>
      <c r="LZA887" s="256"/>
      <c r="LZB887" s="256"/>
      <c r="LZC887" s="256"/>
      <c r="LZD887" s="256"/>
      <c r="LZE887" s="256"/>
      <c r="LZF887" s="256"/>
      <c r="LZG887" s="256"/>
      <c r="LZH887" s="256"/>
      <c r="LZI887" s="256"/>
      <c r="LZJ887" s="256"/>
      <c r="LZK887" s="256"/>
      <c r="LZL887" s="256"/>
      <c r="LZM887" s="256"/>
      <c r="LZN887" s="256"/>
      <c r="LZO887" s="256"/>
      <c r="LZP887" s="256"/>
      <c r="LZQ887" s="256"/>
      <c r="LZR887" s="256"/>
      <c r="LZS887" s="256"/>
      <c r="LZT887" s="256"/>
      <c r="LZU887" s="256"/>
      <c r="LZV887" s="256"/>
      <c r="LZW887" s="256"/>
      <c r="LZX887" s="256"/>
      <c r="LZY887" s="256"/>
      <c r="LZZ887" s="256"/>
      <c r="MAA887" s="256"/>
      <c r="MAB887" s="256"/>
      <c r="MAC887" s="256"/>
      <c r="MAD887" s="256"/>
      <c r="MAE887" s="256"/>
      <c r="MAF887" s="256"/>
      <c r="MAG887" s="256"/>
      <c r="MAH887" s="256"/>
      <c r="MAI887" s="256"/>
      <c r="MAJ887" s="256"/>
      <c r="MAK887" s="256"/>
      <c r="MAL887" s="256"/>
      <c r="MAM887" s="256"/>
      <c r="MAN887" s="256"/>
      <c r="MAO887" s="256"/>
      <c r="MAP887" s="256"/>
      <c r="MAQ887" s="256"/>
      <c r="MAR887" s="256"/>
      <c r="MAS887" s="256"/>
      <c r="MAT887" s="256"/>
      <c r="MAU887" s="256"/>
      <c r="MAV887" s="256"/>
      <c r="MAW887" s="256"/>
      <c r="MAX887" s="256"/>
      <c r="MAY887" s="256"/>
      <c r="MAZ887" s="256"/>
      <c r="MBA887" s="256"/>
      <c r="MBB887" s="256"/>
      <c r="MBC887" s="256"/>
      <c r="MBD887" s="256"/>
      <c r="MBE887" s="256"/>
      <c r="MBF887" s="256"/>
      <c r="MBG887" s="256"/>
      <c r="MBH887" s="256"/>
      <c r="MBI887" s="256"/>
      <c r="MBJ887" s="256"/>
      <c r="MBK887" s="256"/>
      <c r="MBL887" s="256"/>
      <c r="MBM887" s="256"/>
      <c r="MBN887" s="256"/>
      <c r="MBO887" s="256"/>
      <c r="MBP887" s="256"/>
      <c r="MBQ887" s="256"/>
      <c r="MBR887" s="256"/>
      <c r="MBS887" s="256"/>
      <c r="MBT887" s="256"/>
      <c r="MBU887" s="256"/>
      <c r="MBV887" s="256"/>
      <c r="MBW887" s="256"/>
      <c r="MBX887" s="256"/>
      <c r="MBY887" s="256"/>
      <c r="MBZ887" s="256"/>
      <c r="MCA887" s="256"/>
      <c r="MCB887" s="256"/>
      <c r="MCC887" s="256"/>
      <c r="MCD887" s="256"/>
      <c r="MCE887" s="256"/>
      <c r="MCF887" s="256"/>
      <c r="MCG887" s="256"/>
      <c r="MCH887" s="256"/>
      <c r="MCI887" s="256"/>
      <c r="MCJ887" s="256"/>
      <c r="MCK887" s="256"/>
      <c r="MCL887" s="256"/>
      <c r="MCM887" s="256"/>
      <c r="MCN887" s="256"/>
      <c r="MCO887" s="256"/>
      <c r="MCP887" s="256"/>
      <c r="MCQ887" s="256"/>
      <c r="MCR887" s="256"/>
      <c r="MCS887" s="256"/>
      <c r="MCT887" s="256"/>
      <c r="MCU887" s="256"/>
      <c r="MCV887" s="256"/>
      <c r="MCW887" s="256"/>
      <c r="MCX887" s="256"/>
      <c r="MCY887" s="256"/>
      <c r="MCZ887" s="256"/>
      <c r="MDA887" s="256"/>
      <c r="MDB887" s="256"/>
      <c r="MDC887" s="256"/>
      <c r="MDD887" s="256"/>
      <c r="MDE887" s="256"/>
      <c r="MDF887" s="256"/>
      <c r="MDG887" s="256"/>
      <c r="MDH887" s="256"/>
      <c r="MDI887" s="256"/>
      <c r="MDJ887" s="256"/>
      <c r="MDK887" s="256"/>
      <c r="MDL887" s="256"/>
      <c r="MDM887" s="256"/>
      <c r="MDN887" s="256"/>
      <c r="MDO887" s="256"/>
      <c r="MDP887" s="256"/>
      <c r="MDQ887" s="256"/>
      <c r="MDR887" s="256"/>
      <c r="MDS887" s="256"/>
      <c r="MDT887" s="256"/>
      <c r="MDU887" s="256"/>
      <c r="MDV887" s="256"/>
      <c r="MDW887" s="256"/>
      <c r="MDX887" s="256"/>
      <c r="MDY887" s="256"/>
      <c r="MDZ887" s="256"/>
      <c r="MEA887" s="256"/>
      <c r="MEB887" s="256"/>
      <c r="MEC887" s="256"/>
      <c r="MED887" s="256"/>
      <c r="MEE887" s="256"/>
      <c r="MEF887" s="256"/>
      <c r="MEG887" s="256"/>
      <c r="MEH887" s="256"/>
      <c r="MEI887" s="256"/>
      <c r="MEJ887" s="256"/>
      <c r="MEK887" s="256"/>
      <c r="MEL887" s="256"/>
      <c r="MEM887" s="256"/>
      <c r="MEN887" s="256"/>
      <c r="MEO887" s="256"/>
      <c r="MEP887" s="256"/>
      <c r="MEQ887" s="256"/>
      <c r="MER887" s="256"/>
      <c r="MES887" s="256"/>
      <c r="MET887" s="256"/>
      <c r="MEU887" s="256"/>
      <c r="MEV887" s="256"/>
      <c r="MEW887" s="256"/>
      <c r="MEX887" s="256"/>
      <c r="MEY887" s="256"/>
      <c r="MEZ887" s="256"/>
      <c r="MFA887" s="256"/>
      <c r="MFB887" s="256"/>
      <c r="MFC887" s="256"/>
      <c r="MFD887" s="256"/>
      <c r="MFE887" s="256"/>
      <c r="MFF887" s="256"/>
      <c r="MFG887" s="256"/>
      <c r="MFH887" s="256"/>
      <c r="MFI887" s="256"/>
      <c r="MFJ887" s="256"/>
      <c r="MFK887" s="256"/>
      <c r="MFL887" s="256"/>
      <c r="MFM887" s="256"/>
      <c r="MFN887" s="256"/>
      <c r="MFO887" s="256"/>
      <c r="MFP887" s="256"/>
      <c r="MFQ887" s="256"/>
      <c r="MFR887" s="256"/>
      <c r="MFS887" s="256"/>
      <c r="MFT887" s="256"/>
      <c r="MFU887" s="256"/>
      <c r="MFV887" s="256"/>
      <c r="MFW887" s="256"/>
      <c r="MFX887" s="256"/>
      <c r="MFY887" s="256"/>
      <c r="MFZ887" s="256"/>
      <c r="MGA887" s="256"/>
      <c r="MGB887" s="256"/>
      <c r="MGC887" s="256"/>
      <c r="MGD887" s="256"/>
      <c r="MGE887" s="256"/>
      <c r="MGF887" s="256"/>
      <c r="MGG887" s="256"/>
      <c r="MGH887" s="256"/>
      <c r="MGI887" s="256"/>
      <c r="MGJ887" s="256"/>
      <c r="MGK887" s="256"/>
      <c r="MGL887" s="256"/>
      <c r="MGM887" s="256"/>
      <c r="MGN887" s="256"/>
      <c r="MGO887" s="256"/>
      <c r="MGP887" s="256"/>
      <c r="MGQ887" s="256"/>
      <c r="MGR887" s="256"/>
      <c r="MGS887" s="256"/>
      <c r="MGT887" s="256"/>
      <c r="MGU887" s="256"/>
      <c r="MGV887" s="256"/>
      <c r="MGW887" s="256"/>
      <c r="MGX887" s="256"/>
      <c r="MGY887" s="256"/>
      <c r="MGZ887" s="256"/>
      <c r="MHA887" s="256"/>
      <c r="MHB887" s="256"/>
      <c r="MHC887" s="256"/>
      <c r="MHD887" s="256"/>
      <c r="MHE887" s="256"/>
      <c r="MHF887" s="256"/>
      <c r="MHG887" s="256"/>
      <c r="MHH887" s="256"/>
      <c r="MHI887" s="256"/>
      <c r="MHJ887" s="256"/>
      <c r="MHK887" s="256"/>
      <c r="MHL887" s="256"/>
      <c r="MHM887" s="256"/>
      <c r="MHN887" s="256"/>
      <c r="MHO887" s="256"/>
      <c r="MHP887" s="256"/>
      <c r="MHQ887" s="256"/>
      <c r="MHR887" s="256"/>
      <c r="MHS887" s="256"/>
      <c r="MHT887" s="256"/>
      <c r="MHU887" s="256"/>
      <c r="MHV887" s="256"/>
      <c r="MHW887" s="256"/>
      <c r="MHX887" s="256"/>
      <c r="MHY887" s="256"/>
      <c r="MHZ887" s="256"/>
      <c r="MIA887" s="256"/>
      <c r="MIB887" s="256"/>
      <c r="MIC887" s="256"/>
      <c r="MID887" s="256"/>
      <c r="MIE887" s="256"/>
      <c r="MIF887" s="256"/>
      <c r="MIG887" s="256"/>
      <c r="MIH887" s="256"/>
      <c r="MII887" s="256"/>
      <c r="MIJ887" s="256"/>
      <c r="MIK887" s="256"/>
      <c r="MIL887" s="256"/>
      <c r="MIM887" s="256"/>
      <c r="MIN887" s="256"/>
      <c r="MIO887" s="256"/>
      <c r="MIP887" s="256"/>
      <c r="MIQ887" s="256"/>
      <c r="MIR887" s="256"/>
      <c r="MIS887" s="256"/>
      <c r="MIT887" s="256"/>
      <c r="MIU887" s="256"/>
      <c r="MIV887" s="256"/>
      <c r="MIW887" s="256"/>
      <c r="MIX887" s="256"/>
      <c r="MIY887" s="256"/>
      <c r="MIZ887" s="256"/>
      <c r="MJA887" s="256"/>
      <c r="MJB887" s="256"/>
      <c r="MJC887" s="256"/>
      <c r="MJD887" s="256"/>
      <c r="MJE887" s="256"/>
      <c r="MJF887" s="256"/>
      <c r="MJG887" s="256"/>
      <c r="MJH887" s="256"/>
      <c r="MJI887" s="256"/>
      <c r="MJJ887" s="256"/>
      <c r="MJK887" s="256"/>
      <c r="MJL887" s="256"/>
      <c r="MJM887" s="256"/>
      <c r="MJN887" s="256"/>
      <c r="MJO887" s="256"/>
      <c r="MJP887" s="256"/>
      <c r="MJQ887" s="256"/>
      <c r="MJR887" s="256"/>
      <c r="MJS887" s="256"/>
      <c r="MJT887" s="256"/>
      <c r="MJU887" s="256"/>
      <c r="MJV887" s="256"/>
      <c r="MJW887" s="256"/>
      <c r="MJX887" s="256"/>
      <c r="MJY887" s="256"/>
      <c r="MJZ887" s="256"/>
      <c r="MKA887" s="256"/>
      <c r="MKB887" s="256"/>
      <c r="MKC887" s="256"/>
      <c r="MKD887" s="256"/>
      <c r="MKE887" s="256"/>
      <c r="MKF887" s="256"/>
      <c r="MKG887" s="256"/>
      <c r="MKH887" s="256"/>
      <c r="MKI887" s="256"/>
      <c r="MKJ887" s="256"/>
      <c r="MKK887" s="256"/>
      <c r="MKL887" s="256"/>
      <c r="MKM887" s="256"/>
      <c r="MKN887" s="256"/>
      <c r="MKO887" s="256"/>
      <c r="MKP887" s="256"/>
      <c r="MKQ887" s="256"/>
      <c r="MKR887" s="256"/>
      <c r="MKS887" s="256"/>
      <c r="MKT887" s="256"/>
      <c r="MKU887" s="256"/>
      <c r="MKV887" s="256"/>
      <c r="MKW887" s="256"/>
      <c r="MKX887" s="256"/>
      <c r="MKY887" s="256"/>
      <c r="MKZ887" s="256"/>
      <c r="MLA887" s="256"/>
      <c r="MLB887" s="256"/>
      <c r="MLC887" s="256"/>
      <c r="MLD887" s="256"/>
      <c r="MLE887" s="256"/>
      <c r="MLF887" s="256"/>
      <c r="MLG887" s="256"/>
      <c r="MLH887" s="256"/>
      <c r="MLI887" s="256"/>
      <c r="MLJ887" s="256"/>
      <c r="MLK887" s="256"/>
      <c r="MLL887" s="256"/>
      <c r="MLM887" s="256"/>
      <c r="MLN887" s="256"/>
      <c r="MLO887" s="256"/>
      <c r="MLP887" s="256"/>
      <c r="MLQ887" s="256"/>
      <c r="MLR887" s="256"/>
      <c r="MLS887" s="256"/>
      <c r="MLT887" s="256"/>
      <c r="MLU887" s="256"/>
      <c r="MLV887" s="256"/>
      <c r="MLW887" s="256"/>
      <c r="MLX887" s="256"/>
      <c r="MLY887" s="256"/>
      <c r="MLZ887" s="256"/>
      <c r="MMA887" s="256"/>
      <c r="MMB887" s="256"/>
      <c r="MMC887" s="256"/>
      <c r="MMD887" s="256"/>
      <c r="MME887" s="256"/>
      <c r="MMF887" s="256"/>
      <c r="MMG887" s="256"/>
      <c r="MMH887" s="256"/>
      <c r="MMI887" s="256"/>
      <c r="MMJ887" s="256"/>
      <c r="MMK887" s="256"/>
      <c r="MML887" s="256"/>
      <c r="MMM887" s="256"/>
      <c r="MMN887" s="256"/>
      <c r="MMO887" s="256"/>
      <c r="MMP887" s="256"/>
      <c r="MMQ887" s="256"/>
      <c r="MMR887" s="256"/>
      <c r="MMS887" s="256"/>
      <c r="MMT887" s="256"/>
      <c r="MMU887" s="256"/>
      <c r="MMV887" s="256"/>
      <c r="MMW887" s="256"/>
      <c r="MMX887" s="256"/>
      <c r="MMY887" s="256"/>
      <c r="MMZ887" s="256"/>
      <c r="MNA887" s="256"/>
      <c r="MNB887" s="256"/>
      <c r="MNC887" s="256"/>
      <c r="MND887" s="256"/>
      <c r="MNE887" s="256"/>
      <c r="MNF887" s="256"/>
      <c r="MNG887" s="256"/>
      <c r="MNH887" s="256"/>
      <c r="MNI887" s="256"/>
      <c r="MNJ887" s="256"/>
      <c r="MNK887" s="256"/>
      <c r="MNL887" s="256"/>
      <c r="MNM887" s="256"/>
      <c r="MNN887" s="256"/>
      <c r="MNO887" s="256"/>
      <c r="MNP887" s="256"/>
      <c r="MNQ887" s="256"/>
      <c r="MNR887" s="256"/>
      <c r="MNS887" s="256"/>
      <c r="MNT887" s="256"/>
      <c r="MNU887" s="256"/>
      <c r="MNV887" s="256"/>
      <c r="MNW887" s="256"/>
      <c r="MNX887" s="256"/>
      <c r="MNY887" s="256"/>
      <c r="MNZ887" s="256"/>
      <c r="MOA887" s="256"/>
      <c r="MOB887" s="256"/>
      <c r="MOC887" s="256"/>
      <c r="MOD887" s="256"/>
      <c r="MOE887" s="256"/>
      <c r="MOF887" s="256"/>
      <c r="MOG887" s="256"/>
      <c r="MOH887" s="256"/>
      <c r="MOI887" s="256"/>
      <c r="MOJ887" s="256"/>
      <c r="MOK887" s="256"/>
      <c r="MOL887" s="256"/>
      <c r="MOM887" s="256"/>
      <c r="MON887" s="256"/>
      <c r="MOO887" s="256"/>
      <c r="MOP887" s="256"/>
      <c r="MOQ887" s="256"/>
      <c r="MOR887" s="256"/>
      <c r="MOS887" s="256"/>
      <c r="MOT887" s="256"/>
      <c r="MOU887" s="256"/>
      <c r="MOV887" s="256"/>
      <c r="MOW887" s="256"/>
      <c r="MOX887" s="256"/>
      <c r="MOY887" s="256"/>
      <c r="MOZ887" s="256"/>
      <c r="MPA887" s="256"/>
      <c r="MPB887" s="256"/>
      <c r="MPC887" s="256"/>
      <c r="MPD887" s="256"/>
      <c r="MPE887" s="256"/>
      <c r="MPF887" s="256"/>
      <c r="MPG887" s="256"/>
      <c r="MPH887" s="256"/>
      <c r="MPI887" s="256"/>
      <c r="MPJ887" s="256"/>
      <c r="MPK887" s="256"/>
      <c r="MPL887" s="256"/>
      <c r="MPM887" s="256"/>
      <c r="MPN887" s="256"/>
      <c r="MPO887" s="256"/>
      <c r="MPP887" s="256"/>
      <c r="MPQ887" s="256"/>
      <c r="MPR887" s="256"/>
      <c r="MPS887" s="256"/>
      <c r="MPT887" s="256"/>
      <c r="MPU887" s="256"/>
      <c r="MPV887" s="256"/>
      <c r="MPW887" s="256"/>
      <c r="MPX887" s="256"/>
      <c r="MPY887" s="256"/>
      <c r="MPZ887" s="256"/>
      <c r="MQA887" s="256"/>
      <c r="MQB887" s="256"/>
      <c r="MQC887" s="256"/>
      <c r="MQD887" s="256"/>
      <c r="MQE887" s="256"/>
      <c r="MQF887" s="256"/>
      <c r="MQG887" s="256"/>
      <c r="MQH887" s="256"/>
      <c r="MQI887" s="256"/>
      <c r="MQJ887" s="256"/>
      <c r="MQK887" s="256"/>
      <c r="MQL887" s="256"/>
      <c r="MQM887" s="256"/>
      <c r="MQN887" s="256"/>
      <c r="MQO887" s="256"/>
      <c r="MQP887" s="256"/>
      <c r="MQQ887" s="256"/>
      <c r="MQR887" s="256"/>
      <c r="MQS887" s="256"/>
      <c r="MQT887" s="256"/>
      <c r="MQU887" s="256"/>
      <c r="MQV887" s="256"/>
      <c r="MQW887" s="256"/>
      <c r="MQX887" s="256"/>
      <c r="MQY887" s="256"/>
      <c r="MQZ887" s="256"/>
      <c r="MRA887" s="256"/>
      <c r="MRB887" s="256"/>
      <c r="MRC887" s="256"/>
      <c r="MRD887" s="256"/>
      <c r="MRE887" s="256"/>
      <c r="MRF887" s="256"/>
      <c r="MRG887" s="256"/>
      <c r="MRH887" s="256"/>
      <c r="MRI887" s="256"/>
      <c r="MRJ887" s="256"/>
      <c r="MRK887" s="256"/>
      <c r="MRL887" s="256"/>
      <c r="MRM887" s="256"/>
      <c r="MRN887" s="256"/>
      <c r="MRO887" s="256"/>
      <c r="MRP887" s="256"/>
      <c r="MRQ887" s="256"/>
      <c r="MRR887" s="256"/>
      <c r="MRS887" s="256"/>
      <c r="MRT887" s="256"/>
      <c r="MRU887" s="256"/>
      <c r="MRV887" s="256"/>
      <c r="MRW887" s="256"/>
      <c r="MRX887" s="256"/>
      <c r="MRY887" s="256"/>
      <c r="MRZ887" s="256"/>
      <c r="MSA887" s="256"/>
      <c r="MSB887" s="256"/>
      <c r="MSC887" s="256"/>
      <c r="MSD887" s="256"/>
      <c r="MSE887" s="256"/>
      <c r="MSF887" s="256"/>
      <c r="MSG887" s="256"/>
      <c r="MSH887" s="256"/>
      <c r="MSI887" s="256"/>
      <c r="MSJ887" s="256"/>
      <c r="MSK887" s="256"/>
      <c r="MSL887" s="256"/>
      <c r="MSM887" s="256"/>
      <c r="MSN887" s="256"/>
      <c r="MSO887" s="256"/>
      <c r="MSP887" s="256"/>
      <c r="MSQ887" s="256"/>
      <c r="MSR887" s="256"/>
      <c r="MSS887" s="256"/>
      <c r="MST887" s="256"/>
      <c r="MSU887" s="256"/>
      <c r="MSV887" s="256"/>
      <c r="MSW887" s="256"/>
      <c r="MSX887" s="256"/>
      <c r="MSY887" s="256"/>
      <c r="MSZ887" s="256"/>
      <c r="MTA887" s="256"/>
      <c r="MTB887" s="256"/>
      <c r="MTC887" s="256"/>
      <c r="MTD887" s="256"/>
      <c r="MTE887" s="256"/>
      <c r="MTF887" s="256"/>
      <c r="MTG887" s="256"/>
      <c r="MTH887" s="256"/>
      <c r="MTI887" s="256"/>
      <c r="MTJ887" s="256"/>
      <c r="MTK887" s="256"/>
      <c r="MTL887" s="256"/>
      <c r="MTM887" s="256"/>
      <c r="MTN887" s="256"/>
      <c r="MTO887" s="256"/>
      <c r="MTP887" s="256"/>
      <c r="MTQ887" s="256"/>
      <c r="MTR887" s="256"/>
      <c r="MTS887" s="256"/>
      <c r="MTT887" s="256"/>
      <c r="MTU887" s="256"/>
      <c r="MTV887" s="256"/>
      <c r="MTW887" s="256"/>
      <c r="MTX887" s="256"/>
      <c r="MTY887" s="256"/>
      <c r="MTZ887" s="256"/>
      <c r="MUA887" s="256"/>
      <c r="MUB887" s="256"/>
      <c r="MUC887" s="256"/>
      <c r="MUD887" s="256"/>
      <c r="MUE887" s="256"/>
      <c r="MUF887" s="256"/>
      <c r="MUG887" s="256"/>
      <c r="MUH887" s="256"/>
      <c r="MUI887" s="256"/>
      <c r="MUJ887" s="256"/>
      <c r="MUK887" s="256"/>
      <c r="MUL887" s="256"/>
      <c r="MUM887" s="256"/>
      <c r="MUN887" s="256"/>
      <c r="MUO887" s="256"/>
      <c r="MUP887" s="256"/>
      <c r="MUQ887" s="256"/>
      <c r="MUR887" s="256"/>
      <c r="MUS887" s="256"/>
      <c r="MUT887" s="256"/>
      <c r="MUU887" s="256"/>
      <c r="MUV887" s="256"/>
      <c r="MUW887" s="256"/>
      <c r="MUX887" s="256"/>
      <c r="MUY887" s="256"/>
      <c r="MUZ887" s="256"/>
      <c r="MVA887" s="256"/>
      <c r="MVB887" s="256"/>
      <c r="MVC887" s="256"/>
      <c r="MVD887" s="256"/>
      <c r="MVE887" s="256"/>
      <c r="MVF887" s="256"/>
      <c r="MVG887" s="256"/>
      <c r="MVH887" s="256"/>
      <c r="MVI887" s="256"/>
      <c r="MVJ887" s="256"/>
      <c r="MVK887" s="256"/>
      <c r="MVL887" s="256"/>
      <c r="MVM887" s="256"/>
      <c r="MVN887" s="256"/>
      <c r="MVO887" s="256"/>
      <c r="MVP887" s="256"/>
      <c r="MVQ887" s="256"/>
      <c r="MVR887" s="256"/>
      <c r="MVS887" s="256"/>
      <c r="MVT887" s="256"/>
      <c r="MVU887" s="256"/>
      <c r="MVV887" s="256"/>
      <c r="MVW887" s="256"/>
      <c r="MVX887" s="256"/>
      <c r="MVY887" s="256"/>
      <c r="MVZ887" s="256"/>
      <c r="MWA887" s="256"/>
      <c r="MWB887" s="256"/>
      <c r="MWC887" s="256"/>
      <c r="MWD887" s="256"/>
      <c r="MWE887" s="256"/>
      <c r="MWF887" s="256"/>
      <c r="MWG887" s="256"/>
      <c r="MWH887" s="256"/>
      <c r="MWI887" s="256"/>
      <c r="MWJ887" s="256"/>
      <c r="MWK887" s="256"/>
      <c r="MWL887" s="256"/>
      <c r="MWM887" s="256"/>
      <c r="MWN887" s="256"/>
      <c r="MWO887" s="256"/>
      <c r="MWP887" s="256"/>
      <c r="MWQ887" s="256"/>
      <c r="MWR887" s="256"/>
      <c r="MWS887" s="256"/>
      <c r="MWT887" s="256"/>
      <c r="MWU887" s="256"/>
      <c r="MWV887" s="256"/>
      <c r="MWW887" s="256"/>
      <c r="MWX887" s="256"/>
      <c r="MWY887" s="256"/>
      <c r="MWZ887" s="256"/>
      <c r="MXA887" s="256"/>
      <c r="MXB887" s="256"/>
      <c r="MXC887" s="256"/>
      <c r="MXD887" s="256"/>
      <c r="MXE887" s="256"/>
      <c r="MXF887" s="256"/>
      <c r="MXG887" s="256"/>
      <c r="MXH887" s="256"/>
      <c r="MXI887" s="256"/>
      <c r="MXJ887" s="256"/>
      <c r="MXK887" s="256"/>
      <c r="MXL887" s="256"/>
      <c r="MXM887" s="256"/>
      <c r="MXN887" s="256"/>
      <c r="MXO887" s="256"/>
      <c r="MXP887" s="256"/>
      <c r="MXQ887" s="256"/>
      <c r="MXR887" s="256"/>
      <c r="MXS887" s="256"/>
      <c r="MXT887" s="256"/>
      <c r="MXU887" s="256"/>
      <c r="MXV887" s="256"/>
      <c r="MXW887" s="256"/>
      <c r="MXX887" s="256"/>
      <c r="MXY887" s="256"/>
      <c r="MXZ887" s="256"/>
      <c r="MYA887" s="256"/>
      <c r="MYB887" s="256"/>
      <c r="MYC887" s="256"/>
      <c r="MYD887" s="256"/>
      <c r="MYE887" s="256"/>
      <c r="MYF887" s="256"/>
      <c r="MYG887" s="256"/>
      <c r="MYH887" s="256"/>
      <c r="MYI887" s="256"/>
      <c r="MYJ887" s="256"/>
      <c r="MYK887" s="256"/>
      <c r="MYL887" s="256"/>
      <c r="MYM887" s="256"/>
      <c r="MYN887" s="256"/>
      <c r="MYO887" s="256"/>
      <c r="MYP887" s="256"/>
      <c r="MYQ887" s="256"/>
      <c r="MYR887" s="256"/>
      <c r="MYS887" s="256"/>
      <c r="MYT887" s="256"/>
      <c r="MYU887" s="256"/>
      <c r="MYV887" s="256"/>
      <c r="MYW887" s="256"/>
      <c r="MYX887" s="256"/>
      <c r="MYY887" s="256"/>
      <c r="MYZ887" s="256"/>
      <c r="MZA887" s="256"/>
      <c r="MZB887" s="256"/>
      <c r="MZC887" s="256"/>
      <c r="MZD887" s="256"/>
      <c r="MZE887" s="256"/>
      <c r="MZF887" s="256"/>
      <c r="MZG887" s="256"/>
      <c r="MZH887" s="256"/>
      <c r="MZI887" s="256"/>
      <c r="MZJ887" s="256"/>
      <c r="MZK887" s="256"/>
      <c r="MZL887" s="256"/>
      <c r="MZM887" s="256"/>
      <c r="MZN887" s="256"/>
      <c r="MZO887" s="256"/>
      <c r="MZP887" s="256"/>
      <c r="MZQ887" s="256"/>
      <c r="MZR887" s="256"/>
      <c r="MZS887" s="256"/>
      <c r="MZT887" s="256"/>
      <c r="MZU887" s="256"/>
      <c r="MZV887" s="256"/>
      <c r="MZW887" s="256"/>
      <c r="MZX887" s="256"/>
      <c r="MZY887" s="256"/>
      <c r="MZZ887" s="256"/>
      <c r="NAA887" s="256"/>
      <c r="NAB887" s="256"/>
      <c r="NAC887" s="256"/>
      <c r="NAD887" s="256"/>
      <c r="NAE887" s="256"/>
      <c r="NAF887" s="256"/>
      <c r="NAG887" s="256"/>
      <c r="NAH887" s="256"/>
      <c r="NAI887" s="256"/>
      <c r="NAJ887" s="256"/>
      <c r="NAK887" s="256"/>
      <c r="NAL887" s="256"/>
      <c r="NAM887" s="256"/>
      <c r="NAN887" s="256"/>
      <c r="NAO887" s="256"/>
      <c r="NAP887" s="256"/>
      <c r="NAQ887" s="256"/>
      <c r="NAR887" s="256"/>
      <c r="NAS887" s="256"/>
      <c r="NAT887" s="256"/>
      <c r="NAU887" s="256"/>
      <c r="NAV887" s="256"/>
      <c r="NAW887" s="256"/>
      <c r="NAX887" s="256"/>
      <c r="NAY887" s="256"/>
      <c r="NAZ887" s="256"/>
      <c r="NBA887" s="256"/>
      <c r="NBB887" s="256"/>
      <c r="NBC887" s="256"/>
      <c r="NBD887" s="256"/>
      <c r="NBE887" s="256"/>
      <c r="NBF887" s="256"/>
      <c r="NBG887" s="256"/>
      <c r="NBH887" s="256"/>
      <c r="NBI887" s="256"/>
      <c r="NBJ887" s="256"/>
      <c r="NBK887" s="256"/>
      <c r="NBL887" s="256"/>
      <c r="NBM887" s="256"/>
      <c r="NBN887" s="256"/>
      <c r="NBO887" s="256"/>
      <c r="NBP887" s="256"/>
      <c r="NBQ887" s="256"/>
      <c r="NBR887" s="256"/>
      <c r="NBS887" s="256"/>
      <c r="NBT887" s="256"/>
      <c r="NBU887" s="256"/>
      <c r="NBV887" s="256"/>
      <c r="NBW887" s="256"/>
      <c r="NBX887" s="256"/>
      <c r="NBY887" s="256"/>
      <c r="NBZ887" s="256"/>
      <c r="NCA887" s="256"/>
      <c r="NCB887" s="256"/>
      <c r="NCC887" s="256"/>
      <c r="NCD887" s="256"/>
      <c r="NCE887" s="256"/>
      <c r="NCF887" s="256"/>
      <c r="NCG887" s="256"/>
      <c r="NCH887" s="256"/>
      <c r="NCI887" s="256"/>
      <c r="NCJ887" s="256"/>
      <c r="NCK887" s="256"/>
      <c r="NCL887" s="256"/>
      <c r="NCM887" s="256"/>
      <c r="NCN887" s="256"/>
      <c r="NCO887" s="256"/>
      <c r="NCP887" s="256"/>
      <c r="NCQ887" s="256"/>
      <c r="NCR887" s="256"/>
      <c r="NCS887" s="256"/>
      <c r="NCT887" s="256"/>
      <c r="NCU887" s="256"/>
      <c r="NCV887" s="256"/>
      <c r="NCW887" s="256"/>
      <c r="NCX887" s="256"/>
      <c r="NCY887" s="256"/>
      <c r="NCZ887" s="256"/>
      <c r="NDA887" s="256"/>
      <c r="NDB887" s="256"/>
      <c r="NDC887" s="256"/>
      <c r="NDD887" s="256"/>
      <c r="NDE887" s="256"/>
      <c r="NDF887" s="256"/>
      <c r="NDG887" s="256"/>
      <c r="NDH887" s="256"/>
      <c r="NDI887" s="256"/>
      <c r="NDJ887" s="256"/>
      <c r="NDK887" s="256"/>
      <c r="NDL887" s="256"/>
      <c r="NDM887" s="256"/>
      <c r="NDN887" s="256"/>
      <c r="NDO887" s="256"/>
      <c r="NDP887" s="256"/>
      <c r="NDQ887" s="256"/>
      <c r="NDR887" s="256"/>
      <c r="NDS887" s="256"/>
      <c r="NDT887" s="256"/>
      <c r="NDU887" s="256"/>
      <c r="NDV887" s="256"/>
      <c r="NDW887" s="256"/>
      <c r="NDX887" s="256"/>
      <c r="NDY887" s="256"/>
      <c r="NDZ887" s="256"/>
      <c r="NEA887" s="256"/>
      <c r="NEB887" s="256"/>
      <c r="NEC887" s="256"/>
      <c r="NED887" s="256"/>
      <c r="NEE887" s="256"/>
      <c r="NEF887" s="256"/>
      <c r="NEG887" s="256"/>
      <c r="NEH887" s="256"/>
      <c r="NEI887" s="256"/>
      <c r="NEJ887" s="256"/>
      <c r="NEK887" s="256"/>
      <c r="NEL887" s="256"/>
      <c r="NEM887" s="256"/>
      <c r="NEN887" s="256"/>
      <c r="NEO887" s="256"/>
      <c r="NEP887" s="256"/>
      <c r="NEQ887" s="256"/>
      <c r="NER887" s="256"/>
      <c r="NES887" s="256"/>
      <c r="NET887" s="256"/>
      <c r="NEU887" s="256"/>
      <c r="NEV887" s="256"/>
      <c r="NEW887" s="256"/>
      <c r="NEX887" s="256"/>
      <c r="NEY887" s="256"/>
      <c r="NEZ887" s="256"/>
      <c r="NFA887" s="256"/>
      <c r="NFB887" s="256"/>
      <c r="NFC887" s="256"/>
      <c r="NFD887" s="256"/>
      <c r="NFE887" s="256"/>
      <c r="NFF887" s="256"/>
      <c r="NFG887" s="256"/>
      <c r="NFH887" s="256"/>
      <c r="NFI887" s="256"/>
      <c r="NFJ887" s="256"/>
      <c r="NFK887" s="256"/>
      <c r="NFL887" s="256"/>
      <c r="NFM887" s="256"/>
      <c r="NFN887" s="256"/>
      <c r="NFO887" s="256"/>
      <c r="NFP887" s="256"/>
      <c r="NFQ887" s="256"/>
      <c r="NFR887" s="256"/>
      <c r="NFS887" s="256"/>
      <c r="NFT887" s="256"/>
      <c r="NFU887" s="256"/>
      <c r="NFV887" s="256"/>
      <c r="NFW887" s="256"/>
      <c r="NFX887" s="256"/>
      <c r="NFY887" s="256"/>
      <c r="NFZ887" s="256"/>
      <c r="NGA887" s="256"/>
      <c r="NGB887" s="256"/>
      <c r="NGC887" s="256"/>
      <c r="NGD887" s="256"/>
      <c r="NGE887" s="256"/>
      <c r="NGF887" s="256"/>
      <c r="NGG887" s="256"/>
      <c r="NGH887" s="256"/>
      <c r="NGI887" s="256"/>
      <c r="NGJ887" s="256"/>
      <c r="NGK887" s="256"/>
      <c r="NGL887" s="256"/>
      <c r="NGM887" s="256"/>
      <c r="NGN887" s="256"/>
      <c r="NGO887" s="256"/>
      <c r="NGP887" s="256"/>
      <c r="NGQ887" s="256"/>
      <c r="NGR887" s="256"/>
      <c r="NGS887" s="256"/>
      <c r="NGT887" s="256"/>
      <c r="NGU887" s="256"/>
      <c r="NGV887" s="256"/>
      <c r="NGW887" s="256"/>
      <c r="NGX887" s="256"/>
      <c r="NGY887" s="256"/>
      <c r="NGZ887" s="256"/>
      <c r="NHA887" s="256"/>
      <c r="NHB887" s="256"/>
      <c r="NHC887" s="256"/>
      <c r="NHD887" s="256"/>
      <c r="NHE887" s="256"/>
      <c r="NHF887" s="256"/>
      <c r="NHG887" s="256"/>
      <c r="NHH887" s="256"/>
      <c r="NHI887" s="256"/>
      <c r="NHJ887" s="256"/>
      <c r="NHK887" s="256"/>
      <c r="NHL887" s="256"/>
      <c r="NHM887" s="256"/>
      <c r="NHN887" s="256"/>
      <c r="NHO887" s="256"/>
      <c r="NHP887" s="256"/>
      <c r="NHQ887" s="256"/>
      <c r="NHR887" s="256"/>
      <c r="NHS887" s="256"/>
      <c r="NHT887" s="256"/>
      <c r="NHU887" s="256"/>
      <c r="NHV887" s="256"/>
      <c r="NHW887" s="256"/>
      <c r="NHX887" s="256"/>
      <c r="NHY887" s="256"/>
      <c r="NHZ887" s="256"/>
      <c r="NIA887" s="256"/>
      <c r="NIB887" s="256"/>
      <c r="NIC887" s="256"/>
      <c r="NID887" s="256"/>
      <c r="NIE887" s="256"/>
      <c r="NIF887" s="256"/>
      <c r="NIG887" s="256"/>
      <c r="NIH887" s="256"/>
      <c r="NII887" s="256"/>
      <c r="NIJ887" s="256"/>
      <c r="NIK887" s="256"/>
      <c r="NIL887" s="256"/>
      <c r="NIM887" s="256"/>
      <c r="NIN887" s="256"/>
      <c r="NIO887" s="256"/>
      <c r="NIP887" s="256"/>
      <c r="NIQ887" s="256"/>
      <c r="NIR887" s="256"/>
      <c r="NIS887" s="256"/>
      <c r="NIT887" s="256"/>
      <c r="NIU887" s="256"/>
      <c r="NIV887" s="256"/>
      <c r="NIW887" s="256"/>
      <c r="NIX887" s="256"/>
      <c r="NIY887" s="256"/>
      <c r="NIZ887" s="256"/>
      <c r="NJA887" s="256"/>
      <c r="NJB887" s="256"/>
      <c r="NJC887" s="256"/>
      <c r="NJD887" s="256"/>
      <c r="NJE887" s="256"/>
      <c r="NJF887" s="256"/>
      <c r="NJG887" s="256"/>
      <c r="NJH887" s="256"/>
      <c r="NJI887" s="256"/>
      <c r="NJJ887" s="256"/>
      <c r="NJK887" s="256"/>
      <c r="NJL887" s="256"/>
      <c r="NJM887" s="256"/>
      <c r="NJN887" s="256"/>
      <c r="NJO887" s="256"/>
      <c r="NJP887" s="256"/>
      <c r="NJQ887" s="256"/>
      <c r="NJR887" s="256"/>
      <c r="NJS887" s="256"/>
      <c r="NJT887" s="256"/>
      <c r="NJU887" s="256"/>
      <c r="NJV887" s="256"/>
      <c r="NJW887" s="256"/>
      <c r="NJX887" s="256"/>
      <c r="NJY887" s="256"/>
      <c r="NJZ887" s="256"/>
      <c r="NKA887" s="256"/>
      <c r="NKB887" s="256"/>
      <c r="NKC887" s="256"/>
      <c r="NKD887" s="256"/>
      <c r="NKE887" s="256"/>
      <c r="NKF887" s="256"/>
      <c r="NKG887" s="256"/>
      <c r="NKH887" s="256"/>
      <c r="NKI887" s="256"/>
      <c r="NKJ887" s="256"/>
      <c r="NKK887" s="256"/>
      <c r="NKL887" s="256"/>
      <c r="NKM887" s="256"/>
      <c r="NKN887" s="256"/>
      <c r="NKO887" s="256"/>
      <c r="NKP887" s="256"/>
      <c r="NKQ887" s="256"/>
      <c r="NKR887" s="256"/>
      <c r="NKS887" s="256"/>
      <c r="NKT887" s="256"/>
      <c r="NKU887" s="256"/>
      <c r="NKV887" s="256"/>
      <c r="NKW887" s="256"/>
      <c r="NKX887" s="256"/>
      <c r="NKY887" s="256"/>
      <c r="NKZ887" s="256"/>
      <c r="NLA887" s="256"/>
      <c r="NLB887" s="256"/>
      <c r="NLC887" s="256"/>
      <c r="NLD887" s="256"/>
      <c r="NLE887" s="256"/>
      <c r="NLF887" s="256"/>
      <c r="NLG887" s="256"/>
      <c r="NLH887" s="256"/>
      <c r="NLI887" s="256"/>
      <c r="NLJ887" s="256"/>
      <c r="NLK887" s="256"/>
      <c r="NLL887" s="256"/>
      <c r="NLM887" s="256"/>
      <c r="NLN887" s="256"/>
      <c r="NLO887" s="256"/>
      <c r="NLP887" s="256"/>
      <c r="NLQ887" s="256"/>
      <c r="NLR887" s="256"/>
      <c r="NLS887" s="256"/>
      <c r="NLT887" s="256"/>
      <c r="NLU887" s="256"/>
      <c r="NLV887" s="256"/>
      <c r="NLW887" s="256"/>
      <c r="NLX887" s="256"/>
      <c r="NLY887" s="256"/>
      <c r="NLZ887" s="256"/>
      <c r="NMA887" s="256"/>
      <c r="NMB887" s="256"/>
      <c r="NMC887" s="256"/>
      <c r="NMD887" s="256"/>
      <c r="NME887" s="256"/>
      <c r="NMF887" s="256"/>
      <c r="NMG887" s="256"/>
      <c r="NMH887" s="256"/>
      <c r="NMI887" s="256"/>
      <c r="NMJ887" s="256"/>
      <c r="NMK887" s="256"/>
      <c r="NML887" s="256"/>
      <c r="NMM887" s="256"/>
      <c r="NMN887" s="256"/>
      <c r="NMO887" s="256"/>
      <c r="NMP887" s="256"/>
      <c r="NMQ887" s="256"/>
      <c r="NMR887" s="256"/>
      <c r="NMS887" s="256"/>
      <c r="NMT887" s="256"/>
      <c r="NMU887" s="256"/>
      <c r="NMV887" s="256"/>
      <c r="NMW887" s="256"/>
      <c r="NMX887" s="256"/>
      <c r="NMY887" s="256"/>
      <c r="NMZ887" s="256"/>
      <c r="NNA887" s="256"/>
      <c r="NNB887" s="256"/>
      <c r="NNC887" s="256"/>
      <c r="NND887" s="256"/>
      <c r="NNE887" s="256"/>
      <c r="NNF887" s="256"/>
      <c r="NNG887" s="256"/>
      <c r="NNH887" s="256"/>
      <c r="NNI887" s="256"/>
      <c r="NNJ887" s="256"/>
      <c r="NNK887" s="256"/>
      <c r="NNL887" s="256"/>
      <c r="NNM887" s="256"/>
      <c r="NNN887" s="256"/>
      <c r="NNO887" s="256"/>
      <c r="NNP887" s="256"/>
      <c r="NNQ887" s="256"/>
      <c r="NNR887" s="256"/>
      <c r="NNS887" s="256"/>
      <c r="NNT887" s="256"/>
      <c r="NNU887" s="256"/>
      <c r="NNV887" s="256"/>
      <c r="NNW887" s="256"/>
      <c r="NNX887" s="256"/>
      <c r="NNY887" s="256"/>
      <c r="NNZ887" s="256"/>
      <c r="NOA887" s="256"/>
      <c r="NOB887" s="256"/>
      <c r="NOC887" s="256"/>
      <c r="NOD887" s="256"/>
      <c r="NOE887" s="256"/>
      <c r="NOF887" s="256"/>
      <c r="NOG887" s="256"/>
      <c r="NOH887" s="256"/>
      <c r="NOI887" s="256"/>
      <c r="NOJ887" s="256"/>
      <c r="NOK887" s="256"/>
      <c r="NOL887" s="256"/>
      <c r="NOM887" s="256"/>
      <c r="NON887" s="256"/>
      <c r="NOO887" s="256"/>
      <c r="NOP887" s="256"/>
      <c r="NOQ887" s="256"/>
      <c r="NOR887" s="256"/>
      <c r="NOS887" s="256"/>
      <c r="NOT887" s="256"/>
      <c r="NOU887" s="256"/>
      <c r="NOV887" s="256"/>
      <c r="NOW887" s="256"/>
      <c r="NOX887" s="256"/>
      <c r="NOY887" s="256"/>
      <c r="NOZ887" s="256"/>
      <c r="NPA887" s="256"/>
      <c r="NPB887" s="256"/>
      <c r="NPC887" s="256"/>
      <c r="NPD887" s="256"/>
      <c r="NPE887" s="256"/>
      <c r="NPF887" s="256"/>
      <c r="NPG887" s="256"/>
      <c r="NPH887" s="256"/>
      <c r="NPI887" s="256"/>
      <c r="NPJ887" s="256"/>
      <c r="NPK887" s="256"/>
      <c r="NPL887" s="256"/>
      <c r="NPM887" s="256"/>
      <c r="NPN887" s="256"/>
      <c r="NPO887" s="256"/>
      <c r="NPP887" s="256"/>
      <c r="NPQ887" s="256"/>
      <c r="NPR887" s="256"/>
      <c r="NPS887" s="256"/>
      <c r="NPT887" s="256"/>
      <c r="NPU887" s="256"/>
      <c r="NPV887" s="256"/>
      <c r="NPW887" s="256"/>
      <c r="NPX887" s="256"/>
      <c r="NPY887" s="256"/>
      <c r="NPZ887" s="256"/>
      <c r="NQA887" s="256"/>
      <c r="NQB887" s="256"/>
      <c r="NQC887" s="256"/>
      <c r="NQD887" s="256"/>
      <c r="NQE887" s="256"/>
      <c r="NQF887" s="256"/>
      <c r="NQG887" s="256"/>
      <c r="NQH887" s="256"/>
      <c r="NQI887" s="256"/>
      <c r="NQJ887" s="256"/>
      <c r="NQK887" s="256"/>
      <c r="NQL887" s="256"/>
      <c r="NQM887" s="256"/>
      <c r="NQN887" s="256"/>
      <c r="NQO887" s="256"/>
      <c r="NQP887" s="256"/>
      <c r="NQQ887" s="256"/>
      <c r="NQR887" s="256"/>
      <c r="NQS887" s="256"/>
      <c r="NQT887" s="256"/>
      <c r="NQU887" s="256"/>
      <c r="NQV887" s="256"/>
      <c r="NQW887" s="256"/>
      <c r="NQX887" s="256"/>
      <c r="NQY887" s="256"/>
      <c r="NQZ887" s="256"/>
      <c r="NRA887" s="256"/>
      <c r="NRB887" s="256"/>
      <c r="NRC887" s="256"/>
      <c r="NRD887" s="256"/>
      <c r="NRE887" s="256"/>
      <c r="NRF887" s="256"/>
      <c r="NRG887" s="256"/>
      <c r="NRH887" s="256"/>
      <c r="NRI887" s="256"/>
      <c r="NRJ887" s="256"/>
      <c r="NRK887" s="256"/>
      <c r="NRL887" s="256"/>
      <c r="NRM887" s="256"/>
      <c r="NRN887" s="256"/>
      <c r="NRO887" s="256"/>
      <c r="NRP887" s="256"/>
      <c r="NRQ887" s="256"/>
      <c r="NRR887" s="256"/>
      <c r="NRS887" s="256"/>
      <c r="NRT887" s="256"/>
      <c r="NRU887" s="256"/>
      <c r="NRV887" s="256"/>
      <c r="NRW887" s="256"/>
      <c r="NRX887" s="256"/>
      <c r="NRY887" s="256"/>
      <c r="NRZ887" s="256"/>
      <c r="NSA887" s="256"/>
      <c r="NSB887" s="256"/>
      <c r="NSC887" s="256"/>
      <c r="NSD887" s="256"/>
      <c r="NSE887" s="256"/>
      <c r="NSF887" s="256"/>
      <c r="NSG887" s="256"/>
      <c r="NSH887" s="256"/>
      <c r="NSI887" s="256"/>
      <c r="NSJ887" s="256"/>
      <c r="NSK887" s="256"/>
      <c r="NSL887" s="256"/>
      <c r="NSM887" s="256"/>
      <c r="NSN887" s="256"/>
      <c r="NSO887" s="256"/>
      <c r="NSP887" s="256"/>
      <c r="NSQ887" s="256"/>
      <c r="NSR887" s="256"/>
      <c r="NSS887" s="256"/>
      <c r="NST887" s="256"/>
      <c r="NSU887" s="256"/>
      <c r="NSV887" s="256"/>
      <c r="NSW887" s="256"/>
      <c r="NSX887" s="256"/>
      <c r="NSY887" s="256"/>
      <c r="NSZ887" s="256"/>
      <c r="NTA887" s="256"/>
      <c r="NTB887" s="256"/>
      <c r="NTC887" s="256"/>
      <c r="NTD887" s="256"/>
      <c r="NTE887" s="256"/>
      <c r="NTF887" s="256"/>
      <c r="NTG887" s="256"/>
      <c r="NTH887" s="256"/>
      <c r="NTI887" s="256"/>
      <c r="NTJ887" s="256"/>
      <c r="NTK887" s="256"/>
      <c r="NTL887" s="256"/>
      <c r="NTM887" s="256"/>
      <c r="NTN887" s="256"/>
      <c r="NTO887" s="256"/>
      <c r="NTP887" s="256"/>
      <c r="NTQ887" s="256"/>
      <c r="NTR887" s="256"/>
      <c r="NTS887" s="256"/>
      <c r="NTT887" s="256"/>
      <c r="NTU887" s="256"/>
      <c r="NTV887" s="256"/>
      <c r="NTW887" s="256"/>
      <c r="NTX887" s="256"/>
      <c r="NTY887" s="256"/>
      <c r="NTZ887" s="256"/>
      <c r="NUA887" s="256"/>
      <c r="NUB887" s="256"/>
      <c r="NUC887" s="256"/>
      <c r="NUD887" s="256"/>
      <c r="NUE887" s="256"/>
      <c r="NUF887" s="256"/>
      <c r="NUG887" s="256"/>
      <c r="NUH887" s="256"/>
      <c r="NUI887" s="256"/>
      <c r="NUJ887" s="256"/>
      <c r="NUK887" s="256"/>
      <c r="NUL887" s="256"/>
      <c r="NUM887" s="256"/>
      <c r="NUN887" s="256"/>
      <c r="NUO887" s="256"/>
      <c r="NUP887" s="256"/>
      <c r="NUQ887" s="256"/>
      <c r="NUR887" s="256"/>
      <c r="NUS887" s="256"/>
      <c r="NUT887" s="256"/>
      <c r="NUU887" s="256"/>
      <c r="NUV887" s="256"/>
      <c r="NUW887" s="256"/>
      <c r="NUX887" s="256"/>
      <c r="NUY887" s="256"/>
      <c r="NUZ887" s="256"/>
      <c r="NVA887" s="256"/>
      <c r="NVB887" s="256"/>
      <c r="NVC887" s="256"/>
      <c r="NVD887" s="256"/>
      <c r="NVE887" s="256"/>
      <c r="NVF887" s="256"/>
      <c r="NVG887" s="256"/>
      <c r="NVH887" s="256"/>
      <c r="NVI887" s="256"/>
      <c r="NVJ887" s="256"/>
      <c r="NVK887" s="256"/>
      <c r="NVL887" s="256"/>
      <c r="NVM887" s="256"/>
      <c r="NVN887" s="256"/>
      <c r="NVO887" s="256"/>
      <c r="NVP887" s="256"/>
      <c r="NVQ887" s="256"/>
      <c r="NVR887" s="256"/>
      <c r="NVS887" s="256"/>
      <c r="NVT887" s="256"/>
      <c r="NVU887" s="256"/>
      <c r="NVV887" s="256"/>
      <c r="NVW887" s="256"/>
      <c r="NVX887" s="256"/>
      <c r="NVY887" s="256"/>
      <c r="NVZ887" s="256"/>
      <c r="NWA887" s="256"/>
      <c r="NWB887" s="256"/>
      <c r="NWC887" s="256"/>
      <c r="NWD887" s="256"/>
      <c r="NWE887" s="256"/>
      <c r="NWF887" s="256"/>
      <c r="NWG887" s="256"/>
      <c r="NWH887" s="256"/>
      <c r="NWI887" s="256"/>
      <c r="NWJ887" s="256"/>
      <c r="NWK887" s="256"/>
      <c r="NWL887" s="256"/>
      <c r="NWM887" s="256"/>
      <c r="NWN887" s="256"/>
      <c r="NWO887" s="256"/>
      <c r="NWP887" s="256"/>
      <c r="NWQ887" s="256"/>
      <c r="NWR887" s="256"/>
      <c r="NWS887" s="256"/>
      <c r="NWT887" s="256"/>
      <c r="NWU887" s="256"/>
      <c r="NWV887" s="256"/>
      <c r="NWW887" s="256"/>
      <c r="NWX887" s="256"/>
      <c r="NWY887" s="256"/>
      <c r="NWZ887" s="256"/>
      <c r="NXA887" s="256"/>
      <c r="NXB887" s="256"/>
      <c r="NXC887" s="256"/>
      <c r="NXD887" s="256"/>
      <c r="NXE887" s="256"/>
      <c r="NXF887" s="256"/>
      <c r="NXG887" s="256"/>
      <c r="NXH887" s="256"/>
      <c r="NXI887" s="256"/>
      <c r="NXJ887" s="256"/>
      <c r="NXK887" s="256"/>
      <c r="NXL887" s="256"/>
      <c r="NXM887" s="256"/>
      <c r="NXN887" s="256"/>
      <c r="NXO887" s="256"/>
      <c r="NXP887" s="256"/>
      <c r="NXQ887" s="256"/>
      <c r="NXR887" s="256"/>
      <c r="NXS887" s="256"/>
      <c r="NXT887" s="256"/>
      <c r="NXU887" s="256"/>
      <c r="NXV887" s="256"/>
      <c r="NXW887" s="256"/>
      <c r="NXX887" s="256"/>
      <c r="NXY887" s="256"/>
      <c r="NXZ887" s="256"/>
      <c r="NYA887" s="256"/>
      <c r="NYB887" s="256"/>
      <c r="NYC887" s="256"/>
      <c r="NYD887" s="256"/>
      <c r="NYE887" s="256"/>
      <c r="NYF887" s="256"/>
      <c r="NYG887" s="256"/>
      <c r="NYH887" s="256"/>
      <c r="NYI887" s="256"/>
      <c r="NYJ887" s="256"/>
      <c r="NYK887" s="256"/>
      <c r="NYL887" s="256"/>
      <c r="NYM887" s="256"/>
      <c r="NYN887" s="256"/>
      <c r="NYO887" s="256"/>
      <c r="NYP887" s="256"/>
      <c r="NYQ887" s="256"/>
      <c r="NYR887" s="256"/>
      <c r="NYS887" s="256"/>
      <c r="NYT887" s="256"/>
      <c r="NYU887" s="256"/>
      <c r="NYV887" s="256"/>
      <c r="NYW887" s="256"/>
      <c r="NYX887" s="256"/>
      <c r="NYY887" s="256"/>
      <c r="NYZ887" s="256"/>
      <c r="NZA887" s="256"/>
      <c r="NZB887" s="256"/>
      <c r="NZC887" s="256"/>
      <c r="NZD887" s="256"/>
      <c r="NZE887" s="256"/>
      <c r="NZF887" s="256"/>
      <c r="NZG887" s="256"/>
      <c r="NZH887" s="256"/>
      <c r="NZI887" s="256"/>
      <c r="NZJ887" s="256"/>
      <c r="NZK887" s="256"/>
      <c r="NZL887" s="256"/>
      <c r="NZM887" s="256"/>
      <c r="NZN887" s="256"/>
      <c r="NZO887" s="256"/>
      <c r="NZP887" s="256"/>
      <c r="NZQ887" s="256"/>
      <c r="NZR887" s="256"/>
      <c r="NZS887" s="256"/>
      <c r="NZT887" s="256"/>
      <c r="NZU887" s="256"/>
      <c r="NZV887" s="256"/>
      <c r="NZW887" s="256"/>
      <c r="NZX887" s="256"/>
      <c r="NZY887" s="256"/>
      <c r="NZZ887" s="256"/>
      <c r="OAA887" s="256"/>
      <c r="OAB887" s="256"/>
      <c r="OAC887" s="256"/>
      <c r="OAD887" s="256"/>
      <c r="OAE887" s="256"/>
      <c r="OAF887" s="256"/>
      <c r="OAG887" s="256"/>
      <c r="OAH887" s="256"/>
      <c r="OAI887" s="256"/>
      <c r="OAJ887" s="256"/>
      <c r="OAK887" s="256"/>
      <c r="OAL887" s="256"/>
      <c r="OAM887" s="256"/>
      <c r="OAN887" s="256"/>
      <c r="OAO887" s="256"/>
      <c r="OAP887" s="256"/>
      <c r="OAQ887" s="256"/>
      <c r="OAR887" s="256"/>
      <c r="OAS887" s="256"/>
      <c r="OAT887" s="256"/>
      <c r="OAU887" s="256"/>
      <c r="OAV887" s="256"/>
      <c r="OAW887" s="256"/>
      <c r="OAX887" s="256"/>
      <c r="OAY887" s="256"/>
      <c r="OAZ887" s="256"/>
      <c r="OBA887" s="256"/>
      <c r="OBB887" s="256"/>
      <c r="OBC887" s="256"/>
      <c r="OBD887" s="256"/>
      <c r="OBE887" s="256"/>
      <c r="OBF887" s="256"/>
      <c r="OBG887" s="256"/>
      <c r="OBH887" s="256"/>
      <c r="OBI887" s="256"/>
      <c r="OBJ887" s="256"/>
      <c r="OBK887" s="256"/>
      <c r="OBL887" s="256"/>
      <c r="OBM887" s="256"/>
      <c r="OBN887" s="256"/>
      <c r="OBO887" s="256"/>
      <c r="OBP887" s="256"/>
      <c r="OBQ887" s="256"/>
      <c r="OBR887" s="256"/>
      <c r="OBS887" s="256"/>
      <c r="OBT887" s="256"/>
      <c r="OBU887" s="256"/>
      <c r="OBV887" s="256"/>
      <c r="OBW887" s="256"/>
      <c r="OBX887" s="256"/>
      <c r="OBY887" s="256"/>
      <c r="OBZ887" s="256"/>
      <c r="OCA887" s="256"/>
      <c r="OCB887" s="256"/>
      <c r="OCC887" s="256"/>
      <c r="OCD887" s="256"/>
      <c r="OCE887" s="256"/>
      <c r="OCF887" s="256"/>
      <c r="OCG887" s="256"/>
      <c r="OCH887" s="256"/>
      <c r="OCI887" s="256"/>
      <c r="OCJ887" s="256"/>
      <c r="OCK887" s="256"/>
      <c r="OCL887" s="256"/>
      <c r="OCM887" s="256"/>
      <c r="OCN887" s="256"/>
      <c r="OCO887" s="256"/>
      <c r="OCP887" s="256"/>
      <c r="OCQ887" s="256"/>
      <c r="OCR887" s="256"/>
      <c r="OCS887" s="256"/>
      <c r="OCT887" s="256"/>
      <c r="OCU887" s="256"/>
      <c r="OCV887" s="256"/>
      <c r="OCW887" s="256"/>
      <c r="OCX887" s="256"/>
      <c r="OCY887" s="256"/>
      <c r="OCZ887" s="256"/>
      <c r="ODA887" s="256"/>
      <c r="ODB887" s="256"/>
      <c r="ODC887" s="256"/>
      <c r="ODD887" s="256"/>
      <c r="ODE887" s="256"/>
      <c r="ODF887" s="256"/>
      <c r="ODG887" s="256"/>
      <c r="ODH887" s="256"/>
      <c r="ODI887" s="256"/>
      <c r="ODJ887" s="256"/>
      <c r="ODK887" s="256"/>
      <c r="ODL887" s="256"/>
      <c r="ODM887" s="256"/>
      <c r="ODN887" s="256"/>
      <c r="ODO887" s="256"/>
      <c r="ODP887" s="256"/>
      <c r="ODQ887" s="256"/>
      <c r="ODR887" s="256"/>
      <c r="ODS887" s="256"/>
      <c r="ODT887" s="256"/>
      <c r="ODU887" s="256"/>
      <c r="ODV887" s="256"/>
      <c r="ODW887" s="256"/>
      <c r="ODX887" s="256"/>
      <c r="ODY887" s="256"/>
      <c r="ODZ887" s="256"/>
      <c r="OEA887" s="256"/>
      <c r="OEB887" s="256"/>
      <c r="OEC887" s="256"/>
      <c r="OED887" s="256"/>
      <c r="OEE887" s="256"/>
      <c r="OEF887" s="256"/>
      <c r="OEG887" s="256"/>
      <c r="OEH887" s="256"/>
      <c r="OEI887" s="256"/>
      <c r="OEJ887" s="256"/>
      <c r="OEK887" s="256"/>
      <c r="OEL887" s="256"/>
      <c r="OEM887" s="256"/>
      <c r="OEN887" s="256"/>
      <c r="OEO887" s="256"/>
      <c r="OEP887" s="256"/>
      <c r="OEQ887" s="256"/>
      <c r="OER887" s="256"/>
      <c r="OES887" s="256"/>
      <c r="OET887" s="256"/>
      <c r="OEU887" s="256"/>
      <c r="OEV887" s="256"/>
      <c r="OEW887" s="256"/>
      <c r="OEX887" s="256"/>
      <c r="OEY887" s="256"/>
      <c r="OEZ887" s="256"/>
      <c r="OFA887" s="256"/>
      <c r="OFB887" s="256"/>
      <c r="OFC887" s="256"/>
      <c r="OFD887" s="256"/>
      <c r="OFE887" s="256"/>
      <c r="OFF887" s="256"/>
      <c r="OFG887" s="256"/>
      <c r="OFH887" s="256"/>
      <c r="OFI887" s="256"/>
      <c r="OFJ887" s="256"/>
      <c r="OFK887" s="256"/>
      <c r="OFL887" s="256"/>
      <c r="OFM887" s="256"/>
      <c r="OFN887" s="256"/>
      <c r="OFO887" s="256"/>
      <c r="OFP887" s="256"/>
      <c r="OFQ887" s="256"/>
      <c r="OFR887" s="256"/>
      <c r="OFS887" s="256"/>
      <c r="OFT887" s="256"/>
      <c r="OFU887" s="256"/>
      <c r="OFV887" s="256"/>
      <c r="OFW887" s="256"/>
      <c r="OFX887" s="256"/>
      <c r="OFY887" s="256"/>
      <c r="OFZ887" s="256"/>
      <c r="OGA887" s="256"/>
      <c r="OGB887" s="256"/>
      <c r="OGC887" s="256"/>
      <c r="OGD887" s="256"/>
      <c r="OGE887" s="256"/>
      <c r="OGF887" s="256"/>
      <c r="OGG887" s="256"/>
      <c r="OGH887" s="256"/>
      <c r="OGI887" s="256"/>
      <c r="OGJ887" s="256"/>
      <c r="OGK887" s="256"/>
      <c r="OGL887" s="256"/>
      <c r="OGM887" s="256"/>
      <c r="OGN887" s="256"/>
      <c r="OGO887" s="256"/>
      <c r="OGP887" s="256"/>
      <c r="OGQ887" s="256"/>
      <c r="OGR887" s="256"/>
      <c r="OGS887" s="256"/>
      <c r="OGT887" s="256"/>
      <c r="OGU887" s="256"/>
      <c r="OGV887" s="256"/>
      <c r="OGW887" s="256"/>
      <c r="OGX887" s="256"/>
      <c r="OGY887" s="256"/>
      <c r="OGZ887" s="256"/>
      <c r="OHA887" s="256"/>
      <c r="OHB887" s="256"/>
      <c r="OHC887" s="256"/>
      <c r="OHD887" s="256"/>
      <c r="OHE887" s="256"/>
      <c r="OHF887" s="256"/>
      <c r="OHG887" s="256"/>
      <c r="OHH887" s="256"/>
      <c r="OHI887" s="256"/>
      <c r="OHJ887" s="256"/>
      <c r="OHK887" s="256"/>
      <c r="OHL887" s="256"/>
      <c r="OHM887" s="256"/>
      <c r="OHN887" s="256"/>
      <c r="OHO887" s="256"/>
      <c r="OHP887" s="256"/>
      <c r="OHQ887" s="256"/>
      <c r="OHR887" s="256"/>
      <c r="OHS887" s="256"/>
      <c r="OHT887" s="256"/>
      <c r="OHU887" s="256"/>
      <c r="OHV887" s="256"/>
      <c r="OHW887" s="256"/>
      <c r="OHX887" s="256"/>
      <c r="OHY887" s="256"/>
      <c r="OHZ887" s="256"/>
      <c r="OIA887" s="256"/>
      <c r="OIB887" s="256"/>
      <c r="OIC887" s="256"/>
      <c r="OID887" s="256"/>
      <c r="OIE887" s="256"/>
      <c r="OIF887" s="256"/>
      <c r="OIG887" s="256"/>
      <c r="OIH887" s="256"/>
      <c r="OII887" s="256"/>
      <c r="OIJ887" s="256"/>
      <c r="OIK887" s="256"/>
      <c r="OIL887" s="256"/>
      <c r="OIM887" s="256"/>
      <c r="OIN887" s="256"/>
      <c r="OIO887" s="256"/>
      <c r="OIP887" s="256"/>
      <c r="OIQ887" s="256"/>
      <c r="OIR887" s="256"/>
      <c r="OIS887" s="256"/>
      <c r="OIT887" s="256"/>
      <c r="OIU887" s="256"/>
      <c r="OIV887" s="256"/>
      <c r="OIW887" s="256"/>
      <c r="OIX887" s="256"/>
      <c r="OIY887" s="256"/>
      <c r="OIZ887" s="256"/>
      <c r="OJA887" s="256"/>
      <c r="OJB887" s="256"/>
      <c r="OJC887" s="256"/>
      <c r="OJD887" s="256"/>
      <c r="OJE887" s="256"/>
      <c r="OJF887" s="256"/>
      <c r="OJG887" s="256"/>
      <c r="OJH887" s="256"/>
      <c r="OJI887" s="256"/>
      <c r="OJJ887" s="256"/>
      <c r="OJK887" s="256"/>
      <c r="OJL887" s="256"/>
      <c r="OJM887" s="256"/>
      <c r="OJN887" s="256"/>
      <c r="OJO887" s="256"/>
      <c r="OJP887" s="256"/>
      <c r="OJQ887" s="256"/>
      <c r="OJR887" s="256"/>
      <c r="OJS887" s="256"/>
      <c r="OJT887" s="256"/>
      <c r="OJU887" s="256"/>
      <c r="OJV887" s="256"/>
      <c r="OJW887" s="256"/>
      <c r="OJX887" s="256"/>
      <c r="OJY887" s="256"/>
      <c r="OJZ887" s="256"/>
      <c r="OKA887" s="256"/>
      <c r="OKB887" s="256"/>
      <c r="OKC887" s="256"/>
      <c r="OKD887" s="256"/>
      <c r="OKE887" s="256"/>
      <c r="OKF887" s="256"/>
      <c r="OKG887" s="256"/>
      <c r="OKH887" s="256"/>
      <c r="OKI887" s="256"/>
      <c r="OKJ887" s="256"/>
      <c r="OKK887" s="256"/>
      <c r="OKL887" s="256"/>
      <c r="OKM887" s="256"/>
      <c r="OKN887" s="256"/>
      <c r="OKO887" s="256"/>
      <c r="OKP887" s="256"/>
      <c r="OKQ887" s="256"/>
      <c r="OKR887" s="256"/>
      <c r="OKS887" s="256"/>
      <c r="OKT887" s="256"/>
      <c r="OKU887" s="256"/>
      <c r="OKV887" s="256"/>
      <c r="OKW887" s="256"/>
      <c r="OKX887" s="256"/>
      <c r="OKY887" s="256"/>
      <c r="OKZ887" s="256"/>
      <c r="OLA887" s="256"/>
      <c r="OLB887" s="256"/>
      <c r="OLC887" s="256"/>
      <c r="OLD887" s="256"/>
      <c r="OLE887" s="256"/>
      <c r="OLF887" s="256"/>
      <c r="OLG887" s="256"/>
      <c r="OLH887" s="256"/>
      <c r="OLI887" s="256"/>
      <c r="OLJ887" s="256"/>
      <c r="OLK887" s="256"/>
      <c r="OLL887" s="256"/>
      <c r="OLM887" s="256"/>
      <c r="OLN887" s="256"/>
      <c r="OLO887" s="256"/>
      <c r="OLP887" s="256"/>
      <c r="OLQ887" s="256"/>
      <c r="OLR887" s="256"/>
      <c r="OLS887" s="256"/>
      <c r="OLT887" s="256"/>
      <c r="OLU887" s="256"/>
      <c r="OLV887" s="256"/>
      <c r="OLW887" s="256"/>
      <c r="OLX887" s="256"/>
      <c r="OLY887" s="256"/>
      <c r="OLZ887" s="256"/>
      <c r="OMA887" s="256"/>
      <c r="OMB887" s="256"/>
      <c r="OMC887" s="256"/>
      <c r="OMD887" s="256"/>
      <c r="OME887" s="256"/>
      <c r="OMF887" s="256"/>
      <c r="OMG887" s="256"/>
      <c r="OMH887" s="256"/>
      <c r="OMI887" s="256"/>
      <c r="OMJ887" s="256"/>
      <c r="OMK887" s="256"/>
      <c r="OML887" s="256"/>
      <c r="OMM887" s="256"/>
      <c r="OMN887" s="256"/>
      <c r="OMO887" s="256"/>
      <c r="OMP887" s="256"/>
      <c r="OMQ887" s="256"/>
      <c r="OMR887" s="256"/>
      <c r="OMS887" s="256"/>
      <c r="OMT887" s="256"/>
      <c r="OMU887" s="256"/>
      <c r="OMV887" s="256"/>
      <c r="OMW887" s="256"/>
      <c r="OMX887" s="256"/>
      <c r="OMY887" s="256"/>
      <c r="OMZ887" s="256"/>
      <c r="ONA887" s="256"/>
      <c r="ONB887" s="256"/>
      <c r="ONC887" s="256"/>
      <c r="OND887" s="256"/>
      <c r="ONE887" s="256"/>
      <c r="ONF887" s="256"/>
      <c r="ONG887" s="256"/>
      <c r="ONH887" s="256"/>
      <c r="ONI887" s="256"/>
      <c r="ONJ887" s="256"/>
      <c r="ONK887" s="256"/>
      <c r="ONL887" s="256"/>
      <c r="ONM887" s="256"/>
      <c r="ONN887" s="256"/>
      <c r="ONO887" s="256"/>
      <c r="ONP887" s="256"/>
      <c r="ONQ887" s="256"/>
      <c r="ONR887" s="256"/>
      <c r="ONS887" s="256"/>
      <c r="ONT887" s="256"/>
      <c r="ONU887" s="256"/>
      <c r="ONV887" s="256"/>
      <c r="ONW887" s="256"/>
      <c r="ONX887" s="256"/>
      <c r="ONY887" s="256"/>
      <c r="ONZ887" s="256"/>
      <c r="OOA887" s="256"/>
      <c r="OOB887" s="256"/>
      <c r="OOC887" s="256"/>
      <c r="OOD887" s="256"/>
      <c r="OOE887" s="256"/>
      <c r="OOF887" s="256"/>
      <c r="OOG887" s="256"/>
      <c r="OOH887" s="256"/>
      <c r="OOI887" s="256"/>
      <c r="OOJ887" s="256"/>
      <c r="OOK887" s="256"/>
      <c r="OOL887" s="256"/>
      <c r="OOM887" s="256"/>
      <c r="OON887" s="256"/>
      <c r="OOO887" s="256"/>
      <c r="OOP887" s="256"/>
      <c r="OOQ887" s="256"/>
      <c r="OOR887" s="256"/>
      <c r="OOS887" s="256"/>
      <c r="OOT887" s="256"/>
      <c r="OOU887" s="256"/>
      <c r="OOV887" s="256"/>
      <c r="OOW887" s="256"/>
      <c r="OOX887" s="256"/>
      <c r="OOY887" s="256"/>
      <c r="OOZ887" s="256"/>
      <c r="OPA887" s="256"/>
      <c r="OPB887" s="256"/>
      <c r="OPC887" s="256"/>
      <c r="OPD887" s="256"/>
      <c r="OPE887" s="256"/>
      <c r="OPF887" s="256"/>
      <c r="OPG887" s="256"/>
      <c r="OPH887" s="256"/>
      <c r="OPI887" s="256"/>
      <c r="OPJ887" s="256"/>
      <c r="OPK887" s="256"/>
      <c r="OPL887" s="256"/>
      <c r="OPM887" s="256"/>
      <c r="OPN887" s="256"/>
      <c r="OPO887" s="256"/>
      <c r="OPP887" s="256"/>
      <c r="OPQ887" s="256"/>
      <c r="OPR887" s="256"/>
      <c r="OPS887" s="256"/>
      <c r="OPT887" s="256"/>
      <c r="OPU887" s="256"/>
      <c r="OPV887" s="256"/>
      <c r="OPW887" s="256"/>
      <c r="OPX887" s="256"/>
      <c r="OPY887" s="256"/>
      <c r="OPZ887" s="256"/>
      <c r="OQA887" s="256"/>
      <c r="OQB887" s="256"/>
      <c r="OQC887" s="256"/>
      <c r="OQD887" s="256"/>
      <c r="OQE887" s="256"/>
      <c r="OQF887" s="256"/>
      <c r="OQG887" s="256"/>
      <c r="OQH887" s="256"/>
      <c r="OQI887" s="256"/>
      <c r="OQJ887" s="256"/>
      <c r="OQK887" s="256"/>
      <c r="OQL887" s="256"/>
      <c r="OQM887" s="256"/>
      <c r="OQN887" s="256"/>
      <c r="OQO887" s="256"/>
      <c r="OQP887" s="256"/>
      <c r="OQQ887" s="256"/>
      <c r="OQR887" s="256"/>
      <c r="OQS887" s="256"/>
      <c r="OQT887" s="256"/>
      <c r="OQU887" s="256"/>
      <c r="OQV887" s="256"/>
      <c r="OQW887" s="256"/>
      <c r="OQX887" s="256"/>
      <c r="OQY887" s="256"/>
      <c r="OQZ887" s="256"/>
      <c r="ORA887" s="256"/>
      <c r="ORB887" s="256"/>
      <c r="ORC887" s="256"/>
      <c r="ORD887" s="256"/>
      <c r="ORE887" s="256"/>
      <c r="ORF887" s="256"/>
      <c r="ORG887" s="256"/>
      <c r="ORH887" s="256"/>
      <c r="ORI887" s="256"/>
      <c r="ORJ887" s="256"/>
      <c r="ORK887" s="256"/>
      <c r="ORL887" s="256"/>
      <c r="ORM887" s="256"/>
      <c r="ORN887" s="256"/>
      <c r="ORO887" s="256"/>
      <c r="ORP887" s="256"/>
      <c r="ORQ887" s="256"/>
      <c r="ORR887" s="256"/>
      <c r="ORS887" s="256"/>
      <c r="ORT887" s="256"/>
      <c r="ORU887" s="256"/>
      <c r="ORV887" s="256"/>
      <c r="ORW887" s="256"/>
      <c r="ORX887" s="256"/>
      <c r="ORY887" s="256"/>
      <c r="ORZ887" s="256"/>
      <c r="OSA887" s="256"/>
      <c r="OSB887" s="256"/>
      <c r="OSC887" s="256"/>
      <c r="OSD887" s="256"/>
      <c r="OSE887" s="256"/>
      <c r="OSF887" s="256"/>
      <c r="OSG887" s="256"/>
      <c r="OSH887" s="256"/>
      <c r="OSI887" s="256"/>
      <c r="OSJ887" s="256"/>
      <c r="OSK887" s="256"/>
      <c r="OSL887" s="256"/>
      <c r="OSM887" s="256"/>
      <c r="OSN887" s="256"/>
      <c r="OSO887" s="256"/>
      <c r="OSP887" s="256"/>
      <c r="OSQ887" s="256"/>
      <c r="OSR887" s="256"/>
      <c r="OSS887" s="256"/>
      <c r="OST887" s="256"/>
      <c r="OSU887" s="256"/>
      <c r="OSV887" s="256"/>
      <c r="OSW887" s="256"/>
      <c r="OSX887" s="256"/>
      <c r="OSY887" s="256"/>
      <c r="OSZ887" s="256"/>
      <c r="OTA887" s="256"/>
      <c r="OTB887" s="256"/>
      <c r="OTC887" s="256"/>
      <c r="OTD887" s="256"/>
      <c r="OTE887" s="256"/>
      <c r="OTF887" s="256"/>
      <c r="OTG887" s="256"/>
      <c r="OTH887" s="256"/>
      <c r="OTI887" s="256"/>
      <c r="OTJ887" s="256"/>
      <c r="OTK887" s="256"/>
      <c r="OTL887" s="256"/>
      <c r="OTM887" s="256"/>
      <c r="OTN887" s="256"/>
      <c r="OTO887" s="256"/>
      <c r="OTP887" s="256"/>
      <c r="OTQ887" s="256"/>
      <c r="OTR887" s="256"/>
      <c r="OTS887" s="256"/>
      <c r="OTT887" s="256"/>
      <c r="OTU887" s="256"/>
      <c r="OTV887" s="256"/>
      <c r="OTW887" s="256"/>
      <c r="OTX887" s="256"/>
      <c r="OTY887" s="256"/>
      <c r="OTZ887" s="256"/>
      <c r="OUA887" s="256"/>
      <c r="OUB887" s="256"/>
      <c r="OUC887" s="256"/>
      <c r="OUD887" s="256"/>
      <c r="OUE887" s="256"/>
      <c r="OUF887" s="256"/>
      <c r="OUG887" s="256"/>
      <c r="OUH887" s="256"/>
      <c r="OUI887" s="256"/>
      <c r="OUJ887" s="256"/>
      <c r="OUK887" s="256"/>
      <c r="OUL887" s="256"/>
      <c r="OUM887" s="256"/>
      <c r="OUN887" s="256"/>
      <c r="OUO887" s="256"/>
      <c r="OUP887" s="256"/>
      <c r="OUQ887" s="256"/>
      <c r="OUR887" s="256"/>
      <c r="OUS887" s="256"/>
      <c r="OUT887" s="256"/>
      <c r="OUU887" s="256"/>
      <c r="OUV887" s="256"/>
      <c r="OUW887" s="256"/>
      <c r="OUX887" s="256"/>
      <c r="OUY887" s="256"/>
      <c r="OUZ887" s="256"/>
      <c r="OVA887" s="256"/>
      <c r="OVB887" s="256"/>
      <c r="OVC887" s="256"/>
      <c r="OVD887" s="256"/>
      <c r="OVE887" s="256"/>
      <c r="OVF887" s="256"/>
      <c r="OVG887" s="256"/>
      <c r="OVH887" s="256"/>
      <c r="OVI887" s="256"/>
      <c r="OVJ887" s="256"/>
      <c r="OVK887" s="256"/>
      <c r="OVL887" s="256"/>
      <c r="OVM887" s="256"/>
      <c r="OVN887" s="256"/>
      <c r="OVO887" s="256"/>
      <c r="OVP887" s="256"/>
      <c r="OVQ887" s="256"/>
      <c r="OVR887" s="256"/>
      <c r="OVS887" s="256"/>
      <c r="OVT887" s="256"/>
      <c r="OVU887" s="256"/>
      <c r="OVV887" s="256"/>
      <c r="OVW887" s="256"/>
      <c r="OVX887" s="256"/>
      <c r="OVY887" s="256"/>
      <c r="OVZ887" s="256"/>
      <c r="OWA887" s="256"/>
      <c r="OWB887" s="256"/>
      <c r="OWC887" s="256"/>
      <c r="OWD887" s="256"/>
      <c r="OWE887" s="256"/>
      <c r="OWF887" s="256"/>
      <c r="OWG887" s="256"/>
      <c r="OWH887" s="256"/>
      <c r="OWI887" s="256"/>
      <c r="OWJ887" s="256"/>
      <c r="OWK887" s="256"/>
      <c r="OWL887" s="256"/>
      <c r="OWM887" s="256"/>
      <c r="OWN887" s="256"/>
      <c r="OWO887" s="256"/>
      <c r="OWP887" s="256"/>
      <c r="OWQ887" s="256"/>
      <c r="OWR887" s="256"/>
      <c r="OWS887" s="256"/>
      <c r="OWT887" s="256"/>
      <c r="OWU887" s="256"/>
      <c r="OWV887" s="256"/>
      <c r="OWW887" s="256"/>
      <c r="OWX887" s="256"/>
      <c r="OWY887" s="256"/>
      <c r="OWZ887" s="256"/>
      <c r="OXA887" s="256"/>
      <c r="OXB887" s="256"/>
      <c r="OXC887" s="256"/>
      <c r="OXD887" s="256"/>
      <c r="OXE887" s="256"/>
      <c r="OXF887" s="256"/>
      <c r="OXG887" s="256"/>
      <c r="OXH887" s="256"/>
      <c r="OXI887" s="256"/>
      <c r="OXJ887" s="256"/>
      <c r="OXK887" s="256"/>
      <c r="OXL887" s="256"/>
      <c r="OXM887" s="256"/>
      <c r="OXN887" s="256"/>
      <c r="OXO887" s="256"/>
      <c r="OXP887" s="256"/>
      <c r="OXQ887" s="256"/>
      <c r="OXR887" s="256"/>
      <c r="OXS887" s="256"/>
      <c r="OXT887" s="256"/>
      <c r="OXU887" s="256"/>
      <c r="OXV887" s="256"/>
      <c r="OXW887" s="256"/>
      <c r="OXX887" s="256"/>
      <c r="OXY887" s="256"/>
      <c r="OXZ887" s="256"/>
      <c r="OYA887" s="256"/>
      <c r="OYB887" s="256"/>
      <c r="OYC887" s="256"/>
      <c r="OYD887" s="256"/>
      <c r="OYE887" s="256"/>
      <c r="OYF887" s="256"/>
      <c r="OYG887" s="256"/>
      <c r="OYH887" s="256"/>
      <c r="OYI887" s="256"/>
      <c r="OYJ887" s="256"/>
      <c r="OYK887" s="256"/>
      <c r="OYL887" s="256"/>
      <c r="OYM887" s="256"/>
      <c r="OYN887" s="256"/>
      <c r="OYO887" s="256"/>
      <c r="OYP887" s="256"/>
      <c r="OYQ887" s="256"/>
      <c r="OYR887" s="256"/>
      <c r="OYS887" s="256"/>
      <c r="OYT887" s="256"/>
      <c r="OYU887" s="256"/>
      <c r="OYV887" s="256"/>
      <c r="OYW887" s="256"/>
      <c r="OYX887" s="256"/>
      <c r="OYY887" s="256"/>
      <c r="OYZ887" s="256"/>
      <c r="OZA887" s="256"/>
      <c r="OZB887" s="256"/>
      <c r="OZC887" s="256"/>
      <c r="OZD887" s="256"/>
      <c r="OZE887" s="256"/>
      <c r="OZF887" s="256"/>
      <c r="OZG887" s="256"/>
      <c r="OZH887" s="256"/>
      <c r="OZI887" s="256"/>
      <c r="OZJ887" s="256"/>
      <c r="OZK887" s="256"/>
      <c r="OZL887" s="256"/>
      <c r="OZM887" s="256"/>
      <c r="OZN887" s="256"/>
      <c r="OZO887" s="256"/>
      <c r="OZP887" s="256"/>
      <c r="OZQ887" s="256"/>
      <c r="OZR887" s="256"/>
      <c r="OZS887" s="256"/>
      <c r="OZT887" s="256"/>
      <c r="OZU887" s="256"/>
      <c r="OZV887" s="256"/>
      <c r="OZW887" s="256"/>
      <c r="OZX887" s="256"/>
      <c r="OZY887" s="256"/>
      <c r="OZZ887" s="256"/>
      <c r="PAA887" s="256"/>
      <c r="PAB887" s="256"/>
      <c r="PAC887" s="256"/>
      <c r="PAD887" s="256"/>
      <c r="PAE887" s="256"/>
      <c r="PAF887" s="256"/>
      <c r="PAG887" s="256"/>
      <c r="PAH887" s="256"/>
      <c r="PAI887" s="256"/>
      <c r="PAJ887" s="256"/>
      <c r="PAK887" s="256"/>
      <c r="PAL887" s="256"/>
      <c r="PAM887" s="256"/>
      <c r="PAN887" s="256"/>
      <c r="PAO887" s="256"/>
      <c r="PAP887" s="256"/>
      <c r="PAQ887" s="256"/>
      <c r="PAR887" s="256"/>
      <c r="PAS887" s="256"/>
      <c r="PAT887" s="256"/>
      <c r="PAU887" s="256"/>
      <c r="PAV887" s="256"/>
      <c r="PAW887" s="256"/>
      <c r="PAX887" s="256"/>
      <c r="PAY887" s="256"/>
      <c r="PAZ887" s="256"/>
      <c r="PBA887" s="256"/>
      <c r="PBB887" s="256"/>
      <c r="PBC887" s="256"/>
      <c r="PBD887" s="256"/>
      <c r="PBE887" s="256"/>
      <c r="PBF887" s="256"/>
      <c r="PBG887" s="256"/>
      <c r="PBH887" s="256"/>
      <c r="PBI887" s="256"/>
      <c r="PBJ887" s="256"/>
      <c r="PBK887" s="256"/>
      <c r="PBL887" s="256"/>
      <c r="PBM887" s="256"/>
      <c r="PBN887" s="256"/>
      <c r="PBO887" s="256"/>
      <c r="PBP887" s="256"/>
      <c r="PBQ887" s="256"/>
      <c r="PBR887" s="256"/>
      <c r="PBS887" s="256"/>
      <c r="PBT887" s="256"/>
      <c r="PBU887" s="256"/>
      <c r="PBV887" s="256"/>
      <c r="PBW887" s="256"/>
      <c r="PBX887" s="256"/>
      <c r="PBY887" s="256"/>
      <c r="PBZ887" s="256"/>
      <c r="PCA887" s="256"/>
      <c r="PCB887" s="256"/>
      <c r="PCC887" s="256"/>
      <c r="PCD887" s="256"/>
      <c r="PCE887" s="256"/>
      <c r="PCF887" s="256"/>
      <c r="PCG887" s="256"/>
      <c r="PCH887" s="256"/>
      <c r="PCI887" s="256"/>
      <c r="PCJ887" s="256"/>
      <c r="PCK887" s="256"/>
      <c r="PCL887" s="256"/>
      <c r="PCM887" s="256"/>
      <c r="PCN887" s="256"/>
      <c r="PCO887" s="256"/>
      <c r="PCP887" s="256"/>
      <c r="PCQ887" s="256"/>
      <c r="PCR887" s="256"/>
      <c r="PCS887" s="256"/>
      <c r="PCT887" s="256"/>
      <c r="PCU887" s="256"/>
      <c r="PCV887" s="256"/>
      <c r="PCW887" s="256"/>
      <c r="PCX887" s="256"/>
      <c r="PCY887" s="256"/>
      <c r="PCZ887" s="256"/>
      <c r="PDA887" s="256"/>
      <c r="PDB887" s="256"/>
      <c r="PDC887" s="256"/>
      <c r="PDD887" s="256"/>
      <c r="PDE887" s="256"/>
      <c r="PDF887" s="256"/>
      <c r="PDG887" s="256"/>
      <c r="PDH887" s="256"/>
      <c r="PDI887" s="256"/>
      <c r="PDJ887" s="256"/>
      <c r="PDK887" s="256"/>
      <c r="PDL887" s="256"/>
      <c r="PDM887" s="256"/>
      <c r="PDN887" s="256"/>
      <c r="PDO887" s="256"/>
      <c r="PDP887" s="256"/>
      <c r="PDQ887" s="256"/>
      <c r="PDR887" s="256"/>
      <c r="PDS887" s="256"/>
      <c r="PDT887" s="256"/>
      <c r="PDU887" s="256"/>
      <c r="PDV887" s="256"/>
      <c r="PDW887" s="256"/>
      <c r="PDX887" s="256"/>
      <c r="PDY887" s="256"/>
      <c r="PDZ887" s="256"/>
      <c r="PEA887" s="256"/>
      <c r="PEB887" s="256"/>
      <c r="PEC887" s="256"/>
      <c r="PED887" s="256"/>
      <c r="PEE887" s="256"/>
      <c r="PEF887" s="256"/>
      <c r="PEG887" s="256"/>
      <c r="PEH887" s="256"/>
      <c r="PEI887" s="256"/>
      <c r="PEJ887" s="256"/>
      <c r="PEK887" s="256"/>
      <c r="PEL887" s="256"/>
      <c r="PEM887" s="256"/>
      <c r="PEN887" s="256"/>
      <c r="PEO887" s="256"/>
      <c r="PEP887" s="256"/>
      <c r="PEQ887" s="256"/>
      <c r="PER887" s="256"/>
      <c r="PES887" s="256"/>
      <c r="PET887" s="256"/>
      <c r="PEU887" s="256"/>
      <c r="PEV887" s="256"/>
      <c r="PEW887" s="256"/>
      <c r="PEX887" s="256"/>
      <c r="PEY887" s="256"/>
      <c r="PEZ887" s="256"/>
      <c r="PFA887" s="256"/>
      <c r="PFB887" s="256"/>
      <c r="PFC887" s="256"/>
      <c r="PFD887" s="256"/>
      <c r="PFE887" s="256"/>
      <c r="PFF887" s="256"/>
      <c r="PFG887" s="256"/>
      <c r="PFH887" s="256"/>
      <c r="PFI887" s="256"/>
      <c r="PFJ887" s="256"/>
      <c r="PFK887" s="256"/>
      <c r="PFL887" s="256"/>
      <c r="PFM887" s="256"/>
      <c r="PFN887" s="256"/>
      <c r="PFO887" s="256"/>
      <c r="PFP887" s="256"/>
      <c r="PFQ887" s="256"/>
      <c r="PFR887" s="256"/>
      <c r="PFS887" s="256"/>
      <c r="PFT887" s="256"/>
      <c r="PFU887" s="256"/>
      <c r="PFV887" s="256"/>
      <c r="PFW887" s="256"/>
      <c r="PFX887" s="256"/>
      <c r="PFY887" s="256"/>
      <c r="PFZ887" s="256"/>
      <c r="PGA887" s="256"/>
      <c r="PGB887" s="256"/>
      <c r="PGC887" s="256"/>
      <c r="PGD887" s="256"/>
      <c r="PGE887" s="256"/>
      <c r="PGF887" s="256"/>
      <c r="PGG887" s="256"/>
      <c r="PGH887" s="256"/>
      <c r="PGI887" s="256"/>
      <c r="PGJ887" s="256"/>
      <c r="PGK887" s="256"/>
      <c r="PGL887" s="256"/>
      <c r="PGM887" s="256"/>
      <c r="PGN887" s="256"/>
      <c r="PGO887" s="256"/>
      <c r="PGP887" s="256"/>
      <c r="PGQ887" s="256"/>
      <c r="PGR887" s="256"/>
      <c r="PGS887" s="256"/>
      <c r="PGT887" s="256"/>
      <c r="PGU887" s="256"/>
      <c r="PGV887" s="256"/>
      <c r="PGW887" s="256"/>
      <c r="PGX887" s="256"/>
      <c r="PGY887" s="256"/>
      <c r="PGZ887" s="256"/>
      <c r="PHA887" s="256"/>
      <c r="PHB887" s="256"/>
      <c r="PHC887" s="256"/>
      <c r="PHD887" s="256"/>
      <c r="PHE887" s="256"/>
      <c r="PHF887" s="256"/>
      <c r="PHG887" s="256"/>
      <c r="PHH887" s="256"/>
      <c r="PHI887" s="256"/>
      <c r="PHJ887" s="256"/>
      <c r="PHK887" s="256"/>
      <c r="PHL887" s="256"/>
      <c r="PHM887" s="256"/>
      <c r="PHN887" s="256"/>
      <c r="PHO887" s="256"/>
      <c r="PHP887" s="256"/>
      <c r="PHQ887" s="256"/>
      <c r="PHR887" s="256"/>
      <c r="PHS887" s="256"/>
      <c r="PHT887" s="256"/>
      <c r="PHU887" s="256"/>
      <c r="PHV887" s="256"/>
      <c r="PHW887" s="256"/>
      <c r="PHX887" s="256"/>
      <c r="PHY887" s="256"/>
      <c r="PHZ887" s="256"/>
      <c r="PIA887" s="256"/>
      <c r="PIB887" s="256"/>
      <c r="PIC887" s="256"/>
      <c r="PID887" s="256"/>
      <c r="PIE887" s="256"/>
      <c r="PIF887" s="256"/>
      <c r="PIG887" s="256"/>
      <c r="PIH887" s="256"/>
      <c r="PII887" s="256"/>
      <c r="PIJ887" s="256"/>
      <c r="PIK887" s="256"/>
      <c r="PIL887" s="256"/>
      <c r="PIM887" s="256"/>
      <c r="PIN887" s="256"/>
      <c r="PIO887" s="256"/>
      <c r="PIP887" s="256"/>
      <c r="PIQ887" s="256"/>
      <c r="PIR887" s="256"/>
      <c r="PIS887" s="256"/>
      <c r="PIT887" s="256"/>
      <c r="PIU887" s="256"/>
      <c r="PIV887" s="256"/>
      <c r="PIW887" s="256"/>
      <c r="PIX887" s="256"/>
      <c r="PIY887" s="256"/>
      <c r="PIZ887" s="256"/>
      <c r="PJA887" s="256"/>
      <c r="PJB887" s="256"/>
      <c r="PJC887" s="256"/>
      <c r="PJD887" s="256"/>
      <c r="PJE887" s="256"/>
      <c r="PJF887" s="256"/>
      <c r="PJG887" s="256"/>
      <c r="PJH887" s="256"/>
      <c r="PJI887" s="256"/>
      <c r="PJJ887" s="256"/>
      <c r="PJK887" s="256"/>
      <c r="PJL887" s="256"/>
      <c r="PJM887" s="256"/>
      <c r="PJN887" s="256"/>
      <c r="PJO887" s="256"/>
      <c r="PJP887" s="256"/>
      <c r="PJQ887" s="256"/>
      <c r="PJR887" s="256"/>
      <c r="PJS887" s="256"/>
      <c r="PJT887" s="256"/>
      <c r="PJU887" s="256"/>
      <c r="PJV887" s="256"/>
      <c r="PJW887" s="256"/>
      <c r="PJX887" s="256"/>
      <c r="PJY887" s="256"/>
      <c r="PJZ887" s="256"/>
      <c r="PKA887" s="256"/>
      <c r="PKB887" s="256"/>
      <c r="PKC887" s="256"/>
      <c r="PKD887" s="256"/>
      <c r="PKE887" s="256"/>
      <c r="PKF887" s="256"/>
      <c r="PKG887" s="256"/>
      <c r="PKH887" s="256"/>
      <c r="PKI887" s="256"/>
      <c r="PKJ887" s="256"/>
      <c r="PKK887" s="256"/>
      <c r="PKL887" s="256"/>
      <c r="PKM887" s="256"/>
      <c r="PKN887" s="256"/>
      <c r="PKO887" s="256"/>
      <c r="PKP887" s="256"/>
      <c r="PKQ887" s="256"/>
      <c r="PKR887" s="256"/>
      <c r="PKS887" s="256"/>
      <c r="PKT887" s="256"/>
      <c r="PKU887" s="256"/>
      <c r="PKV887" s="256"/>
      <c r="PKW887" s="256"/>
      <c r="PKX887" s="256"/>
      <c r="PKY887" s="256"/>
      <c r="PKZ887" s="256"/>
      <c r="PLA887" s="256"/>
      <c r="PLB887" s="256"/>
      <c r="PLC887" s="256"/>
      <c r="PLD887" s="256"/>
      <c r="PLE887" s="256"/>
      <c r="PLF887" s="256"/>
      <c r="PLG887" s="256"/>
      <c r="PLH887" s="256"/>
      <c r="PLI887" s="256"/>
      <c r="PLJ887" s="256"/>
      <c r="PLK887" s="256"/>
      <c r="PLL887" s="256"/>
      <c r="PLM887" s="256"/>
      <c r="PLN887" s="256"/>
      <c r="PLO887" s="256"/>
      <c r="PLP887" s="256"/>
      <c r="PLQ887" s="256"/>
      <c r="PLR887" s="256"/>
      <c r="PLS887" s="256"/>
      <c r="PLT887" s="256"/>
      <c r="PLU887" s="256"/>
      <c r="PLV887" s="256"/>
      <c r="PLW887" s="256"/>
      <c r="PLX887" s="256"/>
      <c r="PLY887" s="256"/>
      <c r="PLZ887" s="256"/>
      <c r="PMA887" s="256"/>
      <c r="PMB887" s="256"/>
      <c r="PMC887" s="256"/>
      <c r="PMD887" s="256"/>
      <c r="PME887" s="256"/>
      <c r="PMF887" s="256"/>
      <c r="PMG887" s="256"/>
      <c r="PMH887" s="256"/>
      <c r="PMI887" s="256"/>
      <c r="PMJ887" s="256"/>
      <c r="PMK887" s="256"/>
      <c r="PML887" s="256"/>
      <c r="PMM887" s="256"/>
      <c r="PMN887" s="256"/>
      <c r="PMO887" s="256"/>
      <c r="PMP887" s="256"/>
      <c r="PMQ887" s="256"/>
      <c r="PMR887" s="256"/>
      <c r="PMS887" s="256"/>
      <c r="PMT887" s="256"/>
      <c r="PMU887" s="256"/>
      <c r="PMV887" s="256"/>
      <c r="PMW887" s="256"/>
      <c r="PMX887" s="256"/>
      <c r="PMY887" s="256"/>
      <c r="PMZ887" s="256"/>
      <c r="PNA887" s="256"/>
      <c r="PNB887" s="256"/>
      <c r="PNC887" s="256"/>
      <c r="PND887" s="256"/>
      <c r="PNE887" s="256"/>
      <c r="PNF887" s="256"/>
      <c r="PNG887" s="256"/>
      <c r="PNH887" s="256"/>
      <c r="PNI887" s="256"/>
      <c r="PNJ887" s="256"/>
      <c r="PNK887" s="256"/>
      <c r="PNL887" s="256"/>
      <c r="PNM887" s="256"/>
      <c r="PNN887" s="256"/>
      <c r="PNO887" s="256"/>
      <c r="PNP887" s="256"/>
      <c r="PNQ887" s="256"/>
      <c r="PNR887" s="256"/>
      <c r="PNS887" s="256"/>
      <c r="PNT887" s="256"/>
      <c r="PNU887" s="256"/>
      <c r="PNV887" s="256"/>
      <c r="PNW887" s="256"/>
      <c r="PNX887" s="256"/>
      <c r="PNY887" s="256"/>
      <c r="PNZ887" s="256"/>
      <c r="POA887" s="256"/>
      <c r="POB887" s="256"/>
      <c r="POC887" s="256"/>
      <c r="POD887" s="256"/>
      <c r="POE887" s="256"/>
      <c r="POF887" s="256"/>
      <c r="POG887" s="256"/>
      <c r="POH887" s="256"/>
      <c r="POI887" s="256"/>
      <c r="POJ887" s="256"/>
      <c r="POK887" s="256"/>
      <c r="POL887" s="256"/>
      <c r="POM887" s="256"/>
      <c r="PON887" s="256"/>
      <c r="POO887" s="256"/>
      <c r="POP887" s="256"/>
      <c r="POQ887" s="256"/>
      <c r="POR887" s="256"/>
      <c r="POS887" s="256"/>
      <c r="POT887" s="256"/>
      <c r="POU887" s="256"/>
      <c r="POV887" s="256"/>
      <c r="POW887" s="256"/>
      <c r="POX887" s="256"/>
      <c r="POY887" s="256"/>
      <c r="POZ887" s="256"/>
      <c r="PPA887" s="256"/>
      <c r="PPB887" s="256"/>
      <c r="PPC887" s="256"/>
      <c r="PPD887" s="256"/>
      <c r="PPE887" s="256"/>
      <c r="PPF887" s="256"/>
      <c r="PPG887" s="256"/>
      <c r="PPH887" s="256"/>
      <c r="PPI887" s="256"/>
      <c r="PPJ887" s="256"/>
      <c r="PPK887" s="256"/>
      <c r="PPL887" s="256"/>
      <c r="PPM887" s="256"/>
      <c r="PPN887" s="256"/>
      <c r="PPO887" s="256"/>
      <c r="PPP887" s="256"/>
      <c r="PPQ887" s="256"/>
      <c r="PPR887" s="256"/>
      <c r="PPS887" s="256"/>
      <c r="PPT887" s="256"/>
      <c r="PPU887" s="256"/>
      <c r="PPV887" s="256"/>
      <c r="PPW887" s="256"/>
      <c r="PPX887" s="256"/>
      <c r="PPY887" s="256"/>
      <c r="PPZ887" s="256"/>
      <c r="PQA887" s="256"/>
      <c r="PQB887" s="256"/>
      <c r="PQC887" s="256"/>
      <c r="PQD887" s="256"/>
      <c r="PQE887" s="256"/>
      <c r="PQF887" s="256"/>
      <c r="PQG887" s="256"/>
      <c r="PQH887" s="256"/>
      <c r="PQI887" s="256"/>
      <c r="PQJ887" s="256"/>
      <c r="PQK887" s="256"/>
      <c r="PQL887" s="256"/>
      <c r="PQM887" s="256"/>
      <c r="PQN887" s="256"/>
      <c r="PQO887" s="256"/>
      <c r="PQP887" s="256"/>
      <c r="PQQ887" s="256"/>
      <c r="PQR887" s="256"/>
      <c r="PQS887" s="256"/>
      <c r="PQT887" s="256"/>
      <c r="PQU887" s="256"/>
      <c r="PQV887" s="256"/>
      <c r="PQW887" s="256"/>
      <c r="PQX887" s="256"/>
      <c r="PQY887" s="256"/>
      <c r="PQZ887" s="256"/>
      <c r="PRA887" s="256"/>
      <c r="PRB887" s="256"/>
      <c r="PRC887" s="256"/>
      <c r="PRD887" s="256"/>
      <c r="PRE887" s="256"/>
      <c r="PRF887" s="256"/>
      <c r="PRG887" s="256"/>
      <c r="PRH887" s="256"/>
      <c r="PRI887" s="256"/>
      <c r="PRJ887" s="256"/>
      <c r="PRK887" s="256"/>
      <c r="PRL887" s="256"/>
      <c r="PRM887" s="256"/>
      <c r="PRN887" s="256"/>
      <c r="PRO887" s="256"/>
      <c r="PRP887" s="256"/>
      <c r="PRQ887" s="256"/>
      <c r="PRR887" s="256"/>
      <c r="PRS887" s="256"/>
      <c r="PRT887" s="256"/>
      <c r="PRU887" s="256"/>
      <c r="PRV887" s="256"/>
      <c r="PRW887" s="256"/>
      <c r="PRX887" s="256"/>
      <c r="PRY887" s="256"/>
      <c r="PRZ887" s="256"/>
      <c r="PSA887" s="256"/>
      <c r="PSB887" s="256"/>
      <c r="PSC887" s="256"/>
      <c r="PSD887" s="256"/>
      <c r="PSE887" s="256"/>
      <c r="PSF887" s="256"/>
      <c r="PSG887" s="256"/>
      <c r="PSH887" s="256"/>
      <c r="PSI887" s="256"/>
      <c r="PSJ887" s="256"/>
      <c r="PSK887" s="256"/>
      <c r="PSL887" s="256"/>
      <c r="PSM887" s="256"/>
      <c r="PSN887" s="256"/>
      <c r="PSO887" s="256"/>
      <c r="PSP887" s="256"/>
      <c r="PSQ887" s="256"/>
      <c r="PSR887" s="256"/>
      <c r="PSS887" s="256"/>
      <c r="PST887" s="256"/>
      <c r="PSU887" s="256"/>
      <c r="PSV887" s="256"/>
      <c r="PSW887" s="256"/>
      <c r="PSX887" s="256"/>
      <c r="PSY887" s="256"/>
      <c r="PSZ887" s="256"/>
      <c r="PTA887" s="256"/>
      <c r="PTB887" s="256"/>
      <c r="PTC887" s="256"/>
      <c r="PTD887" s="256"/>
      <c r="PTE887" s="256"/>
      <c r="PTF887" s="256"/>
      <c r="PTG887" s="256"/>
      <c r="PTH887" s="256"/>
      <c r="PTI887" s="256"/>
      <c r="PTJ887" s="256"/>
      <c r="PTK887" s="256"/>
      <c r="PTL887" s="256"/>
      <c r="PTM887" s="256"/>
      <c r="PTN887" s="256"/>
      <c r="PTO887" s="256"/>
      <c r="PTP887" s="256"/>
      <c r="PTQ887" s="256"/>
      <c r="PTR887" s="256"/>
      <c r="PTS887" s="256"/>
      <c r="PTT887" s="256"/>
      <c r="PTU887" s="256"/>
      <c r="PTV887" s="256"/>
      <c r="PTW887" s="256"/>
      <c r="PTX887" s="256"/>
      <c r="PTY887" s="256"/>
      <c r="PTZ887" s="256"/>
      <c r="PUA887" s="256"/>
      <c r="PUB887" s="256"/>
      <c r="PUC887" s="256"/>
      <c r="PUD887" s="256"/>
      <c r="PUE887" s="256"/>
      <c r="PUF887" s="256"/>
      <c r="PUG887" s="256"/>
      <c r="PUH887" s="256"/>
      <c r="PUI887" s="256"/>
      <c r="PUJ887" s="256"/>
      <c r="PUK887" s="256"/>
      <c r="PUL887" s="256"/>
      <c r="PUM887" s="256"/>
      <c r="PUN887" s="256"/>
      <c r="PUO887" s="256"/>
      <c r="PUP887" s="256"/>
      <c r="PUQ887" s="256"/>
      <c r="PUR887" s="256"/>
      <c r="PUS887" s="256"/>
      <c r="PUT887" s="256"/>
      <c r="PUU887" s="256"/>
      <c r="PUV887" s="256"/>
      <c r="PUW887" s="256"/>
      <c r="PUX887" s="256"/>
      <c r="PUY887" s="256"/>
      <c r="PUZ887" s="256"/>
      <c r="PVA887" s="256"/>
      <c r="PVB887" s="256"/>
      <c r="PVC887" s="256"/>
      <c r="PVD887" s="256"/>
      <c r="PVE887" s="256"/>
      <c r="PVF887" s="256"/>
      <c r="PVG887" s="256"/>
      <c r="PVH887" s="256"/>
      <c r="PVI887" s="256"/>
      <c r="PVJ887" s="256"/>
      <c r="PVK887" s="256"/>
      <c r="PVL887" s="256"/>
      <c r="PVM887" s="256"/>
      <c r="PVN887" s="256"/>
      <c r="PVO887" s="256"/>
      <c r="PVP887" s="256"/>
      <c r="PVQ887" s="256"/>
      <c r="PVR887" s="256"/>
      <c r="PVS887" s="256"/>
      <c r="PVT887" s="256"/>
      <c r="PVU887" s="256"/>
      <c r="PVV887" s="256"/>
      <c r="PVW887" s="256"/>
      <c r="PVX887" s="256"/>
      <c r="PVY887" s="256"/>
      <c r="PVZ887" s="256"/>
      <c r="PWA887" s="256"/>
      <c r="PWB887" s="256"/>
      <c r="PWC887" s="256"/>
      <c r="PWD887" s="256"/>
      <c r="PWE887" s="256"/>
      <c r="PWF887" s="256"/>
      <c r="PWG887" s="256"/>
      <c r="PWH887" s="256"/>
      <c r="PWI887" s="256"/>
      <c r="PWJ887" s="256"/>
      <c r="PWK887" s="256"/>
      <c r="PWL887" s="256"/>
      <c r="PWM887" s="256"/>
      <c r="PWN887" s="256"/>
      <c r="PWO887" s="256"/>
      <c r="PWP887" s="256"/>
      <c r="PWQ887" s="256"/>
      <c r="PWR887" s="256"/>
      <c r="PWS887" s="256"/>
      <c r="PWT887" s="256"/>
      <c r="PWU887" s="256"/>
      <c r="PWV887" s="256"/>
      <c r="PWW887" s="256"/>
      <c r="PWX887" s="256"/>
      <c r="PWY887" s="256"/>
      <c r="PWZ887" s="256"/>
      <c r="PXA887" s="256"/>
      <c r="PXB887" s="256"/>
      <c r="PXC887" s="256"/>
      <c r="PXD887" s="256"/>
      <c r="PXE887" s="256"/>
      <c r="PXF887" s="256"/>
      <c r="PXG887" s="256"/>
      <c r="PXH887" s="256"/>
      <c r="PXI887" s="256"/>
      <c r="PXJ887" s="256"/>
      <c r="PXK887" s="256"/>
      <c r="PXL887" s="256"/>
      <c r="PXM887" s="256"/>
      <c r="PXN887" s="256"/>
      <c r="PXO887" s="256"/>
      <c r="PXP887" s="256"/>
      <c r="PXQ887" s="256"/>
      <c r="PXR887" s="256"/>
      <c r="PXS887" s="256"/>
      <c r="PXT887" s="256"/>
      <c r="PXU887" s="256"/>
      <c r="PXV887" s="256"/>
      <c r="PXW887" s="256"/>
      <c r="PXX887" s="256"/>
      <c r="PXY887" s="256"/>
      <c r="PXZ887" s="256"/>
      <c r="PYA887" s="256"/>
      <c r="PYB887" s="256"/>
      <c r="PYC887" s="256"/>
      <c r="PYD887" s="256"/>
      <c r="PYE887" s="256"/>
      <c r="PYF887" s="256"/>
      <c r="PYG887" s="256"/>
      <c r="PYH887" s="256"/>
      <c r="PYI887" s="256"/>
      <c r="PYJ887" s="256"/>
      <c r="PYK887" s="256"/>
      <c r="PYL887" s="256"/>
      <c r="PYM887" s="256"/>
      <c r="PYN887" s="256"/>
      <c r="PYO887" s="256"/>
      <c r="PYP887" s="256"/>
      <c r="PYQ887" s="256"/>
      <c r="PYR887" s="256"/>
      <c r="PYS887" s="256"/>
      <c r="PYT887" s="256"/>
      <c r="PYU887" s="256"/>
      <c r="PYV887" s="256"/>
      <c r="PYW887" s="256"/>
      <c r="PYX887" s="256"/>
      <c r="PYY887" s="256"/>
      <c r="PYZ887" s="256"/>
      <c r="PZA887" s="256"/>
      <c r="PZB887" s="256"/>
      <c r="PZC887" s="256"/>
      <c r="PZD887" s="256"/>
      <c r="PZE887" s="256"/>
      <c r="PZF887" s="256"/>
      <c r="PZG887" s="256"/>
      <c r="PZH887" s="256"/>
      <c r="PZI887" s="256"/>
      <c r="PZJ887" s="256"/>
      <c r="PZK887" s="256"/>
      <c r="PZL887" s="256"/>
      <c r="PZM887" s="256"/>
      <c r="PZN887" s="256"/>
      <c r="PZO887" s="256"/>
      <c r="PZP887" s="256"/>
      <c r="PZQ887" s="256"/>
      <c r="PZR887" s="256"/>
      <c r="PZS887" s="256"/>
      <c r="PZT887" s="256"/>
      <c r="PZU887" s="256"/>
      <c r="PZV887" s="256"/>
      <c r="PZW887" s="256"/>
      <c r="PZX887" s="256"/>
      <c r="PZY887" s="256"/>
      <c r="PZZ887" s="256"/>
      <c r="QAA887" s="256"/>
      <c r="QAB887" s="256"/>
      <c r="QAC887" s="256"/>
      <c r="QAD887" s="256"/>
      <c r="QAE887" s="256"/>
      <c r="QAF887" s="256"/>
      <c r="QAG887" s="256"/>
      <c r="QAH887" s="256"/>
      <c r="QAI887" s="256"/>
      <c r="QAJ887" s="256"/>
      <c r="QAK887" s="256"/>
      <c r="QAL887" s="256"/>
      <c r="QAM887" s="256"/>
      <c r="QAN887" s="256"/>
      <c r="QAO887" s="256"/>
      <c r="QAP887" s="256"/>
      <c r="QAQ887" s="256"/>
      <c r="QAR887" s="256"/>
      <c r="QAS887" s="256"/>
      <c r="QAT887" s="256"/>
      <c r="QAU887" s="256"/>
      <c r="QAV887" s="256"/>
      <c r="QAW887" s="256"/>
      <c r="QAX887" s="256"/>
      <c r="QAY887" s="256"/>
      <c r="QAZ887" s="256"/>
      <c r="QBA887" s="256"/>
      <c r="QBB887" s="256"/>
      <c r="QBC887" s="256"/>
      <c r="QBD887" s="256"/>
      <c r="QBE887" s="256"/>
      <c r="QBF887" s="256"/>
      <c r="QBG887" s="256"/>
      <c r="QBH887" s="256"/>
      <c r="QBI887" s="256"/>
      <c r="QBJ887" s="256"/>
      <c r="QBK887" s="256"/>
      <c r="QBL887" s="256"/>
      <c r="QBM887" s="256"/>
      <c r="QBN887" s="256"/>
      <c r="QBO887" s="256"/>
      <c r="QBP887" s="256"/>
      <c r="QBQ887" s="256"/>
      <c r="QBR887" s="256"/>
      <c r="QBS887" s="256"/>
      <c r="QBT887" s="256"/>
      <c r="QBU887" s="256"/>
      <c r="QBV887" s="256"/>
      <c r="QBW887" s="256"/>
      <c r="QBX887" s="256"/>
      <c r="QBY887" s="256"/>
      <c r="QBZ887" s="256"/>
      <c r="QCA887" s="256"/>
      <c r="QCB887" s="256"/>
      <c r="QCC887" s="256"/>
      <c r="QCD887" s="256"/>
      <c r="QCE887" s="256"/>
      <c r="QCF887" s="256"/>
      <c r="QCG887" s="256"/>
      <c r="QCH887" s="256"/>
      <c r="QCI887" s="256"/>
      <c r="QCJ887" s="256"/>
      <c r="QCK887" s="256"/>
      <c r="QCL887" s="256"/>
      <c r="QCM887" s="256"/>
      <c r="QCN887" s="256"/>
      <c r="QCO887" s="256"/>
      <c r="QCP887" s="256"/>
      <c r="QCQ887" s="256"/>
      <c r="QCR887" s="256"/>
      <c r="QCS887" s="256"/>
      <c r="QCT887" s="256"/>
      <c r="QCU887" s="256"/>
      <c r="QCV887" s="256"/>
      <c r="QCW887" s="256"/>
      <c r="QCX887" s="256"/>
      <c r="QCY887" s="256"/>
      <c r="QCZ887" s="256"/>
      <c r="QDA887" s="256"/>
      <c r="QDB887" s="256"/>
      <c r="QDC887" s="256"/>
      <c r="QDD887" s="256"/>
      <c r="QDE887" s="256"/>
      <c r="QDF887" s="256"/>
      <c r="QDG887" s="256"/>
      <c r="QDH887" s="256"/>
      <c r="QDI887" s="256"/>
      <c r="QDJ887" s="256"/>
      <c r="QDK887" s="256"/>
      <c r="QDL887" s="256"/>
      <c r="QDM887" s="256"/>
      <c r="QDN887" s="256"/>
      <c r="QDO887" s="256"/>
      <c r="QDP887" s="256"/>
      <c r="QDQ887" s="256"/>
      <c r="QDR887" s="256"/>
      <c r="QDS887" s="256"/>
      <c r="QDT887" s="256"/>
      <c r="QDU887" s="256"/>
      <c r="QDV887" s="256"/>
      <c r="QDW887" s="256"/>
      <c r="QDX887" s="256"/>
      <c r="QDY887" s="256"/>
      <c r="QDZ887" s="256"/>
      <c r="QEA887" s="256"/>
      <c r="QEB887" s="256"/>
      <c r="QEC887" s="256"/>
      <c r="QED887" s="256"/>
      <c r="QEE887" s="256"/>
      <c r="QEF887" s="256"/>
      <c r="QEG887" s="256"/>
      <c r="QEH887" s="256"/>
      <c r="QEI887" s="256"/>
      <c r="QEJ887" s="256"/>
      <c r="QEK887" s="256"/>
      <c r="QEL887" s="256"/>
      <c r="QEM887" s="256"/>
      <c r="QEN887" s="256"/>
      <c r="QEO887" s="256"/>
      <c r="QEP887" s="256"/>
      <c r="QEQ887" s="256"/>
      <c r="QER887" s="256"/>
      <c r="QES887" s="256"/>
      <c r="QET887" s="256"/>
      <c r="QEU887" s="256"/>
      <c r="QEV887" s="256"/>
      <c r="QEW887" s="256"/>
      <c r="QEX887" s="256"/>
      <c r="QEY887" s="256"/>
      <c r="QEZ887" s="256"/>
      <c r="QFA887" s="256"/>
      <c r="QFB887" s="256"/>
      <c r="QFC887" s="256"/>
      <c r="QFD887" s="256"/>
      <c r="QFE887" s="256"/>
      <c r="QFF887" s="256"/>
      <c r="QFG887" s="256"/>
      <c r="QFH887" s="256"/>
      <c r="QFI887" s="256"/>
      <c r="QFJ887" s="256"/>
      <c r="QFK887" s="256"/>
      <c r="QFL887" s="256"/>
      <c r="QFM887" s="256"/>
      <c r="QFN887" s="256"/>
      <c r="QFO887" s="256"/>
      <c r="QFP887" s="256"/>
      <c r="QFQ887" s="256"/>
      <c r="QFR887" s="256"/>
      <c r="QFS887" s="256"/>
      <c r="QFT887" s="256"/>
      <c r="QFU887" s="256"/>
      <c r="QFV887" s="256"/>
      <c r="QFW887" s="256"/>
      <c r="QFX887" s="256"/>
      <c r="QFY887" s="256"/>
      <c r="QFZ887" s="256"/>
      <c r="QGA887" s="256"/>
      <c r="QGB887" s="256"/>
      <c r="QGC887" s="256"/>
      <c r="QGD887" s="256"/>
      <c r="QGE887" s="256"/>
      <c r="QGF887" s="256"/>
      <c r="QGG887" s="256"/>
      <c r="QGH887" s="256"/>
      <c r="QGI887" s="256"/>
      <c r="QGJ887" s="256"/>
      <c r="QGK887" s="256"/>
      <c r="QGL887" s="256"/>
      <c r="QGM887" s="256"/>
      <c r="QGN887" s="256"/>
      <c r="QGO887" s="256"/>
      <c r="QGP887" s="256"/>
      <c r="QGQ887" s="256"/>
      <c r="QGR887" s="256"/>
      <c r="QGS887" s="256"/>
      <c r="QGT887" s="256"/>
      <c r="QGU887" s="256"/>
      <c r="QGV887" s="256"/>
      <c r="QGW887" s="256"/>
      <c r="QGX887" s="256"/>
      <c r="QGY887" s="256"/>
      <c r="QGZ887" s="256"/>
      <c r="QHA887" s="256"/>
      <c r="QHB887" s="256"/>
      <c r="QHC887" s="256"/>
      <c r="QHD887" s="256"/>
      <c r="QHE887" s="256"/>
      <c r="QHF887" s="256"/>
      <c r="QHG887" s="256"/>
      <c r="QHH887" s="256"/>
      <c r="QHI887" s="256"/>
      <c r="QHJ887" s="256"/>
      <c r="QHK887" s="256"/>
      <c r="QHL887" s="256"/>
      <c r="QHM887" s="256"/>
      <c r="QHN887" s="256"/>
      <c r="QHO887" s="256"/>
      <c r="QHP887" s="256"/>
      <c r="QHQ887" s="256"/>
      <c r="QHR887" s="256"/>
      <c r="QHS887" s="256"/>
      <c r="QHT887" s="256"/>
      <c r="QHU887" s="256"/>
      <c r="QHV887" s="256"/>
      <c r="QHW887" s="256"/>
      <c r="QHX887" s="256"/>
      <c r="QHY887" s="256"/>
      <c r="QHZ887" s="256"/>
      <c r="QIA887" s="256"/>
      <c r="QIB887" s="256"/>
      <c r="QIC887" s="256"/>
      <c r="QID887" s="256"/>
      <c r="QIE887" s="256"/>
      <c r="QIF887" s="256"/>
      <c r="QIG887" s="256"/>
      <c r="QIH887" s="256"/>
      <c r="QII887" s="256"/>
      <c r="QIJ887" s="256"/>
      <c r="QIK887" s="256"/>
      <c r="QIL887" s="256"/>
      <c r="QIM887" s="256"/>
      <c r="QIN887" s="256"/>
      <c r="QIO887" s="256"/>
      <c r="QIP887" s="256"/>
      <c r="QIQ887" s="256"/>
      <c r="QIR887" s="256"/>
      <c r="QIS887" s="256"/>
      <c r="QIT887" s="256"/>
      <c r="QIU887" s="256"/>
      <c r="QIV887" s="256"/>
      <c r="QIW887" s="256"/>
      <c r="QIX887" s="256"/>
      <c r="QIY887" s="256"/>
      <c r="QIZ887" s="256"/>
      <c r="QJA887" s="256"/>
      <c r="QJB887" s="256"/>
      <c r="QJC887" s="256"/>
      <c r="QJD887" s="256"/>
      <c r="QJE887" s="256"/>
      <c r="QJF887" s="256"/>
      <c r="QJG887" s="256"/>
      <c r="QJH887" s="256"/>
      <c r="QJI887" s="256"/>
      <c r="QJJ887" s="256"/>
      <c r="QJK887" s="256"/>
      <c r="QJL887" s="256"/>
      <c r="QJM887" s="256"/>
      <c r="QJN887" s="256"/>
      <c r="QJO887" s="256"/>
      <c r="QJP887" s="256"/>
      <c r="QJQ887" s="256"/>
      <c r="QJR887" s="256"/>
      <c r="QJS887" s="256"/>
      <c r="QJT887" s="256"/>
      <c r="QJU887" s="256"/>
      <c r="QJV887" s="256"/>
      <c r="QJW887" s="256"/>
      <c r="QJX887" s="256"/>
      <c r="QJY887" s="256"/>
      <c r="QJZ887" s="256"/>
      <c r="QKA887" s="256"/>
      <c r="QKB887" s="256"/>
      <c r="QKC887" s="256"/>
      <c r="QKD887" s="256"/>
      <c r="QKE887" s="256"/>
      <c r="QKF887" s="256"/>
      <c r="QKG887" s="256"/>
      <c r="QKH887" s="256"/>
      <c r="QKI887" s="256"/>
      <c r="QKJ887" s="256"/>
      <c r="QKK887" s="256"/>
      <c r="QKL887" s="256"/>
      <c r="QKM887" s="256"/>
      <c r="QKN887" s="256"/>
      <c r="QKO887" s="256"/>
      <c r="QKP887" s="256"/>
      <c r="QKQ887" s="256"/>
      <c r="QKR887" s="256"/>
      <c r="QKS887" s="256"/>
      <c r="QKT887" s="256"/>
      <c r="QKU887" s="256"/>
      <c r="QKV887" s="256"/>
      <c r="QKW887" s="256"/>
      <c r="QKX887" s="256"/>
      <c r="QKY887" s="256"/>
      <c r="QKZ887" s="256"/>
      <c r="QLA887" s="256"/>
      <c r="QLB887" s="256"/>
      <c r="QLC887" s="256"/>
      <c r="QLD887" s="256"/>
      <c r="QLE887" s="256"/>
      <c r="QLF887" s="256"/>
      <c r="QLG887" s="256"/>
      <c r="QLH887" s="256"/>
      <c r="QLI887" s="256"/>
      <c r="QLJ887" s="256"/>
      <c r="QLK887" s="256"/>
      <c r="QLL887" s="256"/>
      <c r="QLM887" s="256"/>
      <c r="QLN887" s="256"/>
      <c r="QLO887" s="256"/>
      <c r="QLP887" s="256"/>
      <c r="QLQ887" s="256"/>
      <c r="QLR887" s="256"/>
      <c r="QLS887" s="256"/>
      <c r="QLT887" s="256"/>
      <c r="QLU887" s="256"/>
      <c r="QLV887" s="256"/>
      <c r="QLW887" s="256"/>
      <c r="QLX887" s="256"/>
      <c r="QLY887" s="256"/>
      <c r="QLZ887" s="256"/>
      <c r="QMA887" s="256"/>
      <c r="QMB887" s="256"/>
      <c r="QMC887" s="256"/>
      <c r="QMD887" s="256"/>
      <c r="QME887" s="256"/>
      <c r="QMF887" s="256"/>
      <c r="QMG887" s="256"/>
      <c r="QMH887" s="256"/>
      <c r="QMI887" s="256"/>
      <c r="QMJ887" s="256"/>
      <c r="QMK887" s="256"/>
      <c r="QML887" s="256"/>
      <c r="QMM887" s="256"/>
      <c r="QMN887" s="256"/>
      <c r="QMO887" s="256"/>
      <c r="QMP887" s="256"/>
      <c r="QMQ887" s="256"/>
      <c r="QMR887" s="256"/>
      <c r="QMS887" s="256"/>
      <c r="QMT887" s="256"/>
      <c r="QMU887" s="256"/>
      <c r="QMV887" s="256"/>
      <c r="QMW887" s="256"/>
      <c r="QMX887" s="256"/>
      <c r="QMY887" s="256"/>
      <c r="QMZ887" s="256"/>
      <c r="QNA887" s="256"/>
      <c r="QNB887" s="256"/>
      <c r="QNC887" s="256"/>
      <c r="QND887" s="256"/>
      <c r="QNE887" s="256"/>
      <c r="QNF887" s="256"/>
      <c r="QNG887" s="256"/>
      <c r="QNH887" s="256"/>
      <c r="QNI887" s="256"/>
      <c r="QNJ887" s="256"/>
      <c r="QNK887" s="256"/>
      <c r="QNL887" s="256"/>
      <c r="QNM887" s="256"/>
      <c r="QNN887" s="256"/>
      <c r="QNO887" s="256"/>
      <c r="QNP887" s="256"/>
      <c r="QNQ887" s="256"/>
      <c r="QNR887" s="256"/>
      <c r="QNS887" s="256"/>
      <c r="QNT887" s="256"/>
      <c r="QNU887" s="256"/>
      <c r="QNV887" s="256"/>
      <c r="QNW887" s="256"/>
      <c r="QNX887" s="256"/>
      <c r="QNY887" s="256"/>
      <c r="QNZ887" s="256"/>
      <c r="QOA887" s="256"/>
      <c r="QOB887" s="256"/>
      <c r="QOC887" s="256"/>
      <c r="QOD887" s="256"/>
      <c r="QOE887" s="256"/>
      <c r="QOF887" s="256"/>
      <c r="QOG887" s="256"/>
      <c r="QOH887" s="256"/>
      <c r="QOI887" s="256"/>
      <c r="QOJ887" s="256"/>
      <c r="QOK887" s="256"/>
      <c r="QOL887" s="256"/>
      <c r="QOM887" s="256"/>
      <c r="QON887" s="256"/>
      <c r="QOO887" s="256"/>
      <c r="QOP887" s="256"/>
      <c r="QOQ887" s="256"/>
      <c r="QOR887" s="256"/>
      <c r="QOS887" s="256"/>
      <c r="QOT887" s="256"/>
      <c r="QOU887" s="256"/>
      <c r="QOV887" s="256"/>
      <c r="QOW887" s="256"/>
      <c r="QOX887" s="256"/>
      <c r="QOY887" s="256"/>
      <c r="QOZ887" s="256"/>
      <c r="QPA887" s="256"/>
      <c r="QPB887" s="256"/>
      <c r="QPC887" s="256"/>
      <c r="QPD887" s="256"/>
      <c r="QPE887" s="256"/>
      <c r="QPF887" s="256"/>
      <c r="QPG887" s="256"/>
      <c r="QPH887" s="256"/>
      <c r="QPI887" s="256"/>
      <c r="QPJ887" s="256"/>
      <c r="QPK887" s="256"/>
      <c r="QPL887" s="256"/>
      <c r="QPM887" s="256"/>
      <c r="QPN887" s="256"/>
      <c r="QPO887" s="256"/>
      <c r="QPP887" s="256"/>
      <c r="QPQ887" s="256"/>
      <c r="QPR887" s="256"/>
      <c r="QPS887" s="256"/>
      <c r="QPT887" s="256"/>
      <c r="QPU887" s="256"/>
      <c r="QPV887" s="256"/>
      <c r="QPW887" s="256"/>
      <c r="QPX887" s="256"/>
      <c r="QPY887" s="256"/>
      <c r="QPZ887" s="256"/>
      <c r="QQA887" s="256"/>
      <c r="QQB887" s="256"/>
      <c r="QQC887" s="256"/>
      <c r="QQD887" s="256"/>
      <c r="QQE887" s="256"/>
      <c r="QQF887" s="256"/>
      <c r="QQG887" s="256"/>
      <c r="QQH887" s="256"/>
      <c r="QQI887" s="256"/>
      <c r="QQJ887" s="256"/>
      <c r="QQK887" s="256"/>
      <c r="QQL887" s="256"/>
      <c r="QQM887" s="256"/>
      <c r="QQN887" s="256"/>
      <c r="QQO887" s="256"/>
      <c r="QQP887" s="256"/>
      <c r="QQQ887" s="256"/>
      <c r="QQR887" s="256"/>
      <c r="QQS887" s="256"/>
      <c r="QQT887" s="256"/>
      <c r="QQU887" s="256"/>
      <c r="QQV887" s="256"/>
      <c r="QQW887" s="256"/>
      <c r="QQX887" s="256"/>
      <c r="QQY887" s="256"/>
      <c r="QQZ887" s="256"/>
      <c r="QRA887" s="256"/>
      <c r="QRB887" s="256"/>
      <c r="QRC887" s="256"/>
      <c r="QRD887" s="256"/>
      <c r="QRE887" s="256"/>
      <c r="QRF887" s="256"/>
      <c r="QRG887" s="256"/>
      <c r="QRH887" s="256"/>
      <c r="QRI887" s="256"/>
      <c r="QRJ887" s="256"/>
      <c r="QRK887" s="256"/>
      <c r="QRL887" s="256"/>
      <c r="QRM887" s="256"/>
      <c r="QRN887" s="256"/>
      <c r="QRO887" s="256"/>
      <c r="QRP887" s="256"/>
      <c r="QRQ887" s="256"/>
      <c r="QRR887" s="256"/>
      <c r="QRS887" s="256"/>
      <c r="QRT887" s="256"/>
      <c r="QRU887" s="256"/>
      <c r="QRV887" s="256"/>
      <c r="QRW887" s="256"/>
      <c r="QRX887" s="256"/>
      <c r="QRY887" s="256"/>
      <c r="QRZ887" s="256"/>
      <c r="QSA887" s="256"/>
      <c r="QSB887" s="256"/>
      <c r="QSC887" s="256"/>
      <c r="QSD887" s="256"/>
      <c r="QSE887" s="256"/>
      <c r="QSF887" s="256"/>
      <c r="QSG887" s="256"/>
      <c r="QSH887" s="256"/>
      <c r="QSI887" s="256"/>
      <c r="QSJ887" s="256"/>
      <c r="QSK887" s="256"/>
      <c r="QSL887" s="256"/>
      <c r="QSM887" s="256"/>
      <c r="QSN887" s="256"/>
      <c r="QSO887" s="256"/>
      <c r="QSP887" s="256"/>
      <c r="QSQ887" s="256"/>
      <c r="QSR887" s="256"/>
      <c r="QSS887" s="256"/>
      <c r="QST887" s="256"/>
      <c r="QSU887" s="256"/>
      <c r="QSV887" s="256"/>
      <c r="QSW887" s="256"/>
      <c r="QSX887" s="256"/>
      <c r="QSY887" s="256"/>
      <c r="QSZ887" s="256"/>
      <c r="QTA887" s="256"/>
      <c r="QTB887" s="256"/>
      <c r="QTC887" s="256"/>
      <c r="QTD887" s="256"/>
      <c r="QTE887" s="256"/>
      <c r="QTF887" s="256"/>
      <c r="QTG887" s="256"/>
      <c r="QTH887" s="256"/>
      <c r="QTI887" s="256"/>
      <c r="QTJ887" s="256"/>
      <c r="QTK887" s="256"/>
      <c r="QTL887" s="256"/>
      <c r="QTM887" s="256"/>
      <c r="QTN887" s="256"/>
      <c r="QTO887" s="256"/>
      <c r="QTP887" s="256"/>
      <c r="QTQ887" s="256"/>
      <c r="QTR887" s="256"/>
      <c r="QTS887" s="256"/>
      <c r="QTT887" s="256"/>
      <c r="QTU887" s="256"/>
      <c r="QTV887" s="256"/>
      <c r="QTW887" s="256"/>
      <c r="QTX887" s="256"/>
      <c r="QTY887" s="256"/>
      <c r="QTZ887" s="256"/>
      <c r="QUA887" s="256"/>
      <c r="QUB887" s="256"/>
      <c r="QUC887" s="256"/>
      <c r="QUD887" s="256"/>
      <c r="QUE887" s="256"/>
      <c r="QUF887" s="256"/>
      <c r="QUG887" s="256"/>
      <c r="QUH887" s="256"/>
      <c r="QUI887" s="256"/>
      <c r="QUJ887" s="256"/>
      <c r="QUK887" s="256"/>
      <c r="QUL887" s="256"/>
      <c r="QUM887" s="256"/>
      <c r="QUN887" s="256"/>
      <c r="QUO887" s="256"/>
      <c r="QUP887" s="256"/>
      <c r="QUQ887" s="256"/>
      <c r="QUR887" s="256"/>
      <c r="QUS887" s="256"/>
      <c r="QUT887" s="256"/>
      <c r="QUU887" s="256"/>
      <c r="QUV887" s="256"/>
      <c r="QUW887" s="256"/>
      <c r="QUX887" s="256"/>
      <c r="QUY887" s="256"/>
      <c r="QUZ887" s="256"/>
      <c r="QVA887" s="256"/>
      <c r="QVB887" s="256"/>
      <c r="QVC887" s="256"/>
      <c r="QVD887" s="256"/>
      <c r="QVE887" s="256"/>
      <c r="QVF887" s="256"/>
      <c r="QVG887" s="256"/>
      <c r="QVH887" s="256"/>
      <c r="QVI887" s="256"/>
      <c r="QVJ887" s="256"/>
      <c r="QVK887" s="256"/>
      <c r="QVL887" s="256"/>
      <c r="QVM887" s="256"/>
      <c r="QVN887" s="256"/>
      <c r="QVO887" s="256"/>
      <c r="QVP887" s="256"/>
      <c r="QVQ887" s="256"/>
      <c r="QVR887" s="256"/>
      <c r="QVS887" s="256"/>
      <c r="QVT887" s="256"/>
      <c r="QVU887" s="256"/>
      <c r="QVV887" s="256"/>
      <c r="QVW887" s="256"/>
      <c r="QVX887" s="256"/>
      <c r="QVY887" s="256"/>
      <c r="QVZ887" s="256"/>
      <c r="QWA887" s="256"/>
      <c r="QWB887" s="256"/>
      <c r="QWC887" s="256"/>
      <c r="QWD887" s="256"/>
      <c r="QWE887" s="256"/>
      <c r="QWF887" s="256"/>
      <c r="QWG887" s="256"/>
      <c r="QWH887" s="256"/>
      <c r="QWI887" s="256"/>
      <c r="QWJ887" s="256"/>
      <c r="QWK887" s="256"/>
      <c r="QWL887" s="256"/>
      <c r="QWM887" s="256"/>
      <c r="QWN887" s="256"/>
      <c r="QWO887" s="256"/>
      <c r="QWP887" s="256"/>
      <c r="QWQ887" s="256"/>
      <c r="QWR887" s="256"/>
      <c r="QWS887" s="256"/>
      <c r="QWT887" s="256"/>
      <c r="QWU887" s="256"/>
      <c r="QWV887" s="256"/>
      <c r="QWW887" s="256"/>
      <c r="QWX887" s="256"/>
      <c r="QWY887" s="256"/>
      <c r="QWZ887" s="256"/>
      <c r="QXA887" s="256"/>
      <c r="QXB887" s="256"/>
      <c r="QXC887" s="256"/>
      <c r="QXD887" s="256"/>
      <c r="QXE887" s="256"/>
      <c r="QXF887" s="256"/>
      <c r="QXG887" s="256"/>
      <c r="QXH887" s="256"/>
      <c r="QXI887" s="256"/>
      <c r="QXJ887" s="256"/>
      <c r="QXK887" s="256"/>
      <c r="QXL887" s="256"/>
      <c r="QXM887" s="256"/>
      <c r="QXN887" s="256"/>
      <c r="QXO887" s="256"/>
      <c r="QXP887" s="256"/>
      <c r="QXQ887" s="256"/>
      <c r="QXR887" s="256"/>
      <c r="QXS887" s="256"/>
      <c r="QXT887" s="256"/>
      <c r="QXU887" s="256"/>
      <c r="QXV887" s="256"/>
      <c r="QXW887" s="256"/>
      <c r="QXX887" s="256"/>
      <c r="QXY887" s="256"/>
      <c r="QXZ887" s="256"/>
      <c r="QYA887" s="256"/>
      <c r="QYB887" s="256"/>
      <c r="QYC887" s="256"/>
      <c r="QYD887" s="256"/>
      <c r="QYE887" s="256"/>
      <c r="QYF887" s="256"/>
      <c r="QYG887" s="256"/>
      <c r="QYH887" s="256"/>
      <c r="QYI887" s="256"/>
      <c r="QYJ887" s="256"/>
      <c r="QYK887" s="256"/>
      <c r="QYL887" s="256"/>
      <c r="QYM887" s="256"/>
      <c r="QYN887" s="256"/>
      <c r="QYO887" s="256"/>
      <c r="QYP887" s="256"/>
      <c r="QYQ887" s="256"/>
      <c r="QYR887" s="256"/>
      <c r="QYS887" s="256"/>
      <c r="QYT887" s="256"/>
      <c r="QYU887" s="256"/>
      <c r="QYV887" s="256"/>
      <c r="QYW887" s="256"/>
      <c r="QYX887" s="256"/>
      <c r="QYY887" s="256"/>
      <c r="QYZ887" s="256"/>
      <c r="QZA887" s="256"/>
      <c r="QZB887" s="256"/>
      <c r="QZC887" s="256"/>
      <c r="QZD887" s="256"/>
      <c r="QZE887" s="256"/>
      <c r="QZF887" s="256"/>
      <c r="QZG887" s="256"/>
      <c r="QZH887" s="256"/>
      <c r="QZI887" s="256"/>
      <c r="QZJ887" s="256"/>
      <c r="QZK887" s="256"/>
      <c r="QZL887" s="256"/>
      <c r="QZM887" s="256"/>
      <c r="QZN887" s="256"/>
      <c r="QZO887" s="256"/>
      <c r="QZP887" s="256"/>
      <c r="QZQ887" s="256"/>
      <c r="QZR887" s="256"/>
      <c r="QZS887" s="256"/>
      <c r="QZT887" s="256"/>
      <c r="QZU887" s="256"/>
      <c r="QZV887" s="256"/>
      <c r="QZW887" s="256"/>
      <c r="QZX887" s="256"/>
      <c r="QZY887" s="256"/>
      <c r="QZZ887" s="256"/>
      <c r="RAA887" s="256"/>
      <c r="RAB887" s="256"/>
      <c r="RAC887" s="256"/>
      <c r="RAD887" s="256"/>
      <c r="RAE887" s="256"/>
      <c r="RAF887" s="256"/>
      <c r="RAG887" s="256"/>
      <c r="RAH887" s="256"/>
      <c r="RAI887" s="256"/>
      <c r="RAJ887" s="256"/>
      <c r="RAK887" s="256"/>
      <c r="RAL887" s="256"/>
      <c r="RAM887" s="256"/>
      <c r="RAN887" s="256"/>
      <c r="RAO887" s="256"/>
      <c r="RAP887" s="256"/>
      <c r="RAQ887" s="256"/>
      <c r="RAR887" s="256"/>
      <c r="RAS887" s="256"/>
      <c r="RAT887" s="256"/>
      <c r="RAU887" s="256"/>
      <c r="RAV887" s="256"/>
      <c r="RAW887" s="256"/>
      <c r="RAX887" s="256"/>
      <c r="RAY887" s="256"/>
      <c r="RAZ887" s="256"/>
      <c r="RBA887" s="256"/>
      <c r="RBB887" s="256"/>
      <c r="RBC887" s="256"/>
      <c r="RBD887" s="256"/>
      <c r="RBE887" s="256"/>
      <c r="RBF887" s="256"/>
      <c r="RBG887" s="256"/>
      <c r="RBH887" s="256"/>
      <c r="RBI887" s="256"/>
      <c r="RBJ887" s="256"/>
      <c r="RBK887" s="256"/>
      <c r="RBL887" s="256"/>
      <c r="RBM887" s="256"/>
      <c r="RBN887" s="256"/>
      <c r="RBO887" s="256"/>
      <c r="RBP887" s="256"/>
      <c r="RBQ887" s="256"/>
      <c r="RBR887" s="256"/>
      <c r="RBS887" s="256"/>
      <c r="RBT887" s="256"/>
      <c r="RBU887" s="256"/>
      <c r="RBV887" s="256"/>
      <c r="RBW887" s="256"/>
      <c r="RBX887" s="256"/>
      <c r="RBY887" s="256"/>
      <c r="RBZ887" s="256"/>
      <c r="RCA887" s="256"/>
      <c r="RCB887" s="256"/>
      <c r="RCC887" s="256"/>
      <c r="RCD887" s="256"/>
      <c r="RCE887" s="256"/>
      <c r="RCF887" s="256"/>
      <c r="RCG887" s="256"/>
      <c r="RCH887" s="256"/>
      <c r="RCI887" s="256"/>
      <c r="RCJ887" s="256"/>
      <c r="RCK887" s="256"/>
      <c r="RCL887" s="256"/>
      <c r="RCM887" s="256"/>
      <c r="RCN887" s="256"/>
      <c r="RCO887" s="256"/>
      <c r="RCP887" s="256"/>
      <c r="RCQ887" s="256"/>
      <c r="RCR887" s="256"/>
      <c r="RCS887" s="256"/>
      <c r="RCT887" s="256"/>
      <c r="RCU887" s="256"/>
      <c r="RCV887" s="256"/>
      <c r="RCW887" s="256"/>
      <c r="RCX887" s="256"/>
      <c r="RCY887" s="256"/>
      <c r="RCZ887" s="256"/>
      <c r="RDA887" s="256"/>
      <c r="RDB887" s="256"/>
      <c r="RDC887" s="256"/>
      <c r="RDD887" s="256"/>
      <c r="RDE887" s="256"/>
      <c r="RDF887" s="256"/>
      <c r="RDG887" s="256"/>
      <c r="RDH887" s="256"/>
      <c r="RDI887" s="256"/>
      <c r="RDJ887" s="256"/>
      <c r="RDK887" s="256"/>
      <c r="RDL887" s="256"/>
      <c r="RDM887" s="256"/>
      <c r="RDN887" s="256"/>
      <c r="RDO887" s="256"/>
      <c r="RDP887" s="256"/>
      <c r="RDQ887" s="256"/>
      <c r="RDR887" s="256"/>
      <c r="RDS887" s="256"/>
      <c r="RDT887" s="256"/>
      <c r="RDU887" s="256"/>
      <c r="RDV887" s="256"/>
      <c r="RDW887" s="256"/>
      <c r="RDX887" s="256"/>
      <c r="RDY887" s="256"/>
      <c r="RDZ887" s="256"/>
      <c r="REA887" s="256"/>
      <c r="REB887" s="256"/>
      <c r="REC887" s="256"/>
      <c r="RED887" s="256"/>
      <c r="REE887" s="256"/>
      <c r="REF887" s="256"/>
      <c r="REG887" s="256"/>
      <c r="REH887" s="256"/>
      <c r="REI887" s="256"/>
      <c r="REJ887" s="256"/>
      <c r="REK887" s="256"/>
      <c r="REL887" s="256"/>
      <c r="REM887" s="256"/>
      <c r="REN887" s="256"/>
      <c r="REO887" s="256"/>
      <c r="REP887" s="256"/>
      <c r="REQ887" s="256"/>
      <c r="RER887" s="256"/>
      <c r="RES887" s="256"/>
      <c r="RET887" s="256"/>
      <c r="REU887" s="256"/>
      <c r="REV887" s="256"/>
      <c r="REW887" s="256"/>
      <c r="REX887" s="256"/>
      <c r="REY887" s="256"/>
      <c r="REZ887" s="256"/>
      <c r="RFA887" s="256"/>
      <c r="RFB887" s="256"/>
      <c r="RFC887" s="256"/>
      <c r="RFD887" s="256"/>
      <c r="RFE887" s="256"/>
      <c r="RFF887" s="256"/>
      <c r="RFG887" s="256"/>
      <c r="RFH887" s="256"/>
      <c r="RFI887" s="256"/>
      <c r="RFJ887" s="256"/>
      <c r="RFK887" s="256"/>
      <c r="RFL887" s="256"/>
      <c r="RFM887" s="256"/>
      <c r="RFN887" s="256"/>
      <c r="RFO887" s="256"/>
      <c r="RFP887" s="256"/>
      <c r="RFQ887" s="256"/>
      <c r="RFR887" s="256"/>
      <c r="RFS887" s="256"/>
      <c r="RFT887" s="256"/>
      <c r="RFU887" s="256"/>
      <c r="RFV887" s="256"/>
      <c r="RFW887" s="256"/>
      <c r="RFX887" s="256"/>
      <c r="RFY887" s="256"/>
      <c r="RFZ887" s="256"/>
      <c r="RGA887" s="256"/>
      <c r="RGB887" s="256"/>
      <c r="RGC887" s="256"/>
      <c r="RGD887" s="256"/>
      <c r="RGE887" s="256"/>
      <c r="RGF887" s="256"/>
      <c r="RGG887" s="256"/>
      <c r="RGH887" s="256"/>
      <c r="RGI887" s="256"/>
      <c r="RGJ887" s="256"/>
      <c r="RGK887" s="256"/>
      <c r="RGL887" s="256"/>
      <c r="RGM887" s="256"/>
      <c r="RGN887" s="256"/>
      <c r="RGO887" s="256"/>
      <c r="RGP887" s="256"/>
      <c r="RGQ887" s="256"/>
      <c r="RGR887" s="256"/>
      <c r="RGS887" s="256"/>
      <c r="RGT887" s="256"/>
      <c r="RGU887" s="256"/>
      <c r="RGV887" s="256"/>
      <c r="RGW887" s="256"/>
      <c r="RGX887" s="256"/>
      <c r="RGY887" s="256"/>
      <c r="RGZ887" s="256"/>
      <c r="RHA887" s="256"/>
      <c r="RHB887" s="256"/>
      <c r="RHC887" s="256"/>
      <c r="RHD887" s="256"/>
      <c r="RHE887" s="256"/>
      <c r="RHF887" s="256"/>
      <c r="RHG887" s="256"/>
      <c r="RHH887" s="256"/>
      <c r="RHI887" s="256"/>
      <c r="RHJ887" s="256"/>
      <c r="RHK887" s="256"/>
      <c r="RHL887" s="256"/>
      <c r="RHM887" s="256"/>
      <c r="RHN887" s="256"/>
      <c r="RHO887" s="256"/>
      <c r="RHP887" s="256"/>
      <c r="RHQ887" s="256"/>
      <c r="RHR887" s="256"/>
      <c r="RHS887" s="256"/>
      <c r="RHT887" s="256"/>
      <c r="RHU887" s="256"/>
      <c r="RHV887" s="256"/>
      <c r="RHW887" s="256"/>
      <c r="RHX887" s="256"/>
      <c r="RHY887" s="256"/>
      <c r="RHZ887" s="256"/>
      <c r="RIA887" s="256"/>
      <c r="RIB887" s="256"/>
      <c r="RIC887" s="256"/>
      <c r="RID887" s="256"/>
      <c r="RIE887" s="256"/>
      <c r="RIF887" s="256"/>
      <c r="RIG887" s="256"/>
      <c r="RIH887" s="256"/>
      <c r="RII887" s="256"/>
      <c r="RIJ887" s="256"/>
      <c r="RIK887" s="256"/>
      <c r="RIL887" s="256"/>
      <c r="RIM887" s="256"/>
      <c r="RIN887" s="256"/>
      <c r="RIO887" s="256"/>
      <c r="RIP887" s="256"/>
      <c r="RIQ887" s="256"/>
      <c r="RIR887" s="256"/>
      <c r="RIS887" s="256"/>
      <c r="RIT887" s="256"/>
      <c r="RIU887" s="256"/>
      <c r="RIV887" s="256"/>
      <c r="RIW887" s="256"/>
      <c r="RIX887" s="256"/>
      <c r="RIY887" s="256"/>
      <c r="RIZ887" s="256"/>
      <c r="RJA887" s="256"/>
      <c r="RJB887" s="256"/>
      <c r="RJC887" s="256"/>
      <c r="RJD887" s="256"/>
      <c r="RJE887" s="256"/>
      <c r="RJF887" s="256"/>
      <c r="RJG887" s="256"/>
      <c r="RJH887" s="256"/>
      <c r="RJI887" s="256"/>
      <c r="RJJ887" s="256"/>
      <c r="RJK887" s="256"/>
      <c r="RJL887" s="256"/>
      <c r="RJM887" s="256"/>
      <c r="RJN887" s="256"/>
      <c r="RJO887" s="256"/>
      <c r="RJP887" s="256"/>
      <c r="RJQ887" s="256"/>
      <c r="RJR887" s="256"/>
      <c r="RJS887" s="256"/>
      <c r="RJT887" s="256"/>
      <c r="RJU887" s="256"/>
      <c r="RJV887" s="256"/>
      <c r="RJW887" s="256"/>
      <c r="RJX887" s="256"/>
      <c r="RJY887" s="256"/>
      <c r="RJZ887" s="256"/>
      <c r="RKA887" s="256"/>
      <c r="RKB887" s="256"/>
      <c r="RKC887" s="256"/>
      <c r="RKD887" s="256"/>
      <c r="RKE887" s="256"/>
      <c r="RKF887" s="256"/>
      <c r="RKG887" s="256"/>
      <c r="RKH887" s="256"/>
      <c r="RKI887" s="256"/>
      <c r="RKJ887" s="256"/>
      <c r="RKK887" s="256"/>
      <c r="RKL887" s="256"/>
      <c r="RKM887" s="256"/>
      <c r="RKN887" s="256"/>
      <c r="RKO887" s="256"/>
      <c r="RKP887" s="256"/>
      <c r="RKQ887" s="256"/>
      <c r="RKR887" s="256"/>
      <c r="RKS887" s="256"/>
      <c r="RKT887" s="256"/>
      <c r="RKU887" s="256"/>
      <c r="RKV887" s="256"/>
      <c r="RKW887" s="256"/>
      <c r="RKX887" s="256"/>
      <c r="RKY887" s="256"/>
      <c r="RKZ887" s="256"/>
      <c r="RLA887" s="256"/>
      <c r="RLB887" s="256"/>
      <c r="RLC887" s="256"/>
      <c r="RLD887" s="256"/>
      <c r="RLE887" s="256"/>
      <c r="RLF887" s="256"/>
      <c r="RLG887" s="256"/>
      <c r="RLH887" s="256"/>
      <c r="RLI887" s="256"/>
      <c r="RLJ887" s="256"/>
      <c r="RLK887" s="256"/>
      <c r="RLL887" s="256"/>
      <c r="RLM887" s="256"/>
      <c r="RLN887" s="256"/>
      <c r="RLO887" s="256"/>
      <c r="RLP887" s="256"/>
      <c r="RLQ887" s="256"/>
      <c r="RLR887" s="256"/>
      <c r="RLS887" s="256"/>
      <c r="RLT887" s="256"/>
      <c r="RLU887" s="256"/>
      <c r="RLV887" s="256"/>
      <c r="RLW887" s="256"/>
      <c r="RLX887" s="256"/>
      <c r="RLY887" s="256"/>
      <c r="RLZ887" s="256"/>
      <c r="RMA887" s="256"/>
      <c r="RMB887" s="256"/>
      <c r="RMC887" s="256"/>
      <c r="RMD887" s="256"/>
      <c r="RME887" s="256"/>
      <c r="RMF887" s="256"/>
      <c r="RMG887" s="256"/>
      <c r="RMH887" s="256"/>
      <c r="RMI887" s="256"/>
      <c r="RMJ887" s="256"/>
      <c r="RMK887" s="256"/>
      <c r="RML887" s="256"/>
      <c r="RMM887" s="256"/>
      <c r="RMN887" s="256"/>
      <c r="RMO887" s="256"/>
      <c r="RMP887" s="256"/>
      <c r="RMQ887" s="256"/>
      <c r="RMR887" s="256"/>
      <c r="RMS887" s="256"/>
      <c r="RMT887" s="256"/>
      <c r="RMU887" s="256"/>
      <c r="RMV887" s="256"/>
      <c r="RMW887" s="256"/>
      <c r="RMX887" s="256"/>
      <c r="RMY887" s="256"/>
      <c r="RMZ887" s="256"/>
      <c r="RNA887" s="256"/>
      <c r="RNB887" s="256"/>
      <c r="RNC887" s="256"/>
      <c r="RND887" s="256"/>
      <c r="RNE887" s="256"/>
      <c r="RNF887" s="256"/>
      <c r="RNG887" s="256"/>
      <c r="RNH887" s="256"/>
      <c r="RNI887" s="256"/>
      <c r="RNJ887" s="256"/>
      <c r="RNK887" s="256"/>
      <c r="RNL887" s="256"/>
      <c r="RNM887" s="256"/>
      <c r="RNN887" s="256"/>
      <c r="RNO887" s="256"/>
      <c r="RNP887" s="256"/>
      <c r="RNQ887" s="256"/>
      <c r="RNR887" s="256"/>
      <c r="RNS887" s="256"/>
      <c r="RNT887" s="256"/>
      <c r="RNU887" s="256"/>
      <c r="RNV887" s="256"/>
      <c r="RNW887" s="256"/>
      <c r="RNX887" s="256"/>
      <c r="RNY887" s="256"/>
      <c r="RNZ887" s="256"/>
      <c r="ROA887" s="256"/>
      <c r="ROB887" s="256"/>
      <c r="ROC887" s="256"/>
      <c r="ROD887" s="256"/>
      <c r="ROE887" s="256"/>
      <c r="ROF887" s="256"/>
      <c r="ROG887" s="256"/>
      <c r="ROH887" s="256"/>
      <c r="ROI887" s="256"/>
      <c r="ROJ887" s="256"/>
      <c r="ROK887" s="256"/>
      <c r="ROL887" s="256"/>
      <c r="ROM887" s="256"/>
      <c r="RON887" s="256"/>
      <c r="ROO887" s="256"/>
      <c r="ROP887" s="256"/>
      <c r="ROQ887" s="256"/>
      <c r="ROR887" s="256"/>
      <c r="ROS887" s="256"/>
      <c r="ROT887" s="256"/>
      <c r="ROU887" s="256"/>
      <c r="ROV887" s="256"/>
      <c r="ROW887" s="256"/>
      <c r="ROX887" s="256"/>
      <c r="ROY887" s="256"/>
      <c r="ROZ887" s="256"/>
      <c r="RPA887" s="256"/>
      <c r="RPB887" s="256"/>
      <c r="RPC887" s="256"/>
      <c r="RPD887" s="256"/>
      <c r="RPE887" s="256"/>
      <c r="RPF887" s="256"/>
      <c r="RPG887" s="256"/>
      <c r="RPH887" s="256"/>
      <c r="RPI887" s="256"/>
      <c r="RPJ887" s="256"/>
      <c r="RPK887" s="256"/>
      <c r="RPL887" s="256"/>
      <c r="RPM887" s="256"/>
      <c r="RPN887" s="256"/>
      <c r="RPO887" s="256"/>
      <c r="RPP887" s="256"/>
      <c r="RPQ887" s="256"/>
      <c r="RPR887" s="256"/>
      <c r="RPS887" s="256"/>
      <c r="RPT887" s="256"/>
      <c r="RPU887" s="256"/>
      <c r="RPV887" s="256"/>
      <c r="RPW887" s="256"/>
      <c r="RPX887" s="256"/>
      <c r="RPY887" s="256"/>
      <c r="RPZ887" s="256"/>
      <c r="RQA887" s="256"/>
      <c r="RQB887" s="256"/>
      <c r="RQC887" s="256"/>
      <c r="RQD887" s="256"/>
      <c r="RQE887" s="256"/>
      <c r="RQF887" s="256"/>
      <c r="RQG887" s="256"/>
      <c r="RQH887" s="256"/>
      <c r="RQI887" s="256"/>
      <c r="RQJ887" s="256"/>
      <c r="RQK887" s="256"/>
      <c r="RQL887" s="256"/>
      <c r="RQM887" s="256"/>
      <c r="RQN887" s="256"/>
      <c r="RQO887" s="256"/>
      <c r="RQP887" s="256"/>
      <c r="RQQ887" s="256"/>
      <c r="RQR887" s="256"/>
      <c r="RQS887" s="256"/>
      <c r="RQT887" s="256"/>
      <c r="RQU887" s="256"/>
      <c r="RQV887" s="256"/>
      <c r="RQW887" s="256"/>
      <c r="RQX887" s="256"/>
      <c r="RQY887" s="256"/>
      <c r="RQZ887" s="256"/>
      <c r="RRA887" s="256"/>
      <c r="RRB887" s="256"/>
      <c r="RRC887" s="256"/>
      <c r="RRD887" s="256"/>
      <c r="RRE887" s="256"/>
      <c r="RRF887" s="256"/>
      <c r="RRG887" s="256"/>
      <c r="RRH887" s="256"/>
      <c r="RRI887" s="256"/>
      <c r="RRJ887" s="256"/>
      <c r="RRK887" s="256"/>
      <c r="RRL887" s="256"/>
      <c r="RRM887" s="256"/>
      <c r="RRN887" s="256"/>
      <c r="RRO887" s="256"/>
      <c r="RRP887" s="256"/>
      <c r="RRQ887" s="256"/>
      <c r="RRR887" s="256"/>
      <c r="RRS887" s="256"/>
      <c r="RRT887" s="256"/>
      <c r="RRU887" s="256"/>
      <c r="RRV887" s="256"/>
      <c r="RRW887" s="256"/>
      <c r="RRX887" s="256"/>
      <c r="RRY887" s="256"/>
      <c r="RRZ887" s="256"/>
      <c r="RSA887" s="256"/>
      <c r="RSB887" s="256"/>
      <c r="RSC887" s="256"/>
      <c r="RSD887" s="256"/>
      <c r="RSE887" s="256"/>
      <c r="RSF887" s="256"/>
      <c r="RSG887" s="256"/>
      <c r="RSH887" s="256"/>
      <c r="RSI887" s="256"/>
      <c r="RSJ887" s="256"/>
      <c r="RSK887" s="256"/>
      <c r="RSL887" s="256"/>
      <c r="RSM887" s="256"/>
      <c r="RSN887" s="256"/>
      <c r="RSO887" s="256"/>
      <c r="RSP887" s="256"/>
      <c r="RSQ887" s="256"/>
      <c r="RSR887" s="256"/>
      <c r="RSS887" s="256"/>
      <c r="RST887" s="256"/>
      <c r="RSU887" s="256"/>
      <c r="RSV887" s="256"/>
      <c r="RSW887" s="256"/>
      <c r="RSX887" s="256"/>
      <c r="RSY887" s="256"/>
      <c r="RSZ887" s="256"/>
      <c r="RTA887" s="256"/>
      <c r="RTB887" s="256"/>
      <c r="RTC887" s="256"/>
      <c r="RTD887" s="256"/>
      <c r="RTE887" s="256"/>
      <c r="RTF887" s="256"/>
      <c r="RTG887" s="256"/>
      <c r="RTH887" s="256"/>
      <c r="RTI887" s="256"/>
      <c r="RTJ887" s="256"/>
      <c r="RTK887" s="256"/>
      <c r="RTL887" s="256"/>
      <c r="RTM887" s="256"/>
      <c r="RTN887" s="256"/>
      <c r="RTO887" s="256"/>
      <c r="RTP887" s="256"/>
      <c r="RTQ887" s="256"/>
      <c r="RTR887" s="256"/>
      <c r="RTS887" s="256"/>
      <c r="RTT887" s="256"/>
      <c r="RTU887" s="256"/>
      <c r="RTV887" s="256"/>
      <c r="RTW887" s="256"/>
      <c r="RTX887" s="256"/>
      <c r="RTY887" s="256"/>
      <c r="RTZ887" s="256"/>
      <c r="RUA887" s="256"/>
      <c r="RUB887" s="256"/>
      <c r="RUC887" s="256"/>
      <c r="RUD887" s="256"/>
      <c r="RUE887" s="256"/>
      <c r="RUF887" s="256"/>
      <c r="RUG887" s="256"/>
      <c r="RUH887" s="256"/>
      <c r="RUI887" s="256"/>
      <c r="RUJ887" s="256"/>
      <c r="RUK887" s="256"/>
      <c r="RUL887" s="256"/>
      <c r="RUM887" s="256"/>
      <c r="RUN887" s="256"/>
      <c r="RUO887" s="256"/>
      <c r="RUP887" s="256"/>
      <c r="RUQ887" s="256"/>
      <c r="RUR887" s="256"/>
      <c r="RUS887" s="256"/>
      <c r="RUT887" s="256"/>
      <c r="RUU887" s="256"/>
      <c r="RUV887" s="256"/>
      <c r="RUW887" s="256"/>
      <c r="RUX887" s="256"/>
      <c r="RUY887" s="256"/>
      <c r="RUZ887" s="256"/>
      <c r="RVA887" s="256"/>
      <c r="RVB887" s="256"/>
      <c r="RVC887" s="256"/>
      <c r="RVD887" s="256"/>
      <c r="RVE887" s="256"/>
      <c r="RVF887" s="256"/>
      <c r="RVG887" s="256"/>
      <c r="RVH887" s="256"/>
      <c r="RVI887" s="256"/>
      <c r="RVJ887" s="256"/>
      <c r="RVK887" s="256"/>
      <c r="RVL887" s="256"/>
      <c r="RVM887" s="256"/>
      <c r="RVN887" s="256"/>
      <c r="RVO887" s="256"/>
      <c r="RVP887" s="256"/>
      <c r="RVQ887" s="256"/>
      <c r="RVR887" s="256"/>
      <c r="RVS887" s="256"/>
      <c r="RVT887" s="256"/>
      <c r="RVU887" s="256"/>
      <c r="RVV887" s="256"/>
      <c r="RVW887" s="256"/>
      <c r="RVX887" s="256"/>
      <c r="RVY887" s="256"/>
      <c r="RVZ887" s="256"/>
      <c r="RWA887" s="256"/>
      <c r="RWB887" s="256"/>
      <c r="RWC887" s="256"/>
      <c r="RWD887" s="256"/>
      <c r="RWE887" s="256"/>
      <c r="RWF887" s="256"/>
      <c r="RWG887" s="256"/>
      <c r="RWH887" s="256"/>
      <c r="RWI887" s="256"/>
      <c r="RWJ887" s="256"/>
      <c r="RWK887" s="256"/>
      <c r="RWL887" s="256"/>
      <c r="RWM887" s="256"/>
      <c r="RWN887" s="256"/>
      <c r="RWO887" s="256"/>
      <c r="RWP887" s="256"/>
      <c r="RWQ887" s="256"/>
      <c r="RWR887" s="256"/>
      <c r="RWS887" s="256"/>
      <c r="RWT887" s="256"/>
      <c r="RWU887" s="256"/>
      <c r="RWV887" s="256"/>
      <c r="RWW887" s="256"/>
      <c r="RWX887" s="256"/>
      <c r="RWY887" s="256"/>
      <c r="RWZ887" s="256"/>
      <c r="RXA887" s="256"/>
      <c r="RXB887" s="256"/>
      <c r="RXC887" s="256"/>
      <c r="RXD887" s="256"/>
      <c r="RXE887" s="256"/>
      <c r="RXF887" s="256"/>
      <c r="RXG887" s="256"/>
      <c r="RXH887" s="256"/>
      <c r="RXI887" s="256"/>
      <c r="RXJ887" s="256"/>
      <c r="RXK887" s="256"/>
      <c r="RXL887" s="256"/>
      <c r="RXM887" s="256"/>
      <c r="RXN887" s="256"/>
      <c r="RXO887" s="256"/>
      <c r="RXP887" s="256"/>
      <c r="RXQ887" s="256"/>
      <c r="RXR887" s="256"/>
      <c r="RXS887" s="256"/>
      <c r="RXT887" s="256"/>
      <c r="RXU887" s="256"/>
      <c r="RXV887" s="256"/>
      <c r="RXW887" s="256"/>
      <c r="RXX887" s="256"/>
      <c r="RXY887" s="256"/>
      <c r="RXZ887" s="256"/>
      <c r="RYA887" s="256"/>
      <c r="RYB887" s="256"/>
      <c r="RYC887" s="256"/>
      <c r="RYD887" s="256"/>
      <c r="RYE887" s="256"/>
      <c r="RYF887" s="256"/>
      <c r="RYG887" s="256"/>
      <c r="RYH887" s="256"/>
      <c r="RYI887" s="256"/>
      <c r="RYJ887" s="256"/>
      <c r="RYK887" s="256"/>
      <c r="RYL887" s="256"/>
      <c r="RYM887" s="256"/>
      <c r="RYN887" s="256"/>
      <c r="RYO887" s="256"/>
      <c r="RYP887" s="256"/>
      <c r="RYQ887" s="256"/>
      <c r="RYR887" s="256"/>
      <c r="RYS887" s="256"/>
      <c r="RYT887" s="256"/>
      <c r="RYU887" s="256"/>
      <c r="RYV887" s="256"/>
      <c r="RYW887" s="256"/>
      <c r="RYX887" s="256"/>
      <c r="RYY887" s="256"/>
      <c r="RYZ887" s="256"/>
      <c r="RZA887" s="256"/>
      <c r="RZB887" s="256"/>
      <c r="RZC887" s="256"/>
      <c r="RZD887" s="256"/>
      <c r="RZE887" s="256"/>
      <c r="RZF887" s="256"/>
      <c r="RZG887" s="256"/>
      <c r="RZH887" s="256"/>
      <c r="RZI887" s="256"/>
      <c r="RZJ887" s="256"/>
      <c r="RZK887" s="256"/>
      <c r="RZL887" s="256"/>
      <c r="RZM887" s="256"/>
      <c r="RZN887" s="256"/>
      <c r="RZO887" s="256"/>
      <c r="RZP887" s="256"/>
      <c r="RZQ887" s="256"/>
      <c r="RZR887" s="256"/>
      <c r="RZS887" s="256"/>
      <c r="RZT887" s="256"/>
      <c r="RZU887" s="256"/>
      <c r="RZV887" s="256"/>
      <c r="RZW887" s="256"/>
      <c r="RZX887" s="256"/>
      <c r="RZY887" s="256"/>
      <c r="RZZ887" s="256"/>
      <c r="SAA887" s="256"/>
      <c r="SAB887" s="256"/>
      <c r="SAC887" s="256"/>
      <c r="SAD887" s="256"/>
      <c r="SAE887" s="256"/>
      <c r="SAF887" s="256"/>
      <c r="SAG887" s="256"/>
      <c r="SAH887" s="256"/>
      <c r="SAI887" s="256"/>
      <c r="SAJ887" s="256"/>
      <c r="SAK887" s="256"/>
      <c r="SAL887" s="256"/>
      <c r="SAM887" s="256"/>
      <c r="SAN887" s="256"/>
      <c r="SAO887" s="256"/>
      <c r="SAP887" s="256"/>
      <c r="SAQ887" s="256"/>
      <c r="SAR887" s="256"/>
      <c r="SAS887" s="256"/>
      <c r="SAT887" s="256"/>
      <c r="SAU887" s="256"/>
      <c r="SAV887" s="256"/>
      <c r="SAW887" s="256"/>
      <c r="SAX887" s="256"/>
      <c r="SAY887" s="256"/>
      <c r="SAZ887" s="256"/>
      <c r="SBA887" s="256"/>
      <c r="SBB887" s="256"/>
      <c r="SBC887" s="256"/>
      <c r="SBD887" s="256"/>
      <c r="SBE887" s="256"/>
      <c r="SBF887" s="256"/>
      <c r="SBG887" s="256"/>
      <c r="SBH887" s="256"/>
      <c r="SBI887" s="256"/>
      <c r="SBJ887" s="256"/>
      <c r="SBK887" s="256"/>
      <c r="SBL887" s="256"/>
      <c r="SBM887" s="256"/>
      <c r="SBN887" s="256"/>
      <c r="SBO887" s="256"/>
      <c r="SBP887" s="256"/>
      <c r="SBQ887" s="256"/>
      <c r="SBR887" s="256"/>
      <c r="SBS887" s="256"/>
      <c r="SBT887" s="256"/>
      <c r="SBU887" s="256"/>
      <c r="SBV887" s="256"/>
      <c r="SBW887" s="256"/>
      <c r="SBX887" s="256"/>
      <c r="SBY887" s="256"/>
      <c r="SBZ887" s="256"/>
      <c r="SCA887" s="256"/>
      <c r="SCB887" s="256"/>
      <c r="SCC887" s="256"/>
      <c r="SCD887" s="256"/>
      <c r="SCE887" s="256"/>
      <c r="SCF887" s="256"/>
      <c r="SCG887" s="256"/>
      <c r="SCH887" s="256"/>
      <c r="SCI887" s="256"/>
      <c r="SCJ887" s="256"/>
      <c r="SCK887" s="256"/>
      <c r="SCL887" s="256"/>
      <c r="SCM887" s="256"/>
      <c r="SCN887" s="256"/>
      <c r="SCO887" s="256"/>
      <c r="SCP887" s="256"/>
      <c r="SCQ887" s="256"/>
      <c r="SCR887" s="256"/>
      <c r="SCS887" s="256"/>
      <c r="SCT887" s="256"/>
      <c r="SCU887" s="256"/>
      <c r="SCV887" s="256"/>
      <c r="SCW887" s="256"/>
      <c r="SCX887" s="256"/>
      <c r="SCY887" s="256"/>
      <c r="SCZ887" s="256"/>
      <c r="SDA887" s="256"/>
      <c r="SDB887" s="256"/>
      <c r="SDC887" s="256"/>
      <c r="SDD887" s="256"/>
      <c r="SDE887" s="256"/>
      <c r="SDF887" s="256"/>
      <c r="SDG887" s="256"/>
      <c r="SDH887" s="256"/>
      <c r="SDI887" s="256"/>
      <c r="SDJ887" s="256"/>
      <c r="SDK887" s="256"/>
      <c r="SDL887" s="256"/>
      <c r="SDM887" s="256"/>
      <c r="SDN887" s="256"/>
      <c r="SDO887" s="256"/>
      <c r="SDP887" s="256"/>
      <c r="SDQ887" s="256"/>
      <c r="SDR887" s="256"/>
      <c r="SDS887" s="256"/>
      <c r="SDT887" s="256"/>
      <c r="SDU887" s="256"/>
      <c r="SDV887" s="256"/>
      <c r="SDW887" s="256"/>
      <c r="SDX887" s="256"/>
      <c r="SDY887" s="256"/>
      <c r="SDZ887" s="256"/>
      <c r="SEA887" s="256"/>
      <c r="SEB887" s="256"/>
      <c r="SEC887" s="256"/>
      <c r="SED887" s="256"/>
      <c r="SEE887" s="256"/>
      <c r="SEF887" s="256"/>
      <c r="SEG887" s="256"/>
      <c r="SEH887" s="256"/>
      <c r="SEI887" s="256"/>
      <c r="SEJ887" s="256"/>
      <c r="SEK887" s="256"/>
      <c r="SEL887" s="256"/>
      <c r="SEM887" s="256"/>
      <c r="SEN887" s="256"/>
      <c r="SEO887" s="256"/>
      <c r="SEP887" s="256"/>
      <c r="SEQ887" s="256"/>
      <c r="SER887" s="256"/>
      <c r="SES887" s="256"/>
      <c r="SET887" s="256"/>
      <c r="SEU887" s="256"/>
      <c r="SEV887" s="256"/>
      <c r="SEW887" s="256"/>
      <c r="SEX887" s="256"/>
      <c r="SEY887" s="256"/>
      <c r="SEZ887" s="256"/>
      <c r="SFA887" s="256"/>
      <c r="SFB887" s="256"/>
      <c r="SFC887" s="256"/>
      <c r="SFD887" s="256"/>
      <c r="SFE887" s="256"/>
      <c r="SFF887" s="256"/>
      <c r="SFG887" s="256"/>
      <c r="SFH887" s="256"/>
      <c r="SFI887" s="256"/>
      <c r="SFJ887" s="256"/>
      <c r="SFK887" s="256"/>
      <c r="SFL887" s="256"/>
      <c r="SFM887" s="256"/>
      <c r="SFN887" s="256"/>
      <c r="SFO887" s="256"/>
      <c r="SFP887" s="256"/>
      <c r="SFQ887" s="256"/>
      <c r="SFR887" s="256"/>
      <c r="SFS887" s="256"/>
      <c r="SFT887" s="256"/>
      <c r="SFU887" s="256"/>
      <c r="SFV887" s="256"/>
      <c r="SFW887" s="256"/>
      <c r="SFX887" s="256"/>
      <c r="SFY887" s="256"/>
      <c r="SFZ887" s="256"/>
      <c r="SGA887" s="256"/>
      <c r="SGB887" s="256"/>
      <c r="SGC887" s="256"/>
      <c r="SGD887" s="256"/>
      <c r="SGE887" s="256"/>
      <c r="SGF887" s="256"/>
      <c r="SGG887" s="256"/>
      <c r="SGH887" s="256"/>
      <c r="SGI887" s="256"/>
      <c r="SGJ887" s="256"/>
      <c r="SGK887" s="256"/>
      <c r="SGL887" s="256"/>
      <c r="SGM887" s="256"/>
      <c r="SGN887" s="256"/>
      <c r="SGO887" s="256"/>
      <c r="SGP887" s="256"/>
      <c r="SGQ887" s="256"/>
      <c r="SGR887" s="256"/>
      <c r="SGS887" s="256"/>
      <c r="SGT887" s="256"/>
      <c r="SGU887" s="256"/>
      <c r="SGV887" s="256"/>
      <c r="SGW887" s="256"/>
      <c r="SGX887" s="256"/>
      <c r="SGY887" s="256"/>
      <c r="SGZ887" s="256"/>
      <c r="SHA887" s="256"/>
      <c r="SHB887" s="256"/>
      <c r="SHC887" s="256"/>
      <c r="SHD887" s="256"/>
      <c r="SHE887" s="256"/>
      <c r="SHF887" s="256"/>
      <c r="SHG887" s="256"/>
      <c r="SHH887" s="256"/>
      <c r="SHI887" s="256"/>
      <c r="SHJ887" s="256"/>
      <c r="SHK887" s="256"/>
      <c r="SHL887" s="256"/>
      <c r="SHM887" s="256"/>
      <c r="SHN887" s="256"/>
      <c r="SHO887" s="256"/>
      <c r="SHP887" s="256"/>
      <c r="SHQ887" s="256"/>
      <c r="SHR887" s="256"/>
      <c r="SHS887" s="256"/>
      <c r="SHT887" s="256"/>
      <c r="SHU887" s="256"/>
      <c r="SHV887" s="256"/>
      <c r="SHW887" s="256"/>
      <c r="SHX887" s="256"/>
      <c r="SHY887" s="256"/>
      <c r="SHZ887" s="256"/>
      <c r="SIA887" s="256"/>
      <c r="SIB887" s="256"/>
      <c r="SIC887" s="256"/>
      <c r="SID887" s="256"/>
      <c r="SIE887" s="256"/>
      <c r="SIF887" s="256"/>
      <c r="SIG887" s="256"/>
      <c r="SIH887" s="256"/>
      <c r="SII887" s="256"/>
      <c r="SIJ887" s="256"/>
      <c r="SIK887" s="256"/>
      <c r="SIL887" s="256"/>
      <c r="SIM887" s="256"/>
      <c r="SIN887" s="256"/>
      <c r="SIO887" s="256"/>
      <c r="SIP887" s="256"/>
      <c r="SIQ887" s="256"/>
      <c r="SIR887" s="256"/>
      <c r="SIS887" s="256"/>
      <c r="SIT887" s="256"/>
      <c r="SIU887" s="256"/>
      <c r="SIV887" s="256"/>
      <c r="SIW887" s="256"/>
      <c r="SIX887" s="256"/>
      <c r="SIY887" s="256"/>
      <c r="SIZ887" s="256"/>
      <c r="SJA887" s="256"/>
      <c r="SJB887" s="256"/>
      <c r="SJC887" s="256"/>
      <c r="SJD887" s="256"/>
      <c r="SJE887" s="256"/>
      <c r="SJF887" s="256"/>
      <c r="SJG887" s="256"/>
      <c r="SJH887" s="256"/>
      <c r="SJI887" s="256"/>
      <c r="SJJ887" s="256"/>
      <c r="SJK887" s="256"/>
      <c r="SJL887" s="256"/>
      <c r="SJM887" s="256"/>
      <c r="SJN887" s="256"/>
      <c r="SJO887" s="256"/>
      <c r="SJP887" s="256"/>
      <c r="SJQ887" s="256"/>
      <c r="SJR887" s="256"/>
      <c r="SJS887" s="256"/>
      <c r="SJT887" s="256"/>
      <c r="SJU887" s="256"/>
      <c r="SJV887" s="256"/>
      <c r="SJW887" s="256"/>
      <c r="SJX887" s="256"/>
      <c r="SJY887" s="256"/>
      <c r="SJZ887" s="256"/>
      <c r="SKA887" s="256"/>
      <c r="SKB887" s="256"/>
      <c r="SKC887" s="256"/>
      <c r="SKD887" s="256"/>
      <c r="SKE887" s="256"/>
      <c r="SKF887" s="256"/>
      <c r="SKG887" s="256"/>
      <c r="SKH887" s="256"/>
      <c r="SKI887" s="256"/>
      <c r="SKJ887" s="256"/>
      <c r="SKK887" s="256"/>
      <c r="SKL887" s="256"/>
      <c r="SKM887" s="256"/>
      <c r="SKN887" s="256"/>
      <c r="SKO887" s="256"/>
      <c r="SKP887" s="256"/>
      <c r="SKQ887" s="256"/>
      <c r="SKR887" s="256"/>
      <c r="SKS887" s="256"/>
      <c r="SKT887" s="256"/>
      <c r="SKU887" s="256"/>
      <c r="SKV887" s="256"/>
      <c r="SKW887" s="256"/>
      <c r="SKX887" s="256"/>
      <c r="SKY887" s="256"/>
      <c r="SKZ887" s="256"/>
      <c r="SLA887" s="256"/>
      <c r="SLB887" s="256"/>
      <c r="SLC887" s="256"/>
      <c r="SLD887" s="256"/>
      <c r="SLE887" s="256"/>
      <c r="SLF887" s="256"/>
      <c r="SLG887" s="256"/>
      <c r="SLH887" s="256"/>
      <c r="SLI887" s="256"/>
      <c r="SLJ887" s="256"/>
      <c r="SLK887" s="256"/>
      <c r="SLL887" s="256"/>
      <c r="SLM887" s="256"/>
      <c r="SLN887" s="256"/>
      <c r="SLO887" s="256"/>
      <c r="SLP887" s="256"/>
      <c r="SLQ887" s="256"/>
      <c r="SLR887" s="256"/>
      <c r="SLS887" s="256"/>
      <c r="SLT887" s="256"/>
      <c r="SLU887" s="256"/>
      <c r="SLV887" s="256"/>
      <c r="SLW887" s="256"/>
      <c r="SLX887" s="256"/>
      <c r="SLY887" s="256"/>
      <c r="SLZ887" s="256"/>
      <c r="SMA887" s="256"/>
      <c r="SMB887" s="256"/>
      <c r="SMC887" s="256"/>
      <c r="SMD887" s="256"/>
      <c r="SME887" s="256"/>
      <c r="SMF887" s="256"/>
      <c r="SMG887" s="256"/>
      <c r="SMH887" s="256"/>
      <c r="SMI887" s="256"/>
      <c r="SMJ887" s="256"/>
      <c r="SMK887" s="256"/>
      <c r="SML887" s="256"/>
      <c r="SMM887" s="256"/>
      <c r="SMN887" s="256"/>
      <c r="SMO887" s="256"/>
      <c r="SMP887" s="256"/>
      <c r="SMQ887" s="256"/>
      <c r="SMR887" s="256"/>
      <c r="SMS887" s="256"/>
      <c r="SMT887" s="256"/>
      <c r="SMU887" s="256"/>
      <c r="SMV887" s="256"/>
      <c r="SMW887" s="256"/>
      <c r="SMX887" s="256"/>
      <c r="SMY887" s="256"/>
      <c r="SMZ887" s="256"/>
      <c r="SNA887" s="256"/>
      <c r="SNB887" s="256"/>
      <c r="SNC887" s="256"/>
      <c r="SND887" s="256"/>
      <c r="SNE887" s="256"/>
      <c r="SNF887" s="256"/>
      <c r="SNG887" s="256"/>
      <c r="SNH887" s="256"/>
      <c r="SNI887" s="256"/>
      <c r="SNJ887" s="256"/>
      <c r="SNK887" s="256"/>
      <c r="SNL887" s="256"/>
      <c r="SNM887" s="256"/>
      <c r="SNN887" s="256"/>
      <c r="SNO887" s="256"/>
      <c r="SNP887" s="256"/>
      <c r="SNQ887" s="256"/>
      <c r="SNR887" s="256"/>
      <c r="SNS887" s="256"/>
      <c r="SNT887" s="256"/>
      <c r="SNU887" s="256"/>
      <c r="SNV887" s="256"/>
      <c r="SNW887" s="256"/>
      <c r="SNX887" s="256"/>
      <c r="SNY887" s="256"/>
      <c r="SNZ887" s="256"/>
      <c r="SOA887" s="256"/>
      <c r="SOB887" s="256"/>
      <c r="SOC887" s="256"/>
      <c r="SOD887" s="256"/>
      <c r="SOE887" s="256"/>
      <c r="SOF887" s="256"/>
      <c r="SOG887" s="256"/>
      <c r="SOH887" s="256"/>
      <c r="SOI887" s="256"/>
      <c r="SOJ887" s="256"/>
      <c r="SOK887" s="256"/>
      <c r="SOL887" s="256"/>
      <c r="SOM887" s="256"/>
      <c r="SON887" s="256"/>
      <c r="SOO887" s="256"/>
      <c r="SOP887" s="256"/>
      <c r="SOQ887" s="256"/>
      <c r="SOR887" s="256"/>
      <c r="SOS887" s="256"/>
      <c r="SOT887" s="256"/>
      <c r="SOU887" s="256"/>
      <c r="SOV887" s="256"/>
      <c r="SOW887" s="256"/>
      <c r="SOX887" s="256"/>
      <c r="SOY887" s="256"/>
      <c r="SOZ887" s="256"/>
      <c r="SPA887" s="256"/>
      <c r="SPB887" s="256"/>
      <c r="SPC887" s="256"/>
      <c r="SPD887" s="256"/>
      <c r="SPE887" s="256"/>
      <c r="SPF887" s="256"/>
      <c r="SPG887" s="256"/>
      <c r="SPH887" s="256"/>
      <c r="SPI887" s="256"/>
      <c r="SPJ887" s="256"/>
      <c r="SPK887" s="256"/>
      <c r="SPL887" s="256"/>
      <c r="SPM887" s="256"/>
      <c r="SPN887" s="256"/>
      <c r="SPO887" s="256"/>
      <c r="SPP887" s="256"/>
      <c r="SPQ887" s="256"/>
      <c r="SPR887" s="256"/>
      <c r="SPS887" s="256"/>
      <c r="SPT887" s="256"/>
      <c r="SPU887" s="256"/>
      <c r="SPV887" s="256"/>
      <c r="SPW887" s="256"/>
      <c r="SPX887" s="256"/>
      <c r="SPY887" s="256"/>
      <c r="SPZ887" s="256"/>
      <c r="SQA887" s="256"/>
      <c r="SQB887" s="256"/>
      <c r="SQC887" s="256"/>
      <c r="SQD887" s="256"/>
      <c r="SQE887" s="256"/>
      <c r="SQF887" s="256"/>
      <c r="SQG887" s="256"/>
      <c r="SQH887" s="256"/>
      <c r="SQI887" s="256"/>
      <c r="SQJ887" s="256"/>
      <c r="SQK887" s="256"/>
      <c r="SQL887" s="256"/>
      <c r="SQM887" s="256"/>
      <c r="SQN887" s="256"/>
      <c r="SQO887" s="256"/>
      <c r="SQP887" s="256"/>
      <c r="SQQ887" s="256"/>
      <c r="SQR887" s="256"/>
      <c r="SQS887" s="256"/>
      <c r="SQT887" s="256"/>
      <c r="SQU887" s="256"/>
      <c r="SQV887" s="256"/>
      <c r="SQW887" s="256"/>
      <c r="SQX887" s="256"/>
      <c r="SQY887" s="256"/>
      <c r="SQZ887" s="256"/>
      <c r="SRA887" s="256"/>
      <c r="SRB887" s="256"/>
      <c r="SRC887" s="256"/>
      <c r="SRD887" s="256"/>
      <c r="SRE887" s="256"/>
      <c r="SRF887" s="256"/>
      <c r="SRG887" s="256"/>
      <c r="SRH887" s="256"/>
      <c r="SRI887" s="256"/>
      <c r="SRJ887" s="256"/>
      <c r="SRK887" s="256"/>
      <c r="SRL887" s="256"/>
      <c r="SRM887" s="256"/>
      <c r="SRN887" s="256"/>
      <c r="SRO887" s="256"/>
      <c r="SRP887" s="256"/>
      <c r="SRQ887" s="256"/>
      <c r="SRR887" s="256"/>
      <c r="SRS887" s="256"/>
      <c r="SRT887" s="256"/>
      <c r="SRU887" s="256"/>
      <c r="SRV887" s="256"/>
      <c r="SRW887" s="256"/>
      <c r="SRX887" s="256"/>
      <c r="SRY887" s="256"/>
      <c r="SRZ887" s="256"/>
      <c r="SSA887" s="256"/>
      <c r="SSB887" s="256"/>
      <c r="SSC887" s="256"/>
      <c r="SSD887" s="256"/>
      <c r="SSE887" s="256"/>
      <c r="SSF887" s="256"/>
      <c r="SSG887" s="256"/>
      <c r="SSH887" s="256"/>
      <c r="SSI887" s="256"/>
      <c r="SSJ887" s="256"/>
      <c r="SSK887" s="256"/>
      <c r="SSL887" s="256"/>
      <c r="SSM887" s="256"/>
      <c r="SSN887" s="256"/>
      <c r="SSO887" s="256"/>
      <c r="SSP887" s="256"/>
      <c r="SSQ887" s="256"/>
      <c r="SSR887" s="256"/>
      <c r="SSS887" s="256"/>
      <c r="SST887" s="256"/>
      <c r="SSU887" s="256"/>
      <c r="SSV887" s="256"/>
      <c r="SSW887" s="256"/>
      <c r="SSX887" s="256"/>
      <c r="SSY887" s="256"/>
      <c r="SSZ887" s="256"/>
      <c r="STA887" s="256"/>
      <c r="STB887" s="256"/>
      <c r="STC887" s="256"/>
      <c r="STD887" s="256"/>
      <c r="STE887" s="256"/>
      <c r="STF887" s="256"/>
      <c r="STG887" s="256"/>
      <c r="STH887" s="256"/>
      <c r="STI887" s="256"/>
      <c r="STJ887" s="256"/>
      <c r="STK887" s="256"/>
      <c r="STL887" s="256"/>
      <c r="STM887" s="256"/>
      <c r="STN887" s="256"/>
      <c r="STO887" s="256"/>
      <c r="STP887" s="256"/>
      <c r="STQ887" s="256"/>
      <c r="STR887" s="256"/>
      <c r="STS887" s="256"/>
      <c r="STT887" s="256"/>
      <c r="STU887" s="256"/>
      <c r="STV887" s="256"/>
      <c r="STW887" s="256"/>
      <c r="STX887" s="256"/>
      <c r="STY887" s="256"/>
      <c r="STZ887" s="256"/>
      <c r="SUA887" s="256"/>
      <c r="SUB887" s="256"/>
      <c r="SUC887" s="256"/>
      <c r="SUD887" s="256"/>
      <c r="SUE887" s="256"/>
      <c r="SUF887" s="256"/>
      <c r="SUG887" s="256"/>
      <c r="SUH887" s="256"/>
      <c r="SUI887" s="256"/>
      <c r="SUJ887" s="256"/>
      <c r="SUK887" s="256"/>
      <c r="SUL887" s="256"/>
      <c r="SUM887" s="256"/>
      <c r="SUN887" s="256"/>
      <c r="SUO887" s="256"/>
      <c r="SUP887" s="256"/>
      <c r="SUQ887" s="256"/>
      <c r="SUR887" s="256"/>
      <c r="SUS887" s="256"/>
      <c r="SUT887" s="256"/>
      <c r="SUU887" s="256"/>
      <c r="SUV887" s="256"/>
      <c r="SUW887" s="256"/>
      <c r="SUX887" s="256"/>
      <c r="SUY887" s="256"/>
      <c r="SUZ887" s="256"/>
      <c r="SVA887" s="256"/>
      <c r="SVB887" s="256"/>
      <c r="SVC887" s="256"/>
      <c r="SVD887" s="256"/>
      <c r="SVE887" s="256"/>
      <c r="SVF887" s="256"/>
      <c r="SVG887" s="256"/>
      <c r="SVH887" s="256"/>
      <c r="SVI887" s="256"/>
      <c r="SVJ887" s="256"/>
      <c r="SVK887" s="256"/>
      <c r="SVL887" s="256"/>
      <c r="SVM887" s="256"/>
      <c r="SVN887" s="256"/>
      <c r="SVO887" s="256"/>
      <c r="SVP887" s="256"/>
      <c r="SVQ887" s="256"/>
      <c r="SVR887" s="256"/>
      <c r="SVS887" s="256"/>
      <c r="SVT887" s="256"/>
      <c r="SVU887" s="256"/>
      <c r="SVV887" s="256"/>
      <c r="SVW887" s="256"/>
      <c r="SVX887" s="256"/>
      <c r="SVY887" s="256"/>
      <c r="SVZ887" s="256"/>
      <c r="SWA887" s="256"/>
      <c r="SWB887" s="256"/>
      <c r="SWC887" s="256"/>
      <c r="SWD887" s="256"/>
      <c r="SWE887" s="256"/>
      <c r="SWF887" s="256"/>
      <c r="SWG887" s="256"/>
      <c r="SWH887" s="256"/>
      <c r="SWI887" s="256"/>
      <c r="SWJ887" s="256"/>
      <c r="SWK887" s="256"/>
      <c r="SWL887" s="256"/>
      <c r="SWM887" s="256"/>
      <c r="SWN887" s="256"/>
      <c r="SWO887" s="256"/>
      <c r="SWP887" s="256"/>
      <c r="SWQ887" s="256"/>
      <c r="SWR887" s="256"/>
      <c r="SWS887" s="256"/>
      <c r="SWT887" s="256"/>
      <c r="SWU887" s="256"/>
      <c r="SWV887" s="256"/>
      <c r="SWW887" s="256"/>
      <c r="SWX887" s="256"/>
      <c r="SWY887" s="256"/>
      <c r="SWZ887" s="256"/>
      <c r="SXA887" s="256"/>
      <c r="SXB887" s="256"/>
      <c r="SXC887" s="256"/>
      <c r="SXD887" s="256"/>
      <c r="SXE887" s="256"/>
      <c r="SXF887" s="256"/>
      <c r="SXG887" s="256"/>
      <c r="SXH887" s="256"/>
      <c r="SXI887" s="256"/>
      <c r="SXJ887" s="256"/>
      <c r="SXK887" s="256"/>
      <c r="SXL887" s="256"/>
      <c r="SXM887" s="256"/>
      <c r="SXN887" s="256"/>
      <c r="SXO887" s="256"/>
      <c r="SXP887" s="256"/>
      <c r="SXQ887" s="256"/>
      <c r="SXR887" s="256"/>
      <c r="SXS887" s="256"/>
      <c r="SXT887" s="256"/>
      <c r="SXU887" s="256"/>
      <c r="SXV887" s="256"/>
      <c r="SXW887" s="256"/>
      <c r="SXX887" s="256"/>
      <c r="SXY887" s="256"/>
      <c r="SXZ887" s="256"/>
      <c r="SYA887" s="256"/>
      <c r="SYB887" s="256"/>
      <c r="SYC887" s="256"/>
      <c r="SYD887" s="256"/>
      <c r="SYE887" s="256"/>
      <c r="SYF887" s="256"/>
      <c r="SYG887" s="256"/>
      <c r="SYH887" s="256"/>
      <c r="SYI887" s="256"/>
      <c r="SYJ887" s="256"/>
      <c r="SYK887" s="256"/>
      <c r="SYL887" s="256"/>
      <c r="SYM887" s="256"/>
      <c r="SYN887" s="256"/>
      <c r="SYO887" s="256"/>
      <c r="SYP887" s="256"/>
      <c r="SYQ887" s="256"/>
      <c r="SYR887" s="256"/>
      <c r="SYS887" s="256"/>
      <c r="SYT887" s="256"/>
      <c r="SYU887" s="256"/>
      <c r="SYV887" s="256"/>
      <c r="SYW887" s="256"/>
      <c r="SYX887" s="256"/>
      <c r="SYY887" s="256"/>
      <c r="SYZ887" s="256"/>
      <c r="SZA887" s="256"/>
      <c r="SZB887" s="256"/>
      <c r="SZC887" s="256"/>
      <c r="SZD887" s="256"/>
      <c r="SZE887" s="256"/>
      <c r="SZF887" s="256"/>
      <c r="SZG887" s="256"/>
      <c r="SZH887" s="256"/>
      <c r="SZI887" s="256"/>
      <c r="SZJ887" s="256"/>
      <c r="SZK887" s="256"/>
      <c r="SZL887" s="256"/>
      <c r="SZM887" s="256"/>
      <c r="SZN887" s="256"/>
      <c r="SZO887" s="256"/>
      <c r="SZP887" s="256"/>
      <c r="SZQ887" s="256"/>
      <c r="SZR887" s="256"/>
      <c r="SZS887" s="256"/>
      <c r="SZT887" s="256"/>
      <c r="SZU887" s="256"/>
      <c r="SZV887" s="256"/>
      <c r="SZW887" s="256"/>
      <c r="SZX887" s="256"/>
      <c r="SZY887" s="256"/>
      <c r="SZZ887" s="256"/>
      <c r="TAA887" s="256"/>
      <c r="TAB887" s="256"/>
      <c r="TAC887" s="256"/>
      <c r="TAD887" s="256"/>
      <c r="TAE887" s="256"/>
      <c r="TAF887" s="256"/>
      <c r="TAG887" s="256"/>
      <c r="TAH887" s="256"/>
      <c r="TAI887" s="256"/>
      <c r="TAJ887" s="256"/>
      <c r="TAK887" s="256"/>
      <c r="TAL887" s="256"/>
      <c r="TAM887" s="256"/>
      <c r="TAN887" s="256"/>
      <c r="TAO887" s="256"/>
      <c r="TAP887" s="256"/>
      <c r="TAQ887" s="256"/>
      <c r="TAR887" s="256"/>
      <c r="TAS887" s="256"/>
      <c r="TAT887" s="256"/>
      <c r="TAU887" s="256"/>
      <c r="TAV887" s="256"/>
      <c r="TAW887" s="256"/>
      <c r="TAX887" s="256"/>
      <c r="TAY887" s="256"/>
      <c r="TAZ887" s="256"/>
      <c r="TBA887" s="256"/>
      <c r="TBB887" s="256"/>
      <c r="TBC887" s="256"/>
      <c r="TBD887" s="256"/>
      <c r="TBE887" s="256"/>
      <c r="TBF887" s="256"/>
      <c r="TBG887" s="256"/>
      <c r="TBH887" s="256"/>
      <c r="TBI887" s="256"/>
      <c r="TBJ887" s="256"/>
      <c r="TBK887" s="256"/>
      <c r="TBL887" s="256"/>
      <c r="TBM887" s="256"/>
      <c r="TBN887" s="256"/>
      <c r="TBO887" s="256"/>
      <c r="TBP887" s="256"/>
      <c r="TBQ887" s="256"/>
      <c r="TBR887" s="256"/>
      <c r="TBS887" s="256"/>
      <c r="TBT887" s="256"/>
      <c r="TBU887" s="256"/>
      <c r="TBV887" s="256"/>
      <c r="TBW887" s="256"/>
      <c r="TBX887" s="256"/>
      <c r="TBY887" s="256"/>
      <c r="TBZ887" s="256"/>
      <c r="TCA887" s="256"/>
      <c r="TCB887" s="256"/>
      <c r="TCC887" s="256"/>
      <c r="TCD887" s="256"/>
      <c r="TCE887" s="256"/>
      <c r="TCF887" s="256"/>
      <c r="TCG887" s="256"/>
      <c r="TCH887" s="256"/>
      <c r="TCI887" s="256"/>
      <c r="TCJ887" s="256"/>
      <c r="TCK887" s="256"/>
      <c r="TCL887" s="256"/>
      <c r="TCM887" s="256"/>
      <c r="TCN887" s="256"/>
      <c r="TCO887" s="256"/>
      <c r="TCP887" s="256"/>
      <c r="TCQ887" s="256"/>
      <c r="TCR887" s="256"/>
      <c r="TCS887" s="256"/>
      <c r="TCT887" s="256"/>
      <c r="TCU887" s="256"/>
      <c r="TCV887" s="256"/>
      <c r="TCW887" s="256"/>
      <c r="TCX887" s="256"/>
      <c r="TCY887" s="256"/>
      <c r="TCZ887" s="256"/>
      <c r="TDA887" s="256"/>
      <c r="TDB887" s="256"/>
      <c r="TDC887" s="256"/>
      <c r="TDD887" s="256"/>
      <c r="TDE887" s="256"/>
      <c r="TDF887" s="256"/>
      <c r="TDG887" s="256"/>
      <c r="TDH887" s="256"/>
      <c r="TDI887" s="256"/>
      <c r="TDJ887" s="256"/>
      <c r="TDK887" s="256"/>
      <c r="TDL887" s="256"/>
      <c r="TDM887" s="256"/>
      <c r="TDN887" s="256"/>
      <c r="TDO887" s="256"/>
      <c r="TDP887" s="256"/>
      <c r="TDQ887" s="256"/>
      <c r="TDR887" s="256"/>
      <c r="TDS887" s="256"/>
      <c r="TDT887" s="256"/>
      <c r="TDU887" s="256"/>
      <c r="TDV887" s="256"/>
      <c r="TDW887" s="256"/>
      <c r="TDX887" s="256"/>
      <c r="TDY887" s="256"/>
      <c r="TDZ887" s="256"/>
      <c r="TEA887" s="256"/>
      <c r="TEB887" s="256"/>
      <c r="TEC887" s="256"/>
      <c r="TED887" s="256"/>
      <c r="TEE887" s="256"/>
      <c r="TEF887" s="256"/>
      <c r="TEG887" s="256"/>
      <c r="TEH887" s="256"/>
      <c r="TEI887" s="256"/>
      <c r="TEJ887" s="256"/>
      <c r="TEK887" s="256"/>
      <c r="TEL887" s="256"/>
      <c r="TEM887" s="256"/>
      <c r="TEN887" s="256"/>
      <c r="TEO887" s="256"/>
      <c r="TEP887" s="256"/>
      <c r="TEQ887" s="256"/>
      <c r="TER887" s="256"/>
      <c r="TES887" s="256"/>
      <c r="TET887" s="256"/>
      <c r="TEU887" s="256"/>
      <c r="TEV887" s="256"/>
      <c r="TEW887" s="256"/>
      <c r="TEX887" s="256"/>
      <c r="TEY887" s="256"/>
      <c r="TEZ887" s="256"/>
      <c r="TFA887" s="256"/>
      <c r="TFB887" s="256"/>
      <c r="TFC887" s="256"/>
      <c r="TFD887" s="256"/>
      <c r="TFE887" s="256"/>
      <c r="TFF887" s="256"/>
      <c r="TFG887" s="256"/>
      <c r="TFH887" s="256"/>
      <c r="TFI887" s="256"/>
      <c r="TFJ887" s="256"/>
      <c r="TFK887" s="256"/>
      <c r="TFL887" s="256"/>
      <c r="TFM887" s="256"/>
      <c r="TFN887" s="256"/>
      <c r="TFO887" s="256"/>
      <c r="TFP887" s="256"/>
      <c r="TFQ887" s="256"/>
      <c r="TFR887" s="256"/>
      <c r="TFS887" s="256"/>
      <c r="TFT887" s="256"/>
      <c r="TFU887" s="256"/>
      <c r="TFV887" s="256"/>
      <c r="TFW887" s="256"/>
      <c r="TFX887" s="256"/>
      <c r="TFY887" s="256"/>
      <c r="TFZ887" s="256"/>
      <c r="TGA887" s="256"/>
      <c r="TGB887" s="256"/>
      <c r="TGC887" s="256"/>
      <c r="TGD887" s="256"/>
      <c r="TGE887" s="256"/>
      <c r="TGF887" s="256"/>
      <c r="TGG887" s="256"/>
      <c r="TGH887" s="256"/>
      <c r="TGI887" s="256"/>
      <c r="TGJ887" s="256"/>
      <c r="TGK887" s="256"/>
      <c r="TGL887" s="256"/>
      <c r="TGM887" s="256"/>
      <c r="TGN887" s="256"/>
      <c r="TGO887" s="256"/>
      <c r="TGP887" s="256"/>
      <c r="TGQ887" s="256"/>
      <c r="TGR887" s="256"/>
      <c r="TGS887" s="256"/>
      <c r="TGT887" s="256"/>
      <c r="TGU887" s="256"/>
      <c r="TGV887" s="256"/>
      <c r="TGW887" s="256"/>
      <c r="TGX887" s="256"/>
      <c r="TGY887" s="256"/>
      <c r="TGZ887" s="256"/>
      <c r="THA887" s="256"/>
      <c r="THB887" s="256"/>
      <c r="THC887" s="256"/>
      <c r="THD887" s="256"/>
      <c r="THE887" s="256"/>
      <c r="THF887" s="256"/>
      <c r="THG887" s="256"/>
      <c r="THH887" s="256"/>
      <c r="THI887" s="256"/>
      <c r="THJ887" s="256"/>
      <c r="THK887" s="256"/>
      <c r="THL887" s="256"/>
      <c r="THM887" s="256"/>
      <c r="THN887" s="256"/>
      <c r="THO887" s="256"/>
      <c r="THP887" s="256"/>
      <c r="THQ887" s="256"/>
      <c r="THR887" s="256"/>
      <c r="THS887" s="256"/>
      <c r="THT887" s="256"/>
      <c r="THU887" s="256"/>
      <c r="THV887" s="256"/>
      <c r="THW887" s="256"/>
      <c r="THX887" s="256"/>
      <c r="THY887" s="256"/>
      <c r="THZ887" s="256"/>
      <c r="TIA887" s="256"/>
      <c r="TIB887" s="256"/>
      <c r="TIC887" s="256"/>
      <c r="TID887" s="256"/>
      <c r="TIE887" s="256"/>
      <c r="TIF887" s="256"/>
      <c r="TIG887" s="256"/>
      <c r="TIH887" s="256"/>
      <c r="TII887" s="256"/>
      <c r="TIJ887" s="256"/>
      <c r="TIK887" s="256"/>
      <c r="TIL887" s="256"/>
      <c r="TIM887" s="256"/>
      <c r="TIN887" s="256"/>
      <c r="TIO887" s="256"/>
      <c r="TIP887" s="256"/>
      <c r="TIQ887" s="256"/>
      <c r="TIR887" s="256"/>
      <c r="TIS887" s="256"/>
      <c r="TIT887" s="256"/>
      <c r="TIU887" s="256"/>
      <c r="TIV887" s="256"/>
      <c r="TIW887" s="256"/>
      <c r="TIX887" s="256"/>
      <c r="TIY887" s="256"/>
      <c r="TIZ887" s="256"/>
      <c r="TJA887" s="256"/>
      <c r="TJB887" s="256"/>
      <c r="TJC887" s="256"/>
      <c r="TJD887" s="256"/>
      <c r="TJE887" s="256"/>
      <c r="TJF887" s="256"/>
      <c r="TJG887" s="256"/>
      <c r="TJH887" s="256"/>
      <c r="TJI887" s="256"/>
      <c r="TJJ887" s="256"/>
      <c r="TJK887" s="256"/>
      <c r="TJL887" s="256"/>
      <c r="TJM887" s="256"/>
      <c r="TJN887" s="256"/>
      <c r="TJO887" s="256"/>
      <c r="TJP887" s="256"/>
      <c r="TJQ887" s="256"/>
      <c r="TJR887" s="256"/>
      <c r="TJS887" s="256"/>
      <c r="TJT887" s="256"/>
      <c r="TJU887" s="256"/>
      <c r="TJV887" s="256"/>
      <c r="TJW887" s="256"/>
      <c r="TJX887" s="256"/>
      <c r="TJY887" s="256"/>
      <c r="TJZ887" s="256"/>
      <c r="TKA887" s="256"/>
      <c r="TKB887" s="256"/>
      <c r="TKC887" s="256"/>
      <c r="TKD887" s="256"/>
      <c r="TKE887" s="256"/>
      <c r="TKF887" s="256"/>
      <c r="TKG887" s="256"/>
      <c r="TKH887" s="256"/>
      <c r="TKI887" s="256"/>
      <c r="TKJ887" s="256"/>
      <c r="TKK887" s="256"/>
      <c r="TKL887" s="256"/>
      <c r="TKM887" s="256"/>
      <c r="TKN887" s="256"/>
      <c r="TKO887" s="256"/>
      <c r="TKP887" s="256"/>
      <c r="TKQ887" s="256"/>
      <c r="TKR887" s="256"/>
      <c r="TKS887" s="256"/>
      <c r="TKT887" s="256"/>
      <c r="TKU887" s="256"/>
      <c r="TKV887" s="256"/>
      <c r="TKW887" s="256"/>
      <c r="TKX887" s="256"/>
      <c r="TKY887" s="256"/>
      <c r="TKZ887" s="256"/>
      <c r="TLA887" s="256"/>
      <c r="TLB887" s="256"/>
      <c r="TLC887" s="256"/>
      <c r="TLD887" s="256"/>
      <c r="TLE887" s="256"/>
      <c r="TLF887" s="256"/>
      <c r="TLG887" s="256"/>
      <c r="TLH887" s="256"/>
      <c r="TLI887" s="256"/>
      <c r="TLJ887" s="256"/>
      <c r="TLK887" s="256"/>
      <c r="TLL887" s="256"/>
      <c r="TLM887" s="256"/>
      <c r="TLN887" s="256"/>
      <c r="TLO887" s="256"/>
      <c r="TLP887" s="256"/>
      <c r="TLQ887" s="256"/>
      <c r="TLR887" s="256"/>
      <c r="TLS887" s="256"/>
      <c r="TLT887" s="256"/>
      <c r="TLU887" s="256"/>
      <c r="TLV887" s="256"/>
      <c r="TLW887" s="256"/>
      <c r="TLX887" s="256"/>
      <c r="TLY887" s="256"/>
      <c r="TLZ887" s="256"/>
      <c r="TMA887" s="256"/>
      <c r="TMB887" s="256"/>
      <c r="TMC887" s="256"/>
      <c r="TMD887" s="256"/>
      <c r="TME887" s="256"/>
      <c r="TMF887" s="256"/>
      <c r="TMG887" s="256"/>
      <c r="TMH887" s="256"/>
      <c r="TMI887" s="256"/>
      <c r="TMJ887" s="256"/>
      <c r="TMK887" s="256"/>
      <c r="TML887" s="256"/>
      <c r="TMM887" s="256"/>
      <c r="TMN887" s="256"/>
      <c r="TMO887" s="256"/>
      <c r="TMP887" s="256"/>
      <c r="TMQ887" s="256"/>
      <c r="TMR887" s="256"/>
      <c r="TMS887" s="256"/>
      <c r="TMT887" s="256"/>
      <c r="TMU887" s="256"/>
      <c r="TMV887" s="256"/>
      <c r="TMW887" s="256"/>
      <c r="TMX887" s="256"/>
      <c r="TMY887" s="256"/>
      <c r="TMZ887" s="256"/>
      <c r="TNA887" s="256"/>
      <c r="TNB887" s="256"/>
      <c r="TNC887" s="256"/>
      <c r="TND887" s="256"/>
      <c r="TNE887" s="256"/>
      <c r="TNF887" s="256"/>
      <c r="TNG887" s="256"/>
      <c r="TNH887" s="256"/>
      <c r="TNI887" s="256"/>
      <c r="TNJ887" s="256"/>
      <c r="TNK887" s="256"/>
      <c r="TNL887" s="256"/>
      <c r="TNM887" s="256"/>
      <c r="TNN887" s="256"/>
      <c r="TNO887" s="256"/>
      <c r="TNP887" s="256"/>
      <c r="TNQ887" s="256"/>
      <c r="TNR887" s="256"/>
      <c r="TNS887" s="256"/>
      <c r="TNT887" s="256"/>
      <c r="TNU887" s="256"/>
      <c r="TNV887" s="256"/>
      <c r="TNW887" s="256"/>
      <c r="TNX887" s="256"/>
      <c r="TNY887" s="256"/>
      <c r="TNZ887" s="256"/>
      <c r="TOA887" s="256"/>
      <c r="TOB887" s="256"/>
      <c r="TOC887" s="256"/>
      <c r="TOD887" s="256"/>
      <c r="TOE887" s="256"/>
      <c r="TOF887" s="256"/>
      <c r="TOG887" s="256"/>
      <c r="TOH887" s="256"/>
      <c r="TOI887" s="256"/>
      <c r="TOJ887" s="256"/>
      <c r="TOK887" s="256"/>
      <c r="TOL887" s="256"/>
      <c r="TOM887" s="256"/>
      <c r="TON887" s="256"/>
      <c r="TOO887" s="256"/>
      <c r="TOP887" s="256"/>
      <c r="TOQ887" s="256"/>
      <c r="TOR887" s="256"/>
      <c r="TOS887" s="256"/>
      <c r="TOT887" s="256"/>
      <c r="TOU887" s="256"/>
      <c r="TOV887" s="256"/>
      <c r="TOW887" s="256"/>
      <c r="TOX887" s="256"/>
      <c r="TOY887" s="256"/>
      <c r="TOZ887" s="256"/>
      <c r="TPA887" s="256"/>
      <c r="TPB887" s="256"/>
      <c r="TPC887" s="256"/>
      <c r="TPD887" s="256"/>
      <c r="TPE887" s="256"/>
      <c r="TPF887" s="256"/>
      <c r="TPG887" s="256"/>
      <c r="TPH887" s="256"/>
      <c r="TPI887" s="256"/>
      <c r="TPJ887" s="256"/>
      <c r="TPK887" s="256"/>
      <c r="TPL887" s="256"/>
      <c r="TPM887" s="256"/>
      <c r="TPN887" s="256"/>
      <c r="TPO887" s="256"/>
      <c r="TPP887" s="256"/>
      <c r="TPQ887" s="256"/>
      <c r="TPR887" s="256"/>
      <c r="TPS887" s="256"/>
      <c r="TPT887" s="256"/>
      <c r="TPU887" s="256"/>
      <c r="TPV887" s="256"/>
      <c r="TPW887" s="256"/>
      <c r="TPX887" s="256"/>
      <c r="TPY887" s="256"/>
      <c r="TPZ887" s="256"/>
      <c r="TQA887" s="256"/>
      <c r="TQB887" s="256"/>
      <c r="TQC887" s="256"/>
      <c r="TQD887" s="256"/>
      <c r="TQE887" s="256"/>
      <c r="TQF887" s="256"/>
      <c r="TQG887" s="256"/>
      <c r="TQH887" s="256"/>
      <c r="TQI887" s="256"/>
      <c r="TQJ887" s="256"/>
      <c r="TQK887" s="256"/>
      <c r="TQL887" s="256"/>
      <c r="TQM887" s="256"/>
      <c r="TQN887" s="256"/>
      <c r="TQO887" s="256"/>
      <c r="TQP887" s="256"/>
      <c r="TQQ887" s="256"/>
      <c r="TQR887" s="256"/>
      <c r="TQS887" s="256"/>
      <c r="TQT887" s="256"/>
      <c r="TQU887" s="256"/>
      <c r="TQV887" s="256"/>
      <c r="TQW887" s="256"/>
      <c r="TQX887" s="256"/>
      <c r="TQY887" s="256"/>
      <c r="TQZ887" s="256"/>
      <c r="TRA887" s="256"/>
      <c r="TRB887" s="256"/>
      <c r="TRC887" s="256"/>
      <c r="TRD887" s="256"/>
      <c r="TRE887" s="256"/>
      <c r="TRF887" s="256"/>
      <c r="TRG887" s="256"/>
      <c r="TRH887" s="256"/>
      <c r="TRI887" s="256"/>
      <c r="TRJ887" s="256"/>
      <c r="TRK887" s="256"/>
      <c r="TRL887" s="256"/>
      <c r="TRM887" s="256"/>
      <c r="TRN887" s="256"/>
      <c r="TRO887" s="256"/>
      <c r="TRP887" s="256"/>
      <c r="TRQ887" s="256"/>
      <c r="TRR887" s="256"/>
      <c r="TRS887" s="256"/>
      <c r="TRT887" s="256"/>
      <c r="TRU887" s="256"/>
      <c r="TRV887" s="256"/>
      <c r="TRW887" s="256"/>
      <c r="TRX887" s="256"/>
      <c r="TRY887" s="256"/>
      <c r="TRZ887" s="256"/>
      <c r="TSA887" s="256"/>
      <c r="TSB887" s="256"/>
      <c r="TSC887" s="256"/>
      <c r="TSD887" s="256"/>
      <c r="TSE887" s="256"/>
      <c r="TSF887" s="256"/>
      <c r="TSG887" s="256"/>
      <c r="TSH887" s="256"/>
      <c r="TSI887" s="256"/>
      <c r="TSJ887" s="256"/>
      <c r="TSK887" s="256"/>
      <c r="TSL887" s="256"/>
      <c r="TSM887" s="256"/>
      <c r="TSN887" s="256"/>
      <c r="TSO887" s="256"/>
      <c r="TSP887" s="256"/>
      <c r="TSQ887" s="256"/>
      <c r="TSR887" s="256"/>
      <c r="TSS887" s="256"/>
      <c r="TST887" s="256"/>
      <c r="TSU887" s="256"/>
      <c r="TSV887" s="256"/>
      <c r="TSW887" s="256"/>
      <c r="TSX887" s="256"/>
      <c r="TSY887" s="256"/>
      <c r="TSZ887" s="256"/>
      <c r="TTA887" s="256"/>
      <c r="TTB887" s="256"/>
      <c r="TTC887" s="256"/>
      <c r="TTD887" s="256"/>
      <c r="TTE887" s="256"/>
      <c r="TTF887" s="256"/>
      <c r="TTG887" s="256"/>
      <c r="TTH887" s="256"/>
      <c r="TTI887" s="256"/>
      <c r="TTJ887" s="256"/>
      <c r="TTK887" s="256"/>
      <c r="TTL887" s="256"/>
      <c r="TTM887" s="256"/>
      <c r="TTN887" s="256"/>
      <c r="TTO887" s="256"/>
      <c r="TTP887" s="256"/>
      <c r="TTQ887" s="256"/>
      <c r="TTR887" s="256"/>
      <c r="TTS887" s="256"/>
      <c r="TTT887" s="256"/>
      <c r="TTU887" s="256"/>
      <c r="TTV887" s="256"/>
      <c r="TTW887" s="256"/>
      <c r="TTX887" s="256"/>
      <c r="TTY887" s="256"/>
      <c r="TTZ887" s="256"/>
      <c r="TUA887" s="256"/>
      <c r="TUB887" s="256"/>
      <c r="TUC887" s="256"/>
      <c r="TUD887" s="256"/>
      <c r="TUE887" s="256"/>
      <c r="TUF887" s="256"/>
      <c r="TUG887" s="256"/>
      <c r="TUH887" s="256"/>
      <c r="TUI887" s="256"/>
      <c r="TUJ887" s="256"/>
      <c r="TUK887" s="256"/>
      <c r="TUL887" s="256"/>
      <c r="TUM887" s="256"/>
      <c r="TUN887" s="256"/>
      <c r="TUO887" s="256"/>
      <c r="TUP887" s="256"/>
      <c r="TUQ887" s="256"/>
      <c r="TUR887" s="256"/>
      <c r="TUS887" s="256"/>
      <c r="TUT887" s="256"/>
      <c r="TUU887" s="256"/>
      <c r="TUV887" s="256"/>
      <c r="TUW887" s="256"/>
      <c r="TUX887" s="256"/>
      <c r="TUY887" s="256"/>
      <c r="TUZ887" s="256"/>
      <c r="TVA887" s="256"/>
      <c r="TVB887" s="256"/>
      <c r="TVC887" s="256"/>
      <c r="TVD887" s="256"/>
      <c r="TVE887" s="256"/>
      <c r="TVF887" s="256"/>
      <c r="TVG887" s="256"/>
      <c r="TVH887" s="256"/>
      <c r="TVI887" s="256"/>
      <c r="TVJ887" s="256"/>
      <c r="TVK887" s="256"/>
      <c r="TVL887" s="256"/>
      <c r="TVM887" s="256"/>
      <c r="TVN887" s="256"/>
      <c r="TVO887" s="256"/>
      <c r="TVP887" s="256"/>
      <c r="TVQ887" s="256"/>
      <c r="TVR887" s="256"/>
      <c r="TVS887" s="256"/>
      <c r="TVT887" s="256"/>
      <c r="TVU887" s="256"/>
      <c r="TVV887" s="256"/>
      <c r="TVW887" s="256"/>
      <c r="TVX887" s="256"/>
      <c r="TVY887" s="256"/>
      <c r="TVZ887" s="256"/>
      <c r="TWA887" s="256"/>
      <c r="TWB887" s="256"/>
      <c r="TWC887" s="256"/>
      <c r="TWD887" s="256"/>
      <c r="TWE887" s="256"/>
      <c r="TWF887" s="256"/>
      <c r="TWG887" s="256"/>
      <c r="TWH887" s="256"/>
      <c r="TWI887" s="256"/>
      <c r="TWJ887" s="256"/>
      <c r="TWK887" s="256"/>
      <c r="TWL887" s="256"/>
      <c r="TWM887" s="256"/>
      <c r="TWN887" s="256"/>
      <c r="TWO887" s="256"/>
      <c r="TWP887" s="256"/>
      <c r="TWQ887" s="256"/>
      <c r="TWR887" s="256"/>
      <c r="TWS887" s="256"/>
      <c r="TWT887" s="256"/>
      <c r="TWU887" s="256"/>
      <c r="TWV887" s="256"/>
      <c r="TWW887" s="256"/>
      <c r="TWX887" s="256"/>
      <c r="TWY887" s="256"/>
      <c r="TWZ887" s="256"/>
      <c r="TXA887" s="256"/>
      <c r="TXB887" s="256"/>
      <c r="TXC887" s="256"/>
      <c r="TXD887" s="256"/>
      <c r="TXE887" s="256"/>
      <c r="TXF887" s="256"/>
      <c r="TXG887" s="256"/>
      <c r="TXH887" s="256"/>
      <c r="TXI887" s="256"/>
      <c r="TXJ887" s="256"/>
      <c r="TXK887" s="256"/>
      <c r="TXL887" s="256"/>
      <c r="TXM887" s="256"/>
      <c r="TXN887" s="256"/>
      <c r="TXO887" s="256"/>
      <c r="TXP887" s="256"/>
      <c r="TXQ887" s="256"/>
      <c r="TXR887" s="256"/>
      <c r="TXS887" s="256"/>
      <c r="TXT887" s="256"/>
      <c r="TXU887" s="256"/>
      <c r="TXV887" s="256"/>
      <c r="TXW887" s="256"/>
      <c r="TXX887" s="256"/>
      <c r="TXY887" s="256"/>
      <c r="TXZ887" s="256"/>
      <c r="TYA887" s="256"/>
      <c r="TYB887" s="256"/>
      <c r="TYC887" s="256"/>
      <c r="TYD887" s="256"/>
      <c r="TYE887" s="256"/>
      <c r="TYF887" s="256"/>
      <c r="TYG887" s="256"/>
      <c r="TYH887" s="256"/>
      <c r="TYI887" s="256"/>
      <c r="TYJ887" s="256"/>
      <c r="TYK887" s="256"/>
      <c r="TYL887" s="256"/>
      <c r="TYM887" s="256"/>
      <c r="TYN887" s="256"/>
      <c r="TYO887" s="256"/>
      <c r="TYP887" s="256"/>
      <c r="TYQ887" s="256"/>
      <c r="TYR887" s="256"/>
      <c r="TYS887" s="256"/>
      <c r="TYT887" s="256"/>
      <c r="TYU887" s="256"/>
      <c r="TYV887" s="256"/>
      <c r="TYW887" s="256"/>
      <c r="TYX887" s="256"/>
      <c r="TYY887" s="256"/>
      <c r="TYZ887" s="256"/>
      <c r="TZA887" s="256"/>
      <c r="TZB887" s="256"/>
      <c r="TZC887" s="256"/>
      <c r="TZD887" s="256"/>
      <c r="TZE887" s="256"/>
      <c r="TZF887" s="256"/>
      <c r="TZG887" s="256"/>
      <c r="TZH887" s="256"/>
      <c r="TZI887" s="256"/>
      <c r="TZJ887" s="256"/>
      <c r="TZK887" s="256"/>
      <c r="TZL887" s="256"/>
      <c r="TZM887" s="256"/>
      <c r="TZN887" s="256"/>
      <c r="TZO887" s="256"/>
      <c r="TZP887" s="256"/>
      <c r="TZQ887" s="256"/>
      <c r="TZR887" s="256"/>
      <c r="TZS887" s="256"/>
      <c r="TZT887" s="256"/>
      <c r="TZU887" s="256"/>
      <c r="TZV887" s="256"/>
      <c r="TZW887" s="256"/>
      <c r="TZX887" s="256"/>
      <c r="TZY887" s="256"/>
      <c r="TZZ887" s="256"/>
      <c r="UAA887" s="256"/>
      <c r="UAB887" s="256"/>
      <c r="UAC887" s="256"/>
      <c r="UAD887" s="256"/>
      <c r="UAE887" s="256"/>
      <c r="UAF887" s="256"/>
      <c r="UAG887" s="256"/>
      <c r="UAH887" s="256"/>
      <c r="UAI887" s="256"/>
      <c r="UAJ887" s="256"/>
      <c r="UAK887" s="256"/>
      <c r="UAL887" s="256"/>
      <c r="UAM887" s="256"/>
      <c r="UAN887" s="256"/>
      <c r="UAO887" s="256"/>
      <c r="UAP887" s="256"/>
      <c r="UAQ887" s="256"/>
      <c r="UAR887" s="256"/>
      <c r="UAS887" s="256"/>
      <c r="UAT887" s="256"/>
      <c r="UAU887" s="256"/>
      <c r="UAV887" s="256"/>
      <c r="UAW887" s="256"/>
      <c r="UAX887" s="256"/>
      <c r="UAY887" s="256"/>
      <c r="UAZ887" s="256"/>
      <c r="UBA887" s="256"/>
      <c r="UBB887" s="256"/>
      <c r="UBC887" s="256"/>
      <c r="UBD887" s="256"/>
      <c r="UBE887" s="256"/>
      <c r="UBF887" s="256"/>
      <c r="UBG887" s="256"/>
      <c r="UBH887" s="256"/>
      <c r="UBI887" s="256"/>
      <c r="UBJ887" s="256"/>
      <c r="UBK887" s="256"/>
      <c r="UBL887" s="256"/>
      <c r="UBM887" s="256"/>
      <c r="UBN887" s="256"/>
      <c r="UBO887" s="256"/>
      <c r="UBP887" s="256"/>
      <c r="UBQ887" s="256"/>
      <c r="UBR887" s="256"/>
      <c r="UBS887" s="256"/>
      <c r="UBT887" s="256"/>
      <c r="UBU887" s="256"/>
      <c r="UBV887" s="256"/>
      <c r="UBW887" s="256"/>
      <c r="UBX887" s="256"/>
      <c r="UBY887" s="256"/>
      <c r="UBZ887" s="256"/>
      <c r="UCA887" s="256"/>
      <c r="UCB887" s="256"/>
      <c r="UCC887" s="256"/>
      <c r="UCD887" s="256"/>
      <c r="UCE887" s="256"/>
      <c r="UCF887" s="256"/>
      <c r="UCG887" s="256"/>
      <c r="UCH887" s="256"/>
      <c r="UCI887" s="256"/>
      <c r="UCJ887" s="256"/>
      <c r="UCK887" s="256"/>
      <c r="UCL887" s="256"/>
      <c r="UCM887" s="256"/>
      <c r="UCN887" s="256"/>
      <c r="UCO887" s="256"/>
      <c r="UCP887" s="256"/>
      <c r="UCQ887" s="256"/>
      <c r="UCR887" s="256"/>
      <c r="UCS887" s="256"/>
      <c r="UCT887" s="256"/>
      <c r="UCU887" s="256"/>
      <c r="UCV887" s="256"/>
      <c r="UCW887" s="256"/>
      <c r="UCX887" s="256"/>
      <c r="UCY887" s="256"/>
      <c r="UCZ887" s="256"/>
      <c r="UDA887" s="256"/>
      <c r="UDB887" s="256"/>
      <c r="UDC887" s="256"/>
      <c r="UDD887" s="256"/>
      <c r="UDE887" s="256"/>
      <c r="UDF887" s="256"/>
      <c r="UDG887" s="256"/>
      <c r="UDH887" s="256"/>
      <c r="UDI887" s="256"/>
      <c r="UDJ887" s="256"/>
      <c r="UDK887" s="256"/>
      <c r="UDL887" s="256"/>
      <c r="UDM887" s="256"/>
      <c r="UDN887" s="256"/>
      <c r="UDO887" s="256"/>
      <c r="UDP887" s="256"/>
      <c r="UDQ887" s="256"/>
      <c r="UDR887" s="256"/>
      <c r="UDS887" s="256"/>
      <c r="UDT887" s="256"/>
      <c r="UDU887" s="256"/>
      <c r="UDV887" s="256"/>
      <c r="UDW887" s="256"/>
      <c r="UDX887" s="256"/>
      <c r="UDY887" s="256"/>
      <c r="UDZ887" s="256"/>
      <c r="UEA887" s="256"/>
      <c r="UEB887" s="256"/>
      <c r="UEC887" s="256"/>
      <c r="UED887" s="256"/>
      <c r="UEE887" s="256"/>
      <c r="UEF887" s="256"/>
      <c r="UEG887" s="256"/>
      <c r="UEH887" s="256"/>
      <c r="UEI887" s="256"/>
      <c r="UEJ887" s="256"/>
      <c r="UEK887" s="256"/>
      <c r="UEL887" s="256"/>
      <c r="UEM887" s="256"/>
      <c r="UEN887" s="256"/>
      <c r="UEO887" s="256"/>
      <c r="UEP887" s="256"/>
      <c r="UEQ887" s="256"/>
      <c r="UER887" s="256"/>
      <c r="UES887" s="256"/>
      <c r="UET887" s="256"/>
      <c r="UEU887" s="256"/>
      <c r="UEV887" s="256"/>
      <c r="UEW887" s="256"/>
      <c r="UEX887" s="256"/>
      <c r="UEY887" s="256"/>
      <c r="UEZ887" s="256"/>
      <c r="UFA887" s="256"/>
      <c r="UFB887" s="256"/>
      <c r="UFC887" s="256"/>
      <c r="UFD887" s="256"/>
      <c r="UFE887" s="256"/>
      <c r="UFF887" s="256"/>
      <c r="UFG887" s="256"/>
      <c r="UFH887" s="256"/>
      <c r="UFI887" s="256"/>
      <c r="UFJ887" s="256"/>
      <c r="UFK887" s="256"/>
      <c r="UFL887" s="256"/>
      <c r="UFM887" s="256"/>
      <c r="UFN887" s="256"/>
      <c r="UFO887" s="256"/>
      <c r="UFP887" s="256"/>
      <c r="UFQ887" s="256"/>
      <c r="UFR887" s="256"/>
      <c r="UFS887" s="256"/>
      <c r="UFT887" s="256"/>
      <c r="UFU887" s="256"/>
      <c r="UFV887" s="256"/>
      <c r="UFW887" s="256"/>
      <c r="UFX887" s="256"/>
      <c r="UFY887" s="256"/>
      <c r="UFZ887" s="256"/>
      <c r="UGA887" s="256"/>
      <c r="UGB887" s="256"/>
      <c r="UGC887" s="256"/>
      <c r="UGD887" s="256"/>
      <c r="UGE887" s="256"/>
      <c r="UGF887" s="256"/>
      <c r="UGG887" s="256"/>
      <c r="UGH887" s="256"/>
      <c r="UGI887" s="256"/>
      <c r="UGJ887" s="256"/>
      <c r="UGK887" s="256"/>
      <c r="UGL887" s="256"/>
      <c r="UGM887" s="256"/>
      <c r="UGN887" s="256"/>
      <c r="UGO887" s="256"/>
      <c r="UGP887" s="256"/>
      <c r="UGQ887" s="256"/>
      <c r="UGR887" s="256"/>
      <c r="UGS887" s="256"/>
      <c r="UGT887" s="256"/>
      <c r="UGU887" s="256"/>
      <c r="UGV887" s="256"/>
      <c r="UGW887" s="256"/>
      <c r="UGX887" s="256"/>
      <c r="UGY887" s="256"/>
      <c r="UGZ887" s="256"/>
      <c r="UHA887" s="256"/>
      <c r="UHB887" s="256"/>
      <c r="UHC887" s="256"/>
      <c r="UHD887" s="256"/>
      <c r="UHE887" s="256"/>
      <c r="UHF887" s="256"/>
      <c r="UHG887" s="256"/>
      <c r="UHH887" s="256"/>
      <c r="UHI887" s="256"/>
      <c r="UHJ887" s="256"/>
      <c r="UHK887" s="256"/>
      <c r="UHL887" s="256"/>
      <c r="UHM887" s="256"/>
      <c r="UHN887" s="256"/>
      <c r="UHO887" s="256"/>
      <c r="UHP887" s="256"/>
      <c r="UHQ887" s="256"/>
      <c r="UHR887" s="256"/>
      <c r="UHS887" s="256"/>
      <c r="UHT887" s="256"/>
      <c r="UHU887" s="256"/>
      <c r="UHV887" s="256"/>
      <c r="UHW887" s="256"/>
      <c r="UHX887" s="256"/>
      <c r="UHY887" s="256"/>
      <c r="UHZ887" s="256"/>
      <c r="UIA887" s="256"/>
      <c r="UIB887" s="256"/>
      <c r="UIC887" s="256"/>
      <c r="UID887" s="256"/>
      <c r="UIE887" s="256"/>
      <c r="UIF887" s="256"/>
      <c r="UIG887" s="256"/>
      <c r="UIH887" s="256"/>
      <c r="UII887" s="256"/>
      <c r="UIJ887" s="256"/>
      <c r="UIK887" s="256"/>
      <c r="UIL887" s="256"/>
      <c r="UIM887" s="256"/>
      <c r="UIN887" s="256"/>
      <c r="UIO887" s="256"/>
      <c r="UIP887" s="256"/>
      <c r="UIQ887" s="256"/>
      <c r="UIR887" s="256"/>
      <c r="UIS887" s="256"/>
      <c r="UIT887" s="256"/>
      <c r="UIU887" s="256"/>
      <c r="UIV887" s="256"/>
      <c r="UIW887" s="256"/>
      <c r="UIX887" s="256"/>
      <c r="UIY887" s="256"/>
      <c r="UIZ887" s="256"/>
      <c r="UJA887" s="256"/>
      <c r="UJB887" s="256"/>
      <c r="UJC887" s="256"/>
      <c r="UJD887" s="256"/>
      <c r="UJE887" s="256"/>
      <c r="UJF887" s="256"/>
      <c r="UJG887" s="256"/>
      <c r="UJH887" s="256"/>
      <c r="UJI887" s="256"/>
      <c r="UJJ887" s="256"/>
      <c r="UJK887" s="256"/>
      <c r="UJL887" s="256"/>
      <c r="UJM887" s="256"/>
      <c r="UJN887" s="256"/>
      <c r="UJO887" s="256"/>
      <c r="UJP887" s="256"/>
      <c r="UJQ887" s="256"/>
      <c r="UJR887" s="256"/>
      <c r="UJS887" s="256"/>
      <c r="UJT887" s="256"/>
      <c r="UJU887" s="256"/>
      <c r="UJV887" s="256"/>
      <c r="UJW887" s="256"/>
      <c r="UJX887" s="256"/>
      <c r="UJY887" s="256"/>
      <c r="UJZ887" s="256"/>
      <c r="UKA887" s="256"/>
      <c r="UKB887" s="256"/>
      <c r="UKC887" s="256"/>
      <c r="UKD887" s="256"/>
      <c r="UKE887" s="256"/>
      <c r="UKF887" s="256"/>
      <c r="UKG887" s="256"/>
      <c r="UKH887" s="256"/>
      <c r="UKI887" s="256"/>
      <c r="UKJ887" s="256"/>
      <c r="UKK887" s="256"/>
      <c r="UKL887" s="256"/>
      <c r="UKM887" s="256"/>
      <c r="UKN887" s="256"/>
      <c r="UKO887" s="256"/>
      <c r="UKP887" s="256"/>
      <c r="UKQ887" s="256"/>
      <c r="UKR887" s="256"/>
      <c r="UKS887" s="256"/>
      <c r="UKT887" s="256"/>
      <c r="UKU887" s="256"/>
      <c r="UKV887" s="256"/>
      <c r="UKW887" s="256"/>
      <c r="UKX887" s="256"/>
      <c r="UKY887" s="256"/>
      <c r="UKZ887" s="256"/>
      <c r="ULA887" s="256"/>
      <c r="ULB887" s="256"/>
      <c r="ULC887" s="256"/>
      <c r="ULD887" s="256"/>
      <c r="ULE887" s="256"/>
      <c r="ULF887" s="256"/>
      <c r="ULG887" s="256"/>
      <c r="ULH887" s="256"/>
      <c r="ULI887" s="256"/>
      <c r="ULJ887" s="256"/>
      <c r="ULK887" s="256"/>
      <c r="ULL887" s="256"/>
      <c r="ULM887" s="256"/>
      <c r="ULN887" s="256"/>
      <c r="ULO887" s="256"/>
      <c r="ULP887" s="256"/>
      <c r="ULQ887" s="256"/>
      <c r="ULR887" s="256"/>
      <c r="ULS887" s="256"/>
      <c r="ULT887" s="256"/>
      <c r="ULU887" s="256"/>
      <c r="ULV887" s="256"/>
      <c r="ULW887" s="256"/>
      <c r="ULX887" s="256"/>
      <c r="ULY887" s="256"/>
      <c r="ULZ887" s="256"/>
      <c r="UMA887" s="256"/>
      <c r="UMB887" s="256"/>
      <c r="UMC887" s="256"/>
      <c r="UMD887" s="256"/>
      <c r="UME887" s="256"/>
      <c r="UMF887" s="256"/>
      <c r="UMG887" s="256"/>
      <c r="UMH887" s="256"/>
      <c r="UMI887" s="256"/>
      <c r="UMJ887" s="256"/>
      <c r="UMK887" s="256"/>
      <c r="UML887" s="256"/>
      <c r="UMM887" s="256"/>
      <c r="UMN887" s="256"/>
      <c r="UMO887" s="256"/>
      <c r="UMP887" s="256"/>
      <c r="UMQ887" s="256"/>
      <c r="UMR887" s="256"/>
      <c r="UMS887" s="256"/>
      <c r="UMT887" s="256"/>
      <c r="UMU887" s="256"/>
      <c r="UMV887" s="256"/>
      <c r="UMW887" s="256"/>
      <c r="UMX887" s="256"/>
      <c r="UMY887" s="256"/>
      <c r="UMZ887" s="256"/>
      <c r="UNA887" s="256"/>
      <c r="UNB887" s="256"/>
      <c r="UNC887" s="256"/>
      <c r="UND887" s="256"/>
      <c r="UNE887" s="256"/>
      <c r="UNF887" s="256"/>
      <c r="UNG887" s="256"/>
      <c r="UNH887" s="256"/>
      <c r="UNI887" s="256"/>
      <c r="UNJ887" s="256"/>
      <c r="UNK887" s="256"/>
      <c r="UNL887" s="256"/>
      <c r="UNM887" s="256"/>
      <c r="UNN887" s="256"/>
      <c r="UNO887" s="256"/>
      <c r="UNP887" s="256"/>
      <c r="UNQ887" s="256"/>
      <c r="UNR887" s="256"/>
      <c r="UNS887" s="256"/>
      <c r="UNT887" s="256"/>
      <c r="UNU887" s="256"/>
      <c r="UNV887" s="256"/>
      <c r="UNW887" s="256"/>
      <c r="UNX887" s="256"/>
      <c r="UNY887" s="256"/>
      <c r="UNZ887" s="256"/>
      <c r="UOA887" s="256"/>
      <c r="UOB887" s="256"/>
      <c r="UOC887" s="256"/>
      <c r="UOD887" s="256"/>
      <c r="UOE887" s="256"/>
      <c r="UOF887" s="256"/>
      <c r="UOG887" s="256"/>
      <c r="UOH887" s="256"/>
      <c r="UOI887" s="256"/>
      <c r="UOJ887" s="256"/>
      <c r="UOK887" s="256"/>
      <c r="UOL887" s="256"/>
      <c r="UOM887" s="256"/>
      <c r="UON887" s="256"/>
      <c r="UOO887" s="256"/>
      <c r="UOP887" s="256"/>
      <c r="UOQ887" s="256"/>
      <c r="UOR887" s="256"/>
      <c r="UOS887" s="256"/>
      <c r="UOT887" s="256"/>
      <c r="UOU887" s="256"/>
      <c r="UOV887" s="256"/>
      <c r="UOW887" s="256"/>
      <c r="UOX887" s="256"/>
      <c r="UOY887" s="256"/>
      <c r="UOZ887" s="256"/>
      <c r="UPA887" s="256"/>
      <c r="UPB887" s="256"/>
      <c r="UPC887" s="256"/>
      <c r="UPD887" s="256"/>
      <c r="UPE887" s="256"/>
      <c r="UPF887" s="256"/>
      <c r="UPG887" s="256"/>
      <c r="UPH887" s="256"/>
      <c r="UPI887" s="256"/>
      <c r="UPJ887" s="256"/>
      <c r="UPK887" s="256"/>
      <c r="UPL887" s="256"/>
      <c r="UPM887" s="256"/>
      <c r="UPN887" s="256"/>
      <c r="UPO887" s="256"/>
      <c r="UPP887" s="256"/>
      <c r="UPQ887" s="256"/>
      <c r="UPR887" s="256"/>
      <c r="UPS887" s="256"/>
      <c r="UPT887" s="256"/>
      <c r="UPU887" s="256"/>
      <c r="UPV887" s="256"/>
      <c r="UPW887" s="256"/>
      <c r="UPX887" s="256"/>
      <c r="UPY887" s="256"/>
      <c r="UPZ887" s="256"/>
      <c r="UQA887" s="256"/>
      <c r="UQB887" s="256"/>
      <c r="UQC887" s="256"/>
      <c r="UQD887" s="256"/>
      <c r="UQE887" s="256"/>
      <c r="UQF887" s="256"/>
      <c r="UQG887" s="256"/>
      <c r="UQH887" s="256"/>
      <c r="UQI887" s="256"/>
      <c r="UQJ887" s="256"/>
      <c r="UQK887" s="256"/>
      <c r="UQL887" s="256"/>
      <c r="UQM887" s="256"/>
      <c r="UQN887" s="256"/>
      <c r="UQO887" s="256"/>
      <c r="UQP887" s="256"/>
      <c r="UQQ887" s="256"/>
      <c r="UQR887" s="256"/>
      <c r="UQS887" s="256"/>
      <c r="UQT887" s="256"/>
      <c r="UQU887" s="256"/>
      <c r="UQV887" s="256"/>
      <c r="UQW887" s="256"/>
      <c r="UQX887" s="256"/>
      <c r="UQY887" s="256"/>
      <c r="UQZ887" s="256"/>
      <c r="URA887" s="256"/>
      <c r="URB887" s="256"/>
      <c r="URC887" s="256"/>
      <c r="URD887" s="256"/>
      <c r="URE887" s="256"/>
      <c r="URF887" s="256"/>
      <c r="URG887" s="256"/>
      <c r="URH887" s="256"/>
      <c r="URI887" s="256"/>
      <c r="URJ887" s="256"/>
      <c r="URK887" s="256"/>
      <c r="URL887" s="256"/>
      <c r="URM887" s="256"/>
      <c r="URN887" s="256"/>
      <c r="URO887" s="256"/>
      <c r="URP887" s="256"/>
      <c r="URQ887" s="256"/>
      <c r="URR887" s="256"/>
      <c r="URS887" s="256"/>
      <c r="URT887" s="256"/>
      <c r="URU887" s="256"/>
      <c r="URV887" s="256"/>
      <c r="URW887" s="256"/>
      <c r="URX887" s="256"/>
      <c r="URY887" s="256"/>
      <c r="URZ887" s="256"/>
      <c r="USA887" s="256"/>
      <c r="USB887" s="256"/>
      <c r="USC887" s="256"/>
      <c r="USD887" s="256"/>
      <c r="USE887" s="256"/>
      <c r="USF887" s="256"/>
      <c r="USG887" s="256"/>
      <c r="USH887" s="256"/>
      <c r="USI887" s="256"/>
      <c r="USJ887" s="256"/>
      <c r="USK887" s="256"/>
      <c r="USL887" s="256"/>
      <c r="USM887" s="256"/>
      <c r="USN887" s="256"/>
      <c r="USO887" s="256"/>
      <c r="USP887" s="256"/>
      <c r="USQ887" s="256"/>
      <c r="USR887" s="256"/>
      <c r="USS887" s="256"/>
      <c r="UST887" s="256"/>
      <c r="USU887" s="256"/>
      <c r="USV887" s="256"/>
      <c r="USW887" s="256"/>
      <c r="USX887" s="256"/>
      <c r="USY887" s="256"/>
      <c r="USZ887" s="256"/>
      <c r="UTA887" s="256"/>
      <c r="UTB887" s="256"/>
      <c r="UTC887" s="256"/>
      <c r="UTD887" s="256"/>
      <c r="UTE887" s="256"/>
      <c r="UTF887" s="256"/>
      <c r="UTG887" s="256"/>
      <c r="UTH887" s="256"/>
      <c r="UTI887" s="256"/>
      <c r="UTJ887" s="256"/>
      <c r="UTK887" s="256"/>
      <c r="UTL887" s="256"/>
      <c r="UTM887" s="256"/>
      <c r="UTN887" s="256"/>
      <c r="UTO887" s="256"/>
      <c r="UTP887" s="256"/>
      <c r="UTQ887" s="256"/>
      <c r="UTR887" s="256"/>
      <c r="UTS887" s="256"/>
      <c r="UTT887" s="256"/>
      <c r="UTU887" s="256"/>
      <c r="UTV887" s="256"/>
      <c r="UTW887" s="256"/>
      <c r="UTX887" s="256"/>
      <c r="UTY887" s="256"/>
      <c r="UTZ887" s="256"/>
      <c r="UUA887" s="256"/>
      <c r="UUB887" s="256"/>
      <c r="UUC887" s="256"/>
      <c r="UUD887" s="256"/>
      <c r="UUE887" s="256"/>
      <c r="UUF887" s="256"/>
      <c r="UUG887" s="256"/>
      <c r="UUH887" s="256"/>
      <c r="UUI887" s="256"/>
      <c r="UUJ887" s="256"/>
      <c r="UUK887" s="256"/>
      <c r="UUL887" s="256"/>
      <c r="UUM887" s="256"/>
      <c r="UUN887" s="256"/>
      <c r="UUO887" s="256"/>
      <c r="UUP887" s="256"/>
      <c r="UUQ887" s="256"/>
      <c r="UUR887" s="256"/>
      <c r="UUS887" s="256"/>
      <c r="UUT887" s="256"/>
      <c r="UUU887" s="256"/>
      <c r="UUV887" s="256"/>
      <c r="UUW887" s="256"/>
      <c r="UUX887" s="256"/>
      <c r="UUY887" s="256"/>
      <c r="UUZ887" s="256"/>
      <c r="UVA887" s="256"/>
      <c r="UVB887" s="256"/>
      <c r="UVC887" s="256"/>
      <c r="UVD887" s="256"/>
      <c r="UVE887" s="256"/>
      <c r="UVF887" s="256"/>
      <c r="UVG887" s="256"/>
      <c r="UVH887" s="256"/>
      <c r="UVI887" s="256"/>
      <c r="UVJ887" s="256"/>
      <c r="UVK887" s="256"/>
      <c r="UVL887" s="256"/>
      <c r="UVM887" s="256"/>
      <c r="UVN887" s="256"/>
      <c r="UVO887" s="256"/>
      <c r="UVP887" s="256"/>
      <c r="UVQ887" s="256"/>
      <c r="UVR887" s="256"/>
      <c r="UVS887" s="256"/>
      <c r="UVT887" s="256"/>
      <c r="UVU887" s="256"/>
      <c r="UVV887" s="256"/>
      <c r="UVW887" s="256"/>
      <c r="UVX887" s="256"/>
      <c r="UVY887" s="256"/>
      <c r="UVZ887" s="256"/>
      <c r="UWA887" s="256"/>
      <c r="UWB887" s="256"/>
      <c r="UWC887" s="256"/>
      <c r="UWD887" s="256"/>
      <c r="UWE887" s="256"/>
      <c r="UWF887" s="256"/>
      <c r="UWG887" s="256"/>
      <c r="UWH887" s="256"/>
      <c r="UWI887" s="256"/>
      <c r="UWJ887" s="256"/>
      <c r="UWK887" s="256"/>
      <c r="UWL887" s="256"/>
      <c r="UWM887" s="256"/>
      <c r="UWN887" s="256"/>
      <c r="UWO887" s="256"/>
      <c r="UWP887" s="256"/>
      <c r="UWQ887" s="256"/>
      <c r="UWR887" s="256"/>
      <c r="UWS887" s="256"/>
      <c r="UWT887" s="256"/>
      <c r="UWU887" s="256"/>
      <c r="UWV887" s="256"/>
      <c r="UWW887" s="256"/>
      <c r="UWX887" s="256"/>
      <c r="UWY887" s="256"/>
      <c r="UWZ887" s="256"/>
      <c r="UXA887" s="256"/>
      <c r="UXB887" s="256"/>
      <c r="UXC887" s="256"/>
      <c r="UXD887" s="256"/>
      <c r="UXE887" s="256"/>
      <c r="UXF887" s="256"/>
      <c r="UXG887" s="256"/>
      <c r="UXH887" s="256"/>
      <c r="UXI887" s="256"/>
      <c r="UXJ887" s="256"/>
      <c r="UXK887" s="256"/>
      <c r="UXL887" s="256"/>
      <c r="UXM887" s="256"/>
      <c r="UXN887" s="256"/>
      <c r="UXO887" s="256"/>
      <c r="UXP887" s="256"/>
      <c r="UXQ887" s="256"/>
      <c r="UXR887" s="256"/>
      <c r="UXS887" s="256"/>
      <c r="UXT887" s="256"/>
      <c r="UXU887" s="256"/>
      <c r="UXV887" s="256"/>
      <c r="UXW887" s="256"/>
      <c r="UXX887" s="256"/>
      <c r="UXY887" s="256"/>
      <c r="UXZ887" s="256"/>
      <c r="UYA887" s="256"/>
      <c r="UYB887" s="256"/>
      <c r="UYC887" s="256"/>
      <c r="UYD887" s="256"/>
      <c r="UYE887" s="256"/>
      <c r="UYF887" s="256"/>
      <c r="UYG887" s="256"/>
      <c r="UYH887" s="256"/>
      <c r="UYI887" s="256"/>
      <c r="UYJ887" s="256"/>
      <c r="UYK887" s="256"/>
      <c r="UYL887" s="256"/>
      <c r="UYM887" s="256"/>
      <c r="UYN887" s="256"/>
      <c r="UYO887" s="256"/>
      <c r="UYP887" s="256"/>
      <c r="UYQ887" s="256"/>
      <c r="UYR887" s="256"/>
      <c r="UYS887" s="256"/>
      <c r="UYT887" s="256"/>
      <c r="UYU887" s="256"/>
      <c r="UYV887" s="256"/>
      <c r="UYW887" s="256"/>
      <c r="UYX887" s="256"/>
      <c r="UYY887" s="256"/>
      <c r="UYZ887" s="256"/>
      <c r="UZA887" s="256"/>
      <c r="UZB887" s="256"/>
      <c r="UZC887" s="256"/>
      <c r="UZD887" s="256"/>
      <c r="UZE887" s="256"/>
      <c r="UZF887" s="256"/>
      <c r="UZG887" s="256"/>
      <c r="UZH887" s="256"/>
      <c r="UZI887" s="256"/>
      <c r="UZJ887" s="256"/>
      <c r="UZK887" s="256"/>
      <c r="UZL887" s="256"/>
      <c r="UZM887" s="256"/>
      <c r="UZN887" s="256"/>
      <c r="UZO887" s="256"/>
      <c r="UZP887" s="256"/>
      <c r="UZQ887" s="256"/>
      <c r="UZR887" s="256"/>
      <c r="UZS887" s="256"/>
      <c r="UZT887" s="256"/>
      <c r="UZU887" s="256"/>
      <c r="UZV887" s="256"/>
      <c r="UZW887" s="256"/>
      <c r="UZX887" s="256"/>
      <c r="UZY887" s="256"/>
      <c r="UZZ887" s="256"/>
      <c r="VAA887" s="256"/>
      <c r="VAB887" s="256"/>
      <c r="VAC887" s="256"/>
      <c r="VAD887" s="256"/>
      <c r="VAE887" s="256"/>
      <c r="VAF887" s="256"/>
      <c r="VAG887" s="256"/>
      <c r="VAH887" s="256"/>
      <c r="VAI887" s="256"/>
      <c r="VAJ887" s="256"/>
      <c r="VAK887" s="256"/>
      <c r="VAL887" s="256"/>
      <c r="VAM887" s="256"/>
      <c r="VAN887" s="256"/>
      <c r="VAO887" s="256"/>
      <c r="VAP887" s="256"/>
      <c r="VAQ887" s="256"/>
      <c r="VAR887" s="256"/>
      <c r="VAS887" s="256"/>
      <c r="VAT887" s="256"/>
      <c r="VAU887" s="256"/>
      <c r="VAV887" s="256"/>
      <c r="VAW887" s="256"/>
      <c r="VAX887" s="256"/>
      <c r="VAY887" s="256"/>
      <c r="VAZ887" s="256"/>
      <c r="VBA887" s="256"/>
      <c r="VBB887" s="256"/>
      <c r="VBC887" s="256"/>
      <c r="VBD887" s="256"/>
      <c r="VBE887" s="256"/>
      <c r="VBF887" s="256"/>
      <c r="VBG887" s="256"/>
      <c r="VBH887" s="256"/>
      <c r="VBI887" s="256"/>
      <c r="VBJ887" s="256"/>
      <c r="VBK887" s="256"/>
      <c r="VBL887" s="256"/>
      <c r="VBM887" s="256"/>
      <c r="VBN887" s="256"/>
      <c r="VBO887" s="256"/>
      <c r="VBP887" s="256"/>
      <c r="VBQ887" s="256"/>
      <c r="VBR887" s="256"/>
      <c r="VBS887" s="256"/>
      <c r="VBT887" s="256"/>
      <c r="VBU887" s="256"/>
      <c r="VBV887" s="256"/>
      <c r="VBW887" s="256"/>
      <c r="VBX887" s="256"/>
      <c r="VBY887" s="256"/>
      <c r="VBZ887" s="256"/>
      <c r="VCA887" s="256"/>
      <c r="VCB887" s="256"/>
      <c r="VCC887" s="256"/>
      <c r="VCD887" s="256"/>
      <c r="VCE887" s="256"/>
      <c r="VCF887" s="256"/>
      <c r="VCG887" s="256"/>
      <c r="VCH887" s="256"/>
      <c r="VCI887" s="256"/>
      <c r="VCJ887" s="256"/>
      <c r="VCK887" s="256"/>
      <c r="VCL887" s="256"/>
      <c r="VCM887" s="256"/>
      <c r="VCN887" s="256"/>
      <c r="VCO887" s="256"/>
      <c r="VCP887" s="256"/>
      <c r="VCQ887" s="256"/>
      <c r="VCR887" s="256"/>
      <c r="VCS887" s="256"/>
      <c r="VCT887" s="256"/>
      <c r="VCU887" s="256"/>
      <c r="VCV887" s="256"/>
      <c r="VCW887" s="256"/>
      <c r="VCX887" s="256"/>
      <c r="VCY887" s="256"/>
      <c r="VCZ887" s="256"/>
      <c r="VDA887" s="256"/>
      <c r="VDB887" s="256"/>
      <c r="VDC887" s="256"/>
      <c r="VDD887" s="256"/>
      <c r="VDE887" s="256"/>
      <c r="VDF887" s="256"/>
      <c r="VDG887" s="256"/>
      <c r="VDH887" s="256"/>
      <c r="VDI887" s="256"/>
      <c r="VDJ887" s="256"/>
      <c r="VDK887" s="256"/>
      <c r="VDL887" s="256"/>
      <c r="VDM887" s="256"/>
      <c r="VDN887" s="256"/>
      <c r="VDO887" s="256"/>
      <c r="VDP887" s="256"/>
      <c r="VDQ887" s="256"/>
      <c r="VDR887" s="256"/>
      <c r="VDS887" s="256"/>
      <c r="VDT887" s="256"/>
      <c r="VDU887" s="256"/>
      <c r="VDV887" s="256"/>
      <c r="VDW887" s="256"/>
      <c r="VDX887" s="256"/>
      <c r="VDY887" s="256"/>
      <c r="VDZ887" s="256"/>
      <c r="VEA887" s="256"/>
      <c r="VEB887" s="256"/>
      <c r="VEC887" s="256"/>
      <c r="VED887" s="256"/>
      <c r="VEE887" s="256"/>
      <c r="VEF887" s="256"/>
      <c r="VEG887" s="256"/>
      <c r="VEH887" s="256"/>
      <c r="VEI887" s="256"/>
      <c r="VEJ887" s="256"/>
      <c r="VEK887" s="256"/>
      <c r="VEL887" s="256"/>
      <c r="VEM887" s="256"/>
      <c r="VEN887" s="256"/>
      <c r="VEO887" s="256"/>
      <c r="VEP887" s="256"/>
      <c r="VEQ887" s="256"/>
      <c r="VER887" s="256"/>
      <c r="VES887" s="256"/>
      <c r="VET887" s="256"/>
      <c r="VEU887" s="256"/>
      <c r="VEV887" s="256"/>
      <c r="VEW887" s="256"/>
      <c r="VEX887" s="256"/>
      <c r="VEY887" s="256"/>
      <c r="VEZ887" s="256"/>
      <c r="VFA887" s="256"/>
      <c r="VFB887" s="256"/>
      <c r="VFC887" s="256"/>
      <c r="VFD887" s="256"/>
      <c r="VFE887" s="256"/>
      <c r="VFF887" s="256"/>
      <c r="VFG887" s="256"/>
      <c r="VFH887" s="256"/>
      <c r="VFI887" s="256"/>
      <c r="VFJ887" s="256"/>
      <c r="VFK887" s="256"/>
      <c r="VFL887" s="256"/>
      <c r="VFM887" s="256"/>
      <c r="VFN887" s="256"/>
      <c r="VFO887" s="256"/>
      <c r="VFP887" s="256"/>
      <c r="VFQ887" s="256"/>
      <c r="VFR887" s="256"/>
      <c r="VFS887" s="256"/>
      <c r="VFT887" s="256"/>
      <c r="VFU887" s="256"/>
      <c r="VFV887" s="256"/>
      <c r="VFW887" s="256"/>
      <c r="VFX887" s="256"/>
      <c r="VFY887" s="256"/>
      <c r="VFZ887" s="256"/>
      <c r="VGA887" s="256"/>
      <c r="VGB887" s="256"/>
      <c r="VGC887" s="256"/>
      <c r="VGD887" s="256"/>
      <c r="VGE887" s="256"/>
      <c r="VGF887" s="256"/>
      <c r="VGG887" s="256"/>
      <c r="VGH887" s="256"/>
      <c r="VGI887" s="256"/>
      <c r="VGJ887" s="256"/>
      <c r="VGK887" s="256"/>
      <c r="VGL887" s="256"/>
      <c r="VGM887" s="256"/>
      <c r="VGN887" s="256"/>
      <c r="VGO887" s="256"/>
      <c r="VGP887" s="256"/>
      <c r="VGQ887" s="256"/>
      <c r="VGR887" s="256"/>
      <c r="VGS887" s="256"/>
      <c r="VGT887" s="256"/>
      <c r="VGU887" s="256"/>
      <c r="VGV887" s="256"/>
      <c r="VGW887" s="256"/>
      <c r="VGX887" s="256"/>
      <c r="VGY887" s="256"/>
      <c r="VGZ887" s="256"/>
      <c r="VHA887" s="256"/>
      <c r="VHB887" s="256"/>
      <c r="VHC887" s="256"/>
      <c r="VHD887" s="256"/>
      <c r="VHE887" s="256"/>
      <c r="VHF887" s="256"/>
      <c r="VHG887" s="256"/>
      <c r="VHH887" s="256"/>
      <c r="VHI887" s="256"/>
      <c r="VHJ887" s="256"/>
      <c r="VHK887" s="256"/>
      <c r="VHL887" s="256"/>
      <c r="VHM887" s="256"/>
      <c r="VHN887" s="256"/>
      <c r="VHO887" s="256"/>
      <c r="VHP887" s="256"/>
      <c r="VHQ887" s="256"/>
      <c r="VHR887" s="256"/>
      <c r="VHS887" s="256"/>
      <c r="VHT887" s="256"/>
      <c r="VHU887" s="256"/>
      <c r="VHV887" s="256"/>
      <c r="VHW887" s="256"/>
      <c r="VHX887" s="256"/>
      <c r="VHY887" s="256"/>
      <c r="VHZ887" s="256"/>
      <c r="VIA887" s="256"/>
      <c r="VIB887" s="256"/>
      <c r="VIC887" s="256"/>
      <c r="VID887" s="256"/>
      <c r="VIE887" s="256"/>
      <c r="VIF887" s="256"/>
      <c r="VIG887" s="256"/>
      <c r="VIH887" s="256"/>
      <c r="VII887" s="256"/>
      <c r="VIJ887" s="256"/>
      <c r="VIK887" s="256"/>
      <c r="VIL887" s="256"/>
      <c r="VIM887" s="256"/>
      <c r="VIN887" s="256"/>
      <c r="VIO887" s="256"/>
      <c r="VIP887" s="256"/>
      <c r="VIQ887" s="256"/>
      <c r="VIR887" s="256"/>
      <c r="VIS887" s="256"/>
      <c r="VIT887" s="256"/>
      <c r="VIU887" s="256"/>
      <c r="VIV887" s="256"/>
      <c r="VIW887" s="256"/>
      <c r="VIX887" s="256"/>
      <c r="VIY887" s="256"/>
      <c r="VIZ887" s="256"/>
      <c r="VJA887" s="256"/>
      <c r="VJB887" s="256"/>
      <c r="VJC887" s="256"/>
      <c r="VJD887" s="256"/>
      <c r="VJE887" s="256"/>
      <c r="VJF887" s="256"/>
      <c r="VJG887" s="256"/>
      <c r="VJH887" s="256"/>
      <c r="VJI887" s="256"/>
      <c r="VJJ887" s="256"/>
      <c r="VJK887" s="256"/>
      <c r="VJL887" s="256"/>
      <c r="VJM887" s="256"/>
      <c r="VJN887" s="256"/>
      <c r="VJO887" s="256"/>
      <c r="VJP887" s="256"/>
      <c r="VJQ887" s="256"/>
      <c r="VJR887" s="256"/>
      <c r="VJS887" s="256"/>
      <c r="VJT887" s="256"/>
      <c r="VJU887" s="256"/>
      <c r="VJV887" s="256"/>
      <c r="VJW887" s="256"/>
      <c r="VJX887" s="256"/>
      <c r="VJY887" s="256"/>
      <c r="VJZ887" s="256"/>
      <c r="VKA887" s="256"/>
      <c r="VKB887" s="256"/>
      <c r="VKC887" s="256"/>
      <c r="VKD887" s="256"/>
      <c r="VKE887" s="256"/>
      <c r="VKF887" s="256"/>
      <c r="VKG887" s="256"/>
      <c r="VKH887" s="256"/>
      <c r="VKI887" s="256"/>
      <c r="VKJ887" s="256"/>
      <c r="VKK887" s="256"/>
      <c r="VKL887" s="256"/>
      <c r="VKM887" s="256"/>
      <c r="VKN887" s="256"/>
      <c r="VKO887" s="256"/>
      <c r="VKP887" s="256"/>
      <c r="VKQ887" s="256"/>
      <c r="VKR887" s="256"/>
      <c r="VKS887" s="256"/>
      <c r="VKT887" s="256"/>
      <c r="VKU887" s="256"/>
      <c r="VKV887" s="256"/>
      <c r="VKW887" s="256"/>
      <c r="VKX887" s="256"/>
      <c r="VKY887" s="256"/>
      <c r="VKZ887" s="256"/>
      <c r="VLA887" s="256"/>
      <c r="VLB887" s="256"/>
      <c r="VLC887" s="256"/>
      <c r="VLD887" s="256"/>
      <c r="VLE887" s="256"/>
      <c r="VLF887" s="256"/>
      <c r="VLG887" s="256"/>
      <c r="VLH887" s="256"/>
      <c r="VLI887" s="256"/>
      <c r="VLJ887" s="256"/>
      <c r="VLK887" s="256"/>
      <c r="VLL887" s="256"/>
      <c r="VLM887" s="256"/>
      <c r="VLN887" s="256"/>
      <c r="VLO887" s="256"/>
      <c r="VLP887" s="256"/>
      <c r="VLQ887" s="256"/>
      <c r="VLR887" s="256"/>
      <c r="VLS887" s="256"/>
      <c r="VLT887" s="256"/>
      <c r="VLU887" s="256"/>
      <c r="VLV887" s="256"/>
      <c r="VLW887" s="256"/>
      <c r="VLX887" s="256"/>
      <c r="VLY887" s="256"/>
      <c r="VLZ887" s="256"/>
      <c r="VMA887" s="256"/>
      <c r="VMB887" s="256"/>
      <c r="VMC887" s="256"/>
      <c r="VMD887" s="256"/>
      <c r="VME887" s="256"/>
      <c r="VMF887" s="256"/>
      <c r="VMG887" s="256"/>
      <c r="VMH887" s="256"/>
      <c r="VMI887" s="256"/>
      <c r="VMJ887" s="256"/>
      <c r="VMK887" s="256"/>
      <c r="VML887" s="256"/>
      <c r="VMM887" s="256"/>
      <c r="VMN887" s="256"/>
      <c r="VMO887" s="256"/>
      <c r="VMP887" s="256"/>
      <c r="VMQ887" s="256"/>
      <c r="VMR887" s="256"/>
      <c r="VMS887" s="256"/>
      <c r="VMT887" s="256"/>
      <c r="VMU887" s="256"/>
      <c r="VMV887" s="256"/>
      <c r="VMW887" s="256"/>
      <c r="VMX887" s="256"/>
      <c r="VMY887" s="256"/>
      <c r="VMZ887" s="256"/>
      <c r="VNA887" s="256"/>
      <c r="VNB887" s="256"/>
      <c r="VNC887" s="256"/>
      <c r="VND887" s="256"/>
      <c r="VNE887" s="256"/>
      <c r="VNF887" s="256"/>
      <c r="VNG887" s="256"/>
      <c r="VNH887" s="256"/>
      <c r="VNI887" s="256"/>
      <c r="VNJ887" s="256"/>
      <c r="VNK887" s="256"/>
      <c r="VNL887" s="256"/>
      <c r="VNM887" s="256"/>
      <c r="VNN887" s="256"/>
      <c r="VNO887" s="256"/>
      <c r="VNP887" s="256"/>
      <c r="VNQ887" s="256"/>
      <c r="VNR887" s="256"/>
      <c r="VNS887" s="256"/>
      <c r="VNT887" s="256"/>
      <c r="VNU887" s="256"/>
      <c r="VNV887" s="256"/>
      <c r="VNW887" s="256"/>
      <c r="VNX887" s="256"/>
      <c r="VNY887" s="256"/>
      <c r="VNZ887" s="256"/>
      <c r="VOA887" s="256"/>
      <c r="VOB887" s="256"/>
      <c r="VOC887" s="256"/>
      <c r="VOD887" s="256"/>
      <c r="VOE887" s="256"/>
      <c r="VOF887" s="256"/>
      <c r="VOG887" s="256"/>
      <c r="VOH887" s="256"/>
      <c r="VOI887" s="256"/>
      <c r="VOJ887" s="256"/>
      <c r="VOK887" s="256"/>
      <c r="VOL887" s="256"/>
      <c r="VOM887" s="256"/>
      <c r="VON887" s="256"/>
      <c r="VOO887" s="256"/>
      <c r="VOP887" s="256"/>
      <c r="VOQ887" s="256"/>
      <c r="VOR887" s="256"/>
      <c r="VOS887" s="256"/>
      <c r="VOT887" s="256"/>
      <c r="VOU887" s="256"/>
      <c r="VOV887" s="256"/>
      <c r="VOW887" s="256"/>
      <c r="VOX887" s="256"/>
      <c r="VOY887" s="256"/>
      <c r="VOZ887" s="256"/>
      <c r="VPA887" s="256"/>
      <c r="VPB887" s="256"/>
      <c r="VPC887" s="256"/>
      <c r="VPD887" s="256"/>
      <c r="VPE887" s="256"/>
      <c r="VPF887" s="256"/>
      <c r="VPG887" s="256"/>
      <c r="VPH887" s="256"/>
      <c r="VPI887" s="256"/>
      <c r="VPJ887" s="256"/>
      <c r="VPK887" s="256"/>
      <c r="VPL887" s="256"/>
      <c r="VPM887" s="256"/>
      <c r="VPN887" s="256"/>
      <c r="VPO887" s="256"/>
      <c r="VPP887" s="256"/>
      <c r="VPQ887" s="256"/>
      <c r="VPR887" s="256"/>
      <c r="VPS887" s="256"/>
      <c r="VPT887" s="256"/>
      <c r="VPU887" s="256"/>
      <c r="VPV887" s="256"/>
      <c r="VPW887" s="256"/>
      <c r="VPX887" s="256"/>
      <c r="VPY887" s="256"/>
      <c r="VPZ887" s="256"/>
      <c r="VQA887" s="256"/>
      <c r="VQB887" s="256"/>
      <c r="VQC887" s="256"/>
      <c r="VQD887" s="256"/>
      <c r="VQE887" s="256"/>
      <c r="VQF887" s="256"/>
      <c r="VQG887" s="256"/>
      <c r="VQH887" s="256"/>
      <c r="VQI887" s="256"/>
      <c r="VQJ887" s="256"/>
      <c r="VQK887" s="256"/>
      <c r="VQL887" s="256"/>
      <c r="VQM887" s="256"/>
      <c r="VQN887" s="256"/>
      <c r="VQO887" s="256"/>
      <c r="VQP887" s="256"/>
      <c r="VQQ887" s="256"/>
      <c r="VQR887" s="256"/>
      <c r="VQS887" s="256"/>
      <c r="VQT887" s="256"/>
      <c r="VQU887" s="256"/>
      <c r="VQV887" s="256"/>
      <c r="VQW887" s="256"/>
      <c r="VQX887" s="256"/>
      <c r="VQY887" s="256"/>
      <c r="VQZ887" s="256"/>
      <c r="VRA887" s="256"/>
      <c r="VRB887" s="256"/>
      <c r="VRC887" s="256"/>
      <c r="VRD887" s="256"/>
      <c r="VRE887" s="256"/>
      <c r="VRF887" s="256"/>
      <c r="VRG887" s="256"/>
      <c r="VRH887" s="256"/>
      <c r="VRI887" s="256"/>
      <c r="VRJ887" s="256"/>
      <c r="VRK887" s="256"/>
      <c r="VRL887" s="256"/>
      <c r="VRM887" s="256"/>
      <c r="VRN887" s="256"/>
      <c r="VRO887" s="256"/>
      <c r="VRP887" s="256"/>
      <c r="VRQ887" s="256"/>
      <c r="VRR887" s="256"/>
      <c r="VRS887" s="256"/>
      <c r="VRT887" s="256"/>
      <c r="VRU887" s="256"/>
      <c r="VRV887" s="256"/>
      <c r="VRW887" s="256"/>
      <c r="VRX887" s="256"/>
      <c r="VRY887" s="256"/>
      <c r="VRZ887" s="256"/>
      <c r="VSA887" s="256"/>
      <c r="VSB887" s="256"/>
      <c r="VSC887" s="256"/>
      <c r="VSD887" s="256"/>
      <c r="VSE887" s="256"/>
      <c r="VSF887" s="256"/>
      <c r="VSG887" s="256"/>
      <c r="VSH887" s="256"/>
      <c r="VSI887" s="256"/>
      <c r="VSJ887" s="256"/>
      <c r="VSK887" s="256"/>
      <c r="VSL887" s="256"/>
      <c r="VSM887" s="256"/>
      <c r="VSN887" s="256"/>
      <c r="VSO887" s="256"/>
      <c r="VSP887" s="256"/>
      <c r="VSQ887" s="256"/>
      <c r="VSR887" s="256"/>
      <c r="VSS887" s="256"/>
      <c r="VST887" s="256"/>
      <c r="VSU887" s="256"/>
      <c r="VSV887" s="256"/>
      <c r="VSW887" s="256"/>
      <c r="VSX887" s="256"/>
      <c r="VSY887" s="256"/>
      <c r="VSZ887" s="256"/>
      <c r="VTA887" s="256"/>
      <c r="VTB887" s="256"/>
      <c r="VTC887" s="256"/>
      <c r="VTD887" s="256"/>
      <c r="VTE887" s="256"/>
      <c r="VTF887" s="256"/>
      <c r="VTG887" s="256"/>
      <c r="VTH887" s="256"/>
      <c r="VTI887" s="256"/>
      <c r="VTJ887" s="256"/>
      <c r="VTK887" s="256"/>
      <c r="VTL887" s="256"/>
      <c r="VTM887" s="256"/>
      <c r="VTN887" s="256"/>
      <c r="VTO887" s="256"/>
      <c r="VTP887" s="256"/>
      <c r="VTQ887" s="256"/>
      <c r="VTR887" s="256"/>
      <c r="VTS887" s="256"/>
      <c r="VTT887" s="256"/>
      <c r="VTU887" s="256"/>
      <c r="VTV887" s="256"/>
      <c r="VTW887" s="256"/>
      <c r="VTX887" s="256"/>
      <c r="VTY887" s="256"/>
      <c r="VTZ887" s="256"/>
      <c r="VUA887" s="256"/>
      <c r="VUB887" s="256"/>
      <c r="VUC887" s="256"/>
      <c r="VUD887" s="256"/>
      <c r="VUE887" s="256"/>
      <c r="VUF887" s="256"/>
      <c r="VUG887" s="256"/>
      <c r="VUH887" s="256"/>
      <c r="VUI887" s="256"/>
      <c r="VUJ887" s="256"/>
      <c r="VUK887" s="256"/>
      <c r="VUL887" s="256"/>
      <c r="VUM887" s="256"/>
      <c r="VUN887" s="256"/>
      <c r="VUO887" s="256"/>
      <c r="VUP887" s="256"/>
      <c r="VUQ887" s="256"/>
      <c r="VUR887" s="256"/>
      <c r="VUS887" s="256"/>
      <c r="VUT887" s="256"/>
      <c r="VUU887" s="256"/>
      <c r="VUV887" s="256"/>
      <c r="VUW887" s="256"/>
      <c r="VUX887" s="256"/>
      <c r="VUY887" s="256"/>
      <c r="VUZ887" s="256"/>
      <c r="VVA887" s="256"/>
      <c r="VVB887" s="256"/>
      <c r="VVC887" s="256"/>
      <c r="VVD887" s="256"/>
      <c r="VVE887" s="256"/>
      <c r="VVF887" s="256"/>
      <c r="VVG887" s="256"/>
      <c r="VVH887" s="256"/>
      <c r="VVI887" s="256"/>
      <c r="VVJ887" s="256"/>
      <c r="VVK887" s="256"/>
      <c r="VVL887" s="256"/>
      <c r="VVM887" s="256"/>
      <c r="VVN887" s="256"/>
      <c r="VVO887" s="256"/>
      <c r="VVP887" s="256"/>
      <c r="VVQ887" s="256"/>
      <c r="VVR887" s="256"/>
      <c r="VVS887" s="256"/>
      <c r="VVT887" s="256"/>
      <c r="VVU887" s="256"/>
      <c r="VVV887" s="256"/>
      <c r="VVW887" s="256"/>
      <c r="VVX887" s="256"/>
      <c r="VVY887" s="256"/>
      <c r="VVZ887" s="256"/>
      <c r="VWA887" s="256"/>
      <c r="VWB887" s="256"/>
      <c r="VWC887" s="256"/>
      <c r="VWD887" s="256"/>
      <c r="VWE887" s="256"/>
      <c r="VWF887" s="256"/>
      <c r="VWG887" s="256"/>
      <c r="VWH887" s="256"/>
      <c r="VWI887" s="256"/>
      <c r="VWJ887" s="256"/>
      <c r="VWK887" s="256"/>
      <c r="VWL887" s="256"/>
      <c r="VWM887" s="256"/>
      <c r="VWN887" s="256"/>
      <c r="VWO887" s="256"/>
      <c r="VWP887" s="256"/>
      <c r="VWQ887" s="256"/>
      <c r="VWR887" s="256"/>
      <c r="VWS887" s="256"/>
      <c r="VWT887" s="256"/>
      <c r="VWU887" s="256"/>
      <c r="VWV887" s="256"/>
      <c r="VWW887" s="256"/>
      <c r="VWX887" s="256"/>
      <c r="VWY887" s="256"/>
      <c r="VWZ887" s="256"/>
      <c r="VXA887" s="256"/>
      <c r="VXB887" s="256"/>
      <c r="VXC887" s="256"/>
      <c r="VXD887" s="256"/>
      <c r="VXE887" s="256"/>
      <c r="VXF887" s="256"/>
      <c r="VXG887" s="256"/>
      <c r="VXH887" s="256"/>
      <c r="VXI887" s="256"/>
      <c r="VXJ887" s="256"/>
      <c r="VXK887" s="256"/>
      <c r="VXL887" s="256"/>
      <c r="VXM887" s="256"/>
      <c r="VXN887" s="256"/>
      <c r="VXO887" s="256"/>
      <c r="VXP887" s="256"/>
      <c r="VXQ887" s="256"/>
      <c r="VXR887" s="256"/>
      <c r="VXS887" s="256"/>
      <c r="VXT887" s="256"/>
      <c r="VXU887" s="256"/>
      <c r="VXV887" s="256"/>
      <c r="VXW887" s="256"/>
      <c r="VXX887" s="256"/>
      <c r="VXY887" s="256"/>
      <c r="VXZ887" s="256"/>
      <c r="VYA887" s="256"/>
      <c r="VYB887" s="256"/>
      <c r="VYC887" s="256"/>
      <c r="VYD887" s="256"/>
      <c r="VYE887" s="256"/>
      <c r="VYF887" s="256"/>
      <c r="VYG887" s="256"/>
      <c r="VYH887" s="256"/>
      <c r="VYI887" s="256"/>
      <c r="VYJ887" s="256"/>
      <c r="VYK887" s="256"/>
      <c r="VYL887" s="256"/>
      <c r="VYM887" s="256"/>
      <c r="VYN887" s="256"/>
      <c r="VYO887" s="256"/>
      <c r="VYP887" s="256"/>
      <c r="VYQ887" s="256"/>
      <c r="VYR887" s="256"/>
      <c r="VYS887" s="256"/>
      <c r="VYT887" s="256"/>
      <c r="VYU887" s="256"/>
      <c r="VYV887" s="256"/>
      <c r="VYW887" s="256"/>
      <c r="VYX887" s="256"/>
      <c r="VYY887" s="256"/>
      <c r="VYZ887" s="256"/>
      <c r="VZA887" s="256"/>
      <c r="VZB887" s="256"/>
      <c r="VZC887" s="256"/>
      <c r="VZD887" s="256"/>
      <c r="VZE887" s="256"/>
      <c r="VZF887" s="256"/>
      <c r="VZG887" s="256"/>
      <c r="VZH887" s="256"/>
      <c r="VZI887" s="256"/>
      <c r="VZJ887" s="256"/>
      <c r="VZK887" s="256"/>
      <c r="VZL887" s="256"/>
      <c r="VZM887" s="256"/>
      <c r="VZN887" s="256"/>
      <c r="VZO887" s="256"/>
      <c r="VZP887" s="256"/>
      <c r="VZQ887" s="256"/>
      <c r="VZR887" s="256"/>
      <c r="VZS887" s="256"/>
      <c r="VZT887" s="256"/>
      <c r="VZU887" s="256"/>
      <c r="VZV887" s="256"/>
      <c r="VZW887" s="256"/>
      <c r="VZX887" s="256"/>
      <c r="VZY887" s="256"/>
      <c r="VZZ887" s="256"/>
      <c r="WAA887" s="256"/>
      <c r="WAB887" s="256"/>
      <c r="WAC887" s="256"/>
      <c r="WAD887" s="256"/>
      <c r="WAE887" s="256"/>
      <c r="WAF887" s="256"/>
      <c r="WAG887" s="256"/>
      <c r="WAH887" s="256"/>
      <c r="WAI887" s="256"/>
      <c r="WAJ887" s="256"/>
      <c r="WAK887" s="256"/>
      <c r="WAL887" s="256"/>
      <c r="WAM887" s="256"/>
      <c r="WAN887" s="256"/>
      <c r="WAO887" s="256"/>
      <c r="WAP887" s="256"/>
      <c r="WAQ887" s="256"/>
      <c r="WAR887" s="256"/>
      <c r="WAS887" s="256"/>
      <c r="WAT887" s="256"/>
      <c r="WAU887" s="256"/>
      <c r="WAV887" s="256"/>
      <c r="WAW887" s="256"/>
      <c r="WAX887" s="256"/>
      <c r="WAY887" s="256"/>
      <c r="WAZ887" s="256"/>
      <c r="WBA887" s="256"/>
      <c r="WBB887" s="256"/>
      <c r="WBC887" s="256"/>
      <c r="WBD887" s="256"/>
      <c r="WBE887" s="256"/>
      <c r="WBF887" s="256"/>
      <c r="WBG887" s="256"/>
      <c r="WBH887" s="256"/>
      <c r="WBI887" s="256"/>
      <c r="WBJ887" s="256"/>
      <c r="WBK887" s="256"/>
      <c r="WBL887" s="256"/>
      <c r="WBM887" s="256"/>
      <c r="WBN887" s="256"/>
      <c r="WBO887" s="256"/>
      <c r="WBP887" s="256"/>
      <c r="WBQ887" s="256"/>
      <c r="WBR887" s="256"/>
      <c r="WBS887" s="256"/>
      <c r="WBT887" s="256"/>
      <c r="WBU887" s="256"/>
      <c r="WBV887" s="256"/>
      <c r="WBW887" s="256"/>
      <c r="WBX887" s="256"/>
      <c r="WBY887" s="256"/>
      <c r="WBZ887" s="256"/>
      <c r="WCA887" s="256"/>
      <c r="WCB887" s="256"/>
      <c r="WCC887" s="256"/>
      <c r="WCD887" s="256"/>
      <c r="WCE887" s="256"/>
      <c r="WCF887" s="256"/>
      <c r="WCG887" s="256"/>
      <c r="WCH887" s="256"/>
      <c r="WCI887" s="256"/>
      <c r="WCJ887" s="256"/>
      <c r="WCK887" s="256"/>
      <c r="WCL887" s="256"/>
      <c r="WCM887" s="256"/>
      <c r="WCN887" s="256"/>
      <c r="WCO887" s="256"/>
      <c r="WCP887" s="256"/>
      <c r="WCQ887" s="256"/>
      <c r="WCR887" s="256"/>
      <c r="WCS887" s="256"/>
      <c r="WCT887" s="256"/>
      <c r="WCU887" s="256"/>
      <c r="WCV887" s="256"/>
      <c r="WCW887" s="256"/>
      <c r="WCX887" s="256"/>
      <c r="WCY887" s="256"/>
      <c r="WCZ887" s="256"/>
      <c r="WDA887" s="256"/>
      <c r="WDB887" s="256"/>
      <c r="WDC887" s="256"/>
      <c r="WDD887" s="256"/>
      <c r="WDE887" s="256"/>
      <c r="WDF887" s="256"/>
      <c r="WDG887" s="256"/>
      <c r="WDH887" s="256"/>
      <c r="WDI887" s="256"/>
      <c r="WDJ887" s="256"/>
      <c r="WDK887" s="256"/>
      <c r="WDL887" s="256"/>
      <c r="WDM887" s="256"/>
      <c r="WDN887" s="256"/>
      <c r="WDO887" s="256"/>
      <c r="WDP887" s="256"/>
      <c r="WDQ887" s="256"/>
      <c r="WDR887" s="256"/>
      <c r="WDS887" s="256"/>
      <c r="WDT887" s="256"/>
      <c r="WDU887" s="256"/>
      <c r="WDV887" s="256"/>
      <c r="WDW887" s="256"/>
      <c r="WDX887" s="256"/>
      <c r="WDY887" s="256"/>
      <c r="WDZ887" s="256"/>
      <c r="WEA887" s="256"/>
      <c r="WEB887" s="256"/>
      <c r="WEC887" s="256"/>
      <c r="WED887" s="256"/>
      <c r="WEE887" s="256"/>
      <c r="WEF887" s="256"/>
      <c r="WEG887" s="256"/>
      <c r="WEH887" s="256"/>
      <c r="WEI887" s="256"/>
      <c r="WEJ887" s="256"/>
      <c r="WEK887" s="256"/>
      <c r="WEL887" s="256"/>
      <c r="WEM887" s="256"/>
      <c r="WEN887" s="256"/>
      <c r="WEO887" s="256"/>
      <c r="WEP887" s="256"/>
      <c r="WEQ887" s="256"/>
      <c r="WER887" s="256"/>
      <c r="WES887" s="256"/>
      <c r="WET887" s="256"/>
      <c r="WEU887" s="256"/>
      <c r="WEV887" s="256"/>
      <c r="WEW887" s="256"/>
      <c r="WEX887" s="256"/>
      <c r="WEY887" s="256"/>
      <c r="WEZ887" s="256"/>
      <c r="WFA887" s="256"/>
      <c r="WFB887" s="256"/>
      <c r="WFC887" s="256"/>
      <c r="WFD887" s="256"/>
      <c r="WFE887" s="256"/>
      <c r="WFF887" s="256"/>
      <c r="WFG887" s="256"/>
      <c r="WFH887" s="256"/>
      <c r="WFI887" s="256"/>
      <c r="WFJ887" s="256"/>
      <c r="WFK887" s="256"/>
      <c r="WFL887" s="256"/>
      <c r="WFM887" s="256"/>
      <c r="WFN887" s="256"/>
      <c r="WFO887" s="256"/>
      <c r="WFP887" s="256"/>
      <c r="WFQ887" s="256"/>
      <c r="WFR887" s="256"/>
      <c r="WFS887" s="256"/>
      <c r="WFT887" s="256"/>
      <c r="WFU887" s="256"/>
      <c r="WFV887" s="256"/>
      <c r="WFW887" s="256"/>
      <c r="WFX887" s="256"/>
      <c r="WFY887" s="256"/>
      <c r="WFZ887" s="256"/>
      <c r="WGA887" s="256"/>
      <c r="WGB887" s="256"/>
      <c r="WGC887" s="256"/>
      <c r="WGD887" s="256"/>
      <c r="WGE887" s="256"/>
      <c r="WGF887" s="256"/>
      <c r="WGG887" s="256"/>
      <c r="WGH887" s="256"/>
      <c r="WGI887" s="256"/>
      <c r="WGJ887" s="256"/>
      <c r="WGK887" s="256"/>
      <c r="WGL887" s="256"/>
      <c r="WGM887" s="256"/>
      <c r="WGN887" s="256"/>
      <c r="WGO887" s="256"/>
      <c r="WGP887" s="256"/>
      <c r="WGQ887" s="256"/>
      <c r="WGR887" s="256"/>
      <c r="WGS887" s="256"/>
      <c r="WGT887" s="256"/>
      <c r="WGU887" s="256"/>
      <c r="WGV887" s="256"/>
      <c r="WGW887" s="256"/>
      <c r="WGX887" s="256"/>
      <c r="WGY887" s="256"/>
      <c r="WGZ887" s="256"/>
      <c r="WHA887" s="256"/>
      <c r="WHB887" s="256"/>
      <c r="WHC887" s="256"/>
      <c r="WHD887" s="256"/>
      <c r="WHE887" s="256"/>
      <c r="WHF887" s="256"/>
      <c r="WHG887" s="256"/>
      <c r="WHH887" s="256"/>
      <c r="WHI887" s="256"/>
      <c r="WHJ887" s="256"/>
      <c r="WHK887" s="256"/>
      <c r="WHL887" s="256"/>
      <c r="WHM887" s="256"/>
      <c r="WHN887" s="256"/>
      <c r="WHO887" s="256"/>
      <c r="WHP887" s="256"/>
      <c r="WHQ887" s="256"/>
      <c r="WHR887" s="256"/>
      <c r="WHS887" s="256"/>
      <c r="WHT887" s="256"/>
      <c r="WHU887" s="256"/>
      <c r="WHV887" s="256"/>
      <c r="WHW887" s="256"/>
      <c r="WHX887" s="256"/>
      <c r="WHY887" s="256"/>
      <c r="WHZ887" s="256"/>
      <c r="WIA887" s="256"/>
      <c r="WIB887" s="256"/>
      <c r="WIC887" s="256"/>
      <c r="WID887" s="256"/>
      <c r="WIE887" s="256"/>
      <c r="WIF887" s="256"/>
      <c r="WIG887" s="256"/>
      <c r="WIH887" s="256"/>
      <c r="WII887" s="256"/>
      <c r="WIJ887" s="256"/>
      <c r="WIK887" s="256"/>
      <c r="WIL887" s="256"/>
      <c r="WIM887" s="256"/>
      <c r="WIN887" s="256"/>
      <c r="WIO887" s="256"/>
      <c r="WIP887" s="256"/>
      <c r="WIQ887" s="256"/>
      <c r="WIR887" s="256"/>
      <c r="WIS887" s="256"/>
      <c r="WIT887" s="256"/>
      <c r="WIU887" s="256"/>
      <c r="WIV887" s="256"/>
      <c r="WIW887" s="256"/>
      <c r="WIX887" s="256"/>
      <c r="WIY887" s="256"/>
      <c r="WIZ887" s="256"/>
      <c r="WJA887" s="256"/>
      <c r="WJB887" s="256"/>
      <c r="WJC887" s="256"/>
      <c r="WJD887" s="256"/>
      <c r="WJE887" s="256"/>
      <c r="WJF887" s="256"/>
      <c r="WJG887" s="256"/>
      <c r="WJH887" s="256"/>
      <c r="WJI887" s="256"/>
      <c r="WJJ887" s="256"/>
      <c r="WJK887" s="256"/>
      <c r="WJL887" s="256"/>
      <c r="WJM887" s="256"/>
      <c r="WJN887" s="256"/>
      <c r="WJO887" s="256"/>
      <c r="WJP887" s="256"/>
      <c r="WJQ887" s="256"/>
      <c r="WJR887" s="256"/>
      <c r="WJS887" s="256"/>
      <c r="WJT887" s="256"/>
      <c r="WJU887" s="256"/>
      <c r="WJV887" s="256"/>
      <c r="WJW887" s="256"/>
      <c r="WJX887" s="256"/>
      <c r="WJY887" s="256"/>
      <c r="WJZ887" s="256"/>
      <c r="WKA887" s="256"/>
      <c r="WKB887" s="256"/>
      <c r="WKC887" s="256"/>
      <c r="WKD887" s="256"/>
      <c r="WKE887" s="256"/>
      <c r="WKF887" s="256"/>
      <c r="WKG887" s="256"/>
      <c r="WKH887" s="256"/>
      <c r="WKI887" s="256"/>
      <c r="WKJ887" s="256"/>
      <c r="WKK887" s="256"/>
      <c r="WKL887" s="256"/>
      <c r="WKM887" s="256"/>
      <c r="WKN887" s="256"/>
      <c r="WKO887" s="256"/>
      <c r="WKP887" s="256"/>
      <c r="WKQ887" s="256"/>
      <c r="WKR887" s="256"/>
      <c r="WKS887" s="256"/>
      <c r="WKT887" s="256"/>
      <c r="WKU887" s="256"/>
      <c r="WKV887" s="256"/>
      <c r="WKW887" s="256"/>
      <c r="WKX887" s="256"/>
      <c r="WKY887" s="256"/>
      <c r="WKZ887" s="256"/>
      <c r="WLA887" s="256"/>
      <c r="WLB887" s="256"/>
      <c r="WLC887" s="256"/>
      <c r="WLD887" s="256"/>
      <c r="WLE887" s="256"/>
      <c r="WLF887" s="256"/>
      <c r="WLG887" s="256"/>
      <c r="WLH887" s="256"/>
      <c r="WLI887" s="256"/>
      <c r="WLJ887" s="256"/>
      <c r="WLK887" s="256"/>
      <c r="WLL887" s="256"/>
      <c r="WLM887" s="256"/>
      <c r="WLN887" s="256"/>
      <c r="WLO887" s="256"/>
      <c r="WLP887" s="256"/>
      <c r="WLQ887" s="256"/>
      <c r="WLR887" s="256"/>
      <c r="WLS887" s="256"/>
      <c r="WLT887" s="256"/>
      <c r="WLU887" s="256"/>
      <c r="WLV887" s="256"/>
      <c r="WLW887" s="256"/>
      <c r="WLX887" s="256"/>
      <c r="WLY887" s="256"/>
      <c r="WLZ887" s="256"/>
      <c r="WMA887" s="256"/>
      <c r="WMB887" s="256"/>
      <c r="WMC887" s="256"/>
      <c r="WMD887" s="256"/>
      <c r="WME887" s="256"/>
      <c r="WMF887" s="256"/>
      <c r="WMG887" s="256"/>
      <c r="WMH887" s="256"/>
      <c r="WMI887" s="256"/>
      <c r="WMJ887" s="256"/>
      <c r="WMK887" s="256"/>
      <c r="WML887" s="256"/>
      <c r="WMM887" s="256"/>
      <c r="WMN887" s="256"/>
      <c r="WMO887" s="256"/>
      <c r="WMP887" s="256"/>
      <c r="WMQ887" s="256"/>
      <c r="WMR887" s="256"/>
      <c r="WMS887" s="256"/>
      <c r="WMT887" s="256"/>
      <c r="WMU887" s="256"/>
      <c r="WMV887" s="256"/>
      <c r="WMW887" s="256"/>
      <c r="WMX887" s="256"/>
      <c r="WMY887" s="256"/>
      <c r="WMZ887" s="256"/>
      <c r="WNA887" s="256"/>
      <c r="WNB887" s="256"/>
      <c r="WNC887" s="256"/>
      <c r="WND887" s="256"/>
      <c r="WNE887" s="256"/>
      <c r="WNF887" s="256"/>
      <c r="WNG887" s="256"/>
      <c r="WNH887" s="256"/>
      <c r="WNI887" s="256"/>
      <c r="WNJ887" s="256"/>
      <c r="WNK887" s="256"/>
      <c r="WNL887" s="256"/>
      <c r="WNM887" s="256"/>
      <c r="WNN887" s="256"/>
      <c r="WNO887" s="256"/>
      <c r="WNP887" s="256"/>
      <c r="WNQ887" s="256"/>
      <c r="WNR887" s="256"/>
      <c r="WNS887" s="256"/>
      <c r="WNT887" s="256"/>
      <c r="WNU887" s="256"/>
      <c r="WNV887" s="256"/>
      <c r="WNW887" s="256"/>
      <c r="WNX887" s="256"/>
      <c r="WNY887" s="256"/>
      <c r="WNZ887" s="256"/>
      <c r="WOA887" s="256"/>
      <c r="WOB887" s="256"/>
      <c r="WOC887" s="256"/>
      <c r="WOD887" s="256"/>
      <c r="WOE887" s="256"/>
      <c r="WOF887" s="256"/>
      <c r="WOG887" s="256"/>
      <c r="WOH887" s="256"/>
      <c r="WOI887" s="256"/>
      <c r="WOJ887" s="256"/>
      <c r="WOK887" s="256"/>
      <c r="WOL887" s="256"/>
      <c r="WOM887" s="256"/>
      <c r="WON887" s="256"/>
      <c r="WOO887" s="256"/>
      <c r="WOP887" s="256"/>
      <c r="WOQ887" s="256"/>
      <c r="WOR887" s="256"/>
      <c r="WOS887" s="256"/>
      <c r="WOT887" s="256"/>
      <c r="WOU887" s="256"/>
      <c r="WOV887" s="256"/>
      <c r="WOW887" s="256"/>
      <c r="WOX887" s="256"/>
      <c r="WOY887" s="256"/>
      <c r="WOZ887" s="256"/>
      <c r="WPA887" s="256"/>
      <c r="WPB887" s="256"/>
      <c r="WPC887" s="256"/>
      <c r="WPD887" s="256"/>
      <c r="WPE887" s="256"/>
      <c r="WPF887" s="256"/>
      <c r="WPG887" s="256"/>
      <c r="WPH887" s="256"/>
      <c r="WPI887" s="256"/>
      <c r="WPJ887" s="256"/>
      <c r="WPK887" s="256"/>
      <c r="WPL887" s="256"/>
      <c r="WPM887" s="256"/>
      <c r="WPN887" s="256"/>
      <c r="WPO887" s="256"/>
      <c r="WPP887" s="256"/>
      <c r="WPQ887" s="256"/>
      <c r="WPR887" s="256"/>
      <c r="WPS887" s="256"/>
      <c r="WPT887" s="256"/>
      <c r="WPU887" s="256"/>
      <c r="WPV887" s="256"/>
      <c r="WPW887" s="256"/>
      <c r="WPX887" s="256"/>
      <c r="WPY887" s="256"/>
      <c r="WPZ887" s="256"/>
      <c r="WQA887" s="256"/>
      <c r="WQB887" s="256"/>
      <c r="WQC887" s="256"/>
      <c r="WQD887" s="256"/>
      <c r="WQE887" s="256"/>
      <c r="WQF887" s="256"/>
      <c r="WQG887" s="256"/>
      <c r="WQH887" s="256"/>
      <c r="WQI887" s="256"/>
      <c r="WQJ887" s="256"/>
      <c r="WQK887" s="256"/>
      <c r="WQL887" s="256"/>
      <c r="WQM887" s="256"/>
      <c r="WQN887" s="256"/>
      <c r="WQO887" s="256"/>
      <c r="WQP887" s="256"/>
      <c r="WQQ887" s="256"/>
      <c r="WQR887" s="256"/>
      <c r="WQS887" s="256"/>
      <c r="WQT887" s="256"/>
      <c r="WQU887" s="256"/>
      <c r="WQV887" s="256"/>
      <c r="WQW887" s="256"/>
      <c r="WQX887" s="256"/>
      <c r="WQY887" s="256"/>
      <c r="WQZ887" s="256"/>
      <c r="WRA887" s="256"/>
      <c r="WRB887" s="256"/>
      <c r="WRC887" s="256"/>
      <c r="WRD887" s="256"/>
      <c r="WRE887" s="256"/>
      <c r="WRF887" s="256"/>
      <c r="WRG887" s="256"/>
      <c r="WRH887" s="256"/>
      <c r="WRI887" s="256"/>
      <c r="WRJ887" s="256"/>
      <c r="WRK887" s="256"/>
      <c r="WRL887" s="256"/>
      <c r="WRM887" s="256"/>
      <c r="WRN887" s="256"/>
      <c r="WRO887" s="256"/>
      <c r="WRP887" s="256"/>
      <c r="WRQ887" s="256"/>
      <c r="WRR887" s="256"/>
      <c r="WRS887" s="256"/>
      <c r="WRT887" s="256"/>
      <c r="WRU887" s="256"/>
      <c r="WRV887" s="256"/>
      <c r="WRW887" s="256"/>
      <c r="WRX887" s="256"/>
      <c r="WRY887" s="256"/>
      <c r="WRZ887" s="256"/>
      <c r="WSA887" s="256"/>
      <c r="WSB887" s="256"/>
      <c r="WSC887" s="256"/>
      <c r="WSD887" s="256"/>
      <c r="WSE887" s="256"/>
      <c r="WSF887" s="256"/>
      <c r="WSG887" s="256"/>
      <c r="WSH887" s="256"/>
      <c r="WSI887" s="256"/>
      <c r="WSJ887" s="256"/>
      <c r="WSK887" s="256"/>
      <c r="WSL887" s="256"/>
      <c r="WSM887" s="256"/>
      <c r="WSN887" s="256"/>
      <c r="WSO887" s="256"/>
      <c r="WSP887" s="256"/>
      <c r="WSQ887" s="256"/>
      <c r="WSR887" s="256"/>
      <c r="WSS887" s="256"/>
      <c r="WST887" s="256"/>
      <c r="WSU887" s="256"/>
      <c r="WSV887" s="256"/>
      <c r="WSW887" s="256"/>
      <c r="WSX887" s="256"/>
      <c r="WSY887" s="256"/>
      <c r="WSZ887" s="256"/>
      <c r="WTA887" s="256"/>
      <c r="WTB887" s="256"/>
      <c r="WTC887" s="256"/>
      <c r="WTD887" s="256"/>
      <c r="WTE887" s="256"/>
      <c r="WTF887" s="256"/>
      <c r="WTG887" s="256"/>
      <c r="WTH887" s="256"/>
      <c r="WTI887" s="256"/>
      <c r="WTJ887" s="256"/>
      <c r="WTK887" s="256"/>
      <c r="WTL887" s="256"/>
      <c r="WTM887" s="256"/>
      <c r="WTN887" s="256"/>
      <c r="WTO887" s="256"/>
      <c r="WTP887" s="256"/>
      <c r="WTQ887" s="256"/>
      <c r="WTR887" s="256"/>
      <c r="WTS887" s="256"/>
      <c r="WTT887" s="256"/>
      <c r="WTU887" s="256"/>
      <c r="WTV887" s="256"/>
      <c r="WTW887" s="256"/>
      <c r="WTX887" s="256"/>
      <c r="WTY887" s="256"/>
      <c r="WTZ887" s="256"/>
      <c r="WUA887" s="256"/>
      <c r="WUB887" s="256"/>
      <c r="WUC887" s="256"/>
      <c r="WUD887" s="256"/>
      <c r="WUE887" s="256"/>
      <c r="WUF887" s="256"/>
      <c r="WUG887" s="256"/>
      <c r="WUH887" s="256"/>
      <c r="WUI887" s="256"/>
      <c r="WUJ887" s="256"/>
      <c r="WUK887" s="256"/>
      <c r="WUL887" s="256"/>
      <c r="WUM887" s="256"/>
      <c r="WUN887" s="256"/>
      <c r="WUO887" s="256"/>
      <c r="WUP887" s="256"/>
      <c r="WUQ887" s="256"/>
      <c r="WUR887" s="256"/>
      <c r="WUS887" s="256"/>
      <c r="WUT887" s="256"/>
      <c r="WUU887" s="256"/>
      <c r="WUV887" s="256"/>
      <c r="WUW887" s="256"/>
      <c r="WUX887" s="256"/>
      <c r="WUY887" s="256"/>
      <c r="WUZ887" s="256"/>
      <c r="WVA887" s="256"/>
      <c r="WVB887" s="256"/>
      <c r="WVC887" s="256"/>
      <c r="WVD887" s="256"/>
      <c r="WVE887" s="256"/>
      <c r="WVF887" s="256"/>
      <c r="WVG887" s="256"/>
      <c r="WVH887" s="256"/>
      <c r="WVI887" s="256"/>
      <c r="WVJ887" s="256"/>
      <c r="WVK887" s="256"/>
      <c r="WVL887" s="256"/>
      <c r="WVM887" s="256"/>
      <c r="WVN887" s="256"/>
      <c r="WVO887" s="256"/>
      <c r="WVP887" s="256"/>
      <c r="WVQ887" s="256"/>
      <c r="WVR887" s="256"/>
      <c r="WVS887" s="256"/>
      <c r="WVT887" s="256"/>
      <c r="WVU887" s="256"/>
      <c r="WVV887" s="256"/>
      <c r="WVW887" s="256"/>
      <c r="WVX887" s="256"/>
      <c r="WVY887" s="256"/>
      <c r="WVZ887" s="256"/>
      <c r="WWA887" s="256"/>
      <c r="WWB887" s="256"/>
      <c r="WWC887" s="256"/>
      <c r="WWD887" s="256"/>
      <c r="WWE887" s="256"/>
      <c r="WWF887" s="256"/>
      <c r="WWG887" s="256"/>
      <c r="WWH887" s="256"/>
      <c r="WWI887" s="256"/>
      <c r="WWJ887" s="256"/>
      <c r="WWK887" s="256"/>
      <c r="WWL887" s="256"/>
      <c r="WWM887" s="256"/>
      <c r="WWN887" s="256"/>
      <c r="WWO887" s="256"/>
      <c r="WWP887" s="256"/>
      <c r="WWQ887" s="256"/>
      <c r="WWR887" s="256"/>
      <c r="WWS887" s="256"/>
      <c r="WWT887" s="256"/>
      <c r="WWU887" s="256"/>
      <c r="WWV887" s="256"/>
      <c r="WWW887" s="256"/>
      <c r="WWX887" s="256"/>
      <c r="WWY887" s="256"/>
      <c r="WWZ887" s="256"/>
      <c r="WXA887" s="256"/>
      <c r="WXB887" s="256"/>
      <c r="WXC887" s="256"/>
      <c r="WXD887" s="256"/>
      <c r="WXE887" s="256"/>
      <c r="WXF887" s="256"/>
      <c r="WXG887" s="256"/>
      <c r="WXH887" s="256"/>
      <c r="WXI887" s="256"/>
      <c r="WXJ887" s="256"/>
      <c r="WXK887" s="256"/>
      <c r="WXL887" s="256"/>
      <c r="WXM887" s="256"/>
      <c r="WXN887" s="256"/>
      <c r="WXO887" s="256"/>
      <c r="WXP887" s="256"/>
      <c r="WXQ887" s="256"/>
      <c r="WXR887" s="256"/>
      <c r="WXS887" s="256"/>
      <c r="WXT887" s="256"/>
      <c r="WXU887" s="256"/>
      <c r="WXV887" s="256"/>
      <c r="WXW887" s="256"/>
      <c r="WXX887" s="256"/>
      <c r="WXY887" s="256"/>
      <c r="WXZ887" s="256"/>
      <c r="WYA887" s="256"/>
      <c r="WYB887" s="256"/>
      <c r="WYC887" s="256"/>
      <c r="WYD887" s="256"/>
      <c r="WYE887" s="256"/>
      <c r="WYF887" s="256"/>
      <c r="WYG887" s="256"/>
      <c r="WYH887" s="256"/>
      <c r="WYI887" s="256"/>
      <c r="WYJ887" s="256"/>
      <c r="WYK887" s="256"/>
      <c r="WYL887" s="256"/>
      <c r="WYM887" s="256"/>
      <c r="WYN887" s="256"/>
      <c r="WYO887" s="256"/>
      <c r="WYP887" s="256"/>
      <c r="WYQ887" s="256"/>
      <c r="WYR887" s="256"/>
      <c r="WYS887" s="256"/>
      <c r="WYT887" s="256"/>
      <c r="WYU887" s="256"/>
      <c r="WYV887" s="256"/>
      <c r="WYW887" s="256"/>
      <c r="WYX887" s="256"/>
      <c r="WYY887" s="256"/>
      <c r="WYZ887" s="256"/>
      <c r="WZA887" s="256"/>
      <c r="WZB887" s="256"/>
      <c r="WZC887" s="256"/>
      <c r="WZD887" s="256"/>
      <c r="WZE887" s="256"/>
      <c r="WZF887" s="256"/>
      <c r="WZG887" s="256"/>
      <c r="WZH887" s="256"/>
      <c r="WZI887" s="256"/>
      <c r="WZJ887" s="256"/>
      <c r="WZK887" s="256"/>
      <c r="WZL887" s="256"/>
      <c r="WZM887" s="256"/>
      <c r="WZN887" s="256"/>
      <c r="WZO887" s="256"/>
      <c r="WZP887" s="256"/>
      <c r="WZQ887" s="256"/>
      <c r="WZR887" s="256"/>
      <c r="WZS887" s="256"/>
      <c r="WZT887" s="256"/>
      <c r="WZU887" s="256"/>
      <c r="WZV887" s="256"/>
      <c r="WZW887" s="256"/>
      <c r="WZX887" s="256"/>
      <c r="WZY887" s="256"/>
      <c r="WZZ887" s="256"/>
      <c r="XAA887" s="256"/>
      <c r="XAB887" s="256"/>
      <c r="XAC887" s="256"/>
      <c r="XAD887" s="256"/>
      <c r="XAE887" s="256"/>
      <c r="XAF887" s="256"/>
      <c r="XAG887" s="256"/>
      <c r="XAH887" s="256"/>
      <c r="XAI887" s="256"/>
      <c r="XAJ887" s="256"/>
      <c r="XAK887" s="256"/>
      <c r="XAL887" s="256"/>
      <c r="XAM887" s="256"/>
      <c r="XAN887" s="256"/>
      <c r="XAO887" s="256"/>
      <c r="XAP887" s="256"/>
      <c r="XAQ887" s="256"/>
      <c r="XAR887" s="256"/>
      <c r="XAS887" s="256"/>
      <c r="XAT887" s="256"/>
      <c r="XAU887" s="256"/>
      <c r="XAV887" s="256"/>
      <c r="XAW887" s="256"/>
      <c r="XAX887" s="256"/>
      <c r="XAY887" s="256"/>
      <c r="XAZ887" s="256"/>
      <c r="XBA887" s="256"/>
      <c r="XBB887" s="256"/>
      <c r="XBC887" s="256"/>
      <c r="XBD887" s="256"/>
      <c r="XBE887" s="256"/>
      <c r="XBF887" s="256"/>
      <c r="XBG887" s="256"/>
      <c r="XBH887" s="256"/>
      <c r="XBI887" s="256"/>
      <c r="XBJ887" s="256"/>
      <c r="XBK887" s="256"/>
      <c r="XBL887" s="256"/>
      <c r="XBM887" s="256"/>
      <c r="XBN887" s="256"/>
      <c r="XBO887" s="256"/>
      <c r="XBP887" s="256"/>
      <c r="XBQ887" s="256"/>
      <c r="XBR887" s="256"/>
      <c r="XBS887" s="256"/>
      <c r="XBT887" s="256"/>
      <c r="XBU887" s="256"/>
      <c r="XBV887" s="256"/>
      <c r="XBW887" s="256"/>
      <c r="XBX887" s="256"/>
      <c r="XBY887" s="256"/>
      <c r="XBZ887" s="256"/>
      <c r="XCA887" s="256"/>
      <c r="XCB887" s="256"/>
      <c r="XCC887" s="256"/>
      <c r="XCD887" s="256"/>
      <c r="XCE887" s="256"/>
      <c r="XCF887" s="256"/>
      <c r="XCG887" s="256"/>
      <c r="XCH887" s="256"/>
      <c r="XCI887" s="256"/>
      <c r="XCJ887" s="256"/>
      <c r="XCK887" s="256"/>
      <c r="XCL887" s="256"/>
      <c r="XCM887" s="256"/>
      <c r="XCN887" s="256"/>
      <c r="XCO887" s="256"/>
      <c r="XCP887" s="256"/>
      <c r="XCQ887" s="256"/>
      <c r="XCR887" s="256"/>
      <c r="XCS887" s="256"/>
      <c r="XCT887" s="256"/>
      <c r="XCU887" s="256"/>
      <c r="XCV887" s="256"/>
      <c r="XCW887" s="256"/>
      <c r="XCX887" s="256"/>
      <c r="XCY887" s="256"/>
      <c r="XCZ887" s="256"/>
      <c r="XDA887" s="256"/>
      <c r="XDB887" s="256"/>
      <c r="XDC887" s="256"/>
      <c r="XDD887" s="256"/>
      <c r="XDE887" s="256"/>
      <c r="XDF887" s="256"/>
      <c r="XDG887" s="256"/>
      <c r="XDH887" s="256"/>
      <c r="XDI887" s="256"/>
      <c r="XDJ887" s="256"/>
      <c r="XDK887" s="256"/>
      <c r="XDL887" s="256"/>
      <c r="XDM887" s="256"/>
      <c r="XDN887" s="256"/>
      <c r="XDO887" s="256"/>
      <c r="XDP887" s="256"/>
      <c r="XDQ887" s="256"/>
      <c r="XDR887" s="256"/>
      <c r="XDS887" s="256"/>
      <c r="XDT887" s="256"/>
      <c r="XDU887" s="256"/>
      <c r="XDV887" s="256"/>
      <c r="XDW887" s="256"/>
      <c r="XDX887" s="256"/>
      <c r="XDY887" s="256"/>
      <c r="XDZ887" s="256"/>
      <c r="XEA887" s="256"/>
      <c r="XEB887" s="256"/>
      <c r="XEC887" s="256"/>
      <c r="XED887" s="256"/>
      <c r="XEE887" s="256"/>
      <c r="XEF887" s="256"/>
      <c r="XEG887" s="256"/>
      <c r="XEH887" s="256"/>
      <c r="XEI887" s="256"/>
      <c r="XEJ887" s="256"/>
      <c r="XEK887" s="256"/>
      <c r="XEL887" s="256"/>
      <c r="XEM887" s="256"/>
      <c r="XEN887" s="256"/>
      <c r="XEO887" s="256"/>
      <c r="XEP887" s="256"/>
      <c r="XEQ887" s="256"/>
      <c r="XER887" s="256"/>
      <c r="XES887" s="256"/>
      <c r="XET887" s="256"/>
      <c r="XEU887" s="256"/>
      <c r="XEV887" s="256"/>
      <c r="XEW887" s="256"/>
      <c r="XEX887" s="256"/>
      <c r="XEY887" s="256"/>
      <c r="XEZ887" s="256"/>
      <c r="XFA887" s="256"/>
      <c r="XFB887" s="256"/>
      <c r="XFC887" s="256"/>
      <c r="XFD887" s="256"/>
    </row>
    <row r="888" spans="1:16384" ht="12.75" customHeight="1" x14ac:dyDescent="0.15">
      <c r="A888" s="1359" t="s">
        <v>645</v>
      </c>
      <c r="B888" s="1359"/>
      <c r="C888" s="356"/>
      <c r="D888" s="1585"/>
      <c r="E888" s="1586"/>
      <c r="F888" s="1586"/>
      <c r="G888" s="1586"/>
      <c r="H888" s="1586"/>
      <c r="I888" s="1586"/>
      <c r="J888" s="1586"/>
      <c r="K888" s="1586"/>
      <c r="L888" s="1586"/>
      <c r="M888" s="1586"/>
      <c r="N888" s="1586"/>
      <c r="O888" s="1586"/>
      <c r="P888" s="1586"/>
      <c r="Q888" s="1586"/>
      <c r="R888" s="1586"/>
      <c r="S888" s="1586"/>
      <c r="T888" s="1586"/>
      <c r="U888" s="1586"/>
      <c r="V888" s="1586"/>
      <c r="W888" s="1586"/>
      <c r="X888" s="1586"/>
      <c r="Y888" s="1586"/>
      <c r="Z888" s="1586"/>
      <c r="AA888" s="1586"/>
      <c r="AB888" s="1586"/>
      <c r="AC888" s="1586"/>
      <c r="AD888" s="1586"/>
      <c r="AE888" s="1586"/>
      <c r="AF888" s="1586"/>
      <c r="AG888" s="1586"/>
      <c r="AH888" s="1586"/>
      <c r="AI888" s="1586"/>
      <c r="AJ888" s="1586"/>
      <c r="AK888" s="1586"/>
      <c r="AL888" s="1586"/>
      <c r="AM888" s="1586"/>
      <c r="AN888" s="1587"/>
      <c r="AO888" s="209"/>
      <c r="AP888" s="209"/>
      <c r="AQ888" s="209"/>
      <c r="AR888" s="209"/>
      <c r="AS888" s="209"/>
      <c r="AT888" s="209"/>
      <c r="AU888" s="209"/>
      <c r="AV888" s="210"/>
    </row>
    <row r="889" spans="1:16384" ht="12.75" customHeight="1" x14ac:dyDescent="0.15">
      <c r="A889" s="1360" t="s">
        <v>646</v>
      </c>
      <c r="B889" s="1360"/>
      <c r="C889" s="356"/>
      <c r="D889" s="1585"/>
      <c r="E889" s="1586"/>
      <c r="F889" s="1586"/>
      <c r="G889" s="1586"/>
      <c r="H889" s="1586"/>
      <c r="I889" s="1586"/>
      <c r="J889" s="1586"/>
      <c r="K889" s="1586"/>
      <c r="L889" s="1586"/>
      <c r="M889" s="1586"/>
      <c r="N889" s="1586"/>
      <c r="O889" s="1586"/>
      <c r="P889" s="1586"/>
      <c r="Q889" s="1586"/>
      <c r="R889" s="1586"/>
      <c r="S889" s="1586"/>
      <c r="T889" s="1586"/>
      <c r="U889" s="1586"/>
      <c r="V889" s="1586"/>
      <c r="W889" s="1586"/>
      <c r="X889" s="1586"/>
      <c r="Y889" s="1586"/>
      <c r="Z889" s="1586"/>
      <c r="AA889" s="1586"/>
      <c r="AB889" s="1586"/>
      <c r="AC889" s="1586"/>
      <c r="AD889" s="1586"/>
      <c r="AE889" s="1586"/>
      <c r="AF889" s="1586"/>
      <c r="AG889" s="1586"/>
      <c r="AH889" s="1586"/>
      <c r="AI889" s="1586"/>
      <c r="AJ889" s="1586"/>
      <c r="AK889" s="1586"/>
      <c r="AL889" s="1586"/>
      <c r="AM889" s="1586"/>
      <c r="AN889" s="1587"/>
      <c r="AO889" s="209"/>
      <c r="AP889" s="209"/>
      <c r="AQ889" s="209"/>
      <c r="AR889" s="209"/>
      <c r="AS889" s="209"/>
      <c r="AT889" s="209"/>
      <c r="AU889" s="209"/>
      <c r="AV889" s="210"/>
    </row>
    <row r="890" spans="1:16384" ht="12.75" customHeight="1" x14ac:dyDescent="0.15">
      <c r="A890" s="511"/>
      <c r="B890" s="511" t="s">
        <v>3957</v>
      </c>
      <c r="C890" s="512"/>
      <c r="D890" s="1309"/>
      <c r="E890" s="1310"/>
      <c r="F890" s="1310"/>
      <c r="G890" s="1310"/>
      <c r="H890" s="1310"/>
      <c r="I890" s="1310"/>
      <c r="J890" s="1310"/>
      <c r="K890" s="1310"/>
      <c r="L890" s="1310"/>
      <c r="M890" s="1310"/>
      <c r="N890" s="1310"/>
      <c r="O890" s="1310"/>
      <c r="P890" s="1310"/>
      <c r="Q890" s="1310"/>
      <c r="R890" s="1310"/>
      <c r="S890" s="1310"/>
      <c r="T890" s="1310"/>
      <c r="U890" s="1310"/>
      <c r="V890" s="1310"/>
      <c r="W890" s="1310"/>
      <c r="X890" s="1310"/>
      <c r="Y890" s="1310"/>
      <c r="Z890" s="1310"/>
      <c r="AA890" s="1311"/>
      <c r="AB890" s="513"/>
      <c r="AC890" s="513"/>
      <c r="AD890" s="513"/>
      <c r="AE890" s="1312"/>
      <c r="AF890" s="1313"/>
      <c r="AG890" s="1313"/>
      <c r="AH890" s="1313"/>
      <c r="AI890" s="1313"/>
      <c r="AJ890" s="1313"/>
      <c r="AK890" s="1313"/>
      <c r="AL890" s="1313"/>
      <c r="AM890" s="1313"/>
      <c r="AN890" s="1314"/>
      <c r="AO890" s="209"/>
      <c r="AP890" s="209"/>
      <c r="AQ890" s="209"/>
      <c r="AR890" s="209"/>
      <c r="AS890" s="209"/>
      <c r="AT890" s="209"/>
      <c r="AU890" s="209"/>
      <c r="AV890" s="210"/>
    </row>
    <row r="891" spans="1:16384" s="271" customFormat="1" x14ac:dyDescent="0.15">
      <c r="A891" s="73" t="s">
        <v>3637</v>
      </c>
      <c r="B891" s="514" t="s">
        <v>647</v>
      </c>
      <c r="C891" s="515" t="s">
        <v>2702</v>
      </c>
      <c r="D891" s="496">
        <f t="shared" si="118"/>
        <v>0</v>
      </c>
      <c r="E891" s="230">
        <f t="shared" si="119"/>
        <v>0</v>
      </c>
      <c r="F891" s="231"/>
      <c r="G891" s="231"/>
      <c r="H891" s="231"/>
      <c r="I891" s="497"/>
      <c r="J891" s="497"/>
      <c r="K891" s="497"/>
      <c r="L891" s="497"/>
      <c r="M891" s="497"/>
      <c r="N891" s="497"/>
      <c r="O891" s="497"/>
      <c r="P891" s="497"/>
      <c r="Q891" s="497"/>
      <c r="R891" s="497"/>
      <c r="S891" s="497"/>
      <c r="T891" s="497"/>
      <c r="U891" s="497"/>
      <c r="V891" s="497"/>
      <c r="W891" s="497"/>
      <c r="X891" s="497"/>
      <c r="Y891" s="497"/>
      <c r="Z891" s="497"/>
      <c r="AA891" s="497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516" t="s">
        <v>4053</v>
      </c>
      <c r="AM891" s="183">
        <v>18980</v>
      </c>
      <c r="AN891" s="316">
        <f t="shared" ref="AN891:AN904" si="123">AM891*F891</f>
        <v>0</v>
      </c>
      <c r="AO891" s="209"/>
      <c r="AP891" s="209"/>
      <c r="AQ891" s="209"/>
      <c r="AR891" s="209"/>
      <c r="AS891" s="209"/>
      <c r="AT891" s="209"/>
      <c r="AU891" s="209"/>
      <c r="AV891" s="270"/>
    </row>
    <row r="892" spans="1:16384" x14ac:dyDescent="0.15">
      <c r="A892" s="74" t="s">
        <v>3638</v>
      </c>
      <c r="B892" s="392" t="s">
        <v>648</v>
      </c>
      <c r="C892" s="393" t="s">
        <v>2702</v>
      </c>
      <c r="D892" s="304">
        <f t="shared" si="118"/>
        <v>0</v>
      </c>
      <c r="E892" s="239">
        <f t="shared" si="119"/>
        <v>0</v>
      </c>
      <c r="F892" s="240"/>
      <c r="G892" s="240"/>
      <c r="H892" s="240"/>
      <c r="I892" s="319"/>
      <c r="J892" s="319"/>
      <c r="K892" s="319"/>
      <c r="L892" s="319"/>
      <c r="M892" s="319"/>
      <c r="N892" s="319"/>
      <c r="O892" s="319"/>
      <c r="P892" s="319"/>
      <c r="Q892" s="319"/>
      <c r="R892" s="319"/>
      <c r="S892" s="319"/>
      <c r="T892" s="319"/>
      <c r="U892" s="319"/>
      <c r="V892" s="319"/>
      <c r="W892" s="319"/>
      <c r="X892" s="319"/>
      <c r="Y892" s="319"/>
      <c r="Z892" s="319"/>
      <c r="AA892" s="319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394" t="s">
        <v>4053</v>
      </c>
      <c r="AM892" s="184">
        <v>18980</v>
      </c>
      <c r="AN892" s="321">
        <f t="shared" si="123"/>
        <v>0</v>
      </c>
      <c r="AO892" s="209"/>
      <c r="AP892" s="209"/>
      <c r="AQ892" s="209"/>
      <c r="AR892" s="209"/>
      <c r="AS892" s="209"/>
      <c r="AT892" s="209"/>
      <c r="AU892" s="209"/>
      <c r="AV892" s="210"/>
    </row>
    <row r="893" spans="1:16384" s="254" customFormat="1" x14ac:dyDescent="0.15">
      <c r="A893" s="93" t="s">
        <v>3639</v>
      </c>
      <c r="B893" s="395" t="s">
        <v>649</v>
      </c>
      <c r="C893" s="396" t="s">
        <v>2702</v>
      </c>
      <c r="D893" s="305">
        <f t="shared" si="118"/>
        <v>0</v>
      </c>
      <c r="E893" s="247">
        <f t="shared" si="119"/>
        <v>0</v>
      </c>
      <c r="F893" s="248"/>
      <c r="G893" s="248"/>
      <c r="H893" s="248"/>
      <c r="I893" s="324"/>
      <c r="J893" s="324"/>
      <c r="K893" s="324"/>
      <c r="L893" s="324"/>
      <c r="M893" s="324"/>
      <c r="N893" s="324"/>
      <c r="O893" s="324"/>
      <c r="P893" s="324"/>
      <c r="Q893" s="324"/>
      <c r="R893" s="324"/>
      <c r="S893" s="324"/>
      <c r="T893" s="324"/>
      <c r="U893" s="324"/>
      <c r="V893" s="324"/>
      <c r="W893" s="324"/>
      <c r="X893" s="324"/>
      <c r="Y893" s="324"/>
      <c r="Z893" s="324"/>
      <c r="AA893" s="324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397" t="s">
        <v>4053</v>
      </c>
      <c r="AM893" s="185">
        <v>28480</v>
      </c>
      <c r="AN893" s="326">
        <f t="shared" si="123"/>
        <v>0</v>
      </c>
      <c r="AO893" s="209"/>
      <c r="AP893" s="209"/>
      <c r="AQ893" s="209"/>
      <c r="AR893" s="209"/>
      <c r="AS893" s="209"/>
      <c r="AT893" s="209"/>
      <c r="AU893" s="209"/>
      <c r="AV893" s="253"/>
    </row>
    <row r="894" spans="1:16384" x14ac:dyDescent="0.15">
      <c r="A894" s="136"/>
      <c r="B894" s="255" t="s">
        <v>728</v>
      </c>
      <c r="C894" s="356"/>
      <c r="D894" s="275">
        <f>SUM(D891:D893)</f>
        <v>0</v>
      </c>
      <c r="E894" s="275">
        <f>SUM(E891:E893)</f>
        <v>0</v>
      </c>
      <c r="F894" s="275">
        <f>SUM(F891:F893)</f>
        <v>0</v>
      </c>
      <c r="G894" s="275">
        <f>SUM(G891:G893)</f>
        <v>0</v>
      </c>
      <c r="H894" s="275">
        <f>SUM(H891:H893)</f>
        <v>0</v>
      </c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  <c r="Z894" s="275"/>
      <c r="AA894" s="275"/>
      <c r="AB894" s="275">
        <f t="shared" ref="AB894:AD894" si="124">SUM(AB891:AB893)</f>
        <v>0</v>
      </c>
      <c r="AC894" s="275">
        <f t="shared" si="124"/>
        <v>0</v>
      </c>
      <c r="AD894" s="275">
        <f t="shared" si="124"/>
        <v>0</v>
      </c>
      <c r="AE894" s="275">
        <f t="shared" ref="AE894:AN894" si="125">SUM(AE891:AE893)</f>
        <v>0</v>
      </c>
      <c r="AF894" s="275">
        <f t="shared" si="125"/>
        <v>0</v>
      </c>
      <c r="AG894" s="275">
        <f t="shared" si="125"/>
        <v>0</v>
      </c>
      <c r="AH894" s="275">
        <f t="shared" si="125"/>
        <v>0</v>
      </c>
      <c r="AI894" s="275">
        <f t="shared" si="125"/>
        <v>0</v>
      </c>
      <c r="AJ894" s="275">
        <f t="shared" si="125"/>
        <v>0</v>
      </c>
      <c r="AK894" s="275">
        <f t="shared" si="125"/>
        <v>0</v>
      </c>
      <c r="AL894" s="275">
        <f t="shared" si="125"/>
        <v>0</v>
      </c>
      <c r="AM894" s="158">
        <f t="shared" si="125"/>
        <v>66440</v>
      </c>
      <c r="AN894" s="275">
        <f t="shared" si="125"/>
        <v>0</v>
      </c>
      <c r="AO894" s="209"/>
      <c r="AP894" s="209"/>
      <c r="AQ894" s="209"/>
      <c r="AR894" s="209"/>
      <c r="AS894" s="209"/>
      <c r="AT894" s="209"/>
      <c r="AU894" s="209"/>
      <c r="AV894" s="210"/>
    </row>
    <row r="895" spans="1:16384" x14ac:dyDescent="0.15">
      <c r="A895" s="53"/>
      <c r="B895" s="510" t="s">
        <v>650</v>
      </c>
      <c r="C895" s="356"/>
      <c r="D895" s="1303"/>
      <c r="E895" s="1304"/>
      <c r="F895" s="1304"/>
      <c r="G895" s="1304"/>
      <c r="H895" s="1304"/>
      <c r="I895" s="1304"/>
      <c r="J895" s="1304"/>
      <c r="K895" s="1304"/>
      <c r="L895" s="1304"/>
      <c r="M895" s="1304"/>
      <c r="N895" s="1304"/>
      <c r="O895" s="1304"/>
      <c r="P895" s="1304"/>
      <c r="Q895" s="1304"/>
      <c r="R895" s="1304"/>
      <c r="S895" s="1304"/>
      <c r="T895" s="1304"/>
      <c r="U895" s="1304"/>
      <c r="V895" s="1304"/>
      <c r="W895" s="1304"/>
      <c r="X895" s="1304"/>
      <c r="Y895" s="1304"/>
      <c r="Z895" s="1304"/>
      <c r="AA895" s="1305"/>
      <c r="AB895" s="517"/>
      <c r="AC895" s="517"/>
      <c r="AD895" s="517"/>
      <c r="AE895" s="1306"/>
      <c r="AF895" s="1307"/>
      <c r="AG895" s="1307"/>
      <c r="AH895" s="1307"/>
      <c r="AI895" s="1307"/>
      <c r="AJ895" s="1307"/>
      <c r="AK895" s="1307"/>
      <c r="AL895" s="1307"/>
      <c r="AM895" s="1307"/>
      <c r="AN895" s="1308"/>
      <c r="AO895" s="209"/>
      <c r="AP895" s="209"/>
      <c r="AQ895" s="209"/>
      <c r="AR895" s="209"/>
      <c r="AS895" s="209"/>
      <c r="AT895" s="209"/>
      <c r="AU895" s="209"/>
      <c r="AV895" s="210"/>
    </row>
    <row r="896" spans="1:16384" s="271" customFormat="1" ht="21" x14ac:dyDescent="0.15">
      <c r="A896" s="94" t="s">
        <v>3640</v>
      </c>
      <c r="B896" s="389" t="s">
        <v>427</v>
      </c>
      <c r="C896" s="390" t="s">
        <v>2702</v>
      </c>
      <c r="D896" s="303">
        <f t="shared" si="118"/>
        <v>0</v>
      </c>
      <c r="E896" s="284">
        <f t="shared" si="119"/>
        <v>0</v>
      </c>
      <c r="F896" s="285"/>
      <c r="G896" s="285"/>
      <c r="H896" s="285"/>
      <c r="I896" s="314"/>
      <c r="J896" s="314"/>
      <c r="K896" s="314"/>
      <c r="L896" s="314"/>
      <c r="M896" s="314"/>
      <c r="N896" s="314"/>
      <c r="O896" s="314"/>
      <c r="P896" s="314"/>
      <c r="Q896" s="314"/>
      <c r="R896" s="314"/>
      <c r="S896" s="314"/>
      <c r="T896" s="314"/>
      <c r="U896" s="314"/>
      <c r="V896" s="314"/>
      <c r="W896" s="314"/>
      <c r="X896" s="314"/>
      <c r="Y896" s="314"/>
      <c r="Z896" s="314"/>
      <c r="AA896" s="314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391" t="s">
        <v>4053</v>
      </c>
      <c r="AM896" s="186">
        <v>51290</v>
      </c>
      <c r="AN896" s="316">
        <f t="shared" si="123"/>
        <v>0</v>
      </c>
      <c r="AO896" s="209"/>
      <c r="AP896" s="209"/>
      <c r="AQ896" s="209"/>
      <c r="AR896" s="209"/>
      <c r="AS896" s="209"/>
      <c r="AT896" s="209"/>
      <c r="AU896" s="209"/>
      <c r="AV896" s="270"/>
    </row>
    <row r="897" spans="1:16384" s="254" customFormat="1" ht="21" x14ac:dyDescent="0.15">
      <c r="A897" s="93" t="s">
        <v>3641</v>
      </c>
      <c r="B897" s="395" t="s">
        <v>651</v>
      </c>
      <c r="C897" s="396" t="s">
        <v>2702</v>
      </c>
      <c r="D897" s="305">
        <f t="shared" si="118"/>
        <v>0</v>
      </c>
      <c r="E897" s="247">
        <f t="shared" si="119"/>
        <v>0</v>
      </c>
      <c r="F897" s="248"/>
      <c r="G897" s="248"/>
      <c r="H897" s="248"/>
      <c r="I897" s="324"/>
      <c r="J897" s="324"/>
      <c r="K897" s="324"/>
      <c r="L897" s="324"/>
      <c r="M897" s="324"/>
      <c r="N897" s="324"/>
      <c r="O897" s="324"/>
      <c r="P897" s="324"/>
      <c r="Q897" s="324"/>
      <c r="R897" s="324"/>
      <c r="S897" s="324"/>
      <c r="T897" s="324"/>
      <c r="U897" s="324"/>
      <c r="V897" s="324"/>
      <c r="W897" s="324"/>
      <c r="X897" s="324"/>
      <c r="Y897" s="324"/>
      <c r="Z897" s="324"/>
      <c r="AA897" s="324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397" t="s">
        <v>4053</v>
      </c>
      <c r="AM897" s="185">
        <v>75980</v>
      </c>
      <c r="AN897" s="326">
        <f t="shared" si="123"/>
        <v>0</v>
      </c>
      <c r="AO897" s="209"/>
      <c r="AP897" s="209"/>
      <c r="AQ897" s="209"/>
      <c r="AR897" s="209"/>
      <c r="AS897" s="209"/>
      <c r="AT897" s="209"/>
      <c r="AU897" s="209"/>
      <c r="AV897" s="253"/>
    </row>
    <row r="898" spans="1:16384" s="257" customFormat="1" x14ac:dyDescent="0.15">
      <c r="A898" s="65"/>
      <c r="B898" s="255" t="s">
        <v>728</v>
      </c>
      <c r="C898" s="296"/>
      <c r="D898" s="518">
        <f>SUM(D896:D897)</f>
        <v>0</v>
      </c>
      <c r="E898" s="518">
        <f>SUM(E896:E897)</f>
        <v>0</v>
      </c>
      <c r="F898" s="518">
        <f>SUM(F896:F897)</f>
        <v>0</v>
      </c>
      <c r="G898" s="518">
        <f>SUM(G896:G897)</f>
        <v>0</v>
      </c>
      <c r="H898" s="518">
        <f>SUM(H896:H897)</f>
        <v>0</v>
      </c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  <c r="Z898" s="275"/>
      <c r="AA898" s="275"/>
      <c r="AB898" s="518">
        <f t="shared" ref="AB898:AD898" si="126">SUM(AB896:AB897)</f>
        <v>0</v>
      </c>
      <c r="AC898" s="518">
        <f t="shared" si="126"/>
        <v>0</v>
      </c>
      <c r="AD898" s="518">
        <f t="shared" si="126"/>
        <v>0</v>
      </c>
      <c r="AE898" s="518">
        <f t="shared" ref="AE898:AN898" si="127">SUM(AE896:AE897)</f>
        <v>0</v>
      </c>
      <c r="AF898" s="518">
        <f t="shared" si="127"/>
        <v>0</v>
      </c>
      <c r="AG898" s="518">
        <f t="shared" si="127"/>
        <v>0</v>
      </c>
      <c r="AH898" s="518">
        <f t="shared" si="127"/>
        <v>0</v>
      </c>
      <c r="AI898" s="518">
        <f t="shared" si="127"/>
        <v>0</v>
      </c>
      <c r="AJ898" s="518">
        <f t="shared" si="127"/>
        <v>0</v>
      </c>
      <c r="AK898" s="518">
        <f t="shared" si="127"/>
        <v>0</v>
      </c>
      <c r="AL898" s="518">
        <f t="shared" si="127"/>
        <v>0</v>
      </c>
      <c r="AM898" s="187">
        <f t="shared" si="127"/>
        <v>127270</v>
      </c>
      <c r="AN898" s="518">
        <f t="shared" si="127"/>
        <v>0</v>
      </c>
      <c r="AO898" s="278"/>
      <c r="AP898" s="278"/>
      <c r="AQ898" s="278"/>
      <c r="AR898" s="278"/>
      <c r="AS898" s="278"/>
      <c r="AT898" s="278"/>
      <c r="AU898" s="278"/>
      <c r="AV898" s="279"/>
      <c r="AW898" s="256"/>
      <c r="AX898" s="256"/>
      <c r="AY898" s="256"/>
      <c r="AZ898" s="256"/>
      <c r="BA898" s="256"/>
      <c r="BB898" s="256"/>
      <c r="BC898" s="256"/>
      <c r="BD898" s="256"/>
      <c r="BE898" s="256"/>
      <c r="BF898" s="256"/>
      <c r="BG898" s="256"/>
      <c r="BH898" s="256"/>
      <c r="BI898" s="256"/>
      <c r="BJ898" s="256"/>
      <c r="BK898" s="256"/>
      <c r="BL898" s="256"/>
      <c r="BM898" s="256"/>
      <c r="BN898" s="256"/>
      <c r="BO898" s="256"/>
      <c r="BP898" s="256"/>
      <c r="BQ898" s="256"/>
      <c r="BR898" s="256"/>
      <c r="BS898" s="256"/>
      <c r="BT898" s="256"/>
      <c r="BU898" s="256"/>
      <c r="BV898" s="256"/>
      <c r="BW898" s="256"/>
      <c r="BX898" s="256"/>
      <c r="BY898" s="256"/>
      <c r="BZ898" s="256"/>
      <c r="CA898" s="256"/>
      <c r="CB898" s="256"/>
      <c r="CC898" s="256"/>
      <c r="CD898" s="256"/>
      <c r="CE898" s="256"/>
      <c r="CF898" s="256"/>
      <c r="CG898" s="256"/>
      <c r="CH898" s="256"/>
      <c r="CI898" s="256"/>
      <c r="CJ898" s="256"/>
      <c r="CK898" s="256"/>
      <c r="CL898" s="256"/>
      <c r="CM898" s="256"/>
      <c r="CN898" s="256"/>
      <c r="CO898" s="256"/>
      <c r="CP898" s="256"/>
      <c r="CQ898" s="256"/>
      <c r="CR898" s="256"/>
      <c r="CS898" s="256"/>
      <c r="CT898" s="256"/>
      <c r="CU898" s="256"/>
      <c r="CV898" s="256"/>
      <c r="CW898" s="256"/>
      <c r="CX898" s="256"/>
      <c r="CY898" s="256"/>
      <c r="CZ898" s="256"/>
      <c r="DA898" s="256"/>
      <c r="DB898" s="256"/>
      <c r="DC898" s="256"/>
      <c r="DD898" s="256"/>
      <c r="DE898" s="256"/>
      <c r="DF898" s="256"/>
      <c r="DG898" s="256"/>
      <c r="DH898" s="256"/>
      <c r="DI898" s="256"/>
      <c r="DJ898" s="256"/>
      <c r="DK898" s="256"/>
      <c r="DL898" s="256"/>
      <c r="DM898" s="256"/>
      <c r="DN898" s="256"/>
      <c r="DO898" s="256"/>
      <c r="DP898" s="256"/>
      <c r="DQ898" s="256"/>
      <c r="DR898" s="256"/>
      <c r="DS898" s="256"/>
      <c r="DT898" s="256"/>
      <c r="DU898" s="256"/>
      <c r="DV898" s="256"/>
      <c r="DW898" s="256"/>
      <c r="DX898" s="256"/>
      <c r="DY898" s="256"/>
      <c r="DZ898" s="256"/>
      <c r="EA898" s="256"/>
      <c r="EB898" s="256"/>
      <c r="EC898" s="256"/>
      <c r="ED898" s="256"/>
      <c r="EE898" s="256"/>
      <c r="EF898" s="256"/>
      <c r="EG898" s="256"/>
      <c r="EH898" s="256"/>
      <c r="EI898" s="256"/>
      <c r="EJ898" s="256"/>
      <c r="EK898" s="256"/>
      <c r="EL898" s="256"/>
      <c r="EM898" s="256"/>
      <c r="EN898" s="256"/>
      <c r="EO898" s="256"/>
      <c r="EP898" s="256"/>
      <c r="EQ898" s="256"/>
      <c r="ER898" s="256"/>
      <c r="ES898" s="256"/>
      <c r="ET898" s="256"/>
      <c r="EU898" s="256"/>
      <c r="EV898" s="256"/>
      <c r="EW898" s="256"/>
      <c r="EX898" s="256"/>
      <c r="EY898" s="256"/>
      <c r="EZ898" s="256"/>
      <c r="FA898" s="256"/>
      <c r="FB898" s="256"/>
      <c r="FC898" s="256"/>
      <c r="FD898" s="256"/>
      <c r="FE898" s="256"/>
      <c r="FF898" s="256"/>
      <c r="FG898" s="256"/>
      <c r="FH898" s="256"/>
      <c r="FI898" s="256"/>
      <c r="FJ898" s="256"/>
      <c r="FK898" s="256"/>
      <c r="FL898" s="256"/>
      <c r="FM898" s="256"/>
      <c r="FN898" s="256"/>
      <c r="FO898" s="256"/>
      <c r="FP898" s="256"/>
      <c r="FQ898" s="256"/>
      <c r="FR898" s="256"/>
      <c r="FS898" s="256"/>
      <c r="FT898" s="256"/>
      <c r="FU898" s="256"/>
      <c r="FV898" s="256"/>
      <c r="FW898" s="256"/>
      <c r="FX898" s="256"/>
      <c r="FY898" s="256"/>
      <c r="FZ898" s="256"/>
      <c r="GA898" s="256"/>
      <c r="GB898" s="256"/>
      <c r="GC898" s="256"/>
      <c r="GD898" s="256"/>
      <c r="GE898" s="256"/>
      <c r="GF898" s="256"/>
      <c r="GG898" s="256"/>
      <c r="GH898" s="256"/>
      <c r="GI898" s="256"/>
      <c r="GJ898" s="256"/>
      <c r="GK898" s="256"/>
      <c r="GL898" s="256"/>
      <c r="GM898" s="256"/>
      <c r="GN898" s="256"/>
      <c r="GO898" s="256"/>
      <c r="GP898" s="256"/>
      <c r="GQ898" s="256"/>
      <c r="GR898" s="256"/>
      <c r="GS898" s="256"/>
      <c r="GT898" s="256"/>
      <c r="GU898" s="256"/>
      <c r="GV898" s="256"/>
      <c r="GW898" s="256"/>
      <c r="GX898" s="256"/>
      <c r="GY898" s="256"/>
      <c r="GZ898" s="256"/>
      <c r="HA898" s="256"/>
      <c r="HB898" s="256"/>
      <c r="HC898" s="256"/>
      <c r="HD898" s="256"/>
      <c r="HE898" s="256"/>
      <c r="HF898" s="256"/>
      <c r="HG898" s="256"/>
      <c r="HH898" s="256"/>
      <c r="HI898" s="256"/>
      <c r="HJ898" s="256"/>
      <c r="HK898" s="256"/>
      <c r="HL898" s="256"/>
      <c r="HM898" s="256"/>
      <c r="HN898" s="256"/>
      <c r="HO898" s="256"/>
      <c r="HP898" s="256"/>
      <c r="HQ898" s="256"/>
      <c r="HR898" s="256"/>
      <c r="HS898" s="256"/>
      <c r="HT898" s="256"/>
      <c r="HU898" s="256"/>
      <c r="HV898" s="256"/>
      <c r="HW898" s="256"/>
      <c r="HX898" s="256"/>
      <c r="HY898" s="256"/>
      <c r="HZ898" s="256"/>
      <c r="IA898" s="256"/>
      <c r="IB898" s="256"/>
      <c r="IC898" s="256"/>
      <c r="ID898" s="256"/>
      <c r="IE898" s="256"/>
      <c r="IF898" s="256"/>
      <c r="IG898" s="256"/>
      <c r="IH898" s="256"/>
      <c r="II898" s="256"/>
      <c r="IJ898" s="256"/>
      <c r="IK898" s="256"/>
      <c r="IL898" s="256"/>
      <c r="IM898" s="256"/>
      <c r="IN898" s="256"/>
      <c r="IO898" s="256"/>
      <c r="IP898" s="256"/>
      <c r="IQ898" s="256"/>
      <c r="IR898" s="256"/>
      <c r="IS898" s="256"/>
      <c r="IT898" s="256"/>
      <c r="IU898" s="256"/>
      <c r="IV898" s="256"/>
      <c r="IW898" s="256"/>
      <c r="IX898" s="256"/>
      <c r="IY898" s="256"/>
      <c r="IZ898" s="256"/>
      <c r="JA898" s="256"/>
      <c r="JB898" s="256"/>
      <c r="JC898" s="256"/>
      <c r="JD898" s="256"/>
      <c r="JE898" s="256"/>
      <c r="JF898" s="256"/>
      <c r="JG898" s="256"/>
      <c r="JH898" s="256"/>
      <c r="JI898" s="256"/>
      <c r="JJ898" s="256"/>
      <c r="JK898" s="256"/>
      <c r="JL898" s="256"/>
      <c r="JM898" s="256"/>
      <c r="JN898" s="256"/>
      <c r="JO898" s="256"/>
      <c r="JP898" s="256"/>
      <c r="JQ898" s="256"/>
      <c r="JR898" s="256"/>
      <c r="JS898" s="256"/>
      <c r="JT898" s="256"/>
      <c r="JU898" s="256"/>
      <c r="JV898" s="256"/>
      <c r="JW898" s="256"/>
      <c r="JX898" s="256"/>
      <c r="JY898" s="256"/>
      <c r="JZ898" s="256"/>
      <c r="KA898" s="256"/>
      <c r="KB898" s="256"/>
      <c r="KC898" s="256"/>
      <c r="KD898" s="256"/>
      <c r="KE898" s="256"/>
      <c r="KF898" s="256"/>
      <c r="KG898" s="256"/>
      <c r="KH898" s="256"/>
      <c r="KI898" s="256"/>
      <c r="KJ898" s="256"/>
      <c r="KK898" s="256"/>
      <c r="KL898" s="256"/>
      <c r="KM898" s="256"/>
      <c r="KN898" s="256"/>
      <c r="KO898" s="256"/>
      <c r="KP898" s="256"/>
      <c r="KQ898" s="256"/>
      <c r="KR898" s="256"/>
      <c r="KS898" s="256"/>
      <c r="KT898" s="256"/>
      <c r="KU898" s="256"/>
      <c r="KV898" s="256"/>
      <c r="KW898" s="256"/>
      <c r="KX898" s="256"/>
      <c r="KY898" s="256"/>
      <c r="KZ898" s="256"/>
      <c r="LA898" s="256"/>
      <c r="LB898" s="256"/>
      <c r="LC898" s="256"/>
      <c r="LD898" s="256"/>
      <c r="LE898" s="256"/>
      <c r="LF898" s="256"/>
      <c r="LG898" s="256"/>
      <c r="LH898" s="256"/>
      <c r="LI898" s="256"/>
      <c r="LJ898" s="256"/>
      <c r="LK898" s="256"/>
      <c r="LL898" s="256"/>
      <c r="LM898" s="256"/>
      <c r="LN898" s="256"/>
      <c r="LO898" s="256"/>
      <c r="LP898" s="256"/>
      <c r="LQ898" s="256"/>
      <c r="LR898" s="256"/>
      <c r="LS898" s="256"/>
      <c r="LT898" s="256"/>
      <c r="LU898" s="256"/>
      <c r="LV898" s="256"/>
      <c r="LW898" s="256"/>
      <c r="LX898" s="256"/>
      <c r="LY898" s="256"/>
      <c r="LZ898" s="256"/>
      <c r="MA898" s="256"/>
      <c r="MB898" s="256"/>
      <c r="MC898" s="256"/>
      <c r="MD898" s="256"/>
      <c r="ME898" s="256"/>
      <c r="MF898" s="256"/>
      <c r="MG898" s="256"/>
      <c r="MH898" s="256"/>
      <c r="MI898" s="256"/>
      <c r="MJ898" s="256"/>
      <c r="MK898" s="256"/>
      <c r="ML898" s="256"/>
      <c r="MM898" s="256"/>
      <c r="MN898" s="256"/>
      <c r="MO898" s="256"/>
      <c r="MP898" s="256"/>
      <c r="MQ898" s="256"/>
      <c r="MR898" s="256"/>
      <c r="MS898" s="256"/>
      <c r="MT898" s="256"/>
      <c r="MU898" s="256"/>
      <c r="MV898" s="256"/>
      <c r="MW898" s="256"/>
      <c r="MX898" s="256"/>
      <c r="MY898" s="256"/>
      <c r="MZ898" s="256"/>
      <c r="NA898" s="256"/>
      <c r="NB898" s="256"/>
      <c r="NC898" s="256"/>
      <c r="ND898" s="256"/>
      <c r="NE898" s="256"/>
      <c r="NF898" s="256"/>
      <c r="NG898" s="256"/>
      <c r="NH898" s="256"/>
      <c r="NI898" s="256"/>
      <c r="NJ898" s="256"/>
      <c r="NK898" s="256"/>
      <c r="NL898" s="256"/>
      <c r="NM898" s="256"/>
      <c r="NN898" s="256"/>
      <c r="NO898" s="256"/>
      <c r="NP898" s="256"/>
      <c r="NQ898" s="256"/>
      <c r="NR898" s="256"/>
      <c r="NS898" s="256"/>
      <c r="NT898" s="256"/>
      <c r="NU898" s="256"/>
      <c r="NV898" s="256"/>
      <c r="NW898" s="256"/>
      <c r="NX898" s="256"/>
      <c r="NY898" s="256"/>
      <c r="NZ898" s="256"/>
      <c r="OA898" s="256"/>
      <c r="OB898" s="256"/>
      <c r="OC898" s="256"/>
      <c r="OD898" s="256"/>
      <c r="OE898" s="256"/>
      <c r="OF898" s="256"/>
      <c r="OG898" s="256"/>
      <c r="OH898" s="256"/>
      <c r="OI898" s="256"/>
      <c r="OJ898" s="256"/>
      <c r="OK898" s="256"/>
      <c r="OL898" s="256"/>
      <c r="OM898" s="256"/>
      <c r="ON898" s="256"/>
      <c r="OO898" s="256"/>
      <c r="OP898" s="256"/>
      <c r="OQ898" s="256"/>
      <c r="OR898" s="256"/>
      <c r="OS898" s="256"/>
      <c r="OT898" s="256"/>
      <c r="OU898" s="256"/>
      <c r="OV898" s="256"/>
      <c r="OW898" s="256"/>
      <c r="OX898" s="256"/>
      <c r="OY898" s="256"/>
      <c r="OZ898" s="256"/>
      <c r="PA898" s="256"/>
      <c r="PB898" s="256"/>
      <c r="PC898" s="256"/>
      <c r="PD898" s="256"/>
      <c r="PE898" s="256"/>
      <c r="PF898" s="256"/>
      <c r="PG898" s="256"/>
      <c r="PH898" s="256"/>
      <c r="PI898" s="256"/>
      <c r="PJ898" s="256"/>
      <c r="PK898" s="256"/>
      <c r="PL898" s="256"/>
      <c r="PM898" s="256"/>
      <c r="PN898" s="256"/>
      <c r="PO898" s="256"/>
      <c r="PP898" s="256"/>
      <c r="PQ898" s="256"/>
      <c r="PR898" s="256"/>
      <c r="PS898" s="256"/>
      <c r="PT898" s="256"/>
      <c r="PU898" s="256"/>
      <c r="PV898" s="256"/>
      <c r="PW898" s="256"/>
      <c r="PX898" s="256"/>
      <c r="PY898" s="256"/>
      <c r="PZ898" s="256"/>
      <c r="QA898" s="256"/>
      <c r="QB898" s="256"/>
      <c r="QC898" s="256"/>
      <c r="QD898" s="256"/>
      <c r="QE898" s="256"/>
      <c r="QF898" s="256"/>
      <c r="QG898" s="256"/>
      <c r="QH898" s="256"/>
      <c r="QI898" s="256"/>
      <c r="QJ898" s="256"/>
      <c r="QK898" s="256"/>
      <c r="QL898" s="256"/>
      <c r="QM898" s="256"/>
      <c r="QN898" s="256"/>
      <c r="QO898" s="256"/>
      <c r="QP898" s="256"/>
      <c r="QQ898" s="256"/>
      <c r="QR898" s="256"/>
      <c r="QS898" s="256"/>
      <c r="QT898" s="256"/>
      <c r="QU898" s="256"/>
      <c r="QV898" s="256"/>
      <c r="QW898" s="256"/>
      <c r="QX898" s="256"/>
      <c r="QY898" s="256"/>
      <c r="QZ898" s="256"/>
      <c r="RA898" s="256"/>
      <c r="RB898" s="256"/>
      <c r="RC898" s="256"/>
      <c r="RD898" s="256"/>
      <c r="RE898" s="256"/>
      <c r="RF898" s="256"/>
      <c r="RG898" s="256"/>
      <c r="RH898" s="256"/>
      <c r="RI898" s="256"/>
      <c r="RJ898" s="256"/>
      <c r="RK898" s="256"/>
      <c r="RL898" s="256"/>
      <c r="RM898" s="256"/>
      <c r="RN898" s="256"/>
      <c r="RO898" s="256"/>
      <c r="RP898" s="256"/>
      <c r="RQ898" s="256"/>
      <c r="RR898" s="256"/>
      <c r="RS898" s="256"/>
      <c r="RT898" s="256"/>
      <c r="RU898" s="256"/>
      <c r="RV898" s="256"/>
      <c r="RW898" s="256"/>
      <c r="RX898" s="256"/>
      <c r="RY898" s="256"/>
      <c r="RZ898" s="256"/>
      <c r="SA898" s="256"/>
      <c r="SB898" s="256"/>
      <c r="SC898" s="256"/>
      <c r="SD898" s="256"/>
      <c r="SE898" s="256"/>
      <c r="SF898" s="256"/>
      <c r="SG898" s="256"/>
      <c r="SH898" s="256"/>
      <c r="SI898" s="256"/>
      <c r="SJ898" s="256"/>
      <c r="SK898" s="256"/>
      <c r="SL898" s="256"/>
      <c r="SM898" s="256"/>
      <c r="SN898" s="256"/>
      <c r="SO898" s="256"/>
      <c r="SP898" s="256"/>
      <c r="SQ898" s="256"/>
      <c r="SR898" s="256"/>
      <c r="SS898" s="256"/>
      <c r="ST898" s="256"/>
      <c r="SU898" s="256"/>
      <c r="SV898" s="256"/>
      <c r="SW898" s="256"/>
      <c r="SX898" s="256"/>
      <c r="SY898" s="256"/>
      <c r="SZ898" s="256"/>
      <c r="TA898" s="256"/>
      <c r="TB898" s="256"/>
      <c r="TC898" s="256"/>
      <c r="TD898" s="256"/>
      <c r="TE898" s="256"/>
      <c r="TF898" s="256"/>
      <c r="TG898" s="256"/>
      <c r="TH898" s="256"/>
      <c r="TI898" s="256"/>
      <c r="TJ898" s="256"/>
      <c r="TK898" s="256"/>
      <c r="TL898" s="256"/>
      <c r="TM898" s="256"/>
      <c r="TN898" s="256"/>
      <c r="TO898" s="256"/>
      <c r="TP898" s="256"/>
      <c r="TQ898" s="256"/>
      <c r="TR898" s="256"/>
      <c r="TS898" s="256"/>
      <c r="TT898" s="256"/>
      <c r="TU898" s="256"/>
      <c r="TV898" s="256"/>
      <c r="TW898" s="256"/>
      <c r="TX898" s="256"/>
      <c r="TY898" s="256"/>
      <c r="TZ898" s="256"/>
      <c r="UA898" s="256"/>
      <c r="UB898" s="256"/>
      <c r="UC898" s="256"/>
      <c r="UD898" s="256"/>
      <c r="UE898" s="256"/>
      <c r="UF898" s="256"/>
      <c r="UG898" s="256"/>
      <c r="UH898" s="256"/>
      <c r="UI898" s="256"/>
      <c r="UJ898" s="256"/>
      <c r="UK898" s="256"/>
      <c r="UL898" s="256"/>
      <c r="UM898" s="256"/>
      <c r="UN898" s="256"/>
      <c r="UO898" s="256"/>
      <c r="UP898" s="256"/>
      <c r="UQ898" s="256"/>
      <c r="UR898" s="256"/>
      <c r="US898" s="256"/>
      <c r="UT898" s="256"/>
      <c r="UU898" s="256"/>
      <c r="UV898" s="256"/>
      <c r="UW898" s="256"/>
      <c r="UX898" s="256"/>
      <c r="UY898" s="256"/>
      <c r="UZ898" s="256"/>
      <c r="VA898" s="256"/>
      <c r="VB898" s="256"/>
      <c r="VC898" s="256"/>
      <c r="VD898" s="256"/>
      <c r="VE898" s="256"/>
      <c r="VF898" s="256"/>
      <c r="VG898" s="256"/>
      <c r="VH898" s="256"/>
      <c r="VI898" s="256"/>
      <c r="VJ898" s="256"/>
      <c r="VK898" s="256"/>
      <c r="VL898" s="256"/>
      <c r="VM898" s="256"/>
      <c r="VN898" s="256"/>
      <c r="VO898" s="256"/>
      <c r="VP898" s="256"/>
      <c r="VQ898" s="256"/>
      <c r="VR898" s="256"/>
      <c r="VS898" s="256"/>
      <c r="VT898" s="256"/>
      <c r="VU898" s="256"/>
      <c r="VV898" s="256"/>
      <c r="VW898" s="256"/>
      <c r="VX898" s="256"/>
      <c r="VY898" s="256"/>
      <c r="VZ898" s="256"/>
      <c r="WA898" s="256"/>
      <c r="WB898" s="256"/>
      <c r="WC898" s="256"/>
      <c r="WD898" s="256"/>
      <c r="WE898" s="256"/>
      <c r="WF898" s="256"/>
      <c r="WG898" s="256"/>
      <c r="WH898" s="256"/>
      <c r="WI898" s="256"/>
      <c r="WJ898" s="256"/>
      <c r="WK898" s="256"/>
      <c r="WL898" s="256"/>
      <c r="WM898" s="256"/>
      <c r="WN898" s="256"/>
      <c r="WO898" s="256"/>
      <c r="WP898" s="256"/>
      <c r="WQ898" s="256"/>
      <c r="WR898" s="256"/>
      <c r="WS898" s="256"/>
      <c r="WT898" s="256"/>
      <c r="WU898" s="256"/>
      <c r="WV898" s="256"/>
      <c r="WW898" s="256"/>
      <c r="WX898" s="256"/>
      <c r="WY898" s="256"/>
      <c r="WZ898" s="256"/>
      <c r="XA898" s="256"/>
      <c r="XB898" s="256"/>
      <c r="XC898" s="256"/>
      <c r="XD898" s="256"/>
      <c r="XE898" s="256"/>
      <c r="XF898" s="256"/>
      <c r="XG898" s="256"/>
      <c r="XH898" s="256"/>
      <c r="XI898" s="256"/>
      <c r="XJ898" s="256"/>
      <c r="XK898" s="256"/>
      <c r="XL898" s="256"/>
      <c r="XM898" s="256"/>
      <c r="XN898" s="256"/>
      <c r="XO898" s="256"/>
      <c r="XP898" s="256"/>
      <c r="XQ898" s="256"/>
      <c r="XR898" s="256"/>
      <c r="XS898" s="256"/>
      <c r="XT898" s="256"/>
      <c r="XU898" s="256"/>
      <c r="XV898" s="256"/>
      <c r="XW898" s="256"/>
      <c r="XX898" s="256"/>
      <c r="XY898" s="256"/>
      <c r="XZ898" s="256"/>
      <c r="YA898" s="256"/>
      <c r="YB898" s="256"/>
      <c r="YC898" s="256"/>
      <c r="YD898" s="256"/>
      <c r="YE898" s="256"/>
      <c r="YF898" s="256"/>
      <c r="YG898" s="256"/>
      <c r="YH898" s="256"/>
      <c r="YI898" s="256"/>
      <c r="YJ898" s="256"/>
      <c r="YK898" s="256"/>
      <c r="YL898" s="256"/>
      <c r="YM898" s="256"/>
      <c r="YN898" s="256"/>
      <c r="YO898" s="256"/>
      <c r="YP898" s="256"/>
      <c r="YQ898" s="256"/>
      <c r="YR898" s="256"/>
      <c r="YS898" s="256"/>
      <c r="YT898" s="256"/>
      <c r="YU898" s="256"/>
      <c r="YV898" s="256"/>
      <c r="YW898" s="256"/>
      <c r="YX898" s="256"/>
      <c r="YY898" s="256"/>
      <c r="YZ898" s="256"/>
      <c r="ZA898" s="256"/>
      <c r="ZB898" s="256"/>
      <c r="ZC898" s="256"/>
      <c r="ZD898" s="256"/>
      <c r="ZE898" s="256"/>
      <c r="ZF898" s="256"/>
      <c r="ZG898" s="256"/>
      <c r="ZH898" s="256"/>
      <c r="ZI898" s="256"/>
      <c r="ZJ898" s="256"/>
      <c r="ZK898" s="256"/>
      <c r="ZL898" s="256"/>
      <c r="ZM898" s="256"/>
      <c r="ZN898" s="256"/>
      <c r="ZO898" s="256"/>
      <c r="ZP898" s="256"/>
      <c r="ZQ898" s="256"/>
      <c r="ZR898" s="256"/>
      <c r="ZS898" s="256"/>
      <c r="ZT898" s="256"/>
      <c r="ZU898" s="256"/>
      <c r="ZV898" s="256"/>
      <c r="ZW898" s="256"/>
      <c r="ZX898" s="256"/>
      <c r="ZY898" s="256"/>
      <c r="ZZ898" s="256"/>
      <c r="AAA898" s="256"/>
      <c r="AAB898" s="256"/>
      <c r="AAC898" s="256"/>
      <c r="AAD898" s="256"/>
      <c r="AAE898" s="256"/>
      <c r="AAF898" s="256"/>
      <c r="AAG898" s="256"/>
      <c r="AAH898" s="256"/>
      <c r="AAI898" s="256"/>
      <c r="AAJ898" s="256"/>
      <c r="AAK898" s="256"/>
      <c r="AAL898" s="256"/>
      <c r="AAM898" s="256"/>
      <c r="AAN898" s="256"/>
      <c r="AAO898" s="256"/>
      <c r="AAP898" s="256"/>
      <c r="AAQ898" s="256"/>
      <c r="AAR898" s="256"/>
      <c r="AAS898" s="256"/>
      <c r="AAT898" s="256"/>
      <c r="AAU898" s="256"/>
      <c r="AAV898" s="256"/>
      <c r="AAW898" s="256"/>
      <c r="AAX898" s="256"/>
      <c r="AAY898" s="256"/>
      <c r="AAZ898" s="256"/>
      <c r="ABA898" s="256"/>
      <c r="ABB898" s="256"/>
      <c r="ABC898" s="256"/>
      <c r="ABD898" s="256"/>
      <c r="ABE898" s="256"/>
      <c r="ABF898" s="256"/>
      <c r="ABG898" s="256"/>
      <c r="ABH898" s="256"/>
      <c r="ABI898" s="256"/>
      <c r="ABJ898" s="256"/>
      <c r="ABK898" s="256"/>
      <c r="ABL898" s="256"/>
      <c r="ABM898" s="256"/>
      <c r="ABN898" s="256"/>
      <c r="ABO898" s="256"/>
      <c r="ABP898" s="256"/>
      <c r="ABQ898" s="256"/>
      <c r="ABR898" s="256"/>
      <c r="ABS898" s="256"/>
      <c r="ABT898" s="256"/>
      <c r="ABU898" s="256"/>
      <c r="ABV898" s="256"/>
      <c r="ABW898" s="256"/>
      <c r="ABX898" s="256"/>
      <c r="ABY898" s="256"/>
      <c r="ABZ898" s="256"/>
      <c r="ACA898" s="256"/>
      <c r="ACB898" s="256"/>
      <c r="ACC898" s="256"/>
      <c r="ACD898" s="256"/>
      <c r="ACE898" s="256"/>
      <c r="ACF898" s="256"/>
      <c r="ACG898" s="256"/>
      <c r="ACH898" s="256"/>
      <c r="ACI898" s="256"/>
      <c r="ACJ898" s="256"/>
      <c r="ACK898" s="256"/>
      <c r="ACL898" s="256"/>
      <c r="ACM898" s="256"/>
      <c r="ACN898" s="256"/>
      <c r="ACO898" s="256"/>
      <c r="ACP898" s="256"/>
      <c r="ACQ898" s="256"/>
      <c r="ACR898" s="256"/>
      <c r="ACS898" s="256"/>
      <c r="ACT898" s="256"/>
      <c r="ACU898" s="256"/>
      <c r="ACV898" s="256"/>
      <c r="ACW898" s="256"/>
      <c r="ACX898" s="256"/>
      <c r="ACY898" s="256"/>
      <c r="ACZ898" s="256"/>
      <c r="ADA898" s="256"/>
      <c r="ADB898" s="256"/>
      <c r="ADC898" s="256"/>
      <c r="ADD898" s="256"/>
      <c r="ADE898" s="256"/>
      <c r="ADF898" s="256"/>
      <c r="ADG898" s="256"/>
      <c r="ADH898" s="256"/>
      <c r="ADI898" s="256"/>
      <c r="ADJ898" s="256"/>
      <c r="ADK898" s="256"/>
      <c r="ADL898" s="256"/>
      <c r="ADM898" s="256"/>
      <c r="ADN898" s="256"/>
      <c r="ADO898" s="256"/>
      <c r="ADP898" s="256"/>
      <c r="ADQ898" s="256"/>
      <c r="ADR898" s="256"/>
      <c r="ADS898" s="256"/>
      <c r="ADT898" s="256"/>
      <c r="ADU898" s="256"/>
      <c r="ADV898" s="256"/>
      <c r="ADW898" s="256"/>
      <c r="ADX898" s="256"/>
      <c r="ADY898" s="256"/>
      <c r="ADZ898" s="256"/>
      <c r="AEA898" s="256"/>
      <c r="AEB898" s="256"/>
      <c r="AEC898" s="256"/>
      <c r="AED898" s="256"/>
      <c r="AEE898" s="256"/>
      <c r="AEF898" s="256"/>
      <c r="AEG898" s="256"/>
      <c r="AEH898" s="256"/>
      <c r="AEI898" s="256"/>
      <c r="AEJ898" s="256"/>
      <c r="AEK898" s="256"/>
      <c r="AEL898" s="256"/>
      <c r="AEM898" s="256"/>
      <c r="AEN898" s="256"/>
      <c r="AEO898" s="256"/>
      <c r="AEP898" s="256"/>
      <c r="AEQ898" s="256"/>
      <c r="AER898" s="256"/>
      <c r="AES898" s="256"/>
      <c r="AET898" s="256"/>
      <c r="AEU898" s="256"/>
      <c r="AEV898" s="256"/>
      <c r="AEW898" s="256"/>
      <c r="AEX898" s="256"/>
      <c r="AEY898" s="256"/>
      <c r="AEZ898" s="256"/>
      <c r="AFA898" s="256"/>
      <c r="AFB898" s="256"/>
      <c r="AFC898" s="256"/>
      <c r="AFD898" s="256"/>
      <c r="AFE898" s="256"/>
      <c r="AFF898" s="256"/>
      <c r="AFG898" s="256"/>
      <c r="AFH898" s="256"/>
      <c r="AFI898" s="256"/>
      <c r="AFJ898" s="256"/>
      <c r="AFK898" s="256"/>
      <c r="AFL898" s="256"/>
      <c r="AFM898" s="256"/>
      <c r="AFN898" s="256"/>
      <c r="AFO898" s="256"/>
      <c r="AFP898" s="256"/>
      <c r="AFQ898" s="256"/>
      <c r="AFR898" s="256"/>
      <c r="AFS898" s="256"/>
      <c r="AFT898" s="256"/>
      <c r="AFU898" s="256"/>
      <c r="AFV898" s="256"/>
      <c r="AFW898" s="256"/>
      <c r="AFX898" s="256"/>
      <c r="AFY898" s="256"/>
      <c r="AFZ898" s="256"/>
      <c r="AGA898" s="256"/>
      <c r="AGB898" s="256"/>
      <c r="AGC898" s="256"/>
      <c r="AGD898" s="256"/>
      <c r="AGE898" s="256"/>
      <c r="AGF898" s="256"/>
      <c r="AGG898" s="256"/>
      <c r="AGH898" s="256"/>
      <c r="AGI898" s="256"/>
      <c r="AGJ898" s="256"/>
      <c r="AGK898" s="256"/>
      <c r="AGL898" s="256"/>
      <c r="AGM898" s="256"/>
      <c r="AGN898" s="256"/>
      <c r="AGO898" s="256"/>
      <c r="AGP898" s="256"/>
      <c r="AGQ898" s="256"/>
      <c r="AGR898" s="256"/>
      <c r="AGS898" s="256"/>
      <c r="AGT898" s="256"/>
      <c r="AGU898" s="256"/>
      <c r="AGV898" s="256"/>
      <c r="AGW898" s="256"/>
      <c r="AGX898" s="256"/>
      <c r="AGY898" s="256"/>
      <c r="AGZ898" s="256"/>
      <c r="AHA898" s="256"/>
      <c r="AHB898" s="256"/>
      <c r="AHC898" s="256"/>
      <c r="AHD898" s="256"/>
      <c r="AHE898" s="256"/>
      <c r="AHF898" s="256"/>
      <c r="AHG898" s="256"/>
      <c r="AHH898" s="256"/>
      <c r="AHI898" s="256"/>
      <c r="AHJ898" s="256"/>
      <c r="AHK898" s="256"/>
      <c r="AHL898" s="256"/>
      <c r="AHM898" s="256"/>
      <c r="AHN898" s="256"/>
      <c r="AHO898" s="256"/>
      <c r="AHP898" s="256"/>
      <c r="AHQ898" s="256"/>
      <c r="AHR898" s="256"/>
      <c r="AHS898" s="256"/>
      <c r="AHT898" s="256"/>
      <c r="AHU898" s="256"/>
      <c r="AHV898" s="256"/>
      <c r="AHW898" s="256"/>
      <c r="AHX898" s="256"/>
      <c r="AHY898" s="256"/>
      <c r="AHZ898" s="256"/>
      <c r="AIA898" s="256"/>
      <c r="AIB898" s="256"/>
      <c r="AIC898" s="256"/>
      <c r="AID898" s="256"/>
      <c r="AIE898" s="256"/>
      <c r="AIF898" s="256"/>
      <c r="AIG898" s="256"/>
      <c r="AIH898" s="256"/>
      <c r="AII898" s="256"/>
      <c r="AIJ898" s="256"/>
      <c r="AIK898" s="256"/>
      <c r="AIL898" s="256"/>
      <c r="AIM898" s="256"/>
      <c r="AIN898" s="256"/>
      <c r="AIO898" s="256"/>
      <c r="AIP898" s="256"/>
      <c r="AIQ898" s="256"/>
      <c r="AIR898" s="256"/>
      <c r="AIS898" s="256"/>
      <c r="AIT898" s="256"/>
      <c r="AIU898" s="256"/>
      <c r="AIV898" s="256"/>
      <c r="AIW898" s="256"/>
      <c r="AIX898" s="256"/>
      <c r="AIY898" s="256"/>
      <c r="AIZ898" s="256"/>
      <c r="AJA898" s="256"/>
      <c r="AJB898" s="256"/>
      <c r="AJC898" s="256"/>
      <c r="AJD898" s="256"/>
      <c r="AJE898" s="256"/>
      <c r="AJF898" s="256"/>
      <c r="AJG898" s="256"/>
      <c r="AJH898" s="256"/>
      <c r="AJI898" s="256"/>
      <c r="AJJ898" s="256"/>
      <c r="AJK898" s="256"/>
      <c r="AJL898" s="256"/>
      <c r="AJM898" s="256"/>
      <c r="AJN898" s="256"/>
      <c r="AJO898" s="256"/>
      <c r="AJP898" s="256"/>
      <c r="AJQ898" s="256"/>
      <c r="AJR898" s="256"/>
      <c r="AJS898" s="256"/>
      <c r="AJT898" s="256"/>
      <c r="AJU898" s="256"/>
      <c r="AJV898" s="256"/>
      <c r="AJW898" s="256"/>
      <c r="AJX898" s="256"/>
      <c r="AJY898" s="256"/>
      <c r="AJZ898" s="256"/>
      <c r="AKA898" s="256"/>
      <c r="AKB898" s="256"/>
      <c r="AKC898" s="256"/>
      <c r="AKD898" s="256"/>
      <c r="AKE898" s="256"/>
      <c r="AKF898" s="256"/>
      <c r="AKG898" s="256"/>
      <c r="AKH898" s="256"/>
      <c r="AKI898" s="256"/>
      <c r="AKJ898" s="256"/>
      <c r="AKK898" s="256"/>
      <c r="AKL898" s="256"/>
      <c r="AKM898" s="256"/>
      <c r="AKN898" s="256"/>
      <c r="AKO898" s="256"/>
      <c r="AKP898" s="256"/>
      <c r="AKQ898" s="256"/>
      <c r="AKR898" s="256"/>
      <c r="AKS898" s="256"/>
      <c r="AKT898" s="256"/>
      <c r="AKU898" s="256"/>
      <c r="AKV898" s="256"/>
      <c r="AKW898" s="256"/>
      <c r="AKX898" s="256"/>
      <c r="AKY898" s="256"/>
      <c r="AKZ898" s="256"/>
      <c r="ALA898" s="256"/>
      <c r="ALB898" s="256"/>
      <c r="ALC898" s="256"/>
      <c r="ALD898" s="256"/>
      <c r="ALE898" s="256"/>
      <c r="ALF898" s="256"/>
      <c r="ALG898" s="256"/>
      <c r="ALH898" s="256"/>
      <c r="ALI898" s="256"/>
      <c r="ALJ898" s="256"/>
      <c r="ALK898" s="256"/>
      <c r="ALL898" s="256"/>
      <c r="ALM898" s="256"/>
      <c r="ALN898" s="256"/>
      <c r="ALO898" s="256"/>
      <c r="ALP898" s="256"/>
      <c r="ALQ898" s="256"/>
      <c r="ALR898" s="256"/>
      <c r="ALS898" s="256"/>
      <c r="ALT898" s="256"/>
      <c r="ALU898" s="256"/>
      <c r="ALV898" s="256"/>
      <c r="ALW898" s="256"/>
      <c r="ALX898" s="256"/>
      <c r="ALY898" s="256"/>
      <c r="ALZ898" s="256"/>
      <c r="AMA898" s="256"/>
      <c r="AMB898" s="256"/>
      <c r="AMC898" s="256"/>
      <c r="AMD898" s="256"/>
      <c r="AME898" s="256"/>
      <c r="AMF898" s="256"/>
      <c r="AMG898" s="256"/>
      <c r="AMH898" s="256"/>
      <c r="AMI898" s="256"/>
      <c r="AMJ898" s="256"/>
      <c r="AMK898" s="256"/>
      <c r="AML898" s="256"/>
      <c r="AMM898" s="256"/>
      <c r="AMN898" s="256"/>
      <c r="AMO898" s="256"/>
      <c r="AMP898" s="256"/>
      <c r="AMQ898" s="256"/>
      <c r="AMR898" s="256"/>
      <c r="AMS898" s="256"/>
      <c r="AMT898" s="256"/>
      <c r="AMU898" s="256"/>
      <c r="AMV898" s="256"/>
      <c r="AMW898" s="256"/>
      <c r="AMX898" s="256"/>
      <c r="AMY898" s="256"/>
      <c r="AMZ898" s="256"/>
      <c r="ANA898" s="256"/>
      <c r="ANB898" s="256"/>
      <c r="ANC898" s="256"/>
      <c r="AND898" s="256"/>
      <c r="ANE898" s="256"/>
      <c r="ANF898" s="256"/>
      <c r="ANG898" s="256"/>
      <c r="ANH898" s="256"/>
      <c r="ANI898" s="256"/>
      <c r="ANJ898" s="256"/>
      <c r="ANK898" s="256"/>
      <c r="ANL898" s="256"/>
      <c r="ANM898" s="256"/>
      <c r="ANN898" s="256"/>
      <c r="ANO898" s="256"/>
      <c r="ANP898" s="256"/>
      <c r="ANQ898" s="256"/>
      <c r="ANR898" s="256"/>
      <c r="ANS898" s="256"/>
      <c r="ANT898" s="256"/>
      <c r="ANU898" s="256"/>
      <c r="ANV898" s="256"/>
      <c r="ANW898" s="256"/>
      <c r="ANX898" s="256"/>
      <c r="ANY898" s="256"/>
      <c r="ANZ898" s="256"/>
      <c r="AOA898" s="256"/>
      <c r="AOB898" s="256"/>
      <c r="AOC898" s="256"/>
      <c r="AOD898" s="256"/>
      <c r="AOE898" s="256"/>
      <c r="AOF898" s="256"/>
      <c r="AOG898" s="256"/>
      <c r="AOH898" s="256"/>
      <c r="AOI898" s="256"/>
      <c r="AOJ898" s="256"/>
      <c r="AOK898" s="256"/>
      <c r="AOL898" s="256"/>
      <c r="AOM898" s="256"/>
      <c r="AON898" s="256"/>
      <c r="AOO898" s="256"/>
      <c r="AOP898" s="256"/>
      <c r="AOQ898" s="256"/>
      <c r="AOR898" s="256"/>
      <c r="AOS898" s="256"/>
      <c r="AOT898" s="256"/>
      <c r="AOU898" s="256"/>
      <c r="AOV898" s="256"/>
      <c r="AOW898" s="256"/>
      <c r="AOX898" s="256"/>
      <c r="AOY898" s="256"/>
      <c r="AOZ898" s="256"/>
      <c r="APA898" s="256"/>
      <c r="APB898" s="256"/>
      <c r="APC898" s="256"/>
      <c r="APD898" s="256"/>
      <c r="APE898" s="256"/>
      <c r="APF898" s="256"/>
      <c r="APG898" s="256"/>
      <c r="APH898" s="256"/>
      <c r="API898" s="256"/>
      <c r="APJ898" s="256"/>
      <c r="APK898" s="256"/>
      <c r="APL898" s="256"/>
      <c r="APM898" s="256"/>
      <c r="APN898" s="256"/>
      <c r="APO898" s="256"/>
      <c r="APP898" s="256"/>
      <c r="APQ898" s="256"/>
      <c r="APR898" s="256"/>
      <c r="APS898" s="256"/>
      <c r="APT898" s="256"/>
      <c r="APU898" s="256"/>
      <c r="APV898" s="256"/>
      <c r="APW898" s="256"/>
      <c r="APX898" s="256"/>
      <c r="APY898" s="256"/>
      <c r="APZ898" s="256"/>
      <c r="AQA898" s="256"/>
      <c r="AQB898" s="256"/>
      <c r="AQC898" s="256"/>
      <c r="AQD898" s="256"/>
      <c r="AQE898" s="256"/>
      <c r="AQF898" s="256"/>
      <c r="AQG898" s="256"/>
      <c r="AQH898" s="256"/>
      <c r="AQI898" s="256"/>
      <c r="AQJ898" s="256"/>
      <c r="AQK898" s="256"/>
      <c r="AQL898" s="256"/>
      <c r="AQM898" s="256"/>
      <c r="AQN898" s="256"/>
      <c r="AQO898" s="256"/>
      <c r="AQP898" s="256"/>
      <c r="AQQ898" s="256"/>
      <c r="AQR898" s="256"/>
      <c r="AQS898" s="256"/>
      <c r="AQT898" s="256"/>
      <c r="AQU898" s="256"/>
      <c r="AQV898" s="256"/>
      <c r="AQW898" s="256"/>
      <c r="AQX898" s="256"/>
      <c r="AQY898" s="256"/>
      <c r="AQZ898" s="256"/>
      <c r="ARA898" s="256"/>
      <c r="ARB898" s="256"/>
      <c r="ARC898" s="256"/>
      <c r="ARD898" s="256"/>
      <c r="ARE898" s="256"/>
      <c r="ARF898" s="256"/>
      <c r="ARG898" s="256"/>
      <c r="ARH898" s="256"/>
      <c r="ARI898" s="256"/>
      <c r="ARJ898" s="256"/>
      <c r="ARK898" s="256"/>
      <c r="ARL898" s="256"/>
      <c r="ARM898" s="256"/>
      <c r="ARN898" s="256"/>
      <c r="ARO898" s="256"/>
      <c r="ARP898" s="256"/>
      <c r="ARQ898" s="256"/>
      <c r="ARR898" s="256"/>
      <c r="ARS898" s="256"/>
      <c r="ART898" s="256"/>
      <c r="ARU898" s="256"/>
      <c r="ARV898" s="256"/>
      <c r="ARW898" s="256"/>
      <c r="ARX898" s="256"/>
      <c r="ARY898" s="256"/>
      <c r="ARZ898" s="256"/>
      <c r="ASA898" s="256"/>
      <c r="ASB898" s="256"/>
      <c r="ASC898" s="256"/>
      <c r="ASD898" s="256"/>
      <c r="ASE898" s="256"/>
      <c r="ASF898" s="256"/>
      <c r="ASG898" s="256"/>
      <c r="ASH898" s="256"/>
      <c r="ASI898" s="256"/>
      <c r="ASJ898" s="256"/>
      <c r="ASK898" s="256"/>
      <c r="ASL898" s="256"/>
      <c r="ASM898" s="256"/>
      <c r="ASN898" s="256"/>
      <c r="ASO898" s="256"/>
      <c r="ASP898" s="256"/>
      <c r="ASQ898" s="256"/>
      <c r="ASR898" s="256"/>
      <c r="ASS898" s="256"/>
      <c r="AST898" s="256"/>
      <c r="ASU898" s="256"/>
      <c r="ASV898" s="256"/>
      <c r="ASW898" s="256"/>
      <c r="ASX898" s="256"/>
      <c r="ASY898" s="256"/>
      <c r="ASZ898" s="256"/>
      <c r="ATA898" s="256"/>
      <c r="ATB898" s="256"/>
      <c r="ATC898" s="256"/>
      <c r="ATD898" s="256"/>
      <c r="ATE898" s="256"/>
      <c r="ATF898" s="256"/>
      <c r="ATG898" s="256"/>
      <c r="ATH898" s="256"/>
      <c r="ATI898" s="256"/>
      <c r="ATJ898" s="256"/>
      <c r="ATK898" s="256"/>
      <c r="ATL898" s="256"/>
      <c r="ATM898" s="256"/>
      <c r="ATN898" s="256"/>
      <c r="ATO898" s="256"/>
      <c r="ATP898" s="256"/>
      <c r="ATQ898" s="256"/>
      <c r="ATR898" s="256"/>
      <c r="ATS898" s="256"/>
      <c r="ATT898" s="256"/>
      <c r="ATU898" s="256"/>
      <c r="ATV898" s="256"/>
      <c r="ATW898" s="256"/>
      <c r="ATX898" s="256"/>
      <c r="ATY898" s="256"/>
      <c r="ATZ898" s="256"/>
      <c r="AUA898" s="256"/>
      <c r="AUB898" s="256"/>
      <c r="AUC898" s="256"/>
      <c r="AUD898" s="256"/>
      <c r="AUE898" s="256"/>
      <c r="AUF898" s="256"/>
      <c r="AUG898" s="256"/>
      <c r="AUH898" s="256"/>
      <c r="AUI898" s="256"/>
      <c r="AUJ898" s="256"/>
      <c r="AUK898" s="256"/>
      <c r="AUL898" s="256"/>
      <c r="AUM898" s="256"/>
      <c r="AUN898" s="256"/>
      <c r="AUO898" s="256"/>
      <c r="AUP898" s="256"/>
      <c r="AUQ898" s="256"/>
      <c r="AUR898" s="256"/>
      <c r="AUS898" s="256"/>
      <c r="AUT898" s="256"/>
      <c r="AUU898" s="256"/>
      <c r="AUV898" s="256"/>
      <c r="AUW898" s="256"/>
      <c r="AUX898" s="256"/>
      <c r="AUY898" s="256"/>
      <c r="AUZ898" s="256"/>
      <c r="AVA898" s="256"/>
      <c r="AVB898" s="256"/>
      <c r="AVC898" s="256"/>
      <c r="AVD898" s="256"/>
      <c r="AVE898" s="256"/>
      <c r="AVF898" s="256"/>
      <c r="AVG898" s="256"/>
      <c r="AVH898" s="256"/>
      <c r="AVI898" s="256"/>
      <c r="AVJ898" s="256"/>
      <c r="AVK898" s="256"/>
      <c r="AVL898" s="256"/>
      <c r="AVM898" s="256"/>
      <c r="AVN898" s="256"/>
      <c r="AVO898" s="256"/>
      <c r="AVP898" s="256"/>
      <c r="AVQ898" s="256"/>
      <c r="AVR898" s="256"/>
      <c r="AVS898" s="256"/>
      <c r="AVT898" s="256"/>
      <c r="AVU898" s="256"/>
      <c r="AVV898" s="256"/>
      <c r="AVW898" s="256"/>
      <c r="AVX898" s="256"/>
      <c r="AVY898" s="256"/>
      <c r="AVZ898" s="256"/>
      <c r="AWA898" s="256"/>
      <c r="AWB898" s="256"/>
      <c r="AWC898" s="256"/>
      <c r="AWD898" s="256"/>
      <c r="AWE898" s="256"/>
      <c r="AWF898" s="256"/>
      <c r="AWG898" s="256"/>
      <c r="AWH898" s="256"/>
      <c r="AWI898" s="256"/>
      <c r="AWJ898" s="256"/>
      <c r="AWK898" s="256"/>
      <c r="AWL898" s="256"/>
      <c r="AWM898" s="256"/>
      <c r="AWN898" s="256"/>
      <c r="AWO898" s="256"/>
      <c r="AWP898" s="256"/>
      <c r="AWQ898" s="256"/>
      <c r="AWR898" s="256"/>
      <c r="AWS898" s="256"/>
      <c r="AWT898" s="256"/>
      <c r="AWU898" s="256"/>
      <c r="AWV898" s="256"/>
      <c r="AWW898" s="256"/>
      <c r="AWX898" s="256"/>
      <c r="AWY898" s="256"/>
      <c r="AWZ898" s="256"/>
      <c r="AXA898" s="256"/>
      <c r="AXB898" s="256"/>
      <c r="AXC898" s="256"/>
      <c r="AXD898" s="256"/>
      <c r="AXE898" s="256"/>
      <c r="AXF898" s="256"/>
      <c r="AXG898" s="256"/>
      <c r="AXH898" s="256"/>
      <c r="AXI898" s="256"/>
      <c r="AXJ898" s="256"/>
      <c r="AXK898" s="256"/>
      <c r="AXL898" s="256"/>
      <c r="AXM898" s="256"/>
      <c r="AXN898" s="256"/>
      <c r="AXO898" s="256"/>
      <c r="AXP898" s="256"/>
      <c r="AXQ898" s="256"/>
      <c r="AXR898" s="256"/>
      <c r="AXS898" s="256"/>
      <c r="AXT898" s="256"/>
      <c r="AXU898" s="256"/>
      <c r="AXV898" s="256"/>
      <c r="AXW898" s="256"/>
      <c r="AXX898" s="256"/>
      <c r="AXY898" s="256"/>
      <c r="AXZ898" s="256"/>
      <c r="AYA898" s="256"/>
      <c r="AYB898" s="256"/>
      <c r="AYC898" s="256"/>
      <c r="AYD898" s="256"/>
      <c r="AYE898" s="256"/>
      <c r="AYF898" s="256"/>
      <c r="AYG898" s="256"/>
      <c r="AYH898" s="256"/>
      <c r="AYI898" s="256"/>
      <c r="AYJ898" s="256"/>
      <c r="AYK898" s="256"/>
      <c r="AYL898" s="256"/>
      <c r="AYM898" s="256"/>
      <c r="AYN898" s="256"/>
      <c r="AYO898" s="256"/>
      <c r="AYP898" s="256"/>
      <c r="AYQ898" s="256"/>
      <c r="AYR898" s="256"/>
      <c r="AYS898" s="256"/>
      <c r="AYT898" s="256"/>
      <c r="AYU898" s="256"/>
      <c r="AYV898" s="256"/>
      <c r="AYW898" s="256"/>
      <c r="AYX898" s="256"/>
      <c r="AYY898" s="256"/>
      <c r="AYZ898" s="256"/>
      <c r="AZA898" s="256"/>
      <c r="AZB898" s="256"/>
      <c r="AZC898" s="256"/>
      <c r="AZD898" s="256"/>
      <c r="AZE898" s="256"/>
      <c r="AZF898" s="256"/>
      <c r="AZG898" s="256"/>
      <c r="AZH898" s="256"/>
      <c r="AZI898" s="256"/>
      <c r="AZJ898" s="256"/>
      <c r="AZK898" s="256"/>
      <c r="AZL898" s="256"/>
      <c r="AZM898" s="256"/>
      <c r="AZN898" s="256"/>
      <c r="AZO898" s="256"/>
      <c r="AZP898" s="256"/>
      <c r="AZQ898" s="256"/>
      <c r="AZR898" s="256"/>
      <c r="AZS898" s="256"/>
      <c r="AZT898" s="256"/>
      <c r="AZU898" s="256"/>
      <c r="AZV898" s="256"/>
      <c r="AZW898" s="256"/>
      <c r="AZX898" s="256"/>
      <c r="AZY898" s="256"/>
      <c r="AZZ898" s="256"/>
      <c r="BAA898" s="256"/>
      <c r="BAB898" s="256"/>
      <c r="BAC898" s="256"/>
      <c r="BAD898" s="256"/>
      <c r="BAE898" s="256"/>
      <c r="BAF898" s="256"/>
      <c r="BAG898" s="256"/>
      <c r="BAH898" s="256"/>
      <c r="BAI898" s="256"/>
      <c r="BAJ898" s="256"/>
      <c r="BAK898" s="256"/>
      <c r="BAL898" s="256"/>
      <c r="BAM898" s="256"/>
      <c r="BAN898" s="256"/>
      <c r="BAO898" s="256"/>
      <c r="BAP898" s="256"/>
      <c r="BAQ898" s="256"/>
      <c r="BAR898" s="256"/>
      <c r="BAS898" s="256"/>
      <c r="BAT898" s="256"/>
      <c r="BAU898" s="256"/>
      <c r="BAV898" s="256"/>
      <c r="BAW898" s="256"/>
      <c r="BAX898" s="256"/>
      <c r="BAY898" s="256"/>
      <c r="BAZ898" s="256"/>
      <c r="BBA898" s="256"/>
      <c r="BBB898" s="256"/>
      <c r="BBC898" s="256"/>
      <c r="BBD898" s="256"/>
      <c r="BBE898" s="256"/>
      <c r="BBF898" s="256"/>
      <c r="BBG898" s="256"/>
      <c r="BBH898" s="256"/>
      <c r="BBI898" s="256"/>
      <c r="BBJ898" s="256"/>
      <c r="BBK898" s="256"/>
      <c r="BBL898" s="256"/>
      <c r="BBM898" s="256"/>
      <c r="BBN898" s="256"/>
      <c r="BBO898" s="256"/>
      <c r="BBP898" s="256"/>
      <c r="BBQ898" s="256"/>
      <c r="BBR898" s="256"/>
      <c r="BBS898" s="256"/>
      <c r="BBT898" s="256"/>
      <c r="BBU898" s="256"/>
      <c r="BBV898" s="256"/>
      <c r="BBW898" s="256"/>
      <c r="BBX898" s="256"/>
      <c r="BBY898" s="256"/>
      <c r="BBZ898" s="256"/>
      <c r="BCA898" s="256"/>
      <c r="BCB898" s="256"/>
      <c r="BCC898" s="256"/>
      <c r="BCD898" s="256"/>
      <c r="BCE898" s="256"/>
      <c r="BCF898" s="256"/>
      <c r="BCG898" s="256"/>
      <c r="BCH898" s="256"/>
      <c r="BCI898" s="256"/>
      <c r="BCJ898" s="256"/>
      <c r="BCK898" s="256"/>
      <c r="BCL898" s="256"/>
      <c r="BCM898" s="256"/>
      <c r="BCN898" s="256"/>
      <c r="BCO898" s="256"/>
      <c r="BCP898" s="256"/>
      <c r="BCQ898" s="256"/>
      <c r="BCR898" s="256"/>
      <c r="BCS898" s="256"/>
      <c r="BCT898" s="256"/>
      <c r="BCU898" s="256"/>
      <c r="BCV898" s="256"/>
      <c r="BCW898" s="256"/>
      <c r="BCX898" s="256"/>
      <c r="BCY898" s="256"/>
      <c r="BCZ898" s="256"/>
      <c r="BDA898" s="256"/>
      <c r="BDB898" s="256"/>
      <c r="BDC898" s="256"/>
      <c r="BDD898" s="256"/>
      <c r="BDE898" s="256"/>
      <c r="BDF898" s="256"/>
      <c r="BDG898" s="256"/>
      <c r="BDH898" s="256"/>
      <c r="BDI898" s="256"/>
      <c r="BDJ898" s="256"/>
      <c r="BDK898" s="256"/>
      <c r="BDL898" s="256"/>
      <c r="BDM898" s="256"/>
      <c r="BDN898" s="256"/>
      <c r="BDO898" s="256"/>
      <c r="BDP898" s="256"/>
      <c r="BDQ898" s="256"/>
      <c r="BDR898" s="256"/>
      <c r="BDS898" s="256"/>
      <c r="BDT898" s="256"/>
      <c r="BDU898" s="256"/>
      <c r="BDV898" s="256"/>
      <c r="BDW898" s="256"/>
      <c r="BDX898" s="256"/>
      <c r="BDY898" s="256"/>
      <c r="BDZ898" s="256"/>
      <c r="BEA898" s="256"/>
      <c r="BEB898" s="256"/>
      <c r="BEC898" s="256"/>
      <c r="BED898" s="256"/>
      <c r="BEE898" s="256"/>
      <c r="BEF898" s="256"/>
      <c r="BEG898" s="256"/>
      <c r="BEH898" s="256"/>
      <c r="BEI898" s="256"/>
      <c r="BEJ898" s="256"/>
      <c r="BEK898" s="256"/>
      <c r="BEL898" s="256"/>
      <c r="BEM898" s="256"/>
      <c r="BEN898" s="256"/>
      <c r="BEO898" s="256"/>
      <c r="BEP898" s="256"/>
      <c r="BEQ898" s="256"/>
      <c r="BER898" s="256"/>
      <c r="BES898" s="256"/>
      <c r="BET898" s="256"/>
      <c r="BEU898" s="256"/>
      <c r="BEV898" s="256"/>
      <c r="BEW898" s="256"/>
      <c r="BEX898" s="256"/>
      <c r="BEY898" s="256"/>
      <c r="BEZ898" s="256"/>
      <c r="BFA898" s="256"/>
      <c r="BFB898" s="256"/>
      <c r="BFC898" s="256"/>
      <c r="BFD898" s="256"/>
      <c r="BFE898" s="256"/>
      <c r="BFF898" s="256"/>
      <c r="BFG898" s="256"/>
      <c r="BFH898" s="256"/>
      <c r="BFI898" s="256"/>
      <c r="BFJ898" s="256"/>
      <c r="BFK898" s="256"/>
      <c r="BFL898" s="256"/>
      <c r="BFM898" s="256"/>
      <c r="BFN898" s="256"/>
      <c r="BFO898" s="256"/>
      <c r="BFP898" s="256"/>
      <c r="BFQ898" s="256"/>
      <c r="BFR898" s="256"/>
      <c r="BFS898" s="256"/>
      <c r="BFT898" s="256"/>
      <c r="BFU898" s="256"/>
      <c r="BFV898" s="256"/>
      <c r="BFW898" s="256"/>
      <c r="BFX898" s="256"/>
      <c r="BFY898" s="256"/>
      <c r="BFZ898" s="256"/>
      <c r="BGA898" s="256"/>
      <c r="BGB898" s="256"/>
      <c r="BGC898" s="256"/>
      <c r="BGD898" s="256"/>
      <c r="BGE898" s="256"/>
      <c r="BGF898" s="256"/>
      <c r="BGG898" s="256"/>
      <c r="BGH898" s="256"/>
      <c r="BGI898" s="256"/>
      <c r="BGJ898" s="256"/>
      <c r="BGK898" s="256"/>
      <c r="BGL898" s="256"/>
      <c r="BGM898" s="256"/>
      <c r="BGN898" s="256"/>
      <c r="BGO898" s="256"/>
      <c r="BGP898" s="256"/>
      <c r="BGQ898" s="256"/>
      <c r="BGR898" s="256"/>
      <c r="BGS898" s="256"/>
      <c r="BGT898" s="256"/>
      <c r="BGU898" s="256"/>
      <c r="BGV898" s="256"/>
      <c r="BGW898" s="256"/>
      <c r="BGX898" s="256"/>
      <c r="BGY898" s="256"/>
      <c r="BGZ898" s="256"/>
      <c r="BHA898" s="256"/>
      <c r="BHB898" s="256"/>
      <c r="BHC898" s="256"/>
      <c r="BHD898" s="256"/>
      <c r="BHE898" s="256"/>
      <c r="BHF898" s="256"/>
      <c r="BHG898" s="256"/>
      <c r="BHH898" s="256"/>
      <c r="BHI898" s="256"/>
      <c r="BHJ898" s="256"/>
      <c r="BHK898" s="256"/>
      <c r="BHL898" s="256"/>
      <c r="BHM898" s="256"/>
      <c r="BHN898" s="256"/>
      <c r="BHO898" s="256"/>
      <c r="BHP898" s="256"/>
      <c r="BHQ898" s="256"/>
      <c r="BHR898" s="256"/>
      <c r="BHS898" s="256"/>
      <c r="BHT898" s="256"/>
      <c r="BHU898" s="256"/>
      <c r="BHV898" s="256"/>
      <c r="BHW898" s="256"/>
      <c r="BHX898" s="256"/>
      <c r="BHY898" s="256"/>
      <c r="BHZ898" s="256"/>
      <c r="BIA898" s="256"/>
      <c r="BIB898" s="256"/>
      <c r="BIC898" s="256"/>
      <c r="BID898" s="256"/>
      <c r="BIE898" s="256"/>
      <c r="BIF898" s="256"/>
      <c r="BIG898" s="256"/>
      <c r="BIH898" s="256"/>
      <c r="BII898" s="256"/>
      <c r="BIJ898" s="256"/>
      <c r="BIK898" s="256"/>
      <c r="BIL898" s="256"/>
      <c r="BIM898" s="256"/>
      <c r="BIN898" s="256"/>
      <c r="BIO898" s="256"/>
      <c r="BIP898" s="256"/>
      <c r="BIQ898" s="256"/>
      <c r="BIR898" s="256"/>
      <c r="BIS898" s="256"/>
      <c r="BIT898" s="256"/>
      <c r="BIU898" s="256"/>
      <c r="BIV898" s="256"/>
      <c r="BIW898" s="256"/>
      <c r="BIX898" s="256"/>
      <c r="BIY898" s="256"/>
      <c r="BIZ898" s="256"/>
      <c r="BJA898" s="256"/>
      <c r="BJB898" s="256"/>
      <c r="BJC898" s="256"/>
      <c r="BJD898" s="256"/>
      <c r="BJE898" s="256"/>
      <c r="BJF898" s="256"/>
      <c r="BJG898" s="256"/>
      <c r="BJH898" s="256"/>
      <c r="BJI898" s="256"/>
      <c r="BJJ898" s="256"/>
      <c r="BJK898" s="256"/>
      <c r="BJL898" s="256"/>
      <c r="BJM898" s="256"/>
      <c r="BJN898" s="256"/>
      <c r="BJO898" s="256"/>
      <c r="BJP898" s="256"/>
      <c r="BJQ898" s="256"/>
      <c r="BJR898" s="256"/>
      <c r="BJS898" s="256"/>
      <c r="BJT898" s="256"/>
      <c r="BJU898" s="256"/>
      <c r="BJV898" s="256"/>
      <c r="BJW898" s="256"/>
      <c r="BJX898" s="256"/>
      <c r="BJY898" s="256"/>
      <c r="BJZ898" s="256"/>
      <c r="BKA898" s="256"/>
      <c r="BKB898" s="256"/>
      <c r="BKC898" s="256"/>
      <c r="BKD898" s="256"/>
      <c r="BKE898" s="256"/>
      <c r="BKF898" s="256"/>
      <c r="BKG898" s="256"/>
      <c r="BKH898" s="256"/>
      <c r="BKI898" s="256"/>
      <c r="BKJ898" s="256"/>
      <c r="BKK898" s="256"/>
      <c r="BKL898" s="256"/>
      <c r="BKM898" s="256"/>
      <c r="BKN898" s="256"/>
      <c r="BKO898" s="256"/>
      <c r="BKP898" s="256"/>
      <c r="BKQ898" s="256"/>
      <c r="BKR898" s="256"/>
      <c r="BKS898" s="256"/>
      <c r="BKT898" s="256"/>
      <c r="BKU898" s="256"/>
      <c r="BKV898" s="256"/>
      <c r="BKW898" s="256"/>
      <c r="BKX898" s="256"/>
      <c r="BKY898" s="256"/>
      <c r="BKZ898" s="256"/>
      <c r="BLA898" s="256"/>
      <c r="BLB898" s="256"/>
      <c r="BLC898" s="256"/>
      <c r="BLD898" s="256"/>
      <c r="BLE898" s="256"/>
      <c r="BLF898" s="256"/>
      <c r="BLG898" s="256"/>
      <c r="BLH898" s="256"/>
      <c r="BLI898" s="256"/>
      <c r="BLJ898" s="256"/>
      <c r="BLK898" s="256"/>
      <c r="BLL898" s="256"/>
      <c r="BLM898" s="256"/>
      <c r="BLN898" s="256"/>
      <c r="BLO898" s="256"/>
      <c r="BLP898" s="256"/>
      <c r="BLQ898" s="256"/>
      <c r="BLR898" s="256"/>
      <c r="BLS898" s="256"/>
      <c r="BLT898" s="256"/>
      <c r="BLU898" s="256"/>
      <c r="BLV898" s="256"/>
      <c r="BLW898" s="256"/>
      <c r="BLX898" s="256"/>
      <c r="BLY898" s="256"/>
      <c r="BLZ898" s="256"/>
      <c r="BMA898" s="256"/>
      <c r="BMB898" s="256"/>
      <c r="BMC898" s="256"/>
      <c r="BMD898" s="256"/>
      <c r="BME898" s="256"/>
      <c r="BMF898" s="256"/>
      <c r="BMG898" s="256"/>
      <c r="BMH898" s="256"/>
      <c r="BMI898" s="256"/>
      <c r="BMJ898" s="256"/>
      <c r="BMK898" s="256"/>
      <c r="BML898" s="256"/>
      <c r="BMM898" s="256"/>
      <c r="BMN898" s="256"/>
      <c r="BMO898" s="256"/>
      <c r="BMP898" s="256"/>
      <c r="BMQ898" s="256"/>
      <c r="BMR898" s="256"/>
      <c r="BMS898" s="256"/>
      <c r="BMT898" s="256"/>
      <c r="BMU898" s="256"/>
      <c r="BMV898" s="256"/>
      <c r="BMW898" s="256"/>
      <c r="BMX898" s="256"/>
      <c r="BMY898" s="256"/>
      <c r="BMZ898" s="256"/>
      <c r="BNA898" s="256"/>
      <c r="BNB898" s="256"/>
      <c r="BNC898" s="256"/>
      <c r="BND898" s="256"/>
      <c r="BNE898" s="256"/>
      <c r="BNF898" s="256"/>
      <c r="BNG898" s="256"/>
      <c r="BNH898" s="256"/>
      <c r="BNI898" s="256"/>
      <c r="BNJ898" s="256"/>
      <c r="BNK898" s="256"/>
      <c r="BNL898" s="256"/>
      <c r="BNM898" s="256"/>
      <c r="BNN898" s="256"/>
      <c r="BNO898" s="256"/>
      <c r="BNP898" s="256"/>
      <c r="BNQ898" s="256"/>
      <c r="BNR898" s="256"/>
      <c r="BNS898" s="256"/>
      <c r="BNT898" s="256"/>
      <c r="BNU898" s="256"/>
      <c r="BNV898" s="256"/>
      <c r="BNW898" s="256"/>
      <c r="BNX898" s="256"/>
      <c r="BNY898" s="256"/>
      <c r="BNZ898" s="256"/>
      <c r="BOA898" s="256"/>
      <c r="BOB898" s="256"/>
      <c r="BOC898" s="256"/>
      <c r="BOD898" s="256"/>
      <c r="BOE898" s="256"/>
      <c r="BOF898" s="256"/>
      <c r="BOG898" s="256"/>
      <c r="BOH898" s="256"/>
      <c r="BOI898" s="256"/>
      <c r="BOJ898" s="256"/>
      <c r="BOK898" s="256"/>
      <c r="BOL898" s="256"/>
      <c r="BOM898" s="256"/>
      <c r="BON898" s="256"/>
      <c r="BOO898" s="256"/>
      <c r="BOP898" s="256"/>
      <c r="BOQ898" s="256"/>
      <c r="BOR898" s="256"/>
      <c r="BOS898" s="256"/>
      <c r="BOT898" s="256"/>
      <c r="BOU898" s="256"/>
      <c r="BOV898" s="256"/>
      <c r="BOW898" s="256"/>
      <c r="BOX898" s="256"/>
      <c r="BOY898" s="256"/>
      <c r="BOZ898" s="256"/>
      <c r="BPA898" s="256"/>
      <c r="BPB898" s="256"/>
      <c r="BPC898" s="256"/>
      <c r="BPD898" s="256"/>
      <c r="BPE898" s="256"/>
      <c r="BPF898" s="256"/>
      <c r="BPG898" s="256"/>
      <c r="BPH898" s="256"/>
      <c r="BPI898" s="256"/>
      <c r="BPJ898" s="256"/>
      <c r="BPK898" s="256"/>
      <c r="BPL898" s="256"/>
      <c r="BPM898" s="256"/>
      <c r="BPN898" s="256"/>
      <c r="BPO898" s="256"/>
      <c r="BPP898" s="256"/>
      <c r="BPQ898" s="256"/>
      <c r="BPR898" s="256"/>
      <c r="BPS898" s="256"/>
      <c r="BPT898" s="256"/>
      <c r="BPU898" s="256"/>
      <c r="BPV898" s="256"/>
      <c r="BPW898" s="256"/>
      <c r="BPX898" s="256"/>
      <c r="BPY898" s="256"/>
      <c r="BPZ898" s="256"/>
      <c r="BQA898" s="256"/>
      <c r="BQB898" s="256"/>
      <c r="BQC898" s="256"/>
      <c r="BQD898" s="256"/>
      <c r="BQE898" s="256"/>
      <c r="BQF898" s="256"/>
      <c r="BQG898" s="256"/>
      <c r="BQH898" s="256"/>
      <c r="BQI898" s="256"/>
      <c r="BQJ898" s="256"/>
      <c r="BQK898" s="256"/>
      <c r="BQL898" s="256"/>
      <c r="BQM898" s="256"/>
      <c r="BQN898" s="256"/>
      <c r="BQO898" s="256"/>
      <c r="BQP898" s="256"/>
      <c r="BQQ898" s="256"/>
      <c r="BQR898" s="256"/>
      <c r="BQS898" s="256"/>
      <c r="BQT898" s="256"/>
      <c r="BQU898" s="256"/>
      <c r="BQV898" s="256"/>
      <c r="BQW898" s="256"/>
      <c r="BQX898" s="256"/>
      <c r="BQY898" s="256"/>
      <c r="BQZ898" s="256"/>
      <c r="BRA898" s="256"/>
      <c r="BRB898" s="256"/>
      <c r="BRC898" s="256"/>
      <c r="BRD898" s="256"/>
      <c r="BRE898" s="256"/>
      <c r="BRF898" s="256"/>
      <c r="BRG898" s="256"/>
      <c r="BRH898" s="256"/>
      <c r="BRI898" s="256"/>
      <c r="BRJ898" s="256"/>
      <c r="BRK898" s="256"/>
      <c r="BRL898" s="256"/>
      <c r="BRM898" s="256"/>
      <c r="BRN898" s="256"/>
      <c r="BRO898" s="256"/>
      <c r="BRP898" s="256"/>
      <c r="BRQ898" s="256"/>
      <c r="BRR898" s="256"/>
      <c r="BRS898" s="256"/>
      <c r="BRT898" s="256"/>
      <c r="BRU898" s="256"/>
      <c r="BRV898" s="256"/>
      <c r="BRW898" s="256"/>
      <c r="BRX898" s="256"/>
      <c r="BRY898" s="256"/>
      <c r="BRZ898" s="256"/>
      <c r="BSA898" s="256"/>
      <c r="BSB898" s="256"/>
      <c r="BSC898" s="256"/>
      <c r="BSD898" s="256"/>
      <c r="BSE898" s="256"/>
      <c r="BSF898" s="256"/>
      <c r="BSG898" s="256"/>
      <c r="BSH898" s="256"/>
      <c r="BSI898" s="256"/>
      <c r="BSJ898" s="256"/>
      <c r="BSK898" s="256"/>
      <c r="BSL898" s="256"/>
      <c r="BSM898" s="256"/>
      <c r="BSN898" s="256"/>
      <c r="BSO898" s="256"/>
      <c r="BSP898" s="256"/>
      <c r="BSQ898" s="256"/>
      <c r="BSR898" s="256"/>
      <c r="BSS898" s="256"/>
      <c r="BST898" s="256"/>
      <c r="BSU898" s="256"/>
      <c r="BSV898" s="256"/>
      <c r="BSW898" s="256"/>
      <c r="BSX898" s="256"/>
      <c r="BSY898" s="256"/>
      <c r="BSZ898" s="256"/>
      <c r="BTA898" s="256"/>
      <c r="BTB898" s="256"/>
      <c r="BTC898" s="256"/>
      <c r="BTD898" s="256"/>
      <c r="BTE898" s="256"/>
      <c r="BTF898" s="256"/>
      <c r="BTG898" s="256"/>
      <c r="BTH898" s="256"/>
      <c r="BTI898" s="256"/>
      <c r="BTJ898" s="256"/>
      <c r="BTK898" s="256"/>
      <c r="BTL898" s="256"/>
      <c r="BTM898" s="256"/>
      <c r="BTN898" s="256"/>
      <c r="BTO898" s="256"/>
      <c r="BTP898" s="256"/>
      <c r="BTQ898" s="256"/>
      <c r="BTR898" s="256"/>
      <c r="BTS898" s="256"/>
      <c r="BTT898" s="256"/>
      <c r="BTU898" s="256"/>
      <c r="BTV898" s="256"/>
      <c r="BTW898" s="256"/>
      <c r="BTX898" s="256"/>
      <c r="BTY898" s="256"/>
      <c r="BTZ898" s="256"/>
      <c r="BUA898" s="256"/>
      <c r="BUB898" s="256"/>
      <c r="BUC898" s="256"/>
      <c r="BUD898" s="256"/>
      <c r="BUE898" s="256"/>
      <c r="BUF898" s="256"/>
      <c r="BUG898" s="256"/>
      <c r="BUH898" s="256"/>
      <c r="BUI898" s="256"/>
      <c r="BUJ898" s="256"/>
      <c r="BUK898" s="256"/>
      <c r="BUL898" s="256"/>
      <c r="BUM898" s="256"/>
      <c r="BUN898" s="256"/>
      <c r="BUO898" s="256"/>
      <c r="BUP898" s="256"/>
      <c r="BUQ898" s="256"/>
      <c r="BUR898" s="256"/>
      <c r="BUS898" s="256"/>
      <c r="BUT898" s="256"/>
      <c r="BUU898" s="256"/>
      <c r="BUV898" s="256"/>
      <c r="BUW898" s="256"/>
      <c r="BUX898" s="256"/>
      <c r="BUY898" s="256"/>
      <c r="BUZ898" s="256"/>
      <c r="BVA898" s="256"/>
      <c r="BVB898" s="256"/>
      <c r="BVC898" s="256"/>
      <c r="BVD898" s="256"/>
      <c r="BVE898" s="256"/>
      <c r="BVF898" s="256"/>
      <c r="BVG898" s="256"/>
      <c r="BVH898" s="256"/>
      <c r="BVI898" s="256"/>
      <c r="BVJ898" s="256"/>
      <c r="BVK898" s="256"/>
      <c r="BVL898" s="256"/>
      <c r="BVM898" s="256"/>
      <c r="BVN898" s="256"/>
      <c r="BVO898" s="256"/>
      <c r="BVP898" s="256"/>
      <c r="BVQ898" s="256"/>
      <c r="BVR898" s="256"/>
      <c r="BVS898" s="256"/>
      <c r="BVT898" s="256"/>
      <c r="BVU898" s="256"/>
      <c r="BVV898" s="256"/>
      <c r="BVW898" s="256"/>
      <c r="BVX898" s="256"/>
      <c r="BVY898" s="256"/>
      <c r="BVZ898" s="256"/>
      <c r="BWA898" s="256"/>
      <c r="BWB898" s="256"/>
      <c r="BWC898" s="256"/>
      <c r="BWD898" s="256"/>
      <c r="BWE898" s="256"/>
      <c r="BWF898" s="256"/>
      <c r="BWG898" s="256"/>
      <c r="BWH898" s="256"/>
      <c r="BWI898" s="256"/>
      <c r="BWJ898" s="256"/>
      <c r="BWK898" s="256"/>
      <c r="BWL898" s="256"/>
      <c r="BWM898" s="256"/>
      <c r="BWN898" s="256"/>
      <c r="BWO898" s="256"/>
      <c r="BWP898" s="256"/>
      <c r="BWQ898" s="256"/>
      <c r="BWR898" s="256"/>
      <c r="BWS898" s="256"/>
      <c r="BWT898" s="256"/>
      <c r="BWU898" s="256"/>
      <c r="BWV898" s="256"/>
      <c r="BWW898" s="256"/>
      <c r="BWX898" s="256"/>
      <c r="BWY898" s="256"/>
      <c r="BWZ898" s="256"/>
      <c r="BXA898" s="256"/>
      <c r="BXB898" s="256"/>
      <c r="BXC898" s="256"/>
      <c r="BXD898" s="256"/>
      <c r="BXE898" s="256"/>
      <c r="BXF898" s="256"/>
      <c r="BXG898" s="256"/>
      <c r="BXH898" s="256"/>
      <c r="BXI898" s="256"/>
      <c r="BXJ898" s="256"/>
      <c r="BXK898" s="256"/>
      <c r="BXL898" s="256"/>
      <c r="BXM898" s="256"/>
      <c r="BXN898" s="256"/>
      <c r="BXO898" s="256"/>
      <c r="BXP898" s="256"/>
      <c r="BXQ898" s="256"/>
      <c r="BXR898" s="256"/>
      <c r="BXS898" s="256"/>
      <c r="BXT898" s="256"/>
      <c r="BXU898" s="256"/>
      <c r="BXV898" s="256"/>
      <c r="BXW898" s="256"/>
      <c r="BXX898" s="256"/>
      <c r="BXY898" s="256"/>
      <c r="BXZ898" s="256"/>
      <c r="BYA898" s="256"/>
      <c r="BYB898" s="256"/>
      <c r="BYC898" s="256"/>
      <c r="BYD898" s="256"/>
      <c r="BYE898" s="256"/>
      <c r="BYF898" s="256"/>
      <c r="BYG898" s="256"/>
      <c r="BYH898" s="256"/>
      <c r="BYI898" s="256"/>
      <c r="BYJ898" s="256"/>
      <c r="BYK898" s="256"/>
      <c r="BYL898" s="256"/>
      <c r="BYM898" s="256"/>
      <c r="BYN898" s="256"/>
      <c r="BYO898" s="256"/>
      <c r="BYP898" s="256"/>
      <c r="BYQ898" s="256"/>
      <c r="BYR898" s="256"/>
      <c r="BYS898" s="256"/>
      <c r="BYT898" s="256"/>
      <c r="BYU898" s="256"/>
      <c r="BYV898" s="256"/>
      <c r="BYW898" s="256"/>
      <c r="BYX898" s="256"/>
      <c r="BYY898" s="256"/>
      <c r="BYZ898" s="256"/>
      <c r="BZA898" s="256"/>
      <c r="BZB898" s="256"/>
      <c r="BZC898" s="256"/>
      <c r="BZD898" s="256"/>
      <c r="BZE898" s="256"/>
      <c r="BZF898" s="256"/>
      <c r="BZG898" s="256"/>
      <c r="BZH898" s="256"/>
      <c r="BZI898" s="256"/>
      <c r="BZJ898" s="256"/>
      <c r="BZK898" s="256"/>
      <c r="BZL898" s="256"/>
      <c r="BZM898" s="256"/>
      <c r="BZN898" s="256"/>
      <c r="BZO898" s="256"/>
      <c r="BZP898" s="256"/>
      <c r="BZQ898" s="256"/>
      <c r="BZR898" s="256"/>
      <c r="BZS898" s="256"/>
      <c r="BZT898" s="256"/>
      <c r="BZU898" s="256"/>
      <c r="BZV898" s="256"/>
      <c r="BZW898" s="256"/>
      <c r="BZX898" s="256"/>
      <c r="BZY898" s="256"/>
      <c r="BZZ898" s="256"/>
      <c r="CAA898" s="256"/>
      <c r="CAB898" s="256"/>
      <c r="CAC898" s="256"/>
      <c r="CAD898" s="256"/>
      <c r="CAE898" s="256"/>
      <c r="CAF898" s="256"/>
      <c r="CAG898" s="256"/>
      <c r="CAH898" s="256"/>
      <c r="CAI898" s="256"/>
      <c r="CAJ898" s="256"/>
      <c r="CAK898" s="256"/>
      <c r="CAL898" s="256"/>
      <c r="CAM898" s="256"/>
      <c r="CAN898" s="256"/>
      <c r="CAO898" s="256"/>
      <c r="CAP898" s="256"/>
      <c r="CAQ898" s="256"/>
      <c r="CAR898" s="256"/>
      <c r="CAS898" s="256"/>
      <c r="CAT898" s="256"/>
      <c r="CAU898" s="256"/>
      <c r="CAV898" s="256"/>
      <c r="CAW898" s="256"/>
      <c r="CAX898" s="256"/>
      <c r="CAY898" s="256"/>
      <c r="CAZ898" s="256"/>
      <c r="CBA898" s="256"/>
      <c r="CBB898" s="256"/>
      <c r="CBC898" s="256"/>
      <c r="CBD898" s="256"/>
      <c r="CBE898" s="256"/>
      <c r="CBF898" s="256"/>
      <c r="CBG898" s="256"/>
      <c r="CBH898" s="256"/>
      <c r="CBI898" s="256"/>
      <c r="CBJ898" s="256"/>
      <c r="CBK898" s="256"/>
      <c r="CBL898" s="256"/>
      <c r="CBM898" s="256"/>
      <c r="CBN898" s="256"/>
      <c r="CBO898" s="256"/>
      <c r="CBP898" s="256"/>
      <c r="CBQ898" s="256"/>
      <c r="CBR898" s="256"/>
      <c r="CBS898" s="256"/>
      <c r="CBT898" s="256"/>
      <c r="CBU898" s="256"/>
      <c r="CBV898" s="256"/>
      <c r="CBW898" s="256"/>
      <c r="CBX898" s="256"/>
      <c r="CBY898" s="256"/>
      <c r="CBZ898" s="256"/>
      <c r="CCA898" s="256"/>
      <c r="CCB898" s="256"/>
      <c r="CCC898" s="256"/>
      <c r="CCD898" s="256"/>
      <c r="CCE898" s="256"/>
      <c r="CCF898" s="256"/>
      <c r="CCG898" s="256"/>
      <c r="CCH898" s="256"/>
      <c r="CCI898" s="256"/>
      <c r="CCJ898" s="256"/>
      <c r="CCK898" s="256"/>
      <c r="CCL898" s="256"/>
      <c r="CCM898" s="256"/>
      <c r="CCN898" s="256"/>
      <c r="CCO898" s="256"/>
      <c r="CCP898" s="256"/>
      <c r="CCQ898" s="256"/>
      <c r="CCR898" s="256"/>
      <c r="CCS898" s="256"/>
      <c r="CCT898" s="256"/>
      <c r="CCU898" s="256"/>
      <c r="CCV898" s="256"/>
      <c r="CCW898" s="256"/>
      <c r="CCX898" s="256"/>
      <c r="CCY898" s="256"/>
      <c r="CCZ898" s="256"/>
      <c r="CDA898" s="256"/>
      <c r="CDB898" s="256"/>
      <c r="CDC898" s="256"/>
      <c r="CDD898" s="256"/>
      <c r="CDE898" s="256"/>
      <c r="CDF898" s="256"/>
      <c r="CDG898" s="256"/>
      <c r="CDH898" s="256"/>
      <c r="CDI898" s="256"/>
      <c r="CDJ898" s="256"/>
      <c r="CDK898" s="256"/>
      <c r="CDL898" s="256"/>
      <c r="CDM898" s="256"/>
      <c r="CDN898" s="256"/>
      <c r="CDO898" s="256"/>
      <c r="CDP898" s="256"/>
      <c r="CDQ898" s="256"/>
      <c r="CDR898" s="256"/>
      <c r="CDS898" s="256"/>
      <c r="CDT898" s="256"/>
      <c r="CDU898" s="256"/>
      <c r="CDV898" s="256"/>
      <c r="CDW898" s="256"/>
      <c r="CDX898" s="256"/>
      <c r="CDY898" s="256"/>
      <c r="CDZ898" s="256"/>
      <c r="CEA898" s="256"/>
      <c r="CEB898" s="256"/>
      <c r="CEC898" s="256"/>
      <c r="CED898" s="256"/>
      <c r="CEE898" s="256"/>
      <c r="CEF898" s="256"/>
      <c r="CEG898" s="256"/>
      <c r="CEH898" s="256"/>
      <c r="CEI898" s="256"/>
      <c r="CEJ898" s="256"/>
      <c r="CEK898" s="256"/>
      <c r="CEL898" s="256"/>
      <c r="CEM898" s="256"/>
      <c r="CEN898" s="256"/>
      <c r="CEO898" s="256"/>
      <c r="CEP898" s="256"/>
      <c r="CEQ898" s="256"/>
      <c r="CER898" s="256"/>
      <c r="CES898" s="256"/>
      <c r="CET898" s="256"/>
      <c r="CEU898" s="256"/>
      <c r="CEV898" s="256"/>
      <c r="CEW898" s="256"/>
      <c r="CEX898" s="256"/>
      <c r="CEY898" s="256"/>
      <c r="CEZ898" s="256"/>
      <c r="CFA898" s="256"/>
      <c r="CFB898" s="256"/>
      <c r="CFC898" s="256"/>
      <c r="CFD898" s="256"/>
      <c r="CFE898" s="256"/>
      <c r="CFF898" s="256"/>
      <c r="CFG898" s="256"/>
      <c r="CFH898" s="256"/>
      <c r="CFI898" s="256"/>
      <c r="CFJ898" s="256"/>
      <c r="CFK898" s="256"/>
      <c r="CFL898" s="256"/>
      <c r="CFM898" s="256"/>
      <c r="CFN898" s="256"/>
      <c r="CFO898" s="256"/>
      <c r="CFP898" s="256"/>
      <c r="CFQ898" s="256"/>
      <c r="CFR898" s="256"/>
      <c r="CFS898" s="256"/>
      <c r="CFT898" s="256"/>
      <c r="CFU898" s="256"/>
      <c r="CFV898" s="256"/>
      <c r="CFW898" s="256"/>
      <c r="CFX898" s="256"/>
      <c r="CFY898" s="256"/>
      <c r="CFZ898" s="256"/>
      <c r="CGA898" s="256"/>
      <c r="CGB898" s="256"/>
      <c r="CGC898" s="256"/>
      <c r="CGD898" s="256"/>
      <c r="CGE898" s="256"/>
      <c r="CGF898" s="256"/>
      <c r="CGG898" s="256"/>
      <c r="CGH898" s="256"/>
      <c r="CGI898" s="256"/>
      <c r="CGJ898" s="256"/>
      <c r="CGK898" s="256"/>
      <c r="CGL898" s="256"/>
      <c r="CGM898" s="256"/>
      <c r="CGN898" s="256"/>
      <c r="CGO898" s="256"/>
      <c r="CGP898" s="256"/>
      <c r="CGQ898" s="256"/>
      <c r="CGR898" s="256"/>
      <c r="CGS898" s="256"/>
      <c r="CGT898" s="256"/>
      <c r="CGU898" s="256"/>
      <c r="CGV898" s="256"/>
      <c r="CGW898" s="256"/>
      <c r="CGX898" s="256"/>
      <c r="CGY898" s="256"/>
      <c r="CGZ898" s="256"/>
      <c r="CHA898" s="256"/>
      <c r="CHB898" s="256"/>
      <c r="CHC898" s="256"/>
      <c r="CHD898" s="256"/>
      <c r="CHE898" s="256"/>
      <c r="CHF898" s="256"/>
      <c r="CHG898" s="256"/>
      <c r="CHH898" s="256"/>
      <c r="CHI898" s="256"/>
      <c r="CHJ898" s="256"/>
      <c r="CHK898" s="256"/>
      <c r="CHL898" s="256"/>
      <c r="CHM898" s="256"/>
      <c r="CHN898" s="256"/>
      <c r="CHO898" s="256"/>
      <c r="CHP898" s="256"/>
      <c r="CHQ898" s="256"/>
      <c r="CHR898" s="256"/>
      <c r="CHS898" s="256"/>
      <c r="CHT898" s="256"/>
      <c r="CHU898" s="256"/>
      <c r="CHV898" s="256"/>
      <c r="CHW898" s="256"/>
      <c r="CHX898" s="256"/>
      <c r="CHY898" s="256"/>
      <c r="CHZ898" s="256"/>
      <c r="CIA898" s="256"/>
      <c r="CIB898" s="256"/>
      <c r="CIC898" s="256"/>
      <c r="CID898" s="256"/>
      <c r="CIE898" s="256"/>
      <c r="CIF898" s="256"/>
      <c r="CIG898" s="256"/>
      <c r="CIH898" s="256"/>
      <c r="CII898" s="256"/>
      <c r="CIJ898" s="256"/>
      <c r="CIK898" s="256"/>
      <c r="CIL898" s="256"/>
      <c r="CIM898" s="256"/>
      <c r="CIN898" s="256"/>
      <c r="CIO898" s="256"/>
      <c r="CIP898" s="256"/>
      <c r="CIQ898" s="256"/>
      <c r="CIR898" s="256"/>
      <c r="CIS898" s="256"/>
      <c r="CIT898" s="256"/>
      <c r="CIU898" s="256"/>
      <c r="CIV898" s="256"/>
      <c r="CIW898" s="256"/>
      <c r="CIX898" s="256"/>
      <c r="CIY898" s="256"/>
      <c r="CIZ898" s="256"/>
      <c r="CJA898" s="256"/>
      <c r="CJB898" s="256"/>
      <c r="CJC898" s="256"/>
      <c r="CJD898" s="256"/>
      <c r="CJE898" s="256"/>
      <c r="CJF898" s="256"/>
      <c r="CJG898" s="256"/>
      <c r="CJH898" s="256"/>
      <c r="CJI898" s="256"/>
      <c r="CJJ898" s="256"/>
      <c r="CJK898" s="256"/>
      <c r="CJL898" s="256"/>
      <c r="CJM898" s="256"/>
      <c r="CJN898" s="256"/>
      <c r="CJO898" s="256"/>
      <c r="CJP898" s="256"/>
      <c r="CJQ898" s="256"/>
      <c r="CJR898" s="256"/>
      <c r="CJS898" s="256"/>
      <c r="CJT898" s="256"/>
      <c r="CJU898" s="256"/>
      <c r="CJV898" s="256"/>
      <c r="CJW898" s="256"/>
      <c r="CJX898" s="256"/>
      <c r="CJY898" s="256"/>
      <c r="CJZ898" s="256"/>
      <c r="CKA898" s="256"/>
      <c r="CKB898" s="256"/>
      <c r="CKC898" s="256"/>
      <c r="CKD898" s="256"/>
      <c r="CKE898" s="256"/>
      <c r="CKF898" s="256"/>
      <c r="CKG898" s="256"/>
      <c r="CKH898" s="256"/>
      <c r="CKI898" s="256"/>
      <c r="CKJ898" s="256"/>
      <c r="CKK898" s="256"/>
      <c r="CKL898" s="256"/>
      <c r="CKM898" s="256"/>
      <c r="CKN898" s="256"/>
      <c r="CKO898" s="256"/>
      <c r="CKP898" s="256"/>
      <c r="CKQ898" s="256"/>
      <c r="CKR898" s="256"/>
      <c r="CKS898" s="256"/>
      <c r="CKT898" s="256"/>
      <c r="CKU898" s="256"/>
      <c r="CKV898" s="256"/>
      <c r="CKW898" s="256"/>
      <c r="CKX898" s="256"/>
      <c r="CKY898" s="256"/>
      <c r="CKZ898" s="256"/>
      <c r="CLA898" s="256"/>
      <c r="CLB898" s="256"/>
      <c r="CLC898" s="256"/>
      <c r="CLD898" s="256"/>
      <c r="CLE898" s="256"/>
      <c r="CLF898" s="256"/>
      <c r="CLG898" s="256"/>
      <c r="CLH898" s="256"/>
      <c r="CLI898" s="256"/>
      <c r="CLJ898" s="256"/>
      <c r="CLK898" s="256"/>
      <c r="CLL898" s="256"/>
      <c r="CLM898" s="256"/>
      <c r="CLN898" s="256"/>
      <c r="CLO898" s="256"/>
      <c r="CLP898" s="256"/>
      <c r="CLQ898" s="256"/>
      <c r="CLR898" s="256"/>
      <c r="CLS898" s="256"/>
      <c r="CLT898" s="256"/>
      <c r="CLU898" s="256"/>
      <c r="CLV898" s="256"/>
      <c r="CLW898" s="256"/>
      <c r="CLX898" s="256"/>
      <c r="CLY898" s="256"/>
      <c r="CLZ898" s="256"/>
      <c r="CMA898" s="256"/>
      <c r="CMB898" s="256"/>
      <c r="CMC898" s="256"/>
      <c r="CMD898" s="256"/>
      <c r="CME898" s="256"/>
      <c r="CMF898" s="256"/>
      <c r="CMG898" s="256"/>
      <c r="CMH898" s="256"/>
      <c r="CMI898" s="256"/>
      <c r="CMJ898" s="256"/>
      <c r="CMK898" s="256"/>
      <c r="CML898" s="256"/>
      <c r="CMM898" s="256"/>
      <c r="CMN898" s="256"/>
      <c r="CMO898" s="256"/>
      <c r="CMP898" s="256"/>
      <c r="CMQ898" s="256"/>
      <c r="CMR898" s="256"/>
      <c r="CMS898" s="256"/>
      <c r="CMT898" s="256"/>
      <c r="CMU898" s="256"/>
      <c r="CMV898" s="256"/>
      <c r="CMW898" s="256"/>
      <c r="CMX898" s="256"/>
      <c r="CMY898" s="256"/>
      <c r="CMZ898" s="256"/>
      <c r="CNA898" s="256"/>
      <c r="CNB898" s="256"/>
      <c r="CNC898" s="256"/>
      <c r="CND898" s="256"/>
      <c r="CNE898" s="256"/>
      <c r="CNF898" s="256"/>
      <c r="CNG898" s="256"/>
      <c r="CNH898" s="256"/>
      <c r="CNI898" s="256"/>
      <c r="CNJ898" s="256"/>
      <c r="CNK898" s="256"/>
      <c r="CNL898" s="256"/>
      <c r="CNM898" s="256"/>
      <c r="CNN898" s="256"/>
      <c r="CNO898" s="256"/>
      <c r="CNP898" s="256"/>
      <c r="CNQ898" s="256"/>
      <c r="CNR898" s="256"/>
      <c r="CNS898" s="256"/>
      <c r="CNT898" s="256"/>
      <c r="CNU898" s="256"/>
      <c r="CNV898" s="256"/>
      <c r="CNW898" s="256"/>
      <c r="CNX898" s="256"/>
      <c r="CNY898" s="256"/>
      <c r="CNZ898" s="256"/>
      <c r="COA898" s="256"/>
      <c r="COB898" s="256"/>
      <c r="COC898" s="256"/>
      <c r="COD898" s="256"/>
      <c r="COE898" s="256"/>
      <c r="COF898" s="256"/>
      <c r="COG898" s="256"/>
      <c r="COH898" s="256"/>
      <c r="COI898" s="256"/>
      <c r="COJ898" s="256"/>
      <c r="COK898" s="256"/>
      <c r="COL898" s="256"/>
      <c r="COM898" s="256"/>
      <c r="CON898" s="256"/>
      <c r="COO898" s="256"/>
      <c r="COP898" s="256"/>
      <c r="COQ898" s="256"/>
      <c r="COR898" s="256"/>
      <c r="COS898" s="256"/>
      <c r="COT898" s="256"/>
      <c r="COU898" s="256"/>
      <c r="COV898" s="256"/>
      <c r="COW898" s="256"/>
      <c r="COX898" s="256"/>
      <c r="COY898" s="256"/>
      <c r="COZ898" s="256"/>
      <c r="CPA898" s="256"/>
      <c r="CPB898" s="256"/>
      <c r="CPC898" s="256"/>
      <c r="CPD898" s="256"/>
      <c r="CPE898" s="256"/>
      <c r="CPF898" s="256"/>
      <c r="CPG898" s="256"/>
      <c r="CPH898" s="256"/>
      <c r="CPI898" s="256"/>
      <c r="CPJ898" s="256"/>
      <c r="CPK898" s="256"/>
      <c r="CPL898" s="256"/>
      <c r="CPM898" s="256"/>
      <c r="CPN898" s="256"/>
      <c r="CPO898" s="256"/>
      <c r="CPP898" s="256"/>
      <c r="CPQ898" s="256"/>
      <c r="CPR898" s="256"/>
      <c r="CPS898" s="256"/>
      <c r="CPT898" s="256"/>
      <c r="CPU898" s="256"/>
      <c r="CPV898" s="256"/>
      <c r="CPW898" s="256"/>
      <c r="CPX898" s="256"/>
      <c r="CPY898" s="256"/>
      <c r="CPZ898" s="256"/>
      <c r="CQA898" s="256"/>
      <c r="CQB898" s="256"/>
      <c r="CQC898" s="256"/>
      <c r="CQD898" s="256"/>
      <c r="CQE898" s="256"/>
      <c r="CQF898" s="256"/>
      <c r="CQG898" s="256"/>
      <c r="CQH898" s="256"/>
      <c r="CQI898" s="256"/>
      <c r="CQJ898" s="256"/>
      <c r="CQK898" s="256"/>
      <c r="CQL898" s="256"/>
      <c r="CQM898" s="256"/>
      <c r="CQN898" s="256"/>
      <c r="CQO898" s="256"/>
      <c r="CQP898" s="256"/>
      <c r="CQQ898" s="256"/>
      <c r="CQR898" s="256"/>
      <c r="CQS898" s="256"/>
      <c r="CQT898" s="256"/>
      <c r="CQU898" s="256"/>
      <c r="CQV898" s="256"/>
      <c r="CQW898" s="256"/>
      <c r="CQX898" s="256"/>
      <c r="CQY898" s="256"/>
      <c r="CQZ898" s="256"/>
      <c r="CRA898" s="256"/>
      <c r="CRB898" s="256"/>
      <c r="CRC898" s="256"/>
      <c r="CRD898" s="256"/>
      <c r="CRE898" s="256"/>
      <c r="CRF898" s="256"/>
      <c r="CRG898" s="256"/>
      <c r="CRH898" s="256"/>
      <c r="CRI898" s="256"/>
      <c r="CRJ898" s="256"/>
      <c r="CRK898" s="256"/>
      <c r="CRL898" s="256"/>
      <c r="CRM898" s="256"/>
      <c r="CRN898" s="256"/>
      <c r="CRO898" s="256"/>
      <c r="CRP898" s="256"/>
      <c r="CRQ898" s="256"/>
      <c r="CRR898" s="256"/>
      <c r="CRS898" s="256"/>
      <c r="CRT898" s="256"/>
      <c r="CRU898" s="256"/>
      <c r="CRV898" s="256"/>
      <c r="CRW898" s="256"/>
      <c r="CRX898" s="256"/>
      <c r="CRY898" s="256"/>
      <c r="CRZ898" s="256"/>
      <c r="CSA898" s="256"/>
      <c r="CSB898" s="256"/>
      <c r="CSC898" s="256"/>
      <c r="CSD898" s="256"/>
      <c r="CSE898" s="256"/>
      <c r="CSF898" s="256"/>
      <c r="CSG898" s="256"/>
      <c r="CSH898" s="256"/>
      <c r="CSI898" s="256"/>
      <c r="CSJ898" s="256"/>
      <c r="CSK898" s="256"/>
      <c r="CSL898" s="256"/>
      <c r="CSM898" s="256"/>
      <c r="CSN898" s="256"/>
      <c r="CSO898" s="256"/>
      <c r="CSP898" s="256"/>
      <c r="CSQ898" s="256"/>
      <c r="CSR898" s="256"/>
      <c r="CSS898" s="256"/>
      <c r="CST898" s="256"/>
      <c r="CSU898" s="256"/>
      <c r="CSV898" s="256"/>
      <c r="CSW898" s="256"/>
      <c r="CSX898" s="256"/>
      <c r="CSY898" s="256"/>
      <c r="CSZ898" s="256"/>
      <c r="CTA898" s="256"/>
      <c r="CTB898" s="256"/>
      <c r="CTC898" s="256"/>
      <c r="CTD898" s="256"/>
      <c r="CTE898" s="256"/>
      <c r="CTF898" s="256"/>
      <c r="CTG898" s="256"/>
      <c r="CTH898" s="256"/>
      <c r="CTI898" s="256"/>
      <c r="CTJ898" s="256"/>
      <c r="CTK898" s="256"/>
      <c r="CTL898" s="256"/>
      <c r="CTM898" s="256"/>
      <c r="CTN898" s="256"/>
      <c r="CTO898" s="256"/>
      <c r="CTP898" s="256"/>
      <c r="CTQ898" s="256"/>
      <c r="CTR898" s="256"/>
      <c r="CTS898" s="256"/>
      <c r="CTT898" s="256"/>
      <c r="CTU898" s="256"/>
      <c r="CTV898" s="256"/>
      <c r="CTW898" s="256"/>
      <c r="CTX898" s="256"/>
      <c r="CTY898" s="256"/>
      <c r="CTZ898" s="256"/>
      <c r="CUA898" s="256"/>
      <c r="CUB898" s="256"/>
      <c r="CUC898" s="256"/>
      <c r="CUD898" s="256"/>
      <c r="CUE898" s="256"/>
      <c r="CUF898" s="256"/>
      <c r="CUG898" s="256"/>
      <c r="CUH898" s="256"/>
      <c r="CUI898" s="256"/>
      <c r="CUJ898" s="256"/>
      <c r="CUK898" s="256"/>
      <c r="CUL898" s="256"/>
      <c r="CUM898" s="256"/>
      <c r="CUN898" s="256"/>
      <c r="CUO898" s="256"/>
      <c r="CUP898" s="256"/>
      <c r="CUQ898" s="256"/>
      <c r="CUR898" s="256"/>
      <c r="CUS898" s="256"/>
      <c r="CUT898" s="256"/>
      <c r="CUU898" s="256"/>
      <c r="CUV898" s="256"/>
      <c r="CUW898" s="256"/>
      <c r="CUX898" s="256"/>
      <c r="CUY898" s="256"/>
      <c r="CUZ898" s="256"/>
      <c r="CVA898" s="256"/>
      <c r="CVB898" s="256"/>
      <c r="CVC898" s="256"/>
      <c r="CVD898" s="256"/>
      <c r="CVE898" s="256"/>
      <c r="CVF898" s="256"/>
      <c r="CVG898" s="256"/>
      <c r="CVH898" s="256"/>
      <c r="CVI898" s="256"/>
      <c r="CVJ898" s="256"/>
      <c r="CVK898" s="256"/>
      <c r="CVL898" s="256"/>
      <c r="CVM898" s="256"/>
      <c r="CVN898" s="256"/>
      <c r="CVO898" s="256"/>
      <c r="CVP898" s="256"/>
      <c r="CVQ898" s="256"/>
      <c r="CVR898" s="256"/>
      <c r="CVS898" s="256"/>
      <c r="CVT898" s="256"/>
      <c r="CVU898" s="256"/>
      <c r="CVV898" s="256"/>
      <c r="CVW898" s="256"/>
      <c r="CVX898" s="256"/>
      <c r="CVY898" s="256"/>
      <c r="CVZ898" s="256"/>
      <c r="CWA898" s="256"/>
      <c r="CWB898" s="256"/>
      <c r="CWC898" s="256"/>
      <c r="CWD898" s="256"/>
      <c r="CWE898" s="256"/>
      <c r="CWF898" s="256"/>
      <c r="CWG898" s="256"/>
      <c r="CWH898" s="256"/>
      <c r="CWI898" s="256"/>
      <c r="CWJ898" s="256"/>
      <c r="CWK898" s="256"/>
      <c r="CWL898" s="256"/>
      <c r="CWM898" s="256"/>
      <c r="CWN898" s="256"/>
      <c r="CWO898" s="256"/>
      <c r="CWP898" s="256"/>
      <c r="CWQ898" s="256"/>
      <c r="CWR898" s="256"/>
      <c r="CWS898" s="256"/>
      <c r="CWT898" s="256"/>
      <c r="CWU898" s="256"/>
      <c r="CWV898" s="256"/>
      <c r="CWW898" s="256"/>
      <c r="CWX898" s="256"/>
      <c r="CWY898" s="256"/>
      <c r="CWZ898" s="256"/>
      <c r="CXA898" s="256"/>
      <c r="CXB898" s="256"/>
      <c r="CXC898" s="256"/>
      <c r="CXD898" s="256"/>
      <c r="CXE898" s="256"/>
      <c r="CXF898" s="256"/>
      <c r="CXG898" s="256"/>
      <c r="CXH898" s="256"/>
      <c r="CXI898" s="256"/>
      <c r="CXJ898" s="256"/>
      <c r="CXK898" s="256"/>
      <c r="CXL898" s="256"/>
      <c r="CXM898" s="256"/>
      <c r="CXN898" s="256"/>
      <c r="CXO898" s="256"/>
      <c r="CXP898" s="256"/>
      <c r="CXQ898" s="256"/>
      <c r="CXR898" s="256"/>
      <c r="CXS898" s="256"/>
      <c r="CXT898" s="256"/>
      <c r="CXU898" s="256"/>
      <c r="CXV898" s="256"/>
      <c r="CXW898" s="256"/>
      <c r="CXX898" s="256"/>
      <c r="CXY898" s="256"/>
      <c r="CXZ898" s="256"/>
      <c r="CYA898" s="256"/>
      <c r="CYB898" s="256"/>
      <c r="CYC898" s="256"/>
      <c r="CYD898" s="256"/>
      <c r="CYE898" s="256"/>
      <c r="CYF898" s="256"/>
      <c r="CYG898" s="256"/>
      <c r="CYH898" s="256"/>
      <c r="CYI898" s="256"/>
      <c r="CYJ898" s="256"/>
      <c r="CYK898" s="256"/>
      <c r="CYL898" s="256"/>
      <c r="CYM898" s="256"/>
      <c r="CYN898" s="256"/>
      <c r="CYO898" s="256"/>
      <c r="CYP898" s="256"/>
      <c r="CYQ898" s="256"/>
      <c r="CYR898" s="256"/>
      <c r="CYS898" s="256"/>
      <c r="CYT898" s="256"/>
      <c r="CYU898" s="256"/>
      <c r="CYV898" s="256"/>
      <c r="CYW898" s="256"/>
      <c r="CYX898" s="256"/>
      <c r="CYY898" s="256"/>
      <c r="CYZ898" s="256"/>
      <c r="CZA898" s="256"/>
      <c r="CZB898" s="256"/>
      <c r="CZC898" s="256"/>
      <c r="CZD898" s="256"/>
      <c r="CZE898" s="256"/>
      <c r="CZF898" s="256"/>
      <c r="CZG898" s="256"/>
      <c r="CZH898" s="256"/>
      <c r="CZI898" s="256"/>
      <c r="CZJ898" s="256"/>
      <c r="CZK898" s="256"/>
      <c r="CZL898" s="256"/>
      <c r="CZM898" s="256"/>
      <c r="CZN898" s="256"/>
      <c r="CZO898" s="256"/>
      <c r="CZP898" s="256"/>
      <c r="CZQ898" s="256"/>
      <c r="CZR898" s="256"/>
      <c r="CZS898" s="256"/>
      <c r="CZT898" s="256"/>
      <c r="CZU898" s="256"/>
      <c r="CZV898" s="256"/>
      <c r="CZW898" s="256"/>
      <c r="CZX898" s="256"/>
      <c r="CZY898" s="256"/>
      <c r="CZZ898" s="256"/>
      <c r="DAA898" s="256"/>
      <c r="DAB898" s="256"/>
      <c r="DAC898" s="256"/>
      <c r="DAD898" s="256"/>
      <c r="DAE898" s="256"/>
      <c r="DAF898" s="256"/>
      <c r="DAG898" s="256"/>
      <c r="DAH898" s="256"/>
      <c r="DAI898" s="256"/>
      <c r="DAJ898" s="256"/>
      <c r="DAK898" s="256"/>
      <c r="DAL898" s="256"/>
      <c r="DAM898" s="256"/>
      <c r="DAN898" s="256"/>
      <c r="DAO898" s="256"/>
      <c r="DAP898" s="256"/>
      <c r="DAQ898" s="256"/>
      <c r="DAR898" s="256"/>
      <c r="DAS898" s="256"/>
      <c r="DAT898" s="256"/>
      <c r="DAU898" s="256"/>
      <c r="DAV898" s="256"/>
      <c r="DAW898" s="256"/>
      <c r="DAX898" s="256"/>
      <c r="DAY898" s="256"/>
      <c r="DAZ898" s="256"/>
      <c r="DBA898" s="256"/>
      <c r="DBB898" s="256"/>
      <c r="DBC898" s="256"/>
      <c r="DBD898" s="256"/>
      <c r="DBE898" s="256"/>
      <c r="DBF898" s="256"/>
      <c r="DBG898" s="256"/>
      <c r="DBH898" s="256"/>
      <c r="DBI898" s="256"/>
      <c r="DBJ898" s="256"/>
      <c r="DBK898" s="256"/>
      <c r="DBL898" s="256"/>
      <c r="DBM898" s="256"/>
      <c r="DBN898" s="256"/>
      <c r="DBO898" s="256"/>
      <c r="DBP898" s="256"/>
      <c r="DBQ898" s="256"/>
      <c r="DBR898" s="256"/>
      <c r="DBS898" s="256"/>
      <c r="DBT898" s="256"/>
      <c r="DBU898" s="256"/>
      <c r="DBV898" s="256"/>
      <c r="DBW898" s="256"/>
      <c r="DBX898" s="256"/>
      <c r="DBY898" s="256"/>
      <c r="DBZ898" s="256"/>
      <c r="DCA898" s="256"/>
      <c r="DCB898" s="256"/>
      <c r="DCC898" s="256"/>
      <c r="DCD898" s="256"/>
      <c r="DCE898" s="256"/>
      <c r="DCF898" s="256"/>
      <c r="DCG898" s="256"/>
      <c r="DCH898" s="256"/>
      <c r="DCI898" s="256"/>
      <c r="DCJ898" s="256"/>
      <c r="DCK898" s="256"/>
      <c r="DCL898" s="256"/>
      <c r="DCM898" s="256"/>
      <c r="DCN898" s="256"/>
      <c r="DCO898" s="256"/>
      <c r="DCP898" s="256"/>
      <c r="DCQ898" s="256"/>
      <c r="DCR898" s="256"/>
      <c r="DCS898" s="256"/>
      <c r="DCT898" s="256"/>
      <c r="DCU898" s="256"/>
      <c r="DCV898" s="256"/>
      <c r="DCW898" s="256"/>
      <c r="DCX898" s="256"/>
      <c r="DCY898" s="256"/>
      <c r="DCZ898" s="256"/>
      <c r="DDA898" s="256"/>
      <c r="DDB898" s="256"/>
      <c r="DDC898" s="256"/>
      <c r="DDD898" s="256"/>
      <c r="DDE898" s="256"/>
      <c r="DDF898" s="256"/>
      <c r="DDG898" s="256"/>
      <c r="DDH898" s="256"/>
      <c r="DDI898" s="256"/>
      <c r="DDJ898" s="256"/>
      <c r="DDK898" s="256"/>
      <c r="DDL898" s="256"/>
      <c r="DDM898" s="256"/>
      <c r="DDN898" s="256"/>
      <c r="DDO898" s="256"/>
      <c r="DDP898" s="256"/>
      <c r="DDQ898" s="256"/>
      <c r="DDR898" s="256"/>
      <c r="DDS898" s="256"/>
      <c r="DDT898" s="256"/>
      <c r="DDU898" s="256"/>
      <c r="DDV898" s="256"/>
      <c r="DDW898" s="256"/>
      <c r="DDX898" s="256"/>
      <c r="DDY898" s="256"/>
      <c r="DDZ898" s="256"/>
      <c r="DEA898" s="256"/>
      <c r="DEB898" s="256"/>
      <c r="DEC898" s="256"/>
      <c r="DED898" s="256"/>
      <c r="DEE898" s="256"/>
      <c r="DEF898" s="256"/>
      <c r="DEG898" s="256"/>
      <c r="DEH898" s="256"/>
      <c r="DEI898" s="256"/>
      <c r="DEJ898" s="256"/>
      <c r="DEK898" s="256"/>
      <c r="DEL898" s="256"/>
      <c r="DEM898" s="256"/>
      <c r="DEN898" s="256"/>
      <c r="DEO898" s="256"/>
      <c r="DEP898" s="256"/>
      <c r="DEQ898" s="256"/>
      <c r="DER898" s="256"/>
      <c r="DES898" s="256"/>
      <c r="DET898" s="256"/>
      <c r="DEU898" s="256"/>
      <c r="DEV898" s="256"/>
      <c r="DEW898" s="256"/>
      <c r="DEX898" s="256"/>
      <c r="DEY898" s="256"/>
      <c r="DEZ898" s="256"/>
      <c r="DFA898" s="256"/>
      <c r="DFB898" s="256"/>
      <c r="DFC898" s="256"/>
      <c r="DFD898" s="256"/>
      <c r="DFE898" s="256"/>
      <c r="DFF898" s="256"/>
      <c r="DFG898" s="256"/>
      <c r="DFH898" s="256"/>
      <c r="DFI898" s="256"/>
      <c r="DFJ898" s="256"/>
      <c r="DFK898" s="256"/>
      <c r="DFL898" s="256"/>
      <c r="DFM898" s="256"/>
      <c r="DFN898" s="256"/>
      <c r="DFO898" s="256"/>
      <c r="DFP898" s="256"/>
      <c r="DFQ898" s="256"/>
      <c r="DFR898" s="256"/>
      <c r="DFS898" s="256"/>
      <c r="DFT898" s="256"/>
      <c r="DFU898" s="256"/>
      <c r="DFV898" s="256"/>
      <c r="DFW898" s="256"/>
      <c r="DFX898" s="256"/>
      <c r="DFY898" s="256"/>
      <c r="DFZ898" s="256"/>
      <c r="DGA898" s="256"/>
      <c r="DGB898" s="256"/>
      <c r="DGC898" s="256"/>
      <c r="DGD898" s="256"/>
      <c r="DGE898" s="256"/>
      <c r="DGF898" s="256"/>
      <c r="DGG898" s="256"/>
      <c r="DGH898" s="256"/>
      <c r="DGI898" s="256"/>
      <c r="DGJ898" s="256"/>
      <c r="DGK898" s="256"/>
      <c r="DGL898" s="256"/>
      <c r="DGM898" s="256"/>
      <c r="DGN898" s="256"/>
      <c r="DGO898" s="256"/>
      <c r="DGP898" s="256"/>
      <c r="DGQ898" s="256"/>
      <c r="DGR898" s="256"/>
      <c r="DGS898" s="256"/>
      <c r="DGT898" s="256"/>
      <c r="DGU898" s="256"/>
      <c r="DGV898" s="256"/>
      <c r="DGW898" s="256"/>
      <c r="DGX898" s="256"/>
      <c r="DGY898" s="256"/>
      <c r="DGZ898" s="256"/>
      <c r="DHA898" s="256"/>
      <c r="DHB898" s="256"/>
      <c r="DHC898" s="256"/>
      <c r="DHD898" s="256"/>
      <c r="DHE898" s="256"/>
      <c r="DHF898" s="256"/>
      <c r="DHG898" s="256"/>
      <c r="DHH898" s="256"/>
      <c r="DHI898" s="256"/>
      <c r="DHJ898" s="256"/>
      <c r="DHK898" s="256"/>
      <c r="DHL898" s="256"/>
      <c r="DHM898" s="256"/>
      <c r="DHN898" s="256"/>
      <c r="DHO898" s="256"/>
      <c r="DHP898" s="256"/>
      <c r="DHQ898" s="256"/>
      <c r="DHR898" s="256"/>
      <c r="DHS898" s="256"/>
      <c r="DHT898" s="256"/>
      <c r="DHU898" s="256"/>
      <c r="DHV898" s="256"/>
      <c r="DHW898" s="256"/>
      <c r="DHX898" s="256"/>
      <c r="DHY898" s="256"/>
      <c r="DHZ898" s="256"/>
      <c r="DIA898" s="256"/>
      <c r="DIB898" s="256"/>
      <c r="DIC898" s="256"/>
      <c r="DID898" s="256"/>
      <c r="DIE898" s="256"/>
      <c r="DIF898" s="256"/>
      <c r="DIG898" s="256"/>
      <c r="DIH898" s="256"/>
      <c r="DII898" s="256"/>
      <c r="DIJ898" s="256"/>
      <c r="DIK898" s="256"/>
      <c r="DIL898" s="256"/>
      <c r="DIM898" s="256"/>
      <c r="DIN898" s="256"/>
      <c r="DIO898" s="256"/>
      <c r="DIP898" s="256"/>
      <c r="DIQ898" s="256"/>
      <c r="DIR898" s="256"/>
      <c r="DIS898" s="256"/>
      <c r="DIT898" s="256"/>
      <c r="DIU898" s="256"/>
      <c r="DIV898" s="256"/>
      <c r="DIW898" s="256"/>
      <c r="DIX898" s="256"/>
      <c r="DIY898" s="256"/>
      <c r="DIZ898" s="256"/>
      <c r="DJA898" s="256"/>
      <c r="DJB898" s="256"/>
      <c r="DJC898" s="256"/>
      <c r="DJD898" s="256"/>
      <c r="DJE898" s="256"/>
      <c r="DJF898" s="256"/>
      <c r="DJG898" s="256"/>
      <c r="DJH898" s="256"/>
      <c r="DJI898" s="256"/>
      <c r="DJJ898" s="256"/>
      <c r="DJK898" s="256"/>
      <c r="DJL898" s="256"/>
      <c r="DJM898" s="256"/>
      <c r="DJN898" s="256"/>
      <c r="DJO898" s="256"/>
      <c r="DJP898" s="256"/>
      <c r="DJQ898" s="256"/>
      <c r="DJR898" s="256"/>
      <c r="DJS898" s="256"/>
      <c r="DJT898" s="256"/>
      <c r="DJU898" s="256"/>
      <c r="DJV898" s="256"/>
      <c r="DJW898" s="256"/>
      <c r="DJX898" s="256"/>
      <c r="DJY898" s="256"/>
      <c r="DJZ898" s="256"/>
      <c r="DKA898" s="256"/>
      <c r="DKB898" s="256"/>
      <c r="DKC898" s="256"/>
      <c r="DKD898" s="256"/>
      <c r="DKE898" s="256"/>
      <c r="DKF898" s="256"/>
      <c r="DKG898" s="256"/>
      <c r="DKH898" s="256"/>
      <c r="DKI898" s="256"/>
      <c r="DKJ898" s="256"/>
      <c r="DKK898" s="256"/>
      <c r="DKL898" s="256"/>
      <c r="DKM898" s="256"/>
      <c r="DKN898" s="256"/>
      <c r="DKO898" s="256"/>
      <c r="DKP898" s="256"/>
      <c r="DKQ898" s="256"/>
      <c r="DKR898" s="256"/>
      <c r="DKS898" s="256"/>
      <c r="DKT898" s="256"/>
      <c r="DKU898" s="256"/>
      <c r="DKV898" s="256"/>
      <c r="DKW898" s="256"/>
      <c r="DKX898" s="256"/>
      <c r="DKY898" s="256"/>
      <c r="DKZ898" s="256"/>
      <c r="DLA898" s="256"/>
      <c r="DLB898" s="256"/>
      <c r="DLC898" s="256"/>
      <c r="DLD898" s="256"/>
      <c r="DLE898" s="256"/>
      <c r="DLF898" s="256"/>
      <c r="DLG898" s="256"/>
      <c r="DLH898" s="256"/>
      <c r="DLI898" s="256"/>
      <c r="DLJ898" s="256"/>
      <c r="DLK898" s="256"/>
      <c r="DLL898" s="256"/>
      <c r="DLM898" s="256"/>
      <c r="DLN898" s="256"/>
      <c r="DLO898" s="256"/>
      <c r="DLP898" s="256"/>
      <c r="DLQ898" s="256"/>
      <c r="DLR898" s="256"/>
      <c r="DLS898" s="256"/>
      <c r="DLT898" s="256"/>
      <c r="DLU898" s="256"/>
      <c r="DLV898" s="256"/>
      <c r="DLW898" s="256"/>
      <c r="DLX898" s="256"/>
      <c r="DLY898" s="256"/>
      <c r="DLZ898" s="256"/>
      <c r="DMA898" s="256"/>
      <c r="DMB898" s="256"/>
      <c r="DMC898" s="256"/>
      <c r="DMD898" s="256"/>
      <c r="DME898" s="256"/>
      <c r="DMF898" s="256"/>
      <c r="DMG898" s="256"/>
      <c r="DMH898" s="256"/>
      <c r="DMI898" s="256"/>
      <c r="DMJ898" s="256"/>
      <c r="DMK898" s="256"/>
      <c r="DML898" s="256"/>
      <c r="DMM898" s="256"/>
      <c r="DMN898" s="256"/>
      <c r="DMO898" s="256"/>
      <c r="DMP898" s="256"/>
      <c r="DMQ898" s="256"/>
      <c r="DMR898" s="256"/>
      <c r="DMS898" s="256"/>
      <c r="DMT898" s="256"/>
      <c r="DMU898" s="256"/>
      <c r="DMV898" s="256"/>
      <c r="DMW898" s="256"/>
      <c r="DMX898" s="256"/>
      <c r="DMY898" s="256"/>
      <c r="DMZ898" s="256"/>
      <c r="DNA898" s="256"/>
      <c r="DNB898" s="256"/>
      <c r="DNC898" s="256"/>
      <c r="DND898" s="256"/>
      <c r="DNE898" s="256"/>
      <c r="DNF898" s="256"/>
      <c r="DNG898" s="256"/>
      <c r="DNH898" s="256"/>
      <c r="DNI898" s="256"/>
      <c r="DNJ898" s="256"/>
      <c r="DNK898" s="256"/>
      <c r="DNL898" s="256"/>
      <c r="DNM898" s="256"/>
      <c r="DNN898" s="256"/>
      <c r="DNO898" s="256"/>
      <c r="DNP898" s="256"/>
      <c r="DNQ898" s="256"/>
      <c r="DNR898" s="256"/>
      <c r="DNS898" s="256"/>
      <c r="DNT898" s="256"/>
      <c r="DNU898" s="256"/>
      <c r="DNV898" s="256"/>
      <c r="DNW898" s="256"/>
      <c r="DNX898" s="256"/>
      <c r="DNY898" s="256"/>
      <c r="DNZ898" s="256"/>
      <c r="DOA898" s="256"/>
      <c r="DOB898" s="256"/>
      <c r="DOC898" s="256"/>
      <c r="DOD898" s="256"/>
      <c r="DOE898" s="256"/>
      <c r="DOF898" s="256"/>
      <c r="DOG898" s="256"/>
      <c r="DOH898" s="256"/>
      <c r="DOI898" s="256"/>
      <c r="DOJ898" s="256"/>
      <c r="DOK898" s="256"/>
      <c r="DOL898" s="256"/>
      <c r="DOM898" s="256"/>
      <c r="DON898" s="256"/>
      <c r="DOO898" s="256"/>
      <c r="DOP898" s="256"/>
      <c r="DOQ898" s="256"/>
      <c r="DOR898" s="256"/>
      <c r="DOS898" s="256"/>
      <c r="DOT898" s="256"/>
      <c r="DOU898" s="256"/>
      <c r="DOV898" s="256"/>
      <c r="DOW898" s="256"/>
      <c r="DOX898" s="256"/>
      <c r="DOY898" s="256"/>
      <c r="DOZ898" s="256"/>
      <c r="DPA898" s="256"/>
      <c r="DPB898" s="256"/>
      <c r="DPC898" s="256"/>
      <c r="DPD898" s="256"/>
      <c r="DPE898" s="256"/>
      <c r="DPF898" s="256"/>
      <c r="DPG898" s="256"/>
      <c r="DPH898" s="256"/>
      <c r="DPI898" s="256"/>
      <c r="DPJ898" s="256"/>
      <c r="DPK898" s="256"/>
      <c r="DPL898" s="256"/>
      <c r="DPM898" s="256"/>
      <c r="DPN898" s="256"/>
      <c r="DPO898" s="256"/>
      <c r="DPP898" s="256"/>
      <c r="DPQ898" s="256"/>
      <c r="DPR898" s="256"/>
      <c r="DPS898" s="256"/>
      <c r="DPT898" s="256"/>
      <c r="DPU898" s="256"/>
      <c r="DPV898" s="256"/>
      <c r="DPW898" s="256"/>
      <c r="DPX898" s="256"/>
      <c r="DPY898" s="256"/>
      <c r="DPZ898" s="256"/>
      <c r="DQA898" s="256"/>
      <c r="DQB898" s="256"/>
      <c r="DQC898" s="256"/>
      <c r="DQD898" s="256"/>
      <c r="DQE898" s="256"/>
      <c r="DQF898" s="256"/>
      <c r="DQG898" s="256"/>
      <c r="DQH898" s="256"/>
      <c r="DQI898" s="256"/>
      <c r="DQJ898" s="256"/>
      <c r="DQK898" s="256"/>
      <c r="DQL898" s="256"/>
      <c r="DQM898" s="256"/>
      <c r="DQN898" s="256"/>
      <c r="DQO898" s="256"/>
      <c r="DQP898" s="256"/>
      <c r="DQQ898" s="256"/>
      <c r="DQR898" s="256"/>
      <c r="DQS898" s="256"/>
      <c r="DQT898" s="256"/>
      <c r="DQU898" s="256"/>
      <c r="DQV898" s="256"/>
      <c r="DQW898" s="256"/>
      <c r="DQX898" s="256"/>
      <c r="DQY898" s="256"/>
      <c r="DQZ898" s="256"/>
      <c r="DRA898" s="256"/>
      <c r="DRB898" s="256"/>
      <c r="DRC898" s="256"/>
      <c r="DRD898" s="256"/>
      <c r="DRE898" s="256"/>
      <c r="DRF898" s="256"/>
      <c r="DRG898" s="256"/>
      <c r="DRH898" s="256"/>
      <c r="DRI898" s="256"/>
      <c r="DRJ898" s="256"/>
      <c r="DRK898" s="256"/>
      <c r="DRL898" s="256"/>
      <c r="DRM898" s="256"/>
      <c r="DRN898" s="256"/>
      <c r="DRO898" s="256"/>
      <c r="DRP898" s="256"/>
      <c r="DRQ898" s="256"/>
      <c r="DRR898" s="256"/>
      <c r="DRS898" s="256"/>
      <c r="DRT898" s="256"/>
      <c r="DRU898" s="256"/>
      <c r="DRV898" s="256"/>
      <c r="DRW898" s="256"/>
      <c r="DRX898" s="256"/>
      <c r="DRY898" s="256"/>
      <c r="DRZ898" s="256"/>
      <c r="DSA898" s="256"/>
      <c r="DSB898" s="256"/>
      <c r="DSC898" s="256"/>
      <c r="DSD898" s="256"/>
      <c r="DSE898" s="256"/>
      <c r="DSF898" s="256"/>
      <c r="DSG898" s="256"/>
      <c r="DSH898" s="256"/>
      <c r="DSI898" s="256"/>
      <c r="DSJ898" s="256"/>
      <c r="DSK898" s="256"/>
      <c r="DSL898" s="256"/>
      <c r="DSM898" s="256"/>
      <c r="DSN898" s="256"/>
      <c r="DSO898" s="256"/>
      <c r="DSP898" s="256"/>
      <c r="DSQ898" s="256"/>
      <c r="DSR898" s="256"/>
      <c r="DSS898" s="256"/>
      <c r="DST898" s="256"/>
      <c r="DSU898" s="256"/>
      <c r="DSV898" s="256"/>
      <c r="DSW898" s="256"/>
      <c r="DSX898" s="256"/>
      <c r="DSY898" s="256"/>
      <c r="DSZ898" s="256"/>
      <c r="DTA898" s="256"/>
      <c r="DTB898" s="256"/>
      <c r="DTC898" s="256"/>
      <c r="DTD898" s="256"/>
      <c r="DTE898" s="256"/>
      <c r="DTF898" s="256"/>
      <c r="DTG898" s="256"/>
      <c r="DTH898" s="256"/>
      <c r="DTI898" s="256"/>
      <c r="DTJ898" s="256"/>
      <c r="DTK898" s="256"/>
      <c r="DTL898" s="256"/>
      <c r="DTM898" s="256"/>
      <c r="DTN898" s="256"/>
      <c r="DTO898" s="256"/>
      <c r="DTP898" s="256"/>
      <c r="DTQ898" s="256"/>
      <c r="DTR898" s="256"/>
      <c r="DTS898" s="256"/>
      <c r="DTT898" s="256"/>
      <c r="DTU898" s="256"/>
      <c r="DTV898" s="256"/>
      <c r="DTW898" s="256"/>
      <c r="DTX898" s="256"/>
      <c r="DTY898" s="256"/>
      <c r="DTZ898" s="256"/>
      <c r="DUA898" s="256"/>
      <c r="DUB898" s="256"/>
      <c r="DUC898" s="256"/>
      <c r="DUD898" s="256"/>
      <c r="DUE898" s="256"/>
      <c r="DUF898" s="256"/>
      <c r="DUG898" s="256"/>
      <c r="DUH898" s="256"/>
      <c r="DUI898" s="256"/>
      <c r="DUJ898" s="256"/>
      <c r="DUK898" s="256"/>
      <c r="DUL898" s="256"/>
      <c r="DUM898" s="256"/>
      <c r="DUN898" s="256"/>
      <c r="DUO898" s="256"/>
      <c r="DUP898" s="256"/>
      <c r="DUQ898" s="256"/>
      <c r="DUR898" s="256"/>
      <c r="DUS898" s="256"/>
      <c r="DUT898" s="256"/>
      <c r="DUU898" s="256"/>
      <c r="DUV898" s="256"/>
      <c r="DUW898" s="256"/>
      <c r="DUX898" s="256"/>
      <c r="DUY898" s="256"/>
      <c r="DUZ898" s="256"/>
      <c r="DVA898" s="256"/>
      <c r="DVB898" s="256"/>
      <c r="DVC898" s="256"/>
      <c r="DVD898" s="256"/>
      <c r="DVE898" s="256"/>
      <c r="DVF898" s="256"/>
      <c r="DVG898" s="256"/>
      <c r="DVH898" s="256"/>
      <c r="DVI898" s="256"/>
      <c r="DVJ898" s="256"/>
      <c r="DVK898" s="256"/>
      <c r="DVL898" s="256"/>
      <c r="DVM898" s="256"/>
      <c r="DVN898" s="256"/>
      <c r="DVO898" s="256"/>
      <c r="DVP898" s="256"/>
      <c r="DVQ898" s="256"/>
      <c r="DVR898" s="256"/>
      <c r="DVS898" s="256"/>
      <c r="DVT898" s="256"/>
      <c r="DVU898" s="256"/>
      <c r="DVV898" s="256"/>
      <c r="DVW898" s="256"/>
      <c r="DVX898" s="256"/>
      <c r="DVY898" s="256"/>
      <c r="DVZ898" s="256"/>
      <c r="DWA898" s="256"/>
      <c r="DWB898" s="256"/>
      <c r="DWC898" s="256"/>
      <c r="DWD898" s="256"/>
      <c r="DWE898" s="256"/>
      <c r="DWF898" s="256"/>
      <c r="DWG898" s="256"/>
      <c r="DWH898" s="256"/>
      <c r="DWI898" s="256"/>
      <c r="DWJ898" s="256"/>
      <c r="DWK898" s="256"/>
      <c r="DWL898" s="256"/>
      <c r="DWM898" s="256"/>
      <c r="DWN898" s="256"/>
      <c r="DWO898" s="256"/>
      <c r="DWP898" s="256"/>
      <c r="DWQ898" s="256"/>
      <c r="DWR898" s="256"/>
      <c r="DWS898" s="256"/>
      <c r="DWT898" s="256"/>
      <c r="DWU898" s="256"/>
      <c r="DWV898" s="256"/>
      <c r="DWW898" s="256"/>
      <c r="DWX898" s="256"/>
      <c r="DWY898" s="256"/>
      <c r="DWZ898" s="256"/>
      <c r="DXA898" s="256"/>
      <c r="DXB898" s="256"/>
      <c r="DXC898" s="256"/>
      <c r="DXD898" s="256"/>
      <c r="DXE898" s="256"/>
      <c r="DXF898" s="256"/>
      <c r="DXG898" s="256"/>
      <c r="DXH898" s="256"/>
      <c r="DXI898" s="256"/>
      <c r="DXJ898" s="256"/>
      <c r="DXK898" s="256"/>
      <c r="DXL898" s="256"/>
      <c r="DXM898" s="256"/>
      <c r="DXN898" s="256"/>
      <c r="DXO898" s="256"/>
      <c r="DXP898" s="256"/>
      <c r="DXQ898" s="256"/>
      <c r="DXR898" s="256"/>
      <c r="DXS898" s="256"/>
      <c r="DXT898" s="256"/>
      <c r="DXU898" s="256"/>
      <c r="DXV898" s="256"/>
      <c r="DXW898" s="256"/>
      <c r="DXX898" s="256"/>
      <c r="DXY898" s="256"/>
      <c r="DXZ898" s="256"/>
      <c r="DYA898" s="256"/>
      <c r="DYB898" s="256"/>
      <c r="DYC898" s="256"/>
      <c r="DYD898" s="256"/>
      <c r="DYE898" s="256"/>
      <c r="DYF898" s="256"/>
      <c r="DYG898" s="256"/>
      <c r="DYH898" s="256"/>
      <c r="DYI898" s="256"/>
      <c r="DYJ898" s="256"/>
      <c r="DYK898" s="256"/>
      <c r="DYL898" s="256"/>
      <c r="DYM898" s="256"/>
      <c r="DYN898" s="256"/>
      <c r="DYO898" s="256"/>
      <c r="DYP898" s="256"/>
      <c r="DYQ898" s="256"/>
      <c r="DYR898" s="256"/>
      <c r="DYS898" s="256"/>
      <c r="DYT898" s="256"/>
      <c r="DYU898" s="256"/>
      <c r="DYV898" s="256"/>
      <c r="DYW898" s="256"/>
      <c r="DYX898" s="256"/>
      <c r="DYY898" s="256"/>
      <c r="DYZ898" s="256"/>
      <c r="DZA898" s="256"/>
      <c r="DZB898" s="256"/>
      <c r="DZC898" s="256"/>
      <c r="DZD898" s="256"/>
      <c r="DZE898" s="256"/>
      <c r="DZF898" s="256"/>
      <c r="DZG898" s="256"/>
      <c r="DZH898" s="256"/>
      <c r="DZI898" s="256"/>
      <c r="DZJ898" s="256"/>
      <c r="DZK898" s="256"/>
      <c r="DZL898" s="256"/>
      <c r="DZM898" s="256"/>
      <c r="DZN898" s="256"/>
      <c r="DZO898" s="256"/>
      <c r="DZP898" s="256"/>
      <c r="DZQ898" s="256"/>
      <c r="DZR898" s="256"/>
      <c r="DZS898" s="256"/>
      <c r="DZT898" s="256"/>
      <c r="DZU898" s="256"/>
      <c r="DZV898" s="256"/>
      <c r="DZW898" s="256"/>
      <c r="DZX898" s="256"/>
      <c r="DZY898" s="256"/>
      <c r="DZZ898" s="256"/>
      <c r="EAA898" s="256"/>
      <c r="EAB898" s="256"/>
      <c r="EAC898" s="256"/>
      <c r="EAD898" s="256"/>
      <c r="EAE898" s="256"/>
      <c r="EAF898" s="256"/>
      <c r="EAG898" s="256"/>
      <c r="EAH898" s="256"/>
      <c r="EAI898" s="256"/>
      <c r="EAJ898" s="256"/>
      <c r="EAK898" s="256"/>
      <c r="EAL898" s="256"/>
      <c r="EAM898" s="256"/>
      <c r="EAN898" s="256"/>
      <c r="EAO898" s="256"/>
      <c r="EAP898" s="256"/>
      <c r="EAQ898" s="256"/>
      <c r="EAR898" s="256"/>
      <c r="EAS898" s="256"/>
      <c r="EAT898" s="256"/>
      <c r="EAU898" s="256"/>
      <c r="EAV898" s="256"/>
      <c r="EAW898" s="256"/>
      <c r="EAX898" s="256"/>
      <c r="EAY898" s="256"/>
      <c r="EAZ898" s="256"/>
      <c r="EBA898" s="256"/>
      <c r="EBB898" s="256"/>
      <c r="EBC898" s="256"/>
      <c r="EBD898" s="256"/>
      <c r="EBE898" s="256"/>
      <c r="EBF898" s="256"/>
      <c r="EBG898" s="256"/>
      <c r="EBH898" s="256"/>
      <c r="EBI898" s="256"/>
      <c r="EBJ898" s="256"/>
      <c r="EBK898" s="256"/>
      <c r="EBL898" s="256"/>
      <c r="EBM898" s="256"/>
      <c r="EBN898" s="256"/>
      <c r="EBO898" s="256"/>
      <c r="EBP898" s="256"/>
      <c r="EBQ898" s="256"/>
      <c r="EBR898" s="256"/>
      <c r="EBS898" s="256"/>
      <c r="EBT898" s="256"/>
      <c r="EBU898" s="256"/>
      <c r="EBV898" s="256"/>
      <c r="EBW898" s="256"/>
      <c r="EBX898" s="256"/>
      <c r="EBY898" s="256"/>
      <c r="EBZ898" s="256"/>
      <c r="ECA898" s="256"/>
      <c r="ECB898" s="256"/>
      <c r="ECC898" s="256"/>
      <c r="ECD898" s="256"/>
      <c r="ECE898" s="256"/>
      <c r="ECF898" s="256"/>
      <c r="ECG898" s="256"/>
      <c r="ECH898" s="256"/>
      <c r="ECI898" s="256"/>
      <c r="ECJ898" s="256"/>
      <c r="ECK898" s="256"/>
      <c r="ECL898" s="256"/>
      <c r="ECM898" s="256"/>
      <c r="ECN898" s="256"/>
      <c r="ECO898" s="256"/>
      <c r="ECP898" s="256"/>
      <c r="ECQ898" s="256"/>
      <c r="ECR898" s="256"/>
      <c r="ECS898" s="256"/>
      <c r="ECT898" s="256"/>
      <c r="ECU898" s="256"/>
      <c r="ECV898" s="256"/>
      <c r="ECW898" s="256"/>
      <c r="ECX898" s="256"/>
      <c r="ECY898" s="256"/>
      <c r="ECZ898" s="256"/>
      <c r="EDA898" s="256"/>
      <c r="EDB898" s="256"/>
      <c r="EDC898" s="256"/>
      <c r="EDD898" s="256"/>
      <c r="EDE898" s="256"/>
      <c r="EDF898" s="256"/>
      <c r="EDG898" s="256"/>
      <c r="EDH898" s="256"/>
      <c r="EDI898" s="256"/>
      <c r="EDJ898" s="256"/>
      <c r="EDK898" s="256"/>
      <c r="EDL898" s="256"/>
      <c r="EDM898" s="256"/>
      <c r="EDN898" s="256"/>
      <c r="EDO898" s="256"/>
      <c r="EDP898" s="256"/>
      <c r="EDQ898" s="256"/>
      <c r="EDR898" s="256"/>
      <c r="EDS898" s="256"/>
      <c r="EDT898" s="256"/>
      <c r="EDU898" s="256"/>
      <c r="EDV898" s="256"/>
      <c r="EDW898" s="256"/>
      <c r="EDX898" s="256"/>
      <c r="EDY898" s="256"/>
      <c r="EDZ898" s="256"/>
      <c r="EEA898" s="256"/>
      <c r="EEB898" s="256"/>
      <c r="EEC898" s="256"/>
      <c r="EED898" s="256"/>
      <c r="EEE898" s="256"/>
      <c r="EEF898" s="256"/>
      <c r="EEG898" s="256"/>
      <c r="EEH898" s="256"/>
      <c r="EEI898" s="256"/>
      <c r="EEJ898" s="256"/>
      <c r="EEK898" s="256"/>
      <c r="EEL898" s="256"/>
      <c r="EEM898" s="256"/>
      <c r="EEN898" s="256"/>
      <c r="EEO898" s="256"/>
      <c r="EEP898" s="256"/>
      <c r="EEQ898" s="256"/>
      <c r="EER898" s="256"/>
      <c r="EES898" s="256"/>
      <c r="EET898" s="256"/>
      <c r="EEU898" s="256"/>
      <c r="EEV898" s="256"/>
      <c r="EEW898" s="256"/>
      <c r="EEX898" s="256"/>
      <c r="EEY898" s="256"/>
      <c r="EEZ898" s="256"/>
      <c r="EFA898" s="256"/>
      <c r="EFB898" s="256"/>
      <c r="EFC898" s="256"/>
      <c r="EFD898" s="256"/>
      <c r="EFE898" s="256"/>
      <c r="EFF898" s="256"/>
      <c r="EFG898" s="256"/>
      <c r="EFH898" s="256"/>
      <c r="EFI898" s="256"/>
      <c r="EFJ898" s="256"/>
      <c r="EFK898" s="256"/>
      <c r="EFL898" s="256"/>
      <c r="EFM898" s="256"/>
      <c r="EFN898" s="256"/>
      <c r="EFO898" s="256"/>
      <c r="EFP898" s="256"/>
      <c r="EFQ898" s="256"/>
      <c r="EFR898" s="256"/>
      <c r="EFS898" s="256"/>
      <c r="EFT898" s="256"/>
      <c r="EFU898" s="256"/>
      <c r="EFV898" s="256"/>
      <c r="EFW898" s="256"/>
      <c r="EFX898" s="256"/>
      <c r="EFY898" s="256"/>
      <c r="EFZ898" s="256"/>
      <c r="EGA898" s="256"/>
      <c r="EGB898" s="256"/>
      <c r="EGC898" s="256"/>
      <c r="EGD898" s="256"/>
      <c r="EGE898" s="256"/>
      <c r="EGF898" s="256"/>
      <c r="EGG898" s="256"/>
      <c r="EGH898" s="256"/>
      <c r="EGI898" s="256"/>
      <c r="EGJ898" s="256"/>
      <c r="EGK898" s="256"/>
      <c r="EGL898" s="256"/>
      <c r="EGM898" s="256"/>
      <c r="EGN898" s="256"/>
      <c r="EGO898" s="256"/>
      <c r="EGP898" s="256"/>
      <c r="EGQ898" s="256"/>
      <c r="EGR898" s="256"/>
      <c r="EGS898" s="256"/>
      <c r="EGT898" s="256"/>
      <c r="EGU898" s="256"/>
      <c r="EGV898" s="256"/>
      <c r="EGW898" s="256"/>
      <c r="EGX898" s="256"/>
      <c r="EGY898" s="256"/>
      <c r="EGZ898" s="256"/>
      <c r="EHA898" s="256"/>
      <c r="EHB898" s="256"/>
      <c r="EHC898" s="256"/>
      <c r="EHD898" s="256"/>
      <c r="EHE898" s="256"/>
      <c r="EHF898" s="256"/>
      <c r="EHG898" s="256"/>
      <c r="EHH898" s="256"/>
      <c r="EHI898" s="256"/>
      <c r="EHJ898" s="256"/>
      <c r="EHK898" s="256"/>
      <c r="EHL898" s="256"/>
      <c r="EHM898" s="256"/>
      <c r="EHN898" s="256"/>
      <c r="EHO898" s="256"/>
      <c r="EHP898" s="256"/>
      <c r="EHQ898" s="256"/>
      <c r="EHR898" s="256"/>
      <c r="EHS898" s="256"/>
      <c r="EHT898" s="256"/>
      <c r="EHU898" s="256"/>
      <c r="EHV898" s="256"/>
      <c r="EHW898" s="256"/>
      <c r="EHX898" s="256"/>
      <c r="EHY898" s="256"/>
      <c r="EHZ898" s="256"/>
      <c r="EIA898" s="256"/>
      <c r="EIB898" s="256"/>
      <c r="EIC898" s="256"/>
      <c r="EID898" s="256"/>
      <c r="EIE898" s="256"/>
      <c r="EIF898" s="256"/>
      <c r="EIG898" s="256"/>
      <c r="EIH898" s="256"/>
      <c r="EII898" s="256"/>
      <c r="EIJ898" s="256"/>
      <c r="EIK898" s="256"/>
      <c r="EIL898" s="256"/>
      <c r="EIM898" s="256"/>
      <c r="EIN898" s="256"/>
      <c r="EIO898" s="256"/>
      <c r="EIP898" s="256"/>
      <c r="EIQ898" s="256"/>
      <c r="EIR898" s="256"/>
      <c r="EIS898" s="256"/>
      <c r="EIT898" s="256"/>
      <c r="EIU898" s="256"/>
      <c r="EIV898" s="256"/>
      <c r="EIW898" s="256"/>
      <c r="EIX898" s="256"/>
      <c r="EIY898" s="256"/>
      <c r="EIZ898" s="256"/>
      <c r="EJA898" s="256"/>
      <c r="EJB898" s="256"/>
      <c r="EJC898" s="256"/>
      <c r="EJD898" s="256"/>
      <c r="EJE898" s="256"/>
      <c r="EJF898" s="256"/>
      <c r="EJG898" s="256"/>
      <c r="EJH898" s="256"/>
      <c r="EJI898" s="256"/>
      <c r="EJJ898" s="256"/>
      <c r="EJK898" s="256"/>
      <c r="EJL898" s="256"/>
      <c r="EJM898" s="256"/>
      <c r="EJN898" s="256"/>
      <c r="EJO898" s="256"/>
      <c r="EJP898" s="256"/>
      <c r="EJQ898" s="256"/>
      <c r="EJR898" s="256"/>
      <c r="EJS898" s="256"/>
      <c r="EJT898" s="256"/>
      <c r="EJU898" s="256"/>
      <c r="EJV898" s="256"/>
      <c r="EJW898" s="256"/>
      <c r="EJX898" s="256"/>
      <c r="EJY898" s="256"/>
      <c r="EJZ898" s="256"/>
      <c r="EKA898" s="256"/>
      <c r="EKB898" s="256"/>
      <c r="EKC898" s="256"/>
      <c r="EKD898" s="256"/>
      <c r="EKE898" s="256"/>
      <c r="EKF898" s="256"/>
      <c r="EKG898" s="256"/>
      <c r="EKH898" s="256"/>
      <c r="EKI898" s="256"/>
      <c r="EKJ898" s="256"/>
      <c r="EKK898" s="256"/>
      <c r="EKL898" s="256"/>
      <c r="EKM898" s="256"/>
      <c r="EKN898" s="256"/>
      <c r="EKO898" s="256"/>
      <c r="EKP898" s="256"/>
      <c r="EKQ898" s="256"/>
      <c r="EKR898" s="256"/>
      <c r="EKS898" s="256"/>
      <c r="EKT898" s="256"/>
      <c r="EKU898" s="256"/>
      <c r="EKV898" s="256"/>
      <c r="EKW898" s="256"/>
      <c r="EKX898" s="256"/>
      <c r="EKY898" s="256"/>
      <c r="EKZ898" s="256"/>
      <c r="ELA898" s="256"/>
      <c r="ELB898" s="256"/>
      <c r="ELC898" s="256"/>
      <c r="ELD898" s="256"/>
      <c r="ELE898" s="256"/>
      <c r="ELF898" s="256"/>
      <c r="ELG898" s="256"/>
      <c r="ELH898" s="256"/>
      <c r="ELI898" s="256"/>
      <c r="ELJ898" s="256"/>
      <c r="ELK898" s="256"/>
      <c r="ELL898" s="256"/>
      <c r="ELM898" s="256"/>
      <c r="ELN898" s="256"/>
      <c r="ELO898" s="256"/>
      <c r="ELP898" s="256"/>
      <c r="ELQ898" s="256"/>
      <c r="ELR898" s="256"/>
      <c r="ELS898" s="256"/>
      <c r="ELT898" s="256"/>
      <c r="ELU898" s="256"/>
      <c r="ELV898" s="256"/>
      <c r="ELW898" s="256"/>
      <c r="ELX898" s="256"/>
      <c r="ELY898" s="256"/>
      <c r="ELZ898" s="256"/>
      <c r="EMA898" s="256"/>
      <c r="EMB898" s="256"/>
      <c r="EMC898" s="256"/>
      <c r="EMD898" s="256"/>
      <c r="EME898" s="256"/>
      <c r="EMF898" s="256"/>
      <c r="EMG898" s="256"/>
      <c r="EMH898" s="256"/>
      <c r="EMI898" s="256"/>
      <c r="EMJ898" s="256"/>
      <c r="EMK898" s="256"/>
      <c r="EML898" s="256"/>
      <c r="EMM898" s="256"/>
      <c r="EMN898" s="256"/>
      <c r="EMO898" s="256"/>
      <c r="EMP898" s="256"/>
      <c r="EMQ898" s="256"/>
      <c r="EMR898" s="256"/>
      <c r="EMS898" s="256"/>
      <c r="EMT898" s="256"/>
      <c r="EMU898" s="256"/>
      <c r="EMV898" s="256"/>
      <c r="EMW898" s="256"/>
      <c r="EMX898" s="256"/>
      <c r="EMY898" s="256"/>
      <c r="EMZ898" s="256"/>
      <c r="ENA898" s="256"/>
      <c r="ENB898" s="256"/>
      <c r="ENC898" s="256"/>
      <c r="END898" s="256"/>
      <c r="ENE898" s="256"/>
      <c r="ENF898" s="256"/>
      <c r="ENG898" s="256"/>
      <c r="ENH898" s="256"/>
      <c r="ENI898" s="256"/>
      <c r="ENJ898" s="256"/>
      <c r="ENK898" s="256"/>
      <c r="ENL898" s="256"/>
      <c r="ENM898" s="256"/>
      <c r="ENN898" s="256"/>
      <c r="ENO898" s="256"/>
      <c r="ENP898" s="256"/>
      <c r="ENQ898" s="256"/>
      <c r="ENR898" s="256"/>
      <c r="ENS898" s="256"/>
      <c r="ENT898" s="256"/>
      <c r="ENU898" s="256"/>
      <c r="ENV898" s="256"/>
      <c r="ENW898" s="256"/>
      <c r="ENX898" s="256"/>
      <c r="ENY898" s="256"/>
      <c r="ENZ898" s="256"/>
      <c r="EOA898" s="256"/>
      <c r="EOB898" s="256"/>
      <c r="EOC898" s="256"/>
      <c r="EOD898" s="256"/>
      <c r="EOE898" s="256"/>
      <c r="EOF898" s="256"/>
      <c r="EOG898" s="256"/>
      <c r="EOH898" s="256"/>
      <c r="EOI898" s="256"/>
      <c r="EOJ898" s="256"/>
      <c r="EOK898" s="256"/>
      <c r="EOL898" s="256"/>
      <c r="EOM898" s="256"/>
      <c r="EON898" s="256"/>
      <c r="EOO898" s="256"/>
      <c r="EOP898" s="256"/>
      <c r="EOQ898" s="256"/>
      <c r="EOR898" s="256"/>
      <c r="EOS898" s="256"/>
      <c r="EOT898" s="256"/>
      <c r="EOU898" s="256"/>
      <c r="EOV898" s="256"/>
      <c r="EOW898" s="256"/>
      <c r="EOX898" s="256"/>
      <c r="EOY898" s="256"/>
      <c r="EOZ898" s="256"/>
      <c r="EPA898" s="256"/>
      <c r="EPB898" s="256"/>
      <c r="EPC898" s="256"/>
      <c r="EPD898" s="256"/>
      <c r="EPE898" s="256"/>
      <c r="EPF898" s="256"/>
      <c r="EPG898" s="256"/>
      <c r="EPH898" s="256"/>
      <c r="EPI898" s="256"/>
      <c r="EPJ898" s="256"/>
      <c r="EPK898" s="256"/>
      <c r="EPL898" s="256"/>
      <c r="EPM898" s="256"/>
      <c r="EPN898" s="256"/>
      <c r="EPO898" s="256"/>
      <c r="EPP898" s="256"/>
      <c r="EPQ898" s="256"/>
      <c r="EPR898" s="256"/>
      <c r="EPS898" s="256"/>
      <c r="EPT898" s="256"/>
      <c r="EPU898" s="256"/>
      <c r="EPV898" s="256"/>
      <c r="EPW898" s="256"/>
      <c r="EPX898" s="256"/>
      <c r="EPY898" s="256"/>
      <c r="EPZ898" s="256"/>
      <c r="EQA898" s="256"/>
      <c r="EQB898" s="256"/>
      <c r="EQC898" s="256"/>
      <c r="EQD898" s="256"/>
      <c r="EQE898" s="256"/>
      <c r="EQF898" s="256"/>
      <c r="EQG898" s="256"/>
      <c r="EQH898" s="256"/>
      <c r="EQI898" s="256"/>
      <c r="EQJ898" s="256"/>
      <c r="EQK898" s="256"/>
      <c r="EQL898" s="256"/>
      <c r="EQM898" s="256"/>
      <c r="EQN898" s="256"/>
      <c r="EQO898" s="256"/>
      <c r="EQP898" s="256"/>
      <c r="EQQ898" s="256"/>
      <c r="EQR898" s="256"/>
      <c r="EQS898" s="256"/>
      <c r="EQT898" s="256"/>
      <c r="EQU898" s="256"/>
      <c r="EQV898" s="256"/>
      <c r="EQW898" s="256"/>
      <c r="EQX898" s="256"/>
      <c r="EQY898" s="256"/>
      <c r="EQZ898" s="256"/>
      <c r="ERA898" s="256"/>
      <c r="ERB898" s="256"/>
      <c r="ERC898" s="256"/>
      <c r="ERD898" s="256"/>
      <c r="ERE898" s="256"/>
      <c r="ERF898" s="256"/>
      <c r="ERG898" s="256"/>
      <c r="ERH898" s="256"/>
      <c r="ERI898" s="256"/>
      <c r="ERJ898" s="256"/>
      <c r="ERK898" s="256"/>
      <c r="ERL898" s="256"/>
      <c r="ERM898" s="256"/>
      <c r="ERN898" s="256"/>
      <c r="ERO898" s="256"/>
      <c r="ERP898" s="256"/>
      <c r="ERQ898" s="256"/>
      <c r="ERR898" s="256"/>
      <c r="ERS898" s="256"/>
      <c r="ERT898" s="256"/>
      <c r="ERU898" s="256"/>
      <c r="ERV898" s="256"/>
      <c r="ERW898" s="256"/>
      <c r="ERX898" s="256"/>
      <c r="ERY898" s="256"/>
      <c r="ERZ898" s="256"/>
      <c r="ESA898" s="256"/>
      <c r="ESB898" s="256"/>
      <c r="ESC898" s="256"/>
      <c r="ESD898" s="256"/>
      <c r="ESE898" s="256"/>
      <c r="ESF898" s="256"/>
      <c r="ESG898" s="256"/>
      <c r="ESH898" s="256"/>
      <c r="ESI898" s="256"/>
      <c r="ESJ898" s="256"/>
      <c r="ESK898" s="256"/>
      <c r="ESL898" s="256"/>
      <c r="ESM898" s="256"/>
      <c r="ESN898" s="256"/>
      <c r="ESO898" s="256"/>
      <c r="ESP898" s="256"/>
      <c r="ESQ898" s="256"/>
      <c r="ESR898" s="256"/>
      <c r="ESS898" s="256"/>
      <c r="EST898" s="256"/>
      <c r="ESU898" s="256"/>
      <c r="ESV898" s="256"/>
      <c r="ESW898" s="256"/>
      <c r="ESX898" s="256"/>
      <c r="ESY898" s="256"/>
      <c r="ESZ898" s="256"/>
      <c r="ETA898" s="256"/>
      <c r="ETB898" s="256"/>
      <c r="ETC898" s="256"/>
      <c r="ETD898" s="256"/>
      <c r="ETE898" s="256"/>
      <c r="ETF898" s="256"/>
      <c r="ETG898" s="256"/>
      <c r="ETH898" s="256"/>
      <c r="ETI898" s="256"/>
      <c r="ETJ898" s="256"/>
      <c r="ETK898" s="256"/>
      <c r="ETL898" s="256"/>
      <c r="ETM898" s="256"/>
      <c r="ETN898" s="256"/>
      <c r="ETO898" s="256"/>
      <c r="ETP898" s="256"/>
      <c r="ETQ898" s="256"/>
      <c r="ETR898" s="256"/>
      <c r="ETS898" s="256"/>
      <c r="ETT898" s="256"/>
      <c r="ETU898" s="256"/>
      <c r="ETV898" s="256"/>
      <c r="ETW898" s="256"/>
      <c r="ETX898" s="256"/>
      <c r="ETY898" s="256"/>
      <c r="ETZ898" s="256"/>
      <c r="EUA898" s="256"/>
      <c r="EUB898" s="256"/>
      <c r="EUC898" s="256"/>
      <c r="EUD898" s="256"/>
      <c r="EUE898" s="256"/>
      <c r="EUF898" s="256"/>
      <c r="EUG898" s="256"/>
      <c r="EUH898" s="256"/>
      <c r="EUI898" s="256"/>
      <c r="EUJ898" s="256"/>
      <c r="EUK898" s="256"/>
      <c r="EUL898" s="256"/>
      <c r="EUM898" s="256"/>
      <c r="EUN898" s="256"/>
      <c r="EUO898" s="256"/>
      <c r="EUP898" s="256"/>
      <c r="EUQ898" s="256"/>
      <c r="EUR898" s="256"/>
      <c r="EUS898" s="256"/>
      <c r="EUT898" s="256"/>
      <c r="EUU898" s="256"/>
      <c r="EUV898" s="256"/>
      <c r="EUW898" s="256"/>
      <c r="EUX898" s="256"/>
      <c r="EUY898" s="256"/>
      <c r="EUZ898" s="256"/>
      <c r="EVA898" s="256"/>
      <c r="EVB898" s="256"/>
      <c r="EVC898" s="256"/>
      <c r="EVD898" s="256"/>
      <c r="EVE898" s="256"/>
      <c r="EVF898" s="256"/>
      <c r="EVG898" s="256"/>
      <c r="EVH898" s="256"/>
      <c r="EVI898" s="256"/>
      <c r="EVJ898" s="256"/>
      <c r="EVK898" s="256"/>
      <c r="EVL898" s="256"/>
      <c r="EVM898" s="256"/>
      <c r="EVN898" s="256"/>
      <c r="EVO898" s="256"/>
      <c r="EVP898" s="256"/>
      <c r="EVQ898" s="256"/>
      <c r="EVR898" s="256"/>
      <c r="EVS898" s="256"/>
      <c r="EVT898" s="256"/>
      <c r="EVU898" s="256"/>
      <c r="EVV898" s="256"/>
      <c r="EVW898" s="256"/>
      <c r="EVX898" s="256"/>
      <c r="EVY898" s="256"/>
      <c r="EVZ898" s="256"/>
      <c r="EWA898" s="256"/>
      <c r="EWB898" s="256"/>
      <c r="EWC898" s="256"/>
      <c r="EWD898" s="256"/>
      <c r="EWE898" s="256"/>
      <c r="EWF898" s="256"/>
      <c r="EWG898" s="256"/>
      <c r="EWH898" s="256"/>
      <c r="EWI898" s="256"/>
      <c r="EWJ898" s="256"/>
      <c r="EWK898" s="256"/>
      <c r="EWL898" s="256"/>
      <c r="EWM898" s="256"/>
      <c r="EWN898" s="256"/>
      <c r="EWO898" s="256"/>
      <c r="EWP898" s="256"/>
      <c r="EWQ898" s="256"/>
      <c r="EWR898" s="256"/>
      <c r="EWS898" s="256"/>
      <c r="EWT898" s="256"/>
      <c r="EWU898" s="256"/>
      <c r="EWV898" s="256"/>
      <c r="EWW898" s="256"/>
      <c r="EWX898" s="256"/>
      <c r="EWY898" s="256"/>
      <c r="EWZ898" s="256"/>
      <c r="EXA898" s="256"/>
      <c r="EXB898" s="256"/>
      <c r="EXC898" s="256"/>
      <c r="EXD898" s="256"/>
      <c r="EXE898" s="256"/>
      <c r="EXF898" s="256"/>
      <c r="EXG898" s="256"/>
      <c r="EXH898" s="256"/>
      <c r="EXI898" s="256"/>
      <c r="EXJ898" s="256"/>
      <c r="EXK898" s="256"/>
      <c r="EXL898" s="256"/>
      <c r="EXM898" s="256"/>
      <c r="EXN898" s="256"/>
      <c r="EXO898" s="256"/>
      <c r="EXP898" s="256"/>
      <c r="EXQ898" s="256"/>
      <c r="EXR898" s="256"/>
      <c r="EXS898" s="256"/>
      <c r="EXT898" s="256"/>
      <c r="EXU898" s="256"/>
      <c r="EXV898" s="256"/>
      <c r="EXW898" s="256"/>
      <c r="EXX898" s="256"/>
      <c r="EXY898" s="256"/>
      <c r="EXZ898" s="256"/>
      <c r="EYA898" s="256"/>
      <c r="EYB898" s="256"/>
      <c r="EYC898" s="256"/>
      <c r="EYD898" s="256"/>
      <c r="EYE898" s="256"/>
      <c r="EYF898" s="256"/>
      <c r="EYG898" s="256"/>
      <c r="EYH898" s="256"/>
      <c r="EYI898" s="256"/>
      <c r="EYJ898" s="256"/>
      <c r="EYK898" s="256"/>
      <c r="EYL898" s="256"/>
      <c r="EYM898" s="256"/>
      <c r="EYN898" s="256"/>
      <c r="EYO898" s="256"/>
      <c r="EYP898" s="256"/>
      <c r="EYQ898" s="256"/>
      <c r="EYR898" s="256"/>
      <c r="EYS898" s="256"/>
      <c r="EYT898" s="256"/>
      <c r="EYU898" s="256"/>
      <c r="EYV898" s="256"/>
      <c r="EYW898" s="256"/>
      <c r="EYX898" s="256"/>
      <c r="EYY898" s="256"/>
      <c r="EYZ898" s="256"/>
      <c r="EZA898" s="256"/>
      <c r="EZB898" s="256"/>
      <c r="EZC898" s="256"/>
      <c r="EZD898" s="256"/>
      <c r="EZE898" s="256"/>
      <c r="EZF898" s="256"/>
      <c r="EZG898" s="256"/>
      <c r="EZH898" s="256"/>
      <c r="EZI898" s="256"/>
      <c r="EZJ898" s="256"/>
      <c r="EZK898" s="256"/>
      <c r="EZL898" s="256"/>
      <c r="EZM898" s="256"/>
      <c r="EZN898" s="256"/>
      <c r="EZO898" s="256"/>
      <c r="EZP898" s="256"/>
      <c r="EZQ898" s="256"/>
      <c r="EZR898" s="256"/>
      <c r="EZS898" s="256"/>
      <c r="EZT898" s="256"/>
      <c r="EZU898" s="256"/>
      <c r="EZV898" s="256"/>
      <c r="EZW898" s="256"/>
      <c r="EZX898" s="256"/>
      <c r="EZY898" s="256"/>
      <c r="EZZ898" s="256"/>
      <c r="FAA898" s="256"/>
      <c r="FAB898" s="256"/>
      <c r="FAC898" s="256"/>
      <c r="FAD898" s="256"/>
      <c r="FAE898" s="256"/>
      <c r="FAF898" s="256"/>
      <c r="FAG898" s="256"/>
      <c r="FAH898" s="256"/>
      <c r="FAI898" s="256"/>
      <c r="FAJ898" s="256"/>
      <c r="FAK898" s="256"/>
      <c r="FAL898" s="256"/>
      <c r="FAM898" s="256"/>
      <c r="FAN898" s="256"/>
      <c r="FAO898" s="256"/>
      <c r="FAP898" s="256"/>
      <c r="FAQ898" s="256"/>
      <c r="FAR898" s="256"/>
      <c r="FAS898" s="256"/>
      <c r="FAT898" s="256"/>
      <c r="FAU898" s="256"/>
      <c r="FAV898" s="256"/>
      <c r="FAW898" s="256"/>
      <c r="FAX898" s="256"/>
      <c r="FAY898" s="256"/>
      <c r="FAZ898" s="256"/>
      <c r="FBA898" s="256"/>
      <c r="FBB898" s="256"/>
      <c r="FBC898" s="256"/>
      <c r="FBD898" s="256"/>
      <c r="FBE898" s="256"/>
      <c r="FBF898" s="256"/>
      <c r="FBG898" s="256"/>
      <c r="FBH898" s="256"/>
      <c r="FBI898" s="256"/>
      <c r="FBJ898" s="256"/>
      <c r="FBK898" s="256"/>
      <c r="FBL898" s="256"/>
      <c r="FBM898" s="256"/>
      <c r="FBN898" s="256"/>
      <c r="FBO898" s="256"/>
      <c r="FBP898" s="256"/>
      <c r="FBQ898" s="256"/>
      <c r="FBR898" s="256"/>
      <c r="FBS898" s="256"/>
      <c r="FBT898" s="256"/>
      <c r="FBU898" s="256"/>
      <c r="FBV898" s="256"/>
      <c r="FBW898" s="256"/>
      <c r="FBX898" s="256"/>
      <c r="FBY898" s="256"/>
      <c r="FBZ898" s="256"/>
      <c r="FCA898" s="256"/>
      <c r="FCB898" s="256"/>
      <c r="FCC898" s="256"/>
      <c r="FCD898" s="256"/>
      <c r="FCE898" s="256"/>
      <c r="FCF898" s="256"/>
      <c r="FCG898" s="256"/>
      <c r="FCH898" s="256"/>
      <c r="FCI898" s="256"/>
      <c r="FCJ898" s="256"/>
      <c r="FCK898" s="256"/>
      <c r="FCL898" s="256"/>
      <c r="FCM898" s="256"/>
      <c r="FCN898" s="256"/>
      <c r="FCO898" s="256"/>
      <c r="FCP898" s="256"/>
      <c r="FCQ898" s="256"/>
      <c r="FCR898" s="256"/>
      <c r="FCS898" s="256"/>
      <c r="FCT898" s="256"/>
      <c r="FCU898" s="256"/>
      <c r="FCV898" s="256"/>
      <c r="FCW898" s="256"/>
      <c r="FCX898" s="256"/>
      <c r="FCY898" s="256"/>
      <c r="FCZ898" s="256"/>
      <c r="FDA898" s="256"/>
      <c r="FDB898" s="256"/>
      <c r="FDC898" s="256"/>
      <c r="FDD898" s="256"/>
      <c r="FDE898" s="256"/>
      <c r="FDF898" s="256"/>
      <c r="FDG898" s="256"/>
      <c r="FDH898" s="256"/>
      <c r="FDI898" s="256"/>
      <c r="FDJ898" s="256"/>
      <c r="FDK898" s="256"/>
      <c r="FDL898" s="256"/>
      <c r="FDM898" s="256"/>
      <c r="FDN898" s="256"/>
      <c r="FDO898" s="256"/>
      <c r="FDP898" s="256"/>
      <c r="FDQ898" s="256"/>
      <c r="FDR898" s="256"/>
      <c r="FDS898" s="256"/>
      <c r="FDT898" s="256"/>
      <c r="FDU898" s="256"/>
      <c r="FDV898" s="256"/>
      <c r="FDW898" s="256"/>
      <c r="FDX898" s="256"/>
      <c r="FDY898" s="256"/>
      <c r="FDZ898" s="256"/>
      <c r="FEA898" s="256"/>
      <c r="FEB898" s="256"/>
      <c r="FEC898" s="256"/>
      <c r="FED898" s="256"/>
      <c r="FEE898" s="256"/>
      <c r="FEF898" s="256"/>
      <c r="FEG898" s="256"/>
      <c r="FEH898" s="256"/>
      <c r="FEI898" s="256"/>
      <c r="FEJ898" s="256"/>
      <c r="FEK898" s="256"/>
      <c r="FEL898" s="256"/>
      <c r="FEM898" s="256"/>
      <c r="FEN898" s="256"/>
      <c r="FEO898" s="256"/>
      <c r="FEP898" s="256"/>
      <c r="FEQ898" s="256"/>
      <c r="FER898" s="256"/>
      <c r="FES898" s="256"/>
      <c r="FET898" s="256"/>
      <c r="FEU898" s="256"/>
      <c r="FEV898" s="256"/>
      <c r="FEW898" s="256"/>
      <c r="FEX898" s="256"/>
      <c r="FEY898" s="256"/>
      <c r="FEZ898" s="256"/>
      <c r="FFA898" s="256"/>
      <c r="FFB898" s="256"/>
      <c r="FFC898" s="256"/>
      <c r="FFD898" s="256"/>
      <c r="FFE898" s="256"/>
      <c r="FFF898" s="256"/>
      <c r="FFG898" s="256"/>
      <c r="FFH898" s="256"/>
      <c r="FFI898" s="256"/>
      <c r="FFJ898" s="256"/>
      <c r="FFK898" s="256"/>
      <c r="FFL898" s="256"/>
      <c r="FFM898" s="256"/>
      <c r="FFN898" s="256"/>
      <c r="FFO898" s="256"/>
      <c r="FFP898" s="256"/>
      <c r="FFQ898" s="256"/>
      <c r="FFR898" s="256"/>
      <c r="FFS898" s="256"/>
      <c r="FFT898" s="256"/>
      <c r="FFU898" s="256"/>
      <c r="FFV898" s="256"/>
      <c r="FFW898" s="256"/>
      <c r="FFX898" s="256"/>
      <c r="FFY898" s="256"/>
      <c r="FFZ898" s="256"/>
      <c r="FGA898" s="256"/>
      <c r="FGB898" s="256"/>
      <c r="FGC898" s="256"/>
      <c r="FGD898" s="256"/>
      <c r="FGE898" s="256"/>
      <c r="FGF898" s="256"/>
      <c r="FGG898" s="256"/>
      <c r="FGH898" s="256"/>
      <c r="FGI898" s="256"/>
      <c r="FGJ898" s="256"/>
      <c r="FGK898" s="256"/>
      <c r="FGL898" s="256"/>
      <c r="FGM898" s="256"/>
      <c r="FGN898" s="256"/>
      <c r="FGO898" s="256"/>
      <c r="FGP898" s="256"/>
      <c r="FGQ898" s="256"/>
      <c r="FGR898" s="256"/>
      <c r="FGS898" s="256"/>
      <c r="FGT898" s="256"/>
      <c r="FGU898" s="256"/>
      <c r="FGV898" s="256"/>
      <c r="FGW898" s="256"/>
      <c r="FGX898" s="256"/>
      <c r="FGY898" s="256"/>
      <c r="FGZ898" s="256"/>
      <c r="FHA898" s="256"/>
      <c r="FHB898" s="256"/>
      <c r="FHC898" s="256"/>
      <c r="FHD898" s="256"/>
      <c r="FHE898" s="256"/>
      <c r="FHF898" s="256"/>
      <c r="FHG898" s="256"/>
      <c r="FHH898" s="256"/>
      <c r="FHI898" s="256"/>
      <c r="FHJ898" s="256"/>
      <c r="FHK898" s="256"/>
      <c r="FHL898" s="256"/>
      <c r="FHM898" s="256"/>
      <c r="FHN898" s="256"/>
      <c r="FHO898" s="256"/>
      <c r="FHP898" s="256"/>
      <c r="FHQ898" s="256"/>
      <c r="FHR898" s="256"/>
      <c r="FHS898" s="256"/>
      <c r="FHT898" s="256"/>
      <c r="FHU898" s="256"/>
      <c r="FHV898" s="256"/>
      <c r="FHW898" s="256"/>
      <c r="FHX898" s="256"/>
      <c r="FHY898" s="256"/>
      <c r="FHZ898" s="256"/>
      <c r="FIA898" s="256"/>
      <c r="FIB898" s="256"/>
      <c r="FIC898" s="256"/>
      <c r="FID898" s="256"/>
      <c r="FIE898" s="256"/>
      <c r="FIF898" s="256"/>
      <c r="FIG898" s="256"/>
      <c r="FIH898" s="256"/>
      <c r="FII898" s="256"/>
      <c r="FIJ898" s="256"/>
      <c r="FIK898" s="256"/>
      <c r="FIL898" s="256"/>
      <c r="FIM898" s="256"/>
      <c r="FIN898" s="256"/>
      <c r="FIO898" s="256"/>
      <c r="FIP898" s="256"/>
      <c r="FIQ898" s="256"/>
      <c r="FIR898" s="256"/>
      <c r="FIS898" s="256"/>
      <c r="FIT898" s="256"/>
      <c r="FIU898" s="256"/>
      <c r="FIV898" s="256"/>
      <c r="FIW898" s="256"/>
      <c r="FIX898" s="256"/>
      <c r="FIY898" s="256"/>
      <c r="FIZ898" s="256"/>
      <c r="FJA898" s="256"/>
      <c r="FJB898" s="256"/>
      <c r="FJC898" s="256"/>
      <c r="FJD898" s="256"/>
      <c r="FJE898" s="256"/>
      <c r="FJF898" s="256"/>
      <c r="FJG898" s="256"/>
      <c r="FJH898" s="256"/>
      <c r="FJI898" s="256"/>
      <c r="FJJ898" s="256"/>
      <c r="FJK898" s="256"/>
      <c r="FJL898" s="256"/>
      <c r="FJM898" s="256"/>
      <c r="FJN898" s="256"/>
      <c r="FJO898" s="256"/>
      <c r="FJP898" s="256"/>
      <c r="FJQ898" s="256"/>
      <c r="FJR898" s="256"/>
      <c r="FJS898" s="256"/>
      <c r="FJT898" s="256"/>
      <c r="FJU898" s="256"/>
      <c r="FJV898" s="256"/>
      <c r="FJW898" s="256"/>
      <c r="FJX898" s="256"/>
      <c r="FJY898" s="256"/>
      <c r="FJZ898" s="256"/>
      <c r="FKA898" s="256"/>
      <c r="FKB898" s="256"/>
      <c r="FKC898" s="256"/>
      <c r="FKD898" s="256"/>
      <c r="FKE898" s="256"/>
      <c r="FKF898" s="256"/>
      <c r="FKG898" s="256"/>
      <c r="FKH898" s="256"/>
      <c r="FKI898" s="256"/>
      <c r="FKJ898" s="256"/>
      <c r="FKK898" s="256"/>
      <c r="FKL898" s="256"/>
      <c r="FKM898" s="256"/>
      <c r="FKN898" s="256"/>
      <c r="FKO898" s="256"/>
      <c r="FKP898" s="256"/>
      <c r="FKQ898" s="256"/>
      <c r="FKR898" s="256"/>
      <c r="FKS898" s="256"/>
      <c r="FKT898" s="256"/>
      <c r="FKU898" s="256"/>
      <c r="FKV898" s="256"/>
      <c r="FKW898" s="256"/>
      <c r="FKX898" s="256"/>
      <c r="FKY898" s="256"/>
      <c r="FKZ898" s="256"/>
      <c r="FLA898" s="256"/>
      <c r="FLB898" s="256"/>
      <c r="FLC898" s="256"/>
      <c r="FLD898" s="256"/>
      <c r="FLE898" s="256"/>
      <c r="FLF898" s="256"/>
      <c r="FLG898" s="256"/>
      <c r="FLH898" s="256"/>
      <c r="FLI898" s="256"/>
      <c r="FLJ898" s="256"/>
      <c r="FLK898" s="256"/>
      <c r="FLL898" s="256"/>
      <c r="FLM898" s="256"/>
      <c r="FLN898" s="256"/>
      <c r="FLO898" s="256"/>
      <c r="FLP898" s="256"/>
      <c r="FLQ898" s="256"/>
      <c r="FLR898" s="256"/>
      <c r="FLS898" s="256"/>
      <c r="FLT898" s="256"/>
      <c r="FLU898" s="256"/>
      <c r="FLV898" s="256"/>
      <c r="FLW898" s="256"/>
      <c r="FLX898" s="256"/>
      <c r="FLY898" s="256"/>
      <c r="FLZ898" s="256"/>
      <c r="FMA898" s="256"/>
      <c r="FMB898" s="256"/>
      <c r="FMC898" s="256"/>
      <c r="FMD898" s="256"/>
      <c r="FME898" s="256"/>
      <c r="FMF898" s="256"/>
      <c r="FMG898" s="256"/>
      <c r="FMH898" s="256"/>
      <c r="FMI898" s="256"/>
      <c r="FMJ898" s="256"/>
      <c r="FMK898" s="256"/>
      <c r="FML898" s="256"/>
      <c r="FMM898" s="256"/>
      <c r="FMN898" s="256"/>
      <c r="FMO898" s="256"/>
      <c r="FMP898" s="256"/>
      <c r="FMQ898" s="256"/>
      <c r="FMR898" s="256"/>
      <c r="FMS898" s="256"/>
      <c r="FMT898" s="256"/>
      <c r="FMU898" s="256"/>
      <c r="FMV898" s="256"/>
      <c r="FMW898" s="256"/>
      <c r="FMX898" s="256"/>
      <c r="FMY898" s="256"/>
      <c r="FMZ898" s="256"/>
      <c r="FNA898" s="256"/>
      <c r="FNB898" s="256"/>
      <c r="FNC898" s="256"/>
      <c r="FND898" s="256"/>
      <c r="FNE898" s="256"/>
      <c r="FNF898" s="256"/>
      <c r="FNG898" s="256"/>
      <c r="FNH898" s="256"/>
      <c r="FNI898" s="256"/>
      <c r="FNJ898" s="256"/>
      <c r="FNK898" s="256"/>
      <c r="FNL898" s="256"/>
      <c r="FNM898" s="256"/>
      <c r="FNN898" s="256"/>
      <c r="FNO898" s="256"/>
      <c r="FNP898" s="256"/>
      <c r="FNQ898" s="256"/>
      <c r="FNR898" s="256"/>
      <c r="FNS898" s="256"/>
      <c r="FNT898" s="256"/>
      <c r="FNU898" s="256"/>
      <c r="FNV898" s="256"/>
      <c r="FNW898" s="256"/>
      <c r="FNX898" s="256"/>
      <c r="FNY898" s="256"/>
      <c r="FNZ898" s="256"/>
      <c r="FOA898" s="256"/>
      <c r="FOB898" s="256"/>
      <c r="FOC898" s="256"/>
      <c r="FOD898" s="256"/>
      <c r="FOE898" s="256"/>
      <c r="FOF898" s="256"/>
      <c r="FOG898" s="256"/>
      <c r="FOH898" s="256"/>
      <c r="FOI898" s="256"/>
      <c r="FOJ898" s="256"/>
      <c r="FOK898" s="256"/>
      <c r="FOL898" s="256"/>
      <c r="FOM898" s="256"/>
      <c r="FON898" s="256"/>
      <c r="FOO898" s="256"/>
      <c r="FOP898" s="256"/>
      <c r="FOQ898" s="256"/>
      <c r="FOR898" s="256"/>
      <c r="FOS898" s="256"/>
      <c r="FOT898" s="256"/>
      <c r="FOU898" s="256"/>
      <c r="FOV898" s="256"/>
      <c r="FOW898" s="256"/>
      <c r="FOX898" s="256"/>
      <c r="FOY898" s="256"/>
      <c r="FOZ898" s="256"/>
      <c r="FPA898" s="256"/>
      <c r="FPB898" s="256"/>
      <c r="FPC898" s="256"/>
      <c r="FPD898" s="256"/>
      <c r="FPE898" s="256"/>
      <c r="FPF898" s="256"/>
      <c r="FPG898" s="256"/>
      <c r="FPH898" s="256"/>
      <c r="FPI898" s="256"/>
      <c r="FPJ898" s="256"/>
      <c r="FPK898" s="256"/>
      <c r="FPL898" s="256"/>
      <c r="FPM898" s="256"/>
      <c r="FPN898" s="256"/>
      <c r="FPO898" s="256"/>
      <c r="FPP898" s="256"/>
      <c r="FPQ898" s="256"/>
      <c r="FPR898" s="256"/>
      <c r="FPS898" s="256"/>
      <c r="FPT898" s="256"/>
      <c r="FPU898" s="256"/>
      <c r="FPV898" s="256"/>
      <c r="FPW898" s="256"/>
      <c r="FPX898" s="256"/>
      <c r="FPY898" s="256"/>
      <c r="FPZ898" s="256"/>
      <c r="FQA898" s="256"/>
      <c r="FQB898" s="256"/>
      <c r="FQC898" s="256"/>
      <c r="FQD898" s="256"/>
      <c r="FQE898" s="256"/>
      <c r="FQF898" s="256"/>
      <c r="FQG898" s="256"/>
      <c r="FQH898" s="256"/>
      <c r="FQI898" s="256"/>
      <c r="FQJ898" s="256"/>
      <c r="FQK898" s="256"/>
      <c r="FQL898" s="256"/>
      <c r="FQM898" s="256"/>
      <c r="FQN898" s="256"/>
      <c r="FQO898" s="256"/>
      <c r="FQP898" s="256"/>
      <c r="FQQ898" s="256"/>
      <c r="FQR898" s="256"/>
      <c r="FQS898" s="256"/>
      <c r="FQT898" s="256"/>
      <c r="FQU898" s="256"/>
      <c r="FQV898" s="256"/>
      <c r="FQW898" s="256"/>
      <c r="FQX898" s="256"/>
      <c r="FQY898" s="256"/>
      <c r="FQZ898" s="256"/>
      <c r="FRA898" s="256"/>
      <c r="FRB898" s="256"/>
      <c r="FRC898" s="256"/>
      <c r="FRD898" s="256"/>
      <c r="FRE898" s="256"/>
      <c r="FRF898" s="256"/>
      <c r="FRG898" s="256"/>
      <c r="FRH898" s="256"/>
      <c r="FRI898" s="256"/>
      <c r="FRJ898" s="256"/>
      <c r="FRK898" s="256"/>
      <c r="FRL898" s="256"/>
      <c r="FRM898" s="256"/>
      <c r="FRN898" s="256"/>
      <c r="FRO898" s="256"/>
      <c r="FRP898" s="256"/>
      <c r="FRQ898" s="256"/>
      <c r="FRR898" s="256"/>
      <c r="FRS898" s="256"/>
      <c r="FRT898" s="256"/>
      <c r="FRU898" s="256"/>
      <c r="FRV898" s="256"/>
      <c r="FRW898" s="256"/>
      <c r="FRX898" s="256"/>
      <c r="FRY898" s="256"/>
      <c r="FRZ898" s="256"/>
      <c r="FSA898" s="256"/>
      <c r="FSB898" s="256"/>
      <c r="FSC898" s="256"/>
      <c r="FSD898" s="256"/>
      <c r="FSE898" s="256"/>
      <c r="FSF898" s="256"/>
      <c r="FSG898" s="256"/>
      <c r="FSH898" s="256"/>
      <c r="FSI898" s="256"/>
      <c r="FSJ898" s="256"/>
      <c r="FSK898" s="256"/>
      <c r="FSL898" s="256"/>
      <c r="FSM898" s="256"/>
      <c r="FSN898" s="256"/>
      <c r="FSO898" s="256"/>
      <c r="FSP898" s="256"/>
      <c r="FSQ898" s="256"/>
      <c r="FSR898" s="256"/>
      <c r="FSS898" s="256"/>
      <c r="FST898" s="256"/>
      <c r="FSU898" s="256"/>
      <c r="FSV898" s="256"/>
      <c r="FSW898" s="256"/>
      <c r="FSX898" s="256"/>
      <c r="FSY898" s="256"/>
      <c r="FSZ898" s="256"/>
      <c r="FTA898" s="256"/>
      <c r="FTB898" s="256"/>
      <c r="FTC898" s="256"/>
      <c r="FTD898" s="256"/>
      <c r="FTE898" s="256"/>
      <c r="FTF898" s="256"/>
      <c r="FTG898" s="256"/>
      <c r="FTH898" s="256"/>
      <c r="FTI898" s="256"/>
      <c r="FTJ898" s="256"/>
      <c r="FTK898" s="256"/>
      <c r="FTL898" s="256"/>
      <c r="FTM898" s="256"/>
      <c r="FTN898" s="256"/>
      <c r="FTO898" s="256"/>
      <c r="FTP898" s="256"/>
      <c r="FTQ898" s="256"/>
      <c r="FTR898" s="256"/>
      <c r="FTS898" s="256"/>
      <c r="FTT898" s="256"/>
      <c r="FTU898" s="256"/>
      <c r="FTV898" s="256"/>
      <c r="FTW898" s="256"/>
      <c r="FTX898" s="256"/>
      <c r="FTY898" s="256"/>
      <c r="FTZ898" s="256"/>
      <c r="FUA898" s="256"/>
      <c r="FUB898" s="256"/>
      <c r="FUC898" s="256"/>
      <c r="FUD898" s="256"/>
      <c r="FUE898" s="256"/>
      <c r="FUF898" s="256"/>
      <c r="FUG898" s="256"/>
      <c r="FUH898" s="256"/>
      <c r="FUI898" s="256"/>
      <c r="FUJ898" s="256"/>
      <c r="FUK898" s="256"/>
      <c r="FUL898" s="256"/>
      <c r="FUM898" s="256"/>
      <c r="FUN898" s="256"/>
      <c r="FUO898" s="256"/>
      <c r="FUP898" s="256"/>
      <c r="FUQ898" s="256"/>
      <c r="FUR898" s="256"/>
      <c r="FUS898" s="256"/>
      <c r="FUT898" s="256"/>
      <c r="FUU898" s="256"/>
      <c r="FUV898" s="256"/>
      <c r="FUW898" s="256"/>
      <c r="FUX898" s="256"/>
      <c r="FUY898" s="256"/>
      <c r="FUZ898" s="256"/>
      <c r="FVA898" s="256"/>
      <c r="FVB898" s="256"/>
      <c r="FVC898" s="256"/>
      <c r="FVD898" s="256"/>
      <c r="FVE898" s="256"/>
      <c r="FVF898" s="256"/>
      <c r="FVG898" s="256"/>
      <c r="FVH898" s="256"/>
      <c r="FVI898" s="256"/>
      <c r="FVJ898" s="256"/>
      <c r="FVK898" s="256"/>
      <c r="FVL898" s="256"/>
      <c r="FVM898" s="256"/>
      <c r="FVN898" s="256"/>
      <c r="FVO898" s="256"/>
      <c r="FVP898" s="256"/>
      <c r="FVQ898" s="256"/>
      <c r="FVR898" s="256"/>
      <c r="FVS898" s="256"/>
      <c r="FVT898" s="256"/>
      <c r="FVU898" s="256"/>
      <c r="FVV898" s="256"/>
      <c r="FVW898" s="256"/>
      <c r="FVX898" s="256"/>
      <c r="FVY898" s="256"/>
      <c r="FVZ898" s="256"/>
      <c r="FWA898" s="256"/>
      <c r="FWB898" s="256"/>
      <c r="FWC898" s="256"/>
      <c r="FWD898" s="256"/>
      <c r="FWE898" s="256"/>
      <c r="FWF898" s="256"/>
      <c r="FWG898" s="256"/>
      <c r="FWH898" s="256"/>
      <c r="FWI898" s="256"/>
      <c r="FWJ898" s="256"/>
      <c r="FWK898" s="256"/>
      <c r="FWL898" s="256"/>
      <c r="FWM898" s="256"/>
      <c r="FWN898" s="256"/>
      <c r="FWO898" s="256"/>
      <c r="FWP898" s="256"/>
      <c r="FWQ898" s="256"/>
      <c r="FWR898" s="256"/>
      <c r="FWS898" s="256"/>
      <c r="FWT898" s="256"/>
      <c r="FWU898" s="256"/>
      <c r="FWV898" s="256"/>
      <c r="FWW898" s="256"/>
      <c r="FWX898" s="256"/>
      <c r="FWY898" s="256"/>
      <c r="FWZ898" s="256"/>
      <c r="FXA898" s="256"/>
      <c r="FXB898" s="256"/>
      <c r="FXC898" s="256"/>
      <c r="FXD898" s="256"/>
      <c r="FXE898" s="256"/>
      <c r="FXF898" s="256"/>
      <c r="FXG898" s="256"/>
      <c r="FXH898" s="256"/>
      <c r="FXI898" s="256"/>
      <c r="FXJ898" s="256"/>
      <c r="FXK898" s="256"/>
      <c r="FXL898" s="256"/>
      <c r="FXM898" s="256"/>
      <c r="FXN898" s="256"/>
      <c r="FXO898" s="256"/>
      <c r="FXP898" s="256"/>
      <c r="FXQ898" s="256"/>
      <c r="FXR898" s="256"/>
      <c r="FXS898" s="256"/>
      <c r="FXT898" s="256"/>
      <c r="FXU898" s="256"/>
      <c r="FXV898" s="256"/>
      <c r="FXW898" s="256"/>
      <c r="FXX898" s="256"/>
      <c r="FXY898" s="256"/>
      <c r="FXZ898" s="256"/>
      <c r="FYA898" s="256"/>
      <c r="FYB898" s="256"/>
      <c r="FYC898" s="256"/>
      <c r="FYD898" s="256"/>
      <c r="FYE898" s="256"/>
      <c r="FYF898" s="256"/>
      <c r="FYG898" s="256"/>
      <c r="FYH898" s="256"/>
      <c r="FYI898" s="256"/>
      <c r="FYJ898" s="256"/>
      <c r="FYK898" s="256"/>
      <c r="FYL898" s="256"/>
      <c r="FYM898" s="256"/>
      <c r="FYN898" s="256"/>
      <c r="FYO898" s="256"/>
      <c r="FYP898" s="256"/>
      <c r="FYQ898" s="256"/>
      <c r="FYR898" s="256"/>
      <c r="FYS898" s="256"/>
      <c r="FYT898" s="256"/>
      <c r="FYU898" s="256"/>
      <c r="FYV898" s="256"/>
      <c r="FYW898" s="256"/>
      <c r="FYX898" s="256"/>
      <c r="FYY898" s="256"/>
      <c r="FYZ898" s="256"/>
      <c r="FZA898" s="256"/>
      <c r="FZB898" s="256"/>
      <c r="FZC898" s="256"/>
      <c r="FZD898" s="256"/>
      <c r="FZE898" s="256"/>
      <c r="FZF898" s="256"/>
      <c r="FZG898" s="256"/>
      <c r="FZH898" s="256"/>
      <c r="FZI898" s="256"/>
      <c r="FZJ898" s="256"/>
      <c r="FZK898" s="256"/>
      <c r="FZL898" s="256"/>
      <c r="FZM898" s="256"/>
      <c r="FZN898" s="256"/>
      <c r="FZO898" s="256"/>
      <c r="FZP898" s="256"/>
      <c r="FZQ898" s="256"/>
      <c r="FZR898" s="256"/>
      <c r="FZS898" s="256"/>
      <c r="FZT898" s="256"/>
      <c r="FZU898" s="256"/>
      <c r="FZV898" s="256"/>
      <c r="FZW898" s="256"/>
      <c r="FZX898" s="256"/>
      <c r="FZY898" s="256"/>
      <c r="FZZ898" s="256"/>
      <c r="GAA898" s="256"/>
      <c r="GAB898" s="256"/>
      <c r="GAC898" s="256"/>
      <c r="GAD898" s="256"/>
      <c r="GAE898" s="256"/>
      <c r="GAF898" s="256"/>
      <c r="GAG898" s="256"/>
      <c r="GAH898" s="256"/>
      <c r="GAI898" s="256"/>
      <c r="GAJ898" s="256"/>
      <c r="GAK898" s="256"/>
      <c r="GAL898" s="256"/>
      <c r="GAM898" s="256"/>
      <c r="GAN898" s="256"/>
      <c r="GAO898" s="256"/>
      <c r="GAP898" s="256"/>
      <c r="GAQ898" s="256"/>
      <c r="GAR898" s="256"/>
      <c r="GAS898" s="256"/>
      <c r="GAT898" s="256"/>
      <c r="GAU898" s="256"/>
      <c r="GAV898" s="256"/>
      <c r="GAW898" s="256"/>
      <c r="GAX898" s="256"/>
      <c r="GAY898" s="256"/>
      <c r="GAZ898" s="256"/>
      <c r="GBA898" s="256"/>
      <c r="GBB898" s="256"/>
      <c r="GBC898" s="256"/>
      <c r="GBD898" s="256"/>
      <c r="GBE898" s="256"/>
      <c r="GBF898" s="256"/>
      <c r="GBG898" s="256"/>
      <c r="GBH898" s="256"/>
      <c r="GBI898" s="256"/>
      <c r="GBJ898" s="256"/>
      <c r="GBK898" s="256"/>
      <c r="GBL898" s="256"/>
      <c r="GBM898" s="256"/>
      <c r="GBN898" s="256"/>
      <c r="GBO898" s="256"/>
      <c r="GBP898" s="256"/>
      <c r="GBQ898" s="256"/>
      <c r="GBR898" s="256"/>
      <c r="GBS898" s="256"/>
      <c r="GBT898" s="256"/>
      <c r="GBU898" s="256"/>
      <c r="GBV898" s="256"/>
      <c r="GBW898" s="256"/>
      <c r="GBX898" s="256"/>
      <c r="GBY898" s="256"/>
      <c r="GBZ898" s="256"/>
      <c r="GCA898" s="256"/>
      <c r="GCB898" s="256"/>
      <c r="GCC898" s="256"/>
      <c r="GCD898" s="256"/>
      <c r="GCE898" s="256"/>
      <c r="GCF898" s="256"/>
      <c r="GCG898" s="256"/>
      <c r="GCH898" s="256"/>
      <c r="GCI898" s="256"/>
      <c r="GCJ898" s="256"/>
      <c r="GCK898" s="256"/>
      <c r="GCL898" s="256"/>
      <c r="GCM898" s="256"/>
      <c r="GCN898" s="256"/>
      <c r="GCO898" s="256"/>
      <c r="GCP898" s="256"/>
      <c r="GCQ898" s="256"/>
      <c r="GCR898" s="256"/>
      <c r="GCS898" s="256"/>
      <c r="GCT898" s="256"/>
      <c r="GCU898" s="256"/>
      <c r="GCV898" s="256"/>
      <c r="GCW898" s="256"/>
      <c r="GCX898" s="256"/>
      <c r="GCY898" s="256"/>
      <c r="GCZ898" s="256"/>
      <c r="GDA898" s="256"/>
      <c r="GDB898" s="256"/>
      <c r="GDC898" s="256"/>
      <c r="GDD898" s="256"/>
      <c r="GDE898" s="256"/>
      <c r="GDF898" s="256"/>
      <c r="GDG898" s="256"/>
      <c r="GDH898" s="256"/>
      <c r="GDI898" s="256"/>
      <c r="GDJ898" s="256"/>
      <c r="GDK898" s="256"/>
      <c r="GDL898" s="256"/>
      <c r="GDM898" s="256"/>
      <c r="GDN898" s="256"/>
      <c r="GDO898" s="256"/>
      <c r="GDP898" s="256"/>
      <c r="GDQ898" s="256"/>
      <c r="GDR898" s="256"/>
      <c r="GDS898" s="256"/>
      <c r="GDT898" s="256"/>
      <c r="GDU898" s="256"/>
      <c r="GDV898" s="256"/>
      <c r="GDW898" s="256"/>
      <c r="GDX898" s="256"/>
      <c r="GDY898" s="256"/>
      <c r="GDZ898" s="256"/>
      <c r="GEA898" s="256"/>
      <c r="GEB898" s="256"/>
      <c r="GEC898" s="256"/>
      <c r="GED898" s="256"/>
      <c r="GEE898" s="256"/>
      <c r="GEF898" s="256"/>
      <c r="GEG898" s="256"/>
      <c r="GEH898" s="256"/>
      <c r="GEI898" s="256"/>
      <c r="GEJ898" s="256"/>
      <c r="GEK898" s="256"/>
      <c r="GEL898" s="256"/>
      <c r="GEM898" s="256"/>
      <c r="GEN898" s="256"/>
      <c r="GEO898" s="256"/>
      <c r="GEP898" s="256"/>
      <c r="GEQ898" s="256"/>
      <c r="GER898" s="256"/>
      <c r="GES898" s="256"/>
      <c r="GET898" s="256"/>
      <c r="GEU898" s="256"/>
      <c r="GEV898" s="256"/>
      <c r="GEW898" s="256"/>
      <c r="GEX898" s="256"/>
      <c r="GEY898" s="256"/>
      <c r="GEZ898" s="256"/>
      <c r="GFA898" s="256"/>
      <c r="GFB898" s="256"/>
      <c r="GFC898" s="256"/>
      <c r="GFD898" s="256"/>
      <c r="GFE898" s="256"/>
      <c r="GFF898" s="256"/>
      <c r="GFG898" s="256"/>
      <c r="GFH898" s="256"/>
      <c r="GFI898" s="256"/>
      <c r="GFJ898" s="256"/>
      <c r="GFK898" s="256"/>
      <c r="GFL898" s="256"/>
      <c r="GFM898" s="256"/>
      <c r="GFN898" s="256"/>
      <c r="GFO898" s="256"/>
      <c r="GFP898" s="256"/>
      <c r="GFQ898" s="256"/>
      <c r="GFR898" s="256"/>
      <c r="GFS898" s="256"/>
      <c r="GFT898" s="256"/>
      <c r="GFU898" s="256"/>
      <c r="GFV898" s="256"/>
      <c r="GFW898" s="256"/>
      <c r="GFX898" s="256"/>
      <c r="GFY898" s="256"/>
      <c r="GFZ898" s="256"/>
      <c r="GGA898" s="256"/>
      <c r="GGB898" s="256"/>
      <c r="GGC898" s="256"/>
      <c r="GGD898" s="256"/>
      <c r="GGE898" s="256"/>
      <c r="GGF898" s="256"/>
      <c r="GGG898" s="256"/>
      <c r="GGH898" s="256"/>
      <c r="GGI898" s="256"/>
      <c r="GGJ898" s="256"/>
      <c r="GGK898" s="256"/>
      <c r="GGL898" s="256"/>
      <c r="GGM898" s="256"/>
      <c r="GGN898" s="256"/>
      <c r="GGO898" s="256"/>
      <c r="GGP898" s="256"/>
      <c r="GGQ898" s="256"/>
      <c r="GGR898" s="256"/>
      <c r="GGS898" s="256"/>
      <c r="GGT898" s="256"/>
      <c r="GGU898" s="256"/>
      <c r="GGV898" s="256"/>
      <c r="GGW898" s="256"/>
      <c r="GGX898" s="256"/>
      <c r="GGY898" s="256"/>
      <c r="GGZ898" s="256"/>
      <c r="GHA898" s="256"/>
      <c r="GHB898" s="256"/>
      <c r="GHC898" s="256"/>
      <c r="GHD898" s="256"/>
      <c r="GHE898" s="256"/>
      <c r="GHF898" s="256"/>
      <c r="GHG898" s="256"/>
      <c r="GHH898" s="256"/>
      <c r="GHI898" s="256"/>
      <c r="GHJ898" s="256"/>
      <c r="GHK898" s="256"/>
      <c r="GHL898" s="256"/>
      <c r="GHM898" s="256"/>
      <c r="GHN898" s="256"/>
      <c r="GHO898" s="256"/>
      <c r="GHP898" s="256"/>
      <c r="GHQ898" s="256"/>
      <c r="GHR898" s="256"/>
      <c r="GHS898" s="256"/>
      <c r="GHT898" s="256"/>
      <c r="GHU898" s="256"/>
      <c r="GHV898" s="256"/>
      <c r="GHW898" s="256"/>
      <c r="GHX898" s="256"/>
      <c r="GHY898" s="256"/>
      <c r="GHZ898" s="256"/>
      <c r="GIA898" s="256"/>
      <c r="GIB898" s="256"/>
      <c r="GIC898" s="256"/>
      <c r="GID898" s="256"/>
      <c r="GIE898" s="256"/>
      <c r="GIF898" s="256"/>
      <c r="GIG898" s="256"/>
      <c r="GIH898" s="256"/>
      <c r="GII898" s="256"/>
      <c r="GIJ898" s="256"/>
      <c r="GIK898" s="256"/>
      <c r="GIL898" s="256"/>
      <c r="GIM898" s="256"/>
      <c r="GIN898" s="256"/>
      <c r="GIO898" s="256"/>
      <c r="GIP898" s="256"/>
      <c r="GIQ898" s="256"/>
      <c r="GIR898" s="256"/>
      <c r="GIS898" s="256"/>
      <c r="GIT898" s="256"/>
      <c r="GIU898" s="256"/>
      <c r="GIV898" s="256"/>
      <c r="GIW898" s="256"/>
      <c r="GIX898" s="256"/>
      <c r="GIY898" s="256"/>
      <c r="GIZ898" s="256"/>
      <c r="GJA898" s="256"/>
      <c r="GJB898" s="256"/>
      <c r="GJC898" s="256"/>
      <c r="GJD898" s="256"/>
      <c r="GJE898" s="256"/>
      <c r="GJF898" s="256"/>
      <c r="GJG898" s="256"/>
      <c r="GJH898" s="256"/>
      <c r="GJI898" s="256"/>
      <c r="GJJ898" s="256"/>
      <c r="GJK898" s="256"/>
      <c r="GJL898" s="256"/>
      <c r="GJM898" s="256"/>
      <c r="GJN898" s="256"/>
      <c r="GJO898" s="256"/>
      <c r="GJP898" s="256"/>
      <c r="GJQ898" s="256"/>
      <c r="GJR898" s="256"/>
      <c r="GJS898" s="256"/>
      <c r="GJT898" s="256"/>
      <c r="GJU898" s="256"/>
      <c r="GJV898" s="256"/>
      <c r="GJW898" s="256"/>
      <c r="GJX898" s="256"/>
      <c r="GJY898" s="256"/>
      <c r="GJZ898" s="256"/>
      <c r="GKA898" s="256"/>
      <c r="GKB898" s="256"/>
      <c r="GKC898" s="256"/>
      <c r="GKD898" s="256"/>
      <c r="GKE898" s="256"/>
      <c r="GKF898" s="256"/>
      <c r="GKG898" s="256"/>
      <c r="GKH898" s="256"/>
      <c r="GKI898" s="256"/>
      <c r="GKJ898" s="256"/>
      <c r="GKK898" s="256"/>
      <c r="GKL898" s="256"/>
      <c r="GKM898" s="256"/>
      <c r="GKN898" s="256"/>
      <c r="GKO898" s="256"/>
      <c r="GKP898" s="256"/>
      <c r="GKQ898" s="256"/>
      <c r="GKR898" s="256"/>
      <c r="GKS898" s="256"/>
      <c r="GKT898" s="256"/>
      <c r="GKU898" s="256"/>
      <c r="GKV898" s="256"/>
      <c r="GKW898" s="256"/>
      <c r="GKX898" s="256"/>
      <c r="GKY898" s="256"/>
      <c r="GKZ898" s="256"/>
      <c r="GLA898" s="256"/>
      <c r="GLB898" s="256"/>
      <c r="GLC898" s="256"/>
      <c r="GLD898" s="256"/>
      <c r="GLE898" s="256"/>
      <c r="GLF898" s="256"/>
      <c r="GLG898" s="256"/>
      <c r="GLH898" s="256"/>
      <c r="GLI898" s="256"/>
      <c r="GLJ898" s="256"/>
      <c r="GLK898" s="256"/>
      <c r="GLL898" s="256"/>
      <c r="GLM898" s="256"/>
      <c r="GLN898" s="256"/>
      <c r="GLO898" s="256"/>
      <c r="GLP898" s="256"/>
      <c r="GLQ898" s="256"/>
      <c r="GLR898" s="256"/>
      <c r="GLS898" s="256"/>
      <c r="GLT898" s="256"/>
      <c r="GLU898" s="256"/>
      <c r="GLV898" s="256"/>
      <c r="GLW898" s="256"/>
      <c r="GLX898" s="256"/>
      <c r="GLY898" s="256"/>
      <c r="GLZ898" s="256"/>
      <c r="GMA898" s="256"/>
      <c r="GMB898" s="256"/>
      <c r="GMC898" s="256"/>
      <c r="GMD898" s="256"/>
      <c r="GME898" s="256"/>
      <c r="GMF898" s="256"/>
      <c r="GMG898" s="256"/>
      <c r="GMH898" s="256"/>
      <c r="GMI898" s="256"/>
      <c r="GMJ898" s="256"/>
      <c r="GMK898" s="256"/>
      <c r="GML898" s="256"/>
      <c r="GMM898" s="256"/>
      <c r="GMN898" s="256"/>
      <c r="GMO898" s="256"/>
      <c r="GMP898" s="256"/>
      <c r="GMQ898" s="256"/>
      <c r="GMR898" s="256"/>
      <c r="GMS898" s="256"/>
      <c r="GMT898" s="256"/>
      <c r="GMU898" s="256"/>
      <c r="GMV898" s="256"/>
      <c r="GMW898" s="256"/>
      <c r="GMX898" s="256"/>
      <c r="GMY898" s="256"/>
      <c r="GMZ898" s="256"/>
      <c r="GNA898" s="256"/>
      <c r="GNB898" s="256"/>
      <c r="GNC898" s="256"/>
      <c r="GND898" s="256"/>
      <c r="GNE898" s="256"/>
      <c r="GNF898" s="256"/>
      <c r="GNG898" s="256"/>
      <c r="GNH898" s="256"/>
      <c r="GNI898" s="256"/>
      <c r="GNJ898" s="256"/>
      <c r="GNK898" s="256"/>
      <c r="GNL898" s="256"/>
      <c r="GNM898" s="256"/>
      <c r="GNN898" s="256"/>
      <c r="GNO898" s="256"/>
      <c r="GNP898" s="256"/>
      <c r="GNQ898" s="256"/>
      <c r="GNR898" s="256"/>
      <c r="GNS898" s="256"/>
      <c r="GNT898" s="256"/>
      <c r="GNU898" s="256"/>
      <c r="GNV898" s="256"/>
      <c r="GNW898" s="256"/>
      <c r="GNX898" s="256"/>
      <c r="GNY898" s="256"/>
      <c r="GNZ898" s="256"/>
      <c r="GOA898" s="256"/>
      <c r="GOB898" s="256"/>
      <c r="GOC898" s="256"/>
      <c r="GOD898" s="256"/>
      <c r="GOE898" s="256"/>
      <c r="GOF898" s="256"/>
      <c r="GOG898" s="256"/>
      <c r="GOH898" s="256"/>
      <c r="GOI898" s="256"/>
      <c r="GOJ898" s="256"/>
      <c r="GOK898" s="256"/>
      <c r="GOL898" s="256"/>
      <c r="GOM898" s="256"/>
      <c r="GON898" s="256"/>
      <c r="GOO898" s="256"/>
      <c r="GOP898" s="256"/>
      <c r="GOQ898" s="256"/>
      <c r="GOR898" s="256"/>
      <c r="GOS898" s="256"/>
      <c r="GOT898" s="256"/>
      <c r="GOU898" s="256"/>
      <c r="GOV898" s="256"/>
      <c r="GOW898" s="256"/>
      <c r="GOX898" s="256"/>
      <c r="GOY898" s="256"/>
      <c r="GOZ898" s="256"/>
      <c r="GPA898" s="256"/>
      <c r="GPB898" s="256"/>
      <c r="GPC898" s="256"/>
      <c r="GPD898" s="256"/>
      <c r="GPE898" s="256"/>
      <c r="GPF898" s="256"/>
      <c r="GPG898" s="256"/>
      <c r="GPH898" s="256"/>
      <c r="GPI898" s="256"/>
      <c r="GPJ898" s="256"/>
      <c r="GPK898" s="256"/>
      <c r="GPL898" s="256"/>
      <c r="GPM898" s="256"/>
      <c r="GPN898" s="256"/>
      <c r="GPO898" s="256"/>
      <c r="GPP898" s="256"/>
      <c r="GPQ898" s="256"/>
      <c r="GPR898" s="256"/>
      <c r="GPS898" s="256"/>
      <c r="GPT898" s="256"/>
      <c r="GPU898" s="256"/>
      <c r="GPV898" s="256"/>
      <c r="GPW898" s="256"/>
      <c r="GPX898" s="256"/>
      <c r="GPY898" s="256"/>
      <c r="GPZ898" s="256"/>
      <c r="GQA898" s="256"/>
      <c r="GQB898" s="256"/>
      <c r="GQC898" s="256"/>
      <c r="GQD898" s="256"/>
      <c r="GQE898" s="256"/>
      <c r="GQF898" s="256"/>
      <c r="GQG898" s="256"/>
      <c r="GQH898" s="256"/>
      <c r="GQI898" s="256"/>
      <c r="GQJ898" s="256"/>
      <c r="GQK898" s="256"/>
      <c r="GQL898" s="256"/>
      <c r="GQM898" s="256"/>
      <c r="GQN898" s="256"/>
      <c r="GQO898" s="256"/>
      <c r="GQP898" s="256"/>
      <c r="GQQ898" s="256"/>
      <c r="GQR898" s="256"/>
      <c r="GQS898" s="256"/>
      <c r="GQT898" s="256"/>
      <c r="GQU898" s="256"/>
      <c r="GQV898" s="256"/>
      <c r="GQW898" s="256"/>
      <c r="GQX898" s="256"/>
      <c r="GQY898" s="256"/>
      <c r="GQZ898" s="256"/>
      <c r="GRA898" s="256"/>
      <c r="GRB898" s="256"/>
      <c r="GRC898" s="256"/>
      <c r="GRD898" s="256"/>
      <c r="GRE898" s="256"/>
      <c r="GRF898" s="256"/>
      <c r="GRG898" s="256"/>
      <c r="GRH898" s="256"/>
      <c r="GRI898" s="256"/>
      <c r="GRJ898" s="256"/>
      <c r="GRK898" s="256"/>
      <c r="GRL898" s="256"/>
      <c r="GRM898" s="256"/>
      <c r="GRN898" s="256"/>
      <c r="GRO898" s="256"/>
      <c r="GRP898" s="256"/>
      <c r="GRQ898" s="256"/>
      <c r="GRR898" s="256"/>
      <c r="GRS898" s="256"/>
      <c r="GRT898" s="256"/>
      <c r="GRU898" s="256"/>
      <c r="GRV898" s="256"/>
      <c r="GRW898" s="256"/>
      <c r="GRX898" s="256"/>
      <c r="GRY898" s="256"/>
      <c r="GRZ898" s="256"/>
      <c r="GSA898" s="256"/>
      <c r="GSB898" s="256"/>
      <c r="GSC898" s="256"/>
      <c r="GSD898" s="256"/>
      <c r="GSE898" s="256"/>
      <c r="GSF898" s="256"/>
      <c r="GSG898" s="256"/>
      <c r="GSH898" s="256"/>
      <c r="GSI898" s="256"/>
      <c r="GSJ898" s="256"/>
      <c r="GSK898" s="256"/>
      <c r="GSL898" s="256"/>
      <c r="GSM898" s="256"/>
      <c r="GSN898" s="256"/>
      <c r="GSO898" s="256"/>
      <c r="GSP898" s="256"/>
      <c r="GSQ898" s="256"/>
      <c r="GSR898" s="256"/>
      <c r="GSS898" s="256"/>
      <c r="GST898" s="256"/>
      <c r="GSU898" s="256"/>
      <c r="GSV898" s="256"/>
      <c r="GSW898" s="256"/>
      <c r="GSX898" s="256"/>
      <c r="GSY898" s="256"/>
      <c r="GSZ898" s="256"/>
      <c r="GTA898" s="256"/>
      <c r="GTB898" s="256"/>
      <c r="GTC898" s="256"/>
      <c r="GTD898" s="256"/>
      <c r="GTE898" s="256"/>
      <c r="GTF898" s="256"/>
      <c r="GTG898" s="256"/>
      <c r="GTH898" s="256"/>
      <c r="GTI898" s="256"/>
      <c r="GTJ898" s="256"/>
      <c r="GTK898" s="256"/>
      <c r="GTL898" s="256"/>
      <c r="GTM898" s="256"/>
      <c r="GTN898" s="256"/>
      <c r="GTO898" s="256"/>
      <c r="GTP898" s="256"/>
      <c r="GTQ898" s="256"/>
      <c r="GTR898" s="256"/>
      <c r="GTS898" s="256"/>
      <c r="GTT898" s="256"/>
      <c r="GTU898" s="256"/>
      <c r="GTV898" s="256"/>
      <c r="GTW898" s="256"/>
      <c r="GTX898" s="256"/>
      <c r="GTY898" s="256"/>
      <c r="GTZ898" s="256"/>
      <c r="GUA898" s="256"/>
      <c r="GUB898" s="256"/>
      <c r="GUC898" s="256"/>
      <c r="GUD898" s="256"/>
      <c r="GUE898" s="256"/>
      <c r="GUF898" s="256"/>
      <c r="GUG898" s="256"/>
      <c r="GUH898" s="256"/>
      <c r="GUI898" s="256"/>
      <c r="GUJ898" s="256"/>
      <c r="GUK898" s="256"/>
      <c r="GUL898" s="256"/>
      <c r="GUM898" s="256"/>
      <c r="GUN898" s="256"/>
      <c r="GUO898" s="256"/>
      <c r="GUP898" s="256"/>
      <c r="GUQ898" s="256"/>
      <c r="GUR898" s="256"/>
      <c r="GUS898" s="256"/>
      <c r="GUT898" s="256"/>
      <c r="GUU898" s="256"/>
      <c r="GUV898" s="256"/>
      <c r="GUW898" s="256"/>
      <c r="GUX898" s="256"/>
      <c r="GUY898" s="256"/>
      <c r="GUZ898" s="256"/>
      <c r="GVA898" s="256"/>
      <c r="GVB898" s="256"/>
      <c r="GVC898" s="256"/>
      <c r="GVD898" s="256"/>
      <c r="GVE898" s="256"/>
      <c r="GVF898" s="256"/>
      <c r="GVG898" s="256"/>
      <c r="GVH898" s="256"/>
      <c r="GVI898" s="256"/>
      <c r="GVJ898" s="256"/>
      <c r="GVK898" s="256"/>
      <c r="GVL898" s="256"/>
      <c r="GVM898" s="256"/>
      <c r="GVN898" s="256"/>
      <c r="GVO898" s="256"/>
      <c r="GVP898" s="256"/>
      <c r="GVQ898" s="256"/>
      <c r="GVR898" s="256"/>
      <c r="GVS898" s="256"/>
      <c r="GVT898" s="256"/>
      <c r="GVU898" s="256"/>
      <c r="GVV898" s="256"/>
      <c r="GVW898" s="256"/>
      <c r="GVX898" s="256"/>
      <c r="GVY898" s="256"/>
      <c r="GVZ898" s="256"/>
      <c r="GWA898" s="256"/>
      <c r="GWB898" s="256"/>
      <c r="GWC898" s="256"/>
      <c r="GWD898" s="256"/>
      <c r="GWE898" s="256"/>
      <c r="GWF898" s="256"/>
      <c r="GWG898" s="256"/>
      <c r="GWH898" s="256"/>
      <c r="GWI898" s="256"/>
      <c r="GWJ898" s="256"/>
      <c r="GWK898" s="256"/>
      <c r="GWL898" s="256"/>
      <c r="GWM898" s="256"/>
      <c r="GWN898" s="256"/>
      <c r="GWO898" s="256"/>
      <c r="GWP898" s="256"/>
      <c r="GWQ898" s="256"/>
      <c r="GWR898" s="256"/>
      <c r="GWS898" s="256"/>
      <c r="GWT898" s="256"/>
      <c r="GWU898" s="256"/>
      <c r="GWV898" s="256"/>
      <c r="GWW898" s="256"/>
      <c r="GWX898" s="256"/>
      <c r="GWY898" s="256"/>
      <c r="GWZ898" s="256"/>
      <c r="GXA898" s="256"/>
      <c r="GXB898" s="256"/>
      <c r="GXC898" s="256"/>
      <c r="GXD898" s="256"/>
      <c r="GXE898" s="256"/>
      <c r="GXF898" s="256"/>
      <c r="GXG898" s="256"/>
      <c r="GXH898" s="256"/>
      <c r="GXI898" s="256"/>
      <c r="GXJ898" s="256"/>
      <c r="GXK898" s="256"/>
      <c r="GXL898" s="256"/>
      <c r="GXM898" s="256"/>
      <c r="GXN898" s="256"/>
      <c r="GXO898" s="256"/>
      <c r="GXP898" s="256"/>
      <c r="GXQ898" s="256"/>
      <c r="GXR898" s="256"/>
      <c r="GXS898" s="256"/>
      <c r="GXT898" s="256"/>
      <c r="GXU898" s="256"/>
      <c r="GXV898" s="256"/>
      <c r="GXW898" s="256"/>
      <c r="GXX898" s="256"/>
      <c r="GXY898" s="256"/>
      <c r="GXZ898" s="256"/>
      <c r="GYA898" s="256"/>
      <c r="GYB898" s="256"/>
      <c r="GYC898" s="256"/>
      <c r="GYD898" s="256"/>
      <c r="GYE898" s="256"/>
      <c r="GYF898" s="256"/>
      <c r="GYG898" s="256"/>
      <c r="GYH898" s="256"/>
      <c r="GYI898" s="256"/>
      <c r="GYJ898" s="256"/>
      <c r="GYK898" s="256"/>
      <c r="GYL898" s="256"/>
      <c r="GYM898" s="256"/>
      <c r="GYN898" s="256"/>
      <c r="GYO898" s="256"/>
      <c r="GYP898" s="256"/>
      <c r="GYQ898" s="256"/>
      <c r="GYR898" s="256"/>
      <c r="GYS898" s="256"/>
      <c r="GYT898" s="256"/>
      <c r="GYU898" s="256"/>
      <c r="GYV898" s="256"/>
      <c r="GYW898" s="256"/>
      <c r="GYX898" s="256"/>
      <c r="GYY898" s="256"/>
      <c r="GYZ898" s="256"/>
      <c r="GZA898" s="256"/>
      <c r="GZB898" s="256"/>
      <c r="GZC898" s="256"/>
      <c r="GZD898" s="256"/>
      <c r="GZE898" s="256"/>
      <c r="GZF898" s="256"/>
      <c r="GZG898" s="256"/>
      <c r="GZH898" s="256"/>
      <c r="GZI898" s="256"/>
      <c r="GZJ898" s="256"/>
      <c r="GZK898" s="256"/>
      <c r="GZL898" s="256"/>
      <c r="GZM898" s="256"/>
      <c r="GZN898" s="256"/>
      <c r="GZO898" s="256"/>
      <c r="GZP898" s="256"/>
      <c r="GZQ898" s="256"/>
      <c r="GZR898" s="256"/>
      <c r="GZS898" s="256"/>
      <c r="GZT898" s="256"/>
      <c r="GZU898" s="256"/>
      <c r="GZV898" s="256"/>
      <c r="GZW898" s="256"/>
      <c r="GZX898" s="256"/>
      <c r="GZY898" s="256"/>
      <c r="GZZ898" s="256"/>
      <c r="HAA898" s="256"/>
      <c r="HAB898" s="256"/>
      <c r="HAC898" s="256"/>
      <c r="HAD898" s="256"/>
      <c r="HAE898" s="256"/>
      <c r="HAF898" s="256"/>
      <c r="HAG898" s="256"/>
      <c r="HAH898" s="256"/>
      <c r="HAI898" s="256"/>
      <c r="HAJ898" s="256"/>
      <c r="HAK898" s="256"/>
      <c r="HAL898" s="256"/>
      <c r="HAM898" s="256"/>
      <c r="HAN898" s="256"/>
      <c r="HAO898" s="256"/>
      <c r="HAP898" s="256"/>
      <c r="HAQ898" s="256"/>
      <c r="HAR898" s="256"/>
      <c r="HAS898" s="256"/>
      <c r="HAT898" s="256"/>
      <c r="HAU898" s="256"/>
      <c r="HAV898" s="256"/>
      <c r="HAW898" s="256"/>
      <c r="HAX898" s="256"/>
      <c r="HAY898" s="256"/>
      <c r="HAZ898" s="256"/>
      <c r="HBA898" s="256"/>
      <c r="HBB898" s="256"/>
      <c r="HBC898" s="256"/>
      <c r="HBD898" s="256"/>
      <c r="HBE898" s="256"/>
      <c r="HBF898" s="256"/>
      <c r="HBG898" s="256"/>
      <c r="HBH898" s="256"/>
      <c r="HBI898" s="256"/>
      <c r="HBJ898" s="256"/>
      <c r="HBK898" s="256"/>
      <c r="HBL898" s="256"/>
      <c r="HBM898" s="256"/>
      <c r="HBN898" s="256"/>
      <c r="HBO898" s="256"/>
      <c r="HBP898" s="256"/>
      <c r="HBQ898" s="256"/>
      <c r="HBR898" s="256"/>
      <c r="HBS898" s="256"/>
      <c r="HBT898" s="256"/>
      <c r="HBU898" s="256"/>
      <c r="HBV898" s="256"/>
      <c r="HBW898" s="256"/>
      <c r="HBX898" s="256"/>
      <c r="HBY898" s="256"/>
      <c r="HBZ898" s="256"/>
      <c r="HCA898" s="256"/>
      <c r="HCB898" s="256"/>
      <c r="HCC898" s="256"/>
      <c r="HCD898" s="256"/>
      <c r="HCE898" s="256"/>
      <c r="HCF898" s="256"/>
      <c r="HCG898" s="256"/>
      <c r="HCH898" s="256"/>
      <c r="HCI898" s="256"/>
      <c r="HCJ898" s="256"/>
      <c r="HCK898" s="256"/>
      <c r="HCL898" s="256"/>
      <c r="HCM898" s="256"/>
      <c r="HCN898" s="256"/>
      <c r="HCO898" s="256"/>
      <c r="HCP898" s="256"/>
      <c r="HCQ898" s="256"/>
      <c r="HCR898" s="256"/>
      <c r="HCS898" s="256"/>
      <c r="HCT898" s="256"/>
      <c r="HCU898" s="256"/>
      <c r="HCV898" s="256"/>
      <c r="HCW898" s="256"/>
      <c r="HCX898" s="256"/>
      <c r="HCY898" s="256"/>
      <c r="HCZ898" s="256"/>
      <c r="HDA898" s="256"/>
      <c r="HDB898" s="256"/>
      <c r="HDC898" s="256"/>
      <c r="HDD898" s="256"/>
      <c r="HDE898" s="256"/>
      <c r="HDF898" s="256"/>
      <c r="HDG898" s="256"/>
      <c r="HDH898" s="256"/>
      <c r="HDI898" s="256"/>
      <c r="HDJ898" s="256"/>
      <c r="HDK898" s="256"/>
      <c r="HDL898" s="256"/>
      <c r="HDM898" s="256"/>
      <c r="HDN898" s="256"/>
      <c r="HDO898" s="256"/>
      <c r="HDP898" s="256"/>
      <c r="HDQ898" s="256"/>
      <c r="HDR898" s="256"/>
      <c r="HDS898" s="256"/>
      <c r="HDT898" s="256"/>
      <c r="HDU898" s="256"/>
      <c r="HDV898" s="256"/>
      <c r="HDW898" s="256"/>
      <c r="HDX898" s="256"/>
      <c r="HDY898" s="256"/>
      <c r="HDZ898" s="256"/>
      <c r="HEA898" s="256"/>
      <c r="HEB898" s="256"/>
      <c r="HEC898" s="256"/>
      <c r="HED898" s="256"/>
      <c r="HEE898" s="256"/>
      <c r="HEF898" s="256"/>
      <c r="HEG898" s="256"/>
      <c r="HEH898" s="256"/>
      <c r="HEI898" s="256"/>
      <c r="HEJ898" s="256"/>
      <c r="HEK898" s="256"/>
      <c r="HEL898" s="256"/>
      <c r="HEM898" s="256"/>
      <c r="HEN898" s="256"/>
      <c r="HEO898" s="256"/>
      <c r="HEP898" s="256"/>
      <c r="HEQ898" s="256"/>
      <c r="HER898" s="256"/>
      <c r="HES898" s="256"/>
      <c r="HET898" s="256"/>
      <c r="HEU898" s="256"/>
      <c r="HEV898" s="256"/>
      <c r="HEW898" s="256"/>
      <c r="HEX898" s="256"/>
      <c r="HEY898" s="256"/>
      <c r="HEZ898" s="256"/>
      <c r="HFA898" s="256"/>
      <c r="HFB898" s="256"/>
      <c r="HFC898" s="256"/>
      <c r="HFD898" s="256"/>
      <c r="HFE898" s="256"/>
      <c r="HFF898" s="256"/>
      <c r="HFG898" s="256"/>
      <c r="HFH898" s="256"/>
      <c r="HFI898" s="256"/>
      <c r="HFJ898" s="256"/>
      <c r="HFK898" s="256"/>
      <c r="HFL898" s="256"/>
      <c r="HFM898" s="256"/>
      <c r="HFN898" s="256"/>
      <c r="HFO898" s="256"/>
      <c r="HFP898" s="256"/>
      <c r="HFQ898" s="256"/>
      <c r="HFR898" s="256"/>
      <c r="HFS898" s="256"/>
      <c r="HFT898" s="256"/>
      <c r="HFU898" s="256"/>
      <c r="HFV898" s="256"/>
      <c r="HFW898" s="256"/>
      <c r="HFX898" s="256"/>
      <c r="HFY898" s="256"/>
      <c r="HFZ898" s="256"/>
      <c r="HGA898" s="256"/>
      <c r="HGB898" s="256"/>
      <c r="HGC898" s="256"/>
      <c r="HGD898" s="256"/>
      <c r="HGE898" s="256"/>
      <c r="HGF898" s="256"/>
      <c r="HGG898" s="256"/>
      <c r="HGH898" s="256"/>
      <c r="HGI898" s="256"/>
      <c r="HGJ898" s="256"/>
      <c r="HGK898" s="256"/>
      <c r="HGL898" s="256"/>
      <c r="HGM898" s="256"/>
      <c r="HGN898" s="256"/>
      <c r="HGO898" s="256"/>
      <c r="HGP898" s="256"/>
      <c r="HGQ898" s="256"/>
      <c r="HGR898" s="256"/>
      <c r="HGS898" s="256"/>
      <c r="HGT898" s="256"/>
      <c r="HGU898" s="256"/>
      <c r="HGV898" s="256"/>
      <c r="HGW898" s="256"/>
      <c r="HGX898" s="256"/>
      <c r="HGY898" s="256"/>
      <c r="HGZ898" s="256"/>
      <c r="HHA898" s="256"/>
      <c r="HHB898" s="256"/>
      <c r="HHC898" s="256"/>
      <c r="HHD898" s="256"/>
      <c r="HHE898" s="256"/>
      <c r="HHF898" s="256"/>
      <c r="HHG898" s="256"/>
      <c r="HHH898" s="256"/>
      <c r="HHI898" s="256"/>
      <c r="HHJ898" s="256"/>
      <c r="HHK898" s="256"/>
      <c r="HHL898" s="256"/>
      <c r="HHM898" s="256"/>
      <c r="HHN898" s="256"/>
      <c r="HHO898" s="256"/>
      <c r="HHP898" s="256"/>
      <c r="HHQ898" s="256"/>
      <c r="HHR898" s="256"/>
      <c r="HHS898" s="256"/>
      <c r="HHT898" s="256"/>
      <c r="HHU898" s="256"/>
      <c r="HHV898" s="256"/>
      <c r="HHW898" s="256"/>
      <c r="HHX898" s="256"/>
      <c r="HHY898" s="256"/>
      <c r="HHZ898" s="256"/>
      <c r="HIA898" s="256"/>
      <c r="HIB898" s="256"/>
      <c r="HIC898" s="256"/>
      <c r="HID898" s="256"/>
      <c r="HIE898" s="256"/>
      <c r="HIF898" s="256"/>
      <c r="HIG898" s="256"/>
      <c r="HIH898" s="256"/>
      <c r="HII898" s="256"/>
      <c r="HIJ898" s="256"/>
      <c r="HIK898" s="256"/>
      <c r="HIL898" s="256"/>
      <c r="HIM898" s="256"/>
      <c r="HIN898" s="256"/>
      <c r="HIO898" s="256"/>
      <c r="HIP898" s="256"/>
      <c r="HIQ898" s="256"/>
      <c r="HIR898" s="256"/>
      <c r="HIS898" s="256"/>
      <c r="HIT898" s="256"/>
      <c r="HIU898" s="256"/>
      <c r="HIV898" s="256"/>
      <c r="HIW898" s="256"/>
      <c r="HIX898" s="256"/>
      <c r="HIY898" s="256"/>
      <c r="HIZ898" s="256"/>
      <c r="HJA898" s="256"/>
      <c r="HJB898" s="256"/>
      <c r="HJC898" s="256"/>
      <c r="HJD898" s="256"/>
      <c r="HJE898" s="256"/>
      <c r="HJF898" s="256"/>
      <c r="HJG898" s="256"/>
      <c r="HJH898" s="256"/>
      <c r="HJI898" s="256"/>
      <c r="HJJ898" s="256"/>
      <c r="HJK898" s="256"/>
      <c r="HJL898" s="256"/>
      <c r="HJM898" s="256"/>
      <c r="HJN898" s="256"/>
      <c r="HJO898" s="256"/>
      <c r="HJP898" s="256"/>
      <c r="HJQ898" s="256"/>
      <c r="HJR898" s="256"/>
      <c r="HJS898" s="256"/>
      <c r="HJT898" s="256"/>
      <c r="HJU898" s="256"/>
      <c r="HJV898" s="256"/>
      <c r="HJW898" s="256"/>
      <c r="HJX898" s="256"/>
      <c r="HJY898" s="256"/>
      <c r="HJZ898" s="256"/>
      <c r="HKA898" s="256"/>
      <c r="HKB898" s="256"/>
      <c r="HKC898" s="256"/>
      <c r="HKD898" s="256"/>
      <c r="HKE898" s="256"/>
      <c r="HKF898" s="256"/>
      <c r="HKG898" s="256"/>
      <c r="HKH898" s="256"/>
      <c r="HKI898" s="256"/>
      <c r="HKJ898" s="256"/>
      <c r="HKK898" s="256"/>
      <c r="HKL898" s="256"/>
      <c r="HKM898" s="256"/>
      <c r="HKN898" s="256"/>
      <c r="HKO898" s="256"/>
      <c r="HKP898" s="256"/>
      <c r="HKQ898" s="256"/>
      <c r="HKR898" s="256"/>
      <c r="HKS898" s="256"/>
      <c r="HKT898" s="256"/>
      <c r="HKU898" s="256"/>
      <c r="HKV898" s="256"/>
      <c r="HKW898" s="256"/>
      <c r="HKX898" s="256"/>
      <c r="HKY898" s="256"/>
      <c r="HKZ898" s="256"/>
      <c r="HLA898" s="256"/>
      <c r="HLB898" s="256"/>
      <c r="HLC898" s="256"/>
      <c r="HLD898" s="256"/>
      <c r="HLE898" s="256"/>
      <c r="HLF898" s="256"/>
      <c r="HLG898" s="256"/>
      <c r="HLH898" s="256"/>
      <c r="HLI898" s="256"/>
      <c r="HLJ898" s="256"/>
      <c r="HLK898" s="256"/>
      <c r="HLL898" s="256"/>
      <c r="HLM898" s="256"/>
      <c r="HLN898" s="256"/>
      <c r="HLO898" s="256"/>
      <c r="HLP898" s="256"/>
      <c r="HLQ898" s="256"/>
      <c r="HLR898" s="256"/>
      <c r="HLS898" s="256"/>
      <c r="HLT898" s="256"/>
      <c r="HLU898" s="256"/>
      <c r="HLV898" s="256"/>
      <c r="HLW898" s="256"/>
      <c r="HLX898" s="256"/>
      <c r="HLY898" s="256"/>
      <c r="HLZ898" s="256"/>
      <c r="HMA898" s="256"/>
      <c r="HMB898" s="256"/>
      <c r="HMC898" s="256"/>
      <c r="HMD898" s="256"/>
      <c r="HME898" s="256"/>
      <c r="HMF898" s="256"/>
      <c r="HMG898" s="256"/>
      <c r="HMH898" s="256"/>
      <c r="HMI898" s="256"/>
      <c r="HMJ898" s="256"/>
      <c r="HMK898" s="256"/>
      <c r="HML898" s="256"/>
      <c r="HMM898" s="256"/>
      <c r="HMN898" s="256"/>
      <c r="HMO898" s="256"/>
      <c r="HMP898" s="256"/>
      <c r="HMQ898" s="256"/>
      <c r="HMR898" s="256"/>
      <c r="HMS898" s="256"/>
      <c r="HMT898" s="256"/>
      <c r="HMU898" s="256"/>
      <c r="HMV898" s="256"/>
      <c r="HMW898" s="256"/>
      <c r="HMX898" s="256"/>
      <c r="HMY898" s="256"/>
      <c r="HMZ898" s="256"/>
      <c r="HNA898" s="256"/>
      <c r="HNB898" s="256"/>
      <c r="HNC898" s="256"/>
      <c r="HND898" s="256"/>
      <c r="HNE898" s="256"/>
      <c r="HNF898" s="256"/>
      <c r="HNG898" s="256"/>
      <c r="HNH898" s="256"/>
      <c r="HNI898" s="256"/>
      <c r="HNJ898" s="256"/>
      <c r="HNK898" s="256"/>
      <c r="HNL898" s="256"/>
      <c r="HNM898" s="256"/>
      <c r="HNN898" s="256"/>
      <c r="HNO898" s="256"/>
      <c r="HNP898" s="256"/>
      <c r="HNQ898" s="256"/>
      <c r="HNR898" s="256"/>
      <c r="HNS898" s="256"/>
      <c r="HNT898" s="256"/>
      <c r="HNU898" s="256"/>
      <c r="HNV898" s="256"/>
      <c r="HNW898" s="256"/>
      <c r="HNX898" s="256"/>
      <c r="HNY898" s="256"/>
      <c r="HNZ898" s="256"/>
      <c r="HOA898" s="256"/>
      <c r="HOB898" s="256"/>
      <c r="HOC898" s="256"/>
      <c r="HOD898" s="256"/>
      <c r="HOE898" s="256"/>
      <c r="HOF898" s="256"/>
      <c r="HOG898" s="256"/>
      <c r="HOH898" s="256"/>
      <c r="HOI898" s="256"/>
      <c r="HOJ898" s="256"/>
      <c r="HOK898" s="256"/>
      <c r="HOL898" s="256"/>
      <c r="HOM898" s="256"/>
      <c r="HON898" s="256"/>
      <c r="HOO898" s="256"/>
      <c r="HOP898" s="256"/>
      <c r="HOQ898" s="256"/>
      <c r="HOR898" s="256"/>
      <c r="HOS898" s="256"/>
      <c r="HOT898" s="256"/>
      <c r="HOU898" s="256"/>
      <c r="HOV898" s="256"/>
      <c r="HOW898" s="256"/>
      <c r="HOX898" s="256"/>
      <c r="HOY898" s="256"/>
      <c r="HOZ898" s="256"/>
      <c r="HPA898" s="256"/>
      <c r="HPB898" s="256"/>
      <c r="HPC898" s="256"/>
      <c r="HPD898" s="256"/>
      <c r="HPE898" s="256"/>
      <c r="HPF898" s="256"/>
      <c r="HPG898" s="256"/>
      <c r="HPH898" s="256"/>
      <c r="HPI898" s="256"/>
      <c r="HPJ898" s="256"/>
      <c r="HPK898" s="256"/>
      <c r="HPL898" s="256"/>
      <c r="HPM898" s="256"/>
      <c r="HPN898" s="256"/>
      <c r="HPO898" s="256"/>
      <c r="HPP898" s="256"/>
      <c r="HPQ898" s="256"/>
      <c r="HPR898" s="256"/>
      <c r="HPS898" s="256"/>
      <c r="HPT898" s="256"/>
      <c r="HPU898" s="256"/>
      <c r="HPV898" s="256"/>
      <c r="HPW898" s="256"/>
      <c r="HPX898" s="256"/>
      <c r="HPY898" s="256"/>
      <c r="HPZ898" s="256"/>
      <c r="HQA898" s="256"/>
      <c r="HQB898" s="256"/>
      <c r="HQC898" s="256"/>
      <c r="HQD898" s="256"/>
      <c r="HQE898" s="256"/>
      <c r="HQF898" s="256"/>
      <c r="HQG898" s="256"/>
      <c r="HQH898" s="256"/>
      <c r="HQI898" s="256"/>
      <c r="HQJ898" s="256"/>
      <c r="HQK898" s="256"/>
      <c r="HQL898" s="256"/>
      <c r="HQM898" s="256"/>
      <c r="HQN898" s="256"/>
      <c r="HQO898" s="256"/>
      <c r="HQP898" s="256"/>
      <c r="HQQ898" s="256"/>
      <c r="HQR898" s="256"/>
      <c r="HQS898" s="256"/>
      <c r="HQT898" s="256"/>
      <c r="HQU898" s="256"/>
      <c r="HQV898" s="256"/>
      <c r="HQW898" s="256"/>
      <c r="HQX898" s="256"/>
      <c r="HQY898" s="256"/>
      <c r="HQZ898" s="256"/>
      <c r="HRA898" s="256"/>
      <c r="HRB898" s="256"/>
      <c r="HRC898" s="256"/>
      <c r="HRD898" s="256"/>
      <c r="HRE898" s="256"/>
      <c r="HRF898" s="256"/>
      <c r="HRG898" s="256"/>
      <c r="HRH898" s="256"/>
      <c r="HRI898" s="256"/>
      <c r="HRJ898" s="256"/>
      <c r="HRK898" s="256"/>
      <c r="HRL898" s="256"/>
      <c r="HRM898" s="256"/>
      <c r="HRN898" s="256"/>
      <c r="HRO898" s="256"/>
      <c r="HRP898" s="256"/>
      <c r="HRQ898" s="256"/>
      <c r="HRR898" s="256"/>
      <c r="HRS898" s="256"/>
      <c r="HRT898" s="256"/>
      <c r="HRU898" s="256"/>
      <c r="HRV898" s="256"/>
      <c r="HRW898" s="256"/>
      <c r="HRX898" s="256"/>
      <c r="HRY898" s="256"/>
      <c r="HRZ898" s="256"/>
      <c r="HSA898" s="256"/>
      <c r="HSB898" s="256"/>
      <c r="HSC898" s="256"/>
      <c r="HSD898" s="256"/>
      <c r="HSE898" s="256"/>
      <c r="HSF898" s="256"/>
      <c r="HSG898" s="256"/>
      <c r="HSH898" s="256"/>
      <c r="HSI898" s="256"/>
      <c r="HSJ898" s="256"/>
      <c r="HSK898" s="256"/>
      <c r="HSL898" s="256"/>
      <c r="HSM898" s="256"/>
      <c r="HSN898" s="256"/>
      <c r="HSO898" s="256"/>
      <c r="HSP898" s="256"/>
      <c r="HSQ898" s="256"/>
      <c r="HSR898" s="256"/>
      <c r="HSS898" s="256"/>
      <c r="HST898" s="256"/>
      <c r="HSU898" s="256"/>
      <c r="HSV898" s="256"/>
      <c r="HSW898" s="256"/>
      <c r="HSX898" s="256"/>
      <c r="HSY898" s="256"/>
      <c r="HSZ898" s="256"/>
      <c r="HTA898" s="256"/>
      <c r="HTB898" s="256"/>
      <c r="HTC898" s="256"/>
      <c r="HTD898" s="256"/>
      <c r="HTE898" s="256"/>
      <c r="HTF898" s="256"/>
      <c r="HTG898" s="256"/>
      <c r="HTH898" s="256"/>
      <c r="HTI898" s="256"/>
      <c r="HTJ898" s="256"/>
      <c r="HTK898" s="256"/>
      <c r="HTL898" s="256"/>
      <c r="HTM898" s="256"/>
      <c r="HTN898" s="256"/>
      <c r="HTO898" s="256"/>
      <c r="HTP898" s="256"/>
      <c r="HTQ898" s="256"/>
      <c r="HTR898" s="256"/>
      <c r="HTS898" s="256"/>
      <c r="HTT898" s="256"/>
      <c r="HTU898" s="256"/>
      <c r="HTV898" s="256"/>
      <c r="HTW898" s="256"/>
      <c r="HTX898" s="256"/>
      <c r="HTY898" s="256"/>
      <c r="HTZ898" s="256"/>
      <c r="HUA898" s="256"/>
      <c r="HUB898" s="256"/>
      <c r="HUC898" s="256"/>
      <c r="HUD898" s="256"/>
      <c r="HUE898" s="256"/>
      <c r="HUF898" s="256"/>
      <c r="HUG898" s="256"/>
      <c r="HUH898" s="256"/>
      <c r="HUI898" s="256"/>
      <c r="HUJ898" s="256"/>
      <c r="HUK898" s="256"/>
      <c r="HUL898" s="256"/>
      <c r="HUM898" s="256"/>
      <c r="HUN898" s="256"/>
      <c r="HUO898" s="256"/>
      <c r="HUP898" s="256"/>
      <c r="HUQ898" s="256"/>
      <c r="HUR898" s="256"/>
      <c r="HUS898" s="256"/>
      <c r="HUT898" s="256"/>
      <c r="HUU898" s="256"/>
      <c r="HUV898" s="256"/>
      <c r="HUW898" s="256"/>
      <c r="HUX898" s="256"/>
      <c r="HUY898" s="256"/>
      <c r="HUZ898" s="256"/>
      <c r="HVA898" s="256"/>
      <c r="HVB898" s="256"/>
      <c r="HVC898" s="256"/>
      <c r="HVD898" s="256"/>
      <c r="HVE898" s="256"/>
      <c r="HVF898" s="256"/>
      <c r="HVG898" s="256"/>
      <c r="HVH898" s="256"/>
      <c r="HVI898" s="256"/>
      <c r="HVJ898" s="256"/>
      <c r="HVK898" s="256"/>
      <c r="HVL898" s="256"/>
      <c r="HVM898" s="256"/>
      <c r="HVN898" s="256"/>
      <c r="HVO898" s="256"/>
      <c r="HVP898" s="256"/>
      <c r="HVQ898" s="256"/>
      <c r="HVR898" s="256"/>
      <c r="HVS898" s="256"/>
      <c r="HVT898" s="256"/>
      <c r="HVU898" s="256"/>
      <c r="HVV898" s="256"/>
      <c r="HVW898" s="256"/>
      <c r="HVX898" s="256"/>
      <c r="HVY898" s="256"/>
      <c r="HVZ898" s="256"/>
      <c r="HWA898" s="256"/>
      <c r="HWB898" s="256"/>
      <c r="HWC898" s="256"/>
      <c r="HWD898" s="256"/>
      <c r="HWE898" s="256"/>
      <c r="HWF898" s="256"/>
      <c r="HWG898" s="256"/>
      <c r="HWH898" s="256"/>
      <c r="HWI898" s="256"/>
      <c r="HWJ898" s="256"/>
      <c r="HWK898" s="256"/>
      <c r="HWL898" s="256"/>
      <c r="HWM898" s="256"/>
      <c r="HWN898" s="256"/>
      <c r="HWO898" s="256"/>
      <c r="HWP898" s="256"/>
      <c r="HWQ898" s="256"/>
      <c r="HWR898" s="256"/>
      <c r="HWS898" s="256"/>
      <c r="HWT898" s="256"/>
      <c r="HWU898" s="256"/>
      <c r="HWV898" s="256"/>
      <c r="HWW898" s="256"/>
      <c r="HWX898" s="256"/>
      <c r="HWY898" s="256"/>
      <c r="HWZ898" s="256"/>
      <c r="HXA898" s="256"/>
      <c r="HXB898" s="256"/>
      <c r="HXC898" s="256"/>
      <c r="HXD898" s="256"/>
      <c r="HXE898" s="256"/>
      <c r="HXF898" s="256"/>
      <c r="HXG898" s="256"/>
      <c r="HXH898" s="256"/>
      <c r="HXI898" s="256"/>
      <c r="HXJ898" s="256"/>
      <c r="HXK898" s="256"/>
      <c r="HXL898" s="256"/>
      <c r="HXM898" s="256"/>
      <c r="HXN898" s="256"/>
      <c r="HXO898" s="256"/>
      <c r="HXP898" s="256"/>
      <c r="HXQ898" s="256"/>
      <c r="HXR898" s="256"/>
      <c r="HXS898" s="256"/>
      <c r="HXT898" s="256"/>
      <c r="HXU898" s="256"/>
      <c r="HXV898" s="256"/>
      <c r="HXW898" s="256"/>
      <c r="HXX898" s="256"/>
      <c r="HXY898" s="256"/>
      <c r="HXZ898" s="256"/>
      <c r="HYA898" s="256"/>
      <c r="HYB898" s="256"/>
      <c r="HYC898" s="256"/>
      <c r="HYD898" s="256"/>
      <c r="HYE898" s="256"/>
      <c r="HYF898" s="256"/>
      <c r="HYG898" s="256"/>
      <c r="HYH898" s="256"/>
      <c r="HYI898" s="256"/>
      <c r="HYJ898" s="256"/>
      <c r="HYK898" s="256"/>
      <c r="HYL898" s="256"/>
      <c r="HYM898" s="256"/>
      <c r="HYN898" s="256"/>
      <c r="HYO898" s="256"/>
      <c r="HYP898" s="256"/>
      <c r="HYQ898" s="256"/>
      <c r="HYR898" s="256"/>
      <c r="HYS898" s="256"/>
      <c r="HYT898" s="256"/>
      <c r="HYU898" s="256"/>
      <c r="HYV898" s="256"/>
      <c r="HYW898" s="256"/>
      <c r="HYX898" s="256"/>
      <c r="HYY898" s="256"/>
      <c r="HYZ898" s="256"/>
      <c r="HZA898" s="256"/>
      <c r="HZB898" s="256"/>
      <c r="HZC898" s="256"/>
      <c r="HZD898" s="256"/>
      <c r="HZE898" s="256"/>
      <c r="HZF898" s="256"/>
      <c r="HZG898" s="256"/>
      <c r="HZH898" s="256"/>
      <c r="HZI898" s="256"/>
      <c r="HZJ898" s="256"/>
      <c r="HZK898" s="256"/>
      <c r="HZL898" s="256"/>
      <c r="HZM898" s="256"/>
      <c r="HZN898" s="256"/>
      <c r="HZO898" s="256"/>
      <c r="HZP898" s="256"/>
      <c r="HZQ898" s="256"/>
      <c r="HZR898" s="256"/>
      <c r="HZS898" s="256"/>
      <c r="HZT898" s="256"/>
      <c r="HZU898" s="256"/>
      <c r="HZV898" s="256"/>
      <c r="HZW898" s="256"/>
      <c r="HZX898" s="256"/>
      <c r="HZY898" s="256"/>
      <c r="HZZ898" s="256"/>
      <c r="IAA898" s="256"/>
      <c r="IAB898" s="256"/>
      <c r="IAC898" s="256"/>
      <c r="IAD898" s="256"/>
      <c r="IAE898" s="256"/>
      <c r="IAF898" s="256"/>
      <c r="IAG898" s="256"/>
      <c r="IAH898" s="256"/>
      <c r="IAI898" s="256"/>
      <c r="IAJ898" s="256"/>
      <c r="IAK898" s="256"/>
      <c r="IAL898" s="256"/>
      <c r="IAM898" s="256"/>
      <c r="IAN898" s="256"/>
      <c r="IAO898" s="256"/>
      <c r="IAP898" s="256"/>
      <c r="IAQ898" s="256"/>
      <c r="IAR898" s="256"/>
      <c r="IAS898" s="256"/>
      <c r="IAT898" s="256"/>
      <c r="IAU898" s="256"/>
      <c r="IAV898" s="256"/>
      <c r="IAW898" s="256"/>
      <c r="IAX898" s="256"/>
      <c r="IAY898" s="256"/>
      <c r="IAZ898" s="256"/>
      <c r="IBA898" s="256"/>
      <c r="IBB898" s="256"/>
      <c r="IBC898" s="256"/>
      <c r="IBD898" s="256"/>
      <c r="IBE898" s="256"/>
      <c r="IBF898" s="256"/>
      <c r="IBG898" s="256"/>
      <c r="IBH898" s="256"/>
      <c r="IBI898" s="256"/>
      <c r="IBJ898" s="256"/>
      <c r="IBK898" s="256"/>
      <c r="IBL898" s="256"/>
      <c r="IBM898" s="256"/>
      <c r="IBN898" s="256"/>
      <c r="IBO898" s="256"/>
      <c r="IBP898" s="256"/>
      <c r="IBQ898" s="256"/>
      <c r="IBR898" s="256"/>
      <c r="IBS898" s="256"/>
      <c r="IBT898" s="256"/>
      <c r="IBU898" s="256"/>
      <c r="IBV898" s="256"/>
      <c r="IBW898" s="256"/>
      <c r="IBX898" s="256"/>
      <c r="IBY898" s="256"/>
      <c r="IBZ898" s="256"/>
      <c r="ICA898" s="256"/>
      <c r="ICB898" s="256"/>
      <c r="ICC898" s="256"/>
      <c r="ICD898" s="256"/>
      <c r="ICE898" s="256"/>
      <c r="ICF898" s="256"/>
      <c r="ICG898" s="256"/>
      <c r="ICH898" s="256"/>
      <c r="ICI898" s="256"/>
      <c r="ICJ898" s="256"/>
      <c r="ICK898" s="256"/>
      <c r="ICL898" s="256"/>
      <c r="ICM898" s="256"/>
      <c r="ICN898" s="256"/>
      <c r="ICO898" s="256"/>
      <c r="ICP898" s="256"/>
      <c r="ICQ898" s="256"/>
      <c r="ICR898" s="256"/>
      <c r="ICS898" s="256"/>
      <c r="ICT898" s="256"/>
      <c r="ICU898" s="256"/>
      <c r="ICV898" s="256"/>
      <c r="ICW898" s="256"/>
      <c r="ICX898" s="256"/>
      <c r="ICY898" s="256"/>
      <c r="ICZ898" s="256"/>
      <c r="IDA898" s="256"/>
      <c r="IDB898" s="256"/>
      <c r="IDC898" s="256"/>
      <c r="IDD898" s="256"/>
      <c r="IDE898" s="256"/>
      <c r="IDF898" s="256"/>
      <c r="IDG898" s="256"/>
      <c r="IDH898" s="256"/>
      <c r="IDI898" s="256"/>
      <c r="IDJ898" s="256"/>
      <c r="IDK898" s="256"/>
      <c r="IDL898" s="256"/>
      <c r="IDM898" s="256"/>
      <c r="IDN898" s="256"/>
      <c r="IDO898" s="256"/>
      <c r="IDP898" s="256"/>
      <c r="IDQ898" s="256"/>
      <c r="IDR898" s="256"/>
      <c r="IDS898" s="256"/>
      <c r="IDT898" s="256"/>
      <c r="IDU898" s="256"/>
      <c r="IDV898" s="256"/>
      <c r="IDW898" s="256"/>
      <c r="IDX898" s="256"/>
      <c r="IDY898" s="256"/>
      <c r="IDZ898" s="256"/>
      <c r="IEA898" s="256"/>
      <c r="IEB898" s="256"/>
      <c r="IEC898" s="256"/>
      <c r="IED898" s="256"/>
      <c r="IEE898" s="256"/>
      <c r="IEF898" s="256"/>
      <c r="IEG898" s="256"/>
      <c r="IEH898" s="256"/>
      <c r="IEI898" s="256"/>
      <c r="IEJ898" s="256"/>
      <c r="IEK898" s="256"/>
      <c r="IEL898" s="256"/>
      <c r="IEM898" s="256"/>
      <c r="IEN898" s="256"/>
      <c r="IEO898" s="256"/>
      <c r="IEP898" s="256"/>
      <c r="IEQ898" s="256"/>
      <c r="IER898" s="256"/>
      <c r="IES898" s="256"/>
      <c r="IET898" s="256"/>
      <c r="IEU898" s="256"/>
      <c r="IEV898" s="256"/>
      <c r="IEW898" s="256"/>
      <c r="IEX898" s="256"/>
      <c r="IEY898" s="256"/>
      <c r="IEZ898" s="256"/>
      <c r="IFA898" s="256"/>
      <c r="IFB898" s="256"/>
      <c r="IFC898" s="256"/>
      <c r="IFD898" s="256"/>
      <c r="IFE898" s="256"/>
      <c r="IFF898" s="256"/>
      <c r="IFG898" s="256"/>
      <c r="IFH898" s="256"/>
      <c r="IFI898" s="256"/>
      <c r="IFJ898" s="256"/>
      <c r="IFK898" s="256"/>
      <c r="IFL898" s="256"/>
      <c r="IFM898" s="256"/>
      <c r="IFN898" s="256"/>
      <c r="IFO898" s="256"/>
      <c r="IFP898" s="256"/>
      <c r="IFQ898" s="256"/>
      <c r="IFR898" s="256"/>
      <c r="IFS898" s="256"/>
      <c r="IFT898" s="256"/>
      <c r="IFU898" s="256"/>
      <c r="IFV898" s="256"/>
      <c r="IFW898" s="256"/>
      <c r="IFX898" s="256"/>
      <c r="IFY898" s="256"/>
      <c r="IFZ898" s="256"/>
      <c r="IGA898" s="256"/>
      <c r="IGB898" s="256"/>
      <c r="IGC898" s="256"/>
      <c r="IGD898" s="256"/>
      <c r="IGE898" s="256"/>
      <c r="IGF898" s="256"/>
      <c r="IGG898" s="256"/>
      <c r="IGH898" s="256"/>
      <c r="IGI898" s="256"/>
      <c r="IGJ898" s="256"/>
      <c r="IGK898" s="256"/>
      <c r="IGL898" s="256"/>
      <c r="IGM898" s="256"/>
      <c r="IGN898" s="256"/>
      <c r="IGO898" s="256"/>
      <c r="IGP898" s="256"/>
      <c r="IGQ898" s="256"/>
      <c r="IGR898" s="256"/>
      <c r="IGS898" s="256"/>
      <c r="IGT898" s="256"/>
      <c r="IGU898" s="256"/>
      <c r="IGV898" s="256"/>
      <c r="IGW898" s="256"/>
      <c r="IGX898" s="256"/>
      <c r="IGY898" s="256"/>
      <c r="IGZ898" s="256"/>
      <c r="IHA898" s="256"/>
      <c r="IHB898" s="256"/>
      <c r="IHC898" s="256"/>
      <c r="IHD898" s="256"/>
      <c r="IHE898" s="256"/>
      <c r="IHF898" s="256"/>
      <c r="IHG898" s="256"/>
      <c r="IHH898" s="256"/>
      <c r="IHI898" s="256"/>
      <c r="IHJ898" s="256"/>
      <c r="IHK898" s="256"/>
      <c r="IHL898" s="256"/>
      <c r="IHM898" s="256"/>
      <c r="IHN898" s="256"/>
      <c r="IHO898" s="256"/>
      <c r="IHP898" s="256"/>
      <c r="IHQ898" s="256"/>
      <c r="IHR898" s="256"/>
      <c r="IHS898" s="256"/>
      <c r="IHT898" s="256"/>
      <c r="IHU898" s="256"/>
      <c r="IHV898" s="256"/>
      <c r="IHW898" s="256"/>
      <c r="IHX898" s="256"/>
      <c r="IHY898" s="256"/>
      <c r="IHZ898" s="256"/>
      <c r="IIA898" s="256"/>
      <c r="IIB898" s="256"/>
      <c r="IIC898" s="256"/>
      <c r="IID898" s="256"/>
      <c r="IIE898" s="256"/>
      <c r="IIF898" s="256"/>
      <c r="IIG898" s="256"/>
      <c r="IIH898" s="256"/>
      <c r="III898" s="256"/>
      <c r="IIJ898" s="256"/>
      <c r="IIK898" s="256"/>
      <c r="IIL898" s="256"/>
      <c r="IIM898" s="256"/>
      <c r="IIN898" s="256"/>
      <c r="IIO898" s="256"/>
      <c r="IIP898" s="256"/>
      <c r="IIQ898" s="256"/>
      <c r="IIR898" s="256"/>
      <c r="IIS898" s="256"/>
      <c r="IIT898" s="256"/>
      <c r="IIU898" s="256"/>
      <c r="IIV898" s="256"/>
      <c r="IIW898" s="256"/>
      <c r="IIX898" s="256"/>
      <c r="IIY898" s="256"/>
      <c r="IIZ898" s="256"/>
      <c r="IJA898" s="256"/>
      <c r="IJB898" s="256"/>
      <c r="IJC898" s="256"/>
      <c r="IJD898" s="256"/>
      <c r="IJE898" s="256"/>
      <c r="IJF898" s="256"/>
      <c r="IJG898" s="256"/>
      <c r="IJH898" s="256"/>
      <c r="IJI898" s="256"/>
      <c r="IJJ898" s="256"/>
      <c r="IJK898" s="256"/>
      <c r="IJL898" s="256"/>
      <c r="IJM898" s="256"/>
      <c r="IJN898" s="256"/>
      <c r="IJO898" s="256"/>
      <c r="IJP898" s="256"/>
      <c r="IJQ898" s="256"/>
      <c r="IJR898" s="256"/>
      <c r="IJS898" s="256"/>
      <c r="IJT898" s="256"/>
      <c r="IJU898" s="256"/>
      <c r="IJV898" s="256"/>
      <c r="IJW898" s="256"/>
      <c r="IJX898" s="256"/>
      <c r="IJY898" s="256"/>
      <c r="IJZ898" s="256"/>
      <c r="IKA898" s="256"/>
      <c r="IKB898" s="256"/>
      <c r="IKC898" s="256"/>
      <c r="IKD898" s="256"/>
      <c r="IKE898" s="256"/>
      <c r="IKF898" s="256"/>
      <c r="IKG898" s="256"/>
      <c r="IKH898" s="256"/>
      <c r="IKI898" s="256"/>
      <c r="IKJ898" s="256"/>
      <c r="IKK898" s="256"/>
      <c r="IKL898" s="256"/>
      <c r="IKM898" s="256"/>
      <c r="IKN898" s="256"/>
      <c r="IKO898" s="256"/>
      <c r="IKP898" s="256"/>
      <c r="IKQ898" s="256"/>
      <c r="IKR898" s="256"/>
      <c r="IKS898" s="256"/>
      <c r="IKT898" s="256"/>
      <c r="IKU898" s="256"/>
      <c r="IKV898" s="256"/>
      <c r="IKW898" s="256"/>
      <c r="IKX898" s="256"/>
      <c r="IKY898" s="256"/>
      <c r="IKZ898" s="256"/>
      <c r="ILA898" s="256"/>
      <c r="ILB898" s="256"/>
      <c r="ILC898" s="256"/>
      <c r="ILD898" s="256"/>
      <c r="ILE898" s="256"/>
      <c r="ILF898" s="256"/>
      <c r="ILG898" s="256"/>
      <c r="ILH898" s="256"/>
      <c r="ILI898" s="256"/>
      <c r="ILJ898" s="256"/>
      <c r="ILK898" s="256"/>
      <c r="ILL898" s="256"/>
      <c r="ILM898" s="256"/>
      <c r="ILN898" s="256"/>
      <c r="ILO898" s="256"/>
      <c r="ILP898" s="256"/>
      <c r="ILQ898" s="256"/>
      <c r="ILR898" s="256"/>
      <c r="ILS898" s="256"/>
      <c r="ILT898" s="256"/>
      <c r="ILU898" s="256"/>
      <c r="ILV898" s="256"/>
      <c r="ILW898" s="256"/>
      <c r="ILX898" s="256"/>
      <c r="ILY898" s="256"/>
      <c r="ILZ898" s="256"/>
      <c r="IMA898" s="256"/>
      <c r="IMB898" s="256"/>
      <c r="IMC898" s="256"/>
      <c r="IMD898" s="256"/>
      <c r="IME898" s="256"/>
      <c r="IMF898" s="256"/>
      <c r="IMG898" s="256"/>
      <c r="IMH898" s="256"/>
      <c r="IMI898" s="256"/>
      <c r="IMJ898" s="256"/>
      <c r="IMK898" s="256"/>
      <c r="IML898" s="256"/>
      <c r="IMM898" s="256"/>
      <c r="IMN898" s="256"/>
      <c r="IMO898" s="256"/>
      <c r="IMP898" s="256"/>
      <c r="IMQ898" s="256"/>
      <c r="IMR898" s="256"/>
      <c r="IMS898" s="256"/>
      <c r="IMT898" s="256"/>
      <c r="IMU898" s="256"/>
      <c r="IMV898" s="256"/>
      <c r="IMW898" s="256"/>
      <c r="IMX898" s="256"/>
      <c r="IMY898" s="256"/>
      <c r="IMZ898" s="256"/>
      <c r="INA898" s="256"/>
      <c r="INB898" s="256"/>
      <c r="INC898" s="256"/>
      <c r="IND898" s="256"/>
      <c r="INE898" s="256"/>
      <c r="INF898" s="256"/>
      <c r="ING898" s="256"/>
      <c r="INH898" s="256"/>
      <c r="INI898" s="256"/>
      <c r="INJ898" s="256"/>
      <c r="INK898" s="256"/>
      <c r="INL898" s="256"/>
      <c r="INM898" s="256"/>
      <c r="INN898" s="256"/>
      <c r="INO898" s="256"/>
      <c r="INP898" s="256"/>
      <c r="INQ898" s="256"/>
      <c r="INR898" s="256"/>
      <c r="INS898" s="256"/>
      <c r="INT898" s="256"/>
      <c r="INU898" s="256"/>
      <c r="INV898" s="256"/>
      <c r="INW898" s="256"/>
      <c r="INX898" s="256"/>
      <c r="INY898" s="256"/>
      <c r="INZ898" s="256"/>
      <c r="IOA898" s="256"/>
      <c r="IOB898" s="256"/>
      <c r="IOC898" s="256"/>
      <c r="IOD898" s="256"/>
      <c r="IOE898" s="256"/>
      <c r="IOF898" s="256"/>
      <c r="IOG898" s="256"/>
      <c r="IOH898" s="256"/>
      <c r="IOI898" s="256"/>
      <c r="IOJ898" s="256"/>
      <c r="IOK898" s="256"/>
      <c r="IOL898" s="256"/>
      <c r="IOM898" s="256"/>
      <c r="ION898" s="256"/>
      <c r="IOO898" s="256"/>
      <c r="IOP898" s="256"/>
      <c r="IOQ898" s="256"/>
      <c r="IOR898" s="256"/>
      <c r="IOS898" s="256"/>
      <c r="IOT898" s="256"/>
      <c r="IOU898" s="256"/>
      <c r="IOV898" s="256"/>
      <c r="IOW898" s="256"/>
      <c r="IOX898" s="256"/>
      <c r="IOY898" s="256"/>
      <c r="IOZ898" s="256"/>
      <c r="IPA898" s="256"/>
      <c r="IPB898" s="256"/>
      <c r="IPC898" s="256"/>
      <c r="IPD898" s="256"/>
      <c r="IPE898" s="256"/>
      <c r="IPF898" s="256"/>
      <c r="IPG898" s="256"/>
      <c r="IPH898" s="256"/>
      <c r="IPI898" s="256"/>
      <c r="IPJ898" s="256"/>
      <c r="IPK898" s="256"/>
      <c r="IPL898" s="256"/>
      <c r="IPM898" s="256"/>
      <c r="IPN898" s="256"/>
      <c r="IPO898" s="256"/>
      <c r="IPP898" s="256"/>
      <c r="IPQ898" s="256"/>
      <c r="IPR898" s="256"/>
      <c r="IPS898" s="256"/>
      <c r="IPT898" s="256"/>
      <c r="IPU898" s="256"/>
      <c r="IPV898" s="256"/>
      <c r="IPW898" s="256"/>
      <c r="IPX898" s="256"/>
      <c r="IPY898" s="256"/>
      <c r="IPZ898" s="256"/>
      <c r="IQA898" s="256"/>
      <c r="IQB898" s="256"/>
      <c r="IQC898" s="256"/>
      <c r="IQD898" s="256"/>
      <c r="IQE898" s="256"/>
      <c r="IQF898" s="256"/>
      <c r="IQG898" s="256"/>
      <c r="IQH898" s="256"/>
      <c r="IQI898" s="256"/>
      <c r="IQJ898" s="256"/>
      <c r="IQK898" s="256"/>
      <c r="IQL898" s="256"/>
      <c r="IQM898" s="256"/>
      <c r="IQN898" s="256"/>
      <c r="IQO898" s="256"/>
      <c r="IQP898" s="256"/>
      <c r="IQQ898" s="256"/>
      <c r="IQR898" s="256"/>
      <c r="IQS898" s="256"/>
      <c r="IQT898" s="256"/>
      <c r="IQU898" s="256"/>
      <c r="IQV898" s="256"/>
      <c r="IQW898" s="256"/>
      <c r="IQX898" s="256"/>
      <c r="IQY898" s="256"/>
      <c r="IQZ898" s="256"/>
      <c r="IRA898" s="256"/>
      <c r="IRB898" s="256"/>
      <c r="IRC898" s="256"/>
      <c r="IRD898" s="256"/>
      <c r="IRE898" s="256"/>
      <c r="IRF898" s="256"/>
      <c r="IRG898" s="256"/>
      <c r="IRH898" s="256"/>
      <c r="IRI898" s="256"/>
      <c r="IRJ898" s="256"/>
      <c r="IRK898" s="256"/>
      <c r="IRL898" s="256"/>
      <c r="IRM898" s="256"/>
      <c r="IRN898" s="256"/>
      <c r="IRO898" s="256"/>
      <c r="IRP898" s="256"/>
      <c r="IRQ898" s="256"/>
      <c r="IRR898" s="256"/>
      <c r="IRS898" s="256"/>
      <c r="IRT898" s="256"/>
      <c r="IRU898" s="256"/>
      <c r="IRV898" s="256"/>
      <c r="IRW898" s="256"/>
      <c r="IRX898" s="256"/>
      <c r="IRY898" s="256"/>
      <c r="IRZ898" s="256"/>
      <c r="ISA898" s="256"/>
      <c r="ISB898" s="256"/>
      <c r="ISC898" s="256"/>
      <c r="ISD898" s="256"/>
      <c r="ISE898" s="256"/>
      <c r="ISF898" s="256"/>
      <c r="ISG898" s="256"/>
      <c r="ISH898" s="256"/>
      <c r="ISI898" s="256"/>
      <c r="ISJ898" s="256"/>
      <c r="ISK898" s="256"/>
      <c r="ISL898" s="256"/>
      <c r="ISM898" s="256"/>
      <c r="ISN898" s="256"/>
      <c r="ISO898" s="256"/>
      <c r="ISP898" s="256"/>
      <c r="ISQ898" s="256"/>
      <c r="ISR898" s="256"/>
      <c r="ISS898" s="256"/>
      <c r="IST898" s="256"/>
      <c r="ISU898" s="256"/>
      <c r="ISV898" s="256"/>
      <c r="ISW898" s="256"/>
      <c r="ISX898" s="256"/>
      <c r="ISY898" s="256"/>
      <c r="ISZ898" s="256"/>
      <c r="ITA898" s="256"/>
      <c r="ITB898" s="256"/>
      <c r="ITC898" s="256"/>
      <c r="ITD898" s="256"/>
      <c r="ITE898" s="256"/>
      <c r="ITF898" s="256"/>
      <c r="ITG898" s="256"/>
      <c r="ITH898" s="256"/>
      <c r="ITI898" s="256"/>
      <c r="ITJ898" s="256"/>
      <c r="ITK898" s="256"/>
      <c r="ITL898" s="256"/>
      <c r="ITM898" s="256"/>
      <c r="ITN898" s="256"/>
      <c r="ITO898" s="256"/>
      <c r="ITP898" s="256"/>
      <c r="ITQ898" s="256"/>
      <c r="ITR898" s="256"/>
      <c r="ITS898" s="256"/>
      <c r="ITT898" s="256"/>
      <c r="ITU898" s="256"/>
      <c r="ITV898" s="256"/>
      <c r="ITW898" s="256"/>
      <c r="ITX898" s="256"/>
      <c r="ITY898" s="256"/>
      <c r="ITZ898" s="256"/>
      <c r="IUA898" s="256"/>
      <c r="IUB898" s="256"/>
      <c r="IUC898" s="256"/>
      <c r="IUD898" s="256"/>
      <c r="IUE898" s="256"/>
      <c r="IUF898" s="256"/>
      <c r="IUG898" s="256"/>
      <c r="IUH898" s="256"/>
      <c r="IUI898" s="256"/>
      <c r="IUJ898" s="256"/>
      <c r="IUK898" s="256"/>
      <c r="IUL898" s="256"/>
      <c r="IUM898" s="256"/>
      <c r="IUN898" s="256"/>
      <c r="IUO898" s="256"/>
      <c r="IUP898" s="256"/>
      <c r="IUQ898" s="256"/>
      <c r="IUR898" s="256"/>
      <c r="IUS898" s="256"/>
      <c r="IUT898" s="256"/>
      <c r="IUU898" s="256"/>
      <c r="IUV898" s="256"/>
      <c r="IUW898" s="256"/>
      <c r="IUX898" s="256"/>
      <c r="IUY898" s="256"/>
      <c r="IUZ898" s="256"/>
      <c r="IVA898" s="256"/>
      <c r="IVB898" s="256"/>
      <c r="IVC898" s="256"/>
      <c r="IVD898" s="256"/>
      <c r="IVE898" s="256"/>
      <c r="IVF898" s="256"/>
      <c r="IVG898" s="256"/>
      <c r="IVH898" s="256"/>
      <c r="IVI898" s="256"/>
      <c r="IVJ898" s="256"/>
      <c r="IVK898" s="256"/>
      <c r="IVL898" s="256"/>
      <c r="IVM898" s="256"/>
      <c r="IVN898" s="256"/>
      <c r="IVO898" s="256"/>
      <c r="IVP898" s="256"/>
      <c r="IVQ898" s="256"/>
      <c r="IVR898" s="256"/>
      <c r="IVS898" s="256"/>
      <c r="IVT898" s="256"/>
      <c r="IVU898" s="256"/>
      <c r="IVV898" s="256"/>
      <c r="IVW898" s="256"/>
      <c r="IVX898" s="256"/>
      <c r="IVY898" s="256"/>
      <c r="IVZ898" s="256"/>
      <c r="IWA898" s="256"/>
      <c r="IWB898" s="256"/>
      <c r="IWC898" s="256"/>
      <c r="IWD898" s="256"/>
      <c r="IWE898" s="256"/>
      <c r="IWF898" s="256"/>
      <c r="IWG898" s="256"/>
      <c r="IWH898" s="256"/>
      <c r="IWI898" s="256"/>
      <c r="IWJ898" s="256"/>
      <c r="IWK898" s="256"/>
      <c r="IWL898" s="256"/>
      <c r="IWM898" s="256"/>
      <c r="IWN898" s="256"/>
      <c r="IWO898" s="256"/>
      <c r="IWP898" s="256"/>
      <c r="IWQ898" s="256"/>
      <c r="IWR898" s="256"/>
      <c r="IWS898" s="256"/>
      <c r="IWT898" s="256"/>
      <c r="IWU898" s="256"/>
      <c r="IWV898" s="256"/>
      <c r="IWW898" s="256"/>
      <c r="IWX898" s="256"/>
      <c r="IWY898" s="256"/>
      <c r="IWZ898" s="256"/>
      <c r="IXA898" s="256"/>
      <c r="IXB898" s="256"/>
      <c r="IXC898" s="256"/>
      <c r="IXD898" s="256"/>
      <c r="IXE898" s="256"/>
      <c r="IXF898" s="256"/>
      <c r="IXG898" s="256"/>
      <c r="IXH898" s="256"/>
      <c r="IXI898" s="256"/>
      <c r="IXJ898" s="256"/>
      <c r="IXK898" s="256"/>
      <c r="IXL898" s="256"/>
      <c r="IXM898" s="256"/>
      <c r="IXN898" s="256"/>
      <c r="IXO898" s="256"/>
      <c r="IXP898" s="256"/>
      <c r="IXQ898" s="256"/>
      <c r="IXR898" s="256"/>
      <c r="IXS898" s="256"/>
      <c r="IXT898" s="256"/>
      <c r="IXU898" s="256"/>
      <c r="IXV898" s="256"/>
      <c r="IXW898" s="256"/>
      <c r="IXX898" s="256"/>
      <c r="IXY898" s="256"/>
      <c r="IXZ898" s="256"/>
      <c r="IYA898" s="256"/>
      <c r="IYB898" s="256"/>
      <c r="IYC898" s="256"/>
      <c r="IYD898" s="256"/>
      <c r="IYE898" s="256"/>
      <c r="IYF898" s="256"/>
      <c r="IYG898" s="256"/>
      <c r="IYH898" s="256"/>
      <c r="IYI898" s="256"/>
      <c r="IYJ898" s="256"/>
      <c r="IYK898" s="256"/>
      <c r="IYL898" s="256"/>
      <c r="IYM898" s="256"/>
      <c r="IYN898" s="256"/>
      <c r="IYO898" s="256"/>
      <c r="IYP898" s="256"/>
      <c r="IYQ898" s="256"/>
      <c r="IYR898" s="256"/>
      <c r="IYS898" s="256"/>
      <c r="IYT898" s="256"/>
      <c r="IYU898" s="256"/>
      <c r="IYV898" s="256"/>
      <c r="IYW898" s="256"/>
      <c r="IYX898" s="256"/>
      <c r="IYY898" s="256"/>
      <c r="IYZ898" s="256"/>
      <c r="IZA898" s="256"/>
      <c r="IZB898" s="256"/>
      <c r="IZC898" s="256"/>
      <c r="IZD898" s="256"/>
      <c r="IZE898" s="256"/>
      <c r="IZF898" s="256"/>
      <c r="IZG898" s="256"/>
      <c r="IZH898" s="256"/>
      <c r="IZI898" s="256"/>
      <c r="IZJ898" s="256"/>
      <c r="IZK898" s="256"/>
      <c r="IZL898" s="256"/>
      <c r="IZM898" s="256"/>
      <c r="IZN898" s="256"/>
      <c r="IZO898" s="256"/>
      <c r="IZP898" s="256"/>
      <c r="IZQ898" s="256"/>
      <c r="IZR898" s="256"/>
      <c r="IZS898" s="256"/>
      <c r="IZT898" s="256"/>
      <c r="IZU898" s="256"/>
      <c r="IZV898" s="256"/>
      <c r="IZW898" s="256"/>
      <c r="IZX898" s="256"/>
      <c r="IZY898" s="256"/>
      <c r="IZZ898" s="256"/>
      <c r="JAA898" s="256"/>
      <c r="JAB898" s="256"/>
      <c r="JAC898" s="256"/>
      <c r="JAD898" s="256"/>
      <c r="JAE898" s="256"/>
      <c r="JAF898" s="256"/>
      <c r="JAG898" s="256"/>
      <c r="JAH898" s="256"/>
      <c r="JAI898" s="256"/>
      <c r="JAJ898" s="256"/>
      <c r="JAK898" s="256"/>
      <c r="JAL898" s="256"/>
      <c r="JAM898" s="256"/>
      <c r="JAN898" s="256"/>
      <c r="JAO898" s="256"/>
      <c r="JAP898" s="256"/>
      <c r="JAQ898" s="256"/>
      <c r="JAR898" s="256"/>
      <c r="JAS898" s="256"/>
      <c r="JAT898" s="256"/>
      <c r="JAU898" s="256"/>
      <c r="JAV898" s="256"/>
      <c r="JAW898" s="256"/>
      <c r="JAX898" s="256"/>
      <c r="JAY898" s="256"/>
      <c r="JAZ898" s="256"/>
      <c r="JBA898" s="256"/>
      <c r="JBB898" s="256"/>
      <c r="JBC898" s="256"/>
      <c r="JBD898" s="256"/>
      <c r="JBE898" s="256"/>
      <c r="JBF898" s="256"/>
      <c r="JBG898" s="256"/>
      <c r="JBH898" s="256"/>
      <c r="JBI898" s="256"/>
      <c r="JBJ898" s="256"/>
      <c r="JBK898" s="256"/>
      <c r="JBL898" s="256"/>
      <c r="JBM898" s="256"/>
      <c r="JBN898" s="256"/>
      <c r="JBO898" s="256"/>
      <c r="JBP898" s="256"/>
      <c r="JBQ898" s="256"/>
      <c r="JBR898" s="256"/>
      <c r="JBS898" s="256"/>
      <c r="JBT898" s="256"/>
      <c r="JBU898" s="256"/>
      <c r="JBV898" s="256"/>
      <c r="JBW898" s="256"/>
      <c r="JBX898" s="256"/>
      <c r="JBY898" s="256"/>
      <c r="JBZ898" s="256"/>
      <c r="JCA898" s="256"/>
      <c r="JCB898" s="256"/>
      <c r="JCC898" s="256"/>
      <c r="JCD898" s="256"/>
      <c r="JCE898" s="256"/>
      <c r="JCF898" s="256"/>
      <c r="JCG898" s="256"/>
      <c r="JCH898" s="256"/>
      <c r="JCI898" s="256"/>
      <c r="JCJ898" s="256"/>
      <c r="JCK898" s="256"/>
      <c r="JCL898" s="256"/>
      <c r="JCM898" s="256"/>
      <c r="JCN898" s="256"/>
      <c r="JCO898" s="256"/>
      <c r="JCP898" s="256"/>
      <c r="JCQ898" s="256"/>
      <c r="JCR898" s="256"/>
      <c r="JCS898" s="256"/>
      <c r="JCT898" s="256"/>
      <c r="JCU898" s="256"/>
      <c r="JCV898" s="256"/>
      <c r="JCW898" s="256"/>
      <c r="JCX898" s="256"/>
      <c r="JCY898" s="256"/>
      <c r="JCZ898" s="256"/>
      <c r="JDA898" s="256"/>
      <c r="JDB898" s="256"/>
      <c r="JDC898" s="256"/>
      <c r="JDD898" s="256"/>
      <c r="JDE898" s="256"/>
      <c r="JDF898" s="256"/>
      <c r="JDG898" s="256"/>
      <c r="JDH898" s="256"/>
      <c r="JDI898" s="256"/>
      <c r="JDJ898" s="256"/>
      <c r="JDK898" s="256"/>
      <c r="JDL898" s="256"/>
      <c r="JDM898" s="256"/>
      <c r="JDN898" s="256"/>
      <c r="JDO898" s="256"/>
      <c r="JDP898" s="256"/>
      <c r="JDQ898" s="256"/>
      <c r="JDR898" s="256"/>
      <c r="JDS898" s="256"/>
      <c r="JDT898" s="256"/>
      <c r="JDU898" s="256"/>
      <c r="JDV898" s="256"/>
      <c r="JDW898" s="256"/>
      <c r="JDX898" s="256"/>
      <c r="JDY898" s="256"/>
      <c r="JDZ898" s="256"/>
      <c r="JEA898" s="256"/>
      <c r="JEB898" s="256"/>
      <c r="JEC898" s="256"/>
      <c r="JED898" s="256"/>
      <c r="JEE898" s="256"/>
      <c r="JEF898" s="256"/>
      <c r="JEG898" s="256"/>
      <c r="JEH898" s="256"/>
      <c r="JEI898" s="256"/>
      <c r="JEJ898" s="256"/>
      <c r="JEK898" s="256"/>
      <c r="JEL898" s="256"/>
      <c r="JEM898" s="256"/>
      <c r="JEN898" s="256"/>
      <c r="JEO898" s="256"/>
      <c r="JEP898" s="256"/>
      <c r="JEQ898" s="256"/>
      <c r="JER898" s="256"/>
      <c r="JES898" s="256"/>
      <c r="JET898" s="256"/>
      <c r="JEU898" s="256"/>
      <c r="JEV898" s="256"/>
      <c r="JEW898" s="256"/>
      <c r="JEX898" s="256"/>
      <c r="JEY898" s="256"/>
      <c r="JEZ898" s="256"/>
      <c r="JFA898" s="256"/>
      <c r="JFB898" s="256"/>
      <c r="JFC898" s="256"/>
      <c r="JFD898" s="256"/>
      <c r="JFE898" s="256"/>
      <c r="JFF898" s="256"/>
      <c r="JFG898" s="256"/>
      <c r="JFH898" s="256"/>
      <c r="JFI898" s="256"/>
      <c r="JFJ898" s="256"/>
      <c r="JFK898" s="256"/>
      <c r="JFL898" s="256"/>
      <c r="JFM898" s="256"/>
      <c r="JFN898" s="256"/>
      <c r="JFO898" s="256"/>
      <c r="JFP898" s="256"/>
      <c r="JFQ898" s="256"/>
      <c r="JFR898" s="256"/>
      <c r="JFS898" s="256"/>
      <c r="JFT898" s="256"/>
      <c r="JFU898" s="256"/>
      <c r="JFV898" s="256"/>
      <c r="JFW898" s="256"/>
      <c r="JFX898" s="256"/>
      <c r="JFY898" s="256"/>
      <c r="JFZ898" s="256"/>
      <c r="JGA898" s="256"/>
      <c r="JGB898" s="256"/>
      <c r="JGC898" s="256"/>
      <c r="JGD898" s="256"/>
      <c r="JGE898" s="256"/>
      <c r="JGF898" s="256"/>
      <c r="JGG898" s="256"/>
      <c r="JGH898" s="256"/>
      <c r="JGI898" s="256"/>
      <c r="JGJ898" s="256"/>
      <c r="JGK898" s="256"/>
      <c r="JGL898" s="256"/>
      <c r="JGM898" s="256"/>
      <c r="JGN898" s="256"/>
      <c r="JGO898" s="256"/>
      <c r="JGP898" s="256"/>
      <c r="JGQ898" s="256"/>
      <c r="JGR898" s="256"/>
      <c r="JGS898" s="256"/>
      <c r="JGT898" s="256"/>
      <c r="JGU898" s="256"/>
      <c r="JGV898" s="256"/>
      <c r="JGW898" s="256"/>
      <c r="JGX898" s="256"/>
      <c r="JGY898" s="256"/>
      <c r="JGZ898" s="256"/>
      <c r="JHA898" s="256"/>
      <c r="JHB898" s="256"/>
      <c r="JHC898" s="256"/>
      <c r="JHD898" s="256"/>
      <c r="JHE898" s="256"/>
      <c r="JHF898" s="256"/>
      <c r="JHG898" s="256"/>
      <c r="JHH898" s="256"/>
      <c r="JHI898" s="256"/>
      <c r="JHJ898" s="256"/>
      <c r="JHK898" s="256"/>
      <c r="JHL898" s="256"/>
      <c r="JHM898" s="256"/>
      <c r="JHN898" s="256"/>
      <c r="JHO898" s="256"/>
      <c r="JHP898" s="256"/>
      <c r="JHQ898" s="256"/>
      <c r="JHR898" s="256"/>
      <c r="JHS898" s="256"/>
      <c r="JHT898" s="256"/>
      <c r="JHU898" s="256"/>
      <c r="JHV898" s="256"/>
      <c r="JHW898" s="256"/>
      <c r="JHX898" s="256"/>
      <c r="JHY898" s="256"/>
      <c r="JHZ898" s="256"/>
      <c r="JIA898" s="256"/>
      <c r="JIB898" s="256"/>
      <c r="JIC898" s="256"/>
      <c r="JID898" s="256"/>
      <c r="JIE898" s="256"/>
      <c r="JIF898" s="256"/>
      <c r="JIG898" s="256"/>
      <c r="JIH898" s="256"/>
      <c r="JII898" s="256"/>
      <c r="JIJ898" s="256"/>
      <c r="JIK898" s="256"/>
      <c r="JIL898" s="256"/>
      <c r="JIM898" s="256"/>
      <c r="JIN898" s="256"/>
      <c r="JIO898" s="256"/>
      <c r="JIP898" s="256"/>
      <c r="JIQ898" s="256"/>
      <c r="JIR898" s="256"/>
      <c r="JIS898" s="256"/>
      <c r="JIT898" s="256"/>
      <c r="JIU898" s="256"/>
      <c r="JIV898" s="256"/>
      <c r="JIW898" s="256"/>
      <c r="JIX898" s="256"/>
      <c r="JIY898" s="256"/>
      <c r="JIZ898" s="256"/>
      <c r="JJA898" s="256"/>
      <c r="JJB898" s="256"/>
      <c r="JJC898" s="256"/>
      <c r="JJD898" s="256"/>
      <c r="JJE898" s="256"/>
      <c r="JJF898" s="256"/>
      <c r="JJG898" s="256"/>
      <c r="JJH898" s="256"/>
      <c r="JJI898" s="256"/>
      <c r="JJJ898" s="256"/>
      <c r="JJK898" s="256"/>
      <c r="JJL898" s="256"/>
      <c r="JJM898" s="256"/>
      <c r="JJN898" s="256"/>
      <c r="JJO898" s="256"/>
      <c r="JJP898" s="256"/>
      <c r="JJQ898" s="256"/>
      <c r="JJR898" s="256"/>
      <c r="JJS898" s="256"/>
      <c r="JJT898" s="256"/>
      <c r="JJU898" s="256"/>
      <c r="JJV898" s="256"/>
      <c r="JJW898" s="256"/>
      <c r="JJX898" s="256"/>
      <c r="JJY898" s="256"/>
      <c r="JJZ898" s="256"/>
      <c r="JKA898" s="256"/>
      <c r="JKB898" s="256"/>
      <c r="JKC898" s="256"/>
      <c r="JKD898" s="256"/>
      <c r="JKE898" s="256"/>
      <c r="JKF898" s="256"/>
      <c r="JKG898" s="256"/>
      <c r="JKH898" s="256"/>
      <c r="JKI898" s="256"/>
      <c r="JKJ898" s="256"/>
      <c r="JKK898" s="256"/>
      <c r="JKL898" s="256"/>
      <c r="JKM898" s="256"/>
      <c r="JKN898" s="256"/>
      <c r="JKO898" s="256"/>
      <c r="JKP898" s="256"/>
      <c r="JKQ898" s="256"/>
      <c r="JKR898" s="256"/>
      <c r="JKS898" s="256"/>
      <c r="JKT898" s="256"/>
      <c r="JKU898" s="256"/>
      <c r="JKV898" s="256"/>
      <c r="JKW898" s="256"/>
      <c r="JKX898" s="256"/>
      <c r="JKY898" s="256"/>
      <c r="JKZ898" s="256"/>
      <c r="JLA898" s="256"/>
      <c r="JLB898" s="256"/>
      <c r="JLC898" s="256"/>
      <c r="JLD898" s="256"/>
      <c r="JLE898" s="256"/>
      <c r="JLF898" s="256"/>
      <c r="JLG898" s="256"/>
      <c r="JLH898" s="256"/>
      <c r="JLI898" s="256"/>
      <c r="JLJ898" s="256"/>
      <c r="JLK898" s="256"/>
      <c r="JLL898" s="256"/>
      <c r="JLM898" s="256"/>
      <c r="JLN898" s="256"/>
      <c r="JLO898" s="256"/>
      <c r="JLP898" s="256"/>
      <c r="JLQ898" s="256"/>
      <c r="JLR898" s="256"/>
      <c r="JLS898" s="256"/>
      <c r="JLT898" s="256"/>
      <c r="JLU898" s="256"/>
      <c r="JLV898" s="256"/>
      <c r="JLW898" s="256"/>
      <c r="JLX898" s="256"/>
      <c r="JLY898" s="256"/>
      <c r="JLZ898" s="256"/>
      <c r="JMA898" s="256"/>
      <c r="JMB898" s="256"/>
      <c r="JMC898" s="256"/>
      <c r="JMD898" s="256"/>
      <c r="JME898" s="256"/>
      <c r="JMF898" s="256"/>
      <c r="JMG898" s="256"/>
      <c r="JMH898" s="256"/>
      <c r="JMI898" s="256"/>
      <c r="JMJ898" s="256"/>
      <c r="JMK898" s="256"/>
      <c r="JML898" s="256"/>
      <c r="JMM898" s="256"/>
      <c r="JMN898" s="256"/>
      <c r="JMO898" s="256"/>
      <c r="JMP898" s="256"/>
      <c r="JMQ898" s="256"/>
      <c r="JMR898" s="256"/>
      <c r="JMS898" s="256"/>
      <c r="JMT898" s="256"/>
      <c r="JMU898" s="256"/>
      <c r="JMV898" s="256"/>
      <c r="JMW898" s="256"/>
      <c r="JMX898" s="256"/>
      <c r="JMY898" s="256"/>
      <c r="JMZ898" s="256"/>
      <c r="JNA898" s="256"/>
      <c r="JNB898" s="256"/>
      <c r="JNC898" s="256"/>
      <c r="JND898" s="256"/>
      <c r="JNE898" s="256"/>
      <c r="JNF898" s="256"/>
      <c r="JNG898" s="256"/>
      <c r="JNH898" s="256"/>
      <c r="JNI898" s="256"/>
      <c r="JNJ898" s="256"/>
      <c r="JNK898" s="256"/>
      <c r="JNL898" s="256"/>
      <c r="JNM898" s="256"/>
      <c r="JNN898" s="256"/>
      <c r="JNO898" s="256"/>
      <c r="JNP898" s="256"/>
      <c r="JNQ898" s="256"/>
      <c r="JNR898" s="256"/>
      <c r="JNS898" s="256"/>
      <c r="JNT898" s="256"/>
      <c r="JNU898" s="256"/>
      <c r="JNV898" s="256"/>
      <c r="JNW898" s="256"/>
      <c r="JNX898" s="256"/>
      <c r="JNY898" s="256"/>
      <c r="JNZ898" s="256"/>
      <c r="JOA898" s="256"/>
      <c r="JOB898" s="256"/>
      <c r="JOC898" s="256"/>
      <c r="JOD898" s="256"/>
      <c r="JOE898" s="256"/>
      <c r="JOF898" s="256"/>
      <c r="JOG898" s="256"/>
      <c r="JOH898" s="256"/>
      <c r="JOI898" s="256"/>
      <c r="JOJ898" s="256"/>
      <c r="JOK898" s="256"/>
      <c r="JOL898" s="256"/>
      <c r="JOM898" s="256"/>
      <c r="JON898" s="256"/>
      <c r="JOO898" s="256"/>
      <c r="JOP898" s="256"/>
      <c r="JOQ898" s="256"/>
      <c r="JOR898" s="256"/>
      <c r="JOS898" s="256"/>
      <c r="JOT898" s="256"/>
      <c r="JOU898" s="256"/>
      <c r="JOV898" s="256"/>
      <c r="JOW898" s="256"/>
      <c r="JOX898" s="256"/>
      <c r="JOY898" s="256"/>
      <c r="JOZ898" s="256"/>
      <c r="JPA898" s="256"/>
      <c r="JPB898" s="256"/>
      <c r="JPC898" s="256"/>
      <c r="JPD898" s="256"/>
      <c r="JPE898" s="256"/>
      <c r="JPF898" s="256"/>
      <c r="JPG898" s="256"/>
      <c r="JPH898" s="256"/>
      <c r="JPI898" s="256"/>
      <c r="JPJ898" s="256"/>
      <c r="JPK898" s="256"/>
      <c r="JPL898" s="256"/>
      <c r="JPM898" s="256"/>
      <c r="JPN898" s="256"/>
      <c r="JPO898" s="256"/>
      <c r="JPP898" s="256"/>
      <c r="JPQ898" s="256"/>
      <c r="JPR898" s="256"/>
      <c r="JPS898" s="256"/>
      <c r="JPT898" s="256"/>
      <c r="JPU898" s="256"/>
      <c r="JPV898" s="256"/>
      <c r="JPW898" s="256"/>
      <c r="JPX898" s="256"/>
      <c r="JPY898" s="256"/>
      <c r="JPZ898" s="256"/>
      <c r="JQA898" s="256"/>
      <c r="JQB898" s="256"/>
      <c r="JQC898" s="256"/>
      <c r="JQD898" s="256"/>
      <c r="JQE898" s="256"/>
      <c r="JQF898" s="256"/>
      <c r="JQG898" s="256"/>
      <c r="JQH898" s="256"/>
      <c r="JQI898" s="256"/>
      <c r="JQJ898" s="256"/>
      <c r="JQK898" s="256"/>
      <c r="JQL898" s="256"/>
      <c r="JQM898" s="256"/>
      <c r="JQN898" s="256"/>
      <c r="JQO898" s="256"/>
      <c r="JQP898" s="256"/>
      <c r="JQQ898" s="256"/>
      <c r="JQR898" s="256"/>
      <c r="JQS898" s="256"/>
      <c r="JQT898" s="256"/>
      <c r="JQU898" s="256"/>
      <c r="JQV898" s="256"/>
      <c r="JQW898" s="256"/>
      <c r="JQX898" s="256"/>
      <c r="JQY898" s="256"/>
      <c r="JQZ898" s="256"/>
      <c r="JRA898" s="256"/>
      <c r="JRB898" s="256"/>
      <c r="JRC898" s="256"/>
      <c r="JRD898" s="256"/>
      <c r="JRE898" s="256"/>
      <c r="JRF898" s="256"/>
      <c r="JRG898" s="256"/>
      <c r="JRH898" s="256"/>
      <c r="JRI898" s="256"/>
      <c r="JRJ898" s="256"/>
      <c r="JRK898" s="256"/>
      <c r="JRL898" s="256"/>
      <c r="JRM898" s="256"/>
      <c r="JRN898" s="256"/>
      <c r="JRO898" s="256"/>
      <c r="JRP898" s="256"/>
      <c r="JRQ898" s="256"/>
      <c r="JRR898" s="256"/>
      <c r="JRS898" s="256"/>
      <c r="JRT898" s="256"/>
      <c r="JRU898" s="256"/>
      <c r="JRV898" s="256"/>
      <c r="JRW898" s="256"/>
      <c r="JRX898" s="256"/>
      <c r="JRY898" s="256"/>
      <c r="JRZ898" s="256"/>
      <c r="JSA898" s="256"/>
      <c r="JSB898" s="256"/>
      <c r="JSC898" s="256"/>
      <c r="JSD898" s="256"/>
      <c r="JSE898" s="256"/>
      <c r="JSF898" s="256"/>
      <c r="JSG898" s="256"/>
      <c r="JSH898" s="256"/>
      <c r="JSI898" s="256"/>
      <c r="JSJ898" s="256"/>
      <c r="JSK898" s="256"/>
      <c r="JSL898" s="256"/>
      <c r="JSM898" s="256"/>
      <c r="JSN898" s="256"/>
      <c r="JSO898" s="256"/>
      <c r="JSP898" s="256"/>
      <c r="JSQ898" s="256"/>
      <c r="JSR898" s="256"/>
      <c r="JSS898" s="256"/>
      <c r="JST898" s="256"/>
      <c r="JSU898" s="256"/>
      <c r="JSV898" s="256"/>
      <c r="JSW898" s="256"/>
      <c r="JSX898" s="256"/>
      <c r="JSY898" s="256"/>
      <c r="JSZ898" s="256"/>
      <c r="JTA898" s="256"/>
      <c r="JTB898" s="256"/>
      <c r="JTC898" s="256"/>
      <c r="JTD898" s="256"/>
      <c r="JTE898" s="256"/>
      <c r="JTF898" s="256"/>
      <c r="JTG898" s="256"/>
      <c r="JTH898" s="256"/>
      <c r="JTI898" s="256"/>
      <c r="JTJ898" s="256"/>
      <c r="JTK898" s="256"/>
      <c r="JTL898" s="256"/>
      <c r="JTM898" s="256"/>
      <c r="JTN898" s="256"/>
      <c r="JTO898" s="256"/>
      <c r="JTP898" s="256"/>
      <c r="JTQ898" s="256"/>
      <c r="JTR898" s="256"/>
      <c r="JTS898" s="256"/>
      <c r="JTT898" s="256"/>
      <c r="JTU898" s="256"/>
      <c r="JTV898" s="256"/>
      <c r="JTW898" s="256"/>
      <c r="JTX898" s="256"/>
      <c r="JTY898" s="256"/>
      <c r="JTZ898" s="256"/>
      <c r="JUA898" s="256"/>
      <c r="JUB898" s="256"/>
      <c r="JUC898" s="256"/>
      <c r="JUD898" s="256"/>
      <c r="JUE898" s="256"/>
      <c r="JUF898" s="256"/>
      <c r="JUG898" s="256"/>
      <c r="JUH898" s="256"/>
      <c r="JUI898" s="256"/>
      <c r="JUJ898" s="256"/>
      <c r="JUK898" s="256"/>
      <c r="JUL898" s="256"/>
      <c r="JUM898" s="256"/>
      <c r="JUN898" s="256"/>
      <c r="JUO898" s="256"/>
      <c r="JUP898" s="256"/>
      <c r="JUQ898" s="256"/>
      <c r="JUR898" s="256"/>
      <c r="JUS898" s="256"/>
      <c r="JUT898" s="256"/>
      <c r="JUU898" s="256"/>
      <c r="JUV898" s="256"/>
      <c r="JUW898" s="256"/>
      <c r="JUX898" s="256"/>
      <c r="JUY898" s="256"/>
      <c r="JUZ898" s="256"/>
      <c r="JVA898" s="256"/>
      <c r="JVB898" s="256"/>
      <c r="JVC898" s="256"/>
      <c r="JVD898" s="256"/>
      <c r="JVE898" s="256"/>
      <c r="JVF898" s="256"/>
      <c r="JVG898" s="256"/>
      <c r="JVH898" s="256"/>
      <c r="JVI898" s="256"/>
      <c r="JVJ898" s="256"/>
      <c r="JVK898" s="256"/>
      <c r="JVL898" s="256"/>
      <c r="JVM898" s="256"/>
      <c r="JVN898" s="256"/>
      <c r="JVO898" s="256"/>
      <c r="JVP898" s="256"/>
      <c r="JVQ898" s="256"/>
      <c r="JVR898" s="256"/>
      <c r="JVS898" s="256"/>
      <c r="JVT898" s="256"/>
      <c r="JVU898" s="256"/>
      <c r="JVV898" s="256"/>
      <c r="JVW898" s="256"/>
      <c r="JVX898" s="256"/>
      <c r="JVY898" s="256"/>
      <c r="JVZ898" s="256"/>
      <c r="JWA898" s="256"/>
      <c r="JWB898" s="256"/>
      <c r="JWC898" s="256"/>
      <c r="JWD898" s="256"/>
      <c r="JWE898" s="256"/>
      <c r="JWF898" s="256"/>
      <c r="JWG898" s="256"/>
      <c r="JWH898" s="256"/>
      <c r="JWI898" s="256"/>
      <c r="JWJ898" s="256"/>
      <c r="JWK898" s="256"/>
      <c r="JWL898" s="256"/>
      <c r="JWM898" s="256"/>
      <c r="JWN898" s="256"/>
      <c r="JWO898" s="256"/>
      <c r="JWP898" s="256"/>
      <c r="JWQ898" s="256"/>
      <c r="JWR898" s="256"/>
      <c r="JWS898" s="256"/>
      <c r="JWT898" s="256"/>
      <c r="JWU898" s="256"/>
      <c r="JWV898" s="256"/>
      <c r="JWW898" s="256"/>
      <c r="JWX898" s="256"/>
      <c r="JWY898" s="256"/>
      <c r="JWZ898" s="256"/>
      <c r="JXA898" s="256"/>
      <c r="JXB898" s="256"/>
      <c r="JXC898" s="256"/>
      <c r="JXD898" s="256"/>
      <c r="JXE898" s="256"/>
      <c r="JXF898" s="256"/>
      <c r="JXG898" s="256"/>
      <c r="JXH898" s="256"/>
      <c r="JXI898" s="256"/>
      <c r="JXJ898" s="256"/>
      <c r="JXK898" s="256"/>
      <c r="JXL898" s="256"/>
      <c r="JXM898" s="256"/>
      <c r="JXN898" s="256"/>
      <c r="JXO898" s="256"/>
      <c r="JXP898" s="256"/>
      <c r="JXQ898" s="256"/>
      <c r="JXR898" s="256"/>
      <c r="JXS898" s="256"/>
      <c r="JXT898" s="256"/>
      <c r="JXU898" s="256"/>
      <c r="JXV898" s="256"/>
      <c r="JXW898" s="256"/>
      <c r="JXX898" s="256"/>
      <c r="JXY898" s="256"/>
      <c r="JXZ898" s="256"/>
      <c r="JYA898" s="256"/>
      <c r="JYB898" s="256"/>
      <c r="JYC898" s="256"/>
      <c r="JYD898" s="256"/>
      <c r="JYE898" s="256"/>
      <c r="JYF898" s="256"/>
      <c r="JYG898" s="256"/>
      <c r="JYH898" s="256"/>
      <c r="JYI898" s="256"/>
      <c r="JYJ898" s="256"/>
      <c r="JYK898" s="256"/>
      <c r="JYL898" s="256"/>
      <c r="JYM898" s="256"/>
      <c r="JYN898" s="256"/>
      <c r="JYO898" s="256"/>
      <c r="JYP898" s="256"/>
      <c r="JYQ898" s="256"/>
      <c r="JYR898" s="256"/>
      <c r="JYS898" s="256"/>
      <c r="JYT898" s="256"/>
      <c r="JYU898" s="256"/>
      <c r="JYV898" s="256"/>
      <c r="JYW898" s="256"/>
      <c r="JYX898" s="256"/>
      <c r="JYY898" s="256"/>
      <c r="JYZ898" s="256"/>
      <c r="JZA898" s="256"/>
      <c r="JZB898" s="256"/>
      <c r="JZC898" s="256"/>
      <c r="JZD898" s="256"/>
      <c r="JZE898" s="256"/>
      <c r="JZF898" s="256"/>
      <c r="JZG898" s="256"/>
      <c r="JZH898" s="256"/>
      <c r="JZI898" s="256"/>
      <c r="JZJ898" s="256"/>
      <c r="JZK898" s="256"/>
      <c r="JZL898" s="256"/>
      <c r="JZM898" s="256"/>
      <c r="JZN898" s="256"/>
      <c r="JZO898" s="256"/>
      <c r="JZP898" s="256"/>
      <c r="JZQ898" s="256"/>
      <c r="JZR898" s="256"/>
      <c r="JZS898" s="256"/>
      <c r="JZT898" s="256"/>
      <c r="JZU898" s="256"/>
      <c r="JZV898" s="256"/>
      <c r="JZW898" s="256"/>
      <c r="JZX898" s="256"/>
      <c r="JZY898" s="256"/>
      <c r="JZZ898" s="256"/>
      <c r="KAA898" s="256"/>
      <c r="KAB898" s="256"/>
      <c r="KAC898" s="256"/>
      <c r="KAD898" s="256"/>
      <c r="KAE898" s="256"/>
      <c r="KAF898" s="256"/>
      <c r="KAG898" s="256"/>
      <c r="KAH898" s="256"/>
      <c r="KAI898" s="256"/>
      <c r="KAJ898" s="256"/>
      <c r="KAK898" s="256"/>
      <c r="KAL898" s="256"/>
      <c r="KAM898" s="256"/>
      <c r="KAN898" s="256"/>
      <c r="KAO898" s="256"/>
      <c r="KAP898" s="256"/>
      <c r="KAQ898" s="256"/>
      <c r="KAR898" s="256"/>
      <c r="KAS898" s="256"/>
      <c r="KAT898" s="256"/>
      <c r="KAU898" s="256"/>
      <c r="KAV898" s="256"/>
      <c r="KAW898" s="256"/>
      <c r="KAX898" s="256"/>
      <c r="KAY898" s="256"/>
      <c r="KAZ898" s="256"/>
      <c r="KBA898" s="256"/>
      <c r="KBB898" s="256"/>
      <c r="KBC898" s="256"/>
      <c r="KBD898" s="256"/>
      <c r="KBE898" s="256"/>
      <c r="KBF898" s="256"/>
      <c r="KBG898" s="256"/>
      <c r="KBH898" s="256"/>
      <c r="KBI898" s="256"/>
      <c r="KBJ898" s="256"/>
      <c r="KBK898" s="256"/>
      <c r="KBL898" s="256"/>
      <c r="KBM898" s="256"/>
      <c r="KBN898" s="256"/>
      <c r="KBO898" s="256"/>
      <c r="KBP898" s="256"/>
      <c r="KBQ898" s="256"/>
      <c r="KBR898" s="256"/>
      <c r="KBS898" s="256"/>
      <c r="KBT898" s="256"/>
      <c r="KBU898" s="256"/>
      <c r="KBV898" s="256"/>
      <c r="KBW898" s="256"/>
      <c r="KBX898" s="256"/>
      <c r="KBY898" s="256"/>
      <c r="KBZ898" s="256"/>
      <c r="KCA898" s="256"/>
      <c r="KCB898" s="256"/>
      <c r="KCC898" s="256"/>
      <c r="KCD898" s="256"/>
      <c r="KCE898" s="256"/>
      <c r="KCF898" s="256"/>
      <c r="KCG898" s="256"/>
      <c r="KCH898" s="256"/>
      <c r="KCI898" s="256"/>
      <c r="KCJ898" s="256"/>
      <c r="KCK898" s="256"/>
      <c r="KCL898" s="256"/>
      <c r="KCM898" s="256"/>
      <c r="KCN898" s="256"/>
      <c r="KCO898" s="256"/>
      <c r="KCP898" s="256"/>
      <c r="KCQ898" s="256"/>
      <c r="KCR898" s="256"/>
      <c r="KCS898" s="256"/>
      <c r="KCT898" s="256"/>
      <c r="KCU898" s="256"/>
      <c r="KCV898" s="256"/>
      <c r="KCW898" s="256"/>
      <c r="KCX898" s="256"/>
      <c r="KCY898" s="256"/>
      <c r="KCZ898" s="256"/>
      <c r="KDA898" s="256"/>
      <c r="KDB898" s="256"/>
      <c r="KDC898" s="256"/>
      <c r="KDD898" s="256"/>
      <c r="KDE898" s="256"/>
      <c r="KDF898" s="256"/>
      <c r="KDG898" s="256"/>
      <c r="KDH898" s="256"/>
      <c r="KDI898" s="256"/>
      <c r="KDJ898" s="256"/>
      <c r="KDK898" s="256"/>
      <c r="KDL898" s="256"/>
      <c r="KDM898" s="256"/>
      <c r="KDN898" s="256"/>
      <c r="KDO898" s="256"/>
      <c r="KDP898" s="256"/>
      <c r="KDQ898" s="256"/>
      <c r="KDR898" s="256"/>
      <c r="KDS898" s="256"/>
      <c r="KDT898" s="256"/>
      <c r="KDU898" s="256"/>
      <c r="KDV898" s="256"/>
      <c r="KDW898" s="256"/>
      <c r="KDX898" s="256"/>
      <c r="KDY898" s="256"/>
      <c r="KDZ898" s="256"/>
      <c r="KEA898" s="256"/>
      <c r="KEB898" s="256"/>
      <c r="KEC898" s="256"/>
      <c r="KED898" s="256"/>
      <c r="KEE898" s="256"/>
      <c r="KEF898" s="256"/>
      <c r="KEG898" s="256"/>
      <c r="KEH898" s="256"/>
      <c r="KEI898" s="256"/>
      <c r="KEJ898" s="256"/>
      <c r="KEK898" s="256"/>
      <c r="KEL898" s="256"/>
      <c r="KEM898" s="256"/>
      <c r="KEN898" s="256"/>
      <c r="KEO898" s="256"/>
      <c r="KEP898" s="256"/>
      <c r="KEQ898" s="256"/>
      <c r="KER898" s="256"/>
      <c r="KES898" s="256"/>
      <c r="KET898" s="256"/>
      <c r="KEU898" s="256"/>
      <c r="KEV898" s="256"/>
      <c r="KEW898" s="256"/>
      <c r="KEX898" s="256"/>
      <c r="KEY898" s="256"/>
      <c r="KEZ898" s="256"/>
      <c r="KFA898" s="256"/>
      <c r="KFB898" s="256"/>
      <c r="KFC898" s="256"/>
      <c r="KFD898" s="256"/>
      <c r="KFE898" s="256"/>
      <c r="KFF898" s="256"/>
      <c r="KFG898" s="256"/>
      <c r="KFH898" s="256"/>
      <c r="KFI898" s="256"/>
      <c r="KFJ898" s="256"/>
      <c r="KFK898" s="256"/>
      <c r="KFL898" s="256"/>
      <c r="KFM898" s="256"/>
      <c r="KFN898" s="256"/>
      <c r="KFO898" s="256"/>
      <c r="KFP898" s="256"/>
      <c r="KFQ898" s="256"/>
      <c r="KFR898" s="256"/>
      <c r="KFS898" s="256"/>
      <c r="KFT898" s="256"/>
      <c r="KFU898" s="256"/>
      <c r="KFV898" s="256"/>
      <c r="KFW898" s="256"/>
      <c r="KFX898" s="256"/>
      <c r="KFY898" s="256"/>
      <c r="KFZ898" s="256"/>
      <c r="KGA898" s="256"/>
      <c r="KGB898" s="256"/>
      <c r="KGC898" s="256"/>
      <c r="KGD898" s="256"/>
      <c r="KGE898" s="256"/>
      <c r="KGF898" s="256"/>
      <c r="KGG898" s="256"/>
      <c r="KGH898" s="256"/>
      <c r="KGI898" s="256"/>
      <c r="KGJ898" s="256"/>
      <c r="KGK898" s="256"/>
      <c r="KGL898" s="256"/>
      <c r="KGM898" s="256"/>
      <c r="KGN898" s="256"/>
      <c r="KGO898" s="256"/>
      <c r="KGP898" s="256"/>
      <c r="KGQ898" s="256"/>
      <c r="KGR898" s="256"/>
      <c r="KGS898" s="256"/>
      <c r="KGT898" s="256"/>
      <c r="KGU898" s="256"/>
      <c r="KGV898" s="256"/>
      <c r="KGW898" s="256"/>
      <c r="KGX898" s="256"/>
      <c r="KGY898" s="256"/>
      <c r="KGZ898" s="256"/>
      <c r="KHA898" s="256"/>
      <c r="KHB898" s="256"/>
      <c r="KHC898" s="256"/>
      <c r="KHD898" s="256"/>
      <c r="KHE898" s="256"/>
      <c r="KHF898" s="256"/>
      <c r="KHG898" s="256"/>
      <c r="KHH898" s="256"/>
      <c r="KHI898" s="256"/>
      <c r="KHJ898" s="256"/>
      <c r="KHK898" s="256"/>
      <c r="KHL898" s="256"/>
      <c r="KHM898" s="256"/>
      <c r="KHN898" s="256"/>
      <c r="KHO898" s="256"/>
      <c r="KHP898" s="256"/>
      <c r="KHQ898" s="256"/>
      <c r="KHR898" s="256"/>
      <c r="KHS898" s="256"/>
      <c r="KHT898" s="256"/>
      <c r="KHU898" s="256"/>
      <c r="KHV898" s="256"/>
      <c r="KHW898" s="256"/>
      <c r="KHX898" s="256"/>
      <c r="KHY898" s="256"/>
      <c r="KHZ898" s="256"/>
      <c r="KIA898" s="256"/>
      <c r="KIB898" s="256"/>
      <c r="KIC898" s="256"/>
      <c r="KID898" s="256"/>
      <c r="KIE898" s="256"/>
      <c r="KIF898" s="256"/>
      <c r="KIG898" s="256"/>
      <c r="KIH898" s="256"/>
      <c r="KII898" s="256"/>
      <c r="KIJ898" s="256"/>
      <c r="KIK898" s="256"/>
      <c r="KIL898" s="256"/>
      <c r="KIM898" s="256"/>
      <c r="KIN898" s="256"/>
      <c r="KIO898" s="256"/>
      <c r="KIP898" s="256"/>
      <c r="KIQ898" s="256"/>
      <c r="KIR898" s="256"/>
      <c r="KIS898" s="256"/>
      <c r="KIT898" s="256"/>
      <c r="KIU898" s="256"/>
      <c r="KIV898" s="256"/>
      <c r="KIW898" s="256"/>
      <c r="KIX898" s="256"/>
      <c r="KIY898" s="256"/>
      <c r="KIZ898" s="256"/>
      <c r="KJA898" s="256"/>
      <c r="KJB898" s="256"/>
      <c r="KJC898" s="256"/>
      <c r="KJD898" s="256"/>
      <c r="KJE898" s="256"/>
      <c r="KJF898" s="256"/>
      <c r="KJG898" s="256"/>
      <c r="KJH898" s="256"/>
      <c r="KJI898" s="256"/>
      <c r="KJJ898" s="256"/>
      <c r="KJK898" s="256"/>
      <c r="KJL898" s="256"/>
      <c r="KJM898" s="256"/>
      <c r="KJN898" s="256"/>
      <c r="KJO898" s="256"/>
      <c r="KJP898" s="256"/>
      <c r="KJQ898" s="256"/>
      <c r="KJR898" s="256"/>
      <c r="KJS898" s="256"/>
      <c r="KJT898" s="256"/>
      <c r="KJU898" s="256"/>
      <c r="KJV898" s="256"/>
      <c r="KJW898" s="256"/>
      <c r="KJX898" s="256"/>
      <c r="KJY898" s="256"/>
      <c r="KJZ898" s="256"/>
      <c r="KKA898" s="256"/>
      <c r="KKB898" s="256"/>
      <c r="KKC898" s="256"/>
      <c r="KKD898" s="256"/>
      <c r="KKE898" s="256"/>
      <c r="KKF898" s="256"/>
      <c r="KKG898" s="256"/>
      <c r="KKH898" s="256"/>
      <c r="KKI898" s="256"/>
      <c r="KKJ898" s="256"/>
      <c r="KKK898" s="256"/>
      <c r="KKL898" s="256"/>
      <c r="KKM898" s="256"/>
      <c r="KKN898" s="256"/>
      <c r="KKO898" s="256"/>
      <c r="KKP898" s="256"/>
      <c r="KKQ898" s="256"/>
      <c r="KKR898" s="256"/>
      <c r="KKS898" s="256"/>
      <c r="KKT898" s="256"/>
      <c r="KKU898" s="256"/>
      <c r="KKV898" s="256"/>
      <c r="KKW898" s="256"/>
      <c r="KKX898" s="256"/>
      <c r="KKY898" s="256"/>
      <c r="KKZ898" s="256"/>
      <c r="KLA898" s="256"/>
      <c r="KLB898" s="256"/>
      <c r="KLC898" s="256"/>
      <c r="KLD898" s="256"/>
      <c r="KLE898" s="256"/>
      <c r="KLF898" s="256"/>
      <c r="KLG898" s="256"/>
      <c r="KLH898" s="256"/>
      <c r="KLI898" s="256"/>
      <c r="KLJ898" s="256"/>
      <c r="KLK898" s="256"/>
      <c r="KLL898" s="256"/>
      <c r="KLM898" s="256"/>
      <c r="KLN898" s="256"/>
      <c r="KLO898" s="256"/>
      <c r="KLP898" s="256"/>
      <c r="KLQ898" s="256"/>
      <c r="KLR898" s="256"/>
      <c r="KLS898" s="256"/>
      <c r="KLT898" s="256"/>
      <c r="KLU898" s="256"/>
      <c r="KLV898" s="256"/>
      <c r="KLW898" s="256"/>
      <c r="KLX898" s="256"/>
      <c r="KLY898" s="256"/>
      <c r="KLZ898" s="256"/>
      <c r="KMA898" s="256"/>
      <c r="KMB898" s="256"/>
      <c r="KMC898" s="256"/>
      <c r="KMD898" s="256"/>
      <c r="KME898" s="256"/>
      <c r="KMF898" s="256"/>
      <c r="KMG898" s="256"/>
      <c r="KMH898" s="256"/>
      <c r="KMI898" s="256"/>
      <c r="KMJ898" s="256"/>
      <c r="KMK898" s="256"/>
      <c r="KML898" s="256"/>
      <c r="KMM898" s="256"/>
      <c r="KMN898" s="256"/>
      <c r="KMO898" s="256"/>
      <c r="KMP898" s="256"/>
      <c r="KMQ898" s="256"/>
      <c r="KMR898" s="256"/>
      <c r="KMS898" s="256"/>
      <c r="KMT898" s="256"/>
      <c r="KMU898" s="256"/>
      <c r="KMV898" s="256"/>
      <c r="KMW898" s="256"/>
      <c r="KMX898" s="256"/>
      <c r="KMY898" s="256"/>
      <c r="KMZ898" s="256"/>
      <c r="KNA898" s="256"/>
      <c r="KNB898" s="256"/>
      <c r="KNC898" s="256"/>
      <c r="KND898" s="256"/>
      <c r="KNE898" s="256"/>
      <c r="KNF898" s="256"/>
      <c r="KNG898" s="256"/>
      <c r="KNH898" s="256"/>
      <c r="KNI898" s="256"/>
      <c r="KNJ898" s="256"/>
      <c r="KNK898" s="256"/>
      <c r="KNL898" s="256"/>
      <c r="KNM898" s="256"/>
      <c r="KNN898" s="256"/>
      <c r="KNO898" s="256"/>
      <c r="KNP898" s="256"/>
      <c r="KNQ898" s="256"/>
      <c r="KNR898" s="256"/>
      <c r="KNS898" s="256"/>
      <c r="KNT898" s="256"/>
      <c r="KNU898" s="256"/>
      <c r="KNV898" s="256"/>
      <c r="KNW898" s="256"/>
      <c r="KNX898" s="256"/>
      <c r="KNY898" s="256"/>
      <c r="KNZ898" s="256"/>
      <c r="KOA898" s="256"/>
      <c r="KOB898" s="256"/>
      <c r="KOC898" s="256"/>
      <c r="KOD898" s="256"/>
      <c r="KOE898" s="256"/>
      <c r="KOF898" s="256"/>
      <c r="KOG898" s="256"/>
      <c r="KOH898" s="256"/>
      <c r="KOI898" s="256"/>
      <c r="KOJ898" s="256"/>
      <c r="KOK898" s="256"/>
      <c r="KOL898" s="256"/>
      <c r="KOM898" s="256"/>
      <c r="KON898" s="256"/>
      <c r="KOO898" s="256"/>
      <c r="KOP898" s="256"/>
      <c r="KOQ898" s="256"/>
      <c r="KOR898" s="256"/>
      <c r="KOS898" s="256"/>
      <c r="KOT898" s="256"/>
      <c r="KOU898" s="256"/>
      <c r="KOV898" s="256"/>
      <c r="KOW898" s="256"/>
      <c r="KOX898" s="256"/>
      <c r="KOY898" s="256"/>
      <c r="KOZ898" s="256"/>
      <c r="KPA898" s="256"/>
      <c r="KPB898" s="256"/>
      <c r="KPC898" s="256"/>
      <c r="KPD898" s="256"/>
      <c r="KPE898" s="256"/>
      <c r="KPF898" s="256"/>
      <c r="KPG898" s="256"/>
      <c r="KPH898" s="256"/>
      <c r="KPI898" s="256"/>
      <c r="KPJ898" s="256"/>
      <c r="KPK898" s="256"/>
      <c r="KPL898" s="256"/>
      <c r="KPM898" s="256"/>
      <c r="KPN898" s="256"/>
      <c r="KPO898" s="256"/>
      <c r="KPP898" s="256"/>
      <c r="KPQ898" s="256"/>
      <c r="KPR898" s="256"/>
      <c r="KPS898" s="256"/>
      <c r="KPT898" s="256"/>
      <c r="KPU898" s="256"/>
      <c r="KPV898" s="256"/>
      <c r="KPW898" s="256"/>
      <c r="KPX898" s="256"/>
      <c r="KPY898" s="256"/>
      <c r="KPZ898" s="256"/>
      <c r="KQA898" s="256"/>
      <c r="KQB898" s="256"/>
      <c r="KQC898" s="256"/>
      <c r="KQD898" s="256"/>
      <c r="KQE898" s="256"/>
      <c r="KQF898" s="256"/>
      <c r="KQG898" s="256"/>
      <c r="KQH898" s="256"/>
      <c r="KQI898" s="256"/>
      <c r="KQJ898" s="256"/>
      <c r="KQK898" s="256"/>
      <c r="KQL898" s="256"/>
      <c r="KQM898" s="256"/>
      <c r="KQN898" s="256"/>
      <c r="KQO898" s="256"/>
      <c r="KQP898" s="256"/>
      <c r="KQQ898" s="256"/>
      <c r="KQR898" s="256"/>
      <c r="KQS898" s="256"/>
      <c r="KQT898" s="256"/>
      <c r="KQU898" s="256"/>
      <c r="KQV898" s="256"/>
      <c r="KQW898" s="256"/>
      <c r="KQX898" s="256"/>
      <c r="KQY898" s="256"/>
      <c r="KQZ898" s="256"/>
      <c r="KRA898" s="256"/>
      <c r="KRB898" s="256"/>
      <c r="KRC898" s="256"/>
      <c r="KRD898" s="256"/>
      <c r="KRE898" s="256"/>
      <c r="KRF898" s="256"/>
      <c r="KRG898" s="256"/>
      <c r="KRH898" s="256"/>
      <c r="KRI898" s="256"/>
      <c r="KRJ898" s="256"/>
      <c r="KRK898" s="256"/>
      <c r="KRL898" s="256"/>
      <c r="KRM898" s="256"/>
      <c r="KRN898" s="256"/>
      <c r="KRO898" s="256"/>
      <c r="KRP898" s="256"/>
      <c r="KRQ898" s="256"/>
      <c r="KRR898" s="256"/>
      <c r="KRS898" s="256"/>
      <c r="KRT898" s="256"/>
      <c r="KRU898" s="256"/>
      <c r="KRV898" s="256"/>
      <c r="KRW898" s="256"/>
      <c r="KRX898" s="256"/>
      <c r="KRY898" s="256"/>
      <c r="KRZ898" s="256"/>
      <c r="KSA898" s="256"/>
      <c r="KSB898" s="256"/>
      <c r="KSC898" s="256"/>
      <c r="KSD898" s="256"/>
      <c r="KSE898" s="256"/>
      <c r="KSF898" s="256"/>
      <c r="KSG898" s="256"/>
      <c r="KSH898" s="256"/>
      <c r="KSI898" s="256"/>
      <c r="KSJ898" s="256"/>
      <c r="KSK898" s="256"/>
      <c r="KSL898" s="256"/>
      <c r="KSM898" s="256"/>
      <c r="KSN898" s="256"/>
      <c r="KSO898" s="256"/>
      <c r="KSP898" s="256"/>
      <c r="KSQ898" s="256"/>
      <c r="KSR898" s="256"/>
      <c r="KSS898" s="256"/>
      <c r="KST898" s="256"/>
      <c r="KSU898" s="256"/>
      <c r="KSV898" s="256"/>
      <c r="KSW898" s="256"/>
      <c r="KSX898" s="256"/>
      <c r="KSY898" s="256"/>
      <c r="KSZ898" s="256"/>
      <c r="KTA898" s="256"/>
      <c r="KTB898" s="256"/>
      <c r="KTC898" s="256"/>
      <c r="KTD898" s="256"/>
      <c r="KTE898" s="256"/>
      <c r="KTF898" s="256"/>
      <c r="KTG898" s="256"/>
      <c r="KTH898" s="256"/>
      <c r="KTI898" s="256"/>
      <c r="KTJ898" s="256"/>
      <c r="KTK898" s="256"/>
      <c r="KTL898" s="256"/>
      <c r="KTM898" s="256"/>
      <c r="KTN898" s="256"/>
      <c r="KTO898" s="256"/>
      <c r="KTP898" s="256"/>
      <c r="KTQ898" s="256"/>
      <c r="KTR898" s="256"/>
      <c r="KTS898" s="256"/>
      <c r="KTT898" s="256"/>
      <c r="KTU898" s="256"/>
      <c r="KTV898" s="256"/>
      <c r="KTW898" s="256"/>
      <c r="KTX898" s="256"/>
      <c r="KTY898" s="256"/>
      <c r="KTZ898" s="256"/>
      <c r="KUA898" s="256"/>
      <c r="KUB898" s="256"/>
      <c r="KUC898" s="256"/>
      <c r="KUD898" s="256"/>
      <c r="KUE898" s="256"/>
      <c r="KUF898" s="256"/>
      <c r="KUG898" s="256"/>
      <c r="KUH898" s="256"/>
      <c r="KUI898" s="256"/>
      <c r="KUJ898" s="256"/>
      <c r="KUK898" s="256"/>
      <c r="KUL898" s="256"/>
      <c r="KUM898" s="256"/>
      <c r="KUN898" s="256"/>
      <c r="KUO898" s="256"/>
      <c r="KUP898" s="256"/>
      <c r="KUQ898" s="256"/>
      <c r="KUR898" s="256"/>
      <c r="KUS898" s="256"/>
      <c r="KUT898" s="256"/>
      <c r="KUU898" s="256"/>
      <c r="KUV898" s="256"/>
      <c r="KUW898" s="256"/>
      <c r="KUX898" s="256"/>
      <c r="KUY898" s="256"/>
      <c r="KUZ898" s="256"/>
      <c r="KVA898" s="256"/>
      <c r="KVB898" s="256"/>
      <c r="KVC898" s="256"/>
      <c r="KVD898" s="256"/>
      <c r="KVE898" s="256"/>
      <c r="KVF898" s="256"/>
      <c r="KVG898" s="256"/>
      <c r="KVH898" s="256"/>
      <c r="KVI898" s="256"/>
      <c r="KVJ898" s="256"/>
      <c r="KVK898" s="256"/>
      <c r="KVL898" s="256"/>
      <c r="KVM898" s="256"/>
      <c r="KVN898" s="256"/>
      <c r="KVO898" s="256"/>
      <c r="KVP898" s="256"/>
      <c r="KVQ898" s="256"/>
      <c r="KVR898" s="256"/>
      <c r="KVS898" s="256"/>
      <c r="KVT898" s="256"/>
      <c r="KVU898" s="256"/>
      <c r="KVV898" s="256"/>
      <c r="KVW898" s="256"/>
      <c r="KVX898" s="256"/>
      <c r="KVY898" s="256"/>
      <c r="KVZ898" s="256"/>
      <c r="KWA898" s="256"/>
      <c r="KWB898" s="256"/>
      <c r="KWC898" s="256"/>
      <c r="KWD898" s="256"/>
      <c r="KWE898" s="256"/>
      <c r="KWF898" s="256"/>
      <c r="KWG898" s="256"/>
      <c r="KWH898" s="256"/>
      <c r="KWI898" s="256"/>
      <c r="KWJ898" s="256"/>
      <c r="KWK898" s="256"/>
      <c r="KWL898" s="256"/>
      <c r="KWM898" s="256"/>
      <c r="KWN898" s="256"/>
      <c r="KWO898" s="256"/>
      <c r="KWP898" s="256"/>
      <c r="KWQ898" s="256"/>
      <c r="KWR898" s="256"/>
      <c r="KWS898" s="256"/>
      <c r="KWT898" s="256"/>
      <c r="KWU898" s="256"/>
      <c r="KWV898" s="256"/>
      <c r="KWW898" s="256"/>
      <c r="KWX898" s="256"/>
      <c r="KWY898" s="256"/>
      <c r="KWZ898" s="256"/>
      <c r="KXA898" s="256"/>
      <c r="KXB898" s="256"/>
      <c r="KXC898" s="256"/>
      <c r="KXD898" s="256"/>
      <c r="KXE898" s="256"/>
      <c r="KXF898" s="256"/>
      <c r="KXG898" s="256"/>
      <c r="KXH898" s="256"/>
      <c r="KXI898" s="256"/>
      <c r="KXJ898" s="256"/>
      <c r="KXK898" s="256"/>
      <c r="KXL898" s="256"/>
      <c r="KXM898" s="256"/>
      <c r="KXN898" s="256"/>
      <c r="KXO898" s="256"/>
      <c r="KXP898" s="256"/>
      <c r="KXQ898" s="256"/>
      <c r="KXR898" s="256"/>
      <c r="KXS898" s="256"/>
      <c r="KXT898" s="256"/>
      <c r="KXU898" s="256"/>
      <c r="KXV898" s="256"/>
      <c r="KXW898" s="256"/>
      <c r="KXX898" s="256"/>
      <c r="KXY898" s="256"/>
      <c r="KXZ898" s="256"/>
      <c r="KYA898" s="256"/>
      <c r="KYB898" s="256"/>
      <c r="KYC898" s="256"/>
      <c r="KYD898" s="256"/>
      <c r="KYE898" s="256"/>
      <c r="KYF898" s="256"/>
      <c r="KYG898" s="256"/>
      <c r="KYH898" s="256"/>
      <c r="KYI898" s="256"/>
      <c r="KYJ898" s="256"/>
      <c r="KYK898" s="256"/>
      <c r="KYL898" s="256"/>
      <c r="KYM898" s="256"/>
      <c r="KYN898" s="256"/>
      <c r="KYO898" s="256"/>
      <c r="KYP898" s="256"/>
      <c r="KYQ898" s="256"/>
      <c r="KYR898" s="256"/>
      <c r="KYS898" s="256"/>
      <c r="KYT898" s="256"/>
      <c r="KYU898" s="256"/>
      <c r="KYV898" s="256"/>
      <c r="KYW898" s="256"/>
      <c r="KYX898" s="256"/>
      <c r="KYY898" s="256"/>
      <c r="KYZ898" s="256"/>
      <c r="KZA898" s="256"/>
      <c r="KZB898" s="256"/>
      <c r="KZC898" s="256"/>
      <c r="KZD898" s="256"/>
      <c r="KZE898" s="256"/>
      <c r="KZF898" s="256"/>
      <c r="KZG898" s="256"/>
      <c r="KZH898" s="256"/>
      <c r="KZI898" s="256"/>
      <c r="KZJ898" s="256"/>
      <c r="KZK898" s="256"/>
      <c r="KZL898" s="256"/>
      <c r="KZM898" s="256"/>
      <c r="KZN898" s="256"/>
      <c r="KZO898" s="256"/>
      <c r="KZP898" s="256"/>
      <c r="KZQ898" s="256"/>
      <c r="KZR898" s="256"/>
      <c r="KZS898" s="256"/>
      <c r="KZT898" s="256"/>
      <c r="KZU898" s="256"/>
      <c r="KZV898" s="256"/>
      <c r="KZW898" s="256"/>
      <c r="KZX898" s="256"/>
      <c r="KZY898" s="256"/>
      <c r="KZZ898" s="256"/>
      <c r="LAA898" s="256"/>
      <c r="LAB898" s="256"/>
      <c r="LAC898" s="256"/>
      <c r="LAD898" s="256"/>
      <c r="LAE898" s="256"/>
      <c r="LAF898" s="256"/>
      <c r="LAG898" s="256"/>
      <c r="LAH898" s="256"/>
      <c r="LAI898" s="256"/>
      <c r="LAJ898" s="256"/>
      <c r="LAK898" s="256"/>
      <c r="LAL898" s="256"/>
      <c r="LAM898" s="256"/>
      <c r="LAN898" s="256"/>
      <c r="LAO898" s="256"/>
      <c r="LAP898" s="256"/>
      <c r="LAQ898" s="256"/>
      <c r="LAR898" s="256"/>
      <c r="LAS898" s="256"/>
      <c r="LAT898" s="256"/>
      <c r="LAU898" s="256"/>
      <c r="LAV898" s="256"/>
      <c r="LAW898" s="256"/>
      <c r="LAX898" s="256"/>
      <c r="LAY898" s="256"/>
      <c r="LAZ898" s="256"/>
      <c r="LBA898" s="256"/>
      <c r="LBB898" s="256"/>
      <c r="LBC898" s="256"/>
      <c r="LBD898" s="256"/>
      <c r="LBE898" s="256"/>
      <c r="LBF898" s="256"/>
      <c r="LBG898" s="256"/>
      <c r="LBH898" s="256"/>
      <c r="LBI898" s="256"/>
      <c r="LBJ898" s="256"/>
      <c r="LBK898" s="256"/>
      <c r="LBL898" s="256"/>
      <c r="LBM898" s="256"/>
      <c r="LBN898" s="256"/>
      <c r="LBO898" s="256"/>
      <c r="LBP898" s="256"/>
      <c r="LBQ898" s="256"/>
      <c r="LBR898" s="256"/>
      <c r="LBS898" s="256"/>
      <c r="LBT898" s="256"/>
      <c r="LBU898" s="256"/>
      <c r="LBV898" s="256"/>
      <c r="LBW898" s="256"/>
      <c r="LBX898" s="256"/>
      <c r="LBY898" s="256"/>
      <c r="LBZ898" s="256"/>
      <c r="LCA898" s="256"/>
      <c r="LCB898" s="256"/>
      <c r="LCC898" s="256"/>
      <c r="LCD898" s="256"/>
      <c r="LCE898" s="256"/>
      <c r="LCF898" s="256"/>
      <c r="LCG898" s="256"/>
      <c r="LCH898" s="256"/>
      <c r="LCI898" s="256"/>
      <c r="LCJ898" s="256"/>
      <c r="LCK898" s="256"/>
      <c r="LCL898" s="256"/>
      <c r="LCM898" s="256"/>
      <c r="LCN898" s="256"/>
      <c r="LCO898" s="256"/>
      <c r="LCP898" s="256"/>
      <c r="LCQ898" s="256"/>
      <c r="LCR898" s="256"/>
      <c r="LCS898" s="256"/>
      <c r="LCT898" s="256"/>
      <c r="LCU898" s="256"/>
      <c r="LCV898" s="256"/>
      <c r="LCW898" s="256"/>
      <c r="LCX898" s="256"/>
      <c r="LCY898" s="256"/>
      <c r="LCZ898" s="256"/>
      <c r="LDA898" s="256"/>
      <c r="LDB898" s="256"/>
      <c r="LDC898" s="256"/>
      <c r="LDD898" s="256"/>
      <c r="LDE898" s="256"/>
      <c r="LDF898" s="256"/>
      <c r="LDG898" s="256"/>
      <c r="LDH898" s="256"/>
      <c r="LDI898" s="256"/>
      <c r="LDJ898" s="256"/>
      <c r="LDK898" s="256"/>
      <c r="LDL898" s="256"/>
      <c r="LDM898" s="256"/>
      <c r="LDN898" s="256"/>
      <c r="LDO898" s="256"/>
      <c r="LDP898" s="256"/>
      <c r="LDQ898" s="256"/>
      <c r="LDR898" s="256"/>
      <c r="LDS898" s="256"/>
      <c r="LDT898" s="256"/>
      <c r="LDU898" s="256"/>
      <c r="LDV898" s="256"/>
      <c r="LDW898" s="256"/>
      <c r="LDX898" s="256"/>
      <c r="LDY898" s="256"/>
      <c r="LDZ898" s="256"/>
      <c r="LEA898" s="256"/>
      <c r="LEB898" s="256"/>
      <c r="LEC898" s="256"/>
      <c r="LED898" s="256"/>
      <c r="LEE898" s="256"/>
      <c r="LEF898" s="256"/>
      <c r="LEG898" s="256"/>
      <c r="LEH898" s="256"/>
      <c r="LEI898" s="256"/>
      <c r="LEJ898" s="256"/>
      <c r="LEK898" s="256"/>
      <c r="LEL898" s="256"/>
      <c r="LEM898" s="256"/>
      <c r="LEN898" s="256"/>
      <c r="LEO898" s="256"/>
      <c r="LEP898" s="256"/>
      <c r="LEQ898" s="256"/>
      <c r="LER898" s="256"/>
      <c r="LES898" s="256"/>
      <c r="LET898" s="256"/>
      <c r="LEU898" s="256"/>
      <c r="LEV898" s="256"/>
      <c r="LEW898" s="256"/>
      <c r="LEX898" s="256"/>
      <c r="LEY898" s="256"/>
      <c r="LEZ898" s="256"/>
      <c r="LFA898" s="256"/>
      <c r="LFB898" s="256"/>
      <c r="LFC898" s="256"/>
      <c r="LFD898" s="256"/>
      <c r="LFE898" s="256"/>
      <c r="LFF898" s="256"/>
      <c r="LFG898" s="256"/>
      <c r="LFH898" s="256"/>
      <c r="LFI898" s="256"/>
      <c r="LFJ898" s="256"/>
      <c r="LFK898" s="256"/>
      <c r="LFL898" s="256"/>
      <c r="LFM898" s="256"/>
      <c r="LFN898" s="256"/>
      <c r="LFO898" s="256"/>
      <c r="LFP898" s="256"/>
      <c r="LFQ898" s="256"/>
      <c r="LFR898" s="256"/>
      <c r="LFS898" s="256"/>
      <c r="LFT898" s="256"/>
      <c r="LFU898" s="256"/>
      <c r="LFV898" s="256"/>
      <c r="LFW898" s="256"/>
      <c r="LFX898" s="256"/>
      <c r="LFY898" s="256"/>
      <c r="LFZ898" s="256"/>
      <c r="LGA898" s="256"/>
      <c r="LGB898" s="256"/>
      <c r="LGC898" s="256"/>
      <c r="LGD898" s="256"/>
      <c r="LGE898" s="256"/>
      <c r="LGF898" s="256"/>
      <c r="LGG898" s="256"/>
      <c r="LGH898" s="256"/>
      <c r="LGI898" s="256"/>
      <c r="LGJ898" s="256"/>
      <c r="LGK898" s="256"/>
      <c r="LGL898" s="256"/>
      <c r="LGM898" s="256"/>
      <c r="LGN898" s="256"/>
      <c r="LGO898" s="256"/>
      <c r="LGP898" s="256"/>
      <c r="LGQ898" s="256"/>
      <c r="LGR898" s="256"/>
      <c r="LGS898" s="256"/>
      <c r="LGT898" s="256"/>
      <c r="LGU898" s="256"/>
      <c r="LGV898" s="256"/>
      <c r="LGW898" s="256"/>
      <c r="LGX898" s="256"/>
      <c r="LGY898" s="256"/>
      <c r="LGZ898" s="256"/>
      <c r="LHA898" s="256"/>
      <c r="LHB898" s="256"/>
      <c r="LHC898" s="256"/>
      <c r="LHD898" s="256"/>
      <c r="LHE898" s="256"/>
      <c r="LHF898" s="256"/>
      <c r="LHG898" s="256"/>
      <c r="LHH898" s="256"/>
      <c r="LHI898" s="256"/>
      <c r="LHJ898" s="256"/>
      <c r="LHK898" s="256"/>
      <c r="LHL898" s="256"/>
      <c r="LHM898" s="256"/>
      <c r="LHN898" s="256"/>
      <c r="LHO898" s="256"/>
      <c r="LHP898" s="256"/>
      <c r="LHQ898" s="256"/>
      <c r="LHR898" s="256"/>
      <c r="LHS898" s="256"/>
      <c r="LHT898" s="256"/>
      <c r="LHU898" s="256"/>
      <c r="LHV898" s="256"/>
      <c r="LHW898" s="256"/>
      <c r="LHX898" s="256"/>
      <c r="LHY898" s="256"/>
      <c r="LHZ898" s="256"/>
      <c r="LIA898" s="256"/>
      <c r="LIB898" s="256"/>
      <c r="LIC898" s="256"/>
      <c r="LID898" s="256"/>
      <c r="LIE898" s="256"/>
      <c r="LIF898" s="256"/>
      <c r="LIG898" s="256"/>
      <c r="LIH898" s="256"/>
      <c r="LII898" s="256"/>
      <c r="LIJ898" s="256"/>
      <c r="LIK898" s="256"/>
      <c r="LIL898" s="256"/>
      <c r="LIM898" s="256"/>
      <c r="LIN898" s="256"/>
      <c r="LIO898" s="256"/>
      <c r="LIP898" s="256"/>
      <c r="LIQ898" s="256"/>
      <c r="LIR898" s="256"/>
      <c r="LIS898" s="256"/>
      <c r="LIT898" s="256"/>
      <c r="LIU898" s="256"/>
      <c r="LIV898" s="256"/>
      <c r="LIW898" s="256"/>
      <c r="LIX898" s="256"/>
      <c r="LIY898" s="256"/>
      <c r="LIZ898" s="256"/>
      <c r="LJA898" s="256"/>
      <c r="LJB898" s="256"/>
      <c r="LJC898" s="256"/>
      <c r="LJD898" s="256"/>
      <c r="LJE898" s="256"/>
      <c r="LJF898" s="256"/>
      <c r="LJG898" s="256"/>
      <c r="LJH898" s="256"/>
      <c r="LJI898" s="256"/>
      <c r="LJJ898" s="256"/>
      <c r="LJK898" s="256"/>
      <c r="LJL898" s="256"/>
      <c r="LJM898" s="256"/>
      <c r="LJN898" s="256"/>
      <c r="LJO898" s="256"/>
      <c r="LJP898" s="256"/>
      <c r="LJQ898" s="256"/>
      <c r="LJR898" s="256"/>
      <c r="LJS898" s="256"/>
      <c r="LJT898" s="256"/>
      <c r="LJU898" s="256"/>
      <c r="LJV898" s="256"/>
      <c r="LJW898" s="256"/>
      <c r="LJX898" s="256"/>
      <c r="LJY898" s="256"/>
      <c r="LJZ898" s="256"/>
      <c r="LKA898" s="256"/>
      <c r="LKB898" s="256"/>
      <c r="LKC898" s="256"/>
      <c r="LKD898" s="256"/>
      <c r="LKE898" s="256"/>
      <c r="LKF898" s="256"/>
      <c r="LKG898" s="256"/>
      <c r="LKH898" s="256"/>
      <c r="LKI898" s="256"/>
      <c r="LKJ898" s="256"/>
      <c r="LKK898" s="256"/>
      <c r="LKL898" s="256"/>
      <c r="LKM898" s="256"/>
      <c r="LKN898" s="256"/>
      <c r="LKO898" s="256"/>
      <c r="LKP898" s="256"/>
      <c r="LKQ898" s="256"/>
      <c r="LKR898" s="256"/>
      <c r="LKS898" s="256"/>
      <c r="LKT898" s="256"/>
      <c r="LKU898" s="256"/>
      <c r="LKV898" s="256"/>
      <c r="LKW898" s="256"/>
      <c r="LKX898" s="256"/>
      <c r="LKY898" s="256"/>
      <c r="LKZ898" s="256"/>
      <c r="LLA898" s="256"/>
      <c r="LLB898" s="256"/>
      <c r="LLC898" s="256"/>
      <c r="LLD898" s="256"/>
      <c r="LLE898" s="256"/>
      <c r="LLF898" s="256"/>
      <c r="LLG898" s="256"/>
      <c r="LLH898" s="256"/>
      <c r="LLI898" s="256"/>
      <c r="LLJ898" s="256"/>
      <c r="LLK898" s="256"/>
      <c r="LLL898" s="256"/>
      <c r="LLM898" s="256"/>
      <c r="LLN898" s="256"/>
      <c r="LLO898" s="256"/>
      <c r="LLP898" s="256"/>
      <c r="LLQ898" s="256"/>
      <c r="LLR898" s="256"/>
      <c r="LLS898" s="256"/>
      <c r="LLT898" s="256"/>
      <c r="LLU898" s="256"/>
      <c r="LLV898" s="256"/>
      <c r="LLW898" s="256"/>
      <c r="LLX898" s="256"/>
      <c r="LLY898" s="256"/>
      <c r="LLZ898" s="256"/>
      <c r="LMA898" s="256"/>
      <c r="LMB898" s="256"/>
      <c r="LMC898" s="256"/>
      <c r="LMD898" s="256"/>
      <c r="LME898" s="256"/>
      <c r="LMF898" s="256"/>
      <c r="LMG898" s="256"/>
      <c r="LMH898" s="256"/>
      <c r="LMI898" s="256"/>
      <c r="LMJ898" s="256"/>
      <c r="LMK898" s="256"/>
      <c r="LML898" s="256"/>
      <c r="LMM898" s="256"/>
      <c r="LMN898" s="256"/>
      <c r="LMO898" s="256"/>
      <c r="LMP898" s="256"/>
      <c r="LMQ898" s="256"/>
      <c r="LMR898" s="256"/>
      <c r="LMS898" s="256"/>
      <c r="LMT898" s="256"/>
      <c r="LMU898" s="256"/>
      <c r="LMV898" s="256"/>
      <c r="LMW898" s="256"/>
      <c r="LMX898" s="256"/>
      <c r="LMY898" s="256"/>
      <c r="LMZ898" s="256"/>
      <c r="LNA898" s="256"/>
      <c r="LNB898" s="256"/>
      <c r="LNC898" s="256"/>
      <c r="LND898" s="256"/>
      <c r="LNE898" s="256"/>
      <c r="LNF898" s="256"/>
      <c r="LNG898" s="256"/>
      <c r="LNH898" s="256"/>
      <c r="LNI898" s="256"/>
      <c r="LNJ898" s="256"/>
      <c r="LNK898" s="256"/>
      <c r="LNL898" s="256"/>
      <c r="LNM898" s="256"/>
      <c r="LNN898" s="256"/>
      <c r="LNO898" s="256"/>
      <c r="LNP898" s="256"/>
      <c r="LNQ898" s="256"/>
      <c r="LNR898" s="256"/>
      <c r="LNS898" s="256"/>
      <c r="LNT898" s="256"/>
      <c r="LNU898" s="256"/>
      <c r="LNV898" s="256"/>
      <c r="LNW898" s="256"/>
      <c r="LNX898" s="256"/>
      <c r="LNY898" s="256"/>
      <c r="LNZ898" s="256"/>
      <c r="LOA898" s="256"/>
      <c r="LOB898" s="256"/>
      <c r="LOC898" s="256"/>
      <c r="LOD898" s="256"/>
      <c r="LOE898" s="256"/>
      <c r="LOF898" s="256"/>
      <c r="LOG898" s="256"/>
      <c r="LOH898" s="256"/>
      <c r="LOI898" s="256"/>
      <c r="LOJ898" s="256"/>
      <c r="LOK898" s="256"/>
      <c r="LOL898" s="256"/>
      <c r="LOM898" s="256"/>
      <c r="LON898" s="256"/>
      <c r="LOO898" s="256"/>
      <c r="LOP898" s="256"/>
      <c r="LOQ898" s="256"/>
      <c r="LOR898" s="256"/>
      <c r="LOS898" s="256"/>
      <c r="LOT898" s="256"/>
      <c r="LOU898" s="256"/>
      <c r="LOV898" s="256"/>
      <c r="LOW898" s="256"/>
      <c r="LOX898" s="256"/>
      <c r="LOY898" s="256"/>
      <c r="LOZ898" s="256"/>
      <c r="LPA898" s="256"/>
      <c r="LPB898" s="256"/>
      <c r="LPC898" s="256"/>
      <c r="LPD898" s="256"/>
      <c r="LPE898" s="256"/>
      <c r="LPF898" s="256"/>
      <c r="LPG898" s="256"/>
      <c r="LPH898" s="256"/>
      <c r="LPI898" s="256"/>
      <c r="LPJ898" s="256"/>
      <c r="LPK898" s="256"/>
      <c r="LPL898" s="256"/>
      <c r="LPM898" s="256"/>
      <c r="LPN898" s="256"/>
      <c r="LPO898" s="256"/>
      <c r="LPP898" s="256"/>
      <c r="LPQ898" s="256"/>
      <c r="LPR898" s="256"/>
      <c r="LPS898" s="256"/>
      <c r="LPT898" s="256"/>
      <c r="LPU898" s="256"/>
      <c r="LPV898" s="256"/>
      <c r="LPW898" s="256"/>
      <c r="LPX898" s="256"/>
      <c r="LPY898" s="256"/>
      <c r="LPZ898" s="256"/>
      <c r="LQA898" s="256"/>
      <c r="LQB898" s="256"/>
      <c r="LQC898" s="256"/>
      <c r="LQD898" s="256"/>
      <c r="LQE898" s="256"/>
      <c r="LQF898" s="256"/>
      <c r="LQG898" s="256"/>
      <c r="LQH898" s="256"/>
      <c r="LQI898" s="256"/>
      <c r="LQJ898" s="256"/>
      <c r="LQK898" s="256"/>
      <c r="LQL898" s="256"/>
      <c r="LQM898" s="256"/>
      <c r="LQN898" s="256"/>
      <c r="LQO898" s="256"/>
      <c r="LQP898" s="256"/>
      <c r="LQQ898" s="256"/>
      <c r="LQR898" s="256"/>
      <c r="LQS898" s="256"/>
      <c r="LQT898" s="256"/>
      <c r="LQU898" s="256"/>
      <c r="LQV898" s="256"/>
      <c r="LQW898" s="256"/>
      <c r="LQX898" s="256"/>
      <c r="LQY898" s="256"/>
      <c r="LQZ898" s="256"/>
      <c r="LRA898" s="256"/>
      <c r="LRB898" s="256"/>
      <c r="LRC898" s="256"/>
      <c r="LRD898" s="256"/>
      <c r="LRE898" s="256"/>
      <c r="LRF898" s="256"/>
      <c r="LRG898" s="256"/>
      <c r="LRH898" s="256"/>
      <c r="LRI898" s="256"/>
      <c r="LRJ898" s="256"/>
      <c r="LRK898" s="256"/>
      <c r="LRL898" s="256"/>
      <c r="LRM898" s="256"/>
      <c r="LRN898" s="256"/>
      <c r="LRO898" s="256"/>
      <c r="LRP898" s="256"/>
      <c r="LRQ898" s="256"/>
      <c r="LRR898" s="256"/>
      <c r="LRS898" s="256"/>
      <c r="LRT898" s="256"/>
      <c r="LRU898" s="256"/>
      <c r="LRV898" s="256"/>
      <c r="LRW898" s="256"/>
      <c r="LRX898" s="256"/>
      <c r="LRY898" s="256"/>
      <c r="LRZ898" s="256"/>
      <c r="LSA898" s="256"/>
      <c r="LSB898" s="256"/>
      <c r="LSC898" s="256"/>
      <c r="LSD898" s="256"/>
      <c r="LSE898" s="256"/>
      <c r="LSF898" s="256"/>
      <c r="LSG898" s="256"/>
      <c r="LSH898" s="256"/>
      <c r="LSI898" s="256"/>
      <c r="LSJ898" s="256"/>
      <c r="LSK898" s="256"/>
      <c r="LSL898" s="256"/>
      <c r="LSM898" s="256"/>
      <c r="LSN898" s="256"/>
      <c r="LSO898" s="256"/>
      <c r="LSP898" s="256"/>
      <c r="LSQ898" s="256"/>
      <c r="LSR898" s="256"/>
      <c r="LSS898" s="256"/>
      <c r="LST898" s="256"/>
      <c r="LSU898" s="256"/>
      <c r="LSV898" s="256"/>
      <c r="LSW898" s="256"/>
      <c r="LSX898" s="256"/>
      <c r="LSY898" s="256"/>
      <c r="LSZ898" s="256"/>
      <c r="LTA898" s="256"/>
      <c r="LTB898" s="256"/>
      <c r="LTC898" s="256"/>
      <c r="LTD898" s="256"/>
      <c r="LTE898" s="256"/>
      <c r="LTF898" s="256"/>
      <c r="LTG898" s="256"/>
      <c r="LTH898" s="256"/>
      <c r="LTI898" s="256"/>
      <c r="LTJ898" s="256"/>
      <c r="LTK898" s="256"/>
      <c r="LTL898" s="256"/>
      <c r="LTM898" s="256"/>
      <c r="LTN898" s="256"/>
      <c r="LTO898" s="256"/>
      <c r="LTP898" s="256"/>
      <c r="LTQ898" s="256"/>
      <c r="LTR898" s="256"/>
      <c r="LTS898" s="256"/>
      <c r="LTT898" s="256"/>
      <c r="LTU898" s="256"/>
      <c r="LTV898" s="256"/>
      <c r="LTW898" s="256"/>
      <c r="LTX898" s="256"/>
      <c r="LTY898" s="256"/>
      <c r="LTZ898" s="256"/>
      <c r="LUA898" s="256"/>
      <c r="LUB898" s="256"/>
      <c r="LUC898" s="256"/>
      <c r="LUD898" s="256"/>
      <c r="LUE898" s="256"/>
      <c r="LUF898" s="256"/>
      <c r="LUG898" s="256"/>
      <c r="LUH898" s="256"/>
      <c r="LUI898" s="256"/>
      <c r="LUJ898" s="256"/>
      <c r="LUK898" s="256"/>
      <c r="LUL898" s="256"/>
      <c r="LUM898" s="256"/>
      <c r="LUN898" s="256"/>
      <c r="LUO898" s="256"/>
      <c r="LUP898" s="256"/>
      <c r="LUQ898" s="256"/>
      <c r="LUR898" s="256"/>
      <c r="LUS898" s="256"/>
      <c r="LUT898" s="256"/>
      <c r="LUU898" s="256"/>
      <c r="LUV898" s="256"/>
      <c r="LUW898" s="256"/>
      <c r="LUX898" s="256"/>
      <c r="LUY898" s="256"/>
      <c r="LUZ898" s="256"/>
      <c r="LVA898" s="256"/>
      <c r="LVB898" s="256"/>
      <c r="LVC898" s="256"/>
      <c r="LVD898" s="256"/>
      <c r="LVE898" s="256"/>
      <c r="LVF898" s="256"/>
      <c r="LVG898" s="256"/>
      <c r="LVH898" s="256"/>
      <c r="LVI898" s="256"/>
      <c r="LVJ898" s="256"/>
      <c r="LVK898" s="256"/>
      <c r="LVL898" s="256"/>
      <c r="LVM898" s="256"/>
      <c r="LVN898" s="256"/>
      <c r="LVO898" s="256"/>
      <c r="LVP898" s="256"/>
      <c r="LVQ898" s="256"/>
      <c r="LVR898" s="256"/>
      <c r="LVS898" s="256"/>
      <c r="LVT898" s="256"/>
      <c r="LVU898" s="256"/>
      <c r="LVV898" s="256"/>
      <c r="LVW898" s="256"/>
      <c r="LVX898" s="256"/>
      <c r="LVY898" s="256"/>
      <c r="LVZ898" s="256"/>
      <c r="LWA898" s="256"/>
      <c r="LWB898" s="256"/>
      <c r="LWC898" s="256"/>
      <c r="LWD898" s="256"/>
      <c r="LWE898" s="256"/>
      <c r="LWF898" s="256"/>
      <c r="LWG898" s="256"/>
      <c r="LWH898" s="256"/>
      <c r="LWI898" s="256"/>
      <c r="LWJ898" s="256"/>
      <c r="LWK898" s="256"/>
      <c r="LWL898" s="256"/>
      <c r="LWM898" s="256"/>
      <c r="LWN898" s="256"/>
      <c r="LWO898" s="256"/>
      <c r="LWP898" s="256"/>
      <c r="LWQ898" s="256"/>
      <c r="LWR898" s="256"/>
      <c r="LWS898" s="256"/>
      <c r="LWT898" s="256"/>
      <c r="LWU898" s="256"/>
      <c r="LWV898" s="256"/>
      <c r="LWW898" s="256"/>
      <c r="LWX898" s="256"/>
      <c r="LWY898" s="256"/>
      <c r="LWZ898" s="256"/>
      <c r="LXA898" s="256"/>
      <c r="LXB898" s="256"/>
      <c r="LXC898" s="256"/>
      <c r="LXD898" s="256"/>
      <c r="LXE898" s="256"/>
      <c r="LXF898" s="256"/>
      <c r="LXG898" s="256"/>
      <c r="LXH898" s="256"/>
      <c r="LXI898" s="256"/>
      <c r="LXJ898" s="256"/>
      <c r="LXK898" s="256"/>
      <c r="LXL898" s="256"/>
      <c r="LXM898" s="256"/>
      <c r="LXN898" s="256"/>
      <c r="LXO898" s="256"/>
      <c r="LXP898" s="256"/>
      <c r="LXQ898" s="256"/>
      <c r="LXR898" s="256"/>
      <c r="LXS898" s="256"/>
      <c r="LXT898" s="256"/>
      <c r="LXU898" s="256"/>
      <c r="LXV898" s="256"/>
      <c r="LXW898" s="256"/>
      <c r="LXX898" s="256"/>
      <c r="LXY898" s="256"/>
      <c r="LXZ898" s="256"/>
      <c r="LYA898" s="256"/>
      <c r="LYB898" s="256"/>
      <c r="LYC898" s="256"/>
      <c r="LYD898" s="256"/>
      <c r="LYE898" s="256"/>
      <c r="LYF898" s="256"/>
      <c r="LYG898" s="256"/>
      <c r="LYH898" s="256"/>
      <c r="LYI898" s="256"/>
      <c r="LYJ898" s="256"/>
      <c r="LYK898" s="256"/>
      <c r="LYL898" s="256"/>
      <c r="LYM898" s="256"/>
      <c r="LYN898" s="256"/>
      <c r="LYO898" s="256"/>
      <c r="LYP898" s="256"/>
      <c r="LYQ898" s="256"/>
      <c r="LYR898" s="256"/>
      <c r="LYS898" s="256"/>
      <c r="LYT898" s="256"/>
      <c r="LYU898" s="256"/>
      <c r="LYV898" s="256"/>
      <c r="LYW898" s="256"/>
      <c r="LYX898" s="256"/>
      <c r="LYY898" s="256"/>
      <c r="LYZ898" s="256"/>
      <c r="LZA898" s="256"/>
      <c r="LZB898" s="256"/>
      <c r="LZC898" s="256"/>
      <c r="LZD898" s="256"/>
      <c r="LZE898" s="256"/>
      <c r="LZF898" s="256"/>
      <c r="LZG898" s="256"/>
      <c r="LZH898" s="256"/>
      <c r="LZI898" s="256"/>
      <c r="LZJ898" s="256"/>
      <c r="LZK898" s="256"/>
      <c r="LZL898" s="256"/>
      <c r="LZM898" s="256"/>
      <c r="LZN898" s="256"/>
      <c r="LZO898" s="256"/>
      <c r="LZP898" s="256"/>
      <c r="LZQ898" s="256"/>
      <c r="LZR898" s="256"/>
      <c r="LZS898" s="256"/>
      <c r="LZT898" s="256"/>
      <c r="LZU898" s="256"/>
      <c r="LZV898" s="256"/>
      <c r="LZW898" s="256"/>
      <c r="LZX898" s="256"/>
      <c r="LZY898" s="256"/>
      <c r="LZZ898" s="256"/>
      <c r="MAA898" s="256"/>
      <c r="MAB898" s="256"/>
      <c r="MAC898" s="256"/>
      <c r="MAD898" s="256"/>
      <c r="MAE898" s="256"/>
      <c r="MAF898" s="256"/>
      <c r="MAG898" s="256"/>
      <c r="MAH898" s="256"/>
      <c r="MAI898" s="256"/>
      <c r="MAJ898" s="256"/>
      <c r="MAK898" s="256"/>
      <c r="MAL898" s="256"/>
      <c r="MAM898" s="256"/>
      <c r="MAN898" s="256"/>
      <c r="MAO898" s="256"/>
      <c r="MAP898" s="256"/>
      <c r="MAQ898" s="256"/>
      <c r="MAR898" s="256"/>
      <c r="MAS898" s="256"/>
      <c r="MAT898" s="256"/>
      <c r="MAU898" s="256"/>
      <c r="MAV898" s="256"/>
      <c r="MAW898" s="256"/>
      <c r="MAX898" s="256"/>
      <c r="MAY898" s="256"/>
      <c r="MAZ898" s="256"/>
      <c r="MBA898" s="256"/>
      <c r="MBB898" s="256"/>
      <c r="MBC898" s="256"/>
      <c r="MBD898" s="256"/>
      <c r="MBE898" s="256"/>
      <c r="MBF898" s="256"/>
      <c r="MBG898" s="256"/>
      <c r="MBH898" s="256"/>
      <c r="MBI898" s="256"/>
      <c r="MBJ898" s="256"/>
      <c r="MBK898" s="256"/>
      <c r="MBL898" s="256"/>
      <c r="MBM898" s="256"/>
      <c r="MBN898" s="256"/>
      <c r="MBO898" s="256"/>
      <c r="MBP898" s="256"/>
      <c r="MBQ898" s="256"/>
      <c r="MBR898" s="256"/>
      <c r="MBS898" s="256"/>
      <c r="MBT898" s="256"/>
      <c r="MBU898" s="256"/>
      <c r="MBV898" s="256"/>
      <c r="MBW898" s="256"/>
      <c r="MBX898" s="256"/>
      <c r="MBY898" s="256"/>
      <c r="MBZ898" s="256"/>
      <c r="MCA898" s="256"/>
      <c r="MCB898" s="256"/>
      <c r="MCC898" s="256"/>
      <c r="MCD898" s="256"/>
      <c r="MCE898" s="256"/>
      <c r="MCF898" s="256"/>
      <c r="MCG898" s="256"/>
      <c r="MCH898" s="256"/>
      <c r="MCI898" s="256"/>
      <c r="MCJ898" s="256"/>
      <c r="MCK898" s="256"/>
      <c r="MCL898" s="256"/>
      <c r="MCM898" s="256"/>
      <c r="MCN898" s="256"/>
      <c r="MCO898" s="256"/>
      <c r="MCP898" s="256"/>
      <c r="MCQ898" s="256"/>
      <c r="MCR898" s="256"/>
      <c r="MCS898" s="256"/>
      <c r="MCT898" s="256"/>
      <c r="MCU898" s="256"/>
      <c r="MCV898" s="256"/>
      <c r="MCW898" s="256"/>
      <c r="MCX898" s="256"/>
      <c r="MCY898" s="256"/>
      <c r="MCZ898" s="256"/>
      <c r="MDA898" s="256"/>
      <c r="MDB898" s="256"/>
      <c r="MDC898" s="256"/>
      <c r="MDD898" s="256"/>
      <c r="MDE898" s="256"/>
      <c r="MDF898" s="256"/>
      <c r="MDG898" s="256"/>
      <c r="MDH898" s="256"/>
      <c r="MDI898" s="256"/>
      <c r="MDJ898" s="256"/>
      <c r="MDK898" s="256"/>
      <c r="MDL898" s="256"/>
      <c r="MDM898" s="256"/>
      <c r="MDN898" s="256"/>
      <c r="MDO898" s="256"/>
      <c r="MDP898" s="256"/>
      <c r="MDQ898" s="256"/>
      <c r="MDR898" s="256"/>
      <c r="MDS898" s="256"/>
      <c r="MDT898" s="256"/>
      <c r="MDU898" s="256"/>
      <c r="MDV898" s="256"/>
      <c r="MDW898" s="256"/>
      <c r="MDX898" s="256"/>
      <c r="MDY898" s="256"/>
      <c r="MDZ898" s="256"/>
      <c r="MEA898" s="256"/>
      <c r="MEB898" s="256"/>
      <c r="MEC898" s="256"/>
      <c r="MED898" s="256"/>
      <c r="MEE898" s="256"/>
      <c r="MEF898" s="256"/>
      <c r="MEG898" s="256"/>
      <c r="MEH898" s="256"/>
      <c r="MEI898" s="256"/>
      <c r="MEJ898" s="256"/>
      <c r="MEK898" s="256"/>
      <c r="MEL898" s="256"/>
      <c r="MEM898" s="256"/>
      <c r="MEN898" s="256"/>
      <c r="MEO898" s="256"/>
      <c r="MEP898" s="256"/>
      <c r="MEQ898" s="256"/>
      <c r="MER898" s="256"/>
      <c r="MES898" s="256"/>
      <c r="MET898" s="256"/>
      <c r="MEU898" s="256"/>
      <c r="MEV898" s="256"/>
      <c r="MEW898" s="256"/>
      <c r="MEX898" s="256"/>
      <c r="MEY898" s="256"/>
      <c r="MEZ898" s="256"/>
      <c r="MFA898" s="256"/>
      <c r="MFB898" s="256"/>
      <c r="MFC898" s="256"/>
      <c r="MFD898" s="256"/>
      <c r="MFE898" s="256"/>
      <c r="MFF898" s="256"/>
      <c r="MFG898" s="256"/>
      <c r="MFH898" s="256"/>
      <c r="MFI898" s="256"/>
      <c r="MFJ898" s="256"/>
      <c r="MFK898" s="256"/>
      <c r="MFL898" s="256"/>
      <c r="MFM898" s="256"/>
      <c r="MFN898" s="256"/>
      <c r="MFO898" s="256"/>
      <c r="MFP898" s="256"/>
      <c r="MFQ898" s="256"/>
      <c r="MFR898" s="256"/>
      <c r="MFS898" s="256"/>
      <c r="MFT898" s="256"/>
      <c r="MFU898" s="256"/>
      <c r="MFV898" s="256"/>
      <c r="MFW898" s="256"/>
      <c r="MFX898" s="256"/>
      <c r="MFY898" s="256"/>
      <c r="MFZ898" s="256"/>
      <c r="MGA898" s="256"/>
      <c r="MGB898" s="256"/>
      <c r="MGC898" s="256"/>
      <c r="MGD898" s="256"/>
      <c r="MGE898" s="256"/>
      <c r="MGF898" s="256"/>
      <c r="MGG898" s="256"/>
      <c r="MGH898" s="256"/>
      <c r="MGI898" s="256"/>
      <c r="MGJ898" s="256"/>
      <c r="MGK898" s="256"/>
      <c r="MGL898" s="256"/>
      <c r="MGM898" s="256"/>
      <c r="MGN898" s="256"/>
      <c r="MGO898" s="256"/>
      <c r="MGP898" s="256"/>
      <c r="MGQ898" s="256"/>
      <c r="MGR898" s="256"/>
      <c r="MGS898" s="256"/>
      <c r="MGT898" s="256"/>
      <c r="MGU898" s="256"/>
      <c r="MGV898" s="256"/>
      <c r="MGW898" s="256"/>
      <c r="MGX898" s="256"/>
      <c r="MGY898" s="256"/>
      <c r="MGZ898" s="256"/>
      <c r="MHA898" s="256"/>
      <c r="MHB898" s="256"/>
      <c r="MHC898" s="256"/>
      <c r="MHD898" s="256"/>
      <c r="MHE898" s="256"/>
      <c r="MHF898" s="256"/>
      <c r="MHG898" s="256"/>
      <c r="MHH898" s="256"/>
      <c r="MHI898" s="256"/>
      <c r="MHJ898" s="256"/>
      <c r="MHK898" s="256"/>
      <c r="MHL898" s="256"/>
      <c r="MHM898" s="256"/>
      <c r="MHN898" s="256"/>
      <c r="MHO898" s="256"/>
      <c r="MHP898" s="256"/>
      <c r="MHQ898" s="256"/>
      <c r="MHR898" s="256"/>
      <c r="MHS898" s="256"/>
      <c r="MHT898" s="256"/>
      <c r="MHU898" s="256"/>
      <c r="MHV898" s="256"/>
      <c r="MHW898" s="256"/>
      <c r="MHX898" s="256"/>
      <c r="MHY898" s="256"/>
      <c r="MHZ898" s="256"/>
      <c r="MIA898" s="256"/>
      <c r="MIB898" s="256"/>
      <c r="MIC898" s="256"/>
      <c r="MID898" s="256"/>
      <c r="MIE898" s="256"/>
      <c r="MIF898" s="256"/>
      <c r="MIG898" s="256"/>
      <c r="MIH898" s="256"/>
      <c r="MII898" s="256"/>
      <c r="MIJ898" s="256"/>
      <c r="MIK898" s="256"/>
      <c r="MIL898" s="256"/>
      <c r="MIM898" s="256"/>
      <c r="MIN898" s="256"/>
      <c r="MIO898" s="256"/>
      <c r="MIP898" s="256"/>
      <c r="MIQ898" s="256"/>
      <c r="MIR898" s="256"/>
      <c r="MIS898" s="256"/>
      <c r="MIT898" s="256"/>
      <c r="MIU898" s="256"/>
      <c r="MIV898" s="256"/>
      <c r="MIW898" s="256"/>
      <c r="MIX898" s="256"/>
      <c r="MIY898" s="256"/>
      <c r="MIZ898" s="256"/>
      <c r="MJA898" s="256"/>
      <c r="MJB898" s="256"/>
      <c r="MJC898" s="256"/>
      <c r="MJD898" s="256"/>
      <c r="MJE898" s="256"/>
      <c r="MJF898" s="256"/>
      <c r="MJG898" s="256"/>
      <c r="MJH898" s="256"/>
      <c r="MJI898" s="256"/>
      <c r="MJJ898" s="256"/>
      <c r="MJK898" s="256"/>
      <c r="MJL898" s="256"/>
      <c r="MJM898" s="256"/>
      <c r="MJN898" s="256"/>
      <c r="MJO898" s="256"/>
      <c r="MJP898" s="256"/>
      <c r="MJQ898" s="256"/>
      <c r="MJR898" s="256"/>
      <c r="MJS898" s="256"/>
      <c r="MJT898" s="256"/>
      <c r="MJU898" s="256"/>
      <c r="MJV898" s="256"/>
      <c r="MJW898" s="256"/>
      <c r="MJX898" s="256"/>
      <c r="MJY898" s="256"/>
      <c r="MJZ898" s="256"/>
      <c r="MKA898" s="256"/>
      <c r="MKB898" s="256"/>
      <c r="MKC898" s="256"/>
      <c r="MKD898" s="256"/>
      <c r="MKE898" s="256"/>
      <c r="MKF898" s="256"/>
      <c r="MKG898" s="256"/>
      <c r="MKH898" s="256"/>
      <c r="MKI898" s="256"/>
      <c r="MKJ898" s="256"/>
      <c r="MKK898" s="256"/>
      <c r="MKL898" s="256"/>
      <c r="MKM898" s="256"/>
      <c r="MKN898" s="256"/>
      <c r="MKO898" s="256"/>
      <c r="MKP898" s="256"/>
      <c r="MKQ898" s="256"/>
      <c r="MKR898" s="256"/>
      <c r="MKS898" s="256"/>
      <c r="MKT898" s="256"/>
      <c r="MKU898" s="256"/>
      <c r="MKV898" s="256"/>
      <c r="MKW898" s="256"/>
      <c r="MKX898" s="256"/>
      <c r="MKY898" s="256"/>
      <c r="MKZ898" s="256"/>
      <c r="MLA898" s="256"/>
      <c r="MLB898" s="256"/>
      <c r="MLC898" s="256"/>
      <c r="MLD898" s="256"/>
      <c r="MLE898" s="256"/>
      <c r="MLF898" s="256"/>
      <c r="MLG898" s="256"/>
      <c r="MLH898" s="256"/>
      <c r="MLI898" s="256"/>
      <c r="MLJ898" s="256"/>
      <c r="MLK898" s="256"/>
      <c r="MLL898" s="256"/>
      <c r="MLM898" s="256"/>
      <c r="MLN898" s="256"/>
      <c r="MLO898" s="256"/>
      <c r="MLP898" s="256"/>
      <c r="MLQ898" s="256"/>
      <c r="MLR898" s="256"/>
      <c r="MLS898" s="256"/>
      <c r="MLT898" s="256"/>
      <c r="MLU898" s="256"/>
      <c r="MLV898" s="256"/>
      <c r="MLW898" s="256"/>
      <c r="MLX898" s="256"/>
      <c r="MLY898" s="256"/>
      <c r="MLZ898" s="256"/>
      <c r="MMA898" s="256"/>
      <c r="MMB898" s="256"/>
      <c r="MMC898" s="256"/>
      <c r="MMD898" s="256"/>
      <c r="MME898" s="256"/>
      <c r="MMF898" s="256"/>
      <c r="MMG898" s="256"/>
      <c r="MMH898" s="256"/>
      <c r="MMI898" s="256"/>
      <c r="MMJ898" s="256"/>
      <c r="MMK898" s="256"/>
      <c r="MML898" s="256"/>
      <c r="MMM898" s="256"/>
      <c r="MMN898" s="256"/>
      <c r="MMO898" s="256"/>
      <c r="MMP898" s="256"/>
      <c r="MMQ898" s="256"/>
      <c r="MMR898" s="256"/>
      <c r="MMS898" s="256"/>
      <c r="MMT898" s="256"/>
      <c r="MMU898" s="256"/>
      <c r="MMV898" s="256"/>
      <c r="MMW898" s="256"/>
      <c r="MMX898" s="256"/>
      <c r="MMY898" s="256"/>
      <c r="MMZ898" s="256"/>
      <c r="MNA898" s="256"/>
      <c r="MNB898" s="256"/>
      <c r="MNC898" s="256"/>
      <c r="MND898" s="256"/>
      <c r="MNE898" s="256"/>
      <c r="MNF898" s="256"/>
      <c r="MNG898" s="256"/>
      <c r="MNH898" s="256"/>
      <c r="MNI898" s="256"/>
      <c r="MNJ898" s="256"/>
      <c r="MNK898" s="256"/>
      <c r="MNL898" s="256"/>
      <c r="MNM898" s="256"/>
      <c r="MNN898" s="256"/>
      <c r="MNO898" s="256"/>
      <c r="MNP898" s="256"/>
      <c r="MNQ898" s="256"/>
      <c r="MNR898" s="256"/>
      <c r="MNS898" s="256"/>
      <c r="MNT898" s="256"/>
      <c r="MNU898" s="256"/>
      <c r="MNV898" s="256"/>
      <c r="MNW898" s="256"/>
      <c r="MNX898" s="256"/>
      <c r="MNY898" s="256"/>
      <c r="MNZ898" s="256"/>
      <c r="MOA898" s="256"/>
      <c r="MOB898" s="256"/>
      <c r="MOC898" s="256"/>
      <c r="MOD898" s="256"/>
      <c r="MOE898" s="256"/>
      <c r="MOF898" s="256"/>
      <c r="MOG898" s="256"/>
      <c r="MOH898" s="256"/>
      <c r="MOI898" s="256"/>
      <c r="MOJ898" s="256"/>
      <c r="MOK898" s="256"/>
      <c r="MOL898" s="256"/>
      <c r="MOM898" s="256"/>
      <c r="MON898" s="256"/>
      <c r="MOO898" s="256"/>
      <c r="MOP898" s="256"/>
      <c r="MOQ898" s="256"/>
      <c r="MOR898" s="256"/>
      <c r="MOS898" s="256"/>
      <c r="MOT898" s="256"/>
      <c r="MOU898" s="256"/>
      <c r="MOV898" s="256"/>
      <c r="MOW898" s="256"/>
      <c r="MOX898" s="256"/>
      <c r="MOY898" s="256"/>
      <c r="MOZ898" s="256"/>
      <c r="MPA898" s="256"/>
      <c r="MPB898" s="256"/>
      <c r="MPC898" s="256"/>
      <c r="MPD898" s="256"/>
      <c r="MPE898" s="256"/>
      <c r="MPF898" s="256"/>
      <c r="MPG898" s="256"/>
      <c r="MPH898" s="256"/>
      <c r="MPI898" s="256"/>
      <c r="MPJ898" s="256"/>
      <c r="MPK898" s="256"/>
      <c r="MPL898" s="256"/>
      <c r="MPM898" s="256"/>
      <c r="MPN898" s="256"/>
      <c r="MPO898" s="256"/>
      <c r="MPP898" s="256"/>
      <c r="MPQ898" s="256"/>
      <c r="MPR898" s="256"/>
      <c r="MPS898" s="256"/>
      <c r="MPT898" s="256"/>
      <c r="MPU898" s="256"/>
      <c r="MPV898" s="256"/>
      <c r="MPW898" s="256"/>
      <c r="MPX898" s="256"/>
      <c r="MPY898" s="256"/>
      <c r="MPZ898" s="256"/>
      <c r="MQA898" s="256"/>
      <c r="MQB898" s="256"/>
      <c r="MQC898" s="256"/>
      <c r="MQD898" s="256"/>
      <c r="MQE898" s="256"/>
      <c r="MQF898" s="256"/>
      <c r="MQG898" s="256"/>
      <c r="MQH898" s="256"/>
      <c r="MQI898" s="256"/>
      <c r="MQJ898" s="256"/>
      <c r="MQK898" s="256"/>
      <c r="MQL898" s="256"/>
      <c r="MQM898" s="256"/>
      <c r="MQN898" s="256"/>
      <c r="MQO898" s="256"/>
      <c r="MQP898" s="256"/>
      <c r="MQQ898" s="256"/>
      <c r="MQR898" s="256"/>
      <c r="MQS898" s="256"/>
      <c r="MQT898" s="256"/>
      <c r="MQU898" s="256"/>
      <c r="MQV898" s="256"/>
      <c r="MQW898" s="256"/>
      <c r="MQX898" s="256"/>
      <c r="MQY898" s="256"/>
      <c r="MQZ898" s="256"/>
      <c r="MRA898" s="256"/>
      <c r="MRB898" s="256"/>
      <c r="MRC898" s="256"/>
      <c r="MRD898" s="256"/>
      <c r="MRE898" s="256"/>
      <c r="MRF898" s="256"/>
      <c r="MRG898" s="256"/>
      <c r="MRH898" s="256"/>
      <c r="MRI898" s="256"/>
      <c r="MRJ898" s="256"/>
      <c r="MRK898" s="256"/>
      <c r="MRL898" s="256"/>
      <c r="MRM898" s="256"/>
      <c r="MRN898" s="256"/>
      <c r="MRO898" s="256"/>
      <c r="MRP898" s="256"/>
      <c r="MRQ898" s="256"/>
      <c r="MRR898" s="256"/>
      <c r="MRS898" s="256"/>
      <c r="MRT898" s="256"/>
      <c r="MRU898" s="256"/>
      <c r="MRV898" s="256"/>
      <c r="MRW898" s="256"/>
      <c r="MRX898" s="256"/>
      <c r="MRY898" s="256"/>
      <c r="MRZ898" s="256"/>
      <c r="MSA898" s="256"/>
      <c r="MSB898" s="256"/>
      <c r="MSC898" s="256"/>
      <c r="MSD898" s="256"/>
      <c r="MSE898" s="256"/>
      <c r="MSF898" s="256"/>
      <c r="MSG898" s="256"/>
      <c r="MSH898" s="256"/>
      <c r="MSI898" s="256"/>
      <c r="MSJ898" s="256"/>
      <c r="MSK898" s="256"/>
      <c r="MSL898" s="256"/>
      <c r="MSM898" s="256"/>
      <c r="MSN898" s="256"/>
      <c r="MSO898" s="256"/>
      <c r="MSP898" s="256"/>
      <c r="MSQ898" s="256"/>
      <c r="MSR898" s="256"/>
      <c r="MSS898" s="256"/>
      <c r="MST898" s="256"/>
      <c r="MSU898" s="256"/>
      <c r="MSV898" s="256"/>
      <c r="MSW898" s="256"/>
      <c r="MSX898" s="256"/>
      <c r="MSY898" s="256"/>
      <c r="MSZ898" s="256"/>
      <c r="MTA898" s="256"/>
      <c r="MTB898" s="256"/>
      <c r="MTC898" s="256"/>
      <c r="MTD898" s="256"/>
      <c r="MTE898" s="256"/>
      <c r="MTF898" s="256"/>
      <c r="MTG898" s="256"/>
      <c r="MTH898" s="256"/>
      <c r="MTI898" s="256"/>
      <c r="MTJ898" s="256"/>
      <c r="MTK898" s="256"/>
      <c r="MTL898" s="256"/>
      <c r="MTM898" s="256"/>
      <c r="MTN898" s="256"/>
      <c r="MTO898" s="256"/>
      <c r="MTP898" s="256"/>
      <c r="MTQ898" s="256"/>
      <c r="MTR898" s="256"/>
      <c r="MTS898" s="256"/>
      <c r="MTT898" s="256"/>
      <c r="MTU898" s="256"/>
      <c r="MTV898" s="256"/>
      <c r="MTW898" s="256"/>
      <c r="MTX898" s="256"/>
      <c r="MTY898" s="256"/>
      <c r="MTZ898" s="256"/>
      <c r="MUA898" s="256"/>
      <c r="MUB898" s="256"/>
      <c r="MUC898" s="256"/>
      <c r="MUD898" s="256"/>
      <c r="MUE898" s="256"/>
      <c r="MUF898" s="256"/>
      <c r="MUG898" s="256"/>
      <c r="MUH898" s="256"/>
      <c r="MUI898" s="256"/>
      <c r="MUJ898" s="256"/>
      <c r="MUK898" s="256"/>
      <c r="MUL898" s="256"/>
      <c r="MUM898" s="256"/>
      <c r="MUN898" s="256"/>
      <c r="MUO898" s="256"/>
      <c r="MUP898" s="256"/>
      <c r="MUQ898" s="256"/>
      <c r="MUR898" s="256"/>
      <c r="MUS898" s="256"/>
      <c r="MUT898" s="256"/>
      <c r="MUU898" s="256"/>
      <c r="MUV898" s="256"/>
      <c r="MUW898" s="256"/>
      <c r="MUX898" s="256"/>
      <c r="MUY898" s="256"/>
      <c r="MUZ898" s="256"/>
      <c r="MVA898" s="256"/>
      <c r="MVB898" s="256"/>
      <c r="MVC898" s="256"/>
      <c r="MVD898" s="256"/>
      <c r="MVE898" s="256"/>
      <c r="MVF898" s="256"/>
      <c r="MVG898" s="256"/>
      <c r="MVH898" s="256"/>
      <c r="MVI898" s="256"/>
      <c r="MVJ898" s="256"/>
      <c r="MVK898" s="256"/>
      <c r="MVL898" s="256"/>
      <c r="MVM898" s="256"/>
      <c r="MVN898" s="256"/>
      <c r="MVO898" s="256"/>
      <c r="MVP898" s="256"/>
      <c r="MVQ898" s="256"/>
      <c r="MVR898" s="256"/>
      <c r="MVS898" s="256"/>
      <c r="MVT898" s="256"/>
      <c r="MVU898" s="256"/>
      <c r="MVV898" s="256"/>
      <c r="MVW898" s="256"/>
      <c r="MVX898" s="256"/>
      <c r="MVY898" s="256"/>
      <c r="MVZ898" s="256"/>
      <c r="MWA898" s="256"/>
      <c r="MWB898" s="256"/>
      <c r="MWC898" s="256"/>
      <c r="MWD898" s="256"/>
      <c r="MWE898" s="256"/>
      <c r="MWF898" s="256"/>
      <c r="MWG898" s="256"/>
      <c r="MWH898" s="256"/>
      <c r="MWI898" s="256"/>
      <c r="MWJ898" s="256"/>
      <c r="MWK898" s="256"/>
      <c r="MWL898" s="256"/>
      <c r="MWM898" s="256"/>
      <c r="MWN898" s="256"/>
      <c r="MWO898" s="256"/>
      <c r="MWP898" s="256"/>
      <c r="MWQ898" s="256"/>
      <c r="MWR898" s="256"/>
      <c r="MWS898" s="256"/>
      <c r="MWT898" s="256"/>
      <c r="MWU898" s="256"/>
      <c r="MWV898" s="256"/>
      <c r="MWW898" s="256"/>
      <c r="MWX898" s="256"/>
      <c r="MWY898" s="256"/>
      <c r="MWZ898" s="256"/>
      <c r="MXA898" s="256"/>
      <c r="MXB898" s="256"/>
      <c r="MXC898" s="256"/>
      <c r="MXD898" s="256"/>
      <c r="MXE898" s="256"/>
      <c r="MXF898" s="256"/>
      <c r="MXG898" s="256"/>
      <c r="MXH898" s="256"/>
      <c r="MXI898" s="256"/>
      <c r="MXJ898" s="256"/>
      <c r="MXK898" s="256"/>
      <c r="MXL898" s="256"/>
      <c r="MXM898" s="256"/>
      <c r="MXN898" s="256"/>
      <c r="MXO898" s="256"/>
      <c r="MXP898" s="256"/>
      <c r="MXQ898" s="256"/>
      <c r="MXR898" s="256"/>
      <c r="MXS898" s="256"/>
      <c r="MXT898" s="256"/>
      <c r="MXU898" s="256"/>
      <c r="MXV898" s="256"/>
      <c r="MXW898" s="256"/>
      <c r="MXX898" s="256"/>
      <c r="MXY898" s="256"/>
      <c r="MXZ898" s="256"/>
      <c r="MYA898" s="256"/>
      <c r="MYB898" s="256"/>
      <c r="MYC898" s="256"/>
      <c r="MYD898" s="256"/>
      <c r="MYE898" s="256"/>
      <c r="MYF898" s="256"/>
      <c r="MYG898" s="256"/>
      <c r="MYH898" s="256"/>
      <c r="MYI898" s="256"/>
      <c r="MYJ898" s="256"/>
      <c r="MYK898" s="256"/>
      <c r="MYL898" s="256"/>
      <c r="MYM898" s="256"/>
      <c r="MYN898" s="256"/>
      <c r="MYO898" s="256"/>
      <c r="MYP898" s="256"/>
      <c r="MYQ898" s="256"/>
      <c r="MYR898" s="256"/>
      <c r="MYS898" s="256"/>
      <c r="MYT898" s="256"/>
      <c r="MYU898" s="256"/>
      <c r="MYV898" s="256"/>
      <c r="MYW898" s="256"/>
      <c r="MYX898" s="256"/>
      <c r="MYY898" s="256"/>
      <c r="MYZ898" s="256"/>
      <c r="MZA898" s="256"/>
      <c r="MZB898" s="256"/>
      <c r="MZC898" s="256"/>
      <c r="MZD898" s="256"/>
      <c r="MZE898" s="256"/>
      <c r="MZF898" s="256"/>
      <c r="MZG898" s="256"/>
      <c r="MZH898" s="256"/>
      <c r="MZI898" s="256"/>
      <c r="MZJ898" s="256"/>
      <c r="MZK898" s="256"/>
      <c r="MZL898" s="256"/>
      <c r="MZM898" s="256"/>
      <c r="MZN898" s="256"/>
      <c r="MZO898" s="256"/>
      <c r="MZP898" s="256"/>
      <c r="MZQ898" s="256"/>
      <c r="MZR898" s="256"/>
      <c r="MZS898" s="256"/>
      <c r="MZT898" s="256"/>
      <c r="MZU898" s="256"/>
      <c r="MZV898" s="256"/>
      <c r="MZW898" s="256"/>
      <c r="MZX898" s="256"/>
      <c r="MZY898" s="256"/>
      <c r="MZZ898" s="256"/>
      <c r="NAA898" s="256"/>
      <c r="NAB898" s="256"/>
      <c r="NAC898" s="256"/>
      <c r="NAD898" s="256"/>
      <c r="NAE898" s="256"/>
      <c r="NAF898" s="256"/>
      <c r="NAG898" s="256"/>
      <c r="NAH898" s="256"/>
      <c r="NAI898" s="256"/>
      <c r="NAJ898" s="256"/>
      <c r="NAK898" s="256"/>
      <c r="NAL898" s="256"/>
      <c r="NAM898" s="256"/>
      <c r="NAN898" s="256"/>
      <c r="NAO898" s="256"/>
      <c r="NAP898" s="256"/>
      <c r="NAQ898" s="256"/>
      <c r="NAR898" s="256"/>
      <c r="NAS898" s="256"/>
      <c r="NAT898" s="256"/>
      <c r="NAU898" s="256"/>
      <c r="NAV898" s="256"/>
      <c r="NAW898" s="256"/>
      <c r="NAX898" s="256"/>
      <c r="NAY898" s="256"/>
      <c r="NAZ898" s="256"/>
      <c r="NBA898" s="256"/>
      <c r="NBB898" s="256"/>
      <c r="NBC898" s="256"/>
      <c r="NBD898" s="256"/>
      <c r="NBE898" s="256"/>
      <c r="NBF898" s="256"/>
      <c r="NBG898" s="256"/>
      <c r="NBH898" s="256"/>
      <c r="NBI898" s="256"/>
      <c r="NBJ898" s="256"/>
      <c r="NBK898" s="256"/>
      <c r="NBL898" s="256"/>
      <c r="NBM898" s="256"/>
      <c r="NBN898" s="256"/>
      <c r="NBO898" s="256"/>
      <c r="NBP898" s="256"/>
      <c r="NBQ898" s="256"/>
      <c r="NBR898" s="256"/>
      <c r="NBS898" s="256"/>
      <c r="NBT898" s="256"/>
      <c r="NBU898" s="256"/>
      <c r="NBV898" s="256"/>
      <c r="NBW898" s="256"/>
      <c r="NBX898" s="256"/>
      <c r="NBY898" s="256"/>
      <c r="NBZ898" s="256"/>
      <c r="NCA898" s="256"/>
      <c r="NCB898" s="256"/>
      <c r="NCC898" s="256"/>
      <c r="NCD898" s="256"/>
      <c r="NCE898" s="256"/>
      <c r="NCF898" s="256"/>
      <c r="NCG898" s="256"/>
      <c r="NCH898" s="256"/>
      <c r="NCI898" s="256"/>
      <c r="NCJ898" s="256"/>
      <c r="NCK898" s="256"/>
      <c r="NCL898" s="256"/>
      <c r="NCM898" s="256"/>
      <c r="NCN898" s="256"/>
      <c r="NCO898" s="256"/>
      <c r="NCP898" s="256"/>
      <c r="NCQ898" s="256"/>
      <c r="NCR898" s="256"/>
      <c r="NCS898" s="256"/>
      <c r="NCT898" s="256"/>
      <c r="NCU898" s="256"/>
      <c r="NCV898" s="256"/>
      <c r="NCW898" s="256"/>
      <c r="NCX898" s="256"/>
      <c r="NCY898" s="256"/>
      <c r="NCZ898" s="256"/>
      <c r="NDA898" s="256"/>
      <c r="NDB898" s="256"/>
      <c r="NDC898" s="256"/>
      <c r="NDD898" s="256"/>
      <c r="NDE898" s="256"/>
      <c r="NDF898" s="256"/>
      <c r="NDG898" s="256"/>
      <c r="NDH898" s="256"/>
      <c r="NDI898" s="256"/>
      <c r="NDJ898" s="256"/>
      <c r="NDK898" s="256"/>
      <c r="NDL898" s="256"/>
      <c r="NDM898" s="256"/>
      <c r="NDN898" s="256"/>
      <c r="NDO898" s="256"/>
      <c r="NDP898" s="256"/>
      <c r="NDQ898" s="256"/>
      <c r="NDR898" s="256"/>
      <c r="NDS898" s="256"/>
      <c r="NDT898" s="256"/>
      <c r="NDU898" s="256"/>
      <c r="NDV898" s="256"/>
      <c r="NDW898" s="256"/>
      <c r="NDX898" s="256"/>
      <c r="NDY898" s="256"/>
      <c r="NDZ898" s="256"/>
      <c r="NEA898" s="256"/>
      <c r="NEB898" s="256"/>
      <c r="NEC898" s="256"/>
      <c r="NED898" s="256"/>
      <c r="NEE898" s="256"/>
      <c r="NEF898" s="256"/>
      <c r="NEG898" s="256"/>
      <c r="NEH898" s="256"/>
      <c r="NEI898" s="256"/>
      <c r="NEJ898" s="256"/>
      <c r="NEK898" s="256"/>
      <c r="NEL898" s="256"/>
      <c r="NEM898" s="256"/>
      <c r="NEN898" s="256"/>
      <c r="NEO898" s="256"/>
      <c r="NEP898" s="256"/>
      <c r="NEQ898" s="256"/>
      <c r="NER898" s="256"/>
      <c r="NES898" s="256"/>
      <c r="NET898" s="256"/>
      <c r="NEU898" s="256"/>
      <c r="NEV898" s="256"/>
      <c r="NEW898" s="256"/>
      <c r="NEX898" s="256"/>
      <c r="NEY898" s="256"/>
      <c r="NEZ898" s="256"/>
      <c r="NFA898" s="256"/>
      <c r="NFB898" s="256"/>
      <c r="NFC898" s="256"/>
      <c r="NFD898" s="256"/>
      <c r="NFE898" s="256"/>
      <c r="NFF898" s="256"/>
      <c r="NFG898" s="256"/>
      <c r="NFH898" s="256"/>
      <c r="NFI898" s="256"/>
      <c r="NFJ898" s="256"/>
      <c r="NFK898" s="256"/>
      <c r="NFL898" s="256"/>
      <c r="NFM898" s="256"/>
      <c r="NFN898" s="256"/>
      <c r="NFO898" s="256"/>
      <c r="NFP898" s="256"/>
      <c r="NFQ898" s="256"/>
      <c r="NFR898" s="256"/>
      <c r="NFS898" s="256"/>
      <c r="NFT898" s="256"/>
      <c r="NFU898" s="256"/>
      <c r="NFV898" s="256"/>
      <c r="NFW898" s="256"/>
      <c r="NFX898" s="256"/>
      <c r="NFY898" s="256"/>
      <c r="NFZ898" s="256"/>
      <c r="NGA898" s="256"/>
      <c r="NGB898" s="256"/>
      <c r="NGC898" s="256"/>
      <c r="NGD898" s="256"/>
      <c r="NGE898" s="256"/>
      <c r="NGF898" s="256"/>
      <c r="NGG898" s="256"/>
      <c r="NGH898" s="256"/>
      <c r="NGI898" s="256"/>
      <c r="NGJ898" s="256"/>
      <c r="NGK898" s="256"/>
      <c r="NGL898" s="256"/>
      <c r="NGM898" s="256"/>
      <c r="NGN898" s="256"/>
      <c r="NGO898" s="256"/>
      <c r="NGP898" s="256"/>
      <c r="NGQ898" s="256"/>
      <c r="NGR898" s="256"/>
      <c r="NGS898" s="256"/>
      <c r="NGT898" s="256"/>
      <c r="NGU898" s="256"/>
      <c r="NGV898" s="256"/>
      <c r="NGW898" s="256"/>
      <c r="NGX898" s="256"/>
      <c r="NGY898" s="256"/>
      <c r="NGZ898" s="256"/>
      <c r="NHA898" s="256"/>
      <c r="NHB898" s="256"/>
      <c r="NHC898" s="256"/>
      <c r="NHD898" s="256"/>
      <c r="NHE898" s="256"/>
      <c r="NHF898" s="256"/>
      <c r="NHG898" s="256"/>
      <c r="NHH898" s="256"/>
      <c r="NHI898" s="256"/>
      <c r="NHJ898" s="256"/>
      <c r="NHK898" s="256"/>
      <c r="NHL898" s="256"/>
      <c r="NHM898" s="256"/>
      <c r="NHN898" s="256"/>
      <c r="NHO898" s="256"/>
      <c r="NHP898" s="256"/>
      <c r="NHQ898" s="256"/>
      <c r="NHR898" s="256"/>
      <c r="NHS898" s="256"/>
      <c r="NHT898" s="256"/>
      <c r="NHU898" s="256"/>
      <c r="NHV898" s="256"/>
      <c r="NHW898" s="256"/>
      <c r="NHX898" s="256"/>
      <c r="NHY898" s="256"/>
      <c r="NHZ898" s="256"/>
      <c r="NIA898" s="256"/>
      <c r="NIB898" s="256"/>
      <c r="NIC898" s="256"/>
      <c r="NID898" s="256"/>
      <c r="NIE898" s="256"/>
      <c r="NIF898" s="256"/>
      <c r="NIG898" s="256"/>
      <c r="NIH898" s="256"/>
      <c r="NII898" s="256"/>
      <c r="NIJ898" s="256"/>
      <c r="NIK898" s="256"/>
      <c r="NIL898" s="256"/>
      <c r="NIM898" s="256"/>
      <c r="NIN898" s="256"/>
      <c r="NIO898" s="256"/>
      <c r="NIP898" s="256"/>
      <c r="NIQ898" s="256"/>
      <c r="NIR898" s="256"/>
      <c r="NIS898" s="256"/>
      <c r="NIT898" s="256"/>
      <c r="NIU898" s="256"/>
      <c r="NIV898" s="256"/>
      <c r="NIW898" s="256"/>
      <c r="NIX898" s="256"/>
      <c r="NIY898" s="256"/>
      <c r="NIZ898" s="256"/>
      <c r="NJA898" s="256"/>
      <c r="NJB898" s="256"/>
      <c r="NJC898" s="256"/>
      <c r="NJD898" s="256"/>
      <c r="NJE898" s="256"/>
      <c r="NJF898" s="256"/>
      <c r="NJG898" s="256"/>
      <c r="NJH898" s="256"/>
      <c r="NJI898" s="256"/>
      <c r="NJJ898" s="256"/>
      <c r="NJK898" s="256"/>
      <c r="NJL898" s="256"/>
      <c r="NJM898" s="256"/>
      <c r="NJN898" s="256"/>
      <c r="NJO898" s="256"/>
      <c r="NJP898" s="256"/>
      <c r="NJQ898" s="256"/>
      <c r="NJR898" s="256"/>
      <c r="NJS898" s="256"/>
      <c r="NJT898" s="256"/>
      <c r="NJU898" s="256"/>
      <c r="NJV898" s="256"/>
      <c r="NJW898" s="256"/>
      <c r="NJX898" s="256"/>
      <c r="NJY898" s="256"/>
      <c r="NJZ898" s="256"/>
      <c r="NKA898" s="256"/>
      <c r="NKB898" s="256"/>
      <c r="NKC898" s="256"/>
      <c r="NKD898" s="256"/>
      <c r="NKE898" s="256"/>
      <c r="NKF898" s="256"/>
      <c r="NKG898" s="256"/>
      <c r="NKH898" s="256"/>
      <c r="NKI898" s="256"/>
      <c r="NKJ898" s="256"/>
      <c r="NKK898" s="256"/>
      <c r="NKL898" s="256"/>
      <c r="NKM898" s="256"/>
      <c r="NKN898" s="256"/>
      <c r="NKO898" s="256"/>
      <c r="NKP898" s="256"/>
      <c r="NKQ898" s="256"/>
      <c r="NKR898" s="256"/>
      <c r="NKS898" s="256"/>
      <c r="NKT898" s="256"/>
      <c r="NKU898" s="256"/>
      <c r="NKV898" s="256"/>
      <c r="NKW898" s="256"/>
      <c r="NKX898" s="256"/>
      <c r="NKY898" s="256"/>
      <c r="NKZ898" s="256"/>
      <c r="NLA898" s="256"/>
      <c r="NLB898" s="256"/>
      <c r="NLC898" s="256"/>
      <c r="NLD898" s="256"/>
      <c r="NLE898" s="256"/>
      <c r="NLF898" s="256"/>
      <c r="NLG898" s="256"/>
      <c r="NLH898" s="256"/>
      <c r="NLI898" s="256"/>
      <c r="NLJ898" s="256"/>
      <c r="NLK898" s="256"/>
      <c r="NLL898" s="256"/>
      <c r="NLM898" s="256"/>
      <c r="NLN898" s="256"/>
      <c r="NLO898" s="256"/>
      <c r="NLP898" s="256"/>
      <c r="NLQ898" s="256"/>
      <c r="NLR898" s="256"/>
      <c r="NLS898" s="256"/>
      <c r="NLT898" s="256"/>
      <c r="NLU898" s="256"/>
      <c r="NLV898" s="256"/>
      <c r="NLW898" s="256"/>
      <c r="NLX898" s="256"/>
      <c r="NLY898" s="256"/>
      <c r="NLZ898" s="256"/>
      <c r="NMA898" s="256"/>
      <c r="NMB898" s="256"/>
      <c r="NMC898" s="256"/>
      <c r="NMD898" s="256"/>
      <c r="NME898" s="256"/>
      <c r="NMF898" s="256"/>
      <c r="NMG898" s="256"/>
      <c r="NMH898" s="256"/>
      <c r="NMI898" s="256"/>
      <c r="NMJ898" s="256"/>
      <c r="NMK898" s="256"/>
      <c r="NML898" s="256"/>
      <c r="NMM898" s="256"/>
      <c r="NMN898" s="256"/>
      <c r="NMO898" s="256"/>
      <c r="NMP898" s="256"/>
      <c r="NMQ898" s="256"/>
      <c r="NMR898" s="256"/>
      <c r="NMS898" s="256"/>
      <c r="NMT898" s="256"/>
      <c r="NMU898" s="256"/>
      <c r="NMV898" s="256"/>
      <c r="NMW898" s="256"/>
      <c r="NMX898" s="256"/>
      <c r="NMY898" s="256"/>
      <c r="NMZ898" s="256"/>
      <c r="NNA898" s="256"/>
      <c r="NNB898" s="256"/>
      <c r="NNC898" s="256"/>
      <c r="NND898" s="256"/>
      <c r="NNE898" s="256"/>
      <c r="NNF898" s="256"/>
      <c r="NNG898" s="256"/>
      <c r="NNH898" s="256"/>
      <c r="NNI898" s="256"/>
      <c r="NNJ898" s="256"/>
      <c r="NNK898" s="256"/>
      <c r="NNL898" s="256"/>
      <c r="NNM898" s="256"/>
      <c r="NNN898" s="256"/>
      <c r="NNO898" s="256"/>
      <c r="NNP898" s="256"/>
      <c r="NNQ898" s="256"/>
      <c r="NNR898" s="256"/>
      <c r="NNS898" s="256"/>
      <c r="NNT898" s="256"/>
      <c r="NNU898" s="256"/>
      <c r="NNV898" s="256"/>
      <c r="NNW898" s="256"/>
      <c r="NNX898" s="256"/>
      <c r="NNY898" s="256"/>
      <c r="NNZ898" s="256"/>
      <c r="NOA898" s="256"/>
      <c r="NOB898" s="256"/>
      <c r="NOC898" s="256"/>
      <c r="NOD898" s="256"/>
      <c r="NOE898" s="256"/>
      <c r="NOF898" s="256"/>
      <c r="NOG898" s="256"/>
      <c r="NOH898" s="256"/>
      <c r="NOI898" s="256"/>
      <c r="NOJ898" s="256"/>
      <c r="NOK898" s="256"/>
      <c r="NOL898" s="256"/>
      <c r="NOM898" s="256"/>
      <c r="NON898" s="256"/>
      <c r="NOO898" s="256"/>
      <c r="NOP898" s="256"/>
      <c r="NOQ898" s="256"/>
      <c r="NOR898" s="256"/>
      <c r="NOS898" s="256"/>
      <c r="NOT898" s="256"/>
      <c r="NOU898" s="256"/>
      <c r="NOV898" s="256"/>
      <c r="NOW898" s="256"/>
      <c r="NOX898" s="256"/>
      <c r="NOY898" s="256"/>
      <c r="NOZ898" s="256"/>
      <c r="NPA898" s="256"/>
      <c r="NPB898" s="256"/>
      <c r="NPC898" s="256"/>
      <c r="NPD898" s="256"/>
      <c r="NPE898" s="256"/>
      <c r="NPF898" s="256"/>
      <c r="NPG898" s="256"/>
      <c r="NPH898" s="256"/>
      <c r="NPI898" s="256"/>
      <c r="NPJ898" s="256"/>
      <c r="NPK898" s="256"/>
      <c r="NPL898" s="256"/>
      <c r="NPM898" s="256"/>
      <c r="NPN898" s="256"/>
      <c r="NPO898" s="256"/>
      <c r="NPP898" s="256"/>
      <c r="NPQ898" s="256"/>
      <c r="NPR898" s="256"/>
      <c r="NPS898" s="256"/>
      <c r="NPT898" s="256"/>
      <c r="NPU898" s="256"/>
      <c r="NPV898" s="256"/>
      <c r="NPW898" s="256"/>
      <c r="NPX898" s="256"/>
      <c r="NPY898" s="256"/>
      <c r="NPZ898" s="256"/>
      <c r="NQA898" s="256"/>
      <c r="NQB898" s="256"/>
      <c r="NQC898" s="256"/>
      <c r="NQD898" s="256"/>
      <c r="NQE898" s="256"/>
      <c r="NQF898" s="256"/>
      <c r="NQG898" s="256"/>
      <c r="NQH898" s="256"/>
      <c r="NQI898" s="256"/>
      <c r="NQJ898" s="256"/>
      <c r="NQK898" s="256"/>
      <c r="NQL898" s="256"/>
      <c r="NQM898" s="256"/>
      <c r="NQN898" s="256"/>
      <c r="NQO898" s="256"/>
      <c r="NQP898" s="256"/>
      <c r="NQQ898" s="256"/>
      <c r="NQR898" s="256"/>
      <c r="NQS898" s="256"/>
      <c r="NQT898" s="256"/>
      <c r="NQU898" s="256"/>
      <c r="NQV898" s="256"/>
      <c r="NQW898" s="256"/>
      <c r="NQX898" s="256"/>
      <c r="NQY898" s="256"/>
      <c r="NQZ898" s="256"/>
      <c r="NRA898" s="256"/>
      <c r="NRB898" s="256"/>
      <c r="NRC898" s="256"/>
      <c r="NRD898" s="256"/>
      <c r="NRE898" s="256"/>
      <c r="NRF898" s="256"/>
      <c r="NRG898" s="256"/>
      <c r="NRH898" s="256"/>
      <c r="NRI898" s="256"/>
      <c r="NRJ898" s="256"/>
      <c r="NRK898" s="256"/>
      <c r="NRL898" s="256"/>
      <c r="NRM898" s="256"/>
      <c r="NRN898" s="256"/>
      <c r="NRO898" s="256"/>
      <c r="NRP898" s="256"/>
      <c r="NRQ898" s="256"/>
      <c r="NRR898" s="256"/>
      <c r="NRS898" s="256"/>
      <c r="NRT898" s="256"/>
      <c r="NRU898" s="256"/>
      <c r="NRV898" s="256"/>
      <c r="NRW898" s="256"/>
      <c r="NRX898" s="256"/>
      <c r="NRY898" s="256"/>
      <c r="NRZ898" s="256"/>
      <c r="NSA898" s="256"/>
      <c r="NSB898" s="256"/>
      <c r="NSC898" s="256"/>
      <c r="NSD898" s="256"/>
      <c r="NSE898" s="256"/>
      <c r="NSF898" s="256"/>
      <c r="NSG898" s="256"/>
      <c r="NSH898" s="256"/>
      <c r="NSI898" s="256"/>
      <c r="NSJ898" s="256"/>
      <c r="NSK898" s="256"/>
      <c r="NSL898" s="256"/>
      <c r="NSM898" s="256"/>
      <c r="NSN898" s="256"/>
      <c r="NSO898" s="256"/>
      <c r="NSP898" s="256"/>
      <c r="NSQ898" s="256"/>
      <c r="NSR898" s="256"/>
      <c r="NSS898" s="256"/>
      <c r="NST898" s="256"/>
      <c r="NSU898" s="256"/>
      <c r="NSV898" s="256"/>
      <c r="NSW898" s="256"/>
      <c r="NSX898" s="256"/>
      <c r="NSY898" s="256"/>
      <c r="NSZ898" s="256"/>
      <c r="NTA898" s="256"/>
      <c r="NTB898" s="256"/>
      <c r="NTC898" s="256"/>
      <c r="NTD898" s="256"/>
      <c r="NTE898" s="256"/>
      <c r="NTF898" s="256"/>
      <c r="NTG898" s="256"/>
      <c r="NTH898" s="256"/>
      <c r="NTI898" s="256"/>
      <c r="NTJ898" s="256"/>
      <c r="NTK898" s="256"/>
      <c r="NTL898" s="256"/>
      <c r="NTM898" s="256"/>
      <c r="NTN898" s="256"/>
      <c r="NTO898" s="256"/>
      <c r="NTP898" s="256"/>
      <c r="NTQ898" s="256"/>
      <c r="NTR898" s="256"/>
      <c r="NTS898" s="256"/>
      <c r="NTT898" s="256"/>
      <c r="NTU898" s="256"/>
      <c r="NTV898" s="256"/>
      <c r="NTW898" s="256"/>
      <c r="NTX898" s="256"/>
      <c r="NTY898" s="256"/>
      <c r="NTZ898" s="256"/>
      <c r="NUA898" s="256"/>
      <c r="NUB898" s="256"/>
      <c r="NUC898" s="256"/>
      <c r="NUD898" s="256"/>
      <c r="NUE898" s="256"/>
      <c r="NUF898" s="256"/>
      <c r="NUG898" s="256"/>
      <c r="NUH898" s="256"/>
      <c r="NUI898" s="256"/>
      <c r="NUJ898" s="256"/>
      <c r="NUK898" s="256"/>
      <c r="NUL898" s="256"/>
      <c r="NUM898" s="256"/>
      <c r="NUN898" s="256"/>
      <c r="NUO898" s="256"/>
      <c r="NUP898" s="256"/>
      <c r="NUQ898" s="256"/>
      <c r="NUR898" s="256"/>
      <c r="NUS898" s="256"/>
      <c r="NUT898" s="256"/>
      <c r="NUU898" s="256"/>
      <c r="NUV898" s="256"/>
      <c r="NUW898" s="256"/>
      <c r="NUX898" s="256"/>
      <c r="NUY898" s="256"/>
      <c r="NUZ898" s="256"/>
      <c r="NVA898" s="256"/>
      <c r="NVB898" s="256"/>
      <c r="NVC898" s="256"/>
      <c r="NVD898" s="256"/>
      <c r="NVE898" s="256"/>
      <c r="NVF898" s="256"/>
      <c r="NVG898" s="256"/>
      <c r="NVH898" s="256"/>
      <c r="NVI898" s="256"/>
      <c r="NVJ898" s="256"/>
      <c r="NVK898" s="256"/>
      <c r="NVL898" s="256"/>
      <c r="NVM898" s="256"/>
      <c r="NVN898" s="256"/>
      <c r="NVO898" s="256"/>
      <c r="NVP898" s="256"/>
      <c r="NVQ898" s="256"/>
      <c r="NVR898" s="256"/>
      <c r="NVS898" s="256"/>
      <c r="NVT898" s="256"/>
      <c r="NVU898" s="256"/>
      <c r="NVV898" s="256"/>
      <c r="NVW898" s="256"/>
      <c r="NVX898" s="256"/>
      <c r="NVY898" s="256"/>
      <c r="NVZ898" s="256"/>
      <c r="NWA898" s="256"/>
      <c r="NWB898" s="256"/>
      <c r="NWC898" s="256"/>
      <c r="NWD898" s="256"/>
      <c r="NWE898" s="256"/>
      <c r="NWF898" s="256"/>
      <c r="NWG898" s="256"/>
      <c r="NWH898" s="256"/>
      <c r="NWI898" s="256"/>
      <c r="NWJ898" s="256"/>
      <c r="NWK898" s="256"/>
      <c r="NWL898" s="256"/>
      <c r="NWM898" s="256"/>
      <c r="NWN898" s="256"/>
      <c r="NWO898" s="256"/>
      <c r="NWP898" s="256"/>
      <c r="NWQ898" s="256"/>
      <c r="NWR898" s="256"/>
      <c r="NWS898" s="256"/>
      <c r="NWT898" s="256"/>
      <c r="NWU898" s="256"/>
      <c r="NWV898" s="256"/>
      <c r="NWW898" s="256"/>
      <c r="NWX898" s="256"/>
      <c r="NWY898" s="256"/>
      <c r="NWZ898" s="256"/>
      <c r="NXA898" s="256"/>
      <c r="NXB898" s="256"/>
      <c r="NXC898" s="256"/>
      <c r="NXD898" s="256"/>
      <c r="NXE898" s="256"/>
      <c r="NXF898" s="256"/>
      <c r="NXG898" s="256"/>
      <c r="NXH898" s="256"/>
      <c r="NXI898" s="256"/>
      <c r="NXJ898" s="256"/>
      <c r="NXK898" s="256"/>
      <c r="NXL898" s="256"/>
      <c r="NXM898" s="256"/>
      <c r="NXN898" s="256"/>
      <c r="NXO898" s="256"/>
      <c r="NXP898" s="256"/>
      <c r="NXQ898" s="256"/>
      <c r="NXR898" s="256"/>
      <c r="NXS898" s="256"/>
      <c r="NXT898" s="256"/>
      <c r="NXU898" s="256"/>
      <c r="NXV898" s="256"/>
      <c r="NXW898" s="256"/>
      <c r="NXX898" s="256"/>
      <c r="NXY898" s="256"/>
      <c r="NXZ898" s="256"/>
      <c r="NYA898" s="256"/>
      <c r="NYB898" s="256"/>
      <c r="NYC898" s="256"/>
      <c r="NYD898" s="256"/>
      <c r="NYE898" s="256"/>
      <c r="NYF898" s="256"/>
      <c r="NYG898" s="256"/>
      <c r="NYH898" s="256"/>
      <c r="NYI898" s="256"/>
      <c r="NYJ898" s="256"/>
      <c r="NYK898" s="256"/>
      <c r="NYL898" s="256"/>
      <c r="NYM898" s="256"/>
      <c r="NYN898" s="256"/>
      <c r="NYO898" s="256"/>
      <c r="NYP898" s="256"/>
      <c r="NYQ898" s="256"/>
      <c r="NYR898" s="256"/>
      <c r="NYS898" s="256"/>
      <c r="NYT898" s="256"/>
      <c r="NYU898" s="256"/>
      <c r="NYV898" s="256"/>
      <c r="NYW898" s="256"/>
      <c r="NYX898" s="256"/>
      <c r="NYY898" s="256"/>
      <c r="NYZ898" s="256"/>
      <c r="NZA898" s="256"/>
      <c r="NZB898" s="256"/>
      <c r="NZC898" s="256"/>
      <c r="NZD898" s="256"/>
      <c r="NZE898" s="256"/>
      <c r="NZF898" s="256"/>
      <c r="NZG898" s="256"/>
      <c r="NZH898" s="256"/>
      <c r="NZI898" s="256"/>
      <c r="NZJ898" s="256"/>
      <c r="NZK898" s="256"/>
      <c r="NZL898" s="256"/>
      <c r="NZM898" s="256"/>
      <c r="NZN898" s="256"/>
      <c r="NZO898" s="256"/>
      <c r="NZP898" s="256"/>
      <c r="NZQ898" s="256"/>
      <c r="NZR898" s="256"/>
      <c r="NZS898" s="256"/>
      <c r="NZT898" s="256"/>
      <c r="NZU898" s="256"/>
      <c r="NZV898" s="256"/>
      <c r="NZW898" s="256"/>
      <c r="NZX898" s="256"/>
      <c r="NZY898" s="256"/>
      <c r="NZZ898" s="256"/>
      <c r="OAA898" s="256"/>
      <c r="OAB898" s="256"/>
      <c r="OAC898" s="256"/>
      <c r="OAD898" s="256"/>
      <c r="OAE898" s="256"/>
      <c r="OAF898" s="256"/>
      <c r="OAG898" s="256"/>
      <c r="OAH898" s="256"/>
      <c r="OAI898" s="256"/>
      <c r="OAJ898" s="256"/>
      <c r="OAK898" s="256"/>
      <c r="OAL898" s="256"/>
      <c r="OAM898" s="256"/>
      <c r="OAN898" s="256"/>
      <c r="OAO898" s="256"/>
      <c r="OAP898" s="256"/>
      <c r="OAQ898" s="256"/>
      <c r="OAR898" s="256"/>
      <c r="OAS898" s="256"/>
      <c r="OAT898" s="256"/>
      <c r="OAU898" s="256"/>
      <c r="OAV898" s="256"/>
      <c r="OAW898" s="256"/>
      <c r="OAX898" s="256"/>
      <c r="OAY898" s="256"/>
      <c r="OAZ898" s="256"/>
      <c r="OBA898" s="256"/>
      <c r="OBB898" s="256"/>
      <c r="OBC898" s="256"/>
      <c r="OBD898" s="256"/>
      <c r="OBE898" s="256"/>
      <c r="OBF898" s="256"/>
      <c r="OBG898" s="256"/>
      <c r="OBH898" s="256"/>
      <c r="OBI898" s="256"/>
      <c r="OBJ898" s="256"/>
      <c r="OBK898" s="256"/>
      <c r="OBL898" s="256"/>
      <c r="OBM898" s="256"/>
      <c r="OBN898" s="256"/>
      <c r="OBO898" s="256"/>
      <c r="OBP898" s="256"/>
      <c r="OBQ898" s="256"/>
      <c r="OBR898" s="256"/>
      <c r="OBS898" s="256"/>
      <c r="OBT898" s="256"/>
      <c r="OBU898" s="256"/>
      <c r="OBV898" s="256"/>
      <c r="OBW898" s="256"/>
      <c r="OBX898" s="256"/>
      <c r="OBY898" s="256"/>
      <c r="OBZ898" s="256"/>
      <c r="OCA898" s="256"/>
      <c r="OCB898" s="256"/>
      <c r="OCC898" s="256"/>
      <c r="OCD898" s="256"/>
      <c r="OCE898" s="256"/>
      <c r="OCF898" s="256"/>
      <c r="OCG898" s="256"/>
      <c r="OCH898" s="256"/>
      <c r="OCI898" s="256"/>
      <c r="OCJ898" s="256"/>
      <c r="OCK898" s="256"/>
      <c r="OCL898" s="256"/>
      <c r="OCM898" s="256"/>
      <c r="OCN898" s="256"/>
      <c r="OCO898" s="256"/>
      <c r="OCP898" s="256"/>
      <c r="OCQ898" s="256"/>
      <c r="OCR898" s="256"/>
      <c r="OCS898" s="256"/>
      <c r="OCT898" s="256"/>
      <c r="OCU898" s="256"/>
      <c r="OCV898" s="256"/>
      <c r="OCW898" s="256"/>
      <c r="OCX898" s="256"/>
      <c r="OCY898" s="256"/>
      <c r="OCZ898" s="256"/>
      <c r="ODA898" s="256"/>
      <c r="ODB898" s="256"/>
      <c r="ODC898" s="256"/>
      <c r="ODD898" s="256"/>
      <c r="ODE898" s="256"/>
      <c r="ODF898" s="256"/>
      <c r="ODG898" s="256"/>
      <c r="ODH898" s="256"/>
      <c r="ODI898" s="256"/>
      <c r="ODJ898" s="256"/>
      <c r="ODK898" s="256"/>
      <c r="ODL898" s="256"/>
      <c r="ODM898" s="256"/>
      <c r="ODN898" s="256"/>
      <c r="ODO898" s="256"/>
      <c r="ODP898" s="256"/>
      <c r="ODQ898" s="256"/>
      <c r="ODR898" s="256"/>
      <c r="ODS898" s="256"/>
      <c r="ODT898" s="256"/>
      <c r="ODU898" s="256"/>
      <c r="ODV898" s="256"/>
      <c r="ODW898" s="256"/>
      <c r="ODX898" s="256"/>
      <c r="ODY898" s="256"/>
      <c r="ODZ898" s="256"/>
      <c r="OEA898" s="256"/>
      <c r="OEB898" s="256"/>
      <c r="OEC898" s="256"/>
      <c r="OED898" s="256"/>
      <c r="OEE898" s="256"/>
      <c r="OEF898" s="256"/>
      <c r="OEG898" s="256"/>
      <c r="OEH898" s="256"/>
      <c r="OEI898" s="256"/>
      <c r="OEJ898" s="256"/>
      <c r="OEK898" s="256"/>
      <c r="OEL898" s="256"/>
      <c r="OEM898" s="256"/>
      <c r="OEN898" s="256"/>
      <c r="OEO898" s="256"/>
      <c r="OEP898" s="256"/>
      <c r="OEQ898" s="256"/>
      <c r="OER898" s="256"/>
      <c r="OES898" s="256"/>
      <c r="OET898" s="256"/>
      <c r="OEU898" s="256"/>
      <c r="OEV898" s="256"/>
      <c r="OEW898" s="256"/>
      <c r="OEX898" s="256"/>
      <c r="OEY898" s="256"/>
      <c r="OEZ898" s="256"/>
      <c r="OFA898" s="256"/>
      <c r="OFB898" s="256"/>
      <c r="OFC898" s="256"/>
      <c r="OFD898" s="256"/>
      <c r="OFE898" s="256"/>
      <c r="OFF898" s="256"/>
      <c r="OFG898" s="256"/>
      <c r="OFH898" s="256"/>
      <c r="OFI898" s="256"/>
      <c r="OFJ898" s="256"/>
      <c r="OFK898" s="256"/>
      <c r="OFL898" s="256"/>
      <c r="OFM898" s="256"/>
      <c r="OFN898" s="256"/>
      <c r="OFO898" s="256"/>
      <c r="OFP898" s="256"/>
      <c r="OFQ898" s="256"/>
      <c r="OFR898" s="256"/>
      <c r="OFS898" s="256"/>
      <c r="OFT898" s="256"/>
      <c r="OFU898" s="256"/>
      <c r="OFV898" s="256"/>
      <c r="OFW898" s="256"/>
      <c r="OFX898" s="256"/>
      <c r="OFY898" s="256"/>
      <c r="OFZ898" s="256"/>
      <c r="OGA898" s="256"/>
      <c r="OGB898" s="256"/>
      <c r="OGC898" s="256"/>
      <c r="OGD898" s="256"/>
      <c r="OGE898" s="256"/>
      <c r="OGF898" s="256"/>
      <c r="OGG898" s="256"/>
      <c r="OGH898" s="256"/>
      <c r="OGI898" s="256"/>
      <c r="OGJ898" s="256"/>
      <c r="OGK898" s="256"/>
      <c r="OGL898" s="256"/>
      <c r="OGM898" s="256"/>
      <c r="OGN898" s="256"/>
      <c r="OGO898" s="256"/>
      <c r="OGP898" s="256"/>
      <c r="OGQ898" s="256"/>
      <c r="OGR898" s="256"/>
      <c r="OGS898" s="256"/>
      <c r="OGT898" s="256"/>
      <c r="OGU898" s="256"/>
      <c r="OGV898" s="256"/>
      <c r="OGW898" s="256"/>
      <c r="OGX898" s="256"/>
      <c r="OGY898" s="256"/>
      <c r="OGZ898" s="256"/>
      <c r="OHA898" s="256"/>
      <c r="OHB898" s="256"/>
      <c r="OHC898" s="256"/>
      <c r="OHD898" s="256"/>
      <c r="OHE898" s="256"/>
      <c r="OHF898" s="256"/>
      <c r="OHG898" s="256"/>
      <c r="OHH898" s="256"/>
      <c r="OHI898" s="256"/>
      <c r="OHJ898" s="256"/>
      <c r="OHK898" s="256"/>
      <c r="OHL898" s="256"/>
      <c r="OHM898" s="256"/>
      <c r="OHN898" s="256"/>
      <c r="OHO898" s="256"/>
      <c r="OHP898" s="256"/>
      <c r="OHQ898" s="256"/>
      <c r="OHR898" s="256"/>
      <c r="OHS898" s="256"/>
      <c r="OHT898" s="256"/>
      <c r="OHU898" s="256"/>
      <c r="OHV898" s="256"/>
      <c r="OHW898" s="256"/>
      <c r="OHX898" s="256"/>
      <c r="OHY898" s="256"/>
      <c r="OHZ898" s="256"/>
      <c r="OIA898" s="256"/>
      <c r="OIB898" s="256"/>
      <c r="OIC898" s="256"/>
      <c r="OID898" s="256"/>
      <c r="OIE898" s="256"/>
      <c r="OIF898" s="256"/>
      <c r="OIG898" s="256"/>
      <c r="OIH898" s="256"/>
      <c r="OII898" s="256"/>
      <c r="OIJ898" s="256"/>
      <c r="OIK898" s="256"/>
      <c r="OIL898" s="256"/>
      <c r="OIM898" s="256"/>
      <c r="OIN898" s="256"/>
      <c r="OIO898" s="256"/>
      <c r="OIP898" s="256"/>
      <c r="OIQ898" s="256"/>
      <c r="OIR898" s="256"/>
      <c r="OIS898" s="256"/>
      <c r="OIT898" s="256"/>
      <c r="OIU898" s="256"/>
      <c r="OIV898" s="256"/>
      <c r="OIW898" s="256"/>
      <c r="OIX898" s="256"/>
      <c r="OIY898" s="256"/>
      <c r="OIZ898" s="256"/>
      <c r="OJA898" s="256"/>
      <c r="OJB898" s="256"/>
      <c r="OJC898" s="256"/>
      <c r="OJD898" s="256"/>
      <c r="OJE898" s="256"/>
      <c r="OJF898" s="256"/>
      <c r="OJG898" s="256"/>
      <c r="OJH898" s="256"/>
      <c r="OJI898" s="256"/>
      <c r="OJJ898" s="256"/>
      <c r="OJK898" s="256"/>
      <c r="OJL898" s="256"/>
      <c r="OJM898" s="256"/>
      <c r="OJN898" s="256"/>
      <c r="OJO898" s="256"/>
      <c r="OJP898" s="256"/>
      <c r="OJQ898" s="256"/>
      <c r="OJR898" s="256"/>
      <c r="OJS898" s="256"/>
      <c r="OJT898" s="256"/>
      <c r="OJU898" s="256"/>
      <c r="OJV898" s="256"/>
      <c r="OJW898" s="256"/>
      <c r="OJX898" s="256"/>
      <c r="OJY898" s="256"/>
      <c r="OJZ898" s="256"/>
      <c r="OKA898" s="256"/>
      <c r="OKB898" s="256"/>
      <c r="OKC898" s="256"/>
      <c r="OKD898" s="256"/>
      <c r="OKE898" s="256"/>
      <c r="OKF898" s="256"/>
      <c r="OKG898" s="256"/>
      <c r="OKH898" s="256"/>
      <c r="OKI898" s="256"/>
      <c r="OKJ898" s="256"/>
      <c r="OKK898" s="256"/>
      <c r="OKL898" s="256"/>
      <c r="OKM898" s="256"/>
      <c r="OKN898" s="256"/>
      <c r="OKO898" s="256"/>
      <c r="OKP898" s="256"/>
      <c r="OKQ898" s="256"/>
      <c r="OKR898" s="256"/>
      <c r="OKS898" s="256"/>
      <c r="OKT898" s="256"/>
      <c r="OKU898" s="256"/>
      <c r="OKV898" s="256"/>
      <c r="OKW898" s="256"/>
      <c r="OKX898" s="256"/>
      <c r="OKY898" s="256"/>
      <c r="OKZ898" s="256"/>
      <c r="OLA898" s="256"/>
      <c r="OLB898" s="256"/>
      <c r="OLC898" s="256"/>
      <c r="OLD898" s="256"/>
      <c r="OLE898" s="256"/>
      <c r="OLF898" s="256"/>
      <c r="OLG898" s="256"/>
      <c r="OLH898" s="256"/>
      <c r="OLI898" s="256"/>
      <c r="OLJ898" s="256"/>
      <c r="OLK898" s="256"/>
      <c r="OLL898" s="256"/>
      <c r="OLM898" s="256"/>
      <c r="OLN898" s="256"/>
      <c r="OLO898" s="256"/>
      <c r="OLP898" s="256"/>
      <c r="OLQ898" s="256"/>
      <c r="OLR898" s="256"/>
      <c r="OLS898" s="256"/>
      <c r="OLT898" s="256"/>
      <c r="OLU898" s="256"/>
      <c r="OLV898" s="256"/>
      <c r="OLW898" s="256"/>
      <c r="OLX898" s="256"/>
      <c r="OLY898" s="256"/>
      <c r="OLZ898" s="256"/>
      <c r="OMA898" s="256"/>
      <c r="OMB898" s="256"/>
      <c r="OMC898" s="256"/>
      <c r="OMD898" s="256"/>
      <c r="OME898" s="256"/>
      <c r="OMF898" s="256"/>
      <c r="OMG898" s="256"/>
      <c r="OMH898" s="256"/>
      <c r="OMI898" s="256"/>
      <c r="OMJ898" s="256"/>
      <c r="OMK898" s="256"/>
      <c r="OML898" s="256"/>
      <c r="OMM898" s="256"/>
      <c r="OMN898" s="256"/>
      <c r="OMO898" s="256"/>
      <c r="OMP898" s="256"/>
      <c r="OMQ898" s="256"/>
      <c r="OMR898" s="256"/>
      <c r="OMS898" s="256"/>
      <c r="OMT898" s="256"/>
      <c r="OMU898" s="256"/>
      <c r="OMV898" s="256"/>
      <c r="OMW898" s="256"/>
      <c r="OMX898" s="256"/>
      <c r="OMY898" s="256"/>
      <c r="OMZ898" s="256"/>
      <c r="ONA898" s="256"/>
      <c r="ONB898" s="256"/>
      <c r="ONC898" s="256"/>
      <c r="OND898" s="256"/>
      <c r="ONE898" s="256"/>
      <c r="ONF898" s="256"/>
      <c r="ONG898" s="256"/>
      <c r="ONH898" s="256"/>
      <c r="ONI898" s="256"/>
      <c r="ONJ898" s="256"/>
      <c r="ONK898" s="256"/>
      <c r="ONL898" s="256"/>
      <c r="ONM898" s="256"/>
      <c r="ONN898" s="256"/>
      <c r="ONO898" s="256"/>
      <c r="ONP898" s="256"/>
      <c r="ONQ898" s="256"/>
      <c r="ONR898" s="256"/>
      <c r="ONS898" s="256"/>
      <c r="ONT898" s="256"/>
      <c r="ONU898" s="256"/>
      <c r="ONV898" s="256"/>
      <c r="ONW898" s="256"/>
      <c r="ONX898" s="256"/>
      <c r="ONY898" s="256"/>
      <c r="ONZ898" s="256"/>
      <c r="OOA898" s="256"/>
      <c r="OOB898" s="256"/>
      <c r="OOC898" s="256"/>
      <c r="OOD898" s="256"/>
      <c r="OOE898" s="256"/>
      <c r="OOF898" s="256"/>
      <c r="OOG898" s="256"/>
      <c r="OOH898" s="256"/>
      <c r="OOI898" s="256"/>
      <c r="OOJ898" s="256"/>
      <c r="OOK898" s="256"/>
      <c r="OOL898" s="256"/>
      <c r="OOM898" s="256"/>
      <c r="OON898" s="256"/>
      <c r="OOO898" s="256"/>
      <c r="OOP898" s="256"/>
      <c r="OOQ898" s="256"/>
      <c r="OOR898" s="256"/>
      <c r="OOS898" s="256"/>
      <c r="OOT898" s="256"/>
      <c r="OOU898" s="256"/>
      <c r="OOV898" s="256"/>
      <c r="OOW898" s="256"/>
      <c r="OOX898" s="256"/>
      <c r="OOY898" s="256"/>
      <c r="OOZ898" s="256"/>
      <c r="OPA898" s="256"/>
      <c r="OPB898" s="256"/>
      <c r="OPC898" s="256"/>
      <c r="OPD898" s="256"/>
      <c r="OPE898" s="256"/>
      <c r="OPF898" s="256"/>
      <c r="OPG898" s="256"/>
      <c r="OPH898" s="256"/>
      <c r="OPI898" s="256"/>
      <c r="OPJ898" s="256"/>
      <c r="OPK898" s="256"/>
      <c r="OPL898" s="256"/>
      <c r="OPM898" s="256"/>
      <c r="OPN898" s="256"/>
      <c r="OPO898" s="256"/>
      <c r="OPP898" s="256"/>
      <c r="OPQ898" s="256"/>
      <c r="OPR898" s="256"/>
      <c r="OPS898" s="256"/>
      <c r="OPT898" s="256"/>
      <c r="OPU898" s="256"/>
      <c r="OPV898" s="256"/>
      <c r="OPW898" s="256"/>
      <c r="OPX898" s="256"/>
      <c r="OPY898" s="256"/>
      <c r="OPZ898" s="256"/>
      <c r="OQA898" s="256"/>
      <c r="OQB898" s="256"/>
      <c r="OQC898" s="256"/>
      <c r="OQD898" s="256"/>
      <c r="OQE898" s="256"/>
      <c r="OQF898" s="256"/>
      <c r="OQG898" s="256"/>
      <c r="OQH898" s="256"/>
      <c r="OQI898" s="256"/>
      <c r="OQJ898" s="256"/>
      <c r="OQK898" s="256"/>
      <c r="OQL898" s="256"/>
      <c r="OQM898" s="256"/>
      <c r="OQN898" s="256"/>
      <c r="OQO898" s="256"/>
      <c r="OQP898" s="256"/>
      <c r="OQQ898" s="256"/>
      <c r="OQR898" s="256"/>
      <c r="OQS898" s="256"/>
      <c r="OQT898" s="256"/>
      <c r="OQU898" s="256"/>
      <c r="OQV898" s="256"/>
      <c r="OQW898" s="256"/>
      <c r="OQX898" s="256"/>
      <c r="OQY898" s="256"/>
      <c r="OQZ898" s="256"/>
      <c r="ORA898" s="256"/>
      <c r="ORB898" s="256"/>
      <c r="ORC898" s="256"/>
      <c r="ORD898" s="256"/>
      <c r="ORE898" s="256"/>
      <c r="ORF898" s="256"/>
      <c r="ORG898" s="256"/>
      <c r="ORH898" s="256"/>
      <c r="ORI898" s="256"/>
      <c r="ORJ898" s="256"/>
      <c r="ORK898" s="256"/>
      <c r="ORL898" s="256"/>
      <c r="ORM898" s="256"/>
      <c r="ORN898" s="256"/>
      <c r="ORO898" s="256"/>
      <c r="ORP898" s="256"/>
      <c r="ORQ898" s="256"/>
      <c r="ORR898" s="256"/>
      <c r="ORS898" s="256"/>
      <c r="ORT898" s="256"/>
      <c r="ORU898" s="256"/>
      <c r="ORV898" s="256"/>
      <c r="ORW898" s="256"/>
      <c r="ORX898" s="256"/>
      <c r="ORY898" s="256"/>
      <c r="ORZ898" s="256"/>
      <c r="OSA898" s="256"/>
      <c r="OSB898" s="256"/>
      <c r="OSC898" s="256"/>
      <c r="OSD898" s="256"/>
      <c r="OSE898" s="256"/>
      <c r="OSF898" s="256"/>
      <c r="OSG898" s="256"/>
      <c r="OSH898" s="256"/>
      <c r="OSI898" s="256"/>
      <c r="OSJ898" s="256"/>
      <c r="OSK898" s="256"/>
      <c r="OSL898" s="256"/>
      <c r="OSM898" s="256"/>
      <c r="OSN898" s="256"/>
      <c r="OSO898" s="256"/>
      <c r="OSP898" s="256"/>
      <c r="OSQ898" s="256"/>
      <c r="OSR898" s="256"/>
      <c r="OSS898" s="256"/>
      <c r="OST898" s="256"/>
      <c r="OSU898" s="256"/>
      <c r="OSV898" s="256"/>
      <c r="OSW898" s="256"/>
      <c r="OSX898" s="256"/>
      <c r="OSY898" s="256"/>
      <c r="OSZ898" s="256"/>
      <c r="OTA898" s="256"/>
      <c r="OTB898" s="256"/>
      <c r="OTC898" s="256"/>
      <c r="OTD898" s="256"/>
      <c r="OTE898" s="256"/>
      <c r="OTF898" s="256"/>
      <c r="OTG898" s="256"/>
      <c r="OTH898" s="256"/>
      <c r="OTI898" s="256"/>
      <c r="OTJ898" s="256"/>
      <c r="OTK898" s="256"/>
      <c r="OTL898" s="256"/>
      <c r="OTM898" s="256"/>
      <c r="OTN898" s="256"/>
      <c r="OTO898" s="256"/>
      <c r="OTP898" s="256"/>
      <c r="OTQ898" s="256"/>
      <c r="OTR898" s="256"/>
      <c r="OTS898" s="256"/>
      <c r="OTT898" s="256"/>
      <c r="OTU898" s="256"/>
      <c r="OTV898" s="256"/>
      <c r="OTW898" s="256"/>
      <c r="OTX898" s="256"/>
      <c r="OTY898" s="256"/>
      <c r="OTZ898" s="256"/>
      <c r="OUA898" s="256"/>
      <c r="OUB898" s="256"/>
      <c r="OUC898" s="256"/>
      <c r="OUD898" s="256"/>
      <c r="OUE898" s="256"/>
      <c r="OUF898" s="256"/>
      <c r="OUG898" s="256"/>
      <c r="OUH898" s="256"/>
      <c r="OUI898" s="256"/>
      <c r="OUJ898" s="256"/>
      <c r="OUK898" s="256"/>
      <c r="OUL898" s="256"/>
      <c r="OUM898" s="256"/>
      <c r="OUN898" s="256"/>
      <c r="OUO898" s="256"/>
      <c r="OUP898" s="256"/>
      <c r="OUQ898" s="256"/>
      <c r="OUR898" s="256"/>
      <c r="OUS898" s="256"/>
      <c r="OUT898" s="256"/>
      <c r="OUU898" s="256"/>
      <c r="OUV898" s="256"/>
      <c r="OUW898" s="256"/>
      <c r="OUX898" s="256"/>
      <c r="OUY898" s="256"/>
      <c r="OUZ898" s="256"/>
      <c r="OVA898" s="256"/>
      <c r="OVB898" s="256"/>
      <c r="OVC898" s="256"/>
      <c r="OVD898" s="256"/>
      <c r="OVE898" s="256"/>
      <c r="OVF898" s="256"/>
      <c r="OVG898" s="256"/>
      <c r="OVH898" s="256"/>
      <c r="OVI898" s="256"/>
      <c r="OVJ898" s="256"/>
      <c r="OVK898" s="256"/>
      <c r="OVL898" s="256"/>
      <c r="OVM898" s="256"/>
      <c r="OVN898" s="256"/>
      <c r="OVO898" s="256"/>
      <c r="OVP898" s="256"/>
      <c r="OVQ898" s="256"/>
      <c r="OVR898" s="256"/>
      <c r="OVS898" s="256"/>
      <c r="OVT898" s="256"/>
      <c r="OVU898" s="256"/>
      <c r="OVV898" s="256"/>
      <c r="OVW898" s="256"/>
      <c r="OVX898" s="256"/>
      <c r="OVY898" s="256"/>
      <c r="OVZ898" s="256"/>
      <c r="OWA898" s="256"/>
      <c r="OWB898" s="256"/>
      <c r="OWC898" s="256"/>
      <c r="OWD898" s="256"/>
      <c r="OWE898" s="256"/>
      <c r="OWF898" s="256"/>
      <c r="OWG898" s="256"/>
      <c r="OWH898" s="256"/>
      <c r="OWI898" s="256"/>
      <c r="OWJ898" s="256"/>
      <c r="OWK898" s="256"/>
      <c r="OWL898" s="256"/>
      <c r="OWM898" s="256"/>
      <c r="OWN898" s="256"/>
      <c r="OWO898" s="256"/>
      <c r="OWP898" s="256"/>
      <c r="OWQ898" s="256"/>
      <c r="OWR898" s="256"/>
      <c r="OWS898" s="256"/>
      <c r="OWT898" s="256"/>
      <c r="OWU898" s="256"/>
      <c r="OWV898" s="256"/>
      <c r="OWW898" s="256"/>
      <c r="OWX898" s="256"/>
      <c r="OWY898" s="256"/>
      <c r="OWZ898" s="256"/>
      <c r="OXA898" s="256"/>
      <c r="OXB898" s="256"/>
      <c r="OXC898" s="256"/>
      <c r="OXD898" s="256"/>
      <c r="OXE898" s="256"/>
      <c r="OXF898" s="256"/>
      <c r="OXG898" s="256"/>
      <c r="OXH898" s="256"/>
      <c r="OXI898" s="256"/>
      <c r="OXJ898" s="256"/>
      <c r="OXK898" s="256"/>
      <c r="OXL898" s="256"/>
      <c r="OXM898" s="256"/>
      <c r="OXN898" s="256"/>
      <c r="OXO898" s="256"/>
      <c r="OXP898" s="256"/>
      <c r="OXQ898" s="256"/>
      <c r="OXR898" s="256"/>
      <c r="OXS898" s="256"/>
      <c r="OXT898" s="256"/>
      <c r="OXU898" s="256"/>
      <c r="OXV898" s="256"/>
      <c r="OXW898" s="256"/>
      <c r="OXX898" s="256"/>
      <c r="OXY898" s="256"/>
      <c r="OXZ898" s="256"/>
      <c r="OYA898" s="256"/>
      <c r="OYB898" s="256"/>
      <c r="OYC898" s="256"/>
      <c r="OYD898" s="256"/>
      <c r="OYE898" s="256"/>
      <c r="OYF898" s="256"/>
      <c r="OYG898" s="256"/>
      <c r="OYH898" s="256"/>
      <c r="OYI898" s="256"/>
      <c r="OYJ898" s="256"/>
      <c r="OYK898" s="256"/>
      <c r="OYL898" s="256"/>
      <c r="OYM898" s="256"/>
      <c r="OYN898" s="256"/>
      <c r="OYO898" s="256"/>
      <c r="OYP898" s="256"/>
      <c r="OYQ898" s="256"/>
      <c r="OYR898" s="256"/>
      <c r="OYS898" s="256"/>
      <c r="OYT898" s="256"/>
      <c r="OYU898" s="256"/>
      <c r="OYV898" s="256"/>
      <c r="OYW898" s="256"/>
      <c r="OYX898" s="256"/>
      <c r="OYY898" s="256"/>
      <c r="OYZ898" s="256"/>
      <c r="OZA898" s="256"/>
      <c r="OZB898" s="256"/>
      <c r="OZC898" s="256"/>
      <c r="OZD898" s="256"/>
      <c r="OZE898" s="256"/>
      <c r="OZF898" s="256"/>
      <c r="OZG898" s="256"/>
      <c r="OZH898" s="256"/>
      <c r="OZI898" s="256"/>
      <c r="OZJ898" s="256"/>
      <c r="OZK898" s="256"/>
      <c r="OZL898" s="256"/>
      <c r="OZM898" s="256"/>
      <c r="OZN898" s="256"/>
      <c r="OZO898" s="256"/>
      <c r="OZP898" s="256"/>
      <c r="OZQ898" s="256"/>
      <c r="OZR898" s="256"/>
      <c r="OZS898" s="256"/>
      <c r="OZT898" s="256"/>
      <c r="OZU898" s="256"/>
      <c r="OZV898" s="256"/>
      <c r="OZW898" s="256"/>
      <c r="OZX898" s="256"/>
      <c r="OZY898" s="256"/>
      <c r="OZZ898" s="256"/>
      <c r="PAA898" s="256"/>
      <c r="PAB898" s="256"/>
      <c r="PAC898" s="256"/>
      <c r="PAD898" s="256"/>
      <c r="PAE898" s="256"/>
      <c r="PAF898" s="256"/>
      <c r="PAG898" s="256"/>
      <c r="PAH898" s="256"/>
      <c r="PAI898" s="256"/>
      <c r="PAJ898" s="256"/>
      <c r="PAK898" s="256"/>
      <c r="PAL898" s="256"/>
      <c r="PAM898" s="256"/>
      <c r="PAN898" s="256"/>
      <c r="PAO898" s="256"/>
      <c r="PAP898" s="256"/>
      <c r="PAQ898" s="256"/>
      <c r="PAR898" s="256"/>
      <c r="PAS898" s="256"/>
      <c r="PAT898" s="256"/>
      <c r="PAU898" s="256"/>
      <c r="PAV898" s="256"/>
      <c r="PAW898" s="256"/>
      <c r="PAX898" s="256"/>
      <c r="PAY898" s="256"/>
      <c r="PAZ898" s="256"/>
      <c r="PBA898" s="256"/>
      <c r="PBB898" s="256"/>
      <c r="PBC898" s="256"/>
      <c r="PBD898" s="256"/>
      <c r="PBE898" s="256"/>
      <c r="PBF898" s="256"/>
      <c r="PBG898" s="256"/>
      <c r="PBH898" s="256"/>
      <c r="PBI898" s="256"/>
      <c r="PBJ898" s="256"/>
      <c r="PBK898" s="256"/>
      <c r="PBL898" s="256"/>
      <c r="PBM898" s="256"/>
      <c r="PBN898" s="256"/>
      <c r="PBO898" s="256"/>
      <c r="PBP898" s="256"/>
      <c r="PBQ898" s="256"/>
      <c r="PBR898" s="256"/>
      <c r="PBS898" s="256"/>
      <c r="PBT898" s="256"/>
      <c r="PBU898" s="256"/>
      <c r="PBV898" s="256"/>
      <c r="PBW898" s="256"/>
      <c r="PBX898" s="256"/>
      <c r="PBY898" s="256"/>
      <c r="PBZ898" s="256"/>
      <c r="PCA898" s="256"/>
      <c r="PCB898" s="256"/>
      <c r="PCC898" s="256"/>
      <c r="PCD898" s="256"/>
      <c r="PCE898" s="256"/>
      <c r="PCF898" s="256"/>
      <c r="PCG898" s="256"/>
      <c r="PCH898" s="256"/>
      <c r="PCI898" s="256"/>
      <c r="PCJ898" s="256"/>
      <c r="PCK898" s="256"/>
      <c r="PCL898" s="256"/>
      <c r="PCM898" s="256"/>
      <c r="PCN898" s="256"/>
      <c r="PCO898" s="256"/>
      <c r="PCP898" s="256"/>
      <c r="PCQ898" s="256"/>
      <c r="PCR898" s="256"/>
      <c r="PCS898" s="256"/>
      <c r="PCT898" s="256"/>
      <c r="PCU898" s="256"/>
      <c r="PCV898" s="256"/>
      <c r="PCW898" s="256"/>
      <c r="PCX898" s="256"/>
      <c r="PCY898" s="256"/>
      <c r="PCZ898" s="256"/>
      <c r="PDA898" s="256"/>
      <c r="PDB898" s="256"/>
      <c r="PDC898" s="256"/>
      <c r="PDD898" s="256"/>
      <c r="PDE898" s="256"/>
      <c r="PDF898" s="256"/>
      <c r="PDG898" s="256"/>
      <c r="PDH898" s="256"/>
      <c r="PDI898" s="256"/>
      <c r="PDJ898" s="256"/>
      <c r="PDK898" s="256"/>
      <c r="PDL898" s="256"/>
      <c r="PDM898" s="256"/>
      <c r="PDN898" s="256"/>
      <c r="PDO898" s="256"/>
      <c r="PDP898" s="256"/>
      <c r="PDQ898" s="256"/>
      <c r="PDR898" s="256"/>
      <c r="PDS898" s="256"/>
      <c r="PDT898" s="256"/>
      <c r="PDU898" s="256"/>
      <c r="PDV898" s="256"/>
      <c r="PDW898" s="256"/>
      <c r="PDX898" s="256"/>
      <c r="PDY898" s="256"/>
      <c r="PDZ898" s="256"/>
      <c r="PEA898" s="256"/>
      <c r="PEB898" s="256"/>
      <c r="PEC898" s="256"/>
      <c r="PED898" s="256"/>
      <c r="PEE898" s="256"/>
      <c r="PEF898" s="256"/>
      <c r="PEG898" s="256"/>
      <c r="PEH898" s="256"/>
      <c r="PEI898" s="256"/>
      <c r="PEJ898" s="256"/>
      <c r="PEK898" s="256"/>
      <c r="PEL898" s="256"/>
      <c r="PEM898" s="256"/>
      <c r="PEN898" s="256"/>
      <c r="PEO898" s="256"/>
      <c r="PEP898" s="256"/>
      <c r="PEQ898" s="256"/>
      <c r="PER898" s="256"/>
      <c r="PES898" s="256"/>
      <c r="PET898" s="256"/>
      <c r="PEU898" s="256"/>
      <c r="PEV898" s="256"/>
      <c r="PEW898" s="256"/>
      <c r="PEX898" s="256"/>
      <c r="PEY898" s="256"/>
      <c r="PEZ898" s="256"/>
      <c r="PFA898" s="256"/>
      <c r="PFB898" s="256"/>
      <c r="PFC898" s="256"/>
      <c r="PFD898" s="256"/>
      <c r="PFE898" s="256"/>
      <c r="PFF898" s="256"/>
      <c r="PFG898" s="256"/>
      <c r="PFH898" s="256"/>
      <c r="PFI898" s="256"/>
      <c r="PFJ898" s="256"/>
      <c r="PFK898" s="256"/>
      <c r="PFL898" s="256"/>
      <c r="PFM898" s="256"/>
      <c r="PFN898" s="256"/>
      <c r="PFO898" s="256"/>
      <c r="PFP898" s="256"/>
      <c r="PFQ898" s="256"/>
      <c r="PFR898" s="256"/>
      <c r="PFS898" s="256"/>
      <c r="PFT898" s="256"/>
      <c r="PFU898" s="256"/>
      <c r="PFV898" s="256"/>
      <c r="PFW898" s="256"/>
      <c r="PFX898" s="256"/>
      <c r="PFY898" s="256"/>
      <c r="PFZ898" s="256"/>
      <c r="PGA898" s="256"/>
      <c r="PGB898" s="256"/>
      <c r="PGC898" s="256"/>
      <c r="PGD898" s="256"/>
      <c r="PGE898" s="256"/>
      <c r="PGF898" s="256"/>
      <c r="PGG898" s="256"/>
      <c r="PGH898" s="256"/>
      <c r="PGI898" s="256"/>
      <c r="PGJ898" s="256"/>
      <c r="PGK898" s="256"/>
      <c r="PGL898" s="256"/>
      <c r="PGM898" s="256"/>
      <c r="PGN898" s="256"/>
      <c r="PGO898" s="256"/>
      <c r="PGP898" s="256"/>
      <c r="PGQ898" s="256"/>
      <c r="PGR898" s="256"/>
      <c r="PGS898" s="256"/>
      <c r="PGT898" s="256"/>
      <c r="PGU898" s="256"/>
      <c r="PGV898" s="256"/>
      <c r="PGW898" s="256"/>
      <c r="PGX898" s="256"/>
      <c r="PGY898" s="256"/>
      <c r="PGZ898" s="256"/>
      <c r="PHA898" s="256"/>
      <c r="PHB898" s="256"/>
      <c r="PHC898" s="256"/>
      <c r="PHD898" s="256"/>
      <c r="PHE898" s="256"/>
      <c r="PHF898" s="256"/>
      <c r="PHG898" s="256"/>
      <c r="PHH898" s="256"/>
      <c r="PHI898" s="256"/>
      <c r="PHJ898" s="256"/>
      <c r="PHK898" s="256"/>
      <c r="PHL898" s="256"/>
      <c r="PHM898" s="256"/>
      <c r="PHN898" s="256"/>
      <c r="PHO898" s="256"/>
      <c r="PHP898" s="256"/>
      <c r="PHQ898" s="256"/>
      <c r="PHR898" s="256"/>
      <c r="PHS898" s="256"/>
      <c r="PHT898" s="256"/>
      <c r="PHU898" s="256"/>
      <c r="PHV898" s="256"/>
      <c r="PHW898" s="256"/>
      <c r="PHX898" s="256"/>
      <c r="PHY898" s="256"/>
      <c r="PHZ898" s="256"/>
      <c r="PIA898" s="256"/>
      <c r="PIB898" s="256"/>
      <c r="PIC898" s="256"/>
      <c r="PID898" s="256"/>
      <c r="PIE898" s="256"/>
      <c r="PIF898" s="256"/>
      <c r="PIG898" s="256"/>
      <c r="PIH898" s="256"/>
      <c r="PII898" s="256"/>
      <c r="PIJ898" s="256"/>
      <c r="PIK898" s="256"/>
      <c r="PIL898" s="256"/>
      <c r="PIM898" s="256"/>
      <c r="PIN898" s="256"/>
      <c r="PIO898" s="256"/>
      <c r="PIP898" s="256"/>
      <c r="PIQ898" s="256"/>
      <c r="PIR898" s="256"/>
      <c r="PIS898" s="256"/>
      <c r="PIT898" s="256"/>
      <c r="PIU898" s="256"/>
      <c r="PIV898" s="256"/>
      <c r="PIW898" s="256"/>
      <c r="PIX898" s="256"/>
      <c r="PIY898" s="256"/>
      <c r="PIZ898" s="256"/>
      <c r="PJA898" s="256"/>
      <c r="PJB898" s="256"/>
      <c r="PJC898" s="256"/>
      <c r="PJD898" s="256"/>
      <c r="PJE898" s="256"/>
      <c r="PJF898" s="256"/>
      <c r="PJG898" s="256"/>
      <c r="PJH898" s="256"/>
      <c r="PJI898" s="256"/>
      <c r="PJJ898" s="256"/>
      <c r="PJK898" s="256"/>
      <c r="PJL898" s="256"/>
      <c r="PJM898" s="256"/>
      <c r="PJN898" s="256"/>
      <c r="PJO898" s="256"/>
      <c r="PJP898" s="256"/>
      <c r="PJQ898" s="256"/>
      <c r="PJR898" s="256"/>
      <c r="PJS898" s="256"/>
      <c r="PJT898" s="256"/>
      <c r="PJU898" s="256"/>
      <c r="PJV898" s="256"/>
      <c r="PJW898" s="256"/>
      <c r="PJX898" s="256"/>
      <c r="PJY898" s="256"/>
      <c r="PJZ898" s="256"/>
      <c r="PKA898" s="256"/>
      <c r="PKB898" s="256"/>
      <c r="PKC898" s="256"/>
      <c r="PKD898" s="256"/>
      <c r="PKE898" s="256"/>
      <c r="PKF898" s="256"/>
      <c r="PKG898" s="256"/>
      <c r="PKH898" s="256"/>
      <c r="PKI898" s="256"/>
      <c r="PKJ898" s="256"/>
      <c r="PKK898" s="256"/>
      <c r="PKL898" s="256"/>
      <c r="PKM898" s="256"/>
      <c r="PKN898" s="256"/>
      <c r="PKO898" s="256"/>
      <c r="PKP898" s="256"/>
      <c r="PKQ898" s="256"/>
      <c r="PKR898" s="256"/>
      <c r="PKS898" s="256"/>
      <c r="PKT898" s="256"/>
      <c r="PKU898" s="256"/>
      <c r="PKV898" s="256"/>
      <c r="PKW898" s="256"/>
      <c r="PKX898" s="256"/>
      <c r="PKY898" s="256"/>
      <c r="PKZ898" s="256"/>
      <c r="PLA898" s="256"/>
      <c r="PLB898" s="256"/>
      <c r="PLC898" s="256"/>
      <c r="PLD898" s="256"/>
      <c r="PLE898" s="256"/>
      <c r="PLF898" s="256"/>
      <c r="PLG898" s="256"/>
      <c r="PLH898" s="256"/>
      <c r="PLI898" s="256"/>
      <c r="PLJ898" s="256"/>
      <c r="PLK898" s="256"/>
      <c r="PLL898" s="256"/>
      <c r="PLM898" s="256"/>
      <c r="PLN898" s="256"/>
      <c r="PLO898" s="256"/>
      <c r="PLP898" s="256"/>
      <c r="PLQ898" s="256"/>
      <c r="PLR898" s="256"/>
      <c r="PLS898" s="256"/>
      <c r="PLT898" s="256"/>
      <c r="PLU898" s="256"/>
      <c r="PLV898" s="256"/>
      <c r="PLW898" s="256"/>
      <c r="PLX898" s="256"/>
      <c r="PLY898" s="256"/>
      <c r="PLZ898" s="256"/>
      <c r="PMA898" s="256"/>
      <c r="PMB898" s="256"/>
      <c r="PMC898" s="256"/>
      <c r="PMD898" s="256"/>
      <c r="PME898" s="256"/>
      <c r="PMF898" s="256"/>
      <c r="PMG898" s="256"/>
      <c r="PMH898" s="256"/>
      <c r="PMI898" s="256"/>
      <c r="PMJ898" s="256"/>
      <c r="PMK898" s="256"/>
      <c r="PML898" s="256"/>
      <c r="PMM898" s="256"/>
      <c r="PMN898" s="256"/>
      <c r="PMO898" s="256"/>
      <c r="PMP898" s="256"/>
      <c r="PMQ898" s="256"/>
      <c r="PMR898" s="256"/>
      <c r="PMS898" s="256"/>
      <c r="PMT898" s="256"/>
      <c r="PMU898" s="256"/>
      <c r="PMV898" s="256"/>
      <c r="PMW898" s="256"/>
      <c r="PMX898" s="256"/>
      <c r="PMY898" s="256"/>
      <c r="PMZ898" s="256"/>
      <c r="PNA898" s="256"/>
      <c r="PNB898" s="256"/>
      <c r="PNC898" s="256"/>
      <c r="PND898" s="256"/>
      <c r="PNE898" s="256"/>
      <c r="PNF898" s="256"/>
      <c r="PNG898" s="256"/>
      <c r="PNH898" s="256"/>
      <c r="PNI898" s="256"/>
      <c r="PNJ898" s="256"/>
      <c r="PNK898" s="256"/>
      <c r="PNL898" s="256"/>
      <c r="PNM898" s="256"/>
      <c r="PNN898" s="256"/>
      <c r="PNO898" s="256"/>
      <c r="PNP898" s="256"/>
      <c r="PNQ898" s="256"/>
      <c r="PNR898" s="256"/>
      <c r="PNS898" s="256"/>
      <c r="PNT898" s="256"/>
      <c r="PNU898" s="256"/>
      <c r="PNV898" s="256"/>
      <c r="PNW898" s="256"/>
      <c r="PNX898" s="256"/>
      <c r="PNY898" s="256"/>
      <c r="PNZ898" s="256"/>
      <c r="POA898" s="256"/>
      <c r="POB898" s="256"/>
      <c r="POC898" s="256"/>
      <c r="POD898" s="256"/>
      <c r="POE898" s="256"/>
      <c r="POF898" s="256"/>
      <c r="POG898" s="256"/>
      <c r="POH898" s="256"/>
      <c r="POI898" s="256"/>
      <c r="POJ898" s="256"/>
      <c r="POK898" s="256"/>
      <c r="POL898" s="256"/>
      <c r="POM898" s="256"/>
      <c r="PON898" s="256"/>
      <c r="POO898" s="256"/>
      <c r="POP898" s="256"/>
      <c r="POQ898" s="256"/>
      <c r="POR898" s="256"/>
      <c r="POS898" s="256"/>
      <c r="POT898" s="256"/>
      <c r="POU898" s="256"/>
      <c r="POV898" s="256"/>
      <c r="POW898" s="256"/>
      <c r="POX898" s="256"/>
      <c r="POY898" s="256"/>
      <c r="POZ898" s="256"/>
      <c r="PPA898" s="256"/>
      <c r="PPB898" s="256"/>
      <c r="PPC898" s="256"/>
      <c r="PPD898" s="256"/>
      <c r="PPE898" s="256"/>
      <c r="PPF898" s="256"/>
      <c r="PPG898" s="256"/>
      <c r="PPH898" s="256"/>
      <c r="PPI898" s="256"/>
      <c r="PPJ898" s="256"/>
      <c r="PPK898" s="256"/>
      <c r="PPL898" s="256"/>
      <c r="PPM898" s="256"/>
      <c r="PPN898" s="256"/>
      <c r="PPO898" s="256"/>
      <c r="PPP898" s="256"/>
      <c r="PPQ898" s="256"/>
      <c r="PPR898" s="256"/>
      <c r="PPS898" s="256"/>
      <c r="PPT898" s="256"/>
      <c r="PPU898" s="256"/>
      <c r="PPV898" s="256"/>
      <c r="PPW898" s="256"/>
      <c r="PPX898" s="256"/>
      <c r="PPY898" s="256"/>
      <c r="PPZ898" s="256"/>
      <c r="PQA898" s="256"/>
      <c r="PQB898" s="256"/>
      <c r="PQC898" s="256"/>
      <c r="PQD898" s="256"/>
      <c r="PQE898" s="256"/>
      <c r="PQF898" s="256"/>
      <c r="PQG898" s="256"/>
      <c r="PQH898" s="256"/>
      <c r="PQI898" s="256"/>
      <c r="PQJ898" s="256"/>
      <c r="PQK898" s="256"/>
      <c r="PQL898" s="256"/>
      <c r="PQM898" s="256"/>
      <c r="PQN898" s="256"/>
      <c r="PQO898" s="256"/>
      <c r="PQP898" s="256"/>
      <c r="PQQ898" s="256"/>
      <c r="PQR898" s="256"/>
      <c r="PQS898" s="256"/>
      <c r="PQT898" s="256"/>
      <c r="PQU898" s="256"/>
      <c r="PQV898" s="256"/>
      <c r="PQW898" s="256"/>
      <c r="PQX898" s="256"/>
      <c r="PQY898" s="256"/>
      <c r="PQZ898" s="256"/>
      <c r="PRA898" s="256"/>
      <c r="PRB898" s="256"/>
      <c r="PRC898" s="256"/>
      <c r="PRD898" s="256"/>
      <c r="PRE898" s="256"/>
      <c r="PRF898" s="256"/>
      <c r="PRG898" s="256"/>
      <c r="PRH898" s="256"/>
      <c r="PRI898" s="256"/>
      <c r="PRJ898" s="256"/>
      <c r="PRK898" s="256"/>
      <c r="PRL898" s="256"/>
      <c r="PRM898" s="256"/>
      <c r="PRN898" s="256"/>
      <c r="PRO898" s="256"/>
      <c r="PRP898" s="256"/>
      <c r="PRQ898" s="256"/>
      <c r="PRR898" s="256"/>
      <c r="PRS898" s="256"/>
      <c r="PRT898" s="256"/>
      <c r="PRU898" s="256"/>
      <c r="PRV898" s="256"/>
      <c r="PRW898" s="256"/>
      <c r="PRX898" s="256"/>
      <c r="PRY898" s="256"/>
      <c r="PRZ898" s="256"/>
      <c r="PSA898" s="256"/>
      <c r="PSB898" s="256"/>
      <c r="PSC898" s="256"/>
      <c r="PSD898" s="256"/>
      <c r="PSE898" s="256"/>
      <c r="PSF898" s="256"/>
      <c r="PSG898" s="256"/>
      <c r="PSH898" s="256"/>
      <c r="PSI898" s="256"/>
      <c r="PSJ898" s="256"/>
      <c r="PSK898" s="256"/>
      <c r="PSL898" s="256"/>
      <c r="PSM898" s="256"/>
      <c r="PSN898" s="256"/>
      <c r="PSO898" s="256"/>
      <c r="PSP898" s="256"/>
      <c r="PSQ898" s="256"/>
      <c r="PSR898" s="256"/>
      <c r="PSS898" s="256"/>
      <c r="PST898" s="256"/>
      <c r="PSU898" s="256"/>
      <c r="PSV898" s="256"/>
      <c r="PSW898" s="256"/>
      <c r="PSX898" s="256"/>
      <c r="PSY898" s="256"/>
      <c r="PSZ898" s="256"/>
      <c r="PTA898" s="256"/>
      <c r="PTB898" s="256"/>
      <c r="PTC898" s="256"/>
      <c r="PTD898" s="256"/>
      <c r="PTE898" s="256"/>
      <c r="PTF898" s="256"/>
      <c r="PTG898" s="256"/>
      <c r="PTH898" s="256"/>
      <c r="PTI898" s="256"/>
      <c r="PTJ898" s="256"/>
      <c r="PTK898" s="256"/>
      <c r="PTL898" s="256"/>
      <c r="PTM898" s="256"/>
      <c r="PTN898" s="256"/>
      <c r="PTO898" s="256"/>
      <c r="PTP898" s="256"/>
      <c r="PTQ898" s="256"/>
      <c r="PTR898" s="256"/>
      <c r="PTS898" s="256"/>
      <c r="PTT898" s="256"/>
      <c r="PTU898" s="256"/>
      <c r="PTV898" s="256"/>
      <c r="PTW898" s="256"/>
      <c r="PTX898" s="256"/>
      <c r="PTY898" s="256"/>
      <c r="PTZ898" s="256"/>
      <c r="PUA898" s="256"/>
      <c r="PUB898" s="256"/>
      <c r="PUC898" s="256"/>
      <c r="PUD898" s="256"/>
      <c r="PUE898" s="256"/>
      <c r="PUF898" s="256"/>
      <c r="PUG898" s="256"/>
      <c r="PUH898" s="256"/>
      <c r="PUI898" s="256"/>
      <c r="PUJ898" s="256"/>
      <c r="PUK898" s="256"/>
      <c r="PUL898" s="256"/>
      <c r="PUM898" s="256"/>
      <c r="PUN898" s="256"/>
      <c r="PUO898" s="256"/>
      <c r="PUP898" s="256"/>
      <c r="PUQ898" s="256"/>
      <c r="PUR898" s="256"/>
      <c r="PUS898" s="256"/>
      <c r="PUT898" s="256"/>
      <c r="PUU898" s="256"/>
      <c r="PUV898" s="256"/>
      <c r="PUW898" s="256"/>
      <c r="PUX898" s="256"/>
      <c r="PUY898" s="256"/>
      <c r="PUZ898" s="256"/>
      <c r="PVA898" s="256"/>
      <c r="PVB898" s="256"/>
      <c r="PVC898" s="256"/>
      <c r="PVD898" s="256"/>
      <c r="PVE898" s="256"/>
      <c r="PVF898" s="256"/>
      <c r="PVG898" s="256"/>
      <c r="PVH898" s="256"/>
      <c r="PVI898" s="256"/>
      <c r="PVJ898" s="256"/>
      <c r="PVK898" s="256"/>
      <c r="PVL898" s="256"/>
      <c r="PVM898" s="256"/>
      <c r="PVN898" s="256"/>
      <c r="PVO898" s="256"/>
      <c r="PVP898" s="256"/>
      <c r="PVQ898" s="256"/>
      <c r="PVR898" s="256"/>
      <c r="PVS898" s="256"/>
      <c r="PVT898" s="256"/>
      <c r="PVU898" s="256"/>
      <c r="PVV898" s="256"/>
      <c r="PVW898" s="256"/>
      <c r="PVX898" s="256"/>
      <c r="PVY898" s="256"/>
      <c r="PVZ898" s="256"/>
      <c r="PWA898" s="256"/>
      <c r="PWB898" s="256"/>
      <c r="PWC898" s="256"/>
      <c r="PWD898" s="256"/>
      <c r="PWE898" s="256"/>
      <c r="PWF898" s="256"/>
      <c r="PWG898" s="256"/>
      <c r="PWH898" s="256"/>
      <c r="PWI898" s="256"/>
      <c r="PWJ898" s="256"/>
      <c r="PWK898" s="256"/>
      <c r="PWL898" s="256"/>
      <c r="PWM898" s="256"/>
      <c r="PWN898" s="256"/>
      <c r="PWO898" s="256"/>
      <c r="PWP898" s="256"/>
      <c r="PWQ898" s="256"/>
      <c r="PWR898" s="256"/>
      <c r="PWS898" s="256"/>
      <c r="PWT898" s="256"/>
      <c r="PWU898" s="256"/>
      <c r="PWV898" s="256"/>
      <c r="PWW898" s="256"/>
      <c r="PWX898" s="256"/>
      <c r="PWY898" s="256"/>
      <c r="PWZ898" s="256"/>
      <c r="PXA898" s="256"/>
      <c r="PXB898" s="256"/>
      <c r="PXC898" s="256"/>
      <c r="PXD898" s="256"/>
      <c r="PXE898" s="256"/>
      <c r="PXF898" s="256"/>
      <c r="PXG898" s="256"/>
      <c r="PXH898" s="256"/>
      <c r="PXI898" s="256"/>
      <c r="PXJ898" s="256"/>
      <c r="PXK898" s="256"/>
      <c r="PXL898" s="256"/>
      <c r="PXM898" s="256"/>
      <c r="PXN898" s="256"/>
      <c r="PXO898" s="256"/>
      <c r="PXP898" s="256"/>
      <c r="PXQ898" s="256"/>
      <c r="PXR898" s="256"/>
      <c r="PXS898" s="256"/>
      <c r="PXT898" s="256"/>
      <c r="PXU898" s="256"/>
      <c r="PXV898" s="256"/>
      <c r="PXW898" s="256"/>
      <c r="PXX898" s="256"/>
      <c r="PXY898" s="256"/>
      <c r="PXZ898" s="256"/>
      <c r="PYA898" s="256"/>
      <c r="PYB898" s="256"/>
      <c r="PYC898" s="256"/>
      <c r="PYD898" s="256"/>
      <c r="PYE898" s="256"/>
      <c r="PYF898" s="256"/>
      <c r="PYG898" s="256"/>
      <c r="PYH898" s="256"/>
      <c r="PYI898" s="256"/>
      <c r="PYJ898" s="256"/>
      <c r="PYK898" s="256"/>
      <c r="PYL898" s="256"/>
      <c r="PYM898" s="256"/>
      <c r="PYN898" s="256"/>
      <c r="PYO898" s="256"/>
      <c r="PYP898" s="256"/>
      <c r="PYQ898" s="256"/>
      <c r="PYR898" s="256"/>
      <c r="PYS898" s="256"/>
      <c r="PYT898" s="256"/>
      <c r="PYU898" s="256"/>
      <c r="PYV898" s="256"/>
      <c r="PYW898" s="256"/>
      <c r="PYX898" s="256"/>
      <c r="PYY898" s="256"/>
      <c r="PYZ898" s="256"/>
      <c r="PZA898" s="256"/>
      <c r="PZB898" s="256"/>
      <c r="PZC898" s="256"/>
      <c r="PZD898" s="256"/>
      <c r="PZE898" s="256"/>
      <c r="PZF898" s="256"/>
      <c r="PZG898" s="256"/>
      <c r="PZH898" s="256"/>
      <c r="PZI898" s="256"/>
      <c r="PZJ898" s="256"/>
      <c r="PZK898" s="256"/>
      <c r="PZL898" s="256"/>
      <c r="PZM898" s="256"/>
      <c r="PZN898" s="256"/>
      <c r="PZO898" s="256"/>
      <c r="PZP898" s="256"/>
      <c r="PZQ898" s="256"/>
      <c r="PZR898" s="256"/>
      <c r="PZS898" s="256"/>
      <c r="PZT898" s="256"/>
      <c r="PZU898" s="256"/>
      <c r="PZV898" s="256"/>
      <c r="PZW898" s="256"/>
      <c r="PZX898" s="256"/>
      <c r="PZY898" s="256"/>
      <c r="PZZ898" s="256"/>
      <c r="QAA898" s="256"/>
      <c r="QAB898" s="256"/>
      <c r="QAC898" s="256"/>
      <c r="QAD898" s="256"/>
      <c r="QAE898" s="256"/>
      <c r="QAF898" s="256"/>
      <c r="QAG898" s="256"/>
      <c r="QAH898" s="256"/>
      <c r="QAI898" s="256"/>
      <c r="QAJ898" s="256"/>
      <c r="QAK898" s="256"/>
      <c r="QAL898" s="256"/>
      <c r="QAM898" s="256"/>
      <c r="QAN898" s="256"/>
      <c r="QAO898" s="256"/>
      <c r="QAP898" s="256"/>
      <c r="QAQ898" s="256"/>
      <c r="QAR898" s="256"/>
      <c r="QAS898" s="256"/>
      <c r="QAT898" s="256"/>
      <c r="QAU898" s="256"/>
      <c r="QAV898" s="256"/>
      <c r="QAW898" s="256"/>
      <c r="QAX898" s="256"/>
      <c r="QAY898" s="256"/>
      <c r="QAZ898" s="256"/>
      <c r="QBA898" s="256"/>
      <c r="QBB898" s="256"/>
      <c r="QBC898" s="256"/>
      <c r="QBD898" s="256"/>
      <c r="QBE898" s="256"/>
      <c r="QBF898" s="256"/>
      <c r="QBG898" s="256"/>
      <c r="QBH898" s="256"/>
      <c r="QBI898" s="256"/>
      <c r="QBJ898" s="256"/>
      <c r="QBK898" s="256"/>
      <c r="QBL898" s="256"/>
      <c r="QBM898" s="256"/>
      <c r="QBN898" s="256"/>
      <c r="QBO898" s="256"/>
      <c r="QBP898" s="256"/>
      <c r="QBQ898" s="256"/>
      <c r="QBR898" s="256"/>
      <c r="QBS898" s="256"/>
      <c r="QBT898" s="256"/>
      <c r="QBU898" s="256"/>
      <c r="QBV898" s="256"/>
      <c r="QBW898" s="256"/>
      <c r="QBX898" s="256"/>
      <c r="QBY898" s="256"/>
      <c r="QBZ898" s="256"/>
      <c r="QCA898" s="256"/>
      <c r="QCB898" s="256"/>
      <c r="QCC898" s="256"/>
      <c r="QCD898" s="256"/>
      <c r="QCE898" s="256"/>
      <c r="QCF898" s="256"/>
      <c r="QCG898" s="256"/>
      <c r="QCH898" s="256"/>
      <c r="QCI898" s="256"/>
      <c r="QCJ898" s="256"/>
      <c r="QCK898" s="256"/>
      <c r="QCL898" s="256"/>
      <c r="QCM898" s="256"/>
      <c r="QCN898" s="256"/>
      <c r="QCO898" s="256"/>
      <c r="QCP898" s="256"/>
      <c r="QCQ898" s="256"/>
      <c r="QCR898" s="256"/>
      <c r="QCS898" s="256"/>
      <c r="QCT898" s="256"/>
      <c r="QCU898" s="256"/>
      <c r="QCV898" s="256"/>
      <c r="QCW898" s="256"/>
      <c r="QCX898" s="256"/>
      <c r="QCY898" s="256"/>
      <c r="QCZ898" s="256"/>
      <c r="QDA898" s="256"/>
      <c r="QDB898" s="256"/>
      <c r="QDC898" s="256"/>
      <c r="QDD898" s="256"/>
      <c r="QDE898" s="256"/>
      <c r="QDF898" s="256"/>
      <c r="QDG898" s="256"/>
      <c r="QDH898" s="256"/>
      <c r="QDI898" s="256"/>
      <c r="QDJ898" s="256"/>
      <c r="QDK898" s="256"/>
      <c r="QDL898" s="256"/>
      <c r="QDM898" s="256"/>
      <c r="QDN898" s="256"/>
      <c r="QDO898" s="256"/>
      <c r="QDP898" s="256"/>
      <c r="QDQ898" s="256"/>
      <c r="QDR898" s="256"/>
      <c r="QDS898" s="256"/>
      <c r="QDT898" s="256"/>
      <c r="QDU898" s="256"/>
      <c r="QDV898" s="256"/>
      <c r="QDW898" s="256"/>
      <c r="QDX898" s="256"/>
      <c r="QDY898" s="256"/>
      <c r="QDZ898" s="256"/>
      <c r="QEA898" s="256"/>
      <c r="QEB898" s="256"/>
      <c r="QEC898" s="256"/>
      <c r="QED898" s="256"/>
      <c r="QEE898" s="256"/>
      <c r="QEF898" s="256"/>
      <c r="QEG898" s="256"/>
      <c r="QEH898" s="256"/>
      <c r="QEI898" s="256"/>
      <c r="QEJ898" s="256"/>
      <c r="QEK898" s="256"/>
      <c r="QEL898" s="256"/>
      <c r="QEM898" s="256"/>
      <c r="QEN898" s="256"/>
      <c r="QEO898" s="256"/>
      <c r="QEP898" s="256"/>
      <c r="QEQ898" s="256"/>
      <c r="QER898" s="256"/>
      <c r="QES898" s="256"/>
      <c r="QET898" s="256"/>
      <c r="QEU898" s="256"/>
      <c r="QEV898" s="256"/>
      <c r="QEW898" s="256"/>
      <c r="QEX898" s="256"/>
      <c r="QEY898" s="256"/>
      <c r="QEZ898" s="256"/>
      <c r="QFA898" s="256"/>
      <c r="QFB898" s="256"/>
      <c r="QFC898" s="256"/>
      <c r="QFD898" s="256"/>
      <c r="QFE898" s="256"/>
      <c r="QFF898" s="256"/>
      <c r="QFG898" s="256"/>
      <c r="QFH898" s="256"/>
      <c r="QFI898" s="256"/>
      <c r="QFJ898" s="256"/>
      <c r="QFK898" s="256"/>
      <c r="QFL898" s="256"/>
      <c r="QFM898" s="256"/>
      <c r="QFN898" s="256"/>
      <c r="QFO898" s="256"/>
      <c r="QFP898" s="256"/>
      <c r="QFQ898" s="256"/>
      <c r="QFR898" s="256"/>
      <c r="QFS898" s="256"/>
      <c r="QFT898" s="256"/>
      <c r="QFU898" s="256"/>
      <c r="QFV898" s="256"/>
      <c r="QFW898" s="256"/>
      <c r="QFX898" s="256"/>
      <c r="QFY898" s="256"/>
      <c r="QFZ898" s="256"/>
      <c r="QGA898" s="256"/>
      <c r="QGB898" s="256"/>
      <c r="QGC898" s="256"/>
      <c r="QGD898" s="256"/>
      <c r="QGE898" s="256"/>
      <c r="QGF898" s="256"/>
      <c r="QGG898" s="256"/>
      <c r="QGH898" s="256"/>
      <c r="QGI898" s="256"/>
      <c r="QGJ898" s="256"/>
      <c r="QGK898" s="256"/>
      <c r="QGL898" s="256"/>
      <c r="QGM898" s="256"/>
      <c r="QGN898" s="256"/>
      <c r="QGO898" s="256"/>
      <c r="QGP898" s="256"/>
      <c r="QGQ898" s="256"/>
      <c r="QGR898" s="256"/>
      <c r="QGS898" s="256"/>
      <c r="QGT898" s="256"/>
      <c r="QGU898" s="256"/>
      <c r="QGV898" s="256"/>
      <c r="QGW898" s="256"/>
      <c r="QGX898" s="256"/>
      <c r="QGY898" s="256"/>
      <c r="QGZ898" s="256"/>
      <c r="QHA898" s="256"/>
      <c r="QHB898" s="256"/>
      <c r="QHC898" s="256"/>
      <c r="QHD898" s="256"/>
      <c r="QHE898" s="256"/>
      <c r="QHF898" s="256"/>
      <c r="QHG898" s="256"/>
      <c r="QHH898" s="256"/>
      <c r="QHI898" s="256"/>
      <c r="QHJ898" s="256"/>
      <c r="QHK898" s="256"/>
      <c r="QHL898" s="256"/>
      <c r="QHM898" s="256"/>
      <c r="QHN898" s="256"/>
      <c r="QHO898" s="256"/>
      <c r="QHP898" s="256"/>
      <c r="QHQ898" s="256"/>
      <c r="QHR898" s="256"/>
      <c r="QHS898" s="256"/>
      <c r="QHT898" s="256"/>
      <c r="QHU898" s="256"/>
      <c r="QHV898" s="256"/>
      <c r="QHW898" s="256"/>
      <c r="QHX898" s="256"/>
      <c r="QHY898" s="256"/>
      <c r="QHZ898" s="256"/>
      <c r="QIA898" s="256"/>
      <c r="QIB898" s="256"/>
      <c r="QIC898" s="256"/>
      <c r="QID898" s="256"/>
      <c r="QIE898" s="256"/>
      <c r="QIF898" s="256"/>
      <c r="QIG898" s="256"/>
      <c r="QIH898" s="256"/>
      <c r="QII898" s="256"/>
      <c r="QIJ898" s="256"/>
      <c r="QIK898" s="256"/>
      <c r="QIL898" s="256"/>
      <c r="QIM898" s="256"/>
      <c r="QIN898" s="256"/>
      <c r="QIO898" s="256"/>
      <c r="QIP898" s="256"/>
      <c r="QIQ898" s="256"/>
      <c r="QIR898" s="256"/>
      <c r="QIS898" s="256"/>
      <c r="QIT898" s="256"/>
      <c r="QIU898" s="256"/>
      <c r="QIV898" s="256"/>
      <c r="QIW898" s="256"/>
      <c r="QIX898" s="256"/>
      <c r="QIY898" s="256"/>
      <c r="QIZ898" s="256"/>
      <c r="QJA898" s="256"/>
      <c r="QJB898" s="256"/>
      <c r="QJC898" s="256"/>
      <c r="QJD898" s="256"/>
      <c r="QJE898" s="256"/>
      <c r="QJF898" s="256"/>
      <c r="QJG898" s="256"/>
      <c r="QJH898" s="256"/>
      <c r="QJI898" s="256"/>
      <c r="QJJ898" s="256"/>
      <c r="QJK898" s="256"/>
      <c r="QJL898" s="256"/>
      <c r="QJM898" s="256"/>
      <c r="QJN898" s="256"/>
      <c r="QJO898" s="256"/>
      <c r="QJP898" s="256"/>
      <c r="QJQ898" s="256"/>
      <c r="QJR898" s="256"/>
      <c r="QJS898" s="256"/>
      <c r="QJT898" s="256"/>
      <c r="QJU898" s="256"/>
      <c r="QJV898" s="256"/>
      <c r="QJW898" s="256"/>
      <c r="QJX898" s="256"/>
      <c r="QJY898" s="256"/>
      <c r="QJZ898" s="256"/>
      <c r="QKA898" s="256"/>
      <c r="QKB898" s="256"/>
      <c r="QKC898" s="256"/>
      <c r="QKD898" s="256"/>
      <c r="QKE898" s="256"/>
      <c r="QKF898" s="256"/>
      <c r="QKG898" s="256"/>
      <c r="QKH898" s="256"/>
      <c r="QKI898" s="256"/>
      <c r="QKJ898" s="256"/>
      <c r="QKK898" s="256"/>
      <c r="QKL898" s="256"/>
      <c r="QKM898" s="256"/>
      <c r="QKN898" s="256"/>
      <c r="QKO898" s="256"/>
      <c r="QKP898" s="256"/>
      <c r="QKQ898" s="256"/>
      <c r="QKR898" s="256"/>
      <c r="QKS898" s="256"/>
      <c r="QKT898" s="256"/>
      <c r="QKU898" s="256"/>
      <c r="QKV898" s="256"/>
      <c r="QKW898" s="256"/>
      <c r="QKX898" s="256"/>
      <c r="QKY898" s="256"/>
      <c r="QKZ898" s="256"/>
      <c r="QLA898" s="256"/>
      <c r="QLB898" s="256"/>
      <c r="QLC898" s="256"/>
      <c r="QLD898" s="256"/>
      <c r="QLE898" s="256"/>
      <c r="QLF898" s="256"/>
      <c r="QLG898" s="256"/>
      <c r="QLH898" s="256"/>
      <c r="QLI898" s="256"/>
      <c r="QLJ898" s="256"/>
      <c r="QLK898" s="256"/>
      <c r="QLL898" s="256"/>
      <c r="QLM898" s="256"/>
      <c r="QLN898" s="256"/>
      <c r="QLO898" s="256"/>
      <c r="QLP898" s="256"/>
      <c r="QLQ898" s="256"/>
      <c r="QLR898" s="256"/>
      <c r="QLS898" s="256"/>
      <c r="QLT898" s="256"/>
      <c r="QLU898" s="256"/>
      <c r="QLV898" s="256"/>
      <c r="QLW898" s="256"/>
      <c r="QLX898" s="256"/>
      <c r="QLY898" s="256"/>
      <c r="QLZ898" s="256"/>
      <c r="QMA898" s="256"/>
      <c r="QMB898" s="256"/>
      <c r="QMC898" s="256"/>
      <c r="QMD898" s="256"/>
      <c r="QME898" s="256"/>
      <c r="QMF898" s="256"/>
      <c r="QMG898" s="256"/>
      <c r="QMH898" s="256"/>
      <c r="QMI898" s="256"/>
      <c r="QMJ898" s="256"/>
      <c r="QMK898" s="256"/>
      <c r="QML898" s="256"/>
      <c r="QMM898" s="256"/>
      <c r="QMN898" s="256"/>
      <c r="QMO898" s="256"/>
      <c r="QMP898" s="256"/>
      <c r="QMQ898" s="256"/>
      <c r="QMR898" s="256"/>
      <c r="QMS898" s="256"/>
      <c r="QMT898" s="256"/>
      <c r="QMU898" s="256"/>
      <c r="QMV898" s="256"/>
      <c r="QMW898" s="256"/>
      <c r="QMX898" s="256"/>
      <c r="QMY898" s="256"/>
      <c r="QMZ898" s="256"/>
      <c r="QNA898" s="256"/>
      <c r="QNB898" s="256"/>
      <c r="QNC898" s="256"/>
      <c r="QND898" s="256"/>
      <c r="QNE898" s="256"/>
      <c r="QNF898" s="256"/>
      <c r="QNG898" s="256"/>
      <c r="QNH898" s="256"/>
      <c r="QNI898" s="256"/>
      <c r="QNJ898" s="256"/>
      <c r="QNK898" s="256"/>
      <c r="QNL898" s="256"/>
      <c r="QNM898" s="256"/>
      <c r="QNN898" s="256"/>
      <c r="QNO898" s="256"/>
      <c r="QNP898" s="256"/>
      <c r="QNQ898" s="256"/>
      <c r="QNR898" s="256"/>
      <c r="QNS898" s="256"/>
      <c r="QNT898" s="256"/>
      <c r="QNU898" s="256"/>
      <c r="QNV898" s="256"/>
      <c r="QNW898" s="256"/>
      <c r="QNX898" s="256"/>
      <c r="QNY898" s="256"/>
      <c r="QNZ898" s="256"/>
      <c r="QOA898" s="256"/>
      <c r="QOB898" s="256"/>
      <c r="QOC898" s="256"/>
      <c r="QOD898" s="256"/>
      <c r="QOE898" s="256"/>
      <c r="QOF898" s="256"/>
      <c r="QOG898" s="256"/>
      <c r="QOH898" s="256"/>
      <c r="QOI898" s="256"/>
      <c r="QOJ898" s="256"/>
      <c r="QOK898" s="256"/>
      <c r="QOL898" s="256"/>
      <c r="QOM898" s="256"/>
      <c r="QON898" s="256"/>
      <c r="QOO898" s="256"/>
      <c r="QOP898" s="256"/>
      <c r="QOQ898" s="256"/>
      <c r="QOR898" s="256"/>
      <c r="QOS898" s="256"/>
      <c r="QOT898" s="256"/>
      <c r="QOU898" s="256"/>
      <c r="QOV898" s="256"/>
      <c r="QOW898" s="256"/>
      <c r="QOX898" s="256"/>
      <c r="QOY898" s="256"/>
      <c r="QOZ898" s="256"/>
      <c r="QPA898" s="256"/>
      <c r="QPB898" s="256"/>
      <c r="QPC898" s="256"/>
      <c r="QPD898" s="256"/>
      <c r="QPE898" s="256"/>
      <c r="QPF898" s="256"/>
      <c r="QPG898" s="256"/>
      <c r="QPH898" s="256"/>
      <c r="QPI898" s="256"/>
      <c r="QPJ898" s="256"/>
      <c r="QPK898" s="256"/>
      <c r="QPL898" s="256"/>
      <c r="QPM898" s="256"/>
      <c r="QPN898" s="256"/>
      <c r="QPO898" s="256"/>
      <c r="QPP898" s="256"/>
      <c r="QPQ898" s="256"/>
      <c r="QPR898" s="256"/>
      <c r="QPS898" s="256"/>
      <c r="QPT898" s="256"/>
      <c r="QPU898" s="256"/>
      <c r="QPV898" s="256"/>
      <c r="QPW898" s="256"/>
      <c r="QPX898" s="256"/>
      <c r="QPY898" s="256"/>
      <c r="QPZ898" s="256"/>
      <c r="QQA898" s="256"/>
      <c r="QQB898" s="256"/>
      <c r="QQC898" s="256"/>
      <c r="QQD898" s="256"/>
      <c r="QQE898" s="256"/>
      <c r="QQF898" s="256"/>
      <c r="QQG898" s="256"/>
      <c r="QQH898" s="256"/>
      <c r="QQI898" s="256"/>
      <c r="QQJ898" s="256"/>
      <c r="QQK898" s="256"/>
      <c r="QQL898" s="256"/>
      <c r="QQM898" s="256"/>
      <c r="QQN898" s="256"/>
      <c r="QQO898" s="256"/>
      <c r="QQP898" s="256"/>
      <c r="QQQ898" s="256"/>
      <c r="QQR898" s="256"/>
      <c r="QQS898" s="256"/>
      <c r="QQT898" s="256"/>
      <c r="QQU898" s="256"/>
      <c r="QQV898" s="256"/>
      <c r="QQW898" s="256"/>
      <c r="QQX898" s="256"/>
      <c r="QQY898" s="256"/>
      <c r="QQZ898" s="256"/>
      <c r="QRA898" s="256"/>
      <c r="QRB898" s="256"/>
      <c r="QRC898" s="256"/>
      <c r="QRD898" s="256"/>
      <c r="QRE898" s="256"/>
      <c r="QRF898" s="256"/>
      <c r="QRG898" s="256"/>
      <c r="QRH898" s="256"/>
      <c r="QRI898" s="256"/>
      <c r="QRJ898" s="256"/>
      <c r="QRK898" s="256"/>
      <c r="QRL898" s="256"/>
      <c r="QRM898" s="256"/>
      <c r="QRN898" s="256"/>
      <c r="QRO898" s="256"/>
      <c r="QRP898" s="256"/>
      <c r="QRQ898" s="256"/>
      <c r="QRR898" s="256"/>
      <c r="QRS898" s="256"/>
      <c r="QRT898" s="256"/>
      <c r="QRU898" s="256"/>
      <c r="QRV898" s="256"/>
      <c r="QRW898" s="256"/>
      <c r="QRX898" s="256"/>
      <c r="QRY898" s="256"/>
      <c r="QRZ898" s="256"/>
      <c r="QSA898" s="256"/>
      <c r="QSB898" s="256"/>
      <c r="QSC898" s="256"/>
      <c r="QSD898" s="256"/>
      <c r="QSE898" s="256"/>
      <c r="QSF898" s="256"/>
      <c r="QSG898" s="256"/>
      <c r="QSH898" s="256"/>
      <c r="QSI898" s="256"/>
      <c r="QSJ898" s="256"/>
      <c r="QSK898" s="256"/>
      <c r="QSL898" s="256"/>
      <c r="QSM898" s="256"/>
      <c r="QSN898" s="256"/>
      <c r="QSO898" s="256"/>
      <c r="QSP898" s="256"/>
      <c r="QSQ898" s="256"/>
      <c r="QSR898" s="256"/>
      <c r="QSS898" s="256"/>
      <c r="QST898" s="256"/>
      <c r="QSU898" s="256"/>
      <c r="QSV898" s="256"/>
      <c r="QSW898" s="256"/>
      <c r="QSX898" s="256"/>
      <c r="QSY898" s="256"/>
      <c r="QSZ898" s="256"/>
      <c r="QTA898" s="256"/>
      <c r="QTB898" s="256"/>
      <c r="QTC898" s="256"/>
      <c r="QTD898" s="256"/>
      <c r="QTE898" s="256"/>
      <c r="QTF898" s="256"/>
      <c r="QTG898" s="256"/>
      <c r="QTH898" s="256"/>
      <c r="QTI898" s="256"/>
      <c r="QTJ898" s="256"/>
      <c r="QTK898" s="256"/>
      <c r="QTL898" s="256"/>
      <c r="QTM898" s="256"/>
      <c r="QTN898" s="256"/>
      <c r="QTO898" s="256"/>
      <c r="QTP898" s="256"/>
      <c r="QTQ898" s="256"/>
      <c r="QTR898" s="256"/>
      <c r="QTS898" s="256"/>
      <c r="QTT898" s="256"/>
      <c r="QTU898" s="256"/>
      <c r="QTV898" s="256"/>
      <c r="QTW898" s="256"/>
      <c r="QTX898" s="256"/>
      <c r="QTY898" s="256"/>
      <c r="QTZ898" s="256"/>
      <c r="QUA898" s="256"/>
      <c r="QUB898" s="256"/>
      <c r="QUC898" s="256"/>
      <c r="QUD898" s="256"/>
      <c r="QUE898" s="256"/>
      <c r="QUF898" s="256"/>
      <c r="QUG898" s="256"/>
      <c r="QUH898" s="256"/>
      <c r="QUI898" s="256"/>
      <c r="QUJ898" s="256"/>
      <c r="QUK898" s="256"/>
      <c r="QUL898" s="256"/>
      <c r="QUM898" s="256"/>
      <c r="QUN898" s="256"/>
      <c r="QUO898" s="256"/>
      <c r="QUP898" s="256"/>
      <c r="QUQ898" s="256"/>
      <c r="QUR898" s="256"/>
      <c r="QUS898" s="256"/>
      <c r="QUT898" s="256"/>
      <c r="QUU898" s="256"/>
      <c r="QUV898" s="256"/>
      <c r="QUW898" s="256"/>
      <c r="QUX898" s="256"/>
      <c r="QUY898" s="256"/>
      <c r="QUZ898" s="256"/>
      <c r="QVA898" s="256"/>
      <c r="QVB898" s="256"/>
      <c r="QVC898" s="256"/>
      <c r="QVD898" s="256"/>
      <c r="QVE898" s="256"/>
      <c r="QVF898" s="256"/>
      <c r="QVG898" s="256"/>
      <c r="QVH898" s="256"/>
      <c r="QVI898" s="256"/>
      <c r="QVJ898" s="256"/>
      <c r="QVK898" s="256"/>
      <c r="QVL898" s="256"/>
      <c r="QVM898" s="256"/>
      <c r="QVN898" s="256"/>
      <c r="QVO898" s="256"/>
      <c r="QVP898" s="256"/>
      <c r="QVQ898" s="256"/>
      <c r="QVR898" s="256"/>
      <c r="QVS898" s="256"/>
      <c r="QVT898" s="256"/>
      <c r="QVU898" s="256"/>
      <c r="QVV898" s="256"/>
      <c r="QVW898" s="256"/>
      <c r="QVX898" s="256"/>
      <c r="QVY898" s="256"/>
      <c r="QVZ898" s="256"/>
      <c r="QWA898" s="256"/>
      <c r="QWB898" s="256"/>
      <c r="QWC898" s="256"/>
      <c r="QWD898" s="256"/>
      <c r="QWE898" s="256"/>
      <c r="QWF898" s="256"/>
      <c r="QWG898" s="256"/>
      <c r="QWH898" s="256"/>
      <c r="QWI898" s="256"/>
      <c r="QWJ898" s="256"/>
      <c r="QWK898" s="256"/>
      <c r="QWL898" s="256"/>
      <c r="QWM898" s="256"/>
      <c r="QWN898" s="256"/>
      <c r="QWO898" s="256"/>
      <c r="QWP898" s="256"/>
      <c r="QWQ898" s="256"/>
      <c r="QWR898" s="256"/>
      <c r="QWS898" s="256"/>
      <c r="QWT898" s="256"/>
      <c r="QWU898" s="256"/>
      <c r="QWV898" s="256"/>
      <c r="QWW898" s="256"/>
      <c r="QWX898" s="256"/>
      <c r="QWY898" s="256"/>
      <c r="QWZ898" s="256"/>
      <c r="QXA898" s="256"/>
      <c r="QXB898" s="256"/>
      <c r="QXC898" s="256"/>
      <c r="QXD898" s="256"/>
      <c r="QXE898" s="256"/>
      <c r="QXF898" s="256"/>
      <c r="QXG898" s="256"/>
      <c r="QXH898" s="256"/>
      <c r="QXI898" s="256"/>
      <c r="QXJ898" s="256"/>
      <c r="QXK898" s="256"/>
      <c r="QXL898" s="256"/>
      <c r="QXM898" s="256"/>
      <c r="QXN898" s="256"/>
      <c r="QXO898" s="256"/>
      <c r="QXP898" s="256"/>
      <c r="QXQ898" s="256"/>
      <c r="QXR898" s="256"/>
      <c r="QXS898" s="256"/>
      <c r="QXT898" s="256"/>
      <c r="QXU898" s="256"/>
      <c r="QXV898" s="256"/>
      <c r="QXW898" s="256"/>
      <c r="QXX898" s="256"/>
      <c r="QXY898" s="256"/>
      <c r="QXZ898" s="256"/>
      <c r="QYA898" s="256"/>
      <c r="QYB898" s="256"/>
      <c r="QYC898" s="256"/>
      <c r="QYD898" s="256"/>
      <c r="QYE898" s="256"/>
      <c r="QYF898" s="256"/>
      <c r="QYG898" s="256"/>
      <c r="QYH898" s="256"/>
      <c r="QYI898" s="256"/>
      <c r="QYJ898" s="256"/>
      <c r="QYK898" s="256"/>
      <c r="QYL898" s="256"/>
      <c r="QYM898" s="256"/>
      <c r="QYN898" s="256"/>
      <c r="QYO898" s="256"/>
      <c r="QYP898" s="256"/>
      <c r="QYQ898" s="256"/>
      <c r="QYR898" s="256"/>
      <c r="QYS898" s="256"/>
      <c r="QYT898" s="256"/>
      <c r="QYU898" s="256"/>
      <c r="QYV898" s="256"/>
      <c r="QYW898" s="256"/>
      <c r="QYX898" s="256"/>
      <c r="QYY898" s="256"/>
      <c r="QYZ898" s="256"/>
      <c r="QZA898" s="256"/>
      <c r="QZB898" s="256"/>
      <c r="QZC898" s="256"/>
      <c r="QZD898" s="256"/>
      <c r="QZE898" s="256"/>
      <c r="QZF898" s="256"/>
      <c r="QZG898" s="256"/>
      <c r="QZH898" s="256"/>
      <c r="QZI898" s="256"/>
      <c r="QZJ898" s="256"/>
      <c r="QZK898" s="256"/>
      <c r="QZL898" s="256"/>
      <c r="QZM898" s="256"/>
      <c r="QZN898" s="256"/>
      <c r="QZO898" s="256"/>
      <c r="QZP898" s="256"/>
      <c r="QZQ898" s="256"/>
      <c r="QZR898" s="256"/>
      <c r="QZS898" s="256"/>
      <c r="QZT898" s="256"/>
      <c r="QZU898" s="256"/>
      <c r="QZV898" s="256"/>
      <c r="QZW898" s="256"/>
      <c r="QZX898" s="256"/>
      <c r="QZY898" s="256"/>
      <c r="QZZ898" s="256"/>
      <c r="RAA898" s="256"/>
      <c r="RAB898" s="256"/>
      <c r="RAC898" s="256"/>
      <c r="RAD898" s="256"/>
      <c r="RAE898" s="256"/>
      <c r="RAF898" s="256"/>
      <c r="RAG898" s="256"/>
      <c r="RAH898" s="256"/>
      <c r="RAI898" s="256"/>
      <c r="RAJ898" s="256"/>
      <c r="RAK898" s="256"/>
      <c r="RAL898" s="256"/>
      <c r="RAM898" s="256"/>
      <c r="RAN898" s="256"/>
      <c r="RAO898" s="256"/>
      <c r="RAP898" s="256"/>
      <c r="RAQ898" s="256"/>
      <c r="RAR898" s="256"/>
      <c r="RAS898" s="256"/>
      <c r="RAT898" s="256"/>
      <c r="RAU898" s="256"/>
      <c r="RAV898" s="256"/>
      <c r="RAW898" s="256"/>
      <c r="RAX898" s="256"/>
      <c r="RAY898" s="256"/>
      <c r="RAZ898" s="256"/>
      <c r="RBA898" s="256"/>
      <c r="RBB898" s="256"/>
      <c r="RBC898" s="256"/>
      <c r="RBD898" s="256"/>
      <c r="RBE898" s="256"/>
      <c r="RBF898" s="256"/>
      <c r="RBG898" s="256"/>
      <c r="RBH898" s="256"/>
      <c r="RBI898" s="256"/>
      <c r="RBJ898" s="256"/>
      <c r="RBK898" s="256"/>
      <c r="RBL898" s="256"/>
      <c r="RBM898" s="256"/>
      <c r="RBN898" s="256"/>
      <c r="RBO898" s="256"/>
      <c r="RBP898" s="256"/>
      <c r="RBQ898" s="256"/>
      <c r="RBR898" s="256"/>
      <c r="RBS898" s="256"/>
      <c r="RBT898" s="256"/>
      <c r="RBU898" s="256"/>
      <c r="RBV898" s="256"/>
      <c r="RBW898" s="256"/>
      <c r="RBX898" s="256"/>
      <c r="RBY898" s="256"/>
      <c r="RBZ898" s="256"/>
      <c r="RCA898" s="256"/>
      <c r="RCB898" s="256"/>
      <c r="RCC898" s="256"/>
      <c r="RCD898" s="256"/>
      <c r="RCE898" s="256"/>
      <c r="RCF898" s="256"/>
      <c r="RCG898" s="256"/>
      <c r="RCH898" s="256"/>
      <c r="RCI898" s="256"/>
      <c r="RCJ898" s="256"/>
      <c r="RCK898" s="256"/>
      <c r="RCL898" s="256"/>
      <c r="RCM898" s="256"/>
      <c r="RCN898" s="256"/>
      <c r="RCO898" s="256"/>
      <c r="RCP898" s="256"/>
      <c r="RCQ898" s="256"/>
      <c r="RCR898" s="256"/>
      <c r="RCS898" s="256"/>
      <c r="RCT898" s="256"/>
      <c r="RCU898" s="256"/>
      <c r="RCV898" s="256"/>
      <c r="RCW898" s="256"/>
      <c r="RCX898" s="256"/>
      <c r="RCY898" s="256"/>
      <c r="RCZ898" s="256"/>
      <c r="RDA898" s="256"/>
      <c r="RDB898" s="256"/>
      <c r="RDC898" s="256"/>
      <c r="RDD898" s="256"/>
      <c r="RDE898" s="256"/>
      <c r="RDF898" s="256"/>
      <c r="RDG898" s="256"/>
      <c r="RDH898" s="256"/>
      <c r="RDI898" s="256"/>
      <c r="RDJ898" s="256"/>
      <c r="RDK898" s="256"/>
      <c r="RDL898" s="256"/>
      <c r="RDM898" s="256"/>
      <c r="RDN898" s="256"/>
      <c r="RDO898" s="256"/>
      <c r="RDP898" s="256"/>
      <c r="RDQ898" s="256"/>
      <c r="RDR898" s="256"/>
      <c r="RDS898" s="256"/>
      <c r="RDT898" s="256"/>
      <c r="RDU898" s="256"/>
      <c r="RDV898" s="256"/>
      <c r="RDW898" s="256"/>
      <c r="RDX898" s="256"/>
      <c r="RDY898" s="256"/>
      <c r="RDZ898" s="256"/>
      <c r="REA898" s="256"/>
      <c r="REB898" s="256"/>
      <c r="REC898" s="256"/>
      <c r="RED898" s="256"/>
      <c r="REE898" s="256"/>
      <c r="REF898" s="256"/>
      <c r="REG898" s="256"/>
      <c r="REH898" s="256"/>
      <c r="REI898" s="256"/>
      <c r="REJ898" s="256"/>
      <c r="REK898" s="256"/>
      <c r="REL898" s="256"/>
      <c r="REM898" s="256"/>
      <c r="REN898" s="256"/>
      <c r="REO898" s="256"/>
      <c r="REP898" s="256"/>
      <c r="REQ898" s="256"/>
      <c r="RER898" s="256"/>
      <c r="RES898" s="256"/>
      <c r="RET898" s="256"/>
      <c r="REU898" s="256"/>
      <c r="REV898" s="256"/>
      <c r="REW898" s="256"/>
      <c r="REX898" s="256"/>
      <c r="REY898" s="256"/>
      <c r="REZ898" s="256"/>
      <c r="RFA898" s="256"/>
      <c r="RFB898" s="256"/>
      <c r="RFC898" s="256"/>
      <c r="RFD898" s="256"/>
      <c r="RFE898" s="256"/>
      <c r="RFF898" s="256"/>
      <c r="RFG898" s="256"/>
      <c r="RFH898" s="256"/>
      <c r="RFI898" s="256"/>
      <c r="RFJ898" s="256"/>
      <c r="RFK898" s="256"/>
      <c r="RFL898" s="256"/>
      <c r="RFM898" s="256"/>
      <c r="RFN898" s="256"/>
      <c r="RFO898" s="256"/>
      <c r="RFP898" s="256"/>
      <c r="RFQ898" s="256"/>
      <c r="RFR898" s="256"/>
      <c r="RFS898" s="256"/>
      <c r="RFT898" s="256"/>
      <c r="RFU898" s="256"/>
      <c r="RFV898" s="256"/>
      <c r="RFW898" s="256"/>
      <c r="RFX898" s="256"/>
      <c r="RFY898" s="256"/>
      <c r="RFZ898" s="256"/>
      <c r="RGA898" s="256"/>
      <c r="RGB898" s="256"/>
      <c r="RGC898" s="256"/>
      <c r="RGD898" s="256"/>
      <c r="RGE898" s="256"/>
      <c r="RGF898" s="256"/>
      <c r="RGG898" s="256"/>
      <c r="RGH898" s="256"/>
      <c r="RGI898" s="256"/>
      <c r="RGJ898" s="256"/>
      <c r="RGK898" s="256"/>
      <c r="RGL898" s="256"/>
      <c r="RGM898" s="256"/>
      <c r="RGN898" s="256"/>
      <c r="RGO898" s="256"/>
      <c r="RGP898" s="256"/>
      <c r="RGQ898" s="256"/>
      <c r="RGR898" s="256"/>
      <c r="RGS898" s="256"/>
      <c r="RGT898" s="256"/>
      <c r="RGU898" s="256"/>
      <c r="RGV898" s="256"/>
      <c r="RGW898" s="256"/>
      <c r="RGX898" s="256"/>
      <c r="RGY898" s="256"/>
      <c r="RGZ898" s="256"/>
      <c r="RHA898" s="256"/>
      <c r="RHB898" s="256"/>
      <c r="RHC898" s="256"/>
      <c r="RHD898" s="256"/>
      <c r="RHE898" s="256"/>
      <c r="RHF898" s="256"/>
      <c r="RHG898" s="256"/>
      <c r="RHH898" s="256"/>
      <c r="RHI898" s="256"/>
      <c r="RHJ898" s="256"/>
      <c r="RHK898" s="256"/>
      <c r="RHL898" s="256"/>
      <c r="RHM898" s="256"/>
      <c r="RHN898" s="256"/>
      <c r="RHO898" s="256"/>
      <c r="RHP898" s="256"/>
      <c r="RHQ898" s="256"/>
      <c r="RHR898" s="256"/>
      <c r="RHS898" s="256"/>
      <c r="RHT898" s="256"/>
      <c r="RHU898" s="256"/>
      <c r="RHV898" s="256"/>
      <c r="RHW898" s="256"/>
      <c r="RHX898" s="256"/>
      <c r="RHY898" s="256"/>
      <c r="RHZ898" s="256"/>
      <c r="RIA898" s="256"/>
      <c r="RIB898" s="256"/>
      <c r="RIC898" s="256"/>
      <c r="RID898" s="256"/>
      <c r="RIE898" s="256"/>
      <c r="RIF898" s="256"/>
      <c r="RIG898" s="256"/>
      <c r="RIH898" s="256"/>
      <c r="RII898" s="256"/>
      <c r="RIJ898" s="256"/>
      <c r="RIK898" s="256"/>
      <c r="RIL898" s="256"/>
      <c r="RIM898" s="256"/>
      <c r="RIN898" s="256"/>
      <c r="RIO898" s="256"/>
      <c r="RIP898" s="256"/>
      <c r="RIQ898" s="256"/>
      <c r="RIR898" s="256"/>
      <c r="RIS898" s="256"/>
      <c r="RIT898" s="256"/>
      <c r="RIU898" s="256"/>
      <c r="RIV898" s="256"/>
      <c r="RIW898" s="256"/>
      <c r="RIX898" s="256"/>
      <c r="RIY898" s="256"/>
      <c r="RIZ898" s="256"/>
      <c r="RJA898" s="256"/>
      <c r="RJB898" s="256"/>
      <c r="RJC898" s="256"/>
      <c r="RJD898" s="256"/>
      <c r="RJE898" s="256"/>
      <c r="RJF898" s="256"/>
      <c r="RJG898" s="256"/>
      <c r="RJH898" s="256"/>
      <c r="RJI898" s="256"/>
      <c r="RJJ898" s="256"/>
      <c r="RJK898" s="256"/>
      <c r="RJL898" s="256"/>
      <c r="RJM898" s="256"/>
      <c r="RJN898" s="256"/>
      <c r="RJO898" s="256"/>
      <c r="RJP898" s="256"/>
      <c r="RJQ898" s="256"/>
      <c r="RJR898" s="256"/>
      <c r="RJS898" s="256"/>
      <c r="RJT898" s="256"/>
      <c r="RJU898" s="256"/>
      <c r="RJV898" s="256"/>
      <c r="RJW898" s="256"/>
      <c r="RJX898" s="256"/>
      <c r="RJY898" s="256"/>
      <c r="RJZ898" s="256"/>
      <c r="RKA898" s="256"/>
      <c r="RKB898" s="256"/>
      <c r="RKC898" s="256"/>
      <c r="RKD898" s="256"/>
      <c r="RKE898" s="256"/>
      <c r="RKF898" s="256"/>
      <c r="RKG898" s="256"/>
      <c r="RKH898" s="256"/>
      <c r="RKI898" s="256"/>
      <c r="RKJ898" s="256"/>
      <c r="RKK898" s="256"/>
      <c r="RKL898" s="256"/>
      <c r="RKM898" s="256"/>
      <c r="RKN898" s="256"/>
      <c r="RKO898" s="256"/>
      <c r="RKP898" s="256"/>
      <c r="RKQ898" s="256"/>
      <c r="RKR898" s="256"/>
      <c r="RKS898" s="256"/>
      <c r="RKT898" s="256"/>
      <c r="RKU898" s="256"/>
      <c r="RKV898" s="256"/>
      <c r="RKW898" s="256"/>
      <c r="RKX898" s="256"/>
      <c r="RKY898" s="256"/>
      <c r="RKZ898" s="256"/>
      <c r="RLA898" s="256"/>
      <c r="RLB898" s="256"/>
      <c r="RLC898" s="256"/>
      <c r="RLD898" s="256"/>
      <c r="RLE898" s="256"/>
      <c r="RLF898" s="256"/>
      <c r="RLG898" s="256"/>
      <c r="RLH898" s="256"/>
      <c r="RLI898" s="256"/>
      <c r="RLJ898" s="256"/>
      <c r="RLK898" s="256"/>
      <c r="RLL898" s="256"/>
      <c r="RLM898" s="256"/>
      <c r="RLN898" s="256"/>
      <c r="RLO898" s="256"/>
      <c r="RLP898" s="256"/>
      <c r="RLQ898" s="256"/>
      <c r="RLR898" s="256"/>
      <c r="RLS898" s="256"/>
      <c r="RLT898" s="256"/>
      <c r="RLU898" s="256"/>
      <c r="RLV898" s="256"/>
      <c r="RLW898" s="256"/>
      <c r="RLX898" s="256"/>
      <c r="RLY898" s="256"/>
      <c r="RLZ898" s="256"/>
      <c r="RMA898" s="256"/>
      <c r="RMB898" s="256"/>
      <c r="RMC898" s="256"/>
      <c r="RMD898" s="256"/>
      <c r="RME898" s="256"/>
      <c r="RMF898" s="256"/>
      <c r="RMG898" s="256"/>
      <c r="RMH898" s="256"/>
      <c r="RMI898" s="256"/>
      <c r="RMJ898" s="256"/>
      <c r="RMK898" s="256"/>
      <c r="RML898" s="256"/>
      <c r="RMM898" s="256"/>
      <c r="RMN898" s="256"/>
      <c r="RMO898" s="256"/>
      <c r="RMP898" s="256"/>
      <c r="RMQ898" s="256"/>
      <c r="RMR898" s="256"/>
      <c r="RMS898" s="256"/>
      <c r="RMT898" s="256"/>
      <c r="RMU898" s="256"/>
      <c r="RMV898" s="256"/>
      <c r="RMW898" s="256"/>
      <c r="RMX898" s="256"/>
      <c r="RMY898" s="256"/>
      <c r="RMZ898" s="256"/>
      <c r="RNA898" s="256"/>
      <c r="RNB898" s="256"/>
      <c r="RNC898" s="256"/>
      <c r="RND898" s="256"/>
      <c r="RNE898" s="256"/>
      <c r="RNF898" s="256"/>
      <c r="RNG898" s="256"/>
      <c r="RNH898" s="256"/>
      <c r="RNI898" s="256"/>
      <c r="RNJ898" s="256"/>
      <c r="RNK898" s="256"/>
      <c r="RNL898" s="256"/>
      <c r="RNM898" s="256"/>
      <c r="RNN898" s="256"/>
      <c r="RNO898" s="256"/>
      <c r="RNP898" s="256"/>
      <c r="RNQ898" s="256"/>
      <c r="RNR898" s="256"/>
      <c r="RNS898" s="256"/>
      <c r="RNT898" s="256"/>
      <c r="RNU898" s="256"/>
      <c r="RNV898" s="256"/>
      <c r="RNW898" s="256"/>
      <c r="RNX898" s="256"/>
      <c r="RNY898" s="256"/>
      <c r="RNZ898" s="256"/>
      <c r="ROA898" s="256"/>
      <c r="ROB898" s="256"/>
      <c r="ROC898" s="256"/>
      <c r="ROD898" s="256"/>
      <c r="ROE898" s="256"/>
      <c r="ROF898" s="256"/>
      <c r="ROG898" s="256"/>
      <c r="ROH898" s="256"/>
      <c r="ROI898" s="256"/>
      <c r="ROJ898" s="256"/>
      <c r="ROK898" s="256"/>
      <c r="ROL898" s="256"/>
      <c r="ROM898" s="256"/>
      <c r="RON898" s="256"/>
      <c r="ROO898" s="256"/>
      <c r="ROP898" s="256"/>
      <c r="ROQ898" s="256"/>
      <c r="ROR898" s="256"/>
      <c r="ROS898" s="256"/>
      <c r="ROT898" s="256"/>
      <c r="ROU898" s="256"/>
      <c r="ROV898" s="256"/>
      <c r="ROW898" s="256"/>
      <c r="ROX898" s="256"/>
      <c r="ROY898" s="256"/>
      <c r="ROZ898" s="256"/>
      <c r="RPA898" s="256"/>
      <c r="RPB898" s="256"/>
      <c r="RPC898" s="256"/>
      <c r="RPD898" s="256"/>
      <c r="RPE898" s="256"/>
      <c r="RPF898" s="256"/>
      <c r="RPG898" s="256"/>
      <c r="RPH898" s="256"/>
      <c r="RPI898" s="256"/>
      <c r="RPJ898" s="256"/>
      <c r="RPK898" s="256"/>
      <c r="RPL898" s="256"/>
      <c r="RPM898" s="256"/>
      <c r="RPN898" s="256"/>
      <c r="RPO898" s="256"/>
      <c r="RPP898" s="256"/>
      <c r="RPQ898" s="256"/>
      <c r="RPR898" s="256"/>
      <c r="RPS898" s="256"/>
      <c r="RPT898" s="256"/>
      <c r="RPU898" s="256"/>
      <c r="RPV898" s="256"/>
      <c r="RPW898" s="256"/>
      <c r="RPX898" s="256"/>
      <c r="RPY898" s="256"/>
      <c r="RPZ898" s="256"/>
      <c r="RQA898" s="256"/>
      <c r="RQB898" s="256"/>
      <c r="RQC898" s="256"/>
      <c r="RQD898" s="256"/>
      <c r="RQE898" s="256"/>
      <c r="RQF898" s="256"/>
      <c r="RQG898" s="256"/>
      <c r="RQH898" s="256"/>
      <c r="RQI898" s="256"/>
      <c r="RQJ898" s="256"/>
      <c r="RQK898" s="256"/>
      <c r="RQL898" s="256"/>
      <c r="RQM898" s="256"/>
      <c r="RQN898" s="256"/>
      <c r="RQO898" s="256"/>
      <c r="RQP898" s="256"/>
      <c r="RQQ898" s="256"/>
      <c r="RQR898" s="256"/>
      <c r="RQS898" s="256"/>
      <c r="RQT898" s="256"/>
      <c r="RQU898" s="256"/>
      <c r="RQV898" s="256"/>
      <c r="RQW898" s="256"/>
      <c r="RQX898" s="256"/>
      <c r="RQY898" s="256"/>
      <c r="RQZ898" s="256"/>
      <c r="RRA898" s="256"/>
      <c r="RRB898" s="256"/>
      <c r="RRC898" s="256"/>
      <c r="RRD898" s="256"/>
      <c r="RRE898" s="256"/>
      <c r="RRF898" s="256"/>
      <c r="RRG898" s="256"/>
      <c r="RRH898" s="256"/>
      <c r="RRI898" s="256"/>
      <c r="RRJ898" s="256"/>
      <c r="RRK898" s="256"/>
      <c r="RRL898" s="256"/>
      <c r="RRM898" s="256"/>
      <c r="RRN898" s="256"/>
      <c r="RRO898" s="256"/>
      <c r="RRP898" s="256"/>
      <c r="RRQ898" s="256"/>
      <c r="RRR898" s="256"/>
      <c r="RRS898" s="256"/>
      <c r="RRT898" s="256"/>
      <c r="RRU898" s="256"/>
      <c r="RRV898" s="256"/>
      <c r="RRW898" s="256"/>
      <c r="RRX898" s="256"/>
      <c r="RRY898" s="256"/>
      <c r="RRZ898" s="256"/>
      <c r="RSA898" s="256"/>
      <c r="RSB898" s="256"/>
      <c r="RSC898" s="256"/>
      <c r="RSD898" s="256"/>
      <c r="RSE898" s="256"/>
      <c r="RSF898" s="256"/>
      <c r="RSG898" s="256"/>
      <c r="RSH898" s="256"/>
      <c r="RSI898" s="256"/>
      <c r="RSJ898" s="256"/>
      <c r="RSK898" s="256"/>
      <c r="RSL898" s="256"/>
      <c r="RSM898" s="256"/>
      <c r="RSN898" s="256"/>
      <c r="RSO898" s="256"/>
      <c r="RSP898" s="256"/>
      <c r="RSQ898" s="256"/>
      <c r="RSR898" s="256"/>
      <c r="RSS898" s="256"/>
      <c r="RST898" s="256"/>
      <c r="RSU898" s="256"/>
      <c r="RSV898" s="256"/>
      <c r="RSW898" s="256"/>
      <c r="RSX898" s="256"/>
      <c r="RSY898" s="256"/>
      <c r="RSZ898" s="256"/>
      <c r="RTA898" s="256"/>
      <c r="RTB898" s="256"/>
      <c r="RTC898" s="256"/>
      <c r="RTD898" s="256"/>
      <c r="RTE898" s="256"/>
      <c r="RTF898" s="256"/>
      <c r="RTG898" s="256"/>
      <c r="RTH898" s="256"/>
      <c r="RTI898" s="256"/>
      <c r="RTJ898" s="256"/>
      <c r="RTK898" s="256"/>
      <c r="RTL898" s="256"/>
      <c r="RTM898" s="256"/>
      <c r="RTN898" s="256"/>
      <c r="RTO898" s="256"/>
      <c r="RTP898" s="256"/>
      <c r="RTQ898" s="256"/>
      <c r="RTR898" s="256"/>
      <c r="RTS898" s="256"/>
      <c r="RTT898" s="256"/>
      <c r="RTU898" s="256"/>
      <c r="RTV898" s="256"/>
      <c r="RTW898" s="256"/>
      <c r="RTX898" s="256"/>
      <c r="RTY898" s="256"/>
      <c r="RTZ898" s="256"/>
      <c r="RUA898" s="256"/>
      <c r="RUB898" s="256"/>
      <c r="RUC898" s="256"/>
      <c r="RUD898" s="256"/>
      <c r="RUE898" s="256"/>
      <c r="RUF898" s="256"/>
      <c r="RUG898" s="256"/>
      <c r="RUH898" s="256"/>
      <c r="RUI898" s="256"/>
      <c r="RUJ898" s="256"/>
      <c r="RUK898" s="256"/>
      <c r="RUL898" s="256"/>
      <c r="RUM898" s="256"/>
      <c r="RUN898" s="256"/>
      <c r="RUO898" s="256"/>
      <c r="RUP898" s="256"/>
      <c r="RUQ898" s="256"/>
      <c r="RUR898" s="256"/>
      <c r="RUS898" s="256"/>
      <c r="RUT898" s="256"/>
      <c r="RUU898" s="256"/>
      <c r="RUV898" s="256"/>
      <c r="RUW898" s="256"/>
      <c r="RUX898" s="256"/>
      <c r="RUY898" s="256"/>
      <c r="RUZ898" s="256"/>
      <c r="RVA898" s="256"/>
      <c r="RVB898" s="256"/>
      <c r="RVC898" s="256"/>
      <c r="RVD898" s="256"/>
      <c r="RVE898" s="256"/>
      <c r="RVF898" s="256"/>
      <c r="RVG898" s="256"/>
      <c r="RVH898" s="256"/>
      <c r="RVI898" s="256"/>
      <c r="RVJ898" s="256"/>
      <c r="RVK898" s="256"/>
      <c r="RVL898" s="256"/>
      <c r="RVM898" s="256"/>
      <c r="RVN898" s="256"/>
      <c r="RVO898" s="256"/>
      <c r="RVP898" s="256"/>
      <c r="RVQ898" s="256"/>
      <c r="RVR898" s="256"/>
      <c r="RVS898" s="256"/>
      <c r="RVT898" s="256"/>
      <c r="RVU898" s="256"/>
      <c r="RVV898" s="256"/>
      <c r="RVW898" s="256"/>
      <c r="RVX898" s="256"/>
      <c r="RVY898" s="256"/>
      <c r="RVZ898" s="256"/>
      <c r="RWA898" s="256"/>
      <c r="RWB898" s="256"/>
      <c r="RWC898" s="256"/>
      <c r="RWD898" s="256"/>
      <c r="RWE898" s="256"/>
      <c r="RWF898" s="256"/>
      <c r="RWG898" s="256"/>
      <c r="RWH898" s="256"/>
      <c r="RWI898" s="256"/>
      <c r="RWJ898" s="256"/>
      <c r="RWK898" s="256"/>
      <c r="RWL898" s="256"/>
      <c r="RWM898" s="256"/>
      <c r="RWN898" s="256"/>
      <c r="RWO898" s="256"/>
      <c r="RWP898" s="256"/>
      <c r="RWQ898" s="256"/>
      <c r="RWR898" s="256"/>
      <c r="RWS898" s="256"/>
      <c r="RWT898" s="256"/>
      <c r="RWU898" s="256"/>
      <c r="RWV898" s="256"/>
      <c r="RWW898" s="256"/>
      <c r="RWX898" s="256"/>
      <c r="RWY898" s="256"/>
      <c r="RWZ898" s="256"/>
      <c r="RXA898" s="256"/>
      <c r="RXB898" s="256"/>
      <c r="RXC898" s="256"/>
      <c r="RXD898" s="256"/>
      <c r="RXE898" s="256"/>
      <c r="RXF898" s="256"/>
      <c r="RXG898" s="256"/>
      <c r="RXH898" s="256"/>
      <c r="RXI898" s="256"/>
      <c r="RXJ898" s="256"/>
      <c r="RXK898" s="256"/>
      <c r="RXL898" s="256"/>
      <c r="RXM898" s="256"/>
      <c r="RXN898" s="256"/>
      <c r="RXO898" s="256"/>
      <c r="RXP898" s="256"/>
      <c r="RXQ898" s="256"/>
      <c r="RXR898" s="256"/>
      <c r="RXS898" s="256"/>
      <c r="RXT898" s="256"/>
      <c r="RXU898" s="256"/>
      <c r="RXV898" s="256"/>
      <c r="RXW898" s="256"/>
      <c r="RXX898" s="256"/>
      <c r="RXY898" s="256"/>
      <c r="RXZ898" s="256"/>
      <c r="RYA898" s="256"/>
      <c r="RYB898" s="256"/>
      <c r="RYC898" s="256"/>
      <c r="RYD898" s="256"/>
      <c r="RYE898" s="256"/>
      <c r="RYF898" s="256"/>
      <c r="RYG898" s="256"/>
      <c r="RYH898" s="256"/>
      <c r="RYI898" s="256"/>
      <c r="RYJ898" s="256"/>
      <c r="RYK898" s="256"/>
      <c r="RYL898" s="256"/>
      <c r="RYM898" s="256"/>
      <c r="RYN898" s="256"/>
      <c r="RYO898" s="256"/>
      <c r="RYP898" s="256"/>
      <c r="RYQ898" s="256"/>
      <c r="RYR898" s="256"/>
      <c r="RYS898" s="256"/>
      <c r="RYT898" s="256"/>
      <c r="RYU898" s="256"/>
      <c r="RYV898" s="256"/>
      <c r="RYW898" s="256"/>
      <c r="RYX898" s="256"/>
      <c r="RYY898" s="256"/>
      <c r="RYZ898" s="256"/>
      <c r="RZA898" s="256"/>
      <c r="RZB898" s="256"/>
      <c r="RZC898" s="256"/>
      <c r="RZD898" s="256"/>
      <c r="RZE898" s="256"/>
      <c r="RZF898" s="256"/>
      <c r="RZG898" s="256"/>
      <c r="RZH898" s="256"/>
      <c r="RZI898" s="256"/>
      <c r="RZJ898" s="256"/>
      <c r="RZK898" s="256"/>
      <c r="RZL898" s="256"/>
      <c r="RZM898" s="256"/>
      <c r="RZN898" s="256"/>
      <c r="RZO898" s="256"/>
      <c r="RZP898" s="256"/>
      <c r="RZQ898" s="256"/>
      <c r="RZR898" s="256"/>
      <c r="RZS898" s="256"/>
      <c r="RZT898" s="256"/>
      <c r="RZU898" s="256"/>
      <c r="RZV898" s="256"/>
      <c r="RZW898" s="256"/>
      <c r="RZX898" s="256"/>
      <c r="RZY898" s="256"/>
      <c r="RZZ898" s="256"/>
      <c r="SAA898" s="256"/>
      <c r="SAB898" s="256"/>
      <c r="SAC898" s="256"/>
      <c r="SAD898" s="256"/>
      <c r="SAE898" s="256"/>
      <c r="SAF898" s="256"/>
      <c r="SAG898" s="256"/>
      <c r="SAH898" s="256"/>
      <c r="SAI898" s="256"/>
      <c r="SAJ898" s="256"/>
      <c r="SAK898" s="256"/>
      <c r="SAL898" s="256"/>
      <c r="SAM898" s="256"/>
      <c r="SAN898" s="256"/>
      <c r="SAO898" s="256"/>
      <c r="SAP898" s="256"/>
      <c r="SAQ898" s="256"/>
      <c r="SAR898" s="256"/>
      <c r="SAS898" s="256"/>
      <c r="SAT898" s="256"/>
      <c r="SAU898" s="256"/>
      <c r="SAV898" s="256"/>
      <c r="SAW898" s="256"/>
      <c r="SAX898" s="256"/>
      <c r="SAY898" s="256"/>
      <c r="SAZ898" s="256"/>
      <c r="SBA898" s="256"/>
      <c r="SBB898" s="256"/>
      <c r="SBC898" s="256"/>
      <c r="SBD898" s="256"/>
      <c r="SBE898" s="256"/>
      <c r="SBF898" s="256"/>
      <c r="SBG898" s="256"/>
      <c r="SBH898" s="256"/>
      <c r="SBI898" s="256"/>
      <c r="SBJ898" s="256"/>
      <c r="SBK898" s="256"/>
      <c r="SBL898" s="256"/>
      <c r="SBM898" s="256"/>
      <c r="SBN898" s="256"/>
      <c r="SBO898" s="256"/>
      <c r="SBP898" s="256"/>
      <c r="SBQ898" s="256"/>
      <c r="SBR898" s="256"/>
      <c r="SBS898" s="256"/>
      <c r="SBT898" s="256"/>
      <c r="SBU898" s="256"/>
      <c r="SBV898" s="256"/>
      <c r="SBW898" s="256"/>
      <c r="SBX898" s="256"/>
      <c r="SBY898" s="256"/>
      <c r="SBZ898" s="256"/>
      <c r="SCA898" s="256"/>
      <c r="SCB898" s="256"/>
      <c r="SCC898" s="256"/>
      <c r="SCD898" s="256"/>
      <c r="SCE898" s="256"/>
      <c r="SCF898" s="256"/>
      <c r="SCG898" s="256"/>
      <c r="SCH898" s="256"/>
      <c r="SCI898" s="256"/>
      <c r="SCJ898" s="256"/>
      <c r="SCK898" s="256"/>
      <c r="SCL898" s="256"/>
      <c r="SCM898" s="256"/>
      <c r="SCN898" s="256"/>
      <c r="SCO898" s="256"/>
      <c r="SCP898" s="256"/>
      <c r="SCQ898" s="256"/>
      <c r="SCR898" s="256"/>
      <c r="SCS898" s="256"/>
      <c r="SCT898" s="256"/>
      <c r="SCU898" s="256"/>
      <c r="SCV898" s="256"/>
      <c r="SCW898" s="256"/>
      <c r="SCX898" s="256"/>
      <c r="SCY898" s="256"/>
      <c r="SCZ898" s="256"/>
      <c r="SDA898" s="256"/>
      <c r="SDB898" s="256"/>
      <c r="SDC898" s="256"/>
      <c r="SDD898" s="256"/>
      <c r="SDE898" s="256"/>
      <c r="SDF898" s="256"/>
      <c r="SDG898" s="256"/>
      <c r="SDH898" s="256"/>
      <c r="SDI898" s="256"/>
      <c r="SDJ898" s="256"/>
      <c r="SDK898" s="256"/>
      <c r="SDL898" s="256"/>
      <c r="SDM898" s="256"/>
      <c r="SDN898" s="256"/>
      <c r="SDO898" s="256"/>
      <c r="SDP898" s="256"/>
      <c r="SDQ898" s="256"/>
      <c r="SDR898" s="256"/>
      <c r="SDS898" s="256"/>
      <c r="SDT898" s="256"/>
      <c r="SDU898" s="256"/>
      <c r="SDV898" s="256"/>
      <c r="SDW898" s="256"/>
      <c r="SDX898" s="256"/>
      <c r="SDY898" s="256"/>
      <c r="SDZ898" s="256"/>
      <c r="SEA898" s="256"/>
      <c r="SEB898" s="256"/>
      <c r="SEC898" s="256"/>
      <c r="SED898" s="256"/>
      <c r="SEE898" s="256"/>
      <c r="SEF898" s="256"/>
      <c r="SEG898" s="256"/>
      <c r="SEH898" s="256"/>
      <c r="SEI898" s="256"/>
      <c r="SEJ898" s="256"/>
      <c r="SEK898" s="256"/>
      <c r="SEL898" s="256"/>
      <c r="SEM898" s="256"/>
      <c r="SEN898" s="256"/>
      <c r="SEO898" s="256"/>
      <c r="SEP898" s="256"/>
      <c r="SEQ898" s="256"/>
      <c r="SER898" s="256"/>
      <c r="SES898" s="256"/>
      <c r="SET898" s="256"/>
      <c r="SEU898" s="256"/>
      <c r="SEV898" s="256"/>
      <c r="SEW898" s="256"/>
      <c r="SEX898" s="256"/>
      <c r="SEY898" s="256"/>
      <c r="SEZ898" s="256"/>
      <c r="SFA898" s="256"/>
      <c r="SFB898" s="256"/>
      <c r="SFC898" s="256"/>
      <c r="SFD898" s="256"/>
      <c r="SFE898" s="256"/>
      <c r="SFF898" s="256"/>
      <c r="SFG898" s="256"/>
      <c r="SFH898" s="256"/>
      <c r="SFI898" s="256"/>
      <c r="SFJ898" s="256"/>
      <c r="SFK898" s="256"/>
      <c r="SFL898" s="256"/>
      <c r="SFM898" s="256"/>
      <c r="SFN898" s="256"/>
      <c r="SFO898" s="256"/>
      <c r="SFP898" s="256"/>
      <c r="SFQ898" s="256"/>
      <c r="SFR898" s="256"/>
      <c r="SFS898" s="256"/>
      <c r="SFT898" s="256"/>
      <c r="SFU898" s="256"/>
      <c r="SFV898" s="256"/>
      <c r="SFW898" s="256"/>
      <c r="SFX898" s="256"/>
      <c r="SFY898" s="256"/>
      <c r="SFZ898" s="256"/>
      <c r="SGA898" s="256"/>
      <c r="SGB898" s="256"/>
      <c r="SGC898" s="256"/>
      <c r="SGD898" s="256"/>
      <c r="SGE898" s="256"/>
      <c r="SGF898" s="256"/>
      <c r="SGG898" s="256"/>
      <c r="SGH898" s="256"/>
      <c r="SGI898" s="256"/>
      <c r="SGJ898" s="256"/>
      <c r="SGK898" s="256"/>
      <c r="SGL898" s="256"/>
      <c r="SGM898" s="256"/>
      <c r="SGN898" s="256"/>
      <c r="SGO898" s="256"/>
      <c r="SGP898" s="256"/>
      <c r="SGQ898" s="256"/>
      <c r="SGR898" s="256"/>
      <c r="SGS898" s="256"/>
      <c r="SGT898" s="256"/>
      <c r="SGU898" s="256"/>
      <c r="SGV898" s="256"/>
      <c r="SGW898" s="256"/>
      <c r="SGX898" s="256"/>
      <c r="SGY898" s="256"/>
      <c r="SGZ898" s="256"/>
      <c r="SHA898" s="256"/>
      <c r="SHB898" s="256"/>
      <c r="SHC898" s="256"/>
      <c r="SHD898" s="256"/>
      <c r="SHE898" s="256"/>
      <c r="SHF898" s="256"/>
      <c r="SHG898" s="256"/>
      <c r="SHH898" s="256"/>
      <c r="SHI898" s="256"/>
      <c r="SHJ898" s="256"/>
      <c r="SHK898" s="256"/>
      <c r="SHL898" s="256"/>
      <c r="SHM898" s="256"/>
      <c r="SHN898" s="256"/>
      <c r="SHO898" s="256"/>
      <c r="SHP898" s="256"/>
      <c r="SHQ898" s="256"/>
      <c r="SHR898" s="256"/>
      <c r="SHS898" s="256"/>
      <c r="SHT898" s="256"/>
      <c r="SHU898" s="256"/>
      <c r="SHV898" s="256"/>
      <c r="SHW898" s="256"/>
      <c r="SHX898" s="256"/>
      <c r="SHY898" s="256"/>
      <c r="SHZ898" s="256"/>
      <c r="SIA898" s="256"/>
      <c r="SIB898" s="256"/>
      <c r="SIC898" s="256"/>
      <c r="SID898" s="256"/>
      <c r="SIE898" s="256"/>
      <c r="SIF898" s="256"/>
      <c r="SIG898" s="256"/>
      <c r="SIH898" s="256"/>
      <c r="SII898" s="256"/>
      <c r="SIJ898" s="256"/>
      <c r="SIK898" s="256"/>
      <c r="SIL898" s="256"/>
      <c r="SIM898" s="256"/>
      <c r="SIN898" s="256"/>
      <c r="SIO898" s="256"/>
      <c r="SIP898" s="256"/>
      <c r="SIQ898" s="256"/>
      <c r="SIR898" s="256"/>
      <c r="SIS898" s="256"/>
      <c r="SIT898" s="256"/>
      <c r="SIU898" s="256"/>
      <c r="SIV898" s="256"/>
      <c r="SIW898" s="256"/>
      <c r="SIX898" s="256"/>
      <c r="SIY898" s="256"/>
      <c r="SIZ898" s="256"/>
      <c r="SJA898" s="256"/>
      <c r="SJB898" s="256"/>
      <c r="SJC898" s="256"/>
      <c r="SJD898" s="256"/>
      <c r="SJE898" s="256"/>
      <c r="SJF898" s="256"/>
      <c r="SJG898" s="256"/>
      <c r="SJH898" s="256"/>
      <c r="SJI898" s="256"/>
      <c r="SJJ898" s="256"/>
      <c r="SJK898" s="256"/>
      <c r="SJL898" s="256"/>
      <c r="SJM898" s="256"/>
      <c r="SJN898" s="256"/>
      <c r="SJO898" s="256"/>
      <c r="SJP898" s="256"/>
      <c r="SJQ898" s="256"/>
      <c r="SJR898" s="256"/>
      <c r="SJS898" s="256"/>
      <c r="SJT898" s="256"/>
      <c r="SJU898" s="256"/>
      <c r="SJV898" s="256"/>
      <c r="SJW898" s="256"/>
      <c r="SJX898" s="256"/>
      <c r="SJY898" s="256"/>
      <c r="SJZ898" s="256"/>
      <c r="SKA898" s="256"/>
      <c r="SKB898" s="256"/>
      <c r="SKC898" s="256"/>
      <c r="SKD898" s="256"/>
      <c r="SKE898" s="256"/>
      <c r="SKF898" s="256"/>
      <c r="SKG898" s="256"/>
      <c r="SKH898" s="256"/>
      <c r="SKI898" s="256"/>
      <c r="SKJ898" s="256"/>
      <c r="SKK898" s="256"/>
      <c r="SKL898" s="256"/>
      <c r="SKM898" s="256"/>
      <c r="SKN898" s="256"/>
      <c r="SKO898" s="256"/>
      <c r="SKP898" s="256"/>
      <c r="SKQ898" s="256"/>
      <c r="SKR898" s="256"/>
      <c r="SKS898" s="256"/>
      <c r="SKT898" s="256"/>
      <c r="SKU898" s="256"/>
      <c r="SKV898" s="256"/>
      <c r="SKW898" s="256"/>
      <c r="SKX898" s="256"/>
      <c r="SKY898" s="256"/>
      <c r="SKZ898" s="256"/>
      <c r="SLA898" s="256"/>
      <c r="SLB898" s="256"/>
      <c r="SLC898" s="256"/>
      <c r="SLD898" s="256"/>
      <c r="SLE898" s="256"/>
      <c r="SLF898" s="256"/>
      <c r="SLG898" s="256"/>
      <c r="SLH898" s="256"/>
      <c r="SLI898" s="256"/>
      <c r="SLJ898" s="256"/>
      <c r="SLK898" s="256"/>
      <c r="SLL898" s="256"/>
      <c r="SLM898" s="256"/>
      <c r="SLN898" s="256"/>
      <c r="SLO898" s="256"/>
      <c r="SLP898" s="256"/>
      <c r="SLQ898" s="256"/>
      <c r="SLR898" s="256"/>
      <c r="SLS898" s="256"/>
      <c r="SLT898" s="256"/>
      <c r="SLU898" s="256"/>
      <c r="SLV898" s="256"/>
      <c r="SLW898" s="256"/>
      <c r="SLX898" s="256"/>
      <c r="SLY898" s="256"/>
      <c r="SLZ898" s="256"/>
      <c r="SMA898" s="256"/>
      <c r="SMB898" s="256"/>
      <c r="SMC898" s="256"/>
      <c r="SMD898" s="256"/>
      <c r="SME898" s="256"/>
      <c r="SMF898" s="256"/>
      <c r="SMG898" s="256"/>
      <c r="SMH898" s="256"/>
      <c r="SMI898" s="256"/>
      <c r="SMJ898" s="256"/>
      <c r="SMK898" s="256"/>
      <c r="SML898" s="256"/>
      <c r="SMM898" s="256"/>
      <c r="SMN898" s="256"/>
      <c r="SMO898" s="256"/>
      <c r="SMP898" s="256"/>
      <c r="SMQ898" s="256"/>
      <c r="SMR898" s="256"/>
      <c r="SMS898" s="256"/>
      <c r="SMT898" s="256"/>
      <c r="SMU898" s="256"/>
      <c r="SMV898" s="256"/>
      <c r="SMW898" s="256"/>
      <c r="SMX898" s="256"/>
      <c r="SMY898" s="256"/>
      <c r="SMZ898" s="256"/>
      <c r="SNA898" s="256"/>
      <c r="SNB898" s="256"/>
      <c r="SNC898" s="256"/>
      <c r="SND898" s="256"/>
      <c r="SNE898" s="256"/>
      <c r="SNF898" s="256"/>
      <c r="SNG898" s="256"/>
      <c r="SNH898" s="256"/>
      <c r="SNI898" s="256"/>
      <c r="SNJ898" s="256"/>
      <c r="SNK898" s="256"/>
      <c r="SNL898" s="256"/>
      <c r="SNM898" s="256"/>
      <c r="SNN898" s="256"/>
      <c r="SNO898" s="256"/>
      <c r="SNP898" s="256"/>
      <c r="SNQ898" s="256"/>
      <c r="SNR898" s="256"/>
      <c r="SNS898" s="256"/>
      <c r="SNT898" s="256"/>
      <c r="SNU898" s="256"/>
      <c r="SNV898" s="256"/>
      <c r="SNW898" s="256"/>
      <c r="SNX898" s="256"/>
      <c r="SNY898" s="256"/>
      <c r="SNZ898" s="256"/>
      <c r="SOA898" s="256"/>
      <c r="SOB898" s="256"/>
      <c r="SOC898" s="256"/>
      <c r="SOD898" s="256"/>
      <c r="SOE898" s="256"/>
      <c r="SOF898" s="256"/>
      <c r="SOG898" s="256"/>
      <c r="SOH898" s="256"/>
      <c r="SOI898" s="256"/>
      <c r="SOJ898" s="256"/>
      <c r="SOK898" s="256"/>
      <c r="SOL898" s="256"/>
      <c r="SOM898" s="256"/>
      <c r="SON898" s="256"/>
      <c r="SOO898" s="256"/>
      <c r="SOP898" s="256"/>
      <c r="SOQ898" s="256"/>
      <c r="SOR898" s="256"/>
      <c r="SOS898" s="256"/>
      <c r="SOT898" s="256"/>
      <c r="SOU898" s="256"/>
      <c r="SOV898" s="256"/>
      <c r="SOW898" s="256"/>
      <c r="SOX898" s="256"/>
      <c r="SOY898" s="256"/>
      <c r="SOZ898" s="256"/>
      <c r="SPA898" s="256"/>
      <c r="SPB898" s="256"/>
      <c r="SPC898" s="256"/>
      <c r="SPD898" s="256"/>
      <c r="SPE898" s="256"/>
      <c r="SPF898" s="256"/>
      <c r="SPG898" s="256"/>
      <c r="SPH898" s="256"/>
      <c r="SPI898" s="256"/>
      <c r="SPJ898" s="256"/>
      <c r="SPK898" s="256"/>
      <c r="SPL898" s="256"/>
      <c r="SPM898" s="256"/>
      <c r="SPN898" s="256"/>
      <c r="SPO898" s="256"/>
      <c r="SPP898" s="256"/>
      <c r="SPQ898" s="256"/>
      <c r="SPR898" s="256"/>
      <c r="SPS898" s="256"/>
      <c r="SPT898" s="256"/>
      <c r="SPU898" s="256"/>
      <c r="SPV898" s="256"/>
      <c r="SPW898" s="256"/>
      <c r="SPX898" s="256"/>
      <c r="SPY898" s="256"/>
      <c r="SPZ898" s="256"/>
      <c r="SQA898" s="256"/>
      <c r="SQB898" s="256"/>
      <c r="SQC898" s="256"/>
      <c r="SQD898" s="256"/>
      <c r="SQE898" s="256"/>
      <c r="SQF898" s="256"/>
      <c r="SQG898" s="256"/>
      <c r="SQH898" s="256"/>
      <c r="SQI898" s="256"/>
      <c r="SQJ898" s="256"/>
      <c r="SQK898" s="256"/>
      <c r="SQL898" s="256"/>
      <c r="SQM898" s="256"/>
      <c r="SQN898" s="256"/>
      <c r="SQO898" s="256"/>
      <c r="SQP898" s="256"/>
      <c r="SQQ898" s="256"/>
      <c r="SQR898" s="256"/>
      <c r="SQS898" s="256"/>
      <c r="SQT898" s="256"/>
      <c r="SQU898" s="256"/>
      <c r="SQV898" s="256"/>
      <c r="SQW898" s="256"/>
      <c r="SQX898" s="256"/>
      <c r="SQY898" s="256"/>
      <c r="SQZ898" s="256"/>
      <c r="SRA898" s="256"/>
      <c r="SRB898" s="256"/>
      <c r="SRC898" s="256"/>
      <c r="SRD898" s="256"/>
      <c r="SRE898" s="256"/>
      <c r="SRF898" s="256"/>
      <c r="SRG898" s="256"/>
      <c r="SRH898" s="256"/>
      <c r="SRI898" s="256"/>
      <c r="SRJ898" s="256"/>
      <c r="SRK898" s="256"/>
      <c r="SRL898" s="256"/>
      <c r="SRM898" s="256"/>
      <c r="SRN898" s="256"/>
      <c r="SRO898" s="256"/>
      <c r="SRP898" s="256"/>
      <c r="SRQ898" s="256"/>
      <c r="SRR898" s="256"/>
      <c r="SRS898" s="256"/>
      <c r="SRT898" s="256"/>
      <c r="SRU898" s="256"/>
      <c r="SRV898" s="256"/>
      <c r="SRW898" s="256"/>
      <c r="SRX898" s="256"/>
      <c r="SRY898" s="256"/>
      <c r="SRZ898" s="256"/>
      <c r="SSA898" s="256"/>
      <c r="SSB898" s="256"/>
      <c r="SSC898" s="256"/>
      <c r="SSD898" s="256"/>
      <c r="SSE898" s="256"/>
      <c r="SSF898" s="256"/>
      <c r="SSG898" s="256"/>
      <c r="SSH898" s="256"/>
      <c r="SSI898" s="256"/>
      <c r="SSJ898" s="256"/>
      <c r="SSK898" s="256"/>
      <c r="SSL898" s="256"/>
      <c r="SSM898" s="256"/>
      <c r="SSN898" s="256"/>
      <c r="SSO898" s="256"/>
      <c r="SSP898" s="256"/>
      <c r="SSQ898" s="256"/>
      <c r="SSR898" s="256"/>
      <c r="SSS898" s="256"/>
      <c r="SST898" s="256"/>
      <c r="SSU898" s="256"/>
      <c r="SSV898" s="256"/>
      <c r="SSW898" s="256"/>
      <c r="SSX898" s="256"/>
      <c r="SSY898" s="256"/>
      <c r="SSZ898" s="256"/>
      <c r="STA898" s="256"/>
      <c r="STB898" s="256"/>
      <c r="STC898" s="256"/>
      <c r="STD898" s="256"/>
      <c r="STE898" s="256"/>
      <c r="STF898" s="256"/>
      <c r="STG898" s="256"/>
      <c r="STH898" s="256"/>
      <c r="STI898" s="256"/>
      <c r="STJ898" s="256"/>
      <c r="STK898" s="256"/>
      <c r="STL898" s="256"/>
      <c r="STM898" s="256"/>
      <c r="STN898" s="256"/>
      <c r="STO898" s="256"/>
      <c r="STP898" s="256"/>
      <c r="STQ898" s="256"/>
      <c r="STR898" s="256"/>
      <c r="STS898" s="256"/>
      <c r="STT898" s="256"/>
      <c r="STU898" s="256"/>
      <c r="STV898" s="256"/>
      <c r="STW898" s="256"/>
      <c r="STX898" s="256"/>
      <c r="STY898" s="256"/>
      <c r="STZ898" s="256"/>
      <c r="SUA898" s="256"/>
      <c r="SUB898" s="256"/>
      <c r="SUC898" s="256"/>
      <c r="SUD898" s="256"/>
      <c r="SUE898" s="256"/>
      <c r="SUF898" s="256"/>
      <c r="SUG898" s="256"/>
      <c r="SUH898" s="256"/>
      <c r="SUI898" s="256"/>
      <c r="SUJ898" s="256"/>
      <c r="SUK898" s="256"/>
      <c r="SUL898" s="256"/>
      <c r="SUM898" s="256"/>
      <c r="SUN898" s="256"/>
      <c r="SUO898" s="256"/>
      <c r="SUP898" s="256"/>
      <c r="SUQ898" s="256"/>
      <c r="SUR898" s="256"/>
      <c r="SUS898" s="256"/>
      <c r="SUT898" s="256"/>
      <c r="SUU898" s="256"/>
      <c r="SUV898" s="256"/>
      <c r="SUW898" s="256"/>
      <c r="SUX898" s="256"/>
      <c r="SUY898" s="256"/>
      <c r="SUZ898" s="256"/>
      <c r="SVA898" s="256"/>
      <c r="SVB898" s="256"/>
      <c r="SVC898" s="256"/>
      <c r="SVD898" s="256"/>
      <c r="SVE898" s="256"/>
      <c r="SVF898" s="256"/>
      <c r="SVG898" s="256"/>
      <c r="SVH898" s="256"/>
      <c r="SVI898" s="256"/>
      <c r="SVJ898" s="256"/>
      <c r="SVK898" s="256"/>
      <c r="SVL898" s="256"/>
      <c r="SVM898" s="256"/>
      <c r="SVN898" s="256"/>
      <c r="SVO898" s="256"/>
      <c r="SVP898" s="256"/>
      <c r="SVQ898" s="256"/>
      <c r="SVR898" s="256"/>
      <c r="SVS898" s="256"/>
      <c r="SVT898" s="256"/>
      <c r="SVU898" s="256"/>
      <c r="SVV898" s="256"/>
      <c r="SVW898" s="256"/>
      <c r="SVX898" s="256"/>
      <c r="SVY898" s="256"/>
      <c r="SVZ898" s="256"/>
      <c r="SWA898" s="256"/>
      <c r="SWB898" s="256"/>
      <c r="SWC898" s="256"/>
      <c r="SWD898" s="256"/>
      <c r="SWE898" s="256"/>
      <c r="SWF898" s="256"/>
      <c r="SWG898" s="256"/>
      <c r="SWH898" s="256"/>
      <c r="SWI898" s="256"/>
      <c r="SWJ898" s="256"/>
      <c r="SWK898" s="256"/>
      <c r="SWL898" s="256"/>
      <c r="SWM898" s="256"/>
      <c r="SWN898" s="256"/>
      <c r="SWO898" s="256"/>
      <c r="SWP898" s="256"/>
      <c r="SWQ898" s="256"/>
      <c r="SWR898" s="256"/>
      <c r="SWS898" s="256"/>
      <c r="SWT898" s="256"/>
      <c r="SWU898" s="256"/>
      <c r="SWV898" s="256"/>
      <c r="SWW898" s="256"/>
      <c r="SWX898" s="256"/>
      <c r="SWY898" s="256"/>
      <c r="SWZ898" s="256"/>
      <c r="SXA898" s="256"/>
      <c r="SXB898" s="256"/>
      <c r="SXC898" s="256"/>
      <c r="SXD898" s="256"/>
      <c r="SXE898" s="256"/>
      <c r="SXF898" s="256"/>
      <c r="SXG898" s="256"/>
      <c r="SXH898" s="256"/>
      <c r="SXI898" s="256"/>
      <c r="SXJ898" s="256"/>
      <c r="SXK898" s="256"/>
      <c r="SXL898" s="256"/>
      <c r="SXM898" s="256"/>
      <c r="SXN898" s="256"/>
      <c r="SXO898" s="256"/>
      <c r="SXP898" s="256"/>
      <c r="SXQ898" s="256"/>
      <c r="SXR898" s="256"/>
      <c r="SXS898" s="256"/>
      <c r="SXT898" s="256"/>
      <c r="SXU898" s="256"/>
      <c r="SXV898" s="256"/>
      <c r="SXW898" s="256"/>
      <c r="SXX898" s="256"/>
      <c r="SXY898" s="256"/>
      <c r="SXZ898" s="256"/>
      <c r="SYA898" s="256"/>
      <c r="SYB898" s="256"/>
      <c r="SYC898" s="256"/>
      <c r="SYD898" s="256"/>
      <c r="SYE898" s="256"/>
      <c r="SYF898" s="256"/>
      <c r="SYG898" s="256"/>
      <c r="SYH898" s="256"/>
      <c r="SYI898" s="256"/>
      <c r="SYJ898" s="256"/>
      <c r="SYK898" s="256"/>
      <c r="SYL898" s="256"/>
      <c r="SYM898" s="256"/>
      <c r="SYN898" s="256"/>
      <c r="SYO898" s="256"/>
      <c r="SYP898" s="256"/>
      <c r="SYQ898" s="256"/>
      <c r="SYR898" s="256"/>
      <c r="SYS898" s="256"/>
      <c r="SYT898" s="256"/>
      <c r="SYU898" s="256"/>
      <c r="SYV898" s="256"/>
      <c r="SYW898" s="256"/>
      <c r="SYX898" s="256"/>
      <c r="SYY898" s="256"/>
      <c r="SYZ898" s="256"/>
      <c r="SZA898" s="256"/>
      <c r="SZB898" s="256"/>
      <c r="SZC898" s="256"/>
      <c r="SZD898" s="256"/>
      <c r="SZE898" s="256"/>
      <c r="SZF898" s="256"/>
      <c r="SZG898" s="256"/>
      <c r="SZH898" s="256"/>
      <c r="SZI898" s="256"/>
      <c r="SZJ898" s="256"/>
      <c r="SZK898" s="256"/>
      <c r="SZL898" s="256"/>
      <c r="SZM898" s="256"/>
      <c r="SZN898" s="256"/>
      <c r="SZO898" s="256"/>
      <c r="SZP898" s="256"/>
      <c r="SZQ898" s="256"/>
      <c r="SZR898" s="256"/>
      <c r="SZS898" s="256"/>
      <c r="SZT898" s="256"/>
      <c r="SZU898" s="256"/>
      <c r="SZV898" s="256"/>
      <c r="SZW898" s="256"/>
      <c r="SZX898" s="256"/>
      <c r="SZY898" s="256"/>
      <c r="SZZ898" s="256"/>
      <c r="TAA898" s="256"/>
      <c r="TAB898" s="256"/>
      <c r="TAC898" s="256"/>
      <c r="TAD898" s="256"/>
      <c r="TAE898" s="256"/>
      <c r="TAF898" s="256"/>
      <c r="TAG898" s="256"/>
      <c r="TAH898" s="256"/>
      <c r="TAI898" s="256"/>
      <c r="TAJ898" s="256"/>
      <c r="TAK898" s="256"/>
      <c r="TAL898" s="256"/>
      <c r="TAM898" s="256"/>
      <c r="TAN898" s="256"/>
      <c r="TAO898" s="256"/>
      <c r="TAP898" s="256"/>
      <c r="TAQ898" s="256"/>
      <c r="TAR898" s="256"/>
      <c r="TAS898" s="256"/>
      <c r="TAT898" s="256"/>
      <c r="TAU898" s="256"/>
      <c r="TAV898" s="256"/>
      <c r="TAW898" s="256"/>
      <c r="TAX898" s="256"/>
      <c r="TAY898" s="256"/>
      <c r="TAZ898" s="256"/>
      <c r="TBA898" s="256"/>
      <c r="TBB898" s="256"/>
      <c r="TBC898" s="256"/>
      <c r="TBD898" s="256"/>
      <c r="TBE898" s="256"/>
      <c r="TBF898" s="256"/>
      <c r="TBG898" s="256"/>
      <c r="TBH898" s="256"/>
      <c r="TBI898" s="256"/>
      <c r="TBJ898" s="256"/>
      <c r="TBK898" s="256"/>
      <c r="TBL898" s="256"/>
      <c r="TBM898" s="256"/>
      <c r="TBN898" s="256"/>
      <c r="TBO898" s="256"/>
      <c r="TBP898" s="256"/>
      <c r="TBQ898" s="256"/>
      <c r="TBR898" s="256"/>
      <c r="TBS898" s="256"/>
      <c r="TBT898" s="256"/>
      <c r="TBU898" s="256"/>
      <c r="TBV898" s="256"/>
      <c r="TBW898" s="256"/>
      <c r="TBX898" s="256"/>
      <c r="TBY898" s="256"/>
      <c r="TBZ898" s="256"/>
      <c r="TCA898" s="256"/>
      <c r="TCB898" s="256"/>
      <c r="TCC898" s="256"/>
      <c r="TCD898" s="256"/>
      <c r="TCE898" s="256"/>
      <c r="TCF898" s="256"/>
      <c r="TCG898" s="256"/>
      <c r="TCH898" s="256"/>
      <c r="TCI898" s="256"/>
      <c r="TCJ898" s="256"/>
      <c r="TCK898" s="256"/>
      <c r="TCL898" s="256"/>
      <c r="TCM898" s="256"/>
      <c r="TCN898" s="256"/>
      <c r="TCO898" s="256"/>
      <c r="TCP898" s="256"/>
      <c r="TCQ898" s="256"/>
      <c r="TCR898" s="256"/>
      <c r="TCS898" s="256"/>
      <c r="TCT898" s="256"/>
      <c r="TCU898" s="256"/>
      <c r="TCV898" s="256"/>
      <c r="TCW898" s="256"/>
      <c r="TCX898" s="256"/>
      <c r="TCY898" s="256"/>
      <c r="TCZ898" s="256"/>
      <c r="TDA898" s="256"/>
      <c r="TDB898" s="256"/>
      <c r="TDC898" s="256"/>
      <c r="TDD898" s="256"/>
      <c r="TDE898" s="256"/>
      <c r="TDF898" s="256"/>
      <c r="TDG898" s="256"/>
      <c r="TDH898" s="256"/>
      <c r="TDI898" s="256"/>
      <c r="TDJ898" s="256"/>
      <c r="TDK898" s="256"/>
      <c r="TDL898" s="256"/>
      <c r="TDM898" s="256"/>
      <c r="TDN898" s="256"/>
      <c r="TDO898" s="256"/>
      <c r="TDP898" s="256"/>
      <c r="TDQ898" s="256"/>
      <c r="TDR898" s="256"/>
      <c r="TDS898" s="256"/>
      <c r="TDT898" s="256"/>
      <c r="TDU898" s="256"/>
      <c r="TDV898" s="256"/>
      <c r="TDW898" s="256"/>
      <c r="TDX898" s="256"/>
      <c r="TDY898" s="256"/>
      <c r="TDZ898" s="256"/>
      <c r="TEA898" s="256"/>
      <c r="TEB898" s="256"/>
      <c r="TEC898" s="256"/>
      <c r="TED898" s="256"/>
      <c r="TEE898" s="256"/>
      <c r="TEF898" s="256"/>
      <c r="TEG898" s="256"/>
      <c r="TEH898" s="256"/>
      <c r="TEI898" s="256"/>
      <c r="TEJ898" s="256"/>
      <c r="TEK898" s="256"/>
      <c r="TEL898" s="256"/>
      <c r="TEM898" s="256"/>
      <c r="TEN898" s="256"/>
      <c r="TEO898" s="256"/>
      <c r="TEP898" s="256"/>
      <c r="TEQ898" s="256"/>
      <c r="TER898" s="256"/>
      <c r="TES898" s="256"/>
      <c r="TET898" s="256"/>
      <c r="TEU898" s="256"/>
      <c r="TEV898" s="256"/>
      <c r="TEW898" s="256"/>
      <c r="TEX898" s="256"/>
      <c r="TEY898" s="256"/>
      <c r="TEZ898" s="256"/>
      <c r="TFA898" s="256"/>
      <c r="TFB898" s="256"/>
      <c r="TFC898" s="256"/>
      <c r="TFD898" s="256"/>
      <c r="TFE898" s="256"/>
      <c r="TFF898" s="256"/>
      <c r="TFG898" s="256"/>
      <c r="TFH898" s="256"/>
      <c r="TFI898" s="256"/>
      <c r="TFJ898" s="256"/>
      <c r="TFK898" s="256"/>
      <c r="TFL898" s="256"/>
      <c r="TFM898" s="256"/>
      <c r="TFN898" s="256"/>
      <c r="TFO898" s="256"/>
      <c r="TFP898" s="256"/>
      <c r="TFQ898" s="256"/>
      <c r="TFR898" s="256"/>
      <c r="TFS898" s="256"/>
      <c r="TFT898" s="256"/>
      <c r="TFU898" s="256"/>
      <c r="TFV898" s="256"/>
      <c r="TFW898" s="256"/>
      <c r="TFX898" s="256"/>
      <c r="TFY898" s="256"/>
      <c r="TFZ898" s="256"/>
      <c r="TGA898" s="256"/>
      <c r="TGB898" s="256"/>
      <c r="TGC898" s="256"/>
      <c r="TGD898" s="256"/>
      <c r="TGE898" s="256"/>
      <c r="TGF898" s="256"/>
      <c r="TGG898" s="256"/>
      <c r="TGH898" s="256"/>
      <c r="TGI898" s="256"/>
      <c r="TGJ898" s="256"/>
      <c r="TGK898" s="256"/>
      <c r="TGL898" s="256"/>
      <c r="TGM898" s="256"/>
      <c r="TGN898" s="256"/>
      <c r="TGO898" s="256"/>
      <c r="TGP898" s="256"/>
      <c r="TGQ898" s="256"/>
      <c r="TGR898" s="256"/>
      <c r="TGS898" s="256"/>
      <c r="TGT898" s="256"/>
      <c r="TGU898" s="256"/>
      <c r="TGV898" s="256"/>
      <c r="TGW898" s="256"/>
      <c r="TGX898" s="256"/>
      <c r="TGY898" s="256"/>
      <c r="TGZ898" s="256"/>
      <c r="THA898" s="256"/>
      <c r="THB898" s="256"/>
      <c r="THC898" s="256"/>
      <c r="THD898" s="256"/>
      <c r="THE898" s="256"/>
      <c r="THF898" s="256"/>
      <c r="THG898" s="256"/>
      <c r="THH898" s="256"/>
      <c r="THI898" s="256"/>
      <c r="THJ898" s="256"/>
      <c r="THK898" s="256"/>
      <c r="THL898" s="256"/>
      <c r="THM898" s="256"/>
      <c r="THN898" s="256"/>
      <c r="THO898" s="256"/>
      <c r="THP898" s="256"/>
      <c r="THQ898" s="256"/>
      <c r="THR898" s="256"/>
      <c r="THS898" s="256"/>
      <c r="THT898" s="256"/>
      <c r="THU898" s="256"/>
      <c r="THV898" s="256"/>
      <c r="THW898" s="256"/>
      <c r="THX898" s="256"/>
      <c r="THY898" s="256"/>
      <c r="THZ898" s="256"/>
      <c r="TIA898" s="256"/>
      <c r="TIB898" s="256"/>
      <c r="TIC898" s="256"/>
      <c r="TID898" s="256"/>
      <c r="TIE898" s="256"/>
      <c r="TIF898" s="256"/>
      <c r="TIG898" s="256"/>
      <c r="TIH898" s="256"/>
      <c r="TII898" s="256"/>
      <c r="TIJ898" s="256"/>
      <c r="TIK898" s="256"/>
      <c r="TIL898" s="256"/>
      <c r="TIM898" s="256"/>
      <c r="TIN898" s="256"/>
      <c r="TIO898" s="256"/>
      <c r="TIP898" s="256"/>
      <c r="TIQ898" s="256"/>
      <c r="TIR898" s="256"/>
      <c r="TIS898" s="256"/>
      <c r="TIT898" s="256"/>
      <c r="TIU898" s="256"/>
      <c r="TIV898" s="256"/>
      <c r="TIW898" s="256"/>
      <c r="TIX898" s="256"/>
      <c r="TIY898" s="256"/>
      <c r="TIZ898" s="256"/>
      <c r="TJA898" s="256"/>
      <c r="TJB898" s="256"/>
      <c r="TJC898" s="256"/>
      <c r="TJD898" s="256"/>
      <c r="TJE898" s="256"/>
      <c r="TJF898" s="256"/>
      <c r="TJG898" s="256"/>
      <c r="TJH898" s="256"/>
      <c r="TJI898" s="256"/>
      <c r="TJJ898" s="256"/>
      <c r="TJK898" s="256"/>
      <c r="TJL898" s="256"/>
      <c r="TJM898" s="256"/>
      <c r="TJN898" s="256"/>
      <c r="TJO898" s="256"/>
      <c r="TJP898" s="256"/>
      <c r="TJQ898" s="256"/>
      <c r="TJR898" s="256"/>
      <c r="TJS898" s="256"/>
      <c r="TJT898" s="256"/>
      <c r="TJU898" s="256"/>
      <c r="TJV898" s="256"/>
      <c r="TJW898" s="256"/>
      <c r="TJX898" s="256"/>
      <c r="TJY898" s="256"/>
      <c r="TJZ898" s="256"/>
      <c r="TKA898" s="256"/>
      <c r="TKB898" s="256"/>
      <c r="TKC898" s="256"/>
      <c r="TKD898" s="256"/>
      <c r="TKE898" s="256"/>
      <c r="TKF898" s="256"/>
      <c r="TKG898" s="256"/>
      <c r="TKH898" s="256"/>
      <c r="TKI898" s="256"/>
      <c r="TKJ898" s="256"/>
      <c r="TKK898" s="256"/>
      <c r="TKL898" s="256"/>
      <c r="TKM898" s="256"/>
      <c r="TKN898" s="256"/>
      <c r="TKO898" s="256"/>
      <c r="TKP898" s="256"/>
      <c r="TKQ898" s="256"/>
      <c r="TKR898" s="256"/>
      <c r="TKS898" s="256"/>
      <c r="TKT898" s="256"/>
      <c r="TKU898" s="256"/>
      <c r="TKV898" s="256"/>
      <c r="TKW898" s="256"/>
      <c r="TKX898" s="256"/>
      <c r="TKY898" s="256"/>
      <c r="TKZ898" s="256"/>
      <c r="TLA898" s="256"/>
      <c r="TLB898" s="256"/>
      <c r="TLC898" s="256"/>
      <c r="TLD898" s="256"/>
      <c r="TLE898" s="256"/>
      <c r="TLF898" s="256"/>
      <c r="TLG898" s="256"/>
      <c r="TLH898" s="256"/>
      <c r="TLI898" s="256"/>
      <c r="TLJ898" s="256"/>
      <c r="TLK898" s="256"/>
      <c r="TLL898" s="256"/>
      <c r="TLM898" s="256"/>
      <c r="TLN898" s="256"/>
      <c r="TLO898" s="256"/>
      <c r="TLP898" s="256"/>
      <c r="TLQ898" s="256"/>
      <c r="TLR898" s="256"/>
      <c r="TLS898" s="256"/>
      <c r="TLT898" s="256"/>
      <c r="TLU898" s="256"/>
      <c r="TLV898" s="256"/>
      <c r="TLW898" s="256"/>
      <c r="TLX898" s="256"/>
      <c r="TLY898" s="256"/>
      <c r="TLZ898" s="256"/>
      <c r="TMA898" s="256"/>
      <c r="TMB898" s="256"/>
      <c r="TMC898" s="256"/>
      <c r="TMD898" s="256"/>
      <c r="TME898" s="256"/>
      <c r="TMF898" s="256"/>
      <c r="TMG898" s="256"/>
      <c r="TMH898" s="256"/>
      <c r="TMI898" s="256"/>
      <c r="TMJ898" s="256"/>
      <c r="TMK898" s="256"/>
      <c r="TML898" s="256"/>
      <c r="TMM898" s="256"/>
      <c r="TMN898" s="256"/>
      <c r="TMO898" s="256"/>
      <c r="TMP898" s="256"/>
      <c r="TMQ898" s="256"/>
      <c r="TMR898" s="256"/>
      <c r="TMS898" s="256"/>
      <c r="TMT898" s="256"/>
      <c r="TMU898" s="256"/>
      <c r="TMV898" s="256"/>
      <c r="TMW898" s="256"/>
      <c r="TMX898" s="256"/>
      <c r="TMY898" s="256"/>
      <c r="TMZ898" s="256"/>
      <c r="TNA898" s="256"/>
      <c r="TNB898" s="256"/>
      <c r="TNC898" s="256"/>
      <c r="TND898" s="256"/>
      <c r="TNE898" s="256"/>
      <c r="TNF898" s="256"/>
      <c r="TNG898" s="256"/>
      <c r="TNH898" s="256"/>
      <c r="TNI898" s="256"/>
      <c r="TNJ898" s="256"/>
      <c r="TNK898" s="256"/>
      <c r="TNL898" s="256"/>
      <c r="TNM898" s="256"/>
      <c r="TNN898" s="256"/>
      <c r="TNO898" s="256"/>
      <c r="TNP898" s="256"/>
      <c r="TNQ898" s="256"/>
      <c r="TNR898" s="256"/>
      <c r="TNS898" s="256"/>
      <c r="TNT898" s="256"/>
      <c r="TNU898" s="256"/>
      <c r="TNV898" s="256"/>
      <c r="TNW898" s="256"/>
      <c r="TNX898" s="256"/>
      <c r="TNY898" s="256"/>
      <c r="TNZ898" s="256"/>
      <c r="TOA898" s="256"/>
      <c r="TOB898" s="256"/>
      <c r="TOC898" s="256"/>
      <c r="TOD898" s="256"/>
      <c r="TOE898" s="256"/>
      <c r="TOF898" s="256"/>
      <c r="TOG898" s="256"/>
      <c r="TOH898" s="256"/>
      <c r="TOI898" s="256"/>
      <c r="TOJ898" s="256"/>
      <c r="TOK898" s="256"/>
      <c r="TOL898" s="256"/>
      <c r="TOM898" s="256"/>
      <c r="TON898" s="256"/>
      <c r="TOO898" s="256"/>
      <c r="TOP898" s="256"/>
      <c r="TOQ898" s="256"/>
      <c r="TOR898" s="256"/>
      <c r="TOS898" s="256"/>
      <c r="TOT898" s="256"/>
      <c r="TOU898" s="256"/>
      <c r="TOV898" s="256"/>
      <c r="TOW898" s="256"/>
      <c r="TOX898" s="256"/>
      <c r="TOY898" s="256"/>
      <c r="TOZ898" s="256"/>
      <c r="TPA898" s="256"/>
      <c r="TPB898" s="256"/>
      <c r="TPC898" s="256"/>
      <c r="TPD898" s="256"/>
      <c r="TPE898" s="256"/>
      <c r="TPF898" s="256"/>
      <c r="TPG898" s="256"/>
      <c r="TPH898" s="256"/>
      <c r="TPI898" s="256"/>
      <c r="TPJ898" s="256"/>
      <c r="TPK898" s="256"/>
      <c r="TPL898" s="256"/>
      <c r="TPM898" s="256"/>
      <c r="TPN898" s="256"/>
      <c r="TPO898" s="256"/>
      <c r="TPP898" s="256"/>
      <c r="TPQ898" s="256"/>
      <c r="TPR898" s="256"/>
      <c r="TPS898" s="256"/>
      <c r="TPT898" s="256"/>
      <c r="TPU898" s="256"/>
      <c r="TPV898" s="256"/>
      <c r="TPW898" s="256"/>
      <c r="TPX898" s="256"/>
      <c r="TPY898" s="256"/>
      <c r="TPZ898" s="256"/>
      <c r="TQA898" s="256"/>
      <c r="TQB898" s="256"/>
      <c r="TQC898" s="256"/>
      <c r="TQD898" s="256"/>
      <c r="TQE898" s="256"/>
      <c r="TQF898" s="256"/>
      <c r="TQG898" s="256"/>
      <c r="TQH898" s="256"/>
      <c r="TQI898" s="256"/>
      <c r="TQJ898" s="256"/>
      <c r="TQK898" s="256"/>
      <c r="TQL898" s="256"/>
      <c r="TQM898" s="256"/>
      <c r="TQN898" s="256"/>
      <c r="TQO898" s="256"/>
      <c r="TQP898" s="256"/>
      <c r="TQQ898" s="256"/>
      <c r="TQR898" s="256"/>
      <c r="TQS898" s="256"/>
      <c r="TQT898" s="256"/>
      <c r="TQU898" s="256"/>
      <c r="TQV898" s="256"/>
      <c r="TQW898" s="256"/>
      <c r="TQX898" s="256"/>
      <c r="TQY898" s="256"/>
      <c r="TQZ898" s="256"/>
      <c r="TRA898" s="256"/>
      <c r="TRB898" s="256"/>
      <c r="TRC898" s="256"/>
      <c r="TRD898" s="256"/>
      <c r="TRE898" s="256"/>
      <c r="TRF898" s="256"/>
      <c r="TRG898" s="256"/>
      <c r="TRH898" s="256"/>
      <c r="TRI898" s="256"/>
      <c r="TRJ898" s="256"/>
      <c r="TRK898" s="256"/>
      <c r="TRL898" s="256"/>
      <c r="TRM898" s="256"/>
      <c r="TRN898" s="256"/>
      <c r="TRO898" s="256"/>
      <c r="TRP898" s="256"/>
      <c r="TRQ898" s="256"/>
      <c r="TRR898" s="256"/>
      <c r="TRS898" s="256"/>
      <c r="TRT898" s="256"/>
      <c r="TRU898" s="256"/>
      <c r="TRV898" s="256"/>
      <c r="TRW898" s="256"/>
      <c r="TRX898" s="256"/>
      <c r="TRY898" s="256"/>
      <c r="TRZ898" s="256"/>
      <c r="TSA898" s="256"/>
      <c r="TSB898" s="256"/>
      <c r="TSC898" s="256"/>
      <c r="TSD898" s="256"/>
      <c r="TSE898" s="256"/>
      <c r="TSF898" s="256"/>
      <c r="TSG898" s="256"/>
      <c r="TSH898" s="256"/>
      <c r="TSI898" s="256"/>
      <c r="TSJ898" s="256"/>
      <c r="TSK898" s="256"/>
      <c r="TSL898" s="256"/>
      <c r="TSM898" s="256"/>
      <c r="TSN898" s="256"/>
      <c r="TSO898" s="256"/>
      <c r="TSP898" s="256"/>
      <c r="TSQ898" s="256"/>
      <c r="TSR898" s="256"/>
      <c r="TSS898" s="256"/>
      <c r="TST898" s="256"/>
      <c r="TSU898" s="256"/>
      <c r="TSV898" s="256"/>
      <c r="TSW898" s="256"/>
      <c r="TSX898" s="256"/>
      <c r="TSY898" s="256"/>
      <c r="TSZ898" s="256"/>
      <c r="TTA898" s="256"/>
      <c r="TTB898" s="256"/>
      <c r="TTC898" s="256"/>
      <c r="TTD898" s="256"/>
      <c r="TTE898" s="256"/>
      <c r="TTF898" s="256"/>
      <c r="TTG898" s="256"/>
      <c r="TTH898" s="256"/>
      <c r="TTI898" s="256"/>
      <c r="TTJ898" s="256"/>
      <c r="TTK898" s="256"/>
      <c r="TTL898" s="256"/>
      <c r="TTM898" s="256"/>
      <c r="TTN898" s="256"/>
      <c r="TTO898" s="256"/>
      <c r="TTP898" s="256"/>
      <c r="TTQ898" s="256"/>
      <c r="TTR898" s="256"/>
      <c r="TTS898" s="256"/>
      <c r="TTT898" s="256"/>
      <c r="TTU898" s="256"/>
      <c r="TTV898" s="256"/>
      <c r="TTW898" s="256"/>
      <c r="TTX898" s="256"/>
      <c r="TTY898" s="256"/>
      <c r="TTZ898" s="256"/>
      <c r="TUA898" s="256"/>
      <c r="TUB898" s="256"/>
      <c r="TUC898" s="256"/>
      <c r="TUD898" s="256"/>
      <c r="TUE898" s="256"/>
      <c r="TUF898" s="256"/>
      <c r="TUG898" s="256"/>
      <c r="TUH898" s="256"/>
      <c r="TUI898" s="256"/>
      <c r="TUJ898" s="256"/>
      <c r="TUK898" s="256"/>
      <c r="TUL898" s="256"/>
      <c r="TUM898" s="256"/>
      <c r="TUN898" s="256"/>
      <c r="TUO898" s="256"/>
      <c r="TUP898" s="256"/>
      <c r="TUQ898" s="256"/>
      <c r="TUR898" s="256"/>
      <c r="TUS898" s="256"/>
      <c r="TUT898" s="256"/>
      <c r="TUU898" s="256"/>
      <c r="TUV898" s="256"/>
      <c r="TUW898" s="256"/>
      <c r="TUX898" s="256"/>
      <c r="TUY898" s="256"/>
      <c r="TUZ898" s="256"/>
      <c r="TVA898" s="256"/>
      <c r="TVB898" s="256"/>
      <c r="TVC898" s="256"/>
      <c r="TVD898" s="256"/>
      <c r="TVE898" s="256"/>
      <c r="TVF898" s="256"/>
      <c r="TVG898" s="256"/>
      <c r="TVH898" s="256"/>
      <c r="TVI898" s="256"/>
      <c r="TVJ898" s="256"/>
      <c r="TVK898" s="256"/>
      <c r="TVL898" s="256"/>
      <c r="TVM898" s="256"/>
      <c r="TVN898" s="256"/>
      <c r="TVO898" s="256"/>
      <c r="TVP898" s="256"/>
      <c r="TVQ898" s="256"/>
      <c r="TVR898" s="256"/>
      <c r="TVS898" s="256"/>
      <c r="TVT898" s="256"/>
      <c r="TVU898" s="256"/>
      <c r="TVV898" s="256"/>
      <c r="TVW898" s="256"/>
      <c r="TVX898" s="256"/>
      <c r="TVY898" s="256"/>
      <c r="TVZ898" s="256"/>
      <c r="TWA898" s="256"/>
      <c r="TWB898" s="256"/>
      <c r="TWC898" s="256"/>
      <c r="TWD898" s="256"/>
      <c r="TWE898" s="256"/>
      <c r="TWF898" s="256"/>
      <c r="TWG898" s="256"/>
      <c r="TWH898" s="256"/>
      <c r="TWI898" s="256"/>
      <c r="TWJ898" s="256"/>
      <c r="TWK898" s="256"/>
      <c r="TWL898" s="256"/>
      <c r="TWM898" s="256"/>
      <c r="TWN898" s="256"/>
      <c r="TWO898" s="256"/>
      <c r="TWP898" s="256"/>
      <c r="TWQ898" s="256"/>
      <c r="TWR898" s="256"/>
      <c r="TWS898" s="256"/>
      <c r="TWT898" s="256"/>
      <c r="TWU898" s="256"/>
      <c r="TWV898" s="256"/>
      <c r="TWW898" s="256"/>
      <c r="TWX898" s="256"/>
      <c r="TWY898" s="256"/>
      <c r="TWZ898" s="256"/>
      <c r="TXA898" s="256"/>
      <c r="TXB898" s="256"/>
      <c r="TXC898" s="256"/>
      <c r="TXD898" s="256"/>
      <c r="TXE898" s="256"/>
      <c r="TXF898" s="256"/>
      <c r="TXG898" s="256"/>
      <c r="TXH898" s="256"/>
      <c r="TXI898" s="256"/>
      <c r="TXJ898" s="256"/>
      <c r="TXK898" s="256"/>
      <c r="TXL898" s="256"/>
      <c r="TXM898" s="256"/>
      <c r="TXN898" s="256"/>
      <c r="TXO898" s="256"/>
      <c r="TXP898" s="256"/>
      <c r="TXQ898" s="256"/>
      <c r="TXR898" s="256"/>
      <c r="TXS898" s="256"/>
      <c r="TXT898" s="256"/>
      <c r="TXU898" s="256"/>
      <c r="TXV898" s="256"/>
      <c r="TXW898" s="256"/>
      <c r="TXX898" s="256"/>
      <c r="TXY898" s="256"/>
      <c r="TXZ898" s="256"/>
      <c r="TYA898" s="256"/>
      <c r="TYB898" s="256"/>
      <c r="TYC898" s="256"/>
      <c r="TYD898" s="256"/>
      <c r="TYE898" s="256"/>
      <c r="TYF898" s="256"/>
      <c r="TYG898" s="256"/>
      <c r="TYH898" s="256"/>
      <c r="TYI898" s="256"/>
      <c r="TYJ898" s="256"/>
      <c r="TYK898" s="256"/>
      <c r="TYL898" s="256"/>
      <c r="TYM898" s="256"/>
      <c r="TYN898" s="256"/>
      <c r="TYO898" s="256"/>
      <c r="TYP898" s="256"/>
      <c r="TYQ898" s="256"/>
      <c r="TYR898" s="256"/>
      <c r="TYS898" s="256"/>
      <c r="TYT898" s="256"/>
      <c r="TYU898" s="256"/>
      <c r="TYV898" s="256"/>
      <c r="TYW898" s="256"/>
      <c r="TYX898" s="256"/>
      <c r="TYY898" s="256"/>
      <c r="TYZ898" s="256"/>
      <c r="TZA898" s="256"/>
      <c r="TZB898" s="256"/>
      <c r="TZC898" s="256"/>
      <c r="TZD898" s="256"/>
      <c r="TZE898" s="256"/>
      <c r="TZF898" s="256"/>
      <c r="TZG898" s="256"/>
      <c r="TZH898" s="256"/>
      <c r="TZI898" s="256"/>
      <c r="TZJ898" s="256"/>
      <c r="TZK898" s="256"/>
      <c r="TZL898" s="256"/>
      <c r="TZM898" s="256"/>
      <c r="TZN898" s="256"/>
      <c r="TZO898" s="256"/>
      <c r="TZP898" s="256"/>
      <c r="TZQ898" s="256"/>
      <c r="TZR898" s="256"/>
      <c r="TZS898" s="256"/>
      <c r="TZT898" s="256"/>
      <c r="TZU898" s="256"/>
      <c r="TZV898" s="256"/>
      <c r="TZW898" s="256"/>
      <c r="TZX898" s="256"/>
      <c r="TZY898" s="256"/>
      <c r="TZZ898" s="256"/>
      <c r="UAA898" s="256"/>
      <c r="UAB898" s="256"/>
      <c r="UAC898" s="256"/>
      <c r="UAD898" s="256"/>
      <c r="UAE898" s="256"/>
      <c r="UAF898" s="256"/>
      <c r="UAG898" s="256"/>
      <c r="UAH898" s="256"/>
      <c r="UAI898" s="256"/>
      <c r="UAJ898" s="256"/>
      <c r="UAK898" s="256"/>
      <c r="UAL898" s="256"/>
      <c r="UAM898" s="256"/>
      <c r="UAN898" s="256"/>
      <c r="UAO898" s="256"/>
      <c r="UAP898" s="256"/>
      <c r="UAQ898" s="256"/>
      <c r="UAR898" s="256"/>
      <c r="UAS898" s="256"/>
      <c r="UAT898" s="256"/>
      <c r="UAU898" s="256"/>
      <c r="UAV898" s="256"/>
      <c r="UAW898" s="256"/>
      <c r="UAX898" s="256"/>
      <c r="UAY898" s="256"/>
      <c r="UAZ898" s="256"/>
      <c r="UBA898" s="256"/>
      <c r="UBB898" s="256"/>
      <c r="UBC898" s="256"/>
      <c r="UBD898" s="256"/>
      <c r="UBE898" s="256"/>
      <c r="UBF898" s="256"/>
      <c r="UBG898" s="256"/>
      <c r="UBH898" s="256"/>
      <c r="UBI898" s="256"/>
      <c r="UBJ898" s="256"/>
      <c r="UBK898" s="256"/>
      <c r="UBL898" s="256"/>
      <c r="UBM898" s="256"/>
      <c r="UBN898" s="256"/>
      <c r="UBO898" s="256"/>
      <c r="UBP898" s="256"/>
      <c r="UBQ898" s="256"/>
      <c r="UBR898" s="256"/>
      <c r="UBS898" s="256"/>
      <c r="UBT898" s="256"/>
      <c r="UBU898" s="256"/>
      <c r="UBV898" s="256"/>
      <c r="UBW898" s="256"/>
      <c r="UBX898" s="256"/>
      <c r="UBY898" s="256"/>
      <c r="UBZ898" s="256"/>
      <c r="UCA898" s="256"/>
      <c r="UCB898" s="256"/>
      <c r="UCC898" s="256"/>
      <c r="UCD898" s="256"/>
      <c r="UCE898" s="256"/>
      <c r="UCF898" s="256"/>
      <c r="UCG898" s="256"/>
      <c r="UCH898" s="256"/>
      <c r="UCI898" s="256"/>
      <c r="UCJ898" s="256"/>
      <c r="UCK898" s="256"/>
      <c r="UCL898" s="256"/>
      <c r="UCM898" s="256"/>
      <c r="UCN898" s="256"/>
      <c r="UCO898" s="256"/>
      <c r="UCP898" s="256"/>
      <c r="UCQ898" s="256"/>
      <c r="UCR898" s="256"/>
      <c r="UCS898" s="256"/>
      <c r="UCT898" s="256"/>
      <c r="UCU898" s="256"/>
      <c r="UCV898" s="256"/>
      <c r="UCW898" s="256"/>
      <c r="UCX898" s="256"/>
      <c r="UCY898" s="256"/>
      <c r="UCZ898" s="256"/>
      <c r="UDA898" s="256"/>
      <c r="UDB898" s="256"/>
      <c r="UDC898" s="256"/>
      <c r="UDD898" s="256"/>
      <c r="UDE898" s="256"/>
      <c r="UDF898" s="256"/>
      <c r="UDG898" s="256"/>
      <c r="UDH898" s="256"/>
      <c r="UDI898" s="256"/>
      <c r="UDJ898" s="256"/>
      <c r="UDK898" s="256"/>
      <c r="UDL898" s="256"/>
      <c r="UDM898" s="256"/>
      <c r="UDN898" s="256"/>
      <c r="UDO898" s="256"/>
      <c r="UDP898" s="256"/>
      <c r="UDQ898" s="256"/>
      <c r="UDR898" s="256"/>
      <c r="UDS898" s="256"/>
      <c r="UDT898" s="256"/>
      <c r="UDU898" s="256"/>
      <c r="UDV898" s="256"/>
      <c r="UDW898" s="256"/>
      <c r="UDX898" s="256"/>
      <c r="UDY898" s="256"/>
      <c r="UDZ898" s="256"/>
      <c r="UEA898" s="256"/>
      <c r="UEB898" s="256"/>
      <c r="UEC898" s="256"/>
      <c r="UED898" s="256"/>
      <c r="UEE898" s="256"/>
      <c r="UEF898" s="256"/>
      <c r="UEG898" s="256"/>
      <c r="UEH898" s="256"/>
      <c r="UEI898" s="256"/>
      <c r="UEJ898" s="256"/>
      <c r="UEK898" s="256"/>
      <c r="UEL898" s="256"/>
      <c r="UEM898" s="256"/>
      <c r="UEN898" s="256"/>
      <c r="UEO898" s="256"/>
      <c r="UEP898" s="256"/>
      <c r="UEQ898" s="256"/>
      <c r="UER898" s="256"/>
      <c r="UES898" s="256"/>
      <c r="UET898" s="256"/>
      <c r="UEU898" s="256"/>
      <c r="UEV898" s="256"/>
      <c r="UEW898" s="256"/>
      <c r="UEX898" s="256"/>
      <c r="UEY898" s="256"/>
      <c r="UEZ898" s="256"/>
      <c r="UFA898" s="256"/>
      <c r="UFB898" s="256"/>
      <c r="UFC898" s="256"/>
      <c r="UFD898" s="256"/>
      <c r="UFE898" s="256"/>
      <c r="UFF898" s="256"/>
      <c r="UFG898" s="256"/>
      <c r="UFH898" s="256"/>
      <c r="UFI898" s="256"/>
      <c r="UFJ898" s="256"/>
      <c r="UFK898" s="256"/>
      <c r="UFL898" s="256"/>
      <c r="UFM898" s="256"/>
      <c r="UFN898" s="256"/>
      <c r="UFO898" s="256"/>
      <c r="UFP898" s="256"/>
      <c r="UFQ898" s="256"/>
      <c r="UFR898" s="256"/>
      <c r="UFS898" s="256"/>
      <c r="UFT898" s="256"/>
      <c r="UFU898" s="256"/>
      <c r="UFV898" s="256"/>
      <c r="UFW898" s="256"/>
      <c r="UFX898" s="256"/>
      <c r="UFY898" s="256"/>
      <c r="UFZ898" s="256"/>
      <c r="UGA898" s="256"/>
      <c r="UGB898" s="256"/>
      <c r="UGC898" s="256"/>
      <c r="UGD898" s="256"/>
      <c r="UGE898" s="256"/>
      <c r="UGF898" s="256"/>
      <c r="UGG898" s="256"/>
      <c r="UGH898" s="256"/>
      <c r="UGI898" s="256"/>
      <c r="UGJ898" s="256"/>
      <c r="UGK898" s="256"/>
      <c r="UGL898" s="256"/>
      <c r="UGM898" s="256"/>
      <c r="UGN898" s="256"/>
      <c r="UGO898" s="256"/>
      <c r="UGP898" s="256"/>
      <c r="UGQ898" s="256"/>
      <c r="UGR898" s="256"/>
      <c r="UGS898" s="256"/>
      <c r="UGT898" s="256"/>
      <c r="UGU898" s="256"/>
      <c r="UGV898" s="256"/>
      <c r="UGW898" s="256"/>
      <c r="UGX898" s="256"/>
      <c r="UGY898" s="256"/>
      <c r="UGZ898" s="256"/>
      <c r="UHA898" s="256"/>
      <c r="UHB898" s="256"/>
      <c r="UHC898" s="256"/>
      <c r="UHD898" s="256"/>
      <c r="UHE898" s="256"/>
      <c r="UHF898" s="256"/>
      <c r="UHG898" s="256"/>
      <c r="UHH898" s="256"/>
      <c r="UHI898" s="256"/>
      <c r="UHJ898" s="256"/>
      <c r="UHK898" s="256"/>
      <c r="UHL898" s="256"/>
      <c r="UHM898" s="256"/>
      <c r="UHN898" s="256"/>
      <c r="UHO898" s="256"/>
      <c r="UHP898" s="256"/>
      <c r="UHQ898" s="256"/>
      <c r="UHR898" s="256"/>
      <c r="UHS898" s="256"/>
      <c r="UHT898" s="256"/>
      <c r="UHU898" s="256"/>
      <c r="UHV898" s="256"/>
      <c r="UHW898" s="256"/>
      <c r="UHX898" s="256"/>
      <c r="UHY898" s="256"/>
      <c r="UHZ898" s="256"/>
      <c r="UIA898" s="256"/>
      <c r="UIB898" s="256"/>
      <c r="UIC898" s="256"/>
      <c r="UID898" s="256"/>
      <c r="UIE898" s="256"/>
      <c r="UIF898" s="256"/>
      <c r="UIG898" s="256"/>
      <c r="UIH898" s="256"/>
      <c r="UII898" s="256"/>
      <c r="UIJ898" s="256"/>
      <c r="UIK898" s="256"/>
      <c r="UIL898" s="256"/>
      <c r="UIM898" s="256"/>
      <c r="UIN898" s="256"/>
      <c r="UIO898" s="256"/>
      <c r="UIP898" s="256"/>
      <c r="UIQ898" s="256"/>
      <c r="UIR898" s="256"/>
      <c r="UIS898" s="256"/>
      <c r="UIT898" s="256"/>
      <c r="UIU898" s="256"/>
      <c r="UIV898" s="256"/>
      <c r="UIW898" s="256"/>
      <c r="UIX898" s="256"/>
      <c r="UIY898" s="256"/>
      <c r="UIZ898" s="256"/>
      <c r="UJA898" s="256"/>
      <c r="UJB898" s="256"/>
      <c r="UJC898" s="256"/>
      <c r="UJD898" s="256"/>
      <c r="UJE898" s="256"/>
      <c r="UJF898" s="256"/>
      <c r="UJG898" s="256"/>
      <c r="UJH898" s="256"/>
      <c r="UJI898" s="256"/>
      <c r="UJJ898" s="256"/>
      <c r="UJK898" s="256"/>
      <c r="UJL898" s="256"/>
      <c r="UJM898" s="256"/>
      <c r="UJN898" s="256"/>
      <c r="UJO898" s="256"/>
      <c r="UJP898" s="256"/>
      <c r="UJQ898" s="256"/>
      <c r="UJR898" s="256"/>
      <c r="UJS898" s="256"/>
      <c r="UJT898" s="256"/>
      <c r="UJU898" s="256"/>
      <c r="UJV898" s="256"/>
      <c r="UJW898" s="256"/>
      <c r="UJX898" s="256"/>
      <c r="UJY898" s="256"/>
      <c r="UJZ898" s="256"/>
      <c r="UKA898" s="256"/>
      <c r="UKB898" s="256"/>
      <c r="UKC898" s="256"/>
      <c r="UKD898" s="256"/>
      <c r="UKE898" s="256"/>
      <c r="UKF898" s="256"/>
      <c r="UKG898" s="256"/>
      <c r="UKH898" s="256"/>
      <c r="UKI898" s="256"/>
      <c r="UKJ898" s="256"/>
      <c r="UKK898" s="256"/>
      <c r="UKL898" s="256"/>
      <c r="UKM898" s="256"/>
      <c r="UKN898" s="256"/>
      <c r="UKO898" s="256"/>
      <c r="UKP898" s="256"/>
      <c r="UKQ898" s="256"/>
      <c r="UKR898" s="256"/>
      <c r="UKS898" s="256"/>
      <c r="UKT898" s="256"/>
      <c r="UKU898" s="256"/>
      <c r="UKV898" s="256"/>
      <c r="UKW898" s="256"/>
      <c r="UKX898" s="256"/>
      <c r="UKY898" s="256"/>
      <c r="UKZ898" s="256"/>
      <c r="ULA898" s="256"/>
      <c r="ULB898" s="256"/>
      <c r="ULC898" s="256"/>
      <c r="ULD898" s="256"/>
      <c r="ULE898" s="256"/>
      <c r="ULF898" s="256"/>
      <c r="ULG898" s="256"/>
      <c r="ULH898" s="256"/>
      <c r="ULI898" s="256"/>
      <c r="ULJ898" s="256"/>
      <c r="ULK898" s="256"/>
      <c r="ULL898" s="256"/>
      <c r="ULM898" s="256"/>
      <c r="ULN898" s="256"/>
      <c r="ULO898" s="256"/>
      <c r="ULP898" s="256"/>
      <c r="ULQ898" s="256"/>
      <c r="ULR898" s="256"/>
      <c r="ULS898" s="256"/>
      <c r="ULT898" s="256"/>
      <c r="ULU898" s="256"/>
      <c r="ULV898" s="256"/>
      <c r="ULW898" s="256"/>
      <c r="ULX898" s="256"/>
      <c r="ULY898" s="256"/>
      <c r="ULZ898" s="256"/>
      <c r="UMA898" s="256"/>
      <c r="UMB898" s="256"/>
      <c r="UMC898" s="256"/>
      <c r="UMD898" s="256"/>
      <c r="UME898" s="256"/>
      <c r="UMF898" s="256"/>
      <c r="UMG898" s="256"/>
      <c r="UMH898" s="256"/>
      <c r="UMI898" s="256"/>
      <c r="UMJ898" s="256"/>
      <c r="UMK898" s="256"/>
      <c r="UML898" s="256"/>
      <c r="UMM898" s="256"/>
      <c r="UMN898" s="256"/>
      <c r="UMO898" s="256"/>
      <c r="UMP898" s="256"/>
      <c r="UMQ898" s="256"/>
      <c r="UMR898" s="256"/>
      <c r="UMS898" s="256"/>
      <c r="UMT898" s="256"/>
      <c r="UMU898" s="256"/>
      <c r="UMV898" s="256"/>
      <c r="UMW898" s="256"/>
      <c r="UMX898" s="256"/>
      <c r="UMY898" s="256"/>
      <c r="UMZ898" s="256"/>
      <c r="UNA898" s="256"/>
      <c r="UNB898" s="256"/>
      <c r="UNC898" s="256"/>
      <c r="UND898" s="256"/>
      <c r="UNE898" s="256"/>
      <c r="UNF898" s="256"/>
      <c r="UNG898" s="256"/>
      <c r="UNH898" s="256"/>
      <c r="UNI898" s="256"/>
      <c r="UNJ898" s="256"/>
      <c r="UNK898" s="256"/>
      <c r="UNL898" s="256"/>
      <c r="UNM898" s="256"/>
      <c r="UNN898" s="256"/>
      <c r="UNO898" s="256"/>
      <c r="UNP898" s="256"/>
      <c r="UNQ898" s="256"/>
      <c r="UNR898" s="256"/>
      <c r="UNS898" s="256"/>
      <c r="UNT898" s="256"/>
      <c r="UNU898" s="256"/>
      <c r="UNV898" s="256"/>
      <c r="UNW898" s="256"/>
      <c r="UNX898" s="256"/>
      <c r="UNY898" s="256"/>
      <c r="UNZ898" s="256"/>
      <c r="UOA898" s="256"/>
      <c r="UOB898" s="256"/>
      <c r="UOC898" s="256"/>
      <c r="UOD898" s="256"/>
      <c r="UOE898" s="256"/>
      <c r="UOF898" s="256"/>
      <c r="UOG898" s="256"/>
      <c r="UOH898" s="256"/>
      <c r="UOI898" s="256"/>
      <c r="UOJ898" s="256"/>
      <c r="UOK898" s="256"/>
      <c r="UOL898" s="256"/>
      <c r="UOM898" s="256"/>
      <c r="UON898" s="256"/>
      <c r="UOO898" s="256"/>
      <c r="UOP898" s="256"/>
      <c r="UOQ898" s="256"/>
      <c r="UOR898" s="256"/>
      <c r="UOS898" s="256"/>
      <c r="UOT898" s="256"/>
      <c r="UOU898" s="256"/>
      <c r="UOV898" s="256"/>
      <c r="UOW898" s="256"/>
      <c r="UOX898" s="256"/>
      <c r="UOY898" s="256"/>
      <c r="UOZ898" s="256"/>
      <c r="UPA898" s="256"/>
      <c r="UPB898" s="256"/>
      <c r="UPC898" s="256"/>
      <c r="UPD898" s="256"/>
      <c r="UPE898" s="256"/>
      <c r="UPF898" s="256"/>
      <c r="UPG898" s="256"/>
      <c r="UPH898" s="256"/>
      <c r="UPI898" s="256"/>
      <c r="UPJ898" s="256"/>
      <c r="UPK898" s="256"/>
      <c r="UPL898" s="256"/>
      <c r="UPM898" s="256"/>
      <c r="UPN898" s="256"/>
      <c r="UPO898" s="256"/>
      <c r="UPP898" s="256"/>
      <c r="UPQ898" s="256"/>
      <c r="UPR898" s="256"/>
      <c r="UPS898" s="256"/>
      <c r="UPT898" s="256"/>
      <c r="UPU898" s="256"/>
      <c r="UPV898" s="256"/>
      <c r="UPW898" s="256"/>
      <c r="UPX898" s="256"/>
      <c r="UPY898" s="256"/>
      <c r="UPZ898" s="256"/>
      <c r="UQA898" s="256"/>
      <c r="UQB898" s="256"/>
      <c r="UQC898" s="256"/>
      <c r="UQD898" s="256"/>
      <c r="UQE898" s="256"/>
      <c r="UQF898" s="256"/>
      <c r="UQG898" s="256"/>
      <c r="UQH898" s="256"/>
      <c r="UQI898" s="256"/>
      <c r="UQJ898" s="256"/>
      <c r="UQK898" s="256"/>
      <c r="UQL898" s="256"/>
      <c r="UQM898" s="256"/>
      <c r="UQN898" s="256"/>
      <c r="UQO898" s="256"/>
      <c r="UQP898" s="256"/>
      <c r="UQQ898" s="256"/>
      <c r="UQR898" s="256"/>
      <c r="UQS898" s="256"/>
      <c r="UQT898" s="256"/>
      <c r="UQU898" s="256"/>
      <c r="UQV898" s="256"/>
      <c r="UQW898" s="256"/>
      <c r="UQX898" s="256"/>
      <c r="UQY898" s="256"/>
      <c r="UQZ898" s="256"/>
      <c r="URA898" s="256"/>
      <c r="URB898" s="256"/>
      <c r="URC898" s="256"/>
      <c r="URD898" s="256"/>
      <c r="URE898" s="256"/>
      <c r="URF898" s="256"/>
      <c r="URG898" s="256"/>
      <c r="URH898" s="256"/>
      <c r="URI898" s="256"/>
      <c r="URJ898" s="256"/>
      <c r="URK898" s="256"/>
      <c r="URL898" s="256"/>
      <c r="URM898" s="256"/>
      <c r="URN898" s="256"/>
      <c r="URO898" s="256"/>
      <c r="URP898" s="256"/>
      <c r="URQ898" s="256"/>
      <c r="URR898" s="256"/>
      <c r="URS898" s="256"/>
      <c r="URT898" s="256"/>
      <c r="URU898" s="256"/>
      <c r="URV898" s="256"/>
      <c r="URW898" s="256"/>
      <c r="URX898" s="256"/>
      <c r="URY898" s="256"/>
      <c r="URZ898" s="256"/>
      <c r="USA898" s="256"/>
      <c r="USB898" s="256"/>
      <c r="USC898" s="256"/>
      <c r="USD898" s="256"/>
      <c r="USE898" s="256"/>
      <c r="USF898" s="256"/>
      <c r="USG898" s="256"/>
      <c r="USH898" s="256"/>
      <c r="USI898" s="256"/>
      <c r="USJ898" s="256"/>
      <c r="USK898" s="256"/>
      <c r="USL898" s="256"/>
      <c r="USM898" s="256"/>
      <c r="USN898" s="256"/>
      <c r="USO898" s="256"/>
      <c r="USP898" s="256"/>
      <c r="USQ898" s="256"/>
      <c r="USR898" s="256"/>
      <c r="USS898" s="256"/>
      <c r="UST898" s="256"/>
      <c r="USU898" s="256"/>
      <c r="USV898" s="256"/>
      <c r="USW898" s="256"/>
      <c r="USX898" s="256"/>
      <c r="USY898" s="256"/>
      <c r="USZ898" s="256"/>
      <c r="UTA898" s="256"/>
      <c r="UTB898" s="256"/>
      <c r="UTC898" s="256"/>
      <c r="UTD898" s="256"/>
      <c r="UTE898" s="256"/>
      <c r="UTF898" s="256"/>
      <c r="UTG898" s="256"/>
      <c r="UTH898" s="256"/>
      <c r="UTI898" s="256"/>
      <c r="UTJ898" s="256"/>
      <c r="UTK898" s="256"/>
      <c r="UTL898" s="256"/>
      <c r="UTM898" s="256"/>
      <c r="UTN898" s="256"/>
      <c r="UTO898" s="256"/>
      <c r="UTP898" s="256"/>
      <c r="UTQ898" s="256"/>
      <c r="UTR898" s="256"/>
      <c r="UTS898" s="256"/>
      <c r="UTT898" s="256"/>
      <c r="UTU898" s="256"/>
      <c r="UTV898" s="256"/>
      <c r="UTW898" s="256"/>
      <c r="UTX898" s="256"/>
      <c r="UTY898" s="256"/>
      <c r="UTZ898" s="256"/>
      <c r="UUA898" s="256"/>
      <c r="UUB898" s="256"/>
      <c r="UUC898" s="256"/>
      <c r="UUD898" s="256"/>
      <c r="UUE898" s="256"/>
      <c r="UUF898" s="256"/>
      <c r="UUG898" s="256"/>
      <c r="UUH898" s="256"/>
      <c r="UUI898" s="256"/>
      <c r="UUJ898" s="256"/>
      <c r="UUK898" s="256"/>
      <c r="UUL898" s="256"/>
      <c r="UUM898" s="256"/>
      <c r="UUN898" s="256"/>
      <c r="UUO898" s="256"/>
      <c r="UUP898" s="256"/>
      <c r="UUQ898" s="256"/>
      <c r="UUR898" s="256"/>
      <c r="UUS898" s="256"/>
      <c r="UUT898" s="256"/>
      <c r="UUU898" s="256"/>
      <c r="UUV898" s="256"/>
      <c r="UUW898" s="256"/>
      <c r="UUX898" s="256"/>
      <c r="UUY898" s="256"/>
      <c r="UUZ898" s="256"/>
      <c r="UVA898" s="256"/>
      <c r="UVB898" s="256"/>
      <c r="UVC898" s="256"/>
      <c r="UVD898" s="256"/>
      <c r="UVE898" s="256"/>
      <c r="UVF898" s="256"/>
      <c r="UVG898" s="256"/>
      <c r="UVH898" s="256"/>
      <c r="UVI898" s="256"/>
      <c r="UVJ898" s="256"/>
      <c r="UVK898" s="256"/>
      <c r="UVL898" s="256"/>
      <c r="UVM898" s="256"/>
      <c r="UVN898" s="256"/>
      <c r="UVO898" s="256"/>
      <c r="UVP898" s="256"/>
      <c r="UVQ898" s="256"/>
      <c r="UVR898" s="256"/>
      <c r="UVS898" s="256"/>
      <c r="UVT898" s="256"/>
      <c r="UVU898" s="256"/>
      <c r="UVV898" s="256"/>
      <c r="UVW898" s="256"/>
      <c r="UVX898" s="256"/>
      <c r="UVY898" s="256"/>
      <c r="UVZ898" s="256"/>
      <c r="UWA898" s="256"/>
      <c r="UWB898" s="256"/>
      <c r="UWC898" s="256"/>
      <c r="UWD898" s="256"/>
      <c r="UWE898" s="256"/>
      <c r="UWF898" s="256"/>
      <c r="UWG898" s="256"/>
      <c r="UWH898" s="256"/>
      <c r="UWI898" s="256"/>
      <c r="UWJ898" s="256"/>
      <c r="UWK898" s="256"/>
      <c r="UWL898" s="256"/>
      <c r="UWM898" s="256"/>
      <c r="UWN898" s="256"/>
      <c r="UWO898" s="256"/>
      <c r="UWP898" s="256"/>
      <c r="UWQ898" s="256"/>
      <c r="UWR898" s="256"/>
      <c r="UWS898" s="256"/>
      <c r="UWT898" s="256"/>
      <c r="UWU898" s="256"/>
      <c r="UWV898" s="256"/>
      <c r="UWW898" s="256"/>
      <c r="UWX898" s="256"/>
      <c r="UWY898" s="256"/>
      <c r="UWZ898" s="256"/>
      <c r="UXA898" s="256"/>
      <c r="UXB898" s="256"/>
      <c r="UXC898" s="256"/>
      <c r="UXD898" s="256"/>
      <c r="UXE898" s="256"/>
      <c r="UXF898" s="256"/>
      <c r="UXG898" s="256"/>
      <c r="UXH898" s="256"/>
      <c r="UXI898" s="256"/>
      <c r="UXJ898" s="256"/>
      <c r="UXK898" s="256"/>
      <c r="UXL898" s="256"/>
      <c r="UXM898" s="256"/>
      <c r="UXN898" s="256"/>
      <c r="UXO898" s="256"/>
      <c r="UXP898" s="256"/>
      <c r="UXQ898" s="256"/>
      <c r="UXR898" s="256"/>
      <c r="UXS898" s="256"/>
      <c r="UXT898" s="256"/>
      <c r="UXU898" s="256"/>
      <c r="UXV898" s="256"/>
      <c r="UXW898" s="256"/>
      <c r="UXX898" s="256"/>
      <c r="UXY898" s="256"/>
      <c r="UXZ898" s="256"/>
      <c r="UYA898" s="256"/>
      <c r="UYB898" s="256"/>
      <c r="UYC898" s="256"/>
      <c r="UYD898" s="256"/>
      <c r="UYE898" s="256"/>
      <c r="UYF898" s="256"/>
      <c r="UYG898" s="256"/>
      <c r="UYH898" s="256"/>
      <c r="UYI898" s="256"/>
      <c r="UYJ898" s="256"/>
      <c r="UYK898" s="256"/>
      <c r="UYL898" s="256"/>
      <c r="UYM898" s="256"/>
      <c r="UYN898" s="256"/>
      <c r="UYO898" s="256"/>
      <c r="UYP898" s="256"/>
      <c r="UYQ898" s="256"/>
      <c r="UYR898" s="256"/>
      <c r="UYS898" s="256"/>
      <c r="UYT898" s="256"/>
      <c r="UYU898" s="256"/>
      <c r="UYV898" s="256"/>
      <c r="UYW898" s="256"/>
      <c r="UYX898" s="256"/>
      <c r="UYY898" s="256"/>
      <c r="UYZ898" s="256"/>
      <c r="UZA898" s="256"/>
      <c r="UZB898" s="256"/>
      <c r="UZC898" s="256"/>
      <c r="UZD898" s="256"/>
      <c r="UZE898" s="256"/>
      <c r="UZF898" s="256"/>
      <c r="UZG898" s="256"/>
      <c r="UZH898" s="256"/>
      <c r="UZI898" s="256"/>
      <c r="UZJ898" s="256"/>
      <c r="UZK898" s="256"/>
      <c r="UZL898" s="256"/>
      <c r="UZM898" s="256"/>
      <c r="UZN898" s="256"/>
      <c r="UZO898" s="256"/>
      <c r="UZP898" s="256"/>
      <c r="UZQ898" s="256"/>
      <c r="UZR898" s="256"/>
      <c r="UZS898" s="256"/>
      <c r="UZT898" s="256"/>
      <c r="UZU898" s="256"/>
      <c r="UZV898" s="256"/>
      <c r="UZW898" s="256"/>
      <c r="UZX898" s="256"/>
      <c r="UZY898" s="256"/>
      <c r="UZZ898" s="256"/>
      <c r="VAA898" s="256"/>
      <c r="VAB898" s="256"/>
      <c r="VAC898" s="256"/>
      <c r="VAD898" s="256"/>
      <c r="VAE898" s="256"/>
      <c r="VAF898" s="256"/>
      <c r="VAG898" s="256"/>
      <c r="VAH898" s="256"/>
      <c r="VAI898" s="256"/>
      <c r="VAJ898" s="256"/>
      <c r="VAK898" s="256"/>
      <c r="VAL898" s="256"/>
      <c r="VAM898" s="256"/>
      <c r="VAN898" s="256"/>
      <c r="VAO898" s="256"/>
      <c r="VAP898" s="256"/>
      <c r="VAQ898" s="256"/>
      <c r="VAR898" s="256"/>
      <c r="VAS898" s="256"/>
      <c r="VAT898" s="256"/>
      <c r="VAU898" s="256"/>
      <c r="VAV898" s="256"/>
      <c r="VAW898" s="256"/>
      <c r="VAX898" s="256"/>
      <c r="VAY898" s="256"/>
      <c r="VAZ898" s="256"/>
      <c r="VBA898" s="256"/>
      <c r="VBB898" s="256"/>
      <c r="VBC898" s="256"/>
      <c r="VBD898" s="256"/>
      <c r="VBE898" s="256"/>
      <c r="VBF898" s="256"/>
      <c r="VBG898" s="256"/>
      <c r="VBH898" s="256"/>
      <c r="VBI898" s="256"/>
      <c r="VBJ898" s="256"/>
      <c r="VBK898" s="256"/>
      <c r="VBL898" s="256"/>
      <c r="VBM898" s="256"/>
      <c r="VBN898" s="256"/>
      <c r="VBO898" s="256"/>
      <c r="VBP898" s="256"/>
      <c r="VBQ898" s="256"/>
      <c r="VBR898" s="256"/>
      <c r="VBS898" s="256"/>
      <c r="VBT898" s="256"/>
      <c r="VBU898" s="256"/>
      <c r="VBV898" s="256"/>
      <c r="VBW898" s="256"/>
      <c r="VBX898" s="256"/>
      <c r="VBY898" s="256"/>
      <c r="VBZ898" s="256"/>
      <c r="VCA898" s="256"/>
      <c r="VCB898" s="256"/>
      <c r="VCC898" s="256"/>
      <c r="VCD898" s="256"/>
      <c r="VCE898" s="256"/>
      <c r="VCF898" s="256"/>
      <c r="VCG898" s="256"/>
      <c r="VCH898" s="256"/>
      <c r="VCI898" s="256"/>
      <c r="VCJ898" s="256"/>
      <c r="VCK898" s="256"/>
      <c r="VCL898" s="256"/>
      <c r="VCM898" s="256"/>
      <c r="VCN898" s="256"/>
      <c r="VCO898" s="256"/>
      <c r="VCP898" s="256"/>
      <c r="VCQ898" s="256"/>
      <c r="VCR898" s="256"/>
      <c r="VCS898" s="256"/>
      <c r="VCT898" s="256"/>
      <c r="VCU898" s="256"/>
      <c r="VCV898" s="256"/>
      <c r="VCW898" s="256"/>
      <c r="VCX898" s="256"/>
      <c r="VCY898" s="256"/>
      <c r="VCZ898" s="256"/>
      <c r="VDA898" s="256"/>
      <c r="VDB898" s="256"/>
      <c r="VDC898" s="256"/>
      <c r="VDD898" s="256"/>
      <c r="VDE898" s="256"/>
      <c r="VDF898" s="256"/>
      <c r="VDG898" s="256"/>
      <c r="VDH898" s="256"/>
      <c r="VDI898" s="256"/>
      <c r="VDJ898" s="256"/>
      <c r="VDK898" s="256"/>
      <c r="VDL898" s="256"/>
      <c r="VDM898" s="256"/>
      <c r="VDN898" s="256"/>
      <c r="VDO898" s="256"/>
      <c r="VDP898" s="256"/>
      <c r="VDQ898" s="256"/>
      <c r="VDR898" s="256"/>
      <c r="VDS898" s="256"/>
      <c r="VDT898" s="256"/>
      <c r="VDU898" s="256"/>
      <c r="VDV898" s="256"/>
      <c r="VDW898" s="256"/>
      <c r="VDX898" s="256"/>
      <c r="VDY898" s="256"/>
      <c r="VDZ898" s="256"/>
      <c r="VEA898" s="256"/>
      <c r="VEB898" s="256"/>
      <c r="VEC898" s="256"/>
      <c r="VED898" s="256"/>
      <c r="VEE898" s="256"/>
      <c r="VEF898" s="256"/>
      <c r="VEG898" s="256"/>
      <c r="VEH898" s="256"/>
      <c r="VEI898" s="256"/>
      <c r="VEJ898" s="256"/>
      <c r="VEK898" s="256"/>
      <c r="VEL898" s="256"/>
      <c r="VEM898" s="256"/>
      <c r="VEN898" s="256"/>
      <c r="VEO898" s="256"/>
      <c r="VEP898" s="256"/>
      <c r="VEQ898" s="256"/>
      <c r="VER898" s="256"/>
      <c r="VES898" s="256"/>
      <c r="VET898" s="256"/>
      <c r="VEU898" s="256"/>
      <c r="VEV898" s="256"/>
      <c r="VEW898" s="256"/>
      <c r="VEX898" s="256"/>
      <c r="VEY898" s="256"/>
      <c r="VEZ898" s="256"/>
      <c r="VFA898" s="256"/>
      <c r="VFB898" s="256"/>
      <c r="VFC898" s="256"/>
      <c r="VFD898" s="256"/>
      <c r="VFE898" s="256"/>
      <c r="VFF898" s="256"/>
      <c r="VFG898" s="256"/>
      <c r="VFH898" s="256"/>
      <c r="VFI898" s="256"/>
      <c r="VFJ898" s="256"/>
      <c r="VFK898" s="256"/>
      <c r="VFL898" s="256"/>
      <c r="VFM898" s="256"/>
      <c r="VFN898" s="256"/>
      <c r="VFO898" s="256"/>
      <c r="VFP898" s="256"/>
      <c r="VFQ898" s="256"/>
      <c r="VFR898" s="256"/>
      <c r="VFS898" s="256"/>
      <c r="VFT898" s="256"/>
      <c r="VFU898" s="256"/>
      <c r="VFV898" s="256"/>
      <c r="VFW898" s="256"/>
      <c r="VFX898" s="256"/>
      <c r="VFY898" s="256"/>
      <c r="VFZ898" s="256"/>
      <c r="VGA898" s="256"/>
      <c r="VGB898" s="256"/>
      <c r="VGC898" s="256"/>
      <c r="VGD898" s="256"/>
      <c r="VGE898" s="256"/>
      <c r="VGF898" s="256"/>
      <c r="VGG898" s="256"/>
      <c r="VGH898" s="256"/>
      <c r="VGI898" s="256"/>
      <c r="VGJ898" s="256"/>
      <c r="VGK898" s="256"/>
      <c r="VGL898" s="256"/>
      <c r="VGM898" s="256"/>
      <c r="VGN898" s="256"/>
      <c r="VGO898" s="256"/>
      <c r="VGP898" s="256"/>
      <c r="VGQ898" s="256"/>
      <c r="VGR898" s="256"/>
      <c r="VGS898" s="256"/>
      <c r="VGT898" s="256"/>
      <c r="VGU898" s="256"/>
      <c r="VGV898" s="256"/>
      <c r="VGW898" s="256"/>
      <c r="VGX898" s="256"/>
      <c r="VGY898" s="256"/>
      <c r="VGZ898" s="256"/>
      <c r="VHA898" s="256"/>
      <c r="VHB898" s="256"/>
      <c r="VHC898" s="256"/>
      <c r="VHD898" s="256"/>
      <c r="VHE898" s="256"/>
      <c r="VHF898" s="256"/>
      <c r="VHG898" s="256"/>
      <c r="VHH898" s="256"/>
      <c r="VHI898" s="256"/>
      <c r="VHJ898" s="256"/>
      <c r="VHK898" s="256"/>
      <c r="VHL898" s="256"/>
      <c r="VHM898" s="256"/>
      <c r="VHN898" s="256"/>
      <c r="VHO898" s="256"/>
      <c r="VHP898" s="256"/>
      <c r="VHQ898" s="256"/>
      <c r="VHR898" s="256"/>
      <c r="VHS898" s="256"/>
      <c r="VHT898" s="256"/>
      <c r="VHU898" s="256"/>
      <c r="VHV898" s="256"/>
      <c r="VHW898" s="256"/>
      <c r="VHX898" s="256"/>
      <c r="VHY898" s="256"/>
      <c r="VHZ898" s="256"/>
      <c r="VIA898" s="256"/>
      <c r="VIB898" s="256"/>
      <c r="VIC898" s="256"/>
      <c r="VID898" s="256"/>
      <c r="VIE898" s="256"/>
      <c r="VIF898" s="256"/>
      <c r="VIG898" s="256"/>
      <c r="VIH898" s="256"/>
      <c r="VII898" s="256"/>
      <c r="VIJ898" s="256"/>
      <c r="VIK898" s="256"/>
      <c r="VIL898" s="256"/>
      <c r="VIM898" s="256"/>
      <c r="VIN898" s="256"/>
      <c r="VIO898" s="256"/>
      <c r="VIP898" s="256"/>
      <c r="VIQ898" s="256"/>
      <c r="VIR898" s="256"/>
      <c r="VIS898" s="256"/>
      <c r="VIT898" s="256"/>
      <c r="VIU898" s="256"/>
      <c r="VIV898" s="256"/>
      <c r="VIW898" s="256"/>
      <c r="VIX898" s="256"/>
      <c r="VIY898" s="256"/>
      <c r="VIZ898" s="256"/>
      <c r="VJA898" s="256"/>
      <c r="VJB898" s="256"/>
      <c r="VJC898" s="256"/>
      <c r="VJD898" s="256"/>
      <c r="VJE898" s="256"/>
      <c r="VJF898" s="256"/>
      <c r="VJG898" s="256"/>
      <c r="VJH898" s="256"/>
      <c r="VJI898" s="256"/>
      <c r="VJJ898" s="256"/>
      <c r="VJK898" s="256"/>
      <c r="VJL898" s="256"/>
      <c r="VJM898" s="256"/>
      <c r="VJN898" s="256"/>
      <c r="VJO898" s="256"/>
      <c r="VJP898" s="256"/>
      <c r="VJQ898" s="256"/>
      <c r="VJR898" s="256"/>
      <c r="VJS898" s="256"/>
      <c r="VJT898" s="256"/>
      <c r="VJU898" s="256"/>
      <c r="VJV898" s="256"/>
      <c r="VJW898" s="256"/>
      <c r="VJX898" s="256"/>
      <c r="VJY898" s="256"/>
      <c r="VJZ898" s="256"/>
      <c r="VKA898" s="256"/>
      <c r="VKB898" s="256"/>
      <c r="VKC898" s="256"/>
      <c r="VKD898" s="256"/>
      <c r="VKE898" s="256"/>
      <c r="VKF898" s="256"/>
      <c r="VKG898" s="256"/>
      <c r="VKH898" s="256"/>
      <c r="VKI898" s="256"/>
      <c r="VKJ898" s="256"/>
      <c r="VKK898" s="256"/>
      <c r="VKL898" s="256"/>
      <c r="VKM898" s="256"/>
      <c r="VKN898" s="256"/>
      <c r="VKO898" s="256"/>
      <c r="VKP898" s="256"/>
      <c r="VKQ898" s="256"/>
      <c r="VKR898" s="256"/>
      <c r="VKS898" s="256"/>
      <c r="VKT898" s="256"/>
      <c r="VKU898" s="256"/>
      <c r="VKV898" s="256"/>
      <c r="VKW898" s="256"/>
      <c r="VKX898" s="256"/>
      <c r="VKY898" s="256"/>
      <c r="VKZ898" s="256"/>
      <c r="VLA898" s="256"/>
      <c r="VLB898" s="256"/>
      <c r="VLC898" s="256"/>
      <c r="VLD898" s="256"/>
      <c r="VLE898" s="256"/>
      <c r="VLF898" s="256"/>
      <c r="VLG898" s="256"/>
      <c r="VLH898" s="256"/>
      <c r="VLI898" s="256"/>
      <c r="VLJ898" s="256"/>
      <c r="VLK898" s="256"/>
      <c r="VLL898" s="256"/>
      <c r="VLM898" s="256"/>
      <c r="VLN898" s="256"/>
      <c r="VLO898" s="256"/>
      <c r="VLP898" s="256"/>
      <c r="VLQ898" s="256"/>
      <c r="VLR898" s="256"/>
      <c r="VLS898" s="256"/>
      <c r="VLT898" s="256"/>
      <c r="VLU898" s="256"/>
      <c r="VLV898" s="256"/>
      <c r="VLW898" s="256"/>
      <c r="VLX898" s="256"/>
      <c r="VLY898" s="256"/>
      <c r="VLZ898" s="256"/>
      <c r="VMA898" s="256"/>
      <c r="VMB898" s="256"/>
      <c r="VMC898" s="256"/>
      <c r="VMD898" s="256"/>
      <c r="VME898" s="256"/>
      <c r="VMF898" s="256"/>
      <c r="VMG898" s="256"/>
      <c r="VMH898" s="256"/>
      <c r="VMI898" s="256"/>
      <c r="VMJ898" s="256"/>
      <c r="VMK898" s="256"/>
      <c r="VML898" s="256"/>
      <c r="VMM898" s="256"/>
      <c r="VMN898" s="256"/>
      <c r="VMO898" s="256"/>
      <c r="VMP898" s="256"/>
      <c r="VMQ898" s="256"/>
      <c r="VMR898" s="256"/>
      <c r="VMS898" s="256"/>
      <c r="VMT898" s="256"/>
      <c r="VMU898" s="256"/>
      <c r="VMV898" s="256"/>
      <c r="VMW898" s="256"/>
      <c r="VMX898" s="256"/>
      <c r="VMY898" s="256"/>
      <c r="VMZ898" s="256"/>
      <c r="VNA898" s="256"/>
      <c r="VNB898" s="256"/>
      <c r="VNC898" s="256"/>
      <c r="VND898" s="256"/>
      <c r="VNE898" s="256"/>
      <c r="VNF898" s="256"/>
      <c r="VNG898" s="256"/>
      <c r="VNH898" s="256"/>
      <c r="VNI898" s="256"/>
      <c r="VNJ898" s="256"/>
      <c r="VNK898" s="256"/>
      <c r="VNL898" s="256"/>
      <c r="VNM898" s="256"/>
      <c r="VNN898" s="256"/>
      <c r="VNO898" s="256"/>
      <c r="VNP898" s="256"/>
      <c r="VNQ898" s="256"/>
      <c r="VNR898" s="256"/>
      <c r="VNS898" s="256"/>
      <c r="VNT898" s="256"/>
      <c r="VNU898" s="256"/>
      <c r="VNV898" s="256"/>
      <c r="VNW898" s="256"/>
      <c r="VNX898" s="256"/>
      <c r="VNY898" s="256"/>
      <c r="VNZ898" s="256"/>
      <c r="VOA898" s="256"/>
      <c r="VOB898" s="256"/>
      <c r="VOC898" s="256"/>
      <c r="VOD898" s="256"/>
      <c r="VOE898" s="256"/>
      <c r="VOF898" s="256"/>
      <c r="VOG898" s="256"/>
      <c r="VOH898" s="256"/>
      <c r="VOI898" s="256"/>
      <c r="VOJ898" s="256"/>
      <c r="VOK898" s="256"/>
      <c r="VOL898" s="256"/>
      <c r="VOM898" s="256"/>
      <c r="VON898" s="256"/>
      <c r="VOO898" s="256"/>
      <c r="VOP898" s="256"/>
      <c r="VOQ898" s="256"/>
      <c r="VOR898" s="256"/>
      <c r="VOS898" s="256"/>
      <c r="VOT898" s="256"/>
      <c r="VOU898" s="256"/>
      <c r="VOV898" s="256"/>
      <c r="VOW898" s="256"/>
      <c r="VOX898" s="256"/>
      <c r="VOY898" s="256"/>
      <c r="VOZ898" s="256"/>
      <c r="VPA898" s="256"/>
      <c r="VPB898" s="256"/>
      <c r="VPC898" s="256"/>
      <c r="VPD898" s="256"/>
      <c r="VPE898" s="256"/>
      <c r="VPF898" s="256"/>
      <c r="VPG898" s="256"/>
      <c r="VPH898" s="256"/>
      <c r="VPI898" s="256"/>
      <c r="VPJ898" s="256"/>
      <c r="VPK898" s="256"/>
      <c r="VPL898" s="256"/>
      <c r="VPM898" s="256"/>
      <c r="VPN898" s="256"/>
      <c r="VPO898" s="256"/>
      <c r="VPP898" s="256"/>
      <c r="VPQ898" s="256"/>
      <c r="VPR898" s="256"/>
      <c r="VPS898" s="256"/>
      <c r="VPT898" s="256"/>
      <c r="VPU898" s="256"/>
      <c r="VPV898" s="256"/>
      <c r="VPW898" s="256"/>
      <c r="VPX898" s="256"/>
      <c r="VPY898" s="256"/>
      <c r="VPZ898" s="256"/>
      <c r="VQA898" s="256"/>
      <c r="VQB898" s="256"/>
      <c r="VQC898" s="256"/>
      <c r="VQD898" s="256"/>
      <c r="VQE898" s="256"/>
      <c r="VQF898" s="256"/>
      <c r="VQG898" s="256"/>
      <c r="VQH898" s="256"/>
      <c r="VQI898" s="256"/>
      <c r="VQJ898" s="256"/>
      <c r="VQK898" s="256"/>
      <c r="VQL898" s="256"/>
      <c r="VQM898" s="256"/>
      <c r="VQN898" s="256"/>
      <c r="VQO898" s="256"/>
      <c r="VQP898" s="256"/>
      <c r="VQQ898" s="256"/>
      <c r="VQR898" s="256"/>
      <c r="VQS898" s="256"/>
      <c r="VQT898" s="256"/>
      <c r="VQU898" s="256"/>
      <c r="VQV898" s="256"/>
      <c r="VQW898" s="256"/>
      <c r="VQX898" s="256"/>
      <c r="VQY898" s="256"/>
      <c r="VQZ898" s="256"/>
      <c r="VRA898" s="256"/>
      <c r="VRB898" s="256"/>
      <c r="VRC898" s="256"/>
      <c r="VRD898" s="256"/>
      <c r="VRE898" s="256"/>
      <c r="VRF898" s="256"/>
      <c r="VRG898" s="256"/>
      <c r="VRH898" s="256"/>
      <c r="VRI898" s="256"/>
      <c r="VRJ898" s="256"/>
      <c r="VRK898" s="256"/>
      <c r="VRL898" s="256"/>
      <c r="VRM898" s="256"/>
      <c r="VRN898" s="256"/>
      <c r="VRO898" s="256"/>
      <c r="VRP898" s="256"/>
      <c r="VRQ898" s="256"/>
      <c r="VRR898" s="256"/>
      <c r="VRS898" s="256"/>
      <c r="VRT898" s="256"/>
      <c r="VRU898" s="256"/>
      <c r="VRV898" s="256"/>
      <c r="VRW898" s="256"/>
      <c r="VRX898" s="256"/>
      <c r="VRY898" s="256"/>
      <c r="VRZ898" s="256"/>
      <c r="VSA898" s="256"/>
      <c r="VSB898" s="256"/>
      <c r="VSC898" s="256"/>
      <c r="VSD898" s="256"/>
      <c r="VSE898" s="256"/>
      <c r="VSF898" s="256"/>
      <c r="VSG898" s="256"/>
      <c r="VSH898" s="256"/>
      <c r="VSI898" s="256"/>
      <c r="VSJ898" s="256"/>
      <c r="VSK898" s="256"/>
      <c r="VSL898" s="256"/>
      <c r="VSM898" s="256"/>
      <c r="VSN898" s="256"/>
      <c r="VSO898" s="256"/>
      <c r="VSP898" s="256"/>
      <c r="VSQ898" s="256"/>
      <c r="VSR898" s="256"/>
      <c r="VSS898" s="256"/>
      <c r="VST898" s="256"/>
      <c r="VSU898" s="256"/>
      <c r="VSV898" s="256"/>
      <c r="VSW898" s="256"/>
      <c r="VSX898" s="256"/>
      <c r="VSY898" s="256"/>
      <c r="VSZ898" s="256"/>
      <c r="VTA898" s="256"/>
      <c r="VTB898" s="256"/>
      <c r="VTC898" s="256"/>
      <c r="VTD898" s="256"/>
      <c r="VTE898" s="256"/>
      <c r="VTF898" s="256"/>
      <c r="VTG898" s="256"/>
      <c r="VTH898" s="256"/>
      <c r="VTI898" s="256"/>
      <c r="VTJ898" s="256"/>
      <c r="VTK898" s="256"/>
      <c r="VTL898" s="256"/>
      <c r="VTM898" s="256"/>
      <c r="VTN898" s="256"/>
      <c r="VTO898" s="256"/>
      <c r="VTP898" s="256"/>
      <c r="VTQ898" s="256"/>
      <c r="VTR898" s="256"/>
      <c r="VTS898" s="256"/>
      <c r="VTT898" s="256"/>
      <c r="VTU898" s="256"/>
      <c r="VTV898" s="256"/>
      <c r="VTW898" s="256"/>
      <c r="VTX898" s="256"/>
      <c r="VTY898" s="256"/>
      <c r="VTZ898" s="256"/>
      <c r="VUA898" s="256"/>
      <c r="VUB898" s="256"/>
      <c r="VUC898" s="256"/>
      <c r="VUD898" s="256"/>
      <c r="VUE898" s="256"/>
      <c r="VUF898" s="256"/>
      <c r="VUG898" s="256"/>
      <c r="VUH898" s="256"/>
      <c r="VUI898" s="256"/>
      <c r="VUJ898" s="256"/>
      <c r="VUK898" s="256"/>
      <c r="VUL898" s="256"/>
      <c r="VUM898" s="256"/>
      <c r="VUN898" s="256"/>
      <c r="VUO898" s="256"/>
      <c r="VUP898" s="256"/>
      <c r="VUQ898" s="256"/>
      <c r="VUR898" s="256"/>
      <c r="VUS898" s="256"/>
      <c r="VUT898" s="256"/>
      <c r="VUU898" s="256"/>
      <c r="VUV898" s="256"/>
      <c r="VUW898" s="256"/>
      <c r="VUX898" s="256"/>
      <c r="VUY898" s="256"/>
      <c r="VUZ898" s="256"/>
      <c r="VVA898" s="256"/>
      <c r="VVB898" s="256"/>
      <c r="VVC898" s="256"/>
      <c r="VVD898" s="256"/>
      <c r="VVE898" s="256"/>
      <c r="VVF898" s="256"/>
      <c r="VVG898" s="256"/>
      <c r="VVH898" s="256"/>
      <c r="VVI898" s="256"/>
      <c r="VVJ898" s="256"/>
      <c r="VVK898" s="256"/>
      <c r="VVL898" s="256"/>
      <c r="VVM898" s="256"/>
      <c r="VVN898" s="256"/>
      <c r="VVO898" s="256"/>
      <c r="VVP898" s="256"/>
      <c r="VVQ898" s="256"/>
      <c r="VVR898" s="256"/>
      <c r="VVS898" s="256"/>
      <c r="VVT898" s="256"/>
      <c r="VVU898" s="256"/>
      <c r="VVV898" s="256"/>
      <c r="VVW898" s="256"/>
      <c r="VVX898" s="256"/>
      <c r="VVY898" s="256"/>
      <c r="VVZ898" s="256"/>
      <c r="VWA898" s="256"/>
      <c r="VWB898" s="256"/>
      <c r="VWC898" s="256"/>
      <c r="VWD898" s="256"/>
      <c r="VWE898" s="256"/>
      <c r="VWF898" s="256"/>
      <c r="VWG898" s="256"/>
      <c r="VWH898" s="256"/>
      <c r="VWI898" s="256"/>
      <c r="VWJ898" s="256"/>
      <c r="VWK898" s="256"/>
      <c r="VWL898" s="256"/>
      <c r="VWM898" s="256"/>
      <c r="VWN898" s="256"/>
      <c r="VWO898" s="256"/>
      <c r="VWP898" s="256"/>
      <c r="VWQ898" s="256"/>
      <c r="VWR898" s="256"/>
      <c r="VWS898" s="256"/>
      <c r="VWT898" s="256"/>
      <c r="VWU898" s="256"/>
      <c r="VWV898" s="256"/>
      <c r="VWW898" s="256"/>
      <c r="VWX898" s="256"/>
      <c r="VWY898" s="256"/>
      <c r="VWZ898" s="256"/>
      <c r="VXA898" s="256"/>
      <c r="VXB898" s="256"/>
      <c r="VXC898" s="256"/>
      <c r="VXD898" s="256"/>
      <c r="VXE898" s="256"/>
      <c r="VXF898" s="256"/>
      <c r="VXG898" s="256"/>
      <c r="VXH898" s="256"/>
      <c r="VXI898" s="256"/>
      <c r="VXJ898" s="256"/>
      <c r="VXK898" s="256"/>
      <c r="VXL898" s="256"/>
      <c r="VXM898" s="256"/>
      <c r="VXN898" s="256"/>
      <c r="VXO898" s="256"/>
      <c r="VXP898" s="256"/>
      <c r="VXQ898" s="256"/>
      <c r="VXR898" s="256"/>
      <c r="VXS898" s="256"/>
      <c r="VXT898" s="256"/>
      <c r="VXU898" s="256"/>
      <c r="VXV898" s="256"/>
      <c r="VXW898" s="256"/>
      <c r="VXX898" s="256"/>
      <c r="VXY898" s="256"/>
      <c r="VXZ898" s="256"/>
      <c r="VYA898" s="256"/>
      <c r="VYB898" s="256"/>
      <c r="VYC898" s="256"/>
      <c r="VYD898" s="256"/>
      <c r="VYE898" s="256"/>
      <c r="VYF898" s="256"/>
      <c r="VYG898" s="256"/>
      <c r="VYH898" s="256"/>
      <c r="VYI898" s="256"/>
      <c r="VYJ898" s="256"/>
      <c r="VYK898" s="256"/>
      <c r="VYL898" s="256"/>
      <c r="VYM898" s="256"/>
      <c r="VYN898" s="256"/>
      <c r="VYO898" s="256"/>
      <c r="VYP898" s="256"/>
      <c r="VYQ898" s="256"/>
      <c r="VYR898" s="256"/>
      <c r="VYS898" s="256"/>
      <c r="VYT898" s="256"/>
      <c r="VYU898" s="256"/>
      <c r="VYV898" s="256"/>
      <c r="VYW898" s="256"/>
      <c r="VYX898" s="256"/>
      <c r="VYY898" s="256"/>
      <c r="VYZ898" s="256"/>
      <c r="VZA898" s="256"/>
      <c r="VZB898" s="256"/>
      <c r="VZC898" s="256"/>
      <c r="VZD898" s="256"/>
      <c r="VZE898" s="256"/>
      <c r="VZF898" s="256"/>
      <c r="VZG898" s="256"/>
      <c r="VZH898" s="256"/>
      <c r="VZI898" s="256"/>
      <c r="VZJ898" s="256"/>
      <c r="VZK898" s="256"/>
      <c r="VZL898" s="256"/>
      <c r="VZM898" s="256"/>
      <c r="VZN898" s="256"/>
      <c r="VZO898" s="256"/>
      <c r="VZP898" s="256"/>
      <c r="VZQ898" s="256"/>
      <c r="VZR898" s="256"/>
      <c r="VZS898" s="256"/>
      <c r="VZT898" s="256"/>
      <c r="VZU898" s="256"/>
      <c r="VZV898" s="256"/>
      <c r="VZW898" s="256"/>
      <c r="VZX898" s="256"/>
      <c r="VZY898" s="256"/>
      <c r="VZZ898" s="256"/>
      <c r="WAA898" s="256"/>
      <c r="WAB898" s="256"/>
      <c r="WAC898" s="256"/>
      <c r="WAD898" s="256"/>
      <c r="WAE898" s="256"/>
      <c r="WAF898" s="256"/>
      <c r="WAG898" s="256"/>
      <c r="WAH898" s="256"/>
      <c r="WAI898" s="256"/>
      <c r="WAJ898" s="256"/>
      <c r="WAK898" s="256"/>
      <c r="WAL898" s="256"/>
      <c r="WAM898" s="256"/>
      <c r="WAN898" s="256"/>
      <c r="WAO898" s="256"/>
      <c r="WAP898" s="256"/>
      <c r="WAQ898" s="256"/>
      <c r="WAR898" s="256"/>
      <c r="WAS898" s="256"/>
      <c r="WAT898" s="256"/>
      <c r="WAU898" s="256"/>
      <c r="WAV898" s="256"/>
      <c r="WAW898" s="256"/>
      <c r="WAX898" s="256"/>
      <c r="WAY898" s="256"/>
      <c r="WAZ898" s="256"/>
      <c r="WBA898" s="256"/>
      <c r="WBB898" s="256"/>
      <c r="WBC898" s="256"/>
      <c r="WBD898" s="256"/>
      <c r="WBE898" s="256"/>
      <c r="WBF898" s="256"/>
      <c r="WBG898" s="256"/>
      <c r="WBH898" s="256"/>
      <c r="WBI898" s="256"/>
      <c r="WBJ898" s="256"/>
      <c r="WBK898" s="256"/>
      <c r="WBL898" s="256"/>
      <c r="WBM898" s="256"/>
      <c r="WBN898" s="256"/>
      <c r="WBO898" s="256"/>
      <c r="WBP898" s="256"/>
      <c r="WBQ898" s="256"/>
      <c r="WBR898" s="256"/>
      <c r="WBS898" s="256"/>
      <c r="WBT898" s="256"/>
      <c r="WBU898" s="256"/>
      <c r="WBV898" s="256"/>
      <c r="WBW898" s="256"/>
      <c r="WBX898" s="256"/>
      <c r="WBY898" s="256"/>
      <c r="WBZ898" s="256"/>
      <c r="WCA898" s="256"/>
      <c r="WCB898" s="256"/>
      <c r="WCC898" s="256"/>
      <c r="WCD898" s="256"/>
      <c r="WCE898" s="256"/>
      <c r="WCF898" s="256"/>
      <c r="WCG898" s="256"/>
      <c r="WCH898" s="256"/>
      <c r="WCI898" s="256"/>
      <c r="WCJ898" s="256"/>
      <c r="WCK898" s="256"/>
      <c r="WCL898" s="256"/>
      <c r="WCM898" s="256"/>
      <c r="WCN898" s="256"/>
      <c r="WCO898" s="256"/>
      <c r="WCP898" s="256"/>
      <c r="WCQ898" s="256"/>
      <c r="WCR898" s="256"/>
      <c r="WCS898" s="256"/>
      <c r="WCT898" s="256"/>
      <c r="WCU898" s="256"/>
      <c r="WCV898" s="256"/>
      <c r="WCW898" s="256"/>
      <c r="WCX898" s="256"/>
      <c r="WCY898" s="256"/>
      <c r="WCZ898" s="256"/>
      <c r="WDA898" s="256"/>
      <c r="WDB898" s="256"/>
      <c r="WDC898" s="256"/>
      <c r="WDD898" s="256"/>
      <c r="WDE898" s="256"/>
      <c r="WDF898" s="256"/>
      <c r="WDG898" s="256"/>
      <c r="WDH898" s="256"/>
      <c r="WDI898" s="256"/>
      <c r="WDJ898" s="256"/>
      <c r="WDK898" s="256"/>
      <c r="WDL898" s="256"/>
      <c r="WDM898" s="256"/>
      <c r="WDN898" s="256"/>
      <c r="WDO898" s="256"/>
      <c r="WDP898" s="256"/>
      <c r="WDQ898" s="256"/>
      <c r="WDR898" s="256"/>
      <c r="WDS898" s="256"/>
      <c r="WDT898" s="256"/>
      <c r="WDU898" s="256"/>
      <c r="WDV898" s="256"/>
      <c r="WDW898" s="256"/>
      <c r="WDX898" s="256"/>
      <c r="WDY898" s="256"/>
      <c r="WDZ898" s="256"/>
      <c r="WEA898" s="256"/>
      <c r="WEB898" s="256"/>
      <c r="WEC898" s="256"/>
      <c r="WED898" s="256"/>
      <c r="WEE898" s="256"/>
      <c r="WEF898" s="256"/>
      <c r="WEG898" s="256"/>
      <c r="WEH898" s="256"/>
      <c r="WEI898" s="256"/>
      <c r="WEJ898" s="256"/>
      <c r="WEK898" s="256"/>
      <c r="WEL898" s="256"/>
      <c r="WEM898" s="256"/>
      <c r="WEN898" s="256"/>
      <c r="WEO898" s="256"/>
      <c r="WEP898" s="256"/>
      <c r="WEQ898" s="256"/>
      <c r="WER898" s="256"/>
      <c r="WES898" s="256"/>
      <c r="WET898" s="256"/>
      <c r="WEU898" s="256"/>
      <c r="WEV898" s="256"/>
      <c r="WEW898" s="256"/>
      <c r="WEX898" s="256"/>
      <c r="WEY898" s="256"/>
      <c r="WEZ898" s="256"/>
      <c r="WFA898" s="256"/>
      <c r="WFB898" s="256"/>
      <c r="WFC898" s="256"/>
      <c r="WFD898" s="256"/>
      <c r="WFE898" s="256"/>
      <c r="WFF898" s="256"/>
      <c r="WFG898" s="256"/>
      <c r="WFH898" s="256"/>
      <c r="WFI898" s="256"/>
      <c r="WFJ898" s="256"/>
      <c r="WFK898" s="256"/>
      <c r="WFL898" s="256"/>
      <c r="WFM898" s="256"/>
      <c r="WFN898" s="256"/>
      <c r="WFO898" s="256"/>
      <c r="WFP898" s="256"/>
      <c r="WFQ898" s="256"/>
      <c r="WFR898" s="256"/>
      <c r="WFS898" s="256"/>
      <c r="WFT898" s="256"/>
      <c r="WFU898" s="256"/>
      <c r="WFV898" s="256"/>
      <c r="WFW898" s="256"/>
      <c r="WFX898" s="256"/>
      <c r="WFY898" s="256"/>
      <c r="WFZ898" s="256"/>
      <c r="WGA898" s="256"/>
      <c r="WGB898" s="256"/>
      <c r="WGC898" s="256"/>
      <c r="WGD898" s="256"/>
      <c r="WGE898" s="256"/>
      <c r="WGF898" s="256"/>
      <c r="WGG898" s="256"/>
      <c r="WGH898" s="256"/>
      <c r="WGI898" s="256"/>
      <c r="WGJ898" s="256"/>
      <c r="WGK898" s="256"/>
      <c r="WGL898" s="256"/>
      <c r="WGM898" s="256"/>
      <c r="WGN898" s="256"/>
      <c r="WGO898" s="256"/>
      <c r="WGP898" s="256"/>
      <c r="WGQ898" s="256"/>
      <c r="WGR898" s="256"/>
      <c r="WGS898" s="256"/>
      <c r="WGT898" s="256"/>
      <c r="WGU898" s="256"/>
      <c r="WGV898" s="256"/>
      <c r="WGW898" s="256"/>
      <c r="WGX898" s="256"/>
      <c r="WGY898" s="256"/>
      <c r="WGZ898" s="256"/>
      <c r="WHA898" s="256"/>
      <c r="WHB898" s="256"/>
      <c r="WHC898" s="256"/>
      <c r="WHD898" s="256"/>
      <c r="WHE898" s="256"/>
      <c r="WHF898" s="256"/>
      <c r="WHG898" s="256"/>
      <c r="WHH898" s="256"/>
      <c r="WHI898" s="256"/>
      <c r="WHJ898" s="256"/>
      <c r="WHK898" s="256"/>
      <c r="WHL898" s="256"/>
      <c r="WHM898" s="256"/>
      <c r="WHN898" s="256"/>
      <c r="WHO898" s="256"/>
      <c r="WHP898" s="256"/>
      <c r="WHQ898" s="256"/>
      <c r="WHR898" s="256"/>
      <c r="WHS898" s="256"/>
      <c r="WHT898" s="256"/>
      <c r="WHU898" s="256"/>
      <c r="WHV898" s="256"/>
      <c r="WHW898" s="256"/>
      <c r="WHX898" s="256"/>
      <c r="WHY898" s="256"/>
      <c r="WHZ898" s="256"/>
      <c r="WIA898" s="256"/>
      <c r="WIB898" s="256"/>
      <c r="WIC898" s="256"/>
      <c r="WID898" s="256"/>
      <c r="WIE898" s="256"/>
      <c r="WIF898" s="256"/>
      <c r="WIG898" s="256"/>
      <c r="WIH898" s="256"/>
      <c r="WII898" s="256"/>
      <c r="WIJ898" s="256"/>
      <c r="WIK898" s="256"/>
      <c r="WIL898" s="256"/>
      <c r="WIM898" s="256"/>
      <c r="WIN898" s="256"/>
      <c r="WIO898" s="256"/>
      <c r="WIP898" s="256"/>
      <c r="WIQ898" s="256"/>
      <c r="WIR898" s="256"/>
      <c r="WIS898" s="256"/>
      <c r="WIT898" s="256"/>
      <c r="WIU898" s="256"/>
      <c r="WIV898" s="256"/>
      <c r="WIW898" s="256"/>
      <c r="WIX898" s="256"/>
      <c r="WIY898" s="256"/>
      <c r="WIZ898" s="256"/>
      <c r="WJA898" s="256"/>
      <c r="WJB898" s="256"/>
      <c r="WJC898" s="256"/>
      <c r="WJD898" s="256"/>
      <c r="WJE898" s="256"/>
      <c r="WJF898" s="256"/>
      <c r="WJG898" s="256"/>
      <c r="WJH898" s="256"/>
      <c r="WJI898" s="256"/>
      <c r="WJJ898" s="256"/>
      <c r="WJK898" s="256"/>
      <c r="WJL898" s="256"/>
      <c r="WJM898" s="256"/>
      <c r="WJN898" s="256"/>
      <c r="WJO898" s="256"/>
      <c r="WJP898" s="256"/>
      <c r="WJQ898" s="256"/>
      <c r="WJR898" s="256"/>
      <c r="WJS898" s="256"/>
      <c r="WJT898" s="256"/>
      <c r="WJU898" s="256"/>
      <c r="WJV898" s="256"/>
      <c r="WJW898" s="256"/>
      <c r="WJX898" s="256"/>
      <c r="WJY898" s="256"/>
      <c r="WJZ898" s="256"/>
      <c r="WKA898" s="256"/>
      <c r="WKB898" s="256"/>
      <c r="WKC898" s="256"/>
      <c r="WKD898" s="256"/>
      <c r="WKE898" s="256"/>
      <c r="WKF898" s="256"/>
      <c r="WKG898" s="256"/>
      <c r="WKH898" s="256"/>
      <c r="WKI898" s="256"/>
      <c r="WKJ898" s="256"/>
      <c r="WKK898" s="256"/>
      <c r="WKL898" s="256"/>
      <c r="WKM898" s="256"/>
      <c r="WKN898" s="256"/>
      <c r="WKO898" s="256"/>
      <c r="WKP898" s="256"/>
      <c r="WKQ898" s="256"/>
      <c r="WKR898" s="256"/>
      <c r="WKS898" s="256"/>
      <c r="WKT898" s="256"/>
      <c r="WKU898" s="256"/>
      <c r="WKV898" s="256"/>
      <c r="WKW898" s="256"/>
      <c r="WKX898" s="256"/>
      <c r="WKY898" s="256"/>
      <c r="WKZ898" s="256"/>
      <c r="WLA898" s="256"/>
      <c r="WLB898" s="256"/>
      <c r="WLC898" s="256"/>
      <c r="WLD898" s="256"/>
      <c r="WLE898" s="256"/>
      <c r="WLF898" s="256"/>
      <c r="WLG898" s="256"/>
      <c r="WLH898" s="256"/>
      <c r="WLI898" s="256"/>
      <c r="WLJ898" s="256"/>
      <c r="WLK898" s="256"/>
      <c r="WLL898" s="256"/>
      <c r="WLM898" s="256"/>
      <c r="WLN898" s="256"/>
      <c r="WLO898" s="256"/>
      <c r="WLP898" s="256"/>
      <c r="WLQ898" s="256"/>
      <c r="WLR898" s="256"/>
      <c r="WLS898" s="256"/>
      <c r="WLT898" s="256"/>
      <c r="WLU898" s="256"/>
      <c r="WLV898" s="256"/>
      <c r="WLW898" s="256"/>
      <c r="WLX898" s="256"/>
      <c r="WLY898" s="256"/>
      <c r="WLZ898" s="256"/>
      <c r="WMA898" s="256"/>
      <c r="WMB898" s="256"/>
      <c r="WMC898" s="256"/>
      <c r="WMD898" s="256"/>
      <c r="WME898" s="256"/>
      <c r="WMF898" s="256"/>
      <c r="WMG898" s="256"/>
      <c r="WMH898" s="256"/>
      <c r="WMI898" s="256"/>
      <c r="WMJ898" s="256"/>
      <c r="WMK898" s="256"/>
      <c r="WML898" s="256"/>
      <c r="WMM898" s="256"/>
      <c r="WMN898" s="256"/>
      <c r="WMO898" s="256"/>
      <c r="WMP898" s="256"/>
      <c r="WMQ898" s="256"/>
      <c r="WMR898" s="256"/>
      <c r="WMS898" s="256"/>
      <c r="WMT898" s="256"/>
      <c r="WMU898" s="256"/>
      <c r="WMV898" s="256"/>
      <c r="WMW898" s="256"/>
      <c r="WMX898" s="256"/>
      <c r="WMY898" s="256"/>
      <c r="WMZ898" s="256"/>
      <c r="WNA898" s="256"/>
      <c r="WNB898" s="256"/>
      <c r="WNC898" s="256"/>
      <c r="WND898" s="256"/>
      <c r="WNE898" s="256"/>
      <c r="WNF898" s="256"/>
      <c r="WNG898" s="256"/>
      <c r="WNH898" s="256"/>
      <c r="WNI898" s="256"/>
      <c r="WNJ898" s="256"/>
      <c r="WNK898" s="256"/>
      <c r="WNL898" s="256"/>
      <c r="WNM898" s="256"/>
      <c r="WNN898" s="256"/>
      <c r="WNO898" s="256"/>
      <c r="WNP898" s="256"/>
      <c r="WNQ898" s="256"/>
      <c r="WNR898" s="256"/>
      <c r="WNS898" s="256"/>
      <c r="WNT898" s="256"/>
      <c r="WNU898" s="256"/>
      <c r="WNV898" s="256"/>
      <c r="WNW898" s="256"/>
      <c r="WNX898" s="256"/>
      <c r="WNY898" s="256"/>
      <c r="WNZ898" s="256"/>
      <c r="WOA898" s="256"/>
      <c r="WOB898" s="256"/>
      <c r="WOC898" s="256"/>
      <c r="WOD898" s="256"/>
      <c r="WOE898" s="256"/>
      <c r="WOF898" s="256"/>
      <c r="WOG898" s="256"/>
      <c r="WOH898" s="256"/>
      <c r="WOI898" s="256"/>
      <c r="WOJ898" s="256"/>
      <c r="WOK898" s="256"/>
      <c r="WOL898" s="256"/>
      <c r="WOM898" s="256"/>
      <c r="WON898" s="256"/>
      <c r="WOO898" s="256"/>
      <c r="WOP898" s="256"/>
      <c r="WOQ898" s="256"/>
      <c r="WOR898" s="256"/>
      <c r="WOS898" s="256"/>
      <c r="WOT898" s="256"/>
      <c r="WOU898" s="256"/>
      <c r="WOV898" s="256"/>
      <c r="WOW898" s="256"/>
      <c r="WOX898" s="256"/>
      <c r="WOY898" s="256"/>
      <c r="WOZ898" s="256"/>
      <c r="WPA898" s="256"/>
      <c r="WPB898" s="256"/>
      <c r="WPC898" s="256"/>
      <c r="WPD898" s="256"/>
      <c r="WPE898" s="256"/>
      <c r="WPF898" s="256"/>
      <c r="WPG898" s="256"/>
      <c r="WPH898" s="256"/>
      <c r="WPI898" s="256"/>
      <c r="WPJ898" s="256"/>
      <c r="WPK898" s="256"/>
      <c r="WPL898" s="256"/>
      <c r="WPM898" s="256"/>
      <c r="WPN898" s="256"/>
      <c r="WPO898" s="256"/>
      <c r="WPP898" s="256"/>
      <c r="WPQ898" s="256"/>
      <c r="WPR898" s="256"/>
      <c r="WPS898" s="256"/>
      <c r="WPT898" s="256"/>
      <c r="WPU898" s="256"/>
      <c r="WPV898" s="256"/>
      <c r="WPW898" s="256"/>
      <c r="WPX898" s="256"/>
      <c r="WPY898" s="256"/>
      <c r="WPZ898" s="256"/>
      <c r="WQA898" s="256"/>
      <c r="WQB898" s="256"/>
      <c r="WQC898" s="256"/>
      <c r="WQD898" s="256"/>
      <c r="WQE898" s="256"/>
      <c r="WQF898" s="256"/>
      <c r="WQG898" s="256"/>
      <c r="WQH898" s="256"/>
      <c r="WQI898" s="256"/>
      <c r="WQJ898" s="256"/>
      <c r="WQK898" s="256"/>
      <c r="WQL898" s="256"/>
      <c r="WQM898" s="256"/>
      <c r="WQN898" s="256"/>
      <c r="WQO898" s="256"/>
      <c r="WQP898" s="256"/>
      <c r="WQQ898" s="256"/>
      <c r="WQR898" s="256"/>
      <c r="WQS898" s="256"/>
      <c r="WQT898" s="256"/>
      <c r="WQU898" s="256"/>
      <c r="WQV898" s="256"/>
      <c r="WQW898" s="256"/>
      <c r="WQX898" s="256"/>
      <c r="WQY898" s="256"/>
      <c r="WQZ898" s="256"/>
      <c r="WRA898" s="256"/>
      <c r="WRB898" s="256"/>
      <c r="WRC898" s="256"/>
      <c r="WRD898" s="256"/>
      <c r="WRE898" s="256"/>
      <c r="WRF898" s="256"/>
      <c r="WRG898" s="256"/>
      <c r="WRH898" s="256"/>
      <c r="WRI898" s="256"/>
      <c r="WRJ898" s="256"/>
      <c r="WRK898" s="256"/>
      <c r="WRL898" s="256"/>
      <c r="WRM898" s="256"/>
      <c r="WRN898" s="256"/>
      <c r="WRO898" s="256"/>
      <c r="WRP898" s="256"/>
      <c r="WRQ898" s="256"/>
      <c r="WRR898" s="256"/>
      <c r="WRS898" s="256"/>
      <c r="WRT898" s="256"/>
      <c r="WRU898" s="256"/>
      <c r="WRV898" s="256"/>
      <c r="WRW898" s="256"/>
      <c r="WRX898" s="256"/>
      <c r="WRY898" s="256"/>
      <c r="WRZ898" s="256"/>
      <c r="WSA898" s="256"/>
      <c r="WSB898" s="256"/>
      <c r="WSC898" s="256"/>
      <c r="WSD898" s="256"/>
      <c r="WSE898" s="256"/>
      <c r="WSF898" s="256"/>
      <c r="WSG898" s="256"/>
      <c r="WSH898" s="256"/>
      <c r="WSI898" s="256"/>
      <c r="WSJ898" s="256"/>
      <c r="WSK898" s="256"/>
      <c r="WSL898" s="256"/>
      <c r="WSM898" s="256"/>
      <c r="WSN898" s="256"/>
      <c r="WSO898" s="256"/>
      <c r="WSP898" s="256"/>
      <c r="WSQ898" s="256"/>
      <c r="WSR898" s="256"/>
      <c r="WSS898" s="256"/>
      <c r="WST898" s="256"/>
      <c r="WSU898" s="256"/>
      <c r="WSV898" s="256"/>
      <c r="WSW898" s="256"/>
      <c r="WSX898" s="256"/>
      <c r="WSY898" s="256"/>
      <c r="WSZ898" s="256"/>
      <c r="WTA898" s="256"/>
      <c r="WTB898" s="256"/>
      <c r="WTC898" s="256"/>
      <c r="WTD898" s="256"/>
      <c r="WTE898" s="256"/>
      <c r="WTF898" s="256"/>
      <c r="WTG898" s="256"/>
      <c r="WTH898" s="256"/>
      <c r="WTI898" s="256"/>
      <c r="WTJ898" s="256"/>
      <c r="WTK898" s="256"/>
      <c r="WTL898" s="256"/>
      <c r="WTM898" s="256"/>
      <c r="WTN898" s="256"/>
      <c r="WTO898" s="256"/>
      <c r="WTP898" s="256"/>
      <c r="WTQ898" s="256"/>
      <c r="WTR898" s="256"/>
      <c r="WTS898" s="256"/>
      <c r="WTT898" s="256"/>
      <c r="WTU898" s="256"/>
      <c r="WTV898" s="256"/>
      <c r="WTW898" s="256"/>
      <c r="WTX898" s="256"/>
      <c r="WTY898" s="256"/>
      <c r="WTZ898" s="256"/>
      <c r="WUA898" s="256"/>
      <c r="WUB898" s="256"/>
      <c r="WUC898" s="256"/>
      <c r="WUD898" s="256"/>
      <c r="WUE898" s="256"/>
      <c r="WUF898" s="256"/>
      <c r="WUG898" s="256"/>
      <c r="WUH898" s="256"/>
      <c r="WUI898" s="256"/>
      <c r="WUJ898" s="256"/>
      <c r="WUK898" s="256"/>
      <c r="WUL898" s="256"/>
      <c r="WUM898" s="256"/>
      <c r="WUN898" s="256"/>
      <c r="WUO898" s="256"/>
      <c r="WUP898" s="256"/>
      <c r="WUQ898" s="256"/>
      <c r="WUR898" s="256"/>
      <c r="WUS898" s="256"/>
      <c r="WUT898" s="256"/>
      <c r="WUU898" s="256"/>
      <c r="WUV898" s="256"/>
      <c r="WUW898" s="256"/>
      <c r="WUX898" s="256"/>
      <c r="WUY898" s="256"/>
      <c r="WUZ898" s="256"/>
      <c r="WVA898" s="256"/>
      <c r="WVB898" s="256"/>
      <c r="WVC898" s="256"/>
      <c r="WVD898" s="256"/>
      <c r="WVE898" s="256"/>
      <c r="WVF898" s="256"/>
      <c r="WVG898" s="256"/>
      <c r="WVH898" s="256"/>
      <c r="WVI898" s="256"/>
      <c r="WVJ898" s="256"/>
      <c r="WVK898" s="256"/>
      <c r="WVL898" s="256"/>
      <c r="WVM898" s="256"/>
      <c r="WVN898" s="256"/>
      <c r="WVO898" s="256"/>
      <c r="WVP898" s="256"/>
      <c r="WVQ898" s="256"/>
      <c r="WVR898" s="256"/>
      <c r="WVS898" s="256"/>
      <c r="WVT898" s="256"/>
      <c r="WVU898" s="256"/>
      <c r="WVV898" s="256"/>
      <c r="WVW898" s="256"/>
      <c r="WVX898" s="256"/>
      <c r="WVY898" s="256"/>
      <c r="WVZ898" s="256"/>
      <c r="WWA898" s="256"/>
      <c r="WWB898" s="256"/>
      <c r="WWC898" s="256"/>
      <c r="WWD898" s="256"/>
      <c r="WWE898" s="256"/>
      <c r="WWF898" s="256"/>
      <c r="WWG898" s="256"/>
      <c r="WWH898" s="256"/>
      <c r="WWI898" s="256"/>
      <c r="WWJ898" s="256"/>
      <c r="WWK898" s="256"/>
      <c r="WWL898" s="256"/>
      <c r="WWM898" s="256"/>
      <c r="WWN898" s="256"/>
      <c r="WWO898" s="256"/>
      <c r="WWP898" s="256"/>
      <c r="WWQ898" s="256"/>
      <c r="WWR898" s="256"/>
      <c r="WWS898" s="256"/>
      <c r="WWT898" s="256"/>
      <c r="WWU898" s="256"/>
      <c r="WWV898" s="256"/>
      <c r="WWW898" s="256"/>
      <c r="WWX898" s="256"/>
      <c r="WWY898" s="256"/>
      <c r="WWZ898" s="256"/>
      <c r="WXA898" s="256"/>
      <c r="WXB898" s="256"/>
      <c r="WXC898" s="256"/>
      <c r="WXD898" s="256"/>
      <c r="WXE898" s="256"/>
      <c r="WXF898" s="256"/>
      <c r="WXG898" s="256"/>
      <c r="WXH898" s="256"/>
      <c r="WXI898" s="256"/>
      <c r="WXJ898" s="256"/>
      <c r="WXK898" s="256"/>
      <c r="WXL898" s="256"/>
      <c r="WXM898" s="256"/>
      <c r="WXN898" s="256"/>
      <c r="WXO898" s="256"/>
      <c r="WXP898" s="256"/>
      <c r="WXQ898" s="256"/>
      <c r="WXR898" s="256"/>
      <c r="WXS898" s="256"/>
      <c r="WXT898" s="256"/>
      <c r="WXU898" s="256"/>
      <c r="WXV898" s="256"/>
      <c r="WXW898" s="256"/>
      <c r="WXX898" s="256"/>
      <c r="WXY898" s="256"/>
      <c r="WXZ898" s="256"/>
      <c r="WYA898" s="256"/>
      <c r="WYB898" s="256"/>
      <c r="WYC898" s="256"/>
      <c r="WYD898" s="256"/>
      <c r="WYE898" s="256"/>
      <c r="WYF898" s="256"/>
      <c r="WYG898" s="256"/>
      <c r="WYH898" s="256"/>
      <c r="WYI898" s="256"/>
      <c r="WYJ898" s="256"/>
      <c r="WYK898" s="256"/>
      <c r="WYL898" s="256"/>
      <c r="WYM898" s="256"/>
      <c r="WYN898" s="256"/>
      <c r="WYO898" s="256"/>
      <c r="WYP898" s="256"/>
      <c r="WYQ898" s="256"/>
      <c r="WYR898" s="256"/>
      <c r="WYS898" s="256"/>
      <c r="WYT898" s="256"/>
      <c r="WYU898" s="256"/>
      <c r="WYV898" s="256"/>
      <c r="WYW898" s="256"/>
      <c r="WYX898" s="256"/>
      <c r="WYY898" s="256"/>
      <c r="WYZ898" s="256"/>
      <c r="WZA898" s="256"/>
      <c r="WZB898" s="256"/>
      <c r="WZC898" s="256"/>
      <c r="WZD898" s="256"/>
      <c r="WZE898" s="256"/>
      <c r="WZF898" s="256"/>
      <c r="WZG898" s="256"/>
      <c r="WZH898" s="256"/>
      <c r="WZI898" s="256"/>
      <c r="WZJ898" s="256"/>
      <c r="WZK898" s="256"/>
      <c r="WZL898" s="256"/>
      <c r="WZM898" s="256"/>
      <c r="WZN898" s="256"/>
      <c r="WZO898" s="256"/>
      <c r="WZP898" s="256"/>
      <c r="WZQ898" s="256"/>
      <c r="WZR898" s="256"/>
      <c r="WZS898" s="256"/>
      <c r="WZT898" s="256"/>
      <c r="WZU898" s="256"/>
      <c r="WZV898" s="256"/>
      <c r="WZW898" s="256"/>
      <c r="WZX898" s="256"/>
      <c r="WZY898" s="256"/>
      <c r="WZZ898" s="256"/>
      <c r="XAA898" s="256"/>
      <c r="XAB898" s="256"/>
      <c r="XAC898" s="256"/>
      <c r="XAD898" s="256"/>
      <c r="XAE898" s="256"/>
      <c r="XAF898" s="256"/>
      <c r="XAG898" s="256"/>
      <c r="XAH898" s="256"/>
      <c r="XAI898" s="256"/>
      <c r="XAJ898" s="256"/>
      <c r="XAK898" s="256"/>
      <c r="XAL898" s="256"/>
      <c r="XAM898" s="256"/>
      <c r="XAN898" s="256"/>
      <c r="XAO898" s="256"/>
      <c r="XAP898" s="256"/>
      <c r="XAQ898" s="256"/>
      <c r="XAR898" s="256"/>
      <c r="XAS898" s="256"/>
      <c r="XAT898" s="256"/>
      <c r="XAU898" s="256"/>
      <c r="XAV898" s="256"/>
      <c r="XAW898" s="256"/>
      <c r="XAX898" s="256"/>
      <c r="XAY898" s="256"/>
      <c r="XAZ898" s="256"/>
      <c r="XBA898" s="256"/>
      <c r="XBB898" s="256"/>
      <c r="XBC898" s="256"/>
      <c r="XBD898" s="256"/>
      <c r="XBE898" s="256"/>
      <c r="XBF898" s="256"/>
      <c r="XBG898" s="256"/>
      <c r="XBH898" s="256"/>
      <c r="XBI898" s="256"/>
      <c r="XBJ898" s="256"/>
      <c r="XBK898" s="256"/>
      <c r="XBL898" s="256"/>
      <c r="XBM898" s="256"/>
      <c r="XBN898" s="256"/>
      <c r="XBO898" s="256"/>
      <c r="XBP898" s="256"/>
      <c r="XBQ898" s="256"/>
      <c r="XBR898" s="256"/>
      <c r="XBS898" s="256"/>
      <c r="XBT898" s="256"/>
      <c r="XBU898" s="256"/>
      <c r="XBV898" s="256"/>
      <c r="XBW898" s="256"/>
      <c r="XBX898" s="256"/>
      <c r="XBY898" s="256"/>
      <c r="XBZ898" s="256"/>
      <c r="XCA898" s="256"/>
      <c r="XCB898" s="256"/>
      <c r="XCC898" s="256"/>
      <c r="XCD898" s="256"/>
      <c r="XCE898" s="256"/>
      <c r="XCF898" s="256"/>
      <c r="XCG898" s="256"/>
      <c r="XCH898" s="256"/>
      <c r="XCI898" s="256"/>
      <c r="XCJ898" s="256"/>
      <c r="XCK898" s="256"/>
      <c r="XCL898" s="256"/>
      <c r="XCM898" s="256"/>
      <c r="XCN898" s="256"/>
      <c r="XCO898" s="256"/>
      <c r="XCP898" s="256"/>
      <c r="XCQ898" s="256"/>
      <c r="XCR898" s="256"/>
      <c r="XCS898" s="256"/>
      <c r="XCT898" s="256"/>
      <c r="XCU898" s="256"/>
      <c r="XCV898" s="256"/>
      <c r="XCW898" s="256"/>
      <c r="XCX898" s="256"/>
      <c r="XCY898" s="256"/>
      <c r="XCZ898" s="256"/>
      <c r="XDA898" s="256"/>
      <c r="XDB898" s="256"/>
      <c r="XDC898" s="256"/>
      <c r="XDD898" s="256"/>
      <c r="XDE898" s="256"/>
      <c r="XDF898" s="256"/>
      <c r="XDG898" s="256"/>
      <c r="XDH898" s="256"/>
      <c r="XDI898" s="256"/>
      <c r="XDJ898" s="256"/>
      <c r="XDK898" s="256"/>
      <c r="XDL898" s="256"/>
      <c r="XDM898" s="256"/>
      <c r="XDN898" s="256"/>
      <c r="XDO898" s="256"/>
      <c r="XDP898" s="256"/>
      <c r="XDQ898" s="256"/>
      <c r="XDR898" s="256"/>
      <c r="XDS898" s="256"/>
      <c r="XDT898" s="256"/>
      <c r="XDU898" s="256"/>
      <c r="XDV898" s="256"/>
      <c r="XDW898" s="256"/>
      <c r="XDX898" s="256"/>
      <c r="XDY898" s="256"/>
      <c r="XDZ898" s="256"/>
      <c r="XEA898" s="256"/>
      <c r="XEB898" s="256"/>
      <c r="XEC898" s="256"/>
      <c r="XED898" s="256"/>
      <c r="XEE898" s="256"/>
      <c r="XEF898" s="256"/>
      <c r="XEG898" s="256"/>
      <c r="XEH898" s="256"/>
      <c r="XEI898" s="256"/>
      <c r="XEJ898" s="256"/>
      <c r="XEK898" s="256"/>
      <c r="XEL898" s="256"/>
      <c r="XEM898" s="256"/>
      <c r="XEN898" s="256"/>
      <c r="XEO898" s="256"/>
      <c r="XEP898" s="256"/>
      <c r="XEQ898" s="256"/>
      <c r="XER898" s="256"/>
      <c r="XES898" s="256"/>
      <c r="XET898" s="256"/>
      <c r="XEU898" s="256"/>
      <c r="XEV898" s="256"/>
      <c r="XEW898" s="256"/>
      <c r="XEX898" s="256"/>
      <c r="XEY898" s="256"/>
      <c r="XEZ898" s="256"/>
      <c r="XFA898" s="256"/>
      <c r="XFB898" s="256"/>
      <c r="XFC898" s="256"/>
      <c r="XFD898" s="256"/>
    </row>
    <row r="899" spans="1:16384" x14ac:dyDescent="0.15">
      <c r="A899" s="53"/>
      <c r="B899" s="510" t="s">
        <v>652</v>
      </c>
      <c r="C899" s="416"/>
      <c r="D899" s="1304"/>
      <c r="E899" s="1304"/>
      <c r="F899" s="1304"/>
      <c r="G899" s="1304"/>
      <c r="H899" s="1304"/>
      <c r="I899" s="1304"/>
      <c r="J899" s="1304"/>
      <c r="K899" s="1304"/>
      <c r="L899" s="1304"/>
      <c r="M899" s="1304"/>
      <c r="N899" s="1304"/>
      <c r="O899" s="1304"/>
      <c r="P899" s="1304"/>
      <c r="Q899" s="1304"/>
      <c r="R899" s="1304"/>
      <c r="S899" s="1304"/>
      <c r="T899" s="1304"/>
      <c r="U899" s="1304"/>
      <c r="V899" s="1304"/>
      <c r="W899" s="1304"/>
      <c r="X899" s="1304"/>
      <c r="Y899" s="1304"/>
      <c r="Z899" s="1304"/>
      <c r="AA899" s="1304"/>
      <c r="AB899" s="477"/>
      <c r="AC899" s="477"/>
      <c r="AD899" s="477"/>
      <c r="AE899" s="1304"/>
      <c r="AF899" s="1304"/>
      <c r="AG899" s="1304"/>
      <c r="AH899" s="1304"/>
      <c r="AI899" s="1304"/>
      <c r="AJ899" s="1304"/>
      <c r="AK899" s="1304"/>
      <c r="AL899" s="1304"/>
      <c r="AM899" s="1304"/>
      <c r="AN899" s="1305"/>
      <c r="AO899" s="209"/>
      <c r="AP899" s="209"/>
      <c r="AQ899" s="209"/>
      <c r="AR899" s="209"/>
      <c r="AS899" s="209"/>
      <c r="AT899" s="209"/>
      <c r="AU899" s="209"/>
      <c r="AV899" s="210"/>
    </row>
    <row r="900" spans="1:16384" s="271" customFormat="1" ht="18" customHeight="1" x14ac:dyDescent="0.15">
      <c r="A900" s="94" t="s">
        <v>3642</v>
      </c>
      <c r="B900" s="389" t="s">
        <v>653</v>
      </c>
      <c r="C900" s="390" t="s">
        <v>2702</v>
      </c>
      <c r="D900" s="303">
        <f t="shared" si="118"/>
        <v>0</v>
      </c>
      <c r="E900" s="284">
        <f t="shared" si="119"/>
        <v>0</v>
      </c>
      <c r="F900" s="285"/>
      <c r="G900" s="285"/>
      <c r="H900" s="285"/>
      <c r="I900" s="314"/>
      <c r="J900" s="314"/>
      <c r="K900" s="314"/>
      <c r="L900" s="314"/>
      <c r="M900" s="314"/>
      <c r="N900" s="314"/>
      <c r="O900" s="314"/>
      <c r="P900" s="314"/>
      <c r="Q900" s="314"/>
      <c r="R900" s="314"/>
      <c r="S900" s="314"/>
      <c r="T900" s="314"/>
      <c r="U900" s="314"/>
      <c r="V900" s="314"/>
      <c r="W900" s="314"/>
      <c r="X900" s="314"/>
      <c r="Y900" s="314"/>
      <c r="Z900" s="314"/>
      <c r="AA900" s="314"/>
      <c r="AB900" s="285"/>
      <c r="AC900" s="285"/>
      <c r="AD900" s="285"/>
      <c r="AE900" s="285"/>
      <c r="AF900" s="285"/>
      <c r="AG900" s="285"/>
      <c r="AH900" s="285"/>
      <c r="AI900" s="285"/>
      <c r="AJ900" s="285"/>
      <c r="AK900" s="285"/>
      <c r="AL900" s="391" t="s">
        <v>4053</v>
      </c>
      <c r="AM900" s="186">
        <v>138070</v>
      </c>
      <c r="AN900" s="316">
        <f t="shared" si="123"/>
        <v>0</v>
      </c>
      <c r="AO900" s="209"/>
      <c r="AP900" s="209"/>
      <c r="AQ900" s="209"/>
      <c r="AR900" s="209"/>
      <c r="AS900" s="209"/>
      <c r="AT900" s="209"/>
      <c r="AU900" s="209"/>
      <c r="AV900" s="270"/>
    </row>
    <row r="901" spans="1:16384" x14ac:dyDescent="0.15">
      <c r="A901" s="74" t="s">
        <v>3643</v>
      </c>
      <c r="B901" s="392" t="s">
        <v>1954</v>
      </c>
      <c r="C901" s="393" t="s">
        <v>2702</v>
      </c>
      <c r="D901" s="304">
        <f t="shared" si="118"/>
        <v>0</v>
      </c>
      <c r="E901" s="239">
        <f t="shared" si="119"/>
        <v>0</v>
      </c>
      <c r="F901" s="240"/>
      <c r="G901" s="240"/>
      <c r="H901" s="240"/>
      <c r="I901" s="319"/>
      <c r="J901" s="319"/>
      <c r="K901" s="319"/>
      <c r="L901" s="319"/>
      <c r="M901" s="319"/>
      <c r="N901" s="319"/>
      <c r="O901" s="319"/>
      <c r="P901" s="319"/>
      <c r="Q901" s="319"/>
      <c r="R901" s="319"/>
      <c r="S901" s="319"/>
      <c r="T901" s="319"/>
      <c r="U901" s="319"/>
      <c r="V901" s="319"/>
      <c r="W901" s="319"/>
      <c r="X901" s="319"/>
      <c r="Y901" s="319"/>
      <c r="Z901" s="319"/>
      <c r="AA901" s="319"/>
      <c r="AB901" s="240"/>
      <c r="AC901" s="240"/>
      <c r="AD901" s="240"/>
      <c r="AE901" s="240"/>
      <c r="AF901" s="240"/>
      <c r="AG901" s="240"/>
      <c r="AH901" s="240"/>
      <c r="AI901" s="240"/>
      <c r="AJ901" s="240"/>
      <c r="AK901" s="240"/>
      <c r="AL901" s="394" t="s">
        <v>4053</v>
      </c>
      <c r="AM901" s="184">
        <v>42730</v>
      </c>
      <c r="AN901" s="321">
        <f t="shared" si="123"/>
        <v>0</v>
      </c>
      <c r="AO901" s="209"/>
      <c r="AP901" s="209"/>
      <c r="AQ901" s="209"/>
      <c r="AR901" s="209"/>
      <c r="AS901" s="209"/>
      <c r="AT901" s="209"/>
      <c r="AU901" s="209"/>
      <c r="AV901" s="210"/>
    </row>
    <row r="902" spans="1:16384" x14ac:dyDescent="0.15">
      <c r="A902" s="74" t="s">
        <v>3644</v>
      </c>
      <c r="B902" s="392" t="s">
        <v>1955</v>
      </c>
      <c r="C902" s="393" t="s">
        <v>2702</v>
      </c>
      <c r="D902" s="304">
        <f t="shared" si="118"/>
        <v>0</v>
      </c>
      <c r="E902" s="239">
        <f t="shared" si="119"/>
        <v>0</v>
      </c>
      <c r="F902" s="240"/>
      <c r="G902" s="240"/>
      <c r="H902" s="240"/>
      <c r="I902" s="319"/>
      <c r="J902" s="319"/>
      <c r="K902" s="319"/>
      <c r="L902" s="319"/>
      <c r="M902" s="319"/>
      <c r="N902" s="319"/>
      <c r="O902" s="319"/>
      <c r="P902" s="319"/>
      <c r="Q902" s="319"/>
      <c r="R902" s="319"/>
      <c r="S902" s="319"/>
      <c r="T902" s="319"/>
      <c r="U902" s="319"/>
      <c r="V902" s="319"/>
      <c r="W902" s="319"/>
      <c r="X902" s="319"/>
      <c r="Y902" s="319"/>
      <c r="Z902" s="319"/>
      <c r="AA902" s="319"/>
      <c r="AB902" s="240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394" t="s">
        <v>4053</v>
      </c>
      <c r="AM902" s="184">
        <v>18980</v>
      </c>
      <c r="AN902" s="321">
        <f t="shared" si="123"/>
        <v>0</v>
      </c>
      <c r="AO902" s="209"/>
      <c r="AP902" s="209"/>
      <c r="AQ902" s="209"/>
      <c r="AR902" s="209"/>
      <c r="AS902" s="209"/>
      <c r="AT902" s="209"/>
      <c r="AU902" s="209"/>
      <c r="AV902" s="210"/>
    </row>
    <row r="903" spans="1:16384" x14ac:dyDescent="0.15">
      <c r="A903" s="74" t="s">
        <v>3645</v>
      </c>
      <c r="B903" s="392" t="s">
        <v>658</v>
      </c>
      <c r="C903" s="393" t="s">
        <v>2702</v>
      </c>
      <c r="D903" s="304">
        <f t="shared" si="118"/>
        <v>0</v>
      </c>
      <c r="E903" s="239">
        <f t="shared" si="119"/>
        <v>0</v>
      </c>
      <c r="F903" s="240"/>
      <c r="G903" s="240"/>
      <c r="H903" s="240"/>
      <c r="I903" s="319"/>
      <c r="J903" s="319"/>
      <c r="K903" s="319"/>
      <c r="L903" s="319"/>
      <c r="M903" s="319"/>
      <c r="N903" s="319"/>
      <c r="O903" s="319"/>
      <c r="P903" s="319"/>
      <c r="Q903" s="319"/>
      <c r="R903" s="319"/>
      <c r="S903" s="319"/>
      <c r="T903" s="319"/>
      <c r="U903" s="319"/>
      <c r="V903" s="319"/>
      <c r="W903" s="319"/>
      <c r="X903" s="319"/>
      <c r="Y903" s="319"/>
      <c r="Z903" s="319"/>
      <c r="AA903" s="319"/>
      <c r="AB903" s="240"/>
      <c r="AC903" s="240"/>
      <c r="AD903" s="240"/>
      <c r="AE903" s="240"/>
      <c r="AF903" s="240"/>
      <c r="AG903" s="240"/>
      <c r="AH903" s="240"/>
      <c r="AI903" s="240"/>
      <c r="AJ903" s="240"/>
      <c r="AK903" s="240"/>
      <c r="AL903" s="394" t="s">
        <v>4053</v>
      </c>
      <c r="AM903" s="184">
        <v>56980</v>
      </c>
      <c r="AN903" s="321">
        <f t="shared" si="123"/>
        <v>0</v>
      </c>
      <c r="AO903" s="209"/>
      <c r="AP903" s="209"/>
      <c r="AQ903" s="209"/>
      <c r="AR903" s="209"/>
      <c r="AS903" s="209"/>
      <c r="AT903" s="209"/>
      <c r="AU903" s="209"/>
      <c r="AV903" s="210"/>
    </row>
    <row r="904" spans="1:16384" s="254" customFormat="1" x14ac:dyDescent="0.15">
      <c r="A904" s="93" t="s">
        <v>3646</v>
      </c>
      <c r="B904" s="395" t="s">
        <v>659</v>
      </c>
      <c r="C904" s="396" t="s">
        <v>2702</v>
      </c>
      <c r="D904" s="305">
        <f t="shared" si="118"/>
        <v>0</v>
      </c>
      <c r="E904" s="247">
        <f t="shared" si="119"/>
        <v>0</v>
      </c>
      <c r="F904" s="248"/>
      <c r="G904" s="248"/>
      <c r="H904" s="248"/>
      <c r="I904" s="324"/>
      <c r="J904" s="324"/>
      <c r="K904" s="324"/>
      <c r="L904" s="324"/>
      <c r="M904" s="324"/>
      <c r="N904" s="324"/>
      <c r="O904" s="324"/>
      <c r="P904" s="324"/>
      <c r="Q904" s="324"/>
      <c r="R904" s="324"/>
      <c r="S904" s="324"/>
      <c r="T904" s="324"/>
      <c r="U904" s="324"/>
      <c r="V904" s="324"/>
      <c r="W904" s="324"/>
      <c r="X904" s="324"/>
      <c r="Y904" s="324"/>
      <c r="Z904" s="324"/>
      <c r="AA904" s="324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397" t="s">
        <v>4053</v>
      </c>
      <c r="AM904" s="174">
        <v>56980</v>
      </c>
      <c r="AN904" s="326">
        <f t="shared" si="123"/>
        <v>0</v>
      </c>
      <c r="AO904" s="209"/>
      <c r="AP904" s="209"/>
      <c r="AQ904" s="209"/>
      <c r="AR904" s="209"/>
      <c r="AS904" s="209"/>
      <c r="AT904" s="209"/>
      <c r="AU904" s="209"/>
      <c r="AV904" s="253"/>
    </row>
    <row r="905" spans="1:16384" s="257" customFormat="1" x14ac:dyDescent="0.15">
      <c r="A905" s="65"/>
      <c r="B905" s="255" t="s">
        <v>728</v>
      </c>
      <c r="C905" s="296"/>
      <c r="D905" s="275">
        <f>SUM(D900:D904)</f>
        <v>0</v>
      </c>
      <c r="E905" s="275">
        <f>SUM(E900:E904)</f>
        <v>0</v>
      </c>
      <c r="F905" s="275">
        <f>SUM(F900:F904)</f>
        <v>0</v>
      </c>
      <c r="G905" s="275">
        <f>SUM(G900:G904)</f>
        <v>0</v>
      </c>
      <c r="H905" s="275">
        <f>SUM(H900:H904)</f>
        <v>0</v>
      </c>
      <c r="I905" s="357"/>
      <c r="J905" s="357"/>
      <c r="K905" s="357"/>
      <c r="L905" s="357"/>
      <c r="M905" s="357"/>
      <c r="N905" s="357"/>
      <c r="O905" s="357"/>
      <c r="P905" s="357"/>
      <c r="Q905" s="357"/>
      <c r="R905" s="357"/>
      <c r="S905" s="357"/>
      <c r="T905" s="357"/>
      <c r="U905" s="357"/>
      <c r="V905" s="357"/>
      <c r="W905" s="357"/>
      <c r="X905" s="357"/>
      <c r="Y905" s="357"/>
      <c r="Z905" s="357"/>
      <c r="AA905" s="357"/>
      <c r="AB905" s="275">
        <f t="shared" ref="AB905:AN905" si="128">SUM(AB900:AB904)</f>
        <v>0</v>
      </c>
      <c r="AC905" s="275">
        <f t="shared" si="128"/>
        <v>0</v>
      </c>
      <c r="AD905" s="275">
        <f t="shared" si="128"/>
        <v>0</v>
      </c>
      <c r="AE905" s="275">
        <f t="shared" si="128"/>
        <v>0</v>
      </c>
      <c r="AF905" s="275">
        <f t="shared" si="128"/>
        <v>0</v>
      </c>
      <c r="AG905" s="275">
        <f t="shared" si="128"/>
        <v>0</v>
      </c>
      <c r="AH905" s="275">
        <f t="shared" si="128"/>
        <v>0</v>
      </c>
      <c r="AI905" s="275">
        <f t="shared" si="128"/>
        <v>0</v>
      </c>
      <c r="AJ905" s="275">
        <f t="shared" si="128"/>
        <v>0</v>
      </c>
      <c r="AK905" s="275">
        <f t="shared" si="128"/>
        <v>0</v>
      </c>
      <c r="AL905" s="275">
        <f t="shared" si="128"/>
        <v>0</v>
      </c>
      <c r="AM905" s="158">
        <f t="shared" si="128"/>
        <v>313740</v>
      </c>
      <c r="AN905" s="275">
        <f t="shared" si="128"/>
        <v>0</v>
      </c>
      <c r="AO905" s="259"/>
      <c r="AP905" s="259"/>
      <c r="AQ905" s="259"/>
      <c r="AR905" s="259"/>
      <c r="AS905" s="259"/>
      <c r="AT905" s="259"/>
      <c r="AU905" s="259"/>
      <c r="AV905" s="260"/>
    </row>
    <row r="906" spans="1:16384" s="311" customFormat="1" x14ac:dyDescent="0.15">
      <c r="A906" s="53"/>
      <c r="B906" s="510" t="s">
        <v>660</v>
      </c>
      <c r="C906" s="356" t="s">
        <v>2702</v>
      </c>
      <c r="D906" s="1303"/>
      <c r="E906" s="1304"/>
      <c r="F906" s="1304"/>
      <c r="G906" s="1304"/>
      <c r="H906" s="1304"/>
      <c r="I906" s="1304"/>
      <c r="J906" s="1304"/>
      <c r="K906" s="1304"/>
      <c r="L906" s="1304"/>
      <c r="M906" s="1304"/>
      <c r="N906" s="1304"/>
      <c r="O906" s="1304"/>
      <c r="P906" s="1304"/>
      <c r="Q906" s="1304"/>
      <c r="R906" s="1304"/>
      <c r="S906" s="1304"/>
      <c r="T906" s="1304"/>
      <c r="U906" s="1304"/>
      <c r="V906" s="1304"/>
      <c r="W906" s="1304"/>
      <c r="X906" s="1304"/>
      <c r="Y906" s="1304"/>
      <c r="Z906" s="1304"/>
      <c r="AA906" s="1304"/>
      <c r="AB906" s="477"/>
      <c r="AC906" s="477"/>
      <c r="AD906" s="477"/>
      <c r="AE906" s="1304"/>
      <c r="AF906" s="1304"/>
      <c r="AG906" s="1304"/>
      <c r="AH906" s="1304"/>
      <c r="AI906" s="1304"/>
      <c r="AJ906" s="1304"/>
      <c r="AK906" s="1304"/>
      <c r="AL906" s="1304"/>
      <c r="AM906" s="1304"/>
      <c r="AN906" s="1305"/>
      <c r="AO906" s="335"/>
      <c r="AP906" s="335"/>
      <c r="AQ906" s="335"/>
      <c r="AR906" s="335"/>
      <c r="AS906" s="335"/>
      <c r="AT906" s="335"/>
      <c r="AU906" s="335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  <c r="DE906" s="421"/>
      <c r="DF906" s="421"/>
      <c r="DG906" s="421"/>
      <c r="DH906" s="421"/>
      <c r="DI906" s="421"/>
      <c r="DJ906" s="421"/>
      <c r="DK906" s="421"/>
      <c r="DL906" s="421"/>
      <c r="DM906" s="421"/>
      <c r="DN906" s="421"/>
      <c r="DO906" s="421"/>
      <c r="DP906" s="421"/>
      <c r="DQ906" s="421"/>
      <c r="DR906" s="421"/>
      <c r="DS906" s="421"/>
      <c r="DT906" s="421"/>
      <c r="DU906" s="421"/>
      <c r="DV906" s="421"/>
      <c r="DW906" s="421"/>
      <c r="DX906" s="421"/>
      <c r="DY906" s="421"/>
      <c r="DZ906" s="421"/>
      <c r="EA906" s="421"/>
      <c r="EB906" s="421"/>
      <c r="EC906" s="421"/>
      <c r="ED906" s="421"/>
      <c r="EE906" s="421"/>
      <c r="EF906" s="421"/>
      <c r="EG906" s="421"/>
      <c r="EH906" s="421"/>
      <c r="EI906" s="421"/>
      <c r="EJ906" s="421"/>
      <c r="EK906" s="421"/>
      <c r="EL906" s="421"/>
      <c r="EM906" s="421"/>
      <c r="EN906" s="421"/>
      <c r="EO906" s="421"/>
      <c r="EP906" s="421"/>
      <c r="EQ906" s="421"/>
      <c r="ER906" s="421"/>
      <c r="ES906" s="421"/>
      <c r="ET906" s="421"/>
      <c r="EU906" s="421"/>
      <c r="EV906" s="421"/>
      <c r="EW906" s="421"/>
      <c r="EX906" s="421"/>
      <c r="EY906" s="421"/>
      <c r="EZ906" s="421"/>
      <c r="FA906" s="421"/>
      <c r="FB906" s="421"/>
      <c r="FC906" s="421"/>
      <c r="FD906" s="421"/>
      <c r="FE906" s="421"/>
      <c r="FF906" s="421"/>
      <c r="FG906" s="421"/>
      <c r="FH906" s="421"/>
      <c r="FI906" s="421"/>
      <c r="FJ906" s="421"/>
      <c r="FK906" s="421"/>
      <c r="FL906" s="421"/>
      <c r="FM906" s="421"/>
      <c r="FN906" s="421"/>
      <c r="FO906" s="421"/>
      <c r="FP906" s="421"/>
      <c r="FQ906" s="421"/>
      <c r="FR906" s="421"/>
      <c r="FS906" s="421"/>
      <c r="FT906" s="421"/>
      <c r="FU906" s="421"/>
      <c r="FV906" s="421"/>
      <c r="FW906" s="421"/>
      <c r="FX906" s="421"/>
      <c r="FY906" s="421"/>
      <c r="FZ906" s="421"/>
      <c r="GA906" s="421"/>
      <c r="GB906" s="421"/>
      <c r="GC906" s="421"/>
      <c r="GD906" s="421"/>
      <c r="GE906" s="421"/>
      <c r="GF906" s="421"/>
      <c r="GG906" s="421"/>
      <c r="GH906" s="421"/>
      <c r="GI906" s="421"/>
      <c r="GJ906" s="421"/>
      <c r="GK906" s="421"/>
      <c r="GL906" s="421"/>
      <c r="GM906" s="421"/>
      <c r="GN906" s="421"/>
      <c r="GO906" s="421"/>
      <c r="GP906" s="421"/>
      <c r="GQ906" s="421"/>
      <c r="GR906" s="421"/>
      <c r="GS906" s="421"/>
      <c r="GT906" s="421"/>
      <c r="GU906" s="421"/>
      <c r="GV906" s="421"/>
      <c r="GW906" s="421"/>
      <c r="GX906" s="421"/>
      <c r="GY906" s="421"/>
      <c r="GZ906" s="421"/>
      <c r="HA906" s="421"/>
      <c r="HB906" s="421"/>
      <c r="HC906" s="421"/>
      <c r="HD906" s="421"/>
      <c r="HE906" s="421"/>
      <c r="HF906" s="421"/>
      <c r="HG906" s="421"/>
      <c r="HH906" s="421"/>
      <c r="HI906" s="421"/>
      <c r="HJ906" s="421"/>
      <c r="HK906" s="421"/>
      <c r="HL906" s="421"/>
      <c r="HM906" s="421"/>
      <c r="HN906" s="421"/>
      <c r="HO906" s="421"/>
      <c r="HP906" s="421"/>
      <c r="HQ906" s="421"/>
      <c r="HR906" s="421"/>
      <c r="HS906" s="421"/>
      <c r="HT906" s="421"/>
      <c r="HU906" s="421"/>
      <c r="HV906" s="421"/>
      <c r="HW906" s="421"/>
      <c r="HX906" s="421"/>
      <c r="HY906" s="421"/>
      <c r="HZ906" s="421"/>
      <c r="IA906" s="421"/>
      <c r="IB906" s="421"/>
      <c r="IC906" s="421"/>
      <c r="ID906" s="421"/>
      <c r="IE906" s="421"/>
      <c r="IF906" s="421"/>
      <c r="IG906" s="421"/>
      <c r="IH906" s="421"/>
      <c r="II906" s="421"/>
      <c r="IJ906" s="421"/>
      <c r="IK906" s="421"/>
      <c r="IL906" s="421"/>
      <c r="IM906" s="421"/>
      <c r="IN906" s="421"/>
      <c r="IO906" s="421"/>
      <c r="IP906" s="421"/>
      <c r="IQ906" s="421"/>
      <c r="IR906" s="421"/>
      <c r="IS906" s="421"/>
      <c r="IT906" s="421"/>
      <c r="IU906" s="421"/>
      <c r="IV906" s="421"/>
      <c r="IW906" s="421"/>
      <c r="IX906" s="421"/>
      <c r="IY906" s="421"/>
      <c r="IZ906" s="421"/>
      <c r="JA906" s="421"/>
      <c r="JB906" s="421"/>
      <c r="JC906" s="421"/>
      <c r="JD906" s="421"/>
      <c r="JE906" s="421"/>
      <c r="JF906" s="421"/>
      <c r="JG906" s="421"/>
      <c r="JH906" s="421"/>
      <c r="JI906" s="421"/>
      <c r="JJ906" s="421"/>
      <c r="JK906" s="421"/>
      <c r="JL906" s="421"/>
      <c r="JM906" s="421"/>
      <c r="JN906" s="421"/>
      <c r="JO906" s="421"/>
      <c r="JP906" s="421"/>
      <c r="JQ906" s="421"/>
      <c r="JR906" s="421"/>
      <c r="JS906" s="421"/>
      <c r="JT906" s="421"/>
      <c r="JU906" s="421"/>
      <c r="JV906" s="421"/>
      <c r="JW906" s="421"/>
      <c r="JX906" s="421"/>
      <c r="JY906" s="421"/>
      <c r="JZ906" s="421"/>
      <c r="KA906" s="421"/>
      <c r="KB906" s="421"/>
      <c r="KC906" s="421"/>
      <c r="KD906" s="421"/>
      <c r="KE906" s="421"/>
      <c r="KF906" s="421"/>
      <c r="KG906" s="421"/>
      <c r="KH906" s="421"/>
      <c r="KI906" s="421"/>
      <c r="KJ906" s="421"/>
      <c r="KK906" s="421"/>
      <c r="KL906" s="421"/>
      <c r="KM906" s="421"/>
      <c r="KN906" s="421"/>
      <c r="KO906" s="421"/>
      <c r="KP906" s="421"/>
      <c r="KQ906" s="421"/>
      <c r="KR906" s="421"/>
      <c r="KS906" s="421"/>
      <c r="KT906" s="421"/>
      <c r="KU906" s="421"/>
      <c r="KV906" s="421"/>
      <c r="KW906" s="421"/>
      <c r="KX906" s="421"/>
      <c r="KY906" s="421"/>
      <c r="KZ906" s="421"/>
      <c r="LA906" s="421"/>
      <c r="LB906" s="421"/>
      <c r="LC906" s="421"/>
      <c r="LD906" s="421"/>
      <c r="LE906" s="421"/>
      <c r="LF906" s="421"/>
      <c r="LG906" s="421"/>
      <c r="LH906" s="421"/>
      <c r="LI906" s="421"/>
      <c r="LJ906" s="421"/>
      <c r="LK906" s="421"/>
      <c r="LL906" s="421"/>
      <c r="LM906" s="421"/>
      <c r="LN906" s="421"/>
      <c r="LO906" s="421"/>
      <c r="LP906" s="421"/>
      <c r="LQ906" s="421"/>
      <c r="LR906" s="421"/>
      <c r="LS906" s="421"/>
      <c r="LT906" s="421"/>
      <c r="LU906" s="421"/>
      <c r="LV906" s="421"/>
      <c r="LW906" s="421"/>
      <c r="LX906" s="421"/>
      <c r="LY906" s="421"/>
      <c r="LZ906" s="421"/>
      <c r="MA906" s="421"/>
      <c r="MB906" s="421"/>
      <c r="MC906" s="421"/>
      <c r="MD906" s="421"/>
      <c r="ME906" s="421"/>
      <c r="MF906" s="421"/>
      <c r="MG906" s="421"/>
      <c r="MH906" s="421"/>
      <c r="MI906" s="421"/>
      <c r="MJ906" s="421"/>
      <c r="MK906" s="421"/>
      <c r="ML906" s="421"/>
      <c r="MM906" s="421"/>
      <c r="MN906" s="421"/>
      <c r="MO906" s="421"/>
      <c r="MP906" s="421"/>
      <c r="MQ906" s="421"/>
      <c r="MR906" s="421"/>
      <c r="MS906" s="421"/>
      <c r="MT906" s="421"/>
      <c r="MU906" s="421"/>
      <c r="MV906" s="421"/>
      <c r="MW906" s="421"/>
      <c r="MX906" s="421"/>
      <c r="MY906" s="421"/>
      <c r="MZ906" s="421"/>
      <c r="NA906" s="421"/>
      <c r="NB906" s="421"/>
      <c r="NC906" s="421"/>
      <c r="ND906" s="421"/>
      <c r="NE906" s="421"/>
      <c r="NF906" s="421"/>
      <c r="NG906" s="421"/>
      <c r="NH906" s="421"/>
      <c r="NI906" s="421"/>
      <c r="NJ906" s="421"/>
      <c r="NK906" s="421"/>
      <c r="NL906" s="421"/>
      <c r="NM906" s="421"/>
      <c r="NN906" s="421"/>
      <c r="NO906" s="421"/>
      <c r="NP906" s="421"/>
      <c r="NQ906" s="421"/>
      <c r="NR906" s="421"/>
      <c r="NS906" s="421"/>
      <c r="NT906" s="421"/>
      <c r="NU906" s="421"/>
      <c r="NV906" s="421"/>
      <c r="NW906" s="421"/>
      <c r="NX906" s="421"/>
      <c r="NY906" s="421"/>
      <c r="NZ906" s="421"/>
      <c r="OA906" s="421"/>
      <c r="OB906" s="421"/>
      <c r="OC906" s="421"/>
      <c r="OD906" s="421"/>
      <c r="OE906" s="421"/>
      <c r="OF906" s="421"/>
      <c r="OG906" s="421"/>
      <c r="OH906" s="421"/>
      <c r="OI906" s="421"/>
      <c r="OJ906" s="421"/>
      <c r="OK906" s="421"/>
      <c r="OL906" s="421"/>
      <c r="OM906" s="421"/>
      <c r="ON906" s="421"/>
      <c r="OO906" s="421"/>
      <c r="OP906" s="421"/>
      <c r="OQ906" s="421"/>
      <c r="OR906" s="421"/>
      <c r="OS906" s="421"/>
      <c r="OT906" s="421"/>
      <c r="OU906" s="421"/>
      <c r="OV906" s="421"/>
      <c r="OW906" s="421"/>
      <c r="OX906" s="421"/>
      <c r="OY906" s="421"/>
      <c r="OZ906" s="421"/>
      <c r="PA906" s="421"/>
      <c r="PB906" s="421"/>
      <c r="PC906" s="421"/>
      <c r="PD906" s="421"/>
      <c r="PE906" s="421"/>
      <c r="PF906" s="421"/>
      <c r="PG906" s="421"/>
      <c r="PH906" s="421"/>
      <c r="PI906" s="421"/>
      <c r="PJ906" s="421"/>
      <c r="PK906" s="421"/>
      <c r="PL906" s="421"/>
      <c r="PM906" s="421"/>
      <c r="PN906" s="421"/>
      <c r="PO906" s="421"/>
      <c r="PP906" s="421"/>
      <c r="PQ906" s="421"/>
      <c r="PR906" s="421"/>
      <c r="PS906" s="421"/>
      <c r="PT906" s="421"/>
      <c r="PU906" s="421"/>
      <c r="PV906" s="421"/>
      <c r="PW906" s="421"/>
      <c r="PX906" s="421"/>
      <c r="PY906" s="421"/>
      <c r="PZ906" s="421"/>
      <c r="QA906" s="421"/>
      <c r="QB906" s="421"/>
      <c r="QC906" s="421"/>
      <c r="QD906" s="421"/>
      <c r="QE906" s="421"/>
      <c r="QF906" s="421"/>
      <c r="QG906" s="421"/>
      <c r="QH906" s="421"/>
      <c r="QI906" s="421"/>
      <c r="QJ906" s="421"/>
      <c r="QK906" s="421"/>
      <c r="QL906" s="421"/>
      <c r="QM906" s="421"/>
      <c r="QN906" s="421"/>
      <c r="QO906" s="421"/>
      <c r="QP906" s="421"/>
      <c r="QQ906" s="421"/>
      <c r="QR906" s="421"/>
      <c r="QS906" s="421"/>
      <c r="QT906" s="421"/>
      <c r="QU906" s="421"/>
      <c r="QV906" s="421"/>
      <c r="QW906" s="421"/>
      <c r="QX906" s="421"/>
      <c r="QY906" s="421"/>
      <c r="QZ906" s="421"/>
      <c r="RA906" s="421"/>
      <c r="RB906" s="421"/>
      <c r="RC906" s="421"/>
      <c r="RD906" s="421"/>
      <c r="RE906" s="421"/>
      <c r="RF906" s="421"/>
      <c r="RG906" s="421"/>
      <c r="RH906" s="421"/>
      <c r="RI906" s="421"/>
      <c r="RJ906" s="421"/>
      <c r="RK906" s="421"/>
      <c r="RL906" s="421"/>
      <c r="RM906" s="421"/>
      <c r="RN906" s="421"/>
      <c r="RO906" s="421"/>
      <c r="RP906" s="421"/>
      <c r="RQ906" s="421"/>
      <c r="RR906" s="421"/>
      <c r="RS906" s="421"/>
      <c r="RT906" s="421"/>
      <c r="RU906" s="421"/>
      <c r="RV906" s="421"/>
      <c r="RW906" s="421"/>
      <c r="RX906" s="421"/>
      <c r="RY906" s="421"/>
      <c r="RZ906" s="421"/>
      <c r="SA906" s="421"/>
      <c r="SB906" s="421"/>
      <c r="SC906" s="421"/>
      <c r="SD906" s="421"/>
      <c r="SE906" s="421"/>
      <c r="SF906" s="421"/>
      <c r="SG906" s="421"/>
      <c r="SH906" s="421"/>
      <c r="SI906" s="421"/>
      <c r="SJ906" s="421"/>
      <c r="SK906" s="421"/>
      <c r="SL906" s="421"/>
      <c r="SM906" s="421"/>
      <c r="SN906" s="421"/>
      <c r="SO906" s="421"/>
      <c r="SP906" s="421"/>
      <c r="SQ906" s="421"/>
      <c r="SR906" s="421"/>
      <c r="SS906" s="421"/>
      <c r="ST906" s="421"/>
      <c r="SU906" s="421"/>
      <c r="SV906" s="421"/>
      <c r="SW906" s="421"/>
      <c r="SX906" s="421"/>
      <c r="SY906" s="421"/>
      <c r="SZ906" s="421"/>
      <c r="TA906" s="421"/>
      <c r="TB906" s="421"/>
      <c r="TC906" s="421"/>
      <c r="TD906" s="421"/>
      <c r="TE906" s="421"/>
      <c r="TF906" s="421"/>
      <c r="TG906" s="421"/>
      <c r="TH906" s="421"/>
      <c r="TI906" s="421"/>
      <c r="TJ906" s="421"/>
      <c r="TK906" s="421"/>
      <c r="TL906" s="421"/>
      <c r="TM906" s="421"/>
      <c r="TN906" s="421"/>
      <c r="TO906" s="421"/>
      <c r="TP906" s="421"/>
      <c r="TQ906" s="421"/>
      <c r="TR906" s="421"/>
      <c r="TS906" s="421"/>
      <c r="TT906" s="421"/>
      <c r="TU906" s="421"/>
      <c r="TV906" s="421"/>
      <c r="TW906" s="421"/>
      <c r="TX906" s="421"/>
      <c r="TY906" s="421"/>
      <c r="TZ906" s="421"/>
      <c r="UA906" s="421"/>
      <c r="UB906" s="421"/>
      <c r="UC906" s="421"/>
      <c r="UD906" s="421"/>
      <c r="UE906" s="421"/>
      <c r="UF906" s="421"/>
      <c r="UG906" s="421"/>
      <c r="UH906" s="421"/>
      <c r="UI906" s="421"/>
      <c r="UJ906" s="421"/>
      <c r="UK906" s="421"/>
      <c r="UL906" s="421"/>
      <c r="UM906" s="421"/>
      <c r="UN906" s="421"/>
      <c r="UO906" s="421"/>
      <c r="UP906" s="421"/>
      <c r="UQ906" s="421"/>
      <c r="UR906" s="421"/>
      <c r="US906" s="421"/>
      <c r="UT906" s="421"/>
      <c r="UU906" s="421"/>
      <c r="UV906" s="421"/>
      <c r="UW906" s="421"/>
      <c r="UX906" s="421"/>
      <c r="UY906" s="421"/>
      <c r="UZ906" s="421"/>
      <c r="VA906" s="421"/>
      <c r="VB906" s="421"/>
      <c r="VC906" s="421"/>
      <c r="VD906" s="421"/>
      <c r="VE906" s="421"/>
      <c r="VF906" s="421"/>
      <c r="VG906" s="421"/>
      <c r="VH906" s="421"/>
      <c r="VI906" s="421"/>
      <c r="VJ906" s="421"/>
      <c r="VK906" s="421"/>
      <c r="VL906" s="421"/>
      <c r="VM906" s="421"/>
      <c r="VN906" s="421"/>
      <c r="VO906" s="421"/>
      <c r="VP906" s="421"/>
      <c r="VQ906" s="421"/>
      <c r="VR906" s="421"/>
      <c r="VS906" s="421"/>
      <c r="VT906" s="421"/>
      <c r="VU906" s="421"/>
      <c r="VV906" s="421"/>
      <c r="VW906" s="421"/>
      <c r="VX906" s="421"/>
      <c r="VY906" s="421"/>
      <c r="VZ906" s="421"/>
      <c r="WA906" s="421"/>
      <c r="WB906" s="421"/>
      <c r="WC906" s="421"/>
      <c r="WD906" s="421"/>
      <c r="WE906" s="421"/>
      <c r="WF906" s="421"/>
      <c r="WG906" s="421"/>
      <c r="WH906" s="421"/>
      <c r="WI906" s="421"/>
      <c r="WJ906" s="421"/>
      <c r="WK906" s="421"/>
      <c r="WL906" s="421"/>
      <c r="WM906" s="421"/>
      <c r="WN906" s="421"/>
      <c r="WO906" s="421"/>
      <c r="WP906" s="421"/>
      <c r="WQ906" s="421"/>
      <c r="WR906" s="421"/>
      <c r="WS906" s="421"/>
      <c r="WT906" s="421"/>
      <c r="WU906" s="421"/>
      <c r="WV906" s="421"/>
      <c r="WW906" s="421"/>
      <c r="WX906" s="421"/>
      <c r="WY906" s="421"/>
      <c r="WZ906" s="421"/>
      <c r="XA906" s="421"/>
      <c r="XB906" s="421"/>
      <c r="XC906" s="421"/>
      <c r="XD906" s="421"/>
      <c r="XE906" s="421"/>
      <c r="XF906" s="421"/>
      <c r="XG906" s="421"/>
      <c r="XH906" s="421"/>
      <c r="XI906" s="421"/>
      <c r="XJ906" s="421"/>
      <c r="XK906" s="421"/>
      <c r="XL906" s="421"/>
      <c r="XM906" s="421"/>
      <c r="XN906" s="421"/>
      <c r="XO906" s="421"/>
      <c r="XP906" s="421"/>
      <c r="XQ906" s="421"/>
      <c r="XR906" s="421"/>
      <c r="XS906" s="421"/>
      <c r="XT906" s="421"/>
      <c r="XU906" s="421"/>
      <c r="XV906" s="421"/>
      <c r="XW906" s="421"/>
      <c r="XX906" s="421"/>
      <c r="XY906" s="421"/>
      <c r="XZ906" s="421"/>
      <c r="YA906" s="421"/>
      <c r="YB906" s="421"/>
      <c r="YC906" s="421"/>
      <c r="YD906" s="421"/>
      <c r="YE906" s="421"/>
      <c r="YF906" s="421"/>
      <c r="YG906" s="421"/>
      <c r="YH906" s="421"/>
      <c r="YI906" s="421"/>
      <c r="YJ906" s="421"/>
      <c r="YK906" s="421"/>
      <c r="YL906" s="421"/>
      <c r="YM906" s="421"/>
      <c r="YN906" s="421"/>
      <c r="YO906" s="421"/>
      <c r="YP906" s="421"/>
      <c r="YQ906" s="421"/>
      <c r="YR906" s="421"/>
      <c r="YS906" s="421"/>
      <c r="YT906" s="421"/>
      <c r="YU906" s="421"/>
      <c r="YV906" s="421"/>
      <c r="YW906" s="421"/>
      <c r="YX906" s="421"/>
      <c r="YY906" s="421"/>
      <c r="YZ906" s="421"/>
      <c r="ZA906" s="421"/>
      <c r="ZB906" s="421"/>
      <c r="ZC906" s="421"/>
      <c r="ZD906" s="421"/>
      <c r="ZE906" s="421"/>
      <c r="ZF906" s="421"/>
      <c r="ZG906" s="421"/>
      <c r="ZH906" s="421"/>
      <c r="ZI906" s="421"/>
      <c r="ZJ906" s="421"/>
      <c r="ZK906" s="421"/>
      <c r="ZL906" s="421"/>
      <c r="ZM906" s="421"/>
      <c r="ZN906" s="421"/>
      <c r="ZO906" s="421"/>
      <c r="ZP906" s="421"/>
      <c r="ZQ906" s="421"/>
      <c r="ZR906" s="421"/>
      <c r="ZS906" s="421"/>
      <c r="ZT906" s="421"/>
      <c r="ZU906" s="421"/>
      <c r="ZV906" s="421"/>
      <c r="ZW906" s="421"/>
      <c r="ZX906" s="421"/>
      <c r="ZY906" s="421"/>
      <c r="ZZ906" s="421"/>
      <c r="AAA906" s="421"/>
      <c r="AAB906" s="421"/>
      <c r="AAC906" s="421"/>
      <c r="AAD906" s="421"/>
      <c r="AAE906" s="421"/>
      <c r="AAF906" s="421"/>
      <c r="AAG906" s="421"/>
      <c r="AAH906" s="421"/>
      <c r="AAI906" s="421"/>
      <c r="AAJ906" s="421"/>
      <c r="AAK906" s="421"/>
      <c r="AAL906" s="421"/>
      <c r="AAM906" s="421"/>
      <c r="AAN906" s="421"/>
      <c r="AAO906" s="421"/>
      <c r="AAP906" s="421"/>
      <c r="AAQ906" s="421"/>
      <c r="AAR906" s="421"/>
      <c r="AAS906" s="421"/>
      <c r="AAT906" s="421"/>
      <c r="AAU906" s="421"/>
      <c r="AAV906" s="421"/>
      <c r="AAW906" s="421"/>
      <c r="AAX906" s="421"/>
      <c r="AAY906" s="421"/>
      <c r="AAZ906" s="421"/>
      <c r="ABA906" s="421"/>
      <c r="ABB906" s="421"/>
      <c r="ABC906" s="421"/>
      <c r="ABD906" s="421"/>
      <c r="ABE906" s="421"/>
      <c r="ABF906" s="421"/>
      <c r="ABG906" s="421"/>
      <c r="ABH906" s="421"/>
      <c r="ABI906" s="421"/>
      <c r="ABJ906" s="421"/>
      <c r="ABK906" s="421"/>
      <c r="ABL906" s="421"/>
      <c r="ABM906" s="421"/>
      <c r="ABN906" s="421"/>
      <c r="ABO906" s="421"/>
      <c r="ABP906" s="421"/>
      <c r="ABQ906" s="421"/>
      <c r="ABR906" s="421"/>
      <c r="ABS906" s="421"/>
      <c r="ABT906" s="421"/>
      <c r="ABU906" s="421"/>
      <c r="ABV906" s="421"/>
      <c r="ABW906" s="421"/>
      <c r="ABX906" s="421"/>
      <c r="ABY906" s="421"/>
      <c r="ABZ906" s="421"/>
      <c r="ACA906" s="421"/>
      <c r="ACB906" s="421"/>
      <c r="ACC906" s="421"/>
      <c r="ACD906" s="421"/>
      <c r="ACE906" s="421"/>
      <c r="ACF906" s="421"/>
      <c r="ACG906" s="421"/>
      <c r="ACH906" s="421"/>
      <c r="ACI906" s="421"/>
      <c r="ACJ906" s="421"/>
      <c r="ACK906" s="421"/>
      <c r="ACL906" s="421"/>
      <c r="ACM906" s="421"/>
      <c r="ACN906" s="421"/>
      <c r="ACO906" s="421"/>
      <c r="ACP906" s="421"/>
      <c r="ACQ906" s="421"/>
      <c r="ACR906" s="421"/>
      <c r="ACS906" s="421"/>
      <c r="ACT906" s="421"/>
      <c r="ACU906" s="421"/>
      <c r="ACV906" s="421"/>
      <c r="ACW906" s="421"/>
      <c r="ACX906" s="421"/>
      <c r="ACY906" s="421"/>
      <c r="ACZ906" s="421"/>
      <c r="ADA906" s="421"/>
      <c r="ADB906" s="421"/>
      <c r="ADC906" s="421"/>
      <c r="ADD906" s="421"/>
      <c r="ADE906" s="421"/>
      <c r="ADF906" s="421"/>
      <c r="ADG906" s="421"/>
      <c r="ADH906" s="421"/>
      <c r="ADI906" s="421"/>
      <c r="ADJ906" s="421"/>
      <c r="ADK906" s="421"/>
      <c r="ADL906" s="421"/>
      <c r="ADM906" s="421"/>
      <c r="ADN906" s="421"/>
      <c r="ADO906" s="421"/>
      <c r="ADP906" s="421"/>
      <c r="ADQ906" s="421"/>
      <c r="ADR906" s="421"/>
      <c r="ADS906" s="421"/>
      <c r="ADT906" s="421"/>
      <c r="ADU906" s="421"/>
      <c r="ADV906" s="421"/>
      <c r="ADW906" s="421"/>
      <c r="ADX906" s="421"/>
      <c r="ADY906" s="421"/>
      <c r="ADZ906" s="421"/>
      <c r="AEA906" s="421"/>
      <c r="AEB906" s="421"/>
      <c r="AEC906" s="421"/>
      <c r="AED906" s="421"/>
      <c r="AEE906" s="421"/>
      <c r="AEF906" s="421"/>
      <c r="AEG906" s="421"/>
      <c r="AEH906" s="421"/>
      <c r="AEI906" s="421"/>
      <c r="AEJ906" s="421"/>
      <c r="AEK906" s="421"/>
      <c r="AEL906" s="421"/>
      <c r="AEM906" s="421"/>
      <c r="AEN906" s="421"/>
      <c r="AEO906" s="421"/>
      <c r="AEP906" s="421"/>
      <c r="AEQ906" s="421"/>
      <c r="AER906" s="421"/>
      <c r="AES906" s="421"/>
      <c r="AET906" s="421"/>
      <c r="AEU906" s="421"/>
      <c r="AEV906" s="421"/>
      <c r="AEW906" s="421"/>
      <c r="AEX906" s="421"/>
      <c r="AEY906" s="421"/>
      <c r="AEZ906" s="421"/>
      <c r="AFA906" s="421"/>
      <c r="AFB906" s="421"/>
      <c r="AFC906" s="421"/>
      <c r="AFD906" s="421"/>
      <c r="AFE906" s="421"/>
      <c r="AFF906" s="421"/>
      <c r="AFG906" s="421"/>
      <c r="AFH906" s="421"/>
      <c r="AFI906" s="421"/>
      <c r="AFJ906" s="421"/>
      <c r="AFK906" s="421"/>
      <c r="AFL906" s="421"/>
      <c r="AFM906" s="421"/>
      <c r="AFN906" s="421"/>
      <c r="AFO906" s="421"/>
      <c r="AFP906" s="421"/>
      <c r="AFQ906" s="421"/>
      <c r="AFR906" s="421"/>
      <c r="AFS906" s="421"/>
      <c r="AFT906" s="421"/>
      <c r="AFU906" s="421"/>
      <c r="AFV906" s="421"/>
      <c r="AFW906" s="421"/>
      <c r="AFX906" s="421"/>
      <c r="AFY906" s="421"/>
      <c r="AFZ906" s="421"/>
      <c r="AGA906" s="421"/>
      <c r="AGB906" s="421"/>
      <c r="AGC906" s="421"/>
      <c r="AGD906" s="421"/>
      <c r="AGE906" s="421"/>
      <c r="AGF906" s="421"/>
      <c r="AGG906" s="421"/>
      <c r="AGH906" s="421"/>
      <c r="AGI906" s="421"/>
      <c r="AGJ906" s="421"/>
      <c r="AGK906" s="421"/>
      <c r="AGL906" s="421"/>
      <c r="AGM906" s="421"/>
      <c r="AGN906" s="421"/>
      <c r="AGO906" s="421"/>
      <c r="AGP906" s="421"/>
      <c r="AGQ906" s="421"/>
      <c r="AGR906" s="421"/>
      <c r="AGS906" s="421"/>
      <c r="AGT906" s="421"/>
      <c r="AGU906" s="421"/>
      <c r="AGV906" s="421"/>
      <c r="AGW906" s="421"/>
      <c r="AGX906" s="421"/>
      <c r="AGY906" s="421"/>
      <c r="AGZ906" s="421"/>
      <c r="AHA906" s="421"/>
      <c r="AHB906" s="421"/>
      <c r="AHC906" s="421"/>
      <c r="AHD906" s="421"/>
      <c r="AHE906" s="421"/>
      <c r="AHF906" s="421"/>
      <c r="AHG906" s="421"/>
      <c r="AHH906" s="421"/>
      <c r="AHI906" s="421"/>
      <c r="AHJ906" s="421"/>
      <c r="AHK906" s="421"/>
      <c r="AHL906" s="421"/>
      <c r="AHM906" s="421"/>
      <c r="AHN906" s="421"/>
      <c r="AHO906" s="421"/>
      <c r="AHP906" s="421"/>
      <c r="AHQ906" s="421"/>
      <c r="AHR906" s="421"/>
      <c r="AHS906" s="421"/>
      <c r="AHT906" s="421"/>
      <c r="AHU906" s="421"/>
      <c r="AHV906" s="421"/>
      <c r="AHW906" s="421"/>
      <c r="AHX906" s="421"/>
      <c r="AHY906" s="421"/>
      <c r="AHZ906" s="421"/>
      <c r="AIA906" s="421"/>
      <c r="AIB906" s="421"/>
      <c r="AIC906" s="421"/>
      <c r="AID906" s="421"/>
      <c r="AIE906" s="421"/>
      <c r="AIF906" s="421"/>
      <c r="AIG906" s="421"/>
      <c r="AIH906" s="421"/>
      <c r="AII906" s="421"/>
      <c r="AIJ906" s="421"/>
      <c r="AIK906" s="421"/>
      <c r="AIL906" s="421"/>
      <c r="AIM906" s="421"/>
      <c r="AIN906" s="421"/>
      <c r="AIO906" s="421"/>
      <c r="AIP906" s="421"/>
      <c r="AIQ906" s="421"/>
      <c r="AIR906" s="421"/>
      <c r="AIS906" s="421"/>
      <c r="AIT906" s="421"/>
      <c r="AIU906" s="421"/>
      <c r="AIV906" s="421"/>
      <c r="AIW906" s="421"/>
      <c r="AIX906" s="421"/>
      <c r="AIY906" s="421"/>
      <c r="AIZ906" s="421"/>
      <c r="AJA906" s="421"/>
      <c r="AJB906" s="421"/>
      <c r="AJC906" s="421"/>
      <c r="AJD906" s="421"/>
      <c r="AJE906" s="421"/>
      <c r="AJF906" s="421"/>
      <c r="AJG906" s="421"/>
      <c r="AJH906" s="421"/>
      <c r="AJI906" s="421"/>
      <c r="AJJ906" s="421"/>
      <c r="AJK906" s="421"/>
      <c r="AJL906" s="421"/>
      <c r="AJM906" s="421"/>
      <c r="AJN906" s="421"/>
      <c r="AJO906" s="421"/>
      <c r="AJP906" s="421"/>
      <c r="AJQ906" s="421"/>
      <c r="AJR906" s="421"/>
      <c r="AJS906" s="421"/>
      <c r="AJT906" s="421"/>
      <c r="AJU906" s="421"/>
      <c r="AJV906" s="421"/>
      <c r="AJW906" s="421"/>
      <c r="AJX906" s="421"/>
      <c r="AJY906" s="421"/>
      <c r="AJZ906" s="421"/>
      <c r="AKA906" s="421"/>
      <c r="AKB906" s="421"/>
      <c r="AKC906" s="421"/>
      <c r="AKD906" s="421"/>
      <c r="AKE906" s="421"/>
      <c r="AKF906" s="421"/>
      <c r="AKG906" s="421"/>
      <c r="AKH906" s="421"/>
      <c r="AKI906" s="421"/>
      <c r="AKJ906" s="421"/>
      <c r="AKK906" s="421"/>
      <c r="AKL906" s="421"/>
      <c r="AKM906" s="421"/>
      <c r="AKN906" s="421"/>
      <c r="AKO906" s="421"/>
      <c r="AKP906" s="421"/>
      <c r="AKQ906" s="421"/>
      <c r="AKR906" s="421"/>
      <c r="AKS906" s="421"/>
      <c r="AKT906" s="421"/>
      <c r="AKU906" s="421"/>
      <c r="AKV906" s="421"/>
      <c r="AKW906" s="421"/>
      <c r="AKX906" s="421"/>
      <c r="AKY906" s="421"/>
      <c r="AKZ906" s="421"/>
      <c r="ALA906" s="421"/>
      <c r="ALB906" s="421"/>
      <c r="ALC906" s="421"/>
      <c r="ALD906" s="421"/>
      <c r="ALE906" s="421"/>
      <c r="ALF906" s="421"/>
      <c r="ALG906" s="421"/>
      <c r="ALH906" s="421"/>
      <c r="ALI906" s="421"/>
      <c r="ALJ906" s="421"/>
      <c r="ALK906" s="421"/>
      <c r="ALL906" s="421"/>
      <c r="ALM906" s="421"/>
      <c r="ALN906" s="421"/>
      <c r="ALO906" s="421"/>
      <c r="ALP906" s="421"/>
      <c r="ALQ906" s="421"/>
      <c r="ALR906" s="421"/>
      <c r="ALS906" s="421"/>
      <c r="ALT906" s="421"/>
      <c r="ALU906" s="421"/>
      <c r="ALV906" s="421"/>
      <c r="ALW906" s="421"/>
      <c r="ALX906" s="421"/>
      <c r="ALY906" s="421"/>
      <c r="ALZ906" s="421"/>
      <c r="AMA906" s="421"/>
      <c r="AMB906" s="421"/>
      <c r="AMC906" s="421"/>
      <c r="AMD906" s="421"/>
      <c r="AME906" s="421"/>
      <c r="AMF906" s="421"/>
      <c r="AMG906" s="421"/>
      <c r="AMH906" s="421"/>
      <c r="AMI906" s="421"/>
      <c r="AMJ906" s="421"/>
      <c r="AMK906" s="421"/>
      <c r="AML906" s="421"/>
      <c r="AMM906" s="421"/>
      <c r="AMN906" s="421"/>
      <c r="AMO906" s="421"/>
      <c r="AMP906" s="421"/>
      <c r="AMQ906" s="421"/>
      <c r="AMR906" s="421"/>
      <c r="AMS906" s="421"/>
      <c r="AMT906" s="421"/>
      <c r="AMU906" s="421"/>
      <c r="AMV906" s="421"/>
      <c r="AMW906" s="421"/>
      <c r="AMX906" s="421"/>
      <c r="AMY906" s="421"/>
      <c r="AMZ906" s="421"/>
      <c r="ANA906" s="421"/>
      <c r="ANB906" s="421"/>
      <c r="ANC906" s="421"/>
      <c r="AND906" s="421"/>
      <c r="ANE906" s="421"/>
      <c r="ANF906" s="421"/>
      <c r="ANG906" s="421"/>
      <c r="ANH906" s="421"/>
      <c r="ANI906" s="421"/>
      <c r="ANJ906" s="421"/>
      <c r="ANK906" s="421"/>
      <c r="ANL906" s="421"/>
      <c r="ANM906" s="421"/>
      <c r="ANN906" s="421"/>
      <c r="ANO906" s="421"/>
      <c r="ANP906" s="421"/>
      <c r="ANQ906" s="421"/>
      <c r="ANR906" s="421"/>
      <c r="ANS906" s="421"/>
      <c r="ANT906" s="421"/>
      <c r="ANU906" s="421"/>
      <c r="ANV906" s="421"/>
      <c r="ANW906" s="421"/>
      <c r="ANX906" s="421"/>
      <c r="ANY906" s="421"/>
      <c r="ANZ906" s="421"/>
      <c r="AOA906" s="421"/>
      <c r="AOB906" s="421"/>
      <c r="AOC906" s="421"/>
      <c r="AOD906" s="421"/>
      <c r="AOE906" s="421"/>
      <c r="AOF906" s="421"/>
      <c r="AOG906" s="421"/>
      <c r="AOH906" s="421"/>
      <c r="AOI906" s="421"/>
      <c r="AOJ906" s="421"/>
      <c r="AOK906" s="421"/>
      <c r="AOL906" s="421"/>
      <c r="AOM906" s="421"/>
      <c r="AON906" s="421"/>
      <c r="AOO906" s="421"/>
      <c r="AOP906" s="421"/>
      <c r="AOQ906" s="421"/>
      <c r="AOR906" s="421"/>
      <c r="AOS906" s="421"/>
      <c r="AOT906" s="421"/>
      <c r="AOU906" s="421"/>
      <c r="AOV906" s="421"/>
      <c r="AOW906" s="421"/>
      <c r="AOX906" s="421"/>
      <c r="AOY906" s="421"/>
      <c r="AOZ906" s="421"/>
      <c r="APA906" s="421"/>
      <c r="APB906" s="421"/>
      <c r="APC906" s="421"/>
      <c r="APD906" s="421"/>
      <c r="APE906" s="421"/>
      <c r="APF906" s="421"/>
      <c r="APG906" s="421"/>
      <c r="APH906" s="421"/>
      <c r="API906" s="421"/>
      <c r="APJ906" s="421"/>
      <c r="APK906" s="421"/>
      <c r="APL906" s="421"/>
      <c r="APM906" s="421"/>
      <c r="APN906" s="421"/>
      <c r="APO906" s="421"/>
      <c r="APP906" s="421"/>
      <c r="APQ906" s="421"/>
      <c r="APR906" s="421"/>
      <c r="APS906" s="421"/>
      <c r="APT906" s="421"/>
      <c r="APU906" s="421"/>
      <c r="APV906" s="421"/>
      <c r="APW906" s="421"/>
      <c r="APX906" s="421"/>
      <c r="APY906" s="421"/>
      <c r="APZ906" s="421"/>
      <c r="AQA906" s="421"/>
      <c r="AQB906" s="421"/>
      <c r="AQC906" s="421"/>
      <c r="AQD906" s="421"/>
      <c r="AQE906" s="421"/>
      <c r="AQF906" s="421"/>
      <c r="AQG906" s="421"/>
      <c r="AQH906" s="421"/>
      <c r="AQI906" s="421"/>
      <c r="AQJ906" s="421"/>
      <c r="AQK906" s="421"/>
      <c r="AQL906" s="421"/>
      <c r="AQM906" s="421"/>
      <c r="AQN906" s="421"/>
      <c r="AQO906" s="421"/>
      <c r="AQP906" s="421"/>
      <c r="AQQ906" s="421"/>
      <c r="AQR906" s="421"/>
      <c r="AQS906" s="421"/>
      <c r="AQT906" s="421"/>
      <c r="AQU906" s="421"/>
      <c r="AQV906" s="421"/>
      <c r="AQW906" s="421"/>
      <c r="AQX906" s="421"/>
      <c r="AQY906" s="421"/>
      <c r="AQZ906" s="421"/>
      <c r="ARA906" s="421"/>
      <c r="ARB906" s="421"/>
      <c r="ARC906" s="421"/>
      <c r="ARD906" s="421"/>
      <c r="ARE906" s="421"/>
      <c r="ARF906" s="421"/>
      <c r="ARG906" s="421"/>
      <c r="ARH906" s="421"/>
      <c r="ARI906" s="421"/>
      <c r="ARJ906" s="421"/>
      <c r="ARK906" s="421"/>
      <c r="ARL906" s="421"/>
      <c r="ARM906" s="421"/>
      <c r="ARN906" s="421"/>
      <c r="ARO906" s="421"/>
      <c r="ARP906" s="421"/>
      <c r="ARQ906" s="421"/>
      <c r="ARR906" s="421"/>
      <c r="ARS906" s="421"/>
      <c r="ART906" s="421"/>
      <c r="ARU906" s="421"/>
      <c r="ARV906" s="421"/>
      <c r="ARW906" s="421"/>
      <c r="ARX906" s="421"/>
      <c r="ARY906" s="421"/>
      <c r="ARZ906" s="421"/>
      <c r="ASA906" s="421"/>
      <c r="ASB906" s="421"/>
      <c r="ASC906" s="421"/>
      <c r="ASD906" s="421"/>
      <c r="ASE906" s="421"/>
      <c r="ASF906" s="421"/>
      <c r="ASG906" s="421"/>
      <c r="ASH906" s="421"/>
      <c r="ASI906" s="421"/>
      <c r="ASJ906" s="421"/>
      <c r="ASK906" s="421"/>
      <c r="ASL906" s="421"/>
      <c r="ASM906" s="421"/>
      <c r="ASN906" s="421"/>
      <c r="ASO906" s="421"/>
      <c r="ASP906" s="421"/>
      <c r="ASQ906" s="421"/>
      <c r="ASR906" s="421"/>
      <c r="ASS906" s="421"/>
      <c r="AST906" s="421"/>
      <c r="ASU906" s="421"/>
      <c r="ASV906" s="421"/>
      <c r="ASW906" s="421"/>
      <c r="ASX906" s="421"/>
      <c r="ASY906" s="421"/>
      <c r="ASZ906" s="421"/>
      <c r="ATA906" s="421"/>
      <c r="ATB906" s="421"/>
      <c r="ATC906" s="421"/>
      <c r="ATD906" s="421"/>
      <c r="ATE906" s="421"/>
      <c r="ATF906" s="421"/>
      <c r="ATG906" s="421"/>
      <c r="ATH906" s="421"/>
      <c r="ATI906" s="421"/>
      <c r="ATJ906" s="421"/>
      <c r="ATK906" s="421"/>
      <c r="ATL906" s="421"/>
      <c r="ATM906" s="421"/>
      <c r="ATN906" s="421"/>
      <c r="ATO906" s="421"/>
      <c r="ATP906" s="421"/>
      <c r="ATQ906" s="421"/>
      <c r="ATR906" s="421"/>
      <c r="ATS906" s="421"/>
      <c r="ATT906" s="421"/>
      <c r="ATU906" s="421"/>
      <c r="ATV906" s="421"/>
      <c r="ATW906" s="421"/>
      <c r="ATX906" s="421"/>
      <c r="ATY906" s="421"/>
      <c r="ATZ906" s="421"/>
      <c r="AUA906" s="421"/>
      <c r="AUB906" s="421"/>
      <c r="AUC906" s="421"/>
      <c r="AUD906" s="421"/>
      <c r="AUE906" s="421"/>
      <c r="AUF906" s="421"/>
      <c r="AUG906" s="421"/>
      <c r="AUH906" s="421"/>
      <c r="AUI906" s="421"/>
      <c r="AUJ906" s="421"/>
      <c r="AUK906" s="421"/>
      <c r="AUL906" s="421"/>
      <c r="AUM906" s="421"/>
      <c r="AUN906" s="421"/>
      <c r="AUO906" s="421"/>
      <c r="AUP906" s="421"/>
      <c r="AUQ906" s="421"/>
      <c r="AUR906" s="421"/>
      <c r="AUS906" s="421"/>
      <c r="AUT906" s="421"/>
      <c r="AUU906" s="421"/>
      <c r="AUV906" s="421"/>
      <c r="AUW906" s="421"/>
      <c r="AUX906" s="421"/>
      <c r="AUY906" s="421"/>
      <c r="AUZ906" s="421"/>
      <c r="AVA906" s="421"/>
      <c r="AVB906" s="421"/>
      <c r="AVC906" s="421"/>
      <c r="AVD906" s="421"/>
      <c r="AVE906" s="421"/>
      <c r="AVF906" s="421"/>
      <c r="AVG906" s="421"/>
      <c r="AVH906" s="421"/>
      <c r="AVI906" s="421"/>
      <c r="AVJ906" s="421"/>
      <c r="AVK906" s="421"/>
      <c r="AVL906" s="421"/>
      <c r="AVM906" s="421"/>
      <c r="AVN906" s="421"/>
      <c r="AVO906" s="421"/>
      <c r="AVP906" s="421"/>
      <c r="AVQ906" s="421"/>
      <c r="AVR906" s="421"/>
      <c r="AVS906" s="421"/>
      <c r="AVT906" s="421"/>
      <c r="AVU906" s="421"/>
      <c r="AVV906" s="421"/>
      <c r="AVW906" s="421"/>
      <c r="AVX906" s="421"/>
      <c r="AVY906" s="421"/>
      <c r="AVZ906" s="421"/>
      <c r="AWA906" s="421"/>
      <c r="AWB906" s="421"/>
      <c r="AWC906" s="421"/>
      <c r="AWD906" s="421"/>
      <c r="AWE906" s="421"/>
      <c r="AWF906" s="421"/>
      <c r="AWG906" s="421"/>
      <c r="AWH906" s="421"/>
      <c r="AWI906" s="421"/>
      <c r="AWJ906" s="421"/>
      <c r="AWK906" s="421"/>
      <c r="AWL906" s="421"/>
      <c r="AWM906" s="421"/>
      <c r="AWN906" s="421"/>
      <c r="AWO906" s="421"/>
      <c r="AWP906" s="421"/>
      <c r="AWQ906" s="421"/>
      <c r="AWR906" s="421"/>
      <c r="AWS906" s="421"/>
      <c r="AWT906" s="421"/>
      <c r="AWU906" s="421"/>
      <c r="AWV906" s="421"/>
      <c r="AWW906" s="421"/>
      <c r="AWX906" s="421"/>
      <c r="AWY906" s="421"/>
      <c r="AWZ906" s="421"/>
      <c r="AXA906" s="421"/>
      <c r="AXB906" s="421"/>
      <c r="AXC906" s="421"/>
      <c r="AXD906" s="421"/>
      <c r="AXE906" s="421"/>
      <c r="AXF906" s="421"/>
      <c r="AXG906" s="421"/>
      <c r="AXH906" s="421"/>
      <c r="AXI906" s="421"/>
      <c r="AXJ906" s="421"/>
      <c r="AXK906" s="421"/>
      <c r="AXL906" s="421"/>
      <c r="AXM906" s="421"/>
      <c r="AXN906" s="421"/>
      <c r="AXO906" s="421"/>
      <c r="AXP906" s="421"/>
      <c r="AXQ906" s="421"/>
      <c r="AXR906" s="421"/>
      <c r="AXS906" s="421"/>
      <c r="AXT906" s="421"/>
      <c r="AXU906" s="421"/>
      <c r="AXV906" s="421"/>
      <c r="AXW906" s="421"/>
      <c r="AXX906" s="421"/>
      <c r="AXY906" s="421"/>
      <c r="AXZ906" s="421"/>
      <c r="AYA906" s="421"/>
      <c r="AYB906" s="421"/>
      <c r="AYC906" s="421"/>
      <c r="AYD906" s="421"/>
      <c r="AYE906" s="421"/>
      <c r="AYF906" s="421"/>
      <c r="AYG906" s="421"/>
      <c r="AYH906" s="421"/>
      <c r="AYI906" s="421"/>
      <c r="AYJ906" s="421"/>
      <c r="AYK906" s="421"/>
      <c r="AYL906" s="421"/>
      <c r="AYM906" s="421"/>
      <c r="AYN906" s="421"/>
      <c r="AYO906" s="421"/>
      <c r="AYP906" s="421"/>
      <c r="AYQ906" s="421"/>
      <c r="AYR906" s="421"/>
      <c r="AYS906" s="421"/>
      <c r="AYT906" s="421"/>
      <c r="AYU906" s="421"/>
      <c r="AYV906" s="421"/>
      <c r="AYW906" s="421"/>
      <c r="AYX906" s="421"/>
      <c r="AYY906" s="421"/>
      <c r="AYZ906" s="421"/>
      <c r="AZA906" s="421"/>
      <c r="AZB906" s="421"/>
      <c r="AZC906" s="421"/>
      <c r="AZD906" s="421"/>
      <c r="AZE906" s="421"/>
      <c r="AZF906" s="421"/>
      <c r="AZG906" s="421"/>
      <c r="AZH906" s="421"/>
      <c r="AZI906" s="421"/>
      <c r="AZJ906" s="421"/>
      <c r="AZK906" s="421"/>
      <c r="AZL906" s="421"/>
      <c r="AZM906" s="421"/>
      <c r="AZN906" s="421"/>
      <c r="AZO906" s="421"/>
      <c r="AZP906" s="421"/>
      <c r="AZQ906" s="421"/>
      <c r="AZR906" s="421"/>
      <c r="AZS906" s="421"/>
      <c r="AZT906" s="421"/>
      <c r="AZU906" s="421"/>
      <c r="AZV906" s="421"/>
      <c r="AZW906" s="421"/>
      <c r="AZX906" s="421"/>
      <c r="AZY906" s="421"/>
      <c r="AZZ906" s="421"/>
      <c r="BAA906" s="421"/>
      <c r="BAB906" s="421"/>
      <c r="BAC906" s="421"/>
      <c r="BAD906" s="421"/>
      <c r="BAE906" s="421"/>
      <c r="BAF906" s="421"/>
      <c r="BAG906" s="421"/>
      <c r="BAH906" s="421"/>
      <c r="BAI906" s="421"/>
      <c r="BAJ906" s="421"/>
      <c r="BAK906" s="421"/>
      <c r="BAL906" s="421"/>
      <c r="BAM906" s="421"/>
      <c r="BAN906" s="421"/>
      <c r="BAO906" s="421"/>
      <c r="BAP906" s="421"/>
      <c r="BAQ906" s="421"/>
      <c r="BAR906" s="421"/>
      <c r="BAS906" s="421"/>
      <c r="BAT906" s="421"/>
      <c r="BAU906" s="421"/>
      <c r="BAV906" s="421"/>
      <c r="BAW906" s="421"/>
      <c r="BAX906" s="421"/>
      <c r="BAY906" s="421"/>
      <c r="BAZ906" s="421"/>
      <c r="BBA906" s="421"/>
      <c r="BBB906" s="421"/>
      <c r="BBC906" s="421"/>
      <c r="BBD906" s="421"/>
      <c r="BBE906" s="421"/>
      <c r="BBF906" s="421"/>
      <c r="BBG906" s="421"/>
      <c r="BBH906" s="421"/>
      <c r="BBI906" s="421"/>
      <c r="BBJ906" s="421"/>
      <c r="BBK906" s="421"/>
      <c r="BBL906" s="421"/>
      <c r="BBM906" s="421"/>
      <c r="BBN906" s="421"/>
      <c r="BBO906" s="421"/>
      <c r="BBP906" s="421"/>
      <c r="BBQ906" s="421"/>
      <c r="BBR906" s="421"/>
      <c r="BBS906" s="421"/>
      <c r="BBT906" s="421"/>
      <c r="BBU906" s="421"/>
      <c r="BBV906" s="421"/>
      <c r="BBW906" s="421"/>
      <c r="BBX906" s="421"/>
      <c r="BBY906" s="421"/>
      <c r="BBZ906" s="421"/>
      <c r="BCA906" s="421"/>
      <c r="BCB906" s="421"/>
      <c r="BCC906" s="421"/>
      <c r="BCD906" s="421"/>
      <c r="BCE906" s="421"/>
      <c r="BCF906" s="421"/>
      <c r="BCG906" s="421"/>
      <c r="BCH906" s="421"/>
      <c r="BCI906" s="421"/>
      <c r="BCJ906" s="421"/>
      <c r="BCK906" s="421"/>
      <c r="BCL906" s="421"/>
      <c r="BCM906" s="421"/>
      <c r="BCN906" s="421"/>
      <c r="BCO906" s="421"/>
      <c r="BCP906" s="421"/>
      <c r="BCQ906" s="421"/>
      <c r="BCR906" s="421"/>
      <c r="BCS906" s="421"/>
      <c r="BCT906" s="421"/>
      <c r="BCU906" s="421"/>
      <c r="BCV906" s="421"/>
      <c r="BCW906" s="421"/>
      <c r="BCX906" s="421"/>
      <c r="BCY906" s="421"/>
      <c r="BCZ906" s="421"/>
      <c r="BDA906" s="421"/>
      <c r="BDB906" s="421"/>
      <c r="BDC906" s="421"/>
      <c r="BDD906" s="421"/>
      <c r="BDE906" s="421"/>
      <c r="BDF906" s="421"/>
      <c r="BDG906" s="421"/>
      <c r="BDH906" s="421"/>
      <c r="BDI906" s="421"/>
      <c r="BDJ906" s="421"/>
      <c r="BDK906" s="421"/>
      <c r="BDL906" s="421"/>
      <c r="BDM906" s="421"/>
      <c r="BDN906" s="421"/>
      <c r="BDO906" s="421"/>
      <c r="BDP906" s="421"/>
      <c r="BDQ906" s="421"/>
      <c r="BDR906" s="421"/>
      <c r="BDS906" s="421"/>
      <c r="BDT906" s="421"/>
      <c r="BDU906" s="421"/>
      <c r="BDV906" s="421"/>
      <c r="BDW906" s="421"/>
      <c r="BDX906" s="421"/>
      <c r="BDY906" s="421"/>
      <c r="BDZ906" s="421"/>
      <c r="BEA906" s="421"/>
      <c r="BEB906" s="421"/>
      <c r="BEC906" s="421"/>
      <c r="BED906" s="421"/>
      <c r="BEE906" s="421"/>
      <c r="BEF906" s="421"/>
      <c r="BEG906" s="421"/>
      <c r="BEH906" s="421"/>
      <c r="BEI906" s="421"/>
      <c r="BEJ906" s="421"/>
      <c r="BEK906" s="421"/>
      <c r="BEL906" s="421"/>
      <c r="BEM906" s="421"/>
      <c r="BEN906" s="421"/>
      <c r="BEO906" s="421"/>
      <c r="BEP906" s="421"/>
      <c r="BEQ906" s="421"/>
      <c r="BER906" s="421"/>
      <c r="BES906" s="421"/>
      <c r="BET906" s="421"/>
      <c r="BEU906" s="421"/>
      <c r="BEV906" s="421"/>
      <c r="BEW906" s="421"/>
      <c r="BEX906" s="421"/>
      <c r="BEY906" s="421"/>
      <c r="BEZ906" s="421"/>
      <c r="BFA906" s="421"/>
      <c r="BFB906" s="421"/>
      <c r="BFC906" s="421"/>
      <c r="BFD906" s="421"/>
      <c r="BFE906" s="421"/>
      <c r="BFF906" s="421"/>
      <c r="BFG906" s="421"/>
      <c r="BFH906" s="421"/>
      <c r="BFI906" s="421"/>
      <c r="BFJ906" s="421"/>
      <c r="BFK906" s="421"/>
      <c r="BFL906" s="421"/>
      <c r="BFM906" s="421"/>
      <c r="BFN906" s="421"/>
      <c r="BFO906" s="421"/>
      <c r="BFP906" s="421"/>
      <c r="BFQ906" s="421"/>
      <c r="BFR906" s="421"/>
      <c r="BFS906" s="421"/>
      <c r="BFT906" s="421"/>
      <c r="BFU906" s="421"/>
      <c r="BFV906" s="421"/>
      <c r="BFW906" s="421"/>
      <c r="BFX906" s="421"/>
      <c r="BFY906" s="421"/>
      <c r="BFZ906" s="421"/>
      <c r="BGA906" s="421"/>
      <c r="BGB906" s="421"/>
      <c r="BGC906" s="421"/>
      <c r="BGD906" s="421"/>
      <c r="BGE906" s="421"/>
      <c r="BGF906" s="421"/>
      <c r="BGG906" s="421"/>
      <c r="BGH906" s="421"/>
      <c r="BGI906" s="421"/>
      <c r="BGJ906" s="421"/>
      <c r="BGK906" s="421"/>
      <c r="BGL906" s="421"/>
      <c r="BGM906" s="421"/>
      <c r="BGN906" s="421"/>
      <c r="BGO906" s="421"/>
      <c r="BGP906" s="421"/>
      <c r="BGQ906" s="421"/>
      <c r="BGR906" s="421"/>
      <c r="BGS906" s="421"/>
      <c r="BGT906" s="421"/>
      <c r="BGU906" s="421"/>
      <c r="BGV906" s="421"/>
      <c r="BGW906" s="421"/>
      <c r="BGX906" s="421"/>
      <c r="BGY906" s="421"/>
      <c r="BGZ906" s="421"/>
      <c r="BHA906" s="421"/>
      <c r="BHB906" s="421"/>
      <c r="BHC906" s="421"/>
      <c r="BHD906" s="421"/>
      <c r="BHE906" s="421"/>
      <c r="BHF906" s="421"/>
      <c r="BHG906" s="421"/>
      <c r="BHH906" s="421"/>
      <c r="BHI906" s="421"/>
      <c r="BHJ906" s="421"/>
      <c r="BHK906" s="421"/>
      <c r="BHL906" s="421"/>
      <c r="BHM906" s="421"/>
      <c r="BHN906" s="421"/>
      <c r="BHO906" s="421"/>
      <c r="BHP906" s="421"/>
      <c r="BHQ906" s="421"/>
      <c r="BHR906" s="421"/>
      <c r="BHS906" s="421"/>
      <c r="BHT906" s="421"/>
      <c r="BHU906" s="421"/>
      <c r="BHV906" s="421"/>
      <c r="BHW906" s="421"/>
      <c r="BHX906" s="421"/>
      <c r="BHY906" s="421"/>
      <c r="BHZ906" s="421"/>
      <c r="BIA906" s="421"/>
      <c r="BIB906" s="421"/>
      <c r="BIC906" s="421"/>
      <c r="BID906" s="421"/>
      <c r="BIE906" s="421"/>
      <c r="BIF906" s="421"/>
      <c r="BIG906" s="421"/>
      <c r="BIH906" s="421"/>
      <c r="BII906" s="421"/>
      <c r="BIJ906" s="421"/>
      <c r="BIK906" s="421"/>
      <c r="BIL906" s="421"/>
      <c r="BIM906" s="421"/>
      <c r="BIN906" s="421"/>
      <c r="BIO906" s="421"/>
      <c r="BIP906" s="421"/>
      <c r="BIQ906" s="421"/>
      <c r="BIR906" s="421"/>
      <c r="BIS906" s="421"/>
      <c r="BIT906" s="421"/>
      <c r="BIU906" s="421"/>
      <c r="BIV906" s="421"/>
      <c r="BIW906" s="421"/>
      <c r="BIX906" s="421"/>
      <c r="BIY906" s="421"/>
      <c r="BIZ906" s="421"/>
      <c r="BJA906" s="421"/>
      <c r="BJB906" s="421"/>
      <c r="BJC906" s="421"/>
      <c r="BJD906" s="421"/>
      <c r="BJE906" s="421"/>
      <c r="BJF906" s="421"/>
      <c r="BJG906" s="421"/>
      <c r="BJH906" s="421"/>
      <c r="BJI906" s="421"/>
      <c r="BJJ906" s="421"/>
      <c r="BJK906" s="421"/>
      <c r="BJL906" s="421"/>
      <c r="BJM906" s="421"/>
      <c r="BJN906" s="421"/>
      <c r="BJO906" s="421"/>
      <c r="BJP906" s="421"/>
      <c r="BJQ906" s="421"/>
      <c r="BJR906" s="421"/>
      <c r="BJS906" s="421"/>
      <c r="BJT906" s="421"/>
      <c r="BJU906" s="421"/>
      <c r="BJV906" s="421"/>
      <c r="BJW906" s="421"/>
      <c r="BJX906" s="421"/>
      <c r="BJY906" s="421"/>
      <c r="BJZ906" s="421"/>
      <c r="BKA906" s="421"/>
      <c r="BKB906" s="421"/>
      <c r="BKC906" s="421"/>
      <c r="BKD906" s="421"/>
      <c r="BKE906" s="421"/>
      <c r="BKF906" s="421"/>
      <c r="BKG906" s="421"/>
      <c r="BKH906" s="421"/>
      <c r="BKI906" s="421"/>
      <c r="BKJ906" s="421"/>
      <c r="BKK906" s="421"/>
      <c r="BKL906" s="421"/>
      <c r="BKM906" s="421"/>
      <c r="BKN906" s="421"/>
      <c r="BKO906" s="421"/>
      <c r="BKP906" s="421"/>
      <c r="BKQ906" s="421"/>
      <c r="BKR906" s="421"/>
      <c r="BKS906" s="421"/>
      <c r="BKT906" s="421"/>
      <c r="BKU906" s="421"/>
      <c r="BKV906" s="421"/>
      <c r="BKW906" s="421"/>
      <c r="BKX906" s="421"/>
      <c r="BKY906" s="421"/>
      <c r="BKZ906" s="421"/>
      <c r="BLA906" s="421"/>
      <c r="BLB906" s="421"/>
      <c r="BLC906" s="421"/>
      <c r="BLD906" s="421"/>
      <c r="BLE906" s="421"/>
      <c r="BLF906" s="421"/>
      <c r="BLG906" s="421"/>
      <c r="BLH906" s="421"/>
      <c r="BLI906" s="421"/>
      <c r="BLJ906" s="421"/>
      <c r="BLK906" s="421"/>
      <c r="BLL906" s="421"/>
      <c r="BLM906" s="421"/>
      <c r="BLN906" s="421"/>
      <c r="BLO906" s="421"/>
      <c r="BLP906" s="421"/>
      <c r="BLQ906" s="421"/>
      <c r="BLR906" s="421"/>
      <c r="BLS906" s="421"/>
      <c r="BLT906" s="421"/>
      <c r="BLU906" s="421"/>
      <c r="BLV906" s="421"/>
      <c r="BLW906" s="421"/>
      <c r="BLX906" s="421"/>
      <c r="BLY906" s="421"/>
      <c r="BLZ906" s="421"/>
      <c r="BMA906" s="421"/>
      <c r="BMB906" s="421"/>
      <c r="BMC906" s="421"/>
      <c r="BMD906" s="421"/>
      <c r="BME906" s="421"/>
      <c r="BMF906" s="421"/>
      <c r="BMG906" s="421"/>
      <c r="BMH906" s="421"/>
      <c r="BMI906" s="421"/>
      <c r="BMJ906" s="421"/>
      <c r="BMK906" s="421"/>
      <c r="BML906" s="421"/>
      <c r="BMM906" s="421"/>
      <c r="BMN906" s="421"/>
      <c r="BMO906" s="421"/>
      <c r="BMP906" s="421"/>
      <c r="BMQ906" s="421"/>
      <c r="BMR906" s="421"/>
      <c r="BMS906" s="421"/>
      <c r="BMT906" s="421"/>
      <c r="BMU906" s="421"/>
      <c r="BMV906" s="421"/>
      <c r="BMW906" s="421"/>
      <c r="BMX906" s="421"/>
      <c r="BMY906" s="421"/>
      <c r="BMZ906" s="421"/>
      <c r="BNA906" s="421"/>
      <c r="BNB906" s="421"/>
      <c r="BNC906" s="421"/>
      <c r="BND906" s="421"/>
      <c r="BNE906" s="421"/>
      <c r="BNF906" s="421"/>
      <c r="BNG906" s="421"/>
      <c r="BNH906" s="421"/>
      <c r="BNI906" s="421"/>
      <c r="BNJ906" s="421"/>
      <c r="BNK906" s="421"/>
      <c r="BNL906" s="421"/>
      <c r="BNM906" s="421"/>
      <c r="BNN906" s="421"/>
      <c r="BNO906" s="421"/>
      <c r="BNP906" s="421"/>
      <c r="BNQ906" s="421"/>
      <c r="BNR906" s="421"/>
      <c r="BNS906" s="421"/>
      <c r="BNT906" s="421"/>
      <c r="BNU906" s="421"/>
      <c r="BNV906" s="421"/>
      <c r="BNW906" s="421"/>
      <c r="BNX906" s="421"/>
      <c r="BNY906" s="421"/>
      <c r="BNZ906" s="421"/>
      <c r="BOA906" s="421"/>
      <c r="BOB906" s="421"/>
      <c r="BOC906" s="421"/>
      <c r="BOD906" s="421"/>
      <c r="BOE906" s="421"/>
      <c r="BOF906" s="421"/>
      <c r="BOG906" s="421"/>
      <c r="BOH906" s="421"/>
      <c r="BOI906" s="421"/>
      <c r="BOJ906" s="421"/>
      <c r="BOK906" s="421"/>
      <c r="BOL906" s="421"/>
      <c r="BOM906" s="421"/>
      <c r="BON906" s="421"/>
      <c r="BOO906" s="421"/>
      <c r="BOP906" s="421"/>
      <c r="BOQ906" s="421"/>
      <c r="BOR906" s="421"/>
      <c r="BOS906" s="421"/>
      <c r="BOT906" s="421"/>
      <c r="BOU906" s="421"/>
      <c r="BOV906" s="421"/>
      <c r="BOW906" s="421"/>
      <c r="BOX906" s="421"/>
      <c r="BOY906" s="421"/>
      <c r="BOZ906" s="421"/>
      <c r="BPA906" s="421"/>
      <c r="BPB906" s="421"/>
      <c r="BPC906" s="421"/>
      <c r="BPD906" s="421"/>
      <c r="BPE906" s="421"/>
      <c r="BPF906" s="421"/>
      <c r="BPG906" s="421"/>
      <c r="BPH906" s="421"/>
      <c r="BPI906" s="421"/>
      <c r="BPJ906" s="421"/>
      <c r="BPK906" s="421"/>
      <c r="BPL906" s="421"/>
      <c r="BPM906" s="421"/>
      <c r="BPN906" s="421"/>
      <c r="BPO906" s="421"/>
      <c r="BPP906" s="421"/>
      <c r="BPQ906" s="421"/>
      <c r="BPR906" s="421"/>
      <c r="BPS906" s="421"/>
      <c r="BPT906" s="421"/>
      <c r="BPU906" s="421"/>
      <c r="BPV906" s="421"/>
      <c r="BPW906" s="421"/>
      <c r="BPX906" s="421"/>
      <c r="BPY906" s="421"/>
      <c r="BPZ906" s="421"/>
      <c r="BQA906" s="421"/>
      <c r="BQB906" s="421"/>
      <c r="BQC906" s="421"/>
      <c r="BQD906" s="421"/>
      <c r="BQE906" s="421"/>
      <c r="BQF906" s="421"/>
      <c r="BQG906" s="421"/>
      <c r="BQH906" s="421"/>
      <c r="BQI906" s="421"/>
      <c r="BQJ906" s="421"/>
      <c r="BQK906" s="421"/>
      <c r="BQL906" s="421"/>
      <c r="BQM906" s="421"/>
      <c r="BQN906" s="421"/>
      <c r="BQO906" s="421"/>
      <c r="BQP906" s="421"/>
      <c r="BQQ906" s="421"/>
      <c r="BQR906" s="421"/>
      <c r="BQS906" s="421"/>
      <c r="BQT906" s="421"/>
      <c r="BQU906" s="421"/>
      <c r="BQV906" s="421"/>
      <c r="BQW906" s="421"/>
      <c r="BQX906" s="421"/>
      <c r="BQY906" s="421"/>
      <c r="BQZ906" s="421"/>
      <c r="BRA906" s="421"/>
      <c r="BRB906" s="421"/>
      <c r="BRC906" s="421"/>
      <c r="BRD906" s="421"/>
      <c r="BRE906" s="421"/>
      <c r="BRF906" s="421"/>
      <c r="BRG906" s="421"/>
      <c r="BRH906" s="421"/>
      <c r="BRI906" s="421"/>
      <c r="BRJ906" s="421"/>
      <c r="BRK906" s="421"/>
      <c r="BRL906" s="421"/>
      <c r="BRM906" s="421"/>
      <c r="BRN906" s="421"/>
      <c r="BRO906" s="421"/>
      <c r="BRP906" s="421"/>
      <c r="BRQ906" s="421"/>
      <c r="BRR906" s="421"/>
      <c r="BRS906" s="421"/>
      <c r="BRT906" s="421"/>
      <c r="BRU906" s="421"/>
      <c r="BRV906" s="421"/>
      <c r="BRW906" s="421"/>
      <c r="BRX906" s="421"/>
      <c r="BRY906" s="421"/>
      <c r="BRZ906" s="421"/>
      <c r="BSA906" s="421"/>
      <c r="BSB906" s="421"/>
      <c r="BSC906" s="421"/>
      <c r="BSD906" s="421"/>
      <c r="BSE906" s="421"/>
      <c r="BSF906" s="421"/>
      <c r="BSG906" s="421"/>
      <c r="BSH906" s="421"/>
      <c r="BSI906" s="421"/>
      <c r="BSJ906" s="421"/>
      <c r="BSK906" s="421"/>
      <c r="BSL906" s="421"/>
      <c r="BSM906" s="421"/>
      <c r="BSN906" s="421"/>
      <c r="BSO906" s="421"/>
      <c r="BSP906" s="421"/>
      <c r="BSQ906" s="421"/>
      <c r="BSR906" s="421"/>
      <c r="BSS906" s="421"/>
      <c r="BST906" s="421"/>
      <c r="BSU906" s="421"/>
      <c r="BSV906" s="421"/>
      <c r="BSW906" s="421"/>
      <c r="BSX906" s="421"/>
      <c r="BSY906" s="421"/>
      <c r="BSZ906" s="421"/>
      <c r="BTA906" s="421"/>
      <c r="BTB906" s="421"/>
      <c r="BTC906" s="421"/>
      <c r="BTD906" s="421"/>
      <c r="BTE906" s="421"/>
      <c r="BTF906" s="421"/>
      <c r="BTG906" s="421"/>
      <c r="BTH906" s="421"/>
      <c r="BTI906" s="421"/>
      <c r="BTJ906" s="421"/>
      <c r="BTK906" s="421"/>
      <c r="BTL906" s="421"/>
      <c r="BTM906" s="421"/>
      <c r="BTN906" s="421"/>
      <c r="BTO906" s="421"/>
      <c r="BTP906" s="421"/>
      <c r="BTQ906" s="421"/>
      <c r="BTR906" s="421"/>
      <c r="BTS906" s="421"/>
      <c r="BTT906" s="421"/>
      <c r="BTU906" s="421"/>
      <c r="BTV906" s="421"/>
      <c r="BTW906" s="421"/>
      <c r="BTX906" s="421"/>
      <c r="BTY906" s="421"/>
      <c r="BTZ906" s="421"/>
      <c r="BUA906" s="421"/>
      <c r="BUB906" s="421"/>
      <c r="BUC906" s="421"/>
      <c r="BUD906" s="421"/>
      <c r="BUE906" s="421"/>
      <c r="BUF906" s="421"/>
      <c r="BUG906" s="421"/>
      <c r="BUH906" s="421"/>
      <c r="BUI906" s="421"/>
      <c r="BUJ906" s="421"/>
      <c r="BUK906" s="421"/>
      <c r="BUL906" s="421"/>
      <c r="BUM906" s="421"/>
      <c r="BUN906" s="421"/>
      <c r="BUO906" s="421"/>
      <c r="BUP906" s="421"/>
      <c r="BUQ906" s="421"/>
      <c r="BUR906" s="421"/>
      <c r="BUS906" s="421"/>
      <c r="BUT906" s="421"/>
      <c r="BUU906" s="421"/>
      <c r="BUV906" s="421"/>
      <c r="BUW906" s="421"/>
      <c r="BUX906" s="421"/>
      <c r="BUY906" s="421"/>
      <c r="BUZ906" s="421"/>
      <c r="BVA906" s="421"/>
      <c r="BVB906" s="421"/>
      <c r="BVC906" s="421"/>
      <c r="BVD906" s="421"/>
      <c r="BVE906" s="421"/>
      <c r="BVF906" s="421"/>
      <c r="BVG906" s="421"/>
      <c r="BVH906" s="421"/>
      <c r="BVI906" s="421"/>
      <c r="BVJ906" s="421"/>
      <c r="BVK906" s="421"/>
      <c r="BVL906" s="421"/>
      <c r="BVM906" s="421"/>
      <c r="BVN906" s="421"/>
      <c r="BVO906" s="421"/>
      <c r="BVP906" s="421"/>
      <c r="BVQ906" s="421"/>
      <c r="BVR906" s="421"/>
      <c r="BVS906" s="421"/>
      <c r="BVT906" s="421"/>
      <c r="BVU906" s="421"/>
      <c r="BVV906" s="421"/>
      <c r="BVW906" s="421"/>
      <c r="BVX906" s="421"/>
      <c r="BVY906" s="421"/>
      <c r="BVZ906" s="421"/>
      <c r="BWA906" s="421"/>
      <c r="BWB906" s="421"/>
      <c r="BWC906" s="421"/>
      <c r="BWD906" s="421"/>
      <c r="BWE906" s="421"/>
      <c r="BWF906" s="421"/>
      <c r="BWG906" s="421"/>
      <c r="BWH906" s="421"/>
      <c r="BWI906" s="421"/>
      <c r="BWJ906" s="421"/>
      <c r="BWK906" s="421"/>
      <c r="BWL906" s="421"/>
      <c r="BWM906" s="421"/>
      <c r="BWN906" s="421"/>
      <c r="BWO906" s="421"/>
      <c r="BWP906" s="421"/>
      <c r="BWQ906" s="421"/>
      <c r="BWR906" s="421"/>
      <c r="BWS906" s="421"/>
      <c r="BWT906" s="421"/>
      <c r="BWU906" s="421"/>
      <c r="BWV906" s="421"/>
      <c r="BWW906" s="421"/>
      <c r="BWX906" s="421"/>
      <c r="BWY906" s="421"/>
      <c r="BWZ906" s="421"/>
      <c r="BXA906" s="421"/>
      <c r="BXB906" s="421"/>
      <c r="BXC906" s="421"/>
      <c r="BXD906" s="421"/>
      <c r="BXE906" s="421"/>
      <c r="BXF906" s="421"/>
      <c r="BXG906" s="421"/>
      <c r="BXH906" s="421"/>
      <c r="BXI906" s="421"/>
      <c r="BXJ906" s="421"/>
      <c r="BXK906" s="421"/>
      <c r="BXL906" s="421"/>
      <c r="BXM906" s="421"/>
      <c r="BXN906" s="421"/>
      <c r="BXO906" s="421"/>
      <c r="BXP906" s="421"/>
      <c r="BXQ906" s="421"/>
      <c r="BXR906" s="421"/>
      <c r="BXS906" s="421"/>
      <c r="BXT906" s="421"/>
      <c r="BXU906" s="421"/>
      <c r="BXV906" s="421"/>
      <c r="BXW906" s="421"/>
      <c r="BXX906" s="421"/>
      <c r="BXY906" s="421"/>
      <c r="BXZ906" s="421"/>
      <c r="BYA906" s="421"/>
      <c r="BYB906" s="421"/>
      <c r="BYC906" s="421"/>
      <c r="BYD906" s="421"/>
      <c r="BYE906" s="421"/>
      <c r="BYF906" s="421"/>
      <c r="BYG906" s="421"/>
      <c r="BYH906" s="421"/>
      <c r="BYI906" s="421"/>
      <c r="BYJ906" s="421"/>
      <c r="BYK906" s="421"/>
      <c r="BYL906" s="421"/>
      <c r="BYM906" s="421"/>
      <c r="BYN906" s="421"/>
      <c r="BYO906" s="421"/>
      <c r="BYP906" s="421"/>
      <c r="BYQ906" s="421"/>
      <c r="BYR906" s="421"/>
      <c r="BYS906" s="421"/>
      <c r="BYT906" s="421"/>
      <c r="BYU906" s="421"/>
      <c r="BYV906" s="421"/>
      <c r="BYW906" s="421"/>
      <c r="BYX906" s="421"/>
      <c r="BYY906" s="421"/>
      <c r="BYZ906" s="421"/>
      <c r="BZA906" s="421"/>
      <c r="BZB906" s="421"/>
      <c r="BZC906" s="421"/>
      <c r="BZD906" s="421"/>
      <c r="BZE906" s="421"/>
      <c r="BZF906" s="421"/>
      <c r="BZG906" s="421"/>
      <c r="BZH906" s="421"/>
      <c r="BZI906" s="421"/>
      <c r="BZJ906" s="421"/>
      <c r="BZK906" s="421"/>
      <c r="BZL906" s="421"/>
      <c r="BZM906" s="421"/>
      <c r="BZN906" s="421"/>
      <c r="BZO906" s="421"/>
      <c r="BZP906" s="421"/>
      <c r="BZQ906" s="421"/>
      <c r="BZR906" s="421"/>
      <c r="BZS906" s="421"/>
      <c r="BZT906" s="421"/>
      <c r="BZU906" s="421"/>
      <c r="BZV906" s="421"/>
      <c r="BZW906" s="421"/>
      <c r="BZX906" s="421"/>
      <c r="BZY906" s="421"/>
      <c r="BZZ906" s="421"/>
      <c r="CAA906" s="421"/>
      <c r="CAB906" s="421"/>
      <c r="CAC906" s="421"/>
      <c r="CAD906" s="421"/>
      <c r="CAE906" s="421"/>
      <c r="CAF906" s="421"/>
      <c r="CAG906" s="421"/>
      <c r="CAH906" s="421"/>
      <c r="CAI906" s="421"/>
      <c r="CAJ906" s="421"/>
      <c r="CAK906" s="421"/>
      <c r="CAL906" s="421"/>
      <c r="CAM906" s="421"/>
      <c r="CAN906" s="421"/>
      <c r="CAO906" s="421"/>
      <c r="CAP906" s="421"/>
      <c r="CAQ906" s="421"/>
      <c r="CAR906" s="421"/>
      <c r="CAS906" s="421"/>
      <c r="CAT906" s="421"/>
      <c r="CAU906" s="421"/>
      <c r="CAV906" s="421"/>
      <c r="CAW906" s="421"/>
      <c r="CAX906" s="421"/>
      <c r="CAY906" s="421"/>
      <c r="CAZ906" s="421"/>
      <c r="CBA906" s="421"/>
      <c r="CBB906" s="421"/>
      <c r="CBC906" s="421"/>
      <c r="CBD906" s="421"/>
      <c r="CBE906" s="421"/>
      <c r="CBF906" s="421"/>
      <c r="CBG906" s="421"/>
      <c r="CBH906" s="421"/>
      <c r="CBI906" s="421"/>
      <c r="CBJ906" s="421"/>
      <c r="CBK906" s="421"/>
      <c r="CBL906" s="421"/>
      <c r="CBM906" s="421"/>
      <c r="CBN906" s="421"/>
      <c r="CBO906" s="421"/>
      <c r="CBP906" s="421"/>
      <c r="CBQ906" s="421"/>
      <c r="CBR906" s="421"/>
      <c r="CBS906" s="421"/>
      <c r="CBT906" s="421"/>
      <c r="CBU906" s="421"/>
      <c r="CBV906" s="421"/>
      <c r="CBW906" s="421"/>
      <c r="CBX906" s="421"/>
      <c r="CBY906" s="421"/>
      <c r="CBZ906" s="421"/>
      <c r="CCA906" s="421"/>
      <c r="CCB906" s="421"/>
      <c r="CCC906" s="421"/>
      <c r="CCD906" s="421"/>
      <c r="CCE906" s="421"/>
      <c r="CCF906" s="421"/>
      <c r="CCG906" s="421"/>
      <c r="CCH906" s="421"/>
      <c r="CCI906" s="421"/>
      <c r="CCJ906" s="421"/>
      <c r="CCK906" s="421"/>
      <c r="CCL906" s="421"/>
      <c r="CCM906" s="421"/>
      <c r="CCN906" s="421"/>
      <c r="CCO906" s="421"/>
      <c r="CCP906" s="421"/>
      <c r="CCQ906" s="421"/>
      <c r="CCR906" s="421"/>
      <c r="CCS906" s="421"/>
      <c r="CCT906" s="421"/>
      <c r="CCU906" s="421"/>
      <c r="CCV906" s="421"/>
      <c r="CCW906" s="421"/>
      <c r="CCX906" s="421"/>
      <c r="CCY906" s="421"/>
      <c r="CCZ906" s="421"/>
      <c r="CDA906" s="421"/>
      <c r="CDB906" s="421"/>
      <c r="CDC906" s="421"/>
      <c r="CDD906" s="421"/>
      <c r="CDE906" s="421"/>
      <c r="CDF906" s="421"/>
      <c r="CDG906" s="421"/>
      <c r="CDH906" s="421"/>
      <c r="CDI906" s="421"/>
      <c r="CDJ906" s="421"/>
      <c r="CDK906" s="421"/>
      <c r="CDL906" s="421"/>
      <c r="CDM906" s="421"/>
      <c r="CDN906" s="421"/>
      <c r="CDO906" s="421"/>
      <c r="CDP906" s="421"/>
      <c r="CDQ906" s="421"/>
      <c r="CDR906" s="421"/>
      <c r="CDS906" s="421"/>
      <c r="CDT906" s="421"/>
      <c r="CDU906" s="421"/>
      <c r="CDV906" s="421"/>
      <c r="CDW906" s="421"/>
      <c r="CDX906" s="421"/>
      <c r="CDY906" s="421"/>
      <c r="CDZ906" s="421"/>
      <c r="CEA906" s="421"/>
      <c r="CEB906" s="421"/>
      <c r="CEC906" s="421"/>
      <c r="CED906" s="421"/>
      <c r="CEE906" s="421"/>
      <c r="CEF906" s="421"/>
      <c r="CEG906" s="421"/>
      <c r="CEH906" s="421"/>
      <c r="CEI906" s="421"/>
      <c r="CEJ906" s="421"/>
      <c r="CEK906" s="421"/>
      <c r="CEL906" s="421"/>
      <c r="CEM906" s="421"/>
      <c r="CEN906" s="421"/>
      <c r="CEO906" s="421"/>
      <c r="CEP906" s="421"/>
      <c r="CEQ906" s="421"/>
      <c r="CER906" s="421"/>
      <c r="CES906" s="421"/>
      <c r="CET906" s="421"/>
      <c r="CEU906" s="421"/>
      <c r="CEV906" s="421"/>
      <c r="CEW906" s="421"/>
      <c r="CEX906" s="421"/>
      <c r="CEY906" s="421"/>
      <c r="CEZ906" s="421"/>
      <c r="CFA906" s="421"/>
      <c r="CFB906" s="421"/>
      <c r="CFC906" s="421"/>
      <c r="CFD906" s="421"/>
      <c r="CFE906" s="421"/>
      <c r="CFF906" s="421"/>
      <c r="CFG906" s="421"/>
      <c r="CFH906" s="421"/>
      <c r="CFI906" s="421"/>
      <c r="CFJ906" s="421"/>
      <c r="CFK906" s="421"/>
      <c r="CFL906" s="421"/>
      <c r="CFM906" s="421"/>
      <c r="CFN906" s="421"/>
      <c r="CFO906" s="421"/>
      <c r="CFP906" s="421"/>
      <c r="CFQ906" s="421"/>
      <c r="CFR906" s="421"/>
      <c r="CFS906" s="421"/>
      <c r="CFT906" s="421"/>
      <c r="CFU906" s="421"/>
      <c r="CFV906" s="421"/>
      <c r="CFW906" s="421"/>
      <c r="CFX906" s="421"/>
      <c r="CFY906" s="421"/>
      <c r="CFZ906" s="421"/>
      <c r="CGA906" s="421"/>
      <c r="CGB906" s="421"/>
      <c r="CGC906" s="421"/>
      <c r="CGD906" s="421"/>
      <c r="CGE906" s="421"/>
      <c r="CGF906" s="421"/>
      <c r="CGG906" s="421"/>
      <c r="CGH906" s="421"/>
      <c r="CGI906" s="421"/>
      <c r="CGJ906" s="421"/>
      <c r="CGK906" s="421"/>
      <c r="CGL906" s="421"/>
      <c r="CGM906" s="421"/>
      <c r="CGN906" s="421"/>
      <c r="CGO906" s="421"/>
      <c r="CGP906" s="421"/>
      <c r="CGQ906" s="421"/>
      <c r="CGR906" s="421"/>
      <c r="CGS906" s="421"/>
      <c r="CGT906" s="421"/>
      <c r="CGU906" s="421"/>
      <c r="CGV906" s="421"/>
      <c r="CGW906" s="421"/>
      <c r="CGX906" s="421"/>
      <c r="CGY906" s="421"/>
      <c r="CGZ906" s="421"/>
      <c r="CHA906" s="421"/>
      <c r="CHB906" s="421"/>
      <c r="CHC906" s="421"/>
      <c r="CHD906" s="421"/>
      <c r="CHE906" s="421"/>
      <c r="CHF906" s="421"/>
      <c r="CHG906" s="421"/>
      <c r="CHH906" s="421"/>
      <c r="CHI906" s="421"/>
      <c r="CHJ906" s="421"/>
      <c r="CHK906" s="421"/>
      <c r="CHL906" s="421"/>
      <c r="CHM906" s="421"/>
      <c r="CHN906" s="421"/>
      <c r="CHO906" s="421"/>
      <c r="CHP906" s="421"/>
      <c r="CHQ906" s="421"/>
      <c r="CHR906" s="421"/>
      <c r="CHS906" s="421"/>
      <c r="CHT906" s="421"/>
      <c r="CHU906" s="421"/>
      <c r="CHV906" s="421"/>
      <c r="CHW906" s="421"/>
      <c r="CHX906" s="421"/>
      <c r="CHY906" s="421"/>
      <c r="CHZ906" s="421"/>
      <c r="CIA906" s="421"/>
      <c r="CIB906" s="421"/>
      <c r="CIC906" s="421"/>
      <c r="CID906" s="421"/>
      <c r="CIE906" s="421"/>
      <c r="CIF906" s="421"/>
      <c r="CIG906" s="421"/>
      <c r="CIH906" s="421"/>
      <c r="CII906" s="421"/>
      <c r="CIJ906" s="421"/>
      <c r="CIK906" s="421"/>
      <c r="CIL906" s="421"/>
      <c r="CIM906" s="421"/>
      <c r="CIN906" s="421"/>
      <c r="CIO906" s="421"/>
      <c r="CIP906" s="421"/>
      <c r="CIQ906" s="421"/>
      <c r="CIR906" s="421"/>
      <c r="CIS906" s="421"/>
      <c r="CIT906" s="421"/>
      <c r="CIU906" s="421"/>
      <c r="CIV906" s="421"/>
      <c r="CIW906" s="421"/>
      <c r="CIX906" s="421"/>
      <c r="CIY906" s="421"/>
      <c r="CIZ906" s="421"/>
      <c r="CJA906" s="421"/>
      <c r="CJB906" s="421"/>
      <c r="CJC906" s="421"/>
      <c r="CJD906" s="421"/>
      <c r="CJE906" s="421"/>
      <c r="CJF906" s="421"/>
      <c r="CJG906" s="421"/>
      <c r="CJH906" s="421"/>
      <c r="CJI906" s="421"/>
      <c r="CJJ906" s="421"/>
      <c r="CJK906" s="421"/>
      <c r="CJL906" s="421"/>
      <c r="CJM906" s="421"/>
      <c r="CJN906" s="421"/>
      <c r="CJO906" s="421"/>
      <c r="CJP906" s="421"/>
      <c r="CJQ906" s="421"/>
      <c r="CJR906" s="421"/>
      <c r="CJS906" s="421"/>
      <c r="CJT906" s="421"/>
      <c r="CJU906" s="421"/>
      <c r="CJV906" s="421"/>
      <c r="CJW906" s="421"/>
      <c r="CJX906" s="421"/>
      <c r="CJY906" s="421"/>
      <c r="CJZ906" s="421"/>
      <c r="CKA906" s="421"/>
      <c r="CKB906" s="421"/>
      <c r="CKC906" s="421"/>
      <c r="CKD906" s="421"/>
      <c r="CKE906" s="421"/>
      <c r="CKF906" s="421"/>
      <c r="CKG906" s="421"/>
      <c r="CKH906" s="421"/>
      <c r="CKI906" s="421"/>
      <c r="CKJ906" s="421"/>
      <c r="CKK906" s="421"/>
      <c r="CKL906" s="421"/>
      <c r="CKM906" s="421"/>
      <c r="CKN906" s="421"/>
      <c r="CKO906" s="421"/>
      <c r="CKP906" s="421"/>
      <c r="CKQ906" s="421"/>
      <c r="CKR906" s="421"/>
      <c r="CKS906" s="421"/>
      <c r="CKT906" s="421"/>
      <c r="CKU906" s="421"/>
      <c r="CKV906" s="421"/>
      <c r="CKW906" s="421"/>
      <c r="CKX906" s="421"/>
      <c r="CKY906" s="421"/>
      <c r="CKZ906" s="421"/>
      <c r="CLA906" s="421"/>
      <c r="CLB906" s="421"/>
      <c r="CLC906" s="421"/>
      <c r="CLD906" s="421"/>
      <c r="CLE906" s="421"/>
      <c r="CLF906" s="421"/>
      <c r="CLG906" s="421"/>
      <c r="CLH906" s="421"/>
      <c r="CLI906" s="421"/>
      <c r="CLJ906" s="421"/>
      <c r="CLK906" s="421"/>
      <c r="CLL906" s="421"/>
      <c r="CLM906" s="421"/>
      <c r="CLN906" s="421"/>
      <c r="CLO906" s="421"/>
      <c r="CLP906" s="421"/>
      <c r="CLQ906" s="421"/>
      <c r="CLR906" s="421"/>
      <c r="CLS906" s="421"/>
      <c r="CLT906" s="421"/>
      <c r="CLU906" s="421"/>
      <c r="CLV906" s="421"/>
      <c r="CLW906" s="421"/>
      <c r="CLX906" s="421"/>
      <c r="CLY906" s="421"/>
      <c r="CLZ906" s="421"/>
      <c r="CMA906" s="421"/>
      <c r="CMB906" s="421"/>
      <c r="CMC906" s="421"/>
      <c r="CMD906" s="421"/>
      <c r="CME906" s="421"/>
      <c r="CMF906" s="421"/>
      <c r="CMG906" s="421"/>
      <c r="CMH906" s="421"/>
      <c r="CMI906" s="421"/>
      <c r="CMJ906" s="421"/>
      <c r="CMK906" s="421"/>
      <c r="CML906" s="421"/>
      <c r="CMM906" s="421"/>
      <c r="CMN906" s="421"/>
      <c r="CMO906" s="421"/>
      <c r="CMP906" s="421"/>
      <c r="CMQ906" s="421"/>
      <c r="CMR906" s="421"/>
      <c r="CMS906" s="421"/>
      <c r="CMT906" s="421"/>
      <c r="CMU906" s="421"/>
      <c r="CMV906" s="421"/>
      <c r="CMW906" s="421"/>
      <c r="CMX906" s="421"/>
      <c r="CMY906" s="421"/>
      <c r="CMZ906" s="421"/>
      <c r="CNA906" s="421"/>
      <c r="CNB906" s="421"/>
      <c r="CNC906" s="421"/>
      <c r="CND906" s="421"/>
      <c r="CNE906" s="421"/>
      <c r="CNF906" s="421"/>
      <c r="CNG906" s="421"/>
      <c r="CNH906" s="421"/>
      <c r="CNI906" s="421"/>
      <c r="CNJ906" s="421"/>
      <c r="CNK906" s="421"/>
      <c r="CNL906" s="421"/>
      <c r="CNM906" s="421"/>
      <c r="CNN906" s="421"/>
      <c r="CNO906" s="421"/>
      <c r="CNP906" s="421"/>
      <c r="CNQ906" s="421"/>
      <c r="CNR906" s="421"/>
      <c r="CNS906" s="421"/>
      <c r="CNT906" s="421"/>
      <c r="CNU906" s="421"/>
      <c r="CNV906" s="421"/>
      <c r="CNW906" s="421"/>
      <c r="CNX906" s="421"/>
      <c r="CNY906" s="421"/>
      <c r="CNZ906" s="421"/>
      <c r="COA906" s="421"/>
      <c r="COB906" s="421"/>
      <c r="COC906" s="421"/>
      <c r="COD906" s="421"/>
      <c r="COE906" s="421"/>
      <c r="COF906" s="421"/>
      <c r="COG906" s="421"/>
      <c r="COH906" s="421"/>
      <c r="COI906" s="421"/>
      <c r="COJ906" s="421"/>
      <c r="COK906" s="421"/>
      <c r="COL906" s="421"/>
      <c r="COM906" s="421"/>
      <c r="CON906" s="421"/>
      <c r="COO906" s="421"/>
      <c r="COP906" s="421"/>
      <c r="COQ906" s="421"/>
      <c r="COR906" s="421"/>
      <c r="COS906" s="421"/>
      <c r="COT906" s="421"/>
      <c r="COU906" s="421"/>
      <c r="COV906" s="421"/>
      <c r="COW906" s="421"/>
      <c r="COX906" s="421"/>
      <c r="COY906" s="421"/>
      <c r="COZ906" s="421"/>
      <c r="CPA906" s="421"/>
      <c r="CPB906" s="421"/>
      <c r="CPC906" s="421"/>
      <c r="CPD906" s="421"/>
      <c r="CPE906" s="421"/>
      <c r="CPF906" s="421"/>
      <c r="CPG906" s="421"/>
      <c r="CPH906" s="421"/>
      <c r="CPI906" s="421"/>
      <c r="CPJ906" s="421"/>
      <c r="CPK906" s="421"/>
      <c r="CPL906" s="421"/>
      <c r="CPM906" s="421"/>
      <c r="CPN906" s="421"/>
      <c r="CPO906" s="421"/>
      <c r="CPP906" s="421"/>
      <c r="CPQ906" s="421"/>
      <c r="CPR906" s="421"/>
      <c r="CPS906" s="421"/>
      <c r="CPT906" s="421"/>
      <c r="CPU906" s="421"/>
      <c r="CPV906" s="421"/>
      <c r="CPW906" s="421"/>
      <c r="CPX906" s="421"/>
      <c r="CPY906" s="421"/>
      <c r="CPZ906" s="421"/>
      <c r="CQA906" s="421"/>
      <c r="CQB906" s="421"/>
      <c r="CQC906" s="421"/>
      <c r="CQD906" s="421"/>
      <c r="CQE906" s="421"/>
      <c r="CQF906" s="421"/>
      <c r="CQG906" s="421"/>
      <c r="CQH906" s="421"/>
      <c r="CQI906" s="421"/>
      <c r="CQJ906" s="421"/>
      <c r="CQK906" s="421"/>
      <c r="CQL906" s="421"/>
      <c r="CQM906" s="421"/>
      <c r="CQN906" s="421"/>
      <c r="CQO906" s="421"/>
      <c r="CQP906" s="421"/>
      <c r="CQQ906" s="421"/>
      <c r="CQR906" s="421"/>
      <c r="CQS906" s="421"/>
      <c r="CQT906" s="421"/>
      <c r="CQU906" s="421"/>
      <c r="CQV906" s="421"/>
      <c r="CQW906" s="421"/>
      <c r="CQX906" s="421"/>
      <c r="CQY906" s="421"/>
      <c r="CQZ906" s="421"/>
      <c r="CRA906" s="421"/>
      <c r="CRB906" s="421"/>
      <c r="CRC906" s="421"/>
      <c r="CRD906" s="421"/>
      <c r="CRE906" s="421"/>
      <c r="CRF906" s="421"/>
      <c r="CRG906" s="421"/>
      <c r="CRH906" s="421"/>
      <c r="CRI906" s="421"/>
      <c r="CRJ906" s="421"/>
      <c r="CRK906" s="421"/>
      <c r="CRL906" s="421"/>
      <c r="CRM906" s="421"/>
      <c r="CRN906" s="421"/>
      <c r="CRO906" s="421"/>
      <c r="CRP906" s="421"/>
      <c r="CRQ906" s="421"/>
      <c r="CRR906" s="421"/>
      <c r="CRS906" s="421"/>
      <c r="CRT906" s="421"/>
      <c r="CRU906" s="421"/>
      <c r="CRV906" s="421"/>
      <c r="CRW906" s="421"/>
      <c r="CRX906" s="421"/>
      <c r="CRY906" s="421"/>
      <c r="CRZ906" s="421"/>
      <c r="CSA906" s="421"/>
      <c r="CSB906" s="421"/>
      <c r="CSC906" s="421"/>
      <c r="CSD906" s="421"/>
      <c r="CSE906" s="421"/>
      <c r="CSF906" s="421"/>
      <c r="CSG906" s="421"/>
      <c r="CSH906" s="421"/>
      <c r="CSI906" s="421"/>
      <c r="CSJ906" s="421"/>
      <c r="CSK906" s="421"/>
      <c r="CSL906" s="421"/>
      <c r="CSM906" s="421"/>
      <c r="CSN906" s="421"/>
      <c r="CSO906" s="421"/>
      <c r="CSP906" s="421"/>
      <c r="CSQ906" s="421"/>
      <c r="CSR906" s="421"/>
      <c r="CSS906" s="421"/>
      <c r="CST906" s="421"/>
      <c r="CSU906" s="421"/>
      <c r="CSV906" s="421"/>
      <c r="CSW906" s="421"/>
      <c r="CSX906" s="421"/>
      <c r="CSY906" s="421"/>
      <c r="CSZ906" s="421"/>
      <c r="CTA906" s="421"/>
      <c r="CTB906" s="421"/>
      <c r="CTC906" s="421"/>
      <c r="CTD906" s="421"/>
      <c r="CTE906" s="421"/>
      <c r="CTF906" s="421"/>
      <c r="CTG906" s="421"/>
      <c r="CTH906" s="421"/>
      <c r="CTI906" s="421"/>
      <c r="CTJ906" s="421"/>
      <c r="CTK906" s="421"/>
      <c r="CTL906" s="421"/>
      <c r="CTM906" s="421"/>
      <c r="CTN906" s="421"/>
      <c r="CTO906" s="421"/>
      <c r="CTP906" s="421"/>
      <c r="CTQ906" s="421"/>
      <c r="CTR906" s="421"/>
      <c r="CTS906" s="421"/>
      <c r="CTT906" s="421"/>
      <c r="CTU906" s="421"/>
      <c r="CTV906" s="421"/>
      <c r="CTW906" s="421"/>
      <c r="CTX906" s="421"/>
      <c r="CTY906" s="421"/>
      <c r="CTZ906" s="421"/>
      <c r="CUA906" s="421"/>
      <c r="CUB906" s="421"/>
      <c r="CUC906" s="421"/>
      <c r="CUD906" s="421"/>
      <c r="CUE906" s="421"/>
      <c r="CUF906" s="421"/>
      <c r="CUG906" s="421"/>
      <c r="CUH906" s="421"/>
      <c r="CUI906" s="421"/>
      <c r="CUJ906" s="421"/>
      <c r="CUK906" s="421"/>
      <c r="CUL906" s="421"/>
      <c r="CUM906" s="421"/>
      <c r="CUN906" s="421"/>
      <c r="CUO906" s="421"/>
      <c r="CUP906" s="421"/>
      <c r="CUQ906" s="421"/>
      <c r="CUR906" s="421"/>
      <c r="CUS906" s="421"/>
      <c r="CUT906" s="421"/>
      <c r="CUU906" s="421"/>
      <c r="CUV906" s="421"/>
      <c r="CUW906" s="421"/>
      <c r="CUX906" s="421"/>
      <c r="CUY906" s="421"/>
      <c r="CUZ906" s="421"/>
      <c r="CVA906" s="421"/>
      <c r="CVB906" s="421"/>
      <c r="CVC906" s="421"/>
      <c r="CVD906" s="421"/>
      <c r="CVE906" s="421"/>
      <c r="CVF906" s="421"/>
      <c r="CVG906" s="421"/>
      <c r="CVH906" s="421"/>
      <c r="CVI906" s="421"/>
      <c r="CVJ906" s="421"/>
      <c r="CVK906" s="421"/>
      <c r="CVL906" s="421"/>
      <c r="CVM906" s="421"/>
      <c r="CVN906" s="421"/>
      <c r="CVO906" s="421"/>
      <c r="CVP906" s="421"/>
      <c r="CVQ906" s="421"/>
      <c r="CVR906" s="421"/>
      <c r="CVS906" s="421"/>
      <c r="CVT906" s="421"/>
      <c r="CVU906" s="421"/>
      <c r="CVV906" s="421"/>
      <c r="CVW906" s="421"/>
      <c r="CVX906" s="421"/>
      <c r="CVY906" s="421"/>
      <c r="CVZ906" s="421"/>
      <c r="CWA906" s="421"/>
      <c r="CWB906" s="421"/>
      <c r="CWC906" s="421"/>
      <c r="CWD906" s="421"/>
      <c r="CWE906" s="421"/>
      <c r="CWF906" s="421"/>
      <c r="CWG906" s="421"/>
      <c r="CWH906" s="421"/>
      <c r="CWI906" s="421"/>
      <c r="CWJ906" s="421"/>
      <c r="CWK906" s="421"/>
      <c r="CWL906" s="421"/>
      <c r="CWM906" s="421"/>
      <c r="CWN906" s="421"/>
      <c r="CWO906" s="421"/>
      <c r="CWP906" s="421"/>
      <c r="CWQ906" s="421"/>
      <c r="CWR906" s="421"/>
      <c r="CWS906" s="421"/>
      <c r="CWT906" s="421"/>
      <c r="CWU906" s="421"/>
      <c r="CWV906" s="421"/>
      <c r="CWW906" s="421"/>
      <c r="CWX906" s="421"/>
      <c r="CWY906" s="421"/>
      <c r="CWZ906" s="421"/>
      <c r="CXA906" s="421"/>
      <c r="CXB906" s="421"/>
      <c r="CXC906" s="421"/>
      <c r="CXD906" s="421"/>
      <c r="CXE906" s="421"/>
      <c r="CXF906" s="421"/>
      <c r="CXG906" s="421"/>
      <c r="CXH906" s="421"/>
      <c r="CXI906" s="421"/>
      <c r="CXJ906" s="421"/>
      <c r="CXK906" s="421"/>
      <c r="CXL906" s="421"/>
      <c r="CXM906" s="421"/>
      <c r="CXN906" s="421"/>
      <c r="CXO906" s="421"/>
      <c r="CXP906" s="421"/>
      <c r="CXQ906" s="421"/>
      <c r="CXR906" s="421"/>
      <c r="CXS906" s="421"/>
      <c r="CXT906" s="421"/>
      <c r="CXU906" s="421"/>
      <c r="CXV906" s="421"/>
      <c r="CXW906" s="421"/>
      <c r="CXX906" s="421"/>
      <c r="CXY906" s="421"/>
      <c r="CXZ906" s="421"/>
      <c r="CYA906" s="421"/>
      <c r="CYB906" s="421"/>
      <c r="CYC906" s="421"/>
      <c r="CYD906" s="421"/>
      <c r="CYE906" s="421"/>
      <c r="CYF906" s="421"/>
      <c r="CYG906" s="421"/>
      <c r="CYH906" s="421"/>
      <c r="CYI906" s="421"/>
      <c r="CYJ906" s="421"/>
      <c r="CYK906" s="421"/>
      <c r="CYL906" s="421"/>
      <c r="CYM906" s="421"/>
      <c r="CYN906" s="421"/>
      <c r="CYO906" s="421"/>
      <c r="CYP906" s="421"/>
      <c r="CYQ906" s="421"/>
      <c r="CYR906" s="421"/>
      <c r="CYS906" s="421"/>
      <c r="CYT906" s="421"/>
      <c r="CYU906" s="421"/>
      <c r="CYV906" s="421"/>
      <c r="CYW906" s="421"/>
      <c r="CYX906" s="421"/>
      <c r="CYY906" s="421"/>
      <c r="CYZ906" s="421"/>
      <c r="CZA906" s="421"/>
      <c r="CZB906" s="421"/>
      <c r="CZC906" s="421"/>
      <c r="CZD906" s="421"/>
      <c r="CZE906" s="421"/>
      <c r="CZF906" s="421"/>
      <c r="CZG906" s="421"/>
      <c r="CZH906" s="421"/>
      <c r="CZI906" s="421"/>
      <c r="CZJ906" s="421"/>
      <c r="CZK906" s="421"/>
      <c r="CZL906" s="421"/>
      <c r="CZM906" s="421"/>
      <c r="CZN906" s="421"/>
      <c r="CZO906" s="421"/>
      <c r="CZP906" s="421"/>
      <c r="CZQ906" s="421"/>
      <c r="CZR906" s="421"/>
      <c r="CZS906" s="421"/>
      <c r="CZT906" s="421"/>
      <c r="CZU906" s="421"/>
      <c r="CZV906" s="421"/>
      <c r="CZW906" s="421"/>
      <c r="CZX906" s="421"/>
      <c r="CZY906" s="421"/>
      <c r="CZZ906" s="421"/>
      <c r="DAA906" s="421"/>
      <c r="DAB906" s="421"/>
      <c r="DAC906" s="421"/>
      <c r="DAD906" s="421"/>
      <c r="DAE906" s="421"/>
      <c r="DAF906" s="421"/>
      <c r="DAG906" s="421"/>
      <c r="DAH906" s="421"/>
      <c r="DAI906" s="421"/>
      <c r="DAJ906" s="421"/>
      <c r="DAK906" s="421"/>
      <c r="DAL906" s="421"/>
      <c r="DAM906" s="421"/>
      <c r="DAN906" s="421"/>
      <c r="DAO906" s="421"/>
      <c r="DAP906" s="421"/>
      <c r="DAQ906" s="421"/>
      <c r="DAR906" s="421"/>
      <c r="DAS906" s="421"/>
      <c r="DAT906" s="421"/>
      <c r="DAU906" s="421"/>
      <c r="DAV906" s="421"/>
      <c r="DAW906" s="421"/>
      <c r="DAX906" s="421"/>
      <c r="DAY906" s="421"/>
      <c r="DAZ906" s="421"/>
      <c r="DBA906" s="421"/>
      <c r="DBB906" s="421"/>
      <c r="DBC906" s="421"/>
      <c r="DBD906" s="421"/>
      <c r="DBE906" s="421"/>
      <c r="DBF906" s="421"/>
      <c r="DBG906" s="421"/>
      <c r="DBH906" s="421"/>
      <c r="DBI906" s="421"/>
      <c r="DBJ906" s="421"/>
      <c r="DBK906" s="421"/>
      <c r="DBL906" s="421"/>
      <c r="DBM906" s="421"/>
      <c r="DBN906" s="421"/>
      <c r="DBO906" s="421"/>
      <c r="DBP906" s="421"/>
      <c r="DBQ906" s="421"/>
      <c r="DBR906" s="421"/>
      <c r="DBS906" s="421"/>
      <c r="DBT906" s="421"/>
      <c r="DBU906" s="421"/>
      <c r="DBV906" s="421"/>
      <c r="DBW906" s="421"/>
      <c r="DBX906" s="421"/>
      <c r="DBY906" s="421"/>
      <c r="DBZ906" s="421"/>
      <c r="DCA906" s="421"/>
      <c r="DCB906" s="421"/>
      <c r="DCC906" s="421"/>
      <c r="DCD906" s="421"/>
      <c r="DCE906" s="421"/>
      <c r="DCF906" s="421"/>
      <c r="DCG906" s="421"/>
      <c r="DCH906" s="421"/>
      <c r="DCI906" s="421"/>
      <c r="DCJ906" s="421"/>
      <c r="DCK906" s="421"/>
      <c r="DCL906" s="421"/>
      <c r="DCM906" s="421"/>
      <c r="DCN906" s="421"/>
      <c r="DCO906" s="421"/>
      <c r="DCP906" s="421"/>
      <c r="DCQ906" s="421"/>
      <c r="DCR906" s="421"/>
      <c r="DCS906" s="421"/>
      <c r="DCT906" s="421"/>
      <c r="DCU906" s="421"/>
      <c r="DCV906" s="421"/>
      <c r="DCW906" s="421"/>
      <c r="DCX906" s="421"/>
      <c r="DCY906" s="421"/>
      <c r="DCZ906" s="421"/>
      <c r="DDA906" s="421"/>
      <c r="DDB906" s="421"/>
      <c r="DDC906" s="421"/>
      <c r="DDD906" s="421"/>
      <c r="DDE906" s="421"/>
      <c r="DDF906" s="421"/>
      <c r="DDG906" s="421"/>
      <c r="DDH906" s="421"/>
      <c r="DDI906" s="421"/>
      <c r="DDJ906" s="421"/>
      <c r="DDK906" s="421"/>
      <c r="DDL906" s="421"/>
      <c r="DDM906" s="421"/>
      <c r="DDN906" s="421"/>
      <c r="DDO906" s="421"/>
      <c r="DDP906" s="421"/>
      <c r="DDQ906" s="421"/>
      <c r="DDR906" s="421"/>
      <c r="DDS906" s="421"/>
      <c r="DDT906" s="421"/>
      <c r="DDU906" s="421"/>
      <c r="DDV906" s="421"/>
      <c r="DDW906" s="421"/>
      <c r="DDX906" s="421"/>
      <c r="DDY906" s="421"/>
      <c r="DDZ906" s="421"/>
      <c r="DEA906" s="421"/>
      <c r="DEB906" s="421"/>
      <c r="DEC906" s="421"/>
      <c r="DED906" s="421"/>
      <c r="DEE906" s="421"/>
      <c r="DEF906" s="421"/>
      <c r="DEG906" s="421"/>
      <c r="DEH906" s="421"/>
      <c r="DEI906" s="421"/>
      <c r="DEJ906" s="421"/>
      <c r="DEK906" s="421"/>
      <c r="DEL906" s="421"/>
      <c r="DEM906" s="421"/>
      <c r="DEN906" s="421"/>
      <c r="DEO906" s="421"/>
      <c r="DEP906" s="421"/>
      <c r="DEQ906" s="421"/>
      <c r="DER906" s="421"/>
      <c r="DES906" s="421"/>
      <c r="DET906" s="421"/>
      <c r="DEU906" s="421"/>
      <c r="DEV906" s="421"/>
      <c r="DEW906" s="421"/>
      <c r="DEX906" s="421"/>
      <c r="DEY906" s="421"/>
      <c r="DEZ906" s="421"/>
      <c r="DFA906" s="421"/>
      <c r="DFB906" s="421"/>
      <c r="DFC906" s="421"/>
      <c r="DFD906" s="421"/>
      <c r="DFE906" s="421"/>
      <c r="DFF906" s="421"/>
      <c r="DFG906" s="421"/>
      <c r="DFH906" s="421"/>
      <c r="DFI906" s="421"/>
      <c r="DFJ906" s="421"/>
      <c r="DFK906" s="421"/>
      <c r="DFL906" s="421"/>
      <c r="DFM906" s="421"/>
      <c r="DFN906" s="421"/>
      <c r="DFO906" s="421"/>
      <c r="DFP906" s="421"/>
      <c r="DFQ906" s="421"/>
      <c r="DFR906" s="421"/>
      <c r="DFS906" s="421"/>
      <c r="DFT906" s="421"/>
      <c r="DFU906" s="421"/>
      <c r="DFV906" s="421"/>
      <c r="DFW906" s="421"/>
      <c r="DFX906" s="421"/>
      <c r="DFY906" s="421"/>
      <c r="DFZ906" s="421"/>
      <c r="DGA906" s="421"/>
      <c r="DGB906" s="421"/>
      <c r="DGC906" s="421"/>
      <c r="DGD906" s="421"/>
      <c r="DGE906" s="421"/>
      <c r="DGF906" s="421"/>
      <c r="DGG906" s="421"/>
      <c r="DGH906" s="421"/>
      <c r="DGI906" s="421"/>
      <c r="DGJ906" s="421"/>
      <c r="DGK906" s="421"/>
      <c r="DGL906" s="421"/>
      <c r="DGM906" s="421"/>
      <c r="DGN906" s="421"/>
      <c r="DGO906" s="421"/>
      <c r="DGP906" s="421"/>
      <c r="DGQ906" s="421"/>
      <c r="DGR906" s="421"/>
      <c r="DGS906" s="421"/>
      <c r="DGT906" s="421"/>
      <c r="DGU906" s="421"/>
      <c r="DGV906" s="421"/>
      <c r="DGW906" s="421"/>
      <c r="DGX906" s="421"/>
      <c r="DGY906" s="421"/>
      <c r="DGZ906" s="421"/>
      <c r="DHA906" s="421"/>
      <c r="DHB906" s="421"/>
      <c r="DHC906" s="421"/>
      <c r="DHD906" s="421"/>
      <c r="DHE906" s="421"/>
      <c r="DHF906" s="421"/>
      <c r="DHG906" s="421"/>
      <c r="DHH906" s="421"/>
      <c r="DHI906" s="421"/>
      <c r="DHJ906" s="421"/>
      <c r="DHK906" s="421"/>
      <c r="DHL906" s="421"/>
      <c r="DHM906" s="421"/>
      <c r="DHN906" s="421"/>
      <c r="DHO906" s="421"/>
      <c r="DHP906" s="421"/>
      <c r="DHQ906" s="421"/>
      <c r="DHR906" s="421"/>
      <c r="DHS906" s="421"/>
      <c r="DHT906" s="421"/>
      <c r="DHU906" s="421"/>
      <c r="DHV906" s="421"/>
      <c r="DHW906" s="421"/>
      <c r="DHX906" s="421"/>
      <c r="DHY906" s="421"/>
      <c r="DHZ906" s="421"/>
      <c r="DIA906" s="421"/>
      <c r="DIB906" s="421"/>
      <c r="DIC906" s="421"/>
      <c r="DID906" s="421"/>
      <c r="DIE906" s="421"/>
      <c r="DIF906" s="421"/>
      <c r="DIG906" s="421"/>
      <c r="DIH906" s="421"/>
      <c r="DII906" s="421"/>
      <c r="DIJ906" s="421"/>
      <c r="DIK906" s="421"/>
      <c r="DIL906" s="421"/>
      <c r="DIM906" s="421"/>
      <c r="DIN906" s="421"/>
      <c r="DIO906" s="421"/>
      <c r="DIP906" s="421"/>
      <c r="DIQ906" s="421"/>
      <c r="DIR906" s="421"/>
      <c r="DIS906" s="421"/>
      <c r="DIT906" s="421"/>
      <c r="DIU906" s="421"/>
      <c r="DIV906" s="421"/>
      <c r="DIW906" s="421"/>
      <c r="DIX906" s="421"/>
      <c r="DIY906" s="421"/>
      <c r="DIZ906" s="421"/>
      <c r="DJA906" s="421"/>
      <c r="DJB906" s="421"/>
      <c r="DJC906" s="421"/>
      <c r="DJD906" s="421"/>
      <c r="DJE906" s="421"/>
      <c r="DJF906" s="421"/>
      <c r="DJG906" s="421"/>
      <c r="DJH906" s="421"/>
      <c r="DJI906" s="421"/>
      <c r="DJJ906" s="421"/>
      <c r="DJK906" s="421"/>
      <c r="DJL906" s="421"/>
      <c r="DJM906" s="421"/>
      <c r="DJN906" s="421"/>
      <c r="DJO906" s="421"/>
      <c r="DJP906" s="421"/>
      <c r="DJQ906" s="421"/>
      <c r="DJR906" s="421"/>
      <c r="DJS906" s="421"/>
      <c r="DJT906" s="421"/>
      <c r="DJU906" s="421"/>
      <c r="DJV906" s="421"/>
      <c r="DJW906" s="421"/>
      <c r="DJX906" s="421"/>
      <c r="DJY906" s="421"/>
      <c r="DJZ906" s="421"/>
      <c r="DKA906" s="421"/>
      <c r="DKB906" s="421"/>
      <c r="DKC906" s="421"/>
      <c r="DKD906" s="421"/>
      <c r="DKE906" s="421"/>
      <c r="DKF906" s="421"/>
      <c r="DKG906" s="421"/>
      <c r="DKH906" s="421"/>
      <c r="DKI906" s="421"/>
      <c r="DKJ906" s="421"/>
      <c r="DKK906" s="421"/>
      <c r="DKL906" s="421"/>
      <c r="DKM906" s="421"/>
      <c r="DKN906" s="421"/>
      <c r="DKO906" s="421"/>
      <c r="DKP906" s="421"/>
      <c r="DKQ906" s="421"/>
      <c r="DKR906" s="421"/>
      <c r="DKS906" s="421"/>
      <c r="DKT906" s="421"/>
      <c r="DKU906" s="421"/>
      <c r="DKV906" s="421"/>
      <c r="DKW906" s="421"/>
      <c r="DKX906" s="421"/>
      <c r="DKY906" s="421"/>
      <c r="DKZ906" s="421"/>
      <c r="DLA906" s="421"/>
      <c r="DLB906" s="421"/>
      <c r="DLC906" s="421"/>
      <c r="DLD906" s="421"/>
      <c r="DLE906" s="421"/>
      <c r="DLF906" s="421"/>
      <c r="DLG906" s="421"/>
      <c r="DLH906" s="421"/>
      <c r="DLI906" s="421"/>
      <c r="DLJ906" s="421"/>
      <c r="DLK906" s="421"/>
      <c r="DLL906" s="421"/>
      <c r="DLM906" s="421"/>
      <c r="DLN906" s="421"/>
      <c r="DLO906" s="421"/>
      <c r="DLP906" s="421"/>
      <c r="DLQ906" s="421"/>
      <c r="DLR906" s="421"/>
      <c r="DLS906" s="421"/>
      <c r="DLT906" s="421"/>
      <c r="DLU906" s="421"/>
      <c r="DLV906" s="421"/>
      <c r="DLW906" s="421"/>
      <c r="DLX906" s="421"/>
      <c r="DLY906" s="421"/>
      <c r="DLZ906" s="421"/>
      <c r="DMA906" s="421"/>
      <c r="DMB906" s="421"/>
      <c r="DMC906" s="421"/>
      <c r="DMD906" s="421"/>
      <c r="DME906" s="421"/>
      <c r="DMF906" s="421"/>
      <c r="DMG906" s="421"/>
      <c r="DMH906" s="421"/>
      <c r="DMI906" s="421"/>
      <c r="DMJ906" s="421"/>
      <c r="DMK906" s="421"/>
      <c r="DML906" s="421"/>
      <c r="DMM906" s="421"/>
      <c r="DMN906" s="421"/>
      <c r="DMO906" s="421"/>
      <c r="DMP906" s="421"/>
      <c r="DMQ906" s="421"/>
      <c r="DMR906" s="421"/>
      <c r="DMS906" s="421"/>
      <c r="DMT906" s="421"/>
      <c r="DMU906" s="421"/>
      <c r="DMV906" s="421"/>
      <c r="DMW906" s="421"/>
      <c r="DMX906" s="421"/>
      <c r="DMY906" s="421"/>
      <c r="DMZ906" s="421"/>
      <c r="DNA906" s="421"/>
      <c r="DNB906" s="421"/>
      <c r="DNC906" s="421"/>
      <c r="DND906" s="421"/>
      <c r="DNE906" s="421"/>
      <c r="DNF906" s="421"/>
      <c r="DNG906" s="421"/>
      <c r="DNH906" s="421"/>
      <c r="DNI906" s="421"/>
      <c r="DNJ906" s="421"/>
      <c r="DNK906" s="421"/>
      <c r="DNL906" s="421"/>
      <c r="DNM906" s="421"/>
      <c r="DNN906" s="421"/>
      <c r="DNO906" s="421"/>
      <c r="DNP906" s="421"/>
      <c r="DNQ906" s="421"/>
      <c r="DNR906" s="421"/>
      <c r="DNS906" s="421"/>
      <c r="DNT906" s="421"/>
      <c r="DNU906" s="421"/>
      <c r="DNV906" s="421"/>
      <c r="DNW906" s="421"/>
      <c r="DNX906" s="421"/>
      <c r="DNY906" s="421"/>
      <c r="DNZ906" s="421"/>
      <c r="DOA906" s="421"/>
      <c r="DOB906" s="421"/>
      <c r="DOC906" s="421"/>
      <c r="DOD906" s="421"/>
      <c r="DOE906" s="421"/>
      <c r="DOF906" s="421"/>
      <c r="DOG906" s="421"/>
      <c r="DOH906" s="421"/>
      <c r="DOI906" s="421"/>
      <c r="DOJ906" s="421"/>
      <c r="DOK906" s="421"/>
      <c r="DOL906" s="421"/>
      <c r="DOM906" s="421"/>
      <c r="DON906" s="421"/>
      <c r="DOO906" s="421"/>
      <c r="DOP906" s="421"/>
      <c r="DOQ906" s="421"/>
      <c r="DOR906" s="421"/>
      <c r="DOS906" s="421"/>
      <c r="DOT906" s="421"/>
      <c r="DOU906" s="421"/>
      <c r="DOV906" s="421"/>
      <c r="DOW906" s="421"/>
      <c r="DOX906" s="421"/>
      <c r="DOY906" s="421"/>
      <c r="DOZ906" s="421"/>
      <c r="DPA906" s="421"/>
      <c r="DPB906" s="421"/>
      <c r="DPC906" s="421"/>
      <c r="DPD906" s="421"/>
      <c r="DPE906" s="421"/>
      <c r="DPF906" s="421"/>
      <c r="DPG906" s="421"/>
      <c r="DPH906" s="421"/>
      <c r="DPI906" s="421"/>
      <c r="DPJ906" s="421"/>
      <c r="DPK906" s="421"/>
      <c r="DPL906" s="421"/>
      <c r="DPM906" s="421"/>
      <c r="DPN906" s="421"/>
      <c r="DPO906" s="421"/>
      <c r="DPP906" s="421"/>
      <c r="DPQ906" s="421"/>
      <c r="DPR906" s="421"/>
      <c r="DPS906" s="421"/>
      <c r="DPT906" s="421"/>
      <c r="DPU906" s="421"/>
      <c r="DPV906" s="421"/>
      <c r="DPW906" s="421"/>
      <c r="DPX906" s="421"/>
      <c r="DPY906" s="421"/>
      <c r="DPZ906" s="421"/>
      <c r="DQA906" s="421"/>
      <c r="DQB906" s="421"/>
      <c r="DQC906" s="421"/>
      <c r="DQD906" s="421"/>
      <c r="DQE906" s="421"/>
      <c r="DQF906" s="421"/>
      <c r="DQG906" s="421"/>
      <c r="DQH906" s="421"/>
      <c r="DQI906" s="421"/>
      <c r="DQJ906" s="421"/>
      <c r="DQK906" s="421"/>
      <c r="DQL906" s="421"/>
      <c r="DQM906" s="421"/>
      <c r="DQN906" s="421"/>
      <c r="DQO906" s="421"/>
      <c r="DQP906" s="421"/>
      <c r="DQQ906" s="421"/>
      <c r="DQR906" s="421"/>
      <c r="DQS906" s="421"/>
      <c r="DQT906" s="421"/>
      <c r="DQU906" s="421"/>
      <c r="DQV906" s="421"/>
      <c r="DQW906" s="421"/>
      <c r="DQX906" s="421"/>
      <c r="DQY906" s="421"/>
      <c r="DQZ906" s="421"/>
      <c r="DRA906" s="421"/>
      <c r="DRB906" s="421"/>
      <c r="DRC906" s="421"/>
      <c r="DRD906" s="421"/>
      <c r="DRE906" s="421"/>
      <c r="DRF906" s="421"/>
      <c r="DRG906" s="421"/>
      <c r="DRH906" s="421"/>
      <c r="DRI906" s="421"/>
      <c r="DRJ906" s="421"/>
      <c r="DRK906" s="421"/>
      <c r="DRL906" s="421"/>
      <c r="DRM906" s="421"/>
      <c r="DRN906" s="421"/>
      <c r="DRO906" s="421"/>
      <c r="DRP906" s="421"/>
      <c r="DRQ906" s="421"/>
      <c r="DRR906" s="421"/>
      <c r="DRS906" s="421"/>
      <c r="DRT906" s="421"/>
      <c r="DRU906" s="421"/>
      <c r="DRV906" s="421"/>
      <c r="DRW906" s="421"/>
      <c r="DRX906" s="421"/>
      <c r="DRY906" s="421"/>
      <c r="DRZ906" s="421"/>
      <c r="DSA906" s="421"/>
      <c r="DSB906" s="421"/>
      <c r="DSC906" s="421"/>
      <c r="DSD906" s="421"/>
      <c r="DSE906" s="421"/>
      <c r="DSF906" s="421"/>
      <c r="DSG906" s="421"/>
      <c r="DSH906" s="421"/>
      <c r="DSI906" s="421"/>
      <c r="DSJ906" s="421"/>
      <c r="DSK906" s="421"/>
      <c r="DSL906" s="421"/>
      <c r="DSM906" s="421"/>
      <c r="DSN906" s="421"/>
      <c r="DSO906" s="421"/>
      <c r="DSP906" s="421"/>
      <c r="DSQ906" s="421"/>
      <c r="DSR906" s="421"/>
      <c r="DSS906" s="421"/>
      <c r="DST906" s="421"/>
      <c r="DSU906" s="421"/>
      <c r="DSV906" s="421"/>
      <c r="DSW906" s="421"/>
      <c r="DSX906" s="421"/>
      <c r="DSY906" s="421"/>
      <c r="DSZ906" s="421"/>
      <c r="DTA906" s="421"/>
      <c r="DTB906" s="421"/>
      <c r="DTC906" s="421"/>
      <c r="DTD906" s="421"/>
      <c r="DTE906" s="421"/>
      <c r="DTF906" s="421"/>
      <c r="DTG906" s="421"/>
      <c r="DTH906" s="421"/>
      <c r="DTI906" s="421"/>
      <c r="DTJ906" s="421"/>
      <c r="DTK906" s="421"/>
      <c r="DTL906" s="421"/>
      <c r="DTM906" s="421"/>
      <c r="DTN906" s="421"/>
      <c r="DTO906" s="421"/>
      <c r="DTP906" s="421"/>
      <c r="DTQ906" s="421"/>
      <c r="DTR906" s="421"/>
      <c r="DTS906" s="421"/>
      <c r="DTT906" s="421"/>
      <c r="DTU906" s="421"/>
      <c r="DTV906" s="421"/>
      <c r="DTW906" s="421"/>
      <c r="DTX906" s="421"/>
      <c r="DTY906" s="421"/>
      <c r="DTZ906" s="421"/>
      <c r="DUA906" s="421"/>
      <c r="DUB906" s="421"/>
      <c r="DUC906" s="421"/>
      <c r="DUD906" s="421"/>
      <c r="DUE906" s="421"/>
      <c r="DUF906" s="421"/>
      <c r="DUG906" s="421"/>
      <c r="DUH906" s="421"/>
      <c r="DUI906" s="421"/>
      <c r="DUJ906" s="421"/>
      <c r="DUK906" s="421"/>
      <c r="DUL906" s="421"/>
      <c r="DUM906" s="421"/>
      <c r="DUN906" s="421"/>
      <c r="DUO906" s="421"/>
      <c r="DUP906" s="421"/>
      <c r="DUQ906" s="421"/>
      <c r="DUR906" s="421"/>
      <c r="DUS906" s="421"/>
      <c r="DUT906" s="421"/>
      <c r="DUU906" s="421"/>
      <c r="DUV906" s="421"/>
      <c r="DUW906" s="421"/>
      <c r="DUX906" s="421"/>
      <c r="DUY906" s="421"/>
      <c r="DUZ906" s="421"/>
      <c r="DVA906" s="421"/>
      <c r="DVB906" s="421"/>
      <c r="DVC906" s="421"/>
      <c r="DVD906" s="421"/>
      <c r="DVE906" s="421"/>
      <c r="DVF906" s="421"/>
      <c r="DVG906" s="421"/>
      <c r="DVH906" s="421"/>
      <c r="DVI906" s="421"/>
      <c r="DVJ906" s="421"/>
      <c r="DVK906" s="421"/>
      <c r="DVL906" s="421"/>
      <c r="DVM906" s="421"/>
      <c r="DVN906" s="421"/>
      <c r="DVO906" s="421"/>
      <c r="DVP906" s="421"/>
      <c r="DVQ906" s="421"/>
      <c r="DVR906" s="421"/>
      <c r="DVS906" s="421"/>
      <c r="DVT906" s="421"/>
      <c r="DVU906" s="421"/>
      <c r="DVV906" s="421"/>
      <c r="DVW906" s="421"/>
      <c r="DVX906" s="421"/>
      <c r="DVY906" s="421"/>
      <c r="DVZ906" s="421"/>
      <c r="DWA906" s="421"/>
      <c r="DWB906" s="421"/>
      <c r="DWC906" s="421"/>
      <c r="DWD906" s="421"/>
      <c r="DWE906" s="421"/>
      <c r="DWF906" s="421"/>
      <c r="DWG906" s="421"/>
      <c r="DWH906" s="421"/>
      <c r="DWI906" s="421"/>
      <c r="DWJ906" s="421"/>
      <c r="DWK906" s="421"/>
      <c r="DWL906" s="421"/>
      <c r="DWM906" s="421"/>
      <c r="DWN906" s="421"/>
      <c r="DWO906" s="421"/>
      <c r="DWP906" s="421"/>
      <c r="DWQ906" s="421"/>
      <c r="DWR906" s="421"/>
      <c r="DWS906" s="421"/>
      <c r="DWT906" s="421"/>
      <c r="DWU906" s="421"/>
      <c r="DWV906" s="421"/>
      <c r="DWW906" s="421"/>
      <c r="DWX906" s="421"/>
      <c r="DWY906" s="421"/>
      <c r="DWZ906" s="421"/>
      <c r="DXA906" s="421"/>
      <c r="DXB906" s="421"/>
      <c r="DXC906" s="421"/>
      <c r="DXD906" s="421"/>
      <c r="DXE906" s="421"/>
      <c r="DXF906" s="421"/>
      <c r="DXG906" s="421"/>
      <c r="DXH906" s="421"/>
      <c r="DXI906" s="421"/>
      <c r="DXJ906" s="421"/>
      <c r="DXK906" s="421"/>
      <c r="DXL906" s="421"/>
      <c r="DXM906" s="421"/>
      <c r="DXN906" s="421"/>
      <c r="DXO906" s="421"/>
      <c r="DXP906" s="421"/>
      <c r="DXQ906" s="421"/>
      <c r="DXR906" s="421"/>
      <c r="DXS906" s="421"/>
      <c r="DXT906" s="421"/>
      <c r="DXU906" s="421"/>
      <c r="DXV906" s="421"/>
      <c r="DXW906" s="421"/>
      <c r="DXX906" s="421"/>
      <c r="DXY906" s="421"/>
      <c r="DXZ906" s="421"/>
      <c r="DYA906" s="421"/>
      <c r="DYB906" s="421"/>
      <c r="DYC906" s="421"/>
      <c r="DYD906" s="421"/>
      <c r="DYE906" s="421"/>
      <c r="DYF906" s="421"/>
      <c r="DYG906" s="421"/>
      <c r="DYH906" s="421"/>
      <c r="DYI906" s="421"/>
      <c r="DYJ906" s="421"/>
      <c r="DYK906" s="421"/>
      <c r="DYL906" s="421"/>
      <c r="DYM906" s="421"/>
      <c r="DYN906" s="421"/>
      <c r="DYO906" s="421"/>
      <c r="DYP906" s="421"/>
      <c r="DYQ906" s="421"/>
      <c r="DYR906" s="421"/>
      <c r="DYS906" s="421"/>
      <c r="DYT906" s="421"/>
      <c r="DYU906" s="421"/>
      <c r="DYV906" s="421"/>
      <c r="DYW906" s="421"/>
      <c r="DYX906" s="421"/>
      <c r="DYY906" s="421"/>
      <c r="DYZ906" s="421"/>
      <c r="DZA906" s="421"/>
      <c r="DZB906" s="421"/>
      <c r="DZC906" s="421"/>
      <c r="DZD906" s="421"/>
      <c r="DZE906" s="421"/>
      <c r="DZF906" s="421"/>
      <c r="DZG906" s="421"/>
      <c r="DZH906" s="421"/>
      <c r="DZI906" s="421"/>
      <c r="DZJ906" s="421"/>
      <c r="DZK906" s="421"/>
      <c r="DZL906" s="421"/>
      <c r="DZM906" s="421"/>
      <c r="DZN906" s="421"/>
      <c r="DZO906" s="421"/>
      <c r="DZP906" s="421"/>
      <c r="DZQ906" s="421"/>
      <c r="DZR906" s="421"/>
      <c r="DZS906" s="421"/>
      <c r="DZT906" s="421"/>
      <c r="DZU906" s="421"/>
      <c r="DZV906" s="421"/>
      <c r="DZW906" s="421"/>
      <c r="DZX906" s="421"/>
      <c r="DZY906" s="421"/>
      <c r="DZZ906" s="421"/>
      <c r="EAA906" s="421"/>
      <c r="EAB906" s="421"/>
      <c r="EAC906" s="421"/>
      <c r="EAD906" s="421"/>
      <c r="EAE906" s="421"/>
      <c r="EAF906" s="421"/>
      <c r="EAG906" s="421"/>
      <c r="EAH906" s="421"/>
      <c r="EAI906" s="421"/>
      <c r="EAJ906" s="421"/>
      <c r="EAK906" s="421"/>
      <c r="EAL906" s="421"/>
      <c r="EAM906" s="421"/>
      <c r="EAN906" s="421"/>
      <c r="EAO906" s="421"/>
      <c r="EAP906" s="421"/>
      <c r="EAQ906" s="421"/>
      <c r="EAR906" s="421"/>
      <c r="EAS906" s="421"/>
      <c r="EAT906" s="421"/>
      <c r="EAU906" s="421"/>
      <c r="EAV906" s="421"/>
      <c r="EAW906" s="421"/>
      <c r="EAX906" s="421"/>
      <c r="EAY906" s="421"/>
      <c r="EAZ906" s="421"/>
      <c r="EBA906" s="421"/>
      <c r="EBB906" s="421"/>
      <c r="EBC906" s="421"/>
      <c r="EBD906" s="421"/>
      <c r="EBE906" s="421"/>
      <c r="EBF906" s="421"/>
      <c r="EBG906" s="421"/>
      <c r="EBH906" s="421"/>
      <c r="EBI906" s="421"/>
      <c r="EBJ906" s="421"/>
      <c r="EBK906" s="421"/>
      <c r="EBL906" s="421"/>
      <c r="EBM906" s="421"/>
      <c r="EBN906" s="421"/>
      <c r="EBO906" s="421"/>
      <c r="EBP906" s="421"/>
      <c r="EBQ906" s="421"/>
      <c r="EBR906" s="421"/>
      <c r="EBS906" s="421"/>
      <c r="EBT906" s="421"/>
      <c r="EBU906" s="421"/>
      <c r="EBV906" s="421"/>
      <c r="EBW906" s="421"/>
      <c r="EBX906" s="421"/>
      <c r="EBY906" s="421"/>
      <c r="EBZ906" s="421"/>
      <c r="ECA906" s="421"/>
      <c r="ECB906" s="421"/>
      <c r="ECC906" s="421"/>
      <c r="ECD906" s="421"/>
      <c r="ECE906" s="421"/>
      <c r="ECF906" s="421"/>
      <c r="ECG906" s="421"/>
      <c r="ECH906" s="421"/>
      <c r="ECI906" s="421"/>
      <c r="ECJ906" s="421"/>
      <c r="ECK906" s="421"/>
      <c r="ECL906" s="421"/>
      <c r="ECM906" s="421"/>
      <c r="ECN906" s="421"/>
      <c r="ECO906" s="421"/>
      <c r="ECP906" s="421"/>
      <c r="ECQ906" s="421"/>
      <c r="ECR906" s="421"/>
      <c r="ECS906" s="421"/>
      <c r="ECT906" s="421"/>
      <c r="ECU906" s="421"/>
      <c r="ECV906" s="421"/>
      <c r="ECW906" s="421"/>
      <c r="ECX906" s="421"/>
      <c r="ECY906" s="421"/>
      <c r="ECZ906" s="421"/>
      <c r="EDA906" s="421"/>
      <c r="EDB906" s="421"/>
      <c r="EDC906" s="421"/>
      <c r="EDD906" s="421"/>
      <c r="EDE906" s="421"/>
      <c r="EDF906" s="421"/>
      <c r="EDG906" s="421"/>
      <c r="EDH906" s="421"/>
      <c r="EDI906" s="421"/>
      <c r="EDJ906" s="421"/>
      <c r="EDK906" s="421"/>
      <c r="EDL906" s="421"/>
      <c r="EDM906" s="421"/>
      <c r="EDN906" s="421"/>
      <c r="EDO906" s="421"/>
      <c r="EDP906" s="421"/>
      <c r="EDQ906" s="421"/>
      <c r="EDR906" s="421"/>
      <c r="EDS906" s="421"/>
      <c r="EDT906" s="421"/>
      <c r="EDU906" s="421"/>
      <c r="EDV906" s="421"/>
      <c r="EDW906" s="421"/>
      <c r="EDX906" s="421"/>
      <c r="EDY906" s="421"/>
      <c r="EDZ906" s="421"/>
      <c r="EEA906" s="421"/>
      <c r="EEB906" s="421"/>
      <c r="EEC906" s="421"/>
      <c r="EED906" s="421"/>
      <c r="EEE906" s="421"/>
      <c r="EEF906" s="421"/>
      <c r="EEG906" s="421"/>
      <c r="EEH906" s="421"/>
      <c r="EEI906" s="421"/>
      <c r="EEJ906" s="421"/>
      <c r="EEK906" s="421"/>
      <c r="EEL906" s="421"/>
      <c r="EEM906" s="421"/>
      <c r="EEN906" s="421"/>
      <c r="EEO906" s="421"/>
      <c r="EEP906" s="421"/>
      <c r="EEQ906" s="421"/>
      <c r="EER906" s="421"/>
      <c r="EES906" s="421"/>
      <c r="EET906" s="421"/>
      <c r="EEU906" s="421"/>
      <c r="EEV906" s="421"/>
      <c r="EEW906" s="421"/>
      <c r="EEX906" s="421"/>
      <c r="EEY906" s="421"/>
      <c r="EEZ906" s="421"/>
      <c r="EFA906" s="421"/>
      <c r="EFB906" s="421"/>
      <c r="EFC906" s="421"/>
      <c r="EFD906" s="421"/>
      <c r="EFE906" s="421"/>
      <c r="EFF906" s="421"/>
      <c r="EFG906" s="421"/>
      <c r="EFH906" s="421"/>
      <c r="EFI906" s="421"/>
      <c r="EFJ906" s="421"/>
      <c r="EFK906" s="421"/>
      <c r="EFL906" s="421"/>
      <c r="EFM906" s="421"/>
      <c r="EFN906" s="421"/>
      <c r="EFO906" s="421"/>
      <c r="EFP906" s="421"/>
      <c r="EFQ906" s="421"/>
      <c r="EFR906" s="421"/>
      <c r="EFS906" s="421"/>
      <c r="EFT906" s="421"/>
      <c r="EFU906" s="421"/>
      <c r="EFV906" s="421"/>
      <c r="EFW906" s="421"/>
      <c r="EFX906" s="421"/>
      <c r="EFY906" s="421"/>
      <c r="EFZ906" s="421"/>
      <c r="EGA906" s="421"/>
      <c r="EGB906" s="421"/>
      <c r="EGC906" s="421"/>
      <c r="EGD906" s="421"/>
      <c r="EGE906" s="421"/>
      <c r="EGF906" s="421"/>
      <c r="EGG906" s="421"/>
      <c r="EGH906" s="421"/>
      <c r="EGI906" s="421"/>
      <c r="EGJ906" s="421"/>
      <c r="EGK906" s="421"/>
      <c r="EGL906" s="421"/>
      <c r="EGM906" s="421"/>
      <c r="EGN906" s="421"/>
      <c r="EGO906" s="421"/>
      <c r="EGP906" s="421"/>
      <c r="EGQ906" s="421"/>
      <c r="EGR906" s="421"/>
      <c r="EGS906" s="421"/>
      <c r="EGT906" s="421"/>
      <c r="EGU906" s="421"/>
      <c r="EGV906" s="421"/>
      <c r="EGW906" s="421"/>
      <c r="EGX906" s="421"/>
      <c r="EGY906" s="421"/>
      <c r="EGZ906" s="421"/>
      <c r="EHA906" s="421"/>
      <c r="EHB906" s="421"/>
      <c r="EHC906" s="421"/>
      <c r="EHD906" s="421"/>
      <c r="EHE906" s="421"/>
      <c r="EHF906" s="421"/>
      <c r="EHG906" s="421"/>
      <c r="EHH906" s="421"/>
      <c r="EHI906" s="421"/>
      <c r="EHJ906" s="421"/>
      <c r="EHK906" s="421"/>
      <c r="EHL906" s="421"/>
      <c r="EHM906" s="421"/>
      <c r="EHN906" s="421"/>
      <c r="EHO906" s="421"/>
      <c r="EHP906" s="421"/>
      <c r="EHQ906" s="421"/>
      <c r="EHR906" s="421"/>
      <c r="EHS906" s="421"/>
      <c r="EHT906" s="421"/>
      <c r="EHU906" s="421"/>
      <c r="EHV906" s="421"/>
      <c r="EHW906" s="421"/>
      <c r="EHX906" s="421"/>
      <c r="EHY906" s="421"/>
      <c r="EHZ906" s="421"/>
      <c r="EIA906" s="421"/>
      <c r="EIB906" s="421"/>
      <c r="EIC906" s="421"/>
      <c r="EID906" s="421"/>
      <c r="EIE906" s="421"/>
      <c r="EIF906" s="421"/>
      <c r="EIG906" s="421"/>
      <c r="EIH906" s="421"/>
      <c r="EII906" s="421"/>
      <c r="EIJ906" s="421"/>
      <c r="EIK906" s="421"/>
      <c r="EIL906" s="421"/>
      <c r="EIM906" s="421"/>
      <c r="EIN906" s="421"/>
      <c r="EIO906" s="421"/>
      <c r="EIP906" s="421"/>
      <c r="EIQ906" s="421"/>
      <c r="EIR906" s="421"/>
      <c r="EIS906" s="421"/>
      <c r="EIT906" s="421"/>
      <c r="EIU906" s="421"/>
      <c r="EIV906" s="421"/>
      <c r="EIW906" s="421"/>
      <c r="EIX906" s="421"/>
      <c r="EIY906" s="421"/>
      <c r="EIZ906" s="421"/>
      <c r="EJA906" s="421"/>
      <c r="EJB906" s="421"/>
      <c r="EJC906" s="421"/>
      <c r="EJD906" s="421"/>
      <c r="EJE906" s="421"/>
      <c r="EJF906" s="421"/>
      <c r="EJG906" s="421"/>
      <c r="EJH906" s="421"/>
      <c r="EJI906" s="421"/>
      <c r="EJJ906" s="421"/>
      <c r="EJK906" s="421"/>
      <c r="EJL906" s="421"/>
      <c r="EJM906" s="421"/>
      <c r="EJN906" s="421"/>
      <c r="EJO906" s="421"/>
      <c r="EJP906" s="421"/>
      <c r="EJQ906" s="421"/>
      <c r="EJR906" s="421"/>
      <c r="EJS906" s="421"/>
      <c r="EJT906" s="421"/>
      <c r="EJU906" s="421"/>
      <c r="EJV906" s="421"/>
      <c r="EJW906" s="421"/>
      <c r="EJX906" s="421"/>
      <c r="EJY906" s="421"/>
      <c r="EJZ906" s="421"/>
      <c r="EKA906" s="421"/>
      <c r="EKB906" s="421"/>
      <c r="EKC906" s="421"/>
      <c r="EKD906" s="421"/>
      <c r="EKE906" s="421"/>
      <c r="EKF906" s="421"/>
      <c r="EKG906" s="421"/>
      <c r="EKH906" s="421"/>
      <c r="EKI906" s="421"/>
      <c r="EKJ906" s="421"/>
      <c r="EKK906" s="421"/>
      <c r="EKL906" s="421"/>
      <c r="EKM906" s="421"/>
      <c r="EKN906" s="421"/>
      <c r="EKO906" s="421"/>
      <c r="EKP906" s="421"/>
      <c r="EKQ906" s="421"/>
      <c r="EKR906" s="421"/>
      <c r="EKS906" s="421"/>
      <c r="EKT906" s="421"/>
      <c r="EKU906" s="421"/>
      <c r="EKV906" s="421"/>
      <c r="EKW906" s="421"/>
      <c r="EKX906" s="421"/>
      <c r="EKY906" s="421"/>
      <c r="EKZ906" s="421"/>
      <c r="ELA906" s="421"/>
      <c r="ELB906" s="421"/>
      <c r="ELC906" s="421"/>
      <c r="ELD906" s="421"/>
      <c r="ELE906" s="421"/>
      <c r="ELF906" s="421"/>
      <c r="ELG906" s="421"/>
      <c r="ELH906" s="421"/>
      <c r="ELI906" s="421"/>
      <c r="ELJ906" s="421"/>
      <c r="ELK906" s="421"/>
      <c r="ELL906" s="421"/>
      <c r="ELM906" s="421"/>
      <c r="ELN906" s="421"/>
      <c r="ELO906" s="421"/>
      <c r="ELP906" s="421"/>
      <c r="ELQ906" s="421"/>
      <c r="ELR906" s="421"/>
      <c r="ELS906" s="421"/>
      <c r="ELT906" s="421"/>
      <c r="ELU906" s="421"/>
      <c r="ELV906" s="421"/>
      <c r="ELW906" s="421"/>
      <c r="ELX906" s="421"/>
      <c r="ELY906" s="421"/>
      <c r="ELZ906" s="421"/>
      <c r="EMA906" s="421"/>
      <c r="EMB906" s="421"/>
      <c r="EMC906" s="421"/>
      <c r="EMD906" s="421"/>
      <c r="EME906" s="421"/>
      <c r="EMF906" s="421"/>
      <c r="EMG906" s="421"/>
      <c r="EMH906" s="421"/>
      <c r="EMI906" s="421"/>
      <c r="EMJ906" s="421"/>
      <c r="EMK906" s="421"/>
      <c r="EML906" s="421"/>
      <c r="EMM906" s="421"/>
      <c r="EMN906" s="421"/>
      <c r="EMO906" s="421"/>
      <c r="EMP906" s="421"/>
      <c r="EMQ906" s="421"/>
      <c r="EMR906" s="421"/>
      <c r="EMS906" s="421"/>
      <c r="EMT906" s="421"/>
      <c r="EMU906" s="421"/>
      <c r="EMV906" s="421"/>
      <c r="EMW906" s="421"/>
      <c r="EMX906" s="421"/>
      <c r="EMY906" s="421"/>
      <c r="EMZ906" s="421"/>
      <c r="ENA906" s="421"/>
      <c r="ENB906" s="421"/>
      <c r="ENC906" s="421"/>
      <c r="END906" s="421"/>
      <c r="ENE906" s="421"/>
      <c r="ENF906" s="421"/>
      <c r="ENG906" s="421"/>
      <c r="ENH906" s="421"/>
      <c r="ENI906" s="421"/>
      <c r="ENJ906" s="421"/>
      <c r="ENK906" s="421"/>
      <c r="ENL906" s="421"/>
      <c r="ENM906" s="421"/>
      <c r="ENN906" s="421"/>
      <c r="ENO906" s="421"/>
      <c r="ENP906" s="421"/>
      <c r="ENQ906" s="421"/>
      <c r="ENR906" s="421"/>
      <c r="ENS906" s="421"/>
      <c r="ENT906" s="421"/>
      <c r="ENU906" s="421"/>
      <c r="ENV906" s="421"/>
      <c r="ENW906" s="421"/>
      <c r="ENX906" s="421"/>
      <c r="ENY906" s="421"/>
      <c r="ENZ906" s="421"/>
      <c r="EOA906" s="421"/>
      <c r="EOB906" s="421"/>
      <c r="EOC906" s="421"/>
      <c r="EOD906" s="421"/>
      <c r="EOE906" s="421"/>
      <c r="EOF906" s="421"/>
      <c r="EOG906" s="421"/>
      <c r="EOH906" s="421"/>
      <c r="EOI906" s="421"/>
      <c r="EOJ906" s="421"/>
      <c r="EOK906" s="421"/>
      <c r="EOL906" s="421"/>
      <c r="EOM906" s="421"/>
      <c r="EON906" s="421"/>
      <c r="EOO906" s="421"/>
      <c r="EOP906" s="421"/>
      <c r="EOQ906" s="421"/>
      <c r="EOR906" s="421"/>
      <c r="EOS906" s="421"/>
      <c r="EOT906" s="421"/>
      <c r="EOU906" s="421"/>
      <c r="EOV906" s="421"/>
      <c r="EOW906" s="421"/>
      <c r="EOX906" s="421"/>
      <c r="EOY906" s="421"/>
      <c r="EOZ906" s="421"/>
      <c r="EPA906" s="421"/>
      <c r="EPB906" s="421"/>
      <c r="EPC906" s="421"/>
      <c r="EPD906" s="421"/>
      <c r="EPE906" s="421"/>
      <c r="EPF906" s="421"/>
      <c r="EPG906" s="421"/>
      <c r="EPH906" s="421"/>
      <c r="EPI906" s="421"/>
      <c r="EPJ906" s="421"/>
      <c r="EPK906" s="421"/>
      <c r="EPL906" s="421"/>
      <c r="EPM906" s="421"/>
      <c r="EPN906" s="421"/>
      <c r="EPO906" s="421"/>
      <c r="EPP906" s="421"/>
      <c r="EPQ906" s="421"/>
      <c r="EPR906" s="421"/>
      <c r="EPS906" s="421"/>
      <c r="EPT906" s="421"/>
      <c r="EPU906" s="421"/>
      <c r="EPV906" s="421"/>
      <c r="EPW906" s="421"/>
      <c r="EPX906" s="421"/>
      <c r="EPY906" s="421"/>
      <c r="EPZ906" s="421"/>
      <c r="EQA906" s="421"/>
      <c r="EQB906" s="421"/>
      <c r="EQC906" s="421"/>
      <c r="EQD906" s="421"/>
      <c r="EQE906" s="421"/>
      <c r="EQF906" s="421"/>
      <c r="EQG906" s="421"/>
      <c r="EQH906" s="421"/>
      <c r="EQI906" s="421"/>
      <c r="EQJ906" s="421"/>
      <c r="EQK906" s="421"/>
      <c r="EQL906" s="421"/>
      <c r="EQM906" s="421"/>
      <c r="EQN906" s="421"/>
      <c r="EQO906" s="421"/>
      <c r="EQP906" s="421"/>
      <c r="EQQ906" s="421"/>
      <c r="EQR906" s="421"/>
      <c r="EQS906" s="421"/>
      <c r="EQT906" s="421"/>
      <c r="EQU906" s="421"/>
      <c r="EQV906" s="421"/>
      <c r="EQW906" s="421"/>
      <c r="EQX906" s="421"/>
      <c r="EQY906" s="421"/>
      <c r="EQZ906" s="421"/>
      <c r="ERA906" s="421"/>
      <c r="ERB906" s="421"/>
      <c r="ERC906" s="421"/>
      <c r="ERD906" s="421"/>
      <c r="ERE906" s="421"/>
      <c r="ERF906" s="421"/>
      <c r="ERG906" s="421"/>
      <c r="ERH906" s="421"/>
      <c r="ERI906" s="421"/>
      <c r="ERJ906" s="421"/>
      <c r="ERK906" s="421"/>
      <c r="ERL906" s="421"/>
      <c r="ERM906" s="421"/>
      <c r="ERN906" s="421"/>
      <c r="ERO906" s="421"/>
      <c r="ERP906" s="421"/>
      <c r="ERQ906" s="421"/>
      <c r="ERR906" s="421"/>
      <c r="ERS906" s="421"/>
      <c r="ERT906" s="421"/>
      <c r="ERU906" s="421"/>
      <c r="ERV906" s="421"/>
      <c r="ERW906" s="421"/>
      <c r="ERX906" s="421"/>
      <c r="ERY906" s="421"/>
      <c r="ERZ906" s="421"/>
      <c r="ESA906" s="421"/>
      <c r="ESB906" s="421"/>
      <c r="ESC906" s="421"/>
      <c r="ESD906" s="421"/>
      <c r="ESE906" s="421"/>
      <c r="ESF906" s="421"/>
      <c r="ESG906" s="421"/>
      <c r="ESH906" s="421"/>
      <c r="ESI906" s="421"/>
      <c r="ESJ906" s="421"/>
      <c r="ESK906" s="421"/>
      <c r="ESL906" s="421"/>
      <c r="ESM906" s="421"/>
      <c r="ESN906" s="421"/>
      <c r="ESO906" s="421"/>
      <c r="ESP906" s="421"/>
      <c r="ESQ906" s="421"/>
      <c r="ESR906" s="421"/>
      <c r="ESS906" s="421"/>
      <c r="EST906" s="421"/>
      <c r="ESU906" s="421"/>
      <c r="ESV906" s="421"/>
      <c r="ESW906" s="421"/>
      <c r="ESX906" s="421"/>
      <c r="ESY906" s="421"/>
      <c r="ESZ906" s="421"/>
      <c r="ETA906" s="421"/>
      <c r="ETB906" s="421"/>
      <c r="ETC906" s="421"/>
      <c r="ETD906" s="421"/>
      <c r="ETE906" s="421"/>
      <c r="ETF906" s="421"/>
      <c r="ETG906" s="421"/>
      <c r="ETH906" s="421"/>
      <c r="ETI906" s="421"/>
      <c r="ETJ906" s="421"/>
      <c r="ETK906" s="421"/>
      <c r="ETL906" s="421"/>
      <c r="ETM906" s="421"/>
      <c r="ETN906" s="421"/>
      <c r="ETO906" s="421"/>
      <c r="ETP906" s="421"/>
      <c r="ETQ906" s="421"/>
      <c r="ETR906" s="421"/>
      <c r="ETS906" s="421"/>
      <c r="ETT906" s="421"/>
      <c r="ETU906" s="421"/>
      <c r="ETV906" s="421"/>
      <c r="ETW906" s="421"/>
      <c r="ETX906" s="421"/>
      <c r="ETY906" s="421"/>
      <c r="ETZ906" s="421"/>
      <c r="EUA906" s="421"/>
      <c r="EUB906" s="421"/>
      <c r="EUC906" s="421"/>
      <c r="EUD906" s="421"/>
      <c r="EUE906" s="421"/>
      <c r="EUF906" s="421"/>
      <c r="EUG906" s="421"/>
      <c r="EUH906" s="421"/>
      <c r="EUI906" s="421"/>
      <c r="EUJ906" s="421"/>
      <c r="EUK906" s="421"/>
      <c r="EUL906" s="421"/>
      <c r="EUM906" s="421"/>
      <c r="EUN906" s="421"/>
      <c r="EUO906" s="421"/>
      <c r="EUP906" s="421"/>
      <c r="EUQ906" s="421"/>
      <c r="EUR906" s="421"/>
      <c r="EUS906" s="421"/>
      <c r="EUT906" s="421"/>
      <c r="EUU906" s="421"/>
      <c r="EUV906" s="421"/>
      <c r="EUW906" s="421"/>
      <c r="EUX906" s="421"/>
      <c r="EUY906" s="421"/>
      <c r="EUZ906" s="421"/>
      <c r="EVA906" s="421"/>
      <c r="EVB906" s="421"/>
      <c r="EVC906" s="421"/>
      <c r="EVD906" s="421"/>
      <c r="EVE906" s="421"/>
      <c r="EVF906" s="421"/>
      <c r="EVG906" s="421"/>
      <c r="EVH906" s="421"/>
      <c r="EVI906" s="421"/>
      <c r="EVJ906" s="421"/>
      <c r="EVK906" s="421"/>
      <c r="EVL906" s="421"/>
      <c r="EVM906" s="421"/>
      <c r="EVN906" s="421"/>
      <c r="EVO906" s="421"/>
      <c r="EVP906" s="421"/>
      <c r="EVQ906" s="421"/>
      <c r="EVR906" s="421"/>
      <c r="EVS906" s="421"/>
      <c r="EVT906" s="421"/>
      <c r="EVU906" s="421"/>
      <c r="EVV906" s="421"/>
      <c r="EVW906" s="421"/>
      <c r="EVX906" s="421"/>
      <c r="EVY906" s="421"/>
      <c r="EVZ906" s="421"/>
      <c r="EWA906" s="421"/>
      <c r="EWB906" s="421"/>
      <c r="EWC906" s="421"/>
      <c r="EWD906" s="421"/>
      <c r="EWE906" s="421"/>
      <c r="EWF906" s="421"/>
      <c r="EWG906" s="421"/>
      <c r="EWH906" s="421"/>
      <c r="EWI906" s="421"/>
      <c r="EWJ906" s="421"/>
      <c r="EWK906" s="421"/>
      <c r="EWL906" s="421"/>
      <c r="EWM906" s="421"/>
      <c r="EWN906" s="421"/>
      <c r="EWO906" s="421"/>
      <c r="EWP906" s="421"/>
      <c r="EWQ906" s="421"/>
      <c r="EWR906" s="421"/>
      <c r="EWS906" s="421"/>
      <c r="EWT906" s="421"/>
      <c r="EWU906" s="421"/>
      <c r="EWV906" s="421"/>
      <c r="EWW906" s="421"/>
      <c r="EWX906" s="421"/>
      <c r="EWY906" s="421"/>
      <c r="EWZ906" s="421"/>
      <c r="EXA906" s="421"/>
      <c r="EXB906" s="421"/>
      <c r="EXC906" s="421"/>
      <c r="EXD906" s="421"/>
      <c r="EXE906" s="421"/>
      <c r="EXF906" s="421"/>
      <c r="EXG906" s="421"/>
      <c r="EXH906" s="421"/>
      <c r="EXI906" s="421"/>
      <c r="EXJ906" s="421"/>
      <c r="EXK906" s="421"/>
      <c r="EXL906" s="421"/>
      <c r="EXM906" s="421"/>
      <c r="EXN906" s="421"/>
      <c r="EXO906" s="421"/>
      <c r="EXP906" s="421"/>
      <c r="EXQ906" s="421"/>
      <c r="EXR906" s="421"/>
      <c r="EXS906" s="421"/>
      <c r="EXT906" s="421"/>
      <c r="EXU906" s="421"/>
      <c r="EXV906" s="421"/>
      <c r="EXW906" s="421"/>
      <c r="EXX906" s="421"/>
      <c r="EXY906" s="421"/>
      <c r="EXZ906" s="421"/>
      <c r="EYA906" s="421"/>
      <c r="EYB906" s="421"/>
      <c r="EYC906" s="421"/>
      <c r="EYD906" s="421"/>
      <c r="EYE906" s="421"/>
      <c r="EYF906" s="421"/>
      <c r="EYG906" s="421"/>
      <c r="EYH906" s="421"/>
      <c r="EYI906" s="421"/>
      <c r="EYJ906" s="421"/>
      <c r="EYK906" s="421"/>
      <c r="EYL906" s="421"/>
      <c r="EYM906" s="421"/>
      <c r="EYN906" s="421"/>
      <c r="EYO906" s="421"/>
      <c r="EYP906" s="421"/>
      <c r="EYQ906" s="421"/>
      <c r="EYR906" s="421"/>
      <c r="EYS906" s="421"/>
      <c r="EYT906" s="421"/>
      <c r="EYU906" s="421"/>
      <c r="EYV906" s="421"/>
      <c r="EYW906" s="421"/>
      <c r="EYX906" s="421"/>
      <c r="EYY906" s="421"/>
      <c r="EYZ906" s="421"/>
      <c r="EZA906" s="421"/>
      <c r="EZB906" s="421"/>
      <c r="EZC906" s="421"/>
      <c r="EZD906" s="421"/>
      <c r="EZE906" s="421"/>
      <c r="EZF906" s="421"/>
      <c r="EZG906" s="421"/>
      <c r="EZH906" s="421"/>
      <c r="EZI906" s="421"/>
      <c r="EZJ906" s="421"/>
      <c r="EZK906" s="421"/>
      <c r="EZL906" s="421"/>
      <c r="EZM906" s="421"/>
      <c r="EZN906" s="421"/>
      <c r="EZO906" s="421"/>
      <c r="EZP906" s="421"/>
      <c r="EZQ906" s="421"/>
      <c r="EZR906" s="421"/>
      <c r="EZS906" s="421"/>
      <c r="EZT906" s="421"/>
      <c r="EZU906" s="421"/>
      <c r="EZV906" s="421"/>
      <c r="EZW906" s="421"/>
      <c r="EZX906" s="421"/>
      <c r="EZY906" s="421"/>
      <c r="EZZ906" s="421"/>
      <c r="FAA906" s="421"/>
      <c r="FAB906" s="421"/>
      <c r="FAC906" s="421"/>
      <c r="FAD906" s="421"/>
      <c r="FAE906" s="421"/>
      <c r="FAF906" s="421"/>
      <c r="FAG906" s="421"/>
      <c r="FAH906" s="421"/>
      <c r="FAI906" s="421"/>
      <c r="FAJ906" s="421"/>
      <c r="FAK906" s="421"/>
      <c r="FAL906" s="421"/>
      <c r="FAM906" s="421"/>
      <c r="FAN906" s="421"/>
      <c r="FAO906" s="421"/>
      <c r="FAP906" s="421"/>
      <c r="FAQ906" s="421"/>
      <c r="FAR906" s="421"/>
      <c r="FAS906" s="421"/>
      <c r="FAT906" s="421"/>
      <c r="FAU906" s="421"/>
      <c r="FAV906" s="421"/>
      <c r="FAW906" s="421"/>
      <c r="FAX906" s="421"/>
      <c r="FAY906" s="421"/>
      <c r="FAZ906" s="421"/>
      <c r="FBA906" s="421"/>
      <c r="FBB906" s="421"/>
      <c r="FBC906" s="421"/>
      <c r="FBD906" s="421"/>
      <c r="FBE906" s="421"/>
      <c r="FBF906" s="421"/>
      <c r="FBG906" s="421"/>
      <c r="FBH906" s="421"/>
      <c r="FBI906" s="421"/>
      <c r="FBJ906" s="421"/>
      <c r="FBK906" s="421"/>
      <c r="FBL906" s="421"/>
      <c r="FBM906" s="421"/>
      <c r="FBN906" s="421"/>
      <c r="FBO906" s="421"/>
      <c r="FBP906" s="421"/>
      <c r="FBQ906" s="421"/>
      <c r="FBR906" s="421"/>
      <c r="FBS906" s="421"/>
      <c r="FBT906" s="421"/>
      <c r="FBU906" s="421"/>
      <c r="FBV906" s="421"/>
      <c r="FBW906" s="421"/>
      <c r="FBX906" s="421"/>
      <c r="FBY906" s="421"/>
      <c r="FBZ906" s="421"/>
      <c r="FCA906" s="421"/>
      <c r="FCB906" s="421"/>
      <c r="FCC906" s="421"/>
      <c r="FCD906" s="421"/>
      <c r="FCE906" s="421"/>
      <c r="FCF906" s="421"/>
      <c r="FCG906" s="421"/>
      <c r="FCH906" s="421"/>
      <c r="FCI906" s="421"/>
      <c r="FCJ906" s="421"/>
      <c r="FCK906" s="421"/>
      <c r="FCL906" s="421"/>
      <c r="FCM906" s="421"/>
      <c r="FCN906" s="421"/>
      <c r="FCO906" s="421"/>
      <c r="FCP906" s="421"/>
      <c r="FCQ906" s="421"/>
      <c r="FCR906" s="421"/>
      <c r="FCS906" s="421"/>
      <c r="FCT906" s="421"/>
      <c r="FCU906" s="421"/>
      <c r="FCV906" s="421"/>
      <c r="FCW906" s="421"/>
      <c r="FCX906" s="421"/>
      <c r="FCY906" s="421"/>
      <c r="FCZ906" s="421"/>
      <c r="FDA906" s="421"/>
      <c r="FDB906" s="421"/>
      <c r="FDC906" s="421"/>
      <c r="FDD906" s="421"/>
      <c r="FDE906" s="421"/>
      <c r="FDF906" s="421"/>
      <c r="FDG906" s="421"/>
      <c r="FDH906" s="421"/>
      <c r="FDI906" s="421"/>
      <c r="FDJ906" s="421"/>
      <c r="FDK906" s="421"/>
      <c r="FDL906" s="421"/>
      <c r="FDM906" s="421"/>
      <c r="FDN906" s="421"/>
      <c r="FDO906" s="421"/>
      <c r="FDP906" s="421"/>
      <c r="FDQ906" s="421"/>
      <c r="FDR906" s="421"/>
      <c r="FDS906" s="421"/>
      <c r="FDT906" s="421"/>
      <c r="FDU906" s="421"/>
      <c r="FDV906" s="421"/>
      <c r="FDW906" s="421"/>
      <c r="FDX906" s="421"/>
      <c r="FDY906" s="421"/>
      <c r="FDZ906" s="421"/>
      <c r="FEA906" s="421"/>
      <c r="FEB906" s="421"/>
      <c r="FEC906" s="421"/>
      <c r="FED906" s="421"/>
      <c r="FEE906" s="421"/>
      <c r="FEF906" s="421"/>
      <c r="FEG906" s="421"/>
      <c r="FEH906" s="421"/>
      <c r="FEI906" s="421"/>
      <c r="FEJ906" s="421"/>
      <c r="FEK906" s="421"/>
      <c r="FEL906" s="421"/>
      <c r="FEM906" s="421"/>
      <c r="FEN906" s="421"/>
      <c r="FEO906" s="421"/>
      <c r="FEP906" s="421"/>
      <c r="FEQ906" s="421"/>
      <c r="FER906" s="421"/>
      <c r="FES906" s="421"/>
      <c r="FET906" s="421"/>
      <c r="FEU906" s="421"/>
      <c r="FEV906" s="421"/>
      <c r="FEW906" s="421"/>
      <c r="FEX906" s="421"/>
      <c r="FEY906" s="421"/>
      <c r="FEZ906" s="421"/>
      <c r="FFA906" s="421"/>
      <c r="FFB906" s="421"/>
      <c r="FFC906" s="421"/>
      <c r="FFD906" s="421"/>
      <c r="FFE906" s="421"/>
      <c r="FFF906" s="421"/>
      <c r="FFG906" s="421"/>
      <c r="FFH906" s="421"/>
      <c r="FFI906" s="421"/>
      <c r="FFJ906" s="421"/>
      <c r="FFK906" s="421"/>
      <c r="FFL906" s="421"/>
      <c r="FFM906" s="421"/>
      <c r="FFN906" s="421"/>
      <c r="FFO906" s="421"/>
      <c r="FFP906" s="421"/>
      <c r="FFQ906" s="421"/>
      <c r="FFR906" s="421"/>
      <c r="FFS906" s="421"/>
      <c r="FFT906" s="421"/>
      <c r="FFU906" s="421"/>
      <c r="FFV906" s="421"/>
      <c r="FFW906" s="421"/>
      <c r="FFX906" s="421"/>
      <c r="FFY906" s="421"/>
      <c r="FFZ906" s="421"/>
      <c r="FGA906" s="421"/>
      <c r="FGB906" s="421"/>
      <c r="FGC906" s="421"/>
      <c r="FGD906" s="421"/>
      <c r="FGE906" s="421"/>
      <c r="FGF906" s="421"/>
      <c r="FGG906" s="421"/>
      <c r="FGH906" s="421"/>
      <c r="FGI906" s="421"/>
      <c r="FGJ906" s="421"/>
      <c r="FGK906" s="421"/>
      <c r="FGL906" s="421"/>
      <c r="FGM906" s="421"/>
      <c r="FGN906" s="421"/>
      <c r="FGO906" s="421"/>
      <c r="FGP906" s="421"/>
      <c r="FGQ906" s="421"/>
      <c r="FGR906" s="421"/>
      <c r="FGS906" s="421"/>
      <c r="FGT906" s="421"/>
      <c r="FGU906" s="421"/>
      <c r="FGV906" s="421"/>
      <c r="FGW906" s="421"/>
      <c r="FGX906" s="421"/>
      <c r="FGY906" s="421"/>
      <c r="FGZ906" s="421"/>
      <c r="FHA906" s="421"/>
      <c r="FHB906" s="421"/>
      <c r="FHC906" s="421"/>
      <c r="FHD906" s="421"/>
      <c r="FHE906" s="421"/>
      <c r="FHF906" s="421"/>
      <c r="FHG906" s="421"/>
      <c r="FHH906" s="421"/>
      <c r="FHI906" s="421"/>
      <c r="FHJ906" s="421"/>
      <c r="FHK906" s="421"/>
      <c r="FHL906" s="421"/>
      <c r="FHM906" s="421"/>
      <c r="FHN906" s="421"/>
      <c r="FHO906" s="421"/>
      <c r="FHP906" s="421"/>
      <c r="FHQ906" s="421"/>
      <c r="FHR906" s="421"/>
      <c r="FHS906" s="421"/>
      <c r="FHT906" s="421"/>
      <c r="FHU906" s="421"/>
      <c r="FHV906" s="421"/>
      <c r="FHW906" s="421"/>
      <c r="FHX906" s="421"/>
      <c r="FHY906" s="421"/>
      <c r="FHZ906" s="421"/>
      <c r="FIA906" s="421"/>
      <c r="FIB906" s="421"/>
      <c r="FIC906" s="421"/>
      <c r="FID906" s="421"/>
      <c r="FIE906" s="421"/>
      <c r="FIF906" s="421"/>
      <c r="FIG906" s="421"/>
      <c r="FIH906" s="421"/>
      <c r="FII906" s="421"/>
      <c r="FIJ906" s="421"/>
      <c r="FIK906" s="421"/>
      <c r="FIL906" s="421"/>
      <c r="FIM906" s="421"/>
      <c r="FIN906" s="421"/>
      <c r="FIO906" s="421"/>
      <c r="FIP906" s="421"/>
      <c r="FIQ906" s="421"/>
      <c r="FIR906" s="421"/>
      <c r="FIS906" s="421"/>
      <c r="FIT906" s="421"/>
      <c r="FIU906" s="421"/>
      <c r="FIV906" s="421"/>
      <c r="FIW906" s="421"/>
      <c r="FIX906" s="421"/>
      <c r="FIY906" s="421"/>
      <c r="FIZ906" s="421"/>
      <c r="FJA906" s="421"/>
      <c r="FJB906" s="421"/>
      <c r="FJC906" s="421"/>
      <c r="FJD906" s="421"/>
      <c r="FJE906" s="421"/>
      <c r="FJF906" s="421"/>
      <c r="FJG906" s="421"/>
      <c r="FJH906" s="421"/>
      <c r="FJI906" s="421"/>
      <c r="FJJ906" s="421"/>
      <c r="FJK906" s="421"/>
      <c r="FJL906" s="421"/>
      <c r="FJM906" s="421"/>
      <c r="FJN906" s="421"/>
      <c r="FJO906" s="421"/>
      <c r="FJP906" s="421"/>
      <c r="FJQ906" s="421"/>
      <c r="FJR906" s="421"/>
      <c r="FJS906" s="421"/>
      <c r="FJT906" s="421"/>
      <c r="FJU906" s="421"/>
      <c r="FJV906" s="421"/>
      <c r="FJW906" s="421"/>
      <c r="FJX906" s="421"/>
      <c r="FJY906" s="421"/>
      <c r="FJZ906" s="421"/>
      <c r="FKA906" s="421"/>
      <c r="FKB906" s="421"/>
      <c r="FKC906" s="421"/>
      <c r="FKD906" s="421"/>
      <c r="FKE906" s="421"/>
      <c r="FKF906" s="421"/>
      <c r="FKG906" s="421"/>
      <c r="FKH906" s="421"/>
      <c r="FKI906" s="421"/>
      <c r="FKJ906" s="421"/>
      <c r="FKK906" s="421"/>
      <c r="FKL906" s="421"/>
      <c r="FKM906" s="421"/>
      <c r="FKN906" s="421"/>
      <c r="FKO906" s="421"/>
      <c r="FKP906" s="421"/>
      <c r="FKQ906" s="421"/>
      <c r="FKR906" s="421"/>
      <c r="FKS906" s="421"/>
      <c r="FKT906" s="421"/>
      <c r="FKU906" s="421"/>
      <c r="FKV906" s="421"/>
      <c r="FKW906" s="421"/>
      <c r="FKX906" s="421"/>
      <c r="FKY906" s="421"/>
      <c r="FKZ906" s="421"/>
      <c r="FLA906" s="421"/>
      <c r="FLB906" s="421"/>
      <c r="FLC906" s="421"/>
      <c r="FLD906" s="421"/>
      <c r="FLE906" s="421"/>
      <c r="FLF906" s="421"/>
      <c r="FLG906" s="421"/>
      <c r="FLH906" s="421"/>
      <c r="FLI906" s="421"/>
      <c r="FLJ906" s="421"/>
      <c r="FLK906" s="421"/>
      <c r="FLL906" s="421"/>
      <c r="FLM906" s="421"/>
      <c r="FLN906" s="421"/>
      <c r="FLO906" s="421"/>
      <c r="FLP906" s="421"/>
      <c r="FLQ906" s="421"/>
      <c r="FLR906" s="421"/>
      <c r="FLS906" s="421"/>
      <c r="FLT906" s="421"/>
      <c r="FLU906" s="421"/>
      <c r="FLV906" s="421"/>
      <c r="FLW906" s="421"/>
      <c r="FLX906" s="421"/>
      <c r="FLY906" s="421"/>
      <c r="FLZ906" s="421"/>
      <c r="FMA906" s="421"/>
      <c r="FMB906" s="421"/>
      <c r="FMC906" s="421"/>
      <c r="FMD906" s="421"/>
      <c r="FME906" s="421"/>
      <c r="FMF906" s="421"/>
      <c r="FMG906" s="421"/>
      <c r="FMH906" s="421"/>
      <c r="FMI906" s="421"/>
      <c r="FMJ906" s="421"/>
      <c r="FMK906" s="421"/>
      <c r="FML906" s="421"/>
      <c r="FMM906" s="421"/>
      <c r="FMN906" s="421"/>
      <c r="FMO906" s="421"/>
      <c r="FMP906" s="421"/>
      <c r="FMQ906" s="421"/>
      <c r="FMR906" s="421"/>
      <c r="FMS906" s="421"/>
      <c r="FMT906" s="421"/>
      <c r="FMU906" s="421"/>
      <c r="FMV906" s="421"/>
      <c r="FMW906" s="421"/>
      <c r="FMX906" s="421"/>
      <c r="FMY906" s="421"/>
      <c r="FMZ906" s="421"/>
      <c r="FNA906" s="421"/>
      <c r="FNB906" s="421"/>
      <c r="FNC906" s="421"/>
      <c r="FND906" s="421"/>
      <c r="FNE906" s="421"/>
      <c r="FNF906" s="421"/>
      <c r="FNG906" s="421"/>
      <c r="FNH906" s="421"/>
      <c r="FNI906" s="421"/>
      <c r="FNJ906" s="421"/>
      <c r="FNK906" s="421"/>
      <c r="FNL906" s="421"/>
      <c r="FNM906" s="421"/>
      <c r="FNN906" s="421"/>
      <c r="FNO906" s="421"/>
      <c r="FNP906" s="421"/>
      <c r="FNQ906" s="421"/>
      <c r="FNR906" s="421"/>
      <c r="FNS906" s="421"/>
      <c r="FNT906" s="421"/>
      <c r="FNU906" s="421"/>
      <c r="FNV906" s="421"/>
      <c r="FNW906" s="421"/>
      <c r="FNX906" s="421"/>
      <c r="FNY906" s="421"/>
      <c r="FNZ906" s="421"/>
      <c r="FOA906" s="421"/>
      <c r="FOB906" s="421"/>
      <c r="FOC906" s="421"/>
      <c r="FOD906" s="421"/>
      <c r="FOE906" s="421"/>
      <c r="FOF906" s="421"/>
      <c r="FOG906" s="421"/>
      <c r="FOH906" s="421"/>
      <c r="FOI906" s="421"/>
      <c r="FOJ906" s="421"/>
      <c r="FOK906" s="421"/>
      <c r="FOL906" s="421"/>
      <c r="FOM906" s="421"/>
      <c r="FON906" s="421"/>
      <c r="FOO906" s="421"/>
      <c r="FOP906" s="421"/>
      <c r="FOQ906" s="421"/>
      <c r="FOR906" s="421"/>
      <c r="FOS906" s="421"/>
      <c r="FOT906" s="421"/>
      <c r="FOU906" s="421"/>
      <c r="FOV906" s="421"/>
      <c r="FOW906" s="421"/>
      <c r="FOX906" s="421"/>
      <c r="FOY906" s="421"/>
      <c r="FOZ906" s="421"/>
      <c r="FPA906" s="421"/>
      <c r="FPB906" s="421"/>
      <c r="FPC906" s="421"/>
      <c r="FPD906" s="421"/>
      <c r="FPE906" s="421"/>
      <c r="FPF906" s="421"/>
      <c r="FPG906" s="421"/>
      <c r="FPH906" s="421"/>
      <c r="FPI906" s="421"/>
      <c r="FPJ906" s="421"/>
      <c r="FPK906" s="421"/>
      <c r="FPL906" s="421"/>
      <c r="FPM906" s="421"/>
      <c r="FPN906" s="421"/>
      <c r="FPO906" s="421"/>
      <c r="FPP906" s="421"/>
      <c r="FPQ906" s="421"/>
      <c r="FPR906" s="421"/>
      <c r="FPS906" s="421"/>
      <c r="FPT906" s="421"/>
      <c r="FPU906" s="421"/>
      <c r="FPV906" s="421"/>
      <c r="FPW906" s="421"/>
      <c r="FPX906" s="421"/>
      <c r="FPY906" s="421"/>
      <c r="FPZ906" s="421"/>
      <c r="FQA906" s="421"/>
      <c r="FQB906" s="421"/>
      <c r="FQC906" s="421"/>
      <c r="FQD906" s="421"/>
      <c r="FQE906" s="421"/>
      <c r="FQF906" s="421"/>
      <c r="FQG906" s="421"/>
      <c r="FQH906" s="421"/>
      <c r="FQI906" s="421"/>
      <c r="FQJ906" s="421"/>
      <c r="FQK906" s="421"/>
      <c r="FQL906" s="421"/>
      <c r="FQM906" s="421"/>
      <c r="FQN906" s="421"/>
      <c r="FQO906" s="421"/>
      <c r="FQP906" s="421"/>
      <c r="FQQ906" s="421"/>
      <c r="FQR906" s="421"/>
      <c r="FQS906" s="421"/>
      <c r="FQT906" s="421"/>
      <c r="FQU906" s="421"/>
      <c r="FQV906" s="421"/>
      <c r="FQW906" s="421"/>
      <c r="FQX906" s="421"/>
      <c r="FQY906" s="421"/>
      <c r="FQZ906" s="421"/>
      <c r="FRA906" s="421"/>
      <c r="FRB906" s="421"/>
      <c r="FRC906" s="421"/>
      <c r="FRD906" s="421"/>
      <c r="FRE906" s="421"/>
      <c r="FRF906" s="421"/>
      <c r="FRG906" s="421"/>
      <c r="FRH906" s="421"/>
      <c r="FRI906" s="421"/>
      <c r="FRJ906" s="421"/>
      <c r="FRK906" s="421"/>
      <c r="FRL906" s="421"/>
      <c r="FRM906" s="421"/>
      <c r="FRN906" s="421"/>
      <c r="FRO906" s="421"/>
      <c r="FRP906" s="421"/>
      <c r="FRQ906" s="421"/>
      <c r="FRR906" s="421"/>
      <c r="FRS906" s="421"/>
      <c r="FRT906" s="421"/>
      <c r="FRU906" s="421"/>
      <c r="FRV906" s="421"/>
      <c r="FRW906" s="421"/>
      <c r="FRX906" s="421"/>
      <c r="FRY906" s="421"/>
      <c r="FRZ906" s="421"/>
      <c r="FSA906" s="421"/>
      <c r="FSB906" s="421"/>
      <c r="FSC906" s="421"/>
      <c r="FSD906" s="421"/>
      <c r="FSE906" s="421"/>
      <c r="FSF906" s="421"/>
      <c r="FSG906" s="421"/>
      <c r="FSH906" s="421"/>
      <c r="FSI906" s="421"/>
      <c r="FSJ906" s="421"/>
      <c r="FSK906" s="421"/>
      <c r="FSL906" s="421"/>
      <c r="FSM906" s="421"/>
      <c r="FSN906" s="421"/>
      <c r="FSO906" s="421"/>
      <c r="FSP906" s="421"/>
      <c r="FSQ906" s="421"/>
      <c r="FSR906" s="421"/>
      <c r="FSS906" s="421"/>
      <c r="FST906" s="421"/>
      <c r="FSU906" s="421"/>
      <c r="FSV906" s="421"/>
      <c r="FSW906" s="421"/>
      <c r="FSX906" s="421"/>
      <c r="FSY906" s="421"/>
      <c r="FSZ906" s="421"/>
      <c r="FTA906" s="421"/>
      <c r="FTB906" s="421"/>
      <c r="FTC906" s="421"/>
      <c r="FTD906" s="421"/>
      <c r="FTE906" s="421"/>
      <c r="FTF906" s="421"/>
      <c r="FTG906" s="421"/>
      <c r="FTH906" s="421"/>
      <c r="FTI906" s="421"/>
      <c r="FTJ906" s="421"/>
      <c r="FTK906" s="421"/>
      <c r="FTL906" s="421"/>
      <c r="FTM906" s="421"/>
      <c r="FTN906" s="421"/>
      <c r="FTO906" s="421"/>
      <c r="FTP906" s="421"/>
      <c r="FTQ906" s="421"/>
      <c r="FTR906" s="421"/>
      <c r="FTS906" s="421"/>
      <c r="FTT906" s="421"/>
      <c r="FTU906" s="421"/>
      <c r="FTV906" s="421"/>
      <c r="FTW906" s="421"/>
      <c r="FTX906" s="421"/>
      <c r="FTY906" s="421"/>
      <c r="FTZ906" s="421"/>
      <c r="FUA906" s="421"/>
      <c r="FUB906" s="421"/>
      <c r="FUC906" s="421"/>
      <c r="FUD906" s="421"/>
      <c r="FUE906" s="421"/>
      <c r="FUF906" s="421"/>
      <c r="FUG906" s="421"/>
      <c r="FUH906" s="421"/>
      <c r="FUI906" s="421"/>
      <c r="FUJ906" s="421"/>
      <c r="FUK906" s="421"/>
      <c r="FUL906" s="421"/>
      <c r="FUM906" s="421"/>
      <c r="FUN906" s="421"/>
      <c r="FUO906" s="421"/>
      <c r="FUP906" s="421"/>
      <c r="FUQ906" s="421"/>
      <c r="FUR906" s="421"/>
      <c r="FUS906" s="421"/>
      <c r="FUT906" s="421"/>
      <c r="FUU906" s="421"/>
      <c r="FUV906" s="421"/>
      <c r="FUW906" s="421"/>
      <c r="FUX906" s="421"/>
      <c r="FUY906" s="421"/>
      <c r="FUZ906" s="421"/>
      <c r="FVA906" s="421"/>
      <c r="FVB906" s="421"/>
      <c r="FVC906" s="421"/>
      <c r="FVD906" s="421"/>
      <c r="FVE906" s="421"/>
      <c r="FVF906" s="421"/>
      <c r="FVG906" s="421"/>
      <c r="FVH906" s="421"/>
      <c r="FVI906" s="421"/>
      <c r="FVJ906" s="421"/>
      <c r="FVK906" s="421"/>
      <c r="FVL906" s="421"/>
      <c r="FVM906" s="421"/>
      <c r="FVN906" s="421"/>
      <c r="FVO906" s="421"/>
      <c r="FVP906" s="421"/>
      <c r="FVQ906" s="421"/>
      <c r="FVR906" s="421"/>
      <c r="FVS906" s="421"/>
      <c r="FVT906" s="421"/>
      <c r="FVU906" s="421"/>
      <c r="FVV906" s="421"/>
      <c r="FVW906" s="421"/>
      <c r="FVX906" s="421"/>
      <c r="FVY906" s="421"/>
      <c r="FVZ906" s="421"/>
      <c r="FWA906" s="421"/>
      <c r="FWB906" s="421"/>
      <c r="FWC906" s="421"/>
      <c r="FWD906" s="421"/>
      <c r="FWE906" s="421"/>
      <c r="FWF906" s="421"/>
      <c r="FWG906" s="421"/>
      <c r="FWH906" s="421"/>
      <c r="FWI906" s="421"/>
      <c r="FWJ906" s="421"/>
      <c r="FWK906" s="421"/>
      <c r="FWL906" s="421"/>
      <c r="FWM906" s="421"/>
      <c r="FWN906" s="421"/>
      <c r="FWO906" s="421"/>
      <c r="FWP906" s="421"/>
      <c r="FWQ906" s="421"/>
      <c r="FWR906" s="421"/>
      <c r="FWS906" s="421"/>
      <c r="FWT906" s="421"/>
      <c r="FWU906" s="421"/>
      <c r="FWV906" s="421"/>
      <c r="FWW906" s="421"/>
      <c r="FWX906" s="421"/>
      <c r="FWY906" s="421"/>
      <c r="FWZ906" s="421"/>
      <c r="FXA906" s="421"/>
      <c r="FXB906" s="421"/>
      <c r="FXC906" s="421"/>
      <c r="FXD906" s="421"/>
      <c r="FXE906" s="421"/>
      <c r="FXF906" s="421"/>
      <c r="FXG906" s="421"/>
      <c r="FXH906" s="421"/>
      <c r="FXI906" s="421"/>
      <c r="FXJ906" s="421"/>
      <c r="FXK906" s="421"/>
      <c r="FXL906" s="421"/>
      <c r="FXM906" s="421"/>
      <c r="FXN906" s="421"/>
      <c r="FXO906" s="421"/>
      <c r="FXP906" s="421"/>
      <c r="FXQ906" s="421"/>
      <c r="FXR906" s="421"/>
      <c r="FXS906" s="421"/>
      <c r="FXT906" s="421"/>
      <c r="FXU906" s="421"/>
      <c r="FXV906" s="421"/>
      <c r="FXW906" s="421"/>
      <c r="FXX906" s="421"/>
      <c r="FXY906" s="421"/>
      <c r="FXZ906" s="421"/>
      <c r="FYA906" s="421"/>
      <c r="FYB906" s="421"/>
      <c r="FYC906" s="421"/>
      <c r="FYD906" s="421"/>
      <c r="FYE906" s="421"/>
      <c r="FYF906" s="421"/>
      <c r="FYG906" s="421"/>
      <c r="FYH906" s="421"/>
      <c r="FYI906" s="421"/>
      <c r="FYJ906" s="421"/>
      <c r="FYK906" s="421"/>
      <c r="FYL906" s="421"/>
      <c r="FYM906" s="421"/>
      <c r="FYN906" s="421"/>
      <c r="FYO906" s="421"/>
      <c r="FYP906" s="421"/>
      <c r="FYQ906" s="421"/>
      <c r="FYR906" s="421"/>
      <c r="FYS906" s="421"/>
      <c r="FYT906" s="421"/>
      <c r="FYU906" s="421"/>
      <c r="FYV906" s="421"/>
      <c r="FYW906" s="421"/>
      <c r="FYX906" s="421"/>
      <c r="FYY906" s="421"/>
      <c r="FYZ906" s="421"/>
      <c r="FZA906" s="421"/>
      <c r="FZB906" s="421"/>
      <c r="FZC906" s="421"/>
      <c r="FZD906" s="421"/>
      <c r="FZE906" s="421"/>
      <c r="FZF906" s="421"/>
      <c r="FZG906" s="421"/>
      <c r="FZH906" s="421"/>
      <c r="FZI906" s="421"/>
      <c r="FZJ906" s="421"/>
      <c r="FZK906" s="421"/>
      <c r="FZL906" s="421"/>
      <c r="FZM906" s="421"/>
      <c r="FZN906" s="421"/>
      <c r="FZO906" s="421"/>
      <c r="FZP906" s="421"/>
      <c r="FZQ906" s="421"/>
      <c r="FZR906" s="421"/>
      <c r="FZS906" s="421"/>
      <c r="FZT906" s="421"/>
      <c r="FZU906" s="421"/>
      <c r="FZV906" s="421"/>
      <c r="FZW906" s="421"/>
      <c r="FZX906" s="421"/>
      <c r="FZY906" s="421"/>
      <c r="FZZ906" s="421"/>
      <c r="GAA906" s="421"/>
      <c r="GAB906" s="421"/>
      <c r="GAC906" s="421"/>
      <c r="GAD906" s="421"/>
      <c r="GAE906" s="421"/>
      <c r="GAF906" s="421"/>
      <c r="GAG906" s="421"/>
      <c r="GAH906" s="421"/>
      <c r="GAI906" s="421"/>
      <c r="GAJ906" s="421"/>
      <c r="GAK906" s="421"/>
      <c r="GAL906" s="421"/>
      <c r="GAM906" s="421"/>
      <c r="GAN906" s="421"/>
      <c r="GAO906" s="421"/>
      <c r="GAP906" s="421"/>
      <c r="GAQ906" s="421"/>
      <c r="GAR906" s="421"/>
      <c r="GAS906" s="421"/>
      <c r="GAT906" s="421"/>
      <c r="GAU906" s="421"/>
      <c r="GAV906" s="421"/>
      <c r="GAW906" s="421"/>
      <c r="GAX906" s="421"/>
      <c r="GAY906" s="421"/>
      <c r="GAZ906" s="421"/>
      <c r="GBA906" s="421"/>
      <c r="GBB906" s="421"/>
      <c r="GBC906" s="421"/>
      <c r="GBD906" s="421"/>
      <c r="GBE906" s="421"/>
      <c r="GBF906" s="421"/>
      <c r="GBG906" s="421"/>
      <c r="GBH906" s="421"/>
      <c r="GBI906" s="421"/>
      <c r="GBJ906" s="421"/>
      <c r="GBK906" s="421"/>
      <c r="GBL906" s="421"/>
      <c r="GBM906" s="421"/>
      <c r="GBN906" s="421"/>
      <c r="GBO906" s="421"/>
      <c r="GBP906" s="421"/>
      <c r="GBQ906" s="421"/>
      <c r="GBR906" s="421"/>
      <c r="GBS906" s="421"/>
      <c r="GBT906" s="421"/>
      <c r="GBU906" s="421"/>
      <c r="GBV906" s="421"/>
      <c r="GBW906" s="421"/>
      <c r="GBX906" s="421"/>
      <c r="GBY906" s="421"/>
      <c r="GBZ906" s="421"/>
      <c r="GCA906" s="421"/>
      <c r="GCB906" s="421"/>
      <c r="GCC906" s="421"/>
      <c r="GCD906" s="421"/>
      <c r="GCE906" s="421"/>
      <c r="GCF906" s="421"/>
      <c r="GCG906" s="421"/>
      <c r="GCH906" s="421"/>
      <c r="GCI906" s="421"/>
      <c r="GCJ906" s="421"/>
      <c r="GCK906" s="421"/>
      <c r="GCL906" s="421"/>
      <c r="GCM906" s="421"/>
      <c r="GCN906" s="421"/>
      <c r="GCO906" s="421"/>
      <c r="GCP906" s="421"/>
      <c r="GCQ906" s="421"/>
      <c r="GCR906" s="421"/>
      <c r="GCS906" s="421"/>
      <c r="GCT906" s="421"/>
      <c r="GCU906" s="421"/>
      <c r="GCV906" s="421"/>
      <c r="GCW906" s="421"/>
      <c r="GCX906" s="421"/>
      <c r="GCY906" s="421"/>
      <c r="GCZ906" s="421"/>
      <c r="GDA906" s="421"/>
      <c r="GDB906" s="421"/>
      <c r="GDC906" s="421"/>
      <c r="GDD906" s="421"/>
      <c r="GDE906" s="421"/>
      <c r="GDF906" s="421"/>
      <c r="GDG906" s="421"/>
      <c r="GDH906" s="421"/>
      <c r="GDI906" s="421"/>
      <c r="GDJ906" s="421"/>
      <c r="GDK906" s="421"/>
      <c r="GDL906" s="421"/>
      <c r="GDM906" s="421"/>
      <c r="GDN906" s="421"/>
      <c r="GDO906" s="421"/>
      <c r="GDP906" s="421"/>
      <c r="GDQ906" s="421"/>
      <c r="GDR906" s="421"/>
      <c r="GDS906" s="421"/>
      <c r="GDT906" s="421"/>
      <c r="GDU906" s="421"/>
      <c r="GDV906" s="421"/>
      <c r="GDW906" s="421"/>
      <c r="GDX906" s="421"/>
      <c r="GDY906" s="421"/>
      <c r="GDZ906" s="421"/>
      <c r="GEA906" s="421"/>
      <c r="GEB906" s="421"/>
      <c r="GEC906" s="421"/>
      <c r="GED906" s="421"/>
      <c r="GEE906" s="421"/>
      <c r="GEF906" s="421"/>
      <c r="GEG906" s="421"/>
      <c r="GEH906" s="421"/>
      <c r="GEI906" s="421"/>
      <c r="GEJ906" s="421"/>
      <c r="GEK906" s="421"/>
      <c r="GEL906" s="421"/>
      <c r="GEM906" s="421"/>
      <c r="GEN906" s="421"/>
      <c r="GEO906" s="421"/>
      <c r="GEP906" s="421"/>
      <c r="GEQ906" s="421"/>
      <c r="GER906" s="421"/>
      <c r="GES906" s="421"/>
      <c r="GET906" s="421"/>
      <c r="GEU906" s="421"/>
      <c r="GEV906" s="421"/>
      <c r="GEW906" s="421"/>
      <c r="GEX906" s="421"/>
      <c r="GEY906" s="421"/>
      <c r="GEZ906" s="421"/>
      <c r="GFA906" s="421"/>
      <c r="GFB906" s="421"/>
      <c r="GFC906" s="421"/>
      <c r="GFD906" s="421"/>
      <c r="GFE906" s="421"/>
      <c r="GFF906" s="421"/>
      <c r="GFG906" s="421"/>
      <c r="GFH906" s="421"/>
      <c r="GFI906" s="421"/>
      <c r="GFJ906" s="421"/>
      <c r="GFK906" s="421"/>
      <c r="GFL906" s="421"/>
      <c r="GFM906" s="421"/>
      <c r="GFN906" s="421"/>
      <c r="GFO906" s="421"/>
      <c r="GFP906" s="421"/>
      <c r="GFQ906" s="421"/>
      <c r="GFR906" s="421"/>
      <c r="GFS906" s="421"/>
      <c r="GFT906" s="421"/>
      <c r="GFU906" s="421"/>
      <c r="GFV906" s="421"/>
      <c r="GFW906" s="421"/>
      <c r="GFX906" s="421"/>
      <c r="GFY906" s="421"/>
      <c r="GFZ906" s="421"/>
      <c r="GGA906" s="421"/>
      <c r="GGB906" s="421"/>
      <c r="GGC906" s="421"/>
      <c r="GGD906" s="421"/>
      <c r="GGE906" s="421"/>
      <c r="GGF906" s="421"/>
      <c r="GGG906" s="421"/>
      <c r="GGH906" s="421"/>
      <c r="GGI906" s="421"/>
      <c r="GGJ906" s="421"/>
      <c r="GGK906" s="421"/>
      <c r="GGL906" s="421"/>
      <c r="GGM906" s="421"/>
      <c r="GGN906" s="421"/>
      <c r="GGO906" s="421"/>
      <c r="GGP906" s="421"/>
      <c r="GGQ906" s="421"/>
      <c r="GGR906" s="421"/>
      <c r="GGS906" s="421"/>
      <c r="GGT906" s="421"/>
      <c r="GGU906" s="421"/>
      <c r="GGV906" s="421"/>
      <c r="GGW906" s="421"/>
      <c r="GGX906" s="421"/>
      <c r="GGY906" s="421"/>
      <c r="GGZ906" s="421"/>
      <c r="GHA906" s="421"/>
      <c r="GHB906" s="421"/>
      <c r="GHC906" s="421"/>
      <c r="GHD906" s="421"/>
      <c r="GHE906" s="421"/>
      <c r="GHF906" s="421"/>
      <c r="GHG906" s="421"/>
      <c r="GHH906" s="421"/>
      <c r="GHI906" s="421"/>
      <c r="GHJ906" s="421"/>
      <c r="GHK906" s="421"/>
      <c r="GHL906" s="421"/>
      <c r="GHM906" s="421"/>
      <c r="GHN906" s="421"/>
      <c r="GHO906" s="421"/>
      <c r="GHP906" s="421"/>
      <c r="GHQ906" s="421"/>
      <c r="GHR906" s="421"/>
      <c r="GHS906" s="421"/>
      <c r="GHT906" s="421"/>
      <c r="GHU906" s="421"/>
      <c r="GHV906" s="421"/>
      <c r="GHW906" s="421"/>
      <c r="GHX906" s="421"/>
      <c r="GHY906" s="421"/>
      <c r="GHZ906" s="421"/>
      <c r="GIA906" s="421"/>
      <c r="GIB906" s="421"/>
      <c r="GIC906" s="421"/>
      <c r="GID906" s="421"/>
      <c r="GIE906" s="421"/>
      <c r="GIF906" s="421"/>
      <c r="GIG906" s="421"/>
      <c r="GIH906" s="421"/>
      <c r="GII906" s="421"/>
      <c r="GIJ906" s="421"/>
      <c r="GIK906" s="421"/>
      <c r="GIL906" s="421"/>
      <c r="GIM906" s="421"/>
      <c r="GIN906" s="421"/>
      <c r="GIO906" s="421"/>
      <c r="GIP906" s="421"/>
      <c r="GIQ906" s="421"/>
      <c r="GIR906" s="421"/>
      <c r="GIS906" s="421"/>
      <c r="GIT906" s="421"/>
      <c r="GIU906" s="421"/>
      <c r="GIV906" s="421"/>
      <c r="GIW906" s="421"/>
      <c r="GIX906" s="421"/>
      <c r="GIY906" s="421"/>
      <c r="GIZ906" s="421"/>
      <c r="GJA906" s="421"/>
      <c r="GJB906" s="421"/>
      <c r="GJC906" s="421"/>
      <c r="GJD906" s="421"/>
      <c r="GJE906" s="421"/>
      <c r="GJF906" s="421"/>
      <c r="GJG906" s="421"/>
      <c r="GJH906" s="421"/>
      <c r="GJI906" s="421"/>
      <c r="GJJ906" s="421"/>
      <c r="GJK906" s="421"/>
      <c r="GJL906" s="421"/>
      <c r="GJM906" s="421"/>
      <c r="GJN906" s="421"/>
      <c r="GJO906" s="421"/>
      <c r="GJP906" s="421"/>
      <c r="GJQ906" s="421"/>
      <c r="GJR906" s="421"/>
      <c r="GJS906" s="421"/>
      <c r="GJT906" s="421"/>
      <c r="GJU906" s="421"/>
      <c r="GJV906" s="421"/>
      <c r="GJW906" s="421"/>
      <c r="GJX906" s="421"/>
      <c r="GJY906" s="421"/>
      <c r="GJZ906" s="421"/>
      <c r="GKA906" s="421"/>
      <c r="GKB906" s="421"/>
      <c r="GKC906" s="421"/>
      <c r="GKD906" s="421"/>
      <c r="GKE906" s="421"/>
      <c r="GKF906" s="421"/>
      <c r="GKG906" s="421"/>
      <c r="GKH906" s="421"/>
      <c r="GKI906" s="421"/>
      <c r="GKJ906" s="421"/>
      <c r="GKK906" s="421"/>
      <c r="GKL906" s="421"/>
      <c r="GKM906" s="421"/>
      <c r="GKN906" s="421"/>
      <c r="GKO906" s="421"/>
      <c r="GKP906" s="421"/>
      <c r="GKQ906" s="421"/>
      <c r="GKR906" s="421"/>
      <c r="GKS906" s="421"/>
      <c r="GKT906" s="421"/>
      <c r="GKU906" s="421"/>
      <c r="GKV906" s="421"/>
      <c r="GKW906" s="421"/>
      <c r="GKX906" s="421"/>
      <c r="GKY906" s="421"/>
      <c r="GKZ906" s="421"/>
      <c r="GLA906" s="421"/>
      <c r="GLB906" s="421"/>
      <c r="GLC906" s="421"/>
      <c r="GLD906" s="421"/>
      <c r="GLE906" s="421"/>
      <c r="GLF906" s="421"/>
      <c r="GLG906" s="421"/>
      <c r="GLH906" s="421"/>
      <c r="GLI906" s="421"/>
      <c r="GLJ906" s="421"/>
      <c r="GLK906" s="421"/>
      <c r="GLL906" s="421"/>
      <c r="GLM906" s="421"/>
      <c r="GLN906" s="421"/>
      <c r="GLO906" s="421"/>
      <c r="GLP906" s="421"/>
      <c r="GLQ906" s="421"/>
      <c r="GLR906" s="421"/>
      <c r="GLS906" s="421"/>
      <c r="GLT906" s="421"/>
      <c r="GLU906" s="421"/>
      <c r="GLV906" s="421"/>
      <c r="GLW906" s="421"/>
      <c r="GLX906" s="421"/>
      <c r="GLY906" s="421"/>
      <c r="GLZ906" s="421"/>
      <c r="GMA906" s="421"/>
      <c r="GMB906" s="421"/>
      <c r="GMC906" s="421"/>
      <c r="GMD906" s="421"/>
      <c r="GME906" s="421"/>
      <c r="GMF906" s="421"/>
      <c r="GMG906" s="421"/>
      <c r="GMH906" s="421"/>
      <c r="GMI906" s="421"/>
      <c r="GMJ906" s="421"/>
      <c r="GMK906" s="421"/>
      <c r="GML906" s="421"/>
      <c r="GMM906" s="421"/>
      <c r="GMN906" s="421"/>
      <c r="GMO906" s="421"/>
      <c r="GMP906" s="421"/>
      <c r="GMQ906" s="421"/>
      <c r="GMR906" s="421"/>
      <c r="GMS906" s="421"/>
      <c r="GMT906" s="421"/>
      <c r="GMU906" s="421"/>
      <c r="GMV906" s="421"/>
      <c r="GMW906" s="421"/>
      <c r="GMX906" s="421"/>
      <c r="GMY906" s="421"/>
      <c r="GMZ906" s="421"/>
      <c r="GNA906" s="421"/>
      <c r="GNB906" s="421"/>
      <c r="GNC906" s="421"/>
      <c r="GND906" s="421"/>
      <c r="GNE906" s="421"/>
      <c r="GNF906" s="421"/>
      <c r="GNG906" s="421"/>
      <c r="GNH906" s="421"/>
      <c r="GNI906" s="421"/>
      <c r="GNJ906" s="421"/>
      <c r="GNK906" s="421"/>
      <c r="GNL906" s="421"/>
      <c r="GNM906" s="421"/>
      <c r="GNN906" s="421"/>
      <c r="GNO906" s="421"/>
      <c r="GNP906" s="421"/>
      <c r="GNQ906" s="421"/>
      <c r="GNR906" s="421"/>
      <c r="GNS906" s="421"/>
      <c r="GNT906" s="421"/>
      <c r="GNU906" s="421"/>
      <c r="GNV906" s="421"/>
      <c r="GNW906" s="421"/>
      <c r="GNX906" s="421"/>
      <c r="GNY906" s="421"/>
      <c r="GNZ906" s="421"/>
      <c r="GOA906" s="421"/>
      <c r="GOB906" s="421"/>
      <c r="GOC906" s="421"/>
      <c r="GOD906" s="421"/>
      <c r="GOE906" s="421"/>
      <c r="GOF906" s="421"/>
      <c r="GOG906" s="421"/>
      <c r="GOH906" s="421"/>
      <c r="GOI906" s="421"/>
      <c r="GOJ906" s="421"/>
      <c r="GOK906" s="421"/>
      <c r="GOL906" s="421"/>
      <c r="GOM906" s="421"/>
      <c r="GON906" s="421"/>
      <c r="GOO906" s="421"/>
      <c r="GOP906" s="421"/>
      <c r="GOQ906" s="421"/>
      <c r="GOR906" s="421"/>
      <c r="GOS906" s="421"/>
      <c r="GOT906" s="421"/>
      <c r="GOU906" s="421"/>
      <c r="GOV906" s="421"/>
      <c r="GOW906" s="421"/>
      <c r="GOX906" s="421"/>
      <c r="GOY906" s="421"/>
      <c r="GOZ906" s="421"/>
      <c r="GPA906" s="421"/>
      <c r="GPB906" s="421"/>
      <c r="GPC906" s="421"/>
      <c r="GPD906" s="421"/>
      <c r="GPE906" s="421"/>
      <c r="GPF906" s="421"/>
      <c r="GPG906" s="421"/>
      <c r="GPH906" s="421"/>
      <c r="GPI906" s="421"/>
      <c r="GPJ906" s="421"/>
      <c r="GPK906" s="421"/>
      <c r="GPL906" s="421"/>
      <c r="GPM906" s="421"/>
      <c r="GPN906" s="421"/>
      <c r="GPO906" s="421"/>
      <c r="GPP906" s="421"/>
      <c r="GPQ906" s="421"/>
      <c r="GPR906" s="421"/>
      <c r="GPS906" s="421"/>
      <c r="GPT906" s="421"/>
      <c r="GPU906" s="421"/>
      <c r="GPV906" s="421"/>
      <c r="GPW906" s="421"/>
      <c r="GPX906" s="421"/>
      <c r="GPY906" s="421"/>
      <c r="GPZ906" s="421"/>
      <c r="GQA906" s="421"/>
      <c r="GQB906" s="421"/>
      <c r="GQC906" s="421"/>
      <c r="GQD906" s="421"/>
      <c r="GQE906" s="421"/>
      <c r="GQF906" s="421"/>
      <c r="GQG906" s="421"/>
      <c r="GQH906" s="421"/>
      <c r="GQI906" s="421"/>
      <c r="GQJ906" s="421"/>
      <c r="GQK906" s="421"/>
      <c r="GQL906" s="421"/>
      <c r="GQM906" s="421"/>
      <c r="GQN906" s="421"/>
      <c r="GQO906" s="421"/>
      <c r="GQP906" s="421"/>
      <c r="GQQ906" s="421"/>
      <c r="GQR906" s="421"/>
      <c r="GQS906" s="421"/>
      <c r="GQT906" s="421"/>
      <c r="GQU906" s="421"/>
      <c r="GQV906" s="421"/>
      <c r="GQW906" s="421"/>
      <c r="GQX906" s="421"/>
      <c r="GQY906" s="421"/>
      <c r="GQZ906" s="421"/>
      <c r="GRA906" s="421"/>
      <c r="GRB906" s="421"/>
      <c r="GRC906" s="421"/>
      <c r="GRD906" s="421"/>
      <c r="GRE906" s="421"/>
      <c r="GRF906" s="421"/>
      <c r="GRG906" s="421"/>
      <c r="GRH906" s="421"/>
      <c r="GRI906" s="421"/>
      <c r="GRJ906" s="421"/>
      <c r="GRK906" s="421"/>
      <c r="GRL906" s="421"/>
      <c r="GRM906" s="421"/>
      <c r="GRN906" s="421"/>
      <c r="GRO906" s="421"/>
      <c r="GRP906" s="421"/>
      <c r="GRQ906" s="421"/>
      <c r="GRR906" s="421"/>
      <c r="GRS906" s="421"/>
      <c r="GRT906" s="421"/>
      <c r="GRU906" s="421"/>
      <c r="GRV906" s="421"/>
      <c r="GRW906" s="421"/>
      <c r="GRX906" s="421"/>
      <c r="GRY906" s="421"/>
      <c r="GRZ906" s="421"/>
      <c r="GSA906" s="421"/>
      <c r="GSB906" s="421"/>
      <c r="GSC906" s="421"/>
      <c r="GSD906" s="421"/>
      <c r="GSE906" s="421"/>
      <c r="GSF906" s="421"/>
      <c r="GSG906" s="421"/>
      <c r="GSH906" s="421"/>
      <c r="GSI906" s="421"/>
      <c r="GSJ906" s="421"/>
      <c r="GSK906" s="421"/>
      <c r="GSL906" s="421"/>
      <c r="GSM906" s="421"/>
      <c r="GSN906" s="421"/>
      <c r="GSO906" s="421"/>
      <c r="GSP906" s="421"/>
      <c r="GSQ906" s="421"/>
      <c r="GSR906" s="421"/>
      <c r="GSS906" s="421"/>
      <c r="GST906" s="421"/>
      <c r="GSU906" s="421"/>
      <c r="GSV906" s="421"/>
      <c r="GSW906" s="421"/>
      <c r="GSX906" s="421"/>
      <c r="GSY906" s="421"/>
      <c r="GSZ906" s="421"/>
      <c r="GTA906" s="421"/>
      <c r="GTB906" s="421"/>
      <c r="GTC906" s="421"/>
      <c r="GTD906" s="421"/>
      <c r="GTE906" s="421"/>
      <c r="GTF906" s="421"/>
      <c r="GTG906" s="421"/>
      <c r="GTH906" s="421"/>
      <c r="GTI906" s="421"/>
      <c r="GTJ906" s="421"/>
      <c r="GTK906" s="421"/>
      <c r="GTL906" s="421"/>
      <c r="GTM906" s="421"/>
      <c r="GTN906" s="421"/>
      <c r="GTO906" s="421"/>
      <c r="GTP906" s="421"/>
      <c r="GTQ906" s="421"/>
      <c r="GTR906" s="421"/>
      <c r="GTS906" s="421"/>
      <c r="GTT906" s="421"/>
      <c r="GTU906" s="421"/>
      <c r="GTV906" s="421"/>
      <c r="GTW906" s="421"/>
      <c r="GTX906" s="421"/>
      <c r="GTY906" s="421"/>
      <c r="GTZ906" s="421"/>
      <c r="GUA906" s="421"/>
      <c r="GUB906" s="421"/>
      <c r="GUC906" s="421"/>
      <c r="GUD906" s="421"/>
      <c r="GUE906" s="421"/>
      <c r="GUF906" s="421"/>
      <c r="GUG906" s="421"/>
      <c r="GUH906" s="421"/>
      <c r="GUI906" s="421"/>
      <c r="GUJ906" s="421"/>
      <c r="GUK906" s="421"/>
      <c r="GUL906" s="421"/>
      <c r="GUM906" s="421"/>
      <c r="GUN906" s="421"/>
      <c r="GUO906" s="421"/>
      <c r="GUP906" s="421"/>
      <c r="GUQ906" s="421"/>
      <c r="GUR906" s="421"/>
      <c r="GUS906" s="421"/>
      <c r="GUT906" s="421"/>
      <c r="GUU906" s="421"/>
      <c r="GUV906" s="421"/>
      <c r="GUW906" s="421"/>
      <c r="GUX906" s="421"/>
      <c r="GUY906" s="421"/>
      <c r="GUZ906" s="421"/>
      <c r="GVA906" s="421"/>
      <c r="GVB906" s="421"/>
      <c r="GVC906" s="421"/>
      <c r="GVD906" s="421"/>
      <c r="GVE906" s="421"/>
      <c r="GVF906" s="421"/>
      <c r="GVG906" s="421"/>
      <c r="GVH906" s="421"/>
      <c r="GVI906" s="421"/>
      <c r="GVJ906" s="421"/>
      <c r="GVK906" s="421"/>
      <c r="GVL906" s="421"/>
      <c r="GVM906" s="421"/>
      <c r="GVN906" s="421"/>
      <c r="GVO906" s="421"/>
      <c r="GVP906" s="421"/>
      <c r="GVQ906" s="421"/>
      <c r="GVR906" s="421"/>
      <c r="GVS906" s="421"/>
      <c r="GVT906" s="421"/>
      <c r="GVU906" s="421"/>
      <c r="GVV906" s="421"/>
      <c r="GVW906" s="421"/>
      <c r="GVX906" s="421"/>
      <c r="GVY906" s="421"/>
      <c r="GVZ906" s="421"/>
      <c r="GWA906" s="421"/>
      <c r="GWB906" s="421"/>
      <c r="GWC906" s="421"/>
      <c r="GWD906" s="421"/>
      <c r="GWE906" s="421"/>
      <c r="GWF906" s="421"/>
      <c r="GWG906" s="421"/>
      <c r="GWH906" s="421"/>
      <c r="GWI906" s="421"/>
      <c r="GWJ906" s="421"/>
      <c r="GWK906" s="421"/>
      <c r="GWL906" s="421"/>
      <c r="GWM906" s="421"/>
      <c r="GWN906" s="421"/>
      <c r="GWO906" s="421"/>
      <c r="GWP906" s="421"/>
      <c r="GWQ906" s="421"/>
      <c r="GWR906" s="421"/>
      <c r="GWS906" s="421"/>
      <c r="GWT906" s="421"/>
      <c r="GWU906" s="421"/>
      <c r="GWV906" s="421"/>
      <c r="GWW906" s="421"/>
      <c r="GWX906" s="421"/>
      <c r="GWY906" s="421"/>
      <c r="GWZ906" s="421"/>
      <c r="GXA906" s="421"/>
      <c r="GXB906" s="421"/>
      <c r="GXC906" s="421"/>
      <c r="GXD906" s="421"/>
      <c r="GXE906" s="421"/>
      <c r="GXF906" s="421"/>
      <c r="GXG906" s="421"/>
      <c r="GXH906" s="421"/>
      <c r="GXI906" s="421"/>
      <c r="GXJ906" s="421"/>
      <c r="GXK906" s="421"/>
      <c r="GXL906" s="421"/>
      <c r="GXM906" s="421"/>
      <c r="GXN906" s="421"/>
      <c r="GXO906" s="421"/>
      <c r="GXP906" s="421"/>
      <c r="GXQ906" s="421"/>
      <c r="GXR906" s="421"/>
      <c r="GXS906" s="421"/>
      <c r="GXT906" s="421"/>
      <c r="GXU906" s="421"/>
      <c r="GXV906" s="421"/>
      <c r="GXW906" s="421"/>
      <c r="GXX906" s="421"/>
      <c r="GXY906" s="421"/>
      <c r="GXZ906" s="421"/>
      <c r="GYA906" s="421"/>
      <c r="GYB906" s="421"/>
      <c r="GYC906" s="421"/>
      <c r="GYD906" s="421"/>
      <c r="GYE906" s="421"/>
      <c r="GYF906" s="421"/>
      <c r="GYG906" s="421"/>
      <c r="GYH906" s="421"/>
      <c r="GYI906" s="421"/>
      <c r="GYJ906" s="421"/>
      <c r="GYK906" s="421"/>
      <c r="GYL906" s="421"/>
      <c r="GYM906" s="421"/>
      <c r="GYN906" s="421"/>
      <c r="GYO906" s="421"/>
      <c r="GYP906" s="421"/>
      <c r="GYQ906" s="421"/>
      <c r="GYR906" s="421"/>
      <c r="GYS906" s="421"/>
      <c r="GYT906" s="421"/>
      <c r="GYU906" s="421"/>
      <c r="GYV906" s="421"/>
      <c r="GYW906" s="421"/>
      <c r="GYX906" s="421"/>
      <c r="GYY906" s="421"/>
      <c r="GYZ906" s="421"/>
      <c r="GZA906" s="421"/>
      <c r="GZB906" s="421"/>
      <c r="GZC906" s="421"/>
      <c r="GZD906" s="421"/>
      <c r="GZE906" s="421"/>
      <c r="GZF906" s="421"/>
      <c r="GZG906" s="421"/>
      <c r="GZH906" s="421"/>
      <c r="GZI906" s="421"/>
      <c r="GZJ906" s="421"/>
      <c r="GZK906" s="421"/>
      <c r="GZL906" s="421"/>
      <c r="GZM906" s="421"/>
      <c r="GZN906" s="421"/>
      <c r="GZO906" s="421"/>
      <c r="GZP906" s="421"/>
      <c r="GZQ906" s="421"/>
      <c r="GZR906" s="421"/>
      <c r="GZS906" s="421"/>
      <c r="GZT906" s="421"/>
      <c r="GZU906" s="421"/>
      <c r="GZV906" s="421"/>
      <c r="GZW906" s="421"/>
      <c r="GZX906" s="421"/>
      <c r="GZY906" s="421"/>
      <c r="GZZ906" s="421"/>
      <c r="HAA906" s="421"/>
      <c r="HAB906" s="421"/>
      <c r="HAC906" s="421"/>
      <c r="HAD906" s="421"/>
      <c r="HAE906" s="421"/>
      <c r="HAF906" s="421"/>
      <c r="HAG906" s="421"/>
      <c r="HAH906" s="421"/>
      <c r="HAI906" s="421"/>
      <c r="HAJ906" s="421"/>
      <c r="HAK906" s="421"/>
      <c r="HAL906" s="421"/>
      <c r="HAM906" s="421"/>
      <c r="HAN906" s="421"/>
      <c r="HAO906" s="421"/>
      <c r="HAP906" s="421"/>
      <c r="HAQ906" s="421"/>
      <c r="HAR906" s="421"/>
      <c r="HAS906" s="421"/>
      <c r="HAT906" s="421"/>
      <c r="HAU906" s="421"/>
      <c r="HAV906" s="421"/>
      <c r="HAW906" s="421"/>
      <c r="HAX906" s="421"/>
      <c r="HAY906" s="421"/>
      <c r="HAZ906" s="421"/>
      <c r="HBA906" s="421"/>
      <c r="HBB906" s="421"/>
      <c r="HBC906" s="421"/>
      <c r="HBD906" s="421"/>
      <c r="HBE906" s="421"/>
      <c r="HBF906" s="421"/>
      <c r="HBG906" s="421"/>
      <c r="HBH906" s="421"/>
      <c r="HBI906" s="421"/>
      <c r="HBJ906" s="421"/>
      <c r="HBK906" s="421"/>
      <c r="HBL906" s="421"/>
      <c r="HBM906" s="421"/>
      <c r="HBN906" s="421"/>
      <c r="HBO906" s="421"/>
      <c r="HBP906" s="421"/>
      <c r="HBQ906" s="421"/>
      <c r="HBR906" s="421"/>
      <c r="HBS906" s="421"/>
      <c r="HBT906" s="421"/>
      <c r="HBU906" s="421"/>
      <c r="HBV906" s="421"/>
      <c r="HBW906" s="421"/>
      <c r="HBX906" s="421"/>
      <c r="HBY906" s="421"/>
      <c r="HBZ906" s="421"/>
      <c r="HCA906" s="421"/>
      <c r="HCB906" s="421"/>
      <c r="HCC906" s="421"/>
      <c r="HCD906" s="421"/>
      <c r="HCE906" s="421"/>
      <c r="HCF906" s="421"/>
      <c r="HCG906" s="421"/>
      <c r="HCH906" s="421"/>
      <c r="HCI906" s="421"/>
      <c r="HCJ906" s="421"/>
      <c r="HCK906" s="421"/>
      <c r="HCL906" s="421"/>
      <c r="HCM906" s="421"/>
      <c r="HCN906" s="421"/>
      <c r="HCO906" s="421"/>
      <c r="HCP906" s="421"/>
      <c r="HCQ906" s="421"/>
      <c r="HCR906" s="421"/>
      <c r="HCS906" s="421"/>
      <c r="HCT906" s="421"/>
      <c r="HCU906" s="421"/>
      <c r="HCV906" s="421"/>
      <c r="HCW906" s="421"/>
      <c r="HCX906" s="421"/>
      <c r="HCY906" s="421"/>
      <c r="HCZ906" s="421"/>
      <c r="HDA906" s="421"/>
      <c r="HDB906" s="421"/>
      <c r="HDC906" s="421"/>
      <c r="HDD906" s="421"/>
      <c r="HDE906" s="421"/>
      <c r="HDF906" s="421"/>
      <c r="HDG906" s="421"/>
      <c r="HDH906" s="421"/>
      <c r="HDI906" s="421"/>
      <c r="HDJ906" s="421"/>
      <c r="HDK906" s="421"/>
      <c r="HDL906" s="421"/>
      <c r="HDM906" s="421"/>
      <c r="HDN906" s="421"/>
      <c r="HDO906" s="421"/>
      <c r="HDP906" s="421"/>
      <c r="HDQ906" s="421"/>
      <c r="HDR906" s="421"/>
      <c r="HDS906" s="421"/>
      <c r="HDT906" s="421"/>
      <c r="HDU906" s="421"/>
      <c r="HDV906" s="421"/>
      <c r="HDW906" s="421"/>
      <c r="HDX906" s="421"/>
      <c r="HDY906" s="421"/>
      <c r="HDZ906" s="421"/>
      <c r="HEA906" s="421"/>
      <c r="HEB906" s="421"/>
      <c r="HEC906" s="421"/>
      <c r="HED906" s="421"/>
      <c r="HEE906" s="421"/>
      <c r="HEF906" s="421"/>
      <c r="HEG906" s="421"/>
      <c r="HEH906" s="421"/>
      <c r="HEI906" s="421"/>
      <c r="HEJ906" s="421"/>
      <c r="HEK906" s="421"/>
      <c r="HEL906" s="421"/>
      <c r="HEM906" s="421"/>
      <c r="HEN906" s="421"/>
      <c r="HEO906" s="421"/>
      <c r="HEP906" s="421"/>
      <c r="HEQ906" s="421"/>
      <c r="HER906" s="421"/>
      <c r="HES906" s="421"/>
      <c r="HET906" s="421"/>
      <c r="HEU906" s="421"/>
      <c r="HEV906" s="421"/>
      <c r="HEW906" s="421"/>
      <c r="HEX906" s="421"/>
      <c r="HEY906" s="421"/>
      <c r="HEZ906" s="421"/>
      <c r="HFA906" s="421"/>
      <c r="HFB906" s="421"/>
      <c r="HFC906" s="421"/>
      <c r="HFD906" s="421"/>
      <c r="HFE906" s="421"/>
      <c r="HFF906" s="421"/>
      <c r="HFG906" s="421"/>
      <c r="HFH906" s="421"/>
      <c r="HFI906" s="421"/>
      <c r="HFJ906" s="421"/>
      <c r="HFK906" s="421"/>
      <c r="HFL906" s="421"/>
      <c r="HFM906" s="421"/>
      <c r="HFN906" s="421"/>
      <c r="HFO906" s="421"/>
      <c r="HFP906" s="421"/>
      <c r="HFQ906" s="421"/>
      <c r="HFR906" s="421"/>
      <c r="HFS906" s="421"/>
      <c r="HFT906" s="421"/>
      <c r="HFU906" s="421"/>
      <c r="HFV906" s="421"/>
      <c r="HFW906" s="421"/>
      <c r="HFX906" s="421"/>
      <c r="HFY906" s="421"/>
      <c r="HFZ906" s="421"/>
      <c r="HGA906" s="421"/>
      <c r="HGB906" s="421"/>
      <c r="HGC906" s="421"/>
      <c r="HGD906" s="421"/>
      <c r="HGE906" s="421"/>
      <c r="HGF906" s="421"/>
      <c r="HGG906" s="421"/>
      <c r="HGH906" s="421"/>
      <c r="HGI906" s="421"/>
      <c r="HGJ906" s="421"/>
      <c r="HGK906" s="421"/>
      <c r="HGL906" s="421"/>
      <c r="HGM906" s="421"/>
      <c r="HGN906" s="421"/>
      <c r="HGO906" s="421"/>
      <c r="HGP906" s="421"/>
      <c r="HGQ906" s="421"/>
      <c r="HGR906" s="421"/>
      <c r="HGS906" s="421"/>
      <c r="HGT906" s="421"/>
      <c r="HGU906" s="421"/>
      <c r="HGV906" s="421"/>
      <c r="HGW906" s="421"/>
      <c r="HGX906" s="421"/>
      <c r="HGY906" s="421"/>
      <c r="HGZ906" s="421"/>
      <c r="HHA906" s="421"/>
      <c r="HHB906" s="421"/>
      <c r="HHC906" s="421"/>
      <c r="HHD906" s="421"/>
      <c r="HHE906" s="421"/>
      <c r="HHF906" s="421"/>
      <c r="HHG906" s="421"/>
      <c r="HHH906" s="421"/>
      <c r="HHI906" s="421"/>
      <c r="HHJ906" s="421"/>
      <c r="HHK906" s="421"/>
      <c r="HHL906" s="421"/>
      <c r="HHM906" s="421"/>
      <c r="HHN906" s="421"/>
      <c r="HHO906" s="421"/>
      <c r="HHP906" s="421"/>
      <c r="HHQ906" s="421"/>
      <c r="HHR906" s="421"/>
      <c r="HHS906" s="421"/>
      <c r="HHT906" s="421"/>
      <c r="HHU906" s="421"/>
      <c r="HHV906" s="421"/>
      <c r="HHW906" s="421"/>
      <c r="HHX906" s="421"/>
      <c r="HHY906" s="421"/>
      <c r="HHZ906" s="421"/>
      <c r="HIA906" s="421"/>
      <c r="HIB906" s="421"/>
      <c r="HIC906" s="421"/>
      <c r="HID906" s="421"/>
      <c r="HIE906" s="421"/>
      <c r="HIF906" s="421"/>
      <c r="HIG906" s="421"/>
      <c r="HIH906" s="421"/>
      <c r="HII906" s="421"/>
      <c r="HIJ906" s="421"/>
      <c r="HIK906" s="421"/>
      <c r="HIL906" s="421"/>
      <c r="HIM906" s="421"/>
      <c r="HIN906" s="421"/>
      <c r="HIO906" s="421"/>
      <c r="HIP906" s="421"/>
      <c r="HIQ906" s="421"/>
      <c r="HIR906" s="421"/>
      <c r="HIS906" s="421"/>
      <c r="HIT906" s="421"/>
      <c r="HIU906" s="421"/>
      <c r="HIV906" s="421"/>
      <c r="HIW906" s="421"/>
      <c r="HIX906" s="421"/>
      <c r="HIY906" s="421"/>
      <c r="HIZ906" s="421"/>
      <c r="HJA906" s="421"/>
      <c r="HJB906" s="421"/>
      <c r="HJC906" s="421"/>
      <c r="HJD906" s="421"/>
      <c r="HJE906" s="421"/>
      <c r="HJF906" s="421"/>
      <c r="HJG906" s="421"/>
      <c r="HJH906" s="421"/>
      <c r="HJI906" s="421"/>
      <c r="HJJ906" s="421"/>
      <c r="HJK906" s="421"/>
      <c r="HJL906" s="421"/>
      <c r="HJM906" s="421"/>
      <c r="HJN906" s="421"/>
      <c r="HJO906" s="421"/>
      <c r="HJP906" s="421"/>
      <c r="HJQ906" s="421"/>
      <c r="HJR906" s="421"/>
      <c r="HJS906" s="421"/>
      <c r="HJT906" s="421"/>
      <c r="HJU906" s="421"/>
      <c r="HJV906" s="421"/>
      <c r="HJW906" s="421"/>
      <c r="HJX906" s="421"/>
      <c r="HJY906" s="421"/>
      <c r="HJZ906" s="421"/>
      <c r="HKA906" s="421"/>
      <c r="HKB906" s="421"/>
      <c r="HKC906" s="421"/>
      <c r="HKD906" s="421"/>
      <c r="HKE906" s="421"/>
      <c r="HKF906" s="421"/>
      <c r="HKG906" s="421"/>
      <c r="HKH906" s="421"/>
      <c r="HKI906" s="421"/>
      <c r="HKJ906" s="421"/>
      <c r="HKK906" s="421"/>
      <c r="HKL906" s="421"/>
      <c r="HKM906" s="421"/>
      <c r="HKN906" s="421"/>
      <c r="HKO906" s="421"/>
      <c r="HKP906" s="421"/>
      <c r="HKQ906" s="421"/>
      <c r="HKR906" s="421"/>
      <c r="HKS906" s="421"/>
      <c r="HKT906" s="421"/>
      <c r="HKU906" s="421"/>
      <c r="HKV906" s="421"/>
      <c r="HKW906" s="421"/>
      <c r="HKX906" s="421"/>
      <c r="HKY906" s="421"/>
      <c r="HKZ906" s="421"/>
      <c r="HLA906" s="421"/>
      <c r="HLB906" s="421"/>
      <c r="HLC906" s="421"/>
      <c r="HLD906" s="421"/>
      <c r="HLE906" s="421"/>
      <c r="HLF906" s="421"/>
      <c r="HLG906" s="421"/>
      <c r="HLH906" s="421"/>
      <c r="HLI906" s="421"/>
      <c r="HLJ906" s="421"/>
      <c r="HLK906" s="421"/>
      <c r="HLL906" s="421"/>
      <c r="HLM906" s="421"/>
      <c r="HLN906" s="421"/>
      <c r="HLO906" s="421"/>
      <c r="HLP906" s="421"/>
      <c r="HLQ906" s="421"/>
      <c r="HLR906" s="421"/>
      <c r="HLS906" s="421"/>
      <c r="HLT906" s="421"/>
      <c r="HLU906" s="421"/>
      <c r="HLV906" s="421"/>
      <c r="HLW906" s="421"/>
      <c r="HLX906" s="421"/>
      <c r="HLY906" s="421"/>
      <c r="HLZ906" s="421"/>
      <c r="HMA906" s="421"/>
      <c r="HMB906" s="421"/>
      <c r="HMC906" s="421"/>
      <c r="HMD906" s="421"/>
      <c r="HME906" s="421"/>
      <c r="HMF906" s="421"/>
      <c r="HMG906" s="421"/>
      <c r="HMH906" s="421"/>
      <c r="HMI906" s="421"/>
      <c r="HMJ906" s="421"/>
      <c r="HMK906" s="421"/>
      <c r="HML906" s="421"/>
      <c r="HMM906" s="421"/>
      <c r="HMN906" s="421"/>
      <c r="HMO906" s="421"/>
      <c r="HMP906" s="421"/>
      <c r="HMQ906" s="421"/>
      <c r="HMR906" s="421"/>
      <c r="HMS906" s="421"/>
      <c r="HMT906" s="421"/>
      <c r="HMU906" s="421"/>
      <c r="HMV906" s="421"/>
      <c r="HMW906" s="421"/>
      <c r="HMX906" s="421"/>
      <c r="HMY906" s="421"/>
      <c r="HMZ906" s="421"/>
      <c r="HNA906" s="421"/>
      <c r="HNB906" s="421"/>
      <c r="HNC906" s="421"/>
      <c r="HND906" s="421"/>
      <c r="HNE906" s="421"/>
      <c r="HNF906" s="421"/>
      <c r="HNG906" s="421"/>
      <c r="HNH906" s="421"/>
      <c r="HNI906" s="421"/>
      <c r="HNJ906" s="421"/>
      <c r="HNK906" s="421"/>
      <c r="HNL906" s="421"/>
      <c r="HNM906" s="421"/>
      <c r="HNN906" s="421"/>
      <c r="HNO906" s="421"/>
      <c r="HNP906" s="421"/>
      <c r="HNQ906" s="421"/>
      <c r="HNR906" s="421"/>
      <c r="HNS906" s="421"/>
      <c r="HNT906" s="421"/>
      <c r="HNU906" s="421"/>
      <c r="HNV906" s="421"/>
      <c r="HNW906" s="421"/>
      <c r="HNX906" s="421"/>
      <c r="HNY906" s="421"/>
      <c r="HNZ906" s="421"/>
      <c r="HOA906" s="421"/>
      <c r="HOB906" s="421"/>
      <c r="HOC906" s="421"/>
      <c r="HOD906" s="421"/>
      <c r="HOE906" s="421"/>
      <c r="HOF906" s="421"/>
      <c r="HOG906" s="421"/>
      <c r="HOH906" s="421"/>
      <c r="HOI906" s="421"/>
      <c r="HOJ906" s="421"/>
      <c r="HOK906" s="421"/>
      <c r="HOL906" s="421"/>
      <c r="HOM906" s="421"/>
      <c r="HON906" s="421"/>
      <c r="HOO906" s="421"/>
      <c r="HOP906" s="421"/>
      <c r="HOQ906" s="421"/>
      <c r="HOR906" s="421"/>
      <c r="HOS906" s="421"/>
      <c r="HOT906" s="421"/>
      <c r="HOU906" s="421"/>
      <c r="HOV906" s="421"/>
      <c r="HOW906" s="421"/>
      <c r="HOX906" s="421"/>
      <c r="HOY906" s="421"/>
      <c r="HOZ906" s="421"/>
      <c r="HPA906" s="421"/>
      <c r="HPB906" s="421"/>
      <c r="HPC906" s="421"/>
      <c r="HPD906" s="421"/>
      <c r="HPE906" s="421"/>
      <c r="HPF906" s="421"/>
      <c r="HPG906" s="421"/>
      <c r="HPH906" s="421"/>
      <c r="HPI906" s="421"/>
      <c r="HPJ906" s="421"/>
      <c r="HPK906" s="421"/>
      <c r="HPL906" s="421"/>
      <c r="HPM906" s="421"/>
      <c r="HPN906" s="421"/>
      <c r="HPO906" s="421"/>
      <c r="HPP906" s="421"/>
      <c r="HPQ906" s="421"/>
      <c r="HPR906" s="421"/>
      <c r="HPS906" s="421"/>
      <c r="HPT906" s="421"/>
      <c r="HPU906" s="421"/>
      <c r="HPV906" s="421"/>
      <c r="HPW906" s="421"/>
      <c r="HPX906" s="421"/>
      <c r="HPY906" s="421"/>
      <c r="HPZ906" s="421"/>
      <c r="HQA906" s="421"/>
      <c r="HQB906" s="421"/>
      <c r="HQC906" s="421"/>
      <c r="HQD906" s="421"/>
      <c r="HQE906" s="421"/>
      <c r="HQF906" s="421"/>
      <c r="HQG906" s="421"/>
      <c r="HQH906" s="421"/>
      <c r="HQI906" s="421"/>
      <c r="HQJ906" s="421"/>
      <c r="HQK906" s="421"/>
      <c r="HQL906" s="421"/>
      <c r="HQM906" s="421"/>
      <c r="HQN906" s="421"/>
      <c r="HQO906" s="421"/>
      <c r="HQP906" s="421"/>
      <c r="HQQ906" s="421"/>
      <c r="HQR906" s="421"/>
      <c r="HQS906" s="421"/>
      <c r="HQT906" s="421"/>
      <c r="HQU906" s="421"/>
      <c r="HQV906" s="421"/>
      <c r="HQW906" s="421"/>
      <c r="HQX906" s="421"/>
      <c r="HQY906" s="421"/>
      <c r="HQZ906" s="421"/>
      <c r="HRA906" s="421"/>
      <c r="HRB906" s="421"/>
      <c r="HRC906" s="421"/>
      <c r="HRD906" s="421"/>
      <c r="HRE906" s="421"/>
      <c r="HRF906" s="421"/>
      <c r="HRG906" s="421"/>
      <c r="HRH906" s="421"/>
      <c r="HRI906" s="421"/>
      <c r="HRJ906" s="421"/>
      <c r="HRK906" s="421"/>
      <c r="HRL906" s="421"/>
      <c r="HRM906" s="421"/>
      <c r="HRN906" s="421"/>
      <c r="HRO906" s="421"/>
      <c r="HRP906" s="421"/>
      <c r="HRQ906" s="421"/>
      <c r="HRR906" s="421"/>
      <c r="HRS906" s="421"/>
      <c r="HRT906" s="421"/>
      <c r="HRU906" s="421"/>
      <c r="HRV906" s="421"/>
      <c r="HRW906" s="421"/>
      <c r="HRX906" s="421"/>
      <c r="HRY906" s="421"/>
      <c r="HRZ906" s="421"/>
      <c r="HSA906" s="421"/>
      <c r="HSB906" s="421"/>
      <c r="HSC906" s="421"/>
      <c r="HSD906" s="421"/>
      <c r="HSE906" s="421"/>
      <c r="HSF906" s="421"/>
      <c r="HSG906" s="421"/>
      <c r="HSH906" s="421"/>
      <c r="HSI906" s="421"/>
      <c r="HSJ906" s="421"/>
      <c r="HSK906" s="421"/>
      <c r="HSL906" s="421"/>
      <c r="HSM906" s="421"/>
      <c r="HSN906" s="421"/>
      <c r="HSO906" s="421"/>
      <c r="HSP906" s="421"/>
      <c r="HSQ906" s="421"/>
      <c r="HSR906" s="421"/>
      <c r="HSS906" s="421"/>
      <c r="HST906" s="421"/>
      <c r="HSU906" s="421"/>
      <c r="HSV906" s="421"/>
      <c r="HSW906" s="421"/>
      <c r="HSX906" s="421"/>
      <c r="HSY906" s="421"/>
      <c r="HSZ906" s="421"/>
      <c r="HTA906" s="421"/>
      <c r="HTB906" s="421"/>
      <c r="HTC906" s="421"/>
      <c r="HTD906" s="421"/>
      <c r="HTE906" s="421"/>
      <c r="HTF906" s="421"/>
      <c r="HTG906" s="421"/>
      <c r="HTH906" s="421"/>
      <c r="HTI906" s="421"/>
      <c r="HTJ906" s="421"/>
      <c r="HTK906" s="421"/>
      <c r="HTL906" s="421"/>
      <c r="HTM906" s="421"/>
      <c r="HTN906" s="421"/>
      <c r="HTO906" s="421"/>
      <c r="HTP906" s="421"/>
      <c r="HTQ906" s="421"/>
      <c r="HTR906" s="421"/>
      <c r="HTS906" s="421"/>
      <c r="HTT906" s="421"/>
      <c r="HTU906" s="421"/>
      <c r="HTV906" s="421"/>
      <c r="HTW906" s="421"/>
      <c r="HTX906" s="421"/>
      <c r="HTY906" s="421"/>
      <c r="HTZ906" s="421"/>
      <c r="HUA906" s="421"/>
      <c r="HUB906" s="421"/>
      <c r="HUC906" s="421"/>
      <c r="HUD906" s="421"/>
      <c r="HUE906" s="421"/>
      <c r="HUF906" s="421"/>
      <c r="HUG906" s="421"/>
      <c r="HUH906" s="421"/>
      <c r="HUI906" s="421"/>
      <c r="HUJ906" s="421"/>
      <c r="HUK906" s="421"/>
      <c r="HUL906" s="421"/>
      <c r="HUM906" s="421"/>
      <c r="HUN906" s="421"/>
      <c r="HUO906" s="421"/>
      <c r="HUP906" s="421"/>
      <c r="HUQ906" s="421"/>
      <c r="HUR906" s="421"/>
      <c r="HUS906" s="421"/>
      <c r="HUT906" s="421"/>
      <c r="HUU906" s="421"/>
      <c r="HUV906" s="421"/>
      <c r="HUW906" s="421"/>
      <c r="HUX906" s="421"/>
      <c r="HUY906" s="421"/>
      <c r="HUZ906" s="421"/>
      <c r="HVA906" s="421"/>
      <c r="HVB906" s="421"/>
      <c r="HVC906" s="421"/>
      <c r="HVD906" s="421"/>
      <c r="HVE906" s="421"/>
      <c r="HVF906" s="421"/>
      <c r="HVG906" s="421"/>
      <c r="HVH906" s="421"/>
      <c r="HVI906" s="421"/>
      <c r="HVJ906" s="421"/>
      <c r="HVK906" s="421"/>
      <c r="HVL906" s="421"/>
      <c r="HVM906" s="421"/>
      <c r="HVN906" s="421"/>
      <c r="HVO906" s="421"/>
      <c r="HVP906" s="421"/>
      <c r="HVQ906" s="421"/>
      <c r="HVR906" s="421"/>
      <c r="HVS906" s="421"/>
      <c r="HVT906" s="421"/>
      <c r="HVU906" s="421"/>
      <c r="HVV906" s="421"/>
      <c r="HVW906" s="421"/>
      <c r="HVX906" s="421"/>
      <c r="HVY906" s="421"/>
      <c r="HVZ906" s="421"/>
      <c r="HWA906" s="421"/>
      <c r="HWB906" s="421"/>
      <c r="HWC906" s="421"/>
      <c r="HWD906" s="421"/>
      <c r="HWE906" s="421"/>
      <c r="HWF906" s="421"/>
      <c r="HWG906" s="421"/>
      <c r="HWH906" s="421"/>
      <c r="HWI906" s="421"/>
      <c r="HWJ906" s="421"/>
      <c r="HWK906" s="421"/>
      <c r="HWL906" s="421"/>
      <c r="HWM906" s="421"/>
      <c r="HWN906" s="421"/>
      <c r="HWO906" s="421"/>
      <c r="HWP906" s="421"/>
      <c r="HWQ906" s="421"/>
      <c r="HWR906" s="421"/>
      <c r="HWS906" s="421"/>
      <c r="HWT906" s="421"/>
      <c r="HWU906" s="421"/>
      <c r="HWV906" s="421"/>
      <c r="HWW906" s="421"/>
      <c r="HWX906" s="421"/>
      <c r="HWY906" s="421"/>
      <c r="HWZ906" s="421"/>
      <c r="HXA906" s="421"/>
      <c r="HXB906" s="421"/>
      <c r="HXC906" s="421"/>
      <c r="HXD906" s="421"/>
      <c r="HXE906" s="421"/>
      <c r="HXF906" s="421"/>
      <c r="HXG906" s="421"/>
      <c r="HXH906" s="421"/>
      <c r="HXI906" s="421"/>
      <c r="HXJ906" s="421"/>
      <c r="HXK906" s="421"/>
      <c r="HXL906" s="421"/>
      <c r="HXM906" s="421"/>
      <c r="HXN906" s="421"/>
      <c r="HXO906" s="421"/>
      <c r="HXP906" s="421"/>
      <c r="HXQ906" s="421"/>
      <c r="HXR906" s="421"/>
      <c r="HXS906" s="421"/>
      <c r="HXT906" s="421"/>
      <c r="HXU906" s="421"/>
      <c r="HXV906" s="421"/>
      <c r="HXW906" s="421"/>
      <c r="HXX906" s="421"/>
      <c r="HXY906" s="421"/>
      <c r="HXZ906" s="421"/>
      <c r="HYA906" s="421"/>
      <c r="HYB906" s="421"/>
      <c r="HYC906" s="421"/>
      <c r="HYD906" s="421"/>
      <c r="HYE906" s="421"/>
      <c r="HYF906" s="421"/>
      <c r="HYG906" s="421"/>
      <c r="HYH906" s="421"/>
      <c r="HYI906" s="421"/>
      <c r="HYJ906" s="421"/>
      <c r="HYK906" s="421"/>
      <c r="HYL906" s="421"/>
      <c r="HYM906" s="421"/>
      <c r="HYN906" s="421"/>
      <c r="HYO906" s="421"/>
      <c r="HYP906" s="421"/>
      <c r="HYQ906" s="421"/>
      <c r="HYR906" s="421"/>
      <c r="HYS906" s="421"/>
      <c r="HYT906" s="421"/>
      <c r="HYU906" s="421"/>
      <c r="HYV906" s="421"/>
      <c r="HYW906" s="421"/>
      <c r="HYX906" s="421"/>
      <c r="HYY906" s="421"/>
      <c r="HYZ906" s="421"/>
      <c r="HZA906" s="421"/>
      <c r="HZB906" s="421"/>
      <c r="HZC906" s="421"/>
      <c r="HZD906" s="421"/>
      <c r="HZE906" s="421"/>
      <c r="HZF906" s="421"/>
      <c r="HZG906" s="421"/>
      <c r="HZH906" s="421"/>
      <c r="HZI906" s="421"/>
      <c r="HZJ906" s="421"/>
      <c r="HZK906" s="421"/>
      <c r="HZL906" s="421"/>
      <c r="HZM906" s="421"/>
      <c r="HZN906" s="421"/>
      <c r="HZO906" s="421"/>
      <c r="HZP906" s="421"/>
      <c r="HZQ906" s="421"/>
      <c r="HZR906" s="421"/>
      <c r="HZS906" s="421"/>
      <c r="HZT906" s="421"/>
      <c r="HZU906" s="421"/>
      <c r="HZV906" s="421"/>
      <c r="HZW906" s="421"/>
      <c r="HZX906" s="421"/>
      <c r="HZY906" s="421"/>
      <c r="HZZ906" s="421"/>
      <c r="IAA906" s="421"/>
      <c r="IAB906" s="421"/>
      <c r="IAC906" s="421"/>
      <c r="IAD906" s="421"/>
      <c r="IAE906" s="421"/>
      <c r="IAF906" s="421"/>
      <c r="IAG906" s="421"/>
      <c r="IAH906" s="421"/>
      <c r="IAI906" s="421"/>
      <c r="IAJ906" s="421"/>
      <c r="IAK906" s="421"/>
      <c r="IAL906" s="421"/>
      <c r="IAM906" s="421"/>
      <c r="IAN906" s="421"/>
      <c r="IAO906" s="421"/>
      <c r="IAP906" s="421"/>
      <c r="IAQ906" s="421"/>
      <c r="IAR906" s="421"/>
      <c r="IAS906" s="421"/>
      <c r="IAT906" s="421"/>
      <c r="IAU906" s="421"/>
      <c r="IAV906" s="421"/>
      <c r="IAW906" s="421"/>
      <c r="IAX906" s="421"/>
      <c r="IAY906" s="421"/>
      <c r="IAZ906" s="421"/>
      <c r="IBA906" s="421"/>
      <c r="IBB906" s="421"/>
      <c r="IBC906" s="421"/>
      <c r="IBD906" s="421"/>
      <c r="IBE906" s="421"/>
      <c r="IBF906" s="421"/>
      <c r="IBG906" s="421"/>
      <c r="IBH906" s="421"/>
      <c r="IBI906" s="421"/>
      <c r="IBJ906" s="421"/>
      <c r="IBK906" s="421"/>
      <c r="IBL906" s="421"/>
      <c r="IBM906" s="421"/>
      <c r="IBN906" s="421"/>
      <c r="IBO906" s="421"/>
      <c r="IBP906" s="421"/>
      <c r="IBQ906" s="421"/>
      <c r="IBR906" s="421"/>
      <c r="IBS906" s="421"/>
      <c r="IBT906" s="421"/>
      <c r="IBU906" s="421"/>
      <c r="IBV906" s="421"/>
      <c r="IBW906" s="421"/>
      <c r="IBX906" s="421"/>
      <c r="IBY906" s="421"/>
      <c r="IBZ906" s="421"/>
      <c r="ICA906" s="421"/>
      <c r="ICB906" s="421"/>
      <c r="ICC906" s="421"/>
      <c r="ICD906" s="421"/>
      <c r="ICE906" s="421"/>
      <c r="ICF906" s="421"/>
      <c r="ICG906" s="421"/>
      <c r="ICH906" s="421"/>
      <c r="ICI906" s="421"/>
      <c r="ICJ906" s="421"/>
      <c r="ICK906" s="421"/>
      <c r="ICL906" s="421"/>
      <c r="ICM906" s="421"/>
      <c r="ICN906" s="421"/>
      <c r="ICO906" s="421"/>
      <c r="ICP906" s="421"/>
      <c r="ICQ906" s="421"/>
      <c r="ICR906" s="421"/>
      <c r="ICS906" s="421"/>
      <c r="ICT906" s="421"/>
      <c r="ICU906" s="421"/>
      <c r="ICV906" s="421"/>
      <c r="ICW906" s="421"/>
      <c r="ICX906" s="421"/>
      <c r="ICY906" s="421"/>
      <c r="ICZ906" s="421"/>
      <c r="IDA906" s="421"/>
      <c r="IDB906" s="421"/>
      <c r="IDC906" s="421"/>
      <c r="IDD906" s="421"/>
      <c r="IDE906" s="421"/>
      <c r="IDF906" s="421"/>
      <c r="IDG906" s="421"/>
      <c r="IDH906" s="421"/>
      <c r="IDI906" s="421"/>
      <c r="IDJ906" s="421"/>
      <c r="IDK906" s="421"/>
      <c r="IDL906" s="421"/>
      <c r="IDM906" s="421"/>
      <c r="IDN906" s="421"/>
      <c r="IDO906" s="421"/>
      <c r="IDP906" s="421"/>
      <c r="IDQ906" s="421"/>
      <c r="IDR906" s="421"/>
      <c r="IDS906" s="421"/>
      <c r="IDT906" s="421"/>
      <c r="IDU906" s="421"/>
      <c r="IDV906" s="421"/>
      <c r="IDW906" s="421"/>
      <c r="IDX906" s="421"/>
      <c r="IDY906" s="421"/>
      <c r="IDZ906" s="421"/>
      <c r="IEA906" s="421"/>
      <c r="IEB906" s="421"/>
      <c r="IEC906" s="421"/>
      <c r="IED906" s="421"/>
      <c r="IEE906" s="421"/>
      <c r="IEF906" s="421"/>
      <c r="IEG906" s="421"/>
      <c r="IEH906" s="421"/>
      <c r="IEI906" s="421"/>
      <c r="IEJ906" s="421"/>
      <c r="IEK906" s="421"/>
      <c r="IEL906" s="421"/>
      <c r="IEM906" s="421"/>
      <c r="IEN906" s="421"/>
      <c r="IEO906" s="421"/>
      <c r="IEP906" s="421"/>
      <c r="IEQ906" s="421"/>
      <c r="IER906" s="421"/>
      <c r="IES906" s="421"/>
      <c r="IET906" s="421"/>
      <c r="IEU906" s="421"/>
      <c r="IEV906" s="421"/>
      <c r="IEW906" s="421"/>
      <c r="IEX906" s="421"/>
      <c r="IEY906" s="421"/>
      <c r="IEZ906" s="421"/>
      <c r="IFA906" s="421"/>
      <c r="IFB906" s="421"/>
      <c r="IFC906" s="421"/>
      <c r="IFD906" s="421"/>
      <c r="IFE906" s="421"/>
      <c r="IFF906" s="421"/>
      <c r="IFG906" s="421"/>
      <c r="IFH906" s="421"/>
      <c r="IFI906" s="421"/>
      <c r="IFJ906" s="421"/>
      <c r="IFK906" s="421"/>
      <c r="IFL906" s="421"/>
      <c r="IFM906" s="421"/>
      <c r="IFN906" s="421"/>
      <c r="IFO906" s="421"/>
      <c r="IFP906" s="421"/>
      <c r="IFQ906" s="421"/>
      <c r="IFR906" s="421"/>
      <c r="IFS906" s="421"/>
      <c r="IFT906" s="421"/>
      <c r="IFU906" s="421"/>
      <c r="IFV906" s="421"/>
      <c r="IFW906" s="421"/>
      <c r="IFX906" s="421"/>
      <c r="IFY906" s="421"/>
      <c r="IFZ906" s="421"/>
      <c r="IGA906" s="421"/>
      <c r="IGB906" s="421"/>
      <c r="IGC906" s="421"/>
      <c r="IGD906" s="421"/>
      <c r="IGE906" s="421"/>
      <c r="IGF906" s="421"/>
      <c r="IGG906" s="421"/>
      <c r="IGH906" s="421"/>
      <c r="IGI906" s="421"/>
      <c r="IGJ906" s="421"/>
      <c r="IGK906" s="421"/>
      <c r="IGL906" s="421"/>
      <c r="IGM906" s="421"/>
      <c r="IGN906" s="421"/>
      <c r="IGO906" s="421"/>
      <c r="IGP906" s="421"/>
      <c r="IGQ906" s="421"/>
      <c r="IGR906" s="421"/>
      <c r="IGS906" s="421"/>
      <c r="IGT906" s="421"/>
      <c r="IGU906" s="421"/>
      <c r="IGV906" s="421"/>
      <c r="IGW906" s="421"/>
      <c r="IGX906" s="421"/>
      <c r="IGY906" s="421"/>
      <c r="IGZ906" s="421"/>
      <c r="IHA906" s="421"/>
      <c r="IHB906" s="421"/>
      <c r="IHC906" s="421"/>
      <c r="IHD906" s="421"/>
      <c r="IHE906" s="421"/>
      <c r="IHF906" s="421"/>
      <c r="IHG906" s="421"/>
      <c r="IHH906" s="421"/>
      <c r="IHI906" s="421"/>
      <c r="IHJ906" s="421"/>
      <c r="IHK906" s="421"/>
      <c r="IHL906" s="421"/>
      <c r="IHM906" s="421"/>
      <c r="IHN906" s="421"/>
      <c r="IHO906" s="421"/>
      <c r="IHP906" s="421"/>
      <c r="IHQ906" s="421"/>
      <c r="IHR906" s="421"/>
      <c r="IHS906" s="421"/>
      <c r="IHT906" s="421"/>
      <c r="IHU906" s="421"/>
      <c r="IHV906" s="421"/>
      <c r="IHW906" s="421"/>
      <c r="IHX906" s="421"/>
      <c r="IHY906" s="421"/>
      <c r="IHZ906" s="421"/>
      <c r="IIA906" s="421"/>
      <c r="IIB906" s="421"/>
      <c r="IIC906" s="421"/>
      <c r="IID906" s="421"/>
      <c r="IIE906" s="421"/>
      <c r="IIF906" s="421"/>
      <c r="IIG906" s="421"/>
      <c r="IIH906" s="421"/>
      <c r="III906" s="421"/>
      <c r="IIJ906" s="421"/>
      <c r="IIK906" s="421"/>
      <c r="IIL906" s="421"/>
      <c r="IIM906" s="421"/>
      <c r="IIN906" s="421"/>
      <c r="IIO906" s="421"/>
      <c r="IIP906" s="421"/>
      <c r="IIQ906" s="421"/>
      <c r="IIR906" s="421"/>
      <c r="IIS906" s="421"/>
      <c r="IIT906" s="421"/>
      <c r="IIU906" s="421"/>
      <c r="IIV906" s="421"/>
      <c r="IIW906" s="421"/>
      <c r="IIX906" s="421"/>
      <c r="IIY906" s="421"/>
      <c r="IIZ906" s="421"/>
      <c r="IJA906" s="421"/>
      <c r="IJB906" s="421"/>
      <c r="IJC906" s="421"/>
      <c r="IJD906" s="421"/>
      <c r="IJE906" s="421"/>
      <c r="IJF906" s="421"/>
      <c r="IJG906" s="421"/>
      <c r="IJH906" s="421"/>
      <c r="IJI906" s="421"/>
      <c r="IJJ906" s="421"/>
      <c r="IJK906" s="421"/>
      <c r="IJL906" s="421"/>
      <c r="IJM906" s="421"/>
      <c r="IJN906" s="421"/>
      <c r="IJO906" s="421"/>
      <c r="IJP906" s="421"/>
      <c r="IJQ906" s="421"/>
      <c r="IJR906" s="421"/>
      <c r="IJS906" s="421"/>
      <c r="IJT906" s="421"/>
      <c r="IJU906" s="421"/>
      <c r="IJV906" s="421"/>
      <c r="IJW906" s="421"/>
      <c r="IJX906" s="421"/>
      <c r="IJY906" s="421"/>
      <c r="IJZ906" s="421"/>
      <c r="IKA906" s="421"/>
      <c r="IKB906" s="421"/>
      <c r="IKC906" s="421"/>
      <c r="IKD906" s="421"/>
      <c r="IKE906" s="421"/>
      <c r="IKF906" s="421"/>
      <c r="IKG906" s="421"/>
      <c r="IKH906" s="421"/>
      <c r="IKI906" s="421"/>
      <c r="IKJ906" s="421"/>
      <c r="IKK906" s="421"/>
      <c r="IKL906" s="421"/>
      <c r="IKM906" s="421"/>
      <c r="IKN906" s="421"/>
      <c r="IKO906" s="421"/>
      <c r="IKP906" s="421"/>
      <c r="IKQ906" s="421"/>
      <c r="IKR906" s="421"/>
      <c r="IKS906" s="421"/>
      <c r="IKT906" s="421"/>
      <c r="IKU906" s="421"/>
      <c r="IKV906" s="421"/>
      <c r="IKW906" s="421"/>
      <c r="IKX906" s="421"/>
      <c r="IKY906" s="421"/>
      <c r="IKZ906" s="421"/>
      <c r="ILA906" s="421"/>
      <c r="ILB906" s="421"/>
      <c r="ILC906" s="421"/>
      <c r="ILD906" s="421"/>
      <c r="ILE906" s="421"/>
      <c r="ILF906" s="421"/>
      <c r="ILG906" s="421"/>
      <c r="ILH906" s="421"/>
      <c r="ILI906" s="421"/>
      <c r="ILJ906" s="421"/>
      <c r="ILK906" s="421"/>
      <c r="ILL906" s="421"/>
      <c r="ILM906" s="421"/>
      <c r="ILN906" s="421"/>
      <c r="ILO906" s="421"/>
      <c r="ILP906" s="421"/>
      <c r="ILQ906" s="421"/>
      <c r="ILR906" s="421"/>
      <c r="ILS906" s="421"/>
      <c r="ILT906" s="421"/>
      <c r="ILU906" s="421"/>
      <c r="ILV906" s="421"/>
      <c r="ILW906" s="421"/>
      <c r="ILX906" s="421"/>
      <c r="ILY906" s="421"/>
      <c r="ILZ906" s="421"/>
      <c r="IMA906" s="421"/>
      <c r="IMB906" s="421"/>
      <c r="IMC906" s="421"/>
      <c r="IMD906" s="421"/>
      <c r="IME906" s="421"/>
      <c r="IMF906" s="421"/>
      <c r="IMG906" s="421"/>
      <c r="IMH906" s="421"/>
      <c r="IMI906" s="421"/>
      <c r="IMJ906" s="421"/>
      <c r="IMK906" s="421"/>
      <c r="IML906" s="421"/>
      <c r="IMM906" s="421"/>
      <c r="IMN906" s="421"/>
      <c r="IMO906" s="421"/>
      <c r="IMP906" s="421"/>
      <c r="IMQ906" s="421"/>
      <c r="IMR906" s="421"/>
      <c r="IMS906" s="421"/>
      <c r="IMT906" s="421"/>
      <c r="IMU906" s="421"/>
      <c r="IMV906" s="421"/>
      <c r="IMW906" s="421"/>
      <c r="IMX906" s="421"/>
      <c r="IMY906" s="421"/>
      <c r="IMZ906" s="421"/>
      <c r="INA906" s="421"/>
      <c r="INB906" s="421"/>
      <c r="INC906" s="421"/>
      <c r="IND906" s="421"/>
      <c r="INE906" s="421"/>
      <c r="INF906" s="421"/>
      <c r="ING906" s="421"/>
      <c r="INH906" s="421"/>
      <c r="INI906" s="421"/>
      <c r="INJ906" s="421"/>
      <c r="INK906" s="421"/>
      <c r="INL906" s="421"/>
      <c r="INM906" s="421"/>
      <c r="INN906" s="421"/>
      <c r="INO906" s="421"/>
      <c r="INP906" s="421"/>
      <c r="INQ906" s="421"/>
      <c r="INR906" s="421"/>
      <c r="INS906" s="421"/>
      <c r="INT906" s="421"/>
      <c r="INU906" s="421"/>
      <c r="INV906" s="421"/>
      <c r="INW906" s="421"/>
      <c r="INX906" s="421"/>
      <c r="INY906" s="421"/>
      <c r="INZ906" s="421"/>
      <c r="IOA906" s="421"/>
      <c r="IOB906" s="421"/>
      <c r="IOC906" s="421"/>
      <c r="IOD906" s="421"/>
      <c r="IOE906" s="421"/>
      <c r="IOF906" s="421"/>
      <c r="IOG906" s="421"/>
      <c r="IOH906" s="421"/>
      <c r="IOI906" s="421"/>
      <c r="IOJ906" s="421"/>
      <c r="IOK906" s="421"/>
      <c r="IOL906" s="421"/>
      <c r="IOM906" s="421"/>
      <c r="ION906" s="421"/>
      <c r="IOO906" s="421"/>
      <c r="IOP906" s="421"/>
      <c r="IOQ906" s="421"/>
      <c r="IOR906" s="421"/>
      <c r="IOS906" s="421"/>
      <c r="IOT906" s="421"/>
      <c r="IOU906" s="421"/>
      <c r="IOV906" s="421"/>
      <c r="IOW906" s="421"/>
      <c r="IOX906" s="421"/>
      <c r="IOY906" s="421"/>
      <c r="IOZ906" s="421"/>
      <c r="IPA906" s="421"/>
      <c r="IPB906" s="421"/>
      <c r="IPC906" s="421"/>
      <c r="IPD906" s="421"/>
      <c r="IPE906" s="421"/>
      <c r="IPF906" s="421"/>
      <c r="IPG906" s="421"/>
      <c r="IPH906" s="421"/>
      <c r="IPI906" s="421"/>
      <c r="IPJ906" s="421"/>
      <c r="IPK906" s="421"/>
      <c r="IPL906" s="421"/>
      <c r="IPM906" s="421"/>
      <c r="IPN906" s="421"/>
      <c r="IPO906" s="421"/>
      <c r="IPP906" s="421"/>
      <c r="IPQ906" s="421"/>
      <c r="IPR906" s="421"/>
      <c r="IPS906" s="421"/>
      <c r="IPT906" s="421"/>
      <c r="IPU906" s="421"/>
      <c r="IPV906" s="421"/>
      <c r="IPW906" s="421"/>
      <c r="IPX906" s="421"/>
      <c r="IPY906" s="421"/>
      <c r="IPZ906" s="421"/>
      <c r="IQA906" s="421"/>
      <c r="IQB906" s="421"/>
      <c r="IQC906" s="421"/>
      <c r="IQD906" s="421"/>
      <c r="IQE906" s="421"/>
      <c r="IQF906" s="421"/>
      <c r="IQG906" s="421"/>
      <c r="IQH906" s="421"/>
      <c r="IQI906" s="421"/>
      <c r="IQJ906" s="421"/>
      <c r="IQK906" s="421"/>
      <c r="IQL906" s="421"/>
      <c r="IQM906" s="421"/>
      <c r="IQN906" s="421"/>
      <c r="IQO906" s="421"/>
      <c r="IQP906" s="421"/>
      <c r="IQQ906" s="421"/>
      <c r="IQR906" s="421"/>
      <c r="IQS906" s="421"/>
      <c r="IQT906" s="421"/>
      <c r="IQU906" s="421"/>
      <c r="IQV906" s="421"/>
      <c r="IQW906" s="421"/>
      <c r="IQX906" s="421"/>
      <c r="IQY906" s="421"/>
      <c r="IQZ906" s="421"/>
      <c r="IRA906" s="421"/>
      <c r="IRB906" s="421"/>
      <c r="IRC906" s="421"/>
      <c r="IRD906" s="421"/>
      <c r="IRE906" s="421"/>
      <c r="IRF906" s="421"/>
      <c r="IRG906" s="421"/>
      <c r="IRH906" s="421"/>
      <c r="IRI906" s="421"/>
      <c r="IRJ906" s="421"/>
      <c r="IRK906" s="421"/>
      <c r="IRL906" s="421"/>
      <c r="IRM906" s="421"/>
      <c r="IRN906" s="421"/>
      <c r="IRO906" s="421"/>
      <c r="IRP906" s="421"/>
      <c r="IRQ906" s="421"/>
      <c r="IRR906" s="421"/>
      <c r="IRS906" s="421"/>
      <c r="IRT906" s="421"/>
      <c r="IRU906" s="421"/>
      <c r="IRV906" s="421"/>
      <c r="IRW906" s="421"/>
      <c r="IRX906" s="421"/>
      <c r="IRY906" s="421"/>
      <c r="IRZ906" s="421"/>
      <c r="ISA906" s="421"/>
      <c r="ISB906" s="421"/>
      <c r="ISC906" s="421"/>
      <c r="ISD906" s="421"/>
      <c r="ISE906" s="421"/>
      <c r="ISF906" s="421"/>
      <c r="ISG906" s="421"/>
      <c r="ISH906" s="421"/>
      <c r="ISI906" s="421"/>
      <c r="ISJ906" s="421"/>
      <c r="ISK906" s="421"/>
      <c r="ISL906" s="421"/>
      <c r="ISM906" s="421"/>
      <c r="ISN906" s="421"/>
      <c r="ISO906" s="421"/>
      <c r="ISP906" s="421"/>
      <c r="ISQ906" s="421"/>
      <c r="ISR906" s="421"/>
      <c r="ISS906" s="421"/>
      <c r="IST906" s="421"/>
      <c r="ISU906" s="421"/>
      <c r="ISV906" s="421"/>
      <c r="ISW906" s="421"/>
      <c r="ISX906" s="421"/>
      <c r="ISY906" s="421"/>
      <c r="ISZ906" s="421"/>
      <c r="ITA906" s="421"/>
      <c r="ITB906" s="421"/>
      <c r="ITC906" s="421"/>
      <c r="ITD906" s="421"/>
      <c r="ITE906" s="421"/>
      <c r="ITF906" s="421"/>
      <c r="ITG906" s="421"/>
      <c r="ITH906" s="421"/>
      <c r="ITI906" s="421"/>
      <c r="ITJ906" s="421"/>
      <c r="ITK906" s="421"/>
      <c r="ITL906" s="421"/>
      <c r="ITM906" s="421"/>
      <c r="ITN906" s="421"/>
      <c r="ITO906" s="421"/>
      <c r="ITP906" s="421"/>
      <c r="ITQ906" s="421"/>
      <c r="ITR906" s="421"/>
      <c r="ITS906" s="421"/>
      <c r="ITT906" s="421"/>
      <c r="ITU906" s="421"/>
      <c r="ITV906" s="421"/>
      <c r="ITW906" s="421"/>
      <c r="ITX906" s="421"/>
      <c r="ITY906" s="421"/>
      <c r="ITZ906" s="421"/>
      <c r="IUA906" s="421"/>
      <c r="IUB906" s="421"/>
      <c r="IUC906" s="421"/>
      <c r="IUD906" s="421"/>
      <c r="IUE906" s="421"/>
      <c r="IUF906" s="421"/>
      <c r="IUG906" s="421"/>
      <c r="IUH906" s="421"/>
      <c r="IUI906" s="421"/>
      <c r="IUJ906" s="421"/>
      <c r="IUK906" s="421"/>
      <c r="IUL906" s="421"/>
      <c r="IUM906" s="421"/>
      <c r="IUN906" s="421"/>
      <c r="IUO906" s="421"/>
      <c r="IUP906" s="421"/>
      <c r="IUQ906" s="421"/>
      <c r="IUR906" s="421"/>
      <c r="IUS906" s="421"/>
      <c r="IUT906" s="421"/>
      <c r="IUU906" s="421"/>
      <c r="IUV906" s="421"/>
      <c r="IUW906" s="421"/>
      <c r="IUX906" s="421"/>
      <c r="IUY906" s="421"/>
      <c r="IUZ906" s="421"/>
      <c r="IVA906" s="421"/>
      <c r="IVB906" s="421"/>
      <c r="IVC906" s="421"/>
      <c r="IVD906" s="421"/>
      <c r="IVE906" s="421"/>
      <c r="IVF906" s="421"/>
      <c r="IVG906" s="421"/>
      <c r="IVH906" s="421"/>
      <c r="IVI906" s="421"/>
      <c r="IVJ906" s="421"/>
      <c r="IVK906" s="421"/>
      <c r="IVL906" s="421"/>
      <c r="IVM906" s="421"/>
      <c r="IVN906" s="421"/>
      <c r="IVO906" s="421"/>
      <c r="IVP906" s="421"/>
      <c r="IVQ906" s="421"/>
      <c r="IVR906" s="421"/>
      <c r="IVS906" s="421"/>
      <c r="IVT906" s="421"/>
      <c r="IVU906" s="421"/>
      <c r="IVV906" s="421"/>
      <c r="IVW906" s="421"/>
      <c r="IVX906" s="421"/>
      <c r="IVY906" s="421"/>
      <c r="IVZ906" s="421"/>
      <c r="IWA906" s="421"/>
      <c r="IWB906" s="421"/>
      <c r="IWC906" s="421"/>
      <c r="IWD906" s="421"/>
      <c r="IWE906" s="421"/>
      <c r="IWF906" s="421"/>
      <c r="IWG906" s="421"/>
      <c r="IWH906" s="421"/>
      <c r="IWI906" s="421"/>
      <c r="IWJ906" s="421"/>
      <c r="IWK906" s="421"/>
      <c r="IWL906" s="421"/>
      <c r="IWM906" s="421"/>
      <c r="IWN906" s="421"/>
      <c r="IWO906" s="421"/>
      <c r="IWP906" s="421"/>
      <c r="IWQ906" s="421"/>
      <c r="IWR906" s="421"/>
      <c r="IWS906" s="421"/>
      <c r="IWT906" s="421"/>
      <c r="IWU906" s="421"/>
      <c r="IWV906" s="421"/>
      <c r="IWW906" s="421"/>
      <c r="IWX906" s="421"/>
      <c r="IWY906" s="421"/>
      <c r="IWZ906" s="421"/>
      <c r="IXA906" s="421"/>
      <c r="IXB906" s="421"/>
      <c r="IXC906" s="421"/>
      <c r="IXD906" s="421"/>
      <c r="IXE906" s="421"/>
      <c r="IXF906" s="421"/>
      <c r="IXG906" s="421"/>
      <c r="IXH906" s="421"/>
      <c r="IXI906" s="421"/>
      <c r="IXJ906" s="421"/>
      <c r="IXK906" s="421"/>
      <c r="IXL906" s="421"/>
      <c r="IXM906" s="421"/>
      <c r="IXN906" s="421"/>
      <c r="IXO906" s="421"/>
      <c r="IXP906" s="421"/>
      <c r="IXQ906" s="421"/>
      <c r="IXR906" s="421"/>
      <c r="IXS906" s="421"/>
      <c r="IXT906" s="421"/>
      <c r="IXU906" s="421"/>
      <c r="IXV906" s="421"/>
      <c r="IXW906" s="421"/>
      <c r="IXX906" s="421"/>
      <c r="IXY906" s="421"/>
      <c r="IXZ906" s="421"/>
      <c r="IYA906" s="421"/>
      <c r="IYB906" s="421"/>
      <c r="IYC906" s="421"/>
      <c r="IYD906" s="421"/>
      <c r="IYE906" s="421"/>
      <c r="IYF906" s="421"/>
      <c r="IYG906" s="421"/>
      <c r="IYH906" s="421"/>
      <c r="IYI906" s="421"/>
      <c r="IYJ906" s="421"/>
      <c r="IYK906" s="421"/>
      <c r="IYL906" s="421"/>
      <c r="IYM906" s="421"/>
      <c r="IYN906" s="421"/>
      <c r="IYO906" s="421"/>
      <c r="IYP906" s="421"/>
      <c r="IYQ906" s="421"/>
      <c r="IYR906" s="421"/>
      <c r="IYS906" s="421"/>
      <c r="IYT906" s="421"/>
      <c r="IYU906" s="421"/>
      <c r="IYV906" s="421"/>
      <c r="IYW906" s="421"/>
      <c r="IYX906" s="421"/>
      <c r="IYY906" s="421"/>
      <c r="IYZ906" s="421"/>
      <c r="IZA906" s="421"/>
      <c r="IZB906" s="421"/>
      <c r="IZC906" s="421"/>
      <c r="IZD906" s="421"/>
      <c r="IZE906" s="421"/>
      <c r="IZF906" s="421"/>
      <c r="IZG906" s="421"/>
      <c r="IZH906" s="421"/>
      <c r="IZI906" s="421"/>
      <c r="IZJ906" s="421"/>
      <c r="IZK906" s="421"/>
      <c r="IZL906" s="421"/>
      <c r="IZM906" s="421"/>
      <c r="IZN906" s="421"/>
      <c r="IZO906" s="421"/>
      <c r="IZP906" s="421"/>
      <c r="IZQ906" s="421"/>
      <c r="IZR906" s="421"/>
      <c r="IZS906" s="421"/>
      <c r="IZT906" s="421"/>
      <c r="IZU906" s="421"/>
      <c r="IZV906" s="421"/>
      <c r="IZW906" s="421"/>
      <c r="IZX906" s="421"/>
      <c r="IZY906" s="421"/>
      <c r="IZZ906" s="421"/>
      <c r="JAA906" s="421"/>
      <c r="JAB906" s="421"/>
      <c r="JAC906" s="421"/>
      <c r="JAD906" s="421"/>
      <c r="JAE906" s="421"/>
      <c r="JAF906" s="421"/>
      <c r="JAG906" s="421"/>
      <c r="JAH906" s="421"/>
      <c r="JAI906" s="421"/>
      <c r="JAJ906" s="421"/>
      <c r="JAK906" s="421"/>
      <c r="JAL906" s="421"/>
      <c r="JAM906" s="421"/>
      <c r="JAN906" s="421"/>
      <c r="JAO906" s="421"/>
      <c r="JAP906" s="421"/>
      <c r="JAQ906" s="421"/>
      <c r="JAR906" s="421"/>
      <c r="JAS906" s="421"/>
      <c r="JAT906" s="421"/>
      <c r="JAU906" s="421"/>
      <c r="JAV906" s="421"/>
      <c r="JAW906" s="421"/>
      <c r="JAX906" s="421"/>
      <c r="JAY906" s="421"/>
      <c r="JAZ906" s="421"/>
      <c r="JBA906" s="421"/>
      <c r="JBB906" s="421"/>
      <c r="JBC906" s="421"/>
      <c r="JBD906" s="421"/>
      <c r="JBE906" s="421"/>
      <c r="JBF906" s="421"/>
      <c r="JBG906" s="421"/>
      <c r="JBH906" s="421"/>
      <c r="JBI906" s="421"/>
      <c r="JBJ906" s="421"/>
      <c r="JBK906" s="421"/>
      <c r="JBL906" s="421"/>
      <c r="JBM906" s="421"/>
      <c r="JBN906" s="421"/>
      <c r="JBO906" s="421"/>
      <c r="JBP906" s="421"/>
      <c r="JBQ906" s="421"/>
      <c r="JBR906" s="421"/>
      <c r="JBS906" s="421"/>
      <c r="JBT906" s="421"/>
      <c r="JBU906" s="421"/>
      <c r="JBV906" s="421"/>
      <c r="JBW906" s="421"/>
      <c r="JBX906" s="421"/>
      <c r="JBY906" s="421"/>
      <c r="JBZ906" s="421"/>
      <c r="JCA906" s="421"/>
      <c r="JCB906" s="421"/>
      <c r="JCC906" s="421"/>
      <c r="JCD906" s="421"/>
      <c r="JCE906" s="421"/>
      <c r="JCF906" s="421"/>
      <c r="JCG906" s="421"/>
      <c r="JCH906" s="421"/>
      <c r="JCI906" s="421"/>
      <c r="JCJ906" s="421"/>
      <c r="JCK906" s="421"/>
      <c r="JCL906" s="421"/>
      <c r="JCM906" s="421"/>
      <c r="JCN906" s="421"/>
      <c r="JCO906" s="421"/>
      <c r="JCP906" s="421"/>
      <c r="JCQ906" s="421"/>
      <c r="JCR906" s="421"/>
      <c r="JCS906" s="421"/>
      <c r="JCT906" s="421"/>
      <c r="JCU906" s="421"/>
      <c r="JCV906" s="421"/>
      <c r="JCW906" s="421"/>
      <c r="JCX906" s="421"/>
      <c r="JCY906" s="421"/>
      <c r="JCZ906" s="421"/>
      <c r="JDA906" s="421"/>
      <c r="JDB906" s="421"/>
      <c r="JDC906" s="421"/>
      <c r="JDD906" s="421"/>
      <c r="JDE906" s="421"/>
      <c r="JDF906" s="421"/>
      <c r="JDG906" s="421"/>
      <c r="JDH906" s="421"/>
      <c r="JDI906" s="421"/>
      <c r="JDJ906" s="421"/>
      <c r="JDK906" s="421"/>
      <c r="JDL906" s="421"/>
      <c r="JDM906" s="421"/>
      <c r="JDN906" s="421"/>
      <c r="JDO906" s="421"/>
      <c r="JDP906" s="421"/>
      <c r="JDQ906" s="421"/>
      <c r="JDR906" s="421"/>
      <c r="JDS906" s="421"/>
      <c r="JDT906" s="421"/>
      <c r="JDU906" s="421"/>
      <c r="JDV906" s="421"/>
      <c r="JDW906" s="421"/>
      <c r="JDX906" s="421"/>
      <c r="JDY906" s="421"/>
      <c r="JDZ906" s="421"/>
      <c r="JEA906" s="421"/>
      <c r="JEB906" s="421"/>
      <c r="JEC906" s="421"/>
      <c r="JED906" s="421"/>
      <c r="JEE906" s="421"/>
      <c r="JEF906" s="421"/>
      <c r="JEG906" s="421"/>
      <c r="JEH906" s="421"/>
      <c r="JEI906" s="421"/>
      <c r="JEJ906" s="421"/>
      <c r="JEK906" s="421"/>
      <c r="JEL906" s="421"/>
      <c r="JEM906" s="421"/>
      <c r="JEN906" s="421"/>
      <c r="JEO906" s="421"/>
      <c r="JEP906" s="421"/>
      <c r="JEQ906" s="421"/>
      <c r="JER906" s="421"/>
      <c r="JES906" s="421"/>
      <c r="JET906" s="421"/>
      <c r="JEU906" s="421"/>
      <c r="JEV906" s="421"/>
      <c r="JEW906" s="421"/>
      <c r="JEX906" s="421"/>
      <c r="JEY906" s="421"/>
      <c r="JEZ906" s="421"/>
      <c r="JFA906" s="421"/>
      <c r="JFB906" s="421"/>
      <c r="JFC906" s="421"/>
      <c r="JFD906" s="421"/>
      <c r="JFE906" s="421"/>
      <c r="JFF906" s="421"/>
      <c r="JFG906" s="421"/>
      <c r="JFH906" s="421"/>
      <c r="JFI906" s="421"/>
      <c r="JFJ906" s="421"/>
      <c r="JFK906" s="421"/>
      <c r="JFL906" s="421"/>
      <c r="JFM906" s="421"/>
      <c r="JFN906" s="421"/>
      <c r="JFO906" s="421"/>
      <c r="JFP906" s="421"/>
      <c r="JFQ906" s="421"/>
      <c r="JFR906" s="421"/>
      <c r="JFS906" s="421"/>
      <c r="JFT906" s="421"/>
      <c r="JFU906" s="421"/>
      <c r="JFV906" s="421"/>
      <c r="JFW906" s="421"/>
      <c r="JFX906" s="421"/>
      <c r="JFY906" s="421"/>
      <c r="JFZ906" s="421"/>
      <c r="JGA906" s="421"/>
      <c r="JGB906" s="421"/>
      <c r="JGC906" s="421"/>
      <c r="JGD906" s="421"/>
      <c r="JGE906" s="421"/>
      <c r="JGF906" s="421"/>
      <c r="JGG906" s="421"/>
      <c r="JGH906" s="421"/>
      <c r="JGI906" s="421"/>
      <c r="JGJ906" s="421"/>
      <c r="JGK906" s="421"/>
      <c r="JGL906" s="421"/>
      <c r="JGM906" s="421"/>
      <c r="JGN906" s="421"/>
      <c r="JGO906" s="421"/>
      <c r="JGP906" s="421"/>
      <c r="JGQ906" s="421"/>
      <c r="JGR906" s="421"/>
      <c r="JGS906" s="421"/>
      <c r="JGT906" s="421"/>
      <c r="JGU906" s="421"/>
      <c r="JGV906" s="421"/>
      <c r="JGW906" s="421"/>
      <c r="JGX906" s="421"/>
      <c r="JGY906" s="421"/>
      <c r="JGZ906" s="421"/>
      <c r="JHA906" s="421"/>
      <c r="JHB906" s="421"/>
      <c r="JHC906" s="421"/>
      <c r="JHD906" s="421"/>
      <c r="JHE906" s="421"/>
      <c r="JHF906" s="421"/>
      <c r="JHG906" s="421"/>
      <c r="JHH906" s="421"/>
      <c r="JHI906" s="421"/>
      <c r="JHJ906" s="421"/>
      <c r="JHK906" s="421"/>
      <c r="JHL906" s="421"/>
      <c r="JHM906" s="421"/>
      <c r="JHN906" s="421"/>
      <c r="JHO906" s="421"/>
      <c r="JHP906" s="421"/>
      <c r="JHQ906" s="421"/>
      <c r="JHR906" s="421"/>
      <c r="JHS906" s="421"/>
      <c r="JHT906" s="421"/>
      <c r="JHU906" s="421"/>
      <c r="JHV906" s="421"/>
      <c r="JHW906" s="421"/>
      <c r="JHX906" s="421"/>
      <c r="JHY906" s="421"/>
      <c r="JHZ906" s="421"/>
      <c r="JIA906" s="421"/>
      <c r="JIB906" s="421"/>
      <c r="JIC906" s="421"/>
      <c r="JID906" s="421"/>
      <c r="JIE906" s="421"/>
      <c r="JIF906" s="421"/>
      <c r="JIG906" s="421"/>
      <c r="JIH906" s="421"/>
      <c r="JII906" s="421"/>
      <c r="JIJ906" s="421"/>
      <c r="JIK906" s="421"/>
      <c r="JIL906" s="421"/>
      <c r="JIM906" s="421"/>
      <c r="JIN906" s="421"/>
      <c r="JIO906" s="421"/>
      <c r="JIP906" s="421"/>
      <c r="JIQ906" s="421"/>
      <c r="JIR906" s="421"/>
      <c r="JIS906" s="421"/>
      <c r="JIT906" s="421"/>
      <c r="JIU906" s="421"/>
      <c r="JIV906" s="421"/>
      <c r="JIW906" s="421"/>
      <c r="JIX906" s="421"/>
      <c r="JIY906" s="421"/>
      <c r="JIZ906" s="421"/>
      <c r="JJA906" s="421"/>
      <c r="JJB906" s="421"/>
      <c r="JJC906" s="421"/>
      <c r="JJD906" s="421"/>
      <c r="JJE906" s="421"/>
      <c r="JJF906" s="421"/>
      <c r="JJG906" s="421"/>
      <c r="JJH906" s="421"/>
      <c r="JJI906" s="421"/>
      <c r="JJJ906" s="421"/>
      <c r="JJK906" s="421"/>
      <c r="JJL906" s="421"/>
      <c r="JJM906" s="421"/>
      <c r="JJN906" s="421"/>
      <c r="JJO906" s="421"/>
      <c r="JJP906" s="421"/>
      <c r="JJQ906" s="421"/>
      <c r="JJR906" s="421"/>
      <c r="JJS906" s="421"/>
      <c r="JJT906" s="421"/>
      <c r="JJU906" s="421"/>
      <c r="JJV906" s="421"/>
      <c r="JJW906" s="421"/>
      <c r="JJX906" s="421"/>
      <c r="JJY906" s="421"/>
      <c r="JJZ906" s="421"/>
      <c r="JKA906" s="421"/>
      <c r="JKB906" s="421"/>
      <c r="JKC906" s="421"/>
      <c r="JKD906" s="421"/>
      <c r="JKE906" s="421"/>
      <c r="JKF906" s="421"/>
      <c r="JKG906" s="421"/>
      <c r="JKH906" s="421"/>
      <c r="JKI906" s="421"/>
      <c r="JKJ906" s="421"/>
      <c r="JKK906" s="421"/>
      <c r="JKL906" s="421"/>
      <c r="JKM906" s="421"/>
      <c r="JKN906" s="421"/>
      <c r="JKO906" s="421"/>
      <c r="JKP906" s="421"/>
      <c r="JKQ906" s="421"/>
      <c r="JKR906" s="421"/>
      <c r="JKS906" s="421"/>
      <c r="JKT906" s="421"/>
      <c r="JKU906" s="421"/>
      <c r="JKV906" s="421"/>
      <c r="JKW906" s="421"/>
      <c r="JKX906" s="421"/>
      <c r="JKY906" s="421"/>
      <c r="JKZ906" s="421"/>
      <c r="JLA906" s="421"/>
      <c r="JLB906" s="421"/>
      <c r="JLC906" s="421"/>
      <c r="JLD906" s="421"/>
      <c r="JLE906" s="421"/>
      <c r="JLF906" s="421"/>
      <c r="JLG906" s="421"/>
      <c r="JLH906" s="421"/>
      <c r="JLI906" s="421"/>
      <c r="JLJ906" s="421"/>
      <c r="JLK906" s="421"/>
      <c r="JLL906" s="421"/>
      <c r="JLM906" s="421"/>
      <c r="JLN906" s="421"/>
      <c r="JLO906" s="421"/>
      <c r="JLP906" s="421"/>
      <c r="JLQ906" s="421"/>
      <c r="JLR906" s="421"/>
      <c r="JLS906" s="421"/>
      <c r="JLT906" s="421"/>
      <c r="JLU906" s="421"/>
      <c r="JLV906" s="421"/>
      <c r="JLW906" s="421"/>
      <c r="JLX906" s="421"/>
      <c r="JLY906" s="421"/>
      <c r="JLZ906" s="421"/>
      <c r="JMA906" s="421"/>
      <c r="JMB906" s="421"/>
      <c r="JMC906" s="421"/>
      <c r="JMD906" s="421"/>
      <c r="JME906" s="421"/>
      <c r="JMF906" s="421"/>
      <c r="JMG906" s="421"/>
      <c r="JMH906" s="421"/>
      <c r="JMI906" s="421"/>
      <c r="JMJ906" s="421"/>
      <c r="JMK906" s="421"/>
      <c r="JML906" s="421"/>
      <c r="JMM906" s="421"/>
      <c r="JMN906" s="421"/>
      <c r="JMO906" s="421"/>
      <c r="JMP906" s="421"/>
      <c r="JMQ906" s="421"/>
      <c r="JMR906" s="421"/>
      <c r="JMS906" s="421"/>
      <c r="JMT906" s="421"/>
      <c r="JMU906" s="421"/>
      <c r="JMV906" s="421"/>
      <c r="JMW906" s="421"/>
      <c r="JMX906" s="421"/>
      <c r="JMY906" s="421"/>
      <c r="JMZ906" s="421"/>
      <c r="JNA906" s="421"/>
      <c r="JNB906" s="421"/>
      <c r="JNC906" s="421"/>
      <c r="JND906" s="421"/>
      <c r="JNE906" s="421"/>
      <c r="JNF906" s="421"/>
      <c r="JNG906" s="421"/>
      <c r="JNH906" s="421"/>
      <c r="JNI906" s="421"/>
      <c r="JNJ906" s="421"/>
      <c r="JNK906" s="421"/>
      <c r="JNL906" s="421"/>
      <c r="JNM906" s="421"/>
      <c r="JNN906" s="421"/>
      <c r="JNO906" s="421"/>
      <c r="JNP906" s="421"/>
      <c r="JNQ906" s="421"/>
      <c r="JNR906" s="421"/>
      <c r="JNS906" s="421"/>
      <c r="JNT906" s="421"/>
      <c r="JNU906" s="421"/>
      <c r="JNV906" s="421"/>
      <c r="JNW906" s="421"/>
      <c r="JNX906" s="421"/>
      <c r="JNY906" s="421"/>
      <c r="JNZ906" s="421"/>
      <c r="JOA906" s="421"/>
      <c r="JOB906" s="421"/>
      <c r="JOC906" s="421"/>
      <c r="JOD906" s="421"/>
      <c r="JOE906" s="421"/>
      <c r="JOF906" s="421"/>
      <c r="JOG906" s="421"/>
      <c r="JOH906" s="421"/>
      <c r="JOI906" s="421"/>
      <c r="JOJ906" s="421"/>
      <c r="JOK906" s="421"/>
      <c r="JOL906" s="421"/>
      <c r="JOM906" s="421"/>
      <c r="JON906" s="421"/>
      <c r="JOO906" s="421"/>
      <c r="JOP906" s="421"/>
      <c r="JOQ906" s="421"/>
      <c r="JOR906" s="421"/>
      <c r="JOS906" s="421"/>
      <c r="JOT906" s="421"/>
      <c r="JOU906" s="421"/>
      <c r="JOV906" s="421"/>
      <c r="JOW906" s="421"/>
      <c r="JOX906" s="421"/>
      <c r="JOY906" s="421"/>
      <c r="JOZ906" s="421"/>
      <c r="JPA906" s="421"/>
      <c r="JPB906" s="421"/>
      <c r="JPC906" s="421"/>
      <c r="JPD906" s="421"/>
      <c r="JPE906" s="421"/>
      <c r="JPF906" s="421"/>
      <c r="JPG906" s="421"/>
      <c r="JPH906" s="421"/>
      <c r="JPI906" s="421"/>
      <c r="JPJ906" s="421"/>
      <c r="JPK906" s="421"/>
      <c r="JPL906" s="421"/>
      <c r="JPM906" s="421"/>
      <c r="JPN906" s="421"/>
      <c r="JPO906" s="421"/>
      <c r="JPP906" s="421"/>
      <c r="JPQ906" s="421"/>
      <c r="JPR906" s="421"/>
      <c r="JPS906" s="421"/>
      <c r="JPT906" s="421"/>
      <c r="JPU906" s="421"/>
      <c r="JPV906" s="421"/>
      <c r="JPW906" s="421"/>
      <c r="JPX906" s="421"/>
      <c r="JPY906" s="421"/>
      <c r="JPZ906" s="421"/>
      <c r="JQA906" s="421"/>
      <c r="JQB906" s="421"/>
      <c r="JQC906" s="421"/>
      <c r="JQD906" s="421"/>
      <c r="JQE906" s="421"/>
      <c r="JQF906" s="421"/>
      <c r="JQG906" s="421"/>
      <c r="JQH906" s="421"/>
      <c r="JQI906" s="421"/>
      <c r="JQJ906" s="421"/>
      <c r="JQK906" s="421"/>
      <c r="JQL906" s="421"/>
      <c r="JQM906" s="421"/>
      <c r="JQN906" s="421"/>
      <c r="JQO906" s="421"/>
      <c r="JQP906" s="421"/>
      <c r="JQQ906" s="421"/>
      <c r="JQR906" s="421"/>
      <c r="JQS906" s="421"/>
      <c r="JQT906" s="421"/>
      <c r="JQU906" s="421"/>
      <c r="JQV906" s="421"/>
      <c r="JQW906" s="421"/>
      <c r="JQX906" s="421"/>
      <c r="JQY906" s="421"/>
      <c r="JQZ906" s="421"/>
      <c r="JRA906" s="421"/>
      <c r="JRB906" s="421"/>
      <c r="JRC906" s="421"/>
      <c r="JRD906" s="421"/>
      <c r="JRE906" s="421"/>
      <c r="JRF906" s="421"/>
      <c r="JRG906" s="421"/>
      <c r="JRH906" s="421"/>
      <c r="JRI906" s="421"/>
      <c r="JRJ906" s="421"/>
      <c r="JRK906" s="421"/>
      <c r="JRL906" s="421"/>
      <c r="JRM906" s="421"/>
      <c r="JRN906" s="421"/>
      <c r="JRO906" s="421"/>
      <c r="JRP906" s="421"/>
      <c r="JRQ906" s="421"/>
      <c r="JRR906" s="421"/>
      <c r="JRS906" s="421"/>
      <c r="JRT906" s="421"/>
      <c r="JRU906" s="421"/>
      <c r="JRV906" s="421"/>
      <c r="JRW906" s="421"/>
      <c r="JRX906" s="421"/>
      <c r="JRY906" s="421"/>
      <c r="JRZ906" s="421"/>
      <c r="JSA906" s="421"/>
      <c r="JSB906" s="421"/>
      <c r="JSC906" s="421"/>
      <c r="JSD906" s="421"/>
      <c r="JSE906" s="421"/>
      <c r="JSF906" s="421"/>
      <c r="JSG906" s="421"/>
      <c r="JSH906" s="421"/>
      <c r="JSI906" s="421"/>
      <c r="JSJ906" s="421"/>
      <c r="JSK906" s="421"/>
      <c r="JSL906" s="421"/>
      <c r="JSM906" s="421"/>
      <c r="JSN906" s="421"/>
      <c r="JSO906" s="421"/>
      <c r="JSP906" s="421"/>
      <c r="JSQ906" s="421"/>
      <c r="JSR906" s="421"/>
      <c r="JSS906" s="421"/>
      <c r="JST906" s="421"/>
      <c r="JSU906" s="421"/>
      <c r="JSV906" s="421"/>
      <c r="JSW906" s="421"/>
      <c r="JSX906" s="421"/>
      <c r="JSY906" s="421"/>
      <c r="JSZ906" s="421"/>
      <c r="JTA906" s="421"/>
      <c r="JTB906" s="421"/>
      <c r="JTC906" s="421"/>
      <c r="JTD906" s="421"/>
      <c r="JTE906" s="421"/>
      <c r="JTF906" s="421"/>
      <c r="JTG906" s="421"/>
      <c r="JTH906" s="421"/>
      <c r="JTI906" s="421"/>
      <c r="JTJ906" s="421"/>
      <c r="JTK906" s="421"/>
      <c r="JTL906" s="421"/>
      <c r="JTM906" s="421"/>
      <c r="JTN906" s="421"/>
      <c r="JTO906" s="421"/>
      <c r="JTP906" s="421"/>
      <c r="JTQ906" s="421"/>
      <c r="JTR906" s="421"/>
      <c r="JTS906" s="421"/>
      <c r="JTT906" s="421"/>
      <c r="JTU906" s="421"/>
      <c r="JTV906" s="421"/>
      <c r="JTW906" s="421"/>
      <c r="JTX906" s="421"/>
      <c r="JTY906" s="421"/>
      <c r="JTZ906" s="421"/>
      <c r="JUA906" s="421"/>
      <c r="JUB906" s="421"/>
      <c r="JUC906" s="421"/>
      <c r="JUD906" s="421"/>
      <c r="JUE906" s="421"/>
      <c r="JUF906" s="421"/>
      <c r="JUG906" s="421"/>
      <c r="JUH906" s="421"/>
      <c r="JUI906" s="421"/>
      <c r="JUJ906" s="421"/>
      <c r="JUK906" s="421"/>
      <c r="JUL906" s="421"/>
      <c r="JUM906" s="421"/>
      <c r="JUN906" s="421"/>
      <c r="JUO906" s="421"/>
      <c r="JUP906" s="421"/>
      <c r="JUQ906" s="421"/>
      <c r="JUR906" s="421"/>
      <c r="JUS906" s="421"/>
      <c r="JUT906" s="421"/>
      <c r="JUU906" s="421"/>
      <c r="JUV906" s="421"/>
      <c r="JUW906" s="421"/>
      <c r="JUX906" s="421"/>
      <c r="JUY906" s="421"/>
      <c r="JUZ906" s="421"/>
      <c r="JVA906" s="421"/>
      <c r="JVB906" s="421"/>
      <c r="JVC906" s="421"/>
      <c r="JVD906" s="421"/>
      <c r="JVE906" s="421"/>
      <c r="JVF906" s="421"/>
      <c r="JVG906" s="421"/>
      <c r="JVH906" s="421"/>
      <c r="JVI906" s="421"/>
      <c r="JVJ906" s="421"/>
      <c r="JVK906" s="421"/>
      <c r="JVL906" s="421"/>
      <c r="JVM906" s="421"/>
      <c r="JVN906" s="421"/>
      <c r="JVO906" s="421"/>
      <c r="JVP906" s="421"/>
      <c r="JVQ906" s="421"/>
      <c r="JVR906" s="421"/>
      <c r="JVS906" s="421"/>
      <c r="JVT906" s="421"/>
      <c r="JVU906" s="421"/>
      <c r="JVV906" s="421"/>
      <c r="JVW906" s="421"/>
      <c r="JVX906" s="421"/>
      <c r="JVY906" s="421"/>
      <c r="JVZ906" s="421"/>
      <c r="JWA906" s="421"/>
      <c r="JWB906" s="421"/>
      <c r="JWC906" s="421"/>
      <c r="JWD906" s="421"/>
      <c r="JWE906" s="421"/>
      <c r="JWF906" s="421"/>
      <c r="JWG906" s="421"/>
      <c r="JWH906" s="421"/>
      <c r="JWI906" s="421"/>
      <c r="JWJ906" s="421"/>
      <c r="JWK906" s="421"/>
      <c r="JWL906" s="421"/>
      <c r="JWM906" s="421"/>
      <c r="JWN906" s="421"/>
      <c r="JWO906" s="421"/>
      <c r="JWP906" s="421"/>
      <c r="JWQ906" s="421"/>
      <c r="JWR906" s="421"/>
      <c r="JWS906" s="421"/>
      <c r="JWT906" s="421"/>
      <c r="JWU906" s="421"/>
      <c r="JWV906" s="421"/>
      <c r="JWW906" s="421"/>
      <c r="JWX906" s="421"/>
      <c r="JWY906" s="421"/>
      <c r="JWZ906" s="421"/>
      <c r="JXA906" s="421"/>
      <c r="JXB906" s="421"/>
      <c r="JXC906" s="421"/>
      <c r="JXD906" s="421"/>
      <c r="JXE906" s="421"/>
      <c r="JXF906" s="421"/>
      <c r="JXG906" s="421"/>
      <c r="JXH906" s="421"/>
      <c r="JXI906" s="421"/>
      <c r="JXJ906" s="421"/>
      <c r="JXK906" s="421"/>
      <c r="JXL906" s="421"/>
      <c r="JXM906" s="421"/>
      <c r="JXN906" s="421"/>
      <c r="JXO906" s="421"/>
      <c r="JXP906" s="421"/>
      <c r="JXQ906" s="421"/>
      <c r="JXR906" s="421"/>
      <c r="JXS906" s="421"/>
      <c r="JXT906" s="421"/>
      <c r="JXU906" s="421"/>
      <c r="JXV906" s="421"/>
      <c r="JXW906" s="421"/>
      <c r="JXX906" s="421"/>
      <c r="JXY906" s="421"/>
      <c r="JXZ906" s="421"/>
      <c r="JYA906" s="421"/>
      <c r="JYB906" s="421"/>
      <c r="JYC906" s="421"/>
      <c r="JYD906" s="421"/>
      <c r="JYE906" s="421"/>
      <c r="JYF906" s="421"/>
      <c r="JYG906" s="421"/>
      <c r="JYH906" s="421"/>
      <c r="JYI906" s="421"/>
      <c r="JYJ906" s="421"/>
      <c r="JYK906" s="421"/>
      <c r="JYL906" s="421"/>
      <c r="JYM906" s="421"/>
      <c r="JYN906" s="421"/>
      <c r="JYO906" s="421"/>
      <c r="JYP906" s="421"/>
      <c r="JYQ906" s="421"/>
      <c r="JYR906" s="421"/>
      <c r="JYS906" s="421"/>
      <c r="JYT906" s="421"/>
      <c r="JYU906" s="421"/>
      <c r="JYV906" s="421"/>
      <c r="JYW906" s="421"/>
      <c r="JYX906" s="421"/>
      <c r="JYY906" s="421"/>
      <c r="JYZ906" s="421"/>
      <c r="JZA906" s="421"/>
      <c r="JZB906" s="421"/>
      <c r="JZC906" s="421"/>
      <c r="JZD906" s="421"/>
      <c r="JZE906" s="421"/>
      <c r="JZF906" s="421"/>
      <c r="JZG906" s="421"/>
      <c r="JZH906" s="421"/>
      <c r="JZI906" s="421"/>
      <c r="JZJ906" s="421"/>
      <c r="JZK906" s="421"/>
      <c r="JZL906" s="421"/>
      <c r="JZM906" s="421"/>
      <c r="JZN906" s="421"/>
      <c r="JZO906" s="421"/>
      <c r="JZP906" s="421"/>
      <c r="JZQ906" s="421"/>
      <c r="JZR906" s="421"/>
      <c r="JZS906" s="421"/>
      <c r="JZT906" s="421"/>
      <c r="JZU906" s="421"/>
      <c r="JZV906" s="421"/>
      <c r="JZW906" s="421"/>
      <c r="JZX906" s="421"/>
      <c r="JZY906" s="421"/>
      <c r="JZZ906" s="421"/>
      <c r="KAA906" s="421"/>
      <c r="KAB906" s="421"/>
      <c r="KAC906" s="421"/>
      <c r="KAD906" s="421"/>
      <c r="KAE906" s="421"/>
      <c r="KAF906" s="421"/>
      <c r="KAG906" s="421"/>
      <c r="KAH906" s="421"/>
      <c r="KAI906" s="421"/>
      <c r="KAJ906" s="421"/>
      <c r="KAK906" s="421"/>
      <c r="KAL906" s="421"/>
      <c r="KAM906" s="421"/>
      <c r="KAN906" s="421"/>
      <c r="KAO906" s="421"/>
      <c r="KAP906" s="421"/>
      <c r="KAQ906" s="421"/>
      <c r="KAR906" s="421"/>
      <c r="KAS906" s="421"/>
      <c r="KAT906" s="421"/>
      <c r="KAU906" s="421"/>
      <c r="KAV906" s="421"/>
      <c r="KAW906" s="421"/>
      <c r="KAX906" s="421"/>
      <c r="KAY906" s="421"/>
      <c r="KAZ906" s="421"/>
      <c r="KBA906" s="421"/>
      <c r="KBB906" s="421"/>
      <c r="KBC906" s="421"/>
      <c r="KBD906" s="421"/>
      <c r="KBE906" s="421"/>
      <c r="KBF906" s="421"/>
      <c r="KBG906" s="421"/>
      <c r="KBH906" s="421"/>
      <c r="KBI906" s="421"/>
      <c r="KBJ906" s="421"/>
      <c r="KBK906" s="421"/>
      <c r="KBL906" s="421"/>
      <c r="KBM906" s="421"/>
      <c r="KBN906" s="421"/>
      <c r="KBO906" s="421"/>
      <c r="KBP906" s="421"/>
      <c r="KBQ906" s="421"/>
      <c r="KBR906" s="421"/>
      <c r="KBS906" s="421"/>
      <c r="KBT906" s="421"/>
      <c r="KBU906" s="421"/>
      <c r="KBV906" s="421"/>
      <c r="KBW906" s="421"/>
      <c r="KBX906" s="421"/>
      <c r="KBY906" s="421"/>
      <c r="KBZ906" s="421"/>
      <c r="KCA906" s="421"/>
      <c r="KCB906" s="421"/>
      <c r="KCC906" s="421"/>
      <c r="KCD906" s="421"/>
      <c r="KCE906" s="421"/>
      <c r="KCF906" s="421"/>
      <c r="KCG906" s="421"/>
      <c r="KCH906" s="421"/>
      <c r="KCI906" s="421"/>
      <c r="KCJ906" s="421"/>
      <c r="KCK906" s="421"/>
      <c r="KCL906" s="421"/>
      <c r="KCM906" s="421"/>
      <c r="KCN906" s="421"/>
      <c r="KCO906" s="421"/>
      <c r="KCP906" s="421"/>
      <c r="KCQ906" s="421"/>
      <c r="KCR906" s="421"/>
      <c r="KCS906" s="421"/>
      <c r="KCT906" s="421"/>
      <c r="KCU906" s="421"/>
      <c r="KCV906" s="421"/>
      <c r="KCW906" s="421"/>
      <c r="KCX906" s="421"/>
      <c r="KCY906" s="421"/>
      <c r="KCZ906" s="421"/>
      <c r="KDA906" s="421"/>
      <c r="KDB906" s="421"/>
      <c r="KDC906" s="421"/>
      <c r="KDD906" s="421"/>
      <c r="KDE906" s="421"/>
      <c r="KDF906" s="421"/>
      <c r="KDG906" s="421"/>
      <c r="KDH906" s="421"/>
      <c r="KDI906" s="421"/>
      <c r="KDJ906" s="421"/>
      <c r="KDK906" s="421"/>
      <c r="KDL906" s="421"/>
      <c r="KDM906" s="421"/>
      <c r="KDN906" s="421"/>
      <c r="KDO906" s="421"/>
      <c r="KDP906" s="421"/>
      <c r="KDQ906" s="421"/>
      <c r="KDR906" s="421"/>
      <c r="KDS906" s="421"/>
      <c r="KDT906" s="421"/>
      <c r="KDU906" s="421"/>
      <c r="KDV906" s="421"/>
      <c r="KDW906" s="421"/>
      <c r="KDX906" s="421"/>
      <c r="KDY906" s="421"/>
      <c r="KDZ906" s="421"/>
      <c r="KEA906" s="421"/>
      <c r="KEB906" s="421"/>
      <c r="KEC906" s="421"/>
      <c r="KED906" s="421"/>
      <c r="KEE906" s="421"/>
      <c r="KEF906" s="421"/>
      <c r="KEG906" s="421"/>
      <c r="KEH906" s="421"/>
      <c r="KEI906" s="421"/>
      <c r="KEJ906" s="421"/>
      <c r="KEK906" s="421"/>
      <c r="KEL906" s="421"/>
      <c r="KEM906" s="421"/>
      <c r="KEN906" s="421"/>
      <c r="KEO906" s="421"/>
      <c r="KEP906" s="421"/>
      <c r="KEQ906" s="421"/>
      <c r="KER906" s="421"/>
      <c r="KES906" s="421"/>
      <c r="KET906" s="421"/>
      <c r="KEU906" s="421"/>
      <c r="KEV906" s="421"/>
      <c r="KEW906" s="421"/>
      <c r="KEX906" s="421"/>
      <c r="KEY906" s="421"/>
      <c r="KEZ906" s="421"/>
      <c r="KFA906" s="421"/>
      <c r="KFB906" s="421"/>
      <c r="KFC906" s="421"/>
      <c r="KFD906" s="421"/>
      <c r="KFE906" s="421"/>
      <c r="KFF906" s="421"/>
      <c r="KFG906" s="421"/>
      <c r="KFH906" s="421"/>
      <c r="KFI906" s="421"/>
      <c r="KFJ906" s="421"/>
      <c r="KFK906" s="421"/>
      <c r="KFL906" s="421"/>
      <c r="KFM906" s="421"/>
      <c r="KFN906" s="421"/>
      <c r="KFO906" s="421"/>
      <c r="KFP906" s="421"/>
      <c r="KFQ906" s="421"/>
      <c r="KFR906" s="421"/>
      <c r="KFS906" s="421"/>
      <c r="KFT906" s="421"/>
      <c r="KFU906" s="421"/>
      <c r="KFV906" s="421"/>
      <c r="KFW906" s="421"/>
      <c r="KFX906" s="421"/>
      <c r="KFY906" s="421"/>
      <c r="KFZ906" s="421"/>
      <c r="KGA906" s="421"/>
      <c r="KGB906" s="421"/>
      <c r="KGC906" s="421"/>
      <c r="KGD906" s="421"/>
      <c r="KGE906" s="421"/>
      <c r="KGF906" s="421"/>
      <c r="KGG906" s="421"/>
      <c r="KGH906" s="421"/>
      <c r="KGI906" s="421"/>
      <c r="KGJ906" s="421"/>
      <c r="KGK906" s="421"/>
      <c r="KGL906" s="421"/>
      <c r="KGM906" s="421"/>
      <c r="KGN906" s="421"/>
      <c r="KGO906" s="421"/>
      <c r="KGP906" s="421"/>
      <c r="KGQ906" s="421"/>
      <c r="KGR906" s="421"/>
      <c r="KGS906" s="421"/>
      <c r="KGT906" s="421"/>
      <c r="KGU906" s="421"/>
      <c r="KGV906" s="421"/>
      <c r="KGW906" s="421"/>
      <c r="KGX906" s="421"/>
      <c r="KGY906" s="421"/>
      <c r="KGZ906" s="421"/>
      <c r="KHA906" s="421"/>
      <c r="KHB906" s="421"/>
      <c r="KHC906" s="421"/>
      <c r="KHD906" s="421"/>
      <c r="KHE906" s="421"/>
      <c r="KHF906" s="421"/>
      <c r="KHG906" s="421"/>
      <c r="KHH906" s="421"/>
      <c r="KHI906" s="421"/>
      <c r="KHJ906" s="421"/>
      <c r="KHK906" s="421"/>
      <c r="KHL906" s="421"/>
      <c r="KHM906" s="421"/>
      <c r="KHN906" s="421"/>
      <c r="KHO906" s="421"/>
      <c r="KHP906" s="421"/>
      <c r="KHQ906" s="421"/>
      <c r="KHR906" s="421"/>
      <c r="KHS906" s="421"/>
      <c r="KHT906" s="421"/>
      <c r="KHU906" s="421"/>
      <c r="KHV906" s="421"/>
      <c r="KHW906" s="421"/>
      <c r="KHX906" s="421"/>
      <c r="KHY906" s="421"/>
      <c r="KHZ906" s="421"/>
      <c r="KIA906" s="421"/>
      <c r="KIB906" s="421"/>
      <c r="KIC906" s="421"/>
      <c r="KID906" s="421"/>
      <c r="KIE906" s="421"/>
      <c r="KIF906" s="421"/>
      <c r="KIG906" s="421"/>
      <c r="KIH906" s="421"/>
      <c r="KII906" s="421"/>
      <c r="KIJ906" s="421"/>
      <c r="KIK906" s="421"/>
      <c r="KIL906" s="421"/>
      <c r="KIM906" s="421"/>
      <c r="KIN906" s="421"/>
      <c r="KIO906" s="421"/>
      <c r="KIP906" s="421"/>
      <c r="KIQ906" s="421"/>
      <c r="KIR906" s="421"/>
      <c r="KIS906" s="421"/>
      <c r="KIT906" s="421"/>
      <c r="KIU906" s="421"/>
      <c r="KIV906" s="421"/>
      <c r="KIW906" s="421"/>
      <c r="KIX906" s="421"/>
      <c r="KIY906" s="421"/>
      <c r="KIZ906" s="421"/>
      <c r="KJA906" s="421"/>
      <c r="KJB906" s="421"/>
      <c r="KJC906" s="421"/>
      <c r="KJD906" s="421"/>
      <c r="KJE906" s="421"/>
      <c r="KJF906" s="421"/>
      <c r="KJG906" s="421"/>
      <c r="KJH906" s="421"/>
      <c r="KJI906" s="421"/>
      <c r="KJJ906" s="421"/>
      <c r="KJK906" s="421"/>
      <c r="KJL906" s="421"/>
      <c r="KJM906" s="421"/>
      <c r="KJN906" s="421"/>
      <c r="KJO906" s="421"/>
      <c r="KJP906" s="421"/>
      <c r="KJQ906" s="421"/>
      <c r="KJR906" s="421"/>
      <c r="KJS906" s="421"/>
      <c r="KJT906" s="421"/>
      <c r="KJU906" s="421"/>
      <c r="KJV906" s="421"/>
      <c r="KJW906" s="421"/>
      <c r="KJX906" s="421"/>
      <c r="KJY906" s="421"/>
      <c r="KJZ906" s="421"/>
      <c r="KKA906" s="421"/>
      <c r="KKB906" s="421"/>
      <c r="KKC906" s="421"/>
      <c r="KKD906" s="421"/>
      <c r="KKE906" s="421"/>
      <c r="KKF906" s="421"/>
      <c r="KKG906" s="421"/>
      <c r="KKH906" s="421"/>
      <c r="KKI906" s="421"/>
      <c r="KKJ906" s="421"/>
      <c r="KKK906" s="421"/>
      <c r="KKL906" s="421"/>
      <c r="KKM906" s="421"/>
      <c r="KKN906" s="421"/>
      <c r="KKO906" s="421"/>
      <c r="KKP906" s="421"/>
      <c r="KKQ906" s="421"/>
      <c r="KKR906" s="421"/>
      <c r="KKS906" s="421"/>
      <c r="KKT906" s="421"/>
      <c r="KKU906" s="421"/>
      <c r="KKV906" s="421"/>
      <c r="KKW906" s="421"/>
      <c r="KKX906" s="421"/>
      <c r="KKY906" s="421"/>
      <c r="KKZ906" s="421"/>
      <c r="KLA906" s="421"/>
      <c r="KLB906" s="421"/>
      <c r="KLC906" s="421"/>
      <c r="KLD906" s="421"/>
      <c r="KLE906" s="421"/>
      <c r="KLF906" s="421"/>
      <c r="KLG906" s="421"/>
      <c r="KLH906" s="421"/>
      <c r="KLI906" s="421"/>
      <c r="KLJ906" s="421"/>
      <c r="KLK906" s="421"/>
      <c r="KLL906" s="421"/>
      <c r="KLM906" s="421"/>
      <c r="KLN906" s="421"/>
      <c r="KLO906" s="421"/>
      <c r="KLP906" s="421"/>
      <c r="KLQ906" s="421"/>
      <c r="KLR906" s="421"/>
      <c r="KLS906" s="421"/>
      <c r="KLT906" s="421"/>
      <c r="KLU906" s="421"/>
      <c r="KLV906" s="421"/>
      <c r="KLW906" s="421"/>
      <c r="KLX906" s="421"/>
      <c r="KLY906" s="421"/>
      <c r="KLZ906" s="421"/>
      <c r="KMA906" s="421"/>
      <c r="KMB906" s="421"/>
      <c r="KMC906" s="421"/>
      <c r="KMD906" s="421"/>
      <c r="KME906" s="421"/>
      <c r="KMF906" s="421"/>
      <c r="KMG906" s="421"/>
      <c r="KMH906" s="421"/>
      <c r="KMI906" s="421"/>
      <c r="KMJ906" s="421"/>
      <c r="KMK906" s="421"/>
      <c r="KML906" s="421"/>
      <c r="KMM906" s="421"/>
      <c r="KMN906" s="421"/>
      <c r="KMO906" s="421"/>
      <c r="KMP906" s="421"/>
      <c r="KMQ906" s="421"/>
      <c r="KMR906" s="421"/>
      <c r="KMS906" s="421"/>
      <c r="KMT906" s="421"/>
      <c r="KMU906" s="421"/>
      <c r="KMV906" s="421"/>
      <c r="KMW906" s="421"/>
      <c r="KMX906" s="421"/>
      <c r="KMY906" s="421"/>
      <c r="KMZ906" s="421"/>
      <c r="KNA906" s="421"/>
      <c r="KNB906" s="421"/>
      <c r="KNC906" s="421"/>
      <c r="KND906" s="421"/>
      <c r="KNE906" s="421"/>
      <c r="KNF906" s="421"/>
      <c r="KNG906" s="421"/>
      <c r="KNH906" s="421"/>
      <c r="KNI906" s="421"/>
      <c r="KNJ906" s="421"/>
      <c r="KNK906" s="421"/>
      <c r="KNL906" s="421"/>
      <c r="KNM906" s="421"/>
      <c r="KNN906" s="421"/>
      <c r="KNO906" s="421"/>
      <c r="KNP906" s="421"/>
      <c r="KNQ906" s="421"/>
      <c r="KNR906" s="421"/>
      <c r="KNS906" s="421"/>
      <c r="KNT906" s="421"/>
      <c r="KNU906" s="421"/>
      <c r="KNV906" s="421"/>
      <c r="KNW906" s="421"/>
      <c r="KNX906" s="421"/>
      <c r="KNY906" s="421"/>
      <c r="KNZ906" s="421"/>
      <c r="KOA906" s="421"/>
      <c r="KOB906" s="421"/>
      <c r="KOC906" s="421"/>
      <c r="KOD906" s="421"/>
      <c r="KOE906" s="421"/>
      <c r="KOF906" s="421"/>
      <c r="KOG906" s="421"/>
      <c r="KOH906" s="421"/>
      <c r="KOI906" s="421"/>
      <c r="KOJ906" s="421"/>
      <c r="KOK906" s="421"/>
      <c r="KOL906" s="421"/>
      <c r="KOM906" s="421"/>
      <c r="KON906" s="421"/>
      <c r="KOO906" s="421"/>
      <c r="KOP906" s="421"/>
      <c r="KOQ906" s="421"/>
      <c r="KOR906" s="421"/>
      <c r="KOS906" s="421"/>
      <c r="KOT906" s="421"/>
      <c r="KOU906" s="421"/>
      <c r="KOV906" s="421"/>
      <c r="KOW906" s="421"/>
      <c r="KOX906" s="421"/>
      <c r="KOY906" s="421"/>
      <c r="KOZ906" s="421"/>
      <c r="KPA906" s="421"/>
      <c r="KPB906" s="421"/>
      <c r="KPC906" s="421"/>
      <c r="KPD906" s="421"/>
      <c r="KPE906" s="421"/>
      <c r="KPF906" s="421"/>
      <c r="KPG906" s="421"/>
      <c r="KPH906" s="421"/>
      <c r="KPI906" s="421"/>
      <c r="KPJ906" s="421"/>
      <c r="KPK906" s="421"/>
      <c r="KPL906" s="421"/>
      <c r="KPM906" s="421"/>
      <c r="KPN906" s="421"/>
      <c r="KPO906" s="421"/>
      <c r="KPP906" s="421"/>
      <c r="KPQ906" s="421"/>
      <c r="KPR906" s="421"/>
      <c r="KPS906" s="421"/>
      <c r="KPT906" s="421"/>
      <c r="KPU906" s="421"/>
      <c r="KPV906" s="421"/>
      <c r="KPW906" s="421"/>
      <c r="KPX906" s="421"/>
      <c r="KPY906" s="421"/>
      <c r="KPZ906" s="421"/>
      <c r="KQA906" s="421"/>
      <c r="KQB906" s="421"/>
      <c r="KQC906" s="421"/>
      <c r="KQD906" s="421"/>
      <c r="KQE906" s="421"/>
      <c r="KQF906" s="421"/>
      <c r="KQG906" s="421"/>
      <c r="KQH906" s="421"/>
      <c r="KQI906" s="421"/>
      <c r="KQJ906" s="421"/>
      <c r="KQK906" s="421"/>
      <c r="KQL906" s="421"/>
      <c r="KQM906" s="421"/>
      <c r="KQN906" s="421"/>
      <c r="KQO906" s="421"/>
      <c r="KQP906" s="421"/>
      <c r="KQQ906" s="421"/>
      <c r="KQR906" s="421"/>
      <c r="KQS906" s="421"/>
      <c r="KQT906" s="421"/>
      <c r="KQU906" s="421"/>
      <c r="KQV906" s="421"/>
      <c r="KQW906" s="421"/>
      <c r="KQX906" s="421"/>
      <c r="KQY906" s="421"/>
      <c r="KQZ906" s="421"/>
      <c r="KRA906" s="421"/>
      <c r="KRB906" s="421"/>
      <c r="KRC906" s="421"/>
      <c r="KRD906" s="421"/>
      <c r="KRE906" s="421"/>
      <c r="KRF906" s="421"/>
      <c r="KRG906" s="421"/>
      <c r="KRH906" s="421"/>
      <c r="KRI906" s="421"/>
      <c r="KRJ906" s="421"/>
      <c r="KRK906" s="421"/>
      <c r="KRL906" s="421"/>
      <c r="KRM906" s="421"/>
      <c r="KRN906" s="421"/>
      <c r="KRO906" s="421"/>
      <c r="KRP906" s="421"/>
      <c r="KRQ906" s="421"/>
      <c r="KRR906" s="421"/>
      <c r="KRS906" s="421"/>
      <c r="KRT906" s="421"/>
      <c r="KRU906" s="421"/>
      <c r="KRV906" s="421"/>
      <c r="KRW906" s="421"/>
      <c r="KRX906" s="421"/>
      <c r="KRY906" s="421"/>
      <c r="KRZ906" s="421"/>
      <c r="KSA906" s="421"/>
      <c r="KSB906" s="421"/>
      <c r="KSC906" s="421"/>
      <c r="KSD906" s="421"/>
      <c r="KSE906" s="421"/>
      <c r="KSF906" s="421"/>
      <c r="KSG906" s="421"/>
      <c r="KSH906" s="421"/>
      <c r="KSI906" s="421"/>
      <c r="KSJ906" s="421"/>
      <c r="KSK906" s="421"/>
      <c r="KSL906" s="421"/>
      <c r="KSM906" s="421"/>
      <c r="KSN906" s="421"/>
      <c r="KSO906" s="421"/>
      <c r="KSP906" s="421"/>
      <c r="KSQ906" s="421"/>
      <c r="KSR906" s="421"/>
      <c r="KSS906" s="421"/>
      <c r="KST906" s="421"/>
      <c r="KSU906" s="421"/>
      <c r="KSV906" s="421"/>
      <c r="KSW906" s="421"/>
      <c r="KSX906" s="421"/>
      <c r="KSY906" s="421"/>
      <c r="KSZ906" s="421"/>
      <c r="KTA906" s="421"/>
      <c r="KTB906" s="421"/>
      <c r="KTC906" s="421"/>
      <c r="KTD906" s="421"/>
      <c r="KTE906" s="421"/>
      <c r="KTF906" s="421"/>
      <c r="KTG906" s="421"/>
      <c r="KTH906" s="421"/>
      <c r="KTI906" s="421"/>
      <c r="KTJ906" s="421"/>
      <c r="KTK906" s="421"/>
      <c r="KTL906" s="421"/>
      <c r="KTM906" s="421"/>
      <c r="KTN906" s="421"/>
      <c r="KTO906" s="421"/>
      <c r="KTP906" s="421"/>
      <c r="KTQ906" s="421"/>
      <c r="KTR906" s="421"/>
      <c r="KTS906" s="421"/>
      <c r="KTT906" s="421"/>
      <c r="KTU906" s="421"/>
      <c r="KTV906" s="421"/>
      <c r="KTW906" s="421"/>
      <c r="KTX906" s="421"/>
      <c r="KTY906" s="421"/>
      <c r="KTZ906" s="421"/>
      <c r="KUA906" s="421"/>
      <c r="KUB906" s="421"/>
      <c r="KUC906" s="421"/>
      <c r="KUD906" s="421"/>
      <c r="KUE906" s="421"/>
      <c r="KUF906" s="421"/>
      <c r="KUG906" s="421"/>
      <c r="KUH906" s="421"/>
      <c r="KUI906" s="421"/>
      <c r="KUJ906" s="421"/>
      <c r="KUK906" s="421"/>
      <c r="KUL906" s="421"/>
      <c r="KUM906" s="421"/>
      <c r="KUN906" s="421"/>
      <c r="KUO906" s="421"/>
      <c r="KUP906" s="421"/>
      <c r="KUQ906" s="421"/>
      <c r="KUR906" s="421"/>
      <c r="KUS906" s="421"/>
      <c r="KUT906" s="421"/>
      <c r="KUU906" s="421"/>
      <c r="KUV906" s="421"/>
      <c r="KUW906" s="421"/>
      <c r="KUX906" s="421"/>
      <c r="KUY906" s="421"/>
      <c r="KUZ906" s="421"/>
      <c r="KVA906" s="421"/>
      <c r="KVB906" s="421"/>
      <c r="KVC906" s="421"/>
      <c r="KVD906" s="421"/>
      <c r="KVE906" s="421"/>
      <c r="KVF906" s="421"/>
      <c r="KVG906" s="421"/>
      <c r="KVH906" s="421"/>
      <c r="KVI906" s="421"/>
      <c r="KVJ906" s="421"/>
      <c r="KVK906" s="421"/>
      <c r="KVL906" s="421"/>
      <c r="KVM906" s="421"/>
      <c r="KVN906" s="421"/>
      <c r="KVO906" s="421"/>
      <c r="KVP906" s="421"/>
      <c r="KVQ906" s="421"/>
      <c r="KVR906" s="421"/>
      <c r="KVS906" s="421"/>
      <c r="KVT906" s="421"/>
      <c r="KVU906" s="421"/>
      <c r="KVV906" s="421"/>
      <c r="KVW906" s="421"/>
      <c r="KVX906" s="421"/>
      <c r="KVY906" s="421"/>
      <c r="KVZ906" s="421"/>
      <c r="KWA906" s="421"/>
      <c r="KWB906" s="421"/>
      <c r="KWC906" s="421"/>
      <c r="KWD906" s="421"/>
      <c r="KWE906" s="421"/>
      <c r="KWF906" s="421"/>
      <c r="KWG906" s="421"/>
      <c r="KWH906" s="421"/>
      <c r="KWI906" s="421"/>
      <c r="KWJ906" s="421"/>
      <c r="KWK906" s="421"/>
      <c r="KWL906" s="421"/>
      <c r="KWM906" s="421"/>
      <c r="KWN906" s="421"/>
      <c r="KWO906" s="421"/>
      <c r="KWP906" s="421"/>
      <c r="KWQ906" s="421"/>
      <c r="KWR906" s="421"/>
      <c r="KWS906" s="421"/>
      <c r="KWT906" s="421"/>
      <c r="KWU906" s="421"/>
      <c r="KWV906" s="421"/>
      <c r="KWW906" s="421"/>
      <c r="KWX906" s="421"/>
      <c r="KWY906" s="421"/>
      <c r="KWZ906" s="421"/>
      <c r="KXA906" s="421"/>
      <c r="KXB906" s="421"/>
      <c r="KXC906" s="421"/>
      <c r="KXD906" s="421"/>
      <c r="KXE906" s="421"/>
      <c r="KXF906" s="421"/>
      <c r="KXG906" s="421"/>
      <c r="KXH906" s="421"/>
      <c r="KXI906" s="421"/>
      <c r="KXJ906" s="421"/>
      <c r="KXK906" s="421"/>
      <c r="KXL906" s="421"/>
      <c r="KXM906" s="421"/>
      <c r="KXN906" s="421"/>
      <c r="KXO906" s="421"/>
      <c r="KXP906" s="421"/>
      <c r="KXQ906" s="421"/>
      <c r="KXR906" s="421"/>
      <c r="KXS906" s="421"/>
      <c r="KXT906" s="421"/>
      <c r="KXU906" s="421"/>
      <c r="KXV906" s="421"/>
      <c r="KXW906" s="421"/>
      <c r="KXX906" s="421"/>
      <c r="KXY906" s="421"/>
      <c r="KXZ906" s="421"/>
      <c r="KYA906" s="421"/>
      <c r="KYB906" s="421"/>
      <c r="KYC906" s="421"/>
      <c r="KYD906" s="421"/>
      <c r="KYE906" s="421"/>
      <c r="KYF906" s="421"/>
      <c r="KYG906" s="421"/>
      <c r="KYH906" s="421"/>
      <c r="KYI906" s="421"/>
      <c r="KYJ906" s="421"/>
      <c r="KYK906" s="421"/>
      <c r="KYL906" s="421"/>
      <c r="KYM906" s="421"/>
      <c r="KYN906" s="421"/>
      <c r="KYO906" s="421"/>
      <c r="KYP906" s="421"/>
      <c r="KYQ906" s="421"/>
      <c r="KYR906" s="421"/>
      <c r="KYS906" s="421"/>
      <c r="KYT906" s="421"/>
      <c r="KYU906" s="421"/>
      <c r="KYV906" s="421"/>
      <c r="KYW906" s="421"/>
      <c r="KYX906" s="421"/>
      <c r="KYY906" s="421"/>
      <c r="KYZ906" s="421"/>
      <c r="KZA906" s="421"/>
      <c r="KZB906" s="421"/>
      <c r="KZC906" s="421"/>
      <c r="KZD906" s="421"/>
      <c r="KZE906" s="421"/>
      <c r="KZF906" s="421"/>
      <c r="KZG906" s="421"/>
      <c r="KZH906" s="421"/>
      <c r="KZI906" s="421"/>
      <c r="KZJ906" s="421"/>
      <c r="KZK906" s="421"/>
      <c r="KZL906" s="421"/>
      <c r="KZM906" s="421"/>
      <c r="KZN906" s="421"/>
      <c r="KZO906" s="421"/>
      <c r="KZP906" s="421"/>
      <c r="KZQ906" s="421"/>
      <c r="KZR906" s="421"/>
      <c r="KZS906" s="421"/>
      <c r="KZT906" s="421"/>
      <c r="KZU906" s="421"/>
      <c r="KZV906" s="421"/>
      <c r="KZW906" s="421"/>
      <c r="KZX906" s="421"/>
      <c r="KZY906" s="421"/>
      <c r="KZZ906" s="421"/>
      <c r="LAA906" s="421"/>
      <c r="LAB906" s="421"/>
      <c r="LAC906" s="421"/>
      <c r="LAD906" s="421"/>
      <c r="LAE906" s="421"/>
      <c r="LAF906" s="421"/>
      <c r="LAG906" s="421"/>
      <c r="LAH906" s="421"/>
      <c r="LAI906" s="421"/>
      <c r="LAJ906" s="421"/>
      <c r="LAK906" s="421"/>
      <c r="LAL906" s="421"/>
      <c r="LAM906" s="421"/>
      <c r="LAN906" s="421"/>
      <c r="LAO906" s="421"/>
      <c r="LAP906" s="421"/>
      <c r="LAQ906" s="421"/>
      <c r="LAR906" s="421"/>
      <c r="LAS906" s="421"/>
      <c r="LAT906" s="421"/>
      <c r="LAU906" s="421"/>
      <c r="LAV906" s="421"/>
      <c r="LAW906" s="421"/>
      <c r="LAX906" s="421"/>
      <c r="LAY906" s="421"/>
      <c r="LAZ906" s="421"/>
      <c r="LBA906" s="421"/>
      <c r="LBB906" s="421"/>
      <c r="LBC906" s="421"/>
      <c r="LBD906" s="421"/>
      <c r="LBE906" s="421"/>
      <c r="LBF906" s="421"/>
      <c r="LBG906" s="421"/>
      <c r="LBH906" s="421"/>
      <c r="LBI906" s="421"/>
      <c r="LBJ906" s="421"/>
      <c r="LBK906" s="421"/>
      <c r="LBL906" s="421"/>
      <c r="LBM906" s="421"/>
      <c r="LBN906" s="421"/>
      <c r="LBO906" s="421"/>
      <c r="LBP906" s="421"/>
      <c r="LBQ906" s="421"/>
      <c r="LBR906" s="421"/>
      <c r="LBS906" s="421"/>
      <c r="LBT906" s="421"/>
      <c r="LBU906" s="421"/>
      <c r="LBV906" s="421"/>
      <c r="LBW906" s="421"/>
      <c r="LBX906" s="421"/>
      <c r="LBY906" s="421"/>
      <c r="LBZ906" s="421"/>
      <c r="LCA906" s="421"/>
      <c r="LCB906" s="421"/>
      <c r="LCC906" s="421"/>
      <c r="LCD906" s="421"/>
      <c r="LCE906" s="421"/>
      <c r="LCF906" s="421"/>
      <c r="LCG906" s="421"/>
      <c r="LCH906" s="421"/>
      <c r="LCI906" s="421"/>
      <c r="LCJ906" s="421"/>
      <c r="LCK906" s="421"/>
      <c r="LCL906" s="421"/>
      <c r="LCM906" s="421"/>
      <c r="LCN906" s="421"/>
      <c r="LCO906" s="421"/>
      <c r="LCP906" s="421"/>
      <c r="LCQ906" s="421"/>
      <c r="LCR906" s="421"/>
      <c r="LCS906" s="421"/>
      <c r="LCT906" s="421"/>
      <c r="LCU906" s="421"/>
      <c r="LCV906" s="421"/>
      <c r="LCW906" s="421"/>
      <c r="LCX906" s="421"/>
      <c r="LCY906" s="421"/>
      <c r="LCZ906" s="421"/>
      <c r="LDA906" s="421"/>
      <c r="LDB906" s="421"/>
      <c r="LDC906" s="421"/>
      <c r="LDD906" s="421"/>
      <c r="LDE906" s="421"/>
      <c r="LDF906" s="421"/>
      <c r="LDG906" s="421"/>
      <c r="LDH906" s="421"/>
      <c r="LDI906" s="421"/>
      <c r="LDJ906" s="421"/>
      <c r="LDK906" s="421"/>
      <c r="LDL906" s="421"/>
      <c r="LDM906" s="421"/>
      <c r="LDN906" s="421"/>
      <c r="LDO906" s="421"/>
      <c r="LDP906" s="421"/>
      <c r="LDQ906" s="421"/>
      <c r="LDR906" s="421"/>
      <c r="LDS906" s="421"/>
      <c r="LDT906" s="421"/>
      <c r="LDU906" s="421"/>
      <c r="LDV906" s="421"/>
      <c r="LDW906" s="421"/>
      <c r="LDX906" s="421"/>
      <c r="LDY906" s="421"/>
      <c r="LDZ906" s="421"/>
      <c r="LEA906" s="421"/>
      <c r="LEB906" s="421"/>
      <c r="LEC906" s="421"/>
      <c r="LED906" s="421"/>
      <c r="LEE906" s="421"/>
      <c r="LEF906" s="421"/>
      <c r="LEG906" s="421"/>
      <c r="LEH906" s="421"/>
      <c r="LEI906" s="421"/>
      <c r="LEJ906" s="421"/>
      <c r="LEK906" s="421"/>
      <c r="LEL906" s="421"/>
      <c r="LEM906" s="421"/>
      <c r="LEN906" s="421"/>
      <c r="LEO906" s="421"/>
      <c r="LEP906" s="421"/>
      <c r="LEQ906" s="421"/>
      <c r="LER906" s="421"/>
      <c r="LES906" s="421"/>
      <c r="LET906" s="421"/>
      <c r="LEU906" s="421"/>
      <c r="LEV906" s="421"/>
      <c r="LEW906" s="421"/>
      <c r="LEX906" s="421"/>
      <c r="LEY906" s="421"/>
      <c r="LEZ906" s="421"/>
      <c r="LFA906" s="421"/>
      <c r="LFB906" s="421"/>
      <c r="LFC906" s="421"/>
      <c r="LFD906" s="421"/>
      <c r="LFE906" s="421"/>
      <c r="LFF906" s="421"/>
      <c r="LFG906" s="421"/>
      <c r="LFH906" s="421"/>
      <c r="LFI906" s="421"/>
      <c r="LFJ906" s="421"/>
      <c r="LFK906" s="421"/>
      <c r="LFL906" s="421"/>
      <c r="LFM906" s="421"/>
      <c r="LFN906" s="421"/>
      <c r="LFO906" s="421"/>
      <c r="LFP906" s="421"/>
      <c r="LFQ906" s="421"/>
      <c r="LFR906" s="421"/>
      <c r="LFS906" s="421"/>
      <c r="LFT906" s="421"/>
      <c r="LFU906" s="421"/>
      <c r="LFV906" s="421"/>
      <c r="LFW906" s="421"/>
      <c r="LFX906" s="421"/>
      <c r="LFY906" s="421"/>
      <c r="LFZ906" s="421"/>
      <c r="LGA906" s="421"/>
      <c r="LGB906" s="421"/>
      <c r="LGC906" s="421"/>
      <c r="LGD906" s="421"/>
      <c r="LGE906" s="421"/>
      <c r="LGF906" s="421"/>
      <c r="LGG906" s="421"/>
      <c r="LGH906" s="421"/>
      <c r="LGI906" s="421"/>
      <c r="LGJ906" s="421"/>
      <c r="LGK906" s="421"/>
      <c r="LGL906" s="421"/>
      <c r="LGM906" s="421"/>
      <c r="LGN906" s="421"/>
      <c r="LGO906" s="421"/>
      <c r="LGP906" s="421"/>
      <c r="LGQ906" s="421"/>
      <c r="LGR906" s="421"/>
      <c r="LGS906" s="421"/>
      <c r="LGT906" s="421"/>
      <c r="LGU906" s="421"/>
      <c r="LGV906" s="421"/>
      <c r="LGW906" s="421"/>
      <c r="LGX906" s="421"/>
      <c r="LGY906" s="421"/>
      <c r="LGZ906" s="421"/>
      <c r="LHA906" s="421"/>
      <c r="LHB906" s="421"/>
      <c r="LHC906" s="421"/>
      <c r="LHD906" s="421"/>
      <c r="LHE906" s="421"/>
      <c r="LHF906" s="421"/>
      <c r="LHG906" s="421"/>
      <c r="LHH906" s="421"/>
      <c r="LHI906" s="421"/>
      <c r="LHJ906" s="421"/>
      <c r="LHK906" s="421"/>
      <c r="LHL906" s="421"/>
      <c r="LHM906" s="421"/>
      <c r="LHN906" s="421"/>
      <c r="LHO906" s="421"/>
      <c r="LHP906" s="421"/>
      <c r="LHQ906" s="421"/>
      <c r="LHR906" s="421"/>
      <c r="LHS906" s="421"/>
      <c r="LHT906" s="421"/>
      <c r="LHU906" s="421"/>
      <c r="LHV906" s="421"/>
      <c r="LHW906" s="421"/>
      <c r="LHX906" s="421"/>
      <c r="LHY906" s="421"/>
      <c r="LHZ906" s="421"/>
      <c r="LIA906" s="421"/>
      <c r="LIB906" s="421"/>
      <c r="LIC906" s="421"/>
      <c r="LID906" s="421"/>
      <c r="LIE906" s="421"/>
      <c r="LIF906" s="421"/>
      <c r="LIG906" s="421"/>
      <c r="LIH906" s="421"/>
      <c r="LII906" s="421"/>
      <c r="LIJ906" s="421"/>
      <c r="LIK906" s="421"/>
      <c r="LIL906" s="421"/>
      <c r="LIM906" s="421"/>
      <c r="LIN906" s="421"/>
      <c r="LIO906" s="421"/>
      <c r="LIP906" s="421"/>
      <c r="LIQ906" s="421"/>
      <c r="LIR906" s="421"/>
      <c r="LIS906" s="421"/>
      <c r="LIT906" s="421"/>
      <c r="LIU906" s="421"/>
      <c r="LIV906" s="421"/>
      <c r="LIW906" s="421"/>
      <c r="LIX906" s="421"/>
      <c r="LIY906" s="421"/>
      <c r="LIZ906" s="421"/>
      <c r="LJA906" s="421"/>
      <c r="LJB906" s="421"/>
      <c r="LJC906" s="421"/>
      <c r="LJD906" s="421"/>
      <c r="LJE906" s="421"/>
      <c r="LJF906" s="421"/>
      <c r="LJG906" s="421"/>
      <c r="LJH906" s="421"/>
      <c r="LJI906" s="421"/>
      <c r="LJJ906" s="421"/>
      <c r="LJK906" s="421"/>
      <c r="LJL906" s="421"/>
      <c r="LJM906" s="421"/>
      <c r="LJN906" s="421"/>
      <c r="LJO906" s="421"/>
      <c r="LJP906" s="421"/>
      <c r="LJQ906" s="421"/>
      <c r="LJR906" s="421"/>
      <c r="LJS906" s="421"/>
      <c r="LJT906" s="421"/>
      <c r="LJU906" s="421"/>
      <c r="LJV906" s="421"/>
      <c r="LJW906" s="421"/>
      <c r="LJX906" s="421"/>
      <c r="LJY906" s="421"/>
      <c r="LJZ906" s="421"/>
      <c r="LKA906" s="421"/>
      <c r="LKB906" s="421"/>
      <c r="LKC906" s="421"/>
      <c r="LKD906" s="421"/>
      <c r="LKE906" s="421"/>
      <c r="LKF906" s="421"/>
      <c r="LKG906" s="421"/>
      <c r="LKH906" s="421"/>
      <c r="LKI906" s="421"/>
      <c r="LKJ906" s="421"/>
      <c r="LKK906" s="421"/>
      <c r="LKL906" s="421"/>
      <c r="LKM906" s="421"/>
      <c r="LKN906" s="421"/>
      <c r="LKO906" s="421"/>
      <c r="LKP906" s="421"/>
      <c r="LKQ906" s="421"/>
      <c r="LKR906" s="421"/>
      <c r="LKS906" s="421"/>
      <c r="LKT906" s="421"/>
      <c r="LKU906" s="421"/>
      <c r="LKV906" s="421"/>
      <c r="LKW906" s="421"/>
      <c r="LKX906" s="421"/>
      <c r="LKY906" s="421"/>
      <c r="LKZ906" s="421"/>
      <c r="LLA906" s="421"/>
      <c r="LLB906" s="421"/>
      <c r="LLC906" s="421"/>
      <c r="LLD906" s="421"/>
      <c r="LLE906" s="421"/>
      <c r="LLF906" s="421"/>
      <c r="LLG906" s="421"/>
      <c r="LLH906" s="421"/>
      <c r="LLI906" s="421"/>
      <c r="LLJ906" s="421"/>
      <c r="LLK906" s="421"/>
      <c r="LLL906" s="421"/>
      <c r="LLM906" s="421"/>
      <c r="LLN906" s="421"/>
      <c r="LLO906" s="421"/>
      <c r="LLP906" s="421"/>
      <c r="LLQ906" s="421"/>
      <c r="LLR906" s="421"/>
      <c r="LLS906" s="421"/>
      <c r="LLT906" s="421"/>
      <c r="LLU906" s="421"/>
      <c r="LLV906" s="421"/>
      <c r="LLW906" s="421"/>
      <c r="LLX906" s="421"/>
      <c r="LLY906" s="421"/>
      <c r="LLZ906" s="421"/>
      <c r="LMA906" s="421"/>
      <c r="LMB906" s="421"/>
      <c r="LMC906" s="421"/>
      <c r="LMD906" s="421"/>
      <c r="LME906" s="421"/>
      <c r="LMF906" s="421"/>
      <c r="LMG906" s="421"/>
      <c r="LMH906" s="421"/>
      <c r="LMI906" s="421"/>
      <c r="LMJ906" s="421"/>
      <c r="LMK906" s="421"/>
      <c r="LML906" s="421"/>
      <c r="LMM906" s="421"/>
      <c r="LMN906" s="421"/>
      <c r="LMO906" s="421"/>
      <c r="LMP906" s="421"/>
      <c r="LMQ906" s="421"/>
      <c r="LMR906" s="421"/>
      <c r="LMS906" s="421"/>
      <c r="LMT906" s="421"/>
      <c r="LMU906" s="421"/>
      <c r="LMV906" s="421"/>
      <c r="LMW906" s="421"/>
      <c r="LMX906" s="421"/>
      <c r="LMY906" s="421"/>
      <c r="LMZ906" s="421"/>
      <c r="LNA906" s="421"/>
      <c r="LNB906" s="421"/>
      <c r="LNC906" s="421"/>
      <c r="LND906" s="421"/>
      <c r="LNE906" s="421"/>
      <c r="LNF906" s="421"/>
      <c r="LNG906" s="421"/>
      <c r="LNH906" s="421"/>
      <c r="LNI906" s="421"/>
      <c r="LNJ906" s="421"/>
      <c r="LNK906" s="421"/>
      <c r="LNL906" s="421"/>
      <c r="LNM906" s="421"/>
      <c r="LNN906" s="421"/>
      <c r="LNO906" s="421"/>
      <c r="LNP906" s="421"/>
      <c r="LNQ906" s="421"/>
      <c r="LNR906" s="421"/>
      <c r="LNS906" s="421"/>
      <c r="LNT906" s="421"/>
      <c r="LNU906" s="421"/>
      <c r="LNV906" s="421"/>
      <c r="LNW906" s="421"/>
      <c r="LNX906" s="421"/>
      <c r="LNY906" s="421"/>
      <c r="LNZ906" s="421"/>
      <c r="LOA906" s="421"/>
      <c r="LOB906" s="421"/>
      <c r="LOC906" s="421"/>
      <c r="LOD906" s="421"/>
      <c r="LOE906" s="421"/>
      <c r="LOF906" s="421"/>
      <c r="LOG906" s="421"/>
      <c r="LOH906" s="421"/>
      <c r="LOI906" s="421"/>
      <c r="LOJ906" s="421"/>
      <c r="LOK906" s="421"/>
      <c r="LOL906" s="421"/>
      <c r="LOM906" s="421"/>
      <c r="LON906" s="421"/>
      <c r="LOO906" s="421"/>
      <c r="LOP906" s="421"/>
      <c r="LOQ906" s="421"/>
      <c r="LOR906" s="421"/>
      <c r="LOS906" s="421"/>
      <c r="LOT906" s="421"/>
      <c r="LOU906" s="421"/>
      <c r="LOV906" s="421"/>
      <c r="LOW906" s="421"/>
      <c r="LOX906" s="421"/>
      <c r="LOY906" s="421"/>
      <c r="LOZ906" s="421"/>
      <c r="LPA906" s="421"/>
      <c r="LPB906" s="421"/>
      <c r="LPC906" s="421"/>
      <c r="LPD906" s="421"/>
      <c r="LPE906" s="421"/>
      <c r="LPF906" s="421"/>
      <c r="LPG906" s="421"/>
      <c r="LPH906" s="421"/>
      <c r="LPI906" s="421"/>
      <c r="LPJ906" s="421"/>
      <c r="LPK906" s="421"/>
      <c r="LPL906" s="421"/>
      <c r="LPM906" s="421"/>
      <c r="LPN906" s="421"/>
      <c r="LPO906" s="421"/>
      <c r="LPP906" s="421"/>
      <c r="LPQ906" s="421"/>
      <c r="LPR906" s="421"/>
      <c r="LPS906" s="421"/>
      <c r="LPT906" s="421"/>
      <c r="LPU906" s="421"/>
      <c r="LPV906" s="421"/>
      <c r="LPW906" s="421"/>
      <c r="LPX906" s="421"/>
      <c r="LPY906" s="421"/>
      <c r="LPZ906" s="421"/>
      <c r="LQA906" s="421"/>
      <c r="LQB906" s="421"/>
      <c r="LQC906" s="421"/>
      <c r="LQD906" s="421"/>
      <c r="LQE906" s="421"/>
      <c r="LQF906" s="421"/>
      <c r="LQG906" s="421"/>
      <c r="LQH906" s="421"/>
      <c r="LQI906" s="421"/>
      <c r="LQJ906" s="421"/>
      <c r="LQK906" s="421"/>
      <c r="LQL906" s="421"/>
      <c r="LQM906" s="421"/>
      <c r="LQN906" s="421"/>
      <c r="LQO906" s="421"/>
      <c r="LQP906" s="421"/>
      <c r="LQQ906" s="421"/>
      <c r="LQR906" s="421"/>
      <c r="LQS906" s="421"/>
      <c r="LQT906" s="421"/>
      <c r="LQU906" s="421"/>
      <c r="LQV906" s="421"/>
      <c r="LQW906" s="421"/>
      <c r="LQX906" s="421"/>
      <c r="LQY906" s="421"/>
      <c r="LQZ906" s="421"/>
      <c r="LRA906" s="421"/>
      <c r="LRB906" s="421"/>
      <c r="LRC906" s="421"/>
      <c r="LRD906" s="421"/>
      <c r="LRE906" s="421"/>
      <c r="LRF906" s="421"/>
      <c r="LRG906" s="421"/>
      <c r="LRH906" s="421"/>
      <c r="LRI906" s="421"/>
      <c r="LRJ906" s="421"/>
      <c r="LRK906" s="421"/>
      <c r="LRL906" s="421"/>
      <c r="LRM906" s="421"/>
      <c r="LRN906" s="421"/>
      <c r="LRO906" s="421"/>
      <c r="LRP906" s="421"/>
      <c r="LRQ906" s="421"/>
      <c r="LRR906" s="421"/>
      <c r="LRS906" s="421"/>
      <c r="LRT906" s="421"/>
      <c r="LRU906" s="421"/>
      <c r="LRV906" s="421"/>
      <c r="LRW906" s="421"/>
      <c r="LRX906" s="421"/>
      <c r="LRY906" s="421"/>
      <c r="LRZ906" s="421"/>
      <c r="LSA906" s="421"/>
      <c r="LSB906" s="421"/>
      <c r="LSC906" s="421"/>
      <c r="LSD906" s="421"/>
      <c r="LSE906" s="421"/>
      <c r="LSF906" s="421"/>
      <c r="LSG906" s="421"/>
      <c r="LSH906" s="421"/>
      <c r="LSI906" s="421"/>
      <c r="LSJ906" s="421"/>
      <c r="LSK906" s="421"/>
      <c r="LSL906" s="421"/>
      <c r="LSM906" s="421"/>
      <c r="LSN906" s="421"/>
      <c r="LSO906" s="421"/>
      <c r="LSP906" s="421"/>
      <c r="LSQ906" s="421"/>
      <c r="LSR906" s="421"/>
      <c r="LSS906" s="421"/>
      <c r="LST906" s="421"/>
      <c r="LSU906" s="421"/>
      <c r="LSV906" s="421"/>
      <c r="LSW906" s="421"/>
      <c r="LSX906" s="421"/>
      <c r="LSY906" s="421"/>
      <c r="LSZ906" s="421"/>
      <c r="LTA906" s="421"/>
      <c r="LTB906" s="421"/>
      <c r="LTC906" s="421"/>
      <c r="LTD906" s="421"/>
      <c r="LTE906" s="421"/>
      <c r="LTF906" s="421"/>
      <c r="LTG906" s="421"/>
      <c r="LTH906" s="421"/>
      <c r="LTI906" s="421"/>
      <c r="LTJ906" s="421"/>
      <c r="LTK906" s="421"/>
      <c r="LTL906" s="421"/>
      <c r="LTM906" s="421"/>
      <c r="LTN906" s="421"/>
      <c r="LTO906" s="421"/>
      <c r="LTP906" s="421"/>
      <c r="LTQ906" s="421"/>
      <c r="LTR906" s="421"/>
      <c r="LTS906" s="421"/>
      <c r="LTT906" s="421"/>
      <c r="LTU906" s="421"/>
      <c r="LTV906" s="421"/>
      <c r="LTW906" s="421"/>
      <c r="LTX906" s="421"/>
      <c r="LTY906" s="421"/>
      <c r="LTZ906" s="421"/>
      <c r="LUA906" s="421"/>
      <c r="LUB906" s="421"/>
      <c r="LUC906" s="421"/>
      <c r="LUD906" s="421"/>
      <c r="LUE906" s="421"/>
      <c r="LUF906" s="421"/>
      <c r="LUG906" s="421"/>
      <c r="LUH906" s="421"/>
      <c r="LUI906" s="421"/>
      <c r="LUJ906" s="421"/>
      <c r="LUK906" s="421"/>
      <c r="LUL906" s="421"/>
      <c r="LUM906" s="421"/>
      <c r="LUN906" s="421"/>
      <c r="LUO906" s="421"/>
      <c r="LUP906" s="421"/>
      <c r="LUQ906" s="421"/>
      <c r="LUR906" s="421"/>
      <c r="LUS906" s="421"/>
      <c r="LUT906" s="421"/>
      <c r="LUU906" s="421"/>
      <c r="LUV906" s="421"/>
      <c r="LUW906" s="421"/>
      <c r="LUX906" s="421"/>
      <c r="LUY906" s="421"/>
      <c r="LUZ906" s="421"/>
      <c r="LVA906" s="421"/>
      <c r="LVB906" s="421"/>
      <c r="LVC906" s="421"/>
      <c r="LVD906" s="421"/>
      <c r="LVE906" s="421"/>
      <c r="LVF906" s="421"/>
      <c r="LVG906" s="421"/>
      <c r="LVH906" s="421"/>
      <c r="LVI906" s="421"/>
      <c r="LVJ906" s="421"/>
      <c r="LVK906" s="421"/>
      <c r="LVL906" s="421"/>
      <c r="LVM906" s="421"/>
      <c r="LVN906" s="421"/>
      <c r="LVO906" s="421"/>
      <c r="LVP906" s="421"/>
      <c r="LVQ906" s="421"/>
      <c r="LVR906" s="421"/>
      <c r="LVS906" s="421"/>
      <c r="LVT906" s="421"/>
      <c r="LVU906" s="421"/>
      <c r="LVV906" s="421"/>
      <c r="LVW906" s="421"/>
      <c r="LVX906" s="421"/>
      <c r="LVY906" s="421"/>
      <c r="LVZ906" s="421"/>
      <c r="LWA906" s="421"/>
      <c r="LWB906" s="421"/>
      <c r="LWC906" s="421"/>
      <c r="LWD906" s="421"/>
      <c r="LWE906" s="421"/>
      <c r="LWF906" s="421"/>
      <c r="LWG906" s="421"/>
      <c r="LWH906" s="421"/>
      <c r="LWI906" s="421"/>
      <c r="LWJ906" s="421"/>
      <c r="LWK906" s="421"/>
      <c r="LWL906" s="421"/>
      <c r="LWM906" s="421"/>
      <c r="LWN906" s="421"/>
      <c r="LWO906" s="421"/>
      <c r="LWP906" s="421"/>
      <c r="LWQ906" s="421"/>
      <c r="LWR906" s="421"/>
      <c r="LWS906" s="421"/>
      <c r="LWT906" s="421"/>
      <c r="LWU906" s="421"/>
      <c r="LWV906" s="421"/>
      <c r="LWW906" s="421"/>
      <c r="LWX906" s="421"/>
      <c r="LWY906" s="421"/>
      <c r="LWZ906" s="421"/>
      <c r="LXA906" s="421"/>
      <c r="LXB906" s="421"/>
      <c r="LXC906" s="421"/>
      <c r="LXD906" s="421"/>
      <c r="LXE906" s="421"/>
      <c r="LXF906" s="421"/>
      <c r="LXG906" s="421"/>
      <c r="LXH906" s="421"/>
      <c r="LXI906" s="421"/>
      <c r="LXJ906" s="421"/>
      <c r="LXK906" s="421"/>
      <c r="LXL906" s="421"/>
      <c r="LXM906" s="421"/>
      <c r="LXN906" s="421"/>
      <c r="LXO906" s="421"/>
      <c r="LXP906" s="421"/>
      <c r="LXQ906" s="421"/>
      <c r="LXR906" s="421"/>
      <c r="LXS906" s="421"/>
      <c r="LXT906" s="421"/>
      <c r="LXU906" s="421"/>
      <c r="LXV906" s="421"/>
      <c r="LXW906" s="421"/>
      <c r="LXX906" s="421"/>
      <c r="LXY906" s="421"/>
      <c r="LXZ906" s="421"/>
      <c r="LYA906" s="421"/>
      <c r="LYB906" s="421"/>
      <c r="LYC906" s="421"/>
      <c r="LYD906" s="421"/>
      <c r="LYE906" s="421"/>
      <c r="LYF906" s="421"/>
      <c r="LYG906" s="421"/>
      <c r="LYH906" s="421"/>
      <c r="LYI906" s="421"/>
      <c r="LYJ906" s="421"/>
      <c r="LYK906" s="421"/>
      <c r="LYL906" s="421"/>
      <c r="LYM906" s="421"/>
      <c r="LYN906" s="421"/>
      <c r="LYO906" s="421"/>
      <c r="LYP906" s="421"/>
      <c r="LYQ906" s="421"/>
      <c r="LYR906" s="421"/>
      <c r="LYS906" s="421"/>
      <c r="LYT906" s="421"/>
      <c r="LYU906" s="421"/>
      <c r="LYV906" s="421"/>
      <c r="LYW906" s="421"/>
      <c r="LYX906" s="421"/>
      <c r="LYY906" s="421"/>
      <c r="LYZ906" s="421"/>
      <c r="LZA906" s="421"/>
      <c r="LZB906" s="421"/>
      <c r="LZC906" s="421"/>
      <c r="LZD906" s="421"/>
      <c r="LZE906" s="421"/>
      <c r="LZF906" s="421"/>
      <c r="LZG906" s="421"/>
      <c r="LZH906" s="421"/>
      <c r="LZI906" s="421"/>
      <c r="LZJ906" s="421"/>
      <c r="LZK906" s="421"/>
      <c r="LZL906" s="421"/>
      <c r="LZM906" s="421"/>
      <c r="LZN906" s="421"/>
      <c r="LZO906" s="421"/>
      <c r="LZP906" s="421"/>
      <c r="LZQ906" s="421"/>
      <c r="LZR906" s="421"/>
      <c r="LZS906" s="421"/>
      <c r="LZT906" s="421"/>
      <c r="LZU906" s="421"/>
      <c r="LZV906" s="421"/>
      <c r="LZW906" s="421"/>
      <c r="LZX906" s="421"/>
      <c r="LZY906" s="421"/>
      <c r="LZZ906" s="421"/>
      <c r="MAA906" s="421"/>
      <c r="MAB906" s="421"/>
      <c r="MAC906" s="421"/>
      <c r="MAD906" s="421"/>
      <c r="MAE906" s="421"/>
      <c r="MAF906" s="421"/>
      <c r="MAG906" s="421"/>
      <c r="MAH906" s="421"/>
      <c r="MAI906" s="421"/>
      <c r="MAJ906" s="421"/>
      <c r="MAK906" s="421"/>
      <c r="MAL906" s="421"/>
      <c r="MAM906" s="421"/>
      <c r="MAN906" s="421"/>
      <c r="MAO906" s="421"/>
      <c r="MAP906" s="421"/>
      <c r="MAQ906" s="421"/>
      <c r="MAR906" s="421"/>
      <c r="MAS906" s="421"/>
      <c r="MAT906" s="421"/>
      <c r="MAU906" s="421"/>
      <c r="MAV906" s="421"/>
      <c r="MAW906" s="421"/>
      <c r="MAX906" s="421"/>
      <c r="MAY906" s="421"/>
      <c r="MAZ906" s="421"/>
      <c r="MBA906" s="421"/>
      <c r="MBB906" s="421"/>
      <c r="MBC906" s="421"/>
      <c r="MBD906" s="421"/>
      <c r="MBE906" s="421"/>
      <c r="MBF906" s="421"/>
      <c r="MBG906" s="421"/>
      <c r="MBH906" s="421"/>
      <c r="MBI906" s="421"/>
      <c r="MBJ906" s="421"/>
      <c r="MBK906" s="421"/>
      <c r="MBL906" s="421"/>
      <c r="MBM906" s="421"/>
      <c r="MBN906" s="421"/>
      <c r="MBO906" s="421"/>
      <c r="MBP906" s="421"/>
      <c r="MBQ906" s="421"/>
      <c r="MBR906" s="421"/>
      <c r="MBS906" s="421"/>
      <c r="MBT906" s="421"/>
      <c r="MBU906" s="421"/>
      <c r="MBV906" s="421"/>
      <c r="MBW906" s="421"/>
      <c r="MBX906" s="421"/>
      <c r="MBY906" s="421"/>
      <c r="MBZ906" s="421"/>
      <c r="MCA906" s="421"/>
      <c r="MCB906" s="421"/>
      <c r="MCC906" s="421"/>
      <c r="MCD906" s="421"/>
      <c r="MCE906" s="421"/>
      <c r="MCF906" s="421"/>
      <c r="MCG906" s="421"/>
      <c r="MCH906" s="421"/>
      <c r="MCI906" s="421"/>
      <c r="MCJ906" s="421"/>
      <c r="MCK906" s="421"/>
      <c r="MCL906" s="421"/>
      <c r="MCM906" s="421"/>
      <c r="MCN906" s="421"/>
      <c r="MCO906" s="421"/>
      <c r="MCP906" s="421"/>
      <c r="MCQ906" s="421"/>
      <c r="MCR906" s="421"/>
      <c r="MCS906" s="421"/>
      <c r="MCT906" s="421"/>
      <c r="MCU906" s="421"/>
      <c r="MCV906" s="421"/>
      <c r="MCW906" s="421"/>
      <c r="MCX906" s="421"/>
      <c r="MCY906" s="421"/>
      <c r="MCZ906" s="421"/>
      <c r="MDA906" s="421"/>
      <c r="MDB906" s="421"/>
      <c r="MDC906" s="421"/>
      <c r="MDD906" s="421"/>
      <c r="MDE906" s="421"/>
      <c r="MDF906" s="421"/>
      <c r="MDG906" s="421"/>
      <c r="MDH906" s="421"/>
      <c r="MDI906" s="421"/>
      <c r="MDJ906" s="421"/>
      <c r="MDK906" s="421"/>
      <c r="MDL906" s="421"/>
      <c r="MDM906" s="421"/>
      <c r="MDN906" s="421"/>
      <c r="MDO906" s="421"/>
      <c r="MDP906" s="421"/>
      <c r="MDQ906" s="421"/>
      <c r="MDR906" s="421"/>
      <c r="MDS906" s="421"/>
      <c r="MDT906" s="421"/>
      <c r="MDU906" s="421"/>
      <c r="MDV906" s="421"/>
      <c r="MDW906" s="421"/>
      <c r="MDX906" s="421"/>
      <c r="MDY906" s="421"/>
      <c r="MDZ906" s="421"/>
      <c r="MEA906" s="421"/>
      <c r="MEB906" s="421"/>
      <c r="MEC906" s="421"/>
      <c r="MED906" s="421"/>
      <c r="MEE906" s="421"/>
      <c r="MEF906" s="421"/>
      <c r="MEG906" s="421"/>
      <c r="MEH906" s="421"/>
      <c r="MEI906" s="421"/>
      <c r="MEJ906" s="421"/>
      <c r="MEK906" s="421"/>
      <c r="MEL906" s="421"/>
      <c r="MEM906" s="421"/>
      <c r="MEN906" s="421"/>
      <c r="MEO906" s="421"/>
      <c r="MEP906" s="421"/>
      <c r="MEQ906" s="421"/>
      <c r="MER906" s="421"/>
      <c r="MES906" s="421"/>
      <c r="MET906" s="421"/>
      <c r="MEU906" s="421"/>
      <c r="MEV906" s="421"/>
      <c r="MEW906" s="421"/>
      <c r="MEX906" s="421"/>
      <c r="MEY906" s="421"/>
      <c r="MEZ906" s="421"/>
      <c r="MFA906" s="421"/>
      <c r="MFB906" s="421"/>
      <c r="MFC906" s="421"/>
      <c r="MFD906" s="421"/>
      <c r="MFE906" s="421"/>
      <c r="MFF906" s="421"/>
      <c r="MFG906" s="421"/>
      <c r="MFH906" s="421"/>
      <c r="MFI906" s="421"/>
      <c r="MFJ906" s="421"/>
      <c r="MFK906" s="421"/>
      <c r="MFL906" s="421"/>
      <c r="MFM906" s="421"/>
      <c r="MFN906" s="421"/>
      <c r="MFO906" s="421"/>
      <c r="MFP906" s="421"/>
      <c r="MFQ906" s="421"/>
      <c r="MFR906" s="421"/>
      <c r="MFS906" s="421"/>
      <c r="MFT906" s="421"/>
      <c r="MFU906" s="421"/>
      <c r="MFV906" s="421"/>
      <c r="MFW906" s="421"/>
      <c r="MFX906" s="421"/>
      <c r="MFY906" s="421"/>
      <c r="MFZ906" s="421"/>
      <c r="MGA906" s="421"/>
      <c r="MGB906" s="421"/>
      <c r="MGC906" s="421"/>
      <c r="MGD906" s="421"/>
      <c r="MGE906" s="421"/>
      <c r="MGF906" s="421"/>
      <c r="MGG906" s="421"/>
      <c r="MGH906" s="421"/>
      <c r="MGI906" s="421"/>
      <c r="MGJ906" s="421"/>
      <c r="MGK906" s="421"/>
      <c r="MGL906" s="421"/>
      <c r="MGM906" s="421"/>
      <c r="MGN906" s="421"/>
      <c r="MGO906" s="421"/>
      <c r="MGP906" s="421"/>
      <c r="MGQ906" s="421"/>
      <c r="MGR906" s="421"/>
      <c r="MGS906" s="421"/>
      <c r="MGT906" s="421"/>
      <c r="MGU906" s="421"/>
      <c r="MGV906" s="421"/>
      <c r="MGW906" s="421"/>
      <c r="MGX906" s="421"/>
      <c r="MGY906" s="421"/>
      <c r="MGZ906" s="421"/>
      <c r="MHA906" s="421"/>
      <c r="MHB906" s="421"/>
      <c r="MHC906" s="421"/>
      <c r="MHD906" s="421"/>
      <c r="MHE906" s="421"/>
      <c r="MHF906" s="421"/>
      <c r="MHG906" s="421"/>
      <c r="MHH906" s="421"/>
      <c r="MHI906" s="421"/>
      <c r="MHJ906" s="421"/>
      <c r="MHK906" s="421"/>
      <c r="MHL906" s="421"/>
      <c r="MHM906" s="421"/>
      <c r="MHN906" s="421"/>
      <c r="MHO906" s="421"/>
      <c r="MHP906" s="421"/>
      <c r="MHQ906" s="421"/>
      <c r="MHR906" s="421"/>
      <c r="MHS906" s="421"/>
      <c r="MHT906" s="421"/>
      <c r="MHU906" s="421"/>
      <c r="MHV906" s="421"/>
      <c r="MHW906" s="421"/>
      <c r="MHX906" s="421"/>
      <c r="MHY906" s="421"/>
      <c r="MHZ906" s="421"/>
      <c r="MIA906" s="421"/>
      <c r="MIB906" s="421"/>
      <c r="MIC906" s="421"/>
      <c r="MID906" s="421"/>
      <c r="MIE906" s="421"/>
      <c r="MIF906" s="421"/>
      <c r="MIG906" s="421"/>
      <c r="MIH906" s="421"/>
      <c r="MII906" s="421"/>
      <c r="MIJ906" s="421"/>
      <c r="MIK906" s="421"/>
      <c r="MIL906" s="421"/>
      <c r="MIM906" s="421"/>
      <c r="MIN906" s="421"/>
      <c r="MIO906" s="421"/>
      <c r="MIP906" s="421"/>
      <c r="MIQ906" s="421"/>
      <c r="MIR906" s="421"/>
      <c r="MIS906" s="421"/>
      <c r="MIT906" s="421"/>
      <c r="MIU906" s="421"/>
      <c r="MIV906" s="421"/>
      <c r="MIW906" s="421"/>
      <c r="MIX906" s="421"/>
      <c r="MIY906" s="421"/>
      <c r="MIZ906" s="421"/>
      <c r="MJA906" s="421"/>
      <c r="MJB906" s="421"/>
      <c r="MJC906" s="421"/>
      <c r="MJD906" s="421"/>
      <c r="MJE906" s="421"/>
      <c r="MJF906" s="421"/>
      <c r="MJG906" s="421"/>
      <c r="MJH906" s="421"/>
      <c r="MJI906" s="421"/>
      <c r="MJJ906" s="421"/>
      <c r="MJK906" s="421"/>
      <c r="MJL906" s="421"/>
      <c r="MJM906" s="421"/>
      <c r="MJN906" s="421"/>
      <c r="MJO906" s="421"/>
      <c r="MJP906" s="421"/>
      <c r="MJQ906" s="421"/>
      <c r="MJR906" s="421"/>
      <c r="MJS906" s="421"/>
      <c r="MJT906" s="421"/>
      <c r="MJU906" s="421"/>
      <c r="MJV906" s="421"/>
      <c r="MJW906" s="421"/>
      <c r="MJX906" s="421"/>
      <c r="MJY906" s="421"/>
      <c r="MJZ906" s="421"/>
      <c r="MKA906" s="421"/>
      <c r="MKB906" s="421"/>
      <c r="MKC906" s="421"/>
      <c r="MKD906" s="421"/>
      <c r="MKE906" s="421"/>
      <c r="MKF906" s="421"/>
      <c r="MKG906" s="421"/>
      <c r="MKH906" s="421"/>
      <c r="MKI906" s="421"/>
      <c r="MKJ906" s="421"/>
      <c r="MKK906" s="421"/>
      <c r="MKL906" s="421"/>
      <c r="MKM906" s="421"/>
      <c r="MKN906" s="421"/>
      <c r="MKO906" s="421"/>
      <c r="MKP906" s="421"/>
      <c r="MKQ906" s="421"/>
      <c r="MKR906" s="421"/>
      <c r="MKS906" s="421"/>
      <c r="MKT906" s="421"/>
      <c r="MKU906" s="421"/>
      <c r="MKV906" s="421"/>
      <c r="MKW906" s="421"/>
      <c r="MKX906" s="421"/>
      <c r="MKY906" s="421"/>
      <c r="MKZ906" s="421"/>
      <c r="MLA906" s="421"/>
      <c r="MLB906" s="421"/>
      <c r="MLC906" s="421"/>
      <c r="MLD906" s="421"/>
      <c r="MLE906" s="421"/>
      <c r="MLF906" s="421"/>
      <c r="MLG906" s="421"/>
      <c r="MLH906" s="421"/>
      <c r="MLI906" s="421"/>
      <c r="MLJ906" s="421"/>
      <c r="MLK906" s="421"/>
      <c r="MLL906" s="421"/>
      <c r="MLM906" s="421"/>
      <c r="MLN906" s="421"/>
      <c r="MLO906" s="421"/>
      <c r="MLP906" s="421"/>
      <c r="MLQ906" s="421"/>
      <c r="MLR906" s="421"/>
      <c r="MLS906" s="421"/>
      <c r="MLT906" s="421"/>
      <c r="MLU906" s="421"/>
      <c r="MLV906" s="421"/>
      <c r="MLW906" s="421"/>
      <c r="MLX906" s="421"/>
      <c r="MLY906" s="421"/>
      <c r="MLZ906" s="421"/>
      <c r="MMA906" s="421"/>
      <c r="MMB906" s="421"/>
      <c r="MMC906" s="421"/>
      <c r="MMD906" s="421"/>
      <c r="MME906" s="421"/>
      <c r="MMF906" s="421"/>
      <c r="MMG906" s="421"/>
      <c r="MMH906" s="421"/>
      <c r="MMI906" s="421"/>
      <c r="MMJ906" s="421"/>
      <c r="MMK906" s="421"/>
      <c r="MML906" s="421"/>
      <c r="MMM906" s="421"/>
      <c r="MMN906" s="421"/>
      <c r="MMO906" s="421"/>
      <c r="MMP906" s="421"/>
      <c r="MMQ906" s="421"/>
      <c r="MMR906" s="421"/>
      <c r="MMS906" s="421"/>
      <c r="MMT906" s="421"/>
      <c r="MMU906" s="421"/>
      <c r="MMV906" s="421"/>
      <c r="MMW906" s="421"/>
      <c r="MMX906" s="421"/>
      <c r="MMY906" s="421"/>
      <c r="MMZ906" s="421"/>
      <c r="MNA906" s="421"/>
      <c r="MNB906" s="421"/>
      <c r="MNC906" s="421"/>
      <c r="MND906" s="421"/>
      <c r="MNE906" s="421"/>
      <c r="MNF906" s="421"/>
      <c r="MNG906" s="421"/>
      <c r="MNH906" s="421"/>
      <c r="MNI906" s="421"/>
      <c r="MNJ906" s="421"/>
      <c r="MNK906" s="421"/>
      <c r="MNL906" s="421"/>
      <c r="MNM906" s="421"/>
      <c r="MNN906" s="421"/>
      <c r="MNO906" s="421"/>
      <c r="MNP906" s="421"/>
      <c r="MNQ906" s="421"/>
      <c r="MNR906" s="421"/>
      <c r="MNS906" s="421"/>
      <c r="MNT906" s="421"/>
      <c r="MNU906" s="421"/>
      <c r="MNV906" s="421"/>
      <c r="MNW906" s="421"/>
      <c r="MNX906" s="421"/>
      <c r="MNY906" s="421"/>
      <c r="MNZ906" s="421"/>
      <c r="MOA906" s="421"/>
      <c r="MOB906" s="421"/>
      <c r="MOC906" s="421"/>
      <c r="MOD906" s="421"/>
      <c r="MOE906" s="421"/>
      <c r="MOF906" s="421"/>
      <c r="MOG906" s="421"/>
      <c r="MOH906" s="421"/>
      <c r="MOI906" s="421"/>
      <c r="MOJ906" s="421"/>
      <c r="MOK906" s="421"/>
      <c r="MOL906" s="421"/>
      <c r="MOM906" s="421"/>
      <c r="MON906" s="421"/>
      <c r="MOO906" s="421"/>
      <c r="MOP906" s="421"/>
      <c r="MOQ906" s="421"/>
      <c r="MOR906" s="421"/>
      <c r="MOS906" s="421"/>
      <c r="MOT906" s="421"/>
      <c r="MOU906" s="421"/>
      <c r="MOV906" s="421"/>
      <c r="MOW906" s="421"/>
      <c r="MOX906" s="421"/>
      <c r="MOY906" s="421"/>
      <c r="MOZ906" s="421"/>
      <c r="MPA906" s="421"/>
      <c r="MPB906" s="421"/>
      <c r="MPC906" s="421"/>
      <c r="MPD906" s="421"/>
      <c r="MPE906" s="421"/>
      <c r="MPF906" s="421"/>
      <c r="MPG906" s="421"/>
      <c r="MPH906" s="421"/>
      <c r="MPI906" s="421"/>
      <c r="MPJ906" s="421"/>
      <c r="MPK906" s="421"/>
      <c r="MPL906" s="421"/>
      <c r="MPM906" s="421"/>
      <c r="MPN906" s="421"/>
      <c r="MPO906" s="421"/>
      <c r="MPP906" s="421"/>
      <c r="MPQ906" s="421"/>
      <c r="MPR906" s="421"/>
      <c r="MPS906" s="421"/>
      <c r="MPT906" s="421"/>
      <c r="MPU906" s="421"/>
      <c r="MPV906" s="421"/>
      <c r="MPW906" s="421"/>
      <c r="MPX906" s="421"/>
      <c r="MPY906" s="421"/>
      <c r="MPZ906" s="421"/>
      <c r="MQA906" s="421"/>
      <c r="MQB906" s="421"/>
      <c r="MQC906" s="421"/>
      <c r="MQD906" s="421"/>
      <c r="MQE906" s="421"/>
      <c r="MQF906" s="421"/>
      <c r="MQG906" s="421"/>
      <c r="MQH906" s="421"/>
      <c r="MQI906" s="421"/>
      <c r="MQJ906" s="421"/>
      <c r="MQK906" s="421"/>
      <c r="MQL906" s="421"/>
      <c r="MQM906" s="421"/>
      <c r="MQN906" s="421"/>
      <c r="MQO906" s="421"/>
      <c r="MQP906" s="421"/>
      <c r="MQQ906" s="421"/>
      <c r="MQR906" s="421"/>
      <c r="MQS906" s="421"/>
      <c r="MQT906" s="421"/>
      <c r="MQU906" s="421"/>
      <c r="MQV906" s="421"/>
      <c r="MQW906" s="421"/>
      <c r="MQX906" s="421"/>
      <c r="MQY906" s="421"/>
      <c r="MQZ906" s="421"/>
      <c r="MRA906" s="421"/>
      <c r="MRB906" s="421"/>
      <c r="MRC906" s="421"/>
      <c r="MRD906" s="421"/>
      <c r="MRE906" s="421"/>
      <c r="MRF906" s="421"/>
      <c r="MRG906" s="421"/>
      <c r="MRH906" s="421"/>
      <c r="MRI906" s="421"/>
      <c r="MRJ906" s="421"/>
      <c r="MRK906" s="421"/>
      <c r="MRL906" s="421"/>
      <c r="MRM906" s="421"/>
      <c r="MRN906" s="421"/>
      <c r="MRO906" s="421"/>
      <c r="MRP906" s="421"/>
      <c r="MRQ906" s="421"/>
      <c r="MRR906" s="421"/>
      <c r="MRS906" s="421"/>
      <c r="MRT906" s="421"/>
      <c r="MRU906" s="421"/>
      <c r="MRV906" s="421"/>
      <c r="MRW906" s="421"/>
      <c r="MRX906" s="421"/>
      <c r="MRY906" s="421"/>
      <c r="MRZ906" s="421"/>
      <c r="MSA906" s="421"/>
      <c r="MSB906" s="421"/>
      <c r="MSC906" s="421"/>
      <c r="MSD906" s="421"/>
      <c r="MSE906" s="421"/>
      <c r="MSF906" s="421"/>
      <c r="MSG906" s="421"/>
      <c r="MSH906" s="421"/>
      <c r="MSI906" s="421"/>
      <c r="MSJ906" s="421"/>
      <c r="MSK906" s="421"/>
      <c r="MSL906" s="421"/>
      <c r="MSM906" s="421"/>
      <c r="MSN906" s="421"/>
      <c r="MSO906" s="421"/>
      <c r="MSP906" s="421"/>
      <c r="MSQ906" s="421"/>
      <c r="MSR906" s="421"/>
      <c r="MSS906" s="421"/>
      <c r="MST906" s="421"/>
      <c r="MSU906" s="421"/>
      <c r="MSV906" s="421"/>
      <c r="MSW906" s="421"/>
      <c r="MSX906" s="421"/>
      <c r="MSY906" s="421"/>
      <c r="MSZ906" s="421"/>
      <c r="MTA906" s="421"/>
      <c r="MTB906" s="421"/>
      <c r="MTC906" s="421"/>
      <c r="MTD906" s="421"/>
      <c r="MTE906" s="421"/>
      <c r="MTF906" s="421"/>
      <c r="MTG906" s="421"/>
      <c r="MTH906" s="421"/>
      <c r="MTI906" s="421"/>
      <c r="MTJ906" s="421"/>
      <c r="MTK906" s="421"/>
      <c r="MTL906" s="421"/>
      <c r="MTM906" s="421"/>
      <c r="MTN906" s="421"/>
      <c r="MTO906" s="421"/>
      <c r="MTP906" s="421"/>
      <c r="MTQ906" s="421"/>
      <c r="MTR906" s="421"/>
      <c r="MTS906" s="421"/>
      <c r="MTT906" s="421"/>
      <c r="MTU906" s="421"/>
      <c r="MTV906" s="421"/>
      <c r="MTW906" s="421"/>
      <c r="MTX906" s="421"/>
      <c r="MTY906" s="421"/>
      <c r="MTZ906" s="421"/>
      <c r="MUA906" s="421"/>
      <c r="MUB906" s="421"/>
      <c r="MUC906" s="421"/>
      <c r="MUD906" s="421"/>
      <c r="MUE906" s="421"/>
      <c r="MUF906" s="421"/>
      <c r="MUG906" s="421"/>
      <c r="MUH906" s="421"/>
      <c r="MUI906" s="421"/>
      <c r="MUJ906" s="421"/>
      <c r="MUK906" s="421"/>
      <c r="MUL906" s="421"/>
      <c r="MUM906" s="421"/>
      <c r="MUN906" s="421"/>
      <c r="MUO906" s="421"/>
      <c r="MUP906" s="421"/>
      <c r="MUQ906" s="421"/>
      <c r="MUR906" s="421"/>
      <c r="MUS906" s="421"/>
      <c r="MUT906" s="421"/>
      <c r="MUU906" s="421"/>
      <c r="MUV906" s="421"/>
      <c r="MUW906" s="421"/>
      <c r="MUX906" s="421"/>
      <c r="MUY906" s="421"/>
      <c r="MUZ906" s="421"/>
      <c r="MVA906" s="421"/>
      <c r="MVB906" s="421"/>
      <c r="MVC906" s="421"/>
      <c r="MVD906" s="421"/>
      <c r="MVE906" s="421"/>
      <c r="MVF906" s="421"/>
      <c r="MVG906" s="421"/>
      <c r="MVH906" s="421"/>
      <c r="MVI906" s="421"/>
      <c r="MVJ906" s="421"/>
      <c r="MVK906" s="421"/>
      <c r="MVL906" s="421"/>
      <c r="MVM906" s="421"/>
      <c r="MVN906" s="421"/>
      <c r="MVO906" s="421"/>
      <c r="MVP906" s="421"/>
      <c r="MVQ906" s="421"/>
      <c r="MVR906" s="421"/>
      <c r="MVS906" s="421"/>
      <c r="MVT906" s="421"/>
      <c r="MVU906" s="421"/>
      <c r="MVV906" s="421"/>
      <c r="MVW906" s="421"/>
      <c r="MVX906" s="421"/>
      <c r="MVY906" s="421"/>
      <c r="MVZ906" s="421"/>
      <c r="MWA906" s="421"/>
      <c r="MWB906" s="421"/>
      <c r="MWC906" s="421"/>
      <c r="MWD906" s="421"/>
      <c r="MWE906" s="421"/>
      <c r="MWF906" s="421"/>
      <c r="MWG906" s="421"/>
      <c r="MWH906" s="421"/>
      <c r="MWI906" s="421"/>
      <c r="MWJ906" s="421"/>
      <c r="MWK906" s="421"/>
      <c r="MWL906" s="421"/>
      <c r="MWM906" s="421"/>
      <c r="MWN906" s="421"/>
      <c r="MWO906" s="421"/>
      <c r="MWP906" s="421"/>
      <c r="MWQ906" s="421"/>
      <c r="MWR906" s="421"/>
      <c r="MWS906" s="421"/>
      <c r="MWT906" s="421"/>
      <c r="MWU906" s="421"/>
      <c r="MWV906" s="421"/>
      <c r="MWW906" s="421"/>
      <c r="MWX906" s="421"/>
      <c r="MWY906" s="421"/>
      <c r="MWZ906" s="421"/>
      <c r="MXA906" s="421"/>
      <c r="MXB906" s="421"/>
      <c r="MXC906" s="421"/>
      <c r="MXD906" s="421"/>
      <c r="MXE906" s="421"/>
      <c r="MXF906" s="421"/>
      <c r="MXG906" s="421"/>
      <c r="MXH906" s="421"/>
      <c r="MXI906" s="421"/>
      <c r="MXJ906" s="421"/>
      <c r="MXK906" s="421"/>
      <c r="MXL906" s="421"/>
      <c r="MXM906" s="421"/>
      <c r="MXN906" s="421"/>
      <c r="MXO906" s="421"/>
      <c r="MXP906" s="421"/>
      <c r="MXQ906" s="421"/>
      <c r="MXR906" s="421"/>
      <c r="MXS906" s="421"/>
      <c r="MXT906" s="421"/>
      <c r="MXU906" s="421"/>
      <c r="MXV906" s="421"/>
      <c r="MXW906" s="421"/>
      <c r="MXX906" s="421"/>
      <c r="MXY906" s="421"/>
      <c r="MXZ906" s="421"/>
      <c r="MYA906" s="421"/>
      <c r="MYB906" s="421"/>
      <c r="MYC906" s="421"/>
      <c r="MYD906" s="421"/>
      <c r="MYE906" s="421"/>
      <c r="MYF906" s="421"/>
      <c r="MYG906" s="421"/>
      <c r="MYH906" s="421"/>
      <c r="MYI906" s="421"/>
      <c r="MYJ906" s="421"/>
      <c r="MYK906" s="421"/>
      <c r="MYL906" s="421"/>
      <c r="MYM906" s="421"/>
      <c r="MYN906" s="421"/>
      <c r="MYO906" s="421"/>
      <c r="MYP906" s="421"/>
      <c r="MYQ906" s="421"/>
      <c r="MYR906" s="421"/>
      <c r="MYS906" s="421"/>
      <c r="MYT906" s="421"/>
      <c r="MYU906" s="421"/>
      <c r="MYV906" s="421"/>
      <c r="MYW906" s="421"/>
      <c r="MYX906" s="421"/>
      <c r="MYY906" s="421"/>
      <c r="MYZ906" s="421"/>
      <c r="MZA906" s="421"/>
      <c r="MZB906" s="421"/>
      <c r="MZC906" s="421"/>
      <c r="MZD906" s="421"/>
      <c r="MZE906" s="421"/>
      <c r="MZF906" s="421"/>
      <c r="MZG906" s="421"/>
      <c r="MZH906" s="421"/>
      <c r="MZI906" s="421"/>
      <c r="MZJ906" s="421"/>
      <c r="MZK906" s="421"/>
      <c r="MZL906" s="421"/>
      <c r="MZM906" s="421"/>
      <c r="MZN906" s="421"/>
      <c r="MZO906" s="421"/>
      <c r="MZP906" s="421"/>
      <c r="MZQ906" s="421"/>
      <c r="MZR906" s="421"/>
      <c r="MZS906" s="421"/>
      <c r="MZT906" s="421"/>
      <c r="MZU906" s="421"/>
      <c r="MZV906" s="421"/>
      <c r="MZW906" s="421"/>
      <c r="MZX906" s="421"/>
      <c r="MZY906" s="421"/>
      <c r="MZZ906" s="421"/>
      <c r="NAA906" s="421"/>
      <c r="NAB906" s="421"/>
      <c r="NAC906" s="421"/>
      <c r="NAD906" s="421"/>
      <c r="NAE906" s="421"/>
      <c r="NAF906" s="421"/>
      <c r="NAG906" s="421"/>
      <c r="NAH906" s="421"/>
      <c r="NAI906" s="421"/>
      <c r="NAJ906" s="421"/>
      <c r="NAK906" s="421"/>
      <c r="NAL906" s="421"/>
      <c r="NAM906" s="421"/>
      <c r="NAN906" s="421"/>
      <c r="NAO906" s="421"/>
      <c r="NAP906" s="421"/>
      <c r="NAQ906" s="421"/>
      <c r="NAR906" s="421"/>
      <c r="NAS906" s="421"/>
      <c r="NAT906" s="421"/>
      <c r="NAU906" s="421"/>
      <c r="NAV906" s="421"/>
      <c r="NAW906" s="421"/>
      <c r="NAX906" s="421"/>
      <c r="NAY906" s="421"/>
      <c r="NAZ906" s="421"/>
      <c r="NBA906" s="421"/>
      <c r="NBB906" s="421"/>
      <c r="NBC906" s="421"/>
      <c r="NBD906" s="421"/>
      <c r="NBE906" s="421"/>
      <c r="NBF906" s="421"/>
      <c r="NBG906" s="421"/>
      <c r="NBH906" s="421"/>
      <c r="NBI906" s="421"/>
      <c r="NBJ906" s="421"/>
      <c r="NBK906" s="421"/>
      <c r="NBL906" s="421"/>
      <c r="NBM906" s="421"/>
      <c r="NBN906" s="421"/>
      <c r="NBO906" s="421"/>
      <c r="NBP906" s="421"/>
      <c r="NBQ906" s="421"/>
      <c r="NBR906" s="421"/>
      <c r="NBS906" s="421"/>
      <c r="NBT906" s="421"/>
      <c r="NBU906" s="421"/>
      <c r="NBV906" s="421"/>
      <c r="NBW906" s="421"/>
      <c r="NBX906" s="421"/>
      <c r="NBY906" s="421"/>
      <c r="NBZ906" s="421"/>
      <c r="NCA906" s="421"/>
      <c r="NCB906" s="421"/>
      <c r="NCC906" s="421"/>
      <c r="NCD906" s="421"/>
      <c r="NCE906" s="421"/>
      <c r="NCF906" s="421"/>
      <c r="NCG906" s="421"/>
      <c r="NCH906" s="421"/>
      <c r="NCI906" s="421"/>
      <c r="NCJ906" s="421"/>
      <c r="NCK906" s="421"/>
      <c r="NCL906" s="421"/>
      <c r="NCM906" s="421"/>
      <c r="NCN906" s="421"/>
      <c r="NCO906" s="421"/>
      <c r="NCP906" s="421"/>
      <c r="NCQ906" s="421"/>
      <c r="NCR906" s="421"/>
      <c r="NCS906" s="421"/>
      <c r="NCT906" s="421"/>
      <c r="NCU906" s="421"/>
      <c r="NCV906" s="421"/>
      <c r="NCW906" s="421"/>
      <c r="NCX906" s="421"/>
      <c r="NCY906" s="421"/>
      <c r="NCZ906" s="421"/>
      <c r="NDA906" s="421"/>
      <c r="NDB906" s="421"/>
      <c r="NDC906" s="421"/>
      <c r="NDD906" s="421"/>
      <c r="NDE906" s="421"/>
      <c r="NDF906" s="421"/>
      <c r="NDG906" s="421"/>
      <c r="NDH906" s="421"/>
      <c r="NDI906" s="421"/>
      <c r="NDJ906" s="421"/>
      <c r="NDK906" s="421"/>
      <c r="NDL906" s="421"/>
      <c r="NDM906" s="421"/>
      <c r="NDN906" s="421"/>
      <c r="NDO906" s="421"/>
      <c r="NDP906" s="421"/>
      <c r="NDQ906" s="421"/>
      <c r="NDR906" s="421"/>
      <c r="NDS906" s="421"/>
      <c r="NDT906" s="421"/>
      <c r="NDU906" s="421"/>
      <c r="NDV906" s="421"/>
      <c r="NDW906" s="421"/>
      <c r="NDX906" s="421"/>
      <c r="NDY906" s="421"/>
      <c r="NDZ906" s="421"/>
      <c r="NEA906" s="421"/>
      <c r="NEB906" s="421"/>
      <c r="NEC906" s="421"/>
      <c r="NED906" s="421"/>
      <c r="NEE906" s="421"/>
      <c r="NEF906" s="421"/>
      <c r="NEG906" s="421"/>
      <c r="NEH906" s="421"/>
      <c r="NEI906" s="421"/>
      <c r="NEJ906" s="421"/>
      <c r="NEK906" s="421"/>
      <c r="NEL906" s="421"/>
      <c r="NEM906" s="421"/>
      <c r="NEN906" s="421"/>
      <c r="NEO906" s="421"/>
      <c r="NEP906" s="421"/>
      <c r="NEQ906" s="421"/>
      <c r="NER906" s="421"/>
      <c r="NES906" s="421"/>
      <c r="NET906" s="421"/>
      <c r="NEU906" s="421"/>
      <c r="NEV906" s="421"/>
      <c r="NEW906" s="421"/>
      <c r="NEX906" s="421"/>
      <c r="NEY906" s="421"/>
      <c r="NEZ906" s="421"/>
      <c r="NFA906" s="421"/>
      <c r="NFB906" s="421"/>
      <c r="NFC906" s="421"/>
      <c r="NFD906" s="421"/>
      <c r="NFE906" s="421"/>
      <c r="NFF906" s="421"/>
      <c r="NFG906" s="421"/>
      <c r="NFH906" s="421"/>
      <c r="NFI906" s="421"/>
      <c r="NFJ906" s="421"/>
      <c r="NFK906" s="421"/>
      <c r="NFL906" s="421"/>
      <c r="NFM906" s="421"/>
      <c r="NFN906" s="421"/>
      <c r="NFO906" s="421"/>
      <c r="NFP906" s="421"/>
      <c r="NFQ906" s="421"/>
      <c r="NFR906" s="421"/>
      <c r="NFS906" s="421"/>
      <c r="NFT906" s="421"/>
      <c r="NFU906" s="421"/>
      <c r="NFV906" s="421"/>
      <c r="NFW906" s="421"/>
      <c r="NFX906" s="421"/>
      <c r="NFY906" s="421"/>
      <c r="NFZ906" s="421"/>
      <c r="NGA906" s="421"/>
      <c r="NGB906" s="421"/>
      <c r="NGC906" s="421"/>
      <c r="NGD906" s="421"/>
      <c r="NGE906" s="421"/>
      <c r="NGF906" s="421"/>
      <c r="NGG906" s="421"/>
      <c r="NGH906" s="421"/>
      <c r="NGI906" s="421"/>
      <c r="NGJ906" s="421"/>
      <c r="NGK906" s="421"/>
      <c r="NGL906" s="421"/>
      <c r="NGM906" s="421"/>
      <c r="NGN906" s="421"/>
      <c r="NGO906" s="421"/>
      <c r="NGP906" s="421"/>
      <c r="NGQ906" s="421"/>
      <c r="NGR906" s="421"/>
      <c r="NGS906" s="421"/>
      <c r="NGT906" s="421"/>
      <c r="NGU906" s="421"/>
      <c r="NGV906" s="421"/>
      <c r="NGW906" s="421"/>
      <c r="NGX906" s="421"/>
      <c r="NGY906" s="421"/>
      <c r="NGZ906" s="421"/>
      <c r="NHA906" s="421"/>
      <c r="NHB906" s="421"/>
      <c r="NHC906" s="421"/>
      <c r="NHD906" s="421"/>
      <c r="NHE906" s="421"/>
      <c r="NHF906" s="421"/>
      <c r="NHG906" s="421"/>
      <c r="NHH906" s="421"/>
      <c r="NHI906" s="421"/>
      <c r="NHJ906" s="421"/>
      <c r="NHK906" s="421"/>
      <c r="NHL906" s="421"/>
      <c r="NHM906" s="421"/>
      <c r="NHN906" s="421"/>
      <c r="NHO906" s="421"/>
      <c r="NHP906" s="421"/>
      <c r="NHQ906" s="421"/>
      <c r="NHR906" s="421"/>
      <c r="NHS906" s="421"/>
      <c r="NHT906" s="421"/>
      <c r="NHU906" s="421"/>
      <c r="NHV906" s="421"/>
      <c r="NHW906" s="421"/>
      <c r="NHX906" s="421"/>
      <c r="NHY906" s="421"/>
      <c r="NHZ906" s="421"/>
      <c r="NIA906" s="421"/>
      <c r="NIB906" s="421"/>
      <c r="NIC906" s="421"/>
      <c r="NID906" s="421"/>
      <c r="NIE906" s="421"/>
      <c r="NIF906" s="421"/>
      <c r="NIG906" s="421"/>
      <c r="NIH906" s="421"/>
      <c r="NII906" s="421"/>
      <c r="NIJ906" s="421"/>
      <c r="NIK906" s="421"/>
      <c r="NIL906" s="421"/>
      <c r="NIM906" s="421"/>
      <c r="NIN906" s="421"/>
      <c r="NIO906" s="421"/>
      <c r="NIP906" s="421"/>
      <c r="NIQ906" s="421"/>
      <c r="NIR906" s="421"/>
      <c r="NIS906" s="421"/>
      <c r="NIT906" s="421"/>
      <c r="NIU906" s="421"/>
      <c r="NIV906" s="421"/>
      <c r="NIW906" s="421"/>
      <c r="NIX906" s="421"/>
      <c r="NIY906" s="421"/>
      <c r="NIZ906" s="421"/>
      <c r="NJA906" s="421"/>
      <c r="NJB906" s="421"/>
      <c r="NJC906" s="421"/>
      <c r="NJD906" s="421"/>
      <c r="NJE906" s="421"/>
      <c r="NJF906" s="421"/>
      <c r="NJG906" s="421"/>
      <c r="NJH906" s="421"/>
      <c r="NJI906" s="421"/>
      <c r="NJJ906" s="421"/>
      <c r="NJK906" s="421"/>
      <c r="NJL906" s="421"/>
      <c r="NJM906" s="421"/>
      <c r="NJN906" s="421"/>
      <c r="NJO906" s="421"/>
      <c r="NJP906" s="421"/>
      <c r="NJQ906" s="421"/>
      <c r="NJR906" s="421"/>
      <c r="NJS906" s="421"/>
      <c r="NJT906" s="421"/>
      <c r="NJU906" s="421"/>
      <c r="NJV906" s="421"/>
      <c r="NJW906" s="421"/>
      <c r="NJX906" s="421"/>
      <c r="NJY906" s="421"/>
      <c r="NJZ906" s="421"/>
      <c r="NKA906" s="421"/>
      <c r="NKB906" s="421"/>
      <c r="NKC906" s="421"/>
      <c r="NKD906" s="421"/>
      <c r="NKE906" s="421"/>
      <c r="NKF906" s="421"/>
      <c r="NKG906" s="421"/>
      <c r="NKH906" s="421"/>
      <c r="NKI906" s="421"/>
      <c r="NKJ906" s="421"/>
      <c r="NKK906" s="421"/>
      <c r="NKL906" s="421"/>
      <c r="NKM906" s="421"/>
      <c r="NKN906" s="421"/>
      <c r="NKO906" s="421"/>
      <c r="NKP906" s="421"/>
      <c r="NKQ906" s="421"/>
      <c r="NKR906" s="421"/>
      <c r="NKS906" s="421"/>
      <c r="NKT906" s="421"/>
      <c r="NKU906" s="421"/>
      <c r="NKV906" s="421"/>
      <c r="NKW906" s="421"/>
      <c r="NKX906" s="421"/>
      <c r="NKY906" s="421"/>
      <c r="NKZ906" s="421"/>
      <c r="NLA906" s="421"/>
      <c r="NLB906" s="421"/>
      <c r="NLC906" s="421"/>
      <c r="NLD906" s="421"/>
      <c r="NLE906" s="421"/>
      <c r="NLF906" s="421"/>
      <c r="NLG906" s="421"/>
      <c r="NLH906" s="421"/>
      <c r="NLI906" s="421"/>
      <c r="NLJ906" s="421"/>
      <c r="NLK906" s="421"/>
      <c r="NLL906" s="421"/>
      <c r="NLM906" s="421"/>
      <c r="NLN906" s="421"/>
      <c r="NLO906" s="421"/>
      <c r="NLP906" s="421"/>
      <c r="NLQ906" s="421"/>
      <c r="NLR906" s="421"/>
      <c r="NLS906" s="421"/>
      <c r="NLT906" s="421"/>
      <c r="NLU906" s="421"/>
      <c r="NLV906" s="421"/>
      <c r="NLW906" s="421"/>
      <c r="NLX906" s="421"/>
      <c r="NLY906" s="421"/>
      <c r="NLZ906" s="421"/>
      <c r="NMA906" s="421"/>
      <c r="NMB906" s="421"/>
      <c r="NMC906" s="421"/>
      <c r="NMD906" s="421"/>
      <c r="NME906" s="421"/>
      <c r="NMF906" s="421"/>
      <c r="NMG906" s="421"/>
      <c r="NMH906" s="421"/>
      <c r="NMI906" s="421"/>
      <c r="NMJ906" s="421"/>
      <c r="NMK906" s="421"/>
      <c r="NML906" s="421"/>
      <c r="NMM906" s="421"/>
      <c r="NMN906" s="421"/>
      <c r="NMO906" s="421"/>
      <c r="NMP906" s="421"/>
      <c r="NMQ906" s="421"/>
      <c r="NMR906" s="421"/>
      <c r="NMS906" s="421"/>
      <c r="NMT906" s="421"/>
      <c r="NMU906" s="421"/>
      <c r="NMV906" s="421"/>
      <c r="NMW906" s="421"/>
      <c r="NMX906" s="421"/>
      <c r="NMY906" s="421"/>
      <c r="NMZ906" s="421"/>
      <c r="NNA906" s="421"/>
      <c r="NNB906" s="421"/>
      <c r="NNC906" s="421"/>
      <c r="NND906" s="421"/>
      <c r="NNE906" s="421"/>
      <c r="NNF906" s="421"/>
      <c r="NNG906" s="421"/>
      <c r="NNH906" s="421"/>
      <c r="NNI906" s="421"/>
      <c r="NNJ906" s="421"/>
      <c r="NNK906" s="421"/>
      <c r="NNL906" s="421"/>
      <c r="NNM906" s="421"/>
      <c r="NNN906" s="421"/>
      <c r="NNO906" s="421"/>
      <c r="NNP906" s="421"/>
      <c r="NNQ906" s="421"/>
      <c r="NNR906" s="421"/>
      <c r="NNS906" s="421"/>
      <c r="NNT906" s="421"/>
      <c r="NNU906" s="421"/>
      <c r="NNV906" s="421"/>
      <c r="NNW906" s="421"/>
      <c r="NNX906" s="421"/>
      <c r="NNY906" s="421"/>
      <c r="NNZ906" s="421"/>
      <c r="NOA906" s="421"/>
      <c r="NOB906" s="421"/>
      <c r="NOC906" s="421"/>
      <c r="NOD906" s="421"/>
      <c r="NOE906" s="421"/>
      <c r="NOF906" s="421"/>
      <c r="NOG906" s="421"/>
      <c r="NOH906" s="421"/>
      <c r="NOI906" s="421"/>
      <c r="NOJ906" s="421"/>
      <c r="NOK906" s="421"/>
      <c r="NOL906" s="421"/>
      <c r="NOM906" s="421"/>
      <c r="NON906" s="421"/>
      <c r="NOO906" s="421"/>
      <c r="NOP906" s="421"/>
      <c r="NOQ906" s="421"/>
      <c r="NOR906" s="421"/>
      <c r="NOS906" s="421"/>
      <c r="NOT906" s="421"/>
      <c r="NOU906" s="421"/>
      <c r="NOV906" s="421"/>
      <c r="NOW906" s="421"/>
      <c r="NOX906" s="421"/>
      <c r="NOY906" s="421"/>
      <c r="NOZ906" s="421"/>
      <c r="NPA906" s="421"/>
      <c r="NPB906" s="421"/>
      <c r="NPC906" s="421"/>
      <c r="NPD906" s="421"/>
      <c r="NPE906" s="421"/>
      <c r="NPF906" s="421"/>
      <c r="NPG906" s="421"/>
      <c r="NPH906" s="421"/>
      <c r="NPI906" s="421"/>
      <c r="NPJ906" s="421"/>
      <c r="NPK906" s="421"/>
      <c r="NPL906" s="421"/>
      <c r="NPM906" s="421"/>
      <c r="NPN906" s="421"/>
      <c r="NPO906" s="421"/>
      <c r="NPP906" s="421"/>
      <c r="NPQ906" s="421"/>
      <c r="NPR906" s="421"/>
      <c r="NPS906" s="421"/>
      <c r="NPT906" s="421"/>
      <c r="NPU906" s="421"/>
      <c r="NPV906" s="421"/>
      <c r="NPW906" s="421"/>
      <c r="NPX906" s="421"/>
      <c r="NPY906" s="421"/>
      <c r="NPZ906" s="421"/>
      <c r="NQA906" s="421"/>
      <c r="NQB906" s="421"/>
      <c r="NQC906" s="421"/>
      <c r="NQD906" s="421"/>
      <c r="NQE906" s="421"/>
      <c r="NQF906" s="421"/>
      <c r="NQG906" s="421"/>
      <c r="NQH906" s="421"/>
      <c r="NQI906" s="421"/>
      <c r="NQJ906" s="421"/>
      <c r="NQK906" s="421"/>
      <c r="NQL906" s="421"/>
      <c r="NQM906" s="421"/>
      <c r="NQN906" s="421"/>
      <c r="NQO906" s="421"/>
      <c r="NQP906" s="421"/>
      <c r="NQQ906" s="421"/>
      <c r="NQR906" s="421"/>
      <c r="NQS906" s="421"/>
      <c r="NQT906" s="421"/>
      <c r="NQU906" s="421"/>
      <c r="NQV906" s="421"/>
      <c r="NQW906" s="421"/>
      <c r="NQX906" s="421"/>
      <c r="NQY906" s="421"/>
      <c r="NQZ906" s="421"/>
      <c r="NRA906" s="421"/>
      <c r="NRB906" s="421"/>
      <c r="NRC906" s="421"/>
      <c r="NRD906" s="421"/>
      <c r="NRE906" s="421"/>
      <c r="NRF906" s="421"/>
      <c r="NRG906" s="421"/>
      <c r="NRH906" s="421"/>
      <c r="NRI906" s="421"/>
      <c r="NRJ906" s="421"/>
      <c r="NRK906" s="421"/>
      <c r="NRL906" s="421"/>
      <c r="NRM906" s="421"/>
      <c r="NRN906" s="421"/>
      <c r="NRO906" s="421"/>
      <c r="NRP906" s="421"/>
      <c r="NRQ906" s="421"/>
      <c r="NRR906" s="421"/>
      <c r="NRS906" s="421"/>
      <c r="NRT906" s="421"/>
      <c r="NRU906" s="421"/>
      <c r="NRV906" s="421"/>
      <c r="NRW906" s="421"/>
      <c r="NRX906" s="421"/>
      <c r="NRY906" s="421"/>
      <c r="NRZ906" s="421"/>
      <c r="NSA906" s="421"/>
      <c r="NSB906" s="421"/>
      <c r="NSC906" s="421"/>
      <c r="NSD906" s="421"/>
      <c r="NSE906" s="421"/>
      <c r="NSF906" s="421"/>
      <c r="NSG906" s="421"/>
      <c r="NSH906" s="421"/>
      <c r="NSI906" s="421"/>
      <c r="NSJ906" s="421"/>
      <c r="NSK906" s="421"/>
      <c r="NSL906" s="421"/>
      <c r="NSM906" s="421"/>
      <c r="NSN906" s="421"/>
      <c r="NSO906" s="421"/>
      <c r="NSP906" s="421"/>
      <c r="NSQ906" s="421"/>
      <c r="NSR906" s="421"/>
      <c r="NSS906" s="421"/>
      <c r="NST906" s="421"/>
      <c r="NSU906" s="421"/>
      <c r="NSV906" s="421"/>
      <c r="NSW906" s="421"/>
      <c r="NSX906" s="421"/>
      <c r="NSY906" s="421"/>
      <c r="NSZ906" s="421"/>
      <c r="NTA906" s="421"/>
      <c r="NTB906" s="421"/>
      <c r="NTC906" s="421"/>
      <c r="NTD906" s="421"/>
      <c r="NTE906" s="421"/>
      <c r="NTF906" s="421"/>
      <c r="NTG906" s="421"/>
      <c r="NTH906" s="421"/>
      <c r="NTI906" s="421"/>
      <c r="NTJ906" s="421"/>
      <c r="NTK906" s="421"/>
      <c r="NTL906" s="421"/>
      <c r="NTM906" s="421"/>
      <c r="NTN906" s="421"/>
      <c r="NTO906" s="421"/>
      <c r="NTP906" s="421"/>
      <c r="NTQ906" s="421"/>
      <c r="NTR906" s="421"/>
      <c r="NTS906" s="421"/>
      <c r="NTT906" s="421"/>
      <c r="NTU906" s="421"/>
      <c r="NTV906" s="421"/>
      <c r="NTW906" s="421"/>
      <c r="NTX906" s="421"/>
      <c r="NTY906" s="421"/>
      <c r="NTZ906" s="421"/>
      <c r="NUA906" s="421"/>
      <c r="NUB906" s="421"/>
      <c r="NUC906" s="421"/>
      <c r="NUD906" s="421"/>
      <c r="NUE906" s="421"/>
      <c r="NUF906" s="421"/>
      <c r="NUG906" s="421"/>
      <c r="NUH906" s="421"/>
      <c r="NUI906" s="421"/>
      <c r="NUJ906" s="421"/>
      <c r="NUK906" s="421"/>
      <c r="NUL906" s="421"/>
      <c r="NUM906" s="421"/>
      <c r="NUN906" s="421"/>
      <c r="NUO906" s="421"/>
      <c r="NUP906" s="421"/>
      <c r="NUQ906" s="421"/>
      <c r="NUR906" s="421"/>
      <c r="NUS906" s="421"/>
      <c r="NUT906" s="421"/>
      <c r="NUU906" s="421"/>
      <c r="NUV906" s="421"/>
      <c r="NUW906" s="421"/>
      <c r="NUX906" s="421"/>
      <c r="NUY906" s="421"/>
      <c r="NUZ906" s="421"/>
      <c r="NVA906" s="421"/>
      <c r="NVB906" s="421"/>
      <c r="NVC906" s="421"/>
      <c r="NVD906" s="421"/>
      <c r="NVE906" s="421"/>
      <c r="NVF906" s="421"/>
      <c r="NVG906" s="421"/>
      <c r="NVH906" s="421"/>
      <c r="NVI906" s="421"/>
      <c r="NVJ906" s="421"/>
      <c r="NVK906" s="421"/>
      <c r="NVL906" s="421"/>
      <c r="NVM906" s="421"/>
      <c r="NVN906" s="421"/>
      <c r="NVO906" s="421"/>
      <c r="NVP906" s="421"/>
      <c r="NVQ906" s="421"/>
      <c r="NVR906" s="421"/>
      <c r="NVS906" s="421"/>
      <c r="NVT906" s="421"/>
      <c r="NVU906" s="421"/>
      <c r="NVV906" s="421"/>
      <c r="NVW906" s="421"/>
      <c r="NVX906" s="421"/>
      <c r="NVY906" s="421"/>
      <c r="NVZ906" s="421"/>
      <c r="NWA906" s="421"/>
      <c r="NWB906" s="421"/>
      <c r="NWC906" s="421"/>
      <c r="NWD906" s="421"/>
      <c r="NWE906" s="421"/>
      <c r="NWF906" s="421"/>
      <c r="NWG906" s="421"/>
      <c r="NWH906" s="421"/>
      <c r="NWI906" s="421"/>
      <c r="NWJ906" s="421"/>
      <c r="NWK906" s="421"/>
      <c r="NWL906" s="421"/>
      <c r="NWM906" s="421"/>
      <c r="NWN906" s="421"/>
      <c r="NWO906" s="421"/>
      <c r="NWP906" s="421"/>
      <c r="NWQ906" s="421"/>
      <c r="NWR906" s="421"/>
      <c r="NWS906" s="421"/>
      <c r="NWT906" s="421"/>
      <c r="NWU906" s="421"/>
      <c r="NWV906" s="421"/>
      <c r="NWW906" s="421"/>
      <c r="NWX906" s="421"/>
      <c r="NWY906" s="421"/>
      <c r="NWZ906" s="421"/>
      <c r="NXA906" s="421"/>
      <c r="NXB906" s="421"/>
      <c r="NXC906" s="421"/>
      <c r="NXD906" s="421"/>
      <c r="NXE906" s="421"/>
      <c r="NXF906" s="421"/>
      <c r="NXG906" s="421"/>
      <c r="NXH906" s="421"/>
      <c r="NXI906" s="421"/>
      <c r="NXJ906" s="421"/>
      <c r="NXK906" s="421"/>
      <c r="NXL906" s="421"/>
      <c r="NXM906" s="421"/>
      <c r="NXN906" s="421"/>
      <c r="NXO906" s="421"/>
      <c r="NXP906" s="421"/>
      <c r="NXQ906" s="421"/>
      <c r="NXR906" s="421"/>
      <c r="NXS906" s="421"/>
      <c r="NXT906" s="421"/>
      <c r="NXU906" s="421"/>
      <c r="NXV906" s="421"/>
      <c r="NXW906" s="421"/>
      <c r="NXX906" s="421"/>
      <c r="NXY906" s="421"/>
      <c r="NXZ906" s="421"/>
      <c r="NYA906" s="421"/>
      <c r="NYB906" s="421"/>
      <c r="NYC906" s="421"/>
      <c r="NYD906" s="421"/>
      <c r="NYE906" s="421"/>
      <c r="NYF906" s="421"/>
      <c r="NYG906" s="421"/>
      <c r="NYH906" s="421"/>
      <c r="NYI906" s="421"/>
      <c r="NYJ906" s="421"/>
      <c r="NYK906" s="421"/>
      <c r="NYL906" s="421"/>
      <c r="NYM906" s="421"/>
      <c r="NYN906" s="421"/>
      <c r="NYO906" s="421"/>
      <c r="NYP906" s="421"/>
      <c r="NYQ906" s="421"/>
      <c r="NYR906" s="421"/>
      <c r="NYS906" s="421"/>
      <c r="NYT906" s="421"/>
      <c r="NYU906" s="421"/>
      <c r="NYV906" s="421"/>
      <c r="NYW906" s="421"/>
      <c r="NYX906" s="421"/>
      <c r="NYY906" s="421"/>
      <c r="NYZ906" s="421"/>
      <c r="NZA906" s="421"/>
      <c r="NZB906" s="421"/>
      <c r="NZC906" s="421"/>
      <c r="NZD906" s="421"/>
      <c r="NZE906" s="421"/>
      <c r="NZF906" s="421"/>
      <c r="NZG906" s="421"/>
      <c r="NZH906" s="421"/>
      <c r="NZI906" s="421"/>
      <c r="NZJ906" s="421"/>
      <c r="NZK906" s="421"/>
      <c r="NZL906" s="421"/>
      <c r="NZM906" s="421"/>
      <c r="NZN906" s="421"/>
      <c r="NZO906" s="421"/>
      <c r="NZP906" s="421"/>
      <c r="NZQ906" s="421"/>
      <c r="NZR906" s="421"/>
      <c r="NZS906" s="421"/>
      <c r="NZT906" s="421"/>
      <c r="NZU906" s="421"/>
      <c r="NZV906" s="421"/>
      <c r="NZW906" s="421"/>
      <c r="NZX906" s="421"/>
      <c r="NZY906" s="421"/>
      <c r="NZZ906" s="421"/>
      <c r="OAA906" s="421"/>
      <c r="OAB906" s="421"/>
      <c r="OAC906" s="421"/>
      <c r="OAD906" s="421"/>
      <c r="OAE906" s="421"/>
      <c r="OAF906" s="421"/>
      <c r="OAG906" s="421"/>
      <c r="OAH906" s="421"/>
      <c r="OAI906" s="421"/>
      <c r="OAJ906" s="421"/>
      <c r="OAK906" s="421"/>
      <c r="OAL906" s="421"/>
      <c r="OAM906" s="421"/>
      <c r="OAN906" s="421"/>
      <c r="OAO906" s="421"/>
      <c r="OAP906" s="421"/>
      <c r="OAQ906" s="421"/>
      <c r="OAR906" s="421"/>
      <c r="OAS906" s="421"/>
      <c r="OAT906" s="421"/>
      <c r="OAU906" s="421"/>
      <c r="OAV906" s="421"/>
      <c r="OAW906" s="421"/>
      <c r="OAX906" s="421"/>
      <c r="OAY906" s="421"/>
      <c r="OAZ906" s="421"/>
      <c r="OBA906" s="421"/>
      <c r="OBB906" s="421"/>
      <c r="OBC906" s="421"/>
      <c r="OBD906" s="421"/>
      <c r="OBE906" s="421"/>
      <c r="OBF906" s="421"/>
      <c r="OBG906" s="421"/>
      <c r="OBH906" s="421"/>
      <c r="OBI906" s="421"/>
      <c r="OBJ906" s="421"/>
      <c r="OBK906" s="421"/>
      <c r="OBL906" s="421"/>
      <c r="OBM906" s="421"/>
      <c r="OBN906" s="421"/>
      <c r="OBO906" s="421"/>
      <c r="OBP906" s="421"/>
      <c r="OBQ906" s="421"/>
      <c r="OBR906" s="421"/>
      <c r="OBS906" s="421"/>
      <c r="OBT906" s="421"/>
      <c r="OBU906" s="421"/>
      <c r="OBV906" s="421"/>
      <c r="OBW906" s="421"/>
      <c r="OBX906" s="421"/>
      <c r="OBY906" s="421"/>
      <c r="OBZ906" s="421"/>
      <c r="OCA906" s="421"/>
      <c r="OCB906" s="421"/>
      <c r="OCC906" s="421"/>
      <c r="OCD906" s="421"/>
      <c r="OCE906" s="421"/>
      <c r="OCF906" s="421"/>
      <c r="OCG906" s="421"/>
      <c r="OCH906" s="421"/>
      <c r="OCI906" s="421"/>
      <c r="OCJ906" s="421"/>
      <c r="OCK906" s="421"/>
      <c r="OCL906" s="421"/>
      <c r="OCM906" s="421"/>
      <c r="OCN906" s="421"/>
      <c r="OCO906" s="421"/>
      <c r="OCP906" s="421"/>
      <c r="OCQ906" s="421"/>
      <c r="OCR906" s="421"/>
      <c r="OCS906" s="421"/>
      <c r="OCT906" s="421"/>
      <c r="OCU906" s="421"/>
      <c r="OCV906" s="421"/>
      <c r="OCW906" s="421"/>
      <c r="OCX906" s="421"/>
      <c r="OCY906" s="421"/>
      <c r="OCZ906" s="421"/>
      <c r="ODA906" s="421"/>
      <c r="ODB906" s="421"/>
      <c r="ODC906" s="421"/>
      <c r="ODD906" s="421"/>
      <c r="ODE906" s="421"/>
      <c r="ODF906" s="421"/>
      <c r="ODG906" s="421"/>
      <c r="ODH906" s="421"/>
      <c r="ODI906" s="421"/>
      <c r="ODJ906" s="421"/>
      <c r="ODK906" s="421"/>
      <c r="ODL906" s="421"/>
      <c r="ODM906" s="421"/>
      <c r="ODN906" s="421"/>
      <c r="ODO906" s="421"/>
      <c r="ODP906" s="421"/>
      <c r="ODQ906" s="421"/>
      <c r="ODR906" s="421"/>
      <c r="ODS906" s="421"/>
      <c r="ODT906" s="421"/>
      <c r="ODU906" s="421"/>
      <c r="ODV906" s="421"/>
      <c r="ODW906" s="421"/>
      <c r="ODX906" s="421"/>
      <c r="ODY906" s="421"/>
      <c r="ODZ906" s="421"/>
      <c r="OEA906" s="421"/>
      <c r="OEB906" s="421"/>
      <c r="OEC906" s="421"/>
      <c r="OED906" s="421"/>
      <c r="OEE906" s="421"/>
      <c r="OEF906" s="421"/>
      <c r="OEG906" s="421"/>
      <c r="OEH906" s="421"/>
      <c r="OEI906" s="421"/>
      <c r="OEJ906" s="421"/>
      <c r="OEK906" s="421"/>
      <c r="OEL906" s="421"/>
      <c r="OEM906" s="421"/>
      <c r="OEN906" s="421"/>
      <c r="OEO906" s="421"/>
      <c r="OEP906" s="421"/>
      <c r="OEQ906" s="421"/>
      <c r="OER906" s="421"/>
      <c r="OES906" s="421"/>
      <c r="OET906" s="421"/>
      <c r="OEU906" s="421"/>
      <c r="OEV906" s="421"/>
      <c r="OEW906" s="421"/>
      <c r="OEX906" s="421"/>
      <c r="OEY906" s="421"/>
      <c r="OEZ906" s="421"/>
      <c r="OFA906" s="421"/>
      <c r="OFB906" s="421"/>
      <c r="OFC906" s="421"/>
      <c r="OFD906" s="421"/>
      <c r="OFE906" s="421"/>
      <c r="OFF906" s="421"/>
      <c r="OFG906" s="421"/>
      <c r="OFH906" s="421"/>
      <c r="OFI906" s="421"/>
      <c r="OFJ906" s="421"/>
      <c r="OFK906" s="421"/>
      <c r="OFL906" s="421"/>
      <c r="OFM906" s="421"/>
      <c r="OFN906" s="421"/>
      <c r="OFO906" s="421"/>
      <c r="OFP906" s="421"/>
      <c r="OFQ906" s="421"/>
      <c r="OFR906" s="421"/>
      <c r="OFS906" s="421"/>
      <c r="OFT906" s="421"/>
      <c r="OFU906" s="421"/>
      <c r="OFV906" s="421"/>
      <c r="OFW906" s="421"/>
      <c r="OFX906" s="421"/>
      <c r="OFY906" s="421"/>
      <c r="OFZ906" s="421"/>
      <c r="OGA906" s="421"/>
      <c r="OGB906" s="421"/>
      <c r="OGC906" s="421"/>
      <c r="OGD906" s="421"/>
      <c r="OGE906" s="421"/>
      <c r="OGF906" s="421"/>
      <c r="OGG906" s="421"/>
      <c r="OGH906" s="421"/>
      <c r="OGI906" s="421"/>
      <c r="OGJ906" s="421"/>
      <c r="OGK906" s="421"/>
      <c r="OGL906" s="421"/>
      <c r="OGM906" s="421"/>
      <c r="OGN906" s="421"/>
      <c r="OGO906" s="421"/>
      <c r="OGP906" s="421"/>
      <c r="OGQ906" s="421"/>
      <c r="OGR906" s="421"/>
      <c r="OGS906" s="421"/>
      <c r="OGT906" s="421"/>
      <c r="OGU906" s="421"/>
      <c r="OGV906" s="421"/>
      <c r="OGW906" s="421"/>
      <c r="OGX906" s="421"/>
      <c r="OGY906" s="421"/>
      <c r="OGZ906" s="421"/>
      <c r="OHA906" s="421"/>
      <c r="OHB906" s="421"/>
      <c r="OHC906" s="421"/>
      <c r="OHD906" s="421"/>
      <c r="OHE906" s="421"/>
      <c r="OHF906" s="421"/>
      <c r="OHG906" s="421"/>
      <c r="OHH906" s="421"/>
      <c r="OHI906" s="421"/>
      <c r="OHJ906" s="421"/>
      <c r="OHK906" s="421"/>
      <c r="OHL906" s="421"/>
      <c r="OHM906" s="421"/>
      <c r="OHN906" s="421"/>
      <c r="OHO906" s="421"/>
      <c r="OHP906" s="421"/>
      <c r="OHQ906" s="421"/>
      <c r="OHR906" s="421"/>
      <c r="OHS906" s="421"/>
      <c r="OHT906" s="421"/>
      <c r="OHU906" s="421"/>
      <c r="OHV906" s="421"/>
      <c r="OHW906" s="421"/>
      <c r="OHX906" s="421"/>
      <c r="OHY906" s="421"/>
      <c r="OHZ906" s="421"/>
      <c r="OIA906" s="421"/>
      <c r="OIB906" s="421"/>
      <c r="OIC906" s="421"/>
      <c r="OID906" s="421"/>
      <c r="OIE906" s="421"/>
      <c r="OIF906" s="421"/>
      <c r="OIG906" s="421"/>
      <c r="OIH906" s="421"/>
      <c r="OII906" s="421"/>
      <c r="OIJ906" s="421"/>
      <c r="OIK906" s="421"/>
      <c r="OIL906" s="421"/>
      <c r="OIM906" s="421"/>
      <c r="OIN906" s="421"/>
      <c r="OIO906" s="421"/>
      <c r="OIP906" s="421"/>
      <c r="OIQ906" s="421"/>
      <c r="OIR906" s="421"/>
      <c r="OIS906" s="421"/>
      <c r="OIT906" s="421"/>
      <c r="OIU906" s="421"/>
      <c r="OIV906" s="421"/>
      <c r="OIW906" s="421"/>
      <c r="OIX906" s="421"/>
      <c r="OIY906" s="421"/>
      <c r="OIZ906" s="421"/>
      <c r="OJA906" s="421"/>
      <c r="OJB906" s="421"/>
      <c r="OJC906" s="421"/>
      <c r="OJD906" s="421"/>
      <c r="OJE906" s="421"/>
      <c r="OJF906" s="421"/>
      <c r="OJG906" s="421"/>
      <c r="OJH906" s="421"/>
      <c r="OJI906" s="421"/>
      <c r="OJJ906" s="421"/>
      <c r="OJK906" s="421"/>
      <c r="OJL906" s="421"/>
      <c r="OJM906" s="421"/>
      <c r="OJN906" s="421"/>
      <c r="OJO906" s="421"/>
      <c r="OJP906" s="421"/>
      <c r="OJQ906" s="421"/>
      <c r="OJR906" s="421"/>
      <c r="OJS906" s="421"/>
      <c r="OJT906" s="421"/>
      <c r="OJU906" s="421"/>
      <c r="OJV906" s="421"/>
      <c r="OJW906" s="421"/>
      <c r="OJX906" s="421"/>
      <c r="OJY906" s="421"/>
      <c r="OJZ906" s="421"/>
      <c r="OKA906" s="421"/>
      <c r="OKB906" s="421"/>
      <c r="OKC906" s="421"/>
      <c r="OKD906" s="421"/>
      <c r="OKE906" s="421"/>
      <c r="OKF906" s="421"/>
      <c r="OKG906" s="421"/>
      <c r="OKH906" s="421"/>
      <c r="OKI906" s="421"/>
      <c r="OKJ906" s="421"/>
      <c r="OKK906" s="421"/>
      <c r="OKL906" s="421"/>
      <c r="OKM906" s="421"/>
      <c r="OKN906" s="421"/>
      <c r="OKO906" s="421"/>
      <c r="OKP906" s="421"/>
      <c r="OKQ906" s="421"/>
      <c r="OKR906" s="421"/>
      <c r="OKS906" s="421"/>
      <c r="OKT906" s="421"/>
      <c r="OKU906" s="421"/>
      <c r="OKV906" s="421"/>
      <c r="OKW906" s="421"/>
      <c r="OKX906" s="421"/>
      <c r="OKY906" s="421"/>
      <c r="OKZ906" s="421"/>
      <c r="OLA906" s="421"/>
      <c r="OLB906" s="421"/>
      <c r="OLC906" s="421"/>
      <c r="OLD906" s="421"/>
      <c r="OLE906" s="421"/>
      <c r="OLF906" s="421"/>
      <c r="OLG906" s="421"/>
      <c r="OLH906" s="421"/>
      <c r="OLI906" s="421"/>
      <c r="OLJ906" s="421"/>
      <c r="OLK906" s="421"/>
      <c r="OLL906" s="421"/>
      <c r="OLM906" s="421"/>
      <c r="OLN906" s="421"/>
      <c r="OLO906" s="421"/>
      <c r="OLP906" s="421"/>
      <c r="OLQ906" s="421"/>
      <c r="OLR906" s="421"/>
      <c r="OLS906" s="421"/>
      <c r="OLT906" s="421"/>
      <c r="OLU906" s="421"/>
      <c r="OLV906" s="421"/>
      <c r="OLW906" s="421"/>
      <c r="OLX906" s="421"/>
      <c r="OLY906" s="421"/>
      <c r="OLZ906" s="421"/>
      <c r="OMA906" s="421"/>
      <c r="OMB906" s="421"/>
      <c r="OMC906" s="421"/>
      <c r="OMD906" s="421"/>
      <c r="OME906" s="421"/>
      <c r="OMF906" s="421"/>
      <c r="OMG906" s="421"/>
      <c r="OMH906" s="421"/>
      <c r="OMI906" s="421"/>
      <c r="OMJ906" s="421"/>
      <c r="OMK906" s="421"/>
      <c r="OML906" s="421"/>
      <c r="OMM906" s="421"/>
      <c r="OMN906" s="421"/>
      <c r="OMO906" s="421"/>
      <c r="OMP906" s="421"/>
      <c r="OMQ906" s="421"/>
      <c r="OMR906" s="421"/>
      <c r="OMS906" s="421"/>
      <c r="OMT906" s="421"/>
      <c r="OMU906" s="421"/>
      <c r="OMV906" s="421"/>
      <c r="OMW906" s="421"/>
      <c r="OMX906" s="421"/>
      <c r="OMY906" s="421"/>
      <c r="OMZ906" s="421"/>
      <c r="ONA906" s="421"/>
      <c r="ONB906" s="421"/>
      <c r="ONC906" s="421"/>
      <c r="OND906" s="421"/>
      <c r="ONE906" s="421"/>
      <c r="ONF906" s="421"/>
      <c r="ONG906" s="421"/>
      <c r="ONH906" s="421"/>
      <c r="ONI906" s="421"/>
      <c r="ONJ906" s="421"/>
      <c r="ONK906" s="421"/>
      <c r="ONL906" s="421"/>
      <c r="ONM906" s="421"/>
      <c r="ONN906" s="421"/>
      <c r="ONO906" s="421"/>
      <c r="ONP906" s="421"/>
      <c r="ONQ906" s="421"/>
      <c r="ONR906" s="421"/>
      <c r="ONS906" s="421"/>
      <c r="ONT906" s="421"/>
      <c r="ONU906" s="421"/>
      <c r="ONV906" s="421"/>
      <c r="ONW906" s="421"/>
      <c r="ONX906" s="421"/>
      <c r="ONY906" s="421"/>
      <c r="ONZ906" s="421"/>
      <c r="OOA906" s="421"/>
      <c r="OOB906" s="421"/>
      <c r="OOC906" s="421"/>
      <c r="OOD906" s="421"/>
      <c r="OOE906" s="421"/>
      <c r="OOF906" s="421"/>
      <c r="OOG906" s="421"/>
      <c r="OOH906" s="421"/>
      <c r="OOI906" s="421"/>
      <c r="OOJ906" s="421"/>
      <c r="OOK906" s="421"/>
      <c r="OOL906" s="421"/>
      <c r="OOM906" s="421"/>
      <c r="OON906" s="421"/>
      <c r="OOO906" s="421"/>
      <c r="OOP906" s="421"/>
      <c r="OOQ906" s="421"/>
      <c r="OOR906" s="421"/>
      <c r="OOS906" s="421"/>
      <c r="OOT906" s="421"/>
      <c r="OOU906" s="421"/>
      <c r="OOV906" s="421"/>
      <c r="OOW906" s="421"/>
      <c r="OOX906" s="421"/>
      <c r="OOY906" s="421"/>
      <c r="OOZ906" s="421"/>
      <c r="OPA906" s="421"/>
      <c r="OPB906" s="421"/>
      <c r="OPC906" s="421"/>
      <c r="OPD906" s="421"/>
      <c r="OPE906" s="421"/>
      <c r="OPF906" s="421"/>
      <c r="OPG906" s="421"/>
      <c r="OPH906" s="421"/>
      <c r="OPI906" s="421"/>
      <c r="OPJ906" s="421"/>
      <c r="OPK906" s="421"/>
      <c r="OPL906" s="421"/>
      <c r="OPM906" s="421"/>
      <c r="OPN906" s="421"/>
      <c r="OPO906" s="421"/>
      <c r="OPP906" s="421"/>
      <c r="OPQ906" s="421"/>
      <c r="OPR906" s="421"/>
      <c r="OPS906" s="421"/>
      <c r="OPT906" s="421"/>
      <c r="OPU906" s="421"/>
      <c r="OPV906" s="421"/>
      <c r="OPW906" s="421"/>
      <c r="OPX906" s="421"/>
      <c r="OPY906" s="421"/>
      <c r="OPZ906" s="421"/>
      <c r="OQA906" s="421"/>
      <c r="OQB906" s="421"/>
      <c r="OQC906" s="421"/>
      <c r="OQD906" s="421"/>
      <c r="OQE906" s="421"/>
      <c r="OQF906" s="421"/>
      <c r="OQG906" s="421"/>
      <c r="OQH906" s="421"/>
      <c r="OQI906" s="421"/>
      <c r="OQJ906" s="421"/>
      <c r="OQK906" s="421"/>
      <c r="OQL906" s="421"/>
      <c r="OQM906" s="421"/>
      <c r="OQN906" s="421"/>
      <c r="OQO906" s="421"/>
      <c r="OQP906" s="421"/>
      <c r="OQQ906" s="421"/>
      <c r="OQR906" s="421"/>
      <c r="OQS906" s="421"/>
      <c r="OQT906" s="421"/>
      <c r="OQU906" s="421"/>
      <c r="OQV906" s="421"/>
      <c r="OQW906" s="421"/>
      <c r="OQX906" s="421"/>
      <c r="OQY906" s="421"/>
      <c r="OQZ906" s="421"/>
      <c r="ORA906" s="421"/>
      <c r="ORB906" s="421"/>
      <c r="ORC906" s="421"/>
      <c r="ORD906" s="421"/>
      <c r="ORE906" s="421"/>
      <c r="ORF906" s="421"/>
      <c r="ORG906" s="421"/>
      <c r="ORH906" s="421"/>
      <c r="ORI906" s="421"/>
      <c r="ORJ906" s="421"/>
      <c r="ORK906" s="421"/>
      <c r="ORL906" s="421"/>
      <c r="ORM906" s="421"/>
      <c r="ORN906" s="421"/>
      <c r="ORO906" s="421"/>
      <c r="ORP906" s="421"/>
      <c r="ORQ906" s="421"/>
      <c r="ORR906" s="421"/>
      <c r="ORS906" s="421"/>
      <c r="ORT906" s="421"/>
      <c r="ORU906" s="421"/>
      <c r="ORV906" s="421"/>
      <c r="ORW906" s="421"/>
      <c r="ORX906" s="421"/>
      <c r="ORY906" s="421"/>
      <c r="ORZ906" s="421"/>
      <c r="OSA906" s="421"/>
      <c r="OSB906" s="421"/>
      <c r="OSC906" s="421"/>
      <c r="OSD906" s="421"/>
      <c r="OSE906" s="421"/>
      <c r="OSF906" s="421"/>
      <c r="OSG906" s="421"/>
      <c r="OSH906" s="421"/>
      <c r="OSI906" s="421"/>
      <c r="OSJ906" s="421"/>
      <c r="OSK906" s="421"/>
      <c r="OSL906" s="421"/>
      <c r="OSM906" s="421"/>
      <c r="OSN906" s="421"/>
      <c r="OSO906" s="421"/>
      <c r="OSP906" s="421"/>
      <c r="OSQ906" s="421"/>
      <c r="OSR906" s="421"/>
      <c r="OSS906" s="421"/>
      <c r="OST906" s="421"/>
      <c r="OSU906" s="421"/>
      <c r="OSV906" s="421"/>
      <c r="OSW906" s="421"/>
      <c r="OSX906" s="421"/>
      <c r="OSY906" s="421"/>
      <c r="OSZ906" s="421"/>
      <c r="OTA906" s="421"/>
      <c r="OTB906" s="421"/>
      <c r="OTC906" s="421"/>
      <c r="OTD906" s="421"/>
      <c r="OTE906" s="421"/>
      <c r="OTF906" s="421"/>
      <c r="OTG906" s="421"/>
      <c r="OTH906" s="421"/>
      <c r="OTI906" s="421"/>
      <c r="OTJ906" s="421"/>
      <c r="OTK906" s="421"/>
      <c r="OTL906" s="421"/>
      <c r="OTM906" s="421"/>
      <c r="OTN906" s="421"/>
      <c r="OTO906" s="421"/>
      <c r="OTP906" s="421"/>
      <c r="OTQ906" s="421"/>
      <c r="OTR906" s="421"/>
      <c r="OTS906" s="421"/>
      <c r="OTT906" s="421"/>
      <c r="OTU906" s="421"/>
      <c r="OTV906" s="421"/>
      <c r="OTW906" s="421"/>
      <c r="OTX906" s="421"/>
      <c r="OTY906" s="421"/>
      <c r="OTZ906" s="421"/>
      <c r="OUA906" s="421"/>
      <c r="OUB906" s="421"/>
      <c r="OUC906" s="421"/>
      <c r="OUD906" s="421"/>
      <c r="OUE906" s="421"/>
      <c r="OUF906" s="421"/>
      <c r="OUG906" s="421"/>
      <c r="OUH906" s="421"/>
      <c r="OUI906" s="421"/>
      <c r="OUJ906" s="421"/>
      <c r="OUK906" s="421"/>
      <c r="OUL906" s="421"/>
      <c r="OUM906" s="421"/>
      <c r="OUN906" s="421"/>
      <c r="OUO906" s="421"/>
      <c r="OUP906" s="421"/>
      <c r="OUQ906" s="421"/>
      <c r="OUR906" s="421"/>
      <c r="OUS906" s="421"/>
      <c r="OUT906" s="421"/>
      <c r="OUU906" s="421"/>
      <c r="OUV906" s="421"/>
      <c r="OUW906" s="421"/>
      <c r="OUX906" s="421"/>
      <c r="OUY906" s="421"/>
      <c r="OUZ906" s="421"/>
      <c r="OVA906" s="421"/>
      <c r="OVB906" s="421"/>
      <c r="OVC906" s="421"/>
      <c r="OVD906" s="421"/>
      <c r="OVE906" s="421"/>
      <c r="OVF906" s="421"/>
      <c r="OVG906" s="421"/>
      <c r="OVH906" s="421"/>
      <c r="OVI906" s="421"/>
      <c r="OVJ906" s="421"/>
      <c r="OVK906" s="421"/>
      <c r="OVL906" s="421"/>
      <c r="OVM906" s="421"/>
      <c r="OVN906" s="421"/>
      <c r="OVO906" s="421"/>
      <c r="OVP906" s="421"/>
      <c r="OVQ906" s="421"/>
      <c r="OVR906" s="421"/>
      <c r="OVS906" s="421"/>
      <c r="OVT906" s="421"/>
      <c r="OVU906" s="421"/>
      <c r="OVV906" s="421"/>
      <c r="OVW906" s="421"/>
      <c r="OVX906" s="421"/>
      <c r="OVY906" s="421"/>
      <c r="OVZ906" s="421"/>
      <c r="OWA906" s="421"/>
      <c r="OWB906" s="421"/>
      <c r="OWC906" s="421"/>
      <c r="OWD906" s="421"/>
      <c r="OWE906" s="421"/>
      <c r="OWF906" s="421"/>
      <c r="OWG906" s="421"/>
      <c r="OWH906" s="421"/>
      <c r="OWI906" s="421"/>
      <c r="OWJ906" s="421"/>
      <c r="OWK906" s="421"/>
      <c r="OWL906" s="421"/>
      <c r="OWM906" s="421"/>
      <c r="OWN906" s="421"/>
      <c r="OWO906" s="421"/>
      <c r="OWP906" s="421"/>
      <c r="OWQ906" s="421"/>
      <c r="OWR906" s="421"/>
      <c r="OWS906" s="421"/>
      <c r="OWT906" s="421"/>
      <c r="OWU906" s="421"/>
      <c r="OWV906" s="421"/>
      <c r="OWW906" s="421"/>
      <c r="OWX906" s="421"/>
      <c r="OWY906" s="421"/>
      <c r="OWZ906" s="421"/>
      <c r="OXA906" s="421"/>
      <c r="OXB906" s="421"/>
      <c r="OXC906" s="421"/>
      <c r="OXD906" s="421"/>
      <c r="OXE906" s="421"/>
      <c r="OXF906" s="421"/>
      <c r="OXG906" s="421"/>
      <c r="OXH906" s="421"/>
      <c r="OXI906" s="421"/>
      <c r="OXJ906" s="421"/>
      <c r="OXK906" s="421"/>
      <c r="OXL906" s="421"/>
      <c r="OXM906" s="421"/>
      <c r="OXN906" s="421"/>
      <c r="OXO906" s="421"/>
      <c r="OXP906" s="421"/>
      <c r="OXQ906" s="421"/>
      <c r="OXR906" s="421"/>
      <c r="OXS906" s="421"/>
      <c r="OXT906" s="421"/>
      <c r="OXU906" s="421"/>
      <c r="OXV906" s="421"/>
      <c r="OXW906" s="421"/>
      <c r="OXX906" s="421"/>
      <c r="OXY906" s="421"/>
      <c r="OXZ906" s="421"/>
      <c r="OYA906" s="421"/>
      <c r="OYB906" s="421"/>
      <c r="OYC906" s="421"/>
      <c r="OYD906" s="421"/>
      <c r="OYE906" s="421"/>
      <c r="OYF906" s="421"/>
      <c r="OYG906" s="421"/>
      <c r="OYH906" s="421"/>
      <c r="OYI906" s="421"/>
      <c r="OYJ906" s="421"/>
      <c r="OYK906" s="421"/>
      <c r="OYL906" s="421"/>
      <c r="OYM906" s="421"/>
      <c r="OYN906" s="421"/>
      <c r="OYO906" s="421"/>
      <c r="OYP906" s="421"/>
      <c r="OYQ906" s="421"/>
      <c r="OYR906" s="421"/>
      <c r="OYS906" s="421"/>
      <c r="OYT906" s="421"/>
      <c r="OYU906" s="421"/>
      <c r="OYV906" s="421"/>
      <c r="OYW906" s="421"/>
      <c r="OYX906" s="421"/>
      <c r="OYY906" s="421"/>
      <c r="OYZ906" s="421"/>
      <c r="OZA906" s="421"/>
      <c r="OZB906" s="421"/>
      <c r="OZC906" s="421"/>
      <c r="OZD906" s="421"/>
      <c r="OZE906" s="421"/>
      <c r="OZF906" s="421"/>
      <c r="OZG906" s="421"/>
      <c r="OZH906" s="421"/>
      <c r="OZI906" s="421"/>
      <c r="OZJ906" s="421"/>
      <c r="OZK906" s="421"/>
      <c r="OZL906" s="421"/>
      <c r="OZM906" s="421"/>
      <c r="OZN906" s="421"/>
      <c r="OZO906" s="421"/>
      <c r="OZP906" s="421"/>
      <c r="OZQ906" s="421"/>
      <c r="OZR906" s="421"/>
      <c r="OZS906" s="421"/>
      <c r="OZT906" s="421"/>
      <c r="OZU906" s="421"/>
      <c r="OZV906" s="421"/>
      <c r="OZW906" s="421"/>
      <c r="OZX906" s="421"/>
      <c r="OZY906" s="421"/>
      <c r="OZZ906" s="421"/>
      <c r="PAA906" s="421"/>
      <c r="PAB906" s="421"/>
      <c r="PAC906" s="421"/>
      <c r="PAD906" s="421"/>
      <c r="PAE906" s="421"/>
      <c r="PAF906" s="421"/>
      <c r="PAG906" s="421"/>
      <c r="PAH906" s="421"/>
      <c r="PAI906" s="421"/>
      <c r="PAJ906" s="421"/>
      <c r="PAK906" s="421"/>
      <c r="PAL906" s="421"/>
      <c r="PAM906" s="421"/>
      <c r="PAN906" s="421"/>
      <c r="PAO906" s="421"/>
      <c r="PAP906" s="421"/>
      <c r="PAQ906" s="421"/>
      <c r="PAR906" s="421"/>
      <c r="PAS906" s="421"/>
      <c r="PAT906" s="421"/>
      <c r="PAU906" s="421"/>
      <c r="PAV906" s="421"/>
      <c r="PAW906" s="421"/>
      <c r="PAX906" s="421"/>
      <c r="PAY906" s="421"/>
      <c r="PAZ906" s="421"/>
      <c r="PBA906" s="421"/>
      <c r="PBB906" s="421"/>
      <c r="PBC906" s="421"/>
      <c r="PBD906" s="421"/>
      <c r="PBE906" s="421"/>
      <c r="PBF906" s="421"/>
      <c r="PBG906" s="421"/>
      <c r="PBH906" s="421"/>
      <c r="PBI906" s="421"/>
      <c r="PBJ906" s="421"/>
      <c r="PBK906" s="421"/>
      <c r="PBL906" s="421"/>
      <c r="PBM906" s="421"/>
      <c r="PBN906" s="421"/>
      <c r="PBO906" s="421"/>
      <c r="PBP906" s="421"/>
      <c r="PBQ906" s="421"/>
      <c r="PBR906" s="421"/>
      <c r="PBS906" s="421"/>
      <c r="PBT906" s="421"/>
      <c r="PBU906" s="421"/>
      <c r="PBV906" s="421"/>
      <c r="PBW906" s="421"/>
      <c r="PBX906" s="421"/>
      <c r="PBY906" s="421"/>
      <c r="PBZ906" s="421"/>
      <c r="PCA906" s="421"/>
      <c r="PCB906" s="421"/>
      <c r="PCC906" s="421"/>
      <c r="PCD906" s="421"/>
      <c r="PCE906" s="421"/>
      <c r="PCF906" s="421"/>
      <c r="PCG906" s="421"/>
      <c r="PCH906" s="421"/>
      <c r="PCI906" s="421"/>
      <c r="PCJ906" s="421"/>
      <c r="PCK906" s="421"/>
      <c r="PCL906" s="421"/>
      <c r="PCM906" s="421"/>
      <c r="PCN906" s="421"/>
      <c r="PCO906" s="421"/>
      <c r="PCP906" s="421"/>
      <c r="PCQ906" s="421"/>
      <c r="PCR906" s="421"/>
      <c r="PCS906" s="421"/>
      <c r="PCT906" s="421"/>
      <c r="PCU906" s="421"/>
      <c r="PCV906" s="421"/>
      <c r="PCW906" s="421"/>
      <c r="PCX906" s="421"/>
      <c r="PCY906" s="421"/>
      <c r="PCZ906" s="421"/>
      <c r="PDA906" s="421"/>
      <c r="PDB906" s="421"/>
      <c r="PDC906" s="421"/>
      <c r="PDD906" s="421"/>
      <c r="PDE906" s="421"/>
      <c r="PDF906" s="421"/>
      <c r="PDG906" s="421"/>
      <c r="PDH906" s="421"/>
      <c r="PDI906" s="421"/>
      <c r="PDJ906" s="421"/>
      <c r="PDK906" s="421"/>
      <c r="PDL906" s="421"/>
      <c r="PDM906" s="421"/>
      <c r="PDN906" s="421"/>
      <c r="PDO906" s="421"/>
      <c r="PDP906" s="421"/>
      <c r="PDQ906" s="421"/>
      <c r="PDR906" s="421"/>
      <c r="PDS906" s="421"/>
      <c r="PDT906" s="421"/>
      <c r="PDU906" s="421"/>
      <c r="PDV906" s="421"/>
      <c r="PDW906" s="421"/>
      <c r="PDX906" s="421"/>
      <c r="PDY906" s="421"/>
      <c r="PDZ906" s="421"/>
      <c r="PEA906" s="421"/>
      <c r="PEB906" s="421"/>
      <c r="PEC906" s="421"/>
      <c r="PED906" s="421"/>
      <c r="PEE906" s="421"/>
      <c r="PEF906" s="421"/>
      <c r="PEG906" s="421"/>
      <c r="PEH906" s="421"/>
      <c r="PEI906" s="421"/>
      <c r="PEJ906" s="421"/>
      <c r="PEK906" s="421"/>
      <c r="PEL906" s="421"/>
      <c r="PEM906" s="421"/>
      <c r="PEN906" s="421"/>
      <c r="PEO906" s="421"/>
      <c r="PEP906" s="421"/>
      <c r="PEQ906" s="421"/>
      <c r="PER906" s="421"/>
      <c r="PES906" s="421"/>
      <c r="PET906" s="421"/>
      <c r="PEU906" s="421"/>
      <c r="PEV906" s="421"/>
      <c r="PEW906" s="421"/>
      <c r="PEX906" s="421"/>
      <c r="PEY906" s="421"/>
      <c r="PEZ906" s="421"/>
      <c r="PFA906" s="421"/>
      <c r="PFB906" s="421"/>
      <c r="PFC906" s="421"/>
      <c r="PFD906" s="421"/>
      <c r="PFE906" s="421"/>
      <c r="PFF906" s="421"/>
      <c r="PFG906" s="421"/>
      <c r="PFH906" s="421"/>
      <c r="PFI906" s="421"/>
      <c r="PFJ906" s="421"/>
      <c r="PFK906" s="421"/>
      <c r="PFL906" s="421"/>
      <c r="PFM906" s="421"/>
      <c r="PFN906" s="421"/>
      <c r="PFO906" s="421"/>
      <c r="PFP906" s="421"/>
      <c r="PFQ906" s="421"/>
      <c r="PFR906" s="421"/>
      <c r="PFS906" s="421"/>
      <c r="PFT906" s="421"/>
      <c r="PFU906" s="421"/>
      <c r="PFV906" s="421"/>
      <c r="PFW906" s="421"/>
      <c r="PFX906" s="421"/>
      <c r="PFY906" s="421"/>
      <c r="PFZ906" s="421"/>
      <c r="PGA906" s="421"/>
      <c r="PGB906" s="421"/>
      <c r="PGC906" s="421"/>
      <c r="PGD906" s="421"/>
      <c r="PGE906" s="421"/>
      <c r="PGF906" s="421"/>
      <c r="PGG906" s="421"/>
      <c r="PGH906" s="421"/>
      <c r="PGI906" s="421"/>
      <c r="PGJ906" s="421"/>
      <c r="PGK906" s="421"/>
      <c r="PGL906" s="421"/>
      <c r="PGM906" s="421"/>
      <c r="PGN906" s="421"/>
      <c r="PGO906" s="421"/>
      <c r="PGP906" s="421"/>
      <c r="PGQ906" s="421"/>
      <c r="PGR906" s="421"/>
      <c r="PGS906" s="421"/>
      <c r="PGT906" s="421"/>
      <c r="PGU906" s="421"/>
      <c r="PGV906" s="421"/>
      <c r="PGW906" s="421"/>
      <c r="PGX906" s="421"/>
      <c r="PGY906" s="421"/>
      <c r="PGZ906" s="421"/>
      <c r="PHA906" s="421"/>
      <c r="PHB906" s="421"/>
      <c r="PHC906" s="421"/>
      <c r="PHD906" s="421"/>
      <c r="PHE906" s="421"/>
      <c r="PHF906" s="421"/>
      <c r="PHG906" s="421"/>
      <c r="PHH906" s="421"/>
      <c r="PHI906" s="421"/>
      <c r="PHJ906" s="421"/>
      <c r="PHK906" s="421"/>
      <c r="PHL906" s="421"/>
      <c r="PHM906" s="421"/>
      <c r="PHN906" s="421"/>
      <c r="PHO906" s="421"/>
      <c r="PHP906" s="421"/>
      <c r="PHQ906" s="421"/>
      <c r="PHR906" s="421"/>
      <c r="PHS906" s="421"/>
      <c r="PHT906" s="421"/>
      <c r="PHU906" s="421"/>
      <c r="PHV906" s="421"/>
      <c r="PHW906" s="421"/>
      <c r="PHX906" s="421"/>
      <c r="PHY906" s="421"/>
      <c r="PHZ906" s="421"/>
      <c r="PIA906" s="421"/>
      <c r="PIB906" s="421"/>
      <c r="PIC906" s="421"/>
      <c r="PID906" s="421"/>
      <c r="PIE906" s="421"/>
      <c r="PIF906" s="421"/>
      <c r="PIG906" s="421"/>
      <c r="PIH906" s="421"/>
      <c r="PII906" s="421"/>
      <c r="PIJ906" s="421"/>
      <c r="PIK906" s="421"/>
      <c r="PIL906" s="421"/>
      <c r="PIM906" s="421"/>
      <c r="PIN906" s="421"/>
      <c r="PIO906" s="421"/>
      <c r="PIP906" s="421"/>
      <c r="PIQ906" s="421"/>
      <c r="PIR906" s="421"/>
      <c r="PIS906" s="421"/>
      <c r="PIT906" s="421"/>
      <c r="PIU906" s="421"/>
      <c r="PIV906" s="421"/>
      <c r="PIW906" s="421"/>
      <c r="PIX906" s="421"/>
      <c r="PIY906" s="421"/>
      <c r="PIZ906" s="421"/>
      <c r="PJA906" s="421"/>
      <c r="PJB906" s="421"/>
      <c r="PJC906" s="421"/>
      <c r="PJD906" s="421"/>
      <c r="PJE906" s="421"/>
      <c r="PJF906" s="421"/>
      <c r="PJG906" s="421"/>
      <c r="PJH906" s="421"/>
      <c r="PJI906" s="421"/>
      <c r="PJJ906" s="421"/>
      <c r="PJK906" s="421"/>
      <c r="PJL906" s="421"/>
      <c r="PJM906" s="421"/>
      <c r="PJN906" s="421"/>
      <c r="PJO906" s="421"/>
      <c r="PJP906" s="421"/>
      <c r="PJQ906" s="421"/>
      <c r="PJR906" s="421"/>
      <c r="PJS906" s="421"/>
      <c r="PJT906" s="421"/>
      <c r="PJU906" s="421"/>
      <c r="PJV906" s="421"/>
      <c r="PJW906" s="421"/>
      <c r="PJX906" s="421"/>
      <c r="PJY906" s="421"/>
      <c r="PJZ906" s="421"/>
      <c r="PKA906" s="421"/>
      <c r="PKB906" s="421"/>
      <c r="PKC906" s="421"/>
      <c r="PKD906" s="421"/>
      <c r="PKE906" s="421"/>
      <c r="PKF906" s="421"/>
      <c r="PKG906" s="421"/>
      <c r="PKH906" s="421"/>
      <c r="PKI906" s="421"/>
      <c r="PKJ906" s="421"/>
      <c r="PKK906" s="421"/>
      <c r="PKL906" s="421"/>
      <c r="PKM906" s="421"/>
      <c r="PKN906" s="421"/>
      <c r="PKO906" s="421"/>
      <c r="PKP906" s="421"/>
      <c r="PKQ906" s="421"/>
      <c r="PKR906" s="421"/>
      <c r="PKS906" s="421"/>
      <c r="PKT906" s="421"/>
      <c r="PKU906" s="421"/>
      <c r="PKV906" s="421"/>
      <c r="PKW906" s="421"/>
      <c r="PKX906" s="421"/>
      <c r="PKY906" s="421"/>
      <c r="PKZ906" s="421"/>
      <c r="PLA906" s="421"/>
      <c r="PLB906" s="421"/>
      <c r="PLC906" s="421"/>
      <c r="PLD906" s="421"/>
      <c r="PLE906" s="421"/>
      <c r="PLF906" s="421"/>
      <c r="PLG906" s="421"/>
      <c r="PLH906" s="421"/>
      <c r="PLI906" s="421"/>
      <c r="PLJ906" s="421"/>
      <c r="PLK906" s="421"/>
      <c r="PLL906" s="421"/>
      <c r="PLM906" s="421"/>
      <c r="PLN906" s="421"/>
      <c r="PLO906" s="421"/>
      <c r="PLP906" s="421"/>
      <c r="PLQ906" s="421"/>
      <c r="PLR906" s="421"/>
      <c r="PLS906" s="421"/>
      <c r="PLT906" s="421"/>
      <c r="PLU906" s="421"/>
      <c r="PLV906" s="421"/>
      <c r="PLW906" s="421"/>
      <c r="PLX906" s="421"/>
      <c r="PLY906" s="421"/>
      <c r="PLZ906" s="421"/>
      <c r="PMA906" s="421"/>
      <c r="PMB906" s="421"/>
      <c r="PMC906" s="421"/>
      <c r="PMD906" s="421"/>
      <c r="PME906" s="421"/>
      <c r="PMF906" s="421"/>
      <c r="PMG906" s="421"/>
      <c r="PMH906" s="421"/>
      <c r="PMI906" s="421"/>
      <c r="PMJ906" s="421"/>
      <c r="PMK906" s="421"/>
      <c r="PML906" s="421"/>
      <c r="PMM906" s="421"/>
      <c r="PMN906" s="421"/>
      <c r="PMO906" s="421"/>
      <c r="PMP906" s="421"/>
      <c r="PMQ906" s="421"/>
      <c r="PMR906" s="421"/>
      <c r="PMS906" s="421"/>
      <c r="PMT906" s="421"/>
      <c r="PMU906" s="421"/>
      <c r="PMV906" s="421"/>
      <c r="PMW906" s="421"/>
      <c r="PMX906" s="421"/>
      <c r="PMY906" s="421"/>
      <c r="PMZ906" s="421"/>
      <c r="PNA906" s="421"/>
      <c r="PNB906" s="421"/>
      <c r="PNC906" s="421"/>
      <c r="PND906" s="421"/>
      <c r="PNE906" s="421"/>
      <c r="PNF906" s="421"/>
      <c r="PNG906" s="421"/>
      <c r="PNH906" s="421"/>
      <c r="PNI906" s="421"/>
      <c r="PNJ906" s="421"/>
      <c r="PNK906" s="421"/>
      <c r="PNL906" s="421"/>
      <c r="PNM906" s="421"/>
      <c r="PNN906" s="421"/>
      <c r="PNO906" s="421"/>
      <c r="PNP906" s="421"/>
      <c r="PNQ906" s="421"/>
      <c r="PNR906" s="421"/>
      <c r="PNS906" s="421"/>
      <c r="PNT906" s="421"/>
      <c r="PNU906" s="421"/>
      <c r="PNV906" s="421"/>
      <c r="PNW906" s="421"/>
      <c r="PNX906" s="421"/>
      <c r="PNY906" s="421"/>
      <c r="PNZ906" s="421"/>
      <c r="POA906" s="421"/>
      <c r="POB906" s="421"/>
      <c r="POC906" s="421"/>
      <c r="POD906" s="421"/>
      <c r="POE906" s="421"/>
      <c r="POF906" s="421"/>
      <c r="POG906" s="421"/>
      <c r="POH906" s="421"/>
      <c r="POI906" s="421"/>
      <c r="POJ906" s="421"/>
      <c r="POK906" s="421"/>
      <c r="POL906" s="421"/>
      <c r="POM906" s="421"/>
      <c r="PON906" s="421"/>
      <c r="POO906" s="421"/>
      <c r="POP906" s="421"/>
      <c r="POQ906" s="421"/>
      <c r="POR906" s="421"/>
      <c r="POS906" s="421"/>
      <c r="POT906" s="421"/>
      <c r="POU906" s="421"/>
      <c r="POV906" s="421"/>
      <c r="POW906" s="421"/>
      <c r="POX906" s="421"/>
      <c r="POY906" s="421"/>
      <c r="POZ906" s="421"/>
      <c r="PPA906" s="421"/>
      <c r="PPB906" s="421"/>
      <c r="PPC906" s="421"/>
      <c r="PPD906" s="421"/>
      <c r="PPE906" s="421"/>
      <c r="PPF906" s="421"/>
      <c r="PPG906" s="421"/>
      <c r="PPH906" s="421"/>
      <c r="PPI906" s="421"/>
      <c r="PPJ906" s="421"/>
      <c r="PPK906" s="421"/>
      <c r="PPL906" s="421"/>
      <c r="PPM906" s="421"/>
      <c r="PPN906" s="421"/>
      <c r="PPO906" s="421"/>
      <c r="PPP906" s="421"/>
      <c r="PPQ906" s="421"/>
      <c r="PPR906" s="421"/>
      <c r="PPS906" s="421"/>
      <c r="PPT906" s="421"/>
      <c r="PPU906" s="421"/>
      <c r="PPV906" s="421"/>
      <c r="PPW906" s="421"/>
      <c r="PPX906" s="421"/>
      <c r="PPY906" s="421"/>
      <c r="PPZ906" s="421"/>
      <c r="PQA906" s="421"/>
      <c r="PQB906" s="421"/>
      <c r="PQC906" s="421"/>
      <c r="PQD906" s="421"/>
      <c r="PQE906" s="421"/>
      <c r="PQF906" s="421"/>
      <c r="PQG906" s="421"/>
      <c r="PQH906" s="421"/>
      <c r="PQI906" s="421"/>
      <c r="PQJ906" s="421"/>
      <c r="PQK906" s="421"/>
      <c r="PQL906" s="421"/>
      <c r="PQM906" s="421"/>
      <c r="PQN906" s="421"/>
      <c r="PQO906" s="421"/>
      <c r="PQP906" s="421"/>
      <c r="PQQ906" s="421"/>
      <c r="PQR906" s="421"/>
      <c r="PQS906" s="421"/>
      <c r="PQT906" s="421"/>
      <c r="PQU906" s="421"/>
      <c r="PQV906" s="421"/>
      <c r="PQW906" s="421"/>
      <c r="PQX906" s="421"/>
      <c r="PQY906" s="421"/>
      <c r="PQZ906" s="421"/>
      <c r="PRA906" s="421"/>
      <c r="PRB906" s="421"/>
      <c r="PRC906" s="421"/>
      <c r="PRD906" s="421"/>
      <c r="PRE906" s="421"/>
      <c r="PRF906" s="421"/>
      <c r="PRG906" s="421"/>
      <c r="PRH906" s="421"/>
      <c r="PRI906" s="421"/>
      <c r="PRJ906" s="421"/>
      <c r="PRK906" s="421"/>
      <c r="PRL906" s="421"/>
      <c r="PRM906" s="421"/>
      <c r="PRN906" s="421"/>
      <c r="PRO906" s="421"/>
      <c r="PRP906" s="421"/>
      <c r="PRQ906" s="421"/>
      <c r="PRR906" s="421"/>
      <c r="PRS906" s="421"/>
      <c r="PRT906" s="421"/>
      <c r="PRU906" s="421"/>
      <c r="PRV906" s="421"/>
      <c r="PRW906" s="421"/>
      <c r="PRX906" s="421"/>
      <c r="PRY906" s="421"/>
      <c r="PRZ906" s="421"/>
      <c r="PSA906" s="421"/>
      <c r="PSB906" s="421"/>
      <c r="PSC906" s="421"/>
      <c r="PSD906" s="421"/>
      <c r="PSE906" s="421"/>
      <c r="PSF906" s="421"/>
      <c r="PSG906" s="421"/>
      <c r="PSH906" s="421"/>
      <c r="PSI906" s="421"/>
      <c r="PSJ906" s="421"/>
      <c r="PSK906" s="421"/>
      <c r="PSL906" s="421"/>
      <c r="PSM906" s="421"/>
      <c r="PSN906" s="421"/>
      <c r="PSO906" s="421"/>
      <c r="PSP906" s="421"/>
      <c r="PSQ906" s="421"/>
      <c r="PSR906" s="421"/>
      <c r="PSS906" s="421"/>
      <c r="PST906" s="421"/>
      <c r="PSU906" s="421"/>
      <c r="PSV906" s="421"/>
      <c r="PSW906" s="421"/>
      <c r="PSX906" s="421"/>
      <c r="PSY906" s="421"/>
      <c r="PSZ906" s="421"/>
      <c r="PTA906" s="421"/>
      <c r="PTB906" s="421"/>
      <c r="PTC906" s="421"/>
      <c r="PTD906" s="421"/>
      <c r="PTE906" s="421"/>
      <c r="PTF906" s="421"/>
      <c r="PTG906" s="421"/>
      <c r="PTH906" s="421"/>
      <c r="PTI906" s="421"/>
      <c r="PTJ906" s="421"/>
      <c r="PTK906" s="421"/>
      <c r="PTL906" s="421"/>
      <c r="PTM906" s="421"/>
      <c r="PTN906" s="421"/>
      <c r="PTO906" s="421"/>
      <c r="PTP906" s="421"/>
      <c r="PTQ906" s="421"/>
      <c r="PTR906" s="421"/>
      <c r="PTS906" s="421"/>
      <c r="PTT906" s="421"/>
      <c r="PTU906" s="421"/>
      <c r="PTV906" s="421"/>
      <c r="PTW906" s="421"/>
      <c r="PTX906" s="421"/>
      <c r="PTY906" s="421"/>
      <c r="PTZ906" s="421"/>
      <c r="PUA906" s="421"/>
      <c r="PUB906" s="421"/>
      <c r="PUC906" s="421"/>
      <c r="PUD906" s="421"/>
      <c r="PUE906" s="421"/>
      <c r="PUF906" s="421"/>
      <c r="PUG906" s="421"/>
      <c r="PUH906" s="421"/>
      <c r="PUI906" s="421"/>
      <c r="PUJ906" s="421"/>
      <c r="PUK906" s="421"/>
      <c r="PUL906" s="421"/>
      <c r="PUM906" s="421"/>
      <c r="PUN906" s="421"/>
      <c r="PUO906" s="421"/>
      <c r="PUP906" s="421"/>
      <c r="PUQ906" s="421"/>
      <c r="PUR906" s="421"/>
      <c r="PUS906" s="421"/>
      <c r="PUT906" s="421"/>
      <c r="PUU906" s="421"/>
      <c r="PUV906" s="421"/>
      <c r="PUW906" s="421"/>
      <c r="PUX906" s="421"/>
      <c r="PUY906" s="421"/>
      <c r="PUZ906" s="421"/>
      <c r="PVA906" s="421"/>
      <c r="PVB906" s="421"/>
      <c r="PVC906" s="421"/>
      <c r="PVD906" s="421"/>
      <c r="PVE906" s="421"/>
      <c r="PVF906" s="421"/>
      <c r="PVG906" s="421"/>
      <c r="PVH906" s="421"/>
      <c r="PVI906" s="421"/>
      <c r="PVJ906" s="421"/>
      <c r="PVK906" s="421"/>
      <c r="PVL906" s="421"/>
      <c r="PVM906" s="421"/>
      <c r="PVN906" s="421"/>
      <c r="PVO906" s="421"/>
      <c r="PVP906" s="421"/>
      <c r="PVQ906" s="421"/>
      <c r="PVR906" s="421"/>
      <c r="PVS906" s="421"/>
      <c r="PVT906" s="421"/>
      <c r="PVU906" s="421"/>
      <c r="PVV906" s="421"/>
      <c r="PVW906" s="421"/>
      <c r="PVX906" s="421"/>
      <c r="PVY906" s="421"/>
      <c r="PVZ906" s="421"/>
      <c r="PWA906" s="421"/>
      <c r="PWB906" s="421"/>
      <c r="PWC906" s="421"/>
      <c r="PWD906" s="421"/>
      <c r="PWE906" s="421"/>
      <c r="PWF906" s="421"/>
      <c r="PWG906" s="421"/>
      <c r="PWH906" s="421"/>
      <c r="PWI906" s="421"/>
      <c r="PWJ906" s="421"/>
      <c r="PWK906" s="421"/>
      <c r="PWL906" s="421"/>
      <c r="PWM906" s="421"/>
      <c r="PWN906" s="421"/>
      <c r="PWO906" s="421"/>
      <c r="PWP906" s="421"/>
      <c r="PWQ906" s="421"/>
      <c r="PWR906" s="421"/>
      <c r="PWS906" s="421"/>
      <c r="PWT906" s="421"/>
      <c r="PWU906" s="421"/>
      <c r="PWV906" s="421"/>
      <c r="PWW906" s="421"/>
      <c r="PWX906" s="421"/>
      <c r="PWY906" s="421"/>
      <c r="PWZ906" s="421"/>
      <c r="PXA906" s="421"/>
      <c r="PXB906" s="421"/>
      <c r="PXC906" s="421"/>
      <c r="PXD906" s="421"/>
      <c r="PXE906" s="421"/>
      <c r="PXF906" s="421"/>
      <c r="PXG906" s="421"/>
      <c r="PXH906" s="421"/>
      <c r="PXI906" s="421"/>
      <c r="PXJ906" s="421"/>
      <c r="PXK906" s="421"/>
      <c r="PXL906" s="421"/>
      <c r="PXM906" s="421"/>
      <c r="PXN906" s="421"/>
      <c r="PXO906" s="421"/>
      <c r="PXP906" s="421"/>
      <c r="PXQ906" s="421"/>
      <c r="PXR906" s="421"/>
      <c r="PXS906" s="421"/>
      <c r="PXT906" s="421"/>
      <c r="PXU906" s="421"/>
      <c r="PXV906" s="421"/>
      <c r="PXW906" s="421"/>
      <c r="PXX906" s="421"/>
      <c r="PXY906" s="421"/>
      <c r="PXZ906" s="421"/>
      <c r="PYA906" s="421"/>
      <c r="PYB906" s="421"/>
      <c r="PYC906" s="421"/>
      <c r="PYD906" s="421"/>
      <c r="PYE906" s="421"/>
      <c r="PYF906" s="421"/>
      <c r="PYG906" s="421"/>
      <c r="PYH906" s="421"/>
      <c r="PYI906" s="421"/>
      <c r="PYJ906" s="421"/>
      <c r="PYK906" s="421"/>
      <c r="PYL906" s="421"/>
      <c r="PYM906" s="421"/>
      <c r="PYN906" s="421"/>
      <c r="PYO906" s="421"/>
      <c r="PYP906" s="421"/>
      <c r="PYQ906" s="421"/>
      <c r="PYR906" s="421"/>
      <c r="PYS906" s="421"/>
      <c r="PYT906" s="421"/>
      <c r="PYU906" s="421"/>
      <c r="PYV906" s="421"/>
      <c r="PYW906" s="421"/>
      <c r="PYX906" s="421"/>
      <c r="PYY906" s="421"/>
      <c r="PYZ906" s="421"/>
      <c r="PZA906" s="421"/>
      <c r="PZB906" s="421"/>
      <c r="PZC906" s="421"/>
      <c r="PZD906" s="421"/>
      <c r="PZE906" s="421"/>
      <c r="PZF906" s="421"/>
      <c r="PZG906" s="421"/>
      <c r="PZH906" s="421"/>
      <c r="PZI906" s="421"/>
      <c r="PZJ906" s="421"/>
      <c r="PZK906" s="421"/>
      <c r="PZL906" s="421"/>
      <c r="PZM906" s="421"/>
      <c r="PZN906" s="421"/>
      <c r="PZO906" s="421"/>
      <c r="PZP906" s="421"/>
      <c r="PZQ906" s="421"/>
      <c r="PZR906" s="421"/>
      <c r="PZS906" s="421"/>
      <c r="PZT906" s="421"/>
      <c r="PZU906" s="421"/>
      <c r="PZV906" s="421"/>
      <c r="PZW906" s="421"/>
      <c r="PZX906" s="421"/>
      <c r="PZY906" s="421"/>
      <c r="PZZ906" s="421"/>
      <c r="QAA906" s="421"/>
      <c r="QAB906" s="421"/>
      <c r="QAC906" s="421"/>
      <c r="QAD906" s="421"/>
      <c r="QAE906" s="421"/>
      <c r="QAF906" s="421"/>
      <c r="QAG906" s="421"/>
      <c r="QAH906" s="421"/>
      <c r="QAI906" s="421"/>
      <c r="QAJ906" s="421"/>
      <c r="QAK906" s="421"/>
      <c r="QAL906" s="421"/>
      <c r="QAM906" s="421"/>
      <c r="QAN906" s="421"/>
      <c r="QAO906" s="421"/>
      <c r="QAP906" s="421"/>
      <c r="QAQ906" s="421"/>
      <c r="QAR906" s="421"/>
      <c r="QAS906" s="421"/>
      <c r="QAT906" s="421"/>
      <c r="QAU906" s="421"/>
      <c r="QAV906" s="421"/>
      <c r="QAW906" s="421"/>
      <c r="QAX906" s="421"/>
      <c r="QAY906" s="421"/>
      <c r="QAZ906" s="421"/>
      <c r="QBA906" s="421"/>
      <c r="QBB906" s="421"/>
      <c r="QBC906" s="421"/>
      <c r="QBD906" s="421"/>
      <c r="QBE906" s="421"/>
      <c r="QBF906" s="421"/>
      <c r="QBG906" s="421"/>
      <c r="QBH906" s="421"/>
      <c r="QBI906" s="421"/>
      <c r="QBJ906" s="421"/>
      <c r="QBK906" s="421"/>
      <c r="QBL906" s="421"/>
      <c r="QBM906" s="421"/>
      <c r="QBN906" s="421"/>
      <c r="QBO906" s="421"/>
      <c r="QBP906" s="421"/>
      <c r="QBQ906" s="421"/>
      <c r="QBR906" s="421"/>
      <c r="QBS906" s="421"/>
      <c r="QBT906" s="421"/>
      <c r="QBU906" s="421"/>
      <c r="QBV906" s="421"/>
      <c r="QBW906" s="421"/>
      <c r="QBX906" s="421"/>
      <c r="QBY906" s="421"/>
      <c r="QBZ906" s="421"/>
      <c r="QCA906" s="421"/>
      <c r="QCB906" s="421"/>
      <c r="QCC906" s="421"/>
      <c r="QCD906" s="421"/>
      <c r="QCE906" s="421"/>
      <c r="QCF906" s="421"/>
      <c r="QCG906" s="421"/>
      <c r="QCH906" s="421"/>
      <c r="QCI906" s="421"/>
      <c r="QCJ906" s="421"/>
      <c r="QCK906" s="421"/>
      <c r="QCL906" s="421"/>
      <c r="QCM906" s="421"/>
      <c r="QCN906" s="421"/>
      <c r="QCO906" s="421"/>
      <c r="QCP906" s="421"/>
      <c r="QCQ906" s="421"/>
      <c r="QCR906" s="421"/>
      <c r="QCS906" s="421"/>
      <c r="QCT906" s="421"/>
      <c r="QCU906" s="421"/>
      <c r="QCV906" s="421"/>
      <c r="QCW906" s="421"/>
      <c r="QCX906" s="421"/>
      <c r="QCY906" s="421"/>
      <c r="QCZ906" s="421"/>
      <c r="QDA906" s="421"/>
      <c r="QDB906" s="421"/>
      <c r="QDC906" s="421"/>
      <c r="QDD906" s="421"/>
      <c r="QDE906" s="421"/>
      <c r="QDF906" s="421"/>
      <c r="QDG906" s="421"/>
      <c r="QDH906" s="421"/>
      <c r="QDI906" s="421"/>
      <c r="QDJ906" s="421"/>
      <c r="QDK906" s="421"/>
      <c r="QDL906" s="421"/>
      <c r="QDM906" s="421"/>
      <c r="QDN906" s="421"/>
      <c r="QDO906" s="421"/>
      <c r="QDP906" s="421"/>
      <c r="QDQ906" s="421"/>
      <c r="QDR906" s="421"/>
      <c r="QDS906" s="421"/>
      <c r="QDT906" s="421"/>
      <c r="QDU906" s="421"/>
      <c r="QDV906" s="421"/>
      <c r="QDW906" s="421"/>
      <c r="QDX906" s="421"/>
      <c r="QDY906" s="421"/>
      <c r="QDZ906" s="421"/>
      <c r="QEA906" s="421"/>
      <c r="QEB906" s="421"/>
      <c r="QEC906" s="421"/>
      <c r="QED906" s="421"/>
      <c r="QEE906" s="421"/>
      <c r="QEF906" s="421"/>
      <c r="QEG906" s="421"/>
      <c r="QEH906" s="421"/>
      <c r="QEI906" s="421"/>
      <c r="QEJ906" s="421"/>
      <c r="QEK906" s="421"/>
      <c r="QEL906" s="421"/>
      <c r="QEM906" s="421"/>
      <c r="QEN906" s="421"/>
      <c r="QEO906" s="421"/>
      <c r="QEP906" s="421"/>
      <c r="QEQ906" s="421"/>
      <c r="QER906" s="421"/>
      <c r="QES906" s="421"/>
      <c r="QET906" s="421"/>
      <c r="QEU906" s="421"/>
      <c r="QEV906" s="421"/>
      <c r="QEW906" s="421"/>
      <c r="QEX906" s="421"/>
      <c r="QEY906" s="421"/>
      <c r="QEZ906" s="421"/>
      <c r="QFA906" s="421"/>
      <c r="QFB906" s="421"/>
      <c r="QFC906" s="421"/>
      <c r="QFD906" s="421"/>
      <c r="QFE906" s="421"/>
      <c r="QFF906" s="421"/>
      <c r="QFG906" s="421"/>
      <c r="QFH906" s="421"/>
      <c r="QFI906" s="421"/>
      <c r="QFJ906" s="421"/>
      <c r="QFK906" s="421"/>
      <c r="QFL906" s="421"/>
      <c r="QFM906" s="421"/>
      <c r="QFN906" s="421"/>
      <c r="QFO906" s="421"/>
      <c r="QFP906" s="421"/>
      <c r="QFQ906" s="421"/>
      <c r="QFR906" s="421"/>
      <c r="QFS906" s="421"/>
      <c r="QFT906" s="421"/>
      <c r="QFU906" s="421"/>
      <c r="QFV906" s="421"/>
      <c r="QFW906" s="421"/>
      <c r="QFX906" s="421"/>
      <c r="QFY906" s="421"/>
      <c r="QFZ906" s="421"/>
      <c r="QGA906" s="421"/>
      <c r="QGB906" s="421"/>
      <c r="QGC906" s="421"/>
      <c r="QGD906" s="421"/>
      <c r="QGE906" s="421"/>
      <c r="QGF906" s="421"/>
      <c r="QGG906" s="421"/>
      <c r="QGH906" s="421"/>
      <c r="QGI906" s="421"/>
      <c r="QGJ906" s="421"/>
      <c r="QGK906" s="421"/>
      <c r="QGL906" s="421"/>
      <c r="QGM906" s="421"/>
      <c r="QGN906" s="421"/>
      <c r="QGO906" s="421"/>
      <c r="QGP906" s="421"/>
      <c r="QGQ906" s="421"/>
      <c r="QGR906" s="421"/>
      <c r="QGS906" s="421"/>
      <c r="QGT906" s="421"/>
      <c r="QGU906" s="421"/>
      <c r="QGV906" s="421"/>
      <c r="QGW906" s="421"/>
      <c r="QGX906" s="421"/>
      <c r="QGY906" s="421"/>
      <c r="QGZ906" s="421"/>
      <c r="QHA906" s="421"/>
      <c r="QHB906" s="421"/>
      <c r="QHC906" s="421"/>
      <c r="QHD906" s="421"/>
      <c r="QHE906" s="421"/>
      <c r="QHF906" s="421"/>
      <c r="QHG906" s="421"/>
      <c r="QHH906" s="421"/>
      <c r="QHI906" s="421"/>
      <c r="QHJ906" s="421"/>
      <c r="QHK906" s="421"/>
      <c r="QHL906" s="421"/>
      <c r="QHM906" s="421"/>
      <c r="QHN906" s="421"/>
      <c r="QHO906" s="421"/>
      <c r="QHP906" s="421"/>
      <c r="QHQ906" s="421"/>
      <c r="QHR906" s="421"/>
      <c r="QHS906" s="421"/>
      <c r="QHT906" s="421"/>
      <c r="QHU906" s="421"/>
      <c r="QHV906" s="421"/>
      <c r="QHW906" s="421"/>
      <c r="QHX906" s="421"/>
      <c r="QHY906" s="421"/>
      <c r="QHZ906" s="421"/>
      <c r="QIA906" s="421"/>
      <c r="QIB906" s="421"/>
      <c r="QIC906" s="421"/>
      <c r="QID906" s="421"/>
      <c r="QIE906" s="421"/>
      <c r="QIF906" s="421"/>
      <c r="QIG906" s="421"/>
      <c r="QIH906" s="421"/>
      <c r="QII906" s="421"/>
      <c r="QIJ906" s="421"/>
      <c r="QIK906" s="421"/>
      <c r="QIL906" s="421"/>
      <c r="QIM906" s="421"/>
      <c r="QIN906" s="421"/>
      <c r="QIO906" s="421"/>
      <c r="QIP906" s="421"/>
      <c r="QIQ906" s="421"/>
      <c r="QIR906" s="421"/>
      <c r="QIS906" s="421"/>
      <c r="QIT906" s="421"/>
      <c r="QIU906" s="421"/>
      <c r="QIV906" s="421"/>
      <c r="QIW906" s="421"/>
      <c r="QIX906" s="421"/>
      <c r="QIY906" s="421"/>
      <c r="QIZ906" s="421"/>
      <c r="QJA906" s="421"/>
      <c r="QJB906" s="421"/>
      <c r="QJC906" s="421"/>
      <c r="QJD906" s="421"/>
      <c r="QJE906" s="421"/>
      <c r="QJF906" s="421"/>
      <c r="QJG906" s="421"/>
      <c r="QJH906" s="421"/>
      <c r="QJI906" s="421"/>
      <c r="QJJ906" s="421"/>
      <c r="QJK906" s="421"/>
      <c r="QJL906" s="421"/>
      <c r="QJM906" s="421"/>
      <c r="QJN906" s="421"/>
      <c r="QJO906" s="421"/>
      <c r="QJP906" s="421"/>
      <c r="QJQ906" s="421"/>
      <c r="QJR906" s="421"/>
      <c r="QJS906" s="421"/>
      <c r="QJT906" s="421"/>
      <c r="QJU906" s="421"/>
      <c r="QJV906" s="421"/>
      <c r="QJW906" s="421"/>
      <c r="QJX906" s="421"/>
      <c r="QJY906" s="421"/>
      <c r="QJZ906" s="421"/>
      <c r="QKA906" s="421"/>
      <c r="QKB906" s="421"/>
      <c r="QKC906" s="421"/>
      <c r="QKD906" s="421"/>
      <c r="QKE906" s="421"/>
      <c r="QKF906" s="421"/>
      <c r="QKG906" s="421"/>
      <c r="QKH906" s="421"/>
      <c r="QKI906" s="421"/>
      <c r="QKJ906" s="421"/>
      <c r="QKK906" s="421"/>
      <c r="QKL906" s="421"/>
      <c r="QKM906" s="421"/>
      <c r="QKN906" s="421"/>
      <c r="QKO906" s="421"/>
      <c r="QKP906" s="421"/>
      <c r="QKQ906" s="421"/>
      <c r="QKR906" s="421"/>
      <c r="QKS906" s="421"/>
      <c r="QKT906" s="421"/>
      <c r="QKU906" s="421"/>
      <c r="QKV906" s="421"/>
      <c r="QKW906" s="421"/>
      <c r="QKX906" s="421"/>
      <c r="QKY906" s="421"/>
      <c r="QKZ906" s="421"/>
      <c r="QLA906" s="421"/>
      <c r="QLB906" s="421"/>
      <c r="QLC906" s="421"/>
      <c r="QLD906" s="421"/>
      <c r="QLE906" s="421"/>
      <c r="QLF906" s="421"/>
      <c r="QLG906" s="421"/>
      <c r="QLH906" s="421"/>
      <c r="QLI906" s="421"/>
      <c r="QLJ906" s="421"/>
      <c r="QLK906" s="421"/>
      <c r="QLL906" s="421"/>
      <c r="QLM906" s="421"/>
      <c r="QLN906" s="421"/>
      <c r="QLO906" s="421"/>
      <c r="QLP906" s="421"/>
      <c r="QLQ906" s="421"/>
      <c r="QLR906" s="421"/>
      <c r="QLS906" s="421"/>
      <c r="QLT906" s="421"/>
      <c r="QLU906" s="421"/>
      <c r="QLV906" s="421"/>
      <c r="QLW906" s="421"/>
      <c r="QLX906" s="421"/>
      <c r="QLY906" s="421"/>
      <c r="QLZ906" s="421"/>
      <c r="QMA906" s="421"/>
      <c r="QMB906" s="421"/>
      <c r="QMC906" s="421"/>
      <c r="QMD906" s="421"/>
      <c r="QME906" s="421"/>
      <c r="QMF906" s="421"/>
      <c r="QMG906" s="421"/>
      <c r="QMH906" s="421"/>
      <c r="QMI906" s="421"/>
      <c r="QMJ906" s="421"/>
      <c r="QMK906" s="421"/>
      <c r="QML906" s="421"/>
      <c r="QMM906" s="421"/>
      <c r="QMN906" s="421"/>
      <c r="QMO906" s="421"/>
      <c r="QMP906" s="421"/>
      <c r="QMQ906" s="421"/>
      <c r="QMR906" s="421"/>
      <c r="QMS906" s="421"/>
      <c r="QMT906" s="421"/>
      <c r="QMU906" s="421"/>
      <c r="QMV906" s="421"/>
      <c r="QMW906" s="421"/>
      <c r="QMX906" s="421"/>
      <c r="QMY906" s="421"/>
      <c r="QMZ906" s="421"/>
      <c r="QNA906" s="421"/>
      <c r="QNB906" s="421"/>
      <c r="QNC906" s="421"/>
      <c r="QND906" s="421"/>
      <c r="QNE906" s="421"/>
      <c r="QNF906" s="421"/>
      <c r="QNG906" s="421"/>
      <c r="QNH906" s="421"/>
      <c r="QNI906" s="421"/>
      <c r="QNJ906" s="421"/>
      <c r="QNK906" s="421"/>
      <c r="QNL906" s="421"/>
      <c r="QNM906" s="421"/>
      <c r="QNN906" s="421"/>
      <c r="QNO906" s="421"/>
      <c r="QNP906" s="421"/>
      <c r="QNQ906" s="421"/>
      <c r="QNR906" s="421"/>
      <c r="QNS906" s="421"/>
      <c r="QNT906" s="421"/>
      <c r="QNU906" s="421"/>
      <c r="QNV906" s="421"/>
      <c r="QNW906" s="421"/>
      <c r="QNX906" s="421"/>
      <c r="QNY906" s="421"/>
      <c r="QNZ906" s="421"/>
      <c r="QOA906" s="421"/>
      <c r="QOB906" s="421"/>
      <c r="QOC906" s="421"/>
      <c r="QOD906" s="421"/>
      <c r="QOE906" s="421"/>
      <c r="QOF906" s="421"/>
      <c r="QOG906" s="421"/>
      <c r="QOH906" s="421"/>
      <c r="QOI906" s="421"/>
      <c r="QOJ906" s="421"/>
      <c r="QOK906" s="421"/>
      <c r="QOL906" s="421"/>
      <c r="QOM906" s="421"/>
      <c r="QON906" s="421"/>
      <c r="QOO906" s="421"/>
      <c r="QOP906" s="421"/>
      <c r="QOQ906" s="421"/>
      <c r="QOR906" s="421"/>
      <c r="QOS906" s="421"/>
      <c r="QOT906" s="421"/>
      <c r="QOU906" s="421"/>
      <c r="QOV906" s="421"/>
      <c r="QOW906" s="421"/>
      <c r="QOX906" s="421"/>
      <c r="QOY906" s="421"/>
      <c r="QOZ906" s="421"/>
      <c r="QPA906" s="421"/>
      <c r="QPB906" s="421"/>
      <c r="QPC906" s="421"/>
      <c r="QPD906" s="421"/>
      <c r="QPE906" s="421"/>
      <c r="QPF906" s="421"/>
      <c r="QPG906" s="421"/>
      <c r="QPH906" s="421"/>
      <c r="QPI906" s="421"/>
      <c r="QPJ906" s="421"/>
      <c r="QPK906" s="421"/>
      <c r="QPL906" s="421"/>
      <c r="QPM906" s="421"/>
      <c r="QPN906" s="421"/>
      <c r="QPO906" s="421"/>
      <c r="QPP906" s="421"/>
      <c r="QPQ906" s="421"/>
      <c r="QPR906" s="421"/>
      <c r="QPS906" s="421"/>
      <c r="QPT906" s="421"/>
      <c r="QPU906" s="421"/>
      <c r="QPV906" s="421"/>
      <c r="QPW906" s="421"/>
      <c r="QPX906" s="421"/>
      <c r="QPY906" s="421"/>
      <c r="QPZ906" s="421"/>
      <c r="QQA906" s="421"/>
      <c r="QQB906" s="421"/>
      <c r="QQC906" s="421"/>
      <c r="QQD906" s="421"/>
      <c r="QQE906" s="421"/>
      <c r="QQF906" s="421"/>
      <c r="QQG906" s="421"/>
      <c r="QQH906" s="421"/>
      <c r="QQI906" s="421"/>
      <c r="QQJ906" s="421"/>
      <c r="QQK906" s="421"/>
      <c r="QQL906" s="421"/>
      <c r="QQM906" s="421"/>
      <c r="QQN906" s="421"/>
      <c r="QQO906" s="421"/>
      <c r="QQP906" s="421"/>
      <c r="QQQ906" s="421"/>
      <c r="QQR906" s="421"/>
      <c r="QQS906" s="421"/>
      <c r="QQT906" s="421"/>
      <c r="QQU906" s="421"/>
      <c r="QQV906" s="421"/>
      <c r="QQW906" s="421"/>
      <c r="QQX906" s="421"/>
      <c r="QQY906" s="421"/>
      <c r="QQZ906" s="421"/>
      <c r="QRA906" s="421"/>
      <c r="QRB906" s="421"/>
      <c r="QRC906" s="421"/>
      <c r="QRD906" s="421"/>
      <c r="QRE906" s="421"/>
      <c r="QRF906" s="421"/>
      <c r="QRG906" s="421"/>
      <c r="QRH906" s="421"/>
      <c r="QRI906" s="421"/>
      <c r="QRJ906" s="421"/>
      <c r="QRK906" s="421"/>
      <c r="QRL906" s="421"/>
      <c r="QRM906" s="421"/>
      <c r="QRN906" s="421"/>
      <c r="QRO906" s="421"/>
      <c r="QRP906" s="421"/>
      <c r="QRQ906" s="421"/>
      <c r="QRR906" s="421"/>
      <c r="QRS906" s="421"/>
      <c r="QRT906" s="421"/>
      <c r="QRU906" s="421"/>
      <c r="QRV906" s="421"/>
      <c r="QRW906" s="421"/>
      <c r="QRX906" s="421"/>
      <c r="QRY906" s="421"/>
      <c r="QRZ906" s="421"/>
      <c r="QSA906" s="421"/>
      <c r="QSB906" s="421"/>
      <c r="QSC906" s="421"/>
      <c r="QSD906" s="421"/>
      <c r="QSE906" s="421"/>
      <c r="QSF906" s="421"/>
      <c r="QSG906" s="421"/>
      <c r="QSH906" s="421"/>
      <c r="QSI906" s="421"/>
      <c r="QSJ906" s="421"/>
      <c r="QSK906" s="421"/>
      <c r="QSL906" s="421"/>
      <c r="QSM906" s="421"/>
      <c r="QSN906" s="421"/>
      <c r="QSO906" s="421"/>
      <c r="QSP906" s="421"/>
      <c r="QSQ906" s="421"/>
      <c r="QSR906" s="421"/>
      <c r="QSS906" s="421"/>
      <c r="QST906" s="421"/>
      <c r="QSU906" s="421"/>
      <c r="QSV906" s="421"/>
      <c r="QSW906" s="421"/>
      <c r="QSX906" s="421"/>
      <c r="QSY906" s="421"/>
      <c r="QSZ906" s="421"/>
      <c r="QTA906" s="421"/>
      <c r="QTB906" s="421"/>
      <c r="QTC906" s="421"/>
      <c r="QTD906" s="421"/>
      <c r="QTE906" s="421"/>
      <c r="QTF906" s="421"/>
      <c r="QTG906" s="421"/>
      <c r="QTH906" s="421"/>
      <c r="QTI906" s="421"/>
      <c r="QTJ906" s="421"/>
      <c r="QTK906" s="421"/>
      <c r="QTL906" s="421"/>
      <c r="QTM906" s="421"/>
      <c r="QTN906" s="421"/>
      <c r="QTO906" s="421"/>
      <c r="QTP906" s="421"/>
      <c r="QTQ906" s="421"/>
      <c r="QTR906" s="421"/>
      <c r="QTS906" s="421"/>
      <c r="QTT906" s="421"/>
      <c r="QTU906" s="421"/>
      <c r="QTV906" s="421"/>
      <c r="QTW906" s="421"/>
      <c r="QTX906" s="421"/>
      <c r="QTY906" s="421"/>
      <c r="QTZ906" s="421"/>
      <c r="QUA906" s="421"/>
      <c r="QUB906" s="421"/>
      <c r="QUC906" s="421"/>
      <c r="QUD906" s="421"/>
      <c r="QUE906" s="421"/>
      <c r="QUF906" s="421"/>
      <c r="QUG906" s="421"/>
      <c r="QUH906" s="421"/>
      <c r="QUI906" s="421"/>
      <c r="QUJ906" s="421"/>
      <c r="QUK906" s="421"/>
      <c r="QUL906" s="421"/>
      <c r="QUM906" s="421"/>
      <c r="QUN906" s="421"/>
      <c r="QUO906" s="421"/>
      <c r="QUP906" s="421"/>
      <c r="QUQ906" s="421"/>
      <c r="QUR906" s="421"/>
      <c r="QUS906" s="421"/>
      <c r="QUT906" s="421"/>
      <c r="QUU906" s="421"/>
      <c r="QUV906" s="421"/>
      <c r="QUW906" s="421"/>
      <c r="QUX906" s="421"/>
      <c r="QUY906" s="421"/>
      <c r="QUZ906" s="421"/>
      <c r="QVA906" s="421"/>
      <c r="QVB906" s="421"/>
      <c r="QVC906" s="421"/>
      <c r="QVD906" s="421"/>
      <c r="QVE906" s="421"/>
      <c r="QVF906" s="421"/>
      <c r="QVG906" s="421"/>
      <c r="QVH906" s="421"/>
      <c r="QVI906" s="421"/>
      <c r="QVJ906" s="421"/>
      <c r="QVK906" s="421"/>
      <c r="QVL906" s="421"/>
      <c r="QVM906" s="421"/>
      <c r="QVN906" s="421"/>
      <c r="QVO906" s="421"/>
      <c r="QVP906" s="421"/>
      <c r="QVQ906" s="421"/>
      <c r="QVR906" s="421"/>
      <c r="QVS906" s="421"/>
      <c r="QVT906" s="421"/>
      <c r="QVU906" s="421"/>
      <c r="QVV906" s="421"/>
      <c r="QVW906" s="421"/>
      <c r="QVX906" s="421"/>
      <c r="QVY906" s="421"/>
      <c r="QVZ906" s="421"/>
      <c r="QWA906" s="421"/>
      <c r="QWB906" s="421"/>
      <c r="QWC906" s="421"/>
      <c r="QWD906" s="421"/>
      <c r="QWE906" s="421"/>
      <c r="QWF906" s="421"/>
      <c r="QWG906" s="421"/>
      <c r="QWH906" s="421"/>
      <c r="QWI906" s="421"/>
      <c r="QWJ906" s="421"/>
      <c r="QWK906" s="421"/>
      <c r="QWL906" s="421"/>
      <c r="QWM906" s="421"/>
      <c r="QWN906" s="421"/>
      <c r="QWO906" s="421"/>
      <c r="QWP906" s="421"/>
      <c r="QWQ906" s="421"/>
      <c r="QWR906" s="421"/>
      <c r="QWS906" s="421"/>
      <c r="QWT906" s="421"/>
      <c r="QWU906" s="421"/>
      <c r="QWV906" s="421"/>
      <c r="QWW906" s="421"/>
      <c r="QWX906" s="421"/>
      <c r="QWY906" s="421"/>
      <c r="QWZ906" s="421"/>
      <c r="QXA906" s="421"/>
      <c r="QXB906" s="421"/>
      <c r="QXC906" s="421"/>
      <c r="QXD906" s="421"/>
      <c r="QXE906" s="421"/>
      <c r="QXF906" s="421"/>
      <c r="QXG906" s="421"/>
      <c r="QXH906" s="421"/>
      <c r="QXI906" s="421"/>
      <c r="QXJ906" s="421"/>
      <c r="QXK906" s="421"/>
      <c r="QXL906" s="421"/>
      <c r="QXM906" s="421"/>
      <c r="QXN906" s="421"/>
      <c r="QXO906" s="421"/>
      <c r="QXP906" s="421"/>
      <c r="QXQ906" s="421"/>
      <c r="QXR906" s="421"/>
      <c r="QXS906" s="421"/>
      <c r="QXT906" s="421"/>
      <c r="QXU906" s="421"/>
      <c r="QXV906" s="421"/>
      <c r="QXW906" s="421"/>
      <c r="QXX906" s="421"/>
      <c r="QXY906" s="421"/>
      <c r="QXZ906" s="421"/>
      <c r="QYA906" s="421"/>
      <c r="QYB906" s="421"/>
      <c r="QYC906" s="421"/>
      <c r="QYD906" s="421"/>
      <c r="QYE906" s="421"/>
      <c r="QYF906" s="421"/>
      <c r="QYG906" s="421"/>
      <c r="QYH906" s="421"/>
      <c r="QYI906" s="421"/>
      <c r="QYJ906" s="421"/>
      <c r="QYK906" s="421"/>
      <c r="QYL906" s="421"/>
      <c r="QYM906" s="421"/>
      <c r="QYN906" s="421"/>
      <c r="QYO906" s="421"/>
      <c r="QYP906" s="421"/>
      <c r="QYQ906" s="421"/>
      <c r="QYR906" s="421"/>
      <c r="QYS906" s="421"/>
      <c r="QYT906" s="421"/>
      <c r="QYU906" s="421"/>
      <c r="QYV906" s="421"/>
      <c r="QYW906" s="421"/>
      <c r="QYX906" s="421"/>
      <c r="QYY906" s="421"/>
      <c r="QYZ906" s="421"/>
      <c r="QZA906" s="421"/>
      <c r="QZB906" s="421"/>
      <c r="QZC906" s="421"/>
      <c r="QZD906" s="421"/>
      <c r="QZE906" s="421"/>
      <c r="QZF906" s="421"/>
      <c r="QZG906" s="421"/>
      <c r="QZH906" s="421"/>
      <c r="QZI906" s="421"/>
      <c r="QZJ906" s="421"/>
      <c r="QZK906" s="421"/>
      <c r="QZL906" s="421"/>
      <c r="QZM906" s="421"/>
      <c r="QZN906" s="421"/>
      <c r="QZO906" s="421"/>
      <c r="QZP906" s="421"/>
      <c r="QZQ906" s="421"/>
      <c r="QZR906" s="421"/>
      <c r="QZS906" s="421"/>
      <c r="QZT906" s="421"/>
      <c r="QZU906" s="421"/>
      <c r="QZV906" s="421"/>
      <c r="QZW906" s="421"/>
      <c r="QZX906" s="421"/>
      <c r="QZY906" s="421"/>
      <c r="QZZ906" s="421"/>
      <c r="RAA906" s="421"/>
      <c r="RAB906" s="421"/>
      <c r="RAC906" s="421"/>
      <c r="RAD906" s="421"/>
      <c r="RAE906" s="421"/>
      <c r="RAF906" s="421"/>
      <c r="RAG906" s="421"/>
      <c r="RAH906" s="421"/>
      <c r="RAI906" s="421"/>
      <c r="RAJ906" s="421"/>
      <c r="RAK906" s="421"/>
      <c r="RAL906" s="421"/>
      <c r="RAM906" s="421"/>
      <c r="RAN906" s="421"/>
      <c r="RAO906" s="421"/>
      <c r="RAP906" s="421"/>
      <c r="RAQ906" s="421"/>
      <c r="RAR906" s="421"/>
      <c r="RAS906" s="421"/>
      <c r="RAT906" s="421"/>
      <c r="RAU906" s="421"/>
      <c r="RAV906" s="421"/>
      <c r="RAW906" s="421"/>
      <c r="RAX906" s="421"/>
      <c r="RAY906" s="421"/>
      <c r="RAZ906" s="421"/>
      <c r="RBA906" s="421"/>
      <c r="RBB906" s="421"/>
      <c r="RBC906" s="421"/>
      <c r="RBD906" s="421"/>
      <c r="RBE906" s="421"/>
      <c r="RBF906" s="421"/>
      <c r="RBG906" s="421"/>
      <c r="RBH906" s="421"/>
      <c r="RBI906" s="421"/>
      <c r="RBJ906" s="421"/>
      <c r="RBK906" s="421"/>
      <c r="RBL906" s="421"/>
      <c r="RBM906" s="421"/>
      <c r="RBN906" s="421"/>
      <c r="RBO906" s="421"/>
      <c r="RBP906" s="421"/>
      <c r="RBQ906" s="421"/>
      <c r="RBR906" s="421"/>
      <c r="RBS906" s="421"/>
      <c r="RBT906" s="421"/>
      <c r="RBU906" s="421"/>
      <c r="RBV906" s="421"/>
      <c r="RBW906" s="421"/>
      <c r="RBX906" s="421"/>
      <c r="RBY906" s="421"/>
      <c r="RBZ906" s="421"/>
      <c r="RCA906" s="421"/>
      <c r="RCB906" s="421"/>
      <c r="RCC906" s="421"/>
      <c r="RCD906" s="421"/>
      <c r="RCE906" s="421"/>
      <c r="RCF906" s="421"/>
      <c r="RCG906" s="421"/>
      <c r="RCH906" s="421"/>
      <c r="RCI906" s="421"/>
      <c r="RCJ906" s="421"/>
      <c r="RCK906" s="421"/>
      <c r="RCL906" s="421"/>
      <c r="RCM906" s="421"/>
      <c r="RCN906" s="421"/>
      <c r="RCO906" s="421"/>
      <c r="RCP906" s="421"/>
      <c r="RCQ906" s="421"/>
      <c r="RCR906" s="421"/>
      <c r="RCS906" s="421"/>
      <c r="RCT906" s="421"/>
      <c r="RCU906" s="421"/>
      <c r="RCV906" s="421"/>
      <c r="RCW906" s="421"/>
      <c r="RCX906" s="421"/>
      <c r="RCY906" s="421"/>
      <c r="RCZ906" s="421"/>
      <c r="RDA906" s="421"/>
      <c r="RDB906" s="421"/>
      <c r="RDC906" s="421"/>
      <c r="RDD906" s="421"/>
      <c r="RDE906" s="421"/>
      <c r="RDF906" s="421"/>
      <c r="RDG906" s="421"/>
      <c r="RDH906" s="421"/>
      <c r="RDI906" s="421"/>
      <c r="RDJ906" s="421"/>
      <c r="RDK906" s="421"/>
      <c r="RDL906" s="421"/>
      <c r="RDM906" s="421"/>
      <c r="RDN906" s="421"/>
      <c r="RDO906" s="421"/>
      <c r="RDP906" s="421"/>
      <c r="RDQ906" s="421"/>
      <c r="RDR906" s="421"/>
      <c r="RDS906" s="421"/>
      <c r="RDT906" s="421"/>
      <c r="RDU906" s="421"/>
      <c r="RDV906" s="421"/>
      <c r="RDW906" s="421"/>
      <c r="RDX906" s="421"/>
      <c r="RDY906" s="421"/>
      <c r="RDZ906" s="421"/>
      <c r="REA906" s="421"/>
      <c r="REB906" s="421"/>
      <c r="REC906" s="421"/>
      <c r="RED906" s="421"/>
      <c r="REE906" s="421"/>
      <c r="REF906" s="421"/>
      <c r="REG906" s="421"/>
      <c r="REH906" s="421"/>
      <c r="REI906" s="421"/>
      <c r="REJ906" s="421"/>
      <c r="REK906" s="421"/>
      <c r="REL906" s="421"/>
      <c r="REM906" s="421"/>
      <c r="REN906" s="421"/>
      <c r="REO906" s="421"/>
      <c r="REP906" s="421"/>
      <c r="REQ906" s="421"/>
      <c r="RER906" s="421"/>
      <c r="RES906" s="421"/>
      <c r="RET906" s="421"/>
      <c r="REU906" s="421"/>
      <c r="REV906" s="421"/>
      <c r="REW906" s="421"/>
      <c r="REX906" s="421"/>
      <c r="REY906" s="421"/>
      <c r="REZ906" s="421"/>
      <c r="RFA906" s="421"/>
      <c r="RFB906" s="421"/>
      <c r="RFC906" s="421"/>
      <c r="RFD906" s="421"/>
      <c r="RFE906" s="421"/>
      <c r="RFF906" s="421"/>
      <c r="RFG906" s="421"/>
      <c r="RFH906" s="421"/>
      <c r="RFI906" s="421"/>
      <c r="RFJ906" s="421"/>
      <c r="RFK906" s="421"/>
      <c r="RFL906" s="421"/>
      <c r="RFM906" s="421"/>
      <c r="RFN906" s="421"/>
      <c r="RFO906" s="421"/>
      <c r="RFP906" s="421"/>
      <c r="RFQ906" s="421"/>
      <c r="RFR906" s="421"/>
      <c r="RFS906" s="421"/>
      <c r="RFT906" s="421"/>
      <c r="RFU906" s="421"/>
      <c r="RFV906" s="421"/>
      <c r="RFW906" s="421"/>
      <c r="RFX906" s="421"/>
      <c r="RFY906" s="421"/>
      <c r="RFZ906" s="421"/>
      <c r="RGA906" s="421"/>
      <c r="RGB906" s="421"/>
      <c r="RGC906" s="421"/>
      <c r="RGD906" s="421"/>
      <c r="RGE906" s="421"/>
      <c r="RGF906" s="421"/>
      <c r="RGG906" s="421"/>
      <c r="RGH906" s="421"/>
      <c r="RGI906" s="421"/>
      <c r="RGJ906" s="421"/>
      <c r="RGK906" s="421"/>
      <c r="RGL906" s="421"/>
      <c r="RGM906" s="421"/>
      <c r="RGN906" s="421"/>
      <c r="RGO906" s="421"/>
      <c r="RGP906" s="421"/>
      <c r="RGQ906" s="421"/>
      <c r="RGR906" s="421"/>
      <c r="RGS906" s="421"/>
      <c r="RGT906" s="421"/>
      <c r="RGU906" s="421"/>
      <c r="RGV906" s="421"/>
      <c r="RGW906" s="421"/>
      <c r="RGX906" s="421"/>
      <c r="RGY906" s="421"/>
      <c r="RGZ906" s="421"/>
      <c r="RHA906" s="421"/>
      <c r="RHB906" s="421"/>
      <c r="RHC906" s="421"/>
      <c r="RHD906" s="421"/>
      <c r="RHE906" s="421"/>
      <c r="RHF906" s="421"/>
      <c r="RHG906" s="421"/>
      <c r="RHH906" s="421"/>
      <c r="RHI906" s="421"/>
      <c r="RHJ906" s="421"/>
      <c r="RHK906" s="421"/>
      <c r="RHL906" s="421"/>
      <c r="RHM906" s="421"/>
      <c r="RHN906" s="421"/>
      <c r="RHO906" s="421"/>
      <c r="RHP906" s="421"/>
      <c r="RHQ906" s="421"/>
      <c r="RHR906" s="421"/>
      <c r="RHS906" s="421"/>
      <c r="RHT906" s="421"/>
      <c r="RHU906" s="421"/>
      <c r="RHV906" s="421"/>
      <c r="RHW906" s="421"/>
      <c r="RHX906" s="421"/>
      <c r="RHY906" s="421"/>
      <c r="RHZ906" s="421"/>
      <c r="RIA906" s="421"/>
      <c r="RIB906" s="421"/>
      <c r="RIC906" s="421"/>
      <c r="RID906" s="421"/>
      <c r="RIE906" s="421"/>
      <c r="RIF906" s="421"/>
      <c r="RIG906" s="421"/>
      <c r="RIH906" s="421"/>
      <c r="RII906" s="421"/>
      <c r="RIJ906" s="421"/>
      <c r="RIK906" s="421"/>
      <c r="RIL906" s="421"/>
      <c r="RIM906" s="421"/>
      <c r="RIN906" s="421"/>
      <c r="RIO906" s="421"/>
      <c r="RIP906" s="421"/>
      <c r="RIQ906" s="421"/>
      <c r="RIR906" s="421"/>
      <c r="RIS906" s="421"/>
      <c r="RIT906" s="421"/>
      <c r="RIU906" s="421"/>
      <c r="RIV906" s="421"/>
      <c r="RIW906" s="421"/>
      <c r="RIX906" s="421"/>
      <c r="RIY906" s="421"/>
      <c r="RIZ906" s="421"/>
      <c r="RJA906" s="421"/>
      <c r="RJB906" s="421"/>
      <c r="RJC906" s="421"/>
      <c r="RJD906" s="421"/>
      <c r="RJE906" s="421"/>
      <c r="RJF906" s="421"/>
      <c r="RJG906" s="421"/>
      <c r="RJH906" s="421"/>
      <c r="RJI906" s="421"/>
      <c r="RJJ906" s="421"/>
      <c r="RJK906" s="421"/>
      <c r="RJL906" s="421"/>
      <c r="RJM906" s="421"/>
      <c r="RJN906" s="421"/>
      <c r="RJO906" s="421"/>
      <c r="RJP906" s="421"/>
      <c r="RJQ906" s="421"/>
      <c r="RJR906" s="421"/>
      <c r="RJS906" s="421"/>
      <c r="RJT906" s="421"/>
      <c r="RJU906" s="421"/>
      <c r="RJV906" s="421"/>
      <c r="RJW906" s="421"/>
      <c r="RJX906" s="421"/>
      <c r="RJY906" s="421"/>
      <c r="RJZ906" s="421"/>
      <c r="RKA906" s="421"/>
      <c r="RKB906" s="421"/>
      <c r="RKC906" s="421"/>
      <c r="RKD906" s="421"/>
      <c r="RKE906" s="421"/>
      <c r="RKF906" s="421"/>
      <c r="RKG906" s="421"/>
      <c r="RKH906" s="421"/>
      <c r="RKI906" s="421"/>
      <c r="RKJ906" s="421"/>
      <c r="RKK906" s="421"/>
      <c r="RKL906" s="421"/>
      <c r="RKM906" s="421"/>
      <c r="RKN906" s="421"/>
      <c r="RKO906" s="421"/>
      <c r="RKP906" s="421"/>
      <c r="RKQ906" s="421"/>
      <c r="RKR906" s="421"/>
      <c r="RKS906" s="421"/>
      <c r="RKT906" s="421"/>
      <c r="RKU906" s="421"/>
      <c r="RKV906" s="421"/>
      <c r="RKW906" s="421"/>
      <c r="RKX906" s="421"/>
      <c r="RKY906" s="421"/>
      <c r="RKZ906" s="421"/>
      <c r="RLA906" s="421"/>
      <c r="RLB906" s="421"/>
      <c r="RLC906" s="421"/>
      <c r="RLD906" s="421"/>
      <c r="RLE906" s="421"/>
      <c r="RLF906" s="421"/>
      <c r="RLG906" s="421"/>
      <c r="RLH906" s="421"/>
      <c r="RLI906" s="421"/>
      <c r="RLJ906" s="421"/>
      <c r="RLK906" s="421"/>
      <c r="RLL906" s="421"/>
      <c r="RLM906" s="421"/>
      <c r="RLN906" s="421"/>
      <c r="RLO906" s="421"/>
      <c r="RLP906" s="421"/>
      <c r="RLQ906" s="421"/>
      <c r="RLR906" s="421"/>
      <c r="RLS906" s="421"/>
      <c r="RLT906" s="421"/>
      <c r="RLU906" s="421"/>
      <c r="RLV906" s="421"/>
      <c r="RLW906" s="421"/>
      <c r="RLX906" s="421"/>
      <c r="RLY906" s="421"/>
      <c r="RLZ906" s="421"/>
      <c r="RMA906" s="421"/>
      <c r="RMB906" s="421"/>
      <c r="RMC906" s="421"/>
      <c r="RMD906" s="421"/>
      <c r="RME906" s="421"/>
      <c r="RMF906" s="421"/>
      <c r="RMG906" s="421"/>
      <c r="RMH906" s="421"/>
      <c r="RMI906" s="421"/>
      <c r="RMJ906" s="421"/>
      <c r="RMK906" s="421"/>
      <c r="RML906" s="421"/>
      <c r="RMM906" s="421"/>
      <c r="RMN906" s="421"/>
      <c r="RMO906" s="421"/>
      <c r="RMP906" s="421"/>
      <c r="RMQ906" s="421"/>
      <c r="RMR906" s="421"/>
      <c r="RMS906" s="421"/>
      <c r="RMT906" s="421"/>
      <c r="RMU906" s="421"/>
      <c r="RMV906" s="421"/>
      <c r="RMW906" s="421"/>
      <c r="RMX906" s="421"/>
      <c r="RMY906" s="421"/>
      <c r="RMZ906" s="421"/>
      <c r="RNA906" s="421"/>
      <c r="RNB906" s="421"/>
      <c r="RNC906" s="421"/>
      <c r="RND906" s="421"/>
      <c r="RNE906" s="421"/>
      <c r="RNF906" s="421"/>
      <c r="RNG906" s="421"/>
      <c r="RNH906" s="421"/>
      <c r="RNI906" s="421"/>
      <c r="RNJ906" s="421"/>
      <c r="RNK906" s="421"/>
      <c r="RNL906" s="421"/>
      <c r="RNM906" s="421"/>
      <c r="RNN906" s="421"/>
      <c r="RNO906" s="421"/>
      <c r="RNP906" s="421"/>
      <c r="RNQ906" s="421"/>
      <c r="RNR906" s="421"/>
      <c r="RNS906" s="421"/>
      <c r="RNT906" s="421"/>
      <c r="RNU906" s="421"/>
      <c r="RNV906" s="421"/>
      <c r="RNW906" s="421"/>
      <c r="RNX906" s="421"/>
      <c r="RNY906" s="421"/>
      <c r="RNZ906" s="421"/>
      <c r="ROA906" s="421"/>
      <c r="ROB906" s="421"/>
      <c r="ROC906" s="421"/>
      <c r="ROD906" s="421"/>
      <c r="ROE906" s="421"/>
      <c r="ROF906" s="421"/>
      <c r="ROG906" s="421"/>
      <c r="ROH906" s="421"/>
      <c r="ROI906" s="421"/>
      <c r="ROJ906" s="421"/>
      <c r="ROK906" s="421"/>
      <c r="ROL906" s="421"/>
      <c r="ROM906" s="421"/>
      <c r="RON906" s="421"/>
      <c r="ROO906" s="421"/>
      <c r="ROP906" s="421"/>
      <c r="ROQ906" s="421"/>
      <c r="ROR906" s="421"/>
      <c r="ROS906" s="421"/>
      <c r="ROT906" s="421"/>
      <c r="ROU906" s="421"/>
      <c r="ROV906" s="421"/>
      <c r="ROW906" s="421"/>
      <c r="ROX906" s="421"/>
      <c r="ROY906" s="421"/>
      <c r="ROZ906" s="421"/>
      <c r="RPA906" s="421"/>
      <c r="RPB906" s="421"/>
      <c r="RPC906" s="421"/>
      <c r="RPD906" s="421"/>
      <c r="RPE906" s="421"/>
      <c r="RPF906" s="421"/>
      <c r="RPG906" s="421"/>
      <c r="RPH906" s="421"/>
      <c r="RPI906" s="421"/>
      <c r="RPJ906" s="421"/>
      <c r="RPK906" s="421"/>
      <c r="RPL906" s="421"/>
      <c r="RPM906" s="421"/>
      <c r="RPN906" s="421"/>
      <c r="RPO906" s="421"/>
      <c r="RPP906" s="421"/>
      <c r="RPQ906" s="421"/>
      <c r="RPR906" s="421"/>
      <c r="RPS906" s="421"/>
      <c r="RPT906" s="421"/>
      <c r="RPU906" s="421"/>
      <c r="RPV906" s="421"/>
      <c r="RPW906" s="421"/>
      <c r="RPX906" s="421"/>
      <c r="RPY906" s="421"/>
      <c r="RPZ906" s="421"/>
      <c r="RQA906" s="421"/>
      <c r="RQB906" s="421"/>
      <c r="RQC906" s="421"/>
      <c r="RQD906" s="421"/>
      <c r="RQE906" s="421"/>
      <c r="RQF906" s="421"/>
      <c r="RQG906" s="421"/>
      <c r="RQH906" s="421"/>
      <c r="RQI906" s="421"/>
      <c r="RQJ906" s="421"/>
      <c r="RQK906" s="421"/>
      <c r="RQL906" s="421"/>
      <c r="RQM906" s="421"/>
      <c r="RQN906" s="421"/>
      <c r="RQO906" s="421"/>
      <c r="RQP906" s="421"/>
      <c r="RQQ906" s="421"/>
      <c r="RQR906" s="421"/>
      <c r="RQS906" s="421"/>
      <c r="RQT906" s="421"/>
      <c r="RQU906" s="421"/>
      <c r="RQV906" s="421"/>
      <c r="RQW906" s="421"/>
      <c r="RQX906" s="421"/>
      <c r="RQY906" s="421"/>
      <c r="RQZ906" s="421"/>
      <c r="RRA906" s="421"/>
      <c r="RRB906" s="421"/>
      <c r="RRC906" s="421"/>
      <c r="RRD906" s="421"/>
      <c r="RRE906" s="421"/>
      <c r="RRF906" s="421"/>
      <c r="RRG906" s="421"/>
      <c r="RRH906" s="421"/>
      <c r="RRI906" s="421"/>
      <c r="RRJ906" s="421"/>
      <c r="RRK906" s="421"/>
      <c r="RRL906" s="421"/>
      <c r="RRM906" s="421"/>
      <c r="RRN906" s="421"/>
      <c r="RRO906" s="421"/>
      <c r="RRP906" s="421"/>
      <c r="RRQ906" s="421"/>
      <c r="RRR906" s="421"/>
      <c r="RRS906" s="421"/>
      <c r="RRT906" s="421"/>
      <c r="RRU906" s="421"/>
      <c r="RRV906" s="421"/>
      <c r="RRW906" s="421"/>
      <c r="RRX906" s="421"/>
      <c r="RRY906" s="421"/>
      <c r="RRZ906" s="421"/>
      <c r="RSA906" s="421"/>
      <c r="RSB906" s="421"/>
      <c r="RSC906" s="421"/>
      <c r="RSD906" s="421"/>
      <c r="RSE906" s="421"/>
      <c r="RSF906" s="421"/>
      <c r="RSG906" s="421"/>
      <c r="RSH906" s="421"/>
      <c r="RSI906" s="421"/>
      <c r="RSJ906" s="421"/>
      <c r="RSK906" s="421"/>
      <c r="RSL906" s="421"/>
      <c r="RSM906" s="421"/>
      <c r="RSN906" s="421"/>
      <c r="RSO906" s="421"/>
      <c r="RSP906" s="421"/>
      <c r="RSQ906" s="421"/>
      <c r="RSR906" s="421"/>
      <c r="RSS906" s="421"/>
      <c r="RST906" s="421"/>
      <c r="RSU906" s="421"/>
      <c r="RSV906" s="421"/>
      <c r="RSW906" s="421"/>
      <c r="RSX906" s="421"/>
      <c r="RSY906" s="421"/>
      <c r="RSZ906" s="421"/>
      <c r="RTA906" s="421"/>
      <c r="RTB906" s="421"/>
      <c r="RTC906" s="421"/>
      <c r="RTD906" s="421"/>
      <c r="RTE906" s="421"/>
      <c r="RTF906" s="421"/>
      <c r="RTG906" s="421"/>
      <c r="RTH906" s="421"/>
      <c r="RTI906" s="421"/>
      <c r="RTJ906" s="421"/>
      <c r="RTK906" s="421"/>
      <c r="RTL906" s="421"/>
      <c r="RTM906" s="421"/>
      <c r="RTN906" s="421"/>
      <c r="RTO906" s="421"/>
      <c r="RTP906" s="421"/>
      <c r="RTQ906" s="421"/>
      <c r="RTR906" s="421"/>
      <c r="RTS906" s="421"/>
      <c r="RTT906" s="421"/>
      <c r="RTU906" s="421"/>
      <c r="RTV906" s="421"/>
      <c r="RTW906" s="421"/>
      <c r="RTX906" s="421"/>
      <c r="RTY906" s="421"/>
      <c r="RTZ906" s="421"/>
      <c r="RUA906" s="421"/>
      <c r="RUB906" s="421"/>
      <c r="RUC906" s="421"/>
      <c r="RUD906" s="421"/>
      <c r="RUE906" s="421"/>
      <c r="RUF906" s="421"/>
      <c r="RUG906" s="421"/>
      <c r="RUH906" s="421"/>
      <c r="RUI906" s="421"/>
      <c r="RUJ906" s="421"/>
      <c r="RUK906" s="421"/>
      <c r="RUL906" s="421"/>
      <c r="RUM906" s="421"/>
      <c r="RUN906" s="421"/>
      <c r="RUO906" s="421"/>
      <c r="RUP906" s="421"/>
      <c r="RUQ906" s="421"/>
      <c r="RUR906" s="421"/>
      <c r="RUS906" s="421"/>
      <c r="RUT906" s="421"/>
      <c r="RUU906" s="421"/>
      <c r="RUV906" s="421"/>
      <c r="RUW906" s="421"/>
      <c r="RUX906" s="421"/>
      <c r="RUY906" s="421"/>
      <c r="RUZ906" s="421"/>
      <c r="RVA906" s="421"/>
      <c r="RVB906" s="421"/>
      <c r="RVC906" s="421"/>
      <c r="RVD906" s="421"/>
      <c r="RVE906" s="421"/>
      <c r="RVF906" s="421"/>
      <c r="RVG906" s="421"/>
      <c r="RVH906" s="421"/>
      <c r="RVI906" s="421"/>
      <c r="RVJ906" s="421"/>
      <c r="RVK906" s="421"/>
      <c r="RVL906" s="421"/>
      <c r="RVM906" s="421"/>
      <c r="RVN906" s="421"/>
      <c r="RVO906" s="421"/>
      <c r="RVP906" s="421"/>
      <c r="RVQ906" s="421"/>
      <c r="RVR906" s="421"/>
      <c r="RVS906" s="421"/>
      <c r="RVT906" s="421"/>
      <c r="RVU906" s="421"/>
      <c r="RVV906" s="421"/>
      <c r="RVW906" s="421"/>
      <c r="RVX906" s="421"/>
      <c r="RVY906" s="421"/>
      <c r="RVZ906" s="421"/>
      <c r="RWA906" s="421"/>
      <c r="RWB906" s="421"/>
      <c r="RWC906" s="421"/>
      <c r="RWD906" s="421"/>
      <c r="RWE906" s="421"/>
      <c r="RWF906" s="421"/>
      <c r="RWG906" s="421"/>
      <c r="RWH906" s="421"/>
      <c r="RWI906" s="421"/>
      <c r="RWJ906" s="421"/>
      <c r="RWK906" s="421"/>
      <c r="RWL906" s="421"/>
      <c r="RWM906" s="421"/>
      <c r="RWN906" s="421"/>
      <c r="RWO906" s="421"/>
      <c r="RWP906" s="421"/>
      <c r="RWQ906" s="421"/>
      <c r="RWR906" s="421"/>
      <c r="RWS906" s="421"/>
      <c r="RWT906" s="421"/>
      <c r="RWU906" s="421"/>
      <c r="RWV906" s="421"/>
      <c r="RWW906" s="421"/>
      <c r="RWX906" s="421"/>
      <c r="RWY906" s="421"/>
      <c r="RWZ906" s="421"/>
      <c r="RXA906" s="421"/>
      <c r="RXB906" s="421"/>
      <c r="RXC906" s="421"/>
      <c r="RXD906" s="421"/>
      <c r="RXE906" s="421"/>
      <c r="RXF906" s="421"/>
      <c r="RXG906" s="421"/>
      <c r="RXH906" s="421"/>
      <c r="RXI906" s="421"/>
      <c r="RXJ906" s="421"/>
      <c r="RXK906" s="421"/>
      <c r="RXL906" s="421"/>
      <c r="RXM906" s="421"/>
      <c r="RXN906" s="421"/>
      <c r="RXO906" s="421"/>
      <c r="RXP906" s="421"/>
      <c r="RXQ906" s="421"/>
      <c r="RXR906" s="421"/>
      <c r="RXS906" s="421"/>
      <c r="RXT906" s="421"/>
      <c r="RXU906" s="421"/>
      <c r="RXV906" s="421"/>
      <c r="RXW906" s="421"/>
      <c r="RXX906" s="421"/>
      <c r="RXY906" s="421"/>
      <c r="RXZ906" s="421"/>
      <c r="RYA906" s="421"/>
      <c r="RYB906" s="421"/>
      <c r="RYC906" s="421"/>
      <c r="RYD906" s="421"/>
      <c r="RYE906" s="421"/>
      <c r="RYF906" s="421"/>
      <c r="RYG906" s="421"/>
      <c r="RYH906" s="421"/>
      <c r="RYI906" s="421"/>
      <c r="RYJ906" s="421"/>
      <c r="RYK906" s="421"/>
      <c r="RYL906" s="421"/>
      <c r="RYM906" s="421"/>
      <c r="RYN906" s="421"/>
      <c r="RYO906" s="421"/>
      <c r="RYP906" s="421"/>
      <c r="RYQ906" s="421"/>
      <c r="RYR906" s="421"/>
      <c r="RYS906" s="421"/>
      <c r="RYT906" s="421"/>
      <c r="RYU906" s="421"/>
      <c r="RYV906" s="421"/>
      <c r="RYW906" s="421"/>
      <c r="RYX906" s="421"/>
      <c r="RYY906" s="421"/>
      <c r="RYZ906" s="421"/>
      <c r="RZA906" s="421"/>
      <c r="RZB906" s="421"/>
      <c r="RZC906" s="421"/>
      <c r="RZD906" s="421"/>
      <c r="RZE906" s="421"/>
      <c r="RZF906" s="421"/>
      <c r="RZG906" s="421"/>
      <c r="RZH906" s="421"/>
      <c r="RZI906" s="421"/>
      <c r="RZJ906" s="421"/>
      <c r="RZK906" s="421"/>
      <c r="RZL906" s="421"/>
      <c r="RZM906" s="421"/>
      <c r="RZN906" s="421"/>
      <c r="RZO906" s="421"/>
      <c r="RZP906" s="421"/>
      <c r="RZQ906" s="421"/>
      <c r="RZR906" s="421"/>
      <c r="RZS906" s="421"/>
      <c r="RZT906" s="421"/>
      <c r="RZU906" s="421"/>
      <c r="RZV906" s="421"/>
      <c r="RZW906" s="421"/>
      <c r="RZX906" s="421"/>
      <c r="RZY906" s="421"/>
      <c r="RZZ906" s="421"/>
      <c r="SAA906" s="421"/>
      <c r="SAB906" s="421"/>
      <c r="SAC906" s="421"/>
      <c r="SAD906" s="421"/>
      <c r="SAE906" s="421"/>
      <c r="SAF906" s="421"/>
      <c r="SAG906" s="421"/>
      <c r="SAH906" s="421"/>
      <c r="SAI906" s="421"/>
      <c r="SAJ906" s="421"/>
      <c r="SAK906" s="421"/>
      <c r="SAL906" s="421"/>
      <c r="SAM906" s="421"/>
      <c r="SAN906" s="421"/>
      <c r="SAO906" s="421"/>
      <c r="SAP906" s="421"/>
      <c r="SAQ906" s="421"/>
      <c r="SAR906" s="421"/>
      <c r="SAS906" s="421"/>
      <c r="SAT906" s="421"/>
      <c r="SAU906" s="421"/>
      <c r="SAV906" s="421"/>
      <c r="SAW906" s="421"/>
      <c r="SAX906" s="421"/>
      <c r="SAY906" s="421"/>
      <c r="SAZ906" s="421"/>
      <c r="SBA906" s="421"/>
      <c r="SBB906" s="421"/>
      <c r="SBC906" s="421"/>
      <c r="SBD906" s="421"/>
      <c r="SBE906" s="421"/>
      <c r="SBF906" s="421"/>
      <c r="SBG906" s="421"/>
      <c r="SBH906" s="421"/>
      <c r="SBI906" s="421"/>
      <c r="SBJ906" s="421"/>
      <c r="SBK906" s="421"/>
      <c r="SBL906" s="421"/>
      <c r="SBM906" s="421"/>
      <c r="SBN906" s="421"/>
      <c r="SBO906" s="421"/>
      <c r="SBP906" s="421"/>
      <c r="SBQ906" s="421"/>
      <c r="SBR906" s="421"/>
      <c r="SBS906" s="421"/>
      <c r="SBT906" s="421"/>
      <c r="SBU906" s="421"/>
      <c r="SBV906" s="421"/>
      <c r="SBW906" s="421"/>
      <c r="SBX906" s="421"/>
      <c r="SBY906" s="421"/>
      <c r="SBZ906" s="421"/>
      <c r="SCA906" s="421"/>
      <c r="SCB906" s="421"/>
      <c r="SCC906" s="421"/>
      <c r="SCD906" s="421"/>
      <c r="SCE906" s="421"/>
      <c r="SCF906" s="421"/>
      <c r="SCG906" s="421"/>
      <c r="SCH906" s="421"/>
      <c r="SCI906" s="421"/>
      <c r="SCJ906" s="421"/>
      <c r="SCK906" s="421"/>
      <c r="SCL906" s="421"/>
      <c r="SCM906" s="421"/>
      <c r="SCN906" s="421"/>
      <c r="SCO906" s="421"/>
      <c r="SCP906" s="421"/>
      <c r="SCQ906" s="421"/>
      <c r="SCR906" s="421"/>
      <c r="SCS906" s="421"/>
      <c r="SCT906" s="421"/>
      <c r="SCU906" s="421"/>
      <c r="SCV906" s="421"/>
      <c r="SCW906" s="421"/>
      <c r="SCX906" s="421"/>
      <c r="SCY906" s="421"/>
      <c r="SCZ906" s="421"/>
      <c r="SDA906" s="421"/>
      <c r="SDB906" s="421"/>
      <c r="SDC906" s="421"/>
      <c r="SDD906" s="421"/>
      <c r="SDE906" s="421"/>
      <c r="SDF906" s="421"/>
      <c r="SDG906" s="421"/>
      <c r="SDH906" s="421"/>
      <c r="SDI906" s="421"/>
      <c r="SDJ906" s="421"/>
      <c r="SDK906" s="421"/>
      <c r="SDL906" s="421"/>
      <c r="SDM906" s="421"/>
      <c r="SDN906" s="421"/>
      <c r="SDO906" s="421"/>
      <c r="SDP906" s="421"/>
      <c r="SDQ906" s="421"/>
      <c r="SDR906" s="421"/>
      <c r="SDS906" s="421"/>
      <c r="SDT906" s="421"/>
      <c r="SDU906" s="421"/>
      <c r="SDV906" s="421"/>
      <c r="SDW906" s="421"/>
      <c r="SDX906" s="421"/>
      <c r="SDY906" s="421"/>
      <c r="SDZ906" s="421"/>
      <c r="SEA906" s="421"/>
      <c r="SEB906" s="421"/>
      <c r="SEC906" s="421"/>
      <c r="SED906" s="421"/>
      <c r="SEE906" s="421"/>
      <c r="SEF906" s="421"/>
      <c r="SEG906" s="421"/>
      <c r="SEH906" s="421"/>
      <c r="SEI906" s="421"/>
      <c r="SEJ906" s="421"/>
      <c r="SEK906" s="421"/>
      <c r="SEL906" s="421"/>
      <c r="SEM906" s="421"/>
      <c r="SEN906" s="421"/>
      <c r="SEO906" s="421"/>
      <c r="SEP906" s="421"/>
      <c r="SEQ906" s="421"/>
      <c r="SER906" s="421"/>
      <c r="SES906" s="421"/>
      <c r="SET906" s="421"/>
      <c r="SEU906" s="421"/>
      <c r="SEV906" s="421"/>
      <c r="SEW906" s="421"/>
      <c r="SEX906" s="421"/>
      <c r="SEY906" s="421"/>
      <c r="SEZ906" s="421"/>
      <c r="SFA906" s="421"/>
      <c r="SFB906" s="421"/>
      <c r="SFC906" s="421"/>
      <c r="SFD906" s="421"/>
      <c r="SFE906" s="421"/>
      <c r="SFF906" s="421"/>
      <c r="SFG906" s="421"/>
      <c r="SFH906" s="421"/>
      <c r="SFI906" s="421"/>
      <c r="SFJ906" s="421"/>
      <c r="SFK906" s="421"/>
      <c r="SFL906" s="421"/>
      <c r="SFM906" s="421"/>
      <c r="SFN906" s="421"/>
      <c r="SFO906" s="421"/>
      <c r="SFP906" s="421"/>
      <c r="SFQ906" s="421"/>
      <c r="SFR906" s="421"/>
      <c r="SFS906" s="421"/>
      <c r="SFT906" s="421"/>
      <c r="SFU906" s="421"/>
      <c r="SFV906" s="421"/>
      <c r="SFW906" s="421"/>
      <c r="SFX906" s="421"/>
      <c r="SFY906" s="421"/>
      <c r="SFZ906" s="421"/>
      <c r="SGA906" s="421"/>
      <c r="SGB906" s="421"/>
      <c r="SGC906" s="421"/>
      <c r="SGD906" s="421"/>
      <c r="SGE906" s="421"/>
      <c r="SGF906" s="421"/>
      <c r="SGG906" s="421"/>
      <c r="SGH906" s="421"/>
      <c r="SGI906" s="421"/>
      <c r="SGJ906" s="421"/>
      <c r="SGK906" s="421"/>
      <c r="SGL906" s="421"/>
      <c r="SGM906" s="421"/>
      <c r="SGN906" s="421"/>
      <c r="SGO906" s="421"/>
      <c r="SGP906" s="421"/>
      <c r="SGQ906" s="421"/>
      <c r="SGR906" s="421"/>
      <c r="SGS906" s="421"/>
      <c r="SGT906" s="421"/>
      <c r="SGU906" s="421"/>
      <c r="SGV906" s="421"/>
      <c r="SGW906" s="421"/>
      <c r="SGX906" s="421"/>
      <c r="SGY906" s="421"/>
      <c r="SGZ906" s="421"/>
      <c r="SHA906" s="421"/>
      <c r="SHB906" s="421"/>
      <c r="SHC906" s="421"/>
      <c r="SHD906" s="421"/>
      <c r="SHE906" s="421"/>
      <c r="SHF906" s="421"/>
      <c r="SHG906" s="421"/>
      <c r="SHH906" s="421"/>
      <c r="SHI906" s="421"/>
      <c r="SHJ906" s="421"/>
      <c r="SHK906" s="421"/>
      <c r="SHL906" s="421"/>
      <c r="SHM906" s="421"/>
      <c r="SHN906" s="421"/>
      <c r="SHO906" s="421"/>
      <c r="SHP906" s="421"/>
      <c r="SHQ906" s="421"/>
      <c r="SHR906" s="421"/>
      <c r="SHS906" s="421"/>
      <c r="SHT906" s="421"/>
      <c r="SHU906" s="421"/>
      <c r="SHV906" s="421"/>
      <c r="SHW906" s="421"/>
      <c r="SHX906" s="421"/>
      <c r="SHY906" s="421"/>
      <c r="SHZ906" s="421"/>
      <c r="SIA906" s="421"/>
      <c r="SIB906" s="421"/>
      <c r="SIC906" s="421"/>
      <c r="SID906" s="421"/>
      <c r="SIE906" s="421"/>
      <c r="SIF906" s="421"/>
      <c r="SIG906" s="421"/>
      <c r="SIH906" s="421"/>
      <c r="SII906" s="421"/>
      <c r="SIJ906" s="421"/>
      <c r="SIK906" s="421"/>
      <c r="SIL906" s="421"/>
      <c r="SIM906" s="421"/>
      <c r="SIN906" s="421"/>
      <c r="SIO906" s="421"/>
      <c r="SIP906" s="421"/>
      <c r="SIQ906" s="421"/>
      <c r="SIR906" s="421"/>
      <c r="SIS906" s="421"/>
      <c r="SIT906" s="421"/>
      <c r="SIU906" s="421"/>
      <c r="SIV906" s="421"/>
      <c r="SIW906" s="421"/>
      <c r="SIX906" s="421"/>
      <c r="SIY906" s="421"/>
      <c r="SIZ906" s="421"/>
      <c r="SJA906" s="421"/>
      <c r="SJB906" s="421"/>
      <c r="SJC906" s="421"/>
      <c r="SJD906" s="421"/>
      <c r="SJE906" s="421"/>
      <c r="SJF906" s="421"/>
      <c r="SJG906" s="421"/>
      <c r="SJH906" s="421"/>
      <c r="SJI906" s="421"/>
      <c r="SJJ906" s="421"/>
      <c r="SJK906" s="421"/>
      <c r="SJL906" s="421"/>
      <c r="SJM906" s="421"/>
      <c r="SJN906" s="421"/>
      <c r="SJO906" s="421"/>
      <c r="SJP906" s="421"/>
      <c r="SJQ906" s="421"/>
      <c r="SJR906" s="421"/>
      <c r="SJS906" s="421"/>
      <c r="SJT906" s="421"/>
      <c r="SJU906" s="421"/>
      <c r="SJV906" s="421"/>
      <c r="SJW906" s="421"/>
      <c r="SJX906" s="421"/>
      <c r="SJY906" s="421"/>
      <c r="SJZ906" s="421"/>
      <c r="SKA906" s="421"/>
      <c r="SKB906" s="421"/>
      <c r="SKC906" s="421"/>
      <c r="SKD906" s="421"/>
      <c r="SKE906" s="421"/>
      <c r="SKF906" s="421"/>
      <c r="SKG906" s="421"/>
      <c r="SKH906" s="421"/>
      <c r="SKI906" s="421"/>
      <c r="SKJ906" s="421"/>
      <c r="SKK906" s="421"/>
      <c r="SKL906" s="421"/>
      <c r="SKM906" s="421"/>
      <c r="SKN906" s="421"/>
      <c r="SKO906" s="421"/>
      <c r="SKP906" s="421"/>
      <c r="SKQ906" s="421"/>
      <c r="SKR906" s="421"/>
      <c r="SKS906" s="421"/>
      <c r="SKT906" s="421"/>
      <c r="SKU906" s="421"/>
      <c r="SKV906" s="421"/>
      <c r="SKW906" s="421"/>
      <c r="SKX906" s="421"/>
      <c r="SKY906" s="421"/>
      <c r="SKZ906" s="421"/>
      <c r="SLA906" s="421"/>
      <c r="SLB906" s="421"/>
      <c r="SLC906" s="421"/>
      <c r="SLD906" s="421"/>
      <c r="SLE906" s="421"/>
      <c r="SLF906" s="421"/>
      <c r="SLG906" s="421"/>
      <c r="SLH906" s="421"/>
      <c r="SLI906" s="421"/>
      <c r="SLJ906" s="421"/>
      <c r="SLK906" s="421"/>
      <c r="SLL906" s="421"/>
      <c r="SLM906" s="421"/>
      <c r="SLN906" s="421"/>
      <c r="SLO906" s="421"/>
      <c r="SLP906" s="421"/>
      <c r="SLQ906" s="421"/>
      <c r="SLR906" s="421"/>
      <c r="SLS906" s="421"/>
      <c r="SLT906" s="421"/>
      <c r="SLU906" s="421"/>
      <c r="SLV906" s="421"/>
      <c r="SLW906" s="421"/>
      <c r="SLX906" s="421"/>
      <c r="SLY906" s="421"/>
      <c r="SLZ906" s="421"/>
      <c r="SMA906" s="421"/>
      <c r="SMB906" s="421"/>
      <c r="SMC906" s="421"/>
      <c r="SMD906" s="421"/>
      <c r="SME906" s="421"/>
      <c r="SMF906" s="421"/>
      <c r="SMG906" s="421"/>
      <c r="SMH906" s="421"/>
      <c r="SMI906" s="421"/>
      <c r="SMJ906" s="421"/>
      <c r="SMK906" s="421"/>
      <c r="SML906" s="421"/>
      <c r="SMM906" s="421"/>
      <c r="SMN906" s="421"/>
      <c r="SMO906" s="421"/>
      <c r="SMP906" s="421"/>
      <c r="SMQ906" s="421"/>
      <c r="SMR906" s="421"/>
      <c r="SMS906" s="421"/>
      <c r="SMT906" s="421"/>
      <c r="SMU906" s="421"/>
      <c r="SMV906" s="421"/>
      <c r="SMW906" s="421"/>
      <c r="SMX906" s="421"/>
      <c r="SMY906" s="421"/>
      <c r="SMZ906" s="421"/>
      <c r="SNA906" s="421"/>
      <c r="SNB906" s="421"/>
      <c r="SNC906" s="421"/>
      <c r="SND906" s="421"/>
      <c r="SNE906" s="421"/>
      <c r="SNF906" s="421"/>
      <c r="SNG906" s="421"/>
      <c r="SNH906" s="421"/>
      <c r="SNI906" s="421"/>
      <c r="SNJ906" s="421"/>
      <c r="SNK906" s="421"/>
      <c r="SNL906" s="421"/>
      <c r="SNM906" s="421"/>
      <c r="SNN906" s="421"/>
      <c r="SNO906" s="421"/>
      <c r="SNP906" s="421"/>
      <c r="SNQ906" s="421"/>
      <c r="SNR906" s="421"/>
      <c r="SNS906" s="421"/>
      <c r="SNT906" s="421"/>
      <c r="SNU906" s="421"/>
      <c r="SNV906" s="421"/>
      <c r="SNW906" s="421"/>
      <c r="SNX906" s="421"/>
      <c r="SNY906" s="421"/>
      <c r="SNZ906" s="421"/>
      <c r="SOA906" s="421"/>
      <c r="SOB906" s="421"/>
      <c r="SOC906" s="421"/>
      <c r="SOD906" s="421"/>
      <c r="SOE906" s="421"/>
      <c r="SOF906" s="421"/>
      <c r="SOG906" s="421"/>
      <c r="SOH906" s="421"/>
      <c r="SOI906" s="421"/>
      <c r="SOJ906" s="421"/>
      <c r="SOK906" s="421"/>
      <c r="SOL906" s="421"/>
      <c r="SOM906" s="421"/>
      <c r="SON906" s="421"/>
      <c r="SOO906" s="421"/>
      <c r="SOP906" s="421"/>
      <c r="SOQ906" s="421"/>
      <c r="SOR906" s="421"/>
      <c r="SOS906" s="421"/>
      <c r="SOT906" s="421"/>
      <c r="SOU906" s="421"/>
      <c r="SOV906" s="421"/>
      <c r="SOW906" s="421"/>
      <c r="SOX906" s="421"/>
      <c r="SOY906" s="421"/>
      <c r="SOZ906" s="421"/>
      <c r="SPA906" s="421"/>
      <c r="SPB906" s="421"/>
      <c r="SPC906" s="421"/>
      <c r="SPD906" s="421"/>
      <c r="SPE906" s="421"/>
      <c r="SPF906" s="421"/>
      <c r="SPG906" s="421"/>
      <c r="SPH906" s="421"/>
      <c r="SPI906" s="421"/>
      <c r="SPJ906" s="421"/>
      <c r="SPK906" s="421"/>
      <c r="SPL906" s="421"/>
      <c r="SPM906" s="421"/>
      <c r="SPN906" s="421"/>
      <c r="SPO906" s="421"/>
      <c r="SPP906" s="421"/>
      <c r="SPQ906" s="421"/>
      <c r="SPR906" s="421"/>
      <c r="SPS906" s="421"/>
      <c r="SPT906" s="421"/>
      <c r="SPU906" s="421"/>
      <c r="SPV906" s="421"/>
      <c r="SPW906" s="421"/>
      <c r="SPX906" s="421"/>
      <c r="SPY906" s="421"/>
      <c r="SPZ906" s="421"/>
      <c r="SQA906" s="421"/>
      <c r="SQB906" s="421"/>
      <c r="SQC906" s="421"/>
      <c r="SQD906" s="421"/>
      <c r="SQE906" s="421"/>
      <c r="SQF906" s="421"/>
      <c r="SQG906" s="421"/>
      <c r="SQH906" s="421"/>
      <c r="SQI906" s="421"/>
      <c r="SQJ906" s="421"/>
      <c r="SQK906" s="421"/>
      <c r="SQL906" s="421"/>
      <c r="SQM906" s="421"/>
      <c r="SQN906" s="421"/>
      <c r="SQO906" s="421"/>
      <c r="SQP906" s="421"/>
      <c r="SQQ906" s="421"/>
      <c r="SQR906" s="421"/>
      <c r="SQS906" s="421"/>
      <c r="SQT906" s="421"/>
      <c r="SQU906" s="421"/>
      <c r="SQV906" s="421"/>
      <c r="SQW906" s="421"/>
      <c r="SQX906" s="421"/>
      <c r="SQY906" s="421"/>
      <c r="SQZ906" s="421"/>
      <c r="SRA906" s="421"/>
      <c r="SRB906" s="421"/>
      <c r="SRC906" s="421"/>
      <c r="SRD906" s="421"/>
      <c r="SRE906" s="421"/>
      <c r="SRF906" s="421"/>
      <c r="SRG906" s="421"/>
      <c r="SRH906" s="421"/>
      <c r="SRI906" s="421"/>
      <c r="SRJ906" s="421"/>
      <c r="SRK906" s="421"/>
      <c r="SRL906" s="421"/>
      <c r="SRM906" s="421"/>
      <c r="SRN906" s="421"/>
      <c r="SRO906" s="421"/>
      <c r="SRP906" s="421"/>
      <c r="SRQ906" s="421"/>
      <c r="SRR906" s="421"/>
      <c r="SRS906" s="421"/>
      <c r="SRT906" s="421"/>
      <c r="SRU906" s="421"/>
      <c r="SRV906" s="421"/>
      <c r="SRW906" s="421"/>
      <c r="SRX906" s="421"/>
      <c r="SRY906" s="421"/>
      <c r="SRZ906" s="421"/>
      <c r="SSA906" s="421"/>
      <c r="SSB906" s="421"/>
      <c r="SSC906" s="421"/>
      <c r="SSD906" s="421"/>
      <c r="SSE906" s="421"/>
      <c r="SSF906" s="421"/>
      <c r="SSG906" s="421"/>
      <c r="SSH906" s="421"/>
      <c r="SSI906" s="421"/>
      <c r="SSJ906" s="421"/>
      <c r="SSK906" s="421"/>
      <c r="SSL906" s="421"/>
      <c r="SSM906" s="421"/>
      <c r="SSN906" s="421"/>
      <c r="SSO906" s="421"/>
      <c r="SSP906" s="421"/>
      <c r="SSQ906" s="421"/>
      <c r="SSR906" s="421"/>
      <c r="SSS906" s="421"/>
      <c r="SST906" s="421"/>
      <c r="SSU906" s="421"/>
      <c r="SSV906" s="421"/>
      <c r="SSW906" s="421"/>
      <c r="SSX906" s="421"/>
      <c r="SSY906" s="421"/>
      <c r="SSZ906" s="421"/>
      <c r="STA906" s="421"/>
      <c r="STB906" s="421"/>
      <c r="STC906" s="421"/>
      <c r="STD906" s="421"/>
      <c r="STE906" s="421"/>
      <c r="STF906" s="421"/>
      <c r="STG906" s="421"/>
      <c r="STH906" s="421"/>
      <c r="STI906" s="421"/>
      <c r="STJ906" s="421"/>
      <c r="STK906" s="421"/>
      <c r="STL906" s="421"/>
      <c r="STM906" s="421"/>
      <c r="STN906" s="421"/>
      <c r="STO906" s="421"/>
      <c r="STP906" s="421"/>
      <c r="STQ906" s="421"/>
      <c r="STR906" s="421"/>
      <c r="STS906" s="421"/>
      <c r="STT906" s="421"/>
      <c r="STU906" s="421"/>
      <c r="STV906" s="421"/>
      <c r="STW906" s="421"/>
      <c r="STX906" s="421"/>
      <c r="STY906" s="421"/>
      <c r="STZ906" s="421"/>
      <c r="SUA906" s="421"/>
      <c r="SUB906" s="421"/>
      <c r="SUC906" s="421"/>
      <c r="SUD906" s="421"/>
      <c r="SUE906" s="421"/>
      <c r="SUF906" s="421"/>
      <c r="SUG906" s="421"/>
      <c r="SUH906" s="421"/>
      <c r="SUI906" s="421"/>
      <c r="SUJ906" s="421"/>
      <c r="SUK906" s="421"/>
      <c r="SUL906" s="421"/>
      <c r="SUM906" s="421"/>
      <c r="SUN906" s="421"/>
      <c r="SUO906" s="421"/>
      <c r="SUP906" s="421"/>
      <c r="SUQ906" s="421"/>
      <c r="SUR906" s="421"/>
      <c r="SUS906" s="421"/>
      <c r="SUT906" s="421"/>
      <c r="SUU906" s="421"/>
      <c r="SUV906" s="421"/>
      <c r="SUW906" s="421"/>
      <c r="SUX906" s="421"/>
      <c r="SUY906" s="421"/>
      <c r="SUZ906" s="421"/>
      <c r="SVA906" s="421"/>
      <c r="SVB906" s="421"/>
      <c r="SVC906" s="421"/>
      <c r="SVD906" s="421"/>
      <c r="SVE906" s="421"/>
      <c r="SVF906" s="421"/>
      <c r="SVG906" s="421"/>
      <c r="SVH906" s="421"/>
      <c r="SVI906" s="421"/>
      <c r="SVJ906" s="421"/>
      <c r="SVK906" s="421"/>
      <c r="SVL906" s="421"/>
      <c r="SVM906" s="421"/>
      <c r="SVN906" s="421"/>
      <c r="SVO906" s="421"/>
      <c r="SVP906" s="421"/>
      <c r="SVQ906" s="421"/>
      <c r="SVR906" s="421"/>
      <c r="SVS906" s="421"/>
      <c r="SVT906" s="421"/>
      <c r="SVU906" s="421"/>
      <c r="SVV906" s="421"/>
      <c r="SVW906" s="421"/>
      <c r="SVX906" s="421"/>
      <c r="SVY906" s="421"/>
      <c r="SVZ906" s="421"/>
      <c r="SWA906" s="421"/>
      <c r="SWB906" s="421"/>
      <c r="SWC906" s="421"/>
      <c r="SWD906" s="421"/>
      <c r="SWE906" s="421"/>
      <c r="SWF906" s="421"/>
      <c r="SWG906" s="421"/>
      <c r="SWH906" s="421"/>
      <c r="SWI906" s="421"/>
      <c r="SWJ906" s="421"/>
      <c r="SWK906" s="421"/>
      <c r="SWL906" s="421"/>
      <c r="SWM906" s="421"/>
      <c r="SWN906" s="421"/>
      <c r="SWO906" s="421"/>
      <c r="SWP906" s="421"/>
      <c r="SWQ906" s="421"/>
      <c r="SWR906" s="421"/>
      <c r="SWS906" s="421"/>
      <c r="SWT906" s="421"/>
      <c r="SWU906" s="421"/>
      <c r="SWV906" s="421"/>
      <c r="SWW906" s="421"/>
      <c r="SWX906" s="421"/>
      <c r="SWY906" s="421"/>
      <c r="SWZ906" s="421"/>
      <c r="SXA906" s="421"/>
      <c r="SXB906" s="421"/>
      <c r="SXC906" s="421"/>
      <c r="SXD906" s="421"/>
      <c r="SXE906" s="421"/>
      <c r="SXF906" s="421"/>
      <c r="SXG906" s="421"/>
      <c r="SXH906" s="421"/>
      <c r="SXI906" s="421"/>
      <c r="SXJ906" s="421"/>
      <c r="SXK906" s="421"/>
      <c r="SXL906" s="421"/>
      <c r="SXM906" s="421"/>
      <c r="SXN906" s="421"/>
      <c r="SXO906" s="421"/>
      <c r="SXP906" s="421"/>
      <c r="SXQ906" s="421"/>
      <c r="SXR906" s="421"/>
      <c r="SXS906" s="421"/>
      <c r="SXT906" s="421"/>
      <c r="SXU906" s="421"/>
      <c r="SXV906" s="421"/>
      <c r="SXW906" s="421"/>
      <c r="SXX906" s="421"/>
      <c r="SXY906" s="421"/>
      <c r="SXZ906" s="421"/>
      <c r="SYA906" s="421"/>
      <c r="SYB906" s="421"/>
      <c r="SYC906" s="421"/>
      <c r="SYD906" s="421"/>
      <c r="SYE906" s="421"/>
      <c r="SYF906" s="421"/>
      <c r="SYG906" s="421"/>
      <c r="SYH906" s="421"/>
      <c r="SYI906" s="421"/>
      <c r="SYJ906" s="421"/>
      <c r="SYK906" s="421"/>
      <c r="SYL906" s="421"/>
      <c r="SYM906" s="421"/>
      <c r="SYN906" s="421"/>
      <c r="SYO906" s="421"/>
      <c r="SYP906" s="421"/>
      <c r="SYQ906" s="421"/>
      <c r="SYR906" s="421"/>
      <c r="SYS906" s="421"/>
      <c r="SYT906" s="421"/>
      <c r="SYU906" s="421"/>
      <c r="SYV906" s="421"/>
      <c r="SYW906" s="421"/>
      <c r="SYX906" s="421"/>
      <c r="SYY906" s="421"/>
      <c r="SYZ906" s="421"/>
      <c r="SZA906" s="421"/>
      <c r="SZB906" s="421"/>
      <c r="SZC906" s="421"/>
      <c r="SZD906" s="421"/>
      <c r="SZE906" s="421"/>
      <c r="SZF906" s="421"/>
      <c r="SZG906" s="421"/>
      <c r="SZH906" s="421"/>
      <c r="SZI906" s="421"/>
      <c r="SZJ906" s="421"/>
      <c r="SZK906" s="421"/>
      <c r="SZL906" s="421"/>
      <c r="SZM906" s="421"/>
      <c r="SZN906" s="421"/>
      <c r="SZO906" s="421"/>
      <c r="SZP906" s="421"/>
      <c r="SZQ906" s="421"/>
      <c r="SZR906" s="421"/>
      <c r="SZS906" s="421"/>
      <c r="SZT906" s="421"/>
      <c r="SZU906" s="421"/>
      <c r="SZV906" s="421"/>
      <c r="SZW906" s="421"/>
      <c r="SZX906" s="421"/>
      <c r="SZY906" s="421"/>
      <c r="SZZ906" s="421"/>
      <c r="TAA906" s="421"/>
      <c r="TAB906" s="421"/>
      <c r="TAC906" s="421"/>
      <c r="TAD906" s="421"/>
      <c r="TAE906" s="421"/>
      <c r="TAF906" s="421"/>
      <c r="TAG906" s="421"/>
      <c r="TAH906" s="421"/>
      <c r="TAI906" s="421"/>
      <c r="TAJ906" s="421"/>
      <c r="TAK906" s="421"/>
      <c r="TAL906" s="421"/>
      <c r="TAM906" s="421"/>
      <c r="TAN906" s="421"/>
      <c r="TAO906" s="421"/>
      <c r="TAP906" s="421"/>
      <c r="TAQ906" s="421"/>
      <c r="TAR906" s="421"/>
      <c r="TAS906" s="421"/>
      <c r="TAT906" s="421"/>
      <c r="TAU906" s="421"/>
      <c r="TAV906" s="421"/>
      <c r="TAW906" s="421"/>
      <c r="TAX906" s="421"/>
      <c r="TAY906" s="421"/>
      <c r="TAZ906" s="421"/>
      <c r="TBA906" s="421"/>
      <c r="TBB906" s="421"/>
      <c r="TBC906" s="421"/>
      <c r="TBD906" s="421"/>
      <c r="TBE906" s="421"/>
      <c r="TBF906" s="421"/>
      <c r="TBG906" s="421"/>
      <c r="TBH906" s="421"/>
      <c r="TBI906" s="421"/>
      <c r="TBJ906" s="421"/>
      <c r="TBK906" s="421"/>
      <c r="TBL906" s="421"/>
      <c r="TBM906" s="421"/>
      <c r="TBN906" s="421"/>
      <c r="TBO906" s="421"/>
      <c r="TBP906" s="421"/>
      <c r="TBQ906" s="421"/>
      <c r="TBR906" s="421"/>
      <c r="TBS906" s="421"/>
      <c r="TBT906" s="421"/>
      <c r="TBU906" s="421"/>
      <c r="TBV906" s="421"/>
      <c r="TBW906" s="421"/>
      <c r="TBX906" s="421"/>
      <c r="TBY906" s="421"/>
      <c r="TBZ906" s="421"/>
      <c r="TCA906" s="421"/>
      <c r="TCB906" s="421"/>
      <c r="TCC906" s="421"/>
      <c r="TCD906" s="421"/>
      <c r="TCE906" s="421"/>
      <c r="TCF906" s="421"/>
      <c r="TCG906" s="421"/>
      <c r="TCH906" s="421"/>
      <c r="TCI906" s="421"/>
      <c r="TCJ906" s="421"/>
      <c r="TCK906" s="421"/>
      <c r="TCL906" s="421"/>
      <c r="TCM906" s="421"/>
      <c r="TCN906" s="421"/>
      <c r="TCO906" s="421"/>
      <c r="TCP906" s="421"/>
      <c r="TCQ906" s="421"/>
      <c r="TCR906" s="421"/>
      <c r="TCS906" s="421"/>
      <c r="TCT906" s="421"/>
      <c r="TCU906" s="421"/>
      <c r="TCV906" s="421"/>
      <c r="TCW906" s="421"/>
      <c r="TCX906" s="421"/>
      <c r="TCY906" s="421"/>
      <c r="TCZ906" s="421"/>
      <c r="TDA906" s="421"/>
      <c r="TDB906" s="421"/>
      <c r="TDC906" s="421"/>
      <c r="TDD906" s="421"/>
      <c r="TDE906" s="421"/>
      <c r="TDF906" s="421"/>
      <c r="TDG906" s="421"/>
      <c r="TDH906" s="421"/>
      <c r="TDI906" s="421"/>
      <c r="TDJ906" s="421"/>
      <c r="TDK906" s="421"/>
      <c r="TDL906" s="421"/>
      <c r="TDM906" s="421"/>
      <c r="TDN906" s="421"/>
      <c r="TDO906" s="421"/>
      <c r="TDP906" s="421"/>
      <c r="TDQ906" s="421"/>
      <c r="TDR906" s="421"/>
      <c r="TDS906" s="421"/>
      <c r="TDT906" s="421"/>
      <c r="TDU906" s="421"/>
      <c r="TDV906" s="421"/>
      <c r="TDW906" s="421"/>
      <c r="TDX906" s="421"/>
      <c r="TDY906" s="421"/>
      <c r="TDZ906" s="421"/>
      <c r="TEA906" s="421"/>
      <c r="TEB906" s="421"/>
      <c r="TEC906" s="421"/>
      <c r="TED906" s="421"/>
      <c r="TEE906" s="421"/>
      <c r="TEF906" s="421"/>
      <c r="TEG906" s="421"/>
      <c r="TEH906" s="421"/>
      <c r="TEI906" s="421"/>
      <c r="TEJ906" s="421"/>
      <c r="TEK906" s="421"/>
      <c r="TEL906" s="421"/>
      <c r="TEM906" s="421"/>
      <c r="TEN906" s="421"/>
      <c r="TEO906" s="421"/>
      <c r="TEP906" s="421"/>
      <c r="TEQ906" s="421"/>
      <c r="TER906" s="421"/>
      <c r="TES906" s="421"/>
      <c r="TET906" s="421"/>
      <c r="TEU906" s="421"/>
      <c r="TEV906" s="421"/>
      <c r="TEW906" s="421"/>
      <c r="TEX906" s="421"/>
      <c r="TEY906" s="421"/>
      <c r="TEZ906" s="421"/>
      <c r="TFA906" s="421"/>
      <c r="TFB906" s="421"/>
      <c r="TFC906" s="421"/>
      <c r="TFD906" s="421"/>
      <c r="TFE906" s="421"/>
      <c r="TFF906" s="421"/>
      <c r="TFG906" s="421"/>
      <c r="TFH906" s="421"/>
      <c r="TFI906" s="421"/>
      <c r="TFJ906" s="421"/>
      <c r="TFK906" s="421"/>
      <c r="TFL906" s="421"/>
      <c r="TFM906" s="421"/>
      <c r="TFN906" s="421"/>
      <c r="TFO906" s="421"/>
      <c r="TFP906" s="421"/>
      <c r="TFQ906" s="421"/>
      <c r="TFR906" s="421"/>
      <c r="TFS906" s="421"/>
      <c r="TFT906" s="421"/>
      <c r="TFU906" s="421"/>
      <c r="TFV906" s="421"/>
      <c r="TFW906" s="421"/>
      <c r="TFX906" s="421"/>
      <c r="TFY906" s="421"/>
      <c r="TFZ906" s="421"/>
      <c r="TGA906" s="421"/>
      <c r="TGB906" s="421"/>
      <c r="TGC906" s="421"/>
      <c r="TGD906" s="421"/>
      <c r="TGE906" s="421"/>
      <c r="TGF906" s="421"/>
      <c r="TGG906" s="421"/>
      <c r="TGH906" s="421"/>
      <c r="TGI906" s="421"/>
      <c r="TGJ906" s="421"/>
      <c r="TGK906" s="421"/>
      <c r="TGL906" s="421"/>
      <c r="TGM906" s="421"/>
      <c r="TGN906" s="421"/>
      <c r="TGO906" s="421"/>
      <c r="TGP906" s="421"/>
      <c r="TGQ906" s="421"/>
      <c r="TGR906" s="421"/>
      <c r="TGS906" s="421"/>
      <c r="TGT906" s="421"/>
      <c r="TGU906" s="421"/>
      <c r="TGV906" s="421"/>
      <c r="TGW906" s="421"/>
      <c r="TGX906" s="421"/>
      <c r="TGY906" s="421"/>
      <c r="TGZ906" s="421"/>
      <c r="THA906" s="421"/>
      <c r="THB906" s="421"/>
      <c r="THC906" s="421"/>
      <c r="THD906" s="421"/>
      <c r="THE906" s="421"/>
      <c r="THF906" s="421"/>
      <c r="THG906" s="421"/>
      <c r="THH906" s="421"/>
      <c r="THI906" s="421"/>
      <c r="THJ906" s="421"/>
      <c r="THK906" s="421"/>
      <c r="THL906" s="421"/>
      <c r="THM906" s="421"/>
      <c r="THN906" s="421"/>
      <c r="THO906" s="421"/>
      <c r="THP906" s="421"/>
      <c r="THQ906" s="421"/>
      <c r="THR906" s="421"/>
      <c r="THS906" s="421"/>
      <c r="THT906" s="421"/>
      <c r="THU906" s="421"/>
      <c r="THV906" s="421"/>
      <c r="THW906" s="421"/>
      <c r="THX906" s="421"/>
      <c r="THY906" s="421"/>
      <c r="THZ906" s="421"/>
      <c r="TIA906" s="421"/>
      <c r="TIB906" s="421"/>
      <c r="TIC906" s="421"/>
      <c r="TID906" s="421"/>
      <c r="TIE906" s="421"/>
      <c r="TIF906" s="421"/>
      <c r="TIG906" s="421"/>
      <c r="TIH906" s="421"/>
      <c r="TII906" s="421"/>
      <c r="TIJ906" s="421"/>
      <c r="TIK906" s="421"/>
      <c r="TIL906" s="421"/>
      <c r="TIM906" s="421"/>
      <c r="TIN906" s="421"/>
      <c r="TIO906" s="421"/>
      <c r="TIP906" s="421"/>
      <c r="TIQ906" s="421"/>
      <c r="TIR906" s="421"/>
      <c r="TIS906" s="421"/>
      <c r="TIT906" s="421"/>
      <c r="TIU906" s="421"/>
      <c r="TIV906" s="421"/>
      <c r="TIW906" s="421"/>
      <c r="TIX906" s="421"/>
      <c r="TIY906" s="421"/>
      <c r="TIZ906" s="421"/>
      <c r="TJA906" s="421"/>
      <c r="TJB906" s="421"/>
      <c r="TJC906" s="421"/>
      <c r="TJD906" s="421"/>
      <c r="TJE906" s="421"/>
      <c r="TJF906" s="421"/>
      <c r="TJG906" s="421"/>
      <c r="TJH906" s="421"/>
      <c r="TJI906" s="421"/>
      <c r="TJJ906" s="421"/>
      <c r="TJK906" s="421"/>
      <c r="TJL906" s="421"/>
      <c r="TJM906" s="421"/>
      <c r="TJN906" s="421"/>
      <c r="TJO906" s="421"/>
      <c r="TJP906" s="421"/>
      <c r="TJQ906" s="421"/>
      <c r="TJR906" s="421"/>
      <c r="TJS906" s="421"/>
      <c r="TJT906" s="421"/>
      <c r="TJU906" s="421"/>
      <c r="TJV906" s="421"/>
      <c r="TJW906" s="421"/>
      <c r="TJX906" s="421"/>
      <c r="TJY906" s="421"/>
      <c r="TJZ906" s="421"/>
      <c r="TKA906" s="421"/>
      <c r="TKB906" s="421"/>
      <c r="TKC906" s="421"/>
      <c r="TKD906" s="421"/>
      <c r="TKE906" s="421"/>
      <c r="TKF906" s="421"/>
      <c r="TKG906" s="421"/>
      <c r="TKH906" s="421"/>
      <c r="TKI906" s="421"/>
      <c r="TKJ906" s="421"/>
      <c r="TKK906" s="421"/>
      <c r="TKL906" s="421"/>
      <c r="TKM906" s="421"/>
      <c r="TKN906" s="421"/>
      <c r="TKO906" s="421"/>
      <c r="TKP906" s="421"/>
      <c r="TKQ906" s="421"/>
      <c r="TKR906" s="421"/>
      <c r="TKS906" s="421"/>
      <c r="TKT906" s="421"/>
      <c r="TKU906" s="421"/>
      <c r="TKV906" s="421"/>
      <c r="TKW906" s="421"/>
      <c r="TKX906" s="421"/>
      <c r="TKY906" s="421"/>
      <c r="TKZ906" s="421"/>
      <c r="TLA906" s="421"/>
      <c r="TLB906" s="421"/>
      <c r="TLC906" s="421"/>
      <c r="TLD906" s="421"/>
      <c r="TLE906" s="421"/>
      <c r="TLF906" s="421"/>
      <c r="TLG906" s="421"/>
      <c r="TLH906" s="421"/>
      <c r="TLI906" s="421"/>
      <c r="TLJ906" s="421"/>
      <c r="TLK906" s="421"/>
      <c r="TLL906" s="421"/>
      <c r="TLM906" s="421"/>
      <c r="TLN906" s="421"/>
      <c r="TLO906" s="421"/>
      <c r="TLP906" s="421"/>
      <c r="TLQ906" s="421"/>
      <c r="TLR906" s="421"/>
      <c r="TLS906" s="421"/>
      <c r="TLT906" s="421"/>
      <c r="TLU906" s="421"/>
      <c r="TLV906" s="421"/>
      <c r="TLW906" s="421"/>
      <c r="TLX906" s="421"/>
      <c r="TLY906" s="421"/>
      <c r="TLZ906" s="421"/>
      <c r="TMA906" s="421"/>
      <c r="TMB906" s="421"/>
      <c r="TMC906" s="421"/>
      <c r="TMD906" s="421"/>
      <c r="TME906" s="421"/>
      <c r="TMF906" s="421"/>
      <c r="TMG906" s="421"/>
      <c r="TMH906" s="421"/>
      <c r="TMI906" s="421"/>
      <c r="TMJ906" s="421"/>
      <c r="TMK906" s="421"/>
      <c r="TML906" s="421"/>
      <c r="TMM906" s="421"/>
      <c r="TMN906" s="421"/>
      <c r="TMO906" s="421"/>
      <c r="TMP906" s="421"/>
      <c r="TMQ906" s="421"/>
      <c r="TMR906" s="421"/>
      <c r="TMS906" s="421"/>
      <c r="TMT906" s="421"/>
      <c r="TMU906" s="421"/>
      <c r="TMV906" s="421"/>
      <c r="TMW906" s="421"/>
      <c r="TMX906" s="421"/>
      <c r="TMY906" s="421"/>
      <c r="TMZ906" s="421"/>
      <c r="TNA906" s="421"/>
      <c r="TNB906" s="421"/>
      <c r="TNC906" s="421"/>
      <c r="TND906" s="421"/>
      <c r="TNE906" s="421"/>
      <c r="TNF906" s="421"/>
      <c r="TNG906" s="421"/>
      <c r="TNH906" s="421"/>
      <c r="TNI906" s="421"/>
      <c r="TNJ906" s="421"/>
      <c r="TNK906" s="421"/>
      <c r="TNL906" s="421"/>
      <c r="TNM906" s="421"/>
      <c r="TNN906" s="421"/>
      <c r="TNO906" s="421"/>
      <c r="TNP906" s="421"/>
      <c r="TNQ906" s="421"/>
      <c r="TNR906" s="421"/>
      <c r="TNS906" s="421"/>
      <c r="TNT906" s="421"/>
      <c r="TNU906" s="421"/>
      <c r="TNV906" s="421"/>
      <c r="TNW906" s="421"/>
      <c r="TNX906" s="421"/>
      <c r="TNY906" s="421"/>
      <c r="TNZ906" s="421"/>
      <c r="TOA906" s="421"/>
      <c r="TOB906" s="421"/>
      <c r="TOC906" s="421"/>
      <c r="TOD906" s="421"/>
      <c r="TOE906" s="421"/>
      <c r="TOF906" s="421"/>
      <c r="TOG906" s="421"/>
      <c r="TOH906" s="421"/>
      <c r="TOI906" s="421"/>
      <c r="TOJ906" s="421"/>
      <c r="TOK906" s="421"/>
      <c r="TOL906" s="421"/>
      <c r="TOM906" s="421"/>
      <c r="TON906" s="421"/>
      <c r="TOO906" s="421"/>
      <c r="TOP906" s="421"/>
      <c r="TOQ906" s="421"/>
      <c r="TOR906" s="421"/>
      <c r="TOS906" s="421"/>
      <c r="TOT906" s="421"/>
      <c r="TOU906" s="421"/>
      <c r="TOV906" s="421"/>
      <c r="TOW906" s="421"/>
      <c r="TOX906" s="421"/>
      <c r="TOY906" s="421"/>
      <c r="TOZ906" s="421"/>
      <c r="TPA906" s="421"/>
      <c r="TPB906" s="421"/>
      <c r="TPC906" s="421"/>
      <c r="TPD906" s="421"/>
      <c r="TPE906" s="421"/>
      <c r="TPF906" s="421"/>
      <c r="TPG906" s="421"/>
      <c r="TPH906" s="421"/>
      <c r="TPI906" s="421"/>
      <c r="TPJ906" s="421"/>
      <c r="TPK906" s="421"/>
      <c r="TPL906" s="421"/>
      <c r="TPM906" s="421"/>
      <c r="TPN906" s="421"/>
      <c r="TPO906" s="421"/>
      <c r="TPP906" s="421"/>
      <c r="TPQ906" s="421"/>
      <c r="TPR906" s="421"/>
      <c r="TPS906" s="421"/>
      <c r="TPT906" s="421"/>
      <c r="TPU906" s="421"/>
      <c r="TPV906" s="421"/>
      <c r="TPW906" s="421"/>
      <c r="TPX906" s="421"/>
      <c r="TPY906" s="421"/>
      <c r="TPZ906" s="421"/>
      <c r="TQA906" s="421"/>
      <c r="TQB906" s="421"/>
      <c r="TQC906" s="421"/>
      <c r="TQD906" s="421"/>
      <c r="TQE906" s="421"/>
      <c r="TQF906" s="421"/>
      <c r="TQG906" s="421"/>
      <c r="TQH906" s="421"/>
      <c r="TQI906" s="421"/>
      <c r="TQJ906" s="421"/>
      <c r="TQK906" s="421"/>
      <c r="TQL906" s="421"/>
      <c r="TQM906" s="421"/>
      <c r="TQN906" s="421"/>
      <c r="TQO906" s="421"/>
      <c r="TQP906" s="421"/>
      <c r="TQQ906" s="421"/>
      <c r="TQR906" s="421"/>
      <c r="TQS906" s="421"/>
      <c r="TQT906" s="421"/>
      <c r="TQU906" s="421"/>
      <c r="TQV906" s="421"/>
      <c r="TQW906" s="421"/>
      <c r="TQX906" s="421"/>
      <c r="TQY906" s="421"/>
      <c r="TQZ906" s="421"/>
      <c r="TRA906" s="421"/>
      <c r="TRB906" s="421"/>
      <c r="TRC906" s="421"/>
      <c r="TRD906" s="421"/>
      <c r="TRE906" s="421"/>
      <c r="TRF906" s="421"/>
      <c r="TRG906" s="421"/>
      <c r="TRH906" s="421"/>
      <c r="TRI906" s="421"/>
      <c r="TRJ906" s="421"/>
      <c r="TRK906" s="421"/>
      <c r="TRL906" s="421"/>
      <c r="TRM906" s="421"/>
      <c r="TRN906" s="421"/>
      <c r="TRO906" s="421"/>
      <c r="TRP906" s="421"/>
      <c r="TRQ906" s="421"/>
      <c r="TRR906" s="421"/>
      <c r="TRS906" s="421"/>
      <c r="TRT906" s="421"/>
      <c r="TRU906" s="421"/>
      <c r="TRV906" s="421"/>
      <c r="TRW906" s="421"/>
      <c r="TRX906" s="421"/>
      <c r="TRY906" s="421"/>
      <c r="TRZ906" s="421"/>
      <c r="TSA906" s="421"/>
      <c r="TSB906" s="421"/>
      <c r="TSC906" s="421"/>
      <c r="TSD906" s="421"/>
      <c r="TSE906" s="421"/>
      <c r="TSF906" s="421"/>
      <c r="TSG906" s="421"/>
      <c r="TSH906" s="421"/>
      <c r="TSI906" s="421"/>
      <c r="TSJ906" s="421"/>
      <c r="TSK906" s="421"/>
      <c r="TSL906" s="421"/>
      <c r="TSM906" s="421"/>
      <c r="TSN906" s="421"/>
      <c r="TSO906" s="421"/>
      <c r="TSP906" s="421"/>
      <c r="TSQ906" s="421"/>
      <c r="TSR906" s="421"/>
      <c r="TSS906" s="421"/>
      <c r="TST906" s="421"/>
      <c r="TSU906" s="421"/>
      <c r="TSV906" s="421"/>
      <c r="TSW906" s="421"/>
      <c r="TSX906" s="421"/>
      <c r="TSY906" s="421"/>
      <c r="TSZ906" s="421"/>
      <c r="TTA906" s="421"/>
      <c r="TTB906" s="421"/>
      <c r="TTC906" s="421"/>
      <c r="TTD906" s="421"/>
      <c r="TTE906" s="421"/>
      <c r="TTF906" s="421"/>
      <c r="TTG906" s="421"/>
      <c r="TTH906" s="421"/>
      <c r="TTI906" s="421"/>
      <c r="TTJ906" s="421"/>
      <c r="TTK906" s="421"/>
      <c r="TTL906" s="421"/>
      <c r="TTM906" s="421"/>
      <c r="TTN906" s="421"/>
      <c r="TTO906" s="421"/>
      <c r="TTP906" s="421"/>
      <c r="TTQ906" s="421"/>
      <c r="TTR906" s="421"/>
      <c r="TTS906" s="421"/>
      <c r="TTT906" s="421"/>
      <c r="TTU906" s="421"/>
      <c r="TTV906" s="421"/>
      <c r="TTW906" s="421"/>
      <c r="TTX906" s="421"/>
      <c r="TTY906" s="421"/>
      <c r="TTZ906" s="421"/>
      <c r="TUA906" s="421"/>
      <c r="TUB906" s="421"/>
      <c r="TUC906" s="421"/>
      <c r="TUD906" s="421"/>
      <c r="TUE906" s="421"/>
      <c r="TUF906" s="421"/>
      <c r="TUG906" s="421"/>
      <c r="TUH906" s="421"/>
      <c r="TUI906" s="421"/>
      <c r="TUJ906" s="421"/>
      <c r="TUK906" s="421"/>
      <c r="TUL906" s="421"/>
      <c r="TUM906" s="421"/>
      <c r="TUN906" s="421"/>
      <c r="TUO906" s="421"/>
      <c r="TUP906" s="421"/>
      <c r="TUQ906" s="421"/>
      <c r="TUR906" s="421"/>
      <c r="TUS906" s="421"/>
      <c r="TUT906" s="421"/>
      <c r="TUU906" s="421"/>
      <c r="TUV906" s="421"/>
      <c r="TUW906" s="421"/>
      <c r="TUX906" s="421"/>
      <c r="TUY906" s="421"/>
      <c r="TUZ906" s="421"/>
      <c r="TVA906" s="421"/>
      <c r="TVB906" s="421"/>
      <c r="TVC906" s="421"/>
      <c r="TVD906" s="421"/>
      <c r="TVE906" s="421"/>
      <c r="TVF906" s="421"/>
      <c r="TVG906" s="421"/>
      <c r="TVH906" s="421"/>
      <c r="TVI906" s="421"/>
      <c r="TVJ906" s="421"/>
      <c r="TVK906" s="421"/>
      <c r="TVL906" s="421"/>
      <c r="TVM906" s="421"/>
      <c r="TVN906" s="421"/>
      <c r="TVO906" s="421"/>
      <c r="TVP906" s="421"/>
      <c r="TVQ906" s="421"/>
      <c r="TVR906" s="421"/>
      <c r="TVS906" s="421"/>
      <c r="TVT906" s="421"/>
      <c r="TVU906" s="421"/>
      <c r="TVV906" s="421"/>
      <c r="TVW906" s="421"/>
      <c r="TVX906" s="421"/>
      <c r="TVY906" s="421"/>
      <c r="TVZ906" s="421"/>
      <c r="TWA906" s="421"/>
      <c r="TWB906" s="421"/>
      <c r="TWC906" s="421"/>
      <c r="TWD906" s="421"/>
      <c r="TWE906" s="421"/>
      <c r="TWF906" s="421"/>
      <c r="TWG906" s="421"/>
      <c r="TWH906" s="421"/>
      <c r="TWI906" s="421"/>
      <c r="TWJ906" s="421"/>
      <c r="TWK906" s="421"/>
      <c r="TWL906" s="421"/>
      <c r="TWM906" s="421"/>
      <c r="TWN906" s="421"/>
      <c r="TWO906" s="421"/>
      <c r="TWP906" s="421"/>
      <c r="TWQ906" s="421"/>
      <c r="TWR906" s="421"/>
      <c r="TWS906" s="421"/>
      <c r="TWT906" s="421"/>
      <c r="TWU906" s="421"/>
      <c r="TWV906" s="421"/>
      <c r="TWW906" s="421"/>
      <c r="TWX906" s="421"/>
      <c r="TWY906" s="421"/>
      <c r="TWZ906" s="421"/>
      <c r="TXA906" s="421"/>
      <c r="TXB906" s="421"/>
      <c r="TXC906" s="421"/>
      <c r="TXD906" s="421"/>
      <c r="TXE906" s="421"/>
      <c r="TXF906" s="421"/>
      <c r="TXG906" s="421"/>
      <c r="TXH906" s="421"/>
      <c r="TXI906" s="421"/>
      <c r="TXJ906" s="421"/>
      <c r="TXK906" s="421"/>
      <c r="TXL906" s="421"/>
      <c r="TXM906" s="421"/>
      <c r="TXN906" s="421"/>
      <c r="TXO906" s="421"/>
      <c r="TXP906" s="421"/>
      <c r="TXQ906" s="421"/>
      <c r="TXR906" s="421"/>
      <c r="TXS906" s="421"/>
      <c r="TXT906" s="421"/>
      <c r="TXU906" s="421"/>
      <c r="TXV906" s="421"/>
      <c r="TXW906" s="421"/>
      <c r="TXX906" s="421"/>
      <c r="TXY906" s="421"/>
      <c r="TXZ906" s="421"/>
      <c r="TYA906" s="421"/>
      <c r="TYB906" s="421"/>
      <c r="TYC906" s="421"/>
      <c r="TYD906" s="421"/>
      <c r="TYE906" s="421"/>
      <c r="TYF906" s="421"/>
      <c r="TYG906" s="421"/>
      <c r="TYH906" s="421"/>
      <c r="TYI906" s="421"/>
      <c r="TYJ906" s="421"/>
      <c r="TYK906" s="421"/>
      <c r="TYL906" s="421"/>
      <c r="TYM906" s="421"/>
      <c r="TYN906" s="421"/>
      <c r="TYO906" s="421"/>
      <c r="TYP906" s="421"/>
      <c r="TYQ906" s="421"/>
      <c r="TYR906" s="421"/>
      <c r="TYS906" s="421"/>
      <c r="TYT906" s="421"/>
      <c r="TYU906" s="421"/>
      <c r="TYV906" s="421"/>
      <c r="TYW906" s="421"/>
      <c r="TYX906" s="421"/>
      <c r="TYY906" s="421"/>
      <c r="TYZ906" s="421"/>
      <c r="TZA906" s="421"/>
      <c r="TZB906" s="421"/>
      <c r="TZC906" s="421"/>
      <c r="TZD906" s="421"/>
      <c r="TZE906" s="421"/>
      <c r="TZF906" s="421"/>
      <c r="TZG906" s="421"/>
      <c r="TZH906" s="421"/>
      <c r="TZI906" s="421"/>
      <c r="TZJ906" s="421"/>
      <c r="TZK906" s="421"/>
      <c r="TZL906" s="421"/>
      <c r="TZM906" s="421"/>
      <c r="TZN906" s="421"/>
      <c r="TZO906" s="421"/>
      <c r="TZP906" s="421"/>
      <c r="TZQ906" s="421"/>
      <c r="TZR906" s="421"/>
      <c r="TZS906" s="421"/>
      <c r="TZT906" s="421"/>
      <c r="TZU906" s="421"/>
      <c r="TZV906" s="421"/>
      <c r="TZW906" s="421"/>
      <c r="TZX906" s="421"/>
      <c r="TZY906" s="421"/>
      <c r="TZZ906" s="421"/>
      <c r="UAA906" s="421"/>
      <c r="UAB906" s="421"/>
      <c r="UAC906" s="421"/>
      <c r="UAD906" s="421"/>
      <c r="UAE906" s="421"/>
      <c r="UAF906" s="421"/>
      <c r="UAG906" s="421"/>
      <c r="UAH906" s="421"/>
      <c r="UAI906" s="421"/>
      <c r="UAJ906" s="421"/>
      <c r="UAK906" s="421"/>
      <c r="UAL906" s="421"/>
      <c r="UAM906" s="421"/>
      <c r="UAN906" s="421"/>
      <c r="UAO906" s="421"/>
      <c r="UAP906" s="421"/>
      <c r="UAQ906" s="421"/>
      <c r="UAR906" s="421"/>
      <c r="UAS906" s="421"/>
      <c r="UAT906" s="421"/>
      <c r="UAU906" s="421"/>
      <c r="UAV906" s="421"/>
      <c r="UAW906" s="421"/>
      <c r="UAX906" s="421"/>
      <c r="UAY906" s="421"/>
      <c r="UAZ906" s="421"/>
      <c r="UBA906" s="421"/>
      <c r="UBB906" s="421"/>
      <c r="UBC906" s="421"/>
      <c r="UBD906" s="421"/>
      <c r="UBE906" s="421"/>
      <c r="UBF906" s="421"/>
      <c r="UBG906" s="421"/>
      <c r="UBH906" s="421"/>
      <c r="UBI906" s="421"/>
      <c r="UBJ906" s="421"/>
      <c r="UBK906" s="421"/>
      <c r="UBL906" s="421"/>
      <c r="UBM906" s="421"/>
      <c r="UBN906" s="421"/>
      <c r="UBO906" s="421"/>
      <c r="UBP906" s="421"/>
      <c r="UBQ906" s="421"/>
      <c r="UBR906" s="421"/>
      <c r="UBS906" s="421"/>
      <c r="UBT906" s="421"/>
      <c r="UBU906" s="421"/>
      <c r="UBV906" s="421"/>
      <c r="UBW906" s="421"/>
      <c r="UBX906" s="421"/>
      <c r="UBY906" s="421"/>
      <c r="UBZ906" s="421"/>
      <c r="UCA906" s="421"/>
      <c r="UCB906" s="421"/>
      <c r="UCC906" s="421"/>
      <c r="UCD906" s="421"/>
      <c r="UCE906" s="421"/>
      <c r="UCF906" s="421"/>
      <c r="UCG906" s="421"/>
      <c r="UCH906" s="421"/>
      <c r="UCI906" s="421"/>
      <c r="UCJ906" s="421"/>
      <c r="UCK906" s="421"/>
      <c r="UCL906" s="421"/>
      <c r="UCM906" s="421"/>
      <c r="UCN906" s="421"/>
      <c r="UCO906" s="421"/>
      <c r="UCP906" s="421"/>
      <c r="UCQ906" s="421"/>
      <c r="UCR906" s="421"/>
      <c r="UCS906" s="421"/>
      <c r="UCT906" s="421"/>
      <c r="UCU906" s="421"/>
      <c r="UCV906" s="421"/>
      <c r="UCW906" s="421"/>
      <c r="UCX906" s="421"/>
      <c r="UCY906" s="421"/>
      <c r="UCZ906" s="421"/>
      <c r="UDA906" s="421"/>
      <c r="UDB906" s="421"/>
      <c r="UDC906" s="421"/>
      <c r="UDD906" s="421"/>
      <c r="UDE906" s="421"/>
      <c r="UDF906" s="421"/>
      <c r="UDG906" s="421"/>
      <c r="UDH906" s="421"/>
      <c r="UDI906" s="421"/>
      <c r="UDJ906" s="421"/>
      <c r="UDK906" s="421"/>
      <c r="UDL906" s="421"/>
      <c r="UDM906" s="421"/>
      <c r="UDN906" s="421"/>
      <c r="UDO906" s="421"/>
      <c r="UDP906" s="421"/>
      <c r="UDQ906" s="421"/>
      <c r="UDR906" s="421"/>
      <c r="UDS906" s="421"/>
      <c r="UDT906" s="421"/>
      <c r="UDU906" s="421"/>
      <c r="UDV906" s="421"/>
      <c r="UDW906" s="421"/>
      <c r="UDX906" s="421"/>
      <c r="UDY906" s="421"/>
      <c r="UDZ906" s="421"/>
      <c r="UEA906" s="421"/>
      <c r="UEB906" s="421"/>
      <c r="UEC906" s="421"/>
      <c r="UED906" s="421"/>
      <c r="UEE906" s="421"/>
      <c r="UEF906" s="421"/>
      <c r="UEG906" s="421"/>
      <c r="UEH906" s="421"/>
      <c r="UEI906" s="421"/>
      <c r="UEJ906" s="421"/>
      <c r="UEK906" s="421"/>
      <c r="UEL906" s="421"/>
      <c r="UEM906" s="421"/>
      <c r="UEN906" s="421"/>
      <c r="UEO906" s="421"/>
      <c r="UEP906" s="421"/>
      <c r="UEQ906" s="421"/>
      <c r="UER906" s="421"/>
      <c r="UES906" s="421"/>
      <c r="UET906" s="421"/>
      <c r="UEU906" s="421"/>
      <c r="UEV906" s="421"/>
      <c r="UEW906" s="421"/>
      <c r="UEX906" s="421"/>
      <c r="UEY906" s="421"/>
      <c r="UEZ906" s="421"/>
      <c r="UFA906" s="421"/>
      <c r="UFB906" s="421"/>
      <c r="UFC906" s="421"/>
      <c r="UFD906" s="421"/>
      <c r="UFE906" s="421"/>
      <c r="UFF906" s="421"/>
      <c r="UFG906" s="421"/>
      <c r="UFH906" s="421"/>
      <c r="UFI906" s="421"/>
      <c r="UFJ906" s="421"/>
      <c r="UFK906" s="421"/>
      <c r="UFL906" s="421"/>
      <c r="UFM906" s="421"/>
      <c r="UFN906" s="421"/>
      <c r="UFO906" s="421"/>
      <c r="UFP906" s="421"/>
      <c r="UFQ906" s="421"/>
      <c r="UFR906" s="421"/>
      <c r="UFS906" s="421"/>
      <c r="UFT906" s="421"/>
      <c r="UFU906" s="421"/>
      <c r="UFV906" s="421"/>
      <c r="UFW906" s="421"/>
      <c r="UFX906" s="421"/>
      <c r="UFY906" s="421"/>
      <c r="UFZ906" s="421"/>
      <c r="UGA906" s="421"/>
      <c r="UGB906" s="421"/>
      <c r="UGC906" s="421"/>
      <c r="UGD906" s="421"/>
      <c r="UGE906" s="421"/>
      <c r="UGF906" s="421"/>
      <c r="UGG906" s="421"/>
      <c r="UGH906" s="421"/>
      <c r="UGI906" s="421"/>
      <c r="UGJ906" s="421"/>
      <c r="UGK906" s="421"/>
      <c r="UGL906" s="421"/>
      <c r="UGM906" s="421"/>
      <c r="UGN906" s="421"/>
      <c r="UGO906" s="421"/>
      <c r="UGP906" s="421"/>
      <c r="UGQ906" s="421"/>
      <c r="UGR906" s="421"/>
      <c r="UGS906" s="421"/>
      <c r="UGT906" s="421"/>
      <c r="UGU906" s="421"/>
      <c r="UGV906" s="421"/>
      <c r="UGW906" s="421"/>
      <c r="UGX906" s="421"/>
      <c r="UGY906" s="421"/>
      <c r="UGZ906" s="421"/>
      <c r="UHA906" s="421"/>
      <c r="UHB906" s="421"/>
      <c r="UHC906" s="421"/>
      <c r="UHD906" s="421"/>
      <c r="UHE906" s="421"/>
      <c r="UHF906" s="421"/>
      <c r="UHG906" s="421"/>
      <c r="UHH906" s="421"/>
      <c r="UHI906" s="421"/>
      <c r="UHJ906" s="421"/>
      <c r="UHK906" s="421"/>
      <c r="UHL906" s="421"/>
      <c r="UHM906" s="421"/>
      <c r="UHN906" s="421"/>
      <c r="UHO906" s="421"/>
      <c r="UHP906" s="421"/>
      <c r="UHQ906" s="421"/>
      <c r="UHR906" s="421"/>
      <c r="UHS906" s="421"/>
      <c r="UHT906" s="421"/>
      <c r="UHU906" s="421"/>
      <c r="UHV906" s="421"/>
      <c r="UHW906" s="421"/>
      <c r="UHX906" s="421"/>
      <c r="UHY906" s="421"/>
      <c r="UHZ906" s="421"/>
      <c r="UIA906" s="421"/>
      <c r="UIB906" s="421"/>
      <c r="UIC906" s="421"/>
      <c r="UID906" s="421"/>
      <c r="UIE906" s="421"/>
      <c r="UIF906" s="421"/>
      <c r="UIG906" s="421"/>
      <c r="UIH906" s="421"/>
      <c r="UII906" s="421"/>
      <c r="UIJ906" s="421"/>
      <c r="UIK906" s="421"/>
      <c r="UIL906" s="421"/>
      <c r="UIM906" s="421"/>
      <c r="UIN906" s="421"/>
      <c r="UIO906" s="421"/>
      <c r="UIP906" s="421"/>
      <c r="UIQ906" s="421"/>
      <c r="UIR906" s="421"/>
      <c r="UIS906" s="421"/>
      <c r="UIT906" s="421"/>
      <c r="UIU906" s="421"/>
      <c r="UIV906" s="421"/>
      <c r="UIW906" s="421"/>
      <c r="UIX906" s="421"/>
      <c r="UIY906" s="421"/>
      <c r="UIZ906" s="421"/>
      <c r="UJA906" s="421"/>
      <c r="UJB906" s="421"/>
      <c r="UJC906" s="421"/>
      <c r="UJD906" s="421"/>
      <c r="UJE906" s="421"/>
      <c r="UJF906" s="421"/>
      <c r="UJG906" s="421"/>
      <c r="UJH906" s="421"/>
      <c r="UJI906" s="421"/>
      <c r="UJJ906" s="421"/>
      <c r="UJK906" s="421"/>
      <c r="UJL906" s="421"/>
      <c r="UJM906" s="421"/>
      <c r="UJN906" s="421"/>
      <c r="UJO906" s="421"/>
      <c r="UJP906" s="421"/>
      <c r="UJQ906" s="421"/>
      <c r="UJR906" s="421"/>
      <c r="UJS906" s="421"/>
      <c r="UJT906" s="421"/>
      <c r="UJU906" s="421"/>
      <c r="UJV906" s="421"/>
      <c r="UJW906" s="421"/>
      <c r="UJX906" s="421"/>
      <c r="UJY906" s="421"/>
      <c r="UJZ906" s="421"/>
      <c r="UKA906" s="421"/>
      <c r="UKB906" s="421"/>
      <c r="UKC906" s="421"/>
      <c r="UKD906" s="421"/>
      <c r="UKE906" s="421"/>
      <c r="UKF906" s="421"/>
      <c r="UKG906" s="421"/>
      <c r="UKH906" s="421"/>
      <c r="UKI906" s="421"/>
      <c r="UKJ906" s="421"/>
      <c r="UKK906" s="421"/>
      <c r="UKL906" s="421"/>
      <c r="UKM906" s="421"/>
      <c r="UKN906" s="421"/>
      <c r="UKO906" s="421"/>
      <c r="UKP906" s="421"/>
      <c r="UKQ906" s="421"/>
      <c r="UKR906" s="421"/>
      <c r="UKS906" s="421"/>
      <c r="UKT906" s="421"/>
      <c r="UKU906" s="421"/>
      <c r="UKV906" s="421"/>
      <c r="UKW906" s="421"/>
      <c r="UKX906" s="421"/>
      <c r="UKY906" s="421"/>
      <c r="UKZ906" s="421"/>
      <c r="ULA906" s="421"/>
      <c r="ULB906" s="421"/>
      <c r="ULC906" s="421"/>
      <c r="ULD906" s="421"/>
      <c r="ULE906" s="421"/>
      <c r="ULF906" s="421"/>
      <c r="ULG906" s="421"/>
      <c r="ULH906" s="421"/>
      <c r="ULI906" s="421"/>
      <c r="ULJ906" s="421"/>
      <c r="ULK906" s="421"/>
      <c r="ULL906" s="421"/>
      <c r="ULM906" s="421"/>
      <c r="ULN906" s="421"/>
      <c r="ULO906" s="421"/>
      <c r="ULP906" s="421"/>
      <c r="ULQ906" s="421"/>
      <c r="ULR906" s="421"/>
      <c r="ULS906" s="421"/>
      <c r="ULT906" s="421"/>
      <c r="ULU906" s="421"/>
      <c r="ULV906" s="421"/>
      <c r="ULW906" s="421"/>
      <c r="ULX906" s="421"/>
      <c r="ULY906" s="421"/>
      <c r="ULZ906" s="421"/>
      <c r="UMA906" s="421"/>
      <c r="UMB906" s="421"/>
      <c r="UMC906" s="421"/>
      <c r="UMD906" s="421"/>
      <c r="UME906" s="421"/>
      <c r="UMF906" s="421"/>
      <c r="UMG906" s="421"/>
      <c r="UMH906" s="421"/>
      <c r="UMI906" s="421"/>
      <c r="UMJ906" s="421"/>
      <c r="UMK906" s="421"/>
      <c r="UML906" s="421"/>
      <c r="UMM906" s="421"/>
      <c r="UMN906" s="421"/>
      <c r="UMO906" s="421"/>
      <c r="UMP906" s="421"/>
      <c r="UMQ906" s="421"/>
      <c r="UMR906" s="421"/>
      <c r="UMS906" s="421"/>
      <c r="UMT906" s="421"/>
      <c r="UMU906" s="421"/>
      <c r="UMV906" s="421"/>
      <c r="UMW906" s="421"/>
      <c r="UMX906" s="421"/>
      <c r="UMY906" s="421"/>
      <c r="UMZ906" s="421"/>
      <c r="UNA906" s="421"/>
      <c r="UNB906" s="421"/>
      <c r="UNC906" s="421"/>
      <c r="UND906" s="421"/>
      <c r="UNE906" s="421"/>
      <c r="UNF906" s="421"/>
      <c r="UNG906" s="421"/>
      <c r="UNH906" s="421"/>
      <c r="UNI906" s="421"/>
      <c r="UNJ906" s="421"/>
      <c r="UNK906" s="421"/>
      <c r="UNL906" s="421"/>
      <c r="UNM906" s="421"/>
      <c r="UNN906" s="421"/>
      <c r="UNO906" s="421"/>
      <c r="UNP906" s="421"/>
      <c r="UNQ906" s="421"/>
      <c r="UNR906" s="421"/>
      <c r="UNS906" s="421"/>
      <c r="UNT906" s="421"/>
      <c r="UNU906" s="421"/>
      <c r="UNV906" s="421"/>
      <c r="UNW906" s="421"/>
      <c r="UNX906" s="421"/>
      <c r="UNY906" s="421"/>
      <c r="UNZ906" s="421"/>
      <c r="UOA906" s="421"/>
      <c r="UOB906" s="421"/>
      <c r="UOC906" s="421"/>
      <c r="UOD906" s="421"/>
      <c r="UOE906" s="421"/>
      <c r="UOF906" s="421"/>
      <c r="UOG906" s="421"/>
      <c r="UOH906" s="421"/>
      <c r="UOI906" s="421"/>
      <c r="UOJ906" s="421"/>
      <c r="UOK906" s="421"/>
      <c r="UOL906" s="421"/>
      <c r="UOM906" s="421"/>
      <c r="UON906" s="421"/>
      <c r="UOO906" s="421"/>
      <c r="UOP906" s="421"/>
      <c r="UOQ906" s="421"/>
      <c r="UOR906" s="421"/>
      <c r="UOS906" s="421"/>
      <c r="UOT906" s="421"/>
      <c r="UOU906" s="421"/>
      <c r="UOV906" s="421"/>
      <c r="UOW906" s="421"/>
      <c r="UOX906" s="421"/>
      <c r="UOY906" s="421"/>
      <c r="UOZ906" s="421"/>
      <c r="UPA906" s="421"/>
      <c r="UPB906" s="421"/>
      <c r="UPC906" s="421"/>
      <c r="UPD906" s="421"/>
      <c r="UPE906" s="421"/>
      <c r="UPF906" s="421"/>
      <c r="UPG906" s="421"/>
      <c r="UPH906" s="421"/>
      <c r="UPI906" s="421"/>
      <c r="UPJ906" s="421"/>
      <c r="UPK906" s="421"/>
      <c r="UPL906" s="421"/>
      <c r="UPM906" s="421"/>
      <c r="UPN906" s="421"/>
      <c r="UPO906" s="421"/>
      <c r="UPP906" s="421"/>
      <c r="UPQ906" s="421"/>
      <c r="UPR906" s="421"/>
      <c r="UPS906" s="421"/>
      <c r="UPT906" s="421"/>
      <c r="UPU906" s="421"/>
      <c r="UPV906" s="421"/>
      <c r="UPW906" s="421"/>
      <c r="UPX906" s="421"/>
      <c r="UPY906" s="421"/>
      <c r="UPZ906" s="421"/>
      <c r="UQA906" s="421"/>
      <c r="UQB906" s="421"/>
      <c r="UQC906" s="421"/>
      <c r="UQD906" s="421"/>
      <c r="UQE906" s="421"/>
      <c r="UQF906" s="421"/>
      <c r="UQG906" s="421"/>
      <c r="UQH906" s="421"/>
      <c r="UQI906" s="421"/>
      <c r="UQJ906" s="421"/>
      <c r="UQK906" s="421"/>
      <c r="UQL906" s="421"/>
      <c r="UQM906" s="421"/>
      <c r="UQN906" s="421"/>
      <c r="UQO906" s="421"/>
      <c r="UQP906" s="421"/>
      <c r="UQQ906" s="421"/>
      <c r="UQR906" s="421"/>
      <c r="UQS906" s="421"/>
      <c r="UQT906" s="421"/>
      <c r="UQU906" s="421"/>
      <c r="UQV906" s="421"/>
      <c r="UQW906" s="421"/>
      <c r="UQX906" s="421"/>
      <c r="UQY906" s="421"/>
      <c r="UQZ906" s="421"/>
      <c r="URA906" s="421"/>
      <c r="URB906" s="421"/>
      <c r="URC906" s="421"/>
      <c r="URD906" s="421"/>
      <c r="URE906" s="421"/>
      <c r="URF906" s="421"/>
      <c r="URG906" s="421"/>
      <c r="URH906" s="421"/>
      <c r="URI906" s="421"/>
      <c r="URJ906" s="421"/>
      <c r="URK906" s="421"/>
      <c r="URL906" s="421"/>
      <c r="URM906" s="421"/>
      <c r="URN906" s="421"/>
      <c r="URO906" s="421"/>
      <c r="URP906" s="421"/>
      <c r="URQ906" s="421"/>
      <c r="URR906" s="421"/>
      <c r="URS906" s="421"/>
      <c r="URT906" s="421"/>
      <c r="URU906" s="421"/>
      <c r="URV906" s="421"/>
      <c r="URW906" s="421"/>
      <c r="URX906" s="421"/>
      <c r="URY906" s="421"/>
      <c r="URZ906" s="421"/>
      <c r="USA906" s="421"/>
      <c r="USB906" s="421"/>
      <c r="USC906" s="421"/>
      <c r="USD906" s="421"/>
      <c r="USE906" s="421"/>
      <c r="USF906" s="421"/>
      <c r="USG906" s="421"/>
      <c r="USH906" s="421"/>
      <c r="USI906" s="421"/>
      <c r="USJ906" s="421"/>
      <c r="USK906" s="421"/>
      <c r="USL906" s="421"/>
      <c r="USM906" s="421"/>
      <c r="USN906" s="421"/>
      <c r="USO906" s="421"/>
      <c r="USP906" s="421"/>
      <c r="USQ906" s="421"/>
      <c r="USR906" s="421"/>
      <c r="USS906" s="421"/>
      <c r="UST906" s="421"/>
      <c r="USU906" s="421"/>
      <c r="USV906" s="421"/>
      <c r="USW906" s="421"/>
      <c r="USX906" s="421"/>
      <c r="USY906" s="421"/>
      <c r="USZ906" s="421"/>
      <c r="UTA906" s="421"/>
      <c r="UTB906" s="421"/>
      <c r="UTC906" s="421"/>
      <c r="UTD906" s="421"/>
      <c r="UTE906" s="421"/>
      <c r="UTF906" s="421"/>
      <c r="UTG906" s="421"/>
      <c r="UTH906" s="421"/>
      <c r="UTI906" s="421"/>
      <c r="UTJ906" s="421"/>
      <c r="UTK906" s="421"/>
      <c r="UTL906" s="421"/>
      <c r="UTM906" s="421"/>
      <c r="UTN906" s="421"/>
      <c r="UTO906" s="421"/>
      <c r="UTP906" s="421"/>
      <c r="UTQ906" s="421"/>
      <c r="UTR906" s="421"/>
      <c r="UTS906" s="421"/>
      <c r="UTT906" s="421"/>
      <c r="UTU906" s="421"/>
      <c r="UTV906" s="421"/>
      <c r="UTW906" s="421"/>
      <c r="UTX906" s="421"/>
      <c r="UTY906" s="421"/>
      <c r="UTZ906" s="421"/>
      <c r="UUA906" s="421"/>
      <c r="UUB906" s="421"/>
      <c r="UUC906" s="421"/>
      <c r="UUD906" s="421"/>
      <c r="UUE906" s="421"/>
      <c r="UUF906" s="421"/>
      <c r="UUG906" s="421"/>
      <c r="UUH906" s="421"/>
      <c r="UUI906" s="421"/>
      <c r="UUJ906" s="421"/>
      <c r="UUK906" s="421"/>
      <c r="UUL906" s="421"/>
      <c r="UUM906" s="421"/>
      <c r="UUN906" s="421"/>
      <c r="UUO906" s="421"/>
      <c r="UUP906" s="421"/>
      <c r="UUQ906" s="421"/>
      <c r="UUR906" s="421"/>
      <c r="UUS906" s="421"/>
      <c r="UUT906" s="421"/>
      <c r="UUU906" s="421"/>
      <c r="UUV906" s="421"/>
      <c r="UUW906" s="421"/>
      <c r="UUX906" s="421"/>
      <c r="UUY906" s="421"/>
      <c r="UUZ906" s="421"/>
      <c r="UVA906" s="421"/>
      <c r="UVB906" s="421"/>
      <c r="UVC906" s="421"/>
      <c r="UVD906" s="421"/>
      <c r="UVE906" s="421"/>
      <c r="UVF906" s="421"/>
      <c r="UVG906" s="421"/>
      <c r="UVH906" s="421"/>
      <c r="UVI906" s="421"/>
      <c r="UVJ906" s="421"/>
      <c r="UVK906" s="421"/>
      <c r="UVL906" s="421"/>
      <c r="UVM906" s="421"/>
      <c r="UVN906" s="421"/>
      <c r="UVO906" s="421"/>
      <c r="UVP906" s="421"/>
      <c r="UVQ906" s="421"/>
      <c r="UVR906" s="421"/>
      <c r="UVS906" s="421"/>
      <c r="UVT906" s="421"/>
      <c r="UVU906" s="421"/>
      <c r="UVV906" s="421"/>
      <c r="UVW906" s="421"/>
      <c r="UVX906" s="421"/>
      <c r="UVY906" s="421"/>
      <c r="UVZ906" s="421"/>
      <c r="UWA906" s="421"/>
      <c r="UWB906" s="421"/>
      <c r="UWC906" s="421"/>
      <c r="UWD906" s="421"/>
      <c r="UWE906" s="421"/>
      <c r="UWF906" s="421"/>
      <c r="UWG906" s="421"/>
      <c r="UWH906" s="421"/>
      <c r="UWI906" s="421"/>
      <c r="UWJ906" s="421"/>
      <c r="UWK906" s="421"/>
      <c r="UWL906" s="421"/>
      <c r="UWM906" s="421"/>
      <c r="UWN906" s="421"/>
      <c r="UWO906" s="421"/>
      <c r="UWP906" s="421"/>
      <c r="UWQ906" s="421"/>
      <c r="UWR906" s="421"/>
      <c r="UWS906" s="421"/>
      <c r="UWT906" s="421"/>
      <c r="UWU906" s="421"/>
      <c r="UWV906" s="421"/>
      <c r="UWW906" s="421"/>
      <c r="UWX906" s="421"/>
      <c r="UWY906" s="421"/>
      <c r="UWZ906" s="421"/>
      <c r="UXA906" s="421"/>
      <c r="UXB906" s="421"/>
      <c r="UXC906" s="421"/>
      <c r="UXD906" s="421"/>
      <c r="UXE906" s="421"/>
      <c r="UXF906" s="421"/>
      <c r="UXG906" s="421"/>
      <c r="UXH906" s="421"/>
      <c r="UXI906" s="421"/>
      <c r="UXJ906" s="421"/>
      <c r="UXK906" s="421"/>
      <c r="UXL906" s="421"/>
      <c r="UXM906" s="421"/>
      <c r="UXN906" s="421"/>
      <c r="UXO906" s="421"/>
      <c r="UXP906" s="421"/>
      <c r="UXQ906" s="421"/>
      <c r="UXR906" s="421"/>
      <c r="UXS906" s="421"/>
      <c r="UXT906" s="421"/>
      <c r="UXU906" s="421"/>
      <c r="UXV906" s="421"/>
      <c r="UXW906" s="421"/>
      <c r="UXX906" s="421"/>
      <c r="UXY906" s="421"/>
      <c r="UXZ906" s="421"/>
      <c r="UYA906" s="421"/>
      <c r="UYB906" s="421"/>
      <c r="UYC906" s="421"/>
      <c r="UYD906" s="421"/>
      <c r="UYE906" s="421"/>
      <c r="UYF906" s="421"/>
      <c r="UYG906" s="421"/>
      <c r="UYH906" s="421"/>
      <c r="UYI906" s="421"/>
      <c r="UYJ906" s="421"/>
      <c r="UYK906" s="421"/>
      <c r="UYL906" s="421"/>
      <c r="UYM906" s="421"/>
      <c r="UYN906" s="421"/>
      <c r="UYO906" s="421"/>
      <c r="UYP906" s="421"/>
      <c r="UYQ906" s="421"/>
      <c r="UYR906" s="421"/>
      <c r="UYS906" s="421"/>
      <c r="UYT906" s="421"/>
      <c r="UYU906" s="421"/>
      <c r="UYV906" s="421"/>
      <c r="UYW906" s="421"/>
      <c r="UYX906" s="421"/>
      <c r="UYY906" s="421"/>
      <c r="UYZ906" s="421"/>
      <c r="UZA906" s="421"/>
      <c r="UZB906" s="421"/>
      <c r="UZC906" s="421"/>
      <c r="UZD906" s="421"/>
      <c r="UZE906" s="421"/>
      <c r="UZF906" s="421"/>
      <c r="UZG906" s="421"/>
      <c r="UZH906" s="421"/>
      <c r="UZI906" s="421"/>
      <c r="UZJ906" s="421"/>
      <c r="UZK906" s="421"/>
      <c r="UZL906" s="421"/>
      <c r="UZM906" s="421"/>
      <c r="UZN906" s="421"/>
      <c r="UZO906" s="421"/>
      <c r="UZP906" s="421"/>
      <c r="UZQ906" s="421"/>
      <c r="UZR906" s="421"/>
      <c r="UZS906" s="421"/>
      <c r="UZT906" s="421"/>
      <c r="UZU906" s="421"/>
      <c r="UZV906" s="421"/>
      <c r="UZW906" s="421"/>
      <c r="UZX906" s="421"/>
      <c r="UZY906" s="421"/>
      <c r="UZZ906" s="421"/>
      <c r="VAA906" s="421"/>
      <c r="VAB906" s="421"/>
      <c r="VAC906" s="421"/>
      <c r="VAD906" s="421"/>
      <c r="VAE906" s="421"/>
      <c r="VAF906" s="421"/>
      <c r="VAG906" s="421"/>
      <c r="VAH906" s="421"/>
      <c r="VAI906" s="421"/>
      <c r="VAJ906" s="421"/>
      <c r="VAK906" s="421"/>
      <c r="VAL906" s="421"/>
      <c r="VAM906" s="421"/>
      <c r="VAN906" s="421"/>
      <c r="VAO906" s="421"/>
      <c r="VAP906" s="421"/>
      <c r="VAQ906" s="421"/>
      <c r="VAR906" s="421"/>
      <c r="VAS906" s="421"/>
      <c r="VAT906" s="421"/>
      <c r="VAU906" s="421"/>
      <c r="VAV906" s="421"/>
      <c r="VAW906" s="421"/>
      <c r="VAX906" s="421"/>
      <c r="VAY906" s="421"/>
      <c r="VAZ906" s="421"/>
      <c r="VBA906" s="421"/>
      <c r="VBB906" s="421"/>
      <c r="VBC906" s="421"/>
      <c r="VBD906" s="421"/>
      <c r="VBE906" s="421"/>
      <c r="VBF906" s="421"/>
      <c r="VBG906" s="421"/>
      <c r="VBH906" s="421"/>
      <c r="VBI906" s="421"/>
      <c r="VBJ906" s="421"/>
      <c r="VBK906" s="421"/>
      <c r="VBL906" s="421"/>
      <c r="VBM906" s="421"/>
      <c r="VBN906" s="421"/>
      <c r="VBO906" s="421"/>
      <c r="VBP906" s="421"/>
      <c r="VBQ906" s="421"/>
      <c r="VBR906" s="421"/>
      <c r="VBS906" s="421"/>
      <c r="VBT906" s="421"/>
      <c r="VBU906" s="421"/>
      <c r="VBV906" s="421"/>
      <c r="VBW906" s="421"/>
      <c r="VBX906" s="421"/>
      <c r="VBY906" s="421"/>
      <c r="VBZ906" s="421"/>
      <c r="VCA906" s="421"/>
      <c r="VCB906" s="421"/>
      <c r="VCC906" s="421"/>
      <c r="VCD906" s="421"/>
      <c r="VCE906" s="421"/>
      <c r="VCF906" s="421"/>
      <c r="VCG906" s="421"/>
      <c r="VCH906" s="421"/>
      <c r="VCI906" s="421"/>
      <c r="VCJ906" s="421"/>
      <c r="VCK906" s="421"/>
      <c r="VCL906" s="421"/>
      <c r="VCM906" s="421"/>
      <c r="VCN906" s="421"/>
      <c r="VCO906" s="421"/>
      <c r="VCP906" s="421"/>
      <c r="VCQ906" s="421"/>
      <c r="VCR906" s="421"/>
      <c r="VCS906" s="421"/>
      <c r="VCT906" s="421"/>
      <c r="VCU906" s="421"/>
      <c r="VCV906" s="421"/>
      <c r="VCW906" s="421"/>
      <c r="VCX906" s="421"/>
      <c r="VCY906" s="421"/>
      <c r="VCZ906" s="421"/>
      <c r="VDA906" s="421"/>
      <c r="VDB906" s="421"/>
      <c r="VDC906" s="421"/>
      <c r="VDD906" s="421"/>
      <c r="VDE906" s="421"/>
      <c r="VDF906" s="421"/>
      <c r="VDG906" s="421"/>
      <c r="VDH906" s="421"/>
      <c r="VDI906" s="421"/>
      <c r="VDJ906" s="421"/>
      <c r="VDK906" s="421"/>
      <c r="VDL906" s="421"/>
      <c r="VDM906" s="421"/>
      <c r="VDN906" s="421"/>
      <c r="VDO906" s="421"/>
      <c r="VDP906" s="421"/>
      <c r="VDQ906" s="421"/>
      <c r="VDR906" s="421"/>
      <c r="VDS906" s="421"/>
      <c r="VDT906" s="421"/>
      <c r="VDU906" s="421"/>
      <c r="VDV906" s="421"/>
      <c r="VDW906" s="421"/>
      <c r="VDX906" s="421"/>
      <c r="VDY906" s="421"/>
      <c r="VDZ906" s="421"/>
      <c r="VEA906" s="421"/>
      <c r="VEB906" s="421"/>
      <c r="VEC906" s="421"/>
      <c r="VED906" s="421"/>
      <c r="VEE906" s="421"/>
      <c r="VEF906" s="421"/>
      <c r="VEG906" s="421"/>
      <c r="VEH906" s="421"/>
      <c r="VEI906" s="421"/>
      <c r="VEJ906" s="421"/>
      <c r="VEK906" s="421"/>
      <c r="VEL906" s="421"/>
      <c r="VEM906" s="421"/>
      <c r="VEN906" s="421"/>
      <c r="VEO906" s="421"/>
      <c r="VEP906" s="421"/>
      <c r="VEQ906" s="421"/>
      <c r="VER906" s="421"/>
      <c r="VES906" s="421"/>
      <c r="VET906" s="421"/>
      <c r="VEU906" s="421"/>
      <c r="VEV906" s="421"/>
      <c r="VEW906" s="421"/>
      <c r="VEX906" s="421"/>
      <c r="VEY906" s="421"/>
      <c r="VEZ906" s="421"/>
      <c r="VFA906" s="421"/>
      <c r="VFB906" s="421"/>
      <c r="VFC906" s="421"/>
      <c r="VFD906" s="421"/>
      <c r="VFE906" s="421"/>
      <c r="VFF906" s="421"/>
      <c r="VFG906" s="421"/>
      <c r="VFH906" s="421"/>
      <c r="VFI906" s="421"/>
      <c r="VFJ906" s="421"/>
      <c r="VFK906" s="421"/>
      <c r="VFL906" s="421"/>
      <c r="VFM906" s="421"/>
      <c r="VFN906" s="421"/>
      <c r="VFO906" s="421"/>
      <c r="VFP906" s="421"/>
      <c r="VFQ906" s="421"/>
      <c r="VFR906" s="421"/>
      <c r="VFS906" s="421"/>
      <c r="VFT906" s="421"/>
      <c r="VFU906" s="421"/>
      <c r="VFV906" s="421"/>
      <c r="VFW906" s="421"/>
      <c r="VFX906" s="421"/>
      <c r="VFY906" s="421"/>
      <c r="VFZ906" s="421"/>
      <c r="VGA906" s="421"/>
      <c r="VGB906" s="421"/>
      <c r="VGC906" s="421"/>
      <c r="VGD906" s="421"/>
      <c r="VGE906" s="421"/>
      <c r="VGF906" s="421"/>
      <c r="VGG906" s="421"/>
      <c r="VGH906" s="421"/>
      <c r="VGI906" s="421"/>
      <c r="VGJ906" s="421"/>
      <c r="VGK906" s="421"/>
      <c r="VGL906" s="421"/>
      <c r="VGM906" s="421"/>
      <c r="VGN906" s="421"/>
      <c r="VGO906" s="421"/>
      <c r="VGP906" s="421"/>
      <c r="VGQ906" s="421"/>
      <c r="VGR906" s="421"/>
      <c r="VGS906" s="421"/>
      <c r="VGT906" s="421"/>
      <c r="VGU906" s="421"/>
      <c r="VGV906" s="421"/>
      <c r="VGW906" s="421"/>
      <c r="VGX906" s="421"/>
      <c r="VGY906" s="421"/>
      <c r="VGZ906" s="421"/>
      <c r="VHA906" s="421"/>
      <c r="VHB906" s="421"/>
      <c r="VHC906" s="421"/>
      <c r="VHD906" s="421"/>
      <c r="VHE906" s="421"/>
      <c r="VHF906" s="421"/>
      <c r="VHG906" s="421"/>
      <c r="VHH906" s="421"/>
      <c r="VHI906" s="421"/>
      <c r="VHJ906" s="421"/>
      <c r="VHK906" s="421"/>
      <c r="VHL906" s="421"/>
      <c r="VHM906" s="421"/>
      <c r="VHN906" s="421"/>
      <c r="VHO906" s="421"/>
      <c r="VHP906" s="421"/>
      <c r="VHQ906" s="421"/>
      <c r="VHR906" s="421"/>
      <c r="VHS906" s="421"/>
      <c r="VHT906" s="421"/>
      <c r="VHU906" s="421"/>
      <c r="VHV906" s="421"/>
      <c r="VHW906" s="421"/>
      <c r="VHX906" s="421"/>
      <c r="VHY906" s="421"/>
      <c r="VHZ906" s="421"/>
      <c r="VIA906" s="421"/>
      <c r="VIB906" s="421"/>
      <c r="VIC906" s="421"/>
      <c r="VID906" s="421"/>
      <c r="VIE906" s="421"/>
      <c r="VIF906" s="421"/>
      <c r="VIG906" s="421"/>
      <c r="VIH906" s="421"/>
      <c r="VII906" s="421"/>
      <c r="VIJ906" s="421"/>
      <c r="VIK906" s="421"/>
      <c r="VIL906" s="421"/>
      <c r="VIM906" s="421"/>
      <c r="VIN906" s="421"/>
      <c r="VIO906" s="421"/>
      <c r="VIP906" s="421"/>
      <c r="VIQ906" s="421"/>
      <c r="VIR906" s="421"/>
      <c r="VIS906" s="421"/>
      <c r="VIT906" s="421"/>
      <c r="VIU906" s="421"/>
      <c r="VIV906" s="421"/>
      <c r="VIW906" s="421"/>
      <c r="VIX906" s="421"/>
      <c r="VIY906" s="421"/>
      <c r="VIZ906" s="421"/>
      <c r="VJA906" s="421"/>
      <c r="VJB906" s="421"/>
      <c r="VJC906" s="421"/>
      <c r="VJD906" s="421"/>
      <c r="VJE906" s="421"/>
      <c r="VJF906" s="421"/>
      <c r="VJG906" s="421"/>
      <c r="VJH906" s="421"/>
      <c r="VJI906" s="421"/>
      <c r="VJJ906" s="421"/>
      <c r="VJK906" s="421"/>
      <c r="VJL906" s="421"/>
      <c r="VJM906" s="421"/>
      <c r="VJN906" s="421"/>
      <c r="VJO906" s="421"/>
      <c r="VJP906" s="421"/>
      <c r="VJQ906" s="421"/>
      <c r="VJR906" s="421"/>
      <c r="VJS906" s="421"/>
      <c r="VJT906" s="421"/>
      <c r="VJU906" s="421"/>
      <c r="VJV906" s="421"/>
      <c r="VJW906" s="421"/>
      <c r="VJX906" s="421"/>
      <c r="VJY906" s="421"/>
      <c r="VJZ906" s="421"/>
      <c r="VKA906" s="421"/>
      <c r="VKB906" s="421"/>
      <c r="VKC906" s="421"/>
      <c r="VKD906" s="421"/>
      <c r="VKE906" s="421"/>
      <c r="VKF906" s="421"/>
      <c r="VKG906" s="421"/>
      <c r="VKH906" s="421"/>
      <c r="VKI906" s="421"/>
      <c r="VKJ906" s="421"/>
      <c r="VKK906" s="421"/>
      <c r="VKL906" s="421"/>
      <c r="VKM906" s="421"/>
      <c r="VKN906" s="421"/>
      <c r="VKO906" s="421"/>
      <c r="VKP906" s="421"/>
      <c r="VKQ906" s="421"/>
      <c r="VKR906" s="421"/>
      <c r="VKS906" s="421"/>
      <c r="VKT906" s="421"/>
      <c r="VKU906" s="421"/>
      <c r="VKV906" s="421"/>
      <c r="VKW906" s="421"/>
      <c r="VKX906" s="421"/>
      <c r="VKY906" s="421"/>
      <c r="VKZ906" s="421"/>
      <c r="VLA906" s="421"/>
      <c r="VLB906" s="421"/>
      <c r="VLC906" s="421"/>
      <c r="VLD906" s="421"/>
      <c r="VLE906" s="421"/>
      <c r="VLF906" s="421"/>
      <c r="VLG906" s="421"/>
      <c r="VLH906" s="421"/>
      <c r="VLI906" s="421"/>
      <c r="VLJ906" s="421"/>
      <c r="VLK906" s="421"/>
      <c r="VLL906" s="421"/>
      <c r="VLM906" s="421"/>
      <c r="VLN906" s="421"/>
      <c r="VLO906" s="421"/>
      <c r="VLP906" s="421"/>
      <c r="VLQ906" s="421"/>
      <c r="VLR906" s="421"/>
      <c r="VLS906" s="421"/>
      <c r="VLT906" s="421"/>
      <c r="VLU906" s="421"/>
      <c r="VLV906" s="421"/>
      <c r="VLW906" s="421"/>
      <c r="VLX906" s="421"/>
      <c r="VLY906" s="421"/>
      <c r="VLZ906" s="421"/>
      <c r="VMA906" s="421"/>
      <c r="VMB906" s="421"/>
      <c r="VMC906" s="421"/>
      <c r="VMD906" s="421"/>
      <c r="VME906" s="421"/>
      <c r="VMF906" s="421"/>
      <c r="VMG906" s="421"/>
      <c r="VMH906" s="421"/>
      <c r="VMI906" s="421"/>
      <c r="VMJ906" s="421"/>
      <c r="VMK906" s="421"/>
      <c r="VML906" s="421"/>
      <c r="VMM906" s="421"/>
      <c r="VMN906" s="421"/>
      <c r="VMO906" s="421"/>
      <c r="VMP906" s="421"/>
      <c r="VMQ906" s="421"/>
      <c r="VMR906" s="421"/>
      <c r="VMS906" s="421"/>
      <c r="VMT906" s="421"/>
      <c r="VMU906" s="421"/>
      <c r="VMV906" s="421"/>
      <c r="VMW906" s="421"/>
      <c r="VMX906" s="421"/>
      <c r="VMY906" s="421"/>
      <c r="VMZ906" s="421"/>
      <c r="VNA906" s="421"/>
      <c r="VNB906" s="421"/>
      <c r="VNC906" s="421"/>
      <c r="VND906" s="421"/>
      <c r="VNE906" s="421"/>
      <c r="VNF906" s="421"/>
      <c r="VNG906" s="421"/>
      <c r="VNH906" s="421"/>
      <c r="VNI906" s="421"/>
      <c r="VNJ906" s="421"/>
      <c r="VNK906" s="421"/>
      <c r="VNL906" s="421"/>
      <c r="VNM906" s="421"/>
      <c r="VNN906" s="421"/>
      <c r="VNO906" s="421"/>
      <c r="VNP906" s="421"/>
      <c r="VNQ906" s="421"/>
      <c r="VNR906" s="421"/>
      <c r="VNS906" s="421"/>
      <c r="VNT906" s="421"/>
      <c r="VNU906" s="421"/>
      <c r="VNV906" s="421"/>
      <c r="VNW906" s="421"/>
      <c r="VNX906" s="421"/>
      <c r="VNY906" s="421"/>
      <c r="VNZ906" s="421"/>
      <c r="VOA906" s="421"/>
      <c r="VOB906" s="421"/>
      <c r="VOC906" s="421"/>
      <c r="VOD906" s="421"/>
      <c r="VOE906" s="421"/>
      <c r="VOF906" s="421"/>
      <c r="VOG906" s="421"/>
      <c r="VOH906" s="421"/>
      <c r="VOI906" s="421"/>
      <c r="VOJ906" s="421"/>
      <c r="VOK906" s="421"/>
      <c r="VOL906" s="421"/>
      <c r="VOM906" s="421"/>
      <c r="VON906" s="421"/>
      <c r="VOO906" s="421"/>
      <c r="VOP906" s="421"/>
      <c r="VOQ906" s="421"/>
      <c r="VOR906" s="421"/>
      <c r="VOS906" s="421"/>
      <c r="VOT906" s="421"/>
      <c r="VOU906" s="421"/>
      <c r="VOV906" s="421"/>
      <c r="VOW906" s="421"/>
      <c r="VOX906" s="421"/>
      <c r="VOY906" s="421"/>
      <c r="VOZ906" s="421"/>
      <c r="VPA906" s="421"/>
      <c r="VPB906" s="421"/>
      <c r="VPC906" s="421"/>
      <c r="VPD906" s="421"/>
      <c r="VPE906" s="421"/>
      <c r="VPF906" s="421"/>
      <c r="VPG906" s="421"/>
      <c r="VPH906" s="421"/>
      <c r="VPI906" s="421"/>
      <c r="VPJ906" s="421"/>
      <c r="VPK906" s="421"/>
      <c r="VPL906" s="421"/>
      <c r="VPM906" s="421"/>
      <c r="VPN906" s="421"/>
      <c r="VPO906" s="421"/>
      <c r="VPP906" s="421"/>
      <c r="VPQ906" s="421"/>
      <c r="VPR906" s="421"/>
      <c r="VPS906" s="421"/>
      <c r="VPT906" s="421"/>
      <c r="VPU906" s="421"/>
      <c r="VPV906" s="421"/>
      <c r="VPW906" s="421"/>
      <c r="VPX906" s="421"/>
      <c r="VPY906" s="421"/>
      <c r="VPZ906" s="421"/>
      <c r="VQA906" s="421"/>
      <c r="VQB906" s="421"/>
      <c r="VQC906" s="421"/>
      <c r="VQD906" s="421"/>
      <c r="VQE906" s="421"/>
      <c r="VQF906" s="421"/>
      <c r="VQG906" s="421"/>
      <c r="VQH906" s="421"/>
      <c r="VQI906" s="421"/>
      <c r="VQJ906" s="421"/>
      <c r="VQK906" s="421"/>
      <c r="VQL906" s="421"/>
      <c r="VQM906" s="421"/>
      <c r="VQN906" s="421"/>
      <c r="VQO906" s="421"/>
      <c r="VQP906" s="421"/>
      <c r="VQQ906" s="421"/>
      <c r="VQR906" s="421"/>
      <c r="VQS906" s="421"/>
      <c r="VQT906" s="421"/>
      <c r="VQU906" s="421"/>
      <c r="VQV906" s="421"/>
      <c r="VQW906" s="421"/>
      <c r="VQX906" s="421"/>
      <c r="VQY906" s="421"/>
      <c r="VQZ906" s="421"/>
      <c r="VRA906" s="421"/>
      <c r="VRB906" s="421"/>
      <c r="VRC906" s="421"/>
      <c r="VRD906" s="421"/>
      <c r="VRE906" s="421"/>
      <c r="VRF906" s="421"/>
      <c r="VRG906" s="421"/>
      <c r="VRH906" s="421"/>
      <c r="VRI906" s="421"/>
      <c r="VRJ906" s="421"/>
      <c r="VRK906" s="421"/>
      <c r="VRL906" s="421"/>
      <c r="VRM906" s="421"/>
      <c r="VRN906" s="421"/>
      <c r="VRO906" s="421"/>
      <c r="VRP906" s="421"/>
      <c r="VRQ906" s="421"/>
      <c r="VRR906" s="421"/>
      <c r="VRS906" s="421"/>
      <c r="VRT906" s="421"/>
      <c r="VRU906" s="421"/>
      <c r="VRV906" s="421"/>
      <c r="VRW906" s="421"/>
      <c r="VRX906" s="421"/>
      <c r="VRY906" s="421"/>
      <c r="VRZ906" s="421"/>
      <c r="VSA906" s="421"/>
      <c r="VSB906" s="421"/>
      <c r="VSC906" s="421"/>
      <c r="VSD906" s="421"/>
      <c r="VSE906" s="421"/>
      <c r="VSF906" s="421"/>
      <c r="VSG906" s="421"/>
      <c r="VSH906" s="421"/>
      <c r="VSI906" s="421"/>
      <c r="VSJ906" s="421"/>
      <c r="VSK906" s="421"/>
      <c r="VSL906" s="421"/>
      <c r="VSM906" s="421"/>
      <c r="VSN906" s="421"/>
      <c r="VSO906" s="421"/>
      <c r="VSP906" s="421"/>
      <c r="VSQ906" s="421"/>
      <c r="VSR906" s="421"/>
      <c r="VSS906" s="421"/>
      <c r="VST906" s="421"/>
      <c r="VSU906" s="421"/>
      <c r="VSV906" s="421"/>
      <c r="VSW906" s="421"/>
      <c r="VSX906" s="421"/>
      <c r="VSY906" s="421"/>
      <c r="VSZ906" s="421"/>
      <c r="VTA906" s="421"/>
      <c r="VTB906" s="421"/>
      <c r="VTC906" s="421"/>
      <c r="VTD906" s="421"/>
      <c r="VTE906" s="421"/>
      <c r="VTF906" s="421"/>
      <c r="VTG906" s="421"/>
      <c r="VTH906" s="421"/>
      <c r="VTI906" s="421"/>
      <c r="VTJ906" s="421"/>
      <c r="VTK906" s="421"/>
      <c r="VTL906" s="421"/>
      <c r="VTM906" s="421"/>
      <c r="VTN906" s="421"/>
      <c r="VTO906" s="421"/>
      <c r="VTP906" s="421"/>
      <c r="VTQ906" s="421"/>
      <c r="VTR906" s="421"/>
      <c r="VTS906" s="421"/>
      <c r="VTT906" s="421"/>
      <c r="VTU906" s="421"/>
      <c r="VTV906" s="421"/>
      <c r="VTW906" s="421"/>
      <c r="VTX906" s="421"/>
      <c r="VTY906" s="421"/>
      <c r="VTZ906" s="421"/>
      <c r="VUA906" s="421"/>
      <c r="VUB906" s="421"/>
      <c r="VUC906" s="421"/>
      <c r="VUD906" s="421"/>
      <c r="VUE906" s="421"/>
      <c r="VUF906" s="421"/>
      <c r="VUG906" s="421"/>
      <c r="VUH906" s="421"/>
      <c r="VUI906" s="421"/>
      <c r="VUJ906" s="421"/>
      <c r="VUK906" s="421"/>
      <c r="VUL906" s="421"/>
      <c r="VUM906" s="421"/>
      <c r="VUN906" s="421"/>
      <c r="VUO906" s="421"/>
      <c r="VUP906" s="421"/>
      <c r="VUQ906" s="421"/>
      <c r="VUR906" s="421"/>
      <c r="VUS906" s="421"/>
      <c r="VUT906" s="421"/>
      <c r="VUU906" s="421"/>
      <c r="VUV906" s="421"/>
      <c r="VUW906" s="421"/>
      <c r="VUX906" s="421"/>
      <c r="VUY906" s="421"/>
      <c r="VUZ906" s="421"/>
      <c r="VVA906" s="421"/>
      <c r="VVB906" s="421"/>
      <c r="VVC906" s="421"/>
      <c r="VVD906" s="421"/>
      <c r="VVE906" s="421"/>
      <c r="VVF906" s="421"/>
      <c r="VVG906" s="421"/>
      <c r="VVH906" s="421"/>
      <c r="VVI906" s="421"/>
      <c r="VVJ906" s="421"/>
      <c r="VVK906" s="421"/>
      <c r="VVL906" s="421"/>
      <c r="VVM906" s="421"/>
      <c r="VVN906" s="421"/>
      <c r="VVO906" s="421"/>
      <c r="VVP906" s="421"/>
      <c r="VVQ906" s="421"/>
      <c r="VVR906" s="421"/>
      <c r="VVS906" s="421"/>
      <c r="VVT906" s="421"/>
      <c r="VVU906" s="421"/>
      <c r="VVV906" s="421"/>
      <c r="VVW906" s="421"/>
      <c r="VVX906" s="421"/>
      <c r="VVY906" s="421"/>
      <c r="VVZ906" s="421"/>
      <c r="VWA906" s="421"/>
      <c r="VWB906" s="421"/>
      <c r="VWC906" s="421"/>
      <c r="VWD906" s="421"/>
      <c r="VWE906" s="421"/>
      <c r="VWF906" s="421"/>
      <c r="VWG906" s="421"/>
      <c r="VWH906" s="421"/>
      <c r="VWI906" s="421"/>
      <c r="VWJ906" s="421"/>
      <c r="VWK906" s="421"/>
      <c r="VWL906" s="421"/>
      <c r="VWM906" s="421"/>
      <c r="VWN906" s="421"/>
      <c r="VWO906" s="421"/>
      <c r="VWP906" s="421"/>
      <c r="VWQ906" s="421"/>
      <c r="VWR906" s="421"/>
      <c r="VWS906" s="421"/>
      <c r="VWT906" s="421"/>
      <c r="VWU906" s="421"/>
      <c r="VWV906" s="421"/>
      <c r="VWW906" s="421"/>
      <c r="VWX906" s="421"/>
      <c r="VWY906" s="421"/>
      <c r="VWZ906" s="421"/>
      <c r="VXA906" s="421"/>
      <c r="VXB906" s="421"/>
      <c r="VXC906" s="421"/>
      <c r="VXD906" s="421"/>
      <c r="VXE906" s="421"/>
      <c r="VXF906" s="421"/>
      <c r="VXG906" s="421"/>
      <c r="VXH906" s="421"/>
      <c r="VXI906" s="421"/>
      <c r="VXJ906" s="421"/>
      <c r="VXK906" s="421"/>
      <c r="VXL906" s="421"/>
      <c r="VXM906" s="421"/>
      <c r="VXN906" s="421"/>
      <c r="VXO906" s="421"/>
      <c r="VXP906" s="421"/>
      <c r="VXQ906" s="421"/>
      <c r="VXR906" s="421"/>
      <c r="VXS906" s="421"/>
      <c r="VXT906" s="421"/>
      <c r="VXU906" s="421"/>
      <c r="VXV906" s="421"/>
      <c r="VXW906" s="421"/>
      <c r="VXX906" s="421"/>
      <c r="VXY906" s="421"/>
      <c r="VXZ906" s="421"/>
      <c r="VYA906" s="421"/>
      <c r="VYB906" s="421"/>
      <c r="VYC906" s="421"/>
      <c r="VYD906" s="421"/>
      <c r="VYE906" s="421"/>
      <c r="VYF906" s="421"/>
      <c r="VYG906" s="421"/>
      <c r="VYH906" s="421"/>
      <c r="VYI906" s="421"/>
      <c r="VYJ906" s="421"/>
      <c r="VYK906" s="421"/>
      <c r="VYL906" s="421"/>
      <c r="VYM906" s="421"/>
      <c r="VYN906" s="421"/>
      <c r="VYO906" s="421"/>
      <c r="VYP906" s="421"/>
      <c r="VYQ906" s="421"/>
      <c r="VYR906" s="421"/>
      <c r="VYS906" s="421"/>
      <c r="VYT906" s="421"/>
      <c r="VYU906" s="421"/>
      <c r="VYV906" s="421"/>
      <c r="VYW906" s="421"/>
      <c r="VYX906" s="421"/>
      <c r="VYY906" s="421"/>
      <c r="VYZ906" s="421"/>
      <c r="VZA906" s="421"/>
      <c r="VZB906" s="421"/>
      <c r="VZC906" s="421"/>
      <c r="VZD906" s="421"/>
      <c r="VZE906" s="421"/>
      <c r="VZF906" s="421"/>
      <c r="VZG906" s="421"/>
      <c r="VZH906" s="421"/>
      <c r="VZI906" s="421"/>
      <c r="VZJ906" s="421"/>
      <c r="VZK906" s="421"/>
      <c r="VZL906" s="421"/>
      <c r="VZM906" s="421"/>
      <c r="VZN906" s="421"/>
      <c r="VZO906" s="421"/>
      <c r="VZP906" s="421"/>
      <c r="VZQ906" s="421"/>
      <c r="VZR906" s="421"/>
      <c r="VZS906" s="421"/>
      <c r="VZT906" s="421"/>
      <c r="VZU906" s="421"/>
      <c r="VZV906" s="421"/>
      <c r="VZW906" s="421"/>
      <c r="VZX906" s="421"/>
      <c r="VZY906" s="421"/>
      <c r="VZZ906" s="421"/>
      <c r="WAA906" s="421"/>
      <c r="WAB906" s="421"/>
      <c r="WAC906" s="421"/>
      <c r="WAD906" s="421"/>
      <c r="WAE906" s="421"/>
      <c r="WAF906" s="421"/>
      <c r="WAG906" s="421"/>
      <c r="WAH906" s="421"/>
      <c r="WAI906" s="421"/>
      <c r="WAJ906" s="421"/>
      <c r="WAK906" s="421"/>
      <c r="WAL906" s="421"/>
      <c r="WAM906" s="421"/>
      <c r="WAN906" s="421"/>
      <c r="WAO906" s="421"/>
      <c r="WAP906" s="421"/>
      <c r="WAQ906" s="421"/>
      <c r="WAR906" s="421"/>
      <c r="WAS906" s="421"/>
      <c r="WAT906" s="421"/>
      <c r="WAU906" s="421"/>
      <c r="WAV906" s="421"/>
      <c r="WAW906" s="421"/>
      <c r="WAX906" s="421"/>
      <c r="WAY906" s="421"/>
      <c r="WAZ906" s="421"/>
      <c r="WBA906" s="421"/>
      <c r="WBB906" s="421"/>
      <c r="WBC906" s="421"/>
      <c r="WBD906" s="421"/>
      <c r="WBE906" s="421"/>
      <c r="WBF906" s="421"/>
      <c r="WBG906" s="421"/>
      <c r="WBH906" s="421"/>
      <c r="WBI906" s="421"/>
      <c r="WBJ906" s="421"/>
      <c r="WBK906" s="421"/>
      <c r="WBL906" s="421"/>
      <c r="WBM906" s="421"/>
      <c r="WBN906" s="421"/>
      <c r="WBO906" s="421"/>
      <c r="WBP906" s="421"/>
      <c r="WBQ906" s="421"/>
      <c r="WBR906" s="421"/>
      <c r="WBS906" s="421"/>
      <c r="WBT906" s="421"/>
      <c r="WBU906" s="421"/>
      <c r="WBV906" s="421"/>
      <c r="WBW906" s="421"/>
      <c r="WBX906" s="421"/>
      <c r="WBY906" s="421"/>
      <c r="WBZ906" s="421"/>
      <c r="WCA906" s="421"/>
      <c r="WCB906" s="421"/>
      <c r="WCC906" s="421"/>
      <c r="WCD906" s="421"/>
      <c r="WCE906" s="421"/>
      <c r="WCF906" s="421"/>
      <c r="WCG906" s="421"/>
      <c r="WCH906" s="421"/>
      <c r="WCI906" s="421"/>
      <c r="WCJ906" s="421"/>
      <c r="WCK906" s="421"/>
      <c r="WCL906" s="421"/>
      <c r="WCM906" s="421"/>
      <c r="WCN906" s="421"/>
      <c r="WCO906" s="421"/>
      <c r="WCP906" s="421"/>
      <c r="WCQ906" s="421"/>
      <c r="WCR906" s="421"/>
      <c r="WCS906" s="421"/>
      <c r="WCT906" s="421"/>
      <c r="WCU906" s="421"/>
      <c r="WCV906" s="421"/>
      <c r="WCW906" s="421"/>
      <c r="WCX906" s="421"/>
      <c r="WCY906" s="421"/>
      <c r="WCZ906" s="421"/>
      <c r="WDA906" s="421"/>
      <c r="WDB906" s="421"/>
      <c r="WDC906" s="421"/>
      <c r="WDD906" s="421"/>
      <c r="WDE906" s="421"/>
      <c r="WDF906" s="421"/>
      <c r="WDG906" s="421"/>
      <c r="WDH906" s="421"/>
      <c r="WDI906" s="421"/>
      <c r="WDJ906" s="421"/>
      <c r="WDK906" s="421"/>
      <c r="WDL906" s="421"/>
      <c r="WDM906" s="421"/>
      <c r="WDN906" s="421"/>
      <c r="WDO906" s="421"/>
      <c r="WDP906" s="421"/>
      <c r="WDQ906" s="421"/>
      <c r="WDR906" s="421"/>
      <c r="WDS906" s="421"/>
      <c r="WDT906" s="421"/>
      <c r="WDU906" s="421"/>
      <c r="WDV906" s="421"/>
      <c r="WDW906" s="421"/>
      <c r="WDX906" s="421"/>
      <c r="WDY906" s="421"/>
      <c r="WDZ906" s="421"/>
      <c r="WEA906" s="421"/>
      <c r="WEB906" s="421"/>
      <c r="WEC906" s="421"/>
      <c r="WED906" s="421"/>
      <c r="WEE906" s="421"/>
      <c r="WEF906" s="421"/>
      <c r="WEG906" s="421"/>
      <c r="WEH906" s="421"/>
      <c r="WEI906" s="421"/>
      <c r="WEJ906" s="421"/>
      <c r="WEK906" s="421"/>
      <c r="WEL906" s="421"/>
      <c r="WEM906" s="421"/>
      <c r="WEN906" s="421"/>
      <c r="WEO906" s="421"/>
      <c r="WEP906" s="421"/>
      <c r="WEQ906" s="421"/>
      <c r="WER906" s="421"/>
      <c r="WES906" s="421"/>
      <c r="WET906" s="421"/>
      <c r="WEU906" s="421"/>
      <c r="WEV906" s="421"/>
      <c r="WEW906" s="421"/>
      <c r="WEX906" s="421"/>
      <c r="WEY906" s="421"/>
      <c r="WEZ906" s="421"/>
      <c r="WFA906" s="421"/>
      <c r="WFB906" s="421"/>
      <c r="WFC906" s="421"/>
      <c r="WFD906" s="421"/>
      <c r="WFE906" s="421"/>
      <c r="WFF906" s="421"/>
      <c r="WFG906" s="421"/>
      <c r="WFH906" s="421"/>
      <c r="WFI906" s="421"/>
      <c r="WFJ906" s="421"/>
      <c r="WFK906" s="421"/>
      <c r="WFL906" s="421"/>
      <c r="WFM906" s="421"/>
      <c r="WFN906" s="421"/>
      <c r="WFO906" s="421"/>
      <c r="WFP906" s="421"/>
      <c r="WFQ906" s="421"/>
      <c r="WFR906" s="421"/>
      <c r="WFS906" s="421"/>
      <c r="WFT906" s="421"/>
      <c r="WFU906" s="421"/>
      <c r="WFV906" s="421"/>
      <c r="WFW906" s="421"/>
      <c r="WFX906" s="421"/>
      <c r="WFY906" s="421"/>
      <c r="WFZ906" s="421"/>
      <c r="WGA906" s="421"/>
      <c r="WGB906" s="421"/>
      <c r="WGC906" s="421"/>
      <c r="WGD906" s="421"/>
      <c r="WGE906" s="421"/>
      <c r="WGF906" s="421"/>
      <c r="WGG906" s="421"/>
      <c r="WGH906" s="421"/>
      <c r="WGI906" s="421"/>
      <c r="WGJ906" s="421"/>
      <c r="WGK906" s="421"/>
      <c r="WGL906" s="421"/>
      <c r="WGM906" s="421"/>
      <c r="WGN906" s="421"/>
      <c r="WGO906" s="421"/>
      <c r="WGP906" s="421"/>
      <c r="WGQ906" s="421"/>
      <c r="WGR906" s="421"/>
      <c r="WGS906" s="421"/>
      <c r="WGT906" s="421"/>
      <c r="WGU906" s="421"/>
      <c r="WGV906" s="421"/>
      <c r="WGW906" s="421"/>
      <c r="WGX906" s="421"/>
      <c r="WGY906" s="421"/>
      <c r="WGZ906" s="421"/>
      <c r="WHA906" s="421"/>
      <c r="WHB906" s="421"/>
      <c r="WHC906" s="421"/>
      <c r="WHD906" s="421"/>
      <c r="WHE906" s="421"/>
      <c r="WHF906" s="421"/>
      <c r="WHG906" s="421"/>
      <c r="WHH906" s="421"/>
      <c r="WHI906" s="421"/>
      <c r="WHJ906" s="421"/>
      <c r="WHK906" s="421"/>
      <c r="WHL906" s="421"/>
      <c r="WHM906" s="421"/>
      <c r="WHN906" s="421"/>
      <c r="WHO906" s="421"/>
      <c r="WHP906" s="421"/>
      <c r="WHQ906" s="421"/>
      <c r="WHR906" s="421"/>
      <c r="WHS906" s="421"/>
      <c r="WHT906" s="421"/>
      <c r="WHU906" s="421"/>
      <c r="WHV906" s="421"/>
      <c r="WHW906" s="421"/>
      <c r="WHX906" s="421"/>
      <c r="WHY906" s="421"/>
      <c r="WHZ906" s="421"/>
      <c r="WIA906" s="421"/>
      <c r="WIB906" s="421"/>
      <c r="WIC906" s="421"/>
      <c r="WID906" s="421"/>
      <c r="WIE906" s="421"/>
      <c r="WIF906" s="421"/>
      <c r="WIG906" s="421"/>
      <c r="WIH906" s="421"/>
      <c r="WII906" s="421"/>
      <c r="WIJ906" s="421"/>
      <c r="WIK906" s="421"/>
      <c r="WIL906" s="421"/>
      <c r="WIM906" s="421"/>
      <c r="WIN906" s="421"/>
      <c r="WIO906" s="421"/>
      <c r="WIP906" s="421"/>
      <c r="WIQ906" s="421"/>
      <c r="WIR906" s="421"/>
      <c r="WIS906" s="421"/>
      <c r="WIT906" s="421"/>
      <c r="WIU906" s="421"/>
      <c r="WIV906" s="421"/>
      <c r="WIW906" s="421"/>
      <c r="WIX906" s="421"/>
      <c r="WIY906" s="421"/>
      <c r="WIZ906" s="421"/>
      <c r="WJA906" s="421"/>
      <c r="WJB906" s="421"/>
      <c r="WJC906" s="421"/>
      <c r="WJD906" s="421"/>
      <c r="WJE906" s="421"/>
      <c r="WJF906" s="421"/>
      <c r="WJG906" s="421"/>
      <c r="WJH906" s="421"/>
      <c r="WJI906" s="421"/>
      <c r="WJJ906" s="421"/>
      <c r="WJK906" s="421"/>
      <c r="WJL906" s="421"/>
      <c r="WJM906" s="421"/>
      <c r="WJN906" s="421"/>
      <c r="WJO906" s="421"/>
      <c r="WJP906" s="421"/>
      <c r="WJQ906" s="421"/>
      <c r="WJR906" s="421"/>
      <c r="WJS906" s="421"/>
      <c r="WJT906" s="421"/>
      <c r="WJU906" s="421"/>
      <c r="WJV906" s="421"/>
      <c r="WJW906" s="421"/>
      <c r="WJX906" s="421"/>
      <c r="WJY906" s="421"/>
      <c r="WJZ906" s="421"/>
      <c r="WKA906" s="421"/>
      <c r="WKB906" s="421"/>
      <c r="WKC906" s="421"/>
      <c r="WKD906" s="421"/>
      <c r="WKE906" s="421"/>
      <c r="WKF906" s="421"/>
      <c r="WKG906" s="421"/>
      <c r="WKH906" s="421"/>
      <c r="WKI906" s="421"/>
      <c r="WKJ906" s="421"/>
      <c r="WKK906" s="421"/>
      <c r="WKL906" s="421"/>
      <c r="WKM906" s="421"/>
      <c r="WKN906" s="421"/>
      <c r="WKO906" s="421"/>
      <c r="WKP906" s="421"/>
      <c r="WKQ906" s="421"/>
      <c r="WKR906" s="421"/>
      <c r="WKS906" s="421"/>
      <c r="WKT906" s="421"/>
      <c r="WKU906" s="421"/>
      <c r="WKV906" s="421"/>
      <c r="WKW906" s="421"/>
      <c r="WKX906" s="421"/>
      <c r="WKY906" s="421"/>
      <c r="WKZ906" s="421"/>
      <c r="WLA906" s="421"/>
      <c r="WLB906" s="421"/>
      <c r="WLC906" s="421"/>
      <c r="WLD906" s="421"/>
      <c r="WLE906" s="421"/>
      <c r="WLF906" s="421"/>
      <c r="WLG906" s="421"/>
      <c r="WLH906" s="421"/>
      <c r="WLI906" s="421"/>
      <c r="WLJ906" s="421"/>
      <c r="WLK906" s="421"/>
      <c r="WLL906" s="421"/>
      <c r="WLM906" s="421"/>
      <c r="WLN906" s="421"/>
      <c r="WLO906" s="421"/>
      <c r="WLP906" s="421"/>
      <c r="WLQ906" s="421"/>
      <c r="WLR906" s="421"/>
      <c r="WLS906" s="421"/>
      <c r="WLT906" s="421"/>
      <c r="WLU906" s="421"/>
      <c r="WLV906" s="421"/>
      <c r="WLW906" s="421"/>
      <c r="WLX906" s="421"/>
      <c r="WLY906" s="421"/>
      <c r="WLZ906" s="421"/>
      <c r="WMA906" s="421"/>
      <c r="WMB906" s="421"/>
      <c r="WMC906" s="421"/>
      <c r="WMD906" s="421"/>
      <c r="WME906" s="421"/>
      <c r="WMF906" s="421"/>
      <c r="WMG906" s="421"/>
      <c r="WMH906" s="421"/>
      <c r="WMI906" s="421"/>
      <c r="WMJ906" s="421"/>
      <c r="WMK906" s="421"/>
      <c r="WML906" s="421"/>
      <c r="WMM906" s="421"/>
      <c r="WMN906" s="421"/>
      <c r="WMO906" s="421"/>
      <c r="WMP906" s="421"/>
      <c r="WMQ906" s="421"/>
      <c r="WMR906" s="421"/>
      <c r="WMS906" s="421"/>
      <c r="WMT906" s="421"/>
      <c r="WMU906" s="421"/>
      <c r="WMV906" s="421"/>
      <c r="WMW906" s="421"/>
      <c r="WMX906" s="421"/>
      <c r="WMY906" s="421"/>
      <c r="WMZ906" s="421"/>
      <c r="WNA906" s="421"/>
      <c r="WNB906" s="421"/>
      <c r="WNC906" s="421"/>
      <c r="WND906" s="421"/>
      <c r="WNE906" s="421"/>
      <c r="WNF906" s="421"/>
      <c r="WNG906" s="421"/>
      <c r="WNH906" s="421"/>
      <c r="WNI906" s="421"/>
      <c r="WNJ906" s="421"/>
      <c r="WNK906" s="421"/>
      <c r="WNL906" s="421"/>
      <c r="WNM906" s="421"/>
      <c r="WNN906" s="421"/>
      <c r="WNO906" s="421"/>
      <c r="WNP906" s="421"/>
      <c r="WNQ906" s="421"/>
      <c r="WNR906" s="421"/>
      <c r="WNS906" s="421"/>
      <c r="WNT906" s="421"/>
      <c r="WNU906" s="421"/>
      <c r="WNV906" s="421"/>
      <c r="WNW906" s="421"/>
      <c r="WNX906" s="421"/>
      <c r="WNY906" s="421"/>
      <c r="WNZ906" s="421"/>
      <c r="WOA906" s="421"/>
      <c r="WOB906" s="421"/>
      <c r="WOC906" s="421"/>
      <c r="WOD906" s="421"/>
      <c r="WOE906" s="421"/>
      <c r="WOF906" s="421"/>
      <c r="WOG906" s="421"/>
      <c r="WOH906" s="421"/>
      <c r="WOI906" s="421"/>
      <c r="WOJ906" s="421"/>
      <c r="WOK906" s="421"/>
      <c r="WOL906" s="421"/>
      <c r="WOM906" s="421"/>
      <c r="WON906" s="421"/>
      <c r="WOO906" s="421"/>
      <c r="WOP906" s="421"/>
      <c r="WOQ906" s="421"/>
      <c r="WOR906" s="421"/>
      <c r="WOS906" s="421"/>
      <c r="WOT906" s="421"/>
      <c r="WOU906" s="421"/>
      <c r="WOV906" s="421"/>
      <c r="WOW906" s="421"/>
      <c r="WOX906" s="421"/>
      <c r="WOY906" s="421"/>
      <c r="WOZ906" s="421"/>
      <c r="WPA906" s="421"/>
      <c r="WPB906" s="421"/>
      <c r="WPC906" s="421"/>
      <c r="WPD906" s="421"/>
      <c r="WPE906" s="421"/>
      <c r="WPF906" s="421"/>
      <c r="WPG906" s="421"/>
      <c r="WPH906" s="421"/>
      <c r="WPI906" s="421"/>
      <c r="WPJ906" s="421"/>
      <c r="WPK906" s="421"/>
      <c r="WPL906" s="421"/>
      <c r="WPM906" s="421"/>
      <c r="WPN906" s="421"/>
      <c r="WPO906" s="421"/>
      <c r="WPP906" s="421"/>
      <c r="WPQ906" s="421"/>
      <c r="WPR906" s="421"/>
      <c r="WPS906" s="421"/>
      <c r="WPT906" s="421"/>
      <c r="WPU906" s="421"/>
      <c r="WPV906" s="421"/>
      <c r="WPW906" s="421"/>
      <c r="WPX906" s="421"/>
      <c r="WPY906" s="421"/>
      <c r="WPZ906" s="421"/>
      <c r="WQA906" s="421"/>
      <c r="WQB906" s="421"/>
      <c r="WQC906" s="421"/>
      <c r="WQD906" s="421"/>
      <c r="WQE906" s="421"/>
      <c r="WQF906" s="421"/>
      <c r="WQG906" s="421"/>
      <c r="WQH906" s="421"/>
      <c r="WQI906" s="421"/>
      <c r="WQJ906" s="421"/>
      <c r="WQK906" s="421"/>
      <c r="WQL906" s="421"/>
      <c r="WQM906" s="421"/>
      <c r="WQN906" s="421"/>
      <c r="WQO906" s="421"/>
      <c r="WQP906" s="421"/>
      <c r="WQQ906" s="421"/>
      <c r="WQR906" s="421"/>
      <c r="WQS906" s="421"/>
      <c r="WQT906" s="421"/>
      <c r="WQU906" s="421"/>
      <c r="WQV906" s="421"/>
      <c r="WQW906" s="421"/>
      <c r="WQX906" s="421"/>
      <c r="WQY906" s="421"/>
      <c r="WQZ906" s="421"/>
      <c r="WRA906" s="421"/>
      <c r="WRB906" s="421"/>
      <c r="WRC906" s="421"/>
      <c r="WRD906" s="421"/>
      <c r="WRE906" s="421"/>
      <c r="WRF906" s="421"/>
      <c r="WRG906" s="421"/>
      <c r="WRH906" s="421"/>
      <c r="WRI906" s="421"/>
      <c r="WRJ906" s="421"/>
      <c r="WRK906" s="421"/>
      <c r="WRL906" s="421"/>
      <c r="WRM906" s="421"/>
      <c r="WRN906" s="421"/>
      <c r="WRO906" s="421"/>
      <c r="WRP906" s="421"/>
      <c r="WRQ906" s="421"/>
      <c r="WRR906" s="421"/>
      <c r="WRS906" s="421"/>
      <c r="WRT906" s="421"/>
      <c r="WRU906" s="421"/>
      <c r="WRV906" s="421"/>
      <c r="WRW906" s="421"/>
      <c r="WRX906" s="421"/>
      <c r="WRY906" s="421"/>
      <c r="WRZ906" s="421"/>
      <c r="WSA906" s="421"/>
      <c r="WSB906" s="421"/>
      <c r="WSC906" s="421"/>
      <c r="WSD906" s="421"/>
      <c r="WSE906" s="421"/>
      <c r="WSF906" s="421"/>
      <c r="WSG906" s="421"/>
      <c r="WSH906" s="421"/>
      <c r="WSI906" s="421"/>
      <c r="WSJ906" s="421"/>
      <c r="WSK906" s="421"/>
      <c r="WSL906" s="421"/>
      <c r="WSM906" s="421"/>
      <c r="WSN906" s="421"/>
      <c r="WSO906" s="421"/>
      <c r="WSP906" s="421"/>
      <c r="WSQ906" s="421"/>
      <c r="WSR906" s="421"/>
      <c r="WSS906" s="421"/>
      <c r="WST906" s="421"/>
      <c r="WSU906" s="421"/>
      <c r="WSV906" s="421"/>
      <c r="WSW906" s="421"/>
      <c r="WSX906" s="421"/>
      <c r="WSY906" s="421"/>
      <c r="WSZ906" s="421"/>
      <c r="WTA906" s="421"/>
      <c r="WTB906" s="421"/>
      <c r="WTC906" s="421"/>
      <c r="WTD906" s="421"/>
      <c r="WTE906" s="421"/>
      <c r="WTF906" s="421"/>
      <c r="WTG906" s="421"/>
      <c r="WTH906" s="421"/>
      <c r="WTI906" s="421"/>
      <c r="WTJ906" s="421"/>
      <c r="WTK906" s="421"/>
      <c r="WTL906" s="421"/>
      <c r="WTM906" s="421"/>
      <c r="WTN906" s="421"/>
      <c r="WTO906" s="421"/>
      <c r="WTP906" s="421"/>
      <c r="WTQ906" s="421"/>
      <c r="WTR906" s="421"/>
      <c r="WTS906" s="421"/>
      <c r="WTT906" s="421"/>
      <c r="WTU906" s="421"/>
      <c r="WTV906" s="421"/>
      <c r="WTW906" s="421"/>
      <c r="WTX906" s="421"/>
      <c r="WTY906" s="421"/>
      <c r="WTZ906" s="421"/>
      <c r="WUA906" s="421"/>
      <c r="WUB906" s="421"/>
      <c r="WUC906" s="421"/>
      <c r="WUD906" s="421"/>
      <c r="WUE906" s="421"/>
      <c r="WUF906" s="421"/>
      <c r="WUG906" s="421"/>
      <c r="WUH906" s="421"/>
      <c r="WUI906" s="421"/>
      <c r="WUJ906" s="421"/>
      <c r="WUK906" s="421"/>
      <c r="WUL906" s="421"/>
      <c r="WUM906" s="421"/>
      <c r="WUN906" s="421"/>
      <c r="WUO906" s="421"/>
      <c r="WUP906" s="421"/>
      <c r="WUQ906" s="421"/>
      <c r="WUR906" s="421"/>
      <c r="WUS906" s="421"/>
      <c r="WUT906" s="421"/>
      <c r="WUU906" s="421"/>
      <c r="WUV906" s="421"/>
      <c r="WUW906" s="421"/>
      <c r="WUX906" s="421"/>
      <c r="WUY906" s="421"/>
      <c r="WUZ906" s="421"/>
      <c r="WVA906" s="421"/>
      <c r="WVB906" s="421"/>
      <c r="WVC906" s="421"/>
      <c r="WVD906" s="421"/>
      <c r="WVE906" s="421"/>
      <c r="WVF906" s="421"/>
      <c r="WVG906" s="421"/>
      <c r="WVH906" s="421"/>
      <c r="WVI906" s="421"/>
      <c r="WVJ906" s="421"/>
      <c r="WVK906" s="421"/>
      <c r="WVL906" s="421"/>
      <c r="WVM906" s="421"/>
      <c r="WVN906" s="421"/>
      <c r="WVO906" s="421"/>
      <c r="WVP906" s="421"/>
      <c r="WVQ906" s="421"/>
      <c r="WVR906" s="421"/>
      <c r="WVS906" s="421"/>
      <c r="WVT906" s="421"/>
      <c r="WVU906" s="421"/>
      <c r="WVV906" s="421"/>
      <c r="WVW906" s="421"/>
      <c r="WVX906" s="421"/>
      <c r="WVY906" s="421"/>
      <c r="WVZ906" s="421"/>
      <c r="WWA906" s="421"/>
      <c r="WWB906" s="421"/>
      <c r="WWC906" s="421"/>
      <c r="WWD906" s="421"/>
      <c r="WWE906" s="421"/>
      <c r="WWF906" s="421"/>
      <c r="WWG906" s="421"/>
      <c r="WWH906" s="421"/>
      <c r="WWI906" s="421"/>
      <c r="WWJ906" s="421"/>
      <c r="WWK906" s="421"/>
      <c r="WWL906" s="421"/>
      <c r="WWM906" s="421"/>
      <c r="WWN906" s="421"/>
      <c r="WWO906" s="421"/>
      <c r="WWP906" s="421"/>
      <c r="WWQ906" s="421"/>
      <c r="WWR906" s="421"/>
      <c r="WWS906" s="421"/>
      <c r="WWT906" s="421"/>
      <c r="WWU906" s="421"/>
      <c r="WWV906" s="421"/>
      <c r="WWW906" s="421"/>
      <c r="WWX906" s="421"/>
      <c r="WWY906" s="421"/>
      <c r="WWZ906" s="421"/>
      <c r="WXA906" s="421"/>
      <c r="WXB906" s="421"/>
      <c r="WXC906" s="421"/>
      <c r="WXD906" s="421"/>
      <c r="WXE906" s="421"/>
      <c r="WXF906" s="421"/>
      <c r="WXG906" s="421"/>
      <c r="WXH906" s="421"/>
      <c r="WXI906" s="421"/>
      <c r="WXJ906" s="421"/>
      <c r="WXK906" s="421"/>
      <c r="WXL906" s="421"/>
      <c r="WXM906" s="421"/>
      <c r="WXN906" s="421"/>
      <c r="WXO906" s="421"/>
      <c r="WXP906" s="421"/>
      <c r="WXQ906" s="421"/>
      <c r="WXR906" s="421"/>
      <c r="WXS906" s="421"/>
      <c r="WXT906" s="421"/>
      <c r="WXU906" s="421"/>
      <c r="WXV906" s="421"/>
      <c r="WXW906" s="421"/>
      <c r="WXX906" s="421"/>
      <c r="WXY906" s="421"/>
      <c r="WXZ906" s="421"/>
      <c r="WYA906" s="421"/>
      <c r="WYB906" s="421"/>
      <c r="WYC906" s="421"/>
      <c r="WYD906" s="421"/>
      <c r="WYE906" s="421"/>
      <c r="WYF906" s="421"/>
      <c r="WYG906" s="421"/>
      <c r="WYH906" s="421"/>
      <c r="WYI906" s="421"/>
      <c r="WYJ906" s="421"/>
      <c r="WYK906" s="421"/>
      <c r="WYL906" s="421"/>
      <c r="WYM906" s="421"/>
      <c r="WYN906" s="421"/>
      <c r="WYO906" s="421"/>
      <c r="WYP906" s="421"/>
      <c r="WYQ906" s="421"/>
      <c r="WYR906" s="421"/>
      <c r="WYS906" s="421"/>
      <c r="WYT906" s="421"/>
      <c r="WYU906" s="421"/>
      <c r="WYV906" s="421"/>
      <c r="WYW906" s="421"/>
      <c r="WYX906" s="421"/>
      <c r="WYY906" s="421"/>
      <c r="WYZ906" s="421"/>
      <c r="WZA906" s="421"/>
      <c r="WZB906" s="421"/>
      <c r="WZC906" s="421"/>
      <c r="WZD906" s="421"/>
      <c r="WZE906" s="421"/>
      <c r="WZF906" s="421"/>
      <c r="WZG906" s="421"/>
      <c r="WZH906" s="421"/>
      <c r="WZI906" s="421"/>
      <c r="WZJ906" s="421"/>
      <c r="WZK906" s="421"/>
      <c r="WZL906" s="421"/>
      <c r="WZM906" s="421"/>
      <c r="WZN906" s="421"/>
      <c r="WZO906" s="421"/>
      <c r="WZP906" s="421"/>
      <c r="WZQ906" s="421"/>
      <c r="WZR906" s="421"/>
      <c r="WZS906" s="421"/>
      <c r="WZT906" s="421"/>
      <c r="WZU906" s="421"/>
      <c r="WZV906" s="421"/>
      <c r="WZW906" s="421"/>
      <c r="WZX906" s="421"/>
      <c r="WZY906" s="421"/>
      <c r="WZZ906" s="421"/>
      <c r="XAA906" s="421"/>
      <c r="XAB906" s="421"/>
      <c r="XAC906" s="421"/>
      <c r="XAD906" s="421"/>
      <c r="XAE906" s="421"/>
      <c r="XAF906" s="421"/>
      <c r="XAG906" s="421"/>
      <c r="XAH906" s="421"/>
      <c r="XAI906" s="421"/>
      <c r="XAJ906" s="421"/>
      <c r="XAK906" s="421"/>
      <c r="XAL906" s="421"/>
      <c r="XAM906" s="421"/>
      <c r="XAN906" s="421"/>
      <c r="XAO906" s="421"/>
      <c r="XAP906" s="421"/>
      <c r="XAQ906" s="421"/>
      <c r="XAR906" s="421"/>
      <c r="XAS906" s="421"/>
      <c r="XAT906" s="421"/>
      <c r="XAU906" s="421"/>
      <c r="XAV906" s="421"/>
      <c r="XAW906" s="421"/>
      <c r="XAX906" s="421"/>
      <c r="XAY906" s="421"/>
      <c r="XAZ906" s="421"/>
      <c r="XBA906" s="421"/>
      <c r="XBB906" s="421"/>
      <c r="XBC906" s="421"/>
      <c r="XBD906" s="421"/>
      <c r="XBE906" s="421"/>
      <c r="XBF906" s="421"/>
      <c r="XBG906" s="421"/>
      <c r="XBH906" s="421"/>
      <c r="XBI906" s="421"/>
      <c r="XBJ906" s="421"/>
      <c r="XBK906" s="421"/>
      <c r="XBL906" s="421"/>
      <c r="XBM906" s="421"/>
      <c r="XBN906" s="421"/>
      <c r="XBO906" s="421"/>
      <c r="XBP906" s="421"/>
      <c r="XBQ906" s="421"/>
      <c r="XBR906" s="421"/>
      <c r="XBS906" s="421"/>
      <c r="XBT906" s="421"/>
      <c r="XBU906" s="421"/>
      <c r="XBV906" s="421"/>
      <c r="XBW906" s="421"/>
      <c r="XBX906" s="421"/>
      <c r="XBY906" s="421"/>
      <c r="XBZ906" s="421"/>
      <c r="XCA906" s="421"/>
      <c r="XCB906" s="421"/>
      <c r="XCC906" s="421"/>
      <c r="XCD906" s="421"/>
      <c r="XCE906" s="421"/>
      <c r="XCF906" s="421"/>
      <c r="XCG906" s="421"/>
      <c r="XCH906" s="421"/>
      <c r="XCI906" s="421"/>
      <c r="XCJ906" s="421"/>
      <c r="XCK906" s="421"/>
      <c r="XCL906" s="421"/>
      <c r="XCM906" s="421"/>
      <c r="XCN906" s="421"/>
      <c r="XCO906" s="421"/>
      <c r="XCP906" s="421"/>
      <c r="XCQ906" s="421"/>
      <c r="XCR906" s="421"/>
      <c r="XCS906" s="421"/>
      <c r="XCT906" s="421"/>
      <c r="XCU906" s="421"/>
      <c r="XCV906" s="421"/>
      <c r="XCW906" s="421"/>
      <c r="XCX906" s="421"/>
      <c r="XCY906" s="421"/>
      <c r="XCZ906" s="421"/>
      <c r="XDA906" s="421"/>
      <c r="XDB906" s="421"/>
      <c r="XDC906" s="421"/>
      <c r="XDD906" s="421"/>
      <c r="XDE906" s="421"/>
      <c r="XDF906" s="421"/>
      <c r="XDG906" s="421"/>
      <c r="XDH906" s="421"/>
      <c r="XDI906" s="421"/>
      <c r="XDJ906" s="421"/>
      <c r="XDK906" s="421"/>
      <c r="XDL906" s="421"/>
      <c r="XDM906" s="421"/>
      <c r="XDN906" s="421"/>
      <c r="XDO906" s="421"/>
      <c r="XDP906" s="421"/>
      <c r="XDQ906" s="421"/>
      <c r="XDR906" s="421"/>
      <c r="XDS906" s="421"/>
      <c r="XDT906" s="421"/>
      <c r="XDU906" s="421"/>
      <c r="XDV906" s="421"/>
      <c r="XDW906" s="421"/>
      <c r="XDX906" s="421"/>
      <c r="XDY906" s="421"/>
      <c r="XDZ906" s="421"/>
      <c r="XEA906" s="421"/>
      <c r="XEB906" s="421"/>
      <c r="XEC906" s="421"/>
      <c r="XED906" s="421"/>
      <c r="XEE906" s="421"/>
      <c r="XEF906" s="421"/>
      <c r="XEG906" s="421"/>
      <c r="XEH906" s="421"/>
      <c r="XEI906" s="421"/>
      <c r="XEJ906" s="421"/>
      <c r="XEK906" s="421"/>
      <c r="XEL906" s="421"/>
      <c r="XEM906" s="421"/>
      <c r="XEN906" s="421"/>
      <c r="XEO906" s="421"/>
      <c r="XEP906" s="421"/>
      <c r="XEQ906" s="421"/>
      <c r="XER906" s="421"/>
      <c r="XES906" s="421"/>
      <c r="XET906" s="421"/>
      <c r="XEU906" s="421"/>
      <c r="XEV906" s="421"/>
      <c r="XEW906" s="421"/>
      <c r="XEX906" s="421"/>
      <c r="XEY906" s="421"/>
      <c r="XEZ906" s="421"/>
      <c r="XFA906" s="421"/>
      <c r="XFB906" s="421"/>
      <c r="XFC906" s="421"/>
      <c r="XFD906" s="336"/>
    </row>
    <row r="907" spans="1:16384" s="271" customFormat="1" x14ac:dyDescent="0.15">
      <c r="A907" s="94" t="s">
        <v>3647</v>
      </c>
      <c r="B907" s="389" t="s">
        <v>661</v>
      </c>
      <c r="C907" s="390" t="s">
        <v>2702</v>
      </c>
      <c r="D907" s="303">
        <f t="shared" si="118"/>
        <v>0</v>
      </c>
      <c r="E907" s="284">
        <f t="shared" si="119"/>
        <v>0</v>
      </c>
      <c r="F907" s="285"/>
      <c r="G907" s="285"/>
      <c r="H907" s="285"/>
      <c r="I907" s="314"/>
      <c r="J907" s="314"/>
      <c r="K907" s="314"/>
      <c r="L907" s="314"/>
      <c r="M907" s="314"/>
      <c r="N907" s="314"/>
      <c r="O907" s="314"/>
      <c r="P907" s="314"/>
      <c r="Q907" s="314"/>
      <c r="R907" s="314"/>
      <c r="S907" s="314"/>
      <c r="T907" s="314"/>
      <c r="U907" s="314"/>
      <c r="V907" s="314"/>
      <c r="W907" s="314"/>
      <c r="X907" s="314"/>
      <c r="Y907" s="314"/>
      <c r="Z907" s="314"/>
      <c r="AA907" s="314"/>
      <c r="AB907" s="285"/>
      <c r="AC907" s="285"/>
      <c r="AD907" s="285"/>
      <c r="AE907" s="285"/>
      <c r="AF907" s="285"/>
      <c r="AG907" s="285"/>
      <c r="AH907" s="285"/>
      <c r="AI907" s="285"/>
      <c r="AJ907" s="285"/>
      <c r="AK907" s="285"/>
      <c r="AL907" s="391" t="s">
        <v>4053</v>
      </c>
      <c r="AM907" s="171">
        <v>28480</v>
      </c>
      <c r="AN907" s="316">
        <f t="shared" ref="AN907:AN913" si="129">AM907*F907</f>
        <v>0</v>
      </c>
      <c r="AO907" s="209"/>
      <c r="AP907" s="209"/>
      <c r="AQ907" s="209"/>
      <c r="AR907" s="209"/>
      <c r="AS907" s="209"/>
      <c r="AT907" s="209"/>
      <c r="AU907" s="209"/>
      <c r="AV907" s="270"/>
    </row>
    <row r="908" spans="1:16384" x14ac:dyDescent="0.15">
      <c r="A908" s="74" t="s">
        <v>3648</v>
      </c>
      <c r="B908" s="392" t="s">
        <v>662</v>
      </c>
      <c r="C908" s="393" t="s">
        <v>2702</v>
      </c>
      <c r="D908" s="304">
        <f t="shared" si="118"/>
        <v>0</v>
      </c>
      <c r="E908" s="239">
        <f t="shared" si="119"/>
        <v>0</v>
      </c>
      <c r="F908" s="240"/>
      <c r="G908" s="240"/>
      <c r="H908" s="240"/>
      <c r="I908" s="319"/>
      <c r="J908" s="319"/>
      <c r="K908" s="319"/>
      <c r="L908" s="319"/>
      <c r="M908" s="319"/>
      <c r="N908" s="319"/>
      <c r="O908" s="319"/>
      <c r="P908" s="319"/>
      <c r="Q908" s="319"/>
      <c r="R908" s="319"/>
      <c r="S908" s="319"/>
      <c r="T908" s="319"/>
      <c r="U908" s="319"/>
      <c r="V908" s="319"/>
      <c r="W908" s="319"/>
      <c r="X908" s="319"/>
      <c r="Y908" s="319"/>
      <c r="Z908" s="319"/>
      <c r="AA908" s="319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394" t="s">
        <v>4053</v>
      </c>
      <c r="AM908" s="173">
        <v>42730</v>
      </c>
      <c r="AN908" s="321">
        <f t="shared" si="129"/>
        <v>0</v>
      </c>
      <c r="AO908" s="209"/>
      <c r="AP908" s="209"/>
      <c r="AQ908" s="209"/>
      <c r="AR908" s="209"/>
      <c r="AS908" s="209"/>
      <c r="AT908" s="209"/>
      <c r="AU908" s="209"/>
      <c r="AV908" s="210"/>
    </row>
    <row r="909" spans="1:16384" x14ac:dyDescent="0.15">
      <c r="A909" s="74" t="s">
        <v>3649</v>
      </c>
      <c r="B909" s="392" t="s">
        <v>663</v>
      </c>
      <c r="C909" s="393" t="s">
        <v>2702</v>
      </c>
      <c r="D909" s="304">
        <f t="shared" si="118"/>
        <v>0</v>
      </c>
      <c r="E909" s="239">
        <f t="shared" si="119"/>
        <v>0</v>
      </c>
      <c r="F909" s="240"/>
      <c r="G909" s="240"/>
      <c r="H909" s="240"/>
      <c r="I909" s="319"/>
      <c r="J909" s="319"/>
      <c r="K909" s="319"/>
      <c r="L909" s="319"/>
      <c r="M909" s="319"/>
      <c r="N909" s="319"/>
      <c r="O909" s="319"/>
      <c r="P909" s="319"/>
      <c r="Q909" s="319"/>
      <c r="R909" s="319"/>
      <c r="S909" s="319"/>
      <c r="T909" s="319"/>
      <c r="U909" s="319"/>
      <c r="V909" s="319"/>
      <c r="W909" s="319"/>
      <c r="X909" s="319"/>
      <c r="Y909" s="319"/>
      <c r="Z909" s="319"/>
      <c r="AA909" s="319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394" t="s">
        <v>4053</v>
      </c>
      <c r="AM909" s="173">
        <v>75980</v>
      </c>
      <c r="AN909" s="321">
        <f t="shared" si="129"/>
        <v>0</v>
      </c>
      <c r="AO909" s="209"/>
      <c r="AP909" s="209"/>
      <c r="AQ909" s="209"/>
      <c r="AR909" s="209"/>
      <c r="AS909" s="209"/>
      <c r="AT909" s="209"/>
      <c r="AU909" s="209"/>
      <c r="AV909" s="210"/>
    </row>
    <row r="910" spans="1:16384" x14ac:dyDescent="0.15">
      <c r="A910" s="74" t="s">
        <v>3650</v>
      </c>
      <c r="B910" s="392" t="s">
        <v>664</v>
      </c>
      <c r="C910" s="393" t="s">
        <v>2702</v>
      </c>
      <c r="D910" s="304">
        <f t="shared" si="118"/>
        <v>0</v>
      </c>
      <c r="E910" s="239">
        <f t="shared" si="119"/>
        <v>0</v>
      </c>
      <c r="F910" s="240"/>
      <c r="G910" s="240"/>
      <c r="H910" s="240"/>
      <c r="I910" s="319"/>
      <c r="J910" s="319"/>
      <c r="K910" s="319"/>
      <c r="L910" s="319"/>
      <c r="M910" s="319"/>
      <c r="N910" s="319"/>
      <c r="O910" s="319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394" t="s">
        <v>4053</v>
      </c>
      <c r="AM910" s="173">
        <v>85470</v>
      </c>
      <c r="AN910" s="321">
        <f t="shared" si="129"/>
        <v>0</v>
      </c>
      <c r="AO910" s="209"/>
      <c r="AP910" s="209"/>
      <c r="AQ910" s="209"/>
      <c r="AR910" s="209"/>
      <c r="AS910" s="209"/>
      <c r="AT910" s="209"/>
      <c r="AU910" s="209"/>
      <c r="AV910" s="210"/>
    </row>
    <row r="911" spans="1:16384" ht="21" x14ac:dyDescent="0.15">
      <c r="A911" s="74" t="s">
        <v>3651</v>
      </c>
      <c r="B911" s="392" t="s">
        <v>428</v>
      </c>
      <c r="C911" s="393" t="s">
        <v>2702</v>
      </c>
      <c r="D911" s="304">
        <f t="shared" si="118"/>
        <v>0</v>
      </c>
      <c r="E911" s="239">
        <f t="shared" si="119"/>
        <v>0</v>
      </c>
      <c r="F911" s="240"/>
      <c r="G911" s="240"/>
      <c r="H911" s="240"/>
      <c r="I911" s="319"/>
      <c r="J911" s="319"/>
      <c r="K911" s="319"/>
      <c r="L911" s="319"/>
      <c r="M911" s="319"/>
      <c r="N911" s="319"/>
      <c r="O911" s="319"/>
      <c r="P911" s="319"/>
      <c r="Q911" s="319"/>
      <c r="R911" s="319"/>
      <c r="S911" s="319"/>
      <c r="T911" s="319"/>
      <c r="U911" s="319"/>
      <c r="V911" s="319"/>
      <c r="W911" s="319"/>
      <c r="X911" s="319"/>
      <c r="Y911" s="319"/>
      <c r="Z911" s="319"/>
      <c r="AA911" s="319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394" t="s">
        <v>4053</v>
      </c>
      <c r="AM911" s="173">
        <v>94970</v>
      </c>
      <c r="AN911" s="321">
        <f t="shared" si="129"/>
        <v>0</v>
      </c>
      <c r="AO911" s="209"/>
      <c r="AP911" s="209"/>
      <c r="AQ911" s="209"/>
      <c r="AR911" s="209"/>
      <c r="AS911" s="209"/>
      <c r="AT911" s="209"/>
      <c r="AU911" s="209"/>
      <c r="AV911" s="210"/>
    </row>
    <row r="912" spans="1:16384" x14ac:dyDescent="0.15">
      <c r="A912" s="74" t="s">
        <v>3652</v>
      </c>
      <c r="B912" s="392" t="s">
        <v>665</v>
      </c>
      <c r="C912" s="393" t="s">
        <v>2702</v>
      </c>
      <c r="D912" s="304">
        <f t="shared" si="118"/>
        <v>0</v>
      </c>
      <c r="E912" s="239">
        <f t="shared" si="119"/>
        <v>0</v>
      </c>
      <c r="F912" s="240"/>
      <c r="G912" s="240"/>
      <c r="H912" s="240"/>
      <c r="I912" s="319"/>
      <c r="J912" s="319"/>
      <c r="K912" s="319"/>
      <c r="L912" s="319"/>
      <c r="M912" s="319"/>
      <c r="N912" s="319"/>
      <c r="O912" s="319"/>
      <c r="P912" s="319"/>
      <c r="Q912" s="319"/>
      <c r="R912" s="319"/>
      <c r="S912" s="319"/>
      <c r="T912" s="319"/>
      <c r="U912" s="319"/>
      <c r="V912" s="319"/>
      <c r="W912" s="319"/>
      <c r="X912" s="319"/>
      <c r="Y912" s="319"/>
      <c r="Z912" s="319"/>
      <c r="AA912" s="319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394" t="s">
        <v>4053</v>
      </c>
      <c r="AM912" s="173">
        <v>28480</v>
      </c>
      <c r="AN912" s="321">
        <f t="shared" si="129"/>
        <v>0</v>
      </c>
      <c r="AO912" s="209"/>
      <c r="AP912" s="209"/>
      <c r="AQ912" s="209"/>
      <c r="AR912" s="209"/>
      <c r="AS912" s="209"/>
      <c r="AT912" s="209"/>
      <c r="AU912" s="209"/>
      <c r="AV912" s="210"/>
    </row>
    <row r="913" spans="1:48" s="254" customFormat="1" ht="21" x14ac:dyDescent="0.15">
      <c r="A913" s="93" t="s">
        <v>3653</v>
      </c>
      <c r="B913" s="395" t="s">
        <v>429</v>
      </c>
      <c r="C913" s="396" t="s">
        <v>2702</v>
      </c>
      <c r="D913" s="305">
        <f t="shared" si="118"/>
        <v>0</v>
      </c>
      <c r="E913" s="247">
        <f t="shared" si="119"/>
        <v>0</v>
      </c>
      <c r="F913" s="248"/>
      <c r="G913" s="248"/>
      <c r="H913" s="248"/>
      <c r="I913" s="324"/>
      <c r="J913" s="324"/>
      <c r="K913" s="324"/>
      <c r="L913" s="324"/>
      <c r="M913" s="324"/>
      <c r="N913" s="324"/>
      <c r="O913" s="324"/>
      <c r="P913" s="324"/>
      <c r="Q913" s="324"/>
      <c r="R913" s="324"/>
      <c r="S913" s="324"/>
      <c r="T913" s="324"/>
      <c r="U913" s="324"/>
      <c r="V913" s="324"/>
      <c r="W913" s="324"/>
      <c r="X913" s="324"/>
      <c r="Y913" s="324"/>
      <c r="Z913" s="324"/>
      <c r="AA913" s="324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397" t="s">
        <v>4053</v>
      </c>
      <c r="AM913" s="174">
        <v>85470</v>
      </c>
      <c r="AN913" s="326">
        <f t="shared" si="129"/>
        <v>0</v>
      </c>
      <c r="AO913" s="209"/>
      <c r="AP913" s="209"/>
      <c r="AQ913" s="209"/>
      <c r="AR913" s="209"/>
      <c r="AS913" s="209"/>
      <c r="AT913" s="209"/>
      <c r="AU913" s="209"/>
      <c r="AV913" s="253"/>
    </row>
    <row r="914" spans="1:48" s="257" customFormat="1" x14ac:dyDescent="0.15">
      <c r="A914" s="65"/>
      <c r="B914" s="255" t="s">
        <v>728</v>
      </c>
      <c r="C914" s="296"/>
      <c r="D914" s="275">
        <f>SUM(D907:D913)</f>
        <v>0</v>
      </c>
      <c r="E914" s="275">
        <f>SUM(E907:E913)</f>
        <v>0</v>
      </c>
      <c r="F914" s="275">
        <f>SUM(F907:F913)</f>
        <v>0</v>
      </c>
      <c r="G914" s="275">
        <f>SUM(G907:G913)</f>
        <v>0</v>
      </c>
      <c r="H914" s="275">
        <f>SUM(H907:H913)</f>
        <v>0</v>
      </c>
      <c r="I914" s="357"/>
      <c r="J914" s="357"/>
      <c r="K914" s="357"/>
      <c r="L914" s="357"/>
      <c r="M914" s="357"/>
      <c r="N914" s="357"/>
      <c r="O914" s="357"/>
      <c r="P914" s="357"/>
      <c r="Q914" s="357"/>
      <c r="R914" s="357"/>
      <c r="S914" s="357"/>
      <c r="T914" s="357"/>
      <c r="U914" s="357"/>
      <c r="V914" s="357"/>
      <c r="W914" s="357"/>
      <c r="X914" s="357"/>
      <c r="Y914" s="357"/>
      <c r="Z914" s="357"/>
      <c r="AA914" s="357"/>
      <c r="AB914" s="275">
        <f t="shared" ref="AB914:AD914" si="130">SUM(AB907:AB913)</f>
        <v>0</v>
      </c>
      <c r="AC914" s="275">
        <f t="shared" si="130"/>
        <v>0</v>
      </c>
      <c r="AD914" s="275">
        <f t="shared" si="130"/>
        <v>0</v>
      </c>
      <c r="AE914" s="275">
        <f t="shared" ref="AE914:AN914" si="131">SUM(AE907:AE913)</f>
        <v>0</v>
      </c>
      <c r="AF914" s="275">
        <f t="shared" si="131"/>
        <v>0</v>
      </c>
      <c r="AG914" s="275">
        <f t="shared" si="131"/>
        <v>0</v>
      </c>
      <c r="AH914" s="275">
        <f t="shared" si="131"/>
        <v>0</v>
      </c>
      <c r="AI914" s="275">
        <f t="shared" si="131"/>
        <v>0</v>
      </c>
      <c r="AJ914" s="275">
        <f t="shared" si="131"/>
        <v>0</v>
      </c>
      <c r="AK914" s="275">
        <f t="shared" si="131"/>
        <v>0</v>
      </c>
      <c r="AL914" s="275"/>
      <c r="AM914" s="158">
        <f t="shared" si="131"/>
        <v>441580</v>
      </c>
      <c r="AN914" s="275">
        <f t="shared" si="131"/>
        <v>0</v>
      </c>
      <c r="AO914" s="259"/>
      <c r="AP914" s="259"/>
      <c r="AQ914" s="259"/>
      <c r="AR914" s="259"/>
      <c r="AS914" s="259"/>
      <c r="AT914" s="259"/>
      <c r="AU914" s="259"/>
      <c r="AV914" s="260"/>
    </row>
    <row r="915" spans="1:48" x14ac:dyDescent="0.15">
      <c r="A915" s="53"/>
      <c r="B915" s="225" t="s">
        <v>3958</v>
      </c>
      <c r="C915" s="356"/>
      <c r="D915" s="1315"/>
      <c r="E915" s="1316"/>
      <c r="F915" s="1316"/>
      <c r="G915" s="1316"/>
      <c r="H915" s="1316"/>
      <c r="I915" s="1316"/>
      <c r="J915" s="1316"/>
      <c r="K915" s="1316"/>
      <c r="L915" s="1316"/>
      <c r="M915" s="1316"/>
      <c r="N915" s="1316"/>
      <c r="O915" s="1316"/>
      <c r="P915" s="1316"/>
      <c r="Q915" s="1316"/>
      <c r="R915" s="1316"/>
      <c r="S915" s="1316"/>
      <c r="T915" s="1316"/>
      <c r="U915" s="1316"/>
      <c r="V915" s="1316"/>
      <c r="W915" s="1316"/>
      <c r="X915" s="1316"/>
      <c r="Y915" s="1316"/>
      <c r="Z915" s="1316"/>
      <c r="AA915" s="1316"/>
      <c r="AB915" s="519"/>
      <c r="AC915" s="519"/>
      <c r="AD915" s="519"/>
      <c r="AE915" s="1316"/>
      <c r="AF915" s="1316"/>
      <c r="AG915" s="1316"/>
      <c r="AH915" s="1316"/>
      <c r="AI915" s="1316"/>
      <c r="AJ915" s="1316"/>
      <c r="AK915" s="1316"/>
      <c r="AL915" s="1316"/>
      <c r="AM915" s="1316"/>
      <c r="AN915" s="1317"/>
      <c r="AO915" s="209"/>
      <c r="AP915" s="209"/>
      <c r="AQ915" s="209"/>
      <c r="AR915" s="209"/>
      <c r="AS915" s="209"/>
      <c r="AT915" s="209"/>
      <c r="AU915" s="209"/>
      <c r="AV915" s="210"/>
    </row>
    <row r="916" spans="1:48" s="271" customFormat="1" ht="21" x14ac:dyDescent="0.15">
      <c r="A916" s="450" t="s">
        <v>3659</v>
      </c>
      <c r="B916" s="451" t="s">
        <v>1508</v>
      </c>
      <c r="C916" s="452" t="s">
        <v>2702</v>
      </c>
      <c r="D916" s="303">
        <f t="shared" si="118"/>
        <v>0</v>
      </c>
      <c r="E916" s="284">
        <f t="shared" si="119"/>
        <v>0</v>
      </c>
      <c r="F916" s="285"/>
      <c r="G916" s="285"/>
      <c r="H916" s="285"/>
      <c r="I916" s="314"/>
      <c r="J916" s="314"/>
      <c r="K916" s="314"/>
      <c r="L916" s="314"/>
      <c r="M916" s="314"/>
      <c r="N916" s="314"/>
      <c r="O916" s="314"/>
      <c r="P916" s="314"/>
      <c r="Q916" s="314"/>
      <c r="R916" s="314"/>
      <c r="S916" s="314"/>
      <c r="T916" s="314"/>
      <c r="U916" s="314"/>
      <c r="V916" s="314"/>
      <c r="W916" s="314"/>
      <c r="X916" s="314"/>
      <c r="Y916" s="314"/>
      <c r="Z916" s="314"/>
      <c r="AA916" s="314"/>
      <c r="AB916" s="285"/>
      <c r="AC916" s="285"/>
      <c r="AD916" s="285"/>
      <c r="AE916" s="285"/>
      <c r="AF916" s="285"/>
      <c r="AG916" s="285"/>
      <c r="AH916" s="285"/>
      <c r="AI916" s="285"/>
      <c r="AJ916" s="285"/>
      <c r="AK916" s="285"/>
      <c r="AL916" s="453" t="s">
        <v>4053</v>
      </c>
      <c r="AM916" s="171">
        <v>28480</v>
      </c>
      <c r="AN916" s="316">
        <f t="shared" ref="AN916:AN985" si="132">AM916*F916</f>
        <v>0</v>
      </c>
      <c r="AO916" s="209"/>
      <c r="AP916" s="209"/>
      <c r="AQ916" s="209"/>
      <c r="AR916" s="209"/>
      <c r="AS916" s="209"/>
      <c r="AT916" s="209"/>
      <c r="AU916" s="209"/>
      <c r="AV916" s="270"/>
    </row>
    <row r="917" spans="1:48" s="254" customFormat="1" x14ac:dyDescent="0.15">
      <c r="A917" s="118" t="s">
        <v>3660</v>
      </c>
      <c r="B917" s="457" t="s">
        <v>1509</v>
      </c>
      <c r="C917" s="458" t="s">
        <v>2702</v>
      </c>
      <c r="D917" s="305">
        <f t="shared" si="118"/>
        <v>0</v>
      </c>
      <c r="E917" s="247">
        <f t="shared" si="119"/>
        <v>0</v>
      </c>
      <c r="F917" s="248"/>
      <c r="G917" s="248"/>
      <c r="H917" s="248"/>
      <c r="I917" s="324"/>
      <c r="J917" s="324"/>
      <c r="K917" s="324"/>
      <c r="L917" s="324"/>
      <c r="M917" s="324"/>
      <c r="N917" s="324"/>
      <c r="O917" s="324"/>
      <c r="P917" s="324"/>
      <c r="Q917" s="324"/>
      <c r="R917" s="324"/>
      <c r="S917" s="324"/>
      <c r="T917" s="324"/>
      <c r="U917" s="324"/>
      <c r="V917" s="324"/>
      <c r="W917" s="324"/>
      <c r="X917" s="324"/>
      <c r="Y917" s="324"/>
      <c r="Z917" s="324"/>
      <c r="AA917" s="324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459" t="s">
        <v>4053</v>
      </c>
      <c r="AM917" s="174">
        <v>28480</v>
      </c>
      <c r="AN917" s="326">
        <f t="shared" si="132"/>
        <v>0</v>
      </c>
      <c r="AO917" s="209"/>
      <c r="AP917" s="209"/>
      <c r="AQ917" s="209"/>
      <c r="AR917" s="209"/>
      <c r="AS917" s="209"/>
      <c r="AT917" s="209"/>
      <c r="AU917" s="209"/>
      <c r="AV917" s="253"/>
    </row>
    <row r="918" spans="1:48" s="257" customFormat="1" x14ac:dyDescent="0.15">
      <c r="A918" s="65"/>
      <c r="B918" s="255" t="s">
        <v>728</v>
      </c>
      <c r="C918" s="296"/>
      <c r="D918" s="275">
        <f>SUM(D916:D917)</f>
        <v>0</v>
      </c>
      <c r="E918" s="275">
        <f>SUM(E916:E917)</f>
        <v>0</v>
      </c>
      <c r="F918" s="275">
        <f>SUM(F916:F917)</f>
        <v>0</v>
      </c>
      <c r="G918" s="275">
        <f>SUM(G916:G917)</f>
        <v>0</v>
      </c>
      <c r="H918" s="275">
        <f>SUM(H916:H917)</f>
        <v>0</v>
      </c>
      <c r="I918" s="357"/>
      <c r="J918" s="357"/>
      <c r="K918" s="357"/>
      <c r="L918" s="357"/>
      <c r="M918" s="357"/>
      <c r="N918" s="357"/>
      <c r="O918" s="357"/>
      <c r="P918" s="357"/>
      <c r="Q918" s="357"/>
      <c r="R918" s="357"/>
      <c r="S918" s="357"/>
      <c r="T918" s="357"/>
      <c r="U918" s="357"/>
      <c r="V918" s="357"/>
      <c r="W918" s="357"/>
      <c r="X918" s="357"/>
      <c r="Y918" s="357"/>
      <c r="Z918" s="357"/>
      <c r="AA918" s="357"/>
      <c r="AB918" s="275">
        <f t="shared" ref="AB918:AD918" si="133">SUM(AB916:AB917)</f>
        <v>0</v>
      </c>
      <c r="AC918" s="275">
        <f t="shared" si="133"/>
        <v>0</v>
      </c>
      <c r="AD918" s="275">
        <f t="shared" si="133"/>
        <v>0</v>
      </c>
      <c r="AE918" s="275">
        <f t="shared" ref="AE918:AN918" si="134">SUM(AE916:AE917)</f>
        <v>0</v>
      </c>
      <c r="AF918" s="275">
        <f t="shared" si="134"/>
        <v>0</v>
      </c>
      <c r="AG918" s="275">
        <f t="shared" si="134"/>
        <v>0</v>
      </c>
      <c r="AH918" s="275">
        <f t="shared" si="134"/>
        <v>0</v>
      </c>
      <c r="AI918" s="275">
        <f t="shared" si="134"/>
        <v>0</v>
      </c>
      <c r="AJ918" s="275">
        <f t="shared" si="134"/>
        <v>0</v>
      </c>
      <c r="AK918" s="275">
        <f t="shared" si="134"/>
        <v>0</v>
      </c>
      <c r="AL918" s="275"/>
      <c r="AM918" s="158">
        <f t="shared" si="134"/>
        <v>56960</v>
      </c>
      <c r="AN918" s="275">
        <f t="shared" si="134"/>
        <v>0</v>
      </c>
      <c r="AO918" s="259"/>
      <c r="AP918" s="259"/>
      <c r="AQ918" s="259"/>
      <c r="AR918" s="259"/>
      <c r="AS918" s="259"/>
      <c r="AT918" s="259"/>
      <c r="AU918" s="259"/>
      <c r="AV918" s="260"/>
    </row>
    <row r="919" spans="1:48" x14ac:dyDescent="0.15">
      <c r="A919" s="53"/>
      <c r="B919" s="510" t="s">
        <v>1510</v>
      </c>
      <c r="C919" s="416"/>
      <c r="D919" s="1304"/>
      <c r="E919" s="1304"/>
      <c r="F919" s="1304"/>
      <c r="G919" s="1304"/>
      <c r="H919" s="1304"/>
      <c r="I919" s="1304"/>
      <c r="J919" s="1304"/>
      <c r="K919" s="1304"/>
      <c r="L919" s="1304"/>
      <c r="M919" s="1304"/>
      <c r="N919" s="1304"/>
      <c r="O919" s="1304"/>
      <c r="P919" s="1304"/>
      <c r="Q919" s="1304"/>
      <c r="R919" s="1304"/>
      <c r="S919" s="1304"/>
      <c r="T919" s="1304"/>
      <c r="U919" s="1304"/>
      <c r="V919" s="1304"/>
      <c r="W919" s="1304"/>
      <c r="X919" s="1304"/>
      <c r="Y919" s="1304"/>
      <c r="Z919" s="1304"/>
      <c r="AA919" s="1304"/>
      <c r="AB919" s="477"/>
      <c r="AC919" s="477"/>
      <c r="AD919" s="477"/>
      <c r="AE919" s="1304"/>
      <c r="AF919" s="1304"/>
      <c r="AG919" s="1304"/>
      <c r="AH919" s="1304"/>
      <c r="AI919" s="1304"/>
      <c r="AJ919" s="1304"/>
      <c r="AK919" s="1304"/>
      <c r="AL919" s="1304"/>
      <c r="AM919" s="1304"/>
      <c r="AN919" s="1305"/>
      <c r="AO919" s="209"/>
      <c r="AP919" s="209"/>
      <c r="AQ919" s="209"/>
      <c r="AR919" s="209"/>
      <c r="AS919" s="209"/>
      <c r="AT919" s="209"/>
      <c r="AU919" s="209"/>
      <c r="AV919" s="210"/>
    </row>
    <row r="920" spans="1:48" s="271" customFormat="1" x14ac:dyDescent="0.15">
      <c r="A920" s="450" t="s">
        <v>3661</v>
      </c>
      <c r="B920" s="451" t="s">
        <v>1511</v>
      </c>
      <c r="C920" s="452" t="s">
        <v>2702</v>
      </c>
      <c r="D920" s="303">
        <f t="shared" si="118"/>
        <v>0</v>
      </c>
      <c r="E920" s="284">
        <f t="shared" si="119"/>
        <v>0</v>
      </c>
      <c r="F920" s="285"/>
      <c r="G920" s="285"/>
      <c r="H920" s="285"/>
      <c r="I920" s="314"/>
      <c r="J920" s="314"/>
      <c r="K920" s="314"/>
      <c r="L920" s="314"/>
      <c r="M920" s="314"/>
      <c r="N920" s="314"/>
      <c r="O920" s="314"/>
      <c r="P920" s="314"/>
      <c r="Q920" s="314"/>
      <c r="R920" s="314"/>
      <c r="S920" s="314"/>
      <c r="T920" s="314"/>
      <c r="U920" s="314"/>
      <c r="V920" s="314"/>
      <c r="W920" s="314"/>
      <c r="X920" s="314"/>
      <c r="Y920" s="314"/>
      <c r="Z920" s="314"/>
      <c r="AA920" s="314"/>
      <c r="AB920" s="285"/>
      <c r="AC920" s="285"/>
      <c r="AD920" s="285"/>
      <c r="AE920" s="285"/>
      <c r="AF920" s="285"/>
      <c r="AG920" s="285"/>
      <c r="AH920" s="285"/>
      <c r="AI920" s="285"/>
      <c r="AJ920" s="285"/>
      <c r="AK920" s="285"/>
      <c r="AL920" s="453" t="s">
        <v>4053</v>
      </c>
      <c r="AM920" s="171">
        <v>56980</v>
      </c>
      <c r="AN920" s="316">
        <f t="shared" si="132"/>
        <v>0</v>
      </c>
      <c r="AO920" s="209"/>
      <c r="AP920" s="209"/>
      <c r="AQ920" s="209"/>
      <c r="AR920" s="209"/>
      <c r="AS920" s="209"/>
      <c r="AT920" s="209"/>
      <c r="AU920" s="209"/>
      <c r="AV920" s="270"/>
    </row>
    <row r="921" spans="1:48" s="254" customFormat="1" ht="42" x14ac:dyDescent="0.15">
      <c r="A921" s="118" t="s">
        <v>3662</v>
      </c>
      <c r="B921" s="457" t="s">
        <v>430</v>
      </c>
      <c r="C921" s="458" t="s">
        <v>2702</v>
      </c>
      <c r="D921" s="305">
        <f t="shared" si="118"/>
        <v>0</v>
      </c>
      <c r="E921" s="247">
        <f t="shared" si="119"/>
        <v>0</v>
      </c>
      <c r="F921" s="248"/>
      <c r="G921" s="248"/>
      <c r="H921" s="248"/>
      <c r="I921" s="324"/>
      <c r="J921" s="324"/>
      <c r="K921" s="324"/>
      <c r="L921" s="324"/>
      <c r="M921" s="324"/>
      <c r="N921" s="324"/>
      <c r="O921" s="324"/>
      <c r="P921" s="324"/>
      <c r="Q921" s="324"/>
      <c r="R921" s="324"/>
      <c r="S921" s="324"/>
      <c r="T921" s="324"/>
      <c r="U921" s="324"/>
      <c r="V921" s="324"/>
      <c r="W921" s="324"/>
      <c r="X921" s="324"/>
      <c r="Y921" s="324"/>
      <c r="Z921" s="324"/>
      <c r="AA921" s="324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459" t="s">
        <v>4053</v>
      </c>
      <c r="AM921" s="174">
        <v>56980</v>
      </c>
      <c r="AN921" s="326">
        <f t="shared" si="132"/>
        <v>0</v>
      </c>
      <c r="AO921" s="209"/>
      <c r="AP921" s="209"/>
      <c r="AQ921" s="209"/>
      <c r="AR921" s="209"/>
      <c r="AS921" s="209"/>
      <c r="AT921" s="209"/>
      <c r="AU921" s="209"/>
      <c r="AV921" s="253"/>
    </row>
    <row r="922" spans="1:48" s="257" customFormat="1" x14ac:dyDescent="0.15">
      <c r="A922" s="65"/>
      <c r="B922" s="255" t="s">
        <v>728</v>
      </c>
      <c r="C922" s="296"/>
      <c r="D922" s="275">
        <f>SUM(D920:D921)</f>
        <v>0</v>
      </c>
      <c r="E922" s="275">
        <f>SUM(E920:E921)</f>
        <v>0</v>
      </c>
      <c r="F922" s="275">
        <f>SUM(F920:F921)</f>
        <v>0</v>
      </c>
      <c r="G922" s="275">
        <f>SUM(G920:G921)</f>
        <v>0</v>
      </c>
      <c r="H922" s="275">
        <f>SUM(H920:H921)</f>
        <v>0</v>
      </c>
      <c r="I922" s="357"/>
      <c r="J922" s="357"/>
      <c r="K922" s="357"/>
      <c r="L922" s="357"/>
      <c r="M922" s="357"/>
      <c r="N922" s="357"/>
      <c r="O922" s="357"/>
      <c r="P922" s="357"/>
      <c r="Q922" s="357"/>
      <c r="R922" s="357"/>
      <c r="S922" s="357"/>
      <c r="T922" s="357"/>
      <c r="U922" s="357"/>
      <c r="V922" s="357"/>
      <c r="W922" s="357"/>
      <c r="X922" s="357"/>
      <c r="Y922" s="357"/>
      <c r="Z922" s="357"/>
      <c r="AA922" s="357"/>
      <c r="AB922" s="275">
        <f t="shared" ref="AB922" si="135">SUM(AB920:AB921)</f>
        <v>0</v>
      </c>
      <c r="AC922" s="275">
        <f t="shared" ref="AC922:AN922" si="136">SUM(AC920:AC921)</f>
        <v>0</v>
      </c>
      <c r="AD922" s="275">
        <f t="shared" si="136"/>
        <v>0</v>
      </c>
      <c r="AE922" s="275">
        <f t="shared" si="136"/>
        <v>0</v>
      </c>
      <c r="AF922" s="275">
        <f t="shared" si="136"/>
        <v>0</v>
      </c>
      <c r="AG922" s="275">
        <f t="shared" si="136"/>
        <v>0</v>
      </c>
      <c r="AH922" s="275">
        <f t="shared" si="136"/>
        <v>0</v>
      </c>
      <c r="AI922" s="275">
        <f t="shared" si="136"/>
        <v>0</v>
      </c>
      <c r="AJ922" s="275">
        <f t="shared" si="136"/>
        <v>0</v>
      </c>
      <c r="AK922" s="275">
        <f t="shared" si="136"/>
        <v>0</v>
      </c>
      <c r="AL922" s="275">
        <f t="shared" si="136"/>
        <v>0</v>
      </c>
      <c r="AM922" s="158">
        <f t="shared" si="136"/>
        <v>113960</v>
      </c>
      <c r="AN922" s="275">
        <f t="shared" si="136"/>
        <v>0</v>
      </c>
      <c r="AO922" s="259"/>
      <c r="AP922" s="259"/>
      <c r="AQ922" s="259"/>
      <c r="AR922" s="259"/>
      <c r="AS922" s="259"/>
      <c r="AT922" s="259"/>
      <c r="AU922" s="259"/>
      <c r="AV922" s="260"/>
    </row>
    <row r="923" spans="1:48" x14ac:dyDescent="0.15">
      <c r="A923" s="53"/>
      <c r="B923" s="510" t="s">
        <v>602</v>
      </c>
      <c r="C923" s="356"/>
      <c r="D923" s="416"/>
      <c r="E923" s="1299"/>
      <c r="F923" s="1299"/>
      <c r="G923" s="1299"/>
      <c r="H923" s="1299"/>
      <c r="I923" s="1299"/>
      <c r="J923" s="1299"/>
      <c r="K923" s="1299"/>
      <c r="L923" s="1299"/>
      <c r="M923" s="1299"/>
      <c r="N923" s="1299"/>
      <c r="O923" s="1299"/>
      <c r="P923" s="1299"/>
      <c r="Q923" s="1299"/>
      <c r="R923" s="1299"/>
      <c r="S923" s="1299"/>
      <c r="T923" s="1299"/>
      <c r="U923" s="1299"/>
      <c r="V923" s="1299"/>
      <c r="W923" s="1299"/>
      <c r="X923" s="1299"/>
      <c r="Y923" s="1299"/>
      <c r="Z923" s="1299"/>
      <c r="AA923" s="1299"/>
      <c r="AB923" s="1299"/>
      <c r="AC923" s="1299"/>
      <c r="AD923" s="1299"/>
      <c r="AE923" s="1299"/>
      <c r="AF923" s="1299"/>
      <c r="AG923" s="1299"/>
      <c r="AH923" s="1299"/>
      <c r="AI923" s="1299"/>
      <c r="AJ923" s="1299"/>
      <c r="AK923" s="1299"/>
      <c r="AL923" s="1299"/>
      <c r="AM923" s="1299"/>
      <c r="AN923" s="1300"/>
      <c r="AO923" s="209"/>
      <c r="AP923" s="209"/>
      <c r="AQ923" s="209"/>
      <c r="AR923" s="209"/>
      <c r="AS923" s="209"/>
      <c r="AT923" s="209"/>
      <c r="AU923" s="209"/>
      <c r="AV923" s="210"/>
    </row>
    <row r="924" spans="1:48" s="271" customFormat="1" ht="24" customHeight="1" x14ac:dyDescent="0.15">
      <c r="A924" s="450" t="s">
        <v>3663</v>
      </c>
      <c r="B924" s="451" t="s">
        <v>431</v>
      </c>
      <c r="C924" s="452" t="s">
        <v>2702</v>
      </c>
      <c r="D924" s="303">
        <f t="shared" si="118"/>
        <v>0</v>
      </c>
      <c r="E924" s="284">
        <f t="shared" si="119"/>
        <v>0</v>
      </c>
      <c r="F924" s="285"/>
      <c r="G924" s="285"/>
      <c r="H924" s="285"/>
      <c r="I924" s="314"/>
      <c r="J924" s="314"/>
      <c r="K924" s="314"/>
      <c r="L924" s="314"/>
      <c r="M924" s="314"/>
      <c r="N924" s="314"/>
      <c r="O924" s="314"/>
      <c r="P924" s="314"/>
      <c r="Q924" s="314"/>
      <c r="R924" s="314"/>
      <c r="S924" s="314"/>
      <c r="T924" s="314"/>
      <c r="U924" s="314"/>
      <c r="V924" s="314"/>
      <c r="W924" s="314"/>
      <c r="X924" s="314"/>
      <c r="Y924" s="314"/>
      <c r="Z924" s="314"/>
      <c r="AA924" s="314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453" t="s">
        <v>4053</v>
      </c>
      <c r="AM924" s="171">
        <v>56980</v>
      </c>
      <c r="AN924" s="316">
        <f t="shared" si="132"/>
        <v>0</v>
      </c>
      <c r="AO924" s="209"/>
      <c r="AP924" s="209"/>
      <c r="AQ924" s="209"/>
      <c r="AR924" s="209"/>
      <c r="AS924" s="209"/>
      <c r="AT924" s="209"/>
      <c r="AU924" s="209"/>
      <c r="AV924" s="270"/>
    </row>
    <row r="925" spans="1:48" s="254" customFormat="1" ht="21" x14ac:dyDescent="0.15">
      <c r="A925" s="118" t="s">
        <v>3664</v>
      </c>
      <c r="B925" s="457" t="s">
        <v>432</v>
      </c>
      <c r="C925" s="458" t="s">
        <v>2702</v>
      </c>
      <c r="D925" s="305">
        <f t="shared" si="118"/>
        <v>0</v>
      </c>
      <c r="E925" s="247">
        <f t="shared" si="119"/>
        <v>0</v>
      </c>
      <c r="F925" s="248"/>
      <c r="G925" s="248"/>
      <c r="H925" s="248"/>
      <c r="I925" s="324"/>
      <c r="J925" s="324"/>
      <c r="K925" s="324"/>
      <c r="L925" s="324"/>
      <c r="M925" s="324"/>
      <c r="N925" s="324"/>
      <c r="O925" s="324"/>
      <c r="P925" s="324"/>
      <c r="Q925" s="324"/>
      <c r="R925" s="324"/>
      <c r="S925" s="324"/>
      <c r="T925" s="324"/>
      <c r="U925" s="324"/>
      <c r="V925" s="324"/>
      <c r="W925" s="324"/>
      <c r="X925" s="324"/>
      <c r="Y925" s="324"/>
      <c r="Z925" s="324"/>
      <c r="AA925" s="324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459" t="s">
        <v>4053</v>
      </c>
      <c r="AM925" s="174">
        <v>56980</v>
      </c>
      <c r="AN925" s="326">
        <f t="shared" si="132"/>
        <v>0</v>
      </c>
      <c r="AO925" s="209"/>
      <c r="AP925" s="209"/>
      <c r="AQ925" s="209"/>
      <c r="AR925" s="209"/>
      <c r="AS925" s="209"/>
      <c r="AT925" s="209"/>
      <c r="AU925" s="209"/>
      <c r="AV925" s="253"/>
    </row>
    <row r="926" spans="1:48" s="257" customFormat="1" x14ac:dyDescent="0.15">
      <c r="A926" s="65"/>
      <c r="B926" s="255" t="s">
        <v>728</v>
      </c>
      <c r="C926" s="296"/>
      <c r="D926" s="275">
        <f>SUM(D924:D925)</f>
        <v>0</v>
      </c>
      <c r="E926" s="275">
        <f>SUM(E924:E925)</f>
        <v>0</v>
      </c>
      <c r="F926" s="275">
        <f>SUM(F924:F925)</f>
        <v>0</v>
      </c>
      <c r="G926" s="275">
        <f>SUM(G924:G925)</f>
        <v>0</v>
      </c>
      <c r="H926" s="275">
        <f>SUM(H924:H925)</f>
        <v>0</v>
      </c>
      <c r="I926" s="357"/>
      <c r="J926" s="357"/>
      <c r="K926" s="357"/>
      <c r="L926" s="357"/>
      <c r="M926" s="357"/>
      <c r="N926" s="357"/>
      <c r="O926" s="357"/>
      <c r="P926" s="357"/>
      <c r="Q926" s="357"/>
      <c r="R926" s="357"/>
      <c r="S926" s="357"/>
      <c r="T926" s="357"/>
      <c r="U926" s="357"/>
      <c r="V926" s="357"/>
      <c r="W926" s="357"/>
      <c r="X926" s="357"/>
      <c r="Y926" s="357"/>
      <c r="Z926" s="357"/>
      <c r="AA926" s="357"/>
      <c r="AB926" s="275">
        <f t="shared" ref="AB926:AD926" si="137">SUM(AB924:AB925)</f>
        <v>0</v>
      </c>
      <c r="AC926" s="275">
        <f t="shared" si="137"/>
        <v>0</v>
      </c>
      <c r="AD926" s="275">
        <f t="shared" si="137"/>
        <v>0</v>
      </c>
      <c r="AE926" s="275">
        <f t="shared" ref="AE926:AN926" si="138">SUM(AE924:AE925)</f>
        <v>0</v>
      </c>
      <c r="AF926" s="275">
        <f t="shared" si="138"/>
        <v>0</v>
      </c>
      <c r="AG926" s="275">
        <f t="shared" si="138"/>
        <v>0</v>
      </c>
      <c r="AH926" s="275">
        <f t="shared" si="138"/>
        <v>0</v>
      </c>
      <c r="AI926" s="275">
        <f t="shared" si="138"/>
        <v>0</v>
      </c>
      <c r="AJ926" s="275">
        <f t="shared" si="138"/>
        <v>0</v>
      </c>
      <c r="AK926" s="275">
        <f t="shared" si="138"/>
        <v>0</v>
      </c>
      <c r="AL926" s="275"/>
      <c r="AM926" s="158">
        <f t="shared" si="138"/>
        <v>113960</v>
      </c>
      <c r="AN926" s="275">
        <f t="shared" si="138"/>
        <v>0</v>
      </c>
      <c r="AO926" s="259"/>
      <c r="AP926" s="259"/>
      <c r="AQ926" s="259"/>
      <c r="AR926" s="259"/>
      <c r="AS926" s="259"/>
      <c r="AT926" s="259"/>
      <c r="AU926" s="259"/>
      <c r="AV926" s="260"/>
    </row>
    <row r="927" spans="1:48" x14ac:dyDescent="0.15">
      <c r="A927" s="53"/>
      <c r="B927" s="510" t="s">
        <v>1692</v>
      </c>
      <c r="C927" s="416"/>
      <c r="D927" s="1299"/>
      <c r="E927" s="1299"/>
      <c r="F927" s="1299"/>
      <c r="G927" s="1299"/>
      <c r="H927" s="1299"/>
      <c r="I927" s="1299"/>
      <c r="J927" s="1299"/>
      <c r="K927" s="1299"/>
      <c r="L927" s="1299"/>
      <c r="M927" s="1299"/>
      <c r="N927" s="1299"/>
      <c r="O927" s="1299"/>
      <c r="P927" s="1299"/>
      <c r="Q927" s="1299"/>
      <c r="R927" s="1299"/>
      <c r="S927" s="1299"/>
      <c r="T927" s="1299"/>
      <c r="U927" s="1299"/>
      <c r="V927" s="1299"/>
      <c r="W927" s="1299"/>
      <c r="X927" s="1299"/>
      <c r="Y927" s="1299"/>
      <c r="Z927" s="1299"/>
      <c r="AA927" s="1299"/>
      <c r="AB927" s="1299"/>
      <c r="AC927" s="1299"/>
      <c r="AD927" s="1299"/>
      <c r="AE927" s="1299"/>
      <c r="AF927" s="1299"/>
      <c r="AG927" s="1299"/>
      <c r="AH927" s="1299"/>
      <c r="AI927" s="1299"/>
      <c r="AJ927" s="1299"/>
      <c r="AK927" s="1299"/>
      <c r="AL927" s="1299"/>
      <c r="AM927" s="1299"/>
      <c r="AN927" s="1300"/>
      <c r="AO927" s="209"/>
      <c r="AP927" s="209"/>
      <c r="AQ927" s="209"/>
      <c r="AR927" s="209"/>
      <c r="AS927" s="209"/>
      <c r="AT927" s="209"/>
      <c r="AU927" s="209"/>
      <c r="AV927" s="210"/>
    </row>
    <row r="928" spans="1:48" s="271" customFormat="1" ht="21" x14ac:dyDescent="0.15">
      <c r="A928" s="450" t="s">
        <v>3665</v>
      </c>
      <c r="B928" s="451" t="s">
        <v>433</v>
      </c>
      <c r="C928" s="452" t="s">
        <v>2702</v>
      </c>
      <c r="D928" s="303">
        <f t="shared" si="118"/>
        <v>0</v>
      </c>
      <c r="E928" s="284">
        <f t="shared" si="119"/>
        <v>0</v>
      </c>
      <c r="F928" s="285"/>
      <c r="G928" s="285"/>
      <c r="H928" s="285"/>
      <c r="I928" s="314"/>
      <c r="J928" s="314"/>
      <c r="K928" s="314"/>
      <c r="L928" s="314"/>
      <c r="M928" s="314"/>
      <c r="N928" s="314"/>
      <c r="O928" s="314"/>
      <c r="P928" s="314"/>
      <c r="Q928" s="314"/>
      <c r="R928" s="314"/>
      <c r="S928" s="314"/>
      <c r="T928" s="314"/>
      <c r="U928" s="314"/>
      <c r="V928" s="314"/>
      <c r="W928" s="314"/>
      <c r="X928" s="314"/>
      <c r="Y928" s="314"/>
      <c r="Z928" s="314"/>
      <c r="AA928" s="314"/>
      <c r="AB928" s="285"/>
      <c r="AC928" s="285"/>
      <c r="AD928" s="285"/>
      <c r="AE928" s="285"/>
      <c r="AF928" s="285"/>
      <c r="AG928" s="285"/>
      <c r="AH928" s="285"/>
      <c r="AI928" s="285"/>
      <c r="AJ928" s="285"/>
      <c r="AK928" s="285"/>
      <c r="AL928" s="453" t="s">
        <v>4053</v>
      </c>
      <c r="AM928" s="171">
        <v>56980</v>
      </c>
      <c r="AN928" s="316">
        <f t="shared" si="132"/>
        <v>0</v>
      </c>
      <c r="AO928" s="209"/>
      <c r="AP928" s="209"/>
      <c r="AQ928" s="209"/>
      <c r="AR928" s="209"/>
      <c r="AS928" s="209"/>
      <c r="AT928" s="209"/>
      <c r="AU928" s="209"/>
      <c r="AV928" s="270"/>
    </row>
    <row r="929" spans="1:48" ht="21" x14ac:dyDescent="0.15">
      <c r="A929" s="86" t="s">
        <v>3666</v>
      </c>
      <c r="B929" s="454" t="s">
        <v>434</v>
      </c>
      <c r="C929" s="456" t="s">
        <v>2702</v>
      </c>
      <c r="D929" s="304">
        <f t="shared" si="118"/>
        <v>0</v>
      </c>
      <c r="E929" s="239">
        <f t="shared" si="119"/>
        <v>0</v>
      </c>
      <c r="F929" s="240"/>
      <c r="G929" s="240"/>
      <c r="H929" s="240"/>
      <c r="I929" s="319"/>
      <c r="J929" s="319"/>
      <c r="K929" s="319"/>
      <c r="L929" s="319"/>
      <c r="M929" s="319"/>
      <c r="N929" s="319"/>
      <c r="O929" s="319"/>
      <c r="P929" s="319"/>
      <c r="Q929" s="319"/>
      <c r="R929" s="319"/>
      <c r="S929" s="319"/>
      <c r="T929" s="319"/>
      <c r="U929" s="319"/>
      <c r="V929" s="319"/>
      <c r="W929" s="319"/>
      <c r="X929" s="319"/>
      <c r="Y929" s="319"/>
      <c r="Z929" s="319"/>
      <c r="AA929" s="319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455" t="s">
        <v>4053</v>
      </c>
      <c r="AM929" s="173">
        <v>142430</v>
      </c>
      <c r="AN929" s="321">
        <f t="shared" si="132"/>
        <v>0</v>
      </c>
      <c r="AO929" s="209"/>
      <c r="AP929" s="209"/>
      <c r="AQ929" s="209"/>
      <c r="AR929" s="209"/>
      <c r="AS929" s="209"/>
      <c r="AT929" s="209"/>
      <c r="AU929" s="209"/>
      <c r="AV929" s="210"/>
    </row>
    <row r="930" spans="1:48" ht="21" x14ac:dyDescent="0.15">
      <c r="A930" s="86" t="s">
        <v>3667</v>
      </c>
      <c r="B930" s="454" t="s">
        <v>435</v>
      </c>
      <c r="C930" s="456" t="s">
        <v>2702</v>
      </c>
      <c r="D930" s="304">
        <f t="shared" si="118"/>
        <v>0</v>
      </c>
      <c r="E930" s="239">
        <f t="shared" si="119"/>
        <v>0</v>
      </c>
      <c r="F930" s="240"/>
      <c r="G930" s="240"/>
      <c r="H930" s="240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455" t="s">
        <v>4053</v>
      </c>
      <c r="AM930" s="173">
        <v>85470</v>
      </c>
      <c r="AN930" s="321">
        <f t="shared" si="132"/>
        <v>0</v>
      </c>
      <c r="AO930" s="209"/>
      <c r="AP930" s="209"/>
      <c r="AQ930" s="209"/>
      <c r="AR930" s="209"/>
      <c r="AS930" s="209"/>
      <c r="AT930" s="209"/>
      <c r="AU930" s="209"/>
      <c r="AV930" s="210"/>
    </row>
    <row r="931" spans="1:48" ht="21" x14ac:dyDescent="0.15">
      <c r="A931" s="86" t="s">
        <v>3668</v>
      </c>
      <c r="B931" s="454" t="s">
        <v>96</v>
      </c>
      <c r="C931" s="456" t="s">
        <v>2702</v>
      </c>
      <c r="D931" s="304">
        <f t="shared" si="118"/>
        <v>0</v>
      </c>
      <c r="E931" s="239">
        <f t="shared" si="119"/>
        <v>0</v>
      </c>
      <c r="F931" s="240"/>
      <c r="G931" s="240"/>
      <c r="H931" s="240"/>
      <c r="I931" s="319"/>
      <c r="J931" s="319"/>
      <c r="K931" s="319"/>
      <c r="L931" s="319"/>
      <c r="M931" s="319"/>
      <c r="N931" s="319"/>
      <c r="O931" s="319"/>
      <c r="P931" s="319"/>
      <c r="Q931" s="319"/>
      <c r="R931" s="319"/>
      <c r="S931" s="319"/>
      <c r="T931" s="319"/>
      <c r="U931" s="319"/>
      <c r="V931" s="319"/>
      <c r="W931" s="319"/>
      <c r="X931" s="319"/>
      <c r="Y931" s="319"/>
      <c r="Z931" s="319"/>
      <c r="AA931" s="319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455" t="s">
        <v>4053</v>
      </c>
      <c r="AM931" s="173">
        <v>37970</v>
      </c>
      <c r="AN931" s="321">
        <f t="shared" si="132"/>
        <v>0</v>
      </c>
      <c r="AO931" s="209"/>
      <c r="AP931" s="209"/>
      <c r="AQ931" s="209"/>
      <c r="AR931" s="209"/>
      <c r="AS931" s="209"/>
      <c r="AT931" s="209"/>
      <c r="AU931" s="209"/>
      <c r="AV931" s="210"/>
    </row>
    <row r="932" spans="1:48" ht="10.5" customHeight="1" x14ac:dyDescent="0.15">
      <c r="A932" s="86" t="s">
        <v>3669</v>
      </c>
      <c r="B932" s="454" t="s">
        <v>436</v>
      </c>
      <c r="C932" s="456" t="s">
        <v>2702</v>
      </c>
      <c r="D932" s="304">
        <f t="shared" si="118"/>
        <v>0</v>
      </c>
      <c r="E932" s="239">
        <f t="shared" si="119"/>
        <v>0</v>
      </c>
      <c r="F932" s="240"/>
      <c r="G932" s="240"/>
      <c r="H932" s="240"/>
      <c r="I932" s="319"/>
      <c r="J932" s="319"/>
      <c r="K932" s="319"/>
      <c r="L932" s="319"/>
      <c r="M932" s="319"/>
      <c r="N932" s="319"/>
      <c r="O932" s="319"/>
      <c r="P932" s="319"/>
      <c r="Q932" s="319"/>
      <c r="R932" s="319"/>
      <c r="S932" s="319"/>
      <c r="T932" s="319"/>
      <c r="U932" s="319"/>
      <c r="V932" s="319"/>
      <c r="W932" s="319"/>
      <c r="X932" s="319"/>
      <c r="Y932" s="319"/>
      <c r="Z932" s="319"/>
      <c r="AA932" s="319"/>
      <c r="AB932" s="240"/>
      <c r="AC932" s="240"/>
      <c r="AD932" s="240"/>
      <c r="AE932" s="240"/>
      <c r="AF932" s="240"/>
      <c r="AG932" s="240"/>
      <c r="AH932" s="240"/>
      <c r="AI932" s="240"/>
      <c r="AJ932" s="240"/>
      <c r="AK932" s="240"/>
      <c r="AL932" s="455" t="s">
        <v>4053</v>
      </c>
      <c r="AM932" s="173">
        <v>113940</v>
      </c>
      <c r="AN932" s="321">
        <f t="shared" si="132"/>
        <v>0</v>
      </c>
      <c r="AO932" s="209"/>
      <c r="AP932" s="209"/>
      <c r="AQ932" s="209"/>
      <c r="AR932" s="209"/>
      <c r="AS932" s="209"/>
      <c r="AT932" s="209"/>
      <c r="AU932" s="209"/>
      <c r="AV932" s="210"/>
    </row>
    <row r="933" spans="1:48" s="254" customFormat="1" ht="21" x14ac:dyDescent="0.15">
      <c r="A933" s="118" t="s">
        <v>3670</v>
      </c>
      <c r="B933" s="457" t="s">
        <v>437</v>
      </c>
      <c r="C933" s="458" t="s">
        <v>2702</v>
      </c>
      <c r="D933" s="305">
        <f t="shared" si="118"/>
        <v>0</v>
      </c>
      <c r="E933" s="247">
        <f t="shared" si="119"/>
        <v>0</v>
      </c>
      <c r="F933" s="248"/>
      <c r="G933" s="248"/>
      <c r="H933" s="248"/>
      <c r="I933" s="324"/>
      <c r="J933" s="324"/>
      <c r="K933" s="324"/>
      <c r="L933" s="324"/>
      <c r="M933" s="324"/>
      <c r="N933" s="324"/>
      <c r="O933" s="324"/>
      <c r="P933" s="324"/>
      <c r="Q933" s="324"/>
      <c r="R933" s="324"/>
      <c r="S933" s="324"/>
      <c r="T933" s="324"/>
      <c r="U933" s="324"/>
      <c r="V933" s="324"/>
      <c r="W933" s="324"/>
      <c r="X933" s="324"/>
      <c r="Y933" s="324"/>
      <c r="Z933" s="324"/>
      <c r="AA933" s="324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459" t="s">
        <v>4053</v>
      </c>
      <c r="AM933" s="174">
        <v>42730</v>
      </c>
      <c r="AN933" s="326">
        <f t="shared" si="132"/>
        <v>0</v>
      </c>
      <c r="AO933" s="209"/>
      <c r="AP933" s="209"/>
      <c r="AQ933" s="209"/>
      <c r="AR933" s="209"/>
      <c r="AS933" s="209"/>
      <c r="AT933" s="209"/>
      <c r="AU933" s="209"/>
      <c r="AV933" s="253"/>
    </row>
    <row r="934" spans="1:48" s="257" customFormat="1" x14ac:dyDescent="0.15">
      <c r="A934" s="65"/>
      <c r="B934" s="255" t="s">
        <v>728</v>
      </c>
      <c r="C934" s="296"/>
      <c r="D934" s="275">
        <f>SUM(D928:D933)</f>
        <v>0</v>
      </c>
      <c r="E934" s="275">
        <f>SUM(E928:E933)</f>
        <v>0</v>
      </c>
      <c r="F934" s="275">
        <f>SUM(F928:F933)</f>
        <v>0</v>
      </c>
      <c r="G934" s="275">
        <f>SUM(G928:G933)</f>
        <v>0</v>
      </c>
      <c r="H934" s="275">
        <f>SUM(H928:H933)</f>
        <v>0</v>
      </c>
      <c r="I934" s="357"/>
      <c r="J934" s="357"/>
      <c r="K934" s="357"/>
      <c r="L934" s="357"/>
      <c r="M934" s="357"/>
      <c r="N934" s="357"/>
      <c r="O934" s="357"/>
      <c r="P934" s="357"/>
      <c r="Q934" s="357"/>
      <c r="R934" s="357"/>
      <c r="S934" s="357"/>
      <c r="T934" s="357"/>
      <c r="U934" s="357"/>
      <c r="V934" s="357"/>
      <c r="W934" s="357"/>
      <c r="X934" s="357"/>
      <c r="Y934" s="357"/>
      <c r="Z934" s="357"/>
      <c r="AA934" s="357"/>
      <c r="AB934" s="275">
        <f t="shared" ref="AB934:AD934" si="139">SUM(AB928:AB933)</f>
        <v>0</v>
      </c>
      <c r="AC934" s="275">
        <f t="shared" si="139"/>
        <v>0</v>
      </c>
      <c r="AD934" s="275">
        <f t="shared" si="139"/>
        <v>0</v>
      </c>
      <c r="AE934" s="275">
        <f t="shared" ref="AE934:AN934" si="140">SUM(AE928:AE933)</f>
        <v>0</v>
      </c>
      <c r="AF934" s="275">
        <f t="shared" si="140"/>
        <v>0</v>
      </c>
      <c r="AG934" s="275">
        <f t="shared" si="140"/>
        <v>0</v>
      </c>
      <c r="AH934" s="275">
        <f t="shared" si="140"/>
        <v>0</v>
      </c>
      <c r="AI934" s="275">
        <f t="shared" si="140"/>
        <v>0</v>
      </c>
      <c r="AJ934" s="275">
        <f t="shared" si="140"/>
        <v>0</v>
      </c>
      <c r="AK934" s="275">
        <f t="shared" si="140"/>
        <v>0</v>
      </c>
      <c r="AL934" s="275"/>
      <c r="AM934" s="158">
        <f t="shared" si="140"/>
        <v>479520</v>
      </c>
      <c r="AN934" s="275">
        <f t="shared" si="140"/>
        <v>0</v>
      </c>
      <c r="AO934" s="259"/>
      <c r="AP934" s="259"/>
      <c r="AQ934" s="259"/>
      <c r="AR934" s="259"/>
      <c r="AS934" s="259"/>
      <c r="AT934" s="259"/>
      <c r="AU934" s="259"/>
      <c r="AV934" s="260"/>
    </row>
    <row r="935" spans="1:48" x14ac:dyDescent="0.15">
      <c r="A935" s="53"/>
      <c r="B935" s="510" t="s">
        <v>1582</v>
      </c>
      <c r="C935" s="416"/>
      <c r="D935" s="1299"/>
      <c r="E935" s="1299"/>
      <c r="F935" s="1299"/>
      <c r="G935" s="1299"/>
      <c r="H935" s="1299"/>
      <c r="I935" s="1299"/>
      <c r="J935" s="1299"/>
      <c r="K935" s="1299"/>
      <c r="L935" s="1299"/>
      <c r="M935" s="1299"/>
      <c r="N935" s="1299"/>
      <c r="O935" s="1299"/>
      <c r="P935" s="1299"/>
      <c r="Q935" s="1299"/>
      <c r="R935" s="1299"/>
      <c r="S935" s="1299"/>
      <c r="T935" s="1299"/>
      <c r="U935" s="1299"/>
      <c r="V935" s="1299"/>
      <c r="W935" s="1299"/>
      <c r="X935" s="1299"/>
      <c r="Y935" s="1299"/>
      <c r="Z935" s="1299"/>
      <c r="AA935" s="1299"/>
      <c r="AB935" s="1299"/>
      <c r="AC935" s="1299"/>
      <c r="AD935" s="1299"/>
      <c r="AE935" s="1299"/>
      <c r="AF935" s="1299"/>
      <c r="AG935" s="1299"/>
      <c r="AH935" s="1299"/>
      <c r="AI935" s="1299"/>
      <c r="AJ935" s="1299"/>
      <c r="AK935" s="1299"/>
      <c r="AL935" s="1299"/>
      <c r="AM935" s="1299"/>
      <c r="AN935" s="1300"/>
      <c r="AO935" s="209"/>
      <c r="AP935" s="209"/>
      <c r="AQ935" s="209"/>
      <c r="AR935" s="209"/>
      <c r="AS935" s="209"/>
      <c r="AT935" s="209"/>
      <c r="AU935" s="209"/>
      <c r="AV935" s="210"/>
    </row>
    <row r="936" spans="1:48" s="310" customFormat="1" ht="21" x14ac:dyDescent="0.15">
      <c r="A936" s="520" t="s">
        <v>3671</v>
      </c>
      <c r="B936" s="521" t="s">
        <v>438</v>
      </c>
      <c r="C936" s="522" t="s">
        <v>2702</v>
      </c>
      <c r="D936" s="306">
        <f t="shared" si="118"/>
        <v>0</v>
      </c>
      <c r="E936" s="265">
        <f t="shared" si="119"/>
        <v>0</v>
      </c>
      <c r="F936" s="266"/>
      <c r="G936" s="266"/>
      <c r="H936" s="266"/>
      <c r="I936" s="353"/>
      <c r="J936" s="353"/>
      <c r="K936" s="353"/>
      <c r="L936" s="353"/>
      <c r="M936" s="353"/>
      <c r="N936" s="353"/>
      <c r="O936" s="353"/>
      <c r="P936" s="353"/>
      <c r="Q936" s="353"/>
      <c r="R936" s="353"/>
      <c r="S936" s="353"/>
      <c r="T936" s="353"/>
      <c r="U936" s="353"/>
      <c r="V936" s="353"/>
      <c r="W936" s="353"/>
      <c r="X936" s="353"/>
      <c r="Y936" s="353"/>
      <c r="Z936" s="353"/>
      <c r="AA936" s="353"/>
      <c r="AB936" s="266"/>
      <c r="AC936" s="266"/>
      <c r="AD936" s="266"/>
      <c r="AE936" s="266"/>
      <c r="AF936" s="266"/>
      <c r="AG936" s="266"/>
      <c r="AH936" s="266"/>
      <c r="AI936" s="266"/>
      <c r="AJ936" s="266"/>
      <c r="AK936" s="266"/>
      <c r="AL936" s="523" t="s">
        <v>4053</v>
      </c>
      <c r="AM936" s="188">
        <v>28850</v>
      </c>
      <c r="AN936" s="403">
        <f t="shared" si="132"/>
        <v>0</v>
      </c>
      <c r="AO936" s="209"/>
      <c r="AP936" s="209"/>
      <c r="AQ936" s="209"/>
      <c r="AR936" s="209"/>
      <c r="AS936" s="209"/>
      <c r="AT936" s="209"/>
      <c r="AU936" s="209"/>
      <c r="AV936" s="309"/>
    </row>
    <row r="937" spans="1:48" s="257" customFormat="1" x14ac:dyDescent="0.15">
      <c r="A937" s="65"/>
      <c r="B937" s="255" t="s">
        <v>728</v>
      </c>
      <c r="C937" s="296"/>
      <c r="D937" s="275">
        <f>D936</f>
        <v>0</v>
      </c>
      <c r="E937" s="275">
        <f>E936</f>
        <v>0</v>
      </c>
      <c r="F937" s="275">
        <f>F936</f>
        <v>0</v>
      </c>
      <c r="G937" s="275">
        <f>G936</f>
        <v>0</v>
      </c>
      <c r="H937" s="275">
        <f>H936</f>
        <v>0</v>
      </c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  <c r="Z937" s="275"/>
      <c r="AA937" s="275"/>
      <c r="AB937" s="275">
        <f t="shared" ref="AB937:AN937" si="141">AB936</f>
        <v>0</v>
      </c>
      <c r="AC937" s="275">
        <f t="shared" si="141"/>
        <v>0</v>
      </c>
      <c r="AD937" s="275">
        <f t="shared" si="141"/>
        <v>0</v>
      </c>
      <c r="AE937" s="275">
        <f t="shared" si="141"/>
        <v>0</v>
      </c>
      <c r="AF937" s="275">
        <f t="shared" si="141"/>
        <v>0</v>
      </c>
      <c r="AG937" s="275">
        <f t="shared" si="141"/>
        <v>0</v>
      </c>
      <c r="AH937" s="275">
        <f t="shared" si="141"/>
        <v>0</v>
      </c>
      <c r="AI937" s="275">
        <f t="shared" si="141"/>
        <v>0</v>
      </c>
      <c r="AJ937" s="275">
        <f t="shared" si="141"/>
        <v>0</v>
      </c>
      <c r="AK937" s="275">
        <f t="shared" si="141"/>
        <v>0</v>
      </c>
      <c r="AL937" s="275"/>
      <c r="AM937" s="158">
        <f t="shared" si="141"/>
        <v>28850</v>
      </c>
      <c r="AN937" s="275">
        <f t="shared" si="141"/>
        <v>0</v>
      </c>
      <c r="AO937" s="259"/>
      <c r="AP937" s="259"/>
      <c r="AQ937" s="259"/>
      <c r="AR937" s="259"/>
      <c r="AS937" s="259"/>
      <c r="AT937" s="259"/>
      <c r="AU937" s="259"/>
      <c r="AV937" s="260"/>
    </row>
    <row r="938" spans="1:48" x14ac:dyDescent="0.15">
      <c r="A938" s="136"/>
      <c r="B938" s="280" t="s">
        <v>3055</v>
      </c>
      <c r="C938" s="489"/>
      <c r="D938" s="1367"/>
      <c r="E938" s="1368"/>
      <c r="F938" s="1368"/>
      <c r="G938" s="1368"/>
      <c r="H938" s="1368"/>
      <c r="I938" s="1368"/>
      <c r="J938" s="1368"/>
      <c r="K938" s="1368"/>
      <c r="L938" s="1368"/>
      <c r="M938" s="1368"/>
      <c r="N938" s="1368"/>
      <c r="O938" s="1368"/>
      <c r="P938" s="1368"/>
      <c r="Q938" s="1368"/>
      <c r="R938" s="1368"/>
      <c r="S938" s="1368"/>
      <c r="T938" s="1368"/>
      <c r="U938" s="1368"/>
      <c r="V938" s="1368"/>
      <c r="W938" s="1368"/>
      <c r="X938" s="1368"/>
      <c r="Y938" s="1368"/>
      <c r="Z938" s="1368"/>
      <c r="AA938" s="1368"/>
      <c r="AB938" s="1368"/>
      <c r="AC938" s="1368"/>
      <c r="AD938" s="1368"/>
      <c r="AE938" s="1368"/>
      <c r="AF938" s="1368"/>
      <c r="AG938" s="1368"/>
      <c r="AH938" s="1368"/>
      <c r="AI938" s="1368"/>
      <c r="AJ938" s="1368"/>
      <c r="AK938" s="1368"/>
      <c r="AL938" s="1368"/>
      <c r="AM938" s="1368"/>
      <c r="AN938" s="1369"/>
      <c r="AO938" s="209"/>
      <c r="AP938" s="209"/>
      <c r="AQ938" s="209"/>
      <c r="AR938" s="209"/>
      <c r="AS938" s="209"/>
      <c r="AT938" s="209"/>
      <c r="AU938" s="209"/>
      <c r="AV938" s="210"/>
    </row>
    <row r="939" spans="1:48" s="140" customFormat="1" x14ac:dyDescent="0.15">
      <c r="A939" s="136"/>
      <c r="B939" s="280" t="s">
        <v>2170</v>
      </c>
      <c r="C939" s="524"/>
      <c r="D939" s="1301"/>
      <c r="E939" s="1301"/>
      <c r="F939" s="1301"/>
      <c r="G939" s="1301"/>
      <c r="H939" s="1301"/>
      <c r="I939" s="1301"/>
      <c r="J939" s="1301"/>
      <c r="K939" s="1301"/>
      <c r="L939" s="1301"/>
      <c r="M939" s="1301"/>
      <c r="N939" s="1301"/>
      <c r="O939" s="1301"/>
      <c r="P939" s="1301"/>
      <c r="Q939" s="1301"/>
      <c r="R939" s="1301"/>
      <c r="S939" s="1301"/>
      <c r="T939" s="1301"/>
      <c r="U939" s="1301"/>
      <c r="V939" s="1301"/>
      <c r="W939" s="1301"/>
      <c r="X939" s="1301"/>
      <c r="Y939" s="1301"/>
      <c r="Z939" s="1301"/>
      <c r="AA939" s="1301"/>
      <c r="AB939" s="1301"/>
      <c r="AC939" s="1301"/>
      <c r="AD939" s="1301"/>
      <c r="AE939" s="1301"/>
      <c r="AF939" s="1301"/>
      <c r="AG939" s="1301"/>
      <c r="AH939" s="1301"/>
      <c r="AI939" s="1301"/>
      <c r="AJ939" s="1301"/>
      <c r="AK939" s="1301"/>
      <c r="AL939" s="1301"/>
      <c r="AM939" s="1301"/>
      <c r="AN939" s="1302"/>
      <c r="AO939" s="142"/>
      <c r="AP939" s="142"/>
      <c r="AQ939" s="142"/>
      <c r="AR939" s="142"/>
      <c r="AS939" s="142"/>
      <c r="AT939" s="142"/>
      <c r="AU939" s="142"/>
      <c r="AV939" s="141"/>
    </row>
    <row r="940" spans="1:48" s="271" customFormat="1" x14ac:dyDescent="0.15">
      <c r="A940" s="94" t="s">
        <v>3672</v>
      </c>
      <c r="B940" s="389" t="s">
        <v>1583</v>
      </c>
      <c r="C940" s="94" t="s">
        <v>2702</v>
      </c>
      <c r="D940" s="303">
        <f t="shared" ref="D940:D1006" si="142">SUM(E940+H940)</f>
        <v>0</v>
      </c>
      <c r="E940" s="284">
        <f t="shared" ref="E940:E1006" si="143">SUM(F940:G940)</f>
        <v>0</v>
      </c>
      <c r="F940" s="285"/>
      <c r="G940" s="285"/>
      <c r="H940" s="285"/>
      <c r="I940" s="314"/>
      <c r="J940" s="314"/>
      <c r="K940" s="314"/>
      <c r="L940" s="314"/>
      <c r="M940" s="314"/>
      <c r="N940" s="314"/>
      <c r="O940" s="314"/>
      <c r="P940" s="314"/>
      <c r="Q940" s="314"/>
      <c r="R940" s="314"/>
      <c r="S940" s="314"/>
      <c r="T940" s="314"/>
      <c r="U940" s="314"/>
      <c r="V940" s="314"/>
      <c r="W940" s="314"/>
      <c r="X940" s="314"/>
      <c r="Y940" s="314"/>
      <c r="Z940" s="314"/>
      <c r="AA940" s="314"/>
      <c r="AB940" s="525"/>
      <c r="AC940" s="526"/>
      <c r="AD940" s="525"/>
      <c r="AE940" s="525"/>
      <c r="AF940" s="526"/>
      <c r="AG940" s="525"/>
      <c r="AH940" s="526"/>
      <c r="AI940" s="525"/>
      <c r="AJ940" s="526"/>
      <c r="AK940" s="526"/>
      <c r="AL940" s="527" t="s">
        <v>4044</v>
      </c>
      <c r="AM940" s="171">
        <v>66460</v>
      </c>
      <c r="AN940" s="316">
        <f t="shared" si="132"/>
        <v>0</v>
      </c>
      <c r="AO940" s="209"/>
      <c r="AP940" s="209"/>
      <c r="AQ940" s="209"/>
      <c r="AR940" s="209"/>
      <c r="AS940" s="209"/>
      <c r="AT940" s="209"/>
      <c r="AU940" s="209"/>
      <c r="AV940" s="270"/>
    </row>
    <row r="941" spans="1:48" x14ac:dyDescent="0.15">
      <c r="A941" s="74" t="s">
        <v>3673</v>
      </c>
      <c r="B941" s="392" t="s">
        <v>1584</v>
      </c>
      <c r="C941" s="74" t="s">
        <v>2702</v>
      </c>
      <c r="D941" s="304">
        <f t="shared" si="142"/>
        <v>0</v>
      </c>
      <c r="E941" s="239">
        <f t="shared" si="143"/>
        <v>0</v>
      </c>
      <c r="F941" s="240"/>
      <c r="G941" s="240"/>
      <c r="H941" s="240"/>
      <c r="I941" s="319"/>
      <c r="J941" s="319"/>
      <c r="K941" s="319"/>
      <c r="L941" s="319"/>
      <c r="M941" s="319"/>
      <c r="N941" s="319"/>
      <c r="O941" s="319"/>
      <c r="P941" s="319"/>
      <c r="Q941" s="319"/>
      <c r="R941" s="319"/>
      <c r="S941" s="319"/>
      <c r="T941" s="319"/>
      <c r="U941" s="319"/>
      <c r="V941" s="319"/>
      <c r="W941" s="319"/>
      <c r="X941" s="319"/>
      <c r="Y941" s="319"/>
      <c r="Z941" s="319"/>
      <c r="AA941" s="319"/>
      <c r="AB941" s="528"/>
      <c r="AC941" s="529"/>
      <c r="AD941" s="528"/>
      <c r="AE941" s="528"/>
      <c r="AF941" s="529"/>
      <c r="AG941" s="528"/>
      <c r="AH941" s="529"/>
      <c r="AI941" s="528"/>
      <c r="AJ941" s="529"/>
      <c r="AK941" s="529"/>
      <c r="AL941" s="530" t="s">
        <v>4044</v>
      </c>
      <c r="AM941" s="173">
        <v>128190</v>
      </c>
      <c r="AN941" s="321">
        <f t="shared" si="132"/>
        <v>0</v>
      </c>
      <c r="AO941" s="209"/>
      <c r="AP941" s="209"/>
      <c r="AQ941" s="209"/>
      <c r="AR941" s="209"/>
      <c r="AS941" s="209"/>
      <c r="AT941" s="209"/>
      <c r="AU941" s="209"/>
      <c r="AV941" s="210"/>
    </row>
    <row r="942" spans="1:48" x14ac:dyDescent="0.15">
      <c r="A942" s="74" t="s">
        <v>3674</v>
      </c>
      <c r="B942" s="392" t="s">
        <v>1585</v>
      </c>
      <c r="C942" s="74" t="s">
        <v>2702</v>
      </c>
      <c r="D942" s="304">
        <f t="shared" si="142"/>
        <v>0</v>
      </c>
      <c r="E942" s="239">
        <f t="shared" si="143"/>
        <v>0</v>
      </c>
      <c r="F942" s="240"/>
      <c r="G942" s="240"/>
      <c r="H942" s="240"/>
      <c r="I942" s="319"/>
      <c r="J942" s="319"/>
      <c r="K942" s="319"/>
      <c r="L942" s="319"/>
      <c r="M942" s="319"/>
      <c r="N942" s="319"/>
      <c r="O942" s="319"/>
      <c r="P942" s="319"/>
      <c r="Q942" s="319"/>
      <c r="R942" s="319"/>
      <c r="S942" s="319"/>
      <c r="T942" s="319"/>
      <c r="U942" s="319"/>
      <c r="V942" s="319"/>
      <c r="W942" s="319"/>
      <c r="X942" s="319"/>
      <c r="Y942" s="319"/>
      <c r="Z942" s="319"/>
      <c r="AA942" s="319"/>
      <c r="AB942" s="528"/>
      <c r="AC942" s="529"/>
      <c r="AD942" s="528"/>
      <c r="AE942" s="528"/>
      <c r="AF942" s="529"/>
      <c r="AG942" s="528"/>
      <c r="AH942" s="529"/>
      <c r="AI942" s="528"/>
      <c r="AJ942" s="529"/>
      <c r="AK942" s="529"/>
      <c r="AL942" s="530" t="s">
        <v>4044</v>
      </c>
      <c r="AM942" s="173">
        <v>227920</v>
      </c>
      <c r="AN942" s="321">
        <f t="shared" si="132"/>
        <v>0</v>
      </c>
      <c r="AO942" s="209"/>
      <c r="AP942" s="209"/>
      <c r="AQ942" s="209"/>
      <c r="AR942" s="209"/>
      <c r="AS942" s="209"/>
      <c r="AT942" s="209"/>
      <c r="AU942" s="209"/>
      <c r="AV942" s="210"/>
    </row>
    <row r="943" spans="1:48" x14ac:dyDescent="0.15">
      <c r="A943" s="74" t="s">
        <v>3675</v>
      </c>
      <c r="B943" s="392" t="s">
        <v>1586</v>
      </c>
      <c r="C943" s="74" t="s">
        <v>2702</v>
      </c>
      <c r="D943" s="304">
        <f t="shared" si="142"/>
        <v>0</v>
      </c>
      <c r="E943" s="239">
        <f t="shared" si="143"/>
        <v>0</v>
      </c>
      <c r="F943" s="240"/>
      <c r="G943" s="240"/>
      <c r="H943" s="240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528"/>
      <c r="AC943" s="529"/>
      <c r="AD943" s="528"/>
      <c r="AE943" s="528"/>
      <c r="AF943" s="529"/>
      <c r="AG943" s="528"/>
      <c r="AH943" s="529"/>
      <c r="AI943" s="528"/>
      <c r="AJ943" s="529"/>
      <c r="AK943" s="529"/>
      <c r="AL943" s="530" t="s">
        <v>4044</v>
      </c>
      <c r="AM943" s="173">
        <v>327570</v>
      </c>
      <c r="AN943" s="321">
        <f t="shared" si="132"/>
        <v>0</v>
      </c>
      <c r="AO943" s="209"/>
      <c r="AP943" s="209"/>
      <c r="AQ943" s="209"/>
      <c r="AR943" s="209"/>
      <c r="AS943" s="209"/>
      <c r="AT943" s="209"/>
      <c r="AU943" s="209"/>
      <c r="AV943" s="210"/>
    </row>
    <row r="944" spans="1:48" s="254" customFormat="1" ht="21" x14ac:dyDescent="0.15">
      <c r="A944" s="93" t="s">
        <v>3676</v>
      </c>
      <c r="B944" s="395" t="s">
        <v>1587</v>
      </c>
      <c r="C944" s="93" t="s">
        <v>2702</v>
      </c>
      <c r="D944" s="305">
        <f t="shared" si="142"/>
        <v>0</v>
      </c>
      <c r="E944" s="247">
        <f t="shared" si="143"/>
        <v>0</v>
      </c>
      <c r="F944" s="248"/>
      <c r="G944" s="248"/>
      <c r="H944" s="248"/>
      <c r="I944" s="324"/>
      <c r="J944" s="324"/>
      <c r="K944" s="324"/>
      <c r="L944" s="324"/>
      <c r="M944" s="324"/>
      <c r="N944" s="324"/>
      <c r="O944" s="324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324"/>
      <c r="AA944" s="324"/>
      <c r="AB944" s="531"/>
      <c r="AC944" s="532"/>
      <c r="AD944" s="531"/>
      <c r="AE944" s="531"/>
      <c r="AF944" s="532"/>
      <c r="AG944" s="531"/>
      <c r="AH944" s="532"/>
      <c r="AI944" s="531"/>
      <c r="AJ944" s="532"/>
      <c r="AK944" s="532"/>
      <c r="AL944" s="533" t="s">
        <v>4044</v>
      </c>
      <c r="AM944" s="174">
        <v>28480</v>
      </c>
      <c r="AN944" s="326">
        <f t="shared" si="132"/>
        <v>0</v>
      </c>
      <c r="AO944" s="209"/>
      <c r="AP944" s="209"/>
      <c r="AQ944" s="209"/>
      <c r="AR944" s="209"/>
      <c r="AS944" s="209"/>
      <c r="AT944" s="209"/>
      <c r="AU944" s="209"/>
      <c r="AV944" s="253"/>
    </row>
    <row r="945" spans="1:48" x14ac:dyDescent="0.15">
      <c r="A945" s="136"/>
      <c r="B945" s="255" t="s">
        <v>728</v>
      </c>
      <c r="C945" s="489"/>
      <c r="D945" s="275">
        <f>SUM(D940:D944)</f>
        <v>0</v>
      </c>
      <c r="E945" s="275">
        <f>SUM(E940:E944)</f>
        <v>0</v>
      </c>
      <c r="F945" s="275">
        <f>SUM(F940:F944)</f>
        <v>0</v>
      </c>
      <c r="G945" s="275">
        <f>SUM(G940:G944)</f>
        <v>0</v>
      </c>
      <c r="H945" s="275">
        <f>SUM(H940:H944)</f>
        <v>0</v>
      </c>
      <c r="I945" s="357"/>
      <c r="J945" s="357"/>
      <c r="K945" s="357"/>
      <c r="L945" s="357"/>
      <c r="M945" s="357"/>
      <c r="N945" s="357"/>
      <c r="O945" s="357"/>
      <c r="P945" s="357"/>
      <c r="Q945" s="357"/>
      <c r="R945" s="357"/>
      <c r="S945" s="357"/>
      <c r="T945" s="357"/>
      <c r="U945" s="357"/>
      <c r="V945" s="357"/>
      <c r="W945" s="357"/>
      <c r="X945" s="357"/>
      <c r="Y945" s="357"/>
      <c r="Z945" s="357"/>
      <c r="AA945" s="357"/>
      <c r="AB945" s="275">
        <f>SUM(AB940:AB944)</f>
        <v>0</v>
      </c>
      <c r="AC945" s="275">
        <f>SUM(AC940:AC944)</f>
        <v>0</v>
      </c>
      <c r="AD945" s="275">
        <f>SUM(AD940:AD944)</f>
        <v>0</v>
      </c>
      <c r="AE945" s="275">
        <f t="shared" ref="AE945:AN945" si="144">SUM(AE940:AE944)</f>
        <v>0</v>
      </c>
      <c r="AF945" s="275">
        <f t="shared" si="144"/>
        <v>0</v>
      </c>
      <c r="AG945" s="275">
        <f t="shared" si="144"/>
        <v>0</v>
      </c>
      <c r="AH945" s="275">
        <f t="shared" si="144"/>
        <v>0</v>
      </c>
      <c r="AI945" s="275">
        <f t="shared" si="144"/>
        <v>0</v>
      </c>
      <c r="AJ945" s="275">
        <f t="shared" si="144"/>
        <v>0</v>
      </c>
      <c r="AK945" s="275">
        <f t="shared" si="144"/>
        <v>0</v>
      </c>
      <c r="AL945" s="275">
        <f t="shared" si="144"/>
        <v>0</v>
      </c>
      <c r="AM945" s="158">
        <f t="shared" si="144"/>
        <v>778620</v>
      </c>
      <c r="AN945" s="275">
        <f t="shared" si="144"/>
        <v>0</v>
      </c>
      <c r="AO945" s="209"/>
      <c r="AP945" s="209"/>
      <c r="AQ945" s="209"/>
      <c r="AR945" s="209"/>
      <c r="AS945" s="209"/>
      <c r="AT945" s="209"/>
      <c r="AU945" s="209"/>
      <c r="AV945" s="210"/>
    </row>
    <row r="946" spans="1:48" x14ac:dyDescent="0.15">
      <c r="A946" s="136"/>
      <c r="B946" s="280" t="s">
        <v>3056</v>
      </c>
      <c r="C946" s="1367"/>
      <c r="D946" s="1368"/>
      <c r="E946" s="1368"/>
      <c r="F946" s="1368"/>
      <c r="G946" s="1368"/>
      <c r="H946" s="1368"/>
      <c r="I946" s="1368"/>
      <c r="J946" s="1368"/>
      <c r="K946" s="1368"/>
      <c r="L946" s="1368"/>
      <c r="M946" s="1368"/>
      <c r="N946" s="1368"/>
      <c r="O946" s="1368"/>
      <c r="P946" s="1368"/>
      <c r="Q946" s="1368"/>
      <c r="R946" s="1368"/>
      <c r="S946" s="1368"/>
      <c r="T946" s="1368"/>
      <c r="U946" s="1368"/>
      <c r="V946" s="1368"/>
      <c r="W946" s="1368"/>
      <c r="X946" s="1368"/>
      <c r="Y946" s="1368"/>
      <c r="Z946" s="1368"/>
      <c r="AA946" s="1368"/>
      <c r="AB946" s="1368"/>
      <c r="AC946" s="1368"/>
      <c r="AD946" s="1368"/>
      <c r="AE946" s="1368"/>
      <c r="AF946" s="1368"/>
      <c r="AG946" s="1368"/>
      <c r="AH946" s="1368"/>
      <c r="AI946" s="1368"/>
      <c r="AJ946" s="1368"/>
      <c r="AK946" s="1368"/>
      <c r="AL946" s="1368"/>
      <c r="AM946" s="1368"/>
      <c r="AN946" s="1369"/>
      <c r="AO946" s="209"/>
      <c r="AP946" s="209"/>
      <c r="AQ946" s="209"/>
      <c r="AR946" s="209"/>
      <c r="AS946" s="209"/>
      <c r="AT946" s="209"/>
      <c r="AU946" s="209"/>
      <c r="AV946" s="210"/>
    </row>
    <row r="947" spans="1:48" x14ac:dyDescent="0.15">
      <c r="A947" s="136"/>
      <c r="B947" s="280" t="s">
        <v>1633</v>
      </c>
      <c r="C947" s="524"/>
      <c r="D947" s="1301"/>
      <c r="E947" s="1301"/>
      <c r="F947" s="1301"/>
      <c r="G947" s="1301"/>
      <c r="H947" s="1301"/>
      <c r="I947" s="1301"/>
      <c r="J947" s="1301"/>
      <c r="K947" s="1301"/>
      <c r="L947" s="1301"/>
      <c r="M947" s="1301"/>
      <c r="N947" s="1301"/>
      <c r="O947" s="1301"/>
      <c r="P947" s="1301"/>
      <c r="Q947" s="1301"/>
      <c r="R947" s="1301"/>
      <c r="S947" s="1301"/>
      <c r="T947" s="1301"/>
      <c r="U947" s="1301"/>
      <c r="V947" s="1301"/>
      <c r="W947" s="1301"/>
      <c r="X947" s="1301"/>
      <c r="Y947" s="1301"/>
      <c r="Z947" s="1301"/>
      <c r="AA947" s="1301"/>
      <c r="AB947" s="1301"/>
      <c r="AC947" s="1301"/>
      <c r="AD947" s="1301"/>
      <c r="AE947" s="1301"/>
      <c r="AF947" s="1301"/>
      <c r="AG947" s="1301"/>
      <c r="AH947" s="1301"/>
      <c r="AI947" s="1301"/>
      <c r="AJ947" s="1301"/>
      <c r="AK947" s="1301"/>
      <c r="AL947" s="1301"/>
      <c r="AM947" s="1301"/>
      <c r="AN947" s="1302"/>
      <c r="AO947" s="209"/>
      <c r="AP947" s="209"/>
      <c r="AQ947" s="209"/>
      <c r="AR947" s="209"/>
      <c r="AS947" s="209"/>
      <c r="AT947" s="209"/>
      <c r="AU947" s="209"/>
      <c r="AV947" s="210"/>
    </row>
    <row r="948" spans="1:48" s="271" customFormat="1" x14ac:dyDescent="0.15">
      <c r="A948" s="111" t="s">
        <v>3677</v>
      </c>
      <c r="B948" s="312" t="s">
        <v>1728</v>
      </c>
      <c r="C948" s="111" t="s">
        <v>2702</v>
      </c>
      <c r="D948" s="303">
        <f t="shared" si="142"/>
        <v>0</v>
      </c>
      <c r="E948" s="284">
        <f t="shared" si="143"/>
        <v>0</v>
      </c>
      <c r="F948" s="285"/>
      <c r="G948" s="285"/>
      <c r="H948" s="285"/>
      <c r="I948" s="314"/>
      <c r="J948" s="314"/>
      <c r="K948" s="314"/>
      <c r="L948" s="314"/>
      <c r="M948" s="314"/>
      <c r="N948" s="314"/>
      <c r="O948" s="314"/>
      <c r="P948" s="314"/>
      <c r="Q948" s="314"/>
      <c r="R948" s="314"/>
      <c r="S948" s="314"/>
      <c r="T948" s="314"/>
      <c r="U948" s="314"/>
      <c r="V948" s="314"/>
      <c r="W948" s="314"/>
      <c r="X948" s="314"/>
      <c r="Y948" s="314"/>
      <c r="Z948" s="314"/>
      <c r="AA948" s="314"/>
      <c r="AB948" s="525"/>
      <c r="AC948" s="526"/>
      <c r="AD948" s="525"/>
      <c r="AE948" s="525"/>
      <c r="AF948" s="526"/>
      <c r="AG948" s="525"/>
      <c r="AH948" s="526"/>
      <c r="AI948" s="525"/>
      <c r="AJ948" s="526"/>
      <c r="AK948" s="526"/>
      <c r="AL948" s="534" t="s">
        <v>4044</v>
      </c>
      <c r="AM948" s="171">
        <v>183360</v>
      </c>
      <c r="AN948" s="316">
        <f t="shared" si="132"/>
        <v>0</v>
      </c>
      <c r="AO948" s="209"/>
      <c r="AP948" s="209"/>
      <c r="AQ948" s="209"/>
      <c r="AR948" s="209"/>
      <c r="AS948" s="209"/>
      <c r="AT948" s="209"/>
      <c r="AU948" s="209"/>
      <c r="AV948" s="270"/>
    </row>
    <row r="949" spans="1:48" s="254" customFormat="1" x14ac:dyDescent="0.15">
      <c r="A949" s="107" t="s">
        <v>3678</v>
      </c>
      <c r="B949" s="322" t="s">
        <v>1729</v>
      </c>
      <c r="C949" s="107" t="s">
        <v>2702</v>
      </c>
      <c r="D949" s="305">
        <f t="shared" si="142"/>
        <v>0</v>
      </c>
      <c r="E949" s="247">
        <f t="shared" si="143"/>
        <v>0</v>
      </c>
      <c r="F949" s="248"/>
      <c r="G949" s="248"/>
      <c r="H949" s="248"/>
      <c r="I949" s="324"/>
      <c r="J949" s="324"/>
      <c r="K949" s="324"/>
      <c r="L949" s="324"/>
      <c r="M949" s="324"/>
      <c r="N949" s="324"/>
      <c r="O949" s="324"/>
      <c r="P949" s="324"/>
      <c r="Q949" s="324"/>
      <c r="R949" s="324"/>
      <c r="S949" s="324"/>
      <c r="T949" s="324"/>
      <c r="U949" s="324"/>
      <c r="V949" s="324"/>
      <c r="W949" s="324"/>
      <c r="X949" s="324"/>
      <c r="Y949" s="324"/>
      <c r="Z949" s="324"/>
      <c r="AA949" s="324"/>
      <c r="AB949" s="531"/>
      <c r="AC949" s="532"/>
      <c r="AD949" s="531"/>
      <c r="AE949" s="531"/>
      <c r="AF949" s="532"/>
      <c r="AG949" s="531"/>
      <c r="AH949" s="532"/>
      <c r="AI949" s="531"/>
      <c r="AJ949" s="532"/>
      <c r="AK949" s="532"/>
      <c r="AL949" s="535" t="s">
        <v>4044</v>
      </c>
      <c r="AM949" s="174">
        <v>63810</v>
      </c>
      <c r="AN949" s="326">
        <f t="shared" si="132"/>
        <v>0</v>
      </c>
      <c r="AO949" s="209"/>
      <c r="AP949" s="209"/>
      <c r="AQ949" s="209"/>
      <c r="AR949" s="209"/>
      <c r="AS949" s="209"/>
      <c r="AT949" s="209"/>
      <c r="AU949" s="209"/>
      <c r="AV949" s="253"/>
    </row>
    <row r="950" spans="1:48" s="257" customFormat="1" x14ac:dyDescent="0.15">
      <c r="A950" s="65"/>
      <c r="B950" s="255" t="s">
        <v>728</v>
      </c>
      <c r="C950" s="536"/>
      <c r="D950" s="275">
        <f>SUM(D948:D949)</f>
        <v>0</v>
      </c>
      <c r="E950" s="275">
        <f>SUM(E948:E949)</f>
        <v>0</v>
      </c>
      <c r="F950" s="275">
        <f>SUM(F948:F949)</f>
        <v>0</v>
      </c>
      <c r="G950" s="275">
        <f>SUM(G948:G949)</f>
        <v>0</v>
      </c>
      <c r="H950" s="275">
        <f>SUM(H948:H949)</f>
        <v>0</v>
      </c>
      <c r="I950" s="357"/>
      <c r="J950" s="357"/>
      <c r="K950" s="357"/>
      <c r="L950" s="357"/>
      <c r="M950" s="357"/>
      <c r="N950" s="357"/>
      <c r="O950" s="357"/>
      <c r="P950" s="357"/>
      <c r="Q950" s="357"/>
      <c r="R950" s="357"/>
      <c r="S950" s="357"/>
      <c r="T950" s="357"/>
      <c r="U950" s="357"/>
      <c r="V950" s="357"/>
      <c r="W950" s="357"/>
      <c r="X950" s="357"/>
      <c r="Y950" s="357"/>
      <c r="Z950" s="357"/>
      <c r="AA950" s="357"/>
      <c r="AB950" s="275">
        <f t="shared" ref="AB950:AD950" si="145">SUM(AB948:AB949)</f>
        <v>0</v>
      </c>
      <c r="AC950" s="275">
        <f t="shared" si="145"/>
        <v>0</v>
      </c>
      <c r="AD950" s="275">
        <f t="shared" si="145"/>
        <v>0</v>
      </c>
      <c r="AE950" s="275">
        <f t="shared" ref="AE950:AN950" si="146">SUM(AE948:AE949)</f>
        <v>0</v>
      </c>
      <c r="AF950" s="275">
        <f t="shared" si="146"/>
        <v>0</v>
      </c>
      <c r="AG950" s="275">
        <f t="shared" si="146"/>
        <v>0</v>
      </c>
      <c r="AH950" s="275">
        <f t="shared" si="146"/>
        <v>0</v>
      </c>
      <c r="AI950" s="275">
        <f t="shared" si="146"/>
        <v>0</v>
      </c>
      <c r="AJ950" s="275">
        <f t="shared" si="146"/>
        <v>0</v>
      </c>
      <c r="AK950" s="275">
        <f t="shared" si="146"/>
        <v>0</v>
      </c>
      <c r="AL950" s="275">
        <f t="shared" si="146"/>
        <v>0</v>
      </c>
      <c r="AM950" s="158">
        <f t="shared" si="146"/>
        <v>247170</v>
      </c>
      <c r="AN950" s="275">
        <f t="shared" si="146"/>
        <v>0</v>
      </c>
      <c r="AO950" s="259"/>
      <c r="AP950" s="259"/>
      <c r="AQ950" s="259"/>
      <c r="AR950" s="259"/>
      <c r="AS950" s="259"/>
      <c r="AT950" s="259"/>
      <c r="AU950" s="259"/>
      <c r="AV950" s="260"/>
    </row>
    <row r="951" spans="1:48" ht="21" x14ac:dyDescent="0.15">
      <c r="A951" s="136"/>
      <c r="B951" s="280" t="s">
        <v>3057</v>
      </c>
      <c r="C951" s="524"/>
      <c r="D951" s="1301"/>
      <c r="E951" s="1301"/>
      <c r="F951" s="1301"/>
      <c r="G951" s="1301"/>
      <c r="H951" s="1301"/>
      <c r="I951" s="1301"/>
      <c r="J951" s="1301"/>
      <c r="K951" s="1301"/>
      <c r="L951" s="1301"/>
      <c r="M951" s="1301"/>
      <c r="N951" s="1301"/>
      <c r="O951" s="1301"/>
      <c r="P951" s="1301"/>
      <c r="Q951" s="1301"/>
      <c r="R951" s="1301"/>
      <c r="S951" s="1301"/>
      <c r="T951" s="1301"/>
      <c r="U951" s="1301"/>
      <c r="V951" s="1301"/>
      <c r="W951" s="1301"/>
      <c r="X951" s="1301"/>
      <c r="Y951" s="1301"/>
      <c r="Z951" s="1301"/>
      <c r="AA951" s="1301"/>
      <c r="AB951" s="1301"/>
      <c r="AC951" s="1301"/>
      <c r="AD951" s="1301"/>
      <c r="AE951" s="1301"/>
      <c r="AF951" s="1301"/>
      <c r="AG951" s="1301"/>
      <c r="AH951" s="1301"/>
      <c r="AI951" s="1301"/>
      <c r="AJ951" s="1301"/>
      <c r="AK951" s="1301"/>
      <c r="AL951" s="1301"/>
      <c r="AM951" s="1301"/>
      <c r="AN951" s="1302"/>
      <c r="AO951" s="209"/>
      <c r="AP951" s="209"/>
      <c r="AQ951" s="209"/>
      <c r="AR951" s="209"/>
      <c r="AS951" s="209"/>
      <c r="AT951" s="209"/>
      <c r="AU951" s="209"/>
      <c r="AV951" s="210"/>
    </row>
    <row r="952" spans="1:48" s="271" customFormat="1" x14ac:dyDescent="0.15">
      <c r="A952" s="94" t="s">
        <v>3679</v>
      </c>
      <c r="B952" s="389" t="s">
        <v>1658</v>
      </c>
      <c r="C952" s="390" t="s">
        <v>2702</v>
      </c>
      <c r="D952" s="303">
        <f t="shared" si="142"/>
        <v>0</v>
      </c>
      <c r="E952" s="284">
        <f t="shared" si="143"/>
        <v>0</v>
      </c>
      <c r="F952" s="285"/>
      <c r="G952" s="285"/>
      <c r="H952" s="285"/>
      <c r="I952" s="314"/>
      <c r="J952" s="314"/>
      <c r="K952" s="314"/>
      <c r="L952" s="314"/>
      <c r="M952" s="314"/>
      <c r="N952" s="314"/>
      <c r="O952" s="314"/>
      <c r="P952" s="314"/>
      <c r="Q952" s="314"/>
      <c r="R952" s="314"/>
      <c r="S952" s="314"/>
      <c r="T952" s="314"/>
      <c r="U952" s="314"/>
      <c r="V952" s="314"/>
      <c r="W952" s="314"/>
      <c r="X952" s="314"/>
      <c r="Y952" s="314"/>
      <c r="Z952" s="314"/>
      <c r="AA952" s="314"/>
      <c r="AB952" s="285"/>
      <c r="AC952" s="285"/>
      <c r="AD952" s="285"/>
      <c r="AE952" s="285"/>
      <c r="AF952" s="285"/>
      <c r="AG952" s="285"/>
      <c r="AH952" s="285"/>
      <c r="AI952" s="285"/>
      <c r="AJ952" s="285"/>
      <c r="AK952" s="285"/>
      <c r="AL952" s="391" t="s">
        <v>4044</v>
      </c>
      <c r="AM952" s="171">
        <v>447220</v>
      </c>
      <c r="AN952" s="316">
        <f t="shared" si="132"/>
        <v>0</v>
      </c>
      <c r="AO952" s="209"/>
      <c r="AP952" s="209"/>
      <c r="AQ952" s="209"/>
      <c r="AR952" s="209"/>
      <c r="AS952" s="209"/>
      <c r="AT952" s="209"/>
      <c r="AU952" s="209"/>
      <c r="AV952" s="270"/>
    </row>
    <row r="953" spans="1:48" x14ac:dyDescent="0.15">
      <c r="A953" s="74" t="s">
        <v>3680</v>
      </c>
      <c r="B953" s="392" t="s">
        <v>872</v>
      </c>
      <c r="C953" s="393" t="s">
        <v>2702</v>
      </c>
      <c r="D953" s="304">
        <f t="shared" si="142"/>
        <v>0</v>
      </c>
      <c r="E953" s="239">
        <f t="shared" si="143"/>
        <v>0</v>
      </c>
      <c r="F953" s="240"/>
      <c r="G953" s="240"/>
      <c r="H953" s="240"/>
      <c r="I953" s="319"/>
      <c r="J953" s="319"/>
      <c r="K953" s="319"/>
      <c r="L953" s="319"/>
      <c r="M953" s="319"/>
      <c r="N953" s="319"/>
      <c r="O953" s="319"/>
      <c r="P953" s="319"/>
      <c r="Q953" s="319"/>
      <c r="R953" s="319"/>
      <c r="S953" s="319"/>
      <c r="T953" s="319"/>
      <c r="U953" s="319"/>
      <c r="V953" s="319"/>
      <c r="W953" s="319"/>
      <c r="X953" s="319"/>
      <c r="Y953" s="319"/>
      <c r="Z953" s="319"/>
      <c r="AA953" s="319"/>
      <c r="AB953" s="240"/>
      <c r="AC953" s="240"/>
      <c r="AD953" s="240"/>
      <c r="AE953" s="240"/>
      <c r="AF953" s="240"/>
      <c r="AG953" s="240"/>
      <c r="AH953" s="240"/>
      <c r="AI953" s="240"/>
      <c r="AJ953" s="240"/>
      <c r="AK953" s="240"/>
      <c r="AL953" s="394" t="s">
        <v>4044</v>
      </c>
      <c r="AM953" s="173">
        <v>505440</v>
      </c>
      <c r="AN953" s="321">
        <f t="shared" si="132"/>
        <v>0</v>
      </c>
      <c r="AO953" s="209"/>
      <c r="AP953" s="209"/>
      <c r="AQ953" s="209"/>
      <c r="AR953" s="209"/>
      <c r="AS953" s="209"/>
      <c r="AT953" s="209"/>
      <c r="AU953" s="209"/>
      <c r="AV953" s="210"/>
    </row>
    <row r="954" spans="1:48" x14ac:dyDescent="0.15">
      <c r="A954" s="74" t="s">
        <v>3681</v>
      </c>
      <c r="B954" s="392" t="s">
        <v>873</v>
      </c>
      <c r="C954" s="393" t="s">
        <v>2702</v>
      </c>
      <c r="D954" s="304">
        <f t="shared" si="142"/>
        <v>0</v>
      </c>
      <c r="E954" s="239">
        <f t="shared" si="143"/>
        <v>0</v>
      </c>
      <c r="F954" s="240"/>
      <c r="G954" s="240"/>
      <c r="H954" s="240"/>
      <c r="I954" s="319"/>
      <c r="J954" s="319"/>
      <c r="K954" s="319"/>
      <c r="L954" s="319"/>
      <c r="M954" s="319"/>
      <c r="N954" s="319"/>
      <c r="O954" s="319"/>
      <c r="P954" s="319"/>
      <c r="Q954" s="319"/>
      <c r="R954" s="319"/>
      <c r="S954" s="319"/>
      <c r="T954" s="319"/>
      <c r="U954" s="319"/>
      <c r="V954" s="319"/>
      <c r="W954" s="319"/>
      <c r="X954" s="319"/>
      <c r="Y954" s="319"/>
      <c r="Z954" s="319"/>
      <c r="AA954" s="319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394" t="s">
        <v>4044</v>
      </c>
      <c r="AM954" s="173">
        <v>563540</v>
      </c>
      <c r="AN954" s="321">
        <f t="shared" si="132"/>
        <v>0</v>
      </c>
      <c r="AO954" s="209"/>
      <c r="AP954" s="209"/>
      <c r="AQ954" s="209"/>
      <c r="AR954" s="209"/>
      <c r="AS954" s="209"/>
      <c r="AT954" s="209"/>
      <c r="AU954" s="209"/>
      <c r="AV954" s="210"/>
    </row>
    <row r="955" spans="1:48" ht="21" x14ac:dyDescent="0.15">
      <c r="A955" s="74" t="s">
        <v>3682</v>
      </c>
      <c r="B955" s="392" t="s">
        <v>439</v>
      </c>
      <c r="C955" s="393" t="s">
        <v>2702</v>
      </c>
      <c r="D955" s="304">
        <f t="shared" si="142"/>
        <v>0</v>
      </c>
      <c r="E955" s="239">
        <f t="shared" si="143"/>
        <v>0</v>
      </c>
      <c r="F955" s="240"/>
      <c r="G955" s="240"/>
      <c r="H955" s="240"/>
      <c r="I955" s="319"/>
      <c r="J955" s="319"/>
      <c r="K955" s="319"/>
      <c r="L955" s="319"/>
      <c r="M955" s="319"/>
      <c r="N955" s="319"/>
      <c r="O955" s="319"/>
      <c r="P955" s="319"/>
      <c r="Q955" s="319"/>
      <c r="R955" s="319"/>
      <c r="S955" s="319"/>
      <c r="T955" s="319"/>
      <c r="U955" s="319"/>
      <c r="V955" s="319"/>
      <c r="W955" s="319"/>
      <c r="X955" s="319"/>
      <c r="Y955" s="319"/>
      <c r="Z955" s="319"/>
      <c r="AA955" s="319"/>
      <c r="AB955" s="240"/>
      <c r="AC955" s="240"/>
      <c r="AD955" s="240"/>
      <c r="AE955" s="240"/>
      <c r="AF955" s="240"/>
      <c r="AG955" s="240"/>
      <c r="AH955" s="240"/>
      <c r="AI955" s="240"/>
      <c r="AJ955" s="240"/>
      <c r="AK955" s="240"/>
      <c r="AL955" s="394" t="s">
        <v>4044</v>
      </c>
      <c r="AM955" s="173">
        <v>505440</v>
      </c>
      <c r="AN955" s="321">
        <f t="shared" si="132"/>
        <v>0</v>
      </c>
      <c r="AO955" s="209"/>
      <c r="AP955" s="209"/>
      <c r="AQ955" s="209"/>
      <c r="AR955" s="209"/>
      <c r="AS955" s="209"/>
      <c r="AT955" s="209"/>
      <c r="AU955" s="209"/>
      <c r="AV955" s="210"/>
    </row>
    <row r="956" spans="1:48" ht="21" x14ac:dyDescent="0.15">
      <c r="A956" s="74" t="s">
        <v>3683</v>
      </c>
      <c r="B956" s="392" t="s">
        <v>1221</v>
      </c>
      <c r="C956" s="393" t="s">
        <v>2702</v>
      </c>
      <c r="D956" s="304">
        <f t="shared" si="142"/>
        <v>0</v>
      </c>
      <c r="E956" s="239">
        <f t="shared" si="143"/>
        <v>0</v>
      </c>
      <c r="F956" s="240"/>
      <c r="G956" s="240"/>
      <c r="H956" s="240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240"/>
      <c r="AC956" s="240"/>
      <c r="AD956" s="240"/>
      <c r="AE956" s="240"/>
      <c r="AF956" s="240"/>
      <c r="AG956" s="240"/>
      <c r="AH956" s="240"/>
      <c r="AI956" s="240"/>
      <c r="AJ956" s="240"/>
      <c r="AK956" s="240"/>
      <c r="AL956" s="394" t="s">
        <v>4044</v>
      </c>
      <c r="AM956" s="173">
        <v>563540</v>
      </c>
      <c r="AN956" s="321">
        <f t="shared" si="132"/>
        <v>0</v>
      </c>
      <c r="AO956" s="209"/>
      <c r="AP956" s="209"/>
      <c r="AQ956" s="209"/>
      <c r="AR956" s="209"/>
      <c r="AS956" s="209"/>
      <c r="AT956" s="209"/>
      <c r="AU956" s="209"/>
      <c r="AV956" s="210"/>
    </row>
    <row r="957" spans="1:48" x14ac:dyDescent="0.15">
      <c r="A957" s="74" t="s">
        <v>3684</v>
      </c>
      <c r="B957" s="392" t="s">
        <v>1222</v>
      </c>
      <c r="C957" s="393" t="s">
        <v>2702</v>
      </c>
      <c r="D957" s="304">
        <f t="shared" si="142"/>
        <v>0</v>
      </c>
      <c r="E957" s="239">
        <f t="shared" si="143"/>
        <v>0</v>
      </c>
      <c r="F957" s="240"/>
      <c r="G957" s="240"/>
      <c r="H957" s="240"/>
      <c r="I957" s="319"/>
      <c r="J957" s="319"/>
      <c r="K957" s="319"/>
      <c r="L957" s="319"/>
      <c r="M957" s="319"/>
      <c r="N957" s="319"/>
      <c r="O957" s="319"/>
      <c r="P957" s="319"/>
      <c r="Q957" s="319"/>
      <c r="R957" s="319"/>
      <c r="S957" s="319"/>
      <c r="T957" s="319"/>
      <c r="U957" s="319"/>
      <c r="V957" s="319"/>
      <c r="W957" s="319"/>
      <c r="X957" s="319"/>
      <c r="Y957" s="319"/>
      <c r="Z957" s="319"/>
      <c r="AA957" s="319"/>
      <c r="AB957" s="240"/>
      <c r="AC957" s="240"/>
      <c r="AD957" s="240"/>
      <c r="AE957" s="240"/>
      <c r="AF957" s="240"/>
      <c r="AG957" s="240"/>
      <c r="AH957" s="240"/>
      <c r="AI957" s="240"/>
      <c r="AJ957" s="240"/>
      <c r="AK957" s="240"/>
      <c r="AL957" s="394" t="s">
        <v>4044</v>
      </c>
      <c r="AM957" s="173">
        <v>505440</v>
      </c>
      <c r="AN957" s="321">
        <f t="shared" si="132"/>
        <v>0</v>
      </c>
      <c r="AO957" s="209"/>
      <c r="AP957" s="209"/>
      <c r="AQ957" s="209"/>
      <c r="AR957" s="209"/>
      <c r="AS957" s="209"/>
      <c r="AT957" s="209"/>
      <c r="AU957" s="209"/>
      <c r="AV957" s="210"/>
    </row>
    <row r="958" spans="1:48" x14ac:dyDescent="0.15">
      <c r="A958" s="74" t="s">
        <v>3685</v>
      </c>
      <c r="B958" s="392" t="s">
        <v>1223</v>
      </c>
      <c r="C958" s="393" t="s">
        <v>2702</v>
      </c>
      <c r="D958" s="304">
        <f t="shared" si="142"/>
        <v>0</v>
      </c>
      <c r="E958" s="239">
        <f t="shared" si="143"/>
        <v>0</v>
      </c>
      <c r="F958" s="240"/>
      <c r="G958" s="240"/>
      <c r="H958" s="240"/>
      <c r="I958" s="319"/>
      <c r="J958" s="319"/>
      <c r="K958" s="319"/>
      <c r="L958" s="319"/>
      <c r="M958" s="319"/>
      <c r="N958" s="319"/>
      <c r="O958" s="319"/>
      <c r="P958" s="319"/>
      <c r="Q958" s="319"/>
      <c r="R958" s="319"/>
      <c r="S958" s="319"/>
      <c r="T958" s="319"/>
      <c r="U958" s="319"/>
      <c r="V958" s="319"/>
      <c r="W958" s="319"/>
      <c r="X958" s="319"/>
      <c r="Y958" s="319"/>
      <c r="Z958" s="319"/>
      <c r="AA958" s="319"/>
      <c r="AB958" s="240"/>
      <c r="AC958" s="240"/>
      <c r="AD958" s="240"/>
      <c r="AE958" s="240"/>
      <c r="AF958" s="240"/>
      <c r="AG958" s="240"/>
      <c r="AH958" s="240"/>
      <c r="AI958" s="240"/>
      <c r="AJ958" s="240"/>
      <c r="AK958" s="240"/>
      <c r="AL958" s="394" t="s">
        <v>4044</v>
      </c>
      <c r="AM958" s="173">
        <v>447220</v>
      </c>
      <c r="AN958" s="321">
        <f t="shared" si="132"/>
        <v>0</v>
      </c>
      <c r="AO958" s="209"/>
      <c r="AP958" s="209"/>
      <c r="AQ958" s="209"/>
      <c r="AR958" s="209"/>
      <c r="AS958" s="209"/>
      <c r="AT958" s="209"/>
      <c r="AU958" s="209"/>
      <c r="AV958" s="210"/>
    </row>
    <row r="959" spans="1:48" x14ac:dyDescent="0.15">
      <c r="A959" s="74" t="s">
        <v>3686</v>
      </c>
      <c r="B959" s="392" t="s">
        <v>1224</v>
      </c>
      <c r="C959" s="393" t="s">
        <v>2702</v>
      </c>
      <c r="D959" s="304">
        <f t="shared" si="142"/>
        <v>0</v>
      </c>
      <c r="E959" s="239">
        <f t="shared" si="143"/>
        <v>0</v>
      </c>
      <c r="F959" s="240"/>
      <c r="G959" s="240"/>
      <c r="H959" s="240"/>
      <c r="I959" s="319"/>
      <c r="J959" s="319"/>
      <c r="K959" s="319"/>
      <c r="L959" s="319"/>
      <c r="M959" s="319"/>
      <c r="N959" s="319"/>
      <c r="O959" s="319"/>
      <c r="P959" s="319"/>
      <c r="Q959" s="319"/>
      <c r="R959" s="319"/>
      <c r="S959" s="319"/>
      <c r="T959" s="319"/>
      <c r="U959" s="319"/>
      <c r="V959" s="319"/>
      <c r="W959" s="319"/>
      <c r="X959" s="319"/>
      <c r="Y959" s="319"/>
      <c r="Z959" s="319"/>
      <c r="AA959" s="319"/>
      <c r="AB959" s="240"/>
      <c r="AC959" s="240"/>
      <c r="AD959" s="240"/>
      <c r="AE959" s="240"/>
      <c r="AF959" s="240"/>
      <c r="AG959" s="240"/>
      <c r="AH959" s="240"/>
      <c r="AI959" s="240"/>
      <c r="AJ959" s="240"/>
      <c r="AK959" s="240"/>
      <c r="AL959" s="394" t="s">
        <v>4044</v>
      </c>
      <c r="AM959" s="173">
        <v>505440</v>
      </c>
      <c r="AN959" s="321">
        <f t="shared" si="132"/>
        <v>0</v>
      </c>
      <c r="AO959" s="209"/>
      <c r="AP959" s="209"/>
      <c r="AQ959" s="209"/>
      <c r="AR959" s="209"/>
      <c r="AS959" s="209"/>
      <c r="AT959" s="209"/>
      <c r="AU959" s="209"/>
      <c r="AV959" s="210"/>
    </row>
    <row r="960" spans="1:48" x14ac:dyDescent="0.15">
      <c r="A960" s="74" t="s">
        <v>3687</v>
      </c>
      <c r="B960" s="392" t="s">
        <v>1225</v>
      </c>
      <c r="C960" s="393" t="s">
        <v>2702</v>
      </c>
      <c r="D960" s="304">
        <f t="shared" si="142"/>
        <v>0</v>
      </c>
      <c r="E960" s="239">
        <f t="shared" si="143"/>
        <v>0</v>
      </c>
      <c r="F960" s="240"/>
      <c r="G960" s="240"/>
      <c r="H960" s="240"/>
      <c r="I960" s="319"/>
      <c r="J960" s="319"/>
      <c r="K960" s="319"/>
      <c r="L960" s="319"/>
      <c r="M960" s="319"/>
      <c r="N960" s="319"/>
      <c r="O960" s="319"/>
      <c r="P960" s="319"/>
      <c r="Q960" s="319"/>
      <c r="R960" s="319"/>
      <c r="S960" s="319"/>
      <c r="T960" s="319"/>
      <c r="U960" s="319"/>
      <c r="V960" s="319"/>
      <c r="W960" s="319"/>
      <c r="X960" s="319"/>
      <c r="Y960" s="319"/>
      <c r="Z960" s="319"/>
      <c r="AA960" s="319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394" t="s">
        <v>4044</v>
      </c>
      <c r="AM960" s="173">
        <v>447220</v>
      </c>
      <c r="AN960" s="321">
        <f t="shared" si="132"/>
        <v>0</v>
      </c>
      <c r="AO960" s="209"/>
      <c r="AP960" s="209"/>
      <c r="AQ960" s="209"/>
      <c r="AR960" s="209"/>
      <c r="AS960" s="209"/>
      <c r="AT960" s="209"/>
      <c r="AU960" s="209"/>
      <c r="AV960" s="210"/>
    </row>
    <row r="961" spans="1:48" x14ac:dyDescent="0.15">
      <c r="A961" s="74" t="s">
        <v>3688</v>
      </c>
      <c r="B961" s="392" t="s">
        <v>1226</v>
      </c>
      <c r="C961" s="393" t="s">
        <v>2702</v>
      </c>
      <c r="D961" s="304">
        <f t="shared" si="142"/>
        <v>0</v>
      </c>
      <c r="E961" s="239">
        <f t="shared" si="143"/>
        <v>0</v>
      </c>
      <c r="F961" s="240"/>
      <c r="G961" s="240"/>
      <c r="H961" s="240"/>
      <c r="I961" s="319"/>
      <c r="J961" s="319"/>
      <c r="K961" s="319"/>
      <c r="L961" s="319"/>
      <c r="M961" s="319"/>
      <c r="N961" s="319"/>
      <c r="O961" s="319"/>
      <c r="P961" s="319"/>
      <c r="Q961" s="319"/>
      <c r="R961" s="319"/>
      <c r="S961" s="319"/>
      <c r="T961" s="319"/>
      <c r="U961" s="319"/>
      <c r="V961" s="319"/>
      <c r="W961" s="319"/>
      <c r="X961" s="319"/>
      <c r="Y961" s="319"/>
      <c r="Z961" s="319"/>
      <c r="AA961" s="319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394" t="s">
        <v>4044</v>
      </c>
      <c r="AM961" s="173">
        <v>563540</v>
      </c>
      <c r="AN961" s="321">
        <f t="shared" si="132"/>
        <v>0</v>
      </c>
      <c r="AO961" s="209"/>
      <c r="AP961" s="209"/>
      <c r="AQ961" s="209"/>
      <c r="AR961" s="209"/>
      <c r="AS961" s="209"/>
      <c r="AT961" s="209"/>
      <c r="AU961" s="209"/>
      <c r="AV961" s="210"/>
    </row>
    <row r="962" spans="1:48" x14ac:dyDescent="0.15">
      <c r="A962" s="74" t="s">
        <v>3689</v>
      </c>
      <c r="B962" s="392" t="s">
        <v>1227</v>
      </c>
      <c r="C962" s="393" t="s">
        <v>2702</v>
      </c>
      <c r="D962" s="304">
        <f t="shared" si="142"/>
        <v>0</v>
      </c>
      <c r="E962" s="239">
        <f t="shared" si="143"/>
        <v>0</v>
      </c>
      <c r="F962" s="240"/>
      <c r="G962" s="240"/>
      <c r="H962" s="240"/>
      <c r="I962" s="319"/>
      <c r="J962" s="319"/>
      <c r="K962" s="319"/>
      <c r="L962" s="319"/>
      <c r="M962" s="319"/>
      <c r="N962" s="319"/>
      <c r="O962" s="319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240"/>
      <c r="AC962" s="240"/>
      <c r="AD962" s="240"/>
      <c r="AE962" s="240"/>
      <c r="AF962" s="240"/>
      <c r="AG962" s="240"/>
      <c r="AH962" s="240"/>
      <c r="AI962" s="240"/>
      <c r="AJ962" s="240"/>
      <c r="AK962" s="240"/>
      <c r="AL962" s="394" t="s">
        <v>4044</v>
      </c>
      <c r="AM962" s="173">
        <v>330820</v>
      </c>
      <c r="AN962" s="321">
        <f t="shared" si="132"/>
        <v>0</v>
      </c>
      <c r="AO962" s="209"/>
      <c r="AP962" s="209"/>
      <c r="AQ962" s="209"/>
      <c r="AR962" s="209"/>
      <c r="AS962" s="209"/>
      <c r="AT962" s="209"/>
      <c r="AU962" s="209"/>
      <c r="AV962" s="210"/>
    </row>
    <row r="963" spans="1:48" x14ac:dyDescent="0.15">
      <c r="A963" s="74" t="s">
        <v>3690</v>
      </c>
      <c r="B963" s="392" t="s">
        <v>1228</v>
      </c>
      <c r="C963" s="393" t="s">
        <v>2702</v>
      </c>
      <c r="D963" s="304">
        <f t="shared" si="142"/>
        <v>0</v>
      </c>
      <c r="E963" s="239">
        <f t="shared" si="143"/>
        <v>0</v>
      </c>
      <c r="F963" s="240"/>
      <c r="G963" s="240"/>
      <c r="H963" s="240"/>
      <c r="I963" s="319"/>
      <c r="J963" s="319"/>
      <c r="K963" s="319"/>
      <c r="L963" s="319"/>
      <c r="M963" s="319"/>
      <c r="N963" s="319"/>
      <c r="O963" s="319"/>
      <c r="P963" s="319"/>
      <c r="Q963" s="319"/>
      <c r="R963" s="319"/>
      <c r="S963" s="319"/>
      <c r="T963" s="319"/>
      <c r="U963" s="319"/>
      <c r="V963" s="319"/>
      <c r="W963" s="319"/>
      <c r="X963" s="319"/>
      <c r="Y963" s="319"/>
      <c r="Z963" s="319"/>
      <c r="AA963" s="319"/>
      <c r="AB963" s="240"/>
      <c r="AC963" s="240"/>
      <c r="AD963" s="240"/>
      <c r="AE963" s="240"/>
      <c r="AF963" s="240"/>
      <c r="AG963" s="240"/>
      <c r="AH963" s="240"/>
      <c r="AI963" s="240"/>
      <c r="AJ963" s="240"/>
      <c r="AK963" s="240"/>
      <c r="AL963" s="394" t="s">
        <v>4044</v>
      </c>
      <c r="AM963" s="173">
        <v>894230</v>
      </c>
      <c r="AN963" s="321">
        <f t="shared" si="132"/>
        <v>0</v>
      </c>
      <c r="AO963" s="209"/>
      <c r="AP963" s="209"/>
      <c r="AQ963" s="209"/>
      <c r="AR963" s="209"/>
      <c r="AS963" s="209"/>
      <c r="AT963" s="209"/>
      <c r="AU963" s="209"/>
      <c r="AV963" s="210"/>
    </row>
    <row r="964" spans="1:48" x14ac:dyDescent="0.15">
      <c r="A964" s="74" t="s">
        <v>3691</v>
      </c>
      <c r="B964" s="392" t="s">
        <v>1229</v>
      </c>
      <c r="C964" s="393" t="s">
        <v>2702</v>
      </c>
      <c r="D964" s="304">
        <f t="shared" si="142"/>
        <v>0</v>
      </c>
      <c r="E964" s="239">
        <f t="shared" si="143"/>
        <v>0</v>
      </c>
      <c r="F964" s="240"/>
      <c r="G964" s="240"/>
      <c r="H964" s="240"/>
      <c r="I964" s="319"/>
      <c r="J964" s="319"/>
      <c r="K964" s="319"/>
      <c r="L964" s="319"/>
      <c r="M964" s="319"/>
      <c r="N964" s="319"/>
      <c r="O964" s="319"/>
      <c r="P964" s="319"/>
      <c r="Q964" s="319"/>
      <c r="R964" s="319"/>
      <c r="S964" s="319"/>
      <c r="T964" s="319"/>
      <c r="U964" s="319"/>
      <c r="V964" s="319"/>
      <c r="W964" s="319"/>
      <c r="X964" s="319"/>
      <c r="Y964" s="319"/>
      <c r="Z964" s="319"/>
      <c r="AA964" s="319"/>
      <c r="AB964" s="240"/>
      <c r="AC964" s="240"/>
      <c r="AD964" s="240"/>
      <c r="AE964" s="240"/>
      <c r="AF964" s="240"/>
      <c r="AG964" s="240"/>
      <c r="AH964" s="240"/>
      <c r="AI964" s="240"/>
      <c r="AJ964" s="240"/>
      <c r="AK964" s="240"/>
      <c r="AL964" s="394" t="s">
        <v>4044</v>
      </c>
      <c r="AM964" s="173">
        <v>447220</v>
      </c>
      <c r="AN964" s="321">
        <f t="shared" si="132"/>
        <v>0</v>
      </c>
      <c r="AO964" s="209"/>
      <c r="AP964" s="209"/>
      <c r="AQ964" s="209"/>
      <c r="AR964" s="209"/>
      <c r="AS964" s="209"/>
      <c r="AT964" s="209"/>
      <c r="AU964" s="209"/>
      <c r="AV964" s="210"/>
    </row>
    <row r="965" spans="1:48" ht="23.25" customHeight="1" x14ac:dyDescent="0.15">
      <c r="A965" s="74" t="s">
        <v>3692</v>
      </c>
      <c r="B965" s="392" t="s">
        <v>440</v>
      </c>
      <c r="C965" s="393" t="s">
        <v>2702</v>
      </c>
      <c r="D965" s="304">
        <f t="shared" si="142"/>
        <v>0</v>
      </c>
      <c r="E965" s="239">
        <f t="shared" si="143"/>
        <v>0</v>
      </c>
      <c r="F965" s="240"/>
      <c r="G965" s="240"/>
      <c r="H965" s="240"/>
      <c r="I965" s="319"/>
      <c r="J965" s="319"/>
      <c r="K965" s="319"/>
      <c r="L965" s="319"/>
      <c r="M965" s="319"/>
      <c r="N965" s="319"/>
      <c r="O965" s="319"/>
      <c r="P965" s="319"/>
      <c r="Q965" s="319"/>
      <c r="R965" s="319"/>
      <c r="S965" s="319"/>
      <c r="T965" s="319"/>
      <c r="U965" s="319"/>
      <c r="V965" s="319"/>
      <c r="W965" s="319"/>
      <c r="X965" s="319"/>
      <c r="Y965" s="319"/>
      <c r="Z965" s="319"/>
      <c r="AA965" s="319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394" t="s">
        <v>4044</v>
      </c>
      <c r="AM965" s="173">
        <v>272810</v>
      </c>
      <c r="AN965" s="321">
        <f t="shared" si="132"/>
        <v>0</v>
      </c>
      <c r="AO965" s="209"/>
      <c r="AP965" s="209"/>
      <c r="AQ965" s="209"/>
      <c r="AR965" s="209"/>
      <c r="AS965" s="209"/>
      <c r="AT965" s="209"/>
      <c r="AU965" s="209"/>
      <c r="AV965" s="210"/>
    </row>
    <row r="966" spans="1:48" x14ac:dyDescent="0.15">
      <c r="A966" s="74" t="s">
        <v>3693</v>
      </c>
      <c r="B966" s="392" t="s">
        <v>1230</v>
      </c>
      <c r="C966" s="393" t="s">
        <v>2702</v>
      </c>
      <c r="D966" s="304">
        <f t="shared" si="142"/>
        <v>0</v>
      </c>
      <c r="E966" s="239">
        <f t="shared" si="143"/>
        <v>0</v>
      </c>
      <c r="F966" s="240"/>
      <c r="G966" s="240"/>
      <c r="H966" s="240"/>
      <c r="I966" s="319"/>
      <c r="J966" s="319"/>
      <c r="K966" s="319"/>
      <c r="L966" s="319"/>
      <c r="M966" s="319"/>
      <c r="N966" s="319"/>
      <c r="O966" s="319"/>
      <c r="P966" s="319"/>
      <c r="Q966" s="319"/>
      <c r="R966" s="319"/>
      <c r="S966" s="319"/>
      <c r="T966" s="319"/>
      <c r="U966" s="319"/>
      <c r="V966" s="319"/>
      <c r="W966" s="319"/>
      <c r="X966" s="319"/>
      <c r="Y966" s="319"/>
      <c r="Z966" s="319"/>
      <c r="AA966" s="319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394" t="s">
        <v>4044</v>
      </c>
      <c r="AM966" s="173">
        <v>505440</v>
      </c>
      <c r="AN966" s="537">
        <f t="shared" si="132"/>
        <v>0</v>
      </c>
      <c r="AO966" s="209"/>
      <c r="AP966" s="209"/>
      <c r="AQ966" s="209"/>
      <c r="AR966" s="209"/>
      <c r="AS966" s="209"/>
      <c r="AT966" s="209"/>
      <c r="AU966" s="209"/>
      <c r="AV966" s="210"/>
    </row>
    <row r="967" spans="1:48" s="254" customFormat="1" x14ac:dyDescent="0.15">
      <c r="A967" s="93" t="s">
        <v>3694</v>
      </c>
      <c r="B967" s="395" t="s">
        <v>1231</v>
      </c>
      <c r="C967" s="396" t="s">
        <v>2702</v>
      </c>
      <c r="D967" s="305">
        <f t="shared" si="142"/>
        <v>0</v>
      </c>
      <c r="E967" s="247">
        <f t="shared" si="143"/>
        <v>0</v>
      </c>
      <c r="F967" s="248"/>
      <c r="G967" s="248"/>
      <c r="H967" s="248"/>
      <c r="I967" s="324"/>
      <c r="J967" s="324"/>
      <c r="K967" s="324"/>
      <c r="L967" s="324"/>
      <c r="M967" s="324"/>
      <c r="N967" s="324"/>
      <c r="O967" s="324"/>
      <c r="P967" s="324"/>
      <c r="Q967" s="324"/>
      <c r="R967" s="324"/>
      <c r="S967" s="324"/>
      <c r="T967" s="324"/>
      <c r="U967" s="324"/>
      <c r="V967" s="324"/>
      <c r="W967" s="324"/>
      <c r="X967" s="324"/>
      <c r="Y967" s="324"/>
      <c r="Z967" s="324"/>
      <c r="AA967" s="324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397" t="s">
        <v>4044</v>
      </c>
      <c r="AM967" s="174">
        <v>505440</v>
      </c>
      <c r="AN967" s="326">
        <f t="shared" si="132"/>
        <v>0</v>
      </c>
      <c r="AO967" s="209"/>
      <c r="AP967" s="209"/>
      <c r="AQ967" s="209"/>
      <c r="AR967" s="209"/>
      <c r="AS967" s="209"/>
      <c r="AT967" s="209"/>
      <c r="AU967" s="209"/>
      <c r="AV967" s="253"/>
    </row>
    <row r="968" spans="1:48" x14ac:dyDescent="0.15">
      <c r="A968" s="136"/>
      <c r="B968" s="255" t="s">
        <v>728</v>
      </c>
      <c r="C968" s="356"/>
      <c r="D968" s="275">
        <f>SUM(D952:D967)</f>
        <v>0</v>
      </c>
      <c r="E968" s="275">
        <f>SUM(E952:E967)</f>
        <v>0</v>
      </c>
      <c r="F968" s="275">
        <f>SUM(F952:F967)</f>
        <v>0</v>
      </c>
      <c r="G968" s="275">
        <f>SUM(G952:G967)</f>
        <v>0</v>
      </c>
      <c r="H968" s="275">
        <f>SUM(H952:H967)</f>
        <v>0</v>
      </c>
      <c r="I968" s="357"/>
      <c r="J968" s="357"/>
      <c r="K968" s="357"/>
      <c r="L968" s="357"/>
      <c r="M968" s="357"/>
      <c r="N968" s="357"/>
      <c r="O968" s="357"/>
      <c r="P968" s="357"/>
      <c r="Q968" s="357"/>
      <c r="R968" s="357"/>
      <c r="S968" s="357"/>
      <c r="T968" s="357"/>
      <c r="U968" s="357"/>
      <c r="V968" s="357"/>
      <c r="W968" s="357"/>
      <c r="X968" s="357"/>
      <c r="Y968" s="357"/>
      <c r="Z968" s="357"/>
      <c r="AA968" s="357"/>
      <c r="AB968" s="275">
        <f t="shared" ref="AB968:AD968" si="147">SUM(AB952:AB967)</f>
        <v>0</v>
      </c>
      <c r="AC968" s="275">
        <f t="shared" si="147"/>
        <v>0</v>
      </c>
      <c r="AD968" s="275">
        <f t="shared" si="147"/>
        <v>0</v>
      </c>
      <c r="AE968" s="275">
        <f t="shared" ref="AE968:AN968" si="148">SUM(AE952:AE967)</f>
        <v>0</v>
      </c>
      <c r="AF968" s="275">
        <f t="shared" si="148"/>
        <v>0</v>
      </c>
      <c r="AG968" s="275">
        <f t="shared" si="148"/>
        <v>0</v>
      </c>
      <c r="AH968" s="275">
        <f t="shared" si="148"/>
        <v>0</v>
      </c>
      <c r="AI968" s="275">
        <f t="shared" si="148"/>
        <v>0</v>
      </c>
      <c r="AJ968" s="275">
        <f t="shared" si="148"/>
        <v>0</v>
      </c>
      <c r="AK968" s="275">
        <f t="shared" si="148"/>
        <v>0</v>
      </c>
      <c r="AL968" s="275"/>
      <c r="AM968" s="158">
        <f t="shared" si="148"/>
        <v>8010000</v>
      </c>
      <c r="AN968" s="275">
        <f t="shared" si="148"/>
        <v>0</v>
      </c>
      <c r="AO968" s="209"/>
      <c r="AP968" s="209"/>
      <c r="AQ968" s="209"/>
      <c r="AR968" s="209"/>
      <c r="AS968" s="209"/>
      <c r="AT968" s="209"/>
      <c r="AU968" s="209"/>
      <c r="AV968" s="210"/>
    </row>
    <row r="969" spans="1:48" x14ac:dyDescent="0.15">
      <c r="A969" s="136"/>
      <c r="B969" s="280" t="s">
        <v>3058</v>
      </c>
      <c r="C969" s="416"/>
      <c r="D969" s="1299"/>
      <c r="E969" s="1299"/>
      <c r="F969" s="1299"/>
      <c r="G969" s="1299"/>
      <c r="H969" s="1299"/>
      <c r="I969" s="1299"/>
      <c r="J969" s="1299"/>
      <c r="K969" s="1299"/>
      <c r="L969" s="1299"/>
      <c r="M969" s="1299"/>
      <c r="N969" s="1299"/>
      <c r="O969" s="1299"/>
      <c r="P969" s="1299"/>
      <c r="Q969" s="1299"/>
      <c r="R969" s="1299"/>
      <c r="S969" s="1299"/>
      <c r="T969" s="1299"/>
      <c r="U969" s="1299"/>
      <c r="V969" s="1299"/>
      <c r="W969" s="1299"/>
      <c r="X969" s="1299"/>
      <c r="Y969" s="1299"/>
      <c r="Z969" s="1299"/>
      <c r="AA969" s="1299"/>
      <c r="AB969" s="1299"/>
      <c r="AC969" s="1299"/>
      <c r="AD969" s="1299"/>
      <c r="AE969" s="1299"/>
      <c r="AF969" s="1299"/>
      <c r="AG969" s="1299"/>
      <c r="AH969" s="1299"/>
      <c r="AI969" s="1299"/>
      <c r="AJ969" s="1299"/>
      <c r="AK969" s="1299"/>
      <c r="AL969" s="1299"/>
      <c r="AM969" s="1299"/>
      <c r="AN969" s="1300"/>
      <c r="AO969" s="209"/>
      <c r="AP969" s="209"/>
      <c r="AQ969" s="209"/>
      <c r="AR969" s="209"/>
      <c r="AS969" s="209"/>
      <c r="AT969" s="209"/>
      <c r="AU969" s="209"/>
      <c r="AV969" s="210"/>
    </row>
    <row r="970" spans="1:48" s="271" customFormat="1" x14ac:dyDescent="0.15">
      <c r="A970" s="111" t="s">
        <v>3695</v>
      </c>
      <c r="B970" s="312" t="s">
        <v>1658</v>
      </c>
      <c r="C970" s="313" t="s">
        <v>2702</v>
      </c>
      <c r="D970" s="303">
        <f t="shared" si="142"/>
        <v>0</v>
      </c>
      <c r="E970" s="284">
        <f t="shared" si="143"/>
        <v>0</v>
      </c>
      <c r="F970" s="285"/>
      <c r="G970" s="285"/>
      <c r="H970" s="285"/>
      <c r="I970" s="314"/>
      <c r="J970" s="314"/>
      <c r="K970" s="314"/>
      <c r="L970" s="314"/>
      <c r="M970" s="314"/>
      <c r="N970" s="314"/>
      <c r="O970" s="314"/>
      <c r="P970" s="314"/>
      <c r="Q970" s="314"/>
      <c r="R970" s="314"/>
      <c r="S970" s="314"/>
      <c r="T970" s="314"/>
      <c r="U970" s="314"/>
      <c r="V970" s="314"/>
      <c r="W970" s="314"/>
      <c r="X970" s="314"/>
      <c r="Y970" s="314"/>
      <c r="Z970" s="314"/>
      <c r="AA970" s="314"/>
      <c r="AB970" s="285"/>
      <c r="AC970" s="285"/>
      <c r="AD970" s="285"/>
      <c r="AE970" s="285"/>
      <c r="AF970" s="285"/>
      <c r="AG970" s="285"/>
      <c r="AH970" s="285"/>
      <c r="AI970" s="285"/>
      <c r="AJ970" s="285"/>
      <c r="AK970" s="285"/>
      <c r="AL970" s="315" t="s">
        <v>4044</v>
      </c>
      <c r="AM970" s="171">
        <v>355930</v>
      </c>
      <c r="AN970" s="316">
        <f t="shared" si="132"/>
        <v>0</v>
      </c>
      <c r="AO970" s="209"/>
      <c r="AP970" s="209"/>
      <c r="AQ970" s="209"/>
      <c r="AR970" s="209"/>
      <c r="AS970" s="209"/>
      <c r="AT970" s="209"/>
      <c r="AU970" s="209"/>
      <c r="AV970" s="270"/>
    </row>
    <row r="971" spans="1:48" x14ac:dyDescent="0.15">
      <c r="A971" s="85" t="s">
        <v>3696</v>
      </c>
      <c r="B971" s="317" t="s">
        <v>872</v>
      </c>
      <c r="C971" s="318" t="s">
        <v>2702</v>
      </c>
      <c r="D971" s="304">
        <f t="shared" si="142"/>
        <v>0</v>
      </c>
      <c r="E971" s="239">
        <f t="shared" si="143"/>
        <v>0</v>
      </c>
      <c r="F971" s="240"/>
      <c r="G971" s="240"/>
      <c r="H971" s="240"/>
      <c r="I971" s="319"/>
      <c r="J971" s="319"/>
      <c r="K971" s="319"/>
      <c r="L971" s="319"/>
      <c r="M971" s="319"/>
      <c r="N971" s="319"/>
      <c r="O971" s="319"/>
      <c r="P971" s="319"/>
      <c r="Q971" s="319"/>
      <c r="R971" s="319"/>
      <c r="S971" s="319"/>
      <c r="T971" s="319"/>
      <c r="U971" s="319"/>
      <c r="V971" s="319"/>
      <c r="W971" s="319"/>
      <c r="X971" s="319"/>
      <c r="Y971" s="319"/>
      <c r="Z971" s="319"/>
      <c r="AA971" s="319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320" t="s">
        <v>4044</v>
      </c>
      <c r="AM971" s="173">
        <v>402160</v>
      </c>
      <c r="AN971" s="321">
        <f t="shared" si="132"/>
        <v>0</v>
      </c>
      <c r="AO971" s="209"/>
      <c r="AP971" s="209"/>
      <c r="AQ971" s="209"/>
      <c r="AR971" s="209"/>
      <c r="AS971" s="209"/>
      <c r="AT971" s="209"/>
      <c r="AU971" s="209"/>
      <c r="AV971" s="210"/>
    </row>
    <row r="972" spans="1:48" ht="21" x14ac:dyDescent="0.15">
      <c r="A972" s="85" t="s">
        <v>3697</v>
      </c>
      <c r="B972" s="317" t="s">
        <v>441</v>
      </c>
      <c r="C972" s="318" t="s">
        <v>2702</v>
      </c>
      <c r="D972" s="304">
        <f t="shared" si="142"/>
        <v>0</v>
      </c>
      <c r="E972" s="239">
        <f t="shared" si="143"/>
        <v>0</v>
      </c>
      <c r="F972" s="240"/>
      <c r="G972" s="240"/>
      <c r="H972" s="240"/>
      <c r="I972" s="319"/>
      <c r="J972" s="319"/>
      <c r="K972" s="319"/>
      <c r="L972" s="319"/>
      <c r="M972" s="319"/>
      <c r="N972" s="319"/>
      <c r="O972" s="319"/>
      <c r="P972" s="319"/>
      <c r="Q972" s="319"/>
      <c r="R972" s="319"/>
      <c r="S972" s="319"/>
      <c r="T972" s="319"/>
      <c r="U972" s="319"/>
      <c r="V972" s="319"/>
      <c r="W972" s="319"/>
      <c r="X972" s="319"/>
      <c r="Y972" s="319"/>
      <c r="Z972" s="319"/>
      <c r="AA972" s="319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320" t="s">
        <v>4044</v>
      </c>
      <c r="AM972" s="173">
        <v>448420</v>
      </c>
      <c r="AN972" s="321">
        <f t="shared" si="132"/>
        <v>0</v>
      </c>
      <c r="AO972" s="209"/>
      <c r="AP972" s="209"/>
      <c r="AQ972" s="209"/>
      <c r="AR972" s="209"/>
      <c r="AS972" s="209"/>
      <c r="AT972" s="209"/>
      <c r="AU972" s="209"/>
      <c r="AV972" s="210"/>
    </row>
    <row r="973" spans="1:48" x14ac:dyDescent="0.15">
      <c r="A973" s="85" t="s">
        <v>3698</v>
      </c>
      <c r="B973" s="317" t="s">
        <v>873</v>
      </c>
      <c r="C973" s="318" t="s">
        <v>2702</v>
      </c>
      <c r="D973" s="304">
        <f t="shared" si="142"/>
        <v>0</v>
      </c>
      <c r="E973" s="239">
        <f t="shared" si="143"/>
        <v>0</v>
      </c>
      <c r="F973" s="240"/>
      <c r="G973" s="240"/>
      <c r="H973" s="240"/>
      <c r="I973" s="319"/>
      <c r="J973" s="319"/>
      <c r="K973" s="319"/>
      <c r="L973" s="319"/>
      <c r="M973" s="319"/>
      <c r="N973" s="319"/>
      <c r="O973" s="319"/>
      <c r="P973" s="319"/>
      <c r="Q973" s="319"/>
      <c r="R973" s="319"/>
      <c r="S973" s="319"/>
      <c r="T973" s="319"/>
      <c r="U973" s="319"/>
      <c r="V973" s="319"/>
      <c r="W973" s="319"/>
      <c r="X973" s="319"/>
      <c r="Y973" s="319"/>
      <c r="Z973" s="319"/>
      <c r="AA973" s="319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320" t="s">
        <v>4044</v>
      </c>
      <c r="AM973" s="173">
        <v>402160</v>
      </c>
      <c r="AN973" s="321">
        <f t="shared" si="132"/>
        <v>0</v>
      </c>
      <c r="AO973" s="209"/>
      <c r="AP973" s="209"/>
      <c r="AQ973" s="209"/>
      <c r="AR973" s="209"/>
      <c r="AS973" s="209"/>
      <c r="AT973" s="209"/>
      <c r="AU973" s="209"/>
      <c r="AV973" s="210"/>
    </row>
    <row r="974" spans="1:48" ht="21" x14ac:dyDescent="0.15">
      <c r="A974" s="85" t="s">
        <v>3699</v>
      </c>
      <c r="B974" s="317" t="s">
        <v>1221</v>
      </c>
      <c r="C974" s="318" t="s">
        <v>2702</v>
      </c>
      <c r="D974" s="304">
        <f t="shared" si="142"/>
        <v>0</v>
      </c>
      <c r="E974" s="239">
        <f t="shared" si="143"/>
        <v>0</v>
      </c>
      <c r="F974" s="240"/>
      <c r="G974" s="240"/>
      <c r="H974" s="240"/>
      <c r="I974" s="319"/>
      <c r="J974" s="319"/>
      <c r="K974" s="319"/>
      <c r="L974" s="319"/>
      <c r="M974" s="319"/>
      <c r="N974" s="319"/>
      <c r="O974" s="319"/>
      <c r="P974" s="319"/>
      <c r="Q974" s="319"/>
      <c r="R974" s="319"/>
      <c r="S974" s="319"/>
      <c r="T974" s="319"/>
      <c r="U974" s="319"/>
      <c r="V974" s="319"/>
      <c r="W974" s="319"/>
      <c r="X974" s="319"/>
      <c r="Y974" s="319"/>
      <c r="Z974" s="319"/>
      <c r="AA974" s="319"/>
      <c r="AB974" s="240"/>
      <c r="AC974" s="240"/>
      <c r="AD974" s="240"/>
      <c r="AE974" s="240"/>
      <c r="AF974" s="240"/>
      <c r="AG974" s="240"/>
      <c r="AH974" s="240"/>
      <c r="AI974" s="240"/>
      <c r="AJ974" s="240"/>
      <c r="AK974" s="240"/>
      <c r="AL974" s="320" t="s">
        <v>4044</v>
      </c>
      <c r="AM974" s="173">
        <v>448420</v>
      </c>
      <c r="AN974" s="321">
        <f t="shared" si="132"/>
        <v>0</v>
      </c>
      <c r="AO974" s="209"/>
      <c r="AP974" s="209"/>
      <c r="AQ974" s="209"/>
      <c r="AR974" s="209"/>
      <c r="AS974" s="209"/>
      <c r="AT974" s="209"/>
      <c r="AU974" s="209"/>
      <c r="AV974" s="210"/>
    </row>
    <row r="975" spans="1:48" x14ac:dyDescent="0.15">
      <c r="A975" s="85" t="s">
        <v>3700</v>
      </c>
      <c r="B975" s="317" t="s">
        <v>1656</v>
      </c>
      <c r="C975" s="318" t="s">
        <v>2702</v>
      </c>
      <c r="D975" s="304">
        <f t="shared" si="142"/>
        <v>0</v>
      </c>
      <c r="E975" s="239">
        <f t="shared" si="143"/>
        <v>0</v>
      </c>
      <c r="F975" s="240"/>
      <c r="G975" s="240"/>
      <c r="H975" s="240"/>
      <c r="I975" s="319"/>
      <c r="J975" s="319"/>
      <c r="K975" s="319"/>
      <c r="L975" s="319"/>
      <c r="M975" s="319"/>
      <c r="N975" s="319"/>
      <c r="O975" s="319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320" t="s">
        <v>4044</v>
      </c>
      <c r="AM975" s="173">
        <v>402160</v>
      </c>
      <c r="AN975" s="321">
        <f t="shared" si="132"/>
        <v>0</v>
      </c>
      <c r="AO975" s="209"/>
      <c r="AP975" s="209"/>
      <c r="AQ975" s="209"/>
      <c r="AR975" s="209"/>
      <c r="AS975" s="209"/>
      <c r="AT975" s="209"/>
      <c r="AU975" s="209"/>
      <c r="AV975" s="210"/>
    </row>
    <row r="976" spans="1:48" x14ac:dyDescent="0.15">
      <c r="A976" s="85" t="s">
        <v>3701</v>
      </c>
      <c r="B976" s="317" t="s">
        <v>1223</v>
      </c>
      <c r="C976" s="318" t="s">
        <v>2702</v>
      </c>
      <c r="D976" s="304">
        <f t="shared" si="142"/>
        <v>0</v>
      </c>
      <c r="E976" s="239">
        <f t="shared" si="143"/>
        <v>0</v>
      </c>
      <c r="F976" s="240"/>
      <c r="G976" s="240"/>
      <c r="H976" s="240"/>
      <c r="I976" s="319"/>
      <c r="J976" s="319"/>
      <c r="K976" s="319"/>
      <c r="L976" s="319"/>
      <c r="M976" s="319"/>
      <c r="N976" s="319"/>
      <c r="O976" s="319"/>
      <c r="P976" s="319"/>
      <c r="Q976" s="319"/>
      <c r="R976" s="319"/>
      <c r="S976" s="319"/>
      <c r="T976" s="319"/>
      <c r="U976" s="319"/>
      <c r="V976" s="319"/>
      <c r="W976" s="319"/>
      <c r="X976" s="319"/>
      <c r="Y976" s="319"/>
      <c r="Z976" s="319"/>
      <c r="AA976" s="319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320" t="s">
        <v>4044</v>
      </c>
      <c r="AM976" s="173">
        <v>355930</v>
      </c>
      <c r="AN976" s="321">
        <f t="shared" si="132"/>
        <v>0</v>
      </c>
      <c r="AO976" s="209"/>
      <c r="AP976" s="209"/>
      <c r="AQ976" s="209"/>
      <c r="AR976" s="209"/>
      <c r="AS976" s="209"/>
      <c r="AT976" s="209"/>
      <c r="AU976" s="209"/>
      <c r="AV976" s="210"/>
    </row>
    <row r="977" spans="1:48" x14ac:dyDescent="0.15">
      <c r="A977" s="85" t="s">
        <v>3702</v>
      </c>
      <c r="B977" s="317" t="s">
        <v>1224</v>
      </c>
      <c r="C977" s="318" t="s">
        <v>2702</v>
      </c>
      <c r="D977" s="304">
        <f t="shared" si="142"/>
        <v>0</v>
      </c>
      <c r="E977" s="239">
        <f t="shared" si="143"/>
        <v>0</v>
      </c>
      <c r="F977" s="240"/>
      <c r="G977" s="240"/>
      <c r="H977" s="240"/>
      <c r="I977" s="319"/>
      <c r="J977" s="319"/>
      <c r="K977" s="319"/>
      <c r="L977" s="319"/>
      <c r="M977" s="319"/>
      <c r="N977" s="319"/>
      <c r="O977" s="319"/>
      <c r="P977" s="319"/>
      <c r="Q977" s="319"/>
      <c r="R977" s="319"/>
      <c r="S977" s="319"/>
      <c r="T977" s="319"/>
      <c r="U977" s="319"/>
      <c r="V977" s="319"/>
      <c r="W977" s="319"/>
      <c r="X977" s="319"/>
      <c r="Y977" s="319"/>
      <c r="Z977" s="319"/>
      <c r="AA977" s="319"/>
      <c r="AB977" s="240"/>
      <c r="AC977" s="240"/>
      <c r="AD977" s="240"/>
      <c r="AE977" s="240"/>
      <c r="AF977" s="240"/>
      <c r="AG977" s="240"/>
      <c r="AH977" s="240"/>
      <c r="AI977" s="240"/>
      <c r="AJ977" s="240"/>
      <c r="AK977" s="240"/>
      <c r="AL977" s="320" t="s">
        <v>4044</v>
      </c>
      <c r="AM977" s="173">
        <v>402160</v>
      </c>
      <c r="AN977" s="321">
        <f t="shared" si="132"/>
        <v>0</v>
      </c>
      <c r="AO977" s="209"/>
      <c r="AP977" s="209"/>
      <c r="AQ977" s="209"/>
      <c r="AR977" s="209"/>
      <c r="AS977" s="209"/>
      <c r="AT977" s="209"/>
      <c r="AU977" s="209"/>
      <c r="AV977" s="210"/>
    </row>
    <row r="978" spans="1:48" x14ac:dyDescent="0.15">
      <c r="A978" s="85" t="s">
        <v>3703</v>
      </c>
      <c r="B978" s="317" t="s">
        <v>1225</v>
      </c>
      <c r="C978" s="318" t="s">
        <v>2702</v>
      </c>
      <c r="D978" s="304">
        <f t="shared" si="142"/>
        <v>0</v>
      </c>
      <c r="E978" s="239">
        <f t="shared" si="143"/>
        <v>0</v>
      </c>
      <c r="F978" s="240"/>
      <c r="G978" s="240"/>
      <c r="H978" s="240"/>
      <c r="I978" s="319"/>
      <c r="J978" s="319"/>
      <c r="K978" s="319"/>
      <c r="L978" s="319"/>
      <c r="M978" s="319"/>
      <c r="N978" s="319"/>
      <c r="O978" s="319"/>
      <c r="P978" s="319"/>
      <c r="Q978" s="319"/>
      <c r="R978" s="319"/>
      <c r="S978" s="319"/>
      <c r="T978" s="319"/>
      <c r="U978" s="319"/>
      <c r="V978" s="319"/>
      <c r="W978" s="319"/>
      <c r="X978" s="319"/>
      <c r="Y978" s="319"/>
      <c r="Z978" s="319"/>
      <c r="AA978" s="319"/>
      <c r="AB978" s="240"/>
      <c r="AC978" s="240"/>
      <c r="AD978" s="240"/>
      <c r="AE978" s="240"/>
      <c r="AF978" s="240"/>
      <c r="AG978" s="240"/>
      <c r="AH978" s="240"/>
      <c r="AI978" s="240"/>
      <c r="AJ978" s="240"/>
      <c r="AK978" s="240"/>
      <c r="AL978" s="320" t="s">
        <v>4044</v>
      </c>
      <c r="AM978" s="173">
        <v>355930</v>
      </c>
      <c r="AN978" s="321">
        <f t="shared" si="132"/>
        <v>0</v>
      </c>
      <c r="AO978" s="209"/>
      <c r="AP978" s="209"/>
      <c r="AQ978" s="209"/>
      <c r="AR978" s="209"/>
      <c r="AS978" s="209"/>
      <c r="AT978" s="209"/>
      <c r="AU978" s="209"/>
      <c r="AV978" s="210"/>
    </row>
    <row r="979" spans="1:48" x14ac:dyDescent="0.15">
      <c r="A979" s="85" t="s">
        <v>3704</v>
      </c>
      <c r="B979" s="317" t="s">
        <v>1226</v>
      </c>
      <c r="C979" s="318" t="s">
        <v>2702</v>
      </c>
      <c r="D979" s="304">
        <f t="shared" si="142"/>
        <v>0</v>
      </c>
      <c r="E979" s="239">
        <f t="shared" si="143"/>
        <v>0</v>
      </c>
      <c r="F979" s="240"/>
      <c r="G979" s="240"/>
      <c r="H979" s="240"/>
      <c r="I979" s="319"/>
      <c r="J979" s="319"/>
      <c r="K979" s="319"/>
      <c r="L979" s="319"/>
      <c r="M979" s="319"/>
      <c r="N979" s="319"/>
      <c r="O979" s="319"/>
      <c r="P979" s="319"/>
      <c r="Q979" s="319"/>
      <c r="R979" s="319"/>
      <c r="S979" s="319"/>
      <c r="T979" s="319"/>
      <c r="U979" s="319"/>
      <c r="V979" s="319"/>
      <c r="W979" s="319"/>
      <c r="X979" s="319"/>
      <c r="Y979" s="319"/>
      <c r="Z979" s="319"/>
      <c r="AA979" s="319"/>
      <c r="AB979" s="240"/>
      <c r="AC979" s="240"/>
      <c r="AD979" s="240"/>
      <c r="AE979" s="240"/>
      <c r="AF979" s="240"/>
      <c r="AG979" s="240"/>
      <c r="AH979" s="240"/>
      <c r="AI979" s="240"/>
      <c r="AJ979" s="240"/>
      <c r="AK979" s="240"/>
      <c r="AL979" s="320" t="s">
        <v>4044</v>
      </c>
      <c r="AM979" s="173">
        <v>448420</v>
      </c>
      <c r="AN979" s="321">
        <f t="shared" si="132"/>
        <v>0</v>
      </c>
      <c r="AO979" s="209"/>
      <c r="AP979" s="209"/>
      <c r="AQ979" s="209"/>
      <c r="AR979" s="209"/>
      <c r="AS979" s="209"/>
      <c r="AT979" s="209"/>
      <c r="AU979" s="209"/>
      <c r="AV979" s="210"/>
    </row>
    <row r="980" spans="1:48" x14ac:dyDescent="0.15">
      <c r="A980" s="85" t="s">
        <v>3705</v>
      </c>
      <c r="B980" s="317" t="s">
        <v>351</v>
      </c>
      <c r="C980" s="318" t="s">
        <v>2702</v>
      </c>
      <c r="D980" s="304">
        <f t="shared" si="142"/>
        <v>0</v>
      </c>
      <c r="E980" s="239">
        <f t="shared" si="143"/>
        <v>0</v>
      </c>
      <c r="F980" s="240"/>
      <c r="G980" s="240"/>
      <c r="H980" s="240"/>
      <c r="I980" s="319"/>
      <c r="J980" s="319"/>
      <c r="K980" s="319"/>
      <c r="L980" s="319"/>
      <c r="M980" s="319"/>
      <c r="N980" s="319"/>
      <c r="O980" s="319"/>
      <c r="P980" s="319"/>
      <c r="Q980" s="319"/>
      <c r="R980" s="319"/>
      <c r="S980" s="319"/>
      <c r="T980" s="319"/>
      <c r="U980" s="319"/>
      <c r="V980" s="319"/>
      <c r="W980" s="319"/>
      <c r="X980" s="319"/>
      <c r="Y980" s="319"/>
      <c r="Z980" s="319"/>
      <c r="AA980" s="319"/>
      <c r="AB980" s="240"/>
      <c r="AC980" s="240"/>
      <c r="AD980" s="240"/>
      <c r="AE980" s="240"/>
      <c r="AF980" s="240"/>
      <c r="AG980" s="240"/>
      <c r="AH980" s="240"/>
      <c r="AI980" s="240"/>
      <c r="AJ980" s="240"/>
      <c r="AK980" s="240"/>
      <c r="AL980" s="320" t="s">
        <v>4044</v>
      </c>
      <c r="AM980" s="173">
        <v>263250</v>
      </c>
      <c r="AN980" s="321">
        <f t="shared" si="132"/>
        <v>0</v>
      </c>
      <c r="AO980" s="209"/>
      <c r="AP980" s="209"/>
      <c r="AQ980" s="209"/>
      <c r="AR980" s="209"/>
      <c r="AS980" s="209"/>
      <c r="AT980" s="209"/>
      <c r="AU980" s="209"/>
      <c r="AV980" s="210"/>
    </row>
    <row r="981" spans="1:48" x14ac:dyDescent="0.15">
      <c r="A981" s="85" t="s">
        <v>3706</v>
      </c>
      <c r="B981" s="317" t="s">
        <v>1228</v>
      </c>
      <c r="C981" s="318" t="s">
        <v>2702</v>
      </c>
      <c r="D981" s="304">
        <f t="shared" si="142"/>
        <v>0</v>
      </c>
      <c r="E981" s="239">
        <f t="shared" si="143"/>
        <v>0</v>
      </c>
      <c r="F981" s="240"/>
      <c r="G981" s="240"/>
      <c r="H981" s="240"/>
      <c r="I981" s="319"/>
      <c r="J981" s="319"/>
      <c r="K981" s="319"/>
      <c r="L981" s="319"/>
      <c r="M981" s="319"/>
      <c r="N981" s="319"/>
      <c r="O981" s="319"/>
      <c r="P981" s="319"/>
      <c r="Q981" s="319"/>
      <c r="R981" s="319"/>
      <c r="S981" s="319"/>
      <c r="T981" s="319"/>
      <c r="U981" s="319"/>
      <c r="V981" s="319"/>
      <c r="W981" s="319"/>
      <c r="X981" s="319"/>
      <c r="Y981" s="319"/>
      <c r="Z981" s="319"/>
      <c r="AA981" s="319"/>
      <c r="AB981" s="240"/>
      <c r="AC981" s="240"/>
      <c r="AD981" s="240"/>
      <c r="AE981" s="240"/>
      <c r="AF981" s="240"/>
      <c r="AG981" s="240"/>
      <c r="AH981" s="240"/>
      <c r="AI981" s="240"/>
      <c r="AJ981" s="240"/>
      <c r="AK981" s="240"/>
      <c r="AL981" s="320" t="s">
        <v>4044</v>
      </c>
      <c r="AM981" s="173">
        <v>711660</v>
      </c>
      <c r="AN981" s="321">
        <f t="shared" si="132"/>
        <v>0</v>
      </c>
      <c r="AO981" s="209"/>
      <c r="AP981" s="209"/>
      <c r="AQ981" s="209"/>
      <c r="AR981" s="209"/>
      <c r="AS981" s="209"/>
      <c r="AT981" s="209"/>
      <c r="AU981" s="209"/>
      <c r="AV981" s="210"/>
    </row>
    <row r="982" spans="1:48" x14ac:dyDescent="0.15">
      <c r="A982" s="85" t="s">
        <v>3707</v>
      </c>
      <c r="B982" s="317" t="s">
        <v>1229</v>
      </c>
      <c r="C982" s="318" t="s">
        <v>2702</v>
      </c>
      <c r="D982" s="304">
        <f t="shared" si="142"/>
        <v>0</v>
      </c>
      <c r="E982" s="239">
        <f t="shared" si="143"/>
        <v>0</v>
      </c>
      <c r="F982" s="240"/>
      <c r="G982" s="240"/>
      <c r="H982" s="240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240"/>
      <c r="AC982" s="240"/>
      <c r="AD982" s="240"/>
      <c r="AE982" s="240"/>
      <c r="AF982" s="240"/>
      <c r="AG982" s="240"/>
      <c r="AH982" s="240"/>
      <c r="AI982" s="240"/>
      <c r="AJ982" s="240"/>
      <c r="AK982" s="240"/>
      <c r="AL982" s="320" t="s">
        <v>4044</v>
      </c>
      <c r="AM982" s="173">
        <v>355930</v>
      </c>
      <c r="AN982" s="321">
        <f t="shared" si="132"/>
        <v>0</v>
      </c>
      <c r="AO982" s="209"/>
      <c r="AP982" s="209"/>
      <c r="AQ982" s="209"/>
      <c r="AR982" s="209"/>
      <c r="AS982" s="209"/>
      <c r="AT982" s="209"/>
      <c r="AU982" s="209"/>
      <c r="AV982" s="210"/>
    </row>
    <row r="983" spans="1:48" ht="24" customHeight="1" x14ac:dyDescent="0.15">
      <c r="A983" s="85" t="s">
        <v>3708</v>
      </c>
      <c r="B983" s="317" t="s">
        <v>386</v>
      </c>
      <c r="C983" s="318" t="s">
        <v>2702</v>
      </c>
      <c r="D983" s="304">
        <f t="shared" si="142"/>
        <v>0</v>
      </c>
      <c r="E983" s="239">
        <f t="shared" si="143"/>
        <v>0</v>
      </c>
      <c r="F983" s="240"/>
      <c r="G983" s="240"/>
      <c r="H983" s="240"/>
      <c r="I983" s="319"/>
      <c r="J983" s="319"/>
      <c r="K983" s="319"/>
      <c r="L983" s="319"/>
      <c r="M983" s="319"/>
      <c r="N983" s="319"/>
      <c r="O983" s="319"/>
      <c r="P983" s="319"/>
      <c r="Q983" s="319"/>
      <c r="R983" s="319"/>
      <c r="S983" s="319"/>
      <c r="T983" s="319"/>
      <c r="U983" s="319"/>
      <c r="V983" s="319"/>
      <c r="W983" s="319"/>
      <c r="X983" s="319"/>
      <c r="Y983" s="319"/>
      <c r="Z983" s="319"/>
      <c r="AA983" s="319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320" t="s">
        <v>4044</v>
      </c>
      <c r="AM983" s="173">
        <v>217040</v>
      </c>
      <c r="AN983" s="321">
        <f t="shared" si="132"/>
        <v>0</v>
      </c>
      <c r="AO983" s="209"/>
      <c r="AP983" s="209"/>
      <c r="AQ983" s="209"/>
      <c r="AR983" s="209"/>
      <c r="AS983" s="209"/>
      <c r="AT983" s="209"/>
      <c r="AU983" s="209"/>
      <c r="AV983" s="210"/>
    </row>
    <row r="984" spans="1:48" x14ac:dyDescent="0.15">
      <c r="A984" s="85" t="s">
        <v>3709</v>
      </c>
      <c r="B984" s="317" t="s">
        <v>1230</v>
      </c>
      <c r="C984" s="318" t="s">
        <v>2702</v>
      </c>
      <c r="D984" s="304">
        <f t="shared" si="142"/>
        <v>0</v>
      </c>
      <c r="E984" s="239">
        <f t="shared" si="143"/>
        <v>0</v>
      </c>
      <c r="F984" s="240"/>
      <c r="G984" s="240"/>
      <c r="H984" s="240"/>
      <c r="I984" s="319"/>
      <c r="J984" s="319"/>
      <c r="K984" s="319"/>
      <c r="L984" s="319"/>
      <c r="M984" s="319"/>
      <c r="N984" s="319"/>
      <c r="O984" s="319"/>
      <c r="P984" s="319"/>
      <c r="Q984" s="319"/>
      <c r="R984" s="319"/>
      <c r="S984" s="319"/>
      <c r="T984" s="319"/>
      <c r="U984" s="319"/>
      <c r="V984" s="319"/>
      <c r="W984" s="319"/>
      <c r="X984" s="319"/>
      <c r="Y984" s="319"/>
      <c r="Z984" s="319"/>
      <c r="AA984" s="319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320" t="s">
        <v>4044</v>
      </c>
      <c r="AM984" s="173">
        <v>402160</v>
      </c>
      <c r="AN984" s="321">
        <f t="shared" si="132"/>
        <v>0</v>
      </c>
      <c r="AO984" s="209"/>
      <c r="AP984" s="209"/>
      <c r="AQ984" s="209"/>
      <c r="AR984" s="209"/>
      <c r="AS984" s="209"/>
      <c r="AT984" s="209"/>
      <c r="AU984" s="209"/>
      <c r="AV984" s="210"/>
    </row>
    <row r="985" spans="1:48" s="254" customFormat="1" x14ac:dyDescent="0.15">
      <c r="A985" s="107" t="s">
        <v>3710</v>
      </c>
      <c r="B985" s="322" t="s">
        <v>1231</v>
      </c>
      <c r="C985" s="323" t="s">
        <v>2702</v>
      </c>
      <c r="D985" s="305">
        <f t="shared" si="142"/>
        <v>0</v>
      </c>
      <c r="E985" s="247">
        <f t="shared" si="143"/>
        <v>0</v>
      </c>
      <c r="F985" s="248"/>
      <c r="G985" s="248"/>
      <c r="H985" s="248"/>
      <c r="I985" s="324"/>
      <c r="J985" s="324"/>
      <c r="K985" s="324"/>
      <c r="L985" s="324"/>
      <c r="M985" s="324"/>
      <c r="N985" s="324"/>
      <c r="O985" s="324"/>
      <c r="P985" s="324"/>
      <c r="Q985" s="324"/>
      <c r="R985" s="324"/>
      <c r="S985" s="324"/>
      <c r="T985" s="324"/>
      <c r="U985" s="324"/>
      <c r="V985" s="324"/>
      <c r="W985" s="324"/>
      <c r="X985" s="324"/>
      <c r="Y985" s="324"/>
      <c r="Z985" s="324"/>
      <c r="AA985" s="324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325" t="s">
        <v>4044</v>
      </c>
      <c r="AM985" s="174">
        <v>402160</v>
      </c>
      <c r="AN985" s="326">
        <f t="shared" si="132"/>
        <v>0</v>
      </c>
      <c r="AO985" s="209"/>
      <c r="AP985" s="209"/>
      <c r="AQ985" s="209"/>
      <c r="AR985" s="209"/>
      <c r="AS985" s="209"/>
      <c r="AT985" s="209"/>
      <c r="AU985" s="209"/>
      <c r="AV985" s="253"/>
    </row>
    <row r="986" spans="1:48" s="257" customFormat="1" x14ac:dyDescent="0.15">
      <c r="A986" s="65"/>
      <c r="B986" s="255" t="s">
        <v>728</v>
      </c>
      <c r="C986" s="296"/>
      <c r="D986" s="275">
        <f>SUM(D970:D985)</f>
        <v>0</v>
      </c>
      <c r="E986" s="275">
        <f>SUM(E970:E985)</f>
        <v>0</v>
      </c>
      <c r="F986" s="275">
        <f>SUM(F970:F985)</f>
        <v>0</v>
      </c>
      <c r="G986" s="275">
        <f>SUM(G970:G985)</f>
        <v>0</v>
      </c>
      <c r="H986" s="275">
        <f>SUM(H970:H985)</f>
        <v>0</v>
      </c>
      <c r="I986" s="357"/>
      <c r="J986" s="357"/>
      <c r="K986" s="357"/>
      <c r="L986" s="357"/>
      <c r="M986" s="357"/>
      <c r="N986" s="357"/>
      <c r="O986" s="357"/>
      <c r="P986" s="357"/>
      <c r="Q986" s="357"/>
      <c r="R986" s="357"/>
      <c r="S986" s="357"/>
      <c r="T986" s="357"/>
      <c r="U986" s="357"/>
      <c r="V986" s="357"/>
      <c r="W986" s="357"/>
      <c r="X986" s="357"/>
      <c r="Y986" s="357"/>
      <c r="Z986" s="357"/>
      <c r="AA986" s="357"/>
      <c r="AB986" s="275">
        <f t="shared" ref="AB986:AD986" si="149">SUM(AB970:AB985)</f>
        <v>0</v>
      </c>
      <c r="AC986" s="275">
        <f t="shared" si="149"/>
        <v>0</v>
      </c>
      <c r="AD986" s="275">
        <f t="shared" si="149"/>
        <v>0</v>
      </c>
      <c r="AE986" s="275">
        <f t="shared" ref="AE986:AN986" si="150">SUM(AE970:AE985)</f>
        <v>0</v>
      </c>
      <c r="AF986" s="275">
        <f t="shared" si="150"/>
        <v>0</v>
      </c>
      <c r="AG986" s="275">
        <f t="shared" si="150"/>
        <v>0</v>
      </c>
      <c r="AH986" s="275">
        <f t="shared" si="150"/>
        <v>0</v>
      </c>
      <c r="AI986" s="275">
        <f t="shared" si="150"/>
        <v>0</v>
      </c>
      <c r="AJ986" s="275">
        <f t="shared" si="150"/>
        <v>0</v>
      </c>
      <c r="AK986" s="275">
        <f t="shared" si="150"/>
        <v>0</v>
      </c>
      <c r="AL986" s="275">
        <f t="shared" si="150"/>
        <v>0</v>
      </c>
      <c r="AM986" s="158">
        <f t="shared" si="150"/>
        <v>6373890</v>
      </c>
      <c r="AN986" s="275">
        <f t="shared" si="150"/>
        <v>0</v>
      </c>
      <c r="AO986" s="259"/>
      <c r="AP986" s="259"/>
      <c r="AQ986" s="259"/>
      <c r="AR986" s="259"/>
      <c r="AS986" s="259"/>
      <c r="AT986" s="259"/>
      <c r="AU986" s="259"/>
      <c r="AV986" s="260"/>
    </row>
    <row r="987" spans="1:48" x14ac:dyDescent="0.15">
      <c r="A987" s="136"/>
      <c r="B987" s="280" t="s">
        <v>3059</v>
      </c>
      <c r="C987" s="1303"/>
      <c r="D987" s="1304"/>
      <c r="E987" s="1304"/>
      <c r="F987" s="1304"/>
      <c r="G987" s="1304"/>
      <c r="H987" s="1304"/>
      <c r="I987" s="1304"/>
      <c r="J987" s="1304"/>
      <c r="K987" s="1304"/>
      <c r="L987" s="1304"/>
      <c r="M987" s="1304"/>
      <c r="N987" s="1304"/>
      <c r="O987" s="1304"/>
      <c r="P987" s="1304"/>
      <c r="Q987" s="1304"/>
      <c r="R987" s="1304"/>
      <c r="S987" s="1304"/>
      <c r="T987" s="1304"/>
      <c r="U987" s="1304"/>
      <c r="V987" s="1304"/>
      <c r="W987" s="1304"/>
      <c r="X987" s="1304"/>
      <c r="Y987" s="1304"/>
      <c r="Z987" s="1304"/>
      <c r="AA987" s="1304"/>
      <c r="AB987" s="1304"/>
      <c r="AC987" s="1304"/>
      <c r="AD987" s="1304"/>
      <c r="AE987" s="1304"/>
      <c r="AF987" s="1304"/>
      <c r="AG987" s="1304"/>
      <c r="AH987" s="1304"/>
      <c r="AI987" s="1304"/>
      <c r="AJ987" s="1304"/>
      <c r="AK987" s="1304"/>
      <c r="AL987" s="1304"/>
      <c r="AM987" s="1304"/>
      <c r="AN987" s="1305"/>
      <c r="AO987" s="209"/>
      <c r="AP987" s="209"/>
      <c r="AQ987" s="209"/>
      <c r="AR987" s="209"/>
      <c r="AS987" s="209"/>
      <c r="AT987" s="209"/>
      <c r="AU987" s="209"/>
      <c r="AV987" s="210"/>
    </row>
    <row r="988" spans="1:48" s="271" customFormat="1" ht="25.5" customHeight="1" x14ac:dyDescent="0.15">
      <c r="A988" s="109" t="s">
        <v>2454</v>
      </c>
      <c r="B988" s="281" t="s">
        <v>2455</v>
      </c>
      <c r="C988" s="282" t="s">
        <v>2703</v>
      </c>
      <c r="D988" s="303">
        <f t="shared" si="142"/>
        <v>0</v>
      </c>
      <c r="E988" s="284">
        <f t="shared" si="143"/>
        <v>0</v>
      </c>
      <c r="F988" s="285"/>
      <c r="G988" s="285"/>
      <c r="H988" s="285"/>
      <c r="I988" s="314"/>
      <c r="J988" s="314"/>
      <c r="K988" s="314"/>
      <c r="L988" s="314"/>
      <c r="M988" s="314"/>
      <c r="N988" s="314"/>
      <c r="O988" s="314"/>
      <c r="P988" s="314"/>
      <c r="Q988" s="314"/>
      <c r="R988" s="314"/>
      <c r="S988" s="314"/>
      <c r="T988" s="314"/>
      <c r="U988" s="314"/>
      <c r="V988" s="314"/>
      <c r="W988" s="314"/>
      <c r="X988" s="314"/>
      <c r="Y988" s="314"/>
      <c r="Z988" s="314"/>
      <c r="AA988" s="314"/>
      <c r="AB988" s="285"/>
      <c r="AC988" s="285"/>
      <c r="AD988" s="285"/>
      <c r="AE988" s="285"/>
      <c r="AF988" s="285"/>
      <c r="AG988" s="285"/>
      <c r="AH988" s="285"/>
      <c r="AI988" s="285"/>
      <c r="AJ988" s="285"/>
      <c r="AK988" s="285"/>
      <c r="AL988" s="361" t="s">
        <v>4044</v>
      </c>
      <c r="AM988" s="178"/>
      <c r="AN988" s="371"/>
      <c r="AO988" s="209"/>
      <c r="AP988" s="209"/>
      <c r="AQ988" s="209"/>
      <c r="AR988" s="209"/>
      <c r="AS988" s="209"/>
      <c r="AT988" s="209"/>
      <c r="AU988" s="209"/>
      <c r="AV988" s="270"/>
    </row>
    <row r="989" spans="1:48" x14ac:dyDescent="0.15">
      <c r="A989" s="70" t="s">
        <v>2456</v>
      </c>
      <c r="B989" s="290" t="s">
        <v>3751</v>
      </c>
      <c r="C989" s="291" t="s">
        <v>2703</v>
      </c>
      <c r="D989" s="304">
        <f t="shared" si="142"/>
        <v>0</v>
      </c>
      <c r="E989" s="239">
        <f t="shared" si="143"/>
        <v>0</v>
      </c>
      <c r="F989" s="240"/>
      <c r="G989" s="240"/>
      <c r="H989" s="240"/>
      <c r="I989" s="319"/>
      <c r="J989" s="319"/>
      <c r="K989" s="319"/>
      <c r="L989" s="319"/>
      <c r="M989" s="319"/>
      <c r="N989" s="319"/>
      <c r="O989" s="319"/>
      <c r="P989" s="319"/>
      <c r="Q989" s="319"/>
      <c r="R989" s="319"/>
      <c r="S989" s="319"/>
      <c r="T989" s="319"/>
      <c r="U989" s="319"/>
      <c r="V989" s="319"/>
      <c r="W989" s="319"/>
      <c r="X989" s="319"/>
      <c r="Y989" s="319"/>
      <c r="Z989" s="319"/>
      <c r="AA989" s="319"/>
      <c r="AB989" s="240"/>
      <c r="AC989" s="240"/>
      <c r="AD989" s="240"/>
      <c r="AE989" s="240"/>
      <c r="AF989" s="240"/>
      <c r="AG989" s="240"/>
      <c r="AH989" s="240"/>
      <c r="AI989" s="240"/>
      <c r="AJ989" s="240"/>
      <c r="AK989" s="240"/>
      <c r="AL989" s="358" t="s">
        <v>4044</v>
      </c>
      <c r="AM989" s="177"/>
      <c r="AN989" s="359"/>
      <c r="AO989" s="209"/>
      <c r="AP989" s="209"/>
      <c r="AQ989" s="209"/>
      <c r="AR989" s="209"/>
      <c r="AS989" s="209"/>
      <c r="AT989" s="209"/>
      <c r="AU989" s="209"/>
      <c r="AV989" s="210"/>
    </row>
    <row r="990" spans="1:48" x14ac:dyDescent="0.15">
      <c r="A990" s="70" t="s">
        <v>2457</v>
      </c>
      <c r="B990" s="290" t="s">
        <v>3752</v>
      </c>
      <c r="C990" s="291" t="s">
        <v>2703</v>
      </c>
      <c r="D990" s="304">
        <f t="shared" si="142"/>
        <v>0</v>
      </c>
      <c r="E990" s="239">
        <f t="shared" si="143"/>
        <v>0</v>
      </c>
      <c r="F990" s="240"/>
      <c r="G990" s="240"/>
      <c r="H990" s="240"/>
      <c r="I990" s="319"/>
      <c r="J990" s="319"/>
      <c r="K990" s="319"/>
      <c r="L990" s="319"/>
      <c r="M990" s="319"/>
      <c r="N990" s="319"/>
      <c r="O990" s="319"/>
      <c r="P990" s="319"/>
      <c r="Q990" s="319"/>
      <c r="R990" s="319"/>
      <c r="S990" s="319"/>
      <c r="T990" s="319"/>
      <c r="U990" s="319"/>
      <c r="V990" s="319"/>
      <c r="W990" s="319"/>
      <c r="X990" s="319"/>
      <c r="Y990" s="319"/>
      <c r="Z990" s="319"/>
      <c r="AA990" s="319"/>
      <c r="AB990" s="240"/>
      <c r="AC990" s="240"/>
      <c r="AD990" s="240"/>
      <c r="AE990" s="240"/>
      <c r="AF990" s="240"/>
      <c r="AG990" s="240"/>
      <c r="AH990" s="240"/>
      <c r="AI990" s="240"/>
      <c r="AJ990" s="240"/>
      <c r="AK990" s="240"/>
      <c r="AL990" s="358" t="s">
        <v>4044</v>
      </c>
      <c r="AM990" s="177"/>
      <c r="AN990" s="359"/>
      <c r="AO990" s="209"/>
      <c r="AP990" s="209"/>
      <c r="AQ990" s="209"/>
      <c r="AR990" s="209"/>
      <c r="AS990" s="209"/>
      <c r="AT990" s="209"/>
      <c r="AU990" s="209"/>
      <c r="AV990" s="210"/>
    </row>
    <row r="991" spans="1:48" ht="15.75" customHeight="1" x14ac:dyDescent="0.15">
      <c r="A991" s="70" t="s">
        <v>2458</v>
      </c>
      <c r="B991" s="290" t="s">
        <v>3753</v>
      </c>
      <c r="C991" s="291" t="s">
        <v>2703</v>
      </c>
      <c r="D991" s="304">
        <f t="shared" si="142"/>
        <v>0</v>
      </c>
      <c r="E991" s="239">
        <f t="shared" si="143"/>
        <v>0</v>
      </c>
      <c r="F991" s="240"/>
      <c r="G991" s="240"/>
      <c r="H991" s="240"/>
      <c r="I991" s="319"/>
      <c r="J991" s="319"/>
      <c r="K991" s="319"/>
      <c r="L991" s="319"/>
      <c r="M991" s="319"/>
      <c r="N991" s="319"/>
      <c r="O991" s="319"/>
      <c r="P991" s="319"/>
      <c r="Q991" s="319"/>
      <c r="R991" s="319"/>
      <c r="S991" s="319"/>
      <c r="T991" s="319"/>
      <c r="U991" s="319"/>
      <c r="V991" s="319"/>
      <c r="W991" s="319"/>
      <c r="X991" s="319"/>
      <c r="Y991" s="319"/>
      <c r="Z991" s="319"/>
      <c r="AA991" s="319"/>
      <c r="AB991" s="240"/>
      <c r="AC991" s="240"/>
      <c r="AD991" s="240"/>
      <c r="AE991" s="240"/>
      <c r="AF991" s="240"/>
      <c r="AG991" s="240"/>
      <c r="AH991" s="240"/>
      <c r="AI991" s="240"/>
      <c r="AJ991" s="240"/>
      <c r="AK991" s="240"/>
      <c r="AL991" s="358" t="s">
        <v>4044</v>
      </c>
      <c r="AM991" s="177"/>
      <c r="AN991" s="359"/>
      <c r="AO991" s="209"/>
      <c r="AP991" s="209"/>
      <c r="AQ991" s="209"/>
      <c r="AR991" s="209"/>
      <c r="AS991" s="209"/>
      <c r="AT991" s="209"/>
      <c r="AU991" s="209"/>
      <c r="AV991" s="210"/>
    </row>
    <row r="992" spans="1:48" ht="21" x14ac:dyDescent="0.15">
      <c r="A992" s="70" t="s">
        <v>2459</v>
      </c>
      <c r="B992" s="290" t="s">
        <v>3754</v>
      </c>
      <c r="C992" s="291" t="s">
        <v>2703</v>
      </c>
      <c r="D992" s="304">
        <f t="shared" si="142"/>
        <v>0</v>
      </c>
      <c r="E992" s="239">
        <f t="shared" si="143"/>
        <v>0</v>
      </c>
      <c r="F992" s="240"/>
      <c r="G992" s="240"/>
      <c r="H992" s="240"/>
      <c r="I992" s="319"/>
      <c r="J992" s="319"/>
      <c r="K992" s="319"/>
      <c r="L992" s="319"/>
      <c r="M992" s="319"/>
      <c r="N992" s="319"/>
      <c r="O992" s="319"/>
      <c r="P992" s="319"/>
      <c r="Q992" s="319"/>
      <c r="R992" s="319"/>
      <c r="S992" s="319"/>
      <c r="T992" s="319"/>
      <c r="U992" s="319"/>
      <c r="V992" s="319"/>
      <c r="W992" s="319"/>
      <c r="X992" s="319"/>
      <c r="Y992" s="319"/>
      <c r="Z992" s="319"/>
      <c r="AA992" s="319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358" t="s">
        <v>4044</v>
      </c>
      <c r="AM992" s="177"/>
      <c r="AN992" s="359"/>
      <c r="AO992" s="209"/>
      <c r="AP992" s="209"/>
      <c r="AQ992" s="209"/>
      <c r="AR992" s="209"/>
      <c r="AS992" s="209"/>
      <c r="AT992" s="209"/>
      <c r="AU992" s="209"/>
      <c r="AV992" s="210"/>
    </row>
    <row r="993" spans="1:48" ht="21" x14ac:dyDescent="0.15">
      <c r="A993" s="70" t="s">
        <v>2460</v>
      </c>
      <c r="B993" s="290" t="s">
        <v>3755</v>
      </c>
      <c r="C993" s="291" t="s">
        <v>2703</v>
      </c>
      <c r="D993" s="304">
        <f t="shared" si="142"/>
        <v>0</v>
      </c>
      <c r="E993" s="239">
        <f t="shared" si="143"/>
        <v>0</v>
      </c>
      <c r="F993" s="240"/>
      <c r="G993" s="240"/>
      <c r="H993" s="240"/>
      <c r="I993" s="319"/>
      <c r="J993" s="319"/>
      <c r="K993" s="319"/>
      <c r="L993" s="319"/>
      <c r="M993" s="319"/>
      <c r="N993" s="319"/>
      <c r="O993" s="319"/>
      <c r="P993" s="319"/>
      <c r="Q993" s="319"/>
      <c r="R993" s="319"/>
      <c r="S993" s="319"/>
      <c r="T993" s="319"/>
      <c r="U993" s="319"/>
      <c r="V993" s="319"/>
      <c r="W993" s="319"/>
      <c r="X993" s="319"/>
      <c r="Y993" s="319"/>
      <c r="Z993" s="319"/>
      <c r="AA993" s="319"/>
      <c r="AB993" s="240"/>
      <c r="AC993" s="240"/>
      <c r="AD993" s="240"/>
      <c r="AE993" s="240"/>
      <c r="AF993" s="240"/>
      <c r="AG993" s="240"/>
      <c r="AH993" s="240"/>
      <c r="AI993" s="240"/>
      <c r="AJ993" s="240"/>
      <c r="AK993" s="240"/>
      <c r="AL993" s="358" t="s">
        <v>4044</v>
      </c>
      <c r="AM993" s="177"/>
      <c r="AN993" s="359"/>
      <c r="AO993" s="209"/>
      <c r="AP993" s="209"/>
      <c r="AQ993" s="209"/>
      <c r="AR993" s="209"/>
      <c r="AS993" s="209"/>
      <c r="AT993" s="209"/>
      <c r="AU993" s="209"/>
      <c r="AV993" s="210"/>
    </row>
    <row r="994" spans="1:48" x14ac:dyDescent="0.15">
      <c r="A994" s="70" t="s">
        <v>2461</v>
      </c>
      <c r="B994" s="290" t="s">
        <v>3756</v>
      </c>
      <c r="C994" s="291" t="s">
        <v>2703</v>
      </c>
      <c r="D994" s="304">
        <f t="shared" si="142"/>
        <v>0</v>
      </c>
      <c r="E994" s="239">
        <f t="shared" si="143"/>
        <v>0</v>
      </c>
      <c r="F994" s="240"/>
      <c r="G994" s="240"/>
      <c r="H994" s="240"/>
      <c r="I994" s="319"/>
      <c r="J994" s="319"/>
      <c r="K994" s="319"/>
      <c r="L994" s="319"/>
      <c r="M994" s="319"/>
      <c r="N994" s="319"/>
      <c r="O994" s="319"/>
      <c r="P994" s="319"/>
      <c r="Q994" s="319"/>
      <c r="R994" s="319"/>
      <c r="S994" s="319"/>
      <c r="T994" s="319"/>
      <c r="U994" s="319"/>
      <c r="V994" s="319"/>
      <c r="W994" s="319"/>
      <c r="X994" s="319"/>
      <c r="Y994" s="319"/>
      <c r="Z994" s="319"/>
      <c r="AA994" s="319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358" t="s">
        <v>4044</v>
      </c>
      <c r="AM994" s="177"/>
      <c r="AN994" s="359"/>
      <c r="AO994" s="209"/>
      <c r="AP994" s="209"/>
      <c r="AQ994" s="209"/>
      <c r="AR994" s="209"/>
      <c r="AS994" s="209"/>
      <c r="AT994" s="209"/>
      <c r="AU994" s="209"/>
      <c r="AV994" s="210"/>
    </row>
    <row r="995" spans="1:48" x14ac:dyDescent="0.15">
      <c r="A995" s="70" t="s">
        <v>2462</v>
      </c>
      <c r="B995" s="290" t="s">
        <v>3757</v>
      </c>
      <c r="C995" s="291" t="s">
        <v>2703</v>
      </c>
      <c r="D995" s="304">
        <f t="shared" si="142"/>
        <v>0</v>
      </c>
      <c r="E995" s="239">
        <f t="shared" si="143"/>
        <v>0</v>
      </c>
      <c r="F995" s="240"/>
      <c r="G995" s="240"/>
      <c r="H995" s="240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240"/>
      <c r="AC995" s="240"/>
      <c r="AD995" s="240"/>
      <c r="AE995" s="240"/>
      <c r="AF995" s="240"/>
      <c r="AG995" s="240"/>
      <c r="AH995" s="240"/>
      <c r="AI995" s="240"/>
      <c r="AJ995" s="240"/>
      <c r="AK995" s="240"/>
      <c r="AL995" s="358" t="s">
        <v>4044</v>
      </c>
      <c r="AM995" s="177"/>
      <c r="AN995" s="359"/>
      <c r="AO995" s="209"/>
      <c r="AP995" s="209"/>
      <c r="AQ995" s="209"/>
      <c r="AR995" s="209"/>
      <c r="AS995" s="209"/>
      <c r="AT995" s="209"/>
      <c r="AU995" s="209"/>
      <c r="AV995" s="210"/>
    </row>
    <row r="996" spans="1:48" x14ac:dyDescent="0.15">
      <c r="A996" s="70" t="s">
        <v>2463</v>
      </c>
      <c r="B996" s="290" t="s">
        <v>3758</v>
      </c>
      <c r="C996" s="291" t="s">
        <v>2703</v>
      </c>
      <c r="D996" s="304">
        <f t="shared" si="142"/>
        <v>0</v>
      </c>
      <c r="E996" s="239">
        <f t="shared" si="143"/>
        <v>0</v>
      </c>
      <c r="F996" s="240"/>
      <c r="G996" s="240"/>
      <c r="H996" s="240"/>
      <c r="I996" s="319"/>
      <c r="J996" s="319"/>
      <c r="K996" s="319"/>
      <c r="L996" s="319"/>
      <c r="M996" s="319"/>
      <c r="N996" s="319"/>
      <c r="O996" s="319"/>
      <c r="P996" s="319"/>
      <c r="Q996" s="319"/>
      <c r="R996" s="319"/>
      <c r="S996" s="319"/>
      <c r="T996" s="319"/>
      <c r="U996" s="319"/>
      <c r="V996" s="319"/>
      <c r="W996" s="319"/>
      <c r="X996" s="319"/>
      <c r="Y996" s="319"/>
      <c r="Z996" s="319"/>
      <c r="AA996" s="319"/>
      <c r="AB996" s="240"/>
      <c r="AC996" s="240"/>
      <c r="AD996" s="240"/>
      <c r="AE996" s="240"/>
      <c r="AF996" s="240"/>
      <c r="AG996" s="240"/>
      <c r="AH996" s="240"/>
      <c r="AI996" s="240"/>
      <c r="AJ996" s="240"/>
      <c r="AK996" s="240"/>
      <c r="AL996" s="358" t="s">
        <v>4044</v>
      </c>
      <c r="AM996" s="177"/>
      <c r="AN996" s="359"/>
      <c r="AO996" s="209"/>
      <c r="AP996" s="209"/>
      <c r="AQ996" s="209"/>
      <c r="AR996" s="209"/>
      <c r="AS996" s="209"/>
      <c r="AT996" s="209"/>
      <c r="AU996" s="209"/>
      <c r="AV996" s="210"/>
    </row>
    <row r="997" spans="1:48" x14ac:dyDescent="0.15">
      <c r="A997" s="70" t="s">
        <v>2464</v>
      </c>
      <c r="B997" s="290" t="s">
        <v>3759</v>
      </c>
      <c r="C997" s="291" t="s">
        <v>2703</v>
      </c>
      <c r="D997" s="304">
        <f t="shared" si="142"/>
        <v>0</v>
      </c>
      <c r="E997" s="239">
        <f t="shared" si="143"/>
        <v>0</v>
      </c>
      <c r="F997" s="240"/>
      <c r="G997" s="240"/>
      <c r="H997" s="240"/>
      <c r="I997" s="319"/>
      <c r="J997" s="319"/>
      <c r="K997" s="319"/>
      <c r="L997" s="319"/>
      <c r="M997" s="319"/>
      <c r="N997" s="319"/>
      <c r="O997" s="319"/>
      <c r="P997" s="319"/>
      <c r="Q997" s="319"/>
      <c r="R997" s="319"/>
      <c r="S997" s="319"/>
      <c r="T997" s="319"/>
      <c r="U997" s="319"/>
      <c r="V997" s="319"/>
      <c r="W997" s="319"/>
      <c r="X997" s="319"/>
      <c r="Y997" s="319"/>
      <c r="Z997" s="319"/>
      <c r="AA997" s="319"/>
      <c r="AB997" s="240"/>
      <c r="AC997" s="240"/>
      <c r="AD997" s="240"/>
      <c r="AE997" s="240"/>
      <c r="AF997" s="240"/>
      <c r="AG997" s="240"/>
      <c r="AH997" s="240"/>
      <c r="AI997" s="240"/>
      <c r="AJ997" s="240"/>
      <c r="AK997" s="240"/>
      <c r="AL997" s="358" t="s">
        <v>4044</v>
      </c>
      <c r="AM997" s="177"/>
      <c r="AN997" s="359"/>
      <c r="AO997" s="209"/>
      <c r="AP997" s="209"/>
      <c r="AQ997" s="209"/>
      <c r="AR997" s="209"/>
      <c r="AS997" s="209"/>
      <c r="AT997" s="209"/>
      <c r="AU997" s="209"/>
      <c r="AV997" s="210"/>
    </row>
    <row r="998" spans="1:48" x14ac:dyDescent="0.15">
      <c r="A998" s="70" t="s">
        <v>2465</v>
      </c>
      <c r="B998" s="290" t="s">
        <v>3760</v>
      </c>
      <c r="C998" s="291" t="s">
        <v>2703</v>
      </c>
      <c r="D998" s="304">
        <f t="shared" si="142"/>
        <v>0</v>
      </c>
      <c r="E998" s="239">
        <f t="shared" si="143"/>
        <v>0</v>
      </c>
      <c r="F998" s="240"/>
      <c r="G998" s="240"/>
      <c r="H998" s="240"/>
      <c r="I998" s="319"/>
      <c r="J998" s="319"/>
      <c r="K998" s="319"/>
      <c r="L998" s="319"/>
      <c r="M998" s="319"/>
      <c r="N998" s="319"/>
      <c r="O998" s="319"/>
      <c r="P998" s="319"/>
      <c r="Q998" s="319"/>
      <c r="R998" s="319"/>
      <c r="S998" s="319"/>
      <c r="T998" s="319"/>
      <c r="U998" s="319"/>
      <c r="V998" s="319"/>
      <c r="W998" s="319"/>
      <c r="X998" s="319"/>
      <c r="Y998" s="319"/>
      <c r="Z998" s="319"/>
      <c r="AA998" s="319"/>
      <c r="AB998" s="240"/>
      <c r="AC998" s="240"/>
      <c r="AD998" s="240"/>
      <c r="AE998" s="240"/>
      <c r="AF998" s="240"/>
      <c r="AG998" s="240"/>
      <c r="AH998" s="240"/>
      <c r="AI998" s="240"/>
      <c r="AJ998" s="240"/>
      <c r="AK998" s="240"/>
      <c r="AL998" s="358" t="s">
        <v>4044</v>
      </c>
      <c r="AM998" s="177"/>
      <c r="AN998" s="359"/>
      <c r="AO998" s="209"/>
      <c r="AP998" s="209"/>
      <c r="AQ998" s="209"/>
      <c r="AR998" s="209"/>
      <c r="AS998" s="209"/>
      <c r="AT998" s="209"/>
      <c r="AU998" s="209"/>
      <c r="AV998" s="210"/>
    </row>
    <row r="999" spans="1:48" ht="21.75" customHeight="1" x14ac:dyDescent="0.15">
      <c r="A999" s="70" t="s">
        <v>2466</v>
      </c>
      <c r="B999" s="290" t="s">
        <v>3761</v>
      </c>
      <c r="C999" s="291" t="s">
        <v>2703</v>
      </c>
      <c r="D999" s="304">
        <f t="shared" si="142"/>
        <v>0</v>
      </c>
      <c r="E999" s="239">
        <f t="shared" si="143"/>
        <v>0</v>
      </c>
      <c r="F999" s="240"/>
      <c r="G999" s="240"/>
      <c r="H999" s="240"/>
      <c r="I999" s="319"/>
      <c r="J999" s="319"/>
      <c r="K999" s="319"/>
      <c r="L999" s="319"/>
      <c r="M999" s="319"/>
      <c r="N999" s="319"/>
      <c r="O999" s="319"/>
      <c r="P999" s="319"/>
      <c r="Q999" s="319"/>
      <c r="R999" s="319"/>
      <c r="S999" s="319"/>
      <c r="T999" s="319"/>
      <c r="U999" s="319"/>
      <c r="V999" s="319"/>
      <c r="W999" s="319"/>
      <c r="X999" s="319"/>
      <c r="Y999" s="319"/>
      <c r="Z999" s="319"/>
      <c r="AA999" s="319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358" t="s">
        <v>4044</v>
      </c>
      <c r="AM999" s="177"/>
      <c r="AN999" s="359"/>
      <c r="AO999" s="209"/>
      <c r="AP999" s="209"/>
      <c r="AQ999" s="209"/>
      <c r="AR999" s="209"/>
      <c r="AS999" s="209"/>
      <c r="AT999" s="209"/>
      <c r="AU999" s="209"/>
      <c r="AV999" s="210"/>
    </row>
    <row r="1000" spans="1:48" x14ac:dyDescent="0.15">
      <c r="A1000" s="70" t="s">
        <v>2467</v>
      </c>
      <c r="B1000" s="290" t="s">
        <v>3762</v>
      </c>
      <c r="C1000" s="291" t="s">
        <v>2703</v>
      </c>
      <c r="D1000" s="304">
        <f t="shared" si="142"/>
        <v>0</v>
      </c>
      <c r="E1000" s="239">
        <f t="shared" si="143"/>
        <v>0</v>
      </c>
      <c r="F1000" s="240"/>
      <c r="G1000" s="240"/>
      <c r="H1000" s="240"/>
      <c r="I1000" s="319"/>
      <c r="J1000" s="319"/>
      <c r="K1000" s="319"/>
      <c r="L1000" s="319"/>
      <c r="M1000" s="319"/>
      <c r="N1000" s="319"/>
      <c r="O1000" s="319"/>
      <c r="P1000" s="319"/>
      <c r="Q1000" s="319"/>
      <c r="R1000" s="319"/>
      <c r="S1000" s="319"/>
      <c r="T1000" s="319"/>
      <c r="U1000" s="319"/>
      <c r="V1000" s="319"/>
      <c r="W1000" s="319"/>
      <c r="X1000" s="319"/>
      <c r="Y1000" s="319"/>
      <c r="Z1000" s="319"/>
      <c r="AA1000" s="319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358" t="s">
        <v>4044</v>
      </c>
      <c r="AM1000" s="177"/>
      <c r="AN1000" s="359"/>
      <c r="AO1000" s="209"/>
      <c r="AP1000" s="209"/>
      <c r="AQ1000" s="209"/>
      <c r="AR1000" s="209"/>
      <c r="AS1000" s="209"/>
      <c r="AT1000" s="209"/>
      <c r="AU1000" s="209"/>
      <c r="AV1000" s="210"/>
    </row>
    <row r="1001" spans="1:48" ht="21" x14ac:dyDescent="0.15">
      <c r="A1001" s="70" t="s">
        <v>2468</v>
      </c>
      <c r="B1001" s="290" t="s">
        <v>3763</v>
      </c>
      <c r="C1001" s="291" t="s">
        <v>2703</v>
      </c>
      <c r="D1001" s="304">
        <f t="shared" si="142"/>
        <v>0</v>
      </c>
      <c r="E1001" s="239">
        <f t="shared" si="143"/>
        <v>0</v>
      </c>
      <c r="F1001" s="240"/>
      <c r="G1001" s="240"/>
      <c r="H1001" s="240"/>
      <c r="I1001" s="319"/>
      <c r="J1001" s="319"/>
      <c r="K1001" s="319"/>
      <c r="L1001" s="319"/>
      <c r="M1001" s="319"/>
      <c r="N1001" s="319"/>
      <c r="O1001" s="319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240"/>
      <c r="AC1001" s="240"/>
      <c r="AD1001" s="240"/>
      <c r="AE1001" s="240"/>
      <c r="AF1001" s="240"/>
      <c r="AG1001" s="240"/>
      <c r="AH1001" s="240"/>
      <c r="AI1001" s="240"/>
      <c r="AJ1001" s="240"/>
      <c r="AK1001" s="240"/>
      <c r="AL1001" s="358" t="s">
        <v>4044</v>
      </c>
      <c r="AM1001" s="177"/>
      <c r="AN1001" s="359"/>
      <c r="AO1001" s="209"/>
      <c r="AP1001" s="209"/>
      <c r="AQ1001" s="209"/>
      <c r="AR1001" s="209"/>
      <c r="AS1001" s="209"/>
      <c r="AT1001" s="209"/>
      <c r="AU1001" s="209"/>
      <c r="AV1001" s="210"/>
    </row>
    <row r="1002" spans="1:48" ht="21" x14ac:dyDescent="0.15">
      <c r="A1002" s="70" t="s">
        <v>2469</v>
      </c>
      <c r="B1002" s="290" t="s">
        <v>3764</v>
      </c>
      <c r="C1002" s="291" t="s">
        <v>2703</v>
      </c>
      <c r="D1002" s="304">
        <f t="shared" si="142"/>
        <v>0</v>
      </c>
      <c r="E1002" s="239">
        <f t="shared" si="143"/>
        <v>0</v>
      </c>
      <c r="F1002" s="240"/>
      <c r="G1002" s="240"/>
      <c r="H1002" s="240"/>
      <c r="I1002" s="319"/>
      <c r="J1002" s="319"/>
      <c r="K1002" s="319"/>
      <c r="L1002" s="319"/>
      <c r="M1002" s="319"/>
      <c r="N1002" s="319"/>
      <c r="O1002" s="319"/>
      <c r="P1002" s="319"/>
      <c r="Q1002" s="319"/>
      <c r="R1002" s="319"/>
      <c r="S1002" s="319"/>
      <c r="T1002" s="319"/>
      <c r="U1002" s="319"/>
      <c r="V1002" s="319"/>
      <c r="W1002" s="319"/>
      <c r="X1002" s="319"/>
      <c r="Y1002" s="319"/>
      <c r="Z1002" s="319"/>
      <c r="AA1002" s="319"/>
      <c r="AB1002" s="240"/>
      <c r="AC1002" s="240"/>
      <c r="AD1002" s="240"/>
      <c r="AE1002" s="240"/>
      <c r="AF1002" s="240"/>
      <c r="AG1002" s="240"/>
      <c r="AH1002" s="240"/>
      <c r="AI1002" s="240"/>
      <c r="AJ1002" s="240"/>
      <c r="AK1002" s="240"/>
      <c r="AL1002" s="358" t="s">
        <v>4044</v>
      </c>
      <c r="AM1002" s="177"/>
      <c r="AN1002" s="359"/>
      <c r="AO1002" s="209"/>
      <c r="AP1002" s="209"/>
      <c r="AQ1002" s="209"/>
      <c r="AR1002" s="209"/>
      <c r="AS1002" s="209"/>
      <c r="AT1002" s="209"/>
      <c r="AU1002" s="209"/>
      <c r="AV1002" s="210"/>
    </row>
    <row r="1003" spans="1:48" ht="21" x14ac:dyDescent="0.15">
      <c r="A1003" s="70" t="s">
        <v>2470</v>
      </c>
      <c r="B1003" s="290" t="s">
        <v>3765</v>
      </c>
      <c r="C1003" s="291" t="s">
        <v>2703</v>
      </c>
      <c r="D1003" s="304">
        <f t="shared" si="142"/>
        <v>0</v>
      </c>
      <c r="E1003" s="239">
        <f t="shared" si="143"/>
        <v>0</v>
      </c>
      <c r="F1003" s="240"/>
      <c r="G1003" s="240"/>
      <c r="H1003" s="240"/>
      <c r="I1003" s="319"/>
      <c r="J1003" s="319"/>
      <c r="K1003" s="319"/>
      <c r="L1003" s="319"/>
      <c r="M1003" s="319"/>
      <c r="N1003" s="319"/>
      <c r="O1003" s="319"/>
      <c r="P1003" s="319"/>
      <c r="Q1003" s="319"/>
      <c r="R1003" s="319"/>
      <c r="S1003" s="319"/>
      <c r="T1003" s="319"/>
      <c r="U1003" s="319"/>
      <c r="V1003" s="319"/>
      <c r="W1003" s="319"/>
      <c r="X1003" s="319"/>
      <c r="Y1003" s="319"/>
      <c r="Z1003" s="319"/>
      <c r="AA1003" s="319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358" t="s">
        <v>4044</v>
      </c>
      <c r="AM1003" s="177"/>
      <c r="AN1003" s="359"/>
      <c r="AO1003" s="209"/>
      <c r="AP1003" s="209"/>
      <c r="AQ1003" s="209"/>
      <c r="AR1003" s="209"/>
      <c r="AS1003" s="209"/>
      <c r="AT1003" s="209"/>
      <c r="AU1003" s="209"/>
      <c r="AV1003" s="210"/>
    </row>
    <row r="1004" spans="1:48" x14ac:dyDescent="0.15">
      <c r="A1004" s="70" t="s">
        <v>2471</v>
      </c>
      <c r="B1004" s="290" t="s">
        <v>2472</v>
      </c>
      <c r="C1004" s="291" t="s">
        <v>2703</v>
      </c>
      <c r="D1004" s="304">
        <f t="shared" si="142"/>
        <v>0</v>
      </c>
      <c r="E1004" s="239">
        <f t="shared" si="143"/>
        <v>0</v>
      </c>
      <c r="F1004" s="240"/>
      <c r="G1004" s="240"/>
      <c r="H1004" s="240"/>
      <c r="I1004" s="319"/>
      <c r="J1004" s="319"/>
      <c r="K1004" s="319"/>
      <c r="L1004" s="319"/>
      <c r="M1004" s="319"/>
      <c r="N1004" s="319"/>
      <c r="O1004" s="319"/>
      <c r="P1004" s="319"/>
      <c r="Q1004" s="319"/>
      <c r="R1004" s="319"/>
      <c r="S1004" s="319"/>
      <c r="T1004" s="319"/>
      <c r="U1004" s="319"/>
      <c r="V1004" s="319"/>
      <c r="W1004" s="319"/>
      <c r="X1004" s="319"/>
      <c r="Y1004" s="319"/>
      <c r="Z1004" s="319"/>
      <c r="AA1004" s="319"/>
      <c r="AB1004" s="240"/>
      <c r="AC1004" s="240"/>
      <c r="AD1004" s="240"/>
      <c r="AE1004" s="240"/>
      <c r="AF1004" s="240"/>
      <c r="AG1004" s="240"/>
      <c r="AH1004" s="240"/>
      <c r="AI1004" s="240"/>
      <c r="AJ1004" s="240"/>
      <c r="AK1004" s="240"/>
      <c r="AL1004" s="358" t="s">
        <v>4044</v>
      </c>
      <c r="AM1004" s="177"/>
      <c r="AN1004" s="359"/>
      <c r="AO1004" s="209"/>
      <c r="AP1004" s="209"/>
      <c r="AQ1004" s="209"/>
      <c r="AR1004" s="209"/>
      <c r="AS1004" s="209"/>
      <c r="AT1004" s="209"/>
      <c r="AU1004" s="209"/>
      <c r="AV1004" s="210"/>
    </row>
    <row r="1005" spans="1:48" ht="42" x14ac:dyDescent="0.15">
      <c r="A1005" s="70" t="s">
        <v>2473</v>
      </c>
      <c r="B1005" s="290" t="s">
        <v>3766</v>
      </c>
      <c r="C1005" s="291" t="s">
        <v>2703</v>
      </c>
      <c r="D1005" s="304">
        <f t="shared" si="142"/>
        <v>0</v>
      </c>
      <c r="E1005" s="239">
        <f t="shared" si="143"/>
        <v>0</v>
      </c>
      <c r="F1005" s="240"/>
      <c r="G1005" s="240"/>
      <c r="H1005" s="240"/>
      <c r="I1005" s="319"/>
      <c r="J1005" s="319"/>
      <c r="K1005" s="319"/>
      <c r="L1005" s="319"/>
      <c r="M1005" s="319"/>
      <c r="N1005" s="319"/>
      <c r="O1005" s="319"/>
      <c r="P1005" s="319"/>
      <c r="Q1005" s="319"/>
      <c r="R1005" s="319"/>
      <c r="S1005" s="319"/>
      <c r="T1005" s="319"/>
      <c r="U1005" s="319"/>
      <c r="V1005" s="319"/>
      <c r="W1005" s="319"/>
      <c r="X1005" s="319"/>
      <c r="Y1005" s="319"/>
      <c r="Z1005" s="319"/>
      <c r="AA1005" s="319"/>
      <c r="AB1005" s="240"/>
      <c r="AC1005" s="240"/>
      <c r="AD1005" s="240"/>
      <c r="AE1005" s="240"/>
      <c r="AF1005" s="240"/>
      <c r="AG1005" s="240"/>
      <c r="AH1005" s="240"/>
      <c r="AI1005" s="240"/>
      <c r="AJ1005" s="240"/>
      <c r="AK1005" s="240"/>
      <c r="AL1005" s="358" t="s">
        <v>4044</v>
      </c>
      <c r="AM1005" s="177"/>
      <c r="AN1005" s="359"/>
      <c r="AO1005" s="209"/>
      <c r="AP1005" s="209"/>
      <c r="AQ1005" s="209"/>
      <c r="AR1005" s="209"/>
      <c r="AS1005" s="209"/>
      <c r="AT1005" s="209"/>
      <c r="AU1005" s="209"/>
      <c r="AV1005" s="210"/>
    </row>
    <row r="1006" spans="1:48" x14ac:dyDescent="0.15">
      <c r="A1006" s="70" t="s">
        <v>2474</v>
      </c>
      <c r="B1006" s="290" t="s">
        <v>4092</v>
      </c>
      <c r="C1006" s="291" t="s">
        <v>2703</v>
      </c>
      <c r="D1006" s="304">
        <f t="shared" si="142"/>
        <v>0</v>
      </c>
      <c r="E1006" s="239">
        <f t="shared" si="143"/>
        <v>0</v>
      </c>
      <c r="F1006" s="240"/>
      <c r="G1006" s="240"/>
      <c r="H1006" s="240"/>
      <c r="I1006" s="319"/>
      <c r="J1006" s="319"/>
      <c r="K1006" s="319"/>
      <c r="L1006" s="319"/>
      <c r="M1006" s="319"/>
      <c r="N1006" s="319"/>
      <c r="O1006" s="319"/>
      <c r="P1006" s="319"/>
      <c r="Q1006" s="319"/>
      <c r="R1006" s="319"/>
      <c r="S1006" s="319"/>
      <c r="T1006" s="319"/>
      <c r="U1006" s="319"/>
      <c r="V1006" s="319"/>
      <c r="W1006" s="319"/>
      <c r="X1006" s="319"/>
      <c r="Y1006" s="319"/>
      <c r="Z1006" s="319"/>
      <c r="AA1006" s="319"/>
      <c r="AB1006" s="240"/>
      <c r="AC1006" s="240"/>
      <c r="AD1006" s="240"/>
      <c r="AE1006" s="240"/>
      <c r="AF1006" s="240"/>
      <c r="AG1006" s="240"/>
      <c r="AH1006" s="240"/>
      <c r="AI1006" s="240"/>
      <c r="AJ1006" s="240"/>
      <c r="AK1006" s="240"/>
      <c r="AL1006" s="358" t="s">
        <v>4044</v>
      </c>
      <c r="AM1006" s="177"/>
      <c r="AN1006" s="359"/>
      <c r="AO1006" s="209"/>
      <c r="AP1006" s="209"/>
      <c r="AQ1006" s="209"/>
      <c r="AR1006" s="209"/>
      <c r="AS1006" s="209"/>
      <c r="AT1006" s="209"/>
      <c r="AU1006" s="209"/>
      <c r="AV1006" s="210"/>
    </row>
    <row r="1007" spans="1:48" ht="21" x14ac:dyDescent="0.15">
      <c r="A1007" s="70" t="s">
        <v>2475</v>
      </c>
      <c r="B1007" s="290" t="s">
        <v>3767</v>
      </c>
      <c r="C1007" s="291" t="s">
        <v>2703</v>
      </c>
      <c r="D1007" s="304">
        <f t="shared" ref="D1007:D1072" si="151">SUM(E1007+H1007)</f>
        <v>0</v>
      </c>
      <c r="E1007" s="239">
        <f t="shared" ref="E1007:E1072" si="152">SUM(F1007:G1007)</f>
        <v>0</v>
      </c>
      <c r="F1007" s="240"/>
      <c r="G1007" s="240"/>
      <c r="H1007" s="240"/>
      <c r="I1007" s="319"/>
      <c r="J1007" s="319"/>
      <c r="K1007" s="319"/>
      <c r="L1007" s="319"/>
      <c r="M1007" s="319"/>
      <c r="N1007" s="319"/>
      <c r="O1007" s="319"/>
      <c r="P1007" s="319"/>
      <c r="Q1007" s="319"/>
      <c r="R1007" s="319"/>
      <c r="S1007" s="319"/>
      <c r="T1007" s="319"/>
      <c r="U1007" s="319"/>
      <c r="V1007" s="319"/>
      <c r="W1007" s="319"/>
      <c r="X1007" s="319"/>
      <c r="Y1007" s="319"/>
      <c r="Z1007" s="319"/>
      <c r="AA1007" s="319"/>
      <c r="AB1007" s="240"/>
      <c r="AC1007" s="240"/>
      <c r="AD1007" s="240"/>
      <c r="AE1007" s="240"/>
      <c r="AF1007" s="240"/>
      <c r="AG1007" s="240"/>
      <c r="AH1007" s="240"/>
      <c r="AI1007" s="240"/>
      <c r="AJ1007" s="240"/>
      <c r="AK1007" s="240"/>
      <c r="AL1007" s="358" t="s">
        <v>4044</v>
      </c>
      <c r="AM1007" s="177"/>
      <c r="AN1007" s="359"/>
      <c r="AO1007" s="209"/>
      <c r="AP1007" s="209"/>
      <c r="AQ1007" s="209"/>
      <c r="AR1007" s="209"/>
      <c r="AS1007" s="209"/>
      <c r="AT1007" s="209"/>
      <c r="AU1007" s="209"/>
      <c r="AV1007" s="210"/>
    </row>
    <row r="1008" spans="1:48" ht="21" x14ac:dyDescent="0.15">
      <c r="A1008" s="70" t="s">
        <v>2476</v>
      </c>
      <c r="B1008" s="290" t="s">
        <v>3768</v>
      </c>
      <c r="C1008" s="291" t="s">
        <v>2703</v>
      </c>
      <c r="D1008" s="304">
        <f t="shared" si="151"/>
        <v>0</v>
      </c>
      <c r="E1008" s="239">
        <f t="shared" si="152"/>
        <v>0</v>
      </c>
      <c r="F1008" s="240"/>
      <c r="G1008" s="240"/>
      <c r="H1008" s="240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240"/>
      <c r="AC1008" s="240"/>
      <c r="AD1008" s="240"/>
      <c r="AE1008" s="240"/>
      <c r="AF1008" s="240"/>
      <c r="AG1008" s="240"/>
      <c r="AH1008" s="240"/>
      <c r="AI1008" s="240"/>
      <c r="AJ1008" s="240"/>
      <c r="AK1008" s="240"/>
      <c r="AL1008" s="358" t="s">
        <v>4044</v>
      </c>
      <c r="AM1008" s="177"/>
      <c r="AN1008" s="359"/>
      <c r="AO1008" s="209"/>
      <c r="AP1008" s="209"/>
      <c r="AQ1008" s="209"/>
      <c r="AR1008" s="209"/>
      <c r="AS1008" s="209"/>
      <c r="AT1008" s="209"/>
      <c r="AU1008" s="209"/>
      <c r="AV1008" s="210"/>
    </row>
    <row r="1009" spans="1:48" x14ac:dyDescent="0.15">
      <c r="A1009" s="70" t="s">
        <v>2477</v>
      </c>
      <c r="B1009" s="290" t="s">
        <v>3769</v>
      </c>
      <c r="C1009" s="291" t="s">
        <v>2703</v>
      </c>
      <c r="D1009" s="304">
        <f t="shared" si="151"/>
        <v>0</v>
      </c>
      <c r="E1009" s="239">
        <f t="shared" si="152"/>
        <v>0</v>
      </c>
      <c r="F1009" s="240"/>
      <c r="G1009" s="240"/>
      <c r="H1009" s="240"/>
      <c r="I1009" s="319"/>
      <c r="J1009" s="319"/>
      <c r="K1009" s="319"/>
      <c r="L1009" s="319"/>
      <c r="M1009" s="319"/>
      <c r="N1009" s="319"/>
      <c r="O1009" s="319"/>
      <c r="P1009" s="319"/>
      <c r="Q1009" s="319"/>
      <c r="R1009" s="319"/>
      <c r="S1009" s="319"/>
      <c r="T1009" s="319"/>
      <c r="U1009" s="319"/>
      <c r="V1009" s="319"/>
      <c r="W1009" s="319"/>
      <c r="X1009" s="319"/>
      <c r="Y1009" s="319"/>
      <c r="Z1009" s="319"/>
      <c r="AA1009" s="319"/>
      <c r="AB1009" s="240"/>
      <c r="AC1009" s="240"/>
      <c r="AD1009" s="240"/>
      <c r="AE1009" s="240"/>
      <c r="AF1009" s="240"/>
      <c r="AG1009" s="240"/>
      <c r="AH1009" s="240"/>
      <c r="AI1009" s="240"/>
      <c r="AJ1009" s="240"/>
      <c r="AK1009" s="240"/>
      <c r="AL1009" s="358" t="s">
        <v>4044</v>
      </c>
      <c r="AM1009" s="177"/>
      <c r="AN1009" s="359"/>
      <c r="AO1009" s="209"/>
      <c r="AP1009" s="209"/>
      <c r="AQ1009" s="209"/>
      <c r="AR1009" s="209"/>
      <c r="AS1009" s="209"/>
      <c r="AT1009" s="209"/>
      <c r="AU1009" s="209"/>
      <c r="AV1009" s="210"/>
    </row>
    <row r="1010" spans="1:48" ht="21" x14ac:dyDescent="0.15">
      <c r="A1010" s="70" t="s">
        <v>2478</v>
      </c>
      <c r="B1010" s="290" t="s">
        <v>3770</v>
      </c>
      <c r="C1010" s="291" t="s">
        <v>2703</v>
      </c>
      <c r="D1010" s="304">
        <f t="shared" si="151"/>
        <v>0</v>
      </c>
      <c r="E1010" s="239">
        <f t="shared" si="152"/>
        <v>0</v>
      </c>
      <c r="F1010" s="240"/>
      <c r="G1010" s="240"/>
      <c r="H1010" s="240"/>
      <c r="I1010" s="319"/>
      <c r="J1010" s="319"/>
      <c r="K1010" s="319"/>
      <c r="L1010" s="319"/>
      <c r="M1010" s="319"/>
      <c r="N1010" s="319"/>
      <c r="O1010" s="319"/>
      <c r="P1010" s="319"/>
      <c r="Q1010" s="319"/>
      <c r="R1010" s="319"/>
      <c r="S1010" s="319"/>
      <c r="T1010" s="319"/>
      <c r="U1010" s="319"/>
      <c r="V1010" s="319"/>
      <c r="W1010" s="319"/>
      <c r="X1010" s="319"/>
      <c r="Y1010" s="319"/>
      <c r="Z1010" s="319"/>
      <c r="AA1010" s="319"/>
      <c r="AB1010" s="240"/>
      <c r="AC1010" s="240"/>
      <c r="AD1010" s="240"/>
      <c r="AE1010" s="240"/>
      <c r="AF1010" s="240"/>
      <c r="AG1010" s="240"/>
      <c r="AH1010" s="240"/>
      <c r="AI1010" s="240"/>
      <c r="AJ1010" s="240"/>
      <c r="AK1010" s="240"/>
      <c r="AL1010" s="358" t="s">
        <v>4044</v>
      </c>
      <c r="AM1010" s="177"/>
      <c r="AN1010" s="359"/>
      <c r="AO1010" s="209"/>
      <c r="AP1010" s="209"/>
      <c r="AQ1010" s="209"/>
      <c r="AR1010" s="209"/>
      <c r="AS1010" s="209"/>
      <c r="AT1010" s="209"/>
      <c r="AU1010" s="209"/>
      <c r="AV1010" s="210"/>
    </row>
    <row r="1011" spans="1:48" x14ac:dyDescent="0.15">
      <c r="A1011" s="70" t="s">
        <v>2479</v>
      </c>
      <c r="B1011" s="290" t="s">
        <v>3771</v>
      </c>
      <c r="C1011" s="291" t="s">
        <v>2703</v>
      </c>
      <c r="D1011" s="304">
        <f t="shared" si="151"/>
        <v>0</v>
      </c>
      <c r="E1011" s="239">
        <f t="shared" si="152"/>
        <v>0</v>
      </c>
      <c r="F1011" s="240"/>
      <c r="G1011" s="240"/>
      <c r="H1011" s="240"/>
      <c r="I1011" s="319"/>
      <c r="J1011" s="319"/>
      <c r="K1011" s="319"/>
      <c r="L1011" s="319"/>
      <c r="M1011" s="319"/>
      <c r="N1011" s="319"/>
      <c r="O1011" s="319"/>
      <c r="P1011" s="319"/>
      <c r="Q1011" s="319"/>
      <c r="R1011" s="319"/>
      <c r="S1011" s="319"/>
      <c r="T1011" s="319"/>
      <c r="U1011" s="319"/>
      <c r="V1011" s="319"/>
      <c r="W1011" s="319"/>
      <c r="X1011" s="319"/>
      <c r="Y1011" s="319"/>
      <c r="Z1011" s="319"/>
      <c r="AA1011" s="319"/>
      <c r="AB1011" s="240"/>
      <c r="AC1011" s="240"/>
      <c r="AD1011" s="240"/>
      <c r="AE1011" s="240"/>
      <c r="AF1011" s="240"/>
      <c r="AG1011" s="240"/>
      <c r="AH1011" s="240"/>
      <c r="AI1011" s="240"/>
      <c r="AJ1011" s="240"/>
      <c r="AK1011" s="240"/>
      <c r="AL1011" s="358" t="s">
        <v>4044</v>
      </c>
      <c r="AM1011" s="177"/>
      <c r="AN1011" s="359"/>
      <c r="AO1011" s="209"/>
      <c r="AP1011" s="209"/>
      <c r="AQ1011" s="209"/>
      <c r="AR1011" s="209"/>
      <c r="AS1011" s="209"/>
      <c r="AT1011" s="209"/>
      <c r="AU1011" s="209"/>
      <c r="AV1011" s="210"/>
    </row>
    <row r="1012" spans="1:48" ht="21" x14ac:dyDescent="0.15">
      <c r="A1012" s="70" t="s">
        <v>2480</v>
      </c>
      <c r="B1012" s="290" t="s">
        <v>3772</v>
      </c>
      <c r="C1012" s="291" t="s">
        <v>2703</v>
      </c>
      <c r="D1012" s="304">
        <f t="shared" si="151"/>
        <v>0</v>
      </c>
      <c r="E1012" s="239">
        <f t="shared" si="152"/>
        <v>0</v>
      </c>
      <c r="F1012" s="240"/>
      <c r="G1012" s="240"/>
      <c r="H1012" s="240"/>
      <c r="I1012" s="319"/>
      <c r="J1012" s="319"/>
      <c r="K1012" s="319"/>
      <c r="L1012" s="319"/>
      <c r="M1012" s="319"/>
      <c r="N1012" s="319"/>
      <c r="O1012" s="319"/>
      <c r="P1012" s="319"/>
      <c r="Q1012" s="319"/>
      <c r="R1012" s="319"/>
      <c r="S1012" s="319"/>
      <c r="T1012" s="319"/>
      <c r="U1012" s="319"/>
      <c r="V1012" s="319"/>
      <c r="W1012" s="319"/>
      <c r="X1012" s="319"/>
      <c r="Y1012" s="319"/>
      <c r="Z1012" s="319"/>
      <c r="AA1012" s="319"/>
      <c r="AB1012" s="240"/>
      <c r="AC1012" s="240"/>
      <c r="AD1012" s="240"/>
      <c r="AE1012" s="240"/>
      <c r="AF1012" s="240"/>
      <c r="AG1012" s="240"/>
      <c r="AH1012" s="240"/>
      <c r="AI1012" s="240"/>
      <c r="AJ1012" s="240"/>
      <c r="AK1012" s="240"/>
      <c r="AL1012" s="358" t="s">
        <v>4044</v>
      </c>
      <c r="AM1012" s="177"/>
      <c r="AN1012" s="359"/>
      <c r="AO1012" s="209"/>
      <c r="AP1012" s="209"/>
      <c r="AQ1012" s="209"/>
      <c r="AR1012" s="209"/>
      <c r="AS1012" s="209"/>
      <c r="AT1012" s="209"/>
      <c r="AU1012" s="209"/>
      <c r="AV1012" s="210"/>
    </row>
    <row r="1013" spans="1:48" ht="21" customHeight="1" x14ac:dyDescent="0.15">
      <c r="A1013" s="70" t="s">
        <v>2481</v>
      </c>
      <c r="B1013" s="290" t="s">
        <v>3773</v>
      </c>
      <c r="C1013" s="291" t="s">
        <v>2703</v>
      </c>
      <c r="D1013" s="304">
        <f t="shared" si="151"/>
        <v>0</v>
      </c>
      <c r="E1013" s="239">
        <f t="shared" si="152"/>
        <v>0</v>
      </c>
      <c r="F1013" s="240"/>
      <c r="G1013" s="240"/>
      <c r="H1013" s="240"/>
      <c r="I1013" s="319"/>
      <c r="J1013" s="319"/>
      <c r="K1013" s="319"/>
      <c r="L1013" s="319"/>
      <c r="M1013" s="319"/>
      <c r="N1013" s="319"/>
      <c r="O1013" s="319"/>
      <c r="P1013" s="319"/>
      <c r="Q1013" s="319"/>
      <c r="R1013" s="319"/>
      <c r="S1013" s="319"/>
      <c r="T1013" s="319"/>
      <c r="U1013" s="319"/>
      <c r="V1013" s="319"/>
      <c r="W1013" s="319"/>
      <c r="X1013" s="319"/>
      <c r="Y1013" s="319"/>
      <c r="Z1013" s="319"/>
      <c r="AA1013" s="319"/>
      <c r="AB1013" s="240"/>
      <c r="AC1013" s="240"/>
      <c r="AD1013" s="240"/>
      <c r="AE1013" s="240"/>
      <c r="AF1013" s="240"/>
      <c r="AG1013" s="240"/>
      <c r="AH1013" s="240"/>
      <c r="AI1013" s="240"/>
      <c r="AJ1013" s="240"/>
      <c r="AK1013" s="240"/>
      <c r="AL1013" s="358" t="s">
        <v>4044</v>
      </c>
      <c r="AM1013" s="177"/>
      <c r="AN1013" s="359"/>
      <c r="AO1013" s="209"/>
      <c r="AP1013" s="209"/>
      <c r="AQ1013" s="209"/>
      <c r="AR1013" s="209"/>
      <c r="AS1013" s="209"/>
      <c r="AT1013" s="209"/>
      <c r="AU1013" s="209"/>
      <c r="AV1013" s="210"/>
    </row>
    <row r="1014" spans="1:48" ht="21" x14ac:dyDescent="0.15">
      <c r="A1014" s="70" t="s">
        <v>2482</v>
      </c>
      <c r="B1014" s="290" t="s">
        <v>3774</v>
      </c>
      <c r="C1014" s="291" t="s">
        <v>2703</v>
      </c>
      <c r="D1014" s="304">
        <f t="shared" si="151"/>
        <v>0</v>
      </c>
      <c r="E1014" s="239">
        <f t="shared" si="152"/>
        <v>0</v>
      </c>
      <c r="F1014" s="240"/>
      <c r="G1014" s="240"/>
      <c r="H1014" s="240"/>
      <c r="I1014" s="319"/>
      <c r="J1014" s="319"/>
      <c r="K1014" s="319"/>
      <c r="L1014" s="319"/>
      <c r="M1014" s="319"/>
      <c r="N1014" s="319"/>
      <c r="O1014" s="319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358" t="s">
        <v>4044</v>
      </c>
      <c r="AM1014" s="177"/>
      <c r="AN1014" s="359"/>
      <c r="AO1014" s="209"/>
      <c r="AP1014" s="209"/>
      <c r="AQ1014" s="209"/>
      <c r="AR1014" s="209"/>
      <c r="AS1014" s="209"/>
      <c r="AT1014" s="209"/>
      <c r="AU1014" s="209"/>
      <c r="AV1014" s="210"/>
    </row>
    <row r="1015" spans="1:48" ht="21" x14ac:dyDescent="0.15">
      <c r="A1015" s="70" t="s">
        <v>2483</v>
      </c>
      <c r="B1015" s="290" t="s">
        <v>3775</v>
      </c>
      <c r="C1015" s="291" t="s">
        <v>2703</v>
      </c>
      <c r="D1015" s="304">
        <f t="shared" si="151"/>
        <v>0</v>
      </c>
      <c r="E1015" s="239">
        <f t="shared" si="152"/>
        <v>0</v>
      </c>
      <c r="F1015" s="240"/>
      <c r="G1015" s="240"/>
      <c r="H1015" s="240"/>
      <c r="I1015" s="319"/>
      <c r="J1015" s="319"/>
      <c r="K1015" s="319"/>
      <c r="L1015" s="319"/>
      <c r="M1015" s="319"/>
      <c r="N1015" s="319"/>
      <c r="O1015" s="319"/>
      <c r="P1015" s="319"/>
      <c r="Q1015" s="319"/>
      <c r="R1015" s="319"/>
      <c r="S1015" s="319"/>
      <c r="T1015" s="319"/>
      <c r="U1015" s="319"/>
      <c r="V1015" s="319"/>
      <c r="W1015" s="319"/>
      <c r="X1015" s="319"/>
      <c r="Y1015" s="319"/>
      <c r="Z1015" s="319"/>
      <c r="AA1015" s="319"/>
      <c r="AB1015" s="240"/>
      <c r="AC1015" s="240"/>
      <c r="AD1015" s="240"/>
      <c r="AE1015" s="240"/>
      <c r="AF1015" s="240"/>
      <c r="AG1015" s="240"/>
      <c r="AH1015" s="240"/>
      <c r="AI1015" s="240"/>
      <c r="AJ1015" s="240"/>
      <c r="AK1015" s="240"/>
      <c r="AL1015" s="358" t="s">
        <v>4044</v>
      </c>
      <c r="AM1015" s="177"/>
      <c r="AN1015" s="359"/>
      <c r="AO1015" s="209"/>
      <c r="AP1015" s="209"/>
      <c r="AQ1015" s="209"/>
      <c r="AR1015" s="209"/>
      <c r="AS1015" s="209"/>
      <c r="AT1015" s="209"/>
      <c r="AU1015" s="209"/>
      <c r="AV1015" s="210"/>
    </row>
    <row r="1016" spans="1:48" x14ac:dyDescent="0.15">
      <c r="A1016" s="70" t="s">
        <v>2484</v>
      </c>
      <c r="B1016" s="290" t="s">
        <v>3776</v>
      </c>
      <c r="C1016" s="291" t="s">
        <v>2703</v>
      </c>
      <c r="D1016" s="304">
        <f t="shared" si="151"/>
        <v>0</v>
      </c>
      <c r="E1016" s="239">
        <f t="shared" si="152"/>
        <v>0</v>
      </c>
      <c r="F1016" s="240"/>
      <c r="G1016" s="240"/>
      <c r="H1016" s="240"/>
      <c r="I1016" s="319"/>
      <c r="J1016" s="319"/>
      <c r="K1016" s="319"/>
      <c r="L1016" s="319"/>
      <c r="M1016" s="319"/>
      <c r="N1016" s="319"/>
      <c r="O1016" s="319"/>
      <c r="P1016" s="319"/>
      <c r="Q1016" s="319"/>
      <c r="R1016" s="319"/>
      <c r="S1016" s="319"/>
      <c r="T1016" s="319"/>
      <c r="U1016" s="319"/>
      <c r="V1016" s="319"/>
      <c r="W1016" s="319"/>
      <c r="X1016" s="319"/>
      <c r="Y1016" s="319"/>
      <c r="Z1016" s="319"/>
      <c r="AA1016" s="319"/>
      <c r="AB1016" s="240"/>
      <c r="AC1016" s="240"/>
      <c r="AD1016" s="240"/>
      <c r="AE1016" s="240"/>
      <c r="AF1016" s="240"/>
      <c r="AG1016" s="240"/>
      <c r="AH1016" s="240"/>
      <c r="AI1016" s="240"/>
      <c r="AJ1016" s="240"/>
      <c r="AK1016" s="240"/>
      <c r="AL1016" s="358" t="s">
        <v>4044</v>
      </c>
      <c r="AM1016" s="177"/>
      <c r="AN1016" s="359"/>
      <c r="AO1016" s="209"/>
      <c r="AP1016" s="209"/>
      <c r="AQ1016" s="209"/>
      <c r="AR1016" s="209"/>
      <c r="AS1016" s="209"/>
      <c r="AT1016" s="209"/>
      <c r="AU1016" s="209"/>
      <c r="AV1016" s="210"/>
    </row>
    <row r="1017" spans="1:48" ht="21" x14ac:dyDescent="0.15">
      <c r="A1017" s="70" t="s">
        <v>2485</v>
      </c>
      <c r="B1017" s="290" t="s">
        <v>2486</v>
      </c>
      <c r="C1017" s="291" t="s">
        <v>2703</v>
      </c>
      <c r="D1017" s="304">
        <f t="shared" si="151"/>
        <v>0</v>
      </c>
      <c r="E1017" s="239">
        <f t="shared" si="152"/>
        <v>0</v>
      </c>
      <c r="F1017" s="240"/>
      <c r="G1017" s="240"/>
      <c r="H1017" s="240"/>
      <c r="I1017" s="319"/>
      <c r="J1017" s="319"/>
      <c r="K1017" s="319"/>
      <c r="L1017" s="319"/>
      <c r="M1017" s="319"/>
      <c r="N1017" s="319"/>
      <c r="O1017" s="319"/>
      <c r="P1017" s="319"/>
      <c r="Q1017" s="319"/>
      <c r="R1017" s="319"/>
      <c r="S1017" s="319"/>
      <c r="T1017" s="319"/>
      <c r="U1017" s="319"/>
      <c r="V1017" s="319"/>
      <c r="W1017" s="319"/>
      <c r="X1017" s="319"/>
      <c r="Y1017" s="319"/>
      <c r="Z1017" s="319"/>
      <c r="AA1017" s="319"/>
      <c r="AB1017" s="240"/>
      <c r="AC1017" s="240"/>
      <c r="AD1017" s="240"/>
      <c r="AE1017" s="240"/>
      <c r="AF1017" s="240"/>
      <c r="AG1017" s="240"/>
      <c r="AH1017" s="240"/>
      <c r="AI1017" s="240"/>
      <c r="AJ1017" s="240"/>
      <c r="AK1017" s="240"/>
      <c r="AL1017" s="358" t="s">
        <v>4044</v>
      </c>
      <c r="AM1017" s="177"/>
      <c r="AN1017" s="359"/>
      <c r="AO1017" s="209"/>
      <c r="AP1017" s="209"/>
      <c r="AQ1017" s="209"/>
      <c r="AR1017" s="209"/>
      <c r="AS1017" s="209"/>
      <c r="AT1017" s="209"/>
      <c r="AU1017" s="209"/>
      <c r="AV1017" s="210"/>
    </row>
    <row r="1018" spans="1:48" ht="21" x14ac:dyDescent="0.15">
      <c r="A1018" s="70" t="s">
        <v>2899</v>
      </c>
      <c r="B1018" s="290" t="s">
        <v>2900</v>
      </c>
      <c r="C1018" s="291"/>
      <c r="D1018" s="304">
        <f t="shared" si="151"/>
        <v>0</v>
      </c>
      <c r="E1018" s="239">
        <f t="shared" si="152"/>
        <v>0</v>
      </c>
      <c r="F1018" s="240"/>
      <c r="G1018" s="240"/>
      <c r="H1018" s="240"/>
      <c r="I1018" s="319"/>
      <c r="J1018" s="319"/>
      <c r="K1018" s="319"/>
      <c r="L1018" s="319"/>
      <c r="M1018" s="319"/>
      <c r="N1018" s="319"/>
      <c r="O1018" s="319"/>
      <c r="P1018" s="319"/>
      <c r="Q1018" s="319"/>
      <c r="R1018" s="319"/>
      <c r="S1018" s="319"/>
      <c r="T1018" s="319"/>
      <c r="U1018" s="319"/>
      <c r="V1018" s="319"/>
      <c r="W1018" s="319"/>
      <c r="X1018" s="319"/>
      <c r="Y1018" s="319"/>
      <c r="Z1018" s="319"/>
      <c r="AA1018" s="319"/>
      <c r="AB1018" s="240"/>
      <c r="AC1018" s="240"/>
      <c r="AD1018" s="240"/>
      <c r="AE1018" s="240"/>
      <c r="AF1018" s="240"/>
      <c r="AG1018" s="240"/>
      <c r="AH1018" s="240"/>
      <c r="AI1018" s="240"/>
      <c r="AJ1018" s="240"/>
      <c r="AK1018" s="240"/>
      <c r="AL1018" s="358" t="s">
        <v>4044</v>
      </c>
      <c r="AM1018" s="177"/>
      <c r="AN1018" s="359"/>
      <c r="AO1018" s="209"/>
      <c r="AP1018" s="209"/>
      <c r="AQ1018" s="209"/>
      <c r="AR1018" s="209"/>
      <c r="AS1018" s="209"/>
      <c r="AT1018" s="209"/>
      <c r="AU1018" s="209"/>
      <c r="AV1018" s="210"/>
    </row>
    <row r="1019" spans="1:48" x14ac:dyDescent="0.15">
      <c r="A1019" s="70" t="s">
        <v>2901</v>
      </c>
      <c r="B1019" s="290" t="s">
        <v>2902</v>
      </c>
      <c r="C1019" s="291"/>
      <c r="D1019" s="304">
        <f t="shared" si="151"/>
        <v>0</v>
      </c>
      <c r="E1019" s="239">
        <f t="shared" si="152"/>
        <v>0</v>
      </c>
      <c r="F1019" s="240"/>
      <c r="G1019" s="240"/>
      <c r="H1019" s="240"/>
      <c r="I1019" s="319"/>
      <c r="J1019" s="319"/>
      <c r="K1019" s="319"/>
      <c r="L1019" s="319"/>
      <c r="M1019" s="319"/>
      <c r="N1019" s="319"/>
      <c r="O1019" s="319"/>
      <c r="P1019" s="319"/>
      <c r="Q1019" s="319"/>
      <c r="R1019" s="319"/>
      <c r="S1019" s="319"/>
      <c r="T1019" s="319"/>
      <c r="U1019" s="319"/>
      <c r="V1019" s="319"/>
      <c r="W1019" s="319"/>
      <c r="X1019" s="319"/>
      <c r="Y1019" s="319"/>
      <c r="Z1019" s="319"/>
      <c r="AA1019" s="319"/>
      <c r="AB1019" s="240"/>
      <c r="AC1019" s="240"/>
      <c r="AD1019" s="240"/>
      <c r="AE1019" s="240"/>
      <c r="AF1019" s="240"/>
      <c r="AG1019" s="240"/>
      <c r="AH1019" s="240"/>
      <c r="AI1019" s="240"/>
      <c r="AJ1019" s="240"/>
      <c r="AK1019" s="240"/>
      <c r="AL1019" s="358" t="s">
        <v>4044</v>
      </c>
      <c r="AM1019" s="177"/>
      <c r="AN1019" s="359"/>
      <c r="AO1019" s="209"/>
      <c r="AP1019" s="209"/>
      <c r="AQ1019" s="209"/>
      <c r="AR1019" s="209"/>
      <c r="AS1019" s="209"/>
      <c r="AT1019" s="209"/>
      <c r="AU1019" s="209"/>
      <c r="AV1019" s="210"/>
    </row>
    <row r="1020" spans="1:48" x14ac:dyDescent="0.15">
      <c r="A1020" s="70" t="s">
        <v>2908</v>
      </c>
      <c r="B1020" s="290" t="s">
        <v>2834</v>
      </c>
      <c r="C1020" s="291"/>
      <c r="D1020" s="304">
        <f t="shared" si="151"/>
        <v>0</v>
      </c>
      <c r="E1020" s="239">
        <f t="shared" si="152"/>
        <v>0</v>
      </c>
      <c r="F1020" s="240"/>
      <c r="G1020" s="240"/>
      <c r="H1020" s="240"/>
      <c r="I1020" s="319"/>
      <c r="J1020" s="319"/>
      <c r="K1020" s="319"/>
      <c r="L1020" s="319"/>
      <c r="M1020" s="319"/>
      <c r="N1020" s="319"/>
      <c r="O1020" s="319"/>
      <c r="P1020" s="319"/>
      <c r="Q1020" s="319"/>
      <c r="R1020" s="319"/>
      <c r="S1020" s="319"/>
      <c r="T1020" s="319"/>
      <c r="U1020" s="319"/>
      <c r="V1020" s="319"/>
      <c r="W1020" s="319"/>
      <c r="X1020" s="319"/>
      <c r="Y1020" s="319"/>
      <c r="Z1020" s="319"/>
      <c r="AA1020" s="319"/>
      <c r="AB1020" s="240"/>
      <c r="AC1020" s="240"/>
      <c r="AD1020" s="240"/>
      <c r="AE1020" s="240"/>
      <c r="AF1020" s="240"/>
      <c r="AG1020" s="240"/>
      <c r="AH1020" s="240"/>
      <c r="AI1020" s="240"/>
      <c r="AJ1020" s="240"/>
      <c r="AK1020" s="240"/>
      <c r="AL1020" s="358" t="s">
        <v>4044</v>
      </c>
      <c r="AM1020" s="177"/>
      <c r="AN1020" s="359"/>
      <c r="AO1020" s="209"/>
      <c r="AP1020" s="209"/>
      <c r="AQ1020" s="209"/>
      <c r="AR1020" s="209"/>
      <c r="AS1020" s="209"/>
      <c r="AT1020" s="209"/>
      <c r="AU1020" s="209"/>
      <c r="AV1020" s="210"/>
    </row>
    <row r="1021" spans="1:48" x14ac:dyDescent="0.15">
      <c r="A1021" s="70" t="s">
        <v>2909</v>
      </c>
      <c r="B1021" s="290" t="s">
        <v>2910</v>
      </c>
      <c r="C1021" s="291"/>
      <c r="D1021" s="304">
        <f t="shared" si="151"/>
        <v>0</v>
      </c>
      <c r="E1021" s="239">
        <f t="shared" si="152"/>
        <v>0</v>
      </c>
      <c r="F1021" s="240"/>
      <c r="G1021" s="240"/>
      <c r="H1021" s="240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240"/>
      <c r="AC1021" s="240"/>
      <c r="AD1021" s="240"/>
      <c r="AE1021" s="240"/>
      <c r="AF1021" s="240"/>
      <c r="AG1021" s="240"/>
      <c r="AH1021" s="240"/>
      <c r="AI1021" s="240"/>
      <c r="AJ1021" s="240"/>
      <c r="AK1021" s="240"/>
      <c r="AL1021" s="358" t="s">
        <v>4044</v>
      </c>
      <c r="AM1021" s="177"/>
      <c r="AN1021" s="359"/>
      <c r="AO1021" s="209"/>
      <c r="AP1021" s="209"/>
      <c r="AQ1021" s="209"/>
      <c r="AR1021" s="209"/>
      <c r="AS1021" s="209"/>
      <c r="AT1021" s="209"/>
      <c r="AU1021" s="209"/>
      <c r="AV1021" s="210"/>
    </row>
    <row r="1022" spans="1:48" ht="21" x14ac:dyDescent="0.15">
      <c r="A1022" s="70" t="s">
        <v>2911</v>
      </c>
      <c r="B1022" s="290" t="s">
        <v>2912</v>
      </c>
      <c r="C1022" s="291"/>
      <c r="D1022" s="304">
        <f t="shared" si="151"/>
        <v>0</v>
      </c>
      <c r="E1022" s="239">
        <f t="shared" si="152"/>
        <v>0</v>
      </c>
      <c r="F1022" s="240"/>
      <c r="G1022" s="240"/>
      <c r="H1022" s="240"/>
      <c r="I1022" s="319"/>
      <c r="J1022" s="319"/>
      <c r="K1022" s="319"/>
      <c r="L1022" s="319"/>
      <c r="M1022" s="319"/>
      <c r="N1022" s="319"/>
      <c r="O1022" s="319"/>
      <c r="P1022" s="319"/>
      <c r="Q1022" s="319"/>
      <c r="R1022" s="319"/>
      <c r="S1022" s="319"/>
      <c r="T1022" s="319"/>
      <c r="U1022" s="319"/>
      <c r="V1022" s="319"/>
      <c r="W1022" s="319"/>
      <c r="X1022" s="319"/>
      <c r="Y1022" s="319"/>
      <c r="Z1022" s="319"/>
      <c r="AA1022" s="319"/>
      <c r="AB1022" s="240"/>
      <c r="AC1022" s="240"/>
      <c r="AD1022" s="240"/>
      <c r="AE1022" s="240"/>
      <c r="AF1022" s="240"/>
      <c r="AG1022" s="240"/>
      <c r="AH1022" s="240"/>
      <c r="AI1022" s="240"/>
      <c r="AJ1022" s="240"/>
      <c r="AK1022" s="240"/>
      <c r="AL1022" s="358" t="s">
        <v>4044</v>
      </c>
      <c r="AM1022" s="177"/>
      <c r="AN1022" s="359"/>
      <c r="AO1022" s="209"/>
      <c r="AP1022" s="209"/>
      <c r="AQ1022" s="209"/>
      <c r="AR1022" s="209"/>
      <c r="AS1022" s="209"/>
      <c r="AT1022" s="209"/>
      <c r="AU1022" s="209"/>
      <c r="AV1022" s="210"/>
    </row>
    <row r="1023" spans="1:48" x14ac:dyDescent="0.15">
      <c r="A1023" s="70" t="s">
        <v>2913</v>
      </c>
      <c r="B1023" s="290" t="s">
        <v>2914</v>
      </c>
      <c r="C1023" s="291"/>
      <c r="D1023" s="304">
        <f t="shared" si="151"/>
        <v>0</v>
      </c>
      <c r="E1023" s="239">
        <f t="shared" si="152"/>
        <v>0</v>
      </c>
      <c r="F1023" s="240"/>
      <c r="G1023" s="240"/>
      <c r="H1023" s="240"/>
      <c r="I1023" s="319"/>
      <c r="J1023" s="319"/>
      <c r="K1023" s="319"/>
      <c r="L1023" s="319"/>
      <c r="M1023" s="319"/>
      <c r="N1023" s="319"/>
      <c r="O1023" s="319"/>
      <c r="P1023" s="319"/>
      <c r="Q1023" s="319"/>
      <c r="R1023" s="319"/>
      <c r="S1023" s="319"/>
      <c r="T1023" s="319"/>
      <c r="U1023" s="319"/>
      <c r="V1023" s="319"/>
      <c r="W1023" s="319"/>
      <c r="X1023" s="319"/>
      <c r="Y1023" s="319"/>
      <c r="Z1023" s="319"/>
      <c r="AA1023" s="319"/>
      <c r="AB1023" s="240"/>
      <c r="AC1023" s="240"/>
      <c r="AD1023" s="240"/>
      <c r="AE1023" s="240"/>
      <c r="AF1023" s="240"/>
      <c r="AG1023" s="240"/>
      <c r="AH1023" s="240"/>
      <c r="AI1023" s="240"/>
      <c r="AJ1023" s="240"/>
      <c r="AK1023" s="240"/>
      <c r="AL1023" s="358" t="s">
        <v>4044</v>
      </c>
      <c r="AM1023" s="177"/>
      <c r="AN1023" s="359"/>
      <c r="AO1023" s="209"/>
      <c r="AP1023" s="209"/>
      <c r="AQ1023" s="209"/>
      <c r="AR1023" s="209"/>
      <c r="AS1023" s="209"/>
      <c r="AT1023" s="209"/>
      <c r="AU1023" s="209"/>
      <c r="AV1023" s="210"/>
    </row>
    <row r="1024" spans="1:48" x14ac:dyDescent="0.15">
      <c r="A1024" s="70" t="s">
        <v>2915</v>
      </c>
      <c r="B1024" s="290" t="s">
        <v>2916</v>
      </c>
      <c r="C1024" s="291"/>
      <c r="D1024" s="304">
        <f t="shared" si="151"/>
        <v>0</v>
      </c>
      <c r="E1024" s="239">
        <f t="shared" si="152"/>
        <v>0</v>
      </c>
      <c r="F1024" s="240"/>
      <c r="G1024" s="240"/>
      <c r="H1024" s="240"/>
      <c r="I1024" s="319"/>
      <c r="J1024" s="319"/>
      <c r="K1024" s="319"/>
      <c r="L1024" s="319"/>
      <c r="M1024" s="319"/>
      <c r="N1024" s="319"/>
      <c r="O1024" s="319"/>
      <c r="P1024" s="319"/>
      <c r="Q1024" s="319"/>
      <c r="R1024" s="319"/>
      <c r="S1024" s="319"/>
      <c r="T1024" s="319"/>
      <c r="U1024" s="319"/>
      <c r="V1024" s="319"/>
      <c r="W1024" s="319"/>
      <c r="X1024" s="319"/>
      <c r="Y1024" s="319"/>
      <c r="Z1024" s="319"/>
      <c r="AA1024" s="319"/>
      <c r="AB1024" s="240"/>
      <c r="AC1024" s="240"/>
      <c r="AD1024" s="240"/>
      <c r="AE1024" s="240"/>
      <c r="AF1024" s="240"/>
      <c r="AG1024" s="240"/>
      <c r="AH1024" s="240"/>
      <c r="AI1024" s="240"/>
      <c r="AJ1024" s="240"/>
      <c r="AK1024" s="240"/>
      <c r="AL1024" s="358" t="s">
        <v>4044</v>
      </c>
      <c r="AM1024" s="177"/>
      <c r="AN1024" s="359"/>
      <c r="AO1024" s="209"/>
      <c r="AP1024" s="209"/>
      <c r="AQ1024" s="209"/>
      <c r="AR1024" s="209"/>
      <c r="AS1024" s="209"/>
      <c r="AT1024" s="209"/>
      <c r="AU1024" s="209"/>
      <c r="AV1024" s="210"/>
    </row>
    <row r="1025" spans="1:48" x14ac:dyDescent="0.15">
      <c r="A1025" s="70"/>
      <c r="B1025" s="290" t="s">
        <v>2796</v>
      </c>
      <c r="C1025" s="291"/>
      <c r="D1025" s="304">
        <f t="shared" si="151"/>
        <v>0</v>
      </c>
      <c r="E1025" s="239">
        <f t="shared" si="152"/>
        <v>0</v>
      </c>
      <c r="F1025" s="240"/>
      <c r="G1025" s="240"/>
      <c r="H1025" s="240"/>
      <c r="I1025" s="319"/>
      <c r="J1025" s="319"/>
      <c r="K1025" s="319"/>
      <c r="L1025" s="319"/>
      <c r="M1025" s="319"/>
      <c r="N1025" s="319"/>
      <c r="O1025" s="319"/>
      <c r="P1025" s="319"/>
      <c r="Q1025" s="319"/>
      <c r="R1025" s="319"/>
      <c r="S1025" s="319"/>
      <c r="T1025" s="319"/>
      <c r="U1025" s="319"/>
      <c r="V1025" s="319"/>
      <c r="W1025" s="319"/>
      <c r="X1025" s="319"/>
      <c r="Y1025" s="319"/>
      <c r="Z1025" s="319"/>
      <c r="AA1025" s="319"/>
      <c r="AB1025" s="240"/>
      <c r="AC1025" s="240"/>
      <c r="AD1025" s="240"/>
      <c r="AE1025" s="240"/>
      <c r="AF1025" s="240"/>
      <c r="AG1025" s="240"/>
      <c r="AH1025" s="240"/>
      <c r="AI1025" s="240"/>
      <c r="AJ1025" s="240"/>
      <c r="AK1025" s="240"/>
      <c r="AL1025" s="358" t="s">
        <v>4044</v>
      </c>
      <c r="AM1025" s="177"/>
      <c r="AN1025" s="359"/>
      <c r="AO1025" s="209"/>
      <c r="AP1025" s="209"/>
      <c r="AQ1025" s="209"/>
      <c r="AR1025" s="209"/>
      <c r="AS1025" s="209"/>
      <c r="AT1025" s="209"/>
      <c r="AU1025" s="209"/>
      <c r="AV1025" s="210"/>
    </row>
    <row r="1026" spans="1:48" x14ac:dyDescent="0.15">
      <c r="A1026" s="70"/>
      <c r="B1026" s="290" t="s">
        <v>2797</v>
      </c>
      <c r="C1026" s="291"/>
      <c r="D1026" s="304">
        <f t="shared" si="151"/>
        <v>0</v>
      </c>
      <c r="E1026" s="239">
        <f t="shared" si="152"/>
        <v>0</v>
      </c>
      <c r="F1026" s="240"/>
      <c r="G1026" s="240"/>
      <c r="H1026" s="240"/>
      <c r="I1026" s="319"/>
      <c r="J1026" s="319"/>
      <c r="K1026" s="319"/>
      <c r="L1026" s="319"/>
      <c r="M1026" s="319"/>
      <c r="N1026" s="319"/>
      <c r="O1026" s="319"/>
      <c r="P1026" s="319"/>
      <c r="Q1026" s="319"/>
      <c r="R1026" s="319"/>
      <c r="S1026" s="319"/>
      <c r="T1026" s="319"/>
      <c r="U1026" s="319"/>
      <c r="V1026" s="319"/>
      <c r="W1026" s="319"/>
      <c r="X1026" s="319"/>
      <c r="Y1026" s="319"/>
      <c r="Z1026" s="319"/>
      <c r="AA1026" s="319"/>
      <c r="AB1026" s="240"/>
      <c r="AC1026" s="240"/>
      <c r="AD1026" s="240"/>
      <c r="AE1026" s="240"/>
      <c r="AF1026" s="240"/>
      <c r="AG1026" s="240"/>
      <c r="AH1026" s="240"/>
      <c r="AI1026" s="240"/>
      <c r="AJ1026" s="240"/>
      <c r="AK1026" s="240"/>
      <c r="AL1026" s="358" t="s">
        <v>4044</v>
      </c>
      <c r="AM1026" s="177"/>
      <c r="AN1026" s="359"/>
      <c r="AO1026" s="209"/>
      <c r="AP1026" s="209"/>
      <c r="AQ1026" s="209"/>
      <c r="AR1026" s="209"/>
      <c r="AS1026" s="209"/>
      <c r="AT1026" s="209"/>
      <c r="AU1026" s="209"/>
      <c r="AV1026" s="210"/>
    </row>
    <row r="1027" spans="1:48" x14ac:dyDescent="0.15">
      <c r="A1027" s="70"/>
      <c r="B1027" s="290" t="s">
        <v>2798</v>
      </c>
      <c r="C1027" s="291"/>
      <c r="D1027" s="304">
        <f t="shared" si="151"/>
        <v>0</v>
      </c>
      <c r="E1027" s="239">
        <f t="shared" si="152"/>
        <v>0</v>
      </c>
      <c r="F1027" s="240"/>
      <c r="G1027" s="240"/>
      <c r="H1027" s="240"/>
      <c r="I1027" s="319"/>
      <c r="J1027" s="319"/>
      <c r="K1027" s="319"/>
      <c r="L1027" s="319"/>
      <c r="M1027" s="319"/>
      <c r="N1027" s="319"/>
      <c r="O1027" s="319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240"/>
      <c r="AC1027" s="240"/>
      <c r="AD1027" s="240"/>
      <c r="AE1027" s="240"/>
      <c r="AF1027" s="240"/>
      <c r="AG1027" s="240"/>
      <c r="AH1027" s="240"/>
      <c r="AI1027" s="240"/>
      <c r="AJ1027" s="240"/>
      <c r="AK1027" s="240"/>
      <c r="AL1027" s="358" t="s">
        <v>4044</v>
      </c>
      <c r="AM1027" s="177"/>
      <c r="AN1027" s="359"/>
      <c r="AO1027" s="209"/>
      <c r="AP1027" s="209"/>
      <c r="AQ1027" s="209"/>
      <c r="AR1027" s="209"/>
      <c r="AS1027" s="209"/>
      <c r="AT1027" s="209"/>
      <c r="AU1027" s="209"/>
      <c r="AV1027" s="210"/>
    </row>
    <row r="1028" spans="1:48" x14ac:dyDescent="0.15">
      <c r="A1028" s="70"/>
      <c r="B1028" s="290" t="s">
        <v>2799</v>
      </c>
      <c r="C1028" s="291"/>
      <c r="D1028" s="304">
        <f t="shared" si="151"/>
        <v>0</v>
      </c>
      <c r="E1028" s="239">
        <f t="shared" si="152"/>
        <v>0</v>
      </c>
      <c r="F1028" s="240"/>
      <c r="G1028" s="240"/>
      <c r="H1028" s="240"/>
      <c r="I1028" s="319"/>
      <c r="J1028" s="319"/>
      <c r="K1028" s="319"/>
      <c r="L1028" s="319"/>
      <c r="M1028" s="319"/>
      <c r="N1028" s="319"/>
      <c r="O1028" s="319"/>
      <c r="P1028" s="319"/>
      <c r="Q1028" s="319"/>
      <c r="R1028" s="319"/>
      <c r="S1028" s="319"/>
      <c r="T1028" s="319"/>
      <c r="U1028" s="319"/>
      <c r="V1028" s="319"/>
      <c r="W1028" s="319"/>
      <c r="X1028" s="319"/>
      <c r="Y1028" s="319"/>
      <c r="Z1028" s="319"/>
      <c r="AA1028" s="319"/>
      <c r="AB1028" s="240"/>
      <c r="AC1028" s="240"/>
      <c r="AD1028" s="240"/>
      <c r="AE1028" s="240"/>
      <c r="AF1028" s="240"/>
      <c r="AG1028" s="240"/>
      <c r="AH1028" s="240"/>
      <c r="AI1028" s="240"/>
      <c r="AJ1028" s="240"/>
      <c r="AK1028" s="240"/>
      <c r="AL1028" s="358" t="s">
        <v>4044</v>
      </c>
      <c r="AM1028" s="177"/>
      <c r="AN1028" s="359"/>
      <c r="AO1028" s="209"/>
      <c r="AP1028" s="209"/>
      <c r="AQ1028" s="209"/>
      <c r="AR1028" s="209"/>
      <c r="AS1028" s="209"/>
      <c r="AT1028" s="209"/>
      <c r="AU1028" s="209"/>
      <c r="AV1028" s="210"/>
    </row>
    <row r="1029" spans="1:48" x14ac:dyDescent="0.15">
      <c r="A1029" s="70"/>
      <c r="B1029" s="290" t="s">
        <v>2903</v>
      </c>
      <c r="C1029" s="291"/>
      <c r="D1029" s="304">
        <f t="shared" si="151"/>
        <v>0</v>
      </c>
      <c r="E1029" s="239">
        <f t="shared" si="152"/>
        <v>0</v>
      </c>
      <c r="F1029" s="240"/>
      <c r="G1029" s="240"/>
      <c r="H1029" s="240"/>
      <c r="I1029" s="319"/>
      <c r="J1029" s="319"/>
      <c r="K1029" s="319"/>
      <c r="L1029" s="319"/>
      <c r="M1029" s="319"/>
      <c r="N1029" s="319"/>
      <c r="O1029" s="319"/>
      <c r="P1029" s="319"/>
      <c r="Q1029" s="319"/>
      <c r="R1029" s="319"/>
      <c r="S1029" s="319"/>
      <c r="T1029" s="319"/>
      <c r="U1029" s="319"/>
      <c r="V1029" s="319"/>
      <c r="W1029" s="319"/>
      <c r="X1029" s="319"/>
      <c r="Y1029" s="319"/>
      <c r="Z1029" s="319"/>
      <c r="AA1029" s="319"/>
      <c r="AB1029" s="240"/>
      <c r="AC1029" s="240"/>
      <c r="AD1029" s="240"/>
      <c r="AE1029" s="240"/>
      <c r="AF1029" s="240"/>
      <c r="AG1029" s="240"/>
      <c r="AH1029" s="240"/>
      <c r="AI1029" s="240"/>
      <c r="AJ1029" s="240"/>
      <c r="AK1029" s="240"/>
      <c r="AL1029" s="358" t="s">
        <v>4044</v>
      </c>
      <c r="AM1029" s="177"/>
      <c r="AN1029" s="359"/>
      <c r="AO1029" s="209"/>
      <c r="AP1029" s="209"/>
      <c r="AQ1029" s="209"/>
      <c r="AR1029" s="209"/>
      <c r="AS1029" s="209"/>
      <c r="AT1029" s="209"/>
      <c r="AU1029" s="209"/>
      <c r="AV1029" s="210"/>
    </row>
    <row r="1030" spans="1:48" x14ac:dyDescent="0.15">
      <c r="A1030" s="70"/>
      <c r="B1030" s="290" t="s">
        <v>2543</v>
      </c>
      <c r="C1030" s="291"/>
      <c r="D1030" s="304">
        <f t="shared" si="151"/>
        <v>0</v>
      </c>
      <c r="E1030" s="239">
        <f t="shared" si="152"/>
        <v>0</v>
      </c>
      <c r="F1030" s="240"/>
      <c r="G1030" s="240"/>
      <c r="H1030" s="240"/>
      <c r="I1030" s="319"/>
      <c r="J1030" s="319"/>
      <c r="K1030" s="319"/>
      <c r="L1030" s="319"/>
      <c r="M1030" s="319"/>
      <c r="N1030" s="319"/>
      <c r="O1030" s="319"/>
      <c r="P1030" s="319"/>
      <c r="Q1030" s="319"/>
      <c r="R1030" s="319"/>
      <c r="S1030" s="319"/>
      <c r="T1030" s="319"/>
      <c r="U1030" s="319"/>
      <c r="V1030" s="319"/>
      <c r="W1030" s="319"/>
      <c r="X1030" s="319"/>
      <c r="Y1030" s="319"/>
      <c r="Z1030" s="319"/>
      <c r="AA1030" s="319"/>
      <c r="AB1030" s="240"/>
      <c r="AC1030" s="240"/>
      <c r="AD1030" s="240"/>
      <c r="AE1030" s="240"/>
      <c r="AF1030" s="240"/>
      <c r="AG1030" s="240"/>
      <c r="AH1030" s="240"/>
      <c r="AI1030" s="240"/>
      <c r="AJ1030" s="240"/>
      <c r="AK1030" s="240"/>
      <c r="AL1030" s="358" t="s">
        <v>4044</v>
      </c>
      <c r="AM1030" s="177"/>
      <c r="AN1030" s="359"/>
      <c r="AO1030" s="209"/>
      <c r="AP1030" s="209"/>
      <c r="AQ1030" s="209"/>
      <c r="AR1030" s="209"/>
      <c r="AS1030" s="209"/>
      <c r="AT1030" s="209"/>
      <c r="AU1030" s="209"/>
      <c r="AV1030" s="210"/>
    </row>
    <row r="1031" spans="1:48" x14ac:dyDescent="0.15">
      <c r="A1031" s="70"/>
      <c r="B1031" s="290" t="s">
        <v>2905</v>
      </c>
      <c r="C1031" s="291"/>
      <c r="D1031" s="304">
        <f t="shared" si="151"/>
        <v>0</v>
      </c>
      <c r="E1031" s="239">
        <f t="shared" si="152"/>
        <v>0</v>
      </c>
      <c r="F1031" s="240"/>
      <c r="G1031" s="240"/>
      <c r="H1031" s="240"/>
      <c r="I1031" s="319"/>
      <c r="J1031" s="319"/>
      <c r="K1031" s="319"/>
      <c r="L1031" s="319"/>
      <c r="M1031" s="319"/>
      <c r="N1031" s="319"/>
      <c r="O1031" s="319"/>
      <c r="P1031" s="319"/>
      <c r="Q1031" s="319"/>
      <c r="R1031" s="319"/>
      <c r="S1031" s="319"/>
      <c r="T1031" s="319"/>
      <c r="U1031" s="319"/>
      <c r="V1031" s="319"/>
      <c r="W1031" s="319"/>
      <c r="X1031" s="319"/>
      <c r="Y1031" s="319"/>
      <c r="Z1031" s="319"/>
      <c r="AA1031" s="319"/>
      <c r="AB1031" s="240"/>
      <c r="AC1031" s="240"/>
      <c r="AD1031" s="240"/>
      <c r="AE1031" s="240"/>
      <c r="AF1031" s="240"/>
      <c r="AG1031" s="240"/>
      <c r="AH1031" s="240"/>
      <c r="AI1031" s="240"/>
      <c r="AJ1031" s="240"/>
      <c r="AK1031" s="240"/>
      <c r="AL1031" s="358" t="s">
        <v>4044</v>
      </c>
      <c r="AM1031" s="177"/>
      <c r="AN1031" s="359"/>
      <c r="AO1031" s="209"/>
      <c r="AP1031" s="209"/>
      <c r="AQ1031" s="209"/>
      <c r="AR1031" s="209"/>
      <c r="AS1031" s="209"/>
      <c r="AT1031" s="209"/>
      <c r="AU1031" s="209"/>
      <c r="AV1031" s="210"/>
    </row>
    <row r="1032" spans="1:48" x14ac:dyDescent="0.15">
      <c r="A1032" s="70"/>
      <c r="B1032" s="290" t="s">
        <v>2906</v>
      </c>
      <c r="C1032" s="291"/>
      <c r="D1032" s="304">
        <f t="shared" si="151"/>
        <v>0</v>
      </c>
      <c r="E1032" s="239">
        <f t="shared" si="152"/>
        <v>0</v>
      </c>
      <c r="F1032" s="240"/>
      <c r="G1032" s="240"/>
      <c r="H1032" s="240"/>
      <c r="I1032" s="319"/>
      <c r="J1032" s="319"/>
      <c r="K1032" s="319"/>
      <c r="L1032" s="319"/>
      <c r="M1032" s="319"/>
      <c r="N1032" s="319"/>
      <c r="O1032" s="319"/>
      <c r="P1032" s="319"/>
      <c r="Q1032" s="319"/>
      <c r="R1032" s="319"/>
      <c r="S1032" s="319"/>
      <c r="T1032" s="319"/>
      <c r="U1032" s="319"/>
      <c r="V1032" s="319"/>
      <c r="W1032" s="319"/>
      <c r="X1032" s="319"/>
      <c r="Y1032" s="319"/>
      <c r="Z1032" s="319"/>
      <c r="AA1032" s="319"/>
      <c r="AB1032" s="240"/>
      <c r="AC1032" s="240"/>
      <c r="AD1032" s="240"/>
      <c r="AE1032" s="240"/>
      <c r="AF1032" s="240"/>
      <c r="AG1032" s="240"/>
      <c r="AH1032" s="240"/>
      <c r="AI1032" s="240"/>
      <c r="AJ1032" s="240"/>
      <c r="AK1032" s="240"/>
      <c r="AL1032" s="358" t="s">
        <v>4044</v>
      </c>
      <c r="AM1032" s="177"/>
      <c r="AN1032" s="359"/>
      <c r="AO1032" s="209"/>
      <c r="AP1032" s="209"/>
      <c r="AQ1032" s="209"/>
      <c r="AR1032" s="209"/>
      <c r="AS1032" s="209"/>
      <c r="AT1032" s="209"/>
      <c r="AU1032" s="209"/>
      <c r="AV1032" s="210"/>
    </row>
    <row r="1033" spans="1:48" x14ac:dyDescent="0.15">
      <c r="A1033" s="70"/>
      <c r="B1033" s="290" t="s">
        <v>2907</v>
      </c>
      <c r="C1033" s="291"/>
      <c r="D1033" s="304">
        <f t="shared" si="151"/>
        <v>0</v>
      </c>
      <c r="E1033" s="239">
        <f t="shared" si="152"/>
        <v>0</v>
      </c>
      <c r="F1033" s="240"/>
      <c r="G1033" s="240"/>
      <c r="H1033" s="240"/>
      <c r="I1033" s="319"/>
      <c r="J1033" s="319"/>
      <c r="K1033" s="319"/>
      <c r="L1033" s="319"/>
      <c r="M1033" s="319"/>
      <c r="N1033" s="319"/>
      <c r="O1033" s="319"/>
      <c r="P1033" s="319"/>
      <c r="Q1033" s="319"/>
      <c r="R1033" s="319"/>
      <c r="S1033" s="319"/>
      <c r="T1033" s="319"/>
      <c r="U1033" s="319"/>
      <c r="V1033" s="319"/>
      <c r="W1033" s="319"/>
      <c r="X1033" s="319"/>
      <c r="Y1033" s="319"/>
      <c r="Z1033" s="319"/>
      <c r="AA1033" s="319"/>
      <c r="AB1033" s="240"/>
      <c r="AC1033" s="240"/>
      <c r="AD1033" s="240"/>
      <c r="AE1033" s="240"/>
      <c r="AF1033" s="240"/>
      <c r="AG1033" s="240"/>
      <c r="AH1033" s="240"/>
      <c r="AI1033" s="240"/>
      <c r="AJ1033" s="240"/>
      <c r="AK1033" s="240"/>
      <c r="AL1033" s="358" t="s">
        <v>4044</v>
      </c>
      <c r="AM1033" s="177"/>
      <c r="AN1033" s="359"/>
      <c r="AO1033" s="209"/>
      <c r="AP1033" s="209"/>
      <c r="AQ1033" s="209"/>
      <c r="AR1033" s="209"/>
      <c r="AS1033" s="209"/>
      <c r="AT1033" s="209"/>
      <c r="AU1033" s="209"/>
      <c r="AV1033" s="210"/>
    </row>
    <row r="1034" spans="1:48" x14ac:dyDescent="0.15">
      <c r="A1034" s="70"/>
      <c r="B1034" s="290" t="s">
        <v>4010</v>
      </c>
      <c r="C1034" s="291"/>
      <c r="D1034" s="304">
        <f t="shared" si="151"/>
        <v>0</v>
      </c>
      <c r="E1034" s="239">
        <f t="shared" si="152"/>
        <v>0</v>
      </c>
      <c r="F1034" s="240"/>
      <c r="G1034" s="240"/>
      <c r="H1034" s="240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240"/>
      <c r="AC1034" s="240"/>
      <c r="AD1034" s="240"/>
      <c r="AE1034" s="240"/>
      <c r="AF1034" s="240"/>
      <c r="AG1034" s="240"/>
      <c r="AH1034" s="240"/>
      <c r="AI1034" s="240"/>
      <c r="AJ1034" s="240"/>
      <c r="AK1034" s="240"/>
      <c r="AL1034" s="358" t="s">
        <v>4044</v>
      </c>
      <c r="AM1034" s="177"/>
      <c r="AN1034" s="359"/>
      <c r="AO1034" s="209"/>
      <c r="AP1034" s="209"/>
      <c r="AQ1034" s="209"/>
      <c r="AR1034" s="209"/>
      <c r="AS1034" s="209"/>
      <c r="AT1034" s="209"/>
      <c r="AU1034" s="209"/>
      <c r="AV1034" s="210"/>
    </row>
    <row r="1035" spans="1:48" ht="21" x14ac:dyDescent="0.15">
      <c r="A1035" s="70"/>
      <c r="B1035" s="290" t="s">
        <v>2847</v>
      </c>
      <c r="C1035" s="291"/>
      <c r="D1035" s="304">
        <f t="shared" si="151"/>
        <v>0</v>
      </c>
      <c r="E1035" s="239">
        <f t="shared" si="152"/>
        <v>0</v>
      </c>
      <c r="F1035" s="240"/>
      <c r="G1035" s="240"/>
      <c r="H1035" s="240"/>
      <c r="I1035" s="319"/>
      <c r="J1035" s="319"/>
      <c r="K1035" s="319"/>
      <c r="L1035" s="319"/>
      <c r="M1035" s="319"/>
      <c r="N1035" s="319"/>
      <c r="O1035" s="319"/>
      <c r="P1035" s="319"/>
      <c r="Q1035" s="319"/>
      <c r="R1035" s="319"/>
      <c r="S1035" s="319"/>
      <c r="T1035" s="319"/>
      <c r="U1035" s="319"/>
      <c r="V1035" s="319"/>
      <c r="W1035" s="319"/>
      <c r="X1035" s="319"/>
      <c r="Y1035" s="319"/>
      <c r="Z1035" s="319"/>
      <c r="AA1035" s="319"/>
      <c r="AB1035" s="240"/>
      <c r="AC1035" s="240"/>
      <c r="AD1035" s="240"/>
      <c r="AE1035" s="240"/>
      <c r="AF1035" s="240"/>
      <c r="AG1035" s="240"/>
      <c r="AH1035" s="240"/>
      <c r="AI1035" s="240"/>
      <c r="AJ1035" s="240"/>
      <c r="AK1035" s="240"/>
      <c r="AL1035" s="358" t="s">
        <v>4044</v>
      </c>
      <c r="AM1035" s="177"/>
      <c r="AN1035" s="359"/>
      <c r="AO1035" s="209"/>
      <c r="AP1035" s="209"/>
      <c r="AQ1035" s="209"/>
      <c r="AR1035" s="209"/>
      <c r="AS1035" s="209"/>
      <c r="AT1035" s="209"/>
      <c r="AU1035" s="209"/>
      <c r="AV1035" s="210"/>
    </row>
    <row r="1036" spans="1:48" x14ac:dyDescent="0.15">
      <c r="A1036" s="70"/>
      <c r="B1036" s="290" t="s">
        <v>2848</v>
      </c>
      <c r="C1036" s="291"/>
      <c r="D1036" s="304">
        <f t="shared" si="151"/>
        <v>0</v>
      </c>
      <c r="E1036" s="239">
        <f t="shared" si="152"/>
        <v>0</v>
      </c>
      <c r="F1036" s="240"/>
      <c r="G1036" s="240"/>
      <c r="H1036" s="240"/>
      <c r="I1036" s="319"/>
      <c r="J1036" s="319"/>
      <c r="K1036" s="319"/>
      <c r="L1036" s="319"/>
      <c r="M1036" s="319"/>
      <c r="N1036" s="319"/>
      <c r="O1036" s="319"/>
      <c r="P1036" s="319"/>
      <c r="Q1036" s="319"/>
      <c r="R1036" s="319"/>
      <c r="S1036" s="319"/>
      <c r="T1036" s="319"/>
      <c r="U1036" s="319"/>
      <c r="V1036" s="319"/>
      <c r="W1036" s="319"/>
      <c r="X1036" s="319"/>
      <c r="Y1036" s="319"/>
      <c r="Z1036" s="319"/>
      <c r="AA1036" s="319"/>
      <c r="AB1036" s="240"/>
      <c r="AC1036" s="240"/>
      <c r="AD1036" s="240"/>
      <c r="AE1036" s="240"/>
      <c r="AF1036" s="240"/>
      <c r="AG1036" s="240"/>
      <c r="AH1036" s="240"/>
      <c r="AI1036" s="240"/>
      <c r="AJ1036" s="240"/>
      <c r="AK1036" s="240"/>
      <c r="AL1036" s="358" t="s">
        <v>4044</v>
      </c>
      <c r="AM1036" s="177"/>
      <c r="AN1036" s="359"/>
      <c r="AO1036" s="209"/>
      <c r="AP1036" s="209"/>
      <c r="AQ1036" s="209"/>
      <c r="AR1036" s="209"/>
      <c r="AS1036" s="209"/>
      <c r="AT1036" s="209"/>
      <c r="AU1036" s="209"/>
      <c r="AV1036" s="210"/>
    </row>
    <row r="1037" spans="1:48" x14ac:dyDescent="0.15">
      <c r="A1037" s="70"/>
      <c r="B1037" s="290" t="s">
        <v>2544</v>
      </c>
      <c r="C1037" s="291"/>
      <c r="D1037" s="304">
        <f t="shared" si="151"/>
        <v>0</v>
      </c>
      <c r="E1037" s="239">
        <f t="shared" si="152"/>
        <v>0</v>
      </c>
      <c r="F1037" s="240"/>
      <c r="G1037" s="240"/>
      <c r="H1037" s="240"/>
      <c r="I1037" s="319"/>
      <c r="J1037" s="319"/>
      <c r="K1037" s="319"/>
      <c r="L1037" s="319"/>
      <c r="M1037" s="319"/>
      <c r="N1037" s="319"/>
      <c r="O1037" s="319"/>
      <c r="P1037" s="319"/>
      <c r="Q1037" s="319"/>
      <c r="R1037" s="319"/>
      <c r="S1037" s="319"/>
      <c r="T1037" s="319"/>
      <c r="U1037" s="319"/>
      <c r="V1037" s="319"/>
      <c r="W1037" s="319"/>
      <c r="X1037" s="319"/>
      <c r="Y1037" s="319"/>
      <c r="Z1037" s="319"/>
      <c r="AA1037" s="319"/>
      <c r="AB1037" s="240"/>
      <c r="AC1037" s="240"/>
      <c r="AD1037" s="240"/>
      <c r="AE1037" s="240"/>
      <c r="AF1037" s="240"/>
      <c r="AG1037" s="240"/>
      <c r="AH1037" s="240"/>
      <c r="AI1037" s="240"/>
      <c r="AJ1037" s="240"/>
      <c r="AK1037" s="240"/>
      <c r="AL1037" s="358" t="s">
        <v>4044</v>
      </c>
      <c r="AM1037" s="177"/>
      <c r="AN1037" s="359"/>
      <c r="AO1037" s="209"/>
      <c r="AP1037" s="209"/>
      <c r="AQ1037" s="209"/>
      <c r="AR1037" s="209"/>
      <c r="AS1037" s="209"/>
      <c r="AT1037" s="209"/>
      <c r="AU1037" s="209"/>
      <c r="AV1037" s="210"/>
    </row>
    <row r="1038" spans="1:48" x14ac:dyDescent="0.15">
      <c r="A1038" s="70"/>
      <c r="B1038" s="290" t="s">
        <v>2545</v>
      </c>
      <c r="C1038" s="291"/>
      <c r="D1038" s="304">
        <f t="shared" si="151"/>
        <v>0</v>
      </c>
      <c r="E1038" s="239">
        <f t="shared" si="152"/>
        <v>0</v>
      </c>
      <c r="F1038" s="240"/>
      <c r="G1038" s="240"/>
      <c r="H1038" s="240"/>
      <c r="I1038" s="319"/>
      <c r="J1038" s="319"/>
      <c r="K1038" s="319"/>
      <c r="L1038" s="319"/>
      <c r="M1038" s="319"/>
      <c r="N1038" s="319"/>
      <c r="O1038" s="319"/>
      <c r="P1038" s="319"/>
      <c r="Q1038" s="319"/>
      <c r="R1038" s="319"/>
      <c r="S1038" s="319"/>
      <c r="T1038" s="319"/>
      <c r="U1038" s="319"/>
      <c r="V1038" s="319"/>
      <c r="W1038" s="319"/>
      <c r="X1038" s="319"/>
      <c r="Y1038" s="319"/>
      <c r="Z1038" s="319"/>
      <c r="AA1038" s="319"/>
      <c r="AB1038" s="240"/>
      <c r="AC1038" s="240"/>
      <c r="AD1038" s="240"/>
      <c r="AE1038" s="240"/>
      <c r="AF1038" s="240"/>
      <c r="AG1038" s="240"/>
      <c r="AH1038" s="240"/>
      <c r="AI1038" s="240"/>
      <c r="AJ1038" s="240"/>
      <c r="AK1038" s="240"/>
      <c r="AL1038" s="358" t="s">
        <v>4044</v>
      </c>
      <c r="AM1038" s="177"/>
      <c r="AN1038" s="359"/>
      <c r="AO1038" s="209"/>
      <c r="AP1038" s="209"/>
      <c r="AQ1038" s="209"/>
      <c r="AR1038" s="209"/>
      <c r="AS1038" s="209"/>
      <c r="AT1038" s="209"/>
      <c r="AU1038" s="209"/>
      <c r="AV1038" s="210"/>
    </row>
    <row r="1039" spans="1:48" x14ac:dyDescent="0.15">
      <c r="A1039" s="70"/>
      <c r="B1039" s="290" t="s">
        <v>2546</v>
      </c>
      <c r="C1039" s="291"/>
      <c r="D1039" s="304">
        <f t="shared" si="151"/>
        <v>0</v>
      </c>
      <c r="E1039" s="239">
        <f t="shared" si="152"/>
        <v>0</v>
      </c>
      <c r="F1039" s="240"/>
      <c r="G1039" s="240"/>
      <c r="H1039" s="240"/>
      <c r="I1039" s="319"/>
      <c r="J1039" s="319"/>
      <c r="K1039" s="319"/>
      <c r="L1039" s="319"/>
      <c r="M1039" s="319"/>
      <c r="N1039" s="319"/>
      <c r="O1039" s="319"/>
      <c r="P1039" s="319"/>
      <c r="Q1039" s="319"/>
      <c r="R1039" s="319"/>
      <c r="S1039" s="319"/>
      <c r="T1039" s="319"/>
      <c r="U1039" s="319"/>
      <c r="V1039" s="319"/>
      <c r="W1039" s="319"/>
      <c r="X1039" s="319"/>
      <c r="Y1039" s="319"/>
      <c r="Z1039" s="319"/>
      <c r="AA1039" s="319"/>
      <c r="AB1039" s="240"/>
      <c r="AC1039" s="240"/>
      <c r="AD1039" s="240"/>
      <c r="AE1039" s="240"/>
      <c r="AF1039" s="240"/>
      <c r="AG1039" s="240"/>
      <c r="AH1039" s="240"/>
      <c r="AI1039" s="240"/>
      <c r="AJ1039" s="240"/>
      <c r="AK1039" s="240"/>
      <c r="AL1039" s="358" t="s">
        <v>4044</v>
      </c>
      <c r="AM1039" s="177"/>
      <c r="AN1039" s="359"/>
      <c r="AO1039" s="209"/>
      <c r="AP1039" s="209"/>
      <c r="AQ1039" s="209"/>
      <c r="AR1039" s="209"/>
      <c r="AS1039" s="209"/>
      <c r="AT1039" s="209"/>
      <c r="AU1039" s="209"/>
      <c r="AV1039" s="210"/>
    </row>
    <row r="1040" spans="1:48" x14ac:dyDescent="0.15">
      <c r="A1040" s="70"/>
      <c r="B1040" s="290" t="s">
        <v>2547</v>
      </c>
      <c r="C1040" s="291"/>
      <c r="D1040" s="304">
        <f t="shared" si="151"/>
        <v>0</v>
      </c>
      <c r="E1040" s="239">
        <f t="shared" si="152"/>
        <v>0</v>
      </c>
      <c r="F1040" s="240"/>
      <c r="G1040" s="240"/>
      <c r="H1040" s="240"/>
      <c r="I1040" s="319"/>
      <c r="J1040" s="319"/>
      <c r="K1040" s="319"/>
      <c r="L1040" s="319"/>
      <c r="M1040" s="319"/>
      <c r="N1040" s="319"/>
      <c r="O1040" s="319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358" t="s">
        <v>4044</v>
      </c>
      <c r="AM1040" s="177"/>
      <c r="AN1040" s="359"/>
      <c r="AO1040" s="209"/>
      <c r="AP1040" s="209"/>
      <c r="AQ1040" s="209"/>
      <c r="AR1040" s="209"/>
      <c r="AS1040" s="209"/>
      <c r="AT1040" s="209"/>
      <c r="AU1040" s="209"/>
      <c r="AV1040" s="210"/>
    </row>
    <row r="1041" spans="1:48" x14ac:dyDescent="0.15">
      <c r="A1041" s="70"/>
      <c r="B1041" s="290" t="s">
        <v>2548</v>
      </c>
      <c r="C1041" s="291"/>
      <c r="D1041" s="304">
        <f t="shared" si="151"/>
        <v>0</v>
      </c>
      <c r="E1041" s="239">
        <f t="shared" si="152"/>
        <v>0</v>
      </c>
      <c r="F1041" s="240"/>
      <c r="G1041" s="240"/>
      <c r="H1041" s="240"/>
      <c r="I1041" s="319"/>
      <c r="J1041" s="319"/>
      <c r="K1041" s="319"/>
      <c r="L1041" s="319"/>
      <c r="M1041" s="319"/>
      <c r="N1041" s="319"/>
      <c r="O1041" s="319"/>
      <c r="P1041" s="319"/>
      <c r="Q1041" s="319"/>
      <c r="R1041" s="319"/>
      <c r="S1041" s="319"/>
      <c r="T1041" s="319"/>
      <c r="U1041" s="319"/>
      <c r="V1041" s="319"/>
      <c r="W1041" s="319"/>
      <c r="X1041" s="319"/>
      <c r="Y1041" s="319"/>
      <c r="Z1041" s="319"/>
      <c r="AA1041" s="319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358" t="s">
        <v>4044</v>
      </c>
      <c r="AM1041" s="177"/>
      <c r="AN1041" s="359"/>
      <c r="AO1041" s="209"/>
      <c r="AP1041" s="209"/>
      <c r="AQ1041" s="209"/>
      <c r="AR1041" s="209"/>
      <c r="AS1041" s="209"/>
      <c r="AT1041" s="209"/>
      <c r="AU1041" s="209"/>
      <c r="AV1041" s="210"/>
    </row>
    <row r="1042" spans="1:48" ht="21" x14ac:dyDescent="0.15">
      <c r="A1042" s="70"/>
      <c r="B1042" s="290" t="s">
        <v>2549</v>
      </c>
      <c r="C1042" s="291"/>
      <c r="D1042" s="304">
        <f t="shared" si="151"/>
        <v>0</v>
      </c>
      <c r="E1042" s="239">
        <f t="shared" si="152"/>
        <v>0</v>
      </c>
      <c r="F1042" s="240"/>
      <c r="G1042" s="240"/>
      <c r="H1042" s="240"/>
      <c r="I1042" s="319"/>
      <c r="J1042" s="319"/>
      <c r="K1042" s="319"/>
      <c r="L1042" s="319"/>
      <c r="M1042" s="319"/>
      <c r="N1042" s="319"/>
      <c r="O1042" s="319"/>
      <c r="P1042" s="319"/>
      <c r="Q1042" s="319"/>
      <c r="R1042" s="319"/>
      <c r="S1042" s="319"/>
      <c r="T1042" s="319"/>
      <c r="U1042" s="319"/>
      <c r="V1042" s="319"/>
      <c r="W1042" s="319"/>
      <c r="X1042" s="319"/>
      <c r="Y1042" s="319"/>
      <c r="Z1042" s="319"/>
      <c r="AA1042" s="319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358" t="s">
        <v>4044</v>
      </c>
      <c r="AM1042" s="177"/>
      <c r="AN1042" s="359"/>
      <c r="AO1042" s="209"/>
      <c r="AP1042" s="209"/>
      <c r="AQ1042" s="209"/>
      <c r="AR1042" s="209"/>
      <c r="AS1042" s="209"/>
      <c r="AT1042" s="209"/>
      <c r="AU1042" s="209"/>
      <c r="AV1042" s="210"/>
    </row>
    <row r="1043" spans="1:48" x14ac:dyDescent="0.15">
      <c r="A1043" s="70"/>
      <c r="B1043" s="290" t="s">
        <v>2849</v>
      </c>
      <c r="C1043" s="291"/>
      <c r="D1043" s="304">
        <f t="shared" si="151"/>
        <v>0</v>
      </c>
      <c r="E1043" s="239">
        <f t="shared" si="152"/>
        <v>0</v>
      </c>
      <c r="F1043" s="240"/>
      <c r="G1043" s="240"/>
      <c r="H1043" s="240"/>
      <c r="I1043" s="319"/>
      <c r="J1043" s="319"/>
      <c r="K1043" s="319"/>
      <c r="L1043" s="319"/>
      <c r="M1043" s="319"/>
      <c r="N1043" s="319"/>
      <c r="O1043" s="319"/>
      <c r="P1043" s="319"/>
      <c r="Q1043" s="319"/>
      <c r="R1043" s="319"/>
      <c r="S1043" s="319"/>
      <c r="T1043" s="319"/>
      <c r="U1043" s="319"/>
      <c r="V1043" s="319"/>
      <c r="W1043" s="319"/>
      <c r="X1043" s="319"/>
      <c r="Y1043" s="319"/>
      <c r="Z1043" s="319"/>
      <c r="AA1043" s="319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358" t="s">
        <v>4044</v>
      </c>
      <c r="AM1043" s="177"/>
      <c r="AN1043" s="359"/>
      <c r="AO1043" s="209"/>
      <c r="AP1043" s="209"/>
      <c r="AQ1043" s="209"/>
      <c r="AR1043" s="209"/>
      <c r="AS1043" s="209"/>
      <c r="AT1043" s="209"/>
      <c r="AU1043" s="209"/>
      <c r="AV1043" s="210"/>
    </row>
    <row r="1044" spans="1:48" x14ac:dyDescent="0.15">
      <c r="A1044" s="70"/>
      <c r="B1044" s="290" t="s">
        <v>2850</v>
      </c>
      <c r="C1044" s="291"/>
      <c r="D1044" s="304">
        <f t="shared" si="151"/>
        <v>0</v>
      </c>
      <c r="E1044" s="239">
        <f t="shared" si="152"/>
        <v>0</v>
      </c>
      <c r="F1044" s="240"/>
      <c r="G1044" s="240"/>
      <c r="H1044" s="240"/>
      <c r="I1044" s="319"/>
      <c r="J1044" s="319"/>
      <c r="K1044" s="319"/>
      <c r="L1044" s="319"/>
      <c r="M1044" s="319"/>
      <c r="N1044" s="319"/>
      <c r="O1044" s="319"/>
      <c r="P1044" s="319"/>
      <c r="Q1044" s="319"/>
      <c r="R1044" s="319"/>
      <c r="S1044" s="319"/>
      <c r="T1044" s="319"/>
      <c r="U1044" s="319"/>
      <c r="V1044" s="319"/>
      <c r="W1044" s="319"/>
      <c r="X1044" s="319"/>
      <c r="Y1044" s="319"/>
      <c r="Z1044" s="319"/>
      <c r="AA1044" s="319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358" t="s">
        <v>4044</v>
      </c>
      <c r="AM1044" s="177"/>
      <c r="AN1044" s="359"/>
      <c r="AO1044" s="209"/>
      <c r="AP1044" s="209"/>
      <c r="AQ1044" s="209"/>
      <c r="AR1044" s="209"/>
      <c r="AS1044" s="209"/>
      <c r="AT1044" s="209"/>
      <c r="AU1044" s="209"/>
      <c r="AV1044" s="210"/>
    </row>
    <row r="1045" spans="1:48" x14ac:dyDescent="0.15">
      <c r="A1045" s="70"/>
      <c r="B1045" s="290" t="s">
        <v>2854</v>
      </c>
      <c r="C1045" s="291"/>
      <c r="D1045" s="304">
        <f t="shared" si="151"/>
        <v>0</v>
      </c>
      <c r="E1045" s="239">
        <f t="shared" si="152"/>
        <v>0</v>
      </c>
      <c r="F1045" s="240"/>
      <c r="G1045" s="240"/>
      <c r="H1045" s="240"/>
      <c r="I1045" s="319"/>
      <c r="J1045" s="319"/>
      <c r="K1045" s="319"/>
      <c r="L1045" s="319"/>
      <c r="M1045" s="319"/>
      <c r="N1045" s="319"/>
      <c r="O1045" s="319"/>
      <c r="P1045" s="319"/>
      <c r="Q1045" s="319"/>
      <c r="R1045" s="319"/>
      <c r="S1045" s="319"/>
      <c r="T1045" s="319"/>
      <c r="U1045" s="319"/>
      <c r="V1045" s="319"/>
      <c r="W1045" s="319"/>
      <c r="X1045" s="319"/>
      <c r="Y1045" s="319"/>
      <c r="Z1045" s="319"/>
      <c r="AA1045" s="319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358" t="s">
        <v>4044</v>
      </c>
      <c r="AM1045" s="177"/>
      <c r="AN1045" s="359"/>
      <c r="AO1045" s="209"/>
      <c r="AP1045" s="209"/>
      <c r="AQ1045" s="209"/>
      <c r="AR1045" s="209"/>
      <c r="AS1045" s="209"/>
      <c r="AT1045" s="209"/>
      <c r="AU1045" s="209"/>
      <c r="AV1045" s="210"/>
    </row>
    <row r="1046" spans="1:48" s="254" customFormat="1" ht="12.75" customHeight="1" x14ac:dyDescent="0.15">
      <c r="A1046" s="113"/>
      <c r="B1046" s="292" t="s">
        <v>2940</v>
      </c>
      <c r="C1046" s="293"/>
      <c r="D1046" s="305">
        <f t="shared" si="151"/>
        <v>0</v>
      </c>
      <c r="E1046" s="247">
        <f t="shared" si="152"/>
        <v>0</v>
      </c>
      <c r="F1046" s="248"/>
      <c r="G1046" s="248"/>
      <c r="H1046" s="248"/>
      <c r="I1046" s="324"/>
      <c r="J1046" s="324"/>
      <c r="K1046" s="324"/>
      <c r="L1046" s="324"/>
      <c r="M1046" s="324"/>
      <c r="N1046" s="324"/>
      <c r="O1046" s="324"/>
      <c r="P1046" s="324"/>
      <c r="Q1046" s="324"/>
      <c r="R1046" s="324"/>
      <c r="S1046" s="324"/>
      <c r="T1046" s="324"/>
      <c r="U1046" s="324"/>
      <c r="V1046" s="324"/>
      <c r="W1046" s="324"/>
      <c r="X1046" s="324"/>
      <c r="Y1046" s="324"/>
      <c r="Z1046" s="324"/>
      <c r="AA1046" s="324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365" t="s">
        <v>4044</v>
      </c>
      <c r="AM1046" s="179"/>
      <c r="AN1046" s="1580"/>
      <c r="AO1046" s="209"/>
      <c r="AP1046" s="209"/>
      <c r="AQ1046" s="209"/>
      <c r="AR1046" s="209"/>
      <c r="AS1046" s="209"/>
      <c r="AT1046" s="209"/>
      <c r="AU1046" s="209"/>
      <c r="AV1046" s="253"/>
    </row>
    <row r="1047" spans="1:48" s="257" customFormat="1" x14ac:dyDescent="0.15">
      <c r="A1047" s="65"/>
      <c r="B1047" s="255" t="s">
        <v>728</v>
      </c>
      <c r="C1047" s="296"/>
      <c r="D1047" s="275">
        <f>SUM(D988:D1046)</f>
        <v>0</v>
      </c>
      <c r="E1047" s="275">
        <f t="shared" ref="E1047:AL1047" si="153">SUM(E988:E1046)</f>
        <v>0</v>
      </c>
      <c r="F1047" s="275">
        <f t="shared" si="153"/>
        <v>0</v>
      </c>
      <c r="G1047" s="275">
        <f t="shared" si="153"/>
        <v>0</v>
      </c>
      <c r="H1047" s="275">
        <f t="shared" si="153"/>
        <v>0</v>
      </c>
      <c r="I1047" s="275"/>
      <c r="J1047" s="275"/>
      <c r="K1047" s="275"/>
      <c r="L1047" s="275"/>
      <c r="M1047" s="275"/>
      <c r="N1047" s="275"/>
      <c r="O1047" s="275"/>
      <c r="P1047" s="275"/>
      <c r="Q1047" s="275"/>
      <c r="R1047" s="275"/>
      <c r="S1047" s="275"/>
      <c r="T1047" s="275"/>
      <c r="U1047" s="275"/>
      <c r="V1047" s="275"/>
      <c r="W1047" s="275"/>
      <c r="X1047" s="275"/>
      <c r="Y1047" s="275"/>
      <c r="Z1047" s="275"/>
      <c r="AA1047" s="275"/>
      <c r="AB1047" s="275">
        <f t="shared" si="153"/>
        <v>0</v>
      </c>
      <c r="AC1047" s="275">
        <f>SUM(AC988:AC1046)</f>
        <v>0</v>
      </c>
      <c r="AD1047" s="275">
        <f t="shared" si="153"/>
        <v>0</v>
      </c>
      <c r="AE1047" s="275">
        <f t="shared" si="153"/>
        <v>0</v>
      </c>
      <c r="AF1047" s="275">
        <f t="shared" si="153"/>
        <v>0</v>
      </c>
      <c r="AG1047" s="275">
        <f t="shared" si="153"/>
        <v>0</v>
      </c>
      <c r="AH1047" s="275">
        <f t="shared" si="153"/>
        <v>0</v>
      </c>
      <c r="AI1047" s="275">
        <f t="shared" si="153"/>
        <v>0</v>
      </c>
      <c r="AJ1047" s="275">
        <f t="shared" si="153"/>
        <v>0</v>
      </c>
      <c r="AK1047" s="275">
        <f t="shared" si="153"/>
        <v>0</v>
      </c>
      <c r="AL1047" s="275">
        <f t="shared" si="153"/>
        <v>0</v>
      </c>
      <c r="AM1047" s="1579"/>
      <c r="AN1047" s="327"/>
      <c r="AO1047" s="259"/>
      <c r="AP1047" s="259"/>
      <c r="AQ1047" s="259"/>
      <c r="AR1047" s="259"/>
      <c r="AS1047" s="259"/>
      <c r="AT1047" s="259"/>
      <c r="AU1047" s="259"/>
      <c r="AV1047" s="260"/>
    </row>
    <row r="1048" spans="1:48" s="257" customFormat="1" x14ac:dyDescent="0.15">
      <c r="A1048" s="65"/>
      <c r="B1048" s="280" t="s">
        <v>3060</v>
      </c>
      <c r="C1048" s="441"/>
      <c r="D1048" s="1374"/>
      <c r="E1048" s="1374"/>
      <c r="F1048" s="1374"/>
      <c r="G1048" s="1374"/>
      <c r="H1048" s="1374"/>
      <c r="I1048" s="1374"/>
      <c r="J1048" s="1374"/>
      <c r="K1048" s="1374"/>
      <c r="L1048" s="1374"/>
      <c r="M1048" s="1374"/>
      <c r="N1048" s="1374"/>
      <c r="O1048" s="1374"/>
      <c r="P1048" s="1374"/>
      <c r="Q1048" s="1374"/>
      <c r="R1048" s="1374"/>
      <c r="S1048" s="1374"/>
      <c r="T1048" s="1374"/>
      <c r="U1048" s="1374"/>
      <c r="V1048" s="1374"/>
      <c r="W1048" s="1374"/>
      <c r="X1048" s="1374"/>
      <c r="Y1048" s="1374"/>
      <c r="Z1048" s="1374"/>
      <c r="AA1048" s="1374"/>
      <c r="AB1048" s="1374"/>
      <c r="AC1048" s="1374"/>
      <c r="AD1048" s="1374"/>
      <c r="AE1048" s="1374"/>
      <c r="AF1048" s="1374"/>
      <c r="AG1048" s="1374"/>
      <c r="AH1048" s="1374"/>
      <c r="AI1048" s="1374"/>
      <c r="AJ1048" s="1374"/>
      <c r="AK1048" s="1374"/>
      <c r="AL1048" s="1374"/>
      <c r="AM1048" s="1374"/>
      <c r="AN1048" s="1375"/>
      <c r="AO1048" s="259"/>
      <c r="AP1048" s="259"/>
      <c r="AQ1048" s="259"/>
      <c r="AR1048" s="259"/>
      <c r="AS1048" s="259"/>
      <c r="AT1048" s="259"/>
      <c r="AU1048" s="259"/>
      <c r="AV1048" s="260"/>
    </row>
    <row r="1049" spans="1:48" s="271" customFormat="1" ht="42" x14ac:dyDescent="0.15">
      <c r="A1049" s="120" t="s">
        <v>3711</v>
      </c>
      <c r="B1049" s="431" t="s">
        <v>387</v>
      </c>
      <c r="C1049" s="432" t="s">
        <v>2702</v>
      </c>
      <c r="D1049" s="303">
        <f t="shared" si="151"/>
        <v>0</v>
      </c>
      <c r="E1049" s="284">
        <f t="shared" si="152"/>
        <v>0</v>
      </c>
      <c r="F1049" s="285"/>
      <c r="G1049" s="285"/>
      <c r="H1049" s="285"/>
      <c r="I1049" s="314"/>
      <c r="J1049" s="314"/>
      <c r="K1049" s="314"/>
      <c r="L1049" s="314"/>
      <c r="M1049" s="314"/>
      <c r="N1049" s="314"/>
      <c r="O1049" s="314"/>
      <c r="P1049" s="314"/>
      <c r="Q1049" s="314"/>
      <c r="R1049" s="314"/>
      <c r="S1049" s="314"/>
      <c r="T1049" s="314"/>
      <c r="U1049" s="314"/>
      <c r="V1049" s="314"/>
      <c r="W1049" s="314"/>
      <c r="X1049" s="314"/>
      <c r="Y1049" s="314"/>
      <c r="Z1049" s="314"/>
      <c r="AA1049" s="314"/>
      <c r="AB1049" s="285"/>
      <c r="AC1049" s="285"/>
      <c r="AD1049" s="285"/>
      <c r="AE1049" s="285"/>
      <c r="AF1049" s="285"/>
      <c r="AG1049" s="285"/>
      <c r="AH1049" s="285"/>
      <c r="AI1049" s="285"/>
      <c r="AJ1049" s="285"/>
      <c r="AK1049" s="285"/>
      <c r="AL1049" s="370" t="s">
        <v>4044</v>
      </c>
      <c r="AM1049" s="171">
        <v>8700</v>
      </c>
      <c r="AN1049" s="316">
        <f>AM1049*F1049</f>
        <v>0</v>
      </c>
      <c r="AO1049" s="209"/>
      <c r="AP1049" s="209"/>
      <c r="AQ1049" s="209"/>
      <c r="AR1049" s="209"/>
      <c r="AS1049" s="209"/>
      <c r="AT1049" s="209"/>
      <c r="AU1049" s="209"/>
      <c r="AV1049" s="270"/>
    </row>
    <row r="1050" spans="1:48" ht="24.75" customHeight="1" x14ac:dyDescent="0.15">
      <c r="A1050" s="71" t="s">
        <v>3712</v>
      </c>
      <c r="B1050" s="433" t="s">
        <v>1668</v>
      </c>
      <c r="C1050" s="434" t="s">
        <v>2702</v>
      </c>
      <c r="D1050" s="304">
        <f t="shared" si="151"/>
        <v>0</v>
      </c>
      <c r="E1050" s="239">
        <f t="shared" si="152"/>
        <v>0</v>
      </c>
      <c r="F1050" s="240"/>
      <c r="G1050" s="240"/>
      <c r="H1050" s="240"/>
      <c r="I1050" s="319"/>
      <c r="J1050" s="319"/>
      <c r="K1050" s="319"/>
      <c r="L1050" s="319"/>
      <c r="M1050" s="319"/>
      <c r="N1050" s="319"/>
      <c r="O1050" s="319"/>
      <c r="P1050" s="319"/>
      <c r="Q1050" s="319"/>
      <c r="R1050" s="319"/>
      <c r="S1050" s="319"/>
      <c r="T1050" s="319"/>
      <c r="U1050" s="319"/>
      <c r="V1050" s="319"/>
      <c r="W1050" s="319"/>
      <c r="X1050" s="319"/>
      <c r="Y1050" s="319"/>
      <c r="Z1050" s="319"/>
      <c r="AA1050" s="319"/>
      <c r="AB1050" s="240"/>
      <c r="AC1050" s="240"/>
      <c r="AD1050" s="240"/>
      <c r="AE1050" s="240"/>
      <c r="AF1050" s="240"/>
      <c r="AG1050" s="240"/>
      <c r="AH1050" s="240"/>
      <c r="AI1050" s="240"/>
      <c r="AJ1050" s="240"/>
      <c r="AK1050" s="240"/>
      <c r="AL1050" s="376" t="s">
        <v>4044</v>
      </c>
      <c r="AM1050" s="173">
        <v>212100</v>
      </c>
      <c r="AN1050" s="321">
        <f>AM1050*F1050</f>
        <v>0</v>
      </c>
      <c r="AO1050" s="209"/>
      <c r="AP1050" s="209"/>
      <c r="AQ1050" s="209"/>
      <c r="AR1050" s="209"/>
      <c r="AS1050" s="209"/>
      <c r="AT1050" s="209"/>
      <c r="AU1050" s="209"/>
      <c r="AV1050" s="210"/>
    </row>
    <row r="1051" spans="1:48" ht="40.5" customHeight="1" x14ac:dyDescent="0.15">
      <c r="A1051" s="71" t="s">
        <v>3713</v>
      </c>
      <c r="B1051" s="433" t="s">
        <v>1669</v>
      </c>
      <c r="C1051" s="434" t="s">
        <v>2702</v>
      </c>
      <c r="D1051" s="304">
        <f t="shared" si="151"/>
        <v>0</v>
      </c>
      <c r="E1051" s="239">
        <f t="shared" si="152"/>
        <v>0</v>
      </c>
      <c r="F1051" s="240"/>
      <c r="G1051" s="240"/>
      <c r="H1051" s="240"/>
      <c r="I1051" s="319"/>
      <c r="J1051" s="319"/>
      <c r="K1051" s="319"/>
      <c r="L1051" s="319"/>
      <c r="M1051" s="319"/>
      <c r="N1051" s="319"/>
      <c r="O1051" s="319"/>
      <c r="P1051" s="319"/>
      <c r="Q1051" s="319"/>
      <c r="R1051" s="319"/>
      <c r="S1051" s="319"/>
      <c r="T1051" s="319"/>
      <c r="U1051" s="319"/>
      <c r="V1051" s="319"/>
      <c r="W1051" s="319"/>
      <c r="X1051" s="319"/>
      <c r="Y1051" s="319"/>
      <c r="Z1051" s="319"/>
      <c r="AA1051" s="319"/>
      <c r="AB1051" s="240"/>
      <c r="AC1051" s="240"/>
      <c r="AD1051" s="240"/>
      <c r="AE1051" s="240"/>
      <c r="AF1051" s="240"/>
      <c r="AG1051" s="240"/>
      <c r="AH1051" s="240"/>
      <c r="AI1051" s="240"/>
      <c r="AJ1051" s="240"/>
      <c r="AK1051" s="240"/>
      <c r="AL1051" s="376" t="s">
        <v>4044</v>
      </c>
      <c r="AM1051" s="173">
        <v>11920</v>
      </c>
      <c r="AN1051" s="321">
        <f>AM1051*F1051</f>
        <v>0</v>
      </c>
      <c r="AO1051" s="209"/>
      <c r="AP1051" s="209"/>
      <c r="AQ1051" s="209"/>
      <c r="AR1051" s="209"/>
      <c r="AS1051" s="209"/>
      <c r="AT1051" s="209"/>
      <c r="AU1051" s="209"/>
      <c r="AV1051" s="210"/>
    </row>
    <row r="1052" spans="1:48" ht="42" customHeight="1" x14ac:dyDescent="0.15">
      <c r="A1052" s="71" t="s">
        <v>3714</v>
      </c>
      <c r="B1052" s="433" t="s">
        <v>1670</v>
      </c>
      <c r="C1052" s="434" t="s">
        <v>2702</v>
      </c>
      <c r="D1052" s="304">
        <f t="shared" si="151"/>
        <v>0</v>
      </c>
      <c r="E1052" s="239">
        <f t="shared" si="152"/>
        <v>0</v>
      </c>
      <c r="F1052" s="240"/>
      <c r="G1052" s="240"/>
      <c r="H1052" s="240"/>
      <c r="I1052" s="319"/>
      <c r="J1052" s="319"/>
      <c r="K1052" s="319"/>
      <c r="L1052" s="319"/>
      <c r="M1052" s="319"/>
      <c r="N1052" s="319"/>
      <c r="O1052" s="319"/>
      <c r="P1052" s="319"/>
      <c r="Q1052" s="319"/>
      <c r="R1052" s="319"/>
      <c r="S1052" s="319"/>
      <c r="T1052" s="319"/>
      <c r="U1052" s="319"/>
      <c r="V1052" s="319"/>
      <c r="W1052" s="319"/>
      <c r="X1052" s="319"/>
      <c r="Y1052" s="319"/>
      <c r="Z1052" s="319"/>
      <c r="AA1052" s="319"/>
      <c r="AB1052" s="240"/>
      <c r="AC1052" s="240"/>
      <c r="AD1052" s="240"/>
      <c r="AE1052" s="240"/>
      <c r="AF1052" s="240"/>
      <c r="AG1052" s="240"/>
      <c r="AH1052" s="240"/>
      <c r="AI1052" s="240"/>
      <c r="AJ1052" s="240"/>
      <c r="AK1052" s="240"/>
      <c r="AL1052" s="376" t="s">
        <v>4044</v>
      </c>
      <c r="AM1052" s="173">
        <v>9880</v>
      </c>
      <c r="AN1052" s="321">
        <f>AM1052*F1052</f>
        <v>0</v>
      </c>
      <c r="AO1052" s="209"/>
      <c r="AP1052" s="209"/>
      <c r="AQ1052" s="209"/>
      <c r="AR1052" s="209"/>
      <c r="AS1052" s="209"/>
      <c r="AT1052" s="209"/>
      <c r="AU1052" s="209"/>
      <c r="AV1052" s="210"/>
    </row>
    <row r="1053" spans="1:48" ht="13.5" customHeight="1" x14ac:dyDescent="0.15">
      <c r="A1053" s="71" t="s">
        <v>3715</v>
      </c>
      <c r="B1053" s="433" t="s">
        <v>772</v>
      </c>
      <c r="C1053" s="434" t="s">
        <v>2702</v>
      </c>
      <c r="D1053" s="304">
        <f t="shared" si="151"/>
        <v>0</v>
      </c>
      <c r="E1053" s="239">
        <f t="shared" si="152"/>
        <v>0</v>
      </c>
      <c r="F1053" s="240"/>
      <c r="G1053" s="240"/>
      <c r="H1053" s="240"/>
      <c r="I1053" s="319"/>
      <c r="J1053" s="319"/>
      <c r="K1053" s="319"/>
      <c r="L1053" s="319"/>
      <c r="M1053" s="319"/>
      <c r="N1053" s="319"/>
      <c r="O1053" s="319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240"/>
      <c r="AC1053" s="240"/>
      <c r="AD1053" s="240"/>
      <c r="AE1053" s="240"/>
      <c r="AF1053" s="240"/>
      <c r="AG1053" s="240"/>
      <c r="AH1053" s="240"/>
      <c r="AI1053" s="240"/>
      <c r="AJ1053" s="240"/>
      <c r="AK1053" s="240"/>
      <c r="AL1053" s="376" t="s">
        <v>4044</v>
      </c>
      <c r="AM1053" s="173">
        <v>1560</v>
      </c>
      <c r="AN1053" s="321">
        <f>AM1053*F1053</f>
        <v>0</v>
      </c>
      <c r="AO1053" s="209"/>
      <c r="AP1053" s="209"/>
      <c r="AQ1053" s="209"/>
      <c r="AR1053" s="209"/>
      <c r="AS1053" s="209"/>
      <c r="AT1053" s="209"/>
      <c r="AU1053" s="209"/>
      <c r="AV1053" s="210"/>
    </row>
    <row r="1054" spans="1:48" ht="42" x14ac:dyDescent="0.15">
      <c r="A1054" s="71" t="s">
        <v>3716</v>
      </c>
      <c r="B1054" s="433" t="s">
        <v>1671</v>
      </c>
      <c r="C1054" s="434" t="s">
        <v>2702</v>
      </c>
      <c r="D1054" s="304">
        <f t="shared" si="151"/>
        <v>0</v>
      </c>
      <c r="E1054" s="239">
        <f t="shared" si="152"/>
        <v>0</v>
      </c>
      <c r="F1054" s="240"/>
      <c r="G1054" s="240"/>
      <c r="H1054" s="240"/>
      <c r="I1054" s="319"/>
      <c r="J1054" s="319"/>
      <c r="K1054" s="319"/>
      <c r="L1054" s="319"/>
      <c r="M1054" s="319"/>
      <c r="N1054" s="319"/>
      <c r="O1054" s="319"/>
      <c r="P1054" s="319"/>
      <c r="Q1054" s="319"/>
      <c r="R1054" s="319"/>
      <c r="S1054" s="319"/>
      <c r="T1054" s="319"/>
      <c r="U1054" s="319"/>
      <c r="V1054" s="319"/>
      <c r="W1054" s="319"/>
      <c r="X1054" s="319"/>
      <c r="Y1054" s="319"/>
      <c r="Z1054" s="319"/>
      <c r="AA1054" s="319"/>
      <c r="AB1054" s="240"/>
      <c r="AC1054" s="240"/>
      <c r="AD1054" s="240"/>
      <c r="AE1054" s="240"/>
      <c r="AF1054" s="240"/>
      <c r="AG1054" s="240"/>
      <c r="AH1054" s="240"/>
      <c r="AI1054" s="240"/>
      <c r="AJ1054" s="240"/>
      <c r="AK1054" s="240"/>
      <c r="AL1054" s="376" t="s">
        <v>4044</v>
      </c>
      <c r="AM1054" s="173">
        <v>6160</v>
      </c>
      <c r="AN1054" s="321">
        <f t="shared" ref="AN1054:AN1119" si="154">AM1054*F1054</f>
        <v>0</v>
      </c>
      <c r="AO1054" s="209"/>
      <c r="AP1054" s="209"/>
      <c r="AQ1054" s="209"/>
      <c r="AR1054" s="209"/>
      <c r="AS1054" s="209"/>
      <c r="AT1054" s="209"/>
      <c r="AU1054" s="209"/>
      <c r="AV1054" s="210"/>
    </row>
    <row r="1055" spans="1:48" ht="42" x14ac:dyDescent="0.15">
      <c r="A1055" s="71" t="s">
        <v>3717</v>
      </c>
      <c r="B1055" s="433" t="s">
        <v>1672</v>
      </c>
      <c r="C1055" s="434" t="s">
        <v>2702</v>
      </c>
      <c r="D1055" s="304">
        <f t="shared" si="151"/>
        <v>0</v>
      </c>
      <c r="E1055" s="239">
        <f t="shared" si="152"/>
        <v>0</v>
      </c>
      <c r="F1055" s="240"/>
      <c r="G1055" s="240"/>
      <c r="H1055" s="240"/>
      <c r="I1055" s="319"/>
      <c r="J1055" s="319"/>
      <c r="K1055" s="319"/>
      <c r="L1055" s="319"/>
      <c r="M1055" s="319"/>
      <c r="N1055" s="319"/>
      <c r="O1055" s="319"/>
      <c r="P1055" s="319"/>
      <c r="Q1055" s="319"/>
      <c r="R1055" s="319"/>
      <c r="S1055" s="319"/>
      <c r="T1055" s="319"/>
      <c r="U1055" s="319"/>
      <c r="V1055" s="319"/>
      <c r="W1055" s="319"/>
      <c r="X1055" s="319"/>
      <c r="Y1055" s="319"/>
      <c r="Z1055" s="319"/>
      <c r="AA1055" s="319"/>
      <c r="AB1055" s="240"/>
      <c r="AC1055" s="240"/>
      <c r="AD1055" s="240"/>
      <c r="AE1055" s="240"/>
      <c r="AF1055" s="240"/>
      <c r="AG1055" s="240"/>
      <c r="AH1055" s="240"/>
      <c r="AI1055" s="240"/>
      <c r="AJ1055" s="240"/>
      <c r="AK1055" s="240"/>
      <c r="AL1055" s="376" t="s">
        <v>4044</v>
      </c>
      <c r="AM1055" s="173">
        <v>7140</v>
      </c>
      <c r="AN1055" s="321">
        <f t="shared" si="154"/>
        <v>0</v>
      </c>
      <c r="AO1055" s="209"/>
      <c r="AP1055" s="209"/>
      <c r="AQ1055" s="209"/>
      <c r="AR1055" s="209"/>
      <c r="AS1055" s="209"/>
      <c r="AT1055" s="209"/>
      <c r="AU1055" s="209"/>
      <c r="AV1055" s="210"/>
    </row>
    <row r="1056" spans="1:48" ht="41.25" customHeight="1" x14ac:dyDescent="0.15">
      <c r="A1056" s="71" t="s">
        <v>3718</v>
      </c>
      <c r="B1056" s="433" t="s">
        <v>1673</v>
      </c>
      <c r="C1056" s="434" t="s">
        <v>2702</v>
      </c>
      <c r="D1056" s="304">
        <f t="shared" si="151"/>
        <v>0</v>
      </c>
      <c r="E1056" s="239">
        <f t="shared" si="152"/>
        <v>0</v>
      </c>
      <c r="F1056" s="240"/>
      <c r="G1056" s="240"/>
      <c r="H1056" s="240"/>
      <c r="I1056" s="319"/>
      <c r="J1056" s="319"/>
      <c r="K1056" s="319"/>
      <c r="L1056" s="319"/>
      <c r="M1056" s="319"/>
      <c r="N1056" s="319"/>
      <c r="O1056" s="319"/>
      <c r="P1056" s="319"/>
      <c r="Q1056" s="319"/>
      <c r="R1056" s="319"/>
      <c r="S1056" s="319"/>
      <c r="T1056" s="319"/>
      <c r="U1056" s="319"/>
      <c r="V1056" s="319"/>
      <c r="W1056" s="319"/>
      <c r="X1056" s="319"/>
      <c r="Y1056" s="319"/>
      <c r="Z1056" s="319"/>
      <c r="AA1056" s="319"/>
      <c r="AB1056" s="240"/>
      <c r="AC1056" s="240"/>
      <c r="AD1056" s="240"/>
      <c r="AE1056" s="240"/>
      <c r="AF1056" s="240"/>
      <c r="AG1056" s="240"/>
      <c r="AH1056" s="240"/>
      <c r="AI1056" s="240"/>
      <c r="AJ1056" s="240"/>
      <c r="AK1056" s="240"/>
      <c r="AL1056" s="376" t="s">
        <v>4044</v>
      </c>
      <c r="AM1056" s="173">
        <v>10530</v>
      </c>
      <c r="AN1056" s="321">
        <f t="shared" si="154"/>
        <v>0</v>
      </c>
      <c r="AO1056" s="209"/>
      <c r="AP1056" s="209"/>
      <c r="AQ1056" s="209"/>
      <c r="AR1056" s="209"/>
      <c r="AS1056" s="209"/>
      <c r="AT1056" s="209"/>
      <c r="AU1056" s="209"/>
      <c r="AV1056" s="210"/>
    </row>
    <row r="1057" spans="1:48" ht="42" x14ac:dyDescent="0.15">
      <c r="A1057" s="71" t="s">
        <v>3719</v>
      </c>
      <c r="B1057" s="433" t="s">
        <v>1674</v>
      </c>
      <c r="C1057" s="434" t="s">
        <v>2702</v>
      </c>
      <c r="D1057" s="304">
        <f t="shared" si="151"/>
        <v>0</v>
      </c>
      <c r="E1057" s="239">
        <f t="shared" si="152"/>
        <v>0</v>
      </c>
      <c r="F1057" s="240"/>
      <c r="G1057" s="240"/>
      <c r="H1057" s="240"/>
      <c r="I1057" s="319"/>
      <c r="J1057" s="319"/>
      <c r="K1057" s="319"/>
      <c r="L1057" s="319"/>
      <c r="M1057" s="319"/>
      <c r="N1057" s="319"/>
      <c r="O1057" s="319"/>
      <c r="P1057" s="319"/>
      <c r="Q1057" s="319"/>
      <c r="R1057" s="319"/>
      <c r="S1057" s="319"/>
      <c r="T1057" s="319"/>
      <c r="U1057" s="319"/>
      <c r="V1057" s="319"/>
      <c r="W1057" s="319"/>
      <c r="X1057" s="319"/>
      <c r="Y1057" s="319"/>
      <c r="Z1057" s="319"/>
      <c r="AA1057" s="319"/>
      <c r="AB1057" s="240"/>
      <c r="AC1057" s="240"/>
      <c r="AD1057" s="240"/>
      <c r="AE1057" s="240"/>
      <c r="AF1057" s="240"/>
      <c r="AG1057" s="240"/>
      <c r="AH1057" s="240"/>
      <c r="AI1057" s="240"/>
      <c r="AJ1057" s="240"/>
      <c r="AK1057" s="240"/>
      <c r="AL1057" s="376" t="s">
        <v>4044</v>
      </c>
      <c r="AM1057" s="173">
        <v>47750</v>
      </c>
      <c r="AN1057" s="321">
        <f t="shared" si="154"/>
        <v>0</v>
      </c>
      <c r="AO1057" s="209"/>
      <c r="AP1057" s="209"/>
      <c r="AQ1057" s="209"/>
      <c r="AR1057" s="209"/>
      <c r="AS1057" s="209"/>
      <c r="AT1057" s="209"/>
      <c r="AU1057" s="209"/>
      <c r="AV1057" s="210"/>
    </row>
    <row r="1058" spans="1:48" ht="42" x14ac:dyDescent="0.15">
      <c r="A1058" s="71" t="s">
        <v>3720</v>
      </c>
      <c r="B1058" s="433" t="s">
        <v>1675</v>
      </c>
      <c r="C1058" s="434" t="s">
        <v>2702</v>
      </c>
      <c r="D1058" s="304">
        <f t="shared" si="151"/>
        <v>0</v>
      </c>
      <c r="E1058" s="239">
        <f t="shared" si="152"/>
        <v>0</v>
      </c>
      <c r="F1058" s="240"/>
      <c r="G1058" s="240"/>
      <c r="H1058" s="240"/>
      <c r="I1058" s="319"/>
      <c r="J1058" s="319"/>
      <c r="K1058" s="319"/>
      <c r="L1058" s="319"/>
      <c r="M1058" s="319"/>
      <c r="N1058" s="319"/>
      <c r="O1058" s="319"/>
      <c r="P1058" s="319"/>
      <c r="Q1058" s="319"/>
      <c r="R1058" s="319"/>
      <c r="S1058" s="319"/>
      <c r="T1058" s="319"/>
      <c r="U1058" s="319"/>
      <c r="V1058" s="319"/>
      <c r="W1058" s="319"/>
      <c r="X1058" s="319"/>
      <c r="Y1058" s="319"/>
      <c r="Z1058" s="319"/>
      <c r="AA1058" s="319"/>
      <c r="AB1058" s="240"/>
      <c r="AC1058" s="240"/>
      <c r="AD1058" s="240"/>
      <c r="AE1058" s="240"/>
      <c r="AF1058" s="240"/>
      <c r="AG1058" s="240"/>
      <c r="AH1058" s="240"/>
      <c r="AI1058" s="240"/>
      <c r="AJ1058" s="240"/>
      <c r="AK1058" s="240"/>
      <c r="AL1058" s="376" t="s">
        <v>4044</v>
      </c>
      <c r="AM1058" s="173">
        <v>27510</v>
      </c>
      <c r="AN1058" s="321">
        <f t="shared" si="154"/>
        <v>0</v>
      </c>
      <c r="AO1058" s="209"/>
      <c r="AP1058" s="209"/>
      <c r="AQ1058" s="209"/>
      <c r="AR1058" s="209"/>
      <c r="AS1058" s="209"/>
      <c r="AT1058" s="209"/>
      <c r="AU1058" s="209"/>
      <c r="AV1058" s="210"/>
    </row>
    <row r="1059" spans="1:48" ht="42" x14ac:dyDescent="0.15">
      <c r="A1059" s="71" t="s">
        <v>3721</v>
      </c>
      <c r="B1059" s="433" t="s">
        <v>1676</v>
      </c>
      <c r="C1059" s="434" t="s">
        <v>2702</v>
      </c>
      <c r="D1059" s="304">
        <f t="shared" si="151"/>
        <v>0</v>
      </c>
      <c r="E1059" s="239">
        <f t="shared" si="152"/>
        <v>0</v>
      </c>
      <c r="F1059" s="240"/>
      <c r="G1059" s="240"/>
      <c r="H1059" s="240"/>
      <c r="I1059" s="319"/>
      <c r="J1059" s="319"/>
      <c r="K1059" s="319"/>
      <c r="L1059" s="319"/>
      <c r="M1059" s="319"/>
      <c r="N1059" s="319"/>
      <c r="O1059" s="319"/>
      <c r="P1059" s="319"/>
      <c r="Q1059" s="319"/>
      <c r="R1059" s="319"/>
      <c r="S1059" s="319"/>
      <c r="T1059" s="319"/>
      <c r="U1059" s="319"/>
      <c r="V1059" s="319"/>
      <c r="W1059" s="319"/>
      <c r="X1059" s="319"/>
      <c r="Y1059" s="319"/>
      <c r="Z1059" s="319"/>
      <c r="AA1059" s="319"/>
      <c r="AB1059" s="240"/>
      <c r="AC1059" s="240"/>
      <c r="AD1059" s="240"/>
      <c r="AE1059" s="240"/>
      <c r="AF1059" s="240"/>
      <c r="AG1059" s="240"/>
      <c r="AH1059" s="240"/>
      <c r="AI1059" s="240"/>
      <c r="AJ1059" s="240"/>
      <c r="AK1059" s="240"/>
      <c r="AL1059" s="376" t="s">
        <v>4044</v>
      </c>
      <c r="AM1059" s="173">
        <v>40170</v>
      </c>
      <c r="AN1059" s="321">
        <f t="shared" si="154"/>
        <v>0</v>
      </c>
      <c r="AO1059" s="209"/>
      <c r="AP1059" s="209"/>
      <c r="AQ1059" s="209"/>
      <c r="AR1059" s="209"/>
      <c r="AS1059" s="209"/>
      <c r="AT1059" s="209"/>
      <c r="AU1059" s="209"/>
      <c r="AV1059" s="210"/>
    </row>
    <row r="1060" spans="1:48" ht="21" x14ac:dyDescent="0.15">
      <c r="A1060" s="71" t="s">
        <v>3722</v>
      </c>
      <c r="B1060" s="433" t="s">
        <v>1677</v>
      </c>
      <c r="C1060" s="434" t="s">
        <v>2702</v>
      </c>
      <c r="D1060" s="304">
        <f t="shared" si="151"/>
        <v>0</v>
      </c>
      <c r="E1060" s="239">
        <f t="shared" si="152"/>
        <v>0</v>
      </c>
      <c r="F1060" s="240"/>
      <c r="G1060" s="240"/>
      <c r="H1060" s="240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240"/>
      <c r="AC1060" s="240"/>
      <c r="AD1060" s="240"/>
      <c r="AE1060" s="240"/>
      <c r="AF1060" s="240"/>
      <c r="AG1060" s="240"/>
      <c r="AH1060" s="240"/>
      <c r="AI1060" s="240"/>
      <c r="AJ1060" s="240"/>
      <c r="AK1060" s="240"/>
      <c r="AL1060" s="376" t="s">
        <v>4044</v>
      </c>
      <c r="AM1060" s="173">
        <v>5720</v>
      </c>
      <c r="AN1060" s="321">
        <f t="shared" si="154"/>
        <v>0</v>
      </c>
      <c r="AO1060" s="209"/>
      <c r="AP1060" s="209"/>
      <c r="AQ1060" s="209"/>
      <c r="AR1060" s="209"/>
      <c r="AS1060" s="209"/>
      <c r="AT1060" s="209"/>
      <c r="AU1060" s="209"/>
      <c r="AV1060" s="210"/>
    </row>
    <row r="1061" spans="1:48" ht="21" x14ac:dyDescent="0.15">
      <c r="A1061" s="71" t="s">
        <v>3723</v>
      </c>
      <c r="B1061" s="433" t="s">
        <v>90</v>
      </c>
      <c r="C1061" s="434" t="s">
        <v>2702</v>
      </c>
      <c r="D1061" s="304">
        <f t="shared" si="151"/>
        <v>0</v>
      </c>
      <c r="E1061" s="239">
        <f t="shared" si="152"/>
        <v>0</v>
      </c>
      <c r="F1061" s="240"/>
      <c r="G1061" s="240"/>
      <c r="H1061" s="240"/>
      <c r="I1061" s="319"/>
      <c r="J1061" s="319"/>
      <c r="K1061" s="319"/>
      <c r="L1061" s="319"/>
      <c r="M1061" s="319"/>
      <c r="N1061" s="319"/>
      <c r="O1061" s="319"/>
      <c r="P1061" s="319"/>
      <c r="Q1061" s="319"/>
      <c r="R1061" s="319"/>
      <c r="S1061" s="319"/>
      <c r="T1061" s="319"/>
      <c r="U1061" s="319"/>
      <c r="V1061" s="319"/>
      <c r="W1061" s="319"/>
      <c r="X1061" s="319"/>
      <c r="Y1061" s="319"/>
      <c r="Z1061" s="319"/>
      <c r="AA1061" s="319"/>
      <c r="AB1061" s="240"/>
      <c r="AC1061" s="240"/>
      <c r="AD1061" s="240"/>
      <c r="AE1061" s="240"/>
      <c r="AF1061" s="240"/>
      <c r="AG1061" s="240"/>
      <c r="AH1061" s="240"/>
      <c r="AI1061" s="240"/>
      <c r="AJ1061" s="240"/>
      <c r="AK1061" s="240"/>
      <c r="AL1061" s="376" t="s">
        <v>4044</v>
      </c>
      <c r="AM1061" s="173">
        <v>18260</v>
      </c>
      <c r="AN1061" s="321">
        <f t="shared" si="154"/>
        <v>0</v>
      </c>
      <c r="AO1061" s="209"/>
      <c r="AP1061" s="209"/>
      <c r="AQ1061" s="209"/>
      <c r="AR1061" s="209"/>
      <c r="AS1061" s="209"/>
      <c r="AT1061" s="209"/>
      <c r="AU1061" s="209"/>
      <c r="AV1061" s="210"/>
    </row>
    <row r="1062" spans="1:48" s="254" customFormat="1" ht="21" x14ac:dyDescent="0.15">
      <c r="A1062" s="104" t="s">
        <v>3724</v>
      </c>
      <c r="B1062" s="435" t="s">
        <v>1678</v>
      </c>
      <c r="C1062" s="436" t="s">
        <v>2702</v>
      </c>
      <c r="D1062" s="305">
        <f t="shared" si="151"/>
        <v>0</v>
      </c>
      <c r="E1062" s="247">
        <f t="shared" si="152"/>
        <v>0</v>
      </c>
      <c r="F1062" s="248"/>
      <c r="G1062" s="248"/>
      <c r="H1062" s="248"/>
      <c r="I1062" s="324"/>
      <c r="J1062" s="324"/>
      <c r="K1062" s="324"/>
      <c r="L1062" s="324"/>
      <c r="M1062" s="324"/>
      <c r="N1062" s="324"/>
      <c r="O1062" s="324"/>
      <c r="P1062" s="324"/>
      <c r="Q1062" s="324"/>
      <c r="R1062" s="324"/>
      <c r="S1062" s="324"/>
      <c r="T1062" s="324"/>
      <c r="U1062" s="324"/>
      <c r="V1062" s="324"/>
      <c r="W1062" s="324"/>
      <c r="X1062" s="324"/>
      <c r="Y1062" s="324"/>
      <c r="Z1062" s="324"/>
      <c r="AA1062" s="324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381" t="s">
        <v>4044</v>
      </c>
      <c r="AM1062" s="174">
        <v>196160</v>
      </c>
      <c r="AN1062" s="326">
        <f t="shared" si="154"/>
        <v>0</v>
      </c>
      <c r="AO1062" s="209"/>
      <c r="AP1062" s="209"/>
      <c r="AQ1062" s="209"/>
      <c r="AR1062" s="209"/>
      <c r="AS1062" s="209"/>
      <c r="AT1062" s="209"/>
      <c r="AU1062" s="209"/>
      <c r="AV1062" s="253"/>
    </row>
    <row r="1063" spans="1:48" s="257" customFormat="1" x14ac:dyDescent="0.15">
      <c r="A1063" s="65"/>
      <c r="B1063" s="255" t="s">
        <v>728</v>
      </c>
      <c r="C1063" s="296"/>
      <c r="D1063" s="275">
        <f>SUM(D1049:D1062)</f>
        <v>0</v>
      </c>
      <c r="E1063" s="275">
        <f>SUM(E1049:E1062)</f>
        <v>0</v>
      </c>
      <c r="F1063" s="275">
        <f>SUM(F1049:F1062)</f>
        <v>0</v>
      </c>
      <c r="G1063" s="275">
        <f>SUM(G1049:G1062)</f>
        <v>0</v>
      </c>
      <c r="H1063" s="275">
        <f>SUM(H1049:H1062)</f>
        <v>0</v>
      </c>
      <c r="I1063" s="275"/>
      <c r="J1063" s="275"/>
      <c r="K1063" s="275"/>
      <c r="L1063" s="275"/>
      <c r="M1063" s="275"/>
      <c r="N1063" s="275"/>
      <c r="O1063" s="275"/>
      <c r="P1063" s="275"/>
      <c r="Q1063" s="275"/>
      <c r="R1063" s="275"/>
      <c r="S1063" s="275"/>
      <c r="T1063" s="275"/>
      <c r="U1063" s="275"/>
      <c r="V1063" s="275"/>
      <c r="W1063" s="275"/>
      <c r="X1063" s="275"/>
      <c r="Y1063" s="275"/>
      <c r="Z1063" s="275"/>
      <c r="AA1063" s="275"/>
      <c r="AB1063" s="275">
        <f t="shared" ref="AB1063:AD1063" si="155">SUM(AB1049:AB1062)</f>
        <v>0</v>
      </c>
      <c r="AC1063" s="275">
        <f t="shared" si="155"/>
        <v>0</v>
      </c>
      <c r="AD1063" s="275">
        <f t="shared" si="155"/>
        <v>0</v>
      </c>
      <c r="AE1063" s="275">
        <f t="shared" ref="AE1063:AN1063" si="156">SUM(AE1049:AE1062)</f>
        <v>0</v>
      </c>
      <c r="AF1063" s="275">
        <f t="shared" si="156"/>
        <v>0</v>
      </c>
      <c r="AG1063" s="275">
        <f t="shared" si="156"/>
        <v>0</v>
      </c>
      <c r="AH1063" s="275">
        <f t="shared" si="156"/>
        <v>0</v>
      </c>
      <c r="AI1063" s="275">
        <f t="shared" si="156"/>
        <v>0</v>
      </c>
      <c r="AJ1063" s="275">
        <f t="shared" si="156"/>
        <v>0</v>
      </c>
      <c r="AK1063" s="275">
        <f t="shared" si="156"/>
        <v>0</v>
      </c>
      <c r="AL1063" s="275"/>
      <c r="AM1063" s="158">
        <f t="shared" si="156"/>
        <v>603560</v>
      </c>
      <c r="AN1063" s="275">
        <f t="shared" si="156"/>
        <v>0</v>
      </c>
      <c r="AO1063" s="259"/>
      <c r="AP1063" s="259"/>
      <c r="AQ1063" s="259"/>
      <c r="AR1063" s="259"/>
      <c r="AS1063" s="259"/>
      <c r="AT1063" s="259"/>
      <c r="AU1063" s="259"/>
      <c r="AV1063" s="260"/>
    </row>
    <row r="1064" spans="1:48" s="257" customFormat="1" x14ac:dyDescent="0.15">
      <c r="A1064" s="65"/>
      <c r="B1064" s="280" t="s">
        <v>3062</v>
      </c>
      <c r="C1064" s="441"/>
      <c r="D1064" s="1374"/>
      <c r="E1064" s="1374"/>
      <c r="F1064" s="1374"/>
      <c r="G1064" s="1374"/>
      <c r="H1064" s="1374"/>
      <c r="I1064" s="1374"/>
      <c r="J1064" s="1374"/>
      <c r="K1064" s="1374"/>
      <c r="L1064" s="1374"/>
      <c r="M1064" s="1374"/>
      <c r="N1064" s="1374"/>
      <c r="O1064" s="1374"/>
      <c r="P1064" s="1374"/>
      <c r="Q1064" s="1374"/>
      <c r="R1064" s="1374"/>
      <c r="S1064" s="1374"/>
      <c r="T1064" s="1374"/>
      <c r="U1064" s="1374"/>
      <c r="V1064" s="1374"/>
      <c r="W1064" s="1374"/>
      <c r="X1064" s="1374"/>
      <c r="Y1064" s="1374"/>
      <c r="Z1064" s="1374"/>
      <c r="AA1064" s="1374"/>
      <c r="AB1064" s="1374"/>
      <c r="AC1064" s="1374"/>
      <c r="AD1064" s="1374"/>
      <c r="AE1064" s="1374"/>
      <c r="AF1064" s="1374"/>
      <c r="AG1064" s="1374"/>
      <c r="AH1064" s="1374"/>
      <c r="AI1064" s="1374"/>
      <c r="AJ1064" s="1374"/>
      <c r="AK1064" s="1374"/>
      <c r="AL1064" s="1374"/>
      <c r="AM1064" s="1374"/>
      <c r="AN1064" s="1375"/>
      <c r="AO1064" s="259"/>
      <c r="AP1064" s="259"/>
      <c r="AQ1064" s="259"/>
      <c r="AR1064" s="259"/>
      <c r="AS1064" s="259"/>
      <c r="AT1064" s="259"/>
      <c r="AU1064" s="259"/>
      <c r="AV1064" s="260"/>
    </row>
    <row r="1065" spans="1:48" s="271" customFormat="1" ht="21" x14ac:dyDescent="0.15">
      <c r="A1065" s="94" t="s">
        <v>3725</v>
      </c>
      <c r="B1065" s="389" t="s">
        <v>1679</v>
      </c>
      <c r="C1065" s="390" t="s">
        <v>2702</v>
      </c>
      <c r="D1065" s="303">
        <f t="shared" si="151"/>
        <v>0</v>
      </c>
      <c r="E1065" s="284">
        <f t="shared" si="152"/>
        <v>0</v>
      </c>
      <c r="F1065" s="285"/>
      <c r="G1065" s="285"/>
      <c r="H1065" s="285"/>
      <c r="I1065" s="314"/>
      <c r="J1065" s="314"/>
      <c r="K1065" s="314"/>
      <c r="L1065" s="314"/>
      <c r="M1065" s="314"/>
      <c r="N1065" s="314"/>
      <c r="O1065" s="314"/>
      <c r="P1065" s="314"/>
      <c r="Q1065" s="314"/>
      <c r="R1065" s="314"/>
      <c r="S1065" s="314"/>
      <c r="T1065" s="314"/>
      <c r="U1065" s="314"/>
      <c r="V1065" s="314"/>
      <c r="W1065" s="314"/>
      <c r="X1065" s="314"/>
      <c r="Y1065" s="314"/>
      <c r="Z1065" s="314"/>
      <c r="AA1065" s="314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391" t="s">
        <v>4044</v>
      </c>
      <c r="AM1065" s="171">
        <v>5260</v>
      </c>
      <c r="AN1065" s="316">
        <f t="shared" si="154"/>
        <v>0</v>
      </c>
      <c r="AO1065" s="209"/>
      <c r="AP1065" s="209"/>
      <c r="AQ1065" s="209"/>
      <c r="AR1065" s="209"/>
      <c r="AS1065" s="209"/>
      <c r="AT1065" s="209"/>
      <c r="AU1065" s="209"/>
      <c r="AV1065" s="270"/>
    </row>
    <row r="1066" spans="1:48" x14ac:dyDescent="0.15">
      <c r="A1066" s="74" t="s">
        <v>3726</v>
      </c>
      <c r="B1066" s="392" t="s">
        <v>91</v>
      </c>
      <c r="C1066" s="393" t="s">
        <v>2702</v>
      </c>
      <c r="D1066" s="304">
        <f t="shared" si="151"/>
        <v>0</v>
      </c>
      <c r="E1066" s="239">
        <f t="shared" si="152"/>
        <v>0</v>
      </c>
      <c r="F1066" s="240"/>
      <c r="G1066" s="240"/>
      <c r="H1066" s="240"/>
      <c r="I1066" s="319"/>
      <c r="J1066" s="319"/>
      <c r="K1066" s="319"/>
      <c r="L1066" s="319"/>
      <c r="M1066" s="319"/>
      <c r="N1066" s="319"/>
      <c r="O1066" s="319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240"/>
      <c r="AC1066" s="240"/>
      <c r="AD1066" s="240"/>
      <c r="AE1066" s="240"/>
      <c r="AF1066" s="240"/>
      <c r="AG1066" s="240"/>
      <c r="AH1066" s="240"/>
      <c r="AI1066" s="240"/>
      <c r="AJ1066" s="240"/>
      <c r="AK1066" s="240"/>
      <c r="AL1066" s="394" t="s">
        <v>4044</v>
      </c>
      <c r="AM1066" s="173">
        <v>7820</v>
      </c>
      <c r="AN1066" s="321">
        <f t="shared" si="154"/>
        <v>0</v>
      </c>
      <c r="AO1066" s="209"/>
      <c r="AP1066" s="209"/>
      <c r="AQ1066" s="209"/>
      <c r="AR1066" s="209"/>
      <c r="AS1066" s="209"/>
      <c r="AT1066" s="209"/>
      <c r="AU1066" s="209"/>
      <c r="AV1066" s="210"/>
    </row>
    <row r="1067" spans="1:48" ht="15.75" customHeight="1" x14ac:dyDescent="0.15">
      <c r="A1067" s="74" t="s">
        <v>3727</v>
      </c>
      <c r="B1067" s="392" t="s">
        <v>92</v>
      </c>
      <c r="C1067" s="393" t="s">
        <v>2702</v>
      </c>
      <c r="D1067" s="304">
        <f t="shared" si="151"/>
        <v>0</v>
      </c>
      <c r="E1067" s="239">
        <f t="shared" si="152"/>
        <v>0</v>
      </c>
      <c r="F1067" s="240"/>
      <c r="G1067" s="240"/>
      <c r="H1067" s="240"/>
      <c r="I1067" s="319"/>
      <c r="J1067" s="319"/>
      <c r="K1067" s="319"/>
      <c r="L1067" s="319"/>
      <c r="M1067" s="319"/>
      <c r="N1067" s="319"/>
      <c r="O1067" s="319"/>
      <c r="P1067" s="319"/>
      <c r="Q1067" s="319"/>
      <c r="R1067" s="319"/>
      <c r="S1067" s="319"/>
      <c r="T1067" s="319"/>
      <c r="U1067" s="319"/>
      <c r="V1067" s="319"/>
      <c r="W1067" s="319"/>
      <c r="X1067" s="319"/>
      <c r="Y1067" s="319"/>
      <c r="Z1067" s="319"/>
      <c r="AA1067" s="319"/>
      <c r="AB1067" s="240"/>
      <c r="AC1067" s="240"/>
      <c r="AD1067" s="240"/>
      <c r="AE1067" s="240"/>
      <c r="AF1067" s="240"/>
      <c r="AG1067" s="240"/>
      <c r="AH1067" s="240"/>
      <c r="AI1067" s="240"/>
      <c r="AJ1067" s="240"/>
      <c r="AK1067" s="240"/>
      <c r="AL1067" s="394" t="s">
        <v>4044</v>
      </c>
      <c r="AM1067" s="173">
        <v>24570</v>
      </c>
      <c r="AN1067" s="321">
        <f t="shared" si="154"/>
        <v>0</v>
      </c>
      <c r="AO1067" s="209"/>
      <c r="AP1067" s="209"/>
      <c r="AQ1067" s="209"/>
      <c r="AR1067" s="209"/>
      <c r="AS1067" s="209"/>
      <c r="AT1067" s="209"/>
      <c r="AU1067" s="209"/>
      <c r="AV1067" s="210"/>
    </row>
    <row r="1068" spans="1:48" ht="24" customHeight="1" x14ac:dyDescent="0.15">
      <c r="A1068" s="74" t="s">
        <v>3728</v>
      </c>
      <c r="B1068" s="392" t="s">
        <v>1680</v>
      </c>
      <c r="C1068" s="393" t="s">
        <v>2702</v>
      </c>
      <c r="D1068" s="304">
        <f t="shared" si="151"/>
        <v>0</v>
      </c>
      <c r="E1068" s="239">
        <f t="shared" si="152"/>
        <v>0</v>
      </c>
      <c r="F1068" s="240"/>
      <c r="G1068" s="240"/>
      <c r="H1068" s="240"/>
      <c r="I1068" s="319"/>
      <c r="J1068" s="319"/>
      <c r="K1068" s="319"/>
      <c r="L1068" s="319"/>
      <c r="M1068" s="319"/>
      <c r="N1068" s="319"/>
      <c r="O1068" s="319"/>
      <c r="P1068" s="319"/>
      <c r="Q1068" s="319"/>
      <c r="R1068" s="319"/>
      <c r="S1068" s="319"/>
      <c r="T1068" s="319"/>
      <c r="U1068" s="319"/>
      <c r="V1068" s="319"/>
      <c r="W1068" s="319"/>
      <c r="X1068" s="319"/>
      <c r="Y1068" s="319"/>
      <c r="Z1068" s="319"/>
      <c r="AA1068" s="319"/>
      <c r="AB1068" s="240"/>
      <c r="AC1068" s="240"/>
      <c r="AD1068" s="240"/>
      <c r="AE1068" s="240"/>
      <c r="AF1068" s="240"/>
      <c r="AG1068" s="240"/>
      <c r="AH1068" s="240"/>
      <c r="AI1068" s="240"/>
      <c r="AJ1068" s="240"/>
      <c r="AK1068" s="240"/>
      <c r="AL1068" s="394" t="s">
        <v>4044</v>
      </c>
      <c r="AM1068" s="173">
        <v>21300</v>
      </c>
      <c r="AN1068" s="321">
        <f t="shared" si="154"/>
        <v>0</v>
      </c>
      <c r="AO1068" s="209"/>
      <c r="AP1068" s="209"/>
      <c r="AQ1068" s="209"/>
      <c r="AR1068" s="209"/>
      <c r="AS1068" s="209"/>
      <c r="AT1068" s="209"/>
      <c r="AU1068" s="209"/>
      <c r="AV1068" s="210"/>
    </row>
    <row r="1069" spans="1:48" ht="21" x14ac:dyDescent="0.15">
      <c r="A1069" s="74" t="s">
        <v>3729</v>
      </c>
      <c r="B1069" s="392" t="s">
        <v>797</v>
      </c>
      <c r="C1069" s="393" t="s">
        <v>2702</v>
      </c>
      <c r="D1069" s="304">
        <f t="shared" si="151"/>
        <v>0</v>
      </c>
      <c r="E1069" s="239">
        <f t="shared" si="152"/>
        <v>0</v>
      </c>
      <c r="F1069" s="240"/>
      <c r="G1069" s="240"/>
      <c r="H1069" s="240"/>
      <c r="I1069" s="319"/>
      <c r="J1069" s="319"/>
      <c r="K1069" s="319"/>
      <c r="L1069" s="319"/>
      <c r="M1069" s="319"/>
      <c r="N1069" s="319"/>
      <c r="O1069" s="319"/>
      <c r="P1069" s="319"/>
      <c r="Q1069" s="319"/>
      <c r="R1069" s="319"/>
      <c r="S1069" s="319"/>
      <c r="T1069" s="319"/>
      <c r="U1069" s="319"/>
      <c r="V1069" s="319"/>
      <c r="W1069" s="319"/>
      <c r="X1069" s="319"/>
      <c r="Y1069" s="319"/>
      <c r="Z1069" s="319"/>
      <c r="AA1069" s="319"/>
      <c r="AB1069" s="240"/>
      <c r="AC1069" s="240"/>
      <c r="AD1069" s="240"/>
      <c r="AE1069" s="240"/>
      <c r="AF1069" s="240"/>
      <c r="AG1069" s="240"/>
      <c r="AH1069" s="240"/>
      <c r="AI1069" s="240"/>
      <c r="AJ1069" s="240"/>
      <c r="AK1069" s="240"/>
      <c r="AL1069" s="394" t="s">
        <v>4044</v>
      </c>
      <c r="AM1069" s="173">
        <v>16010</v>
      </c>
      <c r="AN1069" s="321">
        <f t="shared" si="154"/>
        <v>0</v>
      </c>
      <c r="AO1069" s="209"/>
      <c r="AP1069" s="209"/>
      <c r="AQ1069" s="209"/>
      <c r="AR1069" s="209"/>
      <c r="AS1069" s="209"/>
      <c r="AT1069" s="209"/>
      <c r="AU1069" s="209"/>
      <c r="AV1069" s="210"/>
    </row>
    <row r="1070" spans="1:48" ht="24.75" customHeight="1" x14ac:dyDescent="0.15">
      <c r="A1070" s="74" t="s">
        <v>3730</v>
      </c>
      <c r="B1070" s="392" t="s">
        <v>798</v>
      </c>
      <c r="C1070" s="393" t="s">
        <v>2702</v>
      </c>
      <c r="D1070" s="304">
        <f t="shared" si="151"/>
        <v>0</v>
      </c>
      <c r="E1070" s="239">
        <f t="shared" si="152"/>
        <v>0</v>
      </c>
      <c r="F1070" s="240"/>
      <c r="G1070" s="240"/>
      <c r="H1070" s="240"/>
      <c r="I1070" s="319"/>
      <c r="J1070" s="319"/>
      <c r="K1070" s="319"/>
      <c r="L1070" s="319"/>
      <c r="M1070" s="319"/>
      <c r="N1070" s="319"/>
      <c r="O1070" s="319"/>
      <c r="P1070" s="319"/>
      <c r="Q1070" s="319"/>
      <c r="R1070" s="319"/>
      <c r="S1070" s="319"/>
      <c r="T1070" s="319"/>
      <c r="U1070" s="319"/>
      <c r="V1070" s="319"/>
      <c r="W1070" s="319"/>
      <c r="X1070" s="319"/>
      <c r="Y1070" s="319"/>
      <c r="Z1070" s="319"/>
      <c r="AA1070" s="319"/>
      <c r="AB1070" s="240"/>
      <c r="AC1070" s="240"/>
      <c r="AD1070" s="240"/>
      <c r="AE1070" s="240"/>
      <c r="AF1070" s="240"/>
      <c r="AG1070" s="240"/>
      <c r="AH1070" s="240"/>
      <c r="AI1070" s="240"/>
      <c r="AJ1070" s="240"/>
      <c r="AK1070" s="240"/>
      <c r="AL1070" s="394" t="s">
        <v>4044</v>
      </c>
      <c r="AM1070" s="173">
        <v>21300</v>
      </c>
      <c r="AN1070" s="321">
        <f t="shared" si="154"/>
        <v>0</v>
      </c>
      <c r="AO1070" s="209"/>
      <c r="AP1070" s="209"/>
      <c r="AQ1070" s="209"/>
      <c r="AR1070" s="209"/>
      <c r="AS1070" s="209"/>
      <c r="AT1070" s="209"/>
      <c r="AU1070" s="209"/>
      <c r="AV1070" s="210"/>
    </row>
    <row r="1071" spans="1:48" ht="36" customHeight="1" x14ac:dyDescent="0.15">
      <c r="A1071" s="74" t="s">
        <v>3731</v>
      </c>
      <c r="B1071" s="392" t="s">
        <v>799</v>
      </c>
      <c r="C1071" s="393" t="s">
        <v>2702</v>
      </c>
      <c r="D1071" s="304">
        <f t="shared" si="151"/>
        <v>0</v>
      </c>
      <c r="E1071" s="239">
        <f t="shared" si="152"/>
        <v>0</v>
      </c>
      <c r="F1071" s="240"/>
      <c r="G1071" s="240"/>
      <c r="H1071" s="240"/>
      <c r="I1071" s="319"/>
      <c r="J1071" s="319"/>
      <c r="K1071" s="319"/>
      <c r="L1071" s="319"/>
      <c r="M1071" s="319"/>
      <c r="N1071" s="319"/>
      <c r="O1071" s="319"/>
      <c r="P1071" s="319"/>
      <c r="Q1071" s="319"/>
      <c r="R1071" s="319"/>
      <c r="S1071" s="319"/>
      <c r="T1071" s="319"/>
      <c r="U1071" s="319"/>
      <c r="V1071" s="319"/>
      <c r="W1071" s="319"/>
      <c r="X1071" s="319"/>
      <c r="Y1071" s="319"/>
      <c r="Z1071" s="319"/>
      <c r="AA1071" s="319"/>
      <c r="AB1071" s="240"/>
      <c r="AC1071" s="240"/>
      <c r="AD1071" s="240"/>
      <c r="AE1071" s="240"/>
      <c r="AF1071" s="240"/>
      <c r="AG1071" s="240"/>
      <c r="AH1071" s="240"/>
      <c r="AI1071" s="240"/>
      <c r="AJ1071" s="240"/>
      <c r="AK1071" s="240"/>
      <c r="AL1071" s="394" t="s">
        <v>4044</v>
      </c>
      <c r="AM1071" s="173">
        <v>21300</v>
      </c>
      <c r="AN1071" s="321">
        <f t="shared" si="154"/>
        <v>0</v>
      </c>
      <c r="AO1071" s="209"/>
      <c r="AP1071" s="209"/>
      <c r="AQ1071" s="209"/>
      <c r="AR1071" s="209"/>
      <c r="AS1071" s="209"/>
      <c r="AT1071" s="209"/>
      <c r="AU1071" s="209"/>
      <c r="AV1071" s="210"/>
    </row>
    <row r="1072" spans="1:48" ht="17.25" customHeight="1" x14ac:dyDescent="0.15">
      <c r="A1072" s="74" t="s">
        <v>3732</v>
      </c>
      <c r="B1072" s="392" t="s">
        <v>1915</v>
      </c>
      <c r="C1072" s="393" t="s">
        <v>2702</v>
      </c>
      <c r="D1072" s="304">
        <f t="shared" si="151"/>
        <v>0</v>
      </c>
      <c r="E1072" s="239">
        <f t="shared" si="152"/>
        <v>0</v>
      </c>
      <c r="F1072" s="240"/>
      <c r="G1072" s="240"/>
      <c r="H1072" s="240"/>
      <c r="I1072" s="319"/>
      <c r="J1072" s="319"/>
      <c r="K1072" s="319"/>
      <c r="L1072" s="319"/>
      <c r="M1072" s="319"/>
      <c r="N1072" s="319"/>
      <c r="O1072" s="319"/>
      <c r="P1072" s="319"/>
      <c r="Q1072" s="319"/>
      <c r="R1072" s="319"/>
      <c r="S1072" s="319"/>
      <c r="T1072" s="319"/>
      <c r="U1072" s="319"/>
      <c r="V1072" s="319"/>
      <c r="W1072" s="319"/>
      <c r="X1072" s="319"/>
      <c r="Y1072" s="319"/>
      <c r="Z1072" s="319"/>
      <c r="AA1072" s="319"/>
      <c r="AB1072" s="240"/>
      <c r="AC1072" s="240"/>
      <c r="AD1072" s="240"/>
      <c r="AE1072" s="240"/>
      <c r="AF1072" s="240"/>
      <c r="AG1072" s="240"/>
      <c r="AH1072" s="240"/>
      <c r="AI1072" s="240"/>
      <c r="AJ1072" s="240"/>
      <c r="AK1072" s="240"/>
      <c r="AL1072" s="394" t="s">
        <v>4044</v>
      </c>
      <c r="AM1072" s="173">
        <v>10740</v>
      </c>
      <c r="AN1072" s="321">
        <f t="shared" si="154"/>
        <v>0</v>
      </c>
      <c r="AO1072" s="209"/>
      <c r="AP1072" s="209"/>
      <c r="AQ1072" s="209"/>
      <c r="AR1072" s="209"/>
      <c r="AS1072" s="209"/>
      <c r="AT1072" s="209"/>
      <c r="AU1072" s="209"/>
      <c r="AV1072" s="210"/>
    </row>
    <row r="1073" spans="1:48" ht="21" x14ac:dyDescent="0.15">
      <c r="A1073" s="74" t="s">
        <v>3733</v>
      </c>
      <c r="B1073" s="392" t="s">
        <v>1916</v>
      </c>
      <c r="C1073" s="393" t="s">
        <v>2702</v>
      </c>
      <c r="D1073" s="304">
        <f t="shared" ref="D1073:D1141" si="157">SUM(E1073+H1073)</f>
        <v>0</v>
      </c>
      <c r="E1073" s="239">
        <f t="shared" ref="E1073:E1141" si="158">SUM(F1073:G1073)</f>
        <v>0</v>
      </c>
      <c r="F1073" s="240"/>
      <c r="G1073" s="240"/>
      <c r="H1073" s="240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240"/>
      <c r="AC1073" s="240"/>
      <c r="AD1073" s="240"/>
      <c r="AE1073" s="240"/>
      <c r="AF1073" s="240"/>
      <c r="AG1073" s="240"/>
      <c r="AH1073" s="240"/>
      <c r="AI1073" s="240"/>
      <c r="AJ1073" s="240"/>
      <c r="AK1073" s="240"/>
      <c r="AL1073" s="394" t="s">
        <v>4044</v>
      </c>
      <c r="AM1073" s="173">
        <v>58590</v>
      </c>
      <c r="AN1073" s="321">
        <f t="shared" si="154"/>
        <v>0</v>
      </c>
      <c r="AO1073" s="209"/>
      <c r="AP1073" s="209"/>
      <c r="AQ1073" s="209"/>
      <c r="AR1073" s="209"/>
      <c r="AS1073" s="209"/>
      <c r="AT1073" s="209"/>
      <c r="AU1073" s="209"/>
      <c r="AV1073" s="210"/>
    </row>
    <row r="1074" spans="1:48" s="254" customFormat="1" ht="13.5" customHeight="1" x14ac:dyDescent="0.15">
      <c r="A1074" s="93" t="s">
        <v>3734</v>
      </c>
      <c r="B1074" s="395" t="s">
        <v>800</v>
      </c>
      <c r="C1074" s="396" t="s">
        <v>2702</v>
      </c>
      <c r="D1074" s="305">
        <f t="shared" si="157"/>
        <v>0</v>
      </c>
      <c r="E1074" s="247">
        <f t="shared" si="158"/>
        <v>0</v>
      </c>
      <c r="F1074" s="248"/>
      <c r="G1074" s="248"/>
      <c r="H1074" s="248"/>
      <c r="I1074" s="324"/>
      <c r="J1074" s="324"/>
      <c r="K1074" s="324"/>
      <c r="L1074" s="324"/>
      <c r="M1074" s="324"/>
      <c r="N1074" s="324"/>
      <c r="O1074" s="324"/>
      <c r="P1074" s="324"/>
      <c r="Q1074" s="324"/>
      <c r="R1074" s="324"/>
      <c r="S1074" s="324"/>
      <c r="T1074" s="324"/>
      <c r="U1074" s="324"/>
      <c r="V1074" s="324"/>
      <c r="W1074" s="324"/>
      <c r="X1074" s="324"/>
      <c r="Y1074" s="324"/>
      <c r="Z1074" s="324"/>
      <c r="AA1074" s="324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397" t="s">
        <v>4044</v>
      </c>
      <c r="AM1074" s="174">
        <v>46830</v>
      </c>
      <c r="AN1074" s="326">
        <f t="shared" si="154"/>
        <v>0</v>
      </c>
      <c r="AO1074" s="209"/>
      <c r="AP1074" s="209"/>
      <c r="AQ1074" s="209"/>
      <c r="AR1074" s="209"/>
      <c r="AS1074" s="209"/>
      <c r="AT1074" s="209"/>
      <c r="AU1074" s="209"/>
      <c r="AV1074" s="253"/>
    </row>
    <row r="1075" spans="1:48" s="257" customFormat="1" x14ac:dyDescent="0.15">
      <c r="A1075" s="65"/>
      <c r="B1075" s="255" t="s">
        <v>728</v>
      </c>
      <c r="C1075" s="296"/>
      <c r="D1075" s="275">
        <f>SUM(D1065:D1074)</f>
        <v>0</v>
      </c>
      <c r="E1075" s="275">
        <f>SUM(E1065:E1074)</f>
        <v>0</v>
      </c>
      <c r="F1075" s="275">
        <f>SUM(F1065:F1074)</f>
        <v>0</v>
      </c>
      <c r="G1075" s="275">
        <f>SUM(G1065:G1074)</f>
        <v>0</v>
      </c>
      <c r="H1075" s="275">
        <f>SUM(H1065:H1074)</f>
        <v>0</v>
      </c>
      <c r="I1075" s="275"/>
      <c r="J1075" s="275"/>
      <c r="K1075" s="275"/>
      <c r="L1075" s="275"/>
      <c r="M1075" s="275"/>
      <c r="N1075" s="275"/>
      <c r="O1075" s="275"/>
      <c r="P1075" s="275"/>
      <c r="Q1075" s="275"/>
      <c r="R1075" s="275"/>
      <c r="S1075" s="275"/>
      <c r="T1075" s="275"/>
      <c r="U1075" s="275"/>
      <c r="V1075" s="275"/>
      <c r="W1075" s="275"/>
      <c r="X1075" s="275"/>
      <c r="Y1075" s="275"/>
      <c r="Z1075" s="275"/>
      <c r="AA1075" s="275"/>
      <c r="AB1075" s="275">
        <f t="shared" ref="AB1075:AD1075" si="159">SUM(AB1065:AB1074)</f>
        <v>0</v>
      </c>
      <c r="AC1075" s="275">
        <f t="shared" si="159"/>
        <v>0</v>
      </c>
      <c r="AD1075" s="275">
        <f t="shared" si="159"/>
        <v>0</v>
      </c>
      <c r="AE1075" s="275">
        <f t="shared" ref="AE1075:AN1075" si="160">SUM(AE1065:AE1074)</f>
        <v>0</v>
      </c>
      <c r="AF1075" s="275">
        <f t="shared" si="160"/>
        <v>0</v>
      </c>
      <c r="AG1075" s="275">
        <f t="shared" si="160"/>
        <v>0</v>
      </c>
      <c r="AH1075" s="275">
        <f t="shared" si="160"/>
        <v>0</v>
      </c>
      <c r="AI1075" s="275">
        <f t="shared" si="160"/>
        <v>0</v>
      </c>
      <c r="AJ1075" s="275">
        <f t="shared" si="160"/>
        <v>0</v>
      </c>
      <c r="AK1075" s="275">
        <f t="shared" si="160"/>
        <v>0</v>
      </c>
      <c r="AL1075" s="275"/>
      <c r="AM1075" s="158">
        <f t="shared" si="160"/>
        <v>233720</v>
      </c>
      <c r="AN1075" s="275">
        <f t="shared" si="160"/>
        <v>0</v>
      </c>
      <c r="AO1075" s="259"/>
      <c r="AP1075" s="259"/>
      <c r="AQ1075" s="259"/>
      <c r="AR1075" s="259"/>
      <c r="AS1075" s="259"/>
      <c r="AT1075" s="259"/>
      <c r="AU1075" s="259"/>
      <c r="AV1075" s="260"/>
    </row>
    <row r="1076" spans="1:48" s="257" customFormat="1" x14ac:dyDescent="0.15">
      <c r="A1076" s="65"/>
      <c r="B1076" s="255" t="s">
        <v>3061</v>
      </c>
      <c r="C1076" s="1315"/>
      <c r="D1076" s="1316"/>
      <c r="E1076" s="1316"/>
      <c r="F1076" s="1316"/>
      <c r="G1076" s="1316"/>
      <c r="H1076" s="1316"/>
      <c r="I1076" s="1316"/>
      <c r="J1076" s="1316"/>
      <c r="K1076" s="1316"/>
      <c r="L1076" s="1316"/>
      <c r="M1076" s="1316"/>
      <c r="N1076" s="1316"/>
      <c r="O1076" s="1316"/>
      <c r="P1076" s="1316"/>
      <c r="Q1076" s="1316"/>
      <c r="R1076" s="1316"/>
      <c r="S1076" s="1316"/>
      <c r="T1076" s="1316"/>
      <c r="U1076" s="1316"/>
      <c r="V1076" s="1316"/>
      <c r="W1076" s="1316"/>
      <c r="X1076" s="1316"/>
      <c r="Y1076" s="1316"/>
      <c r="Z1076" s="1316"/>
      <c r="AA1076" s="1316"/>
      <c r="AB1076" s="1316"/>
      <c r="AC1076" s="1316"/>
      <c r="AD1076" s="1316"/>
      <c r="AE1076" s="1316"/>
      <c r="AF1076" s="1316"/>
      <c r="AG1076" s="1316"/>
      <c r="AH1076" s="1316"/>
      <c r="AI1076" s="1316"/>
      <c r="AJ1076" s="1316"/>
      <c r="AK1076" s="1316"/>
      <c r="AL1076" s="1316"/>
      <c r="AM1076" s="1316"/>
      <c r="AN1076" s="1317"/>
      <c r="AO1076" s="259"/>
      <c r="AP1076" s="259"/>
      <c r="AQ1076" s="259"/>
      <c r="AR1076" s="259"/>
      <c r="AS1076" s="259"/>
      <c r="AT1076" s="259"/>
      <c r="AU1076" s="259"/>
      <c r="AV1076" s="260"/>
    </row>
    <row r="1077" spans="1:48" s="310" customFormat="1" ht="42" x14ac:dyDescent="0.15">
      <c r="A1077" s="108" t="s">
        <v>2496</v>
      </c>
      <c r="B1077" s="538" t="s">
        <v>2497</v>
      </c>
      <c r="C1077" s="539" t="s">
        <v>2703</v>
      </c>
      <c r="D1077" s="314"/>
      <c r="E1077" s="314"/>
      <c r="F1077" s="314"/>
      <c r="G1077" s="314"/>
      <c r="H1077" s="314"/>
      <c r="I1077" s="314"/>
      <c r="J1077" s="314"/>
      <c r="K1077" s="314"/>
      <c r="L1077" s="314"/>
      <c r="M1077" s="314"/>
      <c r="N1077" s="314"/>
      <c r="O1077" s="314"/>
      <c r="P1077" s="314"/>
      <c r="Q1077" s="314"/>
      <c r="R1077" s="314"/>
      <c r="S1077" s="314"/>
      <c r="T1077" s="314"/>
      <c r="U1077" s="314"/>
      <c r="V1077" s="314"/>
      <c r="W1077" s="314"/>
      <c r="X1077" s="314"/>
      <c r="Y1077" s="314"/>
      <c r="Z1077" s="314"/>
      <c r="AA1077" s="314"/>
      <c r="AB1077" s="314"/>
      <c r="AC1077" s="314"/>
      <c r="AD1077" s="314"/>
      <c r="AE1077" s="314"/>
      <c r="AF1077" s="314"/>
      <c r="AG1077" s="314"/>
      <c r="AH1077" s="314"/>
      <c r="AI1077" s="314"/>
      <c r="AJ1077" s="314"/>
      <c r="AK1077" s="314"/>
      <c r="AL1077" s="314"/>
      <c r="AM1077" s="170"/>
      <c r="AN1077" s="314"/>
      <c r="AO1077" s="209"/>
      <c r="AP1077" s="209"/>
      <c r="AQ1077" s="209"/>
      <c r="AR1077" s="209"/>
      <c r="AS1077" s="209"/>
      <c r="AT1077" s="209"/>
      <c r="AU1077" s="209"/>
      <c r="AV1077" s="309"/>
    </row>
    <row r="1078" spans="1:48" s="257" customFormat="1" x14ac:dyDescent="0.15">
      <c r="A1078" s="65"/>
      <c r="B1078" s="255" t="s">
        <v>728</v>
      </c>
      <c r="C1078" s="296"/>
      <c r="D1078" s="275">
        <f>D1077</f>
        <v>0</v>
      </c>
      <c r="E1078" s="275">
        <f>E1077</f>
        <v>0</v>
      </c>
      <c r="F1078" s="275">
        <f>F1077</f>
        <v>0</v>
      </c>
      <c r="G1078" s="275">
        <f>G1077</f>
        <v>0</v>
      </c>
      <c r="H1078" s="275">
        <f>H1077</f>
        <v>0</v>
      </c>
      <c r="I1078" s="275"/>
      <c r="J1078" s="275"/>
      <c r="K1078" s="275"/>
      <c r="L1078" s="275"/>
      <c r="M1078" s="275"/>
      <c r="N1078" s="275"/>
      <c r="O1078" s="275"/>
      <c r="P1078" s="275"/>
      <c r="Q1078" s="275"/>
      <c r="R1078" s="275"/>
      <c r="S1078" s="275"/>
      <c r="T1078" s="275"/>
      <c r="U1078" s="275"/>
      <c r="V1078" s="275"/>
      <c r="W1078" s="275"/>
      <c r="X1078" s="275"/>
      <c r="Y1078" s="275"/>
      <c r="Z1078" s="275"/>
      <c r="AA1078" s="275"/>
      <c r="AB1078" s="385">
        <f t="shared" ref="AB1078:AD1078" si="161">AB1077</f>
        <v>0</v>
      </c>
      <c r="AC1078" s="385">
        <f t="shared" si="161"/>
        <v>0</v>
      </c>
      <c r="AD1078" s="385">
        <f t="shared" si="161"/>
        <v>0</v>
      </c>
      <c r="AE1078" s="385">
        <f t="shared" ref="AE1078:AN1078" si="162">AE1077</f>
        <v>0</v>
      </c>
      <c r="AF1078" s="385">
        <f t="shared" si="162"/>
        <v>0</v>
      </c>
      <c r="AG1078" s="385">
        <f t="shared" si="162"/>
        <v>0</v>
      </c>
      <c r="AH1078" s="385">
        <f t="shared" si="162"/>
        <v>0</v>
      </c>
      <c r="AI1078" s="385">
        <f t="shared" si="162"/>
        <v>0</v>
      </c>
      <c r="AJ1078" s="385">
        <f t="shared" si="162"/>
        <v>0</v>
      </c>
      <c r="AK1078" s="385">
        <f t="shared" si="162"/>
        <v>0</v>
      </c>
      <c r="AL1078" s="385"/>
      <c r="AM1078" s="167">
        <f t="shared" si="162"/>
        <v>0</v>
      </c>
      <c r="AN1078" s="385">
        <f t="shared" si="162"/>
        <v>0</v>
      </c>
      <c r="AO1078" s="259"/>
      <c r="AP1078" s="259"/>
      <c r="AQ1078" s="259"/>
      <c r="AR1078" s="259"/>
      <c r="AS1078" s="259"/>
      <c r="AT1078" s="259"/>
      <c r="AU1078" s="259"/>
      <c r="AV1078" s="260"/>
    </row>
    <row r="1079" spans="1:48" s="257" customFormat="1" x14ac:dyDescent="0.15">
      <c r="A1079" s="65"/>
      <c r="B1079" s="255" t="s">
        <v>4006</v>
      </c>
      <c r="C1079" s="1315"/>
      <c r="D1079" s="1316"/>
      <c r="E1079" s="1316"/>
      <c r="F1079" s="1316"/>
      <c r="G1079" s="1316"/>
      <c r="H1079" s="1316"/>
      <c r="I1079" s="1316"/>
      <c r="J1079" s="1316"/>
      <c r="K1079" s="1316"/>
      <c r="L1079" s="1316"/>
      <c r="M1079" s="1316"/>
      <c r="N1079" s="1316"/>
      <c r="O1079" s="1316"/>
      <c r="P1079" s="1316"/>
      <c r="Q1079" s="1316"/>
      <c r="R1079" s="1316"/>
      <c r="S1079" s="1316"/>
      <c r="T1079" s="1316"/>
      <c r="U1079" s="1316"/>
      <c r="V1079" s="1316"/>
      <c r="W1079" s="1316"/>
      <c r="X1079" s="1316"/>
      <c r="Y1079" s="1316"/>
      <c r="Z1079" s="1316"/>
      <c r="AA1079" s="1316"/>
      <c r="AB1079" s="1316"/>
      <c r="AC1079" s="1316"/>
      <c r="AD1079" s="1316"/>
      <c r="AE1079" s="1316"/>
      <c r="AF1079" s="1316"/>
      <c r="AG1079" s="1316"/>
      <c r="AH1079" s="1316"/>
      <c r="AI1079" s="1316"/>
      <c r="AJ1079" s="1316"/>
      <c r="AK1079" s="1316"/>
      <c r="AL1079" s="1316"/>
      <c r="AM1079" s="1316"/>
      <c r="AN1079" s="1317"/>
      <c r="AO1079" s="259"/>
      <c r="AP1079" s="259"/>
      <c r="AQ1079" s="259"/>
      <c r="AR1079" s="259"/>
      <c r="AS1079" s="259"/>
      <c r="AT1079" s="259"/>
      <c r="AU1079" s="259"/>
      <c r="AV1079" s="260"/>
    </row>
    <row r="1080" spans="1:48" s="271" customFormat="1" ht="21" x14ac:dyDescent="0.15">
      <c r="A1080" s="121" t="s">
        <v>2494</v>
      </c>
      <c r="B1080" s="540" t="s">
        <v>2495</v>
      </c>
      <c r="C1080" s="541" t="s">
        <v>2703</v>
      </c>
      <c r="D1080" s="303">
        <f t="shared" si="157"/>
        <v>0</v>
      </c>
      <c r="E1080" s="284">
        <f t="shared" si="158"/>
        <v>0</v>
      </c>
      <c r="F1080" s="285"/>
      <c r="G1080" s="285"/>
      <c r="H1080" s="285"/>
      <c r="I1080" s="314"/>
      <c r="J1080" s="314"/>
      <c r="K1080" s="314"/>
      <c r="L1080" s="314"/>
      <c r="M1080" s="314"/>
      <c r="N1080" s="314"/>
      <c r="O1080" s="314"/>
      <c r="P1080" s="314"/>
      <c r="Q1080" s="314"/>
      <c r="R1080" s="314"/>
      <c r="S1080" s="314"/>
      <c r="T1080" s="314"/>
      <c r="U1080" s="314"/>
      <c r="V1080" s="314"/>
      <c r="W1080" s="314"/>
      <c r="X1080" s="314"/>
      <c r="Y1080" s="314"/>
      <c r="Z1080" s="314"/>
      <c r="AA1080" s="314"/>
      <c r="AB1080" s="285"/>
      <c r="AC1080" s="285"/>
      <c r="AD1080" s="285"/>
      <c r="AE1080" s="285"/>
      <c r="AF1080" s="285"/>
      <c r="AG1080" s="285"/>
      <c r="AH1080" s="285"/>
      <c r="AI1080" s="285"/>
      <c r="AJ1080" s="285"/>
      <c r="AK1080" s="285"/>
      <c r="AL1080" s="542" t="s">
        <v>4043</v>
      </c>
      <c r="AM1080" s="178"/>
      <c r="AN1080" s="371"/>
      <c r="AO1080" s="209"/>
      <c r="AP1080" s="209"/>
      <c r="AQ1080" s="209"/>
      <c r="AR1080" s="209"/>
      <c r="AS1080" s="209"/>
      <c r="AT1080" s="209"/>
      <c r="AU1080" s="209"/>
      <c r="AV1080" s="270"/>
    </row>
    <row r="1081" spans="1:48" ht="42" x14ac:dyDescent="0.15">
      <c r="A1081" s="206" t="s">
        <v>2498</v>
      </c>
      <c r="B1081" s="543" t="s">
        <v>2499</v>
      </c>
      <c r="C1081" s="544" t="s">
        <v>2703</v>
      </c>
      <c r="D1081" s="304">
        <f t="shared" si="157"/>
        <v>0</v>
      </c>
      <c r="E1081" s="239">
        <f t="shared" si="158"/>
        <v>0</v>
      </c>
      <c r="F1081" s="240"/>
      <c r="G1081" s="240"/>
      <c r="H1081" s="240"/>
      <c r="I1081" s="319"/>
      <c r="J1081" s="319"/>
      <c r="K1081" s="319"/>
      <c r="L1081" s="319"/>
      <c r="M1081" s="319"/>
      <c r="N1081" s="319"/>
      <c r="O1081" s="319"/>
      <c r="P1081" s="319"/>
      <c r="Q1081" s="319"/>
      <c r="R1081" s="319"/>
      <c r="S1081" s="319"/>
      <c r="T1081" s="319"/>
      <c r="U1081" s="319"/>
      <c r="V1081" s="319"/>
      <c r="W1081" s="319"/>
      <c r="X1081" s="319"/>
      <c r="Y1081" s="319"/>
      <c r="Z1081" s="319"/>
      <c r="AA1081" s="319"/>
      <c r="AB1081" s="240"/>
      <c r="AC1081" s="240"/>
      <c r="AD1081" s="240"/>
      <c r="AE1081" s="240"/>
      <c r="AF1081" s="240"/>
      <c r="AG1081" s="240"/>
      <c r="AH1081" s="240"/>
      <c r="AI1081" s="240"/>
      <c r="AJ1081" s="240"/>
      <c r="AK1081" s="240"/>
      <c r="AL1081" s="545" t="s">
        <v>4044</v>
      </c>
      <c r="AM1081" s="177"/>
      <c r="AN1081" s="359"/>
      <c r="AO1081" s="209"/>
      <c r="AP1081" s="209"/>
      <c r="AQ1081" s="209"/>
      <c r="AR1081" s="209"/>
      <c r="AS1081" s="209"/>
      <c r="AT1081" s="209"/>
      <c r="AU1081" s="209"/>
      <c r="AV1081" s="210"/>
    </row>
    <row r="1082" spans="1:48" ht="21" x14ac:dyDescent="0.15">
      <c r="A1082" s="546" t="s">
        <v>2500</v>
      </c>
      <c r="B1082" s="543" t="s">
        <v>2501</v>
      </c>
      <c r="C1082" s="544" t="s">
        <v>2703</v>
      </c>
      <c r="D1082" s="304">
        <f t="shared" si="157"/>
        <v>0</v>
      </c>
      <c r="E1082" s="239">
        <f t="shared" si="158"/>
        <v>0</v>
      </c>
      <c r="F1082" s="240"/>
      <c r="G1082" s="240"/>
      <c r="H1082" s="240"/>
      <c r="I1082" s="319"/>
      <c r="J1082" s="319"/>
      <c r="K1082" s="319"/>
      <c r="L1082" s="319"/>
      <c r="M1082" s="319"/>
      <c r="N1082" s="319"/>
      <c r="O1082" s="319"/>
      <c r="P1082" s="319"/>
      <c r="Q1082" s="319"/>
      <c r="R1082" s="319"/>
      <c r="S1082" s="319"/>
      <c r="T1082" s="319"/>
      <c r="U1082" s="319"/>
      <c r="V1082" s="319"/>
      <c r="W1082" s="319"/>
      <c r="X1082" s="319"/>
      <c r="Y1082" s="319"/>
      <c r="Z1082" s="319"/>
      <c r="AA1082" s="319"/>
      <c r="AB1082" s="240"/>
      <c r="AC1082" s="240"/>
      <c r="AD1082" s="240"/>
      <c r="AE1082" s="240"/>
      <c r="AF1082" s="240"/>
      <c r="AG1082" s="240"/>
      <c r="AH1082" s="240"/>
      <c r="AI1082" s="240"/>
      <c r="AJ1082" s="240"/>
      <c r="AK1082" s="240"/>
      <c r="AL1082" s="545" t="s">
        <v>4044</v>
      </c>
      <c r="AM1082" s="177"/>
      <c r="AN1082" s="359"/>
      <c r="AO1082" s="209"/>
      <c r="AP1082" s="209"/>
      <c r="AQ1082" s="209"/>
      <c r="AR1082" s="209"/>
      <c r="AS1082" s="209"/>
      <c r="AT1082" s="209"/>
      <c r="AU1082" s="209"/>
      <c r="AV1082" s="210"/>
    </row>
    <row r="1083" spans="1:48" ht="31.5" x14ac:dyDescent="0.15">
      <c r="A1083" s="546" t="s">
        <v>2502</v>
      </c>
      <c r="B1083" s="543" t="s">
        <v>2503</v>
      </c>
      <c r="C1083" s="544" t="s">
        <v>2703</v>
      </c>
      <c r="D1083" s="304">
        <f t="shared" si="157"/>
        <v>0</v>
      </c>
      <c r="E1083" s="239">
        <f t="shared" si="158"/>
        <v>0</v>
      </c>
      <c r="F1083" s="240"/>
      <c r="G1083" s="240"/>
      <c r="H1083" s="240"/>
      <c r="I1083" s="319"/>
      <c r="J1083" s="319"/>
      <c r="K1083" s="319"/>
      <c r="L1083" s="319"/>
      <c r="M1083" s="319"/>
      <c r="N1083" s="319"/>
      <c r="O1083" s="319"/>
      <c r="P1083" s="319"/>
      <c r="Q1083" s="319"/>
      <c r="R1083" s="319"/>
      <c r="S1083" s="319"/>
      <c r="T1083" s="319"/>
      <c r="U1083" s="319"/>
      <c r="V1083" s="319"/>
      <c r="W1083" s="319"/>
      <c r="X1083" s="319"/>
      <c r="Y1083" s="319"/>
      <c r="Z1083" s="319"/>
      <c r="AA1083" s="319"/>
      <c r="AB1083" s="240"/>
      <c r="AC1083" s="240"/>
      <c r="AD1083" s="240"/>
      <c r="AE1083" s="240"/>
      <c r="AF1083" s="240"/>
      <c r="AG1083" s="240"/>
      <c r="AH1083" s="240"/>
      <c r="AI1083" s="240"/>
      <c r="AJ1083" s="240"/>
      <c r="AK1083" s="240"/>
      <c r="AL1083" s="545" t="s">
        <v>4040</v>
      </c>
      <c r="AM1083" s="177"/>
      <c r="AN1083" s="359"/>
      <c r="AO1083" s="209"/>
      <c r="AP1083" s="209"/>
      <c r="AQ1083" s="209"/>
      <c r="AR1083" s="209"/>
      <c r="AS1083" s="209"/>
      <c r="AT1083" s="209"/>
      <c r="AU1083" s="209"/>
      <c r="AV1083" s="210"/>
    </row>
    <row r="1084" spans="1:48" x14ac:dyDescent="0.15">
      <c r="A1084" s="546" t="s">
        <v>2504</v>
      </c>
      <c r="B1084" s="543" t="s">
        <v>2505</v>
      </c>
      <c r="C1084" s="544" t="s">
        <v>2703</v>
      </c>
      <c r="D1084" s="304">
        <f t="shared" si="157"/>
        <v>0</v>
      </c>
      <c r="E1084" s="239">
        <f t="shared" si="158"/>
        <v>0</v>
      </c>
      <c r="F1084" s="240"/>
      <c r="G1084" s="240"/>
      <c r="H1084" s="240"/>
      <c r="I1084" s="319"/>
      <c r="J1084" s="319"/>
      <c r="K1084" s="319"/>
      <c r="L1084" s="319"/>
      <c r="M1084" s="319"/>
      <c r="N1084" s="319"/>
      <c r="O1084" s="319"/>
      <c r="P1084" s="319"/>
      <c r="Q1084" s="319"/>
      <c r="R1084" s="319"/>
      <c r="S1084" s="319"/>
      <c r="T1084" s="319"/>
      <c r="U1084" s="319"/>
      <c r="V1084" s="319"/>
      <c r="W1084" s="319"/>
      <c r="X1084" s="319"/>
      <c r="Y1084" s="319"/>
      <c r="Z1084" s="319"/>
      <c r="AA1084" s="319"/>
      <c r="AB1084" s="240"/>
      <c r="AC1084" s="240"/>
      <c r="AD1084" s="240"/>
      <c r="AE1084" s="240"/>
      <c r="AF1084" s="240"/>
      <c r="AG1084" s="240"/>
      <c r="AH1084" s="240"/>
      <c r="AI1084" s="240"/>
      <c r="AJ1084" s="240"/>
      <c r="AK1084" s="240"/>
      <c r="AL1084" s="545" t="s">
        <v>4040</v>
      </c>
      <c r="AM1084" s="177"/>
      <c r="AN1084" s="359"/>
      <c r="AO1084" s="209"/>
      <c r="AP1084" s="209"/>
      <c r="AQ1084" s="209"/>
      <c r="AR1084" s="209"/>
      <c r="AS1084" s="209"/>
      <c r="AT1084" s="209"/>
      <c r="AU1084" s="209"/>
      <c r="AV1084" s="210"/>
    </row>
    <row r="1085" spans="1:48" ht="21" x14ac:dyDescent="0.15">
      <c r="A1085" s="546" t="s">
        <v>2506</v>
      </c>
      <c r="B1085" s="543" t="s">
        <v>2507</v>
      </c>
      <c r="C1085" s="544" t="s">
        <v>2703</v>
      </c>
      <c r="D1085" s="304">
        <f t="shared" si="157"/>
        <v>0</v>
      </c>
      <c r="E1085" s="239">
        <f t="shared" si="158"/>
        <v>0</v>
      </c>
      <c r="F1085" s="240"/>
      <c r="G1085" s="240"/>
      <c r="H1085" s="240"/>
      <c r="I1085" s="319"/>
      <c r="J1085" s="319"/>
      <c r="K1085" s="319"/>
      <c r="L1085" s="319"/>
      <c r="M1085" s="319"/>
      <c r="N1085" s="319"/>
      <c r="O1085" s="319"/>
      <c r="P1085" s="319"/>
      <c r="Q1085" s="319"/>
      <c r="R1085" s="319"/>
      <c r="S1085" s="319"/>
      <c r="T1085" s="319"/>
      <c r="U1085" s="319"/>
      <c r="V1085" s="319"/>
      <c r="W1085" s="319"/>
      <c r="X1085" s="319"/>
      <c r="Y1085" s="319"/>
      <c r="Z1085" s="319"/>
      <c r="AA1085" s="319"/>
      <c r="AB1085" s="240"/>
      <c r="AC1085" s="240"/>
      <c r="AD1085" s="240"/>
      <c r="AE1085" s="240"/>
      <c r="AF1085" s="240"/>
      <c r="AG1085" s="240"/>
      <c r="AH1085" s="240"/>
      <c r="AI1085" s="240"/>
      <c r="AJ1085" s="240"/>
      <c r="AK1085" s="240"/>
      <c r="AL1085" s="545" t="s">
        <v>4040</v>
      </c>
      <c r="AM1085" s="177"/>
      <c r="AN1085" s="359"/>
      <c r="AO1085" s="209"/>
      <c r="AP1085" s="209"/>
      <c r="AQ1085" s="209"/>
      <c r="AR1085" s="209"/>
      <c r="AS1085" s="209"/>
      <c r="AT1085" s="209"/>
      <c r="AU1085" s="209"/>
      <c r="AV1085" s="210"/>
    </row>
    <row r="1086" spans="1:48" ht="21" x14ac:dyDescent="0.15">
      <c r="A1086" s="546" t="s">
        <v>2508</v>
      </c>
      <c r="B1086" s="543" t="s">
        <v>2509</v>
      </c>
      <c r="C1086" s="544" t="s">
        <v>2703</v>
      </c>
      <c r="D1086" s="304">
        <f t="shared" si="157"/>
        <v>0</v>
      </c>
      <c r="E1086" s="239">
        <f t="shared" si="158"/>
        <v>0</v>
      </c>
      <c r="F1086" s="240"/>
      <c r="G1086" s="240"/>
      <c r="H1086" s="240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240"/>
      <c r="AC1086" s="240"/>
      <c r="AD1086" s="240"/>
      <c r="AE1086" s="240"/>
      <c r="AF1086" s="240"/>
      <c r="AG1086" s="240"/>
      <c r="AH1086" s="240"/>
      <c r="AI1086" s="240"/>
      <c r="AJ1086" s="240"/>
      <c r="AK1086" s="240"/>
      <c r="AL1086" s="545" t="s">
        <v>4040</v>
      </c>
      <c r="AM1086" s="177"/>
      <c r="AN1086" s="359"/>
      <c r="AO1086" s="209"/>
      <c r="AP1086" s="209"/>
      <c r="AQ1086" s="209"/>
      <c r="AR1086" s="209"/>
      <c r="AS1086" s="209"/>
      <c r="AT1086" s="209"/>
      <c r="AU1086" s="209"/>
      <c r="AV1086" s="210"/>
    </row>
    <row r="1087" spans="1:48" x14ac:dyDescent="0.15">
      <c r="A1087" s="546" t="s">
        <v>2510</v>
      </c>
      <c r="B1087" s="543" t="s">
        <v>2511</v>
      </c>
      <c r="C1087" s="544" t="s">
        <v>2703</v>
      </c>
      <c r="D1087" s="304">
        <f t="shared" si="157"/>
        <v>0</v>
      </c>
      <c r="E1087" s="239">
        <f t="shared" si="158"/>
        <v>0</v>
      </c>
      <c r="F1087" s="240"/>
      <c r="G1087" s="240"/>
      <c r="H1087" s="240"/>
      <c r="I1087" s="319"/>
      <c r="J1087" s="319"/>
      <c r="K1087" s="319"/>
      <c r="L1087" s="319"/>
      <c r="M1087" s="319"/>
      <c r="N1087" s="319"/>
      <c r="O1087" s="319"/>
      <c r="P1087" s="319"/>
      <c r="Q1087" s="319"/>
      <c r="R1087" s="319"/>
      <c r="S1087" s="319"/>
      <c r="T1087" s="319"/>
      <c r="U1087" s="319"/>
      <c r="V1087" s="319"/>
      <c r="W1087" s="319"/>
      <c r="X1087" s="319"/>
      <c r="Y1087" s="319"/>
      <c r="Z1087" s="319"/>
      <c r="AA1087" s="319"/>
      <c r="AB1087" s="240"/>
      <c r="AC1087" s="240"/>
      <c r="AD1087" s="240"/>
      <c r="AE1087" s="240"/>
      <c r="AF1087" s="240"/>
      <c r="AG1087" s="240"/>
      <c r="AH1087" s="240"/>
      <c r="AI1087" s="240"/>
      <c r="AJ1087" s="240"/>
      <c r="AK1087" s="240"/>
      <c r="AL1087" s="545" t="s">
        <v>4041</v>
      </c>
      <c r="AM1087" s="177"/>
      <c r="AN1087" s="359"/>
      <c r="AO1087" s="209"/>
      <c r="AP1087" s="209"/>
      <c r="AQ1087" s="209"/>
      <c r="AR1087" s="209"/>
      <c r="AS1087" s="209"/>
      <c r="AT1087" s="209"/>
      <c r="AU1087" s="209"/>
      <c r="AV1087" s="210"/>
    </row>
    <row r="1088" spans="1:48" x14ac:dyDescent="0.15">
      <c r="A1088" s="546" t="s">
        <v>2512</v>
      </c>
      <c r="B1088" s="543" t="s">
        <v>2513</v>
      </c>
      <c r="C1088" s="544" t="s">
        <v>2703</v>
      </c>
      <c r="D1088" s="304">
        <f t="shared" si="157"/>
        <v>0</v>
      </c>
      <c r="E1088" s="239">
        <f t="shared" si="158"/>
        <v>0</v>
      </c>
      <c r="F1088" s="240"/>
      <c r="G1088" s="240"/>
      <c r="H1088" s="240"/>
      <c r="I1088" s="319"/>
      <c r="J1088" s="319"/>
      <c r="K1088" s="319"/>
      <c r="L1088" s="319"/>
      <c r="M1088" s="319"/>
      <c r="N1088" s="319"/>
      <c r="O1088" s="319"/>
      <c r="P1088" s="319"/>
      <c r="Q1088" s="319"/>
      <c r="R1088" s="319"/>
      <c r="S1088" s="319"/>
      <c r="T1088" s="319"/>
      <c r="U1088" s="319"/>
      <c r="V1088" s="319"/>
      <c r="W1088" s="319"/>
      <c r="X1088" s="319"/>
      <c r="Y1088" s="319"/>
      <c r="Z1088" s="319"/>
      <c r="AA1088" s="319"/>
      <c r="AB1088" s="240"/>
      <c r="AC1088" s="240"/>
      <c r="AD1088" s="240"/>
      <c r="AE1088" s="240"/>
      <c r="AF1088" s="240"/>
      <c r="AG1088" s="240"/>
      <c r="AH1088" s="240"/>
      <c r="AI1088" s="240"/>
      <c r="AJ1088" s="240"/>
      <c r="AK1088" s="240"/>
      <c r="AL1088" s="545" t="s">
        <v>4040</v>
      </c>
      <c r="AM1088" s="177"/>
      <c r="AN1088" s="359"/>
      <c r="AO1088" s="209"/>
      <c r="AP1088" s="209"/>
      <c r="AQ1088" s="209"/>
      <c r="AR1088" s="209"/>
      <c r="AS1088" s="209"/>
      <c r="AT1088" s="209"/>
      <c r="AU1088" s="209"/>
      <c r="AV1088" s="210"/>
    </row>
    <row r="1089" spans="1:48" ht="21" x14ac:dyDescent="0.15">
      <c r="A1089" s="546" t="s">
        <v>2514</v>
      </c>
      <c r="B1089" s="543" t="s">
        <v>2515</v>
      </c>
      <c r="C1089" s="544" t="s">
        <v>2703</v>
      </c>
      <c r="D1089" s="304">
        <f t="shared" si="157"/>
        <v>0</v>
      </c>
      <c r="E1089" s="239">
        <f t="shared" si="158"/>
        <v>0</v>
      </c>
      <c r="F1089" s="240"/>
      <c r="G1089" s="240"/>
      <c r="H1089" s="240"/>
      <c r="I1089" s="319"/>
      <c r="J1089" s="319"/>
      <c r="K1089" s="319"/>
      <c r="L1089" s="319"/>
      <c r="M1089" s="319"/>
      <c r="N1089" s="319"/>
      <c r="O1089" s="319"/>
      <c r="P1089" s="319"/>
      <c r="Q1089" s="319"/>
      <c r="R1089" s="319"/>
      <c r="S1089" s="319"/>
      <c r="T1089" s="319"/>
      <c r="U1089" s="319"/>
      <c r="V1089" s="319"/>
      <c r="W1089" s="319"/>
      <c r="X1089" s="319"/>
      <c r="Y1089" s="319"/>
      <c r="Z1089" s="319"/>
      <c r="AA1089" s="319"/>
      <c r="AB1089" s="240"/>
      <c r="AC1089" s="240"/>
      <c r="AD1089" s="240"/>
      <c r="AE1089" s="240"/>
      <c r="AF1089" s="240"/>
      <c r="AG1089" s="240"/>
      <c r="AH1089" s="240"/>
      <c r="AI1089" s="240"/>
      <c r="AJ1089" s="240"/>
      <c r="AK1089" s="240"/>
      <c r="AL1089" s="545" t="s">
        <v>4040</v>
      </c>
      <c r="AM1089" s="177"/>
      <c r="AN1089" s="359"/>
      <c r="AO1089" s="209"/>
      <c r="AP1089" s="209"/>
      <c r="AQ1089" s="209"/>
      <c r="AR1089" s="209"/>
      <c r="AS1089" s="209"/>
      <c r="AT1089" s="209"/>
      <c r="AU1089" s="209"/>
      <c r="AV1089" s="210"/>
    </row>
    <row r="1090" spans="1:48" x14ac:dyDescent="0.15">
      <c r="A1090" s="546" t="s">
        <v>2516</v>
      </c>
      <c r="B1090" s="543" t="s">
        <v>2517</v>
      </c>
      <c r="C1090" s="544" t="s">
        <v>2703</v>
      </c>
      <c r="D1090" s="304">
        <f t="shared" si="157"/>
        <v>0</v>
      </c>
      <c r="E1090" s="239">
        <f t="shared" si="158"/>
        <v>0</v>
      </c>
      <c r="F1090" s="240"/>
      <c r="G1090" s="240"/>
      <c r="H1090" s="240"/>
      <c r="I1090" s="319"/>
      <c r="J1090" s="319"/>
      <c r="K1090" s="319"/>
      <c r="L1090" s="319"/>
      <c r="M1090" s="319"/>
      <c r="N1090" s="319"/>
      <c r="O1090" s="319"/>
      <c r="P1090" s="319"/>
      <c r="Q1090" s="319"/>
      <c r="R1090" s="319"/>
      <c r="S1090" s="319"/>
      <c r="T1090" s="319"/>
      <c r="U1090" s="319"/>
      <c r="V1090" s="319"/>
      <c r="W1090" s="319"/>
      <c r="X1090" s="319"/>
      <c r="Y1090" s="319"/>
      <c r="Z1090" s="319"/>
      <c r="AA1090" s="319"/>
      <c r="AB1090" s="240"/>
      <c r="AC1090" s="240"/>
      <c r="AD1090" s="240"/>
      <c r="AE1090" s="240"/>
      <c r="AF1090" s="240"/>
      <c r="AG1090" s="240"/>
      <c r="AH1090" s="240"/>
      <c r="AI1090" s="240"/>
      <c r="AJ1090" s="240"/>
      <c r="AK1090" s="240"/>
      <c r="AL1090" s="545" t="s">
        <v>4044</v>
      </c>
      <c r="AM1090" s="177"/>
      <c r="AN1090" s="359"/>
      <c r="AO1090" s="209"/>
      <c r="AP1090" s="209"/>
      <c r="AQ1090" s="209"/>
      <c r="AR1090" s="209"/>
      <c r="AS1090" s="209"/>
      <c r="AT1090" s="209"/>
      <c r="AU1090" s="209"/>
      <c r="AV1090" s="210"/>
    </row>
    <row r="1091" spans="1:48" x14ac:dyDescent="0.15">
      <c r="A1091" s="546" t="s">
        <v>2518</v>
      </c>
      <c r="B1091" s="543" t="s">
        <v>2519</v>
      </c>
      <c r="C1091" s="544" t="s">
        <v>2703</v>
      </c>
      <c r="D1091" s="304">
        <f t="shared" si="157"/>
        <v>0</v>
      </c>
      <c r="E1091" s="239">
        <f t="shared" si="158"/>
        <v>0</v>
      </c>
      <c r="F1091" s="240"/>
      <c r="G1091" s="240"/>
      <c r="H1091" s="240"/>
      <c r="I1091" s="319"/>
      <c r="J1091" s="319"/>
      <c r="K1091" s="319"/>
      <c r="L1091" s="319"/>
      <c r="M1091" s="319"/>
      <c r="N1091" s="319"/>
      <c r="O1091" s="319"/>
      <c r="P1091" s="319"/>
      <c r="Q1091" s="319"/>
      <c r="R1091" s="319"/>
      <c r="S1091" s="319"/>
      <c r="T1091" s="319"/>
      <c r="U1091" s="319"/>
      <c r="V1091" s="319"/>
      <c r="W1091" s="319"/>
      <c r="X1091" s="319"/>
      <c r="Y1091" s="319"/>
      <c r="Z1091" s="319"/>
      <c r="AA1091" s="319"/>
      <c r="AB1091" s="240"/>
      <c r="AC1091" s="240"/>
      <c r="AD1091" s="240"/>
      <c r="AE1091" s="240"/>
      <c r="AF1091" s="240"/>
      <c r="AG1091" s="240"/>
      <c r="AH1091" s="240"/>
      <c r="AI1091" s="240"/>
      <c r="AJ1091" s="240"/>
      <c r="AK1091" s="240"/>
      <c r="AL1091" s="545" t="s">
        <v>4044</v>
      </c>
      <c r="AM1091" s="177"/>
      <c r="AN1091" s="359"/>
      <c r="AO1091" s="209"/>
      <c r="AP1091" s="209"/>
      <c r="AQ1091" s="209"/>
      <c r="AR1091" s="209"/>
      <c r="AS1091" s="209"/>
      <c r="AT1091" s="209"/>
      <c r="AU1091" s="209"/>
      <c r="AV1091" s="210"/>
    </row>
    <row r="1092" spans="1:48" ht="21" x14ac:dyDescent="0.15">
      <c r="A1092" s="546" t="s">
        <v>2520</v>
      </c>
      <c r="B1092" s="543" t="s">
        <v>2521</v>
      </c>
      <c r="C1092" s="544" t="s">
        <v>2703</v>
      </c>
      <c r="D1092" s="304">
        <f t="shared" si="157"/>
        <v>0</v>
      </c>
      <c r="E1092" s="239">
        <f t="shared" si="158"/>
        <v>0</v>
      </c>
      <c r="F1092" s="240"/>
      <c r="G1092" s="240"/>
      <c r="H1092" s="240"/>
      <c r="I1092" s="319"/>
      <c r="J1092" s="319"/>
      <c r="K1092" s="319"/>
      <c r="L1092" s="319"/>
      <c r="M1092" s="319"/>
      <c r="N1092" s="319"/>
      <c r="O1092" s="319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240"/>
      <c r="AC1092" s="240"/>
      <c r="AD1092" s="240"/>
      <c r="AE1092" s="240"/>
      <c r="AF1092" s="240"/>
      <c r="AG1092" s="240"/>
      <c r="AH1092" s="240"/>
      <c r="AI1092" s="240"/>
      <c r="AJ1092" s="240"/>
      <c r="AK1092" s="240"/>
      <c r="AL1092" s="545" t="s">
        <v>4044</v>
      </c>
      <c r="AM1092" s="177"/>
      <c r="AN1092" s="359"/>
      <c r="AO1092" s="209"/>
      <c r="AP1092" s="209"/>
      <c r="AQ1092" s="209"/>
      <c r="AR1092" s="209"/>
      <c r="AS1092" s="209"/>
      <c r="AT1092" s="209"/>
      <c r="AU1092" s="209"/>
      <c r="AV1092" s="210"/>
    </row>
    <row r="1093" spans="1:48" x14ac:dyDescent="0.15">
      <c r="A1093" s="546" t="s">
        <v>2522</v>
      </c>
      <c r="B1093" s="543" t="s">
        <v>2523</v>
      </c>
      <c r="C1093" s="544" t="s">
        <v>2703</v>
      </c>
      <c r="D1093" s="304">
        <f t="shared" si="157"/>
        <v>0</v>
      </c>
      <c r="E1093" s="239">
        <f t="shared" si="158"/>
        <v>0</v>
      </c>
      <c r="F1093" s="240"/>
      <c r="G1093" s="240"/>
      <c r="H1093" s="240"/>
      <c r="I1093" s="319"/>
      <c r="J1093" s="319"/>
      <c r="K1093" s="319"/>
      <c r="L1093" s="319"/>
      <c r="M1093" s="319"/>
      <c r="N1093" s="319"/>
      <c r="O1093" s="319"/>
      <c r="P1093" s="319"/>
      <c r="Q1093" s="319"/>
      <c r="R1093" s="319"/>
      <c r="S1093" s="319"/>
      <c r="T1093" s="319"/>
      <c r="U1093" s="319"/>
      <c r="V1093" s="319"/>
      <c r="W1093" s="319"/>
      <c r="X1093" s="319"/>
      <c r="Y1093" s="319"/>
      <c r="Z1093" s="319"/>
      <c r="AA1093" s="319"/>
      <c r="AB1093" s="240"/>
      <c r="AC1093" s="240"/>
      <c r="AD1093" s="240"/>
      <c r="AE1093" s="240"/>
      <c r="AF1093" s="240"/>
      <c r="AG1093" s="240"/>
      <c r="AH1093" s="240"/>
      <c r="AI1093" s="240"/>
      <c r="AJ1093" s="240"/>
      <c r="AK1093" s="240"/>
      <c r="AL1093" s="545" t="s">
        <v>4044</v>
      </c>
      <c r="AM1093" s="177"/>
      <c r="AN1093" s="359"/>
      <c r="AO1093" s="209"/>
      <c r="AP1093" s="209"/>
      <c r="AQ1093" s="209"/>
      <c r="AR1093" s="209"/>
      <c r="AS1093" s="209"/>
      <c r="AT1093" s="209"/>
      <c r="AU1093" s="209"/>
      <c r="AV1093" s="210"/>
    </row>
    <row r="1094" spans="1:48" x14ac:dyDescent="0.15">
      <c r="A1094" s="546" t="s">
        <v>2524</v>
      </c>
      <c r="B1094" s="543" t="s">
        <v>2525</v>
      </c>
      <c r="C1094" s="544" t="s">
        <v>2703</v>
      </c>
      <c r="D1094" s="304">
        <f t="shared" si="157"/>
        <v>0</v>
      </c>
      <c r="E1094" s="239">
        <f t="shared" si="158"/>
        <v>0</v>
      </c>
      <c r="F1094" s="240"/>
      <c r="G1094" s="240"/>
      <c r="H1094" s="240"/>
      <c r="I1094" s="319"/>
      <c r="J1094" s="319"/>
      <c r="K1094" s="319"/>
      <c r="L1094" s="319"/>
      <c r="M1094" s="319"/>
      <c r="N1094" s="319"/>
      <c r="O1094" s="319"/>
      <c r="P1094" s="319"/>
      <c r="Q1094" s="319"/>
      <c r="R1094" s="319"/>
      <c r="S1094" s="319"/>
      <c r="T1094" s="319"/>
      <c r="U1094" s="319"/>
      <c r="V1094" s="319"/>
      <c r="W1094" s="319"/>
      <c r="X1094" s="319"/>
      <c r="Y1094" s="319"/>
      <c r="Z1094" s="319"/>
      <c r="AA1094" s="319"/>
      <c r="AB1094" s="240"/>
      <c r="AC1094" s="240"/>
      <c r="AD1094" s="240"/>
      <c r="AE1094" s="240"/>
      <c r="AF1094" s="240"/>
      <c r="AG1094" s="240"/>
      <c r="AH1094" s="240"/>
      <c r="AI1094" s="240"/>
      <c r="AJ1094" s="240"/>
      <c r="AK1094" s="240"/>
      <c r="AL1094" s="545" t="s">
        <v>4044</v>
      </c>
      <c r="AM1094" s="177"/>
      <c r="AN1094" s="359"/>
      <c r="AO1094" s="209"/>
      <c r="AP1094" s="209"/>
      <c r="AQ1094" s="209"/>
      <c r="AR1094" s="209"/>
      <c r="AS1094" s="209"/>
      <c r="AT1094" s="209"/>
      <c r="AU1094" s="209"/>
      <c r="AV1094" s="210"/>
    </row>
    <row r="1095" spans="1:48" x14ac:dyDescent="0.15">
      <c r="A1095" s="546" t="s">
        <v>2526</v>
      </c>
      <c r="B1095" s="543" t="s">
        <v>2527</v>
      </c>
      <c r="C1095" s="544" t="s">
        <v>2703</v>
      </c>
      <c r="D1095" s="304">
        <f t="shared" si="157"/>
        <v>0</v>
      </c>
      <c r="E1095" s="239">
        <f t="shared" si="158"/>
        <v>0</v>
      </c>
      <c r="F1095" s="240"/>
      <c r="G1095" s="240"/>
      <c r="H1095" s="240"/>
      <c r="I1095" s="319"/>
      <c r="J1095" s="319"/>
      <c r="K1095" s="319"/>
      <c r="L1095" s="319"/>
      <c r="M1095" s="319"/>
      <c r="N1095" s="319"/>
      <c r="O1095" s="319"/>
      <c r="P1095" s="319"/>
      <c r="Q1095" s="319"/>
      <c r="R1095" s="319"/>
      <c r="S1095" s="319"/>
      <c r="T1095" s="319"/>
      <c r="U1095" s="319"/>
      <c r="V1095" s="319"/>
      <c r="W1095" s="319"/>
      <c r="X1095" s="319"/>
      <c r="Y1095" s="319"/>
      <c r="Z1095" s="319"/>
      <c r="AA1095" s="319"/>
      <c r="AB1095" s="240"/>
      <c r="AC1095" s="240"/>
      <c r="AD1095" s="240"/>
      <c r="AE1095" s="240"/>
      <c r="AF1095" s="240"/>
      <c r="AG1095" s="240"/>
      <c r="AH1095" s="240"/>
      <c r="AI1095" s="240"/>
      <c r="AJ1095" s="240"/>
      <c r="AK1095" s="240"/>
      <c r="AL1095" s="545" t="s">
        <v>4044</v>
      </c>
      <c r="AM1095" s="177"/>
      <c r="AN1095" s="359"/>
      <c r="AO1095" s="209"/>
      <c r="AP1095" s="209"/>
      <c r="AQ1095" s="209"/>
      <c r="AR1095" s="209"/>
      <c r="AS1095" s="209"/>
      <c r="AT1095" s="209"/>
      <c r="AU1095" s="209"/>
      <c r="AV1095" s="210"/>
    </row>
    <row r="1096" spans="1:48" x14ac:dyDescent="0.15">
      <c r="A1096" s="546" t="s">
        <v>2528</v>
      </c>
      <c r="B1096" s="543" t="s">
        <v>2529</v>
      </c>
      <c r="C1096" s="544" t="s">
        <v>2703</v>
      </c>
      <c r="D1096" s="304">
        <f t="shared" si="157"/>
        <v>0</v>
      </c>
      <c r="E1096" s="239">
        <f t="shared" si="158"/>
        <v>0</v>
      </c>
      <c r="F1096" s="240"/>
      <c r="G1096" s="240"/>
      <c r="H1096" s="240"/>
      <c r="I1096" s="319"/>
      <c r="J1096" s="319"/>
      <c r="K1096" s="319"/>
      <c r="L1096" s="319"/>
      <c r="M1096" s="319"/>
      <c r="N1096" s="319"/>
      <c r="O1096" s="319"/>
      <c r="P1096" s="319"/>
      <c r="Q1096" s="319"/>
      <c r="R1096" s="319"/>
      <c r="S1096" s="319"/>
      <c r="T1096" s="319"/>
      <c r="U1096" s="319"/>
      <c r="V1096" s="319"/>
      <c r="W1096" s="319"/>
      <c r="X1096" s="319"/>
      <c r="Y1096" s="319"/>
      <c r="Z1096" s="319"/>
      <c r="AA1096" s="319"/>
      <c r="AB1096" s="240"/>
      <c r="AC1096" s="240"/>
      <c r="AD1096" s="240"/>
      <c r="AE1096" s="240"/>
      <c r="AF1096" s="240"/>
      <c r="AG1096" s="240"/>
      <c r="AH1096" s="240"/>
      <c r="AI1096" s="240"/>
      <c r="AJ1096" s="240"/>
      <c r="AK1096" s="240"/>
      <c r="AL1096" s="545" t="s">
        <v>4044</v>
      </c>
      <c r="AM1096" s="177"/>
      <c r="AN1096" s="359"/>
      <c r="AO1096" s="209"/>
      <c r="AP1096" s="209"/>
      <c r="AQ1096" s="209"/>
      <c r="AR1096" s="209"/>
      <c r="AS1096" s="209"/>
      <c r="AT1096" s="209"/>
      <c r="AU1096" s="209"/>
      <c r="AV1096" s="210"/>
    </row>
    <row r="1097" spans="1:48" x14ac:dyDescent="0.15">
      <c r="A1097" s="546" t="s">
        <v>2530</v>
      </c>
      <c r="B1097" s="543" t="s">
        <v>2531</v>
      </c>
      <c r="C1097" s="544" t="s">
        <v>2703</v>
      </c>
      <c r="D1097" s="304">
        <f t="shared" si="157"/>
        <v>0</v>
      </c>
      <c r="E1097" s="239">
        <f t="shared" si="158"/>
        <v>0</v>
      </c>
      <c r="F1097" s="240"/>
      <c r="G1097" s="240"/>
      <c r="H1097" s="240"/>
      <c r="I1097" s="319"/>
      <c r="J1097" s="319"/>
      <c r="K1097" s="319"/>
      <c r="L1097" s="319"/>
      <c r="M1097" s="319"/>
      <c r="N1097" s="319"/>
      <c r="O1097" s="319"/>
      <c r="P1097" s="319"/>
      <c r="Q1097" s="319"/>
      <c r="R1097" s="319"/>
      <c r="S1097" s="319"/>
      <c r="T1097" s="319"/>
      <c r="U1097" s="319"/>
      <c r="V1097" s="319"/>
      <c r="W1097" s="319"/>
      <c r="X1097" s="319"/>
      <c r="Y1097" s="319"/>
      <c r="Z1097" s="319"/>
      <c r="AA1097" s="319"/>
      <c r="AB1097" s="240"/>
      <c r="AC1097" s="240"/>
      <c r="AD1097" s="240"/>
      <c r="AE1097" s="240"/>
      <c r="AF1097" s="240"/>
      <c r="AG1097" s="240"/>
      <c r="AH1097" s="240"/>
      <c r="AI1097" s="240"/>
      <c r="AJ1097" s="240"/>
      <c r="AK1097" s="240"/>
      <c r="AL1097" s="545" t="s">
        <v>4044</v>
      </c>
      <c r="AM1097" s="177"/>
      <c r="AN1097" s="359"/>
      <c r="AO1097" s="209"/>
      <c r="AP1097" s="209"/>
      <c r="AQ1097" s="209"/>
      <c r="AR1097" s="209"/>
      <c r="AS1097" s="209"/>
      <c r="AT1097" s="209"/>
      <c r="AU1097" s="209"/>
      <c r="AV1097" s="210"/>
    </row>
    <row r="1098" spans="1:48" x14ac:dyDescent="0.15">
      <c r="A1098" s="546" t="s">
        <v>2532</v>
      </c>
      <c r="B1098" s="543" t="s">
        <v>2533</v>
      </c>
      <c r="C1098" s="544" t="s">
        <v>2703</v>
      </c>
      <c r="D1098" s="304">
        <f t="shared" si="157"/>
        <v>0</v>
      </c>
      <c r="E1098" s="239">
        <f t="shared" si="158"/>
        <v>0</v>
      </c>
      <c r="F1098" s="240"/>
      <c r="G1098" s="240"/>
      <c r="H1098" s="240"/>
      <c r="I1098" s="319"/>
      <c r="J1098" s="319"/>
      <c r="K1098" s="319"/>
      <c r="L1098" s="319"/>
      <c r="M1098" s="319"/>
      <c r="N1098" s="319"/>
      <c r="O1098" s="319"/>
      <c r="P1098" s="319"/>
      <c r="Q1098" s="319"/>
      <c r="R1098" s="319"/>
      <c r="S1098" s="319"/>
      <c r="T1098" s="319"/>
      <c r="U1098" s="319"/>
      <c r="V1098" s="319"/>
      <c r="W1098" s="319"/>
      <c r="X1098" s="319"/>
      <c r="Y1098" s="319"/>
      <c r="Z1098" s="319"/>
      <c r="AA1098" s="319"/>
      <c r="AB1098" s="240"/>
      <c r="AC1098" s="240"/>
      <c r="AD1098" s="240"/>
      <c r="AE1098" s="240"/>
      <c r="AF1098" s="240"/>
      <c r="AG1098" s="240"/>
      <c r="AH1098" s="240"/>
      <c r="AI1098" s="240"/>
      <c r="AJ1098" s="240"/>
      <c r="AK1098" s="240"/>
      <c r="AL1098" s="545" t="s">
        <v>4044</v>
      </c>
      <c r="AM1098" s="177"/>
      <c r="AN1098" s="359"/>
      <c r="AO1098" s="209"/>
      <c r="AP1098" s="209"/>
      <c r="AQ1098" s="209"/>
      <c r="AR1098" s="209"/>
      <c r="AS1098" s="209"/>
      <c r="AT1098" s="209"/>
      <c r="AU1098" s="209"/>
      <c r="AV1098" s="210"/>
    </row>
    <row r="1099" spans="1:48" x14ac:dyDescent="0.15">
      <c r="A1099" s="546" t="s">
        <v>2534</v>
      </c>
      <c r="B1099" s="543" t="s">
        <v>2535</v>
      </c>
      <c r="C1099" s="544" t="s">
        <v>2703</v>
      </c>
      <c r="D1099" s="304">
        <f t="shared" si="157"/>
        <v>0</v>
      </c>
      <c r="E1099" s="239">
        <f t="shared" si="158"/>
        <v>0</v>
      </c>
      <c r="F1099" s="240"/>
      <c r="G1099" s="240"/>
      <c r="H1099" s="240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240"/>
      <c r="AC1099" s="240"/>
      <c r="AD1099" s="240"/>
      <c r="AE1099" s="240"/>
      <c r="AF1099" s="240"/>
      <c r="AG1099" s="240"/>
      <c r="AH1099" s="240"/>
      <c r="AI1099" s="240"/>
      <c r="AJ1099" s="240"/>
      <c r="AK1099" s="240"/>
      <c r="AL1099" s="545" t="s">
        <v>4044</v>
      </c>
      <c r="AM1099" s="177"/>
      <c r="AN1099" s="359"/>
      <c r="AO1099" s="209"/>
      <c r="AP1099" s="209"/>
      <c r="AQ1099" s="209"/>
      <c r="AR1099" s="209"/>
      <c r="AS1099" s="209"/>
      <c r="AT1099" s="209"/>
      <c r="AU1099" s="209"/>
      <c r="AV1099" s="210"/>
    </row>
    <row r="1100" spans="1:48" s="254" customFormat="1" x14ac:dyDescent="0.15">
      <c r="A1100" s="547" t="s">
        <v>2536</v>
      </c>
      <c r="B1100" s="548" t="s">
        <v>2537</v>
      </c>
      <c r="C1100" s="549" t="s">
        <v>2703</v>
      </c>
      <c r="D1100" s="305">
        <f t="shared" si="157"/>
        <v>0</v>
      </c>
      <c r="E1100" s="247">
        <f t="shared" si="158"/>
        <v>0</v>
      </c>
      <c r="F1100" s="248"/>
      <c r="G1100" s="248"/>
      <c r="H1100" s="248"/>
      <c r="I1100" s="324"/>
      <c r="J1100" s="324"/>
      <c r="K1100" s="324"/>
      <c r="L1100" s="324"/>
      <c r="M1100" s="324"/>
      <c r="N1100" s="324"/>
      <c r="O1100" s="324"/>
      <c r="P1100" s="324"/>
      <c r="Q1100" s="324"/>
      <c r="R1100" s="324"/>
      <c r="S1100" s="324"/>
      <c r="T1100" s="324"/>
      <c r="U1100" s="324"/>
      <c r="V1100" s="324"/>
      <c r="W1100" s="324"/>
      <c r="X1100" s="324"/>
      <c r="Y1100" s="324"/>
      <c r="Z1100" s="324"/>
      <c r="AA1100" s="324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550" t="s">
        <v>4044</v>
      </c>
      <c r="AM1100" s="179"/>
      <c r="AN1100" s="1580"/>
      <c r="AO1100" s="209"/>
      <c r="AP1100" s="209"/>
      <c r="AQ1100" s="209"/>
      <c r="AR1100" s="209"/>
      <c r="AS1100" s="209"/>
      <c r="AT1100" s="209"/>
      <c r="AU1100" s="209"/>
      <c r="AV1100" s="253"/>
    </row>
    <row r="1101" spans="1:48" s="257" customFormat="1" x14ac:dyDescent="0.15">
      <c r="A1101" s="65"/>
      <c r="B1101" s="255" t="s">
        <v>728</v>
      </c>
      <c r="C1101" s="296"/>
      <c r="D1101" s="275">
        <f>SUM(D1080:D1100)</f>
        <v>0</v>
      </c>
      <c r="E1101" s="275">
        <f>SUM(E1080:E1100)</f>
        <v>0</v>
      </c>
      <c r="F1101" s="275">
        <f>SUM(F1080:F1100)</f>
        <v>0</v>
      </c>
      <c r="G1101" s="275">
        <f>SUM(G1080:G1100)</f>
        <v>0</v>
      </c>
      <c r="H1101" s="275">
        <f>SUM(H1080:H1100)</f>
        <v>0</v>
      </c>
      <c r="I1101" s="275"/>
      <c r="J1101" s="275"/>
      <c r="K1101" s="275"/>
      <c r="L1101" s="275"/>
      <c r="M1101" s="275"/>
      <c r="N1101" s="275"/>
      <c r="O1101" s="275"/>
      <c r="P1101" s="275"/>
      <c r="Q1101" s="275"/>
      <c r="R1101" s="275"/>
      <c r="S1101" s="275"/>
      <c r="T1101" s="275"/>
      <c r="U1101" s="275"/>
      <c r="V1101" s="275"/>
      <c r="W1101" s="275"/>
      <c r="X1101" s="275"/>
      <c r="Y1101" s="275"/>
      <c r="Z1101" s="275"/>
      <c r="AA1101" s="275"/>
      <c r="AB1101" s="275">
        <f t="shared" ref="AB1101:AD1101" si="163">SUM(AB1080:AB1100)</f>
        <v>0</v>
      </c>
      <c r="AC1101" s="275">
        <f t="shared" si="163"/>
        <v>0</v>
      </c>
      <c r="AD1101" s="275">
        <f t="shared" si="163"/>
        <v>0</v>
      </c>
      <c r="AE1101" s="275">
        <f t="shared" ref="AE1101:AL1101" si="164">SUM(AE1080:AE1100)</f>
        <v>0</v>
      </c>
      <c r="AF1101" s="275">
        <f t="shared" si="164"/>
        <v>0</v>
      </c>
      <c r="AG1101" s="275">
        <f t="shared" si="164"/>
        <v>0</v>
      </c>
      <c r="AH1101" s="275">
        <f t="shared" si="164"/>
        <v>0</v>
      </c>
      <c r="AI1101" s="275">
        <f t="shared" si="164"/>
        <v>0</v>
      </c>
      <c r="AJ1101" s="275">
        <f t="shared" si="164"/>
        <v>0</v>
      </c>
      <c r="AK1101" s="275">
        <f t="shared" si="164"/>
        <v>0</v>
      </c>
      <c r="AL1101" s="275">
        <f t="shared" si="164"/>
        <v>0</v>
      </c>
      <c r="AM1101" s="1579"/>
      <c r="AN1101" s="327"/>
      <c r="AO1101" s="259"/>
      <c r="AP1101" s="259"/>
      <c r="AQ1101" s="259"/>
      <c r="AR1101" s="259"/>
      <c r="AS1101" s="259"/>
      <c r="AT1101" s="259"/>
      <c r="AU1101" s="259"/>
      <c r="AV1101" s="260"/>
    </row>
    <row r="1102" spans="1:48" s="257" customFormat="1" x14ac:dyDescent="0.15">
      <c r="A1102" s="65"/>
      <c r="B1102" s="255" t="s">
        <v>3063</v>
      </c>
      <c r="C1102" s="1315"/>
      <c r="D1102" s="1316"/>
      <c r="E1102" s="1316"/>
      <c r="F1102" s="1316"/>
      <c r="G1102" s="1316"/>
      <c r="H1102" s="1316"/>
      <c r="I1102" s="1316"/>
      <c r="J1102" s="1316"/>
      <c r="K1102" s="1316"/>
      <c r="L1102" s="1316"/>
      <c r="M1102" s="1316"/>
      <c r="N1102" s="1316"/>
      <c r="O1102" s="1316"/>
      <c r="P1102" s="1316"/>
      <c r="Q1102" s="1316"/>
      <c r="R1102" s="1316"/>
      <c r="S1102" s="1316"/>
      <c r="T1102" s="1316"/>
      <c r="U1102" s="1316"/>
      <c r="V1102" s="1316"/>
      <c r="W1102" s="1316"/>
      <c r="X1102" s="1316"/>
      <c r="Y1102" s="1316"/>
      <c r="Z1102" s="1316"/>
      <c r="AA1102" s="1316"/>
      <c r="AB1102" s="1316"/>
      <c r="AC1102" s="1316"/>
      <c r="AD1102" s="1316"/>
      <c r="AE1102" s="1316"/>
      <c r="AF1102" s="1316"/>
      <c r="AG1102" s="1316"/>
      <c r="AH1102" s="1316"/>
      <c r="AI1102" s="1316"/>
      <c r="AJ1102" s="1316"/>
      <c r="AK1102" s="1316"/>
      <c r="AL1102" s="1316"/>
      <c r="AM1102" s="1316"/>
      <c r="AN1102" s="1317"/>
      <c r="AO1102" s="259"/>
      <c r="AP1102" s="259"/>
      <c r="AQ1102" s="259"/>
      <c r="AR1102" s="259"/>
      <c r="AS1102" s="259"/>
      <c r="AT1102" s="259"/>
      <c r="AU1102" s="259"/>
      <c r="AV1102" s="260"/>
    </row>
    <row r="1103" spans="1:48" s="271" customFormat="1" x14ac:dyDescent="0.15">
      <c r="A1103" s="109" t="s">
        <v>1693</v>
      </c>
      <c r="B1103" s="281" t="s">
        <v>1694</v>
      </c>
      <c r="C1103" s="282" t="s">
        <v>2702</v>
      </c>
      <c r="D1103" s="303">
        <f t="shared" si="157"/>
        <v>0</v>
      </c>
      <c r="E1103" s="284">
        <f t="shared" si="158"/>
        <v>0</v>
      </c>
      <c r="F1103" s="285"/>
      <c r="G1103" s="285"/>
      <c r="H1103" s="285"/>
      <c r="I1103" s="314"/>
      <c r="J1103" s="314"/>
      <c r="K1103" s="314"/>
      <c r="L1103" s="314"/>
      <c r="M1103" s="314"/>
      <c r="N1103" s="314"/>
      <c r="O1103" s="314"/>
      <c r="P1103" s="314"/>
      <c r="Q1103" s="314"/>
      <c r="R1103" s="314"/>
      <c r="S1103" s="314"/>
      <c r="T1103" s="314"/>
      <c r="U1103" s="314"/>
      <c r="V1103" s="314"/>
      <c r="W1103" s="314"/>
      <c r="X1103" s="314"/>
      <c r="Y1103" s="314"/>
      <c r="Z1103" s="314"/>
      <c r="AA1103" s="314"/>
      <c r="AB1103" s="285"/>
      <c r="AC1103" s="285"/>
      <c r="AD1103" s="285"/>
      <c r="AE1103" s="285"/>
      <c r="AF1103" s="285"/>
      <c r="AG1103" s="285"/>
      <c r="AH1103" s="285"/>
      <c r="AI1103" s="285"/>
      <c r="AJ1103" s="285"/>
      <c r="AK1103" s="285"/>
      <c r="AL1103" s="361" t="s">
        <v>4041</v>
      </c>
      <c r="AM1103" s="171">
        <v>7600</v>
      </c>
      <c r="AN1103" s="316">
        <f t="shared" si="154"/>
        <v>0</v>
      </c>
      <c r="AO1103" s="209"/>
      <c r="AP1103" s="209"/>
      <c r="AQ1103" s="209"/>
      <c r="AR1103" s="209"/>
      <c r="AS1103" s="209"/>
      <c r="AT1103" s="209"/>
      <c r="AU1103" s="209"/>
      <c r="AV1103" s="270"/>
    </row>
    <row r="1104" spans="1:48" x14ac:dyDescent="0.15">
      <c r="A1104" s="70" t="s">
        <v>102</v>
      </c>
      <c r="B1104" s="290" t="s">
        <v>1917</v>
      </c>
      <c r="C1104" s="291" t="s">
        <v>2702</v>
      </c>
      <c r="D1104" s="304">
        <f t="shared" si="157"/>
        <v>0</v>
      </c>
      <c r="E1104" s="239">
        <f t="shared" si="158"/>
        <v>0</v>
      </c>
      <c r="F1104" s="240"/>
      <c r="G1104" s="240"/>
      <c r="H1104" s="240"/>
      <c r="I1104" s="319"/>
      <c r="J1104" s="319"/>
      <c r="K1104" s="319"/>
      <c r="L1104" s="319"/>
      <c r="M1104" s="319"/>
      <c r="N1104" s="319"/>
      <c r="O1104" s="319"/>
      <c r="P1104" s="319"/>
      <c r="Q1104" s="319"/>
      <c r="R1104" s="319"/>
      <c r="S1104" s="319"/>
      <c r="T1104" s="319"/>
      <c r="U1104" s="319"/>
      <c r="V1104" s="319"/>
      <c r="W1104" s="319"/>
      <c r="X1104" s="319"/>
      <c r="Y1104" s="319"/>
      <c r="Z1104" s="319"/>
      <c r="AA1104" s="319"/>
      <c r="AB1104" s="240"/>
      <c r="AC1104" s="240"/>
      <c r="AD1104" s="240"/>
      <c r="AE1104" s="240"/>
      <c r="AF1104" s="240"/>
      <c r="AG1104" s="240"/>
      <c r="AH1104" s="240"/>
      <c r="AI1104" s="240"/>
      <c r="AJ1104" s="240"/>
      <c r="AK1104" s="240"/>
      <c r="AL1104" s="358" t="s">
        <v>4040</v>
      </c>
      <c r="AM1104" s="173">
        <v>2980</v>
      </c>
      <c r="AN1104" s="321">
        <f t="shared" si="154"/>
        <v>0</v>
      </c>
      <c r="AO1104" s="209"/>
      <c r="AP1104" s="209"/>
      <c r="AQ1104" s="209"/>
      <c r="AR1104" s="209"/>
      <c r="AS1104" s="209"/>
      <c r="AT1104" s="209"/>
      <c r="AU1104" s="209"/>
      <c r="AV1104" s="210"/>
    </row>
    <row r="1105" spans="1:48" x14ac:dyDescent="0.15">
      <c r="A1105" s="70" t="s">
        <v>104</v>
      </c>
      <c r="B1105" s="290" t="s">
        <v>183</v>
      </c>
      <c r="C1105" s="291" t="s">
        <v>2702</v>
      </c>
      <c r="D1105" s="304">
        <f t="shared" si="157"/>
        <v>0</v>
      </c>
      <c r="E1105" s="239">
        <f t="shared" si="158"/>
        <v>0</v>
      </c>
      <c r="F1105" s="240"/>
      <c r="G1105" s="240"/>
      <c r="H1105" s="240"/>
      <c r="I1105" s="319"/>
      <c r="J1105" s="319"/>
      <c r="K1105" s="319"/>
      <c r="L1105" s="319"/>
      <c r="M1105" s="319"/>
      <c r="N1105" s="319"/>
      <c r="O1105" s="319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240"/>
      <c r="AC1105" s="240"/>
      <c r="AD1105" s="240"/>
      <c r="AE1105" s="240"/>
      <c r="AF1105" s="240"/>
      <c r="AG1105" s="240"/>
      <c r="AH1105" s="240"/>
      <c r="AI1105" s="240"/>
      <c r="AJ1105" s="240"/>
      <c r="AK1105" s="240"/>
      <c r="AL1105" s="358" t="s">
        <v>4041</v>
      </c>
      <c r="AM1105" s="173">
        <v>2980</v>
      </c>
      <c r="AN1105" s="321">
        <f t="shared" si="154"/>
        <v>0</v>
      </c>
      <c r="AO1105" s="209"/>
      <c r="AP1105" s="209"/>
      <c r="AQ1105" s="209"/>
      <c r="AR1105" s="209"/>
      <c r="AS1105" s="209"/>
      <c r="AT1105" s="209"/>
      <c r="AU1105" s="209"/>
      <c r="AV1105" s="210"/>
    </row>
    <row r="1106" spans="1:48" ht="12.75" customHeight="1" x14ac:dyDescent="0.15">
      <c r="A1106" s="70" t="s">
        <v>184</v>
      </c>
      <c r="B1106" s="290" t="s">
        <v>185</v>
      </c>
      <c r="C1106" s="291" t="s">
        <v>2702</v>
      </c>
      <c r="D1106" s="304">
        <f t="shared" si="157"/>
        <v>0</v>
      </c>
      <c r="E1106" s="239">
        <f t="shared" si="158"/>
        <v>0</v>
      </c>
      <c r="F1106" s="240"/>
      <c r="G1106" s="240"/>
      <c r="H1106" s="240"/>
      <c r="I1106" s="319"/>
      <c r="J1106" s="319"/>
      <c r="K1106" s="319"/>
      <c r="L1106" s="319"/>
      <c r="M1106" s="319"/>
      <c r="N1106" s="319"/>
      <c r="O1106" s="319"/>
      <c r="P1106" s="319"/>
      <c r="Q1106" s="319"/>
      <c r="R1106" s="319"/>
      <c r="S1106" s="319"/>
      <c r="T1106" s="319"/>
      <c r="U1106" s="319"/>
      <c r="V1106" s="319"/>
      <c r="W1106" s="319"/>
      <c r="X1106" s="319"/>
      <c r="Y1106" s="319"/>
      <c r="Z1106" s="319"/>
      <c r="AA1106" s="319"/>
      <c r="AB1106" s="240"/>
      <c r="AC1106" s="240"/>
      <c r="AD1106" s="240"/>
      <c r="AE1106" s="240"/>
      <c r="AF1106" s="240"/>
      <c r="AG1106" s="240"/>
      <c r="AH1106" s="240"/>
      <c r="AI1106" s="240"/>
      <c r="AJ1106" s="240"/>
      <c r="AK1106" s="240"/>
      <c r="AL1106" s="358" t="s">
        <v>4040</v>
      </c>
      <c r="AM1106" s="173">
        <v>11850</v>
      </c>
      <c r="AN1106" s="321">
        <f t="shared" si="154"/>
        <v>0</v>
      </c>
      <c r="AO1106" s="209"/>
      <c r="AP1106" s="209"/>
      <c r="AQ1106" s="209"/>
      <c r="AR1106" s="209"/>
      <c r="AS1106" s="209"/>
      <c r="AT1106" s="209"/>
      <c r="AU1106" s="209"/>
      <c r="AV1106" s="210"/>
    </row>
    <row r="1107" spans="1:48" ht="21" x14ac:dyDescent="0.15">
      <c r="A1107" s="70" t="s">
        <v>1965</v>
      </c>
      <c r="B1107" s="290" t="s">
        <v>1966</v>
      </c>
      <c r="C1107" s="291" t="s">
        <v>2702</v>
      </c>
      <c r="D1107" s="304">
        <f t="shared" si="157"/>
        <v>0</v>
      </c>
      <c r="E1107" s="239">
        <f t="shared" si="158"/>
        <v>0</v>
      </c>
      <c r="F1107" s="240"/>
      <c r="G1107" s="240"/>
      <c r="H1107" s="240"/>
      <c r="I1107" s="319"/>
      <c r="J1107" s="319"/>
      <c r="K1107" s="319"/>
      <c r="L1107" s="319"/>
      <c r="M1107" s="319"/>
      <c r="N1107" s="319"/>
      <c r="O1107" s="319"/>
      <c r="P1107" s="319"/>
      <c r="Q1107" s="319"/>
      <c r="R1107" s="319"/>
      <c r="S1107" s="319"/>
      <c r="T1107" s="319"/>
      <c r="U1107" s="319"/>
      <c r="V1107" s="319"/>
      <c r="W1107" s="319"/>
      <c r="X1107" s="319"/>
      <c r="Y1107" s="319"/>
      <c r="Z1107" s="319"/>
      <c r="AA1107" s="319"/>
      <c r="AB1107" s="240"/>
      <c r="AC1107" s="240"/>
      <c r="AD1107" s="240"/>
      <c r="AE1107" s="240"/>
      <c r="AF1107" s="240"/>
      <c r="AG1107" s="240"/>
      <c r="AH1107" s="240"/>
      <c r="AI1107" s="240"/>
      <c r="AJ1107" s="240"/>
      <c r="AK1107" s="240"/>
      <c r="AL1107" s="358" t="s">
        <v>4040</v>
      </c>
      <c r="AM1107" s="173">
        <v>13870</v>
      </c>
      <c r="AN1107" s="321">
        <f t="shared" si="154"/>
        <v>0</v>
      </c>
      <c r="AO1107" s="209"/>
      <c r="AP1107" s="209"/>
      <c r="AQ1107" s="209"/>
      <c r="AR1107" s="209"/>
      <c r="AS1107" s="209"/>
      <c r="AT1107" s="209"/>
      <c r="AU1107" s="209"/>
      <c r="AV1107" s="210"/>
    </row>
    <row r="1108" spans="1:48" ht="21" x14ac:dyDescent="0.15">
      <c r="A1108" s="70" t="s">
        <v>1695</v>
      </c>
      <c r="B1108" s="290" t="s">
        <v>1696</v>
      </c>
      <c r="C1108" s="291" t="s">
        <v>2702</v>
      </c>
      <c r="D1108" s="304">
        <f t="shared" si="157"/>
        <v>0</v>
      </c>
      <c r="E1108" s="239">
        <f t="shared" si="158"/>
        <v>0</v>
      </c>
      <c r="F1108" s="240"/>
      <c r="G1108" s="240"/>
      <c r="H1108" s="240"/>
      <c r="I1108" s="319"/>
      <c r="J1108" s="319"/>
      <c r="K1108" s="319"/>
      <c r="L1108" s="319"/>
      <c r="M1108" s="319"/>
      <c r="N1108" s="319"/>
      <c r="O1108" s="319"/>
      <c r="P1108" s="319"/>
      <c r="Q1108" s="319"/>
      <c r="R1108" s="319"/>
      <c r="S1108" s="319"/>
      <c r="T1108" s="319"/>
      <c r="U1108" s="319"/>
      <c r="V1108" s="319"/>
      <c r="W1108" s="319"/>
      <c r="X1108" s="319"/>
      <c r="Y1108" s="319"/>
      <c r="Z1108" s="319"/>
      <c r="AA1108" s="319"/>
      <c r="AB1108" s="240"/>
      <c r="AC1108" s="240"/>
      <c r="AD1108" s="240"/>
      <c r="AE1108" s="240"/>
      <c r="AF1108" s="240"/>
      <c r="AG1108" s="240"/>
      <c r="AH1108" s="240"/>
      <c r="AI1108" s="240"/>
      <c r="AJ1108" s="240"/>
      <c r="AK1108" s="240"/>
      <c r="AL1108" s="358" t="s">
        <v>4040</v>
      </c>
      <c r="AM1108" s="173">
        <v>31480</v>
      </c>
      <c r="AN1108" s="321">
        <f t="shared" si="154"/>
        <v>0</v>
      </c>
      <c r="AO1108" s="209"/>
      <c r="AP1108" s="209"/>
      <c r="AQ1108" s="209"/>
      <c r="AR1108" s="209"/>
      <c r="AS1108" s="209"/>
      <c r="AT1108" s="209"/>
      <c r="AU1108" s="209"/>
      <c r="AV1108" s="210"/>
    </row>
    <row r="1109" spans="1:48" ht="21" x14ac:dyDescent="0.15">
      <c r="A1109" s="551" t="s">
        <v>1968</v>
      </c>
      <c r="B1109" s="552" t="s">
        <v>1969</v>
      </c>
      <c r="C1109" s="553" t="s">
        <v>2702</v>
      </c>
      <c r="D1109" s="304">
        <f t="shared" si="157"/>
        <v>0</v>
      </c>
      <c r="E1109" s="239">
        <f t="shared" si="158"/>
        <v>0</v>
      </c>
      <c r="F1109" s="240"/>
      <c r="G1109" s="240"/>
      <c r="H1109" s="240"/>
      <c r="I1109" s="319"/>
      <c r="J1109" s="319"/>
      <c r="K1109" s="319"/>
      <c r="L1109" s="319"/>
      <c r="M1109" s="319"/>
      <c r="N1109" s="319"/>
      <c r="O1109" s="319"/>
      <c r="P1109" s="319"/>
      <c r="Q1109" s="319"/>
      <c r="R1109" s="319"/>
      <c r="S1109" s="319"/>
      <c r="T1109" s="319"/>
      <c r="U1109" s="319"/>
      <c r="V1109" s="319"/>
      <c r="W1109" s="319"/>
      <c r="X1109" s="319"/>
      <c r="Y1109" s="319"/>
      <c r="Z1109" s="319"/>
      <c r="AA1109" s="319"/>
      <c r="AB1109" s="240"/>
      <c r="AC1109" s="240"/>
      <c r="AD1109" s="240"/>
      <c r="AE1109" s="240"/>
      <c r="AF1109" s="240"/>
      <c r="AG1109" s="240"/>
      <c r="AH1109" s="240"/>
      <c r="AI1109" s="240"/>
      <c r="AJ1109" s="240"/>
      <c r="AK1109" s="240"/>
      <c r="AL1109" s="554" t="s">
        <v>4040</v>
      </c>
      <c r="AM1109" s="173">
        <v>4330</v>
      </c>
      <c r="AN1109" s="321">
        <f t="shared" si="154"/>
        <v>0</v>
      </c>
      <c r="AO1109" s="209"/>
      <c r="AP1109" s="209"/>
      <c r="AQ1109" s="209"/>
      <c r="AR1109" s="209"/>
      <c r="AS1109" s="209"/>
      <c r="AT1109" s="209"/>
      <c r="AU1109" s="209"/>
      <c r="AV1109" s="210"/>
    </row>
    <row r="1110" spans="1:48" s="254" customFormat="1" ht="21" x14ac:dyDescent="0.15">
      <c r="A1110" s="555" t="s">
        <v>1970</v>
      </c>
      <c r="B1110" s="556" t="s">
        <v>1971</v>
      </c>
      <c r="C1110" s="557" t="s">
        <v>2702</v>
      </c>
      <c r="D1110" s="305">
        <f t="shared" si="157"/>
        <v>0</v>
      </c>
      <c r="E1110" s="247">
        <f t="shared" si="158"/>
        <v>0</v>
      </c>
      <c r="F1110" s="248"/>
      <c r="G1110" s="248"/>
      <c r="H1110" s="248"/>
      <c r="I1110" s="324"/>
      <c r="J1110" s="324"/>
      <c r="K1110" s="324"/>
      <c r="L1110" s="324"/>
      <c r="M1110" s="324"/>
      <c r="N1110" s="324"/>
      <c r="O1110" s="324"/>
      <c r="P1110" s="324"/>
      <c r="Q1110" s="324"/>
      <c r="R1110" s="324"/>
      <c r="S1110" s="324"/>
      <c r="T1110" s="324"/>
      <c r="U1110" s="324"/>
      <c r="V1110" s="324"/>
      <c r="W1110" s="324"/>
      <c r="X1110" s="324"/>
      <c r="Y1110" s="324"/>
      <c r="Z1110" s="324"/>
      <c r="AA1110" s="324"/>
      <c r="AB1110" s="248"/>
      <c r="AC1110" s="248"/>
      <c r="AD1110" s="248"/>
      <c r="AE1110" s="248"/>
      <c r="AF1110" s="248"/>
      <c r="AG1110" s="248"/>
      <c r="AH1110" s="248"/>
      <c r="AI1110" s="248"/>
      <c r="AJ1110" s="248"/>
      <c r="AK1110" s="248"/>
      <c r="AL1110" s="558" t="s">
        <v>4040</v>
      </c>
      <c r="AM1110" s="174">
        <v>10170</v>
      </c>
      <c r="AN1110" s="326">
        <f t="shared" si="154"/>
        <v>0</v>
      </c>
      <c r="AO1110" s="209"/>
      <c r="AP1110" s="209"/>
      <c r="AQ1110" s="209"/>
      <c r="AR1110" s="209"/>
      <c r="AS1110" s="209"/>
      <c r="AT1110" s="209"/>
      <c r="AU1110" s="209"/>
      <c r="AV1110" s="253"/>
    </row>
    <row r="1111" spans="1:48" s="257" customFormat="1" x14ac:dyDescent="0.15">
      <c r="A1111" s="65"/>
      <c r="B1111" s="255" t="s">
        <v>728</v>
      </c>
      <c r="C1111" s="296"/>
      <c r="D1111" s="275">
        <f>SUM(D1103:D1110)</f>
        <v>0</v>
      </c>
      <c r="E1111" s="275">
        <f>SUM(E1103:E1110)</f>
        <v>0</v>
      </c>
      <c r="F1111" s="275">
        <f>SUM(F1103:F1110)</f>
        <v>0</v>
      </c>
      <c r="G1111" s="275">
        <f>SUM(G1103:G1110)</f>
        <v>0</v>
      </c>
      <c r="H1111" s="275">
        <f>SUM(H1103:H1110)</f>
        <v>0</v>
      </c>
      <c r="I1111" s="275"/>
      <c r="J1111" s="275"/>
      <c r="K1111" s="275"/>
      <c r="L1111" s="275"/>
      <c r="M1111" s="275"/>
      <c r="N1111" s="275"/>
      <c r="O1111" s="275"/>
      <c r="P1111" s="275"/>
      <c r="Q1111" s="275"/>
      <c r="R1111" s="275"/>
      <c r="S1111" s="275"/>
      <c r="T1111" s="275"/>
      <c r="U1111" s="275"/>
      <c r="V1111" s="275"/>
      <c r="W1111" s="275"/>
      <c r="X1111" s="275"/>
      <c r="Y1111" s="275"/>
      <c r="Z1111" s="275"/>
      <c r="AA1111" s="275"/>
      <c r="AB1111" s="275">
        <f t="shared" ref="AB1111:AD1111" si="165">SUM(AB1103:AB1110)</f>
        <v>0</v>
      </c>
      <c r="AC1111" s="275">
        <f t="shared" si="165"/>
        <v>0</v>
      </c>
      <c r="AD1111" s="275">
        <f t="shared" si="165"/>
        <v>0</v>
      </c>
      <c r="AE1111" s="275">
        <f t="shared" ref="AE1111:AN1111" si="166">SUM(AE1103:AE1110)</f>
        <v>0</v>
      </c>
      <c r="AF1111" s="275">
        <f t="shared" si="166"/>
        <v>0</v>
      </c>
      <c r="AG1111" s="275">
        <f t="shared" si="166"/>
        <v>0</v>
      </c>
      <c r="AH1111" s="275">
        <f t="shared" si="166"/>
        <v>0</v>
      </c>
      <c r="AI1111" s="275">
        <f t="shared" si="166"/>
        <v>0</v>
      </c>
      <c r="AJ1111" s="275">
        <f t="shared" si="166"/>
        <v>0</v>
      </c>
      <c r="AK1111" s="275">
        <f t="shared" si="166"/>
        <v>0</v>
      </c>
      <c r="AL1111" s="275">
        <f t="shared" si="166"/>
        <v>0</v>
      </c>
      <c r="AM1111" s="158">
        <f t="shared" si="166"/>
        <v>85260</v>
      </c>
      <c r="AN1111" s="275">
        <f t="shared" si="166"/>
        <v>0</v>
      </c>
      <c r="AO1111" s="259"/>
      <c r="AP1111" s="259"/>
      <c r="AQ1111" s="259"/>
      <c r="AR1111" s="259"/>
      <c r="AS1111" s="259"/>
      <c r="AT1111" s="259"/>
      <c r="AU1111" s="259"/>
      <c r="AV1111" s="260"/>
    </row>
    <row r="1112" spans="1:48" s="257" customFormat="1" x14ac:dyDescent="0.15">
      <c r="A1112" s="559" t="s">
        <v>1008</v>
      </c>
      <c r="B1112" s="255" t="s">
        <v>305</v>
      </c>
      <c r="C1112" s="1315"/>
      <c r="D1112" s="1316"/>
      <c r="E1112" s="1316"/>
      <c r="F1112" s="1316"/>
      <c r="G1112" s="1316"/>
      <c r="H1112" s="1316"/>
      <c r="I1112" s="1316"/>
      <c r="J1112" s="1316"/>
      <c r="K1112" s="1316"/>
      <c r="L1112" s="1316"/>
      <c r="M1112" s="1316"/>
      <c r="N1112" s="1316"/>
      <c r="O1112" s="1316"/>
      <c r="P1112" s="1316"/>
      <c r="Q1112" s="1316"/>
      <c r="R1112" s="1316"/>
      <c r="S1112" s="1316"/>
      <c r="T1112" s="1316"/>
      <c r="U1112" s="1316"/>
      <c r="V1112" s="1316"/>
      <c r="W1112" s="1316"/>
      <c r="X1112" s="1316"/>
      <c r="Y1112" s="1316"/>
      <c r="Z1112" s="1316"/>
      <c r="AA1112" s="1316"/>
      <c r="AB1112" s="1316"/>
      <c r="AC1112" s="1316"/>
      <c r="AD1112" s="1316"/>
      <c r="AE1112" s="1316"/>
      <c r="AF1112" s="1316"/>
      <c r="AG1112" s="1316"/>
      <c r="AH1112" s="1316"/>
      <c r="AI1112" s="1316"/>
      <c r="AJ1112" s="1316"/>
      <c r="AK1112" s="1316"/>
      <c r="AL1112" s="1316"/>
      <c r="AM1112" s="1316"/>
      <c r="AN1112" s="1317"/>
      <c r="AO1112" s="259"/>
      <c r="AP1112" s="259"/>
      <c r="AQ1112" s="259"/>
      <c r="AR1112" s="259"/>
      <c r="AS1112" s="259"/>
      <c r="AT1112" s="259"/>
      <c r="AU1112" s="259"/>
      <c r="AV1112" s="260"/>
    </row>
    <row r="1113" spans="1:48" s="257" customFormat="1" x14ac:dyDescent="0.15">
      <c r="A1113" s="112"/>
      <c r="B1113" s="225" t="s">
        <v>1684</v>
      </c>
      <c r="C1113" s="1315"/>
      <c r="D1113" s="1316"/>
      <c r="E1113" s="1316"/>
      <c r="F1113" s="1316"/>
      <c r="G1113" s="1316"/>
      <c r="H1113" s="1316"/>
      <c r="I1113" s="1316"/>
      <c r="J1113" s="1316"/>
      <c r="K1113" s="1316"/>
      <c r="L1113" s="1316"/>
      <c r="M1113" s="1316"/>
      <c r="N1113" s="1316"/>
      <c r="O1113" s="1316"/>
      <c r="P1113" s="1316"/>
      <c r="Q1113" s="1316"/>
      <c r="R1113" s="1316"/>
      <c r="S1113" s="1316"/>
      <c r="T1113" s="1316"/>
      <c r="U1113" s="1316"/>
      <c r="V1113" s="1316"/>
      <c r="W1113" s="1316"/>
      <c r="X1113" s="1316"/>
      <c r="Y1113" s="1316"/>
      <c r="Z1113" s="1316"/>
      <c r="AA1113" s="1316"/>
      <c r="AB1113" s="1316"/>
      <c r="AC1113" s="1316"/>
      <c r="AD1113" s="1316"/>
      <c r="AE1113" s="1316"/>
      <c r="AF1113" s="1316"/>
      <c r="AG1113" s="1316"/>
      <c r="AH1113" s="1316"/>
      <c r="AI1113" s="1316"/>
      <c r="AJ1113" s="1316"/>
      <c r="AK1113" s="1316"/>
      <c r="AL1113" s="1316"/>
      <c r="AM1113" s="1316"/>
      <c r="AN1113" s="1317"/>
      <c r="AO1113" s="259"/>
      <c r="AP1113" s="259"/>
      <c r="AQ1113" s="259"/>
      <c r="AR1113" s="259"/>
      <c r="AS1113" s="259"/>
      <c r="AT1113" s="259"/>
      <c r="AU1113" s="259"/>
      <c r="AV1113" s="260"/>
    </row>
    <row r="1114" spans="1:48" s="271" customFormat="1" ht="21" x14ac:dyDescent="0.15">
      <c r="A1114" s="122">
        <v>1101004</v>
      </c>
      <c r="B1114" s="301" t="s">
        <v>1805</v>
      </c>
      <c r="C1114" s="302" t="s">
        <v>2702</v>
      </c>
      <c r="D1114" s="303">
        <f t="shared" si="157"/>
        <v>0</v>
      </c>
      <c r="E1114" s="284">
        <f t="shared" si="158"/>
        <v>0</v>
      </c>
      <c r="F1114" s="285"/>
      <c r="G1114" s="285"/>
      <c r="H1114" s="285"/>
      <c r="I1114" s="314"/>
      <c r="J1114" s="314"/>
      <c r="K1114" s="314"/>
      <c r="L1114" s="314"/>
      <c r="M1114" s="314"/>
      <c r="N1114" s="314"/>
      <c r="O1114" s="314"/>
      <c r="P1114" s="314"/>
      <c r="Q1114" s="314"/>
      <c r="R1114" s="314"/>
      <c r="S1114" s="314"/>
      <c r="T1114" s="314"/>
      <c r="U1114" s="314"/>
      <c r="V1114" s="314"/>
      <c r="W1114" s="314"/>
      <c r="X1114" s="314"/>
      <c r="Y1114" s="314"/>
      <c r="Z1114" s="314"/>
      <c r="AA1114" s="314"/>
      <c r="AB1114" s="285"/>
      <c r="AC1114" s="285"/>
      <c r="AD1114" s="285"/>
      <c r="AE1114" s="285"/>
      <c r="AF1114" s="285"/>
      <c r="AG1114" s="285"/>
      <c r="AH1114" s="285"/>
      <c r="AI1114" s="285"/>
      <c r="AJ1114" s="285"/>
      <c r="AK1114" s="285"/>
      <c r="AL1114" s="337" t="s">
        <v>4044</v>
      </c>
      <c r="AM1114" s="171">
        <v>15710</v>
      </c>
      <c r="AN1114" s="316">
        <f t="shared" si="154"/>
        <v>0</v>
      </c>
      <c r="AO1114" s="209"/>
      <c r="AP1114" s="209"/>
      <c r="AQ1114" s="209"/>
      <c r="AR1114" s="209"/>
      <c r="AS1114" s="209"/>
      <c r="AT1114" s="209"/>
      <c r="AU1114" s="209"/>
      <c r="AV1114" s="270"/>
    </row>
    <row r="1115" spans="1:48" ht="42" x14ac:dyDescent="0.15">
      <c r="A1115" s="78">
        <v>1101006</v>
      </c>
      <c r="B1115" s="236" t="s">
        <v>801</v>
      </c>
      <c r="C1115" s="237" t="s">
        <v>2702</v>
      </c>
      <c r="D1115" s="304">
        <f t="shared" si="157"/>
        <v>0</v>
      </c>
      <c r="E1115" s="239">
        <f t="shared" si="158"/>
        <v>0</v>
      </c>
      <c r="F1115" s="240"/>
      <c r="G1115" s="240"/>
      <c r="H1115" s="240"/>
      <c r="I1115" s="319"/>
      <c r="J1115" s="319"/>
      <c r="K1115" s="319"/>
      <c r="L1115" s="319"/>
      <c r="M1115" s="319"/>
      <c r="N1115" s="319"/>
      <c r="O1115" s="319"/>
      <c r="P1115" s="319"/>
      <c r="Q1115" s="319"/>
      <c r="R1115" s="319"/>
      <c r="S1115" s="319"/>
      <c r="T1115" s="319"/>
      <c r="U1115" s="319"/>
      <c r="V1115" s="319"/>
      <c r="W1115" s="319"/>
      <c r="X1115" s="319"/>
      <c r="Y1115" s="319"/>
      <c r="Z1115" s="319"/>
      <c r="AA1115" s="319"/>
      <c r="AB1115" s="240"/>
      <c r="AC1115" s="240"/>
      <c r="AD1115" s="240"/>
      <c r="AE1115" s="240"/>
      <c r="AF1115" s="240"/>
      <c r="AG1115" s="240"/>
      <c r="AH1115" s="240"/>
      <c r="AI1115" s="240"/>
      <c r="AJ1115" s="240"/>
      <c r="AK1115" s="240"/>
      <c r="AL1115" s="338" t="s">
        <v>4044</v>
      </c>
      <c r="AM1115" s="173">
        <v>12560</v>
      </c>
      <c r="AN1115" s="321">
        <f t="shared" si="154"/>
        <v>0</v>
      </c>
      <c r="AO1115" s="209"/>
      <c r="AP1115" s="209"/>
      <c r="AQ1115" s="209"/>
      <c r="AR1115" s="209"/>
      <c r="AS1115" s="209"/>
      <c r="AT1115" s="209"/>
      <c r="AU1115" s="209"/>
      <c r="AV1115" s="210"/>
    </row>
    <row r="1116" spans="1:48" ht="21" x14ac:dyDescent="0.15">
      <c r="A1116" s="78">
        <v>1101113</v>
      </c>
      <c r="B1116" s="236" t="s">
        <v>802</v>
      </c>
      <c r="C1116" s="237" t="s">
        <v>2702</v>
      </c>
      <c r="D1116" s="304">
        <f t="shared" si="157"/>
        <v>0</v>
      </c>
      <c r="E1116" s="239">
        <f t="shared" si="158"/>
        <v>0</v>
      </c>
      <c r="F1116" s="240"/>
      <c r="G1116" s="240"/>
      <c r="H1116" s="240"/>
      <c r="I1116" s="319"/>
      <c r="J1116" s="319"/>
      <c r="K1116" s="319"/>
      <c r="L1116" s="319"/>
      <c r="M1116" s="319"/>
      <c r="N1116" s="319"/>
      <c r="O1116" s="319"/>
      <c r="P1116" s="319"/>
      <c r="Q1116" s="319"/>
      <c r="R1116" s="319"/>
      <c r="S1116" s="319"/>
      <c r="T1116" s="319"/>
      <c r="U1116" s="319"/>
      <c r="V1116" s="319"/>
      <c r="W1116" s="319"/>
      <c r="X1116" s="319"/>
      <c r="Y1116" s="319"/>
      <c r="Z1116" s="319"/>
      <c r="AA1116" s="319"/>
      <c r="AB1116" s="240"/>
      <c r="AC1116" s="240"/>
      <c r="AD1116" s="240"/>
      <c r="AE1116" s="240"/>
      <c r="AF1116" s="240"/>
      <c r="AG1116" s="240"/>
      <c r="AH1116" s="240"/>
      <c r="AI1116" s="240"/>
      <c r="AJ1116" s="240"/>
      <c r="AK1116" s="240"/>
      <c r="AL1116" s="338" t="s">
        <v>4044</v>
      </c>
      <c r="AM1116" s="173">
        <v>426120</v>
      </c>
      <c r="AN1116" s="321">
        <f t="shared" si="154"/>
        <v>0</v>
      </c>
      <c r="AO1116" s="209"/>
      <c r="AP1116" s="209"/>
      <c r="AQ1116" s="209"/>
      <c r="AR1116" s="209"/>
      <c r="AS1116" s="209"/>
      <c r="AT1116" s="209"/>
      <c r="AU1116" s="209"/>
      <c r="AV1116" s="210"/>
    </row>
    <row r="1117" spans="1:48" ht="20.25" customHeight="1" x14ac:dyDescent="0.15">
      <c r="A1117" s="78">
        <v>1101140</v>
      </c>
      <c r="B1117" s="236" t="s">
        <v>521</v>
      </c>
      <c r="C1117" s="237" t="s">
        <v>2702</v>
      </c>
      <c r="D1117" s="304">
        <f t="shared" si="157"/>
        <v>0</v>
      </c>
      <c r="E1117" s="239">
        <f t="shared" si="158"/>
        <v>0</v>
      </c>
      <c r="F1117" s="240"/>
      <c r="G1117" s="240"/>
      <c r="H1117" s="240"/>
      <c r="I1117" s="319"/>
      <c r="J1117" s="319"/>
      <c r="K1117" s="319"/>
      <c r="L1117" s="319"/>
      <c r="M1117" s="319"/>
      <c r="N1117" s="319"/>
      <c r="O1117" s="319"/>
      <c r="P1117" s="319"/>
      <c r="Q1117" s="319"/>
      <c r="R1117" s="319"/>
      <c r="S1117" s="319"/>
      <c r="T1117" s="319"/>
      <c r="U1117" s="319"/>
      <c r="V1117" s="319"/>
      <c r="W1117" s="319"/>
      <c r="X1117" s="319"/>
      <c r="Y1117" s="319"/>
      <c r="Z1117" s="319"/>
      <c r="AA1117" s="319"/>
      <c r="AB1117" s="240"/>
      <c r="AC1117" s="240"/>
      <c r="AD1117" s="240"/>
      <c r="AE1117" s="240"/>
      <c r="AF1117" s="240"/>
      <c r="AG1117" s="240"/>
      <c r="AH1117" s="240"/>
      <c r="AI1117" s="240"/>
      <c r="AJ1117" s="240"/>
      <c r="AK1117" s="240"/>
      <c r="AL1117" s="338" t="s">
        <v>4044</v>
      </c>
      <c r="AM1117" s="173">
        <v>9564730</v>
      </c>
      <c r="AN1117" s="321">
        <f t="shared" si="154"/>
        <v>0</v>
      </c>
      <c r="AO1117" s="209"/>
      <c r="AP1117" s="209"/>
      <c r="AQ1117" s="209"/>
      <c r="AR1117" s="209"/>
      <c r="AS1117" s="209"/>
      <c r="AT1117" s="209"/>
      <c r="AU1117" s="209"/>
      <c r="AV1117" s="210"/>
    </row>
    <row r="1118" spans="1:48" ht="21" x14ac:dyDescent="0.15">
      <c r="A1118" s="78">
        <v>1101141</v>
      </c>
      <c r="B1118" s="236" t="s">
        <v>522</v>
      </c>
      <c r="C1118" s="237" t="s">
        <v>2702</v>
      </c>
      <c r="D1118" s="304">
        <f t="shared" si="157"/>
        <v>0</v>
      </c>
      <c r="E1118" s="239">
        <f t="shared" si="158"/>
        <v>0</v>
      </c>
      <c r="F1118" s="240"/>
      <c r="G1118" s="240"/>
      <c r="H1118" s="240"/>
      <c r="I1118" s="319"/>
      <c r="J1118" s="319"/>
      <c r="K1118" s="319"/>
      <c r="L1118" s="319"/>
      <c r="M1118" s="319"/>
      <c r="N1118" s="319"/>
      <c r="O1118" s="319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240"/>
      <c r="AC1118" s="240"/>
      <c r="AD1118" s="240"/>
      <c r="AE1118" s="240"/>
      <c r="AF1118" s="240"/>
      <c r="AG1118" s="240"/>
      <c r="AH1118" s="240"/>
      <c r="AI1118" s="240"/>
      <c r="AJ1118" s="240"/>
      <c r="AK1118" s="240"/>
      <c r="AL1118" s="338" t="s">
        <v>4044</v>
      </c>
      <c r="AM1118" s="173">
        <v>245530</v>
      </c>
      <c r="AN1118" s="321">
        <f t="shared" si="154"/>
        <v>0</v>
      </c>
      <c r="AO1118" s="209"/>
      <c r="AP1118" s="209"/>
      <c r="AQ1118" s="209"/>
      <c r="AR1118" s="209"/>
      <c r="AS1118" s="209"/>
      <c r="AT1118" s="209"/>
      <c r="AU1118" s="209"/>
      <c r="AV1118" s="210"/>
    </row>
    <row r="1119" spans="1:48" s="254" customFormat="1" ht="21" x14ac:dyDescent="0.15">
      <c r="A1119" s="114">
        <v>1101142</v>
      </c>
      <c r="B1119" s="244" t="s">
        <v>523</v>
      </c>
      <c r="C1119" s="245" t="s">
        <v>2702</v>
      </c>
      <c r="D1119" s="305">
        <f t="shared" si="157"/>
        <v>0</v>
      </c>
      <c r="E1119" s="247">
        <f t="shared" si="158"/>
        <v>0</v>
      </c>
      <c r="F1119" s="248"/>
      <c r="G1119" s="248"/>
      <c r="H1119" s="248"/>
      <c r="I1119" s="324"/>
      <c r="J1119" s="324"/>
      <c r="K1119" s="324"/>
      <c r="L1119" s="324"/>
      <c r="M1119" s="324"/>
      <c r="N1119" s="324"/>
      <c r="O1119" s="324"/>
      <c r="P1119" s="324"/>
      <c r="Q1119" s="324"/>
      <c r="R1119" s="324"/>
      <c r="S1119" s="324"/>
      <c r="T1119" s="324"/>
      <c r="U1119" s="324"/>
      <c r="V1119" s="324"/>
      <c r="W1119" s="324"/>
      <c r="X1119" s="324"/>
      <c r="Y1119" s="324"/>
      <c r="Z1119" s="324"/>
      <c r="AA1119" s="324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339" t="s">
        <v>4044</v>
      </c>
      <c r="AM1119" s="174">
        <v>1119610</v>
      </c>
      <c r="AN1119" s="326">
        <f t="shared" si="154"/>
        <v>0</v>
      </c>
      <c r="AO1119" s="209"/>
      <c r="AP1119" s="209"/>
      <c r="AQ1119" s="209"/>
      <c r="AR1119" s="209"/>
      <c r="AS1119" s="209"/>
      <c r="AT1119" s="209"/>
      <c r="AU1119" s="209"/>
      <c r="AV1119" s="253"/>
    </row>
    <row r="1120" spans="1:48" s="257" customFormat="1" x14ac:dyDescent="0.15">
      <c r="A1120" s="65"/>
      <c r="B1120" s="255" t="s">
        <v>728</v>
      </c>
      <c r="C1120" s="296"/>
      <c r="D1120" s="275">
        <f>SUM(D1114:D1119)</f>
        <v>0</v>
      </c>
      <c r="E1120" s="275">
        <f>SUM(E1114:E1119)</f>
        <v>0</v>
      </c>
      <c r="F1120" s="275">
        <f>SUM(F1114:F1119)</f>
        <v>0</v>
      </c>
      <c r="G1120" s="275">
        <f>SUM(G1114:G1119)</f>
        <v>0</v>
      </c>
      <c r="H1120" s="275">
        <f>SUM(H1114:H1119)</f>
        <v>0</v>
      </c>
      <c r="I1120" s="275"/>
      <c r="J1120" s="275"/>
      <c r="K1120" s="275"/>
      <c r="L1120" s="275"/>
      <c r="M1120" s="275"/>
      <c r="N1120" s="275"/>
      <c r="O1120" s="275"/>
      <c r="P1120" s="275"/>
      <c r="Q1120" s="275"/>
      <c r="R1120" s="275"/>
      <c r="S1120" s="275"/>
      <c r="T1120" s="275"/>
      <c r="U1120" s="275"/>
      <c r="V1120" s="275"/>
      <c r="W1120" s="275"/>
      <c r="X1120" s="275"/>
      <c r="Y1120" s="275"/>
      <c r="Z1120" s="275"/>
      <c r="AA1120" s="275"/>
      <c r="AB1120" s="275">
        <f t="shared" ref="AB1120:AN1120" si="167">SUM(AB1114:AB1119)</f>
        <v>0</v>
      </c>
      <c r="AC1120" s="275">
        <f t="shared" si="167"/>
        <v>0</v>
      </c>
      <c r="AD1120" s="275">
        <f t="shared" si="167"/>
        <v>0</v>
      </c>
      <c r="AE1120" s="275">
        <f t="shared" si="167"/>
        <v>0</v>
      </c>
      <c r="AF1120" s="275">
        <f t="shared" si="167"/>
        <v>0</v>
      </c>
      <c r="AG1120" s="275">
        <f t="shared" si="167"/>
        <v>0</v>
      </c>
      <c r="AH1120" s="275">
        <f t="shared" si="167"/>
        <v>0</v>
      </c>
      <c r="AI1120" s="275">
        <f t="shared" si="167"/>
        <v>0</v>
      </c>
      <c r="AJ1120" s="275">
        <f t="shared" si="167"/>
        <v>0</v>
      </c>
      <c r="AK1120" s="275">
        <f t="shared" si="167"/>
        <v>0</v>
      </c>
      <c r="AL1120" s="275">
        <f t="shared" si="167"/>
        <v>0</v>
      </c>
      <c r="AM1120" s="158">
        <f t="shared" si="167"/>
        <v>11384260</v>
      </c>
      <c r="AN1120" s="275">
        <f t="shared" si="167"/>
        <v>0</v>
      </c>
      <c r="AO1120" s="259"/>
      <c r="AP1120" s="259"/>
      <c r="AQ1120" s="259"/>
      <c r="AR1120" s="259"/>
      <c r="AS1120" s="259"/>
      <c r="AT1120" s="259"/>
      <c r="AU1120" s="259"/>
      <c r="AV1120" s="260"/>
    </row>
    <row r="1121" spans="1:48" s="257" customFormat="1" x14ac:dyDescent="0.15">
      <c r="A1121" s="65"/>
      <c r="B1121" s="280" t="s">
        <v>4022</v>
      </c>
      <c r="C1121" s="1315"/>
      <c r="D1121" s="1316"/>
      <c r="E1121" s="1316"/>
      <c r="F1121" s="1316"/>
      <c r="G1121" s="1316"/>
      <c r="H1121" s="1316"/>
      <c r="I1121" s="1316"/>
      <c r="J1121" s="1316"/>
      <c r="K1121" s="1316"/>
      <c r="L1121" s="1316"/>
      <c r="M1121" s="1316"/>
      <c r="N1121" s="1316"/>
      <c r="O1121" s="1316"/>
      <c r="P1121" s="1316"/>
      <c r="Q1121" s="1316"/>
      <c r="R1121" s="1316"/>
      <c r="S1121" s="1316"/>
      <c r="T1121" s="1316"/>
      <c r="U1121" s="1316"/>
      <c r="V1121" s="1316"/>
      <c r="W1121" s="1316"/>
      <c r="X1121" s="1316"/>
      <c r="Y1121" s="1316"/>
      <c r="Z1121" s="1316"/>
      <c r="AA1121" s="1316"/>
      <c r="AB1121" s="1316"/>
      <c r="AC1121" s="1316"/>
      <c r="AD1121" s="1316"/>
      <c r="AE1121" s="1316"/>
      <c r="AF1121" s="1316"/>
      <c r="AG1121" s="1316"/>
      <c r="AH1121" s="1316"/>
      <c r="AI1121" s="1316"/>
      <c r="AJ1121" s="1316"/>
      <c r="AK1121" s="1316"/>
      <c r="AL1121" s="1316"/>
      <c r="AM1121" s="1316"/>
      <c r="AN1121" s="1317"/>
      <c r="AO1121" s="259"/>
      <c r="AP1121" s="259"/>
      <c r="AQ1121" s="259"/>
      <c r="AR1121" s="259"/>
      <c r="AS1121" s="259"/>
      <c r="AT1121" s="259"/>
      <c r="AU1121" s="259"/>
      <c r="AV1121" s="260"/>
    </row>
    <row r="1122" spans="1:48" s="271" customFormat="1" ht="21" x14ac:dyDescent="0.15">
      <c r="A1122" s="98">
        <v>1101001</v>
      </c>
      <c r="B1122" s="560" t="s">
        <v>306</v>
      </c>
      <c r="C1122" s="561" t="s">
        <v>2703</v>
      </c>
      <c r="D1122" s="303">
        <f t="shared" si="157"/>
        <v>0</v>
      </c>
      <c r="E1122" s="284">
        <f t="shared" si="158"/>
        <v>0</v>
      </c>
      <c r="F1122" s="285"/>
      <c r="G1122" s="285"/>
      <c r="H1122" s="285"/>
      <c r="I1122" s="314"/>
      <c r="J1122" s="314"/>
      <c r="K1122" s="314"/>
      <c r="L1122" s="314"/>
      <c r="M1122" s="314"/>
      <c r="N1122" s="314"/>
      <c r="O1122" s="314"/>
      <c r="P1122" s="314"/>
      <c r="Q1122" s="314"/>
      <c r="R1122" s="314"/>
      <c r="S1122" s="314"/>
      <c r="T1122" s="314"/>
      <c r="U1122" s="314"/>
      <c r="V1122" s="314"/>
      <c r="W1122" s="314"/>
      <c r="X1122" s="314"/>
      <c r="Y1122" s="314"/>
      <c r="Z1122" s="314"/>
      <c r="AA1122" s="314"/>
      <c r="AB1122" s="285"/>
      <c r="AC1122" s="285"/>
      <c r="AD1122" s="285"/>
      <c r="AE1122" s="285"/>
      <c r="AF1122" s="285"/>
      <c r="AG1122" s="285"/>
      <c r="AH1122" s="285"/>
      <c r="AI1122" s="285"/>
      <c r="AJ1122" s="285"/>
      <c r="AK1122" s="285"/>
      <c r="AL1122" s="337" t="s">
        <v>4044</v>
      </c>
      <c r="AM1122" s="178"/>
      <c r="AN1122" s="371"/>
      <c r="AO1122" s="209"/>
      <c r="AP1122" s="209"/>
      <c r="AQ1122" s="209"/>
      <c r="AR1122" s="209"/>
      <c r="AS1122" s="209"/>
      <c r="AT1122" s="209"/>
      <c r="AU1122" s="209"/>
      <c r="AV1122" s="270"/>
    </row>
    <row r="1123" spans="1:48" ht="21" x14ac:dyDescent="0.15">
      <c r="A1123" s="79">
        <v>1101002</v>
      </c>
      <c r="B1123" s="562" t="s">
        <v>3963</v>
      </c>
      <c r="C1123" s="563" t="s">
        <v>2703</v>
      </c>
      <c r="D1123" s="304">
        <f t="shared" si="157"/>
        <v>0</v>
      </c>
      <c r="E1123" s="239">
        <f t="shared" si="158"/>
        <v>0</v>
      </c>
      <c r="F1123" s="240"/>
      <c r="G1123" s="240"/>
      <c r="H1123" s="240"/>
      <c r="I1123" s="319"/>
      <c r="J1123" s="319"/>
      <c r="K1123" s="319"/>
      <c r="L1123" s="319"/>
      <c r="M1123" s="319"/>
      <c r="N1123" s="319"/>
      <c r="O1123" s="319"/>
      <c r="P1123" s="319"/>
      <c r="Q1123" s="319"/>
      <c r="R1123" s="319"/>
      <c r="S1123" s="319"/>
      <c r="T1123" s="319"/>
      <c r="U1123" s="319"/>
      <c r="V1123" s="319"/>
      <c r="W1123" s="319"/>
      <c r="X1123" s="319"/>
      <c r="Y1123" s="319"/>
      <c r="Z1123" s="319"/>
      <c r="AA1123" s="319"/>
      <c r="AB1123" s="240"/>
      <c r="AC1123" s="240"/>
      <c r="AD1123" s="240"/>
      <c r="AE1123" s="240"/>
      <c r="AF1123" s="240"/>
      <c r="AG1123" s="240"/>
      <c r="AH1123" s="240"/>
      <c r="AI1123" s="240"/>
      <c r="AJ1123" s="240"/>
      <c r="AK1123" s="240"/>
      <c r="AL1123" s="338" t="s">
        <v>4044</v>
      </c>
      <c r="AM1123" s="177"/>
      <c r="AN1123" s="359"/>
      <c r="AO1123" s="209"/>
      <c r="AP1123" s="209"/>
      <c r="AQ1123" s="209"/>
      <c r="AR1123" s="209"/>
      <c r="AS1123" s="209"/>
      <c r="AT1123" s="209"/>
      <c r="AU1123" s="209"/>
      <c r="AV1123" s="210"/>
    </row>
    <row r="1124" spans="1:48" x14ac:dyDescent="0.15">
      <c r="A1124" s="79">
        <v>1101003</v>
      </c>
      <c r="B1124" s="562" t="s">
        <v>3064</v>
      </c>
      <c r="C1124" s="563" t="s">
        <v>2703</v>
      </c>
      <c r="D1124" s="304">
        <f t="shared" si="157"/>
        <v>0</v>
      </c>
      <c r="E1124" s="239">
        <f t="shared" si="158"/>
        <v>0</v>
      </c>
      <c r="F1124" s="240"/>
      <c r="G1124" s="240"/>
      <c r="H1124" s="240"/>
      <c r="I1124" s="319"/>
      <c r="J1124" s="319"/>
      <c r="K1124" s="319"/>
      <c r="L1124" s="319"/>
      <c r="M1124" s="319"/>
      <c r="N1124" s="319"/>
      <c r="O1124" s="319"/>
      <c r="P1124" s="319"/>
      <c r="Q1124" s="319"/>
      <c r="R1124" s="319"/>
      <c r="S1124" s="319"/>
      <c r="T1124" s="319"/>
      <c r="U1124" s="319"/>
      <c r="V1124" s="319"/>
      <c r="W1124" s="319"/>
      <c r="X1124" s="319"/>
      <c r="Y1124" s="319"/>
      <c r="Z1124" s="319"/>
      <c r="AA1124" s="319"/>
      <c r="AB1124" s="240"/>
      <c r="AC1124" s="240"/>
      <c r="AD1124" s="240"/>
      <c r="AE1124" s="240"/>
      <c r="AF1124" s="240"/>
      <c r="AG1124" s="240"/>
      <c r="AH1124" s="240"/>
      <c r="AI1124" s="240"/>
      <c r="AJ1124" s="240"/>
      <c r="AK1124" s="240"/>
      <c r="AL1124" s="338" t="s">
        <v>4044</v>
      </c>
      <c r="AM1124" s="177"/>
      <c r="AN1124" s="359"/>
      <c r="AO1124" s="209"/>
      <c r="AP1124" s="209"/>
      <c r="AQ1124" s="209"/>
      <c r="AR1124" s="209"/>
      <c r="AS1124" s="209"/>
      <c r="AT1124" s="209"/>
      <c r="AU1124" s="209"/>
      <c r="AV1124" s="210"/>
    </row>
    <row r="1125" spans="1:48" x14ac:dyDescent="0.15">
      <c r="A1125" s="79">
        <v>1101005</v>
      </c>
      <c r="B1125" s="562" t="s">
        <v>307</v>
      </c>
      <c r="C1125" s="563" t="s">
        <v>2703</v>
      </c>
      <c r="D1125" s="304">
        <f t="shared" si="157"/>
        <v>0</v>
      </c>
      <c r="E1125" s="239">
        <f t="shared" si="158"/>
        <v>0</v>
      </c>
      <c r="F1125" s="240"/>
      <c r="G1125" s="240"/>
      <c r="H1125" s="240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240"/>
      <c r="AC1125" s="240"/>
      <c r="AD1125" s="240"/>
      <c r="AE1125" s="240"/>
      <c r="AF1125" s="240"/>
      <c r="AG1125" s="240"/>
      <c r="AH1125" s="240"/>
      <c r="AI1125" s="240"/>
      <c r="AJ1125" s="240"/>
      <c r="AK1125" s="240"/>
      <c r="AL1125" s="338" t="s">
        <v>4044</v>
      </c>
      <c r="AM1125" s="177"/>
      <c r="AN1125" s="359"/>
      <c r="AO1125" s="209"/>
      <c r="AP1125" s="209"/>
      <c r="AQ1125" s="209"/>
      <c r="AR1125" s="209"/>
      <c r="AS1125" s="209"/>
      <c r="AT1125" s="209"/>
      <c r="AU1125" s="209"/>
      <c r="AV1125" s="210"/>
    </row>
    <row r="1126" spans="1:48" ht="21" x14ac:dyDescent="0.15">
      <c r="A1126" s="79">
        <v>1101007</v>
      </c>
      <c r="B1126" s="562" t="s">
        <v>308</v>
      </c>
      <c r="C1126" s="563" t="s">
        <v>2703</v>
      </c>
      <c r="D1126" s="304">
        <f t="shared" si="157"/>
        <v>0</v>
      </c>
      <c r="E1126" s="239">
        <f t="shared" si="158"/>
        <v>0</v>
      </c>
      <c r="F1126" s="240"/>
      <c r="G1126" s="240"/>
      <c r="H1126" s="240"/>
      <c r="I1126" s="319"/>
      <c r="J1126" s="319"/>
      <c r="K1126" s="319"/>
      <c r="L1126" s="319"/>
      <c r="M1126" s="319"/>
      <c r="N1126" s="319"/>
      <c r="O1126" s="319"/>
      <c r="P1126" s="319"/>
      <c r="Q1126" s="319"/>
      <c r="R1126" s="319"/>
      <c r="S1126" s="319"/>
      <c r="T1126" s="319"/>
      <c r="U1126" s="319"/>
      <c r="V1126" s="319"/>
      <c r="W1126" s="319"/>
      <c r="X1126" s="319"/>
      <c r="Y1126" s="319"/>
      <c r="Z1126" s="319"/>
      <c r="AA1126" s="319"/>
      <c r="AB1126" s="240"/>
      <c r="AC1126" s="240"/>
      <c r="AD1126" s="240"/>
      <c r="AE1126" s="240"/>
      <c r="AF1126" s="240"/>
      <c r="AG1126" s="240"/>
      <c r="AH1126" s="240"/>
      <c r="AI1126" s="240"/>
      <c r="AJ1126" s="240"/>
      <c r="AK1126" s="240"/>
      <c r="AL1126" s="338" t="s">
        <v>4044</v>
      </c>
      <c r="AM1126" s="177"/>
      <c r="AN1126" s="359"/>
      <c r="AO1126" s="209"/>
      <c r="AP1126" s="209"/>
      <c r="AQ1126" s="209"/>
      <c r="AR1126" s="209"/>
      <c r="AS1126" s="209"/>
      <c r="AT1126" s="209"/>
      <c r="AU1126" s="209"/>
      <c r="AV1126" s="210"/>
    </row>
    <row r="1127" spans="1:48" x14ac:dyDescent="0.15">
      <c r="A1127" s="79">
        <v>1101008</v>
      </c>
      <c r="B1127" s="562" t="s">
        <v>309</v>
      </c>
      <c r="C1127" s="563" t="s">
        <v>2703</v>
      </c>
      <c r="D1127" s="304">
        <f t="shared" si="157"/>
        <v>0</v>
      </c>
      <c r="E1127" s="239">
        <f t="shared" si="158"/>
        <v>0</v>
      </c>
      <c r="F1127" s="240"/>
      <c r="G1127" s="240"/>
      <c r="H1127" s="240"/>
      <c r="I1127" s="319"/>
      <c r="J1127" s="319"/>
      <c r="K1127" s="319"/>
      <c r="L1127" s="319"/>
      <c r="M1127" s="319"/>
      <c r="N1127" s="319"/>
      <c r="O1127" s="319"/>
      <c r="P1127" s="319"/>
      <c r="Q1127" s="319"/>
      <c r="R1127" s="319"/>
      <c r="S1127" s="319"/>
      <c r="T1127" s="319"/>
      <c r="U1127" s="319"/>
      <c r="V1127" s="319"/>
      <c r="W1127" s="319"/>
      <c r="X1127" s="319"/>
      <c r="Y1127" s="319"/>
      <c r="Z1127" s="319"/>
      <c r="AA1127" s="319"/>
      <c r="AB1127" s="240"/>
      <c r="AC1127" s="240"/>
      <c r="AD1127" s="240"/>
      <c r="AE1127" s="240"/>
      <c r="AF1127" s="240"/>
      <c r="AG1127" s="240"/>
      <c r="AH1127" s="240"/>
      <c r="AI1127" s="240"/>
      <c r="AJ1127" s="240"/>
      <c r="AK1127" s="240"/>
      <c r="AL1127" s="338" t="s">
        <v>4044</v>
      </c>
      <c r="AM1127" s="177"/>
      <c r="AN1127" s="359"/>
      <c r="AO1127" s="209"/>
      <c r="AP1127" s="209"/>
      <c r="AQ1127" s="209"/>
      <c r="AR1127" s="209"/>
      <c r="AS1127" s="209"/>
      <c r="AT1127" s="209"/>
      <c r="AU1127" s="209"/>
      <c r="AV1127" s="210"/>
    </row>
    <row r="1128" spans="1:48" ht="13.5" customHeight="1" x14ac:dyDescent="0.15">
      <c r="A1128" s="79">
        <v>1101040</v>
      </c>
      <c r="B1128" s="562" t="s">
        <v>898</v>
      </c>
      <c r="C1128" s="563" t="s">
        <v>2703</v>
      </c>
      <c r="D1128" s="304">
        <f t="shared" si="157"/>
        <v>0</v>
      </c>
      <c r="E1128" s="239">
        <f t="shared" si="158"/>
        <v>0</v>
      </c>
      <c r="F1128" s="240"/>
      <c r="G1128" s="240"/>
      <c r="H1128" s="240"/>
      <c r="I1128" s="319"/>
      <c r="J1128" s="319"/>
      <c r="K1128" s="319"/>
      <c r="L1128" s="319"/>
      <c r="M1128" s="319"/>
      <c r="N1128" s="319"/>
      <c r="O1128" s="319"/>
      <c r="P1128" s="319"/>
      <c r="Q1128" s="319"/>
      <c r="R1128" s="319"/>
      <c r="S1128" s="319"/>
      <c r="T1128" s="319"/>
      <c r="U1128" s="319"/>
      <c r="V1128" s="319"/>
      <c r="W1128" s="319"/>
      <c r="X1128" s="319"/>
      <c r="Y1128" s="319"/>
      <c r="Z1128" s="319"/>
      <c r="AA1128" s="319"/>
      <c r="AB1128" s="240"/>
      <c r="AC1128" s="240"/>
      <c r="AD1128" s="240"/>
      <c r="AE1128" s="240"/>
      <c r="AF1128" s="240"/>
      <c r="AG1128" s="240"/>
      <c r="AH1128" s="240"/>
      <c r="AI1128" s="240"/>
      <c r="AJ1128" s="240"/>
      <c r="AK1128" s="240"/>
      <c r="AL1128" s="338" t="s">
        <v>4044</v>
      </c>
      <c r="AM1128" s="177"/>
      <c r="AN1128" s="359"/>
      <c r="AO1128" s="209"/>
      <c r="AP1128" s="209"/>
      <c r="AQ1128" s="209"/>
      <c r="AR1128" s="209"/>
      <c r="AS1128" s="209"/>
      <c r="AT1128" s="209"/>
      <c r="AU1128" s="209"/>
      <c r="AV1128" s="210"/>
    </row>
    <row r="1129" spans="1:48" ht="24" customHeight="1" x14ac:dyDescent="0.15">
      <c r="A1129" s="79">
        <v>1101041</v>
      </c>
      <c r="B1129" s="562" t="s">
        <v>240</v>
      </c>
      <c r="C1129" s="563" t="s">
        <v>2703</v>
      </c>
      <c r="D1129" s="304">
        <f t="shared" si="157"/>
        <v>0</v>
      </c>
      <c r="E1129" s="239">
        <f t="shared" si="158"/>
        <v>0</v>
      </c>
      <c r="F1129" s="240"/>
      <c r="G1129" s="240"/>
      <c r="H1129" s="240"/>
      <c r="I1129" s="319"/>
      <c r="J1129" s="319"/>
      <c r="K1129" s="319"/>
      <c r="L1129" s="319"/>
      <c r="M1129" s="319"/>
      <c r="N1129" s="319"/>
      <c r="O1129" s="319"/>
      <c r="P1129" s="319"/>
      <c r="Q1129" s="319"/>
      <c r="R1129" s="319"/>
      <c r="S1129" s="319"/>
      <c r="T1129" s="319"/>
      <c r="U1129" s="319"/>
      <c r="V1129" s="319"/>
      <c r="W1129" s="319"/>
      <c r="X1129" s="319"/>
      <c r="Y1129" s="319"/>
      <c r="Z1129" s="319"/>
      <c r="AA1129" s="319"/>
      <c r="AB1129" s="240"/>
      <c r="AC1129" s="240"/>
      <c r="AD1129" s="240"/>
      <c r="AE1129" s="240"/>
      <c r="AF1129" s="240"/>
      <c r="AG1129" s="240"/>
      <c r="AH1129" s="240"/>
      <c r="AI1129" s="240"/>
      <c r="AJ1129" s="240"/>
      <c r="AK1129" s="240"/>
      <c r="AL1129" s="338" t="s">
        <v>4044</v>
      </c>
      <c r="AM1129" s="177"/>
      <c r="AN1129" s="359"/>
      <c r="AO1129" s="209"/>
      <c r="AP1129" s="209"/>
      <c r="AQ1129" s="209"/>
      <c r="AR1129" s="209"/>
      <c r="AS1129" s="209"/>
      <c r="AT1129" s="209"/>
      <c r="AU1129" s="209"/>
      <c r="AV1129" s="210"/>
    </row>
    <row r="1130" spans="1:48" x14ac:dyDescent="0.15">
      <c r="A1130" s="79">
        <v>1101042</v>
      </c>
      <c r="B1130" s="562" t="s">
        <v>241</v>
      </c>
      <c r="C1130" s="563" t="s">
        <v>2703</v>
      </c>
      <c r="D1130" s="304">
        <f t="shared" si="157"/>
        <v>0</v>
      </c>
      <c r="E1130" s="239">
        <f t="shared" si="158"/>
        <v>0</v>
      </c>
      <c r="F1130" s="240"/>
      <c r="G1130" s="240"/>
      <c r="H1130" s="240"/>
      <c r="I1130" s="319"/>
      <c r="J1130" s="319"/>
      <c r="K1130" s="319"/>
      <c r="L1130" s="319"/>
      <c r="M1130" s="319"/>
      <c r="N1130" s="319"/>
      <c r="O1130" s="319"/>
      <c r="P1130" s="319"/>
      <c r="Q1130" s="319"/>
      <c r="R1130" s="319"/>
      <c r="S1130" s="319"/>
      <c r="T1130" s="319"/>
      <c r="U1130" s="319"/>
      <c r="V1130" s="319"/>
      <c r="W1130" s="319"/>
      <c r="X1130" s="319"/>
      <c r="Y1130" s="319"/>
      <c r="Z1130" s="319"/>
      <c r="AA1130" s="319"/>
      <c r="AB1130" s="240"/>
      <c r="AC1130" s="240"/>
      <c r="AD1130" s="240"/>
      <c r="AE1130" s="240"/>
      <c r="AF1130" s="240"/>
      <c r="AG1130" s="240"/>
      <c r="AH1130" s="240"/>
      <c r="AI1130" s="240"/>
      <c r="AJ1130" s="240"/>
      <c r="AK1130" s="240"/>
      <c r="AL1130" s="338" t="s">
        <v>4044</v>
      </c>
      <c r="AM1130" s="177"/>
      <c r="AN1130" s="359"/>
      <c r="AO1130" s="209"/>
      <c r="AP1130" s="209"/>
      <c r="AQ1130" s="209"/>
      <c r="AR1130" s="209"/>
      <c r="AS1130" s="209"/>
      <c r="AT1130" s="209"/>
      <c r="AU1130" s="209"/>
      <c r="AV1130" s="210"/>
    </row>
    <row r="1131" spans="1:48" x14ac:dyDescent="0.15">
      <c r="A1131" s="79">
        <v>1101043</v>
      </c>
      <c r="B1131" s="562" t="s">
        <v>242</v>
      </c>
      <c r="C1131" s="563" t="s">
        <v>2703</v>
      </c>
      <c r="D1131" s="304">
        <f t="shared" si="157"/>
        <v>0</v>
      </c>
      <c r="E1131" s="239">
        <f t="shared" si="158"/>
        <v>0</v>
      </c>
      <c r="F1131" s="240"/>
      <c r="G1131" s="240"/>
      <c r="H1131" s="240"/>
      <c r="I1131" s="319"/>
      <c r="J1131" s="319"/>
      <c r="K1131" s="319"/>
      <c r="L1131" s="319"/>
      <c r="M1131" s="319"/>
      <c r="N1131" s="319"/>
      <c r="O1131" s="319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240"/>
      <c r="AC1131" s="240"/>
      <c r="AD1131" s="240"/>
      <c r="AE1131" s="240"/>
      <c r="AF1131" s="240"/>
      <c r="AG1131" s="240"/>
      <c r="AH1131" s="240"/>
      <c r="AI1131" s="240"/>
      <c r="AJ1131" s="240"/>
      <c r="AK1131" s="240"/>
      <c r="AL1131" s="338" t="s">
        <v>4044</v>
      </c>
      <c r="AM1131" s="177"/>
      <c r="AN1131" s="359"/>
      <c r="AO1131" s="209"/>
      <c r="AP1131" s="209"/>
      <c r="AQ1131" s="209"/>
      <c r="AR1131" s="209"/>
      <c r="AS1131" s="209"/>
      <c r="AT1131" s="209"/>
      <c r="AU1131" s="209"/>
      <c r="AV1131" s="210"/>
    </row>
    <row r="1132" spans="1:48" ht="21" x14ac:dyDescent="0.15">
      <c r="A1132" s="79">
        <v>1101046</v>
      </c>
      <c r="B1132" s="562" t="s">
        <v>243</v>
      </c>
      <c r="C1132" s="563" t="s">
        <v>2703</v>
      </c>
      <c r="D1132" s="304">
        <f t="shared" si="157"/>
        <v>0</v>
      </c>
      <c r="E1132" s="239">
        <f t="shared" si="158"/>
        <v>0</v>
      </c>
      <c r="F1132" s="240"/>
      <c r="G1132" s="240"/>
      <c r="H1132" s="240"/>
      <c r="I1132" s="319"/>
      <c r="J1132" s="319"/>
      <c r="K1132" s="319"/>
      <c r="L1132" s="319"/>
      <c r="M1132" s="319"/>
      <c r="N1132" s="319"/>
      <c r="O1132" s="319"/>
      <c r="P1132" s="319"/>
      <c r="Q1132" s="319"/>
      <c r="R1132" s="319"/>
      <c r="S1132" s="319"/>
      <c r="T1132" s="319"/>
      <c r="U1132" s="319"/>
      <c r="V1132" s="319"/>
      <c r="W1132" s="319"/>
      <c r="X1132" s="319"/>
      <c r="Y1132" s="319"/>
      <c r="Z1132" s="319"/>
      <c r="AA1132" s="319"/>
      <c r="AB1132" s="240"/>
      <c r="AC1132" s="240"/>
      <c r="AD1132" s="240"/>
      <c r="AE1132" s="240"/>
      <c r="AF1132" s="240"/>
      <c r="AG1132" s="240"/>
      <c r="AH1132" s="240"/>
      <c r="AI1132" s="240"/>
      <c r="AJ1132" s="240"/>
      <c r="AK1132" s="240"/>
      <c r="AL1132" s="338" t="s">
        <v>4044</v>
      </c>
      <c r="AM1132" s="177"/>
      <c r="AN1132" s="359"/>
      <c r="AO1132" s="209"/>
      <c r="AP1132" s="209"/>
      <c r="AQ1132" s="209"/>
      <c r="AR1132" s="209"/>
      <c r="AS1132" s="209"/>
      <c r="AT1132" s="209"/>
      <c r="AU1132" s="209"/>
      <c r="AV1132" s="210"/>
    </row>
    <row r="1133" spans="1:48" x14ac:dyDescent="0.15">
      <c r="A1133" s="79">
        <v>1101044</v>
      </c>
      <c r="B1133" s="562" t="s">
        <v>821</v>
      </c>
      <c r="C1133" s="563" t="s">
        <v>2703</v>
      </c>
      <c r="D1133" s="304">
        <f t="shared" si="157"/>
        <v>0</v>
      </c>
      <c r="E1133" s="239">
        <f t="shared" si="158"/>
        <v>0</v>
      </c>
      <c r="F1133" s="240"/>
      <c r="G1133" s="240"/>
      <c r="H1133" s="240"/>
      <c r="I1133" s="319"/>
      <c r="J1133" s="319"/>
      <c r="K1133" s="319"/>
      <c r="L1133" s="319"/>
      <c r="M1133" s="319"/>
      <c r="N1133" s="319"/>
      <c r="O1133" s="319"/>
      <c r="P1133" s="319"/>
      <c r="Q1133" s="319"/>
      <c r="R1133" s="319"/>
      <c r="S1133" s="319"/>
      <c r="T1133" s="319"/>
      <c r="U1133" s="319"/>
      <c r="V1133" s="319"/>
      <c r="W1133" s="319"/>
      <c r="X1133" s="319"/>
      <c r="Y1133" s="319"/>
      <c r="Z1133" s="319"/>
      <c r="AA1133" s="319"/>
      <c r="AB1133" s="240"/>
      <c r="AC1133" s="240"/>
      <c r="AD1133" s="240"/>
      <c r="AE1133" s="240"/>
      <c r="AF1133" s="240"/>
      <c r="AG1133" s="240"/>
      <c r="AH1133" s="240"/>
      <c r="AI1133" s="240"/>
      <c r="AJ1133" s="240"/>
      <c r="AK1133" s="240"/>
      <c r="AL1133" s="338" t="s">
        <v>4044</v>
      </c>
      <c r="AM1133" s="177"/>
      <c r="AN1133" s="359"/>
      <c r="AO1133" s="209"/>
      <c r="AP1133" s="209"/>
      <c r="AQ1133" s="209"/>
      <c r="AR1133" s="209"/>
      <c r="AS1133" s="209"/>
      <c r="AT1133" s="209"/>
      <c r="AU1133" s="209"/>
      <c r="AV1133" s="210"/>
    </row>
    <row r="1134" spans="1:48" x14ac:dyDescent="0.15">
      <c r="A1134" s="79">
        <v>1101045</v>
      </c>
      <c r="B1134" s="562" t="s">
        <v>900</v>
      </c>
      <c r="C1134" s="563" t="s">
        <v>2703</v>
      </c>
      <c r="D1134" s="304">
        <f t="shared" si="157"/>
        <v>0</v>
      </c>
      <c r="E1134" s="239">
        <f t="shared" si="158"/>
        <v>0</v>
      </c>
      <c r="F1134" s="240"/>
      <c r="G1134" s="240"/>
      <c r="H1134" s="240"/>
      <c r="I1134" s="319"/>
      <c r="J1134" s="319"/>
      <c r="K1134" s="319"/>
      <c r="L1134" s="319"/>
      <c r="M1134" s="319"/>
      <c r="N1134" s="319"/>
      <c r="O1134" s="319"/>
      <c r="P1134" s="319"/>
      <c r="Q1134" s="319"/>
      <c r="R1134" s="319"/>
      <c r="S1134" s="319"/>
      <c r="T1134" s="319"/>
      <c r="U1134" s="319"/>
      <c r="V1134" s="319"/>
      <c r="W1134" s="319"/>
      <c r="X1134" s="319"/>
      <c r="Y1134" s="319"/>
      <c r="Z1134" s="319"/>
      <c r="AA1134" s="319"/>
      <c r="AB1134" s="240"/>
      <c r="AC1134" s="240"/>
      <c r="AD1134" s="240"/>
      <c r="AE1134" s="240"/>
      <c r="AF1134" s="240"/>
      <c r="AG1134" s="240"/>
      <c r="AH1134" s="240"/>
      <c r="AI1134" s="240"/>
      <c r="AJ1134" s="240"/>
      <c r="AK1134" s="240"/>
      <c r="AL1134" s="338" t="s">
        <v>4044</v>
      </c>
      <c r="AM1134" s="177"/>
      <c r="AN1134" s="359"/>
      <c r="AO1134" s="209"/>
      <c r="AP1134" s="209"/>
      <c r="AQ1134" s="209"/>
      <c r="AR1134" s="209"/>
      <c r="AS1134" s="209"/>
      <c r="AT1134" s="209"/>
      <c r="AU1134" s="209"/>
      <c r="AV1134" s="210"/>
    </row>
    <row r="1135" spans="1:48" x14ac:dyDescent="0.15">
      <c r="A1135" s="79">
        <v>1101009</v>
      </c>
      <c r="B1135" s="562" t="s">
        <v>901</v>
      </c>
      <c r="C1135" s="563" t="s">
        <v>2703</v>
      </c>
      <c r="D1135" s="304">
        <f t="shared" si="157"/>
        <v>0</v>
      </c>
      <c r="E1135" s="239">
        <f t="shared" si="158"/>
        <v>0</v>
      </c>
      <c r="F1135" s="240"/>
      <c r="G1135" s="240"/>
      <c r="H1135" s="240"/>
      <c r="I1135" s="319"/>
      <c r="J1135" s="319"/>
      <c r="K1135" s="319"/>
      <c r="L1135" s="319"/>
      <c r="M1135" s="319"/>
      <c r="N1135" s="319"/>
      <c r="O1135" s="319"/>
      <c r="P1135" s="319"/>
      <c r="Q1135" s="319"/>
      <c r="R1135" s="319"/>
      <c r="S1135" s="319"/>
      <c r="T1135" s="319"/>
      <c r="U1135" s="319"/>
      <c r="V1135" s="319"/>
      <c r="W1135" s="319"/>
      <c r="X1135" s="319"/>
      <c r="Y1135" s="319"/>
      <c r="Z1135" s="319"/>
      <c r="AA1135" s="319"/>
      <c r="AB1135" s="240"/>
      <c r="AC1135" s="240"/>
      <c r="AD1135" s="240"/>
      <c r="AE1135" s="240"/>
      <c r="AF1135" s="240"/>
      <c r="AG1135" s="240"/>
      <c r="AH1135" s="240"/>
      <c r="AI1135" s="240"/>
      <c r="AJ1135" s="240"/>
      <c r="AK1135" s="240"/>
      <c r="AL1135" s="338" t="s">
        <v>4044</v>
      </c>
      <c r="AM1135" s="177"/>
      <c r="AN1135" s="359"/>
      <c r="AO1135" s="209"/>
      <c r="AP1135" s="209"/>
      <c r="AQ1135" s="209"/>
      <c r="AR1135" s="209"/>
      <c r="AS1135" s="209"/>
      <c r="AT1135" s="209"/>
      <c r="AU1135" s="209"/>
      <c r="AV1135" s="210"/>
    </row>
    <row r="1136" spans="1:48" ht="10.5" customHeight="1" x14ac:dyDescent="0.15">
      <c r="A1136" s="79">
        <v>1101010</v>
      </c>
      <c r="B1136" s="562" t="s">
        <v>1146</v>
      </c>
      <c r="C1136" s="563" t="s">
        <v>2703</v>
      </c>
      <c r="D1136" s="304">
        <f t="shared" si="157"/>
        <v>0</v>
      </c>
      <c r="E1136" s="239">
        <f t="shared" si="158"/>
        <v>0</v>
      </c>
      <c r="F1136" s="240"/>
      <c r="G1136" s="240"/>
      <c r="H1136" s="240"/>
      <c r="I1136" s="319"/>
      <c r="J1136" s="319"/>
      <c r="K1136" s="319"/>
      <c r="L1136" s="319"/>
      <c r="M1136" s="319"/>
      <c r="N1136" s="319"/>
      <c r="O1136" s="319"/>
      <c r="P1136" s="319"/>
      <c r="Q1136" s="319"/>
      <c r="R1136" s="319"/>
      <c r="S1136" s="319"/>
      <c r="T1136" s="319"/>
      <c r="U1136" s="319"/>
      <c r="V1136" s="319"/>
      <c r="W1136" s="319"/>
      <c r="X1136" s="319"/>
      <c r="Y1136" s="319"/>
      <c r="Z1136" s="319"/>
      <c r="AA1136" s="319"/>
      <c r="AB1136" s="240"/>
      <c r="AC1136" s="240"/>
      <c r="AD1136" s="240"/>
      <c r="AE1136" s="240"/>
      <c r="AF1136" s="240"/>
      <c r="AG1136" s="240"/>
      <c r="AH1136" s="240"/>
      <c r="AI1136" s="240"/>
      <c r="AJ1136" s="240"/>
      <c r="AK1136" s="240"/>
      <c r="AL1136" s="338" t="s">
        <v>4044</v>
      </c>
      <c r="AM1136" s="177"/>
      <c r="AN1136" s="359"/>
      <c r="AO1136" s="209"/>
      <c r="AP1136" s="209"/>
      <c r="AQ1136" s="209"/>
      <c r="AR1136" s="209"/>
      <c r="AS1136" s="209"/>
      <c r="AT1136" s="209"/>
      <c r="AU1136" s="209"/>
      <c r="AV1136" s="210"/>
    </row>
    <row r="1137" spans="1:48" ht="21" x14ac:dyDescent="0.15">
      <c r="A1137" s="79">
        <v>1101011</v>
      </c>
      <c r="B1137" s="562" t="s">
        <v>902</v>
      </c>
      <c r="C1137" s="563" t="s">
        <v>2703</v>
      </c>
      <c r="D1137" s="304">
        <f t="shared" si="157"/>
        <v>0</v>
      </c>
      <c r="E1137" s="239">
        <f t="shared" si="158"/>
        <v>0</v>
      </c>
      <c r="F1137" s="240"/>
      <c r="G1137" s="240"/>
      <c r="H1137" s="240"/>
      <c r="I1137" s="319"/>
      <c r="J1137" s="319"/>
      <c r="K1137" s="319"/>
      <c r="L1137" s="319"/>
      <c r="M1137" s="319"/>
      <c r="N1137" s="319"/>
      <c r="O1137" s="319"/>
      <c r="P1137" s="319"/>
      <c r="Q1137" s="319"/>
      <c r="R1137" s="319"/>
      <c r="S1137" s="319"/>
      <c r="T1137" s="319"/>
      <c r="U1137" s="319"/>
      <c r="V1137" s="319"/>
      <c r="W1137" s="319"/>
      <c r="X1137" s="319"/>
      <c r="Y1137" s="319"/>
      <c r="Z1137" s="319"/>
      <c r="AA1137" s="319"/>
      <c r="AB1137" s="240"/>
      <c r="AC1137" s="240"/>
      <c r="AD1137" s="240"/>
      <c r="AE1137" s="240"/>
      <c r="AF1137" s="240"/>
      <c r="AG1137" s="240"/>
      <c r="AH1137" s="240"/>
      <c r="AI1137" s="240"/>
      <c r="AJ1137" s="240"/>
      <c r="AK1137" s="240"/>
      <c r="AL1137" s="338" t="s">
        <v>4044</v>
      </c>
      <c r="AM1137" s="177"/>
      <c r="AN1137" s="359"/>
      <c r="AO1137" s="209"/>
      <c r="AP1137" s="209"/>
      <c r="AQ1137" s="209"/>
      <c r="AR1137" s="209"/>
      <c r="AS1137" s="209"/>
      <c r="AT1137" s="209"/>
      <c r="AU1137" s="209"/>
      <c r="AV1137" s="210"/>
    </row>
    <row r="1138" spans="1:48" ht="21" x14ac:dyDescent="0.15">
      <c r="A1138" s="79">
        <v>1101012</v>
      </c>
      <c r="B1138" s="562" t="s">
        <v>262</v>
      </c>
      <c r="C1138" s="563" t="s">
        <v>2703</v>
      </c>
      <c r="D1138" s="304">
        <f t="shared" si="157"/>
        <v>0</v>
      </c>
      <c r="E1138" s="239">
        <f t="shared" si="158"/>
        <v>0</v>
      </c>
      <c r="F1138" s="240"/>
      <c r="G1138" s="240"/>
      <c r="H1138" s="240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240"/>
      <c r="AC1138" s="240"/>
      <c r="AD1138" s="240"/>
      <c r="AE1138" s="240"/>
      <c r="AF1138" s="240"/>
      <c r="AG1138" s="240"/>
      <c r="AH1138" s="240"/>
      <c r="AI1138" s="240"/>
      <c r="AJ1138" s="240"/>
      <c r="AK1138" s="240"/>
      <c r="AL1138" s="338" t="s">
        <v>4044</v>
      </c>
      <c r="AM1138" s="177"/>
      <c r="AN1138" s="359"/>
      <c r="AO1138" s="209"/>
      <c r="AP1138" s="209"/>
      <c r="AQ1138" s="209"/>
      <c r="AR1138" s="209"/>
      <c r="AS1138" s="209"/>
      <c r="AT1138" s="209"/>
      <c r="AU1138" s="209"/>
      <c r="AV1138" s="210"/>
    </row>
    <row r="1139" spans="1:48" ht="21" x14ac:dyDescent="0.15">
      <c r="A1139" s="79">
        <v>1101013</v>
      </c>
      <c r="B1139" s="562" t="s">
        <v>1151</v>
      </c>
      <c r="C1139" s="563" t="s">
        <v>2703</v>
      </c>
      <c r="D1139" s="304">
        <f t="shared" si="157"/>
        <v>0</v>
      </c>
      <c r="E1139" s="239">
        <f t="shared" si="158"/>
        <v>0</v>
      </c>
      <c r="F1139" s="240"/>
      <c r="G1139" s="240"/>
      <c r="H1139" s="240"/>
      <c r="I1139" s="319"/>
      <c r="J1139" s="319"/>
      <c r="K1139" s="319"/>
      <c r="L1139" s="319"/>
      <c r="M1139" s="319"/>
      <c r="N1139" s="319"/>
      <c r="O1139" s="319"/>
      <c r="P1139" s="319"/>
      <c r="Q1139" s="319"/>
      <c r="R1139" s="319"/>
      <c r="S1139" s="319"/>
      <c r="T1139" s="319"/>
      <c r="U1139" s="319"/>
      <c r="V1139" s="319"/>
      <c r="W1139" s="319"/>
      <c r="X1139" s="319"/>
      <c r="Y1139" s="319"/>
      <c r="Z1139" s="319"/>
      <c r="AA1139" s="319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338" t="s">
        <v>4044</v>
      </c>
      <c r="AM1139" s="177"/>
      <c r="AN1139" s="359"/>
      <c r="AO1139" s="209"/>
      <c r="AP1139" s="209"/>
      <c r="AQ1139" s="209"/>
      <c r="AR1139" s="209"/>
      <c r="AS1139" s="209"/>
      <c r="AT1139" s="209"/>
      <c r="AU1139" s="209"/>
      <c r="AV1139" s="210"/>
    </row>
    <row r="1140" spans="1:48" x14ac:dyDescent="0.15">
      <c r="A1140" s="79">
        <v>1101015</v>
      </c>
      <c r="B1140" s="562" t="s">
        <v>263</v>
      </c>
      <c r="C1140" s="563" t="s">
        <v>2703</v>
      </c>
      <c r="D1140" s="304">
        <f t="shared" si="157"/>
        <v>0</v>
      </c>
      <c r="E1140" s="239">
        <f t="shared" si="158"/>
        <v>0</v>
      </c>
      <c r="F1140" s="240"/>
      <c r="G1140" s="240"/>
      <c r="H1140" s="240"/>
      <c r="I1140" s="319"/>
      <c r="J1140" s="319"/>
      <c r="K1140" s="319"/>
      <c r="L1140" s="319"/>
      <c r="M1140" s="319"/>
      <c r="N1140" s="319"/>
      <c r="O1140" s="319"/>
      <c r="P1140" s="319"/>
      <c r="Q1140" s="319"/>
      <c r="R1140" s="319"/>
      <c r="S1140" s="319"/>
      <c r="T1140" s="319"/>
      <c r="U1140" s="319"/>
      <c r="V1140" s="319"/>
      <c r="W1140" s="319"/>
      <c r="X1140" s="319"/>
      <c r="Y1140" s="319"/>
      <c r="Z1140" s="319"/>
      <c r="AA1140" s="319"/>
      <c r="AB1140" s="240"/>
      <c r="AC1140" s="240"/>
      <c r="AD1140" s="240"/>
      <c r="AE1140" s="240"/>
      <c r="AF1140" s="240"/>
      <c r="AG1140" s="240"/>
      <c r="AH1140" s="240"/>
      <c r="AI1140" s="240"/>
      <c r="AJ1140" s="240"/>
      <c r="AK1140" s="240"/>
      <c r="AL1140" s="338" t="s">
        <v>4044</v>
      </c>
      <c r="AM1140" s="177"/>
      <c r="AN1140" s="359"/>
      <c r="AO1140" s="209"/>
      <c r="AP1140" s="209"/>
      <c r="AQ1140" s="209"/>
      <c r="AR1140" s="209"/>
      <c r="AS1140" s="209"/>
      <c r="AT1140" s="209"/>
      <c r="AU1140" s="209"/>
      <c r="AV1140" s="210"/>
    </row>
    <row r="1141" spans="1:48" x14ac:dyDescent="0.15">
      <c r="A1141" s="79">
        <v>1101018</v>
      </c>
      <c r="B1141" s="562" t="s">
        <v>264</v>
      </c>
      <c r="C1141" s="563" t="s">
        <v>2703</v>
      </c>
      <c r="D1141" s="304">
        <f t="shared" si="157"/>
        <v>0</v>
      </c>
      <c r="E1141" s="239">
        <f t="shared" si="158"/>
        <v>0</v>
      </c>
      <c r="F1141" s="240"/>
      <c r="G1141" s="240"/>
      <c r="H1141" s="240"/>
      <c r="I1141" s="319"/>
      <c r="J1141" s="319"/>
      <c r="K1141" s="319"/>
      <c r="L1141" s="319"/>
      <c r="M1141" s="319"/>
      <c r="N1141" s="319"/>
      <c r="O1141" s="319"/>
      <c r="P1141" s="319"/>
      <c r="Q1141" s="319"/>
      <c r="R1141" s="319"/>
      <c r="S1141" s="319"/>
      <c r="T1141" s="319"/>
      <c r="U1141" s="319"/>
      <c r="V1141" s="319"/>
      <c r="W1141" s="319"/>
      <c r="X1141" s="319"/>
      <c r="Y1141" s="319"/>
      <c r="Z1141" s="319"/>
      <c r="AA1141" s="319"/>
      <c r="AB1141" s="240"/>
      <c r="AC1141" s="240"/>
      <c r="AD1141" s="240"/>
      <c r="AE1141" s="240"/>
      <c r="AF1141" s="240"/>
      <c r="AG1141" s="240"/>
      <c r="AH1141" s="240"/>
      <c r="AI1141" s="240"/>
      <c r="AJ1141" s="240"/>
      <c r="AK1141" s="240"/>
      <c r="AL1141" s="338" t="s">
        <v>4044</v>
      </c>
      <c r="AM1141" s="177"/>
      <c r="AN1141" s="359"/>
      <c r="AO1141" s="209"/>
      <c r="AP1141" s="209"/>
      <c r="AQ1141" s="209"/>
      <c r="AR1141" s="209"/>
      <c r="AS1141" s="209"/>
      <c r="AT1141" s="209"/>
      <c r="AU1141" s="209"/>
      <c r="AV1141" s="210"/>
    </row>
    <row r="1142" spans="1:48" x14ac:dyDescent="0.15">
      <c r="A1142" s="79">
        <v>1101019</v>
      </c>
      <c r="B1142" s="562" t="s">
        <v>265</v>
      </c>
      <c r="C1142" s="563" t="s">
        <v>2703</v>
      </c>
      <c r="D1142" s="304">
        <f t="shared" ref="D1142:D1173" si="168">SUM(E1142+H1142)</f>
        <v>0</v>
      </c>
      <c r="E1142" s="239">
        <f t="shared" ref="E1142:E1173" si="169">SUM(F1142:G1142)</f>
        <v>0</v>
      </c>
      <c r="F1142" s="240"/>
      <c r="G1142" s="240"/>
      <c r="H1142" s="240"/>
      <c r="I1142" s="319"/>
      <c r="J1142" s="319"/>
      <c r="K1142" s="319"/>
      <c r="L1142" s="319"/>
      <c r="M1142" s="319"/>
      <c r="N1142" s="319"/>
      <c r="O1142" s="319"/>
      <c r="P1142" s="319"/>
      <c r="Q1142" s="319"/>
      <c r="R1142" s="319"/>
      <c r="S1142" s="319"/>
      <c r="T1142" s="319"/>
      <c r="U1142" s="319"/>
      <c r="V1142" s="319"/>
      <c r="W1142" s="319"/>
      <c r="X1142" s="319"/>
      <c r="Y1142" s="319"/>
      <c r="Z1142" s="319"/>
      <c r="AA1142" s="319"/>
      <c r="AB1142" s="240"/>
      <c r="AC1142" s="240"/>
      <c r="AD1142" s="240"/>
      <c r="AE1142" s="240"/>
      <c r="AF1142" s="240"/>
      <c r="AG1142" s="240"/>
      <c r="AH1142" s="240"/>
      <c r="AI1142" s="240"/>
      <c r="AJ1142" s="240"/>
      <c r="AK1142" s="240"/>
      <c r="AL1142" s="338" t="s">
        <v>4044</v>
      </c>
      <c r="AM1142" s="177"/>
      <c r="AN1142" s="359"/>
      <c r="AO1142" s="209"/>
      <c r="AP1142" s="209"/>
      <c r="AQ1142" s="209"/>
      <c r="AR1142" s="209"/>
      <c r="AS1142" s="209"/>
      <c r="AT1142" s="209"/>
      <c r="AU1142" s="209"/>
      <c r="AV1142" s="210"/>
    </row>
    <row r="1143" spans="1:48" ht="21" x14ac:dyDescent="0.15">
      <c r="A1143" s="79">
        <v>1101020</v>
      </c>
      <c r="B1143" s="562" t="s">
        <v>266</v>
      </c>
      <c r="C1143" s="563" t="s">
        <v>2703</v>
      </c>
      <c r="D1143" s="304">
        <f t="shared" si="168"/>
        <v>0</v>
      </c>
      <c r="E1143" s="239">
        <f t="shared" si="169"/>
        <v>0</v>
      </c>
      <c r="F1143" s="240"/>
      <c r="G1143" s="240"/>
      <c r="H1143" s="240"/>
      <c r="I1143" s="319"/>
      <c r="J1143" s="319"/>
      <c r="K1143" s="319"/>
      <c r="L1143" s="319"/>
      <c r="M1143" s="319"/>
      <c r="N1143" s="319"/>
      <c r="O1143" s="319"/>
      <c r="P1143" s="319"/>
      <c r="Q1143" s="319"/>
      <c r="R1143" s="319"/>
      <c r="S1143" s="319"/>
      <c r="T1143" s="319"/>
      <c r="U1143" s="319"/>
      <c r="V1143" s="319"/>
      <c r="W1143" s="319"/>
      <c r="X1143" s="319"/>
      <c r="Y1143" s="319"/>
      <c r="Z1143" s="319"/>
      <c r="AA1143" s="319"/>
      <c r="AB1143" s="240"/>
      <c r="AC1143" s="240"/>
      <c r="AD1143" s="240"/>
      <c r="AE1143" s="240"/>
      <c r="AF1143" s="240"/>
      <c r="AG1143" s="240"/>
      <c r="AH1143" s="240"/>
      <c r="AI1143" s="240"/>
      <c r="AJ1143" s="240"/>
      <c r="AK1143" s="240"/>
      <c r="AL1143" s="338" t="s">
        <v>4044</v>
      </c>
      <c r="AM1143" s="177"/>
      <c r="AN1143" s="359"/>
      <c r="AO1143" s="209"/>
      <c r="AP1143" s="209"/>
      <c r="AQ1143" s="209"/>
      <c r="AR1143" s="209"/>
      <c r="AS1143" s="209"/>
      <c r="AT1143" s="209"/>
      <c r="AU1143" s="209"/>
      <c r="AV1143" s="210"/>
    </row>
    <row r="1144" spans="1:48" ht="21" customHeight="1" x14ac:dyDescent="0.15">
      <c r="A1144" s="79">
        <v>1101025</v>
      </c>
      <c r="B1144" s="562" t="s">
        <v>1021</v>
      </c>
      <c r="C1144" s="563" t="s">
        <v>2703</v>
      </c>
      <c r="D1144" s="304">
        <f t="shared" si="168"/>
        <v>0</v>
      </c>
      <c r="E1144" s="239">
        <f t="shared" si="169"/>
        <v>0</v>
      </c>
      <c r="F1144" s="240"/>
      <c r="G1144" s="240"/>
      <c r="H1144" s="240"/>
      <c r="I1144" s="319"/>
      <c r="J1144" s="319"/>
      <c r="K1144" s="319"/>
      <c r="L1144" s="319"/>
      <c r="M1144" s="319"/>
      <c r="N1144" s="319"/>
      <c r="O1144" s="319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240"/>
      <c r="AC1144" s="240"/>
      <c r="AD1144" s="240"/>
      <c r="AE1144" s="240"/>
      <c r="AF1144" s="240"/>
      <c r="AG1144" s="240"/>
      <c r="AH1144" s="240"/>
      <c r="AI1144" s="240"/>
      <c r="AJ1144" s="240"/>
      <c r="AK1144" s="240"/>
      <c r="AL1144" s="338" t="s">
        <v>4044</v>
      </c>
      <c r="AM1144" s="177"/>
      <c r="AN1144" s="359"/>
      <c r="AO1144" s="209"/>
      <c r="AP1144" s="209"/>
      <c r="AQ1144" s="209"/>
      <c r="AR1144" s="209"/>
      <c r="AS1144" s="209"/>
      <c r="AT1144" s="209"/>
      <c r="AU1144" s="209"/>
      <c r="AV1144" s="210"/>
    </row>
    <row r="1145" spans="1:48" ht="21" x14ac:dyDescent="0.15">
      <c r="A1145" s="79">
        <v>1101026</v>
      </c>
      <c r="B1145" s="562" t="s">
        <v>3873</v>
      </c>
      <c r="C1145" s="563" t="s">
        <v>2703</v>
      </c>
      <c r="D1145" s="304">
        <f t="shared" si="168"/>
        <v>0</v>
      </c>
      <c r="E1145" s="239">
        <f t="shared" si="169"/>
        <v>0</v>
      </c>
      <c r="F1145" s="240"/>
      <c r="G1145" s="240"/>
      <c r="H1145" s="240"/>
      <c r="I1145" s="319"/>
      <c r="J1145" s="319"/>
      <c r="K1145" s="319"/>
      <c r="L1145" s="319"/>
      <c r="M1145" s="319"/>
      <c r="N1145" s="319"/>
      <c r="O1145" s="319"/>
      <c r="P1145" s="319"/>
      <c r="Q1145" s="319"/>
      <c r="R1145" s="319"/>
      <c r="S1145" s="319"/>
      <c r="T1145" s="319"/>
      <c r="U1145" s="319"/>
      <c r="V1145" s="319"/>
      <c r="W1145" s="319"/>
      <c r="X1145" s="319"/>
      <c r="Y1145" s="319"/>
      <c r="Z1145" s="319"/>
      <c r="AA1145" s="319"/>
      <c r="AB1145" s="240"/>
      <c r="AC1145" s="240"/>
      <c r="AD1145" s="240"/>
      <c r="AE1145" s="240"/>
      <c r="AF1145" s="240"/>
      <c r="AG1145" s="240"/>
      <c r="AH1145" s="240"/>
      <c r="AI1145" s="240"/>
      <c r="AJ1145" s="240"/>
      <c r="AK1145" s="240"/>
      <c r="AL1145" s="338" t="s">
        <v>4044</v>
      </c>
      <c r="AM1145" s="177"/>
      <c r="AN1145" s="359"/>
      <c r="AO1145" s="209"/>
      <c r="AP1145" s="209"/>
      <c r="AQ1145" s="209"/>
      <c r="AR1145" s="209"/>
      <c r="AS1145" s="209"/>
      <c r="AT1145" s="209"/>
      <c r="AU1145" s="209"/>
      <c r="AV1145" s="210"/>
    </row>
    <row r="1146" spans="1:48" x14ac:dyDescent="0.15">
      <c r="A1146" s="79">
        <v>1101027</v>
      </c>
      <c r="B1146" s="562" t="s">
        <v>3874</v>
      </c>
      <c r="C1146" s="563" t="s">
        <v>2703</v>
      </c>
      <c r="D1146" s="304">
        <f t="shared" si="168"/>
        <v>0</v>
      </c>
      <c r="E1146" s="239">
        <f t="shared" si="169"/>
        <v>0</v>
      </c>
      <c r="F1146" s="240"/>
      <c r="G1146" s="240"/>
      <c r="H1146" s="240"/>
      <c r="I1146" s="319"/>
      <c r="J1146" s="319"/>
      <c r="K1146" s="319"/>
      <c r="L1146" s="319"/>
      <c r="M1146" s="319"/>
      <c r="N1146" s="319"/>
      <c r="O1146" s="319"/>
      <c r="P1146" s="319"/>
      <c r="Q1146" s="319"/>
      <c r="R1146" s="319"/>
      <c r="S1146" s="319"/>
      <c r="T1146" s="319"/>
      <c r="U1146" s="319"/>
      <c r="V1146" s="319"/>
      <c r="W1146" s="319"/>
      <c r="X1146" s="319"/>
      <c r="Y1146" s="319"/>
      <c r="Z1146" s="319"/>
      <c r="AA1146" s="319"/>
      <c r="AB1146" s="240"/>
      <c r="AC1146" s="240"/>
      <c r="AD1146" s="240"/>
      <c r="AE1146" s="240"/>
      <c r="AF1146" s="240"/>
      <c r="AG1146" s="240"/>
      <c r="AH1146" s="240"/>
      <c r="AI1146" s="240"/>
      <c r="AJ1146" s="240"/>
      <c r="AK1146" s="240"/>
      <c r="AL1146" s="338" t="s">
        <v>4044</v>
      </c>
      <c r="AM1146" s="177"/>
      <c r="AN1146" s="359"/>
      <c r="AO1146" s="209"/>
      <c r="AP1146" s="209"/>
      <c r="AQ1146" s="209"/>
      <c r="AR1146" s="209"/>
      <c r="AS1146" s="209"/>
      <c r="AT1146" s="209"/>
      <c r="AU1146" s="209"/>
      <c r="AV1146" s="210"/>
    </row>
    <row r="1147" spans="1:48" x14ac:dyDescent="0.15">
      <c r="A1147" s="79">
        <v>1101028</v>
      </c>
      <c r="B1147" s="562" t="s">
        <v>3875</v>
      </c>
      <c r="C1147" s="563" t="s">
        <v>2703</v>
      </c>
      <c r="D1147" s="304">
        <f t="shared" si="168"/>
        <v>0</v>
      </c>
      <c r="E1147" s="239">
        <f t="shared" si="169"/>
        <v>0</v>
      </c>
      <c r="F1147" s="240"/>
      <c r="G1147" s="240"/>
      <c r="H1147" s="240"/>
      <c r="I1147" s="319"/>
      <c r="J1147" s="319"/>
      <c r="K1147" s="319"/>
      <c r="L1147" s="319"/>
      <c r="M1147" s="319"/>
      <c r="N1147" s="319"/>
      <c r="O1147" s="319"/>
      <c r="P1147" s="319"/>
      <c r="Q1147" s="319"/>
      <c r="R1147" s="319"/>
      <c r="S1147" s="319"/>
      <c r="T1147" s="319"/>
      <c r="U1147" s="319"/>
      <c r="V1147" s="319"/>
      <c r="W1147" s="319"/>
      <c r="X1147" s="319"/>
      <c r="Y1147" s="319"/>
      <c r="Z1147" s="319"/>
      <c r="AA1147" s="319"/>
      <c r="AB1147" s="240"/>
      <c r="AC1147" s="240"/>
      <c r="AD1147" s="240"/>
      <c r="AE1147" s="240"/>
      <c r="AF1147" s="240"/>
      <c r="AG1147" s="240"/>
      <c r="AH1147" s="240"/>
      <c r="AI1147" s="240"/>
      <c r="AJ1147" s="240"/>
      <c r="AK1147" s="240"/>
      <c r="AL1147" s="338" t="s">
        <v>4044</v>
      </c>
      <c r="AM1147" s="177"/>
      <c r="AN1147" s="359"/>
      <c r="AO1147" s="209"/>
      <c r="AP1147" s="209"/>
      <c r="AQ1147" s="209"/>
      <c r="AR1147" s="209"/>
      <c r="AS1147" s="209"/>
      <c r="AT1147" s="209"/>
      <c r="AU1147" s="209"/>
      <c r="AV1147" s="210"/>
    </row>
    <row r="1148" spans="1:48" x14ac:dyDescent="0.15">
      <c r="A1148" s="79">
        <v>1101029</v>
      </c>
      <c r="B1148" s="562" t="s">
        <v>3876</v>
      </c>
      <c r="C1148" s="563" t="s">
        <v>2703</v>
      </c>
      <c r="D1148" s="304">
        <f t="shared" si="168"/>
        <v>0</v>
      </c>
      <c r="E1148" s="239">
        <f t="shared" si="169"/>
        <v>0</v>
      </c>
      <c r="F1148" s="240"/>
      <c r="G1148" s="240"/>
      <c r="H1148" s="240"/>
      <c r="I1148" s="319"/>
      <c r="J1148" s="319"/>
      <c r="K1148" s="319"/>
      <c r="L1148" s="319"/>
      <c r="M1148" s="319"/>
      <c r="N1148" s="319"/>
      <c r="O1148" s="319"/>
      <c r="P1148" s="319"/>
      <c r="Q1148" s="319"/>
      <c r="R1148" s="319"/>
      <c r="S1148" s="319"/>
      <c r="T1148" s="319"/>
      <c r="U1148" s="319"/>
      <c r="V1148" s="319"/>
      <c r="W1148" s="319"/>
      <c r="X1148" s="319"/>
      <c r="Y1148" s="319"/>
      <c r="Z1148" s="319"/>
      <c r="AA1148" s="319"/>
      <c r="AB1148" s="240"/>
      <c r="AC1148" s="240"/>
      <c r="AD1148" s="240"/>
      <c r="AE1148" s="240"/>
      <c r="AF1148" s="240"/>
      <c r="AG1148" s="240"/>
      <c r="AH1148" s="240"/>
      <c r="AI1148" s="240"/>
      <c r="AJ1148" s="240"/>
      <c r="AK1148" s="240"/>
      <c r="AL1148" s="338" t="s">
        <v>4044</v>
      </c>
      <c r="AM1148" s="177"/>
      <c r="AN1148" s="359"/>
      <c r="AO1148" s="209"/>
      <c r="AP1148" s="209"/>
      <c r="AQ1148" s="209"/>
      <c r="AR1148" s="209"/>
      <c r="AS1148" s="209"/>
      <c r="AT1148" s="209"/>
      <c r="AU1148" s="209"/>
      <c r="AV1148" s="210"/>
    </row>
    <row r="1149" spans="1:48" ht="21" x14ac:dyDescent="0.15">
      <c r="A1149" s="79">
        <v>1101030</v>
      </c>
      <c r="B1149" s="562" t="s">
        <v>3872</v>
      </c>
      <c r="C1149" s="563" t="s">
        <v>2703</v>
      </c>
      <c r="D1149" s="304">
        <f t="shared" si="168"/>
        <v>0</v>
      </c>
      <c r="E1149" s="239">
        <f t="shared" si="169"/>
        <v>0</v>
      </c>
      <c r="F1149" s="240"/>
      <c r="G1149" s="240"/>
      <c r="H1149" s="240"/>
      <c r="I1149" s="319"/>
      <c r="J1149" s="319"/>
      <c r="K1149" s="319"/>
      <c r="L1149" s="319"/>
      <c r="M1149" s="319"/>
      <c r="N1149" s="319"/>
      <c r="O1149" s="319"/>
      <c r="P1149" s="319"/>
      <c r="Q1149" s="319"/>
      <c r="R1149" s="319"/>
      <c r="S1149" s="319"/>
      <c r="T1149" s="319"/>
      <c r="U1149" s="319"/>
      <c r="V1149" s="319"/>
      <c r="W1149" s="319"/>
      <c r="X1149" s="319"/>
      <c r="Y1149" s="319"/>
      <c r="Z1149" s="319"/>
      <c r="AA1149" s="319"/>
      <c r="AB1149" s="240"/>
      <c r="AC1149" s="240"/>
      <c r="AD1149" s="240"/>
      <c r="AE1149" s="240"/>
      <c r="AF1149" s="240"/>
      <c r="AG1149" s="240"/>
      <c r="AH1149" s="240"/>
      <c r="AI1149" s="240"/>
      <c r="AJ1149" s="240"/>
      <c r="AK1149" s="240"/>
      <c r="AL1149" s="338" t="s">
        <v>4044</v>
      </c>
      <c r="AM1149" s="177"/>
      <c r="AN1149" s="359"/>
      <c r="AO1149" s="209"/>
      <c r="AP1149" s="209"/>
      <c r="AQ1149" s="209"/>
      <c r="AR1149" s="209"/>
      <c r="AS1149" s="209"/>
      <c r="AT1149" s="209"/>
      <c r="AU1149" s="209"/>
      <c r="AV1149" s="210"/>
    </row>
    <row r="1150" spans="1:48" x14ac:dyDescent="0.15">
      <c r="A1150" s="79">
        <v>1101031</v>
      </c>
      <c r="B1150" s="562" t="s">
        <v>3871</v>
      </c>
      <c r="C1150" s="563" t="s">
        <v>2703</v>
      </c>
      <c r="D1150" s="304">
        <f t="shared" si="168"/>
        <v>0</v>
      </c>
      <c r="E1150" s="239">
        <f t="shared" si="169"/>
        <v>0</v>
      </c>
      <c r="F1150" s="240"/>
      <c r="G1150" s="240"/>
      <c r="H1150" s="240"/>
      <c r="I1150" s="319"/>
      <c r="J1150" s="319"/>
      <c r="K1150" s="319"/>
      <c r="L1150" s="319"/>
      <c r="M1150" s="319"/>
      <c r="N1150" s="319"/>
      <c r="O1150" s="319"/>
      <c r="P1150" s="319"/>
      <c r="Q1150" s="319"/>
      <c r="R1150" s="319"/>
      <c r="S1150" s="319"/>
      <c r="T1150" s="319"/>
      <c r="U1150" s="319"/>
      <c r="V1150" s="319"/>
      <c r="W1150" s="319"/>
      <c r="X1150" s="319"/>
      <c r="Y1150" s="319"/>
      <c r="Z1150" s="319"/>
      <c r="AA1150" s="319"/>
      <c r="AB1150" s="240"/>
      <c r="AC1150" s="240"/>
      <c r="AD1150" s="240"/>
      <c r="AE1150" s="240"/>
      <c r="AF1150" s="240"/>
      <c r="AG1150" s="240"/>
      <c r="AH1150" s="240"/>
      <c r="AI1150" s="240"/>
      <c r="AJ1150" s="240"/>
      <c r="AK1150" s="240"/>
      <c r="AL1150" s="338" t="s">
        <v>4044</v>
      </c>
      <c r="AM1150" s="177"/>
      <c r="AN1150" s="359"/>
      <c r="AO1150" s="209"/>
      <c r="AP1150" s="209"/>
      <c r="AQ1150" s="209"/>
      <c r="AR1150" s="209"/>
      <c r="AS1150" s="209"/>
      <c r="AT1150" s="209"/>
      <c r="AU1150" s="209"/>
      <c r="AV1150" s="210"/>
    </row>
    <row r="1151" spans="1:48" x14ac:dyDescent="0.15">
      <c r="A1151" s="79">
        <v>1101032</v>
      </c>
      <c r="B1151" s="562" t="s">
        <v>473</v>
      </c>
      <c r="C1151" s="563" t="s">
        <v>2703</v>
      </c>
      <c r="D1151" s="304">
        <f t="shared" si="168"/>
        <v>0</v>
      </c>
      <c r="E1151" s="239">
        <f t="shared" si="169"/>
        <v>0</v>
      </c>
      <c r="F1151" s="240"/>
      <c r="G1151" s="240"/>
      <c r="H1151" s="240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240"/>
      <c r="AC1151" s="240"/>
      <c r="AD1151" s="240"/>
      <c r="AE1151" s="240"/>
      <c r="AF1151" s="240"/>
      <c r="AG1151" s="240"/>
      <c r="AH1151" s="240"/>
      <c r="AI1151" s="240"/>
      <c r="AJ1151" s="240"/>
      <c r="AK1151" s="240"/>
      <c r="AL1151" s="338" t="s">
        <v>4044</v>
      </c>
      <c r="AM1151" s="177"/>
      <c r="AN1151" s="359"/>
      <c r="AO1151" s="209"/>
      <c r="AP1151" s="209"/>
      <c r="AQ1151" s="209"/>
      <c r="AR1151" s="209"/>
      <c r="AS1151" s="209"/>
      <c r="AT1151" s="209"/>
      <c r="AU1151" s="209"/>
      <c r="AV1151" s="210"/>
    </row>
    <row r="1152" spans="1:48" x14ac:dyDescent="0.15">
      <c r="A1152" s="79">
        <v>1101033</v>
      </c>
      <c r="B1152" s="562" t="s">
        <v>3870</v>
      </c>
      <c r="C1152" s="563" t="s">
        <v>2703</v>
      </c>
      <c r="D1152" s="304">
        <f t="shared" si="168"/>
        <v>0</v>
      </c>
      <c r="E1152" s="239">
        <f t="shared" si="169"/>
        <v>0</v>
      </c>
      <c r="F1152" s="240"/>
      <c r="G1152" s="240"/>
      <c r="H1152" s="240"/>
      <c r="I1152" s="319"/>
      <c r="J1152" s="319"/>
      <c r="K1152" s="319"/>
      <c r="L1152" s="319"/>
      <c r="M1152" s="319"/>
      <c r="N1152" s="319"/>
      <c r="O1152" s="319"/>
      <c r="P1152" s="319"/>
      <c r="Q1152" s="319"/>
      <c r="R1152" s="319"/>
      <c r="S1152" s="319"/>
      <c r="T1152" s="319"/>
      <c r="U1152" s="319"/>
      <c r="V1152" s="319"/>
      <c r="W1152" s="319"/>
      <c r="X1152" s="319"/>
      <c r="Y1152" s="319"/>
      <c r="Z1152" s="319"/>
      <c r="AA1152" s="319"/>
      <c r="AB1152" s="240"/>
      <c r="AC1152" s="240"/>
      <c r="AD1152" s="240"/>
      <c r="AE1152" s="240"/>
      <c r="AF1152" s="240"/>
      <c r="AG1152" s="240"/>
      <c r="AH1152" s="240"/>
      <c r="AI1152" s="240"/>
      <c r="AJ1152" s="240"/>
      <c r="AK1152" s="240"/>
      <c r="AL1152" s="338" t="s">
        <v>4044</v>
      </c>
      <c r="AM1152" s="177"/>
      <c r="AN1152" s="359"/>
      <c r="AO1152" s="209"/>
      <c r="AP1152" s="209"/>
      <c r="AQ1152" s="209"/>
      <c r="AR1152" s="209"/>
      <c r="AS1152" s="209"/>
      <c r="AT1152" s="209"/>
      <c r="AU1152" s="209"/>
      <c r="AV1152" s="210"/>
    </row>
    <row r="1153" spans="1:48" ht="21" x14ac:dyDescent="0.15">
      <c r="A1153" s="79">
        <v>1101034</v>
      </c>
      <c r="B1153" s="562" t="s">
        <v>3867</v>
      </c>
      <c r="C1153" s="563" t="s">
        <v>2703</v>
      </c>
      <c r="D1153" s="304">
        <f t="shared" si="168"/>
        <v>0</v>
      </c>
      <c r="E1153" s="239">
        <f t="shared" si="169"/>
        <v>0</v>
      </c>
      <c r="F1153" s="240"/>
      <c r="G1153" s="240"/>
      <c r="H1153" s="240"/>
      <c r="I1153" s="319"/>
      <c r="J1153" s="319"/>
      <c r="K1153" s="319"/>
      <c r="L1153" s="319"/>
      <c r="M1153" s="319"/>
      <c r="N1153" s="319"/>
      <c r="O1153" s="319"/>
      <c r="P1153" s="319"/>
      <c r="Q1153" s="319"/>
      <c r="R1153" s="319"/>
      <c r="S1153" s="319"/>
      <c r="T1153" s="319"/>
      <c r="U1153" s="319"/>
      <c r="V1153" s="319"/>
      <c r="W1153" s="319"/>
      <c r="X1153" s="319"/>
      <c r="Y1153" s="319"/>
      <c r="Z1153" s="319"/>
      <c r="AA1153" s="319"/>
      <c r="AB1153" s="240"/>
      <c r="AC1153" s="240"/>
      <c r="AD1153" s="240"/>
      <c r="AE1153" s="240"/>
      <c r="AF1153" s="240"/>
      <c r="AG1153" s="240"/>
      <c r="AH1153" s="240"/>
      <c r="AI1153" s="240"/>
      <c r="AJ1153" s="240"/>
      <c r="AK1153" s="240"/>
      <c r="AL1153" s="338" t="s">
        <v>4044</v>
      </c>
      <c r="AM1153" s="177"/>
      <c r="AN1153" s="359"/>
      <c r="AO1153" s="209"/>
      <c r="AP1153" s="209"/>
      <c r="AQ1153" s="209"/>
      <c r="AR1153" s="209"/>
      <c r="AS1153" s="209"/>
      <c r="AT1153" s="209"/>
      <c r="AU1153" s="209"/>
      <c r="AV1153" s="210"/>
    </row>
    <row r="1154" spans="1:48" ht="21" x14ac:dyDescent="0.15">
      <c r="A1154" s="79">
        <v>1101035</v>
      </c>
      <c r="B1154" s="562" t="s">
        <v>3868</v>
      </c>
      <c r="C1154" s="563" t="s">
        <v>2703</v>
      </c>
      <c r="D1154" s="304">
        <f t="shared" si="168"/>
        <v>0</v>
      </c>
      <c r="E1154" s="239">
        <f t="shared" si="169"/>
        <v>0</v>
      </c>
      <c r="F1154" s="240"/>
      <c r="G1154" s="240"/>
      <c r="H1154" s="240"/>
      <c r="I1154" s="319"/>
      <c r="J1154" s="319"/>
      <c r="K1154" s="319"/>
      <c r="L1154" s="319"/>
      <c r="M1154" s="319"/>
      <c r="N1154" s="319"/>
      <c r="O1154" s="319"/>
      <c r="P1154" s="319"/>
      <c r="Q1154" s="319"/>
      <c r="R1154" s="319"/>
      <c r="S1154" s="319"/>
      <c r="T1154" s="319"/>
      <c r="U1154" s="319"/>
      <c r="V1154" s="319"/>
      <c r="W1154" s="319"/>
      <c r="X1154" s="319"/>
      <c r="Y1154" s="319"/>
      <c r="Z1154" s="319"/>
      <c r="AA1154" s="319"/>
      <c r="AB1154" s="240"/>
      <c r="AC1154" s="240"/>
      <c r="AD1154" s="240"/>
      <c r="AE1154" s="240"/>
      <c r="AF1154" s="240"/>
      <c r="AG1154" s="240"/>
      <c r="AH1154" s="240"/>
      <c r="AI1154" s="240"/>
      <c r="AJ1154" s="240"/>
      <c r="AK1154" s="240"/>
      <c r="AL1154" s="338" t="s">
        <v>4044</v>
      </c>
      <c r="AM1154" s="177"/>
      <c r="AN1154" s="359"/>
      <c r="AO1154" s="209"/>
      <c r="AP1154" s="209"/>
      <c r="AQ1154" s="209"/>
      <c r="AR1154" s="209"/>
      <c r="AS1154" s="209"/>
      <c r="AT1154" s="209"/>
      <c r="AU1154" s="209"/>
      <c r="AV1154" s="210"/>
    </row>
    <row r="1155" spans="1:48" ht="21" x14ac:dyDescent="0.15">
      <c r="A1155" s="79">
        <v>1101036</v>
      </c>
      <c r="B1155" s="562" t="s">
        <v>3869</v>
      </c>
      <c r="C1155" s="563" t="s">
        <v>2703</v>
      </c>
      <c r="D1155" s="304">
        <f t="shared" si="168"/>
        <v>0</v>
      </c>
      <c r="E1155" s="239">
        <f t="shared" si="169"/>
        <v>0</v>
      </c>
      <c r="F1155" s="240"/>
      <c r="G1155" s="240"/>
      <c r="H1155" s="240"/>
      <c r="I1155" s="319"/>
      <c r="J1155" s="319"/>
      <c r="K1155" s="319"/>
      <c r="L1155" s="319"/>
      <c r="M1155" s="319"/>
      <c r="N1155" s="319"/>
      <c r="O1155" s="319"/>
      <c r="P1155" s="319"/>
      <c r="Q1155" s="319"/>
      <c r="R1155" s="319"/>
      <c r="S1155" s="319"/>
      <c r="T1155" s="319"/>
      <c r="U1155" s="319"/>
      <c r="V1155" s="319"/>
      <c r="W1155" s="319"/>
      <c r="X1155" s="319"/>
      <c r="Y1155" s="319"/>
      <c r="Z1155" s="319"/>
      <c r="AA1155" s="319"/>
      <c r="AB1155" s="240"/>
      <c r="AC1155" s="240"/>
      <c r="AD1155" s="240"/>
      <c r="AE1155" s="240"/>
      <c r="AF1155" s="240"/>
      <c r="AG1155" s="240"/>
      <c r="AH1155" s="240"/>
      <c r="AI1155" s="240"/>
      <c r="AJ1155" s="240"/>
      <c r="AK1155" s="240"/>
      <c r="AL1155" s="338" t="s">
        <v>4044</v>
      </c>
      <c r="AM1155" s="177"/>
      <c r="AN1155" s="359"/>
      <c r="AO1155" s="209"/>
      <c r="AP1155" s="209"/>
      <c r="AQ1155" s="209"/>
      <c r="AR1155" s="209"/>
      <c r="AS1155" s="209"/>
      <c r="AT1155" s="209"/>
      <c r="AU1155" s="209"/>
      <c r="AV1155" s="210"/>
    </row>
    <row r="1156" spans="1:48" ht="26.25" customHeight="1" x14ac:dyDescent="0.15">
      <c r="A1156" s="79">
        <v>1104100</v>
      </c>
      <c r="B1156" s="562" t="s">
        <v>2874</v>
      </c>
      <c r="C1156" s="563"/>
      <c r="D1156" s="304">
        <f>SUM(E1156+H1156)</f>
        <v>0</v>
      </c>
      <c r="E1156" s="239">
        <f>SUM(F1156:G1156)</f>
        <v>0</v>
      </c>
      <c r="F1156" s="240"/>
      <c r="G1156" s="240"/>
      <c r="H1156" s="240"/>
      <c r="I1156" s="319"/>
      <c r="J1156" s="319"/>
      <c r="K1156" s="319"/>
      <c r="L1156" s="319"/>
      <c r="M1156" s="319"/>
      <c r="N1156" s="319"/>
      <c r="O1156" s="319"/>
      <c r="P1156" s="319"/>
      <c r="Q1156" s="319"/>
      <c r="R1156" s="319"/>
      <c r="S1156" s="319"/>
      <c r="T1156" s="319"/>
      <c r="U1156" s="319"/>
      <c r="V1156" s="319"/>
      <c r="W1156" s="319"/>
      <c r="X1156" s="319"/>
      <c r="Y1156" s="319"/>
      <c r="Z1156" s="319"/>
      <c r="AA1156" s="319"/>
      <c r="AB1156" s="240"/>
      <c r="AC1156" s="240"/>
      <c r="AD1156" s="240"/>
      <c r="AE1156" s="240"/>
      <c r="AF1156" s="240"/>
      <c r="AG1156" s="240"/>
      <c r="AH1156" s="240"/>
      <c r="AI1156" s="240"/>
      <c r="AJ1156" s="240"/>
      <c r="AK1156" s="240"/>
      <c r="AL1156" s="338" t="s">
        <v>4044</v>
      </c>
      <c r="AM1156" s="177"/>
      <c r="AN1156" s="359"/>
      <c r="AO1156" s="209"/>
      <c r="AP1156" s="209"/>
      <c r="AQ1156" s="209"/>
      <c r="AR1156" s="209"/>
      <c r="AS1156" s="209"/>
      <c r="AT1156" s="209"/>
      <c r="AU1156" s="209"/>
      <c r="AV1156" s="210"/>
    </row>
    <row r="1157" spans="1:48" x14ac:dyDescent="0.15">
      <c r="A1157" s="79">
        <v>1103000</v>
      </c>
      <c r="B1157" s="562" t="s">
        <v>3967</v>
      </c>
      <c r="C1157" s="563"/>
      <c r="D1157" s="304">
        <f t="shared" si="168"/>
        <v>0</v>
      </c>
      <c r="E1157" s="239">
        <f t="shared" si="169"/>
        <v>0</v>
      </c>
      <c r="F1157" s="240"/>
      <c r="G1157" s="240"/>
      <c r="H1157" s="240"/>
      <c r="I1157" s="319"/>
      <c r="J1157" s="319"/>
      <c r="K1157" s="319"/>
      <c r="L1157" s="319"/>
      <c r="M1157" s="319"/>
      <c r="N1157" s="319"/>
      <c r="O1157" s="319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240"/>
      <c r="AC1157" s="240"/>
      <c r="AD1157" s="240"/>
      <c r="AE1157" s="240"/>
      <c r="AF1157" s="240"/>
      <c r="AG1157" s="240"/>
      <c r="AH1157" s="240"/>
      <c r="AI1157" s="240"/>
      <c r="AJ1157" s="240"/>
      <c r="AK1157" s="240"/>
      <c r="AL1157" s="338" t="s">
        <v>4044</v>
      </c>
      <c r="AM1157" s="177"/>
      <c r="AN1157" s="359"/>
      <c r="AO1157" s="209"/>
      <c r="AP1157" s="209"/>
      <c r="AQ1157" s="209"/>
      <c r="AR1157" s="209"/>
      <c r="AS1157" s="209"/>
      <c r="AT1157" s="209"/>
      <c r="AU1157" s="209"/>
      <c r="AV1157" s="210"/>
    </row>
    <row r="1158" spans="1:48" ht="42" x14ac:dyDescent="0.15">
      <c r="A1158" s="79">
        <v>1103100</v>
      </c>
      <c r="B1158" s="562" t="s">
        <v>2875</v>
      </c>
      <c r="C1158" s="563"/>
      <c r="D1158" s="304">
        <f t="shared" si="168"/>
        <v>0</v>
      </c>
      <c r="E1158" s="239">
        <f t="shared" si="169"/>
        <v>0</v>
      </c>
      <c r="F1158" s="240"/>
      <c r="G1158" s="240"/>
      <c r="H1158" s="240"/>
      <c r="I1158" s="319"/>
      <c r="J1158" s="319"/>
      <c r="K1158" s="319"/>
      <c r="L1158" s="319"/>
      <c r="M1158" s="319"/>
      <c r="N1158" s="319"/>
      <c r="O1158" s="319"/>
      <c r="P1158" s="319"/>
      <c r="Q1158" s="319"/>
      <c r="R1158" s="319"/>
      <c r="S1158" s="319"/>
      <c r="T1158" s="319"/>
      <c r="U1158" s="319"/>
      <c r="V1158" s="319"/>
      <c r="W1158" s="319"/>
      <c r="X1158" s="319"/>
      <c r="Y1158" s="319"/>
      <c r="Z1158" s="319"/>
      <c r="AA1158" s="319"/>
      <c r="AB1158" s="240"/>
      <c r="AC1158" s="240"/>
      <c r="AD1158" s="240"/>
      <c r="AE1158" s="240"/>
      <c r="AF1158" s="240"/>
      <c r="AG1158" s="240"/>
      <c r="AH1158" s="240"/>
      <c r="AI1158" s="240"/>
      <c r="AJ1158" s="240"/>
      <c r="AK1158" s="240"/>
      <c r="AL1158" s="338" t="s">
        <v>4044</v>
      </c>
      <c r="AM1158" s="177"/>
      <c r="AN1158" s="359"/>
      <c r="AO1158" s="209"/>
      <c r="AP1158" s="209"/>
      <c r="AQ1158" s="209"/>
      <c r="AR1158" s="209"/>
      <c r="AS1158" s="209"/>
      <c r="AT1158" s="209"/>
      <c r="AU1158" s="209"/>
      <c r="AV1158" s="210"/>
    </row>
    <row r="1159" spans="1:48" x14ac:dyDescent="0.15">
      <c r="A1159" s="79">
        <v>5099018</v>
      </c>
      <c r="B1159" s="562" t="s">
        <v>2751</v>
      </c>
      <c r="C1159" s="563"/>
      <c r="D1159" s="304">
        <f t="shared" si="168"/>
        <v>0</v>
      </c>
      <c r="E1159" s="239">
        <f t="shared" si="169"/>
        <v>0</v>
      </c>
      <c r="F1159" s="240"/>
      <c r="G1159" s="240"/>
      <c r="H1159" s="240"/>
      <c r="I1159" s="319"/>
      <c r="J1159" s="319"/>
      <c r="K1159" s="319"/>
      <c r="L1159" s="319"/>
      <c r="M1159" s="319"/>
      <c r="N1159" s="319"/>
      <c r="O1159" s="319"/>
      <c r="P1159" s="319"/>
      <c r="Q1159" s="319"/>
      <c r="R1159" s="319"/>
      <c r="S1159" s="319"/>
      <c r="T1159" s="319"/>
      <c r="U1159" s="319"/>
      <c r="V1159" s="319"/>
      <c r="W1159" s="319"/>
      <c r="X1159" s="319"/>
      <c r="Y1159" s="319"/>
      <c r="Z1159" s="319"/>
      <c r="AA1159" s="319"/>
      <c r="AB1159" s="240"/>
      <c r="AC1159" s="240"/>
      <c r="AD1159" s="240"/>
      <c r="AE1159" s="240"/>
      <c r="AF1159" s="240"/>
      <c r="AG1159" s="240"/>
      <c r="AH1159" s="240"/>
      <c r="AI1159" s="240"/>
      <c r="AJ1159" s="240"/>
      <c r="AK1159" s="240"/>
      <c r="AL1159" s="338" t="s">
        <v>4044</v>
      </c>
      <c r="AM1159" s="177"/>
      <c r="AN1159" s="359"/>
      <c r="AO1159" s="209"/>
      <c r="AP1159" s="209"/>
      <c r="AQ1159" s="209"/>
      <c r="AR1159" s="209"/>
      <c r="AS1159" s="209"/>
      <c r="AT1159" s="209"/>
      <c r="AU1159" s="209"/>
      <c r="AV1159" s="210"/>
    </row>
    <row r="1160" spans="1:48" x14ac:dyDescent="0.15">
      <c r="A1160" s="79">
        <v>5099019</v>
      </c>
      <c r="B1160" s="562" t="s">
        <v>2717</v>
      </c>
      <c r="C1160" s="563"/>
      <c r="D1160" s="304">
        <f t="shared" si="168"/>
        <v>0</v>
      </c>
      <c r="E1160" s="239">
        <f t="shared" si="169"/>
        <v>0</v>
      </c>
      <c r="F1160" s="240"/>
      <c r="G1160" s="240"/>
      <c r="H1160" s="240"/>
      <c r="I1160" s="319"/>
      <c r="J1160" s="319"/>
      <c r="K1160" s="319"/>
      <c r="L1160" s="319"/>
      <c r="M1160" s="319"/>
      <c r="N1160" s="319"/>
      <c r="O1160" s="319"/>
      <c r="P1160" s="319"/>
      <c r="Q1160" s="319"/>
      <c r="R1160" s="319"/>
      <c r="S1160" s="319"/>
      <c r="T1160" s="319"/>
      <c r="U1160" s="319"/>
      <c r="V1160" s="319"/>
      <c r="W1160" s="319"/>
      <c r="X1160" s="319"/>
      <c r="Y1160" s="319"/>
      <c r="Z1160" s="319"/>
      <c r="AA1160" s="319"/>
      <c r="AB1160" s="240"/>
      <c r="AC1160" s="240"/>
      <c r="AD1160" s="240"/>
      <c r="AE1160" s="240"/>
      <c r="AF1160" s="240"/>
      <c r="AG1160" s="240"/>
      <c r="AH1160" s="240"/>
      <c r="AI1160" s="240"/>
      <c r="AJ1160" s="240"/>
      <c r="AK1160" s="240"/>
      <c r="AL1160" s="338" t="s">
        <v>4044</v>
      </c>
      <c r="AM1160" s="177"/>
      <c r="AN1160" s="359"/>
      <c r="AO1160" s="209"/>
      <c r="AP1160" s="209"/>
      <c r="AQ1160" s="209"/>
      <c r="AR1160" s="209"/>
      <c r="AS1160" s="209"/>
      <c r="AT1160" s="209"/>
      <c r="AU1160" s="209"/>
      <c r="AV1160" s="210"/>
    </row>
    <row r="1161" spans="1:48" x14ac:dyDescent="0.15">
      <c r="A1161" s="79">
        <v>5099113</v>
      </c>
      <c r="B1161" s="562" t="s">
        <v>2029</v>
      </c>
      <c r="C1161" s="563"/>
      <c r="D1161" s="304">
        <f t="shared" si="168"/>
        <v>0</v>
      </c>
      <c r="E1161" s="239">
        <f t="shared" si="169"/>
        <v>0</v>
      </c>
      <c r="F1161" s="240"/>
      <c r="G1161" s="240"/>
      <c r="H1161" s="240"/>
      <c r="I1161" s="319"/>
      <c r="J1161" s="319"/>
      <c r="K1161" s="319"/>
      <c r="L1161" s="319"/>
      <c r="M1161" s="319"/>
      <c r="N1161" s="319"/>
      <c r="O1161" s="319"/>
      <c r="P1161" s="319"/>
      <c r="Q1161" s="319"/>
      <c r="R1161" s="319"/>
      <c r="S1161" s="319"/>
      <c r="T1161" s="319"/>
      <c r="U1161" s="319"/>
      <c r="V1161" s="319"/>
      <c r="W1161" s="319"/>
      <c r="X1161" s="319"/>
      <c r="Y1161" s="319"/>
      <c r="Z1161" s="319"/>
      <c r="AA1161" s="319"/>
      <c r="AB1161" s="240"/>
      <c r="AC1161" s="240"/>
      <c r="AD1161" s="240"/>
      <c r="AE1161" s="240"/>
      <c r="AF1161" s="240"/>
      <c r="AG1161" s="240"/>
      <c r="AH1161" s="240"/>
      <c r="AI1161" s="240"/>
      <c r="AJ1161" s="240"/>
      <c r="AK1161" s="240"/>
      <c r="AL1161" s="338" t="s">
        <v>4044</v>
      </c>
      <c r="AM1161" s="177"/>
      <c r="AN1161" s="359"/>
      <c r="AO1161" s="209"/>
      <c r="AP1161" s="209"/>
      <c r="AQ1161" s="209"/>
      <c r="AR1161" s="209"/>
      <c r="AS1161" s="209"/>
      <c r="AT1161" s="209"/>
      <c r="AU1161" s="209"/>
      <c r="AV1161" s="210"/>
    </row>
    <row r="1162" spans="1:48" x14ac:dyDescent="0.15">
      <c r="A1162" s="79">
        <v>5099112</v>
      </c>
      <c r="B1162" s="562" t="s">
        <v>2028</v>
      </c>
      <c r="C1162" s="563"/>
      <c r="D1162" s="304">
        <f t="shared" si="168"/>
        <v>0</v>
      </c>
      <c r="E1162" s="239">
        <f t="shared" si="169"/>
        <v>0</v>
      </c>
      <c r="F1162" s="240"/>
      <c r="G1162" s="240"/>
      <c r="H1162" s="240"/>
      <c r="I1162" s="319"/>
      <c r="J1162" s="319"/>
      <c r="K1162" s="319"/>
      <c r="L1162" s="319"/>
      <c r="M1162" s="319"/>
      <c r="N1162" s="319"/>
      <c r="O1162" s="319"/>
      <c r="P1162" s="319"/>
      <c r="Q1162" s="319"/>
      <c r="R1162" s="319"/>
      <c r="S1162" s="319"/>
      <c r="T1162" s="319"/>
      <c r="U1162" s="319"/>
      <c r="V1162" s="319"/>
      <c r="W1162" s="319"/>
      <c r="X1162" s="319"/>
      <c r="Y1162" s="319"/>
      <c r="Z1162" s="319"/>
      <c r="AA1162" s="319"/>
      <c r="AB1162" s="240"/>
      <c r="AC1162" s="240"/>
      <c r="AD1162" s="240"/>
      <c r="AE1162" s="240"/>
      <c r="AF1162" s="240"/>
      <c r="AG1162" s="240"/>
      <c r="AH1162" s="240"/>
      <c r="AI1162" s="240"/>
      <c r="AJ1162" s="240"/>
      <c r="AK1162" s="240"/>
      <c r="AL1162" s="338" t="s">
        <v>4044</v>
      </c>
      <c r="AM1162" s="177"/>
      <c r="AN1162" s="359"/>
      <c r="AO1162" s="209"/>
      <c r="AP1162" s="209"/>
      <c r="AQ1162" s="209"/>
      <c r="AR1162" s="209"/>
      <c r="AS1162" s="209"/>
      <c r="AT1162" s="209"/>
      <c r="AU1162" s="209"/>
      <c r="AV1162" s="210"/>
    </row>
    <row r="1163" spans="1:48" x14ac:dyDescent="0.15">
      <c r="A1163" s="79" t="s">
        <v>4298</v>
      </c>
      <c r="B1163" s="562" t="s">
        <v>4297</v>
      </c>
      <c r="C1163" s="563"/>
      <c r="D1163" s="304">
        <f t="shared" si="168"/>
        <v>0</v>
      </c>
      <c r="E1163" s="239">
        <f t="shared" si="169"/>
        <v>0</v>
      </c>
      <c r="F1163" s="240"/>
      <c r="G1163" s="240"/>
      <c r="H1163" s="240"/>
      <c r="I1163" s="319"/>
      <c r="J1163" s="319"/>
      <c r="K1163" s="319"/>
      <c r="L1163" s="319"/>
      <c r="M1163" s="319"/>
      <c r="N1163" s="319"/>
      <c r="O1163" s="319"/>
      <c r="P1163" s="319"/>
      <c r="Q1163" s="319"/>
      <c r="R1163" s="319"/>
      <c r="S1163" s="319"/>
      <c r="T1163" s="319"/>
      <c r="U1163" s="319"/>
      <c r="V1163" s="319"/>
      <c r="W1163" s="319"/>
      <c r="X1163" s="319"/>
      <c r="Y1163" s="319"/>
      <c r="Z1163" s="319"/>
      <c r="AA1163" s="319"/>
      <c r="AB1163" s="240"/>
      <c r="AC1163" s="240"/>
      <c r="AD1163" s="240"/>
      <c r="AE1163" s="240"/>
      <c r="AF1163" s="240"/>
      <c r="AG1163" s="240"/>
      <c r="AH1163" s="240"/>
      <c r="AI1163" s="240"/>
      <c r="AJ1163" s="240"/>
      <c r="AK1163" s="240"/>
      <c r="AL1163" s="338"/>
      <c r="AM1163" s="177"/>
      <c r="AN1163" s="359"/>
      <c r="AO1163" s="209"/>
      <c r="AP1163" s="209"/>
      <c r="AQ1163" s="209"/>
      <c r="AR1163" s="209"/>
      <c r="AS1163" s="209"/>
      <c r="AT1163" s="209"/>
      <c r="AU1163" s="209"/>
      <c r="AV1163" s="210"/>
    </row>
    <row r="1164" spans="1:48" ht="13.5" customHeight="1" x14ac:dyDescent="0.15">
      <c r="A1164" s="79"/>
      <c r="B1164" s="562" t="s">
        <v>2762</v>
      </c>
      <c r="C1164" s="563"/>
      <c r="D1164" s="304">
        <f t="shared" si="168"/>
        <v>0</v>
      </c>
      <c r="E1164" s="239">
        <f t="shared" si="169"/>
        <v>0</v>
      </c>
      <c r="F1164" s="240"/>
      <c r="G1164" s="240"/>
      <c r="H1164" s="240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240"/>
      <c r="AC1164" s="240"/>
      <c r="AD1164" s="240"/>
      <c r="AE1164" s="240"/>
      <c r="AF1164" s="240"/>
      <c r="AG1164" s="240"/>
      <c r="AH1164" s="240"/>
      <c r="AI1164" s="240"/>
      <c r="AJ1164" s="240"/>
      <c r="AK1164" s="240"/>
      <c r="AL1164" s="338" t="s">
        <v>4044</v>
      </c>
      <c r="AM1164" s="177"/>
      <c r="AN1164" s="359"/>
      <c r="AO1164" s="209"/>
      <c r="AP1164" s="209"/>
      <c r="AQ1164" s="209"/>
      <c r="AR1164" s="209"/>
      <c r="AS1164" s="209"/>
      <c r="AT1164" s="209"/>
      <c r="AU1164" s="209"/>
      <c r="AV1164" s="210"/>
    </row>
    <row r="1165" spans="1:48" x14ac:dyDescent="0.15">
      <c r="A1165" s="79"/>
      <c r="B1165" s="562" t="s">
        <v>2851</v>
      </c>
      <c r="C1165" s="563"/>
      <c r="D1165" s="304">
        <f t="shared" si="168"/>
        <v>0</v>
      </c>
      <c r="E1165" s="239">
        <f t="shared" si="169"/>
        <v>0</v>
      </c>
      <c r="F1165" s="240"/>
      <c r="G1165" s="240"/>
      <c r="H1165" s="240"/>
      <c r="I1165" s="319"/>
      <c r="J1165" s="319"/>
      <c r="K1165" s="319"/>
      <c r="L1165" s="319"/>
      <c r="M1165" s="319"/>
      <c r="N1165" s="319"/>
      <c r="O1165" s="319"/>
      <c r="P1165" s="319"/>
      <c r="Q1165" s="319"/>
      <c r="R1165" s="319"/>
      <c r="S1165" s="319"/>
      <c r="T1165" s="319"/>
      <c r="U1165" s="319"/>
      <c r="V1165" s="319"/>
      <c r="W1165" s="319"/>
      <c r="X1165" s="319"/>
      <c r="Y1165" s="319"/>
      <c r="Z1165" s="319"/>
      <c r="AA1165" s="319"/>
      <c r="AB1165" s="240"/>
      <c r="AC1165" s="240"/>
      <c r="AD1165" s="240"/>
      <c r="AE1165" s="240"/>
      <c r="AF1165" s="240"/>
      <c r="AG1165" s="240"/>
      <c r="AH1165" s="240"/>
      <c r="AI1165" s="240"/>
      <c r="AJ1165" s="240"/>
      <c r="AK1165" s="240"/>
      <c r="AL1165" s="338" t="s">
        <v>4044</v>
      </c>
      <c r="AM1165" s="177"/>
      <c r="AN1165" s="359"/>
      <c r="AO1165" s="209"/>
      <c r="AP1165" s="209"/>
      <c r="AQ1165" s="209"/>
      <c r="AR1165" s="209"/>
      <c r="AS1165" s="209"/>
      <c r="AT1165" s="209"/>
      <c r="AU1165" s="209"/>
      <c r="AV1165" s="210"/>
    </row>
    <row r="1166" spans="1:48" x14ac:dyDescent="0.15">
      <c r="A1166" s="79"/>
      <c r="B1166" s="562" t="s">
        <v>2852</v>
      </c>
      <c r="C1166" s="563"/>
      <c r="D1166" s="304">
        <f t="shared" si="168"/>
        <v>0</v>
      </c>
      <c r="E1166" s="239">
        <f t="shared" si="169"/>
        <v>0</v>
      </c>
      <c r="F1166" s="240"/>
      <c r="G1166" s="240"/>
      <c r="H1166" s="240"/>
      <c r="I1166" s="319"/>
      <c r="J1166" s="319"/>
      <c r="K1166" s="319"/>
      <c r="L1166" s="319"/>
      <c r="M1166" s="319"/>
      <c r="N1166" s="319"/>
      <c r="O1166" s="319"/>
      <c r="P1166" s="319"/>
      <c r="Q1166" s="319"/>
      <c r="R1166" s="319"/>
      <c r="S1166" s="319"/>
      <c r="T1166" s="319"/>
      <c r="U1166" s="319"/>
      <c r="V1166" s="319"/>
      <c r="W1166" s="319"/>
      <c r="X1166" s="319"/>
      <c r="Y1166" s="319"/>
      <c r="Z1166" s="319"/>
      <c r="AA1166" s="319"/>
      <c r="AB1166" s="240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338" t="s">
        <v>4044</v>
      </c>
      <c r="AM1166" s="177"/>
      <c r="AN1166" s="359"/>
      <c r="AO1166" s="209"/>
      <c r="AP1166" s="209"/>
      <c r="AQ1166" s="209"/>
      <c r="AR1166" s="209"/>
      <c r="AS1166" s="209"/>
      <c r="AT1166" s="209"/>
      <c r="AU1166" s="209"/>
      <c r="AV1166" s="210"/>
    </row>
    <row r="1167" spans="1:48" ht="21" x14ac:dyDescent="0.15">
      <c r="A1167" s="79"/>
      <c r="B1167" s="562" t="s">
        <v>2853</v>
      </c>
      <c r="C1167" s="563"/>
      <c r="D1167" s="304">
        <f t="shared" si="168"/>
        <v>0</v>
      </c>
      <c r="E1167" s="239">
        <f t="shared" si="169"/>
        <v>0</v>
      </c>
      <c r="F1167" s="240"/>
      <c r="G1167" s="240"/>
      <c r="H1167" s="240"/>
      <c r="I1167" s="319"/>
      <c r="J1167" s="319"/>
      <c r="K1167" s="319"/>
      <c r="L1167" s="319"/>
      <c r="M1167" s="319"/>
      <c r="N1167" s="319"/>
      <c r="O1167" s="319"/>
      <c r="P1167" s="319"/>
      <c r="Q1167" s="319"/>
      <c r="R1167" s="319"/>
      <c r="S1167" s="319"/>
      <c r="T1167" s="319"/>
      <c r="U1167" s="319"/>
      <c r="V1167" s="319"/>
      <c r="W1167" s="319"/>
      <c r="X1167" s="319"/>
      <c r="Y1167" s="319"/>
      <c r="Z1167" s="319"/>
      <c r="AA1167" s="319"/>
      <c r="AB1167" s="240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338" t="s">
        <v>4044</v>
      </c>
      <c r="AM1167" s="177"/>
      <c r="AN1167" s="359"/>
      <c r="AO1167" s="209"/>
      <c r="AP1167" s="209"/>
      <c r="AQ1167" s="209"/>
      <c r="AR1167" s="209"/>
      <c r="AS1167" s="209"/>
      <c r="AT1167" s="209"/>
      <c r="AU1167" s="209"/>
      <c r="AV1167" s="210"/>
    </row>
    <row r="1168" spans="1:48" ht="21" x14ac:dyDescent="0.15">
      <c r="A1168" s="79"/>
      <c r="B1168" s="562" t="s">
        <v>2855</v>
      </c>
      <c r="C1168" s="563"/>
      <c r="D1168" s="304">
        <f t="shared" si="168"/>
        <v>0</v>
      </c>
      <c r="E1168" s="239">
        <f t="shared" si="169"/>
        <v>0</v>
      </c>
      <c r="F1168" s="240"/>
      <c r="G1168" s="240"/>
      <c r="H1168" s="240"/>
      <c r="I1168" s="319"/>
      <c r="J1168" s="319"/>
      <c r="K1168" s="319"/>
      <c r="L1168" s="319"/>
      <c r="M1168" s="319"/>
      <c r="N1168" s="319"/>
      <c r="O1168" s="319"/>
      <c r="P1168" s="319"/>
      <c r="Q1168" s="319"/>
      <c r="R1168" s="319"/>
      <c r="S1168" s="319"/>
      <c r="T1168" s="319"/>
      <c r="U1168" s="319"/>
      <c r="V1168" s="319"/>
      <c r="W1168" s="319"/>
      <c r="X1168" s="319"/>
      <c r="Y1168" s="319"/>
      <c r="Z1168" s="319"/>
      <c r="AA1168" s="319"/>
      <c r="AB1168" s="240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338" t="s">
        <v>4044</v>
      </c>
      <c r="AM1168" s="177"/>
      <c r="AN1168" s="359"/>
      <c r="AO1168" s="209"/>
      <c r="AP1168" s="209"/>
      <c r="AQ1168" s="209"/>
      <c r="AR1168" s="209"/>
      <c r="AS1168" s="209"/>
      <c r="AT1168" s="209"/>
      <c r="AU1168" s="209"/>
      <c r="AV1168" s="210"/>
    </row>
    <row r="1169" spans="1:48" x14ac:dyDescent="0.15">
      <c r="A1169" s="79"/>
      <c r="B1169" s="562" t="s">
        <v>2773</v>
      </c>
      <c r="C1169" s="563"/>
      <c r="D1169" s="304">
        <f t="shared" si="168"/>
        <v>0</v>
      </c>
      <c r="E1169" s="239">
        <f t="shared" si="169"/>
        <v>0</v>
      </c>
      <c r="F1169" s="240"/>
      <c r="G1169" s="240"/>
      <c r="H1169" s="240"/>
      <c r="I1169" s="319"/>
      <c r="J1169" s="319"/>
      <c r="K1169" s="319"/>
      <c r="L1169" s="319"/>
      <c r="M1169" s="319"/>
      <c r="N1169" s="319"/>
      <c r="O1169" s="319"/>
      <c r="P1169" s="319"/>
      <c r="Q1169" s="319"/>
      <c r="R1169" s="319"/>
      <c r="S1169" s="319"/>
      <c r="T1169" s="319"/>
      <c r="U1169" s="319"/>
      <c r="V1169" s="319"/>
      <c r="W1169" s="319"/>
      <c r="X1169" s="319"/>
      <c r="Y1169" s="319"/>
      <c r="Z1169" s="319"/>
      <c r="AA1169" s="319"/>
      <c r="AB1169" s="240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338" t="s">
        <v>4044</v>
      </c>
      <c r="AM1169" s="177"/>
      <c r="AN1169" s="359"/>
      <c r="AO1169" s="209"/>
      <c r="AP1169" s="209"/>
      <c r="AQ1169" s="209"/>
      <c r="AR1169" s="209"/>
      <c r="AS1169" s="209"/>
      <c r="AT1169" s="209"/>
      <c r="AU1169" s="209"/>
      <c r="AV1169" s="210"/>
    </row>
    <row r="1170" spans="1:48" x14ac:dyDescent="0.15">
      <c r="A1170" s="79"/>
      <c r="B1170" s="562" t="s">
        <v>2876</v>
      </c>
      <c r="C1170" s="563"/>
      <c r="D1170" s="304">
        <f t="shared" si="168"/>
        <v>0</v>
      </c>
      <c r="E1170" s="239">
        <f t="shared" si="169"/>
        <v>0</v>
      </c>
      <c r="F1170" s="240"/>
      <c r="G1170" s="240"/>
      <c r="H1170" s="240"/>
      <c r="I1170" s="319"/>
      <c r="J1170" s="319"/>
      <c r="K1170" s="319"/>
      <c r="L1170" s="319"/>
      <c r="M1170" s="319"/>
      <c r="N1170" s="319"/>
      <c r="O1170" s="319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240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338" t="s">
        <v>4044</v>
      </c>
      <c r="AM1170" s="177"/>
      <c r="AN1170" s="359"/>
      <c r="AO1170" s="209"/>
      <c r="AP1170" s="209"/>
      <c r="AQ1170" s="209"/>
      <c r="AR1170" s="209"/>
      <c r="AS1170" s="209"/>
      <c r="AT1170" s="209"/>
      <c r="AU1170" s="209"/>
      <c r="AV1170" s="210"/>
    </row>
    <row r="1171" spans="1:48" ht="21" x14ac:dyDescent="0.15">
      <c r="A1171" s="79"/>
      <c r="B1171" s="562" t="s">
        <v>2877</v>
      </c>
      <c r="C1171" s="563"/>
      <c r="D1171" s="304">
        <f t="shared" si="168"/>
        <v>0</v>
      </c>
      <c r="E1171" s="239">
        <f t="shared" si="169"/>
        <v>0</v>
      </c>
      <c r="F1171" s="240"/>
      <c r="G1171" s="240"/>
      <c r="H1171" s="240"/>
      <c r="I1171" s="319"/>
      <c r="J1171" s="319"/>
      <c r="K1171" s="319"/>
      <c r="L1171" s="319"/>
      <c r="M1171" s="319"/>
      <c r="N1171" s="319"/>
      <c r="O1171" s="319"/>
      <c r="P1171" s="319"/>
      <c r="Q1171" s="319"/>
      <c r="R1171" s="319"/>
      <c r="S1171" s="319"/>
      <c r="T1171" s="319"/>
      <c r="U1171" s="319"/>
      <c r="V1171" s="319"/>
      <c r="W1171" s="319"/>
      <c r="X1171" s="319"/>
      <c r="Y1171" s="319"/>
      <c r="Z1171" s="319"/>
      <c r="AA1171" s="319"/>
      <c r="AB1171" s="240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338" t="s">
        <v>4044</v>
      </c>
      <c r="AM1171" s="177"/>
      <c r="AN1171" s="359"/>
      <c r="AO1171" s="209"/>
      <c r="AP1171" s="209"/>
      <c r="AQ1171" s="209"/>
      <c r="AR1171" s="209"/>
      <c r="AS1171" s="209"/>
      <c r="AT1171" s="209"/>
      <c r="AU1171" s="209"/>
      <c r="AV1171" s="210"/>
    </row>
    <row r="1172" spans="1:48" x14ac:dyDescent="0.15">
      <c r="A1172" s="79"/>
      <c r="B1172" s="562" t="s">
        <v>2878</v>
      </c>
      <c r="C1172" s="563"/>
      <c r="D1172" s="304">
        <f t="shared" si="168"/>
        <v>0</v>
      </c>
      <c r="E1172" s="239">
        <f t="shared" si="169"/>
        <v>0</v>
      </c>
      <c r="F1172" s="240"/>
      <c r="G1172" s="240"/>
      <c r="H1172" s="240"/>
      <c r="I1172" s="319"/>
      <c r="J1172" s="319"/>
      <c r="K1172" s="319"/>
      <c r="L1172" s="319"/>
      <c r="M1172" s="319"/>
      <c r="N1172" s="319"/>
      <c r="O1172" s="319"/>
      <c r="P1172" s="319"/>
      <c r="Q1172" s="319"/>
      <c r="R1172" s="319"/>
      <c r="S1172" s="319"/>
      <c r="T1172" s="319"/>
      <c r="U1172" s="319"/>
      <c r="V1172" s="319"/>
      <c r="W1172" s="319"/>
      <c r="X1172" s="319"/>
      <c r="Y1172" s="319"/>
      <c r="Z1172" s="319"/>
      <c r="AA1172" s="319"/>
      <c r="AB1172" s="240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338" t="s">
        <v>4044</v>
      </c>
      <c r="AM1172" s="177"/>
      <c r="AN1172" s="359"/>
      <c r="AO1172" s="209"/>
      <c r="AP1172" s="209"/>
      <c r="AQ1172" s="209"/>
      <c r="AR1172" s="209"/>
      <c r="AS1172" s="209"/>
      <c r="AT1172" s="209"/>
      <c r="AU1172" s="209"/>
      <c r="AV1172" s="210"/>
    </row>
    <row r="1173" spans="1:48" s="254" customFormat="1" x14ac:dyDescent="0.15">
      <c r="A1173" s="97"/>
      <c r="B1173" s="564" t="s">
        <v>2979</v>
      </c>
      <c r="C1173" s="565"/>
      <c r="D1173" s="305">
        <f t="shared" si="168"/>
        <v>0</v>
      </c>
      <c r="E1173" s="247">
        <f t="shared" si="169"/>
        <v>0</v>
      </c>
      <c r="F1173" s="248"/>
      <c r="G1173" s="248"/>
      <c r="H1173" s="248"/>
      <c r="I1173" s="324"/>
      <c r="J1173" s="324"/>
      <c r="K1173" s="324"/>
      <c r="L1173" s="324"/>
      <c r="M1173" s="324"/>
      <c r="N1173" s="324"/>
      <c r="O1173" s="324"/>
      <c r="P1173" s="324"/>
      <c r="Q1173" s="324"/>
      <c r="R1173" s="324"/>
      <c r="S1173" s="324"/>
      <c r="T1173" s="324"/>
      <c r="U1173" s="324"/>
      <c r="V1173" s="324"/>
      <c r="W1173" s="324"/>
      <c r="X1173" s="324"/>
      <c r="Y1173" s="324"/>
      <c r="Z1173" s="324"/>
      <c r="AA1173" s="324"/>
      <c r="AB1173" s="248"/>
      <c r="AC1173" s="248"/>
      <c r="AD1173" s="248"/>
      <c r="AE1173" s="248"/>
      <c r="AF1173" s="248"/>
      <c r="AG1173" s="248"/>
      <c r="AH1173" s="248"/>
      <c r="AI1173" s="248"/>
      <c r="AJ1173" s="248"/>
      <c r="AK1173" s="248"/>
      <c r="AL1173" s="339" t="s">
        <v>4044</v>
      </c>
      <c r="AM1173" s="179"/>
      <c r="AN1173" s="1580"/>
      <c r="AO1173" s="209"/>
      <c r="AP1173" s="209"/>
      <c r="AQ1173" s="209"/>
      <c r="AR1173" s="209"/>
      <c r="AS1173" s="209"/>
      <c r="AT1173" s="209"/>
      <c r="AU1173" s="209"/>
      <c r="AV1173" s="253"/>
    </row>
    <row r="1174" spans="1:48" s="257" customFormat="1" x14ac:dyDescent="0.15">
      <c r="A1174" s="65"/>
      <c r="B1174" s="255" t="s">
        <v>728</v>
      </c>
      <c r="C1174" s="296"/>
      <c r="D1174" s="275">
        <f>SUM(D1122:D1173)</f>
        <v>0</v>
      </c>
      <c r="E1174" s="275">
        <f t="shared" ref="E1174:AL1174" si="170">SUM(E1122:E1173)</f>
        <v>0</v>
      </c>
      <c r="F1174" s="275">
        <f t="shared" si="170"/>
        <v>0</v>
      </c>
      <c r="G1174" s="275">
        <f t="shared" si="170"/>
        <v>0</v>
      </c>
      <c r="H1174" s="275">
        <f t="shared" si="170"/>
        <v>0</v>
      </c>
      <c r="I1174" s="275"/>
      <c r="J1174" s="275"/>
      <c r="K1174" s="275"/>
      <c r="L1174" s="275"/>
      <c r="M1174" s="275"/>
      <c r="N1174" s="275"/>
      <c r="O1174" s="275"/>
      <c r="P1174" s="275"/>
      <c r="Q1174" s="275"/>
      <c r="R1174" s="275"/>
      <c r="S1174" s="275"/>
      <c r="T1174" s="275"/>
      <c r="U1174" s="275"/>
      <c r="V1174" s="275"/>
      <c r="W1174" s="275"/>
      <c r="X1174" s="275"/>
      <c r="Y1174" s="275"/>
      <c r="Z1174" s="275"/>
      <c r="AA1174" s="275"/>
      <c r="AB1174" s="275">
        <f>SUM(AB1122:AB1173)</f>
        <v>0</v>
      </c>
      <c r="AC1174" s="275">
        <f t="shared" si="170"/>
        <v>0</v>
      </c>
      <c r="AD1174" s="275">
        <f t="shared" si="170"/>
        <v>0</v>
      </c>
      <c r="AE1174" s="275">
        <f t="shared" si="170"/>
        <v>0</v>
      </c>
      <c r="AF1174" s="275">
        <f t="shared" si="170"/>
        <v>0</v>
      </c>
      <c r="AG1174" s="275">
        <f t="shared" si="170"/>
        <v>0</v>
      </c>
      <c r="AH1174" s="275">
        <f t="shared" si="170"/>
        <v>0</v>
      </c>
      <c r="AI1174" s="275">
        <f t="shared" si="170"/>
        <v>0</v>
      </c>
      <c r="AJ1174" s="275">
        <f t="shared" si="170"/>
        <v>0</v>
      </c>
      <c r="AK1174" s="275">
        <f t="shared" si="170"/>
        <v>0</v>
      </c>
      <c r="AL1174" s="275">
        <f t="shared" si="170"/>
        <v>0</v>
      </c>
      <c r="AM1174" s="1579"/>
      <c r="AN1174" s="327"/>
      <c r="AO1174" s="259"/>
      <c r="AP1174" s="259"/>
      <c r="AQ1174" s="259"/>
      <c r="AR1174" s="259"/>
      <c r="AS1174" s="259"/>
      <c r="AT1174" s="259"/>
      <c r="AU1174" s="259"/>
      <c r="AV1174" s="260"/>
    </row>
    <row r="1175" spans="1:48" s="257" customFormat="1" ht="21" x14ac:dyDescent="0.15">
      <c r="A1175" s="65"/>
      <c r="B1175" s="280" t="s">
        <v>3065</v>
      </c>
      <c r="C1175" s="1315"/>
      <c r="D1175" s="1316"/>
      <c r="E1175" s="1316"/>
      <c r="F1175" s="1316"/>
      <c r="G1175" s="1316"/>
      <c r="H1175" s="1316"/>
      <c r="I1175" s="1316"/>
      <c r="J1175" s="1316"/>
      <c r="K1175" s="1316"/>
      <c r="L1175" s="1316"/>
      <c r="M1175" s="1316"/>
      <c r="N1175" s="1316"/>
      <c r="O1175" s="1316"/>
      <c r="P1175" s="1316"/>
      <c r="Q1175" s="1316"/>
      <c r="R1175" s="1316"/>
      <c r="S1175" s="1316"/>
      <c r="T1175" s="1316"/>
      <c r="U1175" s="1316"/>
      <c r="V1175" s="1316"/>
      <c r="W1175" s="1316"/>
      <c r="X1175" s="1316"/>
      <c r="Y1175" s="1316"/>
      <c r="Z1175" s="1316"/>
      <c r="AA1175" s="1316"/>
      <c r="AB1175" s="1316"/>
      <c r="AC1175" s="1316"/>
      <c r="AD1175" s="1316"/>
      <c r="AE1175" s="1316"/>
      <c r="AF1175" s="1316"/>
      <c r="AG1175" s="1316"/>
      <c r="AH1175" s="1316"/>
      <c r="AI1175" s="1316"/>
      <c r="AJ1175" s="1316"/>
      <c r="AK1175" s="1316"/>
      <c r="AL1175" s="1316"/>
      <c r="AM1175" s="1316"/>
      <c r="AN1175" s="1317"/>
      <c r="AO1175" s="259"/>
      <c r="AP1175" s="259"/>
      <c r="AQ1175" s="259"/>
      <c r="AR1175" s="259"/>
      <c r="AS1175" s="259"/>
      <c r="AT1175" s="259"/>
      <c r="AU1175" s="259"/>
      <c r="AV1175" s="260"/>
    </row>
    <row r="1176" spans="1:48" s="271" customFormat="1" x14ac:dyDescent="0.15">
      <c r="A1176" s="120">
        <v>1103001</v>
      </c>
      <c r="B1176" s="431" t="s">
        <v>472</v>
      </c>
      <c r="C1176" s="370" t="s">
        <v>2702</v>
      </c>
      <c r="D1176" s="303">
        <f>SUM(J1176:O1176)</f>
        <v>0</v>
      </c>
      <c r="E1176" s="314"/>
      <c r="F1176" s="314"/>
      <c r="G1176" s="314"/>
      <c r="H1176" s="314"/>
      <c r="I1176" s="229">
        <f>+J1176+K1176</f>
        <v>0</v>
      </c>
      <c r="J1176" s="285"/>
      <c r="K1176" s="285"/>
      <c r="L1176" s="285"/>
      <c r="M1176" s="285"/>
      <c r="N1176" s="285"/>
      <c r="O1176" s="285"/>
      <c r="P1176" s="229">
        <f>SUM(Q1176:R1176)</f>
        <v>0</v>
      </c>
      <c r="Q1176" s="285"/>
      <c r="R1176" s="285"/>
      <c r="S1176" s="229">
        <f>SUM(T1176:U1176)</f>
        <v>0</v>
      </c>
      <c r="T1176" s="285"/>
      <c r="U1176" s="285"/>
      <c r="V1176" s="229">
        <f>SUM(W1176:X1176)</f>
        <v>0</v>
      </c>
      <c r="W1176" s="285"/>
      <c r="X1176" s="285"/>
      <c r="Y1176" s="229">
        <f>SUM(Z1176:AA1176)</f>
        <v>0</v>
      </c>
      <c r="Z1176" s="285"/>
      <c r="AA1176" s="285"/>
      <c r="AB1176" s="285"/>
      <c r="AC1176" s="285"/>
      <c r="AD1176" s="285"/>
      <c r="AE1176" s="285"/>
      <c r="AF1176" s="285"/>
      <c r="AG1176" s="285"/>
      <c r="AH1176" s="285"/>
      <c r="AI1176" s="285"/>
      <c r="AJ1176" s="285"/>
      <c r="AK1176" s="285"/>
      <c r="AL1176" s="370" t="s">
        <v>4038</v>
      </c>
      <c r="AM1176" s="171">
        <v>158730</v>
      </c>
      <c r="AN1176" s="316">
        <f>AM1176*I1176</f>
        <v>0</v>
      </c>
      <c r="AO1176" s="566" t="str">
        <f>IF(D1176&gt;=P1176 + S1176+ V1176 + Y1176,"","La suma no puede ser mayor al total")</f>
        <v/>
      </c>
      <c r="AP1176" s="209"/>
      <c r="AQ1176" s="209"/>
      <c r="AR1176" s="209"/>
      <c r="AS1176" s="209"/>
      <c r="AT1176" s="209"/>
      <c r="AU1176" s="209"/>
      <c r="AV1176" s="270"/>
    </row>
    <row r="1177" spans="1:48" x14ac:dyDescent="0.15">
      <c r="A1177" s="71">
        <v>1103002</v>
      </c>
      <c r="B1177" s="433" t="s">
        <v>2195</v>
      </c>
      <c r="C1177" s="376" t="s">
        <v>2702</v>
      </c>
      <c r="D1177" s="304">
        <f t="shared" ref="D1177:D1240" si="171">SUM(J1177:O1177)</f>
        <v>0</v>
      </c>
      <c r="E1177" s="319"/>
      <c r="F1177" s="319"/>
      <c r="G1177" s="319"/>
      <c r="H1177" s="319"/>
      <c r="I1177" s="238">
        <f t="shared" ref="I1177:I1240" si="172">+J1177+K1177</f>
        <v>0</v>
      </c>
      <c r="J1177" s="240"/>
      <c r="K1177" s="240"/>
      <c r="L1177" s="240"/>
      <c r="M1177" s="240"/>
      <c r="N1177" s="240"/>
      <c r="O1177" s="240"/>
      <c r="P1177" s="238">
        <f t="shared" ref="P1177:P1240" si="173">SUM(Q1177:R1177)</f>
        <v>0</v>
      </c>
      <c r="Q1177" s="240"/>
      <c r="R1177" s="240"/>
      <c r="S1177" s="238">
        <f t="shared" ref="S1177:S1240" si="174">SUM(T1177:U1177)</f>
        <v>0</v>
      </c>
      <c r="T1177" s="240"/>
      <c r="U1177" s="240"/>
      <c r="V1177" s="238">
        <f t="shared" ref="V1177:V1240" si="175">SUM(W1177:X1177)</f>
        <v>0</v>
      </c>
      <c r="W1177" s="240"/>
      <c r="X1177" s="240"/>
      <c r="Y1177" s="238">
        <f t="shared" ref="Y1177:Y1240" si="176">SUM(Z1177:AA1177)</f>
        <v>0</v>
      </c>
      <c r="Z1177" s="240"/>
      <c r="AA1177" s="240"/>
      <c r="AB1177" s="240"/>
      <c r="AC1177" s="240"/>
      <c r="AD1177" s="240"/>
      <c r="AE1177" s="240"/>
      <c r="AF1177" s="240"/>
      <c r="AG1177" s="240"/>
      <c r="AH1177" s="240"/>
      <c r="AI1177" s="240"/>
      <c r="AJ1177" s="240"/>
      <c r="AK1177" s="240"/>
      <c r="AL1177" s="376" t="s">
        <v>4038</v>
      </c>
      <c r="AM1177" s="173">
        <v>158730</v>
      </c>
      <c r="AN1177" s="321">
        <f t="shared" ref="AN1177:AN1240" si="177">AM1177*I1177</f>
        <v>0</v>
      </c>
      <c r="AO1177" s="566" t="str">
        <f t="shared" ref="AO1177:AO1240" si="178">IF(D1177&gt;=P1177 + S1177+ V1177 + Y1177,"","La suma no puede ser mayor al total")</f>
        <v/>
      </c>
      <c r="AP1177" s="209"/>
      <c r="AQ1177" s="209"/>
      <c r="AR1177" s="209"/>
      <c r="AS1177" s="209"/>
      <c r="AT1177" s="209"/>
      <c r="AU1177" s="209"/>
      <c r="AV1177" s="210"/>
    </row>
    <row r="1178" spans="1:48" x14ac:dyDescent="0.15">
      <c r="A1178" s="71">
        <v>1103003</v>
      </c>
      <c r="B1178" s="433" t="s">
        <v>2196</v>
      </c>
      <c r="C1178" s="376" t="s">
        <v>2702</v>
      </c>
      <c r="D1178" s="304">
        <f t="shared" si="171"/>
        <v>0</v>
      </c>
      <c r="E1178" s="319"/>
      <c r="F1178" s="319"/>
      <c r="G1178" s="319"/>
      <c r="H1178" s="319"/>
      <c r="I1178" s="238">
        <f t="shared" si="172"/>
        <v>0</v>
      </c>
      <c r="J1178" s="240"/>
      <c r="K1178" s="240"/>
      <c r="L1178" s="240"/>
      <c r="M1178" s="240"/>
      <c r="N1178" s="240"/>
      <c r="O1178" s="240"/>
      <c r="P1178" s="238">
        <f t="shared" si="173"/>
        <v>0</v>
      </c>
      <c r="Q1178" s="285"/>
      <c r="R1178" s="240"/>
      <c r="S1178" s="238">
        <f t="shared" si="174"/>
        <v>0</v>
      </c>
      <c r="T1178" s="240"/>
      <c r="U1178" s="240"/>
      <c r="V1178" s="238">
        <f t="shared" si="175"/>
        <v>0</v>
      </c>
      <c r="W1178" s="240"/>
      <c r="X1178" s="240"/>
      <c r="Y1178" s="238">
        <f t="shared" si="176"/>
        <v>0</v>
      </c>
      <c r="Z1178" s="240"/>
      <c r="AA1178" s="240"/>
      <c r="AB1178" s="240"/>
      <c r="AC1178" s="240"/>
      <c r="AD1178" s="240"/>
      <c r="AE1178" s="240"/>
      <c r="AF1178" s="240"/>
      <c r="AG1178" s="240"/>
      <c r="AH1178" s="240"/>
      <c r="AI1178" s="240"/>
      <c r="AJ1178" s="240"/>
      <c r="AK1178" s="240"/>
      <c r="AL1178" s="376" t="s">
        <v>4038</v>
      </c>
      <c r="AM1178" s="173">
        <v>198060</v>
      </c>
      <c r="AN1178" s="321">
        <f t="shared" si="177"/>
        <v>0</v>
      </c>
      <c r="AO1178" s="566" t="str">
        <f t="shared" si="178"/>
        <v/>
      </c>
      <c r="AP1178" s="209"/>
      <c r="AQ1178" s="209"/>
      <c r="AR1178" s="209"/>
      <c r="AS1178" s="209"/>
      <c r="AT1178" s="209"/>
      <c r="AU1178" s="209"/>
      <c r="AV1178" s="210"/>
    </row>
    <row r="1179" spans="1:48" x14ac:dyDescent="0.15">
      <c r="A1179" s="71">
        <v>1103004</v>
      </c>
      <c r="B1179" s="433" t="s">
        <v>2197</v>
      </c>
      <c r="C1179" s="376" t="s">
        <v>2702</v>
      </c>
      <c r="D1179" s="304">
        <f t="shared" si="171"/>
        <v>0</v>
      </c>
      <c r="E1179" s="319"/>
      <c r="F1179" s="319"/>
      <c r="G1179" s="319"/>
      <c r="H1179" s="319"/>
      <c r="I1179" s="238">
        <f t="shared" si="172"/>
        <v>0</v>
      </c>
      <c r="J1179" s="240"/>
      <c r="K1179" s="240"/>
      <c r="L1179" s="240"/>
      <c r="M1179" s="240"/>
      <c r="N1179" s="240"/>
      <c r="O1179" s="240"/>
      <c r="P1179" s="238">
        <f t="shared" si="173"/>
        <v>0</v>
      </c>
      <c r="Q1179" s="240"/>
      <c r="R1179" s="240"/>
      <c r="S1179" s="238">
        <f t="shared" si="174"/>
        <v>0</v>
      </c>
      <c r="T1179" s="240"/>
      <c r="U1179" s="240"/>
      <c r="V1179" s="238">
        <f t="shared" si="175"/>
        <v>0</v>
      </c>
      <c r="W1179" s="240"/>
      <c r="X1179" s="240"/>
      <c r="Y1179" s="238">
        <f t="shared" si="176"/>
        <v>0</v>
      </c>
      <c r="Z1179" s="240"/>
      <c r="AA1179" s="240"/>
      <c r="AB1179" s="240"/>
      <c r="AC1179" s="240"/>
      <c r="AD1179" s="240"/>
      <c r="AE1179" s="240"/>
      <c r="AF1179" s="240"/>
      <c r="AG1179" s="240"/>
      <c r="AH1179" s="240"/>
      <c r="AI1179" s="240"/>
      <c r="AJ1179" s="240"/>
      <c r="AK1179" s="240"/>
      <c r="AL1179" s="376" t="s">
        <v>4038</v>
      </c>
      <c r="AM1179" s="173">
        <v>379890</v>
      </c>
      <c r="AN1179" s="321">
        <f t="shared" si="177"/>
        <v>0</v>
      </c>
      <c r="AO1179" s="566" t="str">
        <f t="shared" si="178"/>
        <v/>
      </c>
      <c r="AP1179" s="209"/>
      <c r="AQ1179" s="209"/>
      <c r="AR1179" s="209"/>
      <c r="AS1179" s="209"/>
      <c r="AT1179" s="209"/>
      <c r="AU1179" s="209"/>
      <c r="AV1179" s="210"/>
    </row>
    <row r="1180" spans="1:48" ht="21" x14ac:dyDescent="0.15">
      <c r="A1180" s="71">
        <v>1103005</v>
      </c>
      <c r="B1180" s="433" t="s">
        <v>2198</v>
      </c>
      <c r="C1180" s="376" t="s">
        <v>2702</v>
      </c>
      <c r="D1180" s="304">
        <f t="shared" si="171"/>
        <v>0</v>
      </c>
      <c r="E1180" s="319"/>
      <c r="F1180" s="319"/>
      <c r="G1180" s="319"/>
      <c r="H1180" s="319"/>
      <c r="I1180" s="238">
        <f t="shared" si="172"/>
        <v>0</v>
      </c>
      <c r="J1180" s="240"/>
      <c r="K1180" s="240"/>
      <c r="L1180" s="240"/>
      <c r="M1180" s="240"/>
      <c r="N1180" s="240"/>
      <c r="O1180" s="240"/>
      <c r="P1180" s="238">
        <f t="shared" si="173"/>
        <v>0</v>
      </c>
      <c r="Q1180" s="285"/>
      <c r="R1180" s="240"/>
      <c r="S1180" s="238">
        <f t="shared" si="174"/>
        <v>0</v>
      </c>
      <c r="T1180" s="240"/>
      <c r="U1180" s="240"/>
      <c r="V1180" s="238">
        <f t="shared" si="175"/>
        <v>0</v>
      </c>
      <c r="W1180" s="240"/>
      <c r="X1180" s="240"/>
      <c r="Y1180" s="238">
        <f t="shared" si="176"/>
        <v>0</v>
      </c>
      <c r="Z1180" s="240"/>
      <c r="AA1180" s="240"/>
      <c r="AB1180" s="240"/>
      <c r="AC1180" s="240"/>
      <c r="AD1180" s="240"/>
      <c r="AE1180" s="240"/>
      <c r="AF1180" s="240"/>
      <c r="AG1180" s="240"/>
      <c r="AH1180" s="240"/>
      <c r="AI1180" s="240"/>
      <c r="AJ1180" s="240"/>
      <c r="AK1180" s="240"/>
      <c r="AL1180" s="376" t="s">
        <v>4038</v>
      </c>
      <c r="AM1180" s="173">
        <v>215950</v>
      </c>
      <c r="AN1180" s="321">
        <f t="shared" si="177"/>
        <v>0</v>
      </c>
      <c r="AO1180" s="566" t="str">
        <f t="shared" si="178"/>
        <v/>
      </c>
      <c r="AP1180" s="209"/>
      <c r="AQ1180" s="209"/>
      <c r="AR1180" s="209"/>
      <c r="AS1180" s="209"/>
      <c r="AT1180" s="209"/>
      <c r="AU1180" s="209"/>
      <c r="AV1180" s="210"/>
    </row>
    <row r="1181" spans="1:48" x14ac:dyDescent="0.15">
      <c r="A1181" s="71">
        <v>1103006</v>
      </c>
      <c r="B1181" s="433" t="s">
        <v>2199</v>
      </c>
      <c r="C1181" s="376" t="s">
        <v>2702</v>
      </c>
      <c r="D1181" s="304">
        <f t="shared" si="171"/>
        <v>0</v>
      </c>
      <c r="E1181" s="319"/>
      <c r="F1181" s="319"/>
      <c r="G1181" s="319"/>
      <c r="H1181" s="319"/>
      <c r="I1181" s="238">
        <f t="shared" si="172"/>
        <v>0</v>
      </c>
      <c r="J1181" s="240"/>
      <c r="K1181" s="240"/>
      <c r="L1181" s="240"/>
      <c r="M1181" s="240"/>
      <c r="N1181" s="240"/>
      <c r="O1181" s="240"/>
      <c r="P1181" s="238">
        <f t="shared" si="173"/>
        <v>0</v>
      </c>
      <c r="Q1181" s="240"/>
      <c r="R1181" s="240"/>
      <c r="S1181" s="238">
        <f t="shared" si="174"/>
        <v>0</v>
      </c>
      <c r="T1181" s="240"/>
      <c r="U1181" s="240"/>
      <c r="V1181" s="238">
        <f t="shared" si="175"/>
        <v>0</v>
      </c>
      <c r="W1181" s="240"/>
      <c r="X1181" s="240"/>
      <c r="Y1181" s="238">
        <f t="shared" si="176"/>
        <v>0</v>
      </c>
      <c r="Z1181" s="240"/>
      <c r="AA1181" s="240"/>
      <c r="AB1181" s="240"/>
      <c r="AC1181" s="240"/>
      <c r="AD1181" s="240"/>
      <c r="AE1181" s="240"/>
      <c r="AF1181" s="240"/>
      <c r="AG1181" s="240"/>
      <c r="AH1181" s="240"/>
      <c r="AI1181" s="240"/>
      <c r="AJ1181" s="240"/>
      <c r="AK1181" s="240"/>
      <c r="AL1181" s="376" t="s">
        <v>4038</v>
      </c>
      <c r="AM1181" s="173">
        <v>216230</v>
      </c>
      <c r="AN1181" s="321">
        <f t="shared" si="177"/>
        <v>0</v>
      </c>
      <c r="AO1181" s="566" t="str">
        <f t="shared" si="178"/>
        <v/>
      </c>
      <c r="AP1181" s="209"/>
      <c r="AQ1181" s="209"/>
      <c r="AR1181" s="209"/>
      <c r="AS1181" s="209"/>
      <c r="AT1181" s="209"/>
      <c r="AU1181" s="209"/>
      <c r="AV1181" s="210"/>
    </row>
    <row r="1182" spans="1:48" x14ac:dyDescent="0.15">
      <c r="A1182" s="71">
        <v>1103007</v>
      </c>
      <c r="B1182" s="433" t="s">
        <v>2200</v>
      </c>
      <c r="C1182" s="376" t="s">
        <v>2702</v>
      </c>
      <c r="D1182" s="304">
        <f t="shared" si="171"/>
        <v>0</v>
      </c>
      <c r="E1182" s="319"/>
      <c r="F1182" s="319"/>
      <c r="G1182" s="319"/>
      <c r="H1182" s="319"/>
      <c r="I1182" s="238">
        <f t="shared" si="172"/>
        <v>0</v>
      </c>
      <c r="J1182" s="240"/>
      <c r="K1182" s="240"/>
      <c r="L1182" s="240"/>
      <c r="M1182" s="240"/>
      <c r="N1182" s="240"/>
      <c r="O1182" s="240"/>
      <c r="P1182" s="238">
        <f t="shared" si="173"/>
        <v>0</v>
      </c>
      <c r="Q1182" s="285"/>
      <c r="R1182" s="240"/>
      <c r="S1182" s="238">
        <f t="shared" si="174"/>
        <v>0</v>
      </c>
      <c r="T1182" s="240"/>
      <c r="U1182" s="240"/>
      <c r="V1182" s="238">
        <f t="shared" si="175"/>
        <v>0</v>
      </c>
      <c r="W1182" s="240"/>
      <c r="X1182" s="240"/>
      <c r="Y1182" s="238">
        <f t="shared" si="176"/>
        <v>0</v>
      </c>
      <c r="Z1182" s="240"/>
      <c r="AA1182" s="240"/>
      <c r="AB1182" s="240"/>
      <c r="AC1182" s="240"/>
      <c r="AD1182" s="240"/>
      <c r="AE1182" s="240"/>
      <c r="AF1182" s="240"/>
      <c r="AG1182" s="240"/>
      <c r="AH1182" s="240"/>
      <c r="AI1182" s="240"/>
      <c r="AJ1182" s="240"/>
      <c r="AK1182" s="240"/>
      <c r="AL1182" s="376" t="s">
        <v>4038</v>
      </c>
      <c r="AM1182" s="173">
        <v>198340</v>
      </c>
      <c r="AN1182" s="321">
        <f t="shared" si="177"/>
        <v>0</v>
      </c>
      <c r="AO1182" s="566" t="str">
        <f t="shared" si="178"/>
        <v/>
      </c>
      <c r="AP1182" s="209"/>
      <c r="AQ1182" s="209"/>
      <c r="AR1182" s="209"/>
      <c r="AS1182" s="209"/>
      <c r="AT1182" s="209"/>
      <c r="AU1182" s="209"/>
      <c r="AV1182" s="210"/>
    </row>
    <row r="1183" spans="1:48" x14ac:dyDescent="0.15">
      <c r="A1183" s="71">
        <v>1103008</v>
      </c>
      <c r="B1183" s="433" t="s">
        <v>2201</v>
      </c>
      <c r="C1183" s="376" t="s">
        <v>2702</v>
      </c>
      <c r="D1183" s="304">
        <f t="shared" si="171"/>
        <v>0</v>
      </c>
      <c r="E1183" s="319"/>
      <c r="F1183" s="319"/>
      <c r="G1183" s="319"/>
      <c r="H1183" s="319"/>
      <c r="I1183" s="238">
        <f t="shared" si="172"/>
        <v>0</v>
      </c>
      <c r="J1183" s="240"/>
      <c r="K1183" s="240"/>
      <c r="L1183" s="240"/>
      <c r="M1183" s="240"/>
      <c r="N1183" s="240"/>
      <c r="O1183" s="240"/>
      <c r="P1183" s="238">
        <f t="shared" si="173"/>
        <v>0</v>
      </c>
      <c r="Q1183" s="240"/>
      <c r="R1183" s="240"/>
      <c r="S1183" s="238">
        <f t="shared" si="174"/>
        <v>0</v>
      </c>
      <c r="T1183" s="240"/>
      <c r="U1183" s="240"/>
      <c r="V1183" s="238">
        <f t="shared" si="175"/>
        <v>0</v>
      </c>
      <c r="W1183" s="240"/>
      <c r="X1183" s="240"/>
      <c r="Y1183" s="238">
        <f t="shared" si="176"/>
        <v>0</v>
      </c>
      <c r="Z1183" s="240"/>
      <c r="AA1183" s="240"/>
      <c r="AB1183" s="240"/>
      <c r="AC1183" s="240"/>
      <c r="AD1183" s="240"/>
      <c r="AE1183" s="240"/>
      <c r="AF1183" s="240"/>
      <c r="AG1183" s="240"/>
      <c r="AH1183" s="240"/>
      <c r="AI1183" s="240"/>
      <c r="AJ1183" s="240"/>
      <c r="AK1183" s="240"/>
      <c r="AL1183" s="376" t="s">
        <v>4038</v>
      </c>
      <c r="AM1183" s="173">
        <v>243350</v>
      </c>
      <c r="AN1183" s="321">
        <f t="shared" si="177"/>
        <v>0</v>
      </c>
      <c r="AO1183" s="566" t="str">
        <f t="shared" si="178"/>
        <v/>
      </c>
      <c r="AP1183" s="209"/>
      <c r="AQ1183" s="209"/>
      <c r="AR1183" s="209"/>
      <c r="AS1183" s="209"/>
      <c r="AT1183" s="209"/>
      <c r="AU1183" s="209"/>
      <c r="AV1183" s="210"/>
    </row>
    <row r="1184" spans="1:48" x14ac:dyDescent="0.15">
      <c r="A1184" s="71">
        <v>1103009</v>
      </c>
      <c r="B1184" s="433" t="s">
        <v>2202</v>
      </c>
      <c r="C1184" s="376" t="s">
        <v>2702</v>
      </c>
      <c r="D1184" s="304">
        <f t="shared" si="171"/>
        <v>0</v>
      </c>
      <c r="E1184" s="319"/>
      <c r="F1184" s="319"/>
      <c r="G1184" s="319"/>
      <c r="H1184" s="319"/>
      <c r="I1184" s="238">
        <f t="shared" si="172"/>
        <v>0</v>
      </c>
      <c r="J1184" s="240"/>
      <c r="K1184" s="240"/>
      <c r="L1184" s="240"/>
      <c r="M1184" s="240"/>
      <c r="N1184" s="240"/>
      <c r="O1184" s="240"/>
      <c r="P1184" s="238">
        <f t="shared" si="173"/>
        <v>0</v>
      </c>
      <c r="Q1184" s="285"/>
      <c r="R1184" s="240"/>
      <c r="S1184" s="238">
        <f t="shared" si="174"/>
        <v>0</v>
      </c>
      <c r="T1184" s="240"/>
      <c r="U1184" s="240"/>
      <c r="V1184" s="238">
        <f t="shared" si="175"/>
        <v>0</v>
      </c>
      <c r="W1184" s="240"/>
      <c r="X1184" s="240"/>
      <c r="Y1184" s="238">
        <f t="shared" si="176"/>
        <v>0</v>
      </c>
      <c r="Z1184" s="240"/>
      <c r="AA1184" s="240"/>
      <c r="AB1184" s="240"/>
      <c r="AC1184" s="240"/>
      <c r="AD1184" s="240"/>
      <c r="AE1184" s="240"/>
      <c r="AF1184" s="240"/>
      <c r="AG1184" s="240"/>
      <c r="AH1184" s="240"/>
      <c r="AI1184" s="240"/>
      <c r="AJ1184" s="240"/>
      <c r="AK1184" s="240"/>
      <c r="AL1184" s="376" t="s">
        <v>4038</v>
      </c>
      <c r="AM1184" s="173">
        <v>333750</v>
      </c>
      <c r="AN1184" s="321">
        <f t="shared" si="177"/>
        <v>0</v>
      </c>
      <c r="AO1184" s="566" t="str">
        <f t="shared" si="178"/>
        <v/>
      </c>
      <c r="AP1184" s="209"/>
      <c r="AQ1184" s="209"/>
      <c r="AR1184" s="209"/>
      <c r="AS1184" s="209"/>
      <c r="AT1184" s="209"/>
      <c r="AU1184" s="209"/>
      <c r="AV1184" s="210"/>
    </row>
    <row r="1185" spans="1:48" x14ac:dyDescent="0.15">
      <c r="A1185" s="71">
        <v>1103010</v>
      </c>
      <c r="B1185" s="433" t="s">
        <v>2203</v>
      </c>
      <c r="C1185" s="376" t="s">
        <v>2702</v>
      </c>
      <c r="D1185" s="304">
        <f t="shared" si="171"/>
        <v>0</v>
      </c>
      <c r="E1185" s="319"/>
      <c r="F1185" s="319"/>
      <c r="G1185" s="319"/>
      <c r="H1185" s="319"/>
      <c r="I1185" s="238">
        <f t="shared" si="172"/>
        <v>0</v>
      </c>
      <c r="J1185" s="240"/>
      <c r="K1185" s="240"/>
      <c r="L1185" s="240"/>
      <c r="M1185" s="240"/>
      <c r="N1185" s="240"/>
      <c r="O1185" s="240"/>
      <c r="P1185" s="238">
        <f t="shared" si="173"/>
        <v>0</v>
      </c>
      <c r="Q1185" s="240"/>
      <c r="R1185" s="240"/>
      <c r="S1185" s="238">
        <f t="shared" si="174"/>
        <v>0</v>
      </c>
      <c r="T1185" s="240"/>
      <c r="U1185" s="240"/>
      <c r="V1185" s="238">
        <f t="shared" si="175"/>
        <v>0</v>
      </c>
      <c r="W1185" s="240"/>
      <c r="X1185" s="240"/>
      <c r="Y1185" s="238">
        <f t="shared" si="176"/>
        <v>0</v>
      </c>
      <c r="Z1185" s="240"/>
      <c r="AA1185" s="240"/>
      <c r="AB1185" s="240"/>
      <c r="AC1185" s="240"/>
      <c r="AD1185" s="240"/>
      <c r="AE1185" s="240"/>
      <c r="AF1185" s="240"/>
      <c r="AG1185" s="240"/>
      <c r="AH1185" s="240"/>
      <c r="AI1185" s="240"/>
      <c r="AJ1185" s="240"/>
      <c r="AK1185" s="240"/>
      <c r="AL1185" s="376" t="s">
        <v>4038</v>
      </c>
      <c r="AM1185" s="173">
        <v>396550</v>
      </c>
      <c r="AN1185" s="321">
        <f t="shared" si="177"/>
        <v>0</v>
      </c>
      <c r="AO1185" s="566" t="str">
        <f t="shared" si="178"/>
        <v/>
      </c>
      <c r="AP1185" s="209"/>
      <c r="AQ1185" s="209"/>
      <c r="AR1185" s="209"/>
      <c r="AS1185" s="209"/>
      <c r="AT1185" s="209"/>
      <c r="AU1185" s="209"/>
      <c r="AV1185" s="210"/>
    </row>
    <row r="1186" spans="1:48" x14ac:dyDescent="0.15">
      <c r="A1186" s="71">
        <v>1103011</v>
      </c>
      <c r="B1186" s="433" t="s">
        <v>2204</v>
      </c>
      <c r="C1186" s="376" t="s">
        <v>2702</v>
      </c>
      <c r="D1186" s="304">
        <f t="shared" si="171"/>
        <v>0</v>
      </c>
      <c r="E1186" s="319"/>
      <c r="F1186" s="319"/>
      <c r="G1186" s="319"/>
      <c r="H1186" s="319"/>
      <c r="I1186" s="238">
        <f t="shared" si="172"/>
        <v>0</v>
      </c>
      <c r="J1186" s="240"/>
      <c r="K1186" s="240"/>
      <c r="L1186" s="240"/>
      <c r="M1186" s="240"/>
      <c r="N1186" s="240"/>
      <c r="O1186" s="240"/>
      <c r="P1186" s="238">
        <f t="shared" si="173"/>
        <v>0</v>
      </c>
      <c r="Q1186" s="285"/>
      <c r="R1186" s="240"/>
      <c r="S1186" s="238">
        <f t="shared" si="174"/>
        <v>0</v>
      </c>
      <c r="T1186" s="240"/>
      <c r="U1186" s="240"/>
      <c r="V1186" s="238">
        <f t="shared" si="175"/>
        <v>0</v>
      </c>
      <c r="W1186" s="240"/>
      <c r="X1186" s="240"/>
      <c r="Y1186" s="238">
        <f t="shared" si="176"/>
        <v>0</v>
      </c>
      <c r="Z1186" s="240"/>
      <c r="AA1186" s="240"/>
      <c r="AB1186" s="240"/>
      <c r="AC1186" s="240"/>
      <c r="AD1186" s="240"/>
      <c r="AE1186" s="240"/>
      <c r="AF1186" s="240"/>
      <c r="AG1186" s="240"/>
      <c r="AH1186" s="240"/>
      <c r="AI1186" s="240"/>
      <c r="AJ1186" s="240"/>
      <c r="AK1186" s="240"/>
      <c r="AL1186" s="376" t="s">
        <v>4038</v>
      </c>
      <c r="AM1186" s="173">
        <v>608860</v>
      </c>
      <c r="AN1186" s="321">
        <f t="shared" si="177"/>
        <v>0</v>
      </c>
      <c r="AO1186" s="566" t="str">
        <f t="shared" si="178"/>
        <v/>
      </c>
      <c r="AP1186" s="209"/>
      <c r="AQ1186" s="209"/>
      <c r="AR1186" s="209"/>
      <c r="AS1186" s="209"/>
      <c r="AT1186" s="209"/>
      <c r="AU1186" s="209"/>
      <c r="AV1186" s="210"/>
    </row>
    <row r="1187" spans="1:48" ht="21" x14ac:dyDescent="0.15">
      <c r="A1187" s="71">
        <v>1103012</v>
      </c>
      <c r="B1187" s="433" t="s">
        <v>2205</v>
      </c>
      <c r="C1187" s="376" t="s">
        <v>2702</v>
      </c>
      <c r="D1187" s="304">
        <f t="shared" si="171"/>
        <v>0</v>
      </c>
      <c r="E1187" s="319"/>
      <c r="F1187" s="319"/>
      <c r="G1187" s="319"/>
      <c r="H1187" s="319"/>
      <c r="I1187" s="238">
        <f t="shared" si="172"/>
        <v>0</v>
      </c>
      <c r="J1187" s="240"/>
      <c r="K1187" s="240"/>
      <c r="L1187" s="240"/>
      <c r="M1187" s="240"/>
      <c r="N1187" s="240"/>
      <c r="O1187" s="240"/>
      <c r="P1187" s="238">
        <f t="shared" si="173"/>
        <v>0</v>
      </c>
      <c r="Q1187" s="240"/>
      <c r="R1187" s="240"/>
      <c r="S1187" s="238">
        <f t="shared" si="174"/>
        <v>0</v>
      </c>
      <c r="T1187" s="240"/>
      <c r="U1187" s="240"/>
      <c r="V1187" s="238">
        <f t="shared" si="175"/>
        <v>0</v>
      </c>
      <c r="W1187" s="240"/>
      <c r="X1187" s="240"/>
      <c r="Y1187" s="238">
        <f t="shared" si="176"/>
        <v>0</v>
      </c>
      <c r="Z1187" s="240"/>
      <c r="AA1187" s="240"/>
      <c r="AB1187" s="240"/>
      <c r="AC1187" s="240"/>
      <c r="AD1187" s="240"/>
      <c r="AE1187" s="240"/>
      <c r="AF1187" s="240"/>
      <c r="AG1187" s="240"/>
      <c r="AH1187" s="240"/>
      <c r="AI1187" s="240"/>
      <c r="AJ1187" s="240"/>
      <c r="AK1187" s="240"/>
      <c r="AL1187" s="376" t="s">
        <v>4038</v>
      </c>
      <c r="AM1187" s="173">
        <v>654950</v>
      </c>
      <c r="AN1187" s="321">
        <f t="shared" si="177"/>
        <v>0</v>
      </c>
      <c r="AO1187" s="566" t="str">
        <f t="shared" si="178"/>
        <v/>
      </c>
      <c r="AP1187" s="209"/>
      <c r="AQ1187" s="209"/>
      <c r="AR1187" s="209"/>
      <c r="AS1187" s="209"/>
      <c r="AT1187" s="209"/>
      <c r="AU1187" s="209"/>
      <c r="AV1187" s="210"/>
    </row>
    <row r="1188" spans="1:48" ht="21" x14ac:dyDescent="0.15">
      <c r="A1188" s="71">
        <v>1103013</v>
      </c>
      <c r="B1188" s="433" t="s">
        <v>2206</v>
      </c>
      <c r="C1188" s="376" t="s">
        <v>2702</v>
      </c>
      <c r="D1188" s="304">
        <f t="shared" si="171"/>
        <v>0</v>
      </c>
      <c r="E1188" s="319"/>
      <c r="F1188" s="319"/>
      <c r="G1188" s="319"/>
      <c r="H1188" s="319"/>
      <c r="I1188" s="238">
        <f t="shared" si="172"/>
        <v>0</v>
      </c>
      <c r="J1188" s="240"/>
      <c r="K1188" s="240"/>
      <c r="L1188" s="240"/>
      <c r="M1188" s="240"/>
      <c r="N1188" s="240"/>
      <c r="O1188" s="240"/>
      <c r="P1188" s="238">
        <f t="shared" si="173"/>
        <v>0</v>
      </c>
      <c r="Q1188" s="285"/>
      <c r="R1188" s="240"/>
      <c r="S1188" s="238">
        <f t="shared" si="174"/>
        <v>0</v>
      </c>
      <c r="T1188" s="240"/>
      <c r="U1188" s="240"/>
      <c r="V1188" s="238">
        <f t="shared" si="175"/>
        <v>0</v>
      </c>
      <c r="W1188" s="240"/>
      <c r="X1188" s="240"/>
      <c r="Y1188" s="238">
        <f t="shared" si="176"/>
        <v>0</v>
      </c>
      <c r="Z1188" s="240"/>
      <c r="AA1188" s="240"/>
      <c r="AB1188" s="240"/>
      <c r="AC1188" s="240"/>
      <c r="AD1188" s="240"/>
      <c r="AE1188" s="240"/>
      <c r="AF1188" s="240"/>
      <c r="AG1188" s="240"/>
      <c r="AH1188" s="240"/>
      <c r="AI1188" s="240"/>
      <c r="AJ1188" s="240"/>
      <c r="AK1188" s="240"/>
      <c r="AL1188" s="376" t="s">
        <v>4038</v>
      </c>
      <c r="AM1188" s="173">
        <v>294140</v>
      </c>
      <c r="AN1188" s="321">
        <f t="shared" si="177"/>
        <v>0</v>
      </c>
      <c r="AO1188" s="566" t="str">
        <f t="shared" si="178"/>
        <v/>
      </c>
      <c r="AP1188" s="209"/>
      <c r="AQ1188" s="209"/>
      <c r="AR1188" s="209"/>
      <c r="AS1188" s="209"/>
      <c r="AT1188" s="209"/>
      <c r="AU1188" s="209"/>
      <c r="AV1188" s="210"/>
    </row>
    <row r="1189" spans="1:48" x14ac:dyDescent="0.15">
      <c r="A1189" s="71">
        <v>1103014</v>
      </c>
      <c r="B1189" s="433" t="s">
        <v>2207</v>
      </c>
      <c r="C1189" s="376" t="s">
        <v>2702</v>
      </c>
      <c r="D1189" s="304">
        <f t="shared" si="171"/>
        <v>0</v>
      </c>
      <c r="E1189" s="319"/>
      <c r="F1189" s="319"/>
      <c r="G1189" s="319"/>
      <c r="H1189" s="319"/>
      <c r="I1189" s="238">
        <f t="shared" si="172"/>
        <v>0</v>
      </c>
      <c r="J1189" s="240"/>
      <c r="K1189" s="240"/>
      <c r="L1189" s="240"/>
      <c r="M1189" s="240"/>
      <c r="N1189" s="240"/>
      <c r="O1189" s="240"/>
      <c r="P1189" s="238">
        <f t="shared" si="173"/>
        <v>0</v>
      </c>
      <c r="Q1189" s="240"/>
      <c r="R1189" s="240"/>
      <c r="S1189" s="238">
        <f t="shared" si="174"/>
        <v>0</v>
      </c>
      <c r="T1189" s="240"/>
      <c r="U1189" s="240"/>
      <c r="V1189" s="238">
        <f t="shared" si="175"/>
        <v>0</v>
      </c>
      <c r="W1189" s="240"/>
      <c r="X1189" s="240"/>
      <c r="Y1189" s="238">
        <f t="shared" si="176"/>
        <v>0</v>
      </c>
      <c r="Z1189" s="240"/>
      <c r="AA1189" s="240"/>
      <c r="AB1189" s="240"/>
      <c r="AC1189" s="240"/>
      <c r="AD1189" s="240"/>
      <c r="AE1189" s="240"/>
      <c r="AF1189" s="240"/>
      <c r="AG1189" s="240"/>
      <c r="AH1189" s="240"/>
      <c r="AI1189" s="240"/>
      <c r="AJ1189" s="240"/>
      <c r="AK1189" s="240"/>
      <c r="AL1189" s="376" t="s">
        <v>4038</v>
      </c>
      <c r="AM1189" s="173">
        <v>370370</v>
      </c>
      <c r="AN1189" s="321">
        <f t="shared" si="177"/>
        <v>0</v>
      </c>
      <c r="AO1189" s="566" t="str">
        <f t="shared" si="178"/>
        <v/>
      </c>
      <c r="AP1189" s="209"/>
      <c r="AQ1189" s="209"/>
      <c r="AR1189" s="209"/>
      <c r="AS1189" s="209"/>
      <c r="AT1189" s="209"/>
      <c r="AU1189" s="209"/>
      <c r="AV1189" s="210"/>
    </row>
    <row r="1190" spans="1:48" x14ac:dyDescent="0.15">
      <c r="A1190" s="71">
        <v>1103015</v>
      </c>
      <c r="B1190" s="433" t="s">
        <v>2208</v>
      </c>
      <c r="C1190" s="376" t="s">
        <v>2702</v>
      </c>
      <c r="D1190" s="304">
        <f t="shared" si="171"/>
        <v>0</v>
      </c>
      <c r="E1190" s="319"/>
      <c r="F1190" s="319"/>
      <c r="G1190" s="319"/>
      <c r="H1190" s="319"/>
      <c r="I1190" s="238">
        <f t="shared" si="172"/>
        <v>0</v>
      </c>
      <c r="J1190" s="240"/>
      <c r="K1190" s="240"/>
      <c r="L1190" s="240"/>
      <c r="M1190" s="240"/>
      <c r="N1190" s="240"/>
      <c r="O1190" s="240"/>
      <c r="P1190" s="238">
        <f t="shared" si="173"/>
        <v>0</v>
      </c>
      <c r="Q1190" s="240"/>
      <c r="R1190" s="240"/>
      <c r="S1190" s="238">
        <f t="shared" si="174"/>
        <v>0</v>
      </c>
      <c r="T1190" s="240"/>
      <c r="U1190" s="240"/>
      <c r="V1190" s="238">
        <f t="shared" si="175"/>
        <v>0</v>
      </c>
      <c r="W1190" s="240"/>
      <c r="X1190" s="240"/>
      <c r="Y1190" s="238">
        <f t="shared" si="176"/>
        <v>0</v>
      </c>
      <c r="Z1190" s="240"/>
      <c r="AA1190" s="240"/>
      <c r="AB1190" s="240"/>
      <c r="AC1190" s="240"/>
      <c r="AD1190" s="240"/>
      <c r="AE1190" s="240"/>
      <c r="AF1190" s="240"/>
      <c r="AG1190" s="240"/>
      <c r="AH1190" s="240"/>
      <c r="AI1190" s="240"/>
      <c r="AJ1190" s="240"/>
      <c r="AK1190" s="240"/>
      <c r="AL1190" s="376" t="s">
        <v>4038</v>
      </c>
      <c r="AM1190" s="173">
        <v>413640</v>
      </c>
      <c r="AN1190" s="321">
        <f t="shared" si="177"/>
        <v>0</v>
      </c>
      <c r="AO1190" s="566" t="str">
        <f t="shared" si="178"/>
        <v/>
      </c>
      <c r="AP1190" s="209"/>
      <c r="AQ1190" s="209"/>
      <c r="AR1190" s="209"/>
      <c r="AS1190" s="209"/>
      <c r="AT1190" s="209"/>
      <c r="AU1190" s="209"/>
      <c r="AV1190" s="210"/>
    </row>
    <row r="1191" spans="1:48" ht="21" x14ac:dyDescent="0.15">
      <c r="A1191" s="71">
        <v>1103016</v>
      </c>
      <c r="B1191" s="433" t="s">
        <v>2209</v>
      </c>
      <c r="C1191" s="376" t="s">
        <v>2702</v>
      </c>
      <c r="D1191" s="304">
        <f t="shared" si="171"/>
        <v>0</v>
      </c>
      <c r="E1191" s="319"/>
      <c r="F1191" s="319"/>
      <c r="G1191" s="319"/>
      <c r="H1191" s="319"/>
      <c r="I1191" s="238">
        <f t="shared" si="172"/>
        <v>0</v>
      </c>
      <c r="J1191" s="240"/>
      <c r="K1191" s="240"/>
      <c r="L1191" s="240"/>
      <c r="M1191" s="240"/>
      <c r="N1191" s="240"/>
      <c r="O1191" s="240"/>
      <c r="P1191" s="238">
        <f t="shared" si="173"/>
        <v>0</v>
      </c>
      <c r="Q1191" s="240"/>
      <c r="R1191" s="240"/>
      <c r="S1191" s="238">
        <f t="shared" si="174"/>
        <v>0</v>
      </c>
      <c r="T1191" s="240"/>
      <c r="U1191" s="240"/>
      <c r="V1191" s="238">
        <f t="shared" si="175"/>
        <v>0</v>
      </c>
      <c r="W1191" s="240"/>
      <c r="X1191" s="240"/>
      <c r="Y1191" s="238">
        <f t="shared" si="176"/>
        <v>0</v>
      </c>
      <c r="Z1191" s="240"/>
      <c r="AA1191" s="240"/>
      <c r="AB1191" s="240"/>
      <c r="AC1191" s="240"/>
      <c r="AD1191" s="240"/>
      <c r="AE1191" s="240"/>
      <c r="AF1191" s="240"/>
      <c r="AG1191" s="240"/>
      <c r="AH1191" s="240"/>
      <c r="AI1191" s="240"/>
      <c r="AJ1191" s="240"/>
      <c r="AK1191" s="240"/>
      <c r="AL1191" s="376" t="s">
        <v>4038</v>
      </c>
      <c r="AM1191" s="173">
        <v>370370</v>
      </c>
      <c r="AN1191" s="321">
        <f t="shared" si="177"/>
        <v>0</v>
      </c>
      <c r="AO1191" s="566" t="str">
        <f t="shared" si="178"/>
        <v/>
      </c>
      <c r="AP1191" s="209"/>
      <c r="AQ1191" s="209"/>
      <c r="AR1191" s="209"/>
      <c r="AS1191" s="209"/>
      <c r="AT1191" s="209"/>
      <c r="AU1191" s="209"/>
      <c r="AV1191" s="210"/>
    </row>
    <row r="1192" spans="1:48" ht="21" x14ac:dyDescent="0.15">
      <c r="A1192" s="71">
        <v>1103017</v>
      </c>
      <c r="B1192" s="433" t="s">
        <v>803</v>
      </c>
      <c r="C1192" s="376" t="s">
        <v>2702</v>
      </c>
      <c r="D1192" s="304">
        <f t="shared" si="171"/>
        <v>0</v>
      </c>
      <c r="E1192" s="319"/>
      <c r="F1192" s="319"/>
      <c r="G1192" s="319"/>
      <c r="H1192" s="319"/>
      <c r="I1192" s="238">
        <f t="shared" si="172"/>
        <v>0</v>
      </c>
      <c r="J1192" s="240"/>
      <c r="K1192" s="240"/>
      <c r="L1192" s="240"/>
      <c r="M1192" s="240"/>
      <c r="N1192" s="240"/>
      <c r="O1192" s="240"/>
      <c r="P1192" s="238">
        <f t="shared" si="173"/>
        <v>0</v>
      </c>
      <c r="Q1192" s="240"/>
      <c r="R1192" s="240"/>
      <c r="S1192" s="238">
        <f t="shared" si="174"/>
        <v>0</v>
      </c>
      <c r="T1192" s="240"/>
      <c r="U1192" s="240"/>
      <c r="V1192" s="238">
        <f t="shared" si="175"/>
        <v>0</v>
      </c>
      <c r="W1192" s="240"/>
      <c r="X1192" s="240"/>
      <c r="Y1192" s="238">
        <f t="shared" si="176"/>
        <v>0</v>
      </c>
      <c r="Z1192" s="240"/>
      <c r="AA1192" s="240"/>
      <c r="AB1192" s="240"/>
      <c r="AC1192" s="240"/>
      <c r="AD1192" s="240"/>
      <c r="AE1192" s="240"/>
      <c r="AF1192" s="240"/>
      <c r="AG1192" s="240"/>
      <c r="AH1192" s="240"/>
      <c r="AI1192" s="240"/>
      <c r="AJ1192" s="240"/>
      <c r="AK1192" s="240"/>
      <c r="AL1192" s="376" t="s">
        <v>4038</v>
      </c>
      <c r="AM1192" s="173">
        <v>414990</v>
      </c>
      <c r="AN1192" s="321">
        <f t="shared" si="177"/>
        <v>0</v>
      </c>
      <c r="AO1192" s="566" t="str">
        <f t="shared" si="178"/>
        <v/>
      </c>
      <c r="AP1192" s="209"/>
      <c r="AQ1192" s="209"/>
      <c r="AR1192" s="209"/>
      <c r="AS1192" s="209"/>
      <c r="AT1192" s="209"/>
      <c r="AU1192" s="209"/>
      <c r="AV1192" s="210"/>
    </row>
    <row r="1193" spans="1:48" ht="42" x14ac:dyDescent="0.15">
      <c r="A1193" s="71">
        <v>1103018</v>
      </c>
      <c r="B1193" s="433" t="s">
        <v>804</v>
      </c>
      <c r="C1193" s="376" t="s">
        <v>2702</v>
      </c>
      <c r="D1193" s="304">
        <f t="shared" si="171"/>
        <v>0</v>
      </c>
      <c r="E1193" s="319"/>
      <c r="F1193" s="319"/>
      <c r="G1193" s="319"/>
      <c r="H1193" s="319"/>
      <c r="I1193" s="238">
        <f t="shared" si="172"/>
        <v>0</v>
      </c>
      <c r="J1193" s="240"/>
      <c r="K1193" s="240"/>
      <c r="L1193" s="240"/>
      <c r="M1193" s="240"/>
      <c r="N1193" s="240"/>
      <c r="O1193" s="240"/>
      <c r="P1193" s="238">
        <f t="shared" si="173"/>
        <v>0</v>
      </c>
      <c r="Q1193" s="240"/>
      <c r="R1193" s="240"/>
      <c r="S1193" s="238">
        <f t="shared" si="174"/>
        <v>0</v>
      </c>
      <c r="T1193" s="240"/>
      <c r="U1193" s="240"/>
      <c r="V1193" s="238">
        <f t="shared" si="175"/>
        <v>0</v>
      </c>
      <c r="W1193" s="240"/>
      <c r="X1193" s="240"/>
      <c r="Y1193" s="238">
        <f t="shared" si="176"/>
        <v>0</v>
      </c>
      <c r="Z1193" s="240"/>
      <c r="AA1193" s="240"/>
      <c r="AB1193" s="240"/>
      <c r="AC1193" s="240"/>
      <c r="AD1193" s="240"/>
      <c r="AE1193" s="240"/>
      <c r="AF1193" s="240"/>
      <c r="AG1193" s="240"/>
      <c r="AH1193" s="240"/>
      <c r="AI1193" s="240"/>
      <c r="AJ1193" s="240"/>
      <c r="AK1193" s="240"/>
      <c r="AL1193" s="376" t="s">
        <v>4038</v>
      </c>
      <c r="AM1193" s="173">
        <v>198340</v>
      </c>
      <c r="AN1193" s="321">
        <f t="shared" si="177"/>
        <v>0</v>
      </c>
      <c r="AO1193" s="566" t="str">
        <f t="shared" si="178"/>
        <v/>
      </c>
      <c r="AP1193" s="209"/>
      <c r="AQ1193" s="209"/>
      <c r="AR1193" s="209"/>
      <c r="AS1193" s="209"/>
      <c r="AT1193" s="209"/>
      <c r="AU1193" s="209"/>
      <c r="AV1193" s="210"/>
    </row>
    <row r="1194" spans="1:48" x14ac:dyDescent="0.15">
      <c r="A1194" s="71">
        <v>1103019</v>
      </c>
      <c r="B1194" s="433" t="s">
        <v>2210</v>
      </c>
      <c r="C1194" s="376" t="s">
        <v>2702</v>
      </c>
      <c r="D1194" s="304">
        <f t="shared" si="171"/>
        <v>0</v>
      </c>
      <c r="E1194" s="319"/>
      <c r="F1194" s="319"/>
      <c r="G1194" s="319"/>
      <c r="H1194" s="319"/>
      <c r="I1194" s="238">
        <f t="shared" si="172"/>
        <v>0</v>
      </c>
      <c r="J1194" s="240"/>
      <c r="K1194" s="240"/>
      <c r="L1194" s="240"/>
      <c r="M1194" s="240"/>
      <c r="N1194" s="240"/>
      <c r="O1194" s="240"/>
      <c r="P1194" s="238">
        <f t="shared" si="173"/>
        <v>0</v>
      </c>
      <c r="Q1194" s="240"/>
      <c r="R1194" s="240"/>
      <c r="S1194" s="238">
        <f t="shared" si="174"/>
        <v>0</v>
      </c>
      <c r="T1194" s="240"/>
      <c r="U1194" s="240"/>
      <c r="V1194" s="238">
        <f t="shared" si="175"/>
        <v>0</v>
      </c>
      <c r="W1194" s="240"/>
      <c r="X1194" s="240"/>
      <c r="Y1194" s="238">
        <f t="shared" si="176"/>
        <v>0</v>
      </c>
      <c r="Z1194" s="240"/>
      <c r="AA1194" s="240"/>
      <c r="AB1194" s="240"/>
      <c r="AC1194" s="240"/>
      <c r="AD1194" s="240"/>
      <c r="AE1194" s="240"/>
      <c r="AF1194" s="240"/>
      <c r="AG1194" s="240"/>
      <c r="AH1194" s="240"/>
      <c r="AI1194" s="240"/>
      <c r="AJ1194" s="240"/>
      <c r="AK1194" s="240"/>
      <c r="AL1194" s="376" t="s">
        <v>4038</v>
      </c>
      <c r="AM1194" s="173">
        <v>517400</v>
      </c>
      <c r="AN1194" s="321">
        <f t="shared" si="177"/>
        <v>0</v>
      </c>
      <c r="AO1194" s="566" t="str">
        <f t="shared" si="178"/>
        <v/>
      </c>
      <c r="AP1194" s="209"/>
      <c r="AQ1194" s="209"/>
      <c r="AR1194" s="209"/>
      <c r="AS1194" s="209"/>
      <c r="AT1194" s="209"/>
      <c r="AU1194" s="209"/>
      <c r="AV1194" s="210"/>
    </row>
    <row r="1195" spans="1:48" ht="21" x14ac:dyDescent="0.15">
      <c r="A1195" s="71">
        <v>1103020</v>
      </c>
      <c r="B1195" s="433" t="s">
        <v>2211</v>
      </c>
      <c r="C1195" s="376" t="s">
        <v>2702</v>
      </c>
      <c r="D1195" s="304">
        <f t="shared" si="171"/>
        <v>0</v>
      </c>
      <c r="E1195" s="319"/>
      <c r="F1195" s="319"/>
      <c r="G1195" s="319"/>
      <c r="H1195" s="319"/>
      <c r="I1195" s="238">
        <f t="shared" si="172"/>
        <v>0</v>
      </c>
      <c r="J1195" s="240"/>
      <c r="K1195" s="240"/>
      <c r="L1195" s="240"/>
      <c r="M1195" s="240"/>
      <c r="N1195" s="240"/>
      <c r="O1195" s="240"/>
      <c r="P1195" s="238">
        <f t="shared" si="173"/>
        <v>0</v>
      </c>
      <c r="Q1195" s="240"/>
      <c r="R1195" s="240"/>
      <c r="S1195" s="238">
        <f t="shared" si="174"/>
        <v>0</v>
      </c>
      <c r="T1195" s="240"/>
      <c r="U1195" s="240"/>
      <c r="V1195" s="238">
        <f t="shared" si="175"/>
        <v>0</v>
      </c>
      <c r="W1195" s="240"/>
      <c r="X1195" s="240"/>
      <c r="Y1195" s="238">
        <f t="shared" si="176"/>
        <v>0</v>
      </c>
      <c r="Z1195" s="240"/>
      <c r="AA1195" s="240"/>
      <c r="AB1195" s="240"/>
      <c r="AC1195" s="240"/>
      <c r="AD1195" s="240"/>
      <c r="AE1195" s="240"/>
      <c r="AF1195" s="240"/>
      <c r="AG1195" s="240"/>
      <c r="AH1195" s="240"/>
      <c r="AI1195" s="240"/>
      <c r="AJ1195" s="240"/>
      <c r="AK1195" s="240"/>
      <c r="AL1195" s="376" t="s">
        <v>4038</v>
      </c>
      <c r="AM1195" s="173">
        <v>327330</v>
      </c>
      <c r="AN1195" s="321">
        <f t="shared" si="177"/>
        <v>0</v>
      </c>
      <c r="AO1195" s="566" t="str">
        <f t="shared" si="178"/>
        <v/>
      </c>
      <c r="AP1195" s="209"/>
      <c r="AQ1195" s="209"/>
      <c r="AR1195" s="209"/>
      <c r="AS1195" s="209"/>
      <c r="AT1195" s="209"/>
      <c r="AU1195" s="209"/>
      <c r="AV1195" s="210"/>
    </row>
    <row r="1196" spans="1:48" x14ac:dyDescent="0.15">
      <c r="A1196" s="71">
        <v>1103021</v>
      </c>
      <c r="B1196" s="433" t="s">
        <v>2212</v>
      </c>
      <c r="C1196" s="376" t="s">
        <v>2702</v>
      </c>
      <c r="D1196" s="304">
        <f t="shared" si="171"/>
        <v>0</v>
      </c>
      <c r="E1196" s="319"/>
      <c r="F1196" s="319"/>
      <c r="G1196" s="319"/>
      <c r="H1196" s="319"/>
      <c r="I1196" s="238">
        <f t="shared" si="172"/>
        <v>0</v>
      </c>
      <c r="J1196" s="240"/>
      <c r="K1196" s="240"/>
      <c r="L1196" s="240"/>
      <c r="M1196" s="240"/>
      <c r="N1196" s="240"/>
      <c r="O1196" s="240"/>
      <c r="P1196" s="238">
        <f t="shared" si="173"/>
        <v>0</v>
      </c>
      <c r="Q1196" s="240"/>
      <c r="R1196" s="240"/>
      <c r="S1196" s="238">
        <f t="shared" si="174"/>
        <v>0</v>
      </c>
      <c r="T1196" s="240"/>
      <c r="U1196" s="240"/>
      <c r="V1196" s="238">
        <f t="shared" si="175"/>
        <v>0</v>
      </c>
      <c r="W1196" s="240"/>
      <c r="X1196" s="240"/>
      <c r="Y1196" s="238">
        <f t="shared" si="176"/>
        <v>0</v>
      </c>
      <c r="Z1196" s="240"/>
      <c r="AA1196" s="240"/>
      <c r="AB1196" s="240"/>
      <c r="AC1196" s="240"/>
      <c r="AD1196" s="240"/>
      <c r="AE1196" s="240"/>
      <c r="AF1196" s="240"/>
      <c r="AG1196" s="240"/>
      <c r="AH1196" s="240"/>
      <c r="AI1196" s="240"/>
      <c r="AJ1196" s="240"/>
      <c r="AK1196" s="240"/>
      <c r="AL1196" s="376" t="s">
        <v>4038</v>
      </c>
      <c r="AM1196" s="173">
        <v>261210</v>
      </c>
      <c r="AN1196" s="321">
        <f t="shared" si="177"/>
        <v>0</v>
      </c>
      <c r="AO1196" s="566" t="str">
        <f t="shared" si="178"/>
        <v/>
      </c>
      <c r="AP1196" s="209"/>
      <c r="AQ1196" s="209"/>
      <c r="AR1196" s="209"/>
      <c r="AS1196" s="209"/>
      <c r="AT1196" s="209"/>
      <c r="AU1196" s="209"/>
      <c r="AV1196" s="210"/>
    </row>
    <row r="1197" spans="1:48" x14ac:dyDescent="0.15">
      <c r="A1197" s="71">
        <v>1103022</v>
      </c>
      <c r="B1197" s="433" t="s">
        <v>1545</v>
      </c>
      <c r="C1197" s="376" t="s">
        <v>2702</v>
      </c>
      <c r="D1197" s="304">
        <f t="shared" si="171"/>
        <v>0</v>
      </c>
      <c r="E1197" s="319"/>
      <c r="F1197" s="319"/>
      <c r="G1197" s="319"/>
      <c r="H1197" s="319"/>
      <c r="I1197" s="238">
        <f t="shared" si="172"/>
        <v>0</v>
      </c>
      <c r="J1197" s="240"/>
      <c r="K1197" s="240"/>
      <c r="L1197" s="240"/>
      <c r="M1197" s="240"/>
      <c r="N1197" s="240"/>
      <c r="O1197" s="240"/>
      <c r="P1197" s="238">
        <f t="shared" si="173"/>
        <v>0</v>
      </c>
      <c r="Q1197" s="240"/>
      <c r="R1197" s="240"/>
      <c r="S1197" s="238">
        <f t="shared" si="174"/>
        <v>0</v>
      </c>
      <c r="T1197" s="240"/>
      <c r="U1197" s="240"/>
      <c r="V1197" s="238">
        <f t="shared" si="175"/>
        <v>0</v>
      </c>
      <c r="W1197" s="240"/>
      <c r="X1197" s="240"/>
      <c r="Y1197" s="238">
        <f t="shared" si="176"/>
        <v>0</v>
      </c>
      <c r="Z1197" s="240"/>
      <c r="AA1197" s="240"/>
      <c r="AB1197" s="240"/>
      <c r="AC1197" s="240"/>
      <c r="AD1197" s="240"/>
      <c r="AE1197" s="240"/>
      <c r="AF1197" s="240"/>
      <c r="AG1197" s="240"/>
      <c r="AH1197" s="240"/>
      <c r="AI1197" s="240"/>
      <c r="AJ1197" s="240"/>
      <c r="AK1197" s="240"/>
      <c r="AL1197" s="376" t="s">
        <v>4038</v>
      </c>
      <c r="AM1197" s="173">
        <v>462310</v>
      </c>
      <c r="AN1197" s="321">
        <f t="shared" si="177"/>
        <v>0</v>
      </c>
      <c r="AO1197" s="566" t="str">
        <f t="shared" si="178"/>
        <v/>
      </c>
      <c r="AP1197" s="209"/>
      <c r="AQ1197" s="209"/>
      <c r="AR1197" s="209"/>
      <c r="AS1197" s="209"/>
      <c r="AT1197" s="209"/>
      <c r="AU1197" s="209"/>
      <c r="AV1197" s="210"/>
    </row>
    <row r="1198" spans="1:48" x14ac:dyDescent="0.15">
      <c r="A1198" s="71">
        <v>1103023</v>
      </c>
      <c r="B1198" s="433" t="s">
        <v>1546</v>
      </c>
      <c r="C1198" s="376" t="s">
        <v>2702</v>
      </c>
      <c r="D1198" s="304">
        <f t="shared" si="171"/>
        <v>0</v>
      </c>
      <c r="E1198" s="319"/>
      <c r="F1198" s="319"/>
      <c r="G1198" s="319"/>
      <c r="H1198" s="319"/>
      <c r="I1198" s="238">
        <f t="shared" si="172"/>
        <v>0</v>
      </c>
      <c r="J1198" s="240"/>
      <c r="K1198" s="240"/>
      <c r="L1198" s="240"/>
      <c r="M1198" s="240"/>
      <c r="N1198" s="240"/>
      <c r="O1198" s="240"/>
      <c r="P1198" s="238">
        <f t="shared" si="173"/>
        <v>0</v>
      </c>
      <c r="Q1198" s="240"/>
      <c r="R1198" s="240"/>
      <c r="S1198" s="238">
        <f t="shared" si="174"/>
        <v>0</v>
      </c>
      <c r="T1198" s="240"/>
      <c r="U1198" s="240"/>
      <c r="V1198" s="238">
        <f t="shared" si="175"/>
        <v>0</v>
      </c>
      <c r="W1198" s="240"/>
      <c r="X1198" s="240"/>
      <c r="Y1198" s="238">
        <f t="shared" si="176"/>
        <v>0</v>
      </c>
      <c r="Z1198" s="240"/>
      <c r="AA1198" s="240"/>
      <c r="AB1198" s="240"/>
      <c r="AC1198" s="240"/>
      <c r="AD1198" s="240"/>
      <c r="AE1198" s="240"/>
      <c r="AF1198" s="240"/>
      <c r="AG1198" s="240"/>
      <c r="AH1198" s="240"/>
      <c r="AI1198" s="240"/>
      <c r="AJ1198" s="240"/>
      <c r="AK1198" s="240"/>
      <c r="AL1198" s="376" t="s">
        <v>4038</v>
      </c>
      <c r="AM1198" s="173">
        <v>436340</v>
      </c>
      <c r="AN1198" s="321">
        <f t="shared" si="177"/>
        <v>0</v>
      </c>
      <c r="AO1198" s="566" t="str">
        <f t="shared" si="178"/>
        <v/>
      </c>
      <c r="AP1198" s="209"/>
      <c r="AQ1198" s="209"/>
      <c r="AR1198" s="209"/>
      <c r="AS1198" s="209"/>
      <c r="AT1198" s="209"/>
      <c r="AU1198" s="209"/>
      <c r="AV1198" s="210"/>
    </row>
    <row r="1199" spans="1:48" x14ac:dyDescent="0.15">
      <c r="A1199" s="71">
        <v>1103024</v>
      </c>
      <c r="B1199" s="433" t="s">
        <v>1547</v>
      </c>
      <c r="C1199" s="376" t="s">
        <v>2702</v>
      </c>
      <c r="D1199" s="304">
        <f t="shared" si="171"/>
        <v>0</v>
      </c>
      <c r="E1199" s="319"/>
      <c r="F1199" s="319"/>
      <c r="G1199" s="319"/>
      <c r="H1199" s="319"/>
      <c r="I1199" s="238">
        <f t="shared" si="172"/>
        <v>0</v>
      </c>
      <c r="J1199" s="240"/>
      <c r="K1199" s="240"/>
      <c r="L1199" s="240"/>
      <c r="M1199" s="240"/>
      <c r="N1199" s="240"/>
      <c r="O1199" s="240"/>
      <c r="P1199" s="238">
        <f t="shared" si="173"/>
        <v>0</v>
      </c>
      <c r="Q1199" s="240"/>
      <c r="R1199" s="240"/>
      <c r="S1199" s="238">
        <f t="shared" si="174"/>
        <v>0</v>
      </c>
      <c r="T1199" s="240"/>
      <c r="U1199" s="240"/>
      <c r="V1199" s="238">
        <f t="shared" si="175"/>
        <v>0</v>
      </c>
      <c r="W1199" s="240"/>
      <c r="X1199" s="240"/>
      <c r="Y1199" s="238">
        <f t="shared" si="176"/>
        <v>0</v>
      </c>
      <c r="Z1199" s="240"/>
      <c r="AA1199" s="240"/>
      <c r="AB1199" s="240"/>
      <c r="AC1199" s="240"/>
      <c r="AD1199" s="240"/>
      <c r="AE1199" s="240"/>
      <c r="AF1199" s="240"/>
      <c r="AG1199" s="240"/>
      <c r="AH1199" s="240"/>
      <c r="AI1199" s="240"/>
      <c r="AJ1199" s="240"/>
      <c r="AK1199" s="240"/>
      <c r="AL1199" s="376" t="s">
        <v>4038</v>
      </c>
      <c r="AM1199" s="173">
        <v>894700</v>
      </c>
      <c r="AN1199" s="321">
        <f t="shared" si="177"/>
        <v>0</v>
      </c>
      <c r="AO1199" s="566" t="str">
        <f t="shared" si="178"/>
        <v/>
      </c>
      <c r="AP1199" s="209"/>
      <c r="AQ1199" s="209"/>
      <c r="AR1199" s="209"/>
      <c r="AS1199" s="209"/>
      <c r="AT1199" s="209"/>
      <c r="AU1199" s="209"/>
      <c r="AV1199" s="210"/>
    </row>
    <row r="1200" spans="1:48" x14ac:dyDescent="0.15">
      <c r="A1200" s="71">
        <v>1103025</v>
      </c>
      <c r="B1200" s="433" t="s">
        <v>1548</v>
      </c>
      <c r="C1200" s="376" t="s">
        <v>2702</v>
      </c>
      <c r="D1200" s="304">
        <f t="shared" si="171"/>
        <v>0</v>
      </c>
      <c r="E1200" s="319"/>
      <c r="F1200" s="319"/>
      <c r="G1200" s="319"/>
      <c r="H1200" s="319"/>
      <c r="I1200" s="238">
        <f t="shared" si="172"/>
        <v>0</v>
      </c>
      <c r="J1200" s="240"/>
      <c r="K1200" s="240"/>
      <c r="L1200" s="240"/>
      <c r="M1200" s="240"/>
      <c r="N1200" s="240"/>
      <c r="O1200" s="240"/>
      <c r="P1200" s="238">
        <f t="shared" si="173"/>
        <v>0</v>
      </c>
      <c r="Q1200" s="240"/>
      <c r="R1200" s="240"/>
      <c r="S1200" s="238">
        <f t="shared" si="174"/>
        <v>0</v>
      </c>
      <c r="T1200" s="240"/>
      <c r="U1200" s="240"/>
      <c r="V1200" s="238">
        <f t="shared" si="175"/>
        <v>0</v>
      </c>
      <c r="W1200" s="240"/>
      <c r="X1200" s="240"/>
      <c r="Y1200" s="238">
        <f t="shared" si="176"/>
        <v>0</v>
      </c>
      <c r="Z1200" s="240"/>
      <c r="AA1200" s="240"/>
      <c r="AB1200" s="240"/>
      <c r="AC1200" s="240"/>
      <c r="AD1200" s="240"/>
      <c r="AE1200" s="240"/>
      <c r="AF1200" s="240"/>
      <c r="AG1200" s="240"/>
      <c r="AH1200" s="240"/>
      <c r="AI1200" s="240"/>
      <c r="AJ1200" s="240"/>
      <c r="AK1200" s="240"/>
      <c r="AL1200" s="376" t="s">
        <v>4038</v>
      </c>
      <c r="AM1200" s="173">
        <v>894700</v>
      </c>
      <c r="AN1200" s="321">
        <f t="shared" si="177"/>
        <v>0</v>
      </c>
      <c r="AO1200" s="566" t="str">
        <f t="shared" si="178"/>
        <v/>
      </c>
      <c r="AP1200" s="209"/>
      <c r="AQ1200" s="209"/>
      <c r="AR1200" s="209"/>
      <c r="AS1200" s="209"/>
      <c r="AT1200" s="209"/>
      <c r="AU1200" s="209"/>
      <c r="AV1200" s="210"/>
    </row>
    <row r="1201" spans="1:48" x14ac:dyDescent="0.15">
      <c r="A1201" s="71">
        <v>1103026</v>
      </c>
      <c r="B1201" s="433" t="s">
        <v>406</v>
      </c>
      <c r="C1201" s="376" t="s">
        <v>2702</v>
      </c>
      <c r="D1201" s="304">
        <f t="shared" si="171"/>
        <v>0</v>
      </c>
      <c r="E1201" s="319"/>
      <c r="F1201" s="319"/>
      <c r="G1201" s="319"/>
      <c r="H1201" s="319"/>
      <c r="I1201" s="238">
        <f t="shared" si="172"/>
        <v>0</v>
      </c>
      <c r="J1201" s="240"/>
      <c r="K1201" s="240"/>
      <c r="L1201" s="240"/>
      <c r="M1201" s="240"/>
      <c r="N1201" s="240"/>
      <c r="O1201" s="240"/>
      <c r="P1201" s="238">
        <f t="shared" si="173"/>
        <v>0</v>
      </c>
      <c r="Q1201" s="240"/>
      <c r="R1201" s="240"/>
      <c r="S1201" s="238">
        <f t="shared" si="174"/>
        <v>0</v>
      </c>
      <c r="T1201" s="240"/>
      <c r="U1201" s="240"/>
      <c r="V1201" s="238">
        <f t="shared" si="175"/>
        <v>0</v>
      </c>
      <c r="W1201" s="240"/>
      <c r="X1201" s="240"/>
      <c r="Y1201" s="238">
        <f t="shared" si="176"/>
        <v>0</v>
      </c>
      <c r="Z1201" s="240"/>
      <c r="AA1201" s="240"/>
      <c r="AB1201" s="240"/>
      <c r="AC1201" s="240"/>
      <c r="AD1201" s="240"/>
      <c r="AE1201" s="240"/>
      <c r="AF1201" s="240"/>
      <c r="AG1201" s="240"/>
      <c r="AH1201" s="240"/>
      <c r="AI1201" s="240"/>
      <c r="AJ1201" s="240"/>
      <c r="AK1201" s="240"/>
      <c r="AL1201" s="376" t="s">
        <v>4038</v>
      </c>
      <c r="AM1201" s="173">
        <v>894700</v>
      </c>
      <c r="AN1201" s="321">
        <f t="shared" si="177"/>
        <v>0</v>
      </c>
      <c r="AO1201" s="566" t="str">
        <f t="shared" si="178"/>
        <v/>
      </c>
      <c r="AP1201" s="209"/>
      <c r="AQ1201" s="209"/>
      <c r="AR1201" s="209"/>
      <c r="AS1201" s="209"/>
      <c r="AT1201" s="209"/>
      <c r="AU1201" s="209"/>
      <c r="AV1201" s="210"/>
    </row>
    <row r="1202" spans="1:48" ht="21" x14ac:dyDescent="0.15">
      <c r="A1202" s="71">
        <v>1103027</v>
      </c>
      <c r="B1202" s="433" t="s">
        <v>805</v>
      </c>
      <c r="C1202" s="376" t="s">
        <v>2702</v>
      </c>
      <c r="D1202" s="304">
        <f t="shared" si="171"/>
        <v>0</v>
      </c>
      <c r="E1202" s="319"/>
      <c r="F1202" s="319"/>
      <c r="G1202" s="319"/>
      <c r="H1202" s="319"/>
      <c r="I1202" s="238">
        <f t="shared" si="172"/>
        <v>0</v>
      </c>
      <c r="J1202" s="240"/>
      <c r="K1202" s="240"/>
      <c r="L1202" s="240"/>
      <c r="M1202" s="240"/>
      <c r="N1202" s="240"/>
      <c r="O1202" s="240"/>
      <c r="P1202" s="238">
        <f t="shared" si="173"/>
        <v>0</v>
      </c>
      <c r="Q1202" s="240"/>
      <c r="R1202" s="240"/>
      <c r="S1202" s="238">
        <f t="shared" si="174"/>
        <v>0</v>
      </c>
      <c r="T1202" s="240"/>
      <c r="U1202" s="240"/>
      <c r="V1202" s="238">
        <f t="shared" si="175"/>
        <v>0</v>
      </c>
      <c r="W1202" s="240"/>
      <c r="X1202" s="240"/>
      <c r="Y1202" s="238">
        <f t="shared" si="176"/>
        <v>0</v>
      </c>
      <c r="Z1202" s="240"/>
      <c r="AA1202" s="240"/>
      <c r="AB1202" s="240"/>
      <c r="AC1202" s="240"/>
      <c r="AD1202" s="240"/>
      <c r="AE1202" s="240"/>
      <c r="AF1202" s="240"/>
      <c r="AG1202" s="240"/>
      <c r="AH1202" s="240"/>
      <c r="AI1202" s="240"/>
      <c r="AJ1202" s="240"/>
      <c r="AK1202" s="240"/>
      <c r="AL1202" s="376" t="s">
        <v>4038</v>
      </c>
      <c r="AM1202" s="173">
        <v>967970</v>
      </c>
      <c r="AN1202" s="321">
        <f t="shared" si="177"/>
        <v>0</v>
      </c>
      <c r="AO1202" s="566" t="str">
        <f t="shared" si="178"/>
        <v/>
      </c>
      <c r="AP1202" s="209"/>
      <c r="AQ1202" s="209"/>
      <c r="AR1202" s="209"/>
      <c r="AS1202" s="209"/>
      <c r="AT1202" s="209"/>
      <c r="AU1202" s="209"/>
      <c r="AV1202" s="210"/>
    </row>
    <row r="1203" spans="1:48" x14ac:dyDescent="0.15">
      <c r="A1203" s="71">
        <v>1103028</v>
      </c>
      <c r="B1203" s="433" t="s">
        <v>407</v>
      </c>
      <c r="C1203" s="376" t="s">
        <v>2702</v>
      </c>
      <c r="D1203" s="304">
        <f t="shared" si="171"/>
        <v>0</v>
      </c>
      <c r="E1203" s="319"/>
      <c r="F1203" s="319"/>
      <c r="G1203" s="319"/>
      <c r="H1203" s="319"/>
      <c r="I1203" s="238">
        <f t="shared" si="172"/>
        <v>0</v>
      </c>
      <c r="J1203" s="240"/>
      <c r="K1203" s="240"/>
      <c r="L1203" s="240"/>
      <c r="M1203" s="240"/>
      <c r="N1203" s="240"/>
      <c r="O1203" s="240"/>
      <c r="P1203" s="238">
        <f t="shared" si="173"/>
        <v>0</v>
      </c>
      <c r="Q1203" s="240"/>
      <c r="R1203" s="240"/>
      <c r="S1203" s="238">
        <f t="shared" si="174"/>
        <v>0</v>
      </c>
      <c r="T1203" s="240"/>
      <c r="U1203" s="240"/>
      <c r="V1203" s="238">
        <f t="shared" si="175"/>
        <v>0</v>
      </c>
      <c r="W1203" s="240"/>
      <c r="X1203" s="240"/>
      <c r="Y1203" s="238">
        <f t="shared" si="176"/>
        <v>0</v>
      </c>
      <c r="Z1203" s="240"/>
      <c r="AA1203" s="240"/>
      <c r="AB1203" s="240"/>
      <c r="AC1203" s="240"/>
      <c r="AD1203" s="240"/>
      <c r="AE1203" s="240"/>
      <c r="AF1203" s="240"/>
      <c r="AG1203" s="240"/>
      <c r="AH1203" s="240"/>
      <c r="AI1203" s="240"/>
      <c r="AJ1203" s="240"/>
      <c r="AK1203" s="240"/>
      <c r="AL1203" s="376" t="s">
        <v>4038</v>
      </c>
      <c r="AM1203" s="173">
        <v>341730</v>
      </c>
      <c r="AN1203" s="321">
        <f t="shared" si="177"/>
        <v>0</v>
      </c>
      <c r="AO1203" s="566" t="str">
        <f t="shared" si="178"/>
        <v/>
      </c>
      <c r="AP1203" s="209"/>
      <c r="AQ1203" s="209"/>
      <c r="AR1203" s="209"/>
      <c r="AS1203" s="209"/>
      <c r="AT1203" s="209"/>
      <c r="AU1203" s="209"/>
      <c r="AV1203" s="210"/>
    </row>
    <row r="1204" spans="1:48" x14ac:dyDescent="0.15">
      <c r="A1204" s="71">
        <v>1103029</v>
      </c>
      <c r="B1204" s="433" t="s">
        <v>408</v>
      </c>
      <c r="C1204" s="376" t="s">
        <v>2702</v>
      </c>
      <c r="D1204" s="304">
        <f t="shared" si="171"/>
        <v>0</v>
      </c>
      <c r="E1204" s="319"/>
      <c r="F1204" s="319"/>
      <c r="G1204" s="319"/>
      <c r="H1204" s="319"/>
      <c r="I1204" s="238">
        <f t="shared" si="172"/>
        <v>0</v>
      </c>
      <c r="J1204" s="240"/>
      <c r="K1204" s="240"/>
      <c r="L1204" s="240"/>
      <c r="M1204" s="240"/>
      <c r="N1204" s="240"/>
      <c r="O1204" s="240"/>
      <c r="P1204" s="238">
        <f t="shared" si="173"/>
        <v>0</v>
      </c>
      <c r="Q1204" s="240"/>
      <c r="R1204" s="240"/>
      <c r="S1204" s="238">
        <f t="shared" si="174"/>
        <v>0</v>
      </c>
      <c r="T1204" s="240"/>
      <c r="U1204" s="240"/>
      <c r="V1204" s="238">
        <f t="shared" si="175"/>
        <v>0</v>
      </c>
      <c r="W1204" s="240"/>
      <c r="X1204" s="240"/>
      <c r="Y1204" s="238">
        <f t="shared" si="176"/>
        <v>0</v>
      </c>
      <c r="Z1204" s="240"/>
      <c r="AA1204" s="240"/>
      <c r="AB1204" s="240"/>
      <c r="AC1204" s="240"/>
      <c r="AD1204" s="240"/>
      <c r="AE1204" s="240"/>
      <c r="AF1204" s="240"/>
      <c r="AG1204" s="240"/>
      <c r="AH1204" s="240"/>
      <c r="AI1204" s="240"/>
      <c r="AJ1204" s="240"/>
      <c r="AK1204" s="240"/>
      <c r="AL1204" s="376" t="s">
        <v>4038</v>
      </c>
      <c r="AM1204" s="173">
        <v>464920</v>
      </c>
      <c r="AN1204" s="321">
        <f t="shared" si="177"/>
        <v>0</v>
      </c>
      <c r="AO1204" s="566" t="str">
        <f t="shared" si="178"/>
        <v/>
      </c>
      <c r="AP1204" s="209"/>
      <c r="AQ1204" s="209"/>
      <c r="AR1204" s="209"/>
      <c r="AS1204" s="209"/>
      <c r="AT1204" s="209"/>
      <c r="AU1204" s="209"/>
      <c r="AV1204" s="210"/>
    </row>
    <row r="1205" spans="1:48" ht="21" x14ac:dyDescent="0.15">
      <c r="A1205" s="71">
        <v>1103030</v>
      </c>
      <c r="B1205" s="433" t="s">
        <v>409</v>
      </c>
      <c r="C1205" s="376" t="s">
        <v>2702</v>
      </c>
      <c r="D1205" s="304">
        <f t="shared" si="171"/>
        <v>0</v>
      </c>
      <c r="E1205" s="319"/>
      <c r="F1205" s="319"/>
      <c r="G1205" s="319"/>
      <c r="H1205" s="319"/>
      <c r="I1205" s="238">
        <f t="shared" si="172"/>
        <v>0</v>
      </c>
      <c r="J1205" s="240"/>
      <c r="K1205" s="240"/>
      <c r="L1205" s="240"/>
      <c r="M1205" s="240"/>
      <c r="N1205" s="240"/>
      <c r="O1205" s="240"/>
      <c r="P1205" s="238">
        <f t="shared" si="173"/>
        <v>0</v>
      </c>
      <c r="Q1205" s="240"/>
      <c r="R1205" s="240"/>
      <c r="S1205" s="238">
        <f t="shared" si="174"/>
        <v>0</v>
      </c>
      <c r="T1205" s="240"/>
      <c r="U1205" s="240"/>
      <c r="V1205" s="238">
        <f t="shared" si="175"/>
        <v>0</v>
      </c>
      <c r="W1205" s="240"/>
      <c r="X1205" s="240"/>
      <c r="Y1205" s="238">
        <f t="shared" si="176"/>
        <v>0</v>
      </c>
      <c r="Z1205" s="240"/>
      <c r="AA1205" s="240"/>
      <c r="AB1205" s="240"/>
      <c r="AC1205" s="240"/>
      <c r="AD1205" s="240"/>
      <c r="AE1205" s="240"/>
      <c r="AF1205" s="240"/>
      <c r="AG1205" s="240"/>
      <c r="AH1205" s="240"/>
      <c r="AI1205" s="240"/>
      <c r="AJ1205" s="240"/>
      <c r="AK1205" s="240"/>
      <c r="AL1205" s="376" t="s">
        <v>4038</v>
      </c>
      <c r="AM1205" s="173">
        <v>370370</v>
      </c>
      <c r="AN1205" s="321">
        <f t="shared" si="177"/>
        <v>0</v>
      </c>
      <c r="AO1205" s="566" t="str">
        <f t="shared" si="178"/>
        <v/>
      </c>
      <c r="AP1205" s="209"/>
      <c r="AQ1205" s="209"/>
      <c r="AR1205" s="209"/>
      <c r="AS1205" s="209"/>
      <c r="AT1205" s="209"/>
      <c r="AU1205" s="209"/>
      <c r="AV1205" s="210"/>
    </row>
    <row r="1206" spans="1:48" ht="22.5" customHeight="1" x14ac:dyDescent="0.15">
      <c r="A1206" s="71">
        <v>1103031</v>
      </c>
      <c r="B1206" s="433" t="s">
        <v>806</v>
      </c>
      <c r="C1206" s="376" t="s">
        <v>2702</v>
      </c>
      <c r="D1206" s="304">
        <f t="shared" si="171"/>
        <v>0</v>
      </c>
      <c r="E1206" s="319"/>
      <c r="F1206" s="319"/>
      <c r="G1206" s="319"/>
      <c r="H1206" s="319"/>
      <c r="I1206" s="238">
        <f t="shared" si="172"/>
        <v>0</v>
      </c>
      <c r="J1206" s="240"/>
      <c r="K1206" s="240"/>
      <c r="L1206" s="240"/>
      <c r="M1206" s="240"/>
      <c r="N1206" s="240"/>
      <c r="O1206" s="240"/>
      <c r="P1206" s="238">
        <f t="shared" si="173"/>
        <v>0</v>
      </c>
      <c r="Q1206" s="240"/>
      <c r="R1206" s="240"/>
      <c r="S1206" s="238">
        <f t="shared" si="174"/>
        <v>0</v>
      </c>
      <c r="T1206" s="240"/>
      <c r="U1206" s="240"/>
      <c r="V1206" s="238">
        <f t="shared" si="175"/>
        <v>0</v>
      </c>
      <c r="W1206" s="240"/>
      <c r="X1206" s="240"/>
      <c r="Y1206" s="238">
        <f t="shared" si="176"/>
        <v>0</v>
      </c>
      <c r="Z1206" s="240"/>
      <c r="AA1206" s="240"/>
      <c r="AB1206" s="240"/>
      <c r="AC1206" s="240"/>
      <c r="AD1206" s="240"/>
      <c r="AE1206" s="240"/>
      <c r="AF1206" s="240"/>
      <c r="AG1206" s="240"/>
      <c r="AH1206" s="240"/>
      <c r="AI1206" s="240"/>
      <c r="AJ1206" s="240"/>
      <c r="AK1206" s="240"/>
      <c r="AL1206" s="376" t="s">
        <v>4038</v>
      </c>
      <c r="AM1206" s="173">
        <v>694080</v>
      </c>
      <c r="AN1206" s="321">
        <f t="shared" si="177"/>
        <v>0</v>
      </c>
      <c r="AO1206" s="566" t="str">
        <f t="shared" si="178"/>
        <v/>
      </c>
      <c r="AP1206" s="209"/>
      <c r="AQ1206" s="209"/>
      <c r="AR1206" s="209"/>
      <c r="AS1206" s="209"/>
      <c r="AT1206" s="209"/>
      <c r="AU1206" s="209"/>
      <c r="AV1206" s="210"/>
    </row>
    <row r="1207" spans="1:48" ht="21" x14ac:dyDescent="0.15">
      <c r="A1207" s="71">
        <v>1103032</v>
      </c>
      <c r="B1207" s="433" t="s">
        <v>410</v>
      </c>
      <c r="C1207" s="376" t="s">
        <v>2702</v>
      </c>
      <c r="D1207" s="304">
        <f t="shared" si="171"/>
        <v>0</v>
      </c>
      <c r="E1207" s="319"/>
      <c r="F1207" s="319"/>
      <c r="G1207" s="319"/>
      <c r="H1207" s="319"/>
      <c r="I1207" s="238">
        <f t="shared" si="172"/>
        <v>0</v>
      </c>
      <c r="J1207" s="240"/>
      <c r="K1207" s="240"/>
      <c r="L1207" s="240"/>
      <c r="M1207" s="240"/>
      <c r="N1207" s="240"/>
      <c r="O1207" s="240"/>
      <c r="P1207" s="238">
        <f t="shared" si="173"/>
        <v>0</v>
      </c>
      <c r="Q1207" s="240"/>
      <c r="R1207" s="240"/>
      <c r="S1207" s="238">
        <f t="shared" si="174"/>
        <v>0</v>
      </c>
      <c r="T1207" s="240"/>
      <c r="U1207" s="240"/>
      <c r="V1207" s="238">
        <f t="shared" si="175"/>
        <v>0</v>
      </c>
      <c r="W1207" s="240"/>
      <c r="X1207" s="240"/>
      <c r="Y1207" s="238">
        <f t="shared" si="176"/>
        <v>0</v>
      </c>
      <c r="Z1207" s="240"/>
      <c r="AA1207" s="240"/>
      <c r="AB1207" s="240"/>
      <c r="AC1207" s="240"/>
      <c r="AD1207" s="240"/>
      <c r="AE1207" s="240"/>
      <c r="AF1207" s="240"/>
      <c r="AG1207" s="240"/>
      <c r="AH1207" s="240"/>
      <c r="AI1207" s="240"/>
      <c r="AJ1207" s="240"/>
      <c r="AK1207" s="240"/>
      <c r="AL1207" s="376" t="s">
        <v>4038</v>
      </c>
      <c r="AM1207" s="173">
        <v>306580</v>
      </c>
      <c r="AN1207" s="321">
        <f t="shared" si="177"/>
        <v>0</v>
      </c>
      <c r="AO1207" s="566" t="str">
        <f t="shared" si="178"/>
        <v/>
      </c>
      <c r="AP1207" s="209"/>
      <c r="AQ1207" s="209"/>
      <c r="AR1207" s="209"/>
      <c r="AS1207" s="209"/>
      <c r="AT1207" s="209"/>
      <c r="AU1207" s="209"/>
      <c r="AV1207" s="210"/>
    </row>
    <row r="1208" spans="1:48" ht="21" x14ac:dyDescent="0.15">
      <c r="A1208" s="71">
        <v>1103132</v>
      </c>
      <c r="B1208" s="433" t="s">
        <v>411</v>
      </c>
      <c r="C1208" s="376" t="s">
        <v>2702</v>
      </c>
      <c r="D1208" s="304">
        <f t="shared" si="171"/>
        <v>0</v>
      </c>
      <c r="E1208" s="319"/>
      <c r="F1208" s="319"/>
      <c r="G1208" s="319"/>
      <c r="H1208" s="319"/>
      <c r="I1208" s="238">
        <f t="shared" si="172"/>
        <v>0</v>
      </c>
      <c r="J1208" s="240"/>
      <c r="K1208" s="240"/>
      <c r="L1208" s="240"/>
      <c r="M1208" s="240"/>
      <c r="N1208" s="240"/>
      <c r="O1208" s="240"/>
      <c r="P1208" s="238">
        <f t="shared" si="173"/>
        <v>0</v>
      </c>
      <c r="Q1208" s="240"/>
      <c r="R1208" s="240"/>
      <c r="S1208" s="238">
        <f t="shared" si="174"/>
        <v>0</v>
      </c>
      <c r="T1208" s="240"/>
      <c r="U1208" s="240"/>
      <c r="V1208" s="238">
        <f t="shared" si="175"/>
        <v>0</v>
      </c>
      <c r="W1208" s="240"/>
      <c r="X1208" s="240"/>
      <c r="Y1208" s="238">
        <f t="shared" si="176"/>
        <v>0</v>
      </c>
      <c r="Z1208" s="240"/>
      <c r="AA1208" s="240"/>
      <c r="AB1208" s="240"/>
      <c r="AC1208" s="240"/>
      <c r="AD1208" s="240"/>
      <c r="AE1208" s="240"/>
      <c r="AF1208" s="240"/>
      <c r="AG1208" s="240"/>
      <c r="AH1208" s="240"/>
      <c r="AI1208" s="240"/>
      <c r="AJ1208" s="240"/>
      <c r="AK1208" s="240"/>
      <c r="AL1208" s="376" t="s">
        <v>4038</v>
      </c>
      <c r="AM1208" s="173">
        <v>741500</v>
      </c>
      <c r="AN1208" s="321">
        <f t="shared" si="177"/>
        <v>0</v>
      </c>
      <c r="AO1208" s="566" t="str">
        <f t="shared" si="178"/>
        <v/>
      </c>
      <c r="AP1208" s="209"/>
      <c r="AQ1208" s="209"/>
      <c r="AR1208" s="209"/>
      <c r="AS1208" s="209"/>
      <c r="AT1208" s="209"/>
      <c r="AU1208" s="209"/>
      <c r="AV1208" s="210"/>
    </row>
    <row r="1209" spans="1:48" x14ac:dyDescent="0.15">
      <c r="A1209" s="71">
        <v>1103033</v>
      </c>
      <c r="B1209" s="433" t="s">
        <v>412</v>
      </c>
      <c r="C1209" s="376" t="s">
        <v>2702</v>
      </c>
      <c r="D1209" s="304">
        <f t="shared" si="171"/>
        <v>0</v>
      </c>
      <c r="E1209" s="319"/>
      <c r="F1209" s="319"/>
      <c r="G1209" s="319"/>
      <c r="H1209" s="319"/>
      <c r="I1209" s="238">
        <f t="shared" si="172"/>
        <v>0</v>
      </c>
      <c r="J1209" s="240"/>
      <c r="K1209" s="240"/>
      <c r="L1209" s="240"/>
      <c r="M1209" s="240"/>
      <c r="N1209" s="240"/>
      <c r="O1209" s="240"/>
      <c r="P1209" s="238">
        <f t="shared" si="173"/>
        <v>0</v>
      </c>
      <c r="Q1209" s="240"/>
      <c r="R1209" s="240"/>
      <c r="S1209" s="238">
        <f t="shared" si="174"/>
        <v>0</v>
      </c>
      <c r="T1209" s="240"/>
      <c r="U1209" s="240"/>
      <c r="V1209" s="238">
        <f t="shared" si="175"/>
        <v>0</v>
      </c>
      <c r="W1209" s="240"/>
      <c r="X1209" s="240"/>
      <c r="Y1209" s="238">
        <f t="shared" si="176"/>
        <v>0</v>
      </c>
      <c r="Z1209" s="240"/>
      <c r="AA1209" s="240"/>
      <c r="AB1209" s="240"/>
      <c r="AC1209" s="240"/>
      <c r="AD1209" s="240"/>
      <c r="AE1209" s="240"/>
      <c r="AF1209" s="240"/>
      <c r="AG1209" s="240"/>
      <c r="AH1209" s="240"/>
      <c r="AI1209" s="240"/>
      <c r="AJ1209" s="240"/>
      <c r="AK1209" s="240"/>
      <c r="AL1209" s="376" t="s">
        <v>4038</v>
      </c>
      <c r="AM1209" s="173">
        <v>159020</v>
      </c>
      <c r="AN1209" s="321">
        <f t="shared" si="177"/>
        <v>0</v>
      </c>
      <c r="AO1209" s="566" t="str">
        <f t="shared" si="178"/>
        <v/>
      </c>
      <c r="AP1209" s="209"/>
      <c r="AQ1209" s="209"/>
      <c r="AR1209" s="209"/>
      <c r="AS1209" s="209"/>
      <c r="AT1209" s="209"/>
      <c r="AU1209" s="209"/>
      <c r="AV1209" s="210"/>
    </row>
    <row r="1210" spans="1:48" x14ac:dyDescent="0.15">
      <c r="A1210" s="71">
        <v>1103034</v>
      </c>
      <c r="B1210" s="433" t="s">
        <v>413</v>
      </c>
      <c r="C1210" s="376" t="s">
        <v>2702</v>
      </c>
      <c r="D1210" s="304">
        <f t="shared" si="171"/>
        <v>0</v>
      </c>
      <c r="E1210" s="319"/>
      <c r="F1210" s="319"/>
      <c r="G1210" s="319"/>
      <c r="H1210" s="319"/>
      <c r="I1210" s="238">
        <f t="shared" si="172"/>
        <v>0</v>
      </c>
      <c r="J1210" s="240"/>
      <c r="K1210" s="240"/>
      <c r="L1210" s="240"/>
      <c r="M1210" s="240"/>
      <c r="N1210" s="240"/>
      <c r="O1210" s="240"/>
      <c r="P1210" s="238">
        <f t="shared" si="173"/>
        <v>0</v>
      </c>
      <c r="Q1210" s="240"/>
      <c r="R1210" s="240"/>
      <c r="S1210" s="238">
        <f t="shared" si="174"/>
        <v>0</v>
      </c>
      <c r="T1210" s="240"/>
      <c r="U1210" s="240"/>
      <c r="V1210" s="238">
        <f t="shared" si="175"/>
        <v>0</v>
      </c>
      <c r="W1210" s="240"/>
      <c r="X1210" s="240"/>
      <c r="Y1210" s="238">
        <f t="shared" si="176"/>
        <v>0</v>
      </c>
      <c r="Z1210" s="240"/>
      <c r="AA1210" s="240"/>
      <c r="AB1210" s="240"/>
      <c r="AC1210" s="240"/>
      <c r="AD1210" s="240"/>
      <c r="AE1210" s="240"/>
      <c r="AF1210" s="240"/>
      <c r="AG1210" s="240"/>
      <c r="AH1210" s="240"/>
      <c r="AI1210" s="240"/>
      <c r="AJ1210" s="240"/>
      <c r="AK1210" s="240"/>
      <c r="AL1210" s="376" t="s">
        <v>4038</v>
      </c>
      <c r="AM1210" s="173">
        <v>287220</v>
      </c>
      <c r="AN1210" s="321">
        <f t="shared" si="177"/>
        <v>0</v>
      </c>
      <c r="AO1210" s="566" t="str">
        <f t="shared" si="178"/>
        <v/>
      </c>
      <c r="AP1210" s="209"/>
      <c r="AQ1210" s="209"/>
      <c r="AR1210" s="209"/>
      <c r="AS1210" s="209"/>
      <c r="AT1210" s="209"/>
      <c r="AU1210" s="209"/>
      <c r="AV1210" s="210"/>
    </row>
    <row r="1211" spans="1:48" ht="21" x14ac:dyDescent="0.15">
      <c r="A1211" s="71">
        <v>1103035</v>
      </c>
      <c r="B1211" s="433" t="s">
        <v>807</v>
      </c>
      <c r="C1211" s="376" t="s">
        <v>2702</v>
      </c>
      <c r="D1211" s="304">
        <f t="shared" si="171"/>
        <v>0</v>
      </c>
      <c r="E1211" s="319"/>
      <c r="F1211" s="319"/>
      <c r="G1211" s="319"/>
      <c r="H1211" s="319"/>
      <c r="I1211" s="238">
        <f t="shared" si="172"/>
        <v>0</v>
      </c>
      <c r="J1211" s="240"/>
      <c r="K1211" s="240"/>
      <c r="L1211" s="240"/>
      <c r="M1211" s="240"/>
      <c r="N1211" s="240"/>
      <c r="O1211" s="240"/>
      <c r="P1211" s="238">
        <f t="shared" si="173"/>
        <v>0</v>
      </c>
      <c r="Q1211" s="240"/>
      <c r="R1211" s="240"/>
      <c r="S1211" s="238">
        <f t="shared" si="174"/>
        <v>0</v>
      </c>
      <c r="T1211" s="240"/>
      <c r="U1211" s="240"/>
      <c r="V1211" s="238">
        <f t="shared" si="175"/>
        <v>0</v>
      </c>
      <c r="W1211" s="240"/>
      <c r="X1211" s="240"/>
      <c r="Y1211" s="238">
        <f t="shared" si="176"/>
        <v>0</v>
      </c>
      <c r="Z1211" s="240"/>
      <c r="AA1211" s="240"/>
      <c r="AB1211" s="240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376" t="s">
        <v>4038</v>
      </c>
      <c r="AM1211" s="173">
        <v>337620</v>
      </c>
      <c r="AN1211" s="321">
        <f t="shared" si="177"/>
        <v>0</v>
      </c>
      <c r="AO1211" s="566" t="str">
        <f t="shared" si="178"/>
        <v/>
      </c>
      <c r="AP1211" s="209"/>
      <c r="AQ1211" s="209"/>
      <c r="AR1211" s="209"/>
      <c r="AS1211" s="209"/>
      <c r="AT1211" s="209"/>
      <c r="AU1211" s="209"/>
      <c r="AV1211" s="210"/>
    </row>
    <row r="1212" spans="1:48" ht="21" x14ac:dyDescent="0.15">
      <c r="A1212" s="71">
        <v>1103036</v>
      </c>
      <c r="B1212" s="433" t="s">
        <v>808</v>
      </c>
      <c r="C1212" s="376" t="s">
        <v>2702</v>
      </c>
      <c r="D1212" s="304">
        <f t="shared" si="171"/>
        <v>0</v>
      </c>
      <c r="E1212" s="319"/>
      <c r="F1212" s="319"/>
      <c r="G1212" s="319"/>
      <c r="H1212" s="319"/>
      <c r="I1212" s="238">
        <f t="shared" si="172"/>
        <v>0</v>
      </c>
      <c r="J1212" s="240"/>
      <c r="K1212" s="240"/>
      <c r="L1212" s="240"/>
      <c r="M1212" s="240"/>
      <c r="N1212" s="240"/>
      <c r="O1212" s="240"/>
      <c r="P1212" s="238">
        <f t="shared" si="173"/>
        <v>0</v>
      </c>
      <c r="Q1212" s="240"/>
      <c r="R1212" s="240"/>
      <c r="S1212" s="238">
        <f t="shared" si="174"/>
        <v>0</v>
      </c>
      <c r="T1212" s="240"/>
      <c r="U1212" s="240"/>
      <c r="V1212" s="238">
        <f t="shared" si="175"/>
        <v>0</v>
      </c>
      <c r="W1212" s="240"/>
      <c r="X1212" s="240"/>
      <c r="Y1212" s="238">
        <f t="shared" si="176"/>
        <v>0</v>
      </c>
      <c r="Z1212" s="240"/>
      <c r="AA1212" s="240"/>
      <c r="AB1212" s="240"/>
      <c r="AC1212" s="240"/>
      <c r="AD1212" s="240"/>
      <c r="AE1212" s="240"/>
      <c r="AF1212" s="240"/>
      <c r="AG1212" s="240"/>
      <c r="AH1212" s="240"/>
      <c r="AI1212" s="240"/>
      <c r="AJ1212" s="240"/>
      <c r="AK1212" s="240"/>
      <c r="AL1212" s="376" t="s">
        <v>4038</v>
      </c>
      <c r="AM1212" s="173">
        <v>467560</v>
      </c>
      <c r="AN1212" s="321">
        <f t="shared" si="177"/>
        <v>0</v>
      </c>
      <c r="AO1212" s="566" t="str">
        <f t="shared" si="178"/>
        <v/>
      </c>
      <c r="AP1212" s="209"/>
      <c r="AQ1212" s="209"/>
      <c r="AR1212" s="209"/>
      <c r="AS1212" s="209"/>
      <c r="AT1212" s="209"/>
      <c r="AU1212" s="209"/>
      <c r="AV1212" s="210"/>
    </row>
    <row r="1213" spans="1:48" x14ac:dyDescent="0.15">
      <c r="A1213" s="71">
        <v>1103037</v>
      </c>
      <c r="B1213" s="433" t="s">
        <v>1159</v>
      </c>
      <c r="C1213" s="376" t="s">
        <v>2702</v>
      </c>
      <c r="D1213" s="304">
        <f t="shared" si="171"/>
        <v>0</v>
      </c>
      <c r="E1213" s="319"/>
      <c r="F1213" s="319"/>
      <c r="G1213" s="319"/>
      <c r="H1213" s="319"/>
      <c r="I1213" s="238">
        <f t="shared" si="172"/>
        <v>0</v>
      </c>
      <c r="J1213" s="240"/>
      <c r="K1213" s="240"/>
      <c r="L1213" s="240"/>
      <c r="M1213" s="240"/>
      <c r="N1213" s="240"/>
      <c r="O1213" s="240"/>
      <c r="P1213" s="238">
        <f t="shared" si="173"/>
        <v>0</v>
      </c>
      <c r="Q1213" s="240"/>
      <c r="R1213" s="240"/>
      <c r="S1213" s="238">
        <f t="shared" si="174"/>
        <v>0</v>
      </c>
      <c r="T1213" s="240"/>
      <c r="U1213" s="240"/>
      <c r="V1213" s="238">
        <f t="shared" si="175"/>
        <v>0</v>
      </c>
      <c r="W1213" s="240"/>
      <c r="X1213" s="240"/>
      <c r="Y1213" s="238">
        <f t="shared" si="176"/>
        <v>0</v>
      </c>
      <c r="Z1213" s="240"/>
      <c r="AA1213" s="240"/>
      <c r="AB1213" s="240"/>
      <c r="AC1213" s="240"/>
      <c r="AD1213" s="240"/>
      <c r="AE1213" s="240"/>
      <c r="AF1213" s="240"/>
      <c r="AG1213" s="240"/>
      <c r="AH1213" s="240"/>
      <c r="AI1213" s="240"/>
      <c r="AJ1213" s="240"/>
      <c r="AK1213" s="240"/>
      <c r="AL1213" s="376" t="s">
        <v>4038</v>
      </c>
      <c r="AM1213" s="173">
        <v>656770</v>
      </c>
      <c r="AN1213" s="321">
        <f t="shared" si="177"/>
        <v>0</v>
      </c>
      <c r="AO1213" s="566" t="str">
        <f t="shared" si="178"/>
        <v/>
      </c>
      <c r="AP1213" s="209"/>
      <c r="AQ1213" s="209"/>
      <c r="AR1213" s="209"/>
      <c r="AS1213" s="209"/>
      <c r="AT1213" s="209"/>
      <c r="AU1213" s="209"/>
      <c r="AV1213" s="210"/>
    </row>
    <row r="1214" spans="1:48" x14ac:dyDescent="0.15">
      <c r="A1214" s="71">
        <v>1103038</v>
      </c>
      <c r="B1214" s="433" t="s">
        <v>1160</v>
      </c>
      <c r="C1214" s="376" t="s">
        <v>2702</v>
      </c>
      <c r="D1214" s="304">
        <f t="shared" si="171"/>
        <v>0</v>
      </c>
      <c r="E1214" s="319"/>
      <c r="F1214" s="319"/>
      <c r="G1214" s="319"/>
      <c r="H1214" s="319"/>
      <c r="I1214" s="238">
        <f t="shared" si="172"/>
        <v>0</v>
      </c>
      <c r="J1214" s="240"/>
      <c r="K1214" s="240"/>
      <c r="L1214" s="240"/>
      <c r="M1214" s="240"/>
      <c r="N1214" s="240"/>
      <c r="O1214" s="240"/>
      <c r="P1214" s="238">
        <f t="shared" si="173"/>
        <v>0</v>
      </c>
      <c r="Q1214" s="240"/>
      <c r="R1214" s="240"/>
      <c r="S1214" s="238">
        <f t="shared" si="174"/>
        <v>0</v>
      </c>
      <c r="T1214" s="240"/>
      <c r="U1214" s="240"/>
      <c r="V1214" s="238">
        <f t="shared" si="175"/>
        <v>0</v>
      </c>
      <c r="W1214" s="240"/>
      <c r="X1214" s="240"/>
      <c r="Y1214" s="238">
        <f t="shared" si="176"/>
        <v>0</v>
      </c>
      <c r="Z1214" s="240"/>
      <c r="AA1214" s="240"/>
      <c r="AB1214" s="240"/>
      <c r="AC1214" s="240"/>
      <c r="AD1214" s="240"/>
      <c r="AE1214" s="240"/>
      <c r="AF1214" s="240"/>
      <c r="AG1214" s="240"/>
      <c r="AH1214" s="240"/>
      <c r="AI1214" s="240"/>
      <c r="AJ1214" s="240"/>
      <c r="AK1214" s="240"/>
      <c r="AL1214" s="376" t="s">
        <v>4038</v>
      </c>
      <c r="AM1214" s="173">
        <v>523660</v>
      </c>
      <c r="AN1214" s="321">
        <f t="shared" si="177"/>
        <v>0</v>
      </c>
      <c r="AO1214" s="566" t="str">
        <f t="shared" si="178"/>
        <v/>
      </c>
      <c r="AP1214" s="209"/>
      <c r="AQ1214" s="209"/>
      <c r="AR1214" s="209"/>
      <c r="AS1214" s="209"/>
      <c r="AT1214" s="209"/>
      <c r="AU1214" s="209"/>
      <c r="AV1214" s="210"/>
    </row>
    <row r="1215" spans="1:48" x14ac:dyDescent="0.15">
      <c r="A1215" s="71">
        <v>1103039</v>
      </c>
      <c r="B1215" s="433" t="s">
        <v>1161</v>
      </c>
      <c r="C1215" s="376" t="s">
        <v>2702</v>
      </c>
      <c r="D1215" s="304">
        <f t="shared" si="171"/>
        <v>0</v>
      </c>
      <c r="E1215" s="319"/>
      <c r="F1215" s="319"/>
      <c r="G1215" s="319"/>
      <c r="H1215" s="319"/>
      <c r="I1215" s="238">
        <f t="shared" si="172"/>
        <v>0</v>
      </c>
      <c r="J1215" s="240"/>
      <c r="K1215" s="240"/>
      <c r="L1215" s="240"/>
      <c r="M1215" s="240"/>
      <c r="N1215" s="240"/>
      <c r="O1215" s="240"/>
      <c r="P1215" s="238">
        <f t="shared" si="173"/>
        <v>0</v>
      </c>
      <c r="Q1215" s="240"/>
      <c r="R1215" s="240"/>
      <c r="S1215" s="238">
        <f t="shared" si="174"/>
        <v>0</v>
      </c>
      <c r="T1215" s="240"/>
      <c r="U1215" s="240"/>
      <c r="V1215" s="238">
        <f t="shared" si="175"/>
        <v>0</v>
      </c>
      <c r="W1215" s="240"/>
      <c r="X1215" s="240"/>
      <c r="Y1215" s="238">
        <f t="shared" si="176"/>
        <v>0</v>
      </c>
      <c r="Z1215" s="240"/>
      <c r="AA1215" s="240"/>
      <c r="AB1215" s="240"/>
      <c r="AC1215" s="240"/>
      <c r="AD1215" s="240"/>
      <c r="AE1215" s="240"/>
      <c r="AF1215" s="240"/>
      <c r="AG1215" s="240"/>
      <c r="AH1215" s="240"/>
      <c r="AI1215" s="240"/>
      <c r="AJ1215" s="240"/>
      <c r="AK1215" s="240"/>
      <c r="AL1215" s="376" t="s">
        <v>4038</v>
      </c>
      <c r="AM1215" s="173">
        <v>188920</v>
      </c>
      <c r="AN1215" s="321">
        <f t="shared" si="177"/>
        <v>0</v>
      </c>
      <c r="AO1215" s="566" t="str">
        <f t="shared" si="178"/>
        <v/>
      </c>
      <c r="AP1215" s="209"/>
      <c r="AQ1215" s="209"/>
      <c r="AR1215" s="209"/>
      <c r="AS1215" s="209"/>
      <c r="AT1215" s="209"/>
      <c r="AU1215" s="209"/>
      <c r="AV1215" s="210"/>
    </row>
    <row r="1216" spans="1:48" x14ac:dyDescent="0.15">
      <c r="A1216" s="71">
        <v>1103040</v>
      </c>
      <c r="B1216" s="433" t="s">
        <v>1162</v>
      </c>
      <c r="C1216" s="376" t="s">
        <v>2702</v>
      </c>
      <c r="D1216" s="304">
        <f t="shared" si="171"/>
        <v>0</v>
      </c>
      <c r="E1216" s="319"/>
      <c r="F1216" s="319"/>
      <c r="G1216" s="319"/>
      <c r="H1216" s="319"/>
      <c r="I1216" s="238">
        <f t="shared" si="172"/>
        <v>0</v>
      </c>
      <c r="J1216" s="240"/>
      <c r="K1216" s="240"/>
      <c r="L1216" s="240"/>
      <c r="M1216" s="240"/>
      <c r="N1216" s="240"/>
      <c r="O1216" s="240"/>
      <c r="P1216" s="238">
        <f t="shared" si="173"/>
        <v>0</v>
      </c>
      <c r="Q1216" s="240"/>
      <c r="R1216" s="240"/>
      <c r="S1216" s="238">
        <f t="shared" si="174"/>
        <v>0</v>
      </c>
      <c r="T1216" s="240"/>
      <c r="U1216" s="240"/>
      <c r="V1216" s="238">
        <f t="shared" si="175"/>
        <v>0</v>
      </c>
      <c r="W1216" s="240"/>
      <c r="X1216" s="240"/>
      <c r="Y1216" s="238">
        <f t="shared" si="176"/>
        <v>0</v>
      </c>
      <c r="Z1216" s="240"/>
      <c r="AA1216" s="240"/>
      <c r="AB1216" s="240"/>
      <c r="AC1216" s="240"/>
      <c r="AD1216" s="240"/>
      <c r="AE1216" s="240"/>
      <c r="AF1216" s="240"/>
      <c r="AG1216" s="240"/>
      <c r="AH1216" s="240"/>
      <c r="AI1216" s="240"/>
      <c r="AJ1216" s="240"/>
      <c r="AK1216" s="240"/>
      <c r="AL1216" s="376" t="s">
        <v>4038</v>
      </c>
      <c r="AM1216" s="173">
        <v>229990</v>
      </c>
      <c r="AN1216" s="321">
        <f t="shared" si="177"/>
        <v>0</v>
      </c>
      <c r="AO1216" s="566" t="str">
        <f t="shared" si="178"/>
        <v/>
      </c>
      <c r="AP1216" s="209"/>
      <c r="AQ1216" s="209"/>
      <c r="AR1216" s="209"/>
      <c r="AS1216" s="209"/>
      <c r="AT1216" s="209"/>
      <c r="AU1216" s="209"/>
      <c r="AV1216" s="210"/>
    </row>
    <row r="1217" spans="1:48" x14ac:dyDescent="0.15">
      <c r="A1217" s="71">
        <v>1103041</v>
      </c>
      <c r="B1217" s="433" t="s">
        <v>1163</v>
      </c>
      <c r="C1217" s="376" t="s">
        <v>2702</v>
      </c>
      <c r="D1217" s="304">
        <f t="shared" si="171"/>
        <v>0</v>
      </c>
      <c r="E1217" s="319"/>
      <c r="F1217" s="319"/>
      <c r="G1217" s="319"/>
      <c r="H1217" s="319"/>
      <c r="I1217" s="238">
        <f t="shared" si="172"/>
        <v>0</v>
      </c>
      <c r="J1217" s="240"/>
      <c r="K1217" s="240"/>
      <c r="L1217" s="240"/>
      <c r="M1217" s="240"/>
      <c r="N1217" s="240"/>
      <c r="O1217" s="240"/>
      <c r="P1217" s="238">
        <f t="shared" si="173"/>
        <v>0</v>
      </c>
      <c r="Q1217" s="240"/>
      <c r="R1217" s="240"/>
      <c r="S1217" s="238">
        <f t="shared" si="174"/>
        <v>0</v>
      </c>
      <c r="T1217" s="240"/>
      <c r="U1217" s="240"/>
      <c r="V1217" s="238">
        <f t="shared" si="175"/>
        <v>0</v>
      </c>
      <c r="W1217" s="240"/>
      <c r="X1217" s="240"/>
      <c r="Y1217" s="238">
        <f t="shared" si="176"/>
        <v>0</v>
      </c>
      <c r="Z1217" s="240"/>
      <c r="AA1217" s="240"/>
      <c r="AB1217" s="240"/>
      <c r="AC1217" s="240"/>
      <c r="AD1217" s="240"/>
      <c r="AE1217" s="240"/>
      <c r="AF1217" s="240"/>
      <c r="AG1217" s="240"/>
      <c r="AH1217" s="240"/>
      <c r="AI1217" s="240"/>
      <c r="AJ1217" s="240"/>
      <c r="AK1217" s="240"/>
      <c r="AL1217" s="376" t="s">
        <v>4038</v>
      </c>
      <c r="AM1217" s="173">
        <v>467560</v>
      </c>
      <c r="AN1217" s="321">
        <f t="shared" si="177"/>
        <v>0</v>
      </c>
      <c r="AO1217" s="566" t="str">
        <f t="shared" si="178"/>
        <v/>
      </c>
      <c r="AP1217" s="209"/>
      <c r="AQ1217" s="209"/>
      <c r="AR1217" s="209"/>
      <c r="AS1217" s="209"/>
      <c r="AT1217" s="209"/>
      <c r="AU1217" s="209"/>
      <c r="AV1217" s="210"/>
    </row>
    <row r="1218" spans="1:48" ht="21" x14ac:dyDescent="0.15">
      <c r="A1218" s="71">
        <v>1103042</v>
      </c>
      <c r="B1218" s="433" t="s">
        <v>4093</v>
      </c>
      <c r="C1218" s="376" t="s">
        <v>2702</v>
      </c>
      <c r="D1218" s="304">
        <f t="shared" si="171"/>
        <v>0</v>
      </c>
      <c r="E1218" s="319"/>
      <c r="F1218" s="319"/>
      <c r="G1218" s="319"/>
      <c r="H1218" s="319"/>
      <c r="I1218" s="238">
        <f t="shared" si="172"/>
        <v>0</v>
      </c>
      <c r="J1218" s="240"/>
      <c r="K1218" s="240"/>
      <c r="L1218" s="240"/>
      <c r="M1218" s="240"/>
      <c r="N1218" s="240"/>
      <c r="O1218" s="240"/>
      <c r="P1218" s="238">
        <f t="shared" si="173"/>
        <v>0</v>
      </c>
      <c r="Q1218" s="240"/>
      <c r="R1218" s="240"/>
      <c r="S1218" s="238">
        <f t="shared" si="174"/>
        <v>0</v>
      </c>
      <c r="T1218" s="240"/>
      <c r="U1218" s="240"/>
      <c r="V1218" s="238">
        <f t="shared" si="175"/>
        <v>0</v>
      </c>
      <c r="W1218" s="240"/>
      <c r="X1218" s="240"/>
      <c r="Y1218" s="238">
        <f t="shared" si="176"/>
        <v>0</v>
      </c>
      <c r="Z1218" s="240"/>
      <c r="AA1218" s="240"/>
      <c r="AB1218" s="240"/>
      <c r="AC1218" s="240"/>
      <c r="AD1218" s="240"/>
      <c r="AE1218" s="240"/>
      <c r="AF1218" s="240"/>
      <c r="AG1218" s="240"/>
      <c r="AH1218" s="240"/>
      <c r="AI1218" s="240"/>
      <c r="AJ1218" s="240"/>
      <c r="AK1218" s="240"/>
      <c r="AL1218" s="376" t="s">
        <v>4038</v>
      </c>
      <c r="AM1218" s="173">
        <v>509130</v>
      </c>
      <c r="AN1218" s="321">
        <f t="shared" si="177"/>
        <v>0</v>
      </c>
      <c r="AO1218" s="566" t="str">
        <f t="shared" si="178"/>
        <v/>
      </c>
      <c r="AP1218" s="209"/>
      <c r="AQ1218" s="209"/>
      <c r="AR1218" s="209"/>
      <c r="AS1218" s="209"/>
      <c r="AT1218" s="209"/>
      <c r="AU1218" s="209"/>
      <c r="AV1218" s="210"/>
    </row>
    <row r="1219" spans="1:48" x14ac:dyDescent="0.15">
      <c r="A1219" s="71">
        <v>1103043</v>
      </c>
      <c r="B1219" s="433" t="s">
        <v>1489</v>
      </c>
      <c r="C1219" s="376" t="s">
        <v>2702</v>
      </c>
      <c r="D1219" s="304">
        <f t="shared" si="171"/>
        <v>0</v>
      </c>
      <c r="E1219" s="319"/>
      <c r="F1219" s="319"/>
      <c r="G1219" s="319"/>
      <c r="H1219" s="319"/>
      <c r="I1219" s="238">
        <f t="shared" si="172"/>
        <v>0</v>
      </c>
      <c r="J1219" s="240"/>
      <c r="K1219" s="240"/>
      <c r="L1219" s="240"/>
      <c r="M1219" s="240"/>
      <c r="N1219" s="240"/>
      <c r="O1219" s="240"/>
      <c r="P1219" s="238">
        <f t="shared" si="173"/>
        <v>0</v>
      </c>
      <c r="Q1219" s="240"/>
      <c r="R1219" s="240"/>
      <c r="S1219" s="238">
        <f t="shared" si="174"/>
        <v>0</v>
      </c>
      <c r="T1219" s="240"/>
      <c r="U1219" s="240"/>
      <c r="V1219" s="238">
        <f t="shared" si="175"/>
        <v>0</v>
      </c>
      <c r="W1219" s="240"/>
      <c r="X1219" s="240"/>
      <c r="Y1219" s="238">
        <f t="shared" si="176"/>
        <v>0</v>
      </c>
      <c r="Z1219" s="240"/>
      <c r="AA1219" s="240"/>
      <c r="AB1219" s="240"/>
      <c r="AC1219" s="240"/>
      <c r="AD1219" s="240"/>
      <c r="AE1219" s="240"/>
      <c r="AF1219" s="240"/>
      <c r="AG1219" s="240"/>
      <c r="AH1219" s="240"/>
      <c r="AI1219" s="240"/>
      <c r="AJ1219" s="240"/>
      <c r="AK1219" s="240"/>
      <c r="AL1219" s="376" t="s">
        <v>4038</v>
      </c>
      <c r="AM1219" s="173">
        <v>606600</v>
      </c>
      <c r="AN1219" s="321">
        <f t="shared" si="177"/>
        <v>0</v>
      </c>
      <c r="AO1219" s="566" t="str">
        <f t="shared" si="178"/>
        <v/>
      </c>
      <c r="AP1219" s="209"/>
      <c r="AQ1219" s="209"/>
      <c r="AR1219" s="209"/>
      <c r="AS1219" s="209"/>
      <c r="AT1219" s="209"/>
      <c r="AU1219" s="209"/>
      <c r="AV1219" s="210"/>
    </row>
    <row r="1220" spans="1:48" ht="21" x14ac:dyDescent="0.15">
      <c r="A1220" s="71">
        <v>1103044</v>
      </c>
      <c r="B1220" s="433" t="s">
        <v>809</v>
      </c>
      <c r="C1220" s="376" t="s">
        <v>2702</v>
      </c>
      <c r="D1220" s="304">
        <f t="shared" si="171"/>
        <v>0</v>
      </c>
      <c r="E1220" s="319"/>
      <c r="F1220" s="319"/>
      <c r="G1220" s="319"/>
      <c r="H1220" s="319"/>
      <c r="I1220" s="238">
        <f t="shared" si="172"/>
        <v>0</v>
      </c>
      <c r="J1220" s="240"/>
      <c r="K1220" s="240"/>
      <c r="L1220" s="240"/>
      <c r="M1220" s="240"/>
      <c r="N1220" s="240"/>
      <c r="O1220" s="240"/>
      <c r="P1220" s="238">
        <f t="shared" si="173"/>
        <v>0</v>
      </c>
      <c r="Q1220" s="240"/>
      <c r="R1220" s="240"/>
      <c r="S1220" s="238">
        <f t="shared" si="174"/>
        <v>0</v>
      </c>
      <c r="T1220" s="240"/>
      <c r="U1220" s="240"/>
      <c r="V1220" s="238">
        <f t="shared" si="175"/>
        <v>0</v>
      </c>
      <c r="W1220" s="240"/>
      <c r="X1220" s="240"/>
      <c r="Y1220" s="238">
        <f t="shared" si="176"/>
        <v>0</v>
      </c>
      <c r="Z1220" s="240"/>
      <c r="AA1220" s="240"/>
      <c r="AB1220" s="240"/>
      <c r="AC1220" s="240"/>
      <c r="AD1220" s="240"/>
      <c r="AE1220" s="240"/>
      <c r="AF1220" s="240"/>
      <c r="AG1220" s="240"/>
      <c r="AH1220" s="240"/>
      <c r="AI1220" s="240"/>
      <c r="AJ1220" s="240"/>
      <c r="AK1220" s="240"/>
      <c r="AL1220" s="376" t="s">
        <v>4038</v>
      </c>
      <c r="AM1220" s="173">
        <v>509130</v>
      </c>
      <c r="AN1220" s="321">
        <f t="shared" si="177"/>
        <v>0</v>
      </c>
      <c r="AO1220" s="566" t="str">
        <f t="shared" si="178"/>
        <v/>
      </c>
      <c r="AP1220" s="209"/>
      <c r="AQ1220" s="209"/>
      <c r="AR1220" s="209"/>
      <c r="AS1220" s="209"/>
      <c r="AT1220" s="209"/>
      <c r="AU1220" s="209"/>
      <c r="AV1220" s="210"/>
    </row>
    <row r="1221" spans="1:48" x14ac:dyDescent="0.15">
      <c r="A1221" s="71">
        <v>1103045</v>
      </c>
      <c r="B1221" s="433" t="s">
        <v>726</v>
      </c>
      <c r="C1221" s="376" t="s">
        <v>2702</v>
      </c>
      <c r="D1221" s="304">
        <f t="shared" si="171"/>
        <v>0</v>
      </c>
      <c r="E1221" s="319"/>
      <c r="F1221" s="319"/>
      <c r="G1221" s="319"/>
      <c r="H1221" s="319"/>
      <c r="I1221" s="238">
        <f t="shared" si="172"/>
        <v>0</v>
      </c>
      <c r="J1221" s="240"/>
      <c r="K1221" s="240"/>
      <c r="L1221" s="240"/>
      <c r="M1221" s="240"/>
      <c r="N1221" s="240"/>
      <c r="O1221" s="240"/>
      <c r="P1221" s="238">
        <f t="shared" si="173"/>
        <v>0</v>
      </c>
      <c r="Q1221" s="240"/>
      <c r="R1221" s="240"/>
      <c r="S1221" s="238">
        <f t="shared" si="174"/>
        <v>0</v>
      </c>
      <c r="T1221" s="240"/>
      <c r="U1221" s="240"/>
      <c r="V1221" s="238">
        <f t="shared" si="175"/>
        <v>0</v>
      </c>
      <c r="W1221" s="240"/>
      <c r="X1221" s="240"/>
      <c r="Y1221" s="238">
        <f t="shared" si="176"/>
        <v>0</v>
      </c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376" t="s">
        <v>4038</v>
      </c>
      <c r="AM1221" s="173">
        <v>441530</v>
      </c>
      <c r="AN1221" s="321">
        <f t="shared" si="177"/>
        <v>0</v>
      </c>
      <c r="AO1221" s="566" t="str">
        <f t="shared" si="178"/>
        <v/>
      </c>
      <c r="AP1221" s="209"/>
      <c r="AQ1221" s="209"/>
      <c r="AR1221" s="209"/>
      <c r="AS1221" s="209"/>
      <c r="AT1221" s="209"/>
      <c r="AU1221" s="209"/>
      <c r="AV1221" s="210"/>
    </row>
    <row r="1222" spans="1:48" x14ac:dyDescent="0.15">
      <c r="A1222" s="71">
        <v>1103046</v>
      </c>
      <c r="B1222" s="433" t="s">
        <v>1550</v>
      </c>
      <c r="C1222" s="376" t="s">
        <v>2702</v>
      </c>
      <c r="D1222" s="304">
        <f t="shared" si="171"/>
        <v>0</v>
      </c>
      <c r="E1222" s="319"/>
      <c r="F1222" s="319"/>
      <c r="G1222" s="319"/>
      <c r="H1222" s="319"/>
      <c r="I1222" s="238">
        <f t="shared" si="172"/>
        <v>0</v>
      </c>
      <c r="J1222" s="240"/>
      <c r="K1222" s="240"/>
      <c r="L1222" s="240"/>
      <c r="M1222" s="240"/>
      <c r="N1222" s="240"/>
      <c r="O1222" s="240"/>
      <c r="P1222" s="238">
        <f t="shared" si="173"/>
        <v>0</v>
      </c>
      <c r="Q1222" s="240"/>
      <c r="R1222" s="240"/>
      <c r="S1222" s="238">
        <f t="shared" si="174"/>
        <v>0</v>
      </c>
      <c r="T1222" s="240"/>
      <c r="U1222" s="240"/>
      <c r="V1222" s="238">
        <f t="shared" si="175"/>
        <v>0</v>
      </c>
      <c r="W1222" s="240"/>
      <c r="X1222" s="240"/>
      <c r="Y1222" s="238">
        <f t="shared" si="176"/>
        <v>0</v>
      </c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376" t="s">
        <v>4038</v>
      </c>
      <c r="AM1222" s="173">
        <v>309180</v>
      </c>
      <c r="AN1222" s="321">
        <f t="shared" si="177"/>
        <v>0</v>
      </c>
      <c r="AO1222" s="566" t="str">
        <f t="shared" si="178"/>
        <v/>
      </c>
      <c r="AP1222" s="209"/>
      <c r="AQ1222" s="209"/>
      <c r="AR1222" s="209"/>
      <c r="AS1222" s="209"/>
      <c r="AT1222" s="209"/>
      <c r="AU1222" s="209"/>
      <c r="AV1222" s="210"/>
    </row>
    <row r="1223" spans="1:48" ht="22.5" customHeight="1" x14ac:dyDescent="0.15">
      <c r="A1223" s="71">
        <v>1103047</v>
      </c>
      <c r="B1223" s="433" t="s">
        <v>1563</v>
      </c>
      <c r="C1223" s="376" t="s">
        <v>2702</v>
      </c>
      <c r="D1223" s="304">
        <f t="shared" si="171"/>
        <v>0</v>
      </c>
      <c r="E1223" s="319"/>
      <c r="F1223" s="319"/>
      <c r="G1223" s="319"/>
      <c r="H1223" s="319"/>
      <c r="I1223" s="238">
        <f t="shared" si="172"/>
        <v>0</v>
      </c>
      <c r="J1223" s="240"/>
      <c r="K1223" s="240"/>
      <c r="L1223" s="240"/>
      <c r="M1223" s="240"/>
      <c r="N1223" s="240"/>
      <c r="O1223" s="240"/>
      <c r="P1223" s="238">
        <f t="shared" si="173"/>
        <v>0</v>
      </c>
      <c r="Q1223" s="240"/>
      <c r="R1223" s="240"/>
      <c r="S1223" s="238">
        <f t="shared" si="174"/>
        <v>0</v>
      </c>
      <c r="T1223" s="240"/>
      <c r="U1223" s="240"/>
      <c r="V1223" s="238">
        <f t="shared" si="175"/>
        <v>0</v>
      </c>
      <c r="W1223" s="240"/>
      <c r="X1223" s="240"/>
      <c r="Y1223" s="238">
        <f t="shared" si="176"/>
        <v>0</v>
      </c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376" t="s">
        <v>4038</v>
      </c>
      <c r="AM1223" s="173">
        <v>656770</v>
      </c>
      <c r="AN1223" s="321">
        <f t="shared" si="177"/>
        <v>0</v>
      </c>
      <c r="AO1223" s="566" t="str">
        <f t="shared" si="178"/>
        <v/>
      </c>
      <c r="AP1223" s="209"/>
      <c r="AQ1223" s="209"/>
      <c r="AR1223" s="209"/>
      <c r="AS1223" s="209"/>
      <c r="AT1223" s="209"/>
      <c r="AU1223" s="209"/>
      <c r="AV1223" s="210"/>
    </row>
    <row r="1224" spans="1:48" x14ac:dyDescent="0.15">
      <c r="A1224" s="71">
        <v>1103048</v>
      </c>
      <c r="B1224" s="433" t="s">
        <v>4094</v>
      </c>
      <c r="C1224" s="376" t="s">
        <v>2702</v>
      </c>
      <c r="D1224" s="304">
        <f t="shared" si="171"/>
        <v>0</v>
      </c>
      <c r="E1224" s="319"/>
      <c r="F1224" s="319"/>
      <c r="G1224" s="319"/>
      <c r="H1224" s="319"/>
      <c r="I1224" s="238">
        <f t="shared" si="172"/>
        <v>0</v>
      </c>
      <c r="J1224" s="240"/>
      <c r="K1224" s="240"/>
      <c r="L1224" s="240"/>
      <c r="M1224" s="240"/>
      <c r="N1224" s="240"/>
      <c r="O1224" s="240"/>
      <c r="P1224" s="238">
        <f t="shared" si="173"/>
        <v>0</v>
      </c>
      <c r="Q1224" s="240"/>
      <c r="R1224" s="240"/>
      <c r="S1224" s="238">
        <f t="shared" si="174"/>
        <v>0</v>
      </c>
      <c r="T1224" s="240"/>
      <c r="U1224" s="240"/>
      <c r="V1224" s="238">
        <f t="shared" si="175"/>
        <v>0</v>
      </c>
      <c r="W1224" s="240"/>
      <c r="X1224" s="240"/>
      <c r="Y1224" s="238">
        <f t="shared" si="176"/>
        <v>0</v>
      </c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376" t="s">
        <v>4038</v>
      </c>
      <c r="AM1224" s="173">
        <v>188920</v>
      </c>
      <c r="AN1224" s="321">
        <f t="shared" si="177"/>
        <v>0</v>
      </c>
      <c r="AO1224" s="566" t="str">
        <f t="shared" si="178"/>
        <v/>
      </c>
      <c r="AP1224" s="209"/>
      <c r="AQ1224" s="209"/>
      <c r="AR1224" s="209"/>
      <c r="AS1224" s="209"/>
      <c r="AT1224" s="209"/>
      <c r="AU1224" s="209"/>
      <c r="AV1224" s="210"/>
    </row>
    <row r="1225" spans="1:48" ht="10.5" customHeight="1" x14ac:dyDescent="0.15">
      <c r="A1225" s="71">
        <v>1103049</v>
      </c>
      <c r="B1225" s="433" t="s">
        <v>1564</v>
      </c>
      <c r="C1225" s="376" t="s">
        <v>2702</v>
      </c>
      <c r="D1225" s="304">
        <f t="shared" si="171"/>
        <v>0</v>
      </c>
      <c r="E1225" s="319"/>
      <c r="F1225" s="319"/>
      <c r="G1225" s="319"/>
      <c r="H1225" s="319"/>
      <c r="I1225" s="238">
        <f t="shared" si="172"/>
        <v>0</v>
      </c>
      <c r="J1225" s="240"/>
      <c r="K1225" s="240"/>
      <c r="L1225" s="240"/>
      <c r="M1225" s="240"/>
      <c r="N1225" s="240"/>
      <c r="O1225" s="240"/>
      <c r="P1225" s="238">
        <f t="shared" si="173"/>
        <v>0</v>
      </c>
      <c r="Q1225" s="240"/>
      <c r="R1225" s="240"/>
      <c r="S1225" s="238">
        <f t="shared" si="174"/>
        <v>0</v>
      </c>
      <c r="T1225" s="240"/>
      <c r="U1225" s="240"/>
      <c r="V1225" s="238">
        <f t="shared" si="175"/>
        <v>0</v>
      </c>
      <c r="W1225" s="240"/>
      <c r="X1225" s="240"/>
      <c r="Y1225" s="238">
        <f t="shared" si="176"/>
        <v>0</v>
      </c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376" t="s">
        <v>4038</v>
      </c>
      <c r="AM1225" s="173">
        <v>564510</v>
      </c>
      <c r="AN1225" s="321">
        <f t="shared" si="177"/>
        <v>0</v>
      </c>
      <c r="AO1225" s="566" t="str">
        <f t="shared" si="178"/>
        <v/>
      </c>
      <c r="AP1225" s="209"/>
      <c r="AQ1225" s="209"/>
      <c r="AR1225" s="209"/>
      <c r="AS1225" s="209"/>
      <c r="AT1225" s="209"/>
      <c r="AU1225" s="209"/>
      <c r="AV1225" s="210"/>
    </row>
    <row r="1226" spans="1:48" x14ac:dyDescent="0.15">
      <c r="A1226" s="71">
        <v>1103050</v>
      </c>
      <c r="B1226" s="433" t="s">
        <v>0</v>
      </c>
      <c r="C1226" s="376" t="s">
        <v>2702</v>
      </c>
      <c r="D1226" s="304">
        <f t="shared" si="171"/>
        <v>0</v>
      </c>
      <c r="E1226" s="319"/>
      <c r="F1226" s="319"/>
      <c r="G1226" s="319"/>
      <c r="H1226" s="319"/>
      <c r="I1226" s="238">
        <f t="shared" si="172"/>
        <v>0</v>
      </c>
      <c r="J1226" s="240"/>
      <c r="K1226" s="240"/>
      <c r="L1226" s="240"/>
      <c r="M1226" s="240"/>
      <c r="N1226" s="240"/>
      <c r="O1226" s="240"/>
      <c r="P1226" s="238">
        <f t="shared" si="173"/>
        <v>0</v>
      </c>
      <c r="Q1226" s="240"/>
      <c r="R1226" s="240"/>
      <c r="S1226" s="238">
        <f t="shared" si="174"/>
        <v>0</v>
      </c>
      <c r="T1226" s="240"/>
      <c r="U1226" s="240"/>
      <c r="V1226" s="238">
        <f t="shared" si="175"/>
        <v>0</v>
      </c>
      <c r="W1226" s="240"/>
      <c r="X1226" s="240"/>
      <c r="Y1226" s="238">
        <f t="shared" si="176"/>
        <v>0</v>
      </c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376" t="s">
        <v>4038</v>
      </c>
      <c r="AM1226" s="173">
        <v>433910</v>
      </c>
      <c r="AN1226" s="321">
        <f t="shared" si="177"/>
        <v>0</v>
      </c>
      <c r="AO1226" s="566" t="str">
        <f t="shared" si="178"/>
        <v/>
      </c>
      <c r="AP1226" s="209"/>
      <c r="AQ1226" s="209"/>
      <c r="AR1226" s="209"/>
      <c r="AS1226" s="209"/>
      <c r="AT1226" s="209"/>
      <c r="AU1226" s="209"/>
      <c r="AV1226" s="210"/>
    </row>
    <row r="1227" spans="1:48" ht="21" x14ac:dyDescent="0.15">
      <c r="A1227" s="71">
        <v>1103069</v>
      </c>
      <c r="B1227" s="433" t="s">
        <v>1565</v>
      </c>
      <c r="C1227" s="376" t="s">
        <v>2702</v>
      </c>
      <c r="D1227" s="304">
        <f t="shared" si="171"/>
        <v>0</v>
      </c>
      <c r="E1227" s="319"/>
      <c r="F1227" s="319"/>
      <c r="G1227" s="319"/>
      <c r="H1227" s="319"/>
      <c r="I1227" s="238">
        <f t="shared" si="172"/>
        <v>0</v>
      </c>
      <c r="J1227" s="240"/>
      <c r="K1227" s="240"/>
      <c r="L1227" s="240"/>
      <c r="M1227" s="240"/>
      <c r="N1227" s="240"/>
      <c r="O1227" s="240"/>
      <c r="P1227" s="238">
        <f t="shared" si="173"/>
        <v>0</v>
      </c>
      <c r="Q1227" s="240"/>
      <c r="R1227" s="240"/>
      <c r="S1227" s="238">
        <f t="shared" si="174"/>
        <v>0</v>
      </c>
      <c r="T1227" s="240"/>
      <c r="U1227" s="240"/>
      <c r="V1227" s="238">
        <f t="shared" si="175"/>
        <v>0</v>
      </c>
      <c r="W1227" s="240"/>
      <c r="X1227" s="240"/>
      <c r="Y1227" s="238">
        <f t="shared" si="176"/>
        <v>0</v>
      </c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376" t="s">
        <v>4038</v>
      </c>
      <c r="AM1227" s="173">
        <v>426950</v>
      </c>
      <c r="AN1227" s="321">
        <f t="shared" si="177"/>
        <v>0</v>
      </c>
      <c r="AO1227" s="566" t="str">
        <f t="shared" si="178"/>
        <v/>
      </c>
      <c r="AP1227" s="209"/>
      <c r="AQ1227" s="209"/>
      <c r="AR1227" s="209"/>
      <c r="AS1227" s="209"/>
      <c r="AT1227" s="209"/>
      <c r="AU1227" s="209"/>
      <c r="AV1227" s="210"/>
    </row>
    <row r="1228" spans="1:48" x14ac:dyDescent="0.15">
      <c r="A1228" s="71">
        <v>1103051</v>
      </c>
      <c r="B1228" s="433" t="s">
        <v>1</v>
      </c>
      <c r="C1228" s="376" t="s">
        <v>2702</v>
      </c>
      <c r="D1228" s="304">
        <f t="shared" si="171"/>
        <v>0</v>
      </c>
      <c r="E1228" s="319"/>
      <c r="F1228" s="319"/>
      <c r="G1228" s="319"/>
      <c r="H1228" s="319"/>
      <c r="I1228" s="238">
        <f t="shared" si="172"/>
        <v>0</v>
      </c>
      <c r="J1228" s="240"/>
      <c r="K1228" s="240"/>
      <c r="L1228" s="240"/>
      <c r="M1228" s="240"/>
      <c r="N1228" s="240"/>
      <c r="O1228" s="240"/>
      <c r="P1228" s="238">
        <f t="shared" si="173"/>
        <v>0</v>
      </c>
      <c r="Q1228" s="240"/>
      <c r="R1228" s="240"/>
      <c r="S1228" s="238">
        <f t="shared" si="174"/>
        <v>0</v>
      </c>
      <c r="T1228" s="240"/>
      <c r="U1228" s="240"/>
      <c r="V1228" s="238">
        <f t="shared" si="175"/>
        <v>0</v>
      </c>
      <c r="W1228" s="240"/>
      <c r="X1228" s="240"/>
      <c r="Y1228" s="238">
        <f t="shared" si="176"/>
        <v>0</v>
      </c>
      <c r="Z1228" s="240"/>
      <c r="AA1228" s="240"/>
      <c r="AB1228" s="240"/>
      <c r="AC1228" s="240"/>
      <c r="AD1228" s="240"/>
      <c r="AE1228" s="240"/>
      <c r="AF1228" s="240"/>
      <c r="AG1228" s="240"/>
      <c r="AH1228" s="240"/>
      <c r="AI1228" s="240"/>
      <c r="AJ1228" s="240"/>
      <c r="AK1228" s="240"/>
      <c r="AL1228" s="376" t="s">
        <v>4038</v>
      </c>
      <c r="AM1228" s="173">
        <v>336890</v>
      </c>
      <c r="AN1228" s="321">
        <f t="shared" si="177"/>
        <v>0</v>
      </c>
      <c r="AO1228" s="566" t="str">
        <f t="shared" si="178"/>
        <v/>
      </c>
      <c r="AP1228" s="209"/>
      <c r="AQ1228" s="209"/>
      <c r="AR1228" s="209"/>
      <c r="AS1228" s="209"/>
      <c r="AT1228" s="209"/>
      <c r="AU1228" s="209"/>
      <c r="AV1228" s="210"/>
    </row>
    <row r="1229" spans="1:48" x14ac:dyDescent="0.15">
      <c r="A1229" s="71">
        <v>1103052</v>
      </c>
      <c r="B1229" s="433" t="s">
        <v>2</v>
      </c>
      <c r="C1229" s="376" t="s">
        <v>2702</v>
      </c>
      <c r="D1229" s="304">
        <f t="shared" si="171"/>
        <v>0</v>
      </c>
      <c r="E1229" s="319"/>
      <c r="F1229" s="319"/>
      <c r="G1229" s="319"/>
      <c r="H1229" s="319"/>
      <c r="I1229" s="238">
        <f t="shared" si="172"/>
        <v>0</v>
      </c>
      <c r="J1229" s="240"/>
      <c r="K1229" s="240"/>
      <c r="L1229" s="240"/>
      <c r="M1229" s="240"/>
      <c r="N1229" s="240"/>
      <c r="O1229" s="240"/>
      <c r="P1229" s="238">
        <f t="shared" si="173"/>
        <v>0</v>
      </c>
      <c r="Q1229" s="240"/>
      <c r="R1229" s="240"/>
      <c r="S1229" s="238">
        <f t="shared" si="174"/>
        <v>0</v>
      </c>
      <c r="T1229" s="240"/>
      <c r="U1229" s="240"/>
      <c r="V1229" s="238">
        <f t="shared" si="175"/>
        <v>0</v>
      </c>
      <c r="W1229" s="240"/>
      <c r="X1229" s="240"/>
      <c r="Y1229" s="238">
        <f t="shared" si="176"/>
        <v>0</v>
      </c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376" t="s">
        <v>4038</v>
      </c>
      <c r="AM1229" s="173">
        <v>370370</v>
      </c>
      <c r="AN1229" s="321">
        <f t="shared" si="177"/>
        <v>0</v>
      </c>
      <c r="AO1229" s="566" t="str">
        <f t="shared" si="178"/>
        <v/>
      </c>
      <c r="AP1229" s="209"/>
      <c r="AQ1229" s="209"/>
      <c r="AR1229" s="209"/>
      <c r="AS1229" s="209"/>
      <c r="AT1229" s="209"/>
      <c r="AU1229" s="209"/>
      <c r="AV1229" s="210"/>
    </row>
    <row r="1230" spans="1:48" x14ac:dyDescent="0.15">
      <c r="A1230" s="71">
        <v>1103053</v>
      </c>
      <c r="B1230" s="433" t="s">
        <v>315</v>
      </c>
      <c r="C1230" s="376" t="s">
        <v>2702</v>
      </c>
      <c r="D1230" s="304">
        <f t="shared" si="171"/>
        <v>0</v>
      </c>
      <c r="E1230" s="319"/>
      <c r="F1230" s="319"/>
      <c r="G1230" s="319"/>
      <c r="H1230" s="319"/>
      <c r="I1230" s="238">
        <f t="shared" si="172"/>
        <v>0</v>
      </c>
      <c r="J1230" s="240"/>
      <c r="K1230" s="240"/>
      <c r="L1230" s="240"/>
      <c r="M1230" s="240"/>
      <c r="N1230" s="240"/>
      <c r="O1230" s="240"/>
      <c r="P1230" s="238">
        <f t="shared" si="173"/>
        <v>0</v>
      </c>
      <c r="Q1230" s="240"/>
      <c r="R1230" s="240"/>
      <c r="S1230" s="238">
        <f t="shared" si="174"/>
        <v>0</v>
      </c>
      <c r="T1230" s="240"/>
      <c r="U1230" s="240"/>
      <c r="V1230" s="238">
        <f t="shared" si="175"/>
        <v>0</v>
      </c>
      <c r="W1230" s="240"/>
      <c r="X1230" s="240"/>
      <c r="Y1230" s="238">
        <f t="shared" si="176"/>
        <v>0</v>
      </c>
      <c r="Z1230" s="240"/>
      <c r="AA1230" s="240"/>
      <c r="AB1230" s="240"/>
      <c r="AC1230" s="240"/>
      <c r="AD1230" s="240"/>
      <c r="AE1230" s="240"/>
      <c r="AF1230" s="240"/>
      <c r="AG1230" s="240"/>
      <c r="AH1230" s="240"/>
      <c r="AI1230" s="240"/>
      <c r="AJ1230" s="240"/>
      <c r="AK1230" s="240"/>
      <c r="AL1230" s="376" t="s">
        <v>4038</v>
      </c>
      <c r="AM1230" s="173">
        <v>476860</v>
      </c>
      <c r="AN1230" s="321">
        <f t="shared" si="177"/>
        <v>0</v>
      </c>
      <c r="AO1230" s="566" t="str">
        <f t="shared" si="178"/>
        <v/>
      </c>
      <c r="AP1230" s="209"/>
      <c r="AQ1230" s="209"/>
      <c r="AR1230" s="209"/>
      <c r="AS1230" s="209"/>
      <c r="AT1230" s="209"/>
      <c r="AU1230" s="209"/>
      <c r="AV1230" s="210"/>
    </row>
    <row r="1231" spans="1:48" ht="21" x14ac:dyDescent="0.15">
      <c r="A1231" s="71">
        <v>1103054</v>
      </c>
      <c r="B1231" s="433" t="s">
        <v>316</v>
      </c>
      <c r="C1231" s="376" t="s">
        <v>2702</v>
      </c>
      <c r="D1231" s="304">
        <f t="shared" si="171"/>
        <v>0</v>
      </c>
      <c r="E1231" s="319"/>
      <c r="F1231" s="319"/>
      <c r="G1231" s="319"/>
      <c r="H1231" s="319"/>
      <c r="I1231" s="238">
        <f t="shared" si="172"/>
        <v>0</v>
      </c>
      <c r="J1231" s="240"/>
      <c r="K1231" s="240"/>
      <c r="L1231" s="240"/>
      <c r="M1231" s="240"/>
      <c r="N1231" s="240"/>
      <c r="O1231" s="240"/>
      <c r="P1231" s="238">
        <f t="shared" si="173"/>
        <v>0</v>
      </c>
      <c r="Q1231" s="240"/>
      <c r="R1231" s="240"/>
      <c r="S1231" s="238">
        <f t="shared" si="174"/>
        <v>0</v>
      </c>
      <c r="T1231" s="240"/>
      <c r="U1231" s="240"/>
      <c r="V1231" s="238">
        <f t="shared" si="175"/>
        <v>0</v>
      </c>
      <c r="W1231" s="240"/>
      <c r="X1231" s="240"/>
      <c r="Y1231" s="238">
        <f t="shared" si="176"/>
        <v>0</v>
      </c>
      <c r="Z1231" s="240"/>
      <c r="AA1231" s="240"/>
      <c r="AB1231" s="240"/>
      <c r="AC1231" s="240"/>
      <c r="AD1231" s="240"/>
      <c r="AE1231" s="240"/>
      <c r="AF1231" s="240"/>
      <c r="AG1231" s="240"/>
      <c r="AH1231" s="240"/>
      <c r="AI1231" s="240"/>
      <c r="AJ1231" s="240"/>
      <c r="AK1231" s="240"/>
      <c r="AL1231" s="376" t="s">
        <v>4038</v>
      </c>
      <c r="AM1231" s="173">
        <v>541290</v>
      </c>
      <c r="AN1231" s="321">
        <f t="shared" si="177"/>
        <v>0</v>
      </c>
      <c r="AO1231" s="566" t="str">
        <f t="shared" si="178"/>
        <v/>
      </c>
      <c r="AP1231" s="209"/>
      <c r="AQ1231" s="209"/>
      <c r="AR1231" s="209"/>
      <c r="AS1231" s="209"/>
      <c r="AT1231" s="209"/>
      <c r="AU1231" s="209"/>
      <c r="AV1231" s="210"/>
    </row>
    <row r="1232" spans="1:48" x14ac:dyDescent="0.15">
      <c r="A1232" s="71">
        <v>1103055</v>
      </c>
      <c r="B1232" s="433" t="s">
        <v>317</v>
      </c>
      <c r="C1232" s="376" t="s">
        <v>2702</v>
      </c>
      <c r="D1232" s="304">
        <f t="shared" si="171"/>
        <v>0</v>
      </c>
      <c r="E1232" s="319"/>
      <c r="F1232" s="319"/>
      <c r="G1232" s="319"/>
      <c r="H1232" s="319"/>
      <c r="I1232" s="238">
        <f t="shared" si="172"/>
        <v>0</v>
      </c>
      <c r="J1232" s="240"/>
      <c r="K1232" s="240"/>
      <c r="L1232" s="240"/>
      <c r="M1232" s="240"/>
      <c r="N1232" s="240"/>
      <c r="O1232" s="240"/>
      <c r="P1232" s="238">
        <f t="shared" si="173"/>
        <v>0</v>
      </c>
      <c r="Q1232" s="240"/>
      <c r="R1232" s="240"/>
      <c r="S1232" s="238">
        <f t="shared" si="174"/>
        <v>0</v>
      </c>
      <c r="T1232" s="240"/>
      <c r="U1232" s="240"/>
      <c r="V1232" s="238">
        <f t="shared" si="175"/>
        <v>0</v>
      </c>
      <c r="W1232" s="240"/>
      <c r="X1232" s="240"/>
      <c r="Y1232" s="238">
        <f t="shared" si="176"/>
        <v>0</v>
      </c>
      <c r="Z1232" s="240"/>
      <c r="AA1232" s="240"/>
      <c r="AB1232" s="240"/>
      <c r="AC1232" s="240"/>
      <c r="AD1232" s="240"/>
      <c r="AE1232" s="240"/>
      <c r="AF1232" s="240"/>
      <c r="AG1232" s="240"/>
      <c r="AH1232" s="240"/>
      <c r="AI1232" s="240"/>
      <c r="AJ1232" s="240"/>
      <c r="AK1232" s="240"/>
      <c r="AL1232" s="376" t="s">
        <v>4038</v>
      </c>
      <c r="AM1232" s="173">
        <v>239340</v>
      </c>
      <c r="AN1232" s="321">
        <f t="shared" si="177"/>
        <v>0</v>
      </c>
      <c r="AO1232" s="566" t="str">
        <f t="shared" si="178"/>
        <v/>
      </c>
      <c r="AP1232" s="209"/>
      <c r="AQ1232" s="209"/>
      <c r="AR1232" s="209"/>
      <c r="AS1232" s="209"/>
      <c r="AT1232" s="209"/>
      <c r="AU1232" s="209"/>
      <c r="AV1232" s="210"/>
    </row>
    <row r="1233" spans="1:48" x14ac:dyDescent="0.15">
      <c r="A1233" s="71">
        <v>1103056</v>
      </c>
      <c r="B1233" s="433" t="s">
        <v>318</v>
      </c>
      <c r="C1233" s="376" t="s">
        <v>2702</v>
      </c>
      <c r="D1233" s="304">
        <f t="shared" si="171"/>
        <v>0</v>
      </c>
      <c r="E1233" s="319"/>
      <c r="F1233" s="319"/>
      <c r="G1233" s="319"/>
      <c r="H1233" s="319"/>
      <c r="I1233" s="238">
        <f t="shared" si="172"/>
        <v>0</v>
      </c>
      <c r="J1233" s="240"/>
      <c r="K1233" s="240"/>
      <c r="L1233" s="240"/>
      <c r="M1233" s="240"/>
      <c r="N1233" s="240"/>
      <c r="O1233" s="240"/>
      <c r="P1233" s="238">
        <f t="shared" si="173"/>
        <v>0</v>
      </c>
      <c r="Q1233" s="240"/>
      <c r="R1233" s="240"/>
      <c r="S1233" s="238">
        <f t="shared" si="174"/>
        <v>0</v>
      </c>
      <c r="T1233" s="240"/>
      <c r="U1233" s="240"/>
      <c r="V1233" s="238">
        <f t="shared" si="175"/>
        <v>0</v>
      </c>
      <c r="W1233" s="240"/>
      <c r="X1233" s="240"/>
      <c r="Y1233" s="238">
        <f t="shared" si="176"/>
        <v>0</v>
      </c>
      <c r="Z1233" s="240"/>
      <c r="AA1233" s="240"/>
      <c r="AB1233" s="240"/>
      <c r="AC1233" s="240"/>
      <c r="AD1233" s="240"/>
      <c r="AE1233" s="240"/>
      <c r="AF1233" s="240"/>
      <c r="AG1233" s="240"/>
      <c r="AH1233" s="240"/>
      <c r="AI1233" s="240"/>
      <c r="AJ1233" s="240"/>
      <c r="AK1233" s="240"/>
      <c r="AL1233" s="376" t="s">
        <v>4038</v>
      </c>
      <c r="AM1233" s="173">
        <v>394050</v>
      </c>
      <c r="AN1233" s="321">
        <f t="shared" si="177"/>
        <v>0</v>
      </c>
      <c r="AO1233" s="566" t="str">
        <f t="shared" si="178"/>
        <v/>
      </c>
      <c r="AP1233" s="209"/>
      <c r="AQ1233" s="209"/>
      <c r="AR1233" s="209"/>
      <c r="AS1233" s="209"/>
      <c r="AT1233" s="209"/>
      <c r="AU1233" s="209"/>
      <c r="AV1233" s="210"/>
    </row>
    <row r="1234" spans="1:48" x14ac:dyDescent="0.15">
      <c r="A1234" s="71">
        <v>1103057</v>
      </c>
      <c r="B1234" s="433" t="s">
        <v>319</v>
      </c>
      <c r="C1234" s="376" t="s">
        <v>2702</v>
      </c>
      <c r="D1234" s="304">
        <f t="shared" si="171"/>
        <v>0</v>
      </c>
      <c r="E1234" s="319"/>
      <c r="F1234" s="319"/>
      <c r="G1234" s="319"/>
      <c r="H1234" s="319"/>
      <c r="I1234" s="238">
        <f t="shared" si="172"/>
        <v>0</v>
      </c>
      <c r="J1234" s="240"/>
      <c r="K1234" s="240"/>
      <c r="L1234" s="240"/>
      <c r="M1234" s="240"/>
      <c r="N1234" s="240"/>
      <c r="O1234" s="240"/>
      <c r="P1234" s="238">
        <f t="shared" si="173"/>
        <v>0</v>
      </c>
      <c r="Q1234" s="240"/>
      <c r="R1234" s="240"/>
      <c r="S1234" s="238">
        <f t="shared" si="174"/>
        <v>0</v>
      </c>
      <c r="T1234" s="240"/>
      <c r="U1234" s="240"/>
      <c r="V1234" s="238">
        <f t="shared" si="175"/>
        <v>0</v>
      </c>
      <c r="W1234" s="240"/>
      <c r="X1234" s="240"/>
      <c r="Y1234" s="238">
        <f t="shared" si="176"/>
        <v>0</v>
      </c>
      <c r="Z1234" s="240"/>
      <c r="AA1234" s="240"/>
      <c r="AB1234" s="240"/>
      <c r="AC1234" s="240"/>
      <c r="AD1234" s="240"/>
      <c r="AE1234" s="240"/>
      <c r="AF1234" s="240"/>
      <c r="AG1234" s="240"/>
      <c r="AH1234" s="240"/>
      <c r="AI1234" s="240"/>
      <c r="AJ1234" s="240"/>
      <c r="AK1234" s="240"/>
      <c r="AL1234" s="376" t="s">
        <v>4038</v>
      </c>
      <c r="AM1234" s="173">
        <v>309360</v>
      </c>
      <c r="AN1234" s="321">
        <f t="shared" si="177"/>
        <v>0</v>
      </c>
      <c r="AO1234" s="566" t="str">
        <f t="shared" si="178"/>
        <v/>
      </c>
      <c r="AP1234" s="209"/>
      <c r="AQ1234" s="209"/>
      <c r="AR1234" s="209"/>
      <c r="AS1234" s="209"/>
      <c r="AT1234" s="209"/>
      <c r="AU1234" s="209"/>
      <c r="AV1234" s="210"/>
    </row>
    <row r="1235" spans="1:48" x14ac:dyDescent="0.15">
      <c r="A1235" s="71">
        <v>1103058</v>
      </c>
      <c r="B1235" s="433" t="s">
        <v>320</v>
      </c>
      <c r="C1235" s="376" t="s">
        <v>2702</v>
      </c>
      <c r="D1235" s="304">
        <f t="shared" si="171"/>
        <v>0</v>
      </c>
      <c r="E1235" s="319"/>
      <c r="F1235" s="319"/>
      <c r="G1235" s="319"/>
      <c r="H1235" s="319"/>
      <c r="I1235" s="238">
        <f t="shared" si="172"/>
        <v>0</v>
      </c>
      <c r="J1235" s="240"/>
      <c r="K1235" s="240"/>
      <c r="L1235" s="240"/>
      <c r="M1235" s="240"/>
      <c r="N1235" s="240"/>
      <c r="O1235" s="240"/>
      <c r="P1235" s="238">
        <f t="shared" si="173"/>
        <v>0</v>
      </c>
      <c r="Q1235" s="240"/>
      <c r="R1235" s="240"/>
      <c r="S1235" s="238">
        <f t="shared" si="174"/>
        <v>0</v>
      </c>
      <c r="T1235" s="240"/>
      <c r="U1235" s="240"/>
      <c r="V1235" s="238">
        <f t="shared" si="175"/>
        <v>0</v>
      </c>
      <c r="W1235" s="240"/>
      <c r="X1235" s="240"/>
      <c r="Y1235" s="238">
        <f t="shared" si="176"/>
        <v>0</v>
      </c>
      <c r="Z1235" s="240"/>
      <c r="AA1235" s="240"/>
      <c r="AB1235" s="240"/>
      <c r="AC1235" s="240"/>
      <c r="AD1235" s="240"/>
      <c r="AE1235" s="240"/>
      <c r="AF1235" s="240"/>
      <c r="AG1235" s="240"/>
      <c r="AH1235" s="240"/>
      <c r="AI1235" s="240"/>
      <c r="AJ1235" s="240"/>
      <c r="AK1235" s="240"/>
      <c r="AL1235" s="376" t="s">
        <v>4038</v>
      </c>
      <c r="AM1235" s="173">
        <v>164540</v>
      </c>
      <c r="AN1235" s="321">
        <f t="shared" si="177"/>
        <v>0</v>
      </c>
      <c r="AO1235" s="566" t="str">
        <f t="shared" si="178"/>
        <v/>
      </c>
      <c r="AP1235" s="209"/>
      <c r="AQ1235" s="209"/>
      <c r="AR1235" s="209"/>
      <c r="AS1235" s="209"/>
      <c r="AT1235" s="209"/>
      <c r="AU1235" s="209"/>
      <c r="AV1235" s="210"/>
    </row>
    <row r="1236" spans="1:48" ht="21" x14ac:dyDescent="0.15">
      <c r="A1236" s="71">
        <v>1103059</v>
      </c>
      <c r="B1236" s="433" t="s">
        <v>1566</v>
      </c>
      <c r="C1236" s="376" t="s">
        <v>2702</v>
      </c>
      <c r="D1236" s="304">
        <f t="shared" si="171"/>
        <v>0</v>
      </c>
      <c r="E1236" s="319"/>
      <c r="F1236" s="319"/>
      <c r="G1236" s="319"/>
      <c r="H1236" s="319"/>
      <c r="I1236" s="238">
        <f t="shared" si="172"/>
        <v>0</v>
      </c>
      <c r="J1236" s="240"/>
      <c r="K1236" s="240"/>
      <c r="L1236" s="240"/>
      <c r="M1236" s="240"/>
      <c r="N1236" s="240"/>
      <c r="O1236" s="240"/>
      <c r="P1236" s="238">
        <f t="shared" si="173"/>
        <v>0</v>
      </c>
      <c r="Q1236" s="240"/>
      <c r="R1236" s="240"/>
      <c r="S1236" s="238">
        <f t="shared" si="174"/>
        <v>0</v>
      </c>
      <c r="T1236" s="240"/>
      <c r="U1236" s="240"/>
      <c r="V1236" s="238">
        <f t="shared" si="175"/>
        <v>0</v>
      </c>
      <c r="W1236" s="240"/>
      <c r="X1236" s="240"/>
      <c r="Y1236" s="238">
        <f t="shared" si="176"/>
        <v>0</v>
      </c>
      <c r="Z1236" s="240"/>
      <c r="AA1236" s="240"/>
      <c r="AB1236" s="240"/>
      <c r="AC1236" s="240"/>
      <c r="AD1236" s="240"/>
      <c r="AE1236" s="240"/>
      <c r="AF1236" s="240"/>
      <c r="AG1236" s="240"/>
      <c r="AH1236" s="240"/>
      <c r="AI1236" s="240"/>
      <c r="AJ1236" s="240"/>
      <c r="AK1236" s="240"/>
      <c r="AL1236" s="376" t="s">
        <v>4038</v>
      </c>
      <c r="AM1236" s="173">
        <v>453470</v>
      </c>
      <c r="AN1236" s="321">
        <f t="shared" si="177"/>
        <v>0</v>
      </c>
      <c r="AO1236" s="566" t="str">
        <f t="shared" si="178"/>
        <v/>
      </c>
      <c r="AP1236" s="209"/>
      <c r="AQ1236" s="209"/>
      <c r="AR1236" s="209"/>
      <c r="AS1236" s="209"/>
      <c r="AT1236" s="209"/>
      <c r="AU1236" s="209"/>
      <c r="AV1236" s="210"/>
    </row>
    <row r="1237" spans="1:48" x14ac:dyDescent="0.15">
      <c r="A1237" s="71">
        <v>1103060</v>
      </c>
      <c r="B1237" s="433" t="s">
        <v>2140</v>
      </c>
      <c r="C1237" s="376" t="s">
        <v>2702</v>
      </c>
      <c r="D1237" s="304">
        <f t="shared" si="171"/>
        <v>0</v>
      </c>
      <c r="E1237" s="319"/>
      <c r="F1237" s="319"/>
      <c r="G1237" s="319"/>
      <c r="H1237" s="319"/>
      <c r="I1237" s="238">
        <f t="shared" si="172"/>
        <v>0</v>
      </c>
      <c r="J1237" s="240"/>
      <c r="K1237" s="240"/>
      <c r="L1237" s="240"/>
      <c r="M1237" s="240"/>
      <c r="N1237" s="240"/>
      <c r="O1237" s="240"/>
      <c r="P1237" s="238">
        <f t="shared" si="173"/>
        <v>0</v>
      </c>
      <c r="Q1237" s="240"/>
      <c r="R1237" s="240"/>
      <c r="S1237" s="238">
        <f t="shared" si="174"/>
        <v>0</v>
      </c>
      <c r="T1237" s="240"/>
      <c r="U1237" s="240"/>
      <c r="V1237" s="238">
        <f t="shared" si="175"/>
        <v>0</v>
      </c>
      <c r="W1237" s="240"/>
      <c r="X1237" s="240"/>
      <c r="Y1237" s="238">
        <f t="shared" si="176"/>
        <v>0</v>
      </c>
      <c r="Z1237" s="240"/>
      <c r="AA1237" s="240"/>
      <c r="AB1237" s="240"/>
      <c r="AC1237" s="240"/>
      <c r="AD1237" s="240"/>
      <c r="AE1237" s="240"/>
      <c r="AF1237" s="240"/>
      <c r="AG1237" s="240"/>
      <c r="AH1237" s="240"/>
      <c r="AI1237" s="240"/>
      <c r="AJ1237" s="240"/>
      <c r="AK1237" s="240"/>
      <c r="AL1237" s="376" t="s">
        <v>4038</v>
      </c>
      <c r="AM1237" s="173">
        <v>282000</v>
      </c>
      <c r="AN1237" s="321">
        <f t="shared" si="177"/>
        <v>0</v>
      </c>
      <c r="AO1237" s="566" t="str">
        <f t="shared" si="178"/>
        <v/>
      </c>
      <c r="AP1237" s="209"/>
      <c r="AQ1237" s="209"/>
      <c r="AR1237" s="209"/>
      <c r="AS1237" s="209"/>
      <c r="AT1237" s="209"/>
      <c r="AU1237" s="209"/>
      <c r="AV1237" s="210"/>
    </row>
    <row r="1238" spans="1:48" x14ac:dyDescent="0.15">
      <c r="A1238" s="71">
        <v>1103061</v>
      </c>
      <c r="B1238" s="433" t="s">
        <v>2141</v>
      </c>
      <c r="C1238" s="376" t="s">
        <v>2702</v>
      </c>
      <c r="D1238" s="304">
        <f t="shared" si="171"/>
        <v>0</v>
      </c>
      <c r="E1238" s="319"/>
      <c r="F1238" s="319"/>
      <c r="G1238" s="319"/>
      <c r="H1238" s="319"/>
      <c r="I1238" s="238">
        <f t="shared" si="172"/>
        <v>0</v>
      </c>
      <c r="J1238" s="240"/>
      <c r="K1238" s="240"/>
      <c r="L1238" s="240"/>
      <c r="M1238" s="240"/>
      <c r="N1238" s="240"/>
      <c r="O1238" s="240"/>
      <c r="P1238" s="238">
        <f t="shared" si="173"/>
        <v>0</v>
      </c>
      <c r="Q1238" s="240"/>
      <c r="R1238" s="240"/>
      <c r="S1238" s="238">
        <f t="shared" si="174"/>
        <v>0</v>
      </c>
      <c r="T1238" s="240"/>
      <c r="U1238" s="240"/>
      <c r="V1238" s="238">
        <f t="shared" si="175"/>
        <v>0</v>
      </c>
      <c r="W1238" s="240"/>
      <c r="X1238" s="240"/>
      <c r="Y1238" s="238">
        <f t="shared" si="176"/>
        <v>0</v>
      </c>
      <c r="Z1238" s="240"/>
      <c r="AA1238" s="240"/>
      <c r="AB1238" s="240"/>
      <c r="AC1238" s="240"/>
      <c r="AD1238" s="240"/>
      <c r="AE1238" s="240"/>
      <c r="AF1238" s="240"/>
      <c r="AG1238" s="240"/>
      <c r="AH1238" s="240"/>
      <c r="AI1238" s="240"/>
      <c r="AJ1238" s="240"/>
      <c r="AK1238" s="240"/>
      <c r="AL1238" s="376" t="s">
        <v>4038</v>
      </c>
      <c r="AM1238" s="173">
        <v>219790</v>
      </c>
      <c r="AN1238" s="321">
        <f t="shared" si="177"/>
        <v>0</v>
      </c>
      <c r="AO1238" s="566" t="str">
        <f t="shared" si="178"/>
        <v/>
      </c>
      <c r="AP1238" s="209"/>
      <c r="AQ1238" s="209"/>
      <c r="AR1238" s="209"/>
      <c r="AS1238" s="209"/>
      <c r="AT1238" s="209"/>
      <c r="AU1238" s="209"/>
      <c r="AV1238" s="210"/>
    </row>
    <row r="1239" spans="1:48" ht="21" x14ac:dyDescent="0.15">
      <c r="A1239" s="71">
        <v>1103068</v>
      </c>
      <c r="B1239" s="433" t="s">
        <v>792</v>
      </c>
      <c r="C1239" s="376" t="s">
        <v>2702</v>
      </c>
      <c r="D1239" s="304">
        <f t="shared" si="171"/>
        <v>0</v>
      </c>
      <c r="E1239" s="319"/>
      <c r="F1239" s="319"/>
      <c r="G1239" s="319"/>
      <c r="H1239" s="319"/>
      <c r="I1239" s="238">
        <f t="shared" si="172"/>
        <v>0</v>
      </c>
      <c r="J1239" s="240"/>
      <c r="K1239" s="240"/>
      <c r="L1239" s="240"/>
      <c r="M1239" s="240"/>
      <c r="N1239" s="240"/>
      <c r="O1239" s="240"/>
      <c r="P1239" s="238">
        <f t="shared" si="173"/>
        <v>0</v>
      </c>
      <c r="Q1239" s="240"/>
      <c r="R1239" s="240"/>
      <c r="S1239" s="238">
        <f t="shared" si="174"/>
        <v>0</v>
      </c>
      <c r="T1239" s="240"/>
      <c r="U1239" s="240"/>
      <c r="V1239" s="238">
        <f t="shared" si="175"/>
        <v>0</v>
      </c>
      <c r="W1239" s="240"/>
      <c r="X1239" s="240"/>
      <c r="Y1239" s="238">
        <f t="shared" si="176"/>
        <v>0</v>
      </c>
      <c r="Z1239" s="240"/>
      <c r="AA1239" s="240"/>
      <c r="AB1239" s="240"/>
      <c r="AC1239" s="240"/>
      <c r="AD1239" s="240"/>
      <c r="AE1239" s="240"/>
      <c r="AF1239" s="240"/>
      <c r="AG1239" s="240"/>
      <c r="AH1239" s="240"/>
      <c r="AI1239" s="240"/>
      <c r="AJ1239" s="240"/>
      <c r="AK1239" s="240"/>
      <c r="AL1239" s="376" t="s">
        <v>4038</v>
      </c>
      <c r="AM1239" s="173">
        <v>154710</v>
      </c>
      <c r="AN1239" s="321">
        <f t="shared" si="177"/>
        <v>0</v>
      </c>
      <c r="AO1239" s="566" t="str">
        <f t="shared" si="178"/>
        <v/>
      </c>
      <c r="AP1239" s="209"/>
      <c r="AQ1239" s="209"/>
      <c r="AR1239" s="209"/>
      <c r="AS1239" s="209"/>
      <c r="AT1239" s="209"/>
      <c r="AU1239" s="209"/>
      <c r="AV1239" s="210"/>
    </row>
    <row r="1240" spans="1:48" x14ac:dyDescent="0.15">
      <c r="A1240" s="71">
        <v>1103062</v>
      </c>
      <c r="B1240" s="433" t="s">
        <v>793</v>
      </c>
      <c r="C1240" s="376" t="s">
        <v>2702</v>
      </c>
      <c r="D1240" s="304">
        <f t="shared" si="171"/>
        <v>0</v>
      </c>
      <c r="E1240" s="319"/>
      <c r="F1240" s="319"/>
      <c r="G1240" s="319"/>
      <c r="H1240" s="319"/>
      <c r="I1240" s="238">
        <f t="shared" si="172"/>
        <v>0</v>
      </c>
      <c r="J1240" s="240"/>
      <c r="K1240" s="240"/>
      <c r="L1240" s="240"/>
      <c r="M1240" s="240"/>
      <c r="N1240" s="240"/>
      <c r="O1240" s="240"/>
      <c r="P1240" s="238">
        <f t="shared" si="173"/>
        <v>0</v>
      </c>
      <c r="Q1240" s="240"/>
      <c r="R1240" s="240"/>
      <c r="S1240" s="238">
        <f t="shared" si="174"/>
        <v>0</v>
      </c>
      <c r="T1240" s="240"/>
      <c r="U1240" s="240"/>
      <c r="V1240" s="238">
        <f t="shared" si="175"/>
        <v>0</v>
      </c>
      <c r="W1240" s="240"/>
      <c r="X1240" s="240"/>
      <c r="Y1240" s="238">
        <f t="shared" si="176"/>
        <v>0</v>
      </c>
      <c r="Z1240" s="240"/>
      <c r="AA1240" s="240"/>
      <c r="AB1240" s="240"/>
      <c r="AC1240" s="240"/>
      <c r="AD1240" s="240"/>
      <c r="AE1240" s="240"/>
      <c r="AF1240" s="240"/>
      <c r="AG1240" s="240"/>
      <c r="AH1240" s="240"/>
      <c r="AI1240" s="240"/>
      <c r="AJ1240" s="240"/>
      <c r="AK1240" s="240"/>
      <c r="AL1240" s="376" t="s">
        <v>4038</v>
      </c>
      <c r="AM1240" s="173">
        <v>282000</v>
      </c>
      <c r="AN1240" s="321">
        <f t="shared" si="177"/>
        <v>0</v>
      </c>
      <c r="AO1240" s="566" t="str">
        <f t="shared" si="178"/>
        <v/>
      </c>
      <c r="AP1240" s="209"/>
      <c r="AQ1240" s="209"/>
      <c r="AR1240" s="209"/>
      <c r="AS1240" s="209"/>
      <c r="AT1240" s="209"/>
      <c r="AU1240" s="209"/>
      <c r="AV1240" s="210"/>
    </row>
    <row r="1241" spans="1:48" x14ac:dyDescent="0.15">
      <c r="A1241" s="71">
        <v>1103063</v>
      </c>
      <c r="B1241" s="433" t="s">
        <v>794</v>
      </c>
      <c r="C1241" s="376" t="s">
        <v>2702</v>
      </c>
      <c r="D1241" s="304">
        <f>SUM(J1241:O1241)</f>
        <v>0</v>
      </c>
      <c r="E1241" s="319"/>
      <c r="F1241" s="319"/>
      <c r="G1241" s="319"/>
      <c r="H1241" s="319"/>
      <c r="I1241" s="238">
        <f t="shared" ref="I1241:I1245" si="179">+J1241+K1241</f>
        <v>0</v>
      </c>
      <c r="J1241" s="240"/>
      <c r="K1241" s="240"/>
      <c r="L1241" s="240"/>
      <c r="M1241" s="240"/>
      <c r="N1241" s="240"/>
      <c r="O1241" s="240"/>
      <c r="P1241" s="238">
        <f>SUM(Q1241:R1241)</f>
        <v>0</v>
      </c>
      <c r="Q1241" s="240"/>
      <c r="R1241" s="240"/>
      <c r="S1241" s="238">
        <f>SUM(T1241:U1241)</f>
        <v>0</v>
      </c>
      <c r="T1241" s="240"/>
      <c r="U1241" s="240"/>
      <c r="V1241" s="238">
        <f>SUM(W1241:X1241)</f>
        <v>0</v>
      </c>
      <c r="W1241" s="240"/>
      <c r="X1241" s="240"/>
      <c r="Y1241" s="238">
        <f>SUM(Z1241:AA1241)</f>
        <v>0</v>
      </c>
      <c r="Z1241" s="240"/>
      <c r="AA1241" s="240"/>
      <c r="AB1241" s="240"/>
      <c r="AC1241" s="240"/>
      <c r="AD1241" s="240"/>
      <c r="AE1241" s="240"/>
      <c r="AF1241" s="240"/>
      <c r="AG1241" s="240"/>
      <c r="AH1241" s="240"/>
      <c r="AI1241" s="240"/>
      <c r="AJ1241" s="240"/>
      <c r="AK1241" s="240"/>
      <c r="AL1241" s="376" t="s">
        <v>4038</v>
      </c>
      <c r="AM1241" s="173">
        <v>152020</v>
      </c>
      <c r="AN1241" s="321">
        <f>AM1241*I1241</f>
        <v>0</v>
      </c>
      <c r="AO1241" s="566" t="str">
        <f t="shared" ref="AO1241:AO1245" si="180">IF(D1241&gt;=P1241 + S1241+ V1241 + Y1241,"","La suma no puede ser mayor al total")</f>
        <v/>
      </c>
      <c r="AP1241" s="209"/>
      <c r="AQ1241" s="209"/>
      <c r="AR1241" s="209"/>
      <c r="AS1241" s="209"/>
      <c r="AT1241" s="209"/>
      <c r="AU1241" s="209"/>
      <c r="AV1241" s="210"/>
    </row>
    <row r="1242" spans="1:48" x14ac:dyDescent="0.15">
      <c r="A1242" s="71">
        <v>1103064</v>
      </c>
      <c r="B1242" s="433" t="s">
        <v>2135</v>
      </c>
      <c r="C1242" s="376" t="s">
        <v>2702</v>
      </c>
      <c r="D1242" s="304">
        <f>SUM(J1242:O1242)</f>
        <v>0</v>
      </c>
      <c r="E1242" s="319"/>
      <c r="F1242" s="319"/>
      <c r="G1242" s="319"/>
      <c r="H1242" s="319"/>
      <c r="I1242" s="238">
        <f t="shared" si="179"/>
        <v>0</v>
      </c>
      <c r="J1242" s="240"/>
      <c r="K1242" s="240"/>
      <c r="L1242" s="240"/>
      <c r="M1242" s="240"/>
      <c r="N1242" s="240"/>
      <c r="O1242" s="240"/>
      <c r="P1242" s="238">
        <f>SUM(Q1242:R1242)</f>
        <v>0</v>
      </c>
      <c r="Q1242" s="240"/>
      <c r="R1242" s="240"/>
      <c r="S1242" s="238">
        <f>SUM(T1242:U1242)</f>
        <v>0</v>
      </c>
      <c r="T1242" s="240"/>
      <c r="U1242" s="240"/>
      <c r="V1242" s="238">
        <f>SUM(W1242:X1242)</f>
        <v>0</v>
      </c>
      <c r="W1242" s="240"/>
      <c r="X1242" s="240"/>
      <c r="Y1242" s="238">
        <f>SUM(Z1242:AA1242)</f>
        <v>0</v>
      </c>
      <c r="Z1242" s="240"/>
      <c r="AA1242" s="240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40"/>
      <c r="AL1242" s="376" t="s">
        <v>4038</v>
      </c>
      <c r="AM1242" s="173">
        <v>213000</v>
      </c>
      <c r="AN1242" s="321">
        <f>AM1242*I1242</f>
        <v>0</v>
      </c>
      <c r="AO1242" s="566" t="str">
        <f t="shared" si="180"/>
        <v/>
      </c>
      <c r="AP1242" s="209"/>
      <c r="AQ1242" s="209"/>
      <c r="AR1242" s="209"/>
      <c r="AS1242" s="209"/>
      <c r="AT1242" s="209"/>
      <c r="AU1242" s="209"/>
      <c r="AV1242" s="210"/>
    </row>
    <row r="1243" spans="1:48" x14ac:dyDescent="0.15">
      <c r="A1243" s="71">
        <v>1103065</v>
      </c>
      <c r="B1243" s="433" t="s">
        <v>2136</v>
      </c>
      <c r="C1243" s="376" t="s">
        <v>2702</v>
      </c>
      <c r="D1243" s="304">
        <f>SUM(J1243:O1243)</f>
        <v>0</v>
      </c>
      <c r="E1243" s="319"/>
      <c r="F1243" s="319"/>
      <c r="G1243" s="319"/>
      <c r="H1243" s="319"/>
      <c r="I1243" s="238">
        <f t="shared" si="179"/>
        <v>0</v>
      </c>
      <c r="J1243" s="240"/>
      <c r="K1243" s="240"/>
      <c r="L1243" s="240"/>
      <c r="M1243" s="240"/>
      <c r="N1243" s="240"/>
      <c r="O1243" s="240"/>
      <c r="P1243" s="238">
        <f>SUM(Q1243:R1243)</f>
        <v>0</v>
      </c>
      <c r="Q1243" s="240"/>
      <c r="R1243" s="240"/>
      <c r="S1243" s="238">
        <f>SUM(T1243:U1243)</f>
        <v>0</v>
      </c>
      <c r="T1243" s="240"/>
      <c r="U1243" s="240"/>
      <c r="V1243" s="238">
        <f>SUM(W1243:X1243)</f>
        <v>0</v>
      </c>
      <c r="W1243" s="240"/>
      <c r="X1243" s="240"/>
      <c r="Y1243" s="238">
        <f>SUM(Z1243:AA1243)</f>
        <v>0</v>
      </c>
      <c r="Z1243" s="240"/>
      <c r="AA1243" s="240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40"/>
      <c r="AL1243" s="376" t="s">
        <v>4038</v>
      </c>
      <c r="AM1243" s="173">
        <v>312280</v>
      </c>
      <c r="AN1243" s="321">
        <f>AM1243*I1243</f>
        <v>0</v>
      </c>
      <c r="AO1243" s="566" t="str">
        <f t="shared" si="180"/>
        <v/>
      </c>
      <c r="AP1243" s="209"/>
      <c r="AQ1243" s="209"/>
      <c r="AR1243" s="209"/>
      <c r="AS1243" s="209"/>
      <c r="AT1243" s="209"/>
      <c r="AU1243" s="209"/>
      <c r="AV1243" s="210"/>
    </row>
    <row r="1244" spans="1:48" ht="21" x14ac:dyDescent="0.15">
      <c r="A1244" s="71">
        <v>1103066</v>
      </c>
      <c r="B1244" s="433" t="s">
        <v>682</v>
      </c>
      <c r="C1244" s="376" t="s">
        <v>2702</v>
      </c>
      <c r="D1244" s="304">
        <f>SUM(J1244:O1244)</f>
        <v>0</v>
      </c>
      <c r="E1244" s="324"/>
      <c r="F1244" s="319"/>
      <c r="G1244" s="319"/>
      <c r="H1244" s="319"/>
      <c r="I1244" s="238">
        <f t="shared" si="179"/>
        <v>0</v>
      </c>
      <c r="J1244" s="240"/>
      <c r="K1244" s="240"/>
      <c r="L1244" s="240"/>
      <c r="M1244" s="240"/>
      <c r="N1244" s="240"/>
      <c r="O1244" s="240"/>
      <c r="P1244" s="238">
        <f>SUM(Q1244:R1244)</f>
        <v>0</v>
      </c>
      <c r="Q1244" s="240"/>
      <c r="R1244" s="240"/>
      <c r="S1244" s="238">
        <f>SUM(T1244:U1244)</f>
        <v>0</v>
      </c>
      <c r="T1244" s="240"/>
      <c r="U1244" s="240"/>
      <c r="V1244" s="238">
        <f>SUM(W1244:X1244)</f>
        <v>0</v>
      </c>
      <c r="W1244" s="240"/>
      <c r="X1244" s="240"/>
      <c r="Y1244" s="238">
        <f>SUM(Z1244:AA1244)</f>
        <v>0</v>
      </c>
      <c r="Z1244" s="240"/>
      <c r="AA1244" s="240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40"/>
      <c r="AL1244" s="376" t="s">
        <v>4038</v>
      </c>
      <c r="AM1244" s="173">
        <v>164540</v>
      </c>
      <c r="AN1244" s="321">
        <f>AM1244*I1244</f>
        <v>0</v>
      </c>
      <c r="AO1244" s="566" t="str">
        <f t="shared" si="180"/>
        <v/>
      </c>
      <c r="AP1244" s="209"/>
      <c r="AQ1244" s="209"/>
      <c r="AR1244" s="209"/>
      <c r="AS1244" s="209"/>
      <c r="AT1244" s="209"/>
      <c r="AU1244" s="209"/>
      <c r="AV1244" s="210"/>
    </row>
    <row r="1245" spans="1:48" s="254" customFormat="1" x14ac:dyDescent="0.15">
      <c r="A1245" s="104">
        <v>1103067</v>
      </c>
      <c r="B1245" s="435" t="s">
        <v>683</v>
      </c>
      <c r="C1245" s="381" t="s">
        <v>2702</v>
      </c>
      <c r="D1245" s="305">
        <f>SUM(J1245:O1245)</f>
        <v>0</v>
      </c>
      <c r="E1245" s="567"/>
      <c r="F1245" s="324"/>
      <c r="G1245" s="324"/>
      <c r="H1245" s="324"/>
      <c r="I1245" s="568">
        <f t="shared" si="179"/>
        <v>0</v>
      </c>
      <c r="J1245" s="248"/>
      <c r="K1245" s="248"/>
      <c r="L1245" s="248"/>
      <c r="M1245" s="248"/>
      <c r="N1245" s="248"/>
      <c r="O1245" s="248"/>
      <c r="P1245" s="568">
        <f>SUM(Q1245:R1245)</f>
        <v>0</v>
      </c>
      <c r="Q1245" s="248"/>
      <c r="R1245" s="248"/>
      <c r="S1245" s="568">
        <f>SUM(T1245:U1245)</f>
        <v>0</v>
      </c>
      <c r="T1245" s="240"/>
      <c r="U1245" s="240"/>
      <c r="V1245" s="568">
        <f>SUM(W1245:X1245)</f>
        <v>0</v>
      </c>
      <c r="W1245" s="248"/>
      <c r="X1245" s="248"/>
      <c r="Y1245" s="568">
        <f>SUM(Z1245:AA1245)</f>
        <v>0</v>
      </c>
      <c r="Z1245" s="248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381" t="s">
        <v>4038</v>
      </c>
      <c r="AM1245" s="174">
        <v>183230</v>
      </c>
      <c r="AN1245" s="326">
        <f>AM1245*I1245</f>
        <v>0</v>
      </c>
      <c r="AO1245" s="566" t="str">
        <f t="shared" si="180"/>
        <v/>
      </c>
      <c r="AP1245" s="209"/>
      <c r="AQ1245" s="209"/>
      <c r="AR1245" s="209"/>
      <c r="AS1245" s="209"/>
      <c r="AT1245" s="209"/>
      <c r="AU1245" s="209"/>
      <c r="AV1245" s="253"/>
    </row>
    <row r="1246" spans="1:48" s="257" customFormat="1" x14ac:dyDescent="0.15">
      <c r="A1246" s="65"/>
      <c r="B1246" s="255" t="s">
        <v>728</v>
      </c>
      <c r="C1246" s="296"/>
      <c r="D1246" s="275">
        <f>SUM(D1176:D1245)</f>
        <v>0</v>
      </c>
      <c r="E1246" s="275"/>
      <c r="F1246" s="275"/>
      <c r="G1246" s="275"/>
      <c r="H1246" s="275"/>
      <c r="I1246" s="275">
        <f>SUM(I1176:I1245)</f>
        <v>0</v>
      </c>
      <c r="J1246" s="275">
        <f t="shared" ref="J1246:AN1246" si="181">SUM(J1176:J1245)</f>
        <v>0</v>
      </c>
      <c r="K1246" s="275">
        <f t="shared" si="181"/>
        <v>0</v>
      </c>
      <c r="L1246" s="275">
        <f t="shared" si="181"/>
        <v>0</v>
      </c>
      <c r="M1246" s="275">
        <f t="shared" si="181"/>
        <v>0</v>
      </c>
      <c r="N1246" s="275">
        <f t="shared" si="181"/>
        <v>0</v>
      </c>
      <c r="O1246" s="275">
        <f t="shared" si="181"/>
        <v>0</v>
      </c>
      <c r="P1246" s="275">
        <f t="shared" si="181"/>
        <v>0</v>
      </c>
      <c r="Q1246" s="275">
        <f t="shared" si="181"/>
        <v>0</v>
      </c>
      <c r="R1246" s="275">
        <f t="shared" si="181"/>
        <v>0</v>
      </c>
      <c r="S1246" s="275">
        <f t="shared" si="181"/>
        <v>0</v>
      </c>
      <c r="T1246" s="275">
        <f t="shared" si="181"/>
        <v>0</v>
      </c>
      <c r="U1246" s="275">
        <f t="shared" si="181"/>
        <v>0</v>
      </c>
      <c r="V1246" s="275">
        <f t="shared" si="181"/>
        <v>0</v>
      </c>
      <c r="W1246" s="275">
        <f t="shared" si="181"/>
        <v>0</v>
      </c>
      <c r="X1246" s="275">
        <f t="shared" si="181"/>
        <v>0</v>
      </c>
      <c r="Y1246" s="275">
        <f t="shared" si="181"/>
        <v>0</v>
      </c>
      <c r="Z1246" s="275">
        <f t="shared" si="181"/>
        <v>0</v>
      </c>
      <c r="AA1246" s="275">
        <f t="shared" si="181"/>
        <v>0</v>
      </c>
      <c r="AB1246" s="275">
        <f t="shared" si="181"/>
        <v>0</v>
      </c>
      <c r="AC1246" s="275">
        <f t="shared" si="181"/>
        <v>0</v>
      </c>
      <c r="AD1246" s="275">
        <f t="shared" si="181"/>
        <v>0</v>
      </c>
      <c r="AE1246" s="275">
        <f t="shared" si="181"/>
        <v>0</v>
      </c>
      <c r="AF1246" s="275">
        <f t="shared" si="181"/>
        <v>0</v>
      </c>
      <c r="AG1246" s="275">
        <f t="shared" si="181"/>
        <v>0</v>
      </c>
      <c r="AH1246" s="275">
        <f t="shared" si="181"/>
        <v>0</v>
      </c>
      <c r="AI1246" s="275">
        <f t="shared" si="181"/>
        <v>0</v>
      </c>
      <c r="AJ1246" s="275">
        <f t="shared" si="181"/>
        <v>0</v>
      </c>
      <c r="AK1246" s="275">
        <f t="shared" si="181"/>
        <v>0</v>
      </c>
      <c r="AL1246" s="275"/>
      <c r="AM1246" s="158">
        <f t="shared" si="181"/>
        <v>27615770</v>
      </c>
      <c r="AN1246" s="275">
        <f t="shared" si="181"/>
        <v>0</v>
      </c>
      <c r="AO1246" s="259"/>
      <c r="AP1246" s="259"/>
      <c r="AQ1246" s="259"/>
      <c r="AR1246" s="259"/>
      <c r="AS1246" s="259"/>
      <c r="AT1246" s="259"/>
      <c r="AU1246" s="259"/>
      <c r="AV1246" s="260"/>
    </row>
    <row r="1247" spans="1:48" s="257" customFormat="1" x14ac:dyDescent="0.15">
      <c r="A1247" s="559" t="s">
        <v>1008</v>
      </c>
      <c r="B1247" s="280" t="s">
        <v>474</v>
      </c>
      <c r="C1247" s="1315"/>
      <c r="D1247" s="1316"/>
      <c r="E1247" s="1316"/>
      <c r="F1247" s="1316"/>
      <c r="G1247" s="1316"/>
      <c r="H1247" s="1316"/>
      <c r="I1247" s="1316"/>
      <c r="J1247" s="1316"/>
      <c r="K1247" s="1316"/>
      <c r="L1247" s="1316"/>
      <c r="M1247" s="1316"/>
      <c r="N1247" s="1316"/>
      <c r="O1247" s="1316"/>
      <c r="P1247" s="1316"/>
      <c r="Q1247" s="1316"/>
      <c r="R1247" s="1316"/>
      <c r="S1247" s="1316"/>
      <c r="T1247" s="1316"/>
      <c r="U1247" s="1316"/>
      <c r="V1247" s="1316"/>
      <c r="W1247" s="1316"/>
      <c r="X1247" s="1316"/>
      <c r="Y1247" s="1316"/>
      <c r="Z1247" s="1316"/>
      <c r="AA1247" s="1316"/>
      <c r="AB1247" s="1316"/>
      <c r="AC1247" s="1316"/>
      <c r="AD1247" s="1316"/>
      <c r="AE1247" s="1316"/>
      <c r="AF1247" s="1316"/>
      <c r="AG1247" s="1316"/>
      <c r="AH1247" s="1316"/>
      <c r="AI1247" s="1316"/>
      <c r="AJ1247" s="1316"/>
      <c r="AK1247" s="1316"/>
      <c r="AL1247" s="1316"/>
      <c r="AM1247" s="1316"/>
      <c r="AN1247" s="1317"/>
      <c r="AO1247" s="259"/>
      <c r="AP1247" s="259"/>
      <c r="AQ1247" s="259"/>
      <c r="AR1247" s="259"/>
      <c r="AS1247" s="259"/>
      <c r="AT1247" s="259"/>
      <c r="AU1247" s="259"/>
      <c r="AV1247" s="260"/>
    </row>
    <row r="1248" spans="1:48" x14ac:dyDescent="0.15">
      <c r="A1248" s="123">
        <v>1201001</v>
      </c>
      <c r="B1248" s="569" t="s">
        <v>3858</v>
      </c>
      <c r="C1248" s="570" t="s">
        <v>2703</v>
      </c>
      <c r="D1248" s="496">
        <f t="shared" ref="D1248:D1272" si="182">SUM(E1248+H1248)</f>
        <v>0</v>
      </c>
      <c r="E1248" s="230">
        <f t="shared" ref="E1248:E1272" si="183">SUM(F1248:G1248)</f>
        <v>0</v>
      </c>
      <c r="F1248" s="571"/>
      <c r="G1248" s="571"/>
      <c r="H1248" s="571"/>
      <c r="I1248" s="572"/>
      <c r="J1248" s="497"/>
      <c r="K1248" s="497"/>
      <c r="L1248" s="497"/>
      <c r="M1248" s="497"/>
      <c r="N1248" s="497"/>
      <c r="O1248" s="497"/>
      <c r="P1248" s="497"/>
      <c r="Q1248" s="497"/>
      <c r="R1248" s="497"/>
      <c r="S1248" s="497"/>
      <c r="T1248" s="497"/>
      <c r="U1248" s="497"/>
      <c r="V1248" s="497"/>
      <c r="W1248" s="497"/>
      <c r="X1248" s="497"/>
      <c r="Y1248" s="497"/>
      <c r="Z1248" s="497"/>
      <c r="AA1248" s="497"/>
      <c r="AB1248" s="231"/>
      <c r="AC1248" s="231"/>
      <c r="AD1248" s="231"/>
      <c r="AE1248" s="231"/>
      <c r="AF1248" s="231"/>
      <c r="AG1248" s="231"/>
      <c r="AH1248" s="231"/>
      <c r="AI1248" s="231"/>
      <c r="AJ1248" s="231"/>
      <c r="AK1248" s="231"/>
      <c r="AL1248" s="573" t="s">
        <v>4044</v>
      </c>
      <c r="AM1248" s="189"/>
      <c r="AN1248" s="574"/>
      <c r="AO1248" s="209"/>
      <c r="AP1248" s="209"/>
      <c r="AQ1248" s="209"/>
      <c r="AR1248" s="209"/>
      <c r="AS1248" s="209"/>
      <c r="AT1248" s="209"/>
      <c r="AU1248" s="209"/>
      <c r="AV1248" s="210"/>
    </row>
    <row r="1249" spans="1:48" x14ac:dyDescent="0.15">
      <c r="A1249" s="80">
        <v>1201042</v>
      </c>
      <c r="B1249" s="575" t="s">
        <v>3859</v>
      </c>
      <c r="C1249" s="576" t="s">
        <v>2703</v>
      </c>
      <c r="D1249" s="304">
        <f t="shared" si="182"/>
        <v>0</v>
      </c>
      <c r="E1249" s="239">
        <f t="shared" si="183"/>
        <v>0</v>
      </c>
      <c r="F1249" s="577"/>
      <c r="G1249" s="577"/>
      <c r="H1249" s="577"/>
      <c r="I1249" s="578"/>
      <c r="J1249" s="319"/>
      <c r="K1249" s="319"/>
      <c r="L1249" s="319"/>
      <c r="M1249" s="319"/>
      <c r="N1249" s="319"/>
      <c r="O1249" s="319"/>
      <c r="P1249" s="319"/>
      <c r="Q1249" s="319"/>
      <c r="R1249" s="319"/>
      <c r="S1249" s="319"/>
      <c r="T1249" s="319"/>
      <c r="U1249" s="319"/>
      <c r="V1249" s="319"/>
      <c r="W1249" s="319"/>
      <c r="X1249" s="319"/>
      <c r="Y1249" s="319"/>
      <c r="Z1249" s="319"/>
      <c r="AA1249" s="319"/>
      <c r="AB1249" s="240"/>
      <c r="AC1249" s="240"/>
      <c r="AD1249" s="240"/>
      <c r="AE1249" s="240"/>
      <c r="AF1249" s="240"/>
      <c r="AG1249" s="240"/>
      <c r="AH1249" s="240"/>
      <c r="AI1249" s="240"/>
      <c r="AJ1249" s="240"/>
      <c r="AK1249" s="240"/>
      <c r="AL1249" s="579" t="s">
        <v>4044</v>
      </c>
      <c r="AM1249" s="190"/>
      <c r="AN1249" s="580"/>
      <c r="AO1249" s="209"/>
      <c r="AP1249" s="209"/>
      <c r="AQ1249" s="209"/>
      <c r="AR1249" s="209"/>
      <c r="AS1249" s="209"/>
      <c r="AT1249" s="209"/>
      <c r="AU1249" s="209"/>
      <c r="AV1249" s="210"/>
    </row>
    <row r="1250" spans="1:48" x14ac:dyDescent="0.15">
      <c r="A1250" s="80">
        <v>1201002</v>
      </c>
      <c r="B1250" s="575" t="s">
        <v>3844</v>
      </c>
      <c r="C1250" s="576" t="s">
        <v>2703</v>
      </c>
      <c r="D1250" s="304">
        <f t="shared" si="182"/>
        <v>0</v>
      </c>
      <c r="E1250" s="239">
        <f t="shared" si="183"/>
        <v>0</v>
      </c>
      <c r="F1250" s="577"/>
      <c r="G1250" s="577"/>
      <c r="H1250" s="577"/>
      <c r="I1250" s="578"/>
      <c r="J1250" s="319"/>
      <c r="K1250" s="319"/>
      <c r="L1250" s="319"/>
      <c r="M1250" s="319"/>
      <c r="N1250" s="319"/>
      <c r="O1250" s="319"/>
      <c r="P1250" s="319"/>
      <c r="Q1250" s="319"/>
      <c r="R1250" s="319"/>
      <c r="S1250" s="319"/>
      <c r="T1250" s="319"/>
      <c r="U1250" s="319"/>
      <c r="V1250" s="319"/>
      <c r="W1250" s="319"/>
      <c r="X1250" s="319"/>
      <c r="Y1250" s="319"/>
      <c r="Z1250" s="319"/>
      <c r="AA1250" s="319"/>
      <c r="AB1250" s="240"/>
      <c r="AC1250" s="240"/>
      <c r="AD1250" s="240"/>
      <c r="AE1250" s="240"/>
      <c r="AF1250" s="240"/>
      <c r="AG1250" s="240"/>
      <c r="AH1250" s="240"/>
      <c r="AI1250" s="240"/>
      <c r="AJ1250" s="240"/>
      <c r="AK1250" s="240"/>
      <c r="AL1250" s="579" t="s">
        <v>4044</v>
      </c>
      <c r="AM1250" s="190"/>
      <c r="AN1250" s="580"/>
      <c r="AO1250" s="209"/>
      <c r="AP1250" s="209"/>
      <c r="AQ1250" s="209"/>
      <c r="AR1250" s="209"/>
      <c r="AS1250" s="209"/>
      <c r="AT1250" s="209"/>
      <c r="AU1250" s="209"/>
      <c r="AV1250" s="210"/>
    </row>
    <row r="1251" spans="1:48" ht="21" x14ac:dyDescent="0.15">
      <c r="A1251" s="80">
        <v>1201003</v>
      </c>
      <c r="B1251" s="575" t="s">
        <v>3845</v>
      </c>
      <c r="C1251" s="576" t="s">
        <v>2703</v>
      </c>
      <c r="D1251" s="304">
        <f t="shared" si="182"/>
        <v>0</v>
      </c>
      <c r="E1251" s="239">
        <f t="shared" si="183"/>
        <v>0</v>
      </c>
      <c r="F1251" s="577"/>
      <c r="G1251" s="577"/>
      <c r="H1251" s="577"/>
      <c r="I1251" s="578"/>
      <c r="J1251" s="319"/>
      <c r="K1251" s="319"/>
      <c r="L1251" s="319"/>
      <c r="M1251" s="319"/>
      <c r="N1251" s="319"/>
      <c r="O1251" s="319"/>
      <c r="P1251" s="319"/>
      <c r="Q1251" s="319"/>
      <c r="R1251" s="319"/>
      <c r="S1251" s="319"/>
      <c r="T1251" s="319"/>
      <c r="U1251" s="319"/>
      <c r="V1251" s="319"/>
      <c r="W1251" s="319"/>
      <c r="X1251" s="319"/>
      <c r="Y1251" s="319"/>
      <c r="Z1251" s="319"/>
      <c r="AA1251" s="319"/>
      <c r="AB1251" s="240"/>
      <c r="AC1251" s="240"/>
      <c r="AD1251" s="240"/>
      <c r="AE1251" s="240"/>
      <c r="AF1251" s="240"/>
      <c r="AG1251" s="240"/>
      <c r="AH1251" s="240"/>
      <c r="AI1251" s="240"/>
      <c r="AJ1251" s="240"/>
      <c r="AK1251" s="240"/>
      <c r="AL1251" s="579" t="s">
        <v>4044</v>
      </c>
      <c r="AM1251" s="190"/>
      <c r="AN1251" s="580"/>
      <c r="AO1251" s="209"/>
      <c r="AP1251" s="209"/>
      <c r="AQ1251" s="209"/>
      <c r="AR1251" s="209"/>
      <c r="AS1251" s="209"/>
      <c r="AT1251" s="209"/>
      <c r="AU1251" s="209"/>
      <c r="AV1251" s="210"/>
    </row>
    <row r="1252" spans="1:48" x14ac:dyDescent="0.15">
      <c r="A1252" s="80">
        <v>1201004</v>
      </c>
      <c r="B1252" s="575" t="s">
        <v>3846</v>
      </c>
      <c r="C1252" s="576" t="s">
        <v>2703</v>
      </c>
      <c r="D1252" s="304">
        <f t="shared" si="182"/>
        <v>0</v>
      </c>
      <c r="E1252" s="239">
        <f t="shared" si="183"/>
        <v>0</v>
      </c>
      <c r="F1252" s="577"/>
      <c r="G1252" s="577"/>
      <c r="H1252" s="577"/>
      <c r="I1252" s="578"/>
      <c r="J1252" s="319"/>
      <c r="K1252" s="319"/>
      <c r="L1252" s="319"/>
      <c r="M1252" s="319"/>
      <c r="N1252" s="319"/>
      <c r="O1252" s="319"/>
      <c r="P1252" s="319"/>
      <c r="Q1252" s="319"/>
      <c r="R1252" s="319"/>
      <c r="S1252" s="319"/>
      <c r="T1252" s="319"/>
      <c r="U1252" s="319"/>
      <c r="V1252" s="319"/>
      <c r="W1252" s="319"/>
      <c r="X1252" s="319"/>
      <c r="Y1252" s="319"/>
      <c r="Z1252" s="319"/>
      <c r="AA1252" s="319"/>
      <c r="AB1252" s="240"/>
      <c r="AC1252" s="240"/>
      <c r="AD1252" s="240"/>
      <c r="AE1252" s="240"/>
      <c r="AF1252" s="240"/>
      <c r="AG1252" s="240"/>
      <c r="AH1252" s="240"/>
      <c r="AI1252" s="240"/>
      <c r="AJ1252" s="240"/>
      <c r="AK1252" s="240"/>
      <c r="AL1252" s="579" t="s">
        <v>4044</v>
      </c>
      <c r="AM1252" s="190"/>
      <c r="AN1252" s="580"/>
      <c r="AO1252" s="209"/>
      <c r="AP1252" s="209"/>
      <c r="AQ1252" s="209"/>
      <c r="AR1252" s="209"/>
      <c r="AS1252" s="209"/>
      <c r="AT1252" s="209"/>
      <c r="AU1252" s="209"/>
      <c r="AV1252" s="210"/>
    </row>
    <row r="1253" spans="1:48" x14ac:dyDescent="0.15">
      <c r="A1253" s="80">
        <v>1201005</v>
      </c>
      <c r="B1253" s="575" t="s">
        <v>3847</v>
      </c>
      <c r="C1253" s="576" t="s">
        <v>2703</v>
      </c>
      <c r="D1253" s="304">
        <f t="shared" si="182"/>
        <v>0</v>
      </c>
      <c r="E1253" s="239">
        <f t="shared" si="183"/>
        <v>0</v>
      </c>
      <c r="F1253" s="577"/>
      <c r="G1253" s="577"/>
      <c r="H1253" s="577"/>
      <c r="I1253" s="578"/>
      <c r="J1253" s="319"/>
      <c r="K1253" s="319"/>
      <c r="L1253" s="319"/>
      <c r="M1253" s="319"/>
      <c r="N1253" s="319"/>
      <c r="O1253" s="319"/>
      <c r="P1253" s="319"/>
      <c r="Q1253" s="319"/>
      <c r="R1253" s="319"/>
      <c r="S1253" s="319"/>
      <c r="T1253" s="319"/>
      <c r="U1253" s="319"/>
      <c r="V1253" s="319"/>
      <c r="W1253" s="319"/>
      <c r="X1253" s="319"/>
      <c r="Y1253" s="319"/>
      <c r="Z1253" s="319"/>
      <c r="AA1253" s="319"/>
      <c r="AB1253" s="240"/>
      <c r="AC1253" s="240"/>
      <c r="AD1253" s="240"/>
      <c r="AE1253" s="240"/>
      <c r="AF1253" s="240"/>
      <c r="AG1253" s="240"/>
      <c r="AH1253" s="240"/>
      <c r="AI1253" s="240"/>
      <c r="AJ1253" s="240"/>
      <c r="AK1253" s="240"/>
      <c r="AL1253" s="579" t="s">
        <v>4044</v>
      </c>
      <c r="AM1253" s="190"/>
      <c r="AN1253" s="580"/>
      <c r="AO1253" s="209"/>
      <c r="AP1253" s="209"/>
      <c r="AQ1253" s="209"/>
      <c r="AR1253" s="209"/>
      <c r="AS1253" s="209"/>
      <c r="AT1253" s="209"/>
      <c r="AU1253" s="209"/>
      <c r="AV1253" s="210"/>
    </row>
    <row r="1254" spans="1:48" x14ac:dyDescent="0.15">
      <c r="A1254" s="80">
        <v>1201006</v>
      </c>
      <c r="B1254" s="575" t="s">
        <v>3848</v>
      </c>
      <c r="C1254" s="576" t="s">
        <v>2703</v>
      </c>
      <c r="D1254" s="304">
        <f t="shared" si="182"/>
        <v>0</v>
      </c>
      <c r="E1254" s="239">
        <f t="shared" si="183"/>
        <v>0</v>
      </c>
      <c r="F1254" s="577"/>
      <c r="G1254" s="577"/>
      <c r="H1254" s="577"/>
      <c r="I1254" s="578"/>
      <c r="J1254" s="319"/>
      <c r="K1254" s="319"/>
      <c r="L1254" s="319"/>
      <c r="M1254" s="319"/>
      <c r="N1254" s="319"/>
      <c r="O1254" s="319"/>
      <c r="P1254" s="319"/>
      <c r="Q1254" s="319"/>
      <c r="R1254" s="319"/>
      <c r="S1254" s="319"/>
      <c r="T1254" s="319"/>
      <c r="U1254" s="319"/>
      <c r="V1254" s="319"/>
      <c r="W1254" s="319"/>
      <c r="X1254" s="319"/>
      <c r="Y1254" s="319"/>
      <c r="Z1254" s="319"/>
      <c r="AA1254" s="319"/>
      <c r="AB1254" s="240"/>
      <c r="AC1254" s="240"/>
      <c r="AD1254" s="240"/>
      <c r="AE1254" s="240"/>
      <c r="AF1254" s="240"/>
      <c r="AG1254" s="240"/>
      <c r="AH1254" s="240"/>
      <c r="AI1254" s="240"/>
      <c r="AJ1254" s="240"/>
      <c r="AK1254" s="240"/>
      <c r="AL1254" s="579" t="s">
        <v>4044</v>
      </c>
      <c r="AM1254" s="190"/>
      <c r="AN1254" s="580"/>
      <c r="AO1254" s="209"/>
      <c r="AP1254" s="209"/>
      <c r="AQ1254" s="209"/>
      <c r="AR1254" s="209"/>
      <c r="AS1254" s="209"/>
      <c r="AT1254" s="209"/>
      <c r="AU1254" s="209"/>
      <c r="AV1254" s="210"/>
    </row>
    <row r="1255" spans="1:48" x14ac:dyDescent="0.15">
      <c r="A1255" s="80">
        <v>1201007</v>
      </c>
      <c r="B1255" s="575" t="s">
        <v>3849</v>
      </c>
      <c r="C1255" s="576" t="s">
        <v>2703</v>
      </c>
      <c r="D1255" s="304">
        <f t="shared" si="182"/>
        <v>0</v>
      </c>
      <c r="E1255" s="239">
        <f t="shared" si="183"/>
        <v>0</v>
      </c>
      <c r="F1255" s="577"/>
      <c r="G1255" s="577"/>
      <c r="H1255" s="577"/>
      <c r="I1255" s="578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240"/>
      <c r="AC1255" s="240"/>
      <c r="AD1255" s="240"/>
      <c r="AE1255" s="240"/>
      <c r="AF1255" s="240"/>
      <c r="AG1255" s="240"/>
      <c r="AH1255" s="240"/>
      <c r="AI1255" s="240"/>
      <c r="AJ1255" s="240"/>
      <c r="AK1255" s="240"/>
      <c r="AL1255" s="579" t="s">
        <v>4044</v>
      </c>
      <c r="AM1255" s="190"/>
      <c r="AN1255" s="580"/>
      <c r="AO1255" s="209"/>
      <c r="AP1255" s="209"/>
      <c r="AQ1255" s="209"/>
      <c r="AR1255" s="209"/>
      <c r="AS1255" s="209"/>
      <c r="AT1255" s="209"/>
      <c r="AU1255" s="209"/>
      <c r="AV1255" s="210"/>
    </row>
    <row r="1256" spans="1:48" x14ac:dyDescent="0.15">
      <c r="A1256" s="80">
        <v>1201008</v>
      </c>
      <c r="B1256" s="575" t="s">
        <v>3850</v>
      </c>
      <c r="C1256" s="576" t="s">
        <v>2703</v>
      </c>
      <c r="D1256" s="304">
        <f t="shared" si="182"/>
        <v>0</v>
      </c>
      <c r="E1256" s="239">
        <f t="shared" si="183"/>
        <v>0</v>
      </c>
      <c r="F1256" s="577"/>
      <c r="G1256" s="577"/>
      <c r="H1256" s="577"/>
      <c r="I1256" s="578"/>
      <c r="J1256" s="319"/>
      <c r="K1256" s="319"/>
      <c r="L1256" s="319"/>
      <c r="M1256" s="319"/>
      <c r="N1256" s="319"/>
      <c r="O1256" s="319"/>
      <c r="P1256" s="319"/>
      <c r="Q1256" s="319"/>
      <c r="R1256" s="319"/>
      <c r="S1256" s="319"/>
      <c r="T1256" s="319"/>
      <c r="U1256" s="319"/>
      <c r="V1256" s="319"/>
      <c r="W1256" s="319"/>
      <c r="X1256" s="319"/>
      <c r="Y1256" s="319"/>
      <c r="Z1256" s="319"/>
      <c r="AA1256" s="319"/>
      <c r="AB1256" s="240"/>
      <c r="AC1256" s="240"/>
      <c r="AD1256" s="240"/>
      <c r="AE1256" s="240"/>
      <c r="AF1256" s="240"/>
      <c r="AG1256" s="240"/>
      <c r="AH1256" s="240"/>
      <c r="AI1256" s="240"/>
      <c r="AJ1256" s="240"/>
      <c r="AK1256" s="240"/>
      <c r="AL1256" s="579" t="s">
        <v>4044</v>
      </c>
      <c r="AM1256" s="190"/>
      <c r="AN1256" s="580"/>
      <c r="AO1256" s="209"/>
      <c r="AP1256" s="209"/>
      <c r="AQ1256" s="209"/>
      <c r="AR1256" s="209"/>
      <c r="AS1256" s="209"/>
      <c r="AT1256" s="209"/>
      <c r="AU1256" s="209"/>
      <c r="AV1256" s="210"/>
    </row>
    <row r="1257" spans="1:48" ht="21" x14ac:dyDescent="0.15">
      <c r="A1257" s="80">
        <v>1201009</v>
      </c>
      <c r="B1257" s="575" t="s">
        <v>3851</v>
      </c>
      <c r="C1257" s="576" t="s">
        <v>2703</v>
      </c>
      <c r="D1257" s="304">
        <f t="shared" si="182"/>
        <v>0</v>
      </c>
      <c r="E1257" s="239">
        <f t="shared" si="183"/>
        <v>0</v>
      </c>
      <c r="F1257" s="577"/>
      <c r="G1257" s="577"/>
      <c r="H1257" s="577"/>
      <c r="I1257" s="578"/>
      <c r="J1257" s="319"/>
      <c r="K1257" s="319"/>
      <c r="L1257" s="319"/>
      <c r="M1257" s="319"/>
      <c r="N1257" s="319"/>
      <c r="O1257" s="319"/>
      <c r="P1257" s="319"/>
      <c r="Q1257" s="319"/>
      <c r="R1257" s="319"/>
      <c r="S1257" s="319"/>
      <c r="T1257" s="319"/>
      <c r="U1257" s="319"/>
      <c r="V1257" s="319"/>
      <c r="W1257" s="319"/>
      <c r="X1257" s="319"/>
      <c r="Y1257" s="319"/>
      <c r="Z1257" s="319"/>
      <c r="AA1257" s="319"/>
      <c r="AB1257" s="240"/>
      <c r="AC1257" s="240"/>
      <c r="AD1257" s="240"/>
      <c r="AE1257" s="240"/>
      <c r="AF1257" s="240"/>
      <c r="AG1257" s="240"/>
      <c r="AH1257" s="240"/>
      <c r="AI1257" s="240"/>
      <c r="AJ1257" s="240"/>
      <c r="AK1257" s="240"/>
      <c r="AL1257" s="579" t="s">
        <v>4044</v>
      </c>
      <c r="AM1257" s="190"/>
      <c r="AN1257" s="580"/>
      <c r="AO1257" s="209"/>
      <c r="AP1257" s="209"/>
      <c r="AQ1257" s="209"/>
      <c r="AR1257" s="209"/>
      <c r="AS1257" s="209"/>
      <c r="AT1257" s="209"/>
      <c r="AU1257" s="209"/>
      <c r="AV1257" s="210"/>
    </row>
    <row r="1258" spans="1:48" x14ac:dyDescent="0.15">
      <c r="A1258" s="80">
        <v>1201010</v>
      </c>
      <c r="B1258" s="575" t="s">
        <v>3852</v>
      </c>
      <c r="C1258" s="576" t="s">
        <v>2703</v>
      </c>
      <c r="D1258" s="304">
        <f t="shared" si="182"/>
        <v>0</v>
      </c>
      <c r="E1258" s="239">
        <f t="shared" si="183"/>
        <v>0</v>
      </c>
      <c r="F1258" s="577"/>
      <c r="G1258" s="577"/>
      <c r="H1258" s="577"/>
      <c r="I1258" s="578"/>
      <c r="J1258" s="319"/>
      <c r="K1258" s="319"/>
      <c r="L1258" s="319"/>
      <c r="M1258" s="319"/>
      <c r="N1258" s="319"/>
      <c r="O1258" s="319"/>
      <c r="P1258" s="319"/>
      <c r="Q1258" s="319"/>
      <c r="R1258" s="319"/>
      <c r="S1258" s="319"/>
      <c r="T1258" s="319"/>
      <c r="U1258" s="319"/>
      <c r="V1258" s="319"/>
      <c r="W1258" s="319"/>
      <c r="X1258" s="319"/>
      <c r="Y1258" s="319"/>
      <c r="Z1258" s="319"/>
      <c r="AA1258" s="319"/>
      <c r="AB1258" s="240"/>
      <c r="AC1258" s="240"/>
      <c r="AD1258" s="240"/>
      <c r="AE1258" s="240"/>
      <c r="AF1258" s="240"/>
      <c r="AG1258" s="240"/>
      <c r="AH1258" s="240"/>
      <c r="AI1258" s="240"/>
      <c r="AJ1258" s="240"/>
      <c r="AK1258" s="240"/>
      <c r="AL1258" s="579" t="s">
        <v>4044</v>
      </c>
      <c r="AM1258" s="190"/>
      <c r="AN1258" s="580"/>
      <c r="AO1258" s="209"/>
      <c r="AP1258" s="209"/>
      <c r="AQ1258" s="209"/>
      <c r="AR1258" s="209"/>
      <c r="AS1258" s="209"/>
      <c r="AT1258" s="209"/>
      <c r="AU1258" s="209"/>
      <c r="AV1258" s="210"/>
    </row>
    <row r="1259" spans="1:48" ht="21" x14ac:dyDescent="0.15">
      <c r="A1259" s="80">
        <v>1201011</v>
      </c>
      <c r="B1259" s="575" t="s">
        <v>3853</v>
      </c>
      <c r="C1259" s="576" t="s">
        <v>2703</v>
      </c>
      <c r="D1259" s="304">
        <f t="shared" si="182"/>
        <v>0</v>
      </c>
      <c r="E1259" s="239">
        <f t="shared" si="183"/>
        <v>0</v>
      </c>
      <c r="F1259" s="577"/>
      <c r="G1259" s="577"/>
      <c r="H1259" s="577"/>
      <c r="I1259" s="578"/>
      <c r="J1259" s="319"/>
      <c r="K1259" s="319"/>
      <c r="L1259" s="319"/>
      <c r="M1259" s="319"/>
      <c r="N1259" s="319"/>
      <c r="O1259" s="319"/>
      <c r="P1259" s="319"/>
      <c r="Q1259" s="319"/>
      <c r="R1259" s="319"/>
      <c r="S1259" s="319"/>
      <c r="T1259" s="319"/>
      <c r="U1259" s="319"/>
      <c r="V1259" s="319"/>
      <c r="W1259" s="319"/>
      <c r="X1259" s="319"/>
      <c r="Y1259" s="319"/>
      <c r="Z1259" s="319"/>
      <c r="AA1259" s="319"/>
      <c r="AB1259" s="240"/>
      <c r="AC1259" s="240"/>
      <c r="AD1259" s="240"/>
      <c r="AE1259" s="240"/>
      <c r="AF1259" s="240"/>
      <c r="AG1259" s="240"/>
      <c r="AH1259" s="240"/>
      <c r="AI1259" s="240"/>
      <c r="AJ1259" s="240"/>
      <c r="AK1259" s="240"/>
      <c r="AL1259" s="579" t="s">
        <v>4044</v>
      </c>
      <c r="AM1259" s="190"/>
      <c r="AN1259" s="580"/>
      <c r="AO1259" s="209"/>
      <c r="AP1259" s="209"/>
      <c r="AQ1259" s="209"/>
      <c r="AR1259" s="209"/>
      <c r="AS1259" s="209"/>
      <c r="AT1259" s="209"/>
      <c r="AU1259" s="209"/>
      <c r="AV1259" s="210"/>
    </row>
    <row r="1260" spans="1:48" x14ac:dyDescent="0.15">
      <c r="A1260" s="80">
        <v>1201012</v>
      </c>
      <c r="B1260" s="575" t="s">
        <v>3854</v>
      </c>
      <c r="C1260" s="576" t="s">
        <v>2703</v>
      </c>
      <c r="D1260" s="304">
        <f t="shared" si="182"/>
        <v>0</v>
      </c>
      <c r="E1260" s="239">
        <f t="shared" si="183"/>
        <v>0</v>
      </c>
      <c r="F1260" s="577"/>
      <c r="G1260" s="577"/>
      <c r="H1260" s="577"/>
      <c r="I1260" s="578"/>
      <c r="J1260" s="319"/>
      <c r="K1260" s="319"/>
      <c r="L1260" s="319"/>
      <c r="M1260" s="319"/>
      <c r="N1260" s="319"/>
      <c r="O1260" s="319"/>
      <c r="P1260" s="319"/>
      <c r="Q1260" s="319"/>
      <c r="R1260" s="319"/>
      <c r="S1260" s="319"/>
      <c r="T1260" s="319"/>
      <c r="U1260" s="319"/>
      <c r="V1260" s="319"/>
      <c r="W1260" s="319"/>
      <c r="X1260" s="319"/>
      <c r="Y1260" s="319"/>
      <c r="Z1260" s="319"/>
      <c r="AA1260" s="319"/>
      <c r="AB1260" s="240"/>
      <c r="AC1260" s="240"/>
      <c r="AD1260" s="240"/>
      <c r="AE1260" s="240"/>
      <c r="AF1260" s="240"/>
      <c r="AG1260" s="240"/>
      <c r="AH1260" s="240"/>
      <c r="AI1260" s="240"/>
      <c r="AJ1260" s="240"/>
      <c r="AK1260" s="240"/>
      <c r="AL1260" s="579" t="s">
        <v>4044</v>
      </c>
      <c r="AM1260" s="190"/>
      <c r="AN1260" s="580"/>
      <c r="AO1260" s="209"/>
      <c r="AP1260" s="209"/>
      <c r="AQ1260" s="209"/>
      <c r="AR1260" s="209"/>
      <c r="AS1260" s="209"/>
      <c r="AT1260" s="209"/>
      <c r="AU1260" s="209"/>
      <c r="AV1260" s="210"/>
    </row>
    <row r="1261" spans="1:48" x14ac:dyDescent="0.15">
      <c r="A1261" s="80">
        <v>1201013</v>
      </c>
      <c r="B1261" s="575" t="s">
        <v>3855</v>
      </c>
      <c r="C1261" s="576" t="s">
        <v>2703</v>
      </c>
      <c r="D1261" s="304">
        <f t="shared" si="182"/>
        <v>0</v>
      </c>
      <c r="E1261" s="239">
        <f t="shared" si="183"/>
        <v>0</v>
      </c>
      <c r="F1261" s="577"/>
      <c r="G1261" s="577"/>
      <c r="H1261" s="577"/>
      <c r="I1261" s="578"/>
      <c r="J1261" s="319"/>
      <c r="K1261" s="319"/>
      <c r="L1261" s="319"/>
      <c r="M1261" s="319"/>
      <c r="N1261" s="319"/>
      <c r="O1261" s="319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240"/>
      <c r="AC1261" s="240"/>
      <c r="AD1261" s="240"/>
      <c r="AE1261" s="240"/>
      <c r="AF1261" s="240"/>
      <c r="AG1261" s="240"/>
      <c r="AH1261" s="240"/>
      <c r="AI1261" s="240"/>
      <c r="AJ1261" s="240"/>
      <c r="AK1261" s="240"/>
      <c r="AL1261" s="579" t="s">
        <v>4044</v>
      </c>
      <c r="AM1261" s="190"/>
      <c r="AN1261" s="580"/>
      <c r="AO1261" s="209"/>
      <c r="AP1261" s="209"/>
      <c r="AQ1261" s="209"/>
      <c r="AR1261" s="209"/>
      <c r="AS1261" s="209"/>
      <c r="AT1261" s="209"/>
      <c r="AU1261" s="209"/>
      <c r="AV1261" s="210"/>
    </row>
    <row r="1262" spans="1:48" x14ac:dyDescent="0.15">
      <c r="A1262" s="80">
        <v>1201014</v>
      </c>
      <c r="B1262" s="575" t="s">
        <v>3856</v>
      </c>
      <c r="C1262" s="576" t="s">
        <v>2703</v>
      </c>
      <c r="D1262" s="304">
        <f t="shared" si="182"/>
        <v>0</v>
      </c>
      <c r="E1262" s="239">
        <f t="shared" si="183"/>
        <v>0</v>
      </c>
      <c r="F1262" s="577"/>
      <c r="G1262" s="577"/>
      <c r="H1262" s="577"/>
      <c r="I1262" s="578"/>
      <c r="J1262" s="319"/>
      <c r="K1262" s="319"/>
      <c r="L1262" s="319"/>
      <c r="M1262" s="319"/>
      <c r="N1262" s="319"/>
      <c r="O1262" s="319"/>
      <c r="P1262" s="319"/>
      <c r="Q1262" s="319"/>
      <c r="R1262" s="319"/>
      <c r="S1262" s="319"/>
      <c r="T1262" s="319"/>
      <c r="U1262" s="319"/>
      <c r="V1262" s="319"/>
      <c r="W1262" s="319"/>
      <c r="X1262" s="319"/>
      <c r="Y1262" s="319"/>
      <c r="Z1262" s="319"/>
      <c r="AA1262" s="319"/>
      <c r="AB1262" s="240"/>
      <c r="AC1262" s="240"/>
      <c r="AD1262" s="240"/>
      <c r="AE1262" s="240"/>
      <c r="AF1262" s="240"/>
      <c r="AG1262" s="240"/>
      <c r="AH1262" s="240"/>
      <c r="AI1262" s="240"/>
      <c r="AJ1262" s="240"/>
      <c r="AK1262" s="240"/>
      <c r="AL1262" s="579" t="s">
        <v>4044</v>
      </c>
      <c r="AM1262" s="190"/>
      <c r="AN1262" s="580"/>
      <c r="AO1262" s="209"/>
      <c r="AP1262" s="209"/>
      <c r="AQ1262" s="209"/>
      <c r="AR1262" s="209"/>
      <c r="AS1262" s="209"/>
      <c r="AT1262" s="209"/>
      <c r="AU1262" s="209"/>
      <c r="AV1262" s="210"/>
    </row>
    <row r="1263" spans="1:48" x14ac:dyDescent="0.15">
      <c r="A1263" s="80">
        <v>1201015</v>
      </c>
      <c r="B1263" s="575" t="s">
        <v>3857</v>
      </c>
      <c r="C1263" s="576" t="s">
        <v>2703</v>
      </c>
      <c r="D1263" s="304">
        <f t="shared" si="182"/>
        <v>0</v>
      </c>
      <c r="E1263" s="239">
        <f t="shared" si="183"/>
        <v>0</v>
      </c>
      <c r="F1263" s="577"/>
      <c r="G1263" s="577"/>
      <c r="H1263" s="577"/>
      <c r="I1263" s="578"/>
      <c r="J1263" s="319"/>
      <c r="K1263" s="319"/>
      <c r="L1263" s="319"/>
      <c r="M1263" s="319"/>
      <c r="N1263" s="319"/>
      <c r="O1263" s="319"/>
      <c r="P1263" s="319"/>
      <c r="Q1263" s="319"/>
      <c r="R1263" s="319"/>
      <c r="S1263" s="319"/>
      <c r="T1263" s="319"/>
      <c r="U1263" s="319"/>
      <c r="V1263" s="319"/>
      <c r="W1263" s="319"/>
      <c r="X1263" s="319"/>
      <c r="Y1263" s="319"/>
      <c r="Z1263" s="319"/>
      <c r="AA1263" s="319"/>
      <c r="AB1263" s="240"/>
      <c r="AC1263" s="240"/>
      <c r="AD1263" s="240"/>
      <c r="AE1263" s="240"/>
      <c r="AF1263" s="240"/>
      <c r="AG1263" s="240"/>
      <c r="AH1263" s="240"/>
      <c r="AI1263" s="240"/>
      <c r="AJ1263" s="240"/>
      <c r="AK1263" s="240"/>
      <c r="AL1263" s="579" t="s">
        <v>4044</v>
      </c>
      <c r="AM1263" s="190"/>
      <c r="AN1263" s="580"/>
      <c r="AO1263" s="209"/>
      <c r="AP1263" s="209"/>
      <c r="AQ1263" s="209"/>
      <c r="AR1263" s="209"/>
      <c r="AS1263" s="209"/>
      <c r="AT1263" s="209"/>
      <c r="AU1263" s="209"/>
      <c r="AV1263" s="210"/>
    </row>
    <row r="1264" spans="1:48" x14ac:dyDescent="0.15">
      <c r="A1264" s="80">
        <v>1201016</v>
      </c>
      <c r="B1264" s="575" t="s">
        <v>729</v>
      </c>
      <c r="C1264" s="576" t="s">
        <v>2703</v>
      </c>
      <c r="D1264" s="304">
        <f t="shared" si="182"/>
        <v>0</v>
      </c>
      <c r="E1264" s="239">
        <f t="shared" si="183"/>
        <v>0</v>
      </c>
      <c r="F1264" s="577"/>
      <c r="G1264" s="577"/>
      <c r="H1264" s="577"/>
      <c r="I1264" s="578"/>
      <c r="J1264" s="319"/>
      <c r="K1264" s="319"/>
      <c r="L1264" s="319"/>
      <c r="M1264" s="319"/>
      <c r="N1264" s="319"/>
      <c r="O1264" s="319"/>
      <c r="P1264" s="319"/>
      <c r="Q1264" s="319"/>
      <c r="R1264" s="319"/>
      <c r="S1264" s="319"/>
      <c r="T1264" s="319"/>
      <c r="U1264" s="319"/>
      <c r="V1264" s="319"/>
      <c r="W1264" s="319"/>
      <c r="X1264" s="319"/>
      <c r="Y1264" s="319"/>
      <c r="Z1264" s="319"/>
      <c r="AA1264" s="319"/>
      <c r="AB1264" s="240"/>
      <c r="AC1264" s="240"/>
      <c r="AD1264" s="240"/>
      <c r="AE1264" s="240"/>
      <c r="AF1264" s="240"/>
      <c r="AG1264" s="240"/>
      <c r="AH1264" s="240"/>
      <c r="AI1264" s="240"/>
      <c r="AJ1264" s="240"/>
      <c r="AK1264" s="240"/>
      <c r="AL1264" s="579" t="s">
        <v>4044</v>
      </c>
      <c r="AM1264" s="190"/>
      <c r="AN1264" s="580"/>
      <c r="AO1264" s="209"/>
      <c r="AP1264" s="209"/>
      <c r="AQ1264" s="209"/>
      <c r="AR1264" s="209"/>
      <c r="AS1264" s="209"/>
      <c r="AT1264" s="209"/>
      <c r="AU1264" s="209"/>
      <c r="AV1264" s="210"/>
    </row>
    <row r="1265" spans="1:48" ht="21" x14ac:dyDescent="0.15">
      <c r="A1265" s="80">
        <v>1201017</v>
      </c>
      <c r="B1265" s="575" t="s">
        <v>365</v>
      </c>
      <c r="C1265" s="576" t="s">
        <v>2703</v>
      </c>
      <c r="D1265" s="304">
        <f t="shared" si="182"/>
        <v>0</v>
      </c>
      <c r="E1265" s="239">
        <f t="shared" si="183"/>
        <v>0</v>
      </c>
      <c r="F1265" s="577"/>
      <c r="G1265" s="577"/>
      <c r="H1265" s="577"/>
      <c r="I1265" s="578"/>
      <c r="J1265" s="319"/>
      <c r="K1265" s="319"/>
      <c r="L1265" s="319"/>
      <c r="M1265" s="319"/>
      <c r="N1265" s="319"/>
      <c r="O1265" s="319"/>
      <c r="P1265" s="319"/>
      <c r="Q1265" s="319"/>
      <c r="R1265" s="319"/>
      <c r="S1265" s="319"/>
      <c r="T1265" s="319"/>
      <c r="U1265" s="319"/>
      <c r="V1265" s="319"/>
      <c r="W1265" s="319"/>
      <c r="X1265" s="319"/>
      <c r="Y1265" s="319"/>
      <c r="Z1265" s="319"/>
      <c r="AA1265" s="319"/>
      <c r="AB1265" s="240"/>
      <c r="AC1265" s="240"/>
      <c r="AD1265" s="240"/>
      <c r="AE1265" s="240"/>
      <c r="AF1265" s="240"/>
      <c r="AG1265" s="240"/>
      <c r="AH1265" s="240"/>
      <c r="AI1265" s="240"/>
      <c r="AJ1265" s="240"/>
      <c r="AK1265" s="240"/>
      <c r="AL1265" s="579" t="s">
        <v>4044</v>
      </c>
      <c r="AM1265" s="190"/>
      <c r="AN1265" s="580"/>
      <c r="AO1265" s="209"/>
      <c r="AP1265" s="209"/>
      <c r="AQ1265" s="209"/>
      <c r="AR1265" s="209"/>
      <c r="AS1265" s="209"/>
      <c r="AT1265" s="209"/>
      <c r="AU1265" s="209"/>
      <c r="AV1265" s="210"/>
    </row>
    <row r="1266" spans="1:48" x14ac:dyDescent="0.15">
      <c r="A1266" s="80">
        <v>1201018</v>
      </c>
      <c r="B1266" s="575" t="s">
        <v>3068</v>
      </c>
      <c r="C1266" s="576" t="s">
        <v>2703</v>
      </c>
      <c r="D1266" s="304">
        <f t="shared" si="182"/>
        <v>0</v>
      </c>
      <c r="E1266" s="239">
        <f t="shared" si="183"/>
        <v>0</v>
      </c>
      <c r="F1266" s="577"/>
      <c r="G1266" s="577"/>
      <c r="H1266" s="577"/>
      <c r="I1266" s="578"/>
      <c r="J1266" s="319"/>
      <c r="K1266" s="319"/>
      <c r="L1266" s="319"/>
      <c r="M1266" s="319"/>
      <c r="N1266" s="319"/>
      <c r="O1266" s="319"/>
      <c r="P1266" s="319"/>
      <c r="Q1266" s="319"/>
      <c r="R1266" s="319"/>
      <c r="S1266" s="319"/>
      <c r="T1266" s="319"/>
      <c r="U1266" s="319"/>
      <c r="V1266" s="319"/>
      <c r="W1266" s="319"/>
      <c r="X1266" s="319"/>
      <c r="Y1266" s="319"/>
      <c r="Z1266" s="319"/>
      <c r="AA1266" s="319"/>
      <c r="AB1266" s="240"/>
      <c r="AC1266" s="240"/>
      <c r="AD1266" s="240"/>
      <c r="AE1266" s="240"/>
      <c r="AF1266" s="240"/>
      <c r="AG1266" s="240"/>
      <c r="AH1266" s="240"/>
      <c r="AI1266" s="240"/>
      <c r="AJ1266" s="240"/>
      <c r="AK1266" s="240"/>
      <c r="AL1266" s="579" t="s">
        <v>4044</v>
      </c>
      <c r="AM1266" s="190"/>
      <c r="AN1266" s="580"/>
      <c r="AO1266" s="209"/>
      <c r="AP1266" s="209"/>
      <c r="AQ1266" s="209"/>
      <c r="AR1266" s="209"/>
      <c r="AS1266" s="209"/>
      <c r="AT1266" s="209"/>
      <c r="AU1266" s="209"/>
      <c r="AV1266" s="210"/>
    </row>
    <row r="1267" spans="1:48" x14ac:dyDescent="0.15">
      <c r="A1267" s="80">
        <v>1201019</v>
      </c>
      <c r="B1267" s="575" t="s">
        <v>3069</v>
      </c>
      <c r="C1267" s="576" t="s">
        <v>2703</v>
      </c>
      <c r="D1267" s="304">
        <f t="shared" si="182"/>
        <v>0</v>
      </c>
      <c r="E1267" s="239">
        <f t="shared" si="183"/>
        <v>0</v>
      </c>
      <c r="F1267" s="577"/>
      <c r="G1267" s="577"/>
      <c r="H1267" s="577"/>
      <c r="I1267" s="578"/>
      <c r="J1267" s="319"/>
      <c r="K1267" s="319"/>
      <c r="L1267" s="319"/>
      <c r="M1267" s="319"/>
      <c r="N1267" s="319"/>
      <c r="O1267" s="319"/>
      <c r="P1267" s="319"/>
      <c r="Q1267" s="319"/>
      <c r="R1267" s="319"/>
      <c r="S1267" s="319"/>
      <c r="T1267" s="319"/>
      <c r="U1267" s="319"/>
      <c r="V1267" s="319"/>
      <c r="W1267" s="319"/>
      <c r="X1267" s="319"/>
      <c r="Y1267" s="319"/>
      <c r="Z1267" s="319"/>
      <c r="AA1267" s="319"/>
      <c r="AB1267" s="240"/>
      <c r="AC1267" s="240"/>
      <c r="AD1267" s="240"/>
      <c r="AE1267" s="240"/>
      <c r="AF1267" s="240"/>
      <c r="AG1267" s="240"/>
      <c r="AH1267" s="240"/>
      <c r="AI1267" s="240"/>
      <c r="AJ1267" s="240"/>
      <c r="AK1267" s="240"/>
      <c r="AL1267" s="579" t="s">
        <v>4044</v>
      </c>
      <c r="AM1267" s="190"/>
      <c r="AN1267" s="580"/>
      <c r="AO1267" s="209"/>
      <c r="AP1267" s="209"/>
      <c r="AQ1267" s="209"/>
      <c r="AR1267" s="209"/>
      <c r="AS1267" s="209"/>
      <c r="AT1267" s="209"/>
      <c r="AU1267" s="209"/>
      <c r="AV1267" s="210"/>
    </row>
    <row r="1268" spans="1:48" ht="21" x14ac:dyDescent="0.15">
      <c r="A1268" s="80">
        <v>1201020</v>
      </c>
      <c r="B1268" s="575" t="s">
        <v>366</v>
      </c>
      <c r="C1268" s="576" t="s">
        <v>2703</v>
      </c>
      <c r="D1268" s="304">
        <f t="shared" si="182"/>
        <v>0</v>
      </c>
      <c r="E1268" s="239">
        <f t="shared" si="183"/>
        <v>0</v>
      </c>
      <c r="F1268" s="577"/>
      <c r="G1268" s="577"/>
      <c r="H1268" s="577"/>
      <c r="I1268" s="578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240"/>
      <c r="AC1268" s="240"/>
      <c r="AD1268" s="240"/>
      <c r="AE1268" s="240"/>
      <c r="AF1268" s="240"/>
      <c r="AG1268" s="240"/>
      <c r="AH1268" s="240"/>
      <c r="AI1268" s="240"/>
      <c r="AJ1268" s="240"/>
      <c r="AK1268" s="240"/>
      <c r="AL1268" s="579" t="s">
        <v>4044</v>
      </c>
      <c r="AM1268" s="190"/>
      <c r="AN1268" s="580"/>
      <c r="AO1268" s="209"/>
      <c r="AP1268" s="209"/>
      <c r="AQ1268" s="209"/>
      <c r="AR1268" s="209"/>
      <c r="AS1268" s="209"/>
      <c r="AT1268" s="209"/>
      <c r="AU1268" s="209"/>
      <c r="AV1268" s="210"/>
    </row>
    <row r="1269" spans="1:48" x14ac:dyDescent="0.15">
      <c r="A1269" s="80">
        <v>1201023</v>
      </c>
      <c r="B1269" s="575" t="s">
        <v>3860</v>
      </c>
      <c r="C1269" s="576" t="s">
        <v>2703</v>
      </c>
      <c r="D1269" s="304">
        <f t="shared" si="182"/>
        <v>0</v>
      </c>
      <c r="E1269" s="239">
        <f t="shared" si="183"/>
        <v>0</v>
      </c>
      <c r="F1269" s="577"/>
      <c r="G1269" s="577"/>
      <c r="H1269" s="577"/>
      <c r="I1269" s="578"/>
      <c r="J1269" s="319"/>
      <c r="K1269" s="319"/>
      <c r="L1269" s="319"/>
      <c r="M1269" s="319"/>
      <c r="N1269" s="319"/>
      <c r="O1269" s="319"/>
      <c r="P1269" s="319"/>
      <c r="Q1269" s="319"/>
      <c r="R1269" s="319"/>
      <c r="S1269" s="319"/>
      <c r="T1269" s="319"/>
      <c r="U1269" s="319"/>
      <c r="V1269" s="319"/>
      <c r="W1269" s="319"/>
      <c r="X1269" s="319"/>
      <c r="Y1269" s="319"/>
      <c r="Z1269" s="319"/>
      <c r="AA1269" s="319"/>
      <c r="AB1269" s="240"/>
      <c r="AC1269" s="240"/>
      <c r="AD1269" s="240"/>
      <c r="AE1269" s="240"/>
      <c r="AF1269" s="240"/>
      <c r="AG1269" s="240"/>
      <c r="AH1269" s="240"/>
      <c r="AI1269" s="240"/>
      <c r="AJ1269" s="240"/>
      <c r="AK1269" s="240"/>
      <c r="AL1269" s="579" t="s">
        <v>4044</v>
      </c>
      <c r="AM1269" s="190"/>
      <c r="AN1269" s="580"/>
      <c r="AO1269" s="209"/>
      <c r="AP1269" s="209"/>
      <c r="AQ1269" s="209"/>
      <c r="AR1269" s="209"/>
      <c r="AS1269" s="209"/>
      <c r="AT1269" s="209"/>
      <c r="AU1269" s="209"/>
      <c r="AV1269" s="210"/>
    </row>
    <row r="1270" spans="1:48" x14ac:dyDescent="0.15">
      <c r="A1270" s="80">
        <v>1201024</v>
      </c>
      <c r="B1270" s="575" t="s">
        <v>3861</v>
      </c>
      <c r="C1270" s="576" t="s">
        <v>2703</v>
      </c>
      <c r="D1270" s="304">
        <f t="shared" si="182"/>
        <v>0</v>
      </c>
      <c r="E1270" s="239">
        <f t="shared" si="183"/>
        <v>0</v>
      </c>
      <c r="F1270" s="577"/>
      <c r="G1270" s="577"/>
      <c r="H1270" s="577"/>
      <c r="I1270" s="578"/>
      <c r="J1270" s="319"/>
      <c r="K1270" s="319"/>
      <c r="L1270" s="319"/>
      <c r="M1270" s="319"/>
      <c r="N1270" s="319"/>
      <c r="O1270" s="319"/>
      <c r="P1270" s="319"/>
      <c r="Q1270" s="319"/>
      <c r="R1270" s="319"/>
      <c r="S1270" s="319"/>
      <c r="T1270" s="319"/>
      <c r="U1270" s="319"/>
      <c r="V1270" s="319"/>
      <c r="W1270" s="319"/>
      <c r="X1270" s="319"/>
      <c r="Y1270" s="319"/>
      <c r="Z1270" s="319"/>
      <c r="AA1270" s="319"/>
      <c r="AB1270" s="240"/>
      <c r="AC1270" s="240"/>
      <c r="AD1270" s="240"/>
      <c r="AE1270" s="240"/>
      <c r="AF1270" s="240"/>
      <c r="AG1270" s="240"/>
      <c r="AH1270" s="240"/>
      <c r="AI1270" s="240"/>
      <c r="AJ1270" s="240"/>
      <c r="AK1270" s="240"/>
      <c r="AL1270" s="579" t="s">
        <v>4044</v>
      </c>
      <c r="AM1270" s="190"/>
      <c r="AN1270" s="580"/>
      <c r="AO1270" s="209"/>
      <c r="AP1270" s="209"/>
      <c r="AQ1270" s="209"/>
      <c r="AR1270" s="209"/>
      <c r="AS1270" s="209"/>
      <c r="AT1270" s="209"/>
      <c r="AU1270" s="209"/>
      <c r="AV1270" s="210"/>
    </row>
    <row r="1271" spans="1:48" x14ac:dyDescent="0.15">
      <c r="A1271" s="80">
        <v>1201027</v>
      </c>
      <c r="B1271" s="575" t="s">
        <v>3066</v>
      </c>
      <c r="C1271" s="576" t="s">
        <v>2703</v>
      </c>
      <c r="D1271" s="304">
        <f t="shared" si="182"/>
        <v>0</v>
      </c>
      <c r="E1271" s="239">
        <f t="shared" si="183"/>
        <v>0</v>
      </c>
      <c r="F1271" s="577"/>
      <c r="G1271" s="577"/>
      <c r="H1271" s="577"/>
      <c r="I1271" s="578"/>
      <c r="J1271" s="319"/>
      <c r="K1271" s="319"/>
      <c r="L1271" s="319"/>
      <c r="M1271" s="319"/>
      <c r="N1271" s="319"/>
      <c r="O1271" s="319"/>
      <c r="P1271" s="319"/>
      <c r="Q1271" s="319"/>
      <c r="R1271" s="319"/>
      <c r="S1271" s="319"/>
      <c r="T1271" s="319"/>
      <c r="U1271" s="319"/>
      <c r="V1271" s="319"/>
      <c r="W1271" s="319"/>
      <c r="X1271" s="319"/>
      <c r="Y1271" s="319"/>
      <c r="Z1271" s="319"/>
      <c r="AA1271" s="319"/>
      <c r="AB1271" s="240"/>
      <c r="AC1271" s="240"/>
      <c r="AD1271" s="240"/>
      <c r="AE1271" s="240"/>
      <c r="AF1271" s="240"/>
      <c r="AG1271" s="240"/>
      <c r="AH1271" s="240"/>
      <c r="AI1271" s="240"/>
      <c r="AJ1271" s="240"/>
      <c r="AK1271" s="240"/>
      <c r="AL1271" s="579" t="s">
        <v>4044</v>
      </c>
      <c r="AM1271" s="190"/>
      <c r="AN1271" s="580"/>
      <c r="AO1271" s="209"/>
      <c r="AP1271" s="209"/>
      <c r="AQ1271" s="209"/>
      <c r="AR1271" s="209"/>
      <c r="AS1271" s="209"/>
      <c r="AT1271" s="209"/>
      <c r="AU1271" s="209"/>
      <c r="AV1271" s="210"/>
    </row>
    <row r="1272" spans="1:48" x14ac:dyDescent="0.15">
      <c r="A1272" s="80">
        <v>1201043</v>
      </c>
      <c r="B1272" s="575" t="s">
        <v>3862</v>
      </c>
      <c r="C1272" s="576" t="s">
        <v>2703</v>
      </c>
      <c r="D1272" s="304">
        <f t="shared" si="182"/>
        <v>0</v>
      </c>
      <c r="E1272" s="239">
        <f t="shared" si="183"/>
        <v>0</v>
      </c>
      <c r="F1272" s="577"/>
      <c r="G1272" s="577"/>
      <c r="H1272" s="577"/>
      <c r="I1272" s="578"/>
      <c r="J1272" s="319"/>
      <c r="K1272" s="319"/>
      <c r="L1272" s="319"/>
      <c r="M1272" s="319"/>
      <c r="N1272" s="319"/>
      <c r="O1272" s="319"/>
      <c r="P1272" s="319"/>
      <c r="Q1272" s="319"/>
      <c r="R1272" s="319"/>
      <c r="S1272" s="319"/>
      <c r="T1272" s="319"/>
      <c r="U1272" s="319"/>
      <c r="V1272" s="319"/>
      <c r="W1272" s="319"/>
      <c r="X1272" s="319"/>
      <c r="Y1272" s="319"/>
      <c r="Z1272" s="319"/>
      <c r="AA1272" s="319"/>
      <c r="AB1272" s="240"/>
      <c r="AC1272" s="240"/>
      <c r="AD1272" s="240"/>
      <c r="AE1272" s="240"/>
      <c r="AF1272" s="240"/>
      <c r="AG1272" s="240"/>
      <c r="AH1272" s="240"/>
      <c r="AI1272" s="240"/>
      <c r="AJ1272" s="240"/>
      <c r="AK1272" s="240"/>
      <c r="AL1272" s="579" t="s">
        <v>4044</v>
      </c>
      <c r="AM1272" s="190"/>
      <c r="AN1272" s="580"/>
      <c r="AO1272" s="209"/>
      <c r="AP1272" s="209"/>
      <c r="AQ1272" s="209"/>
      <c r="AR1272" s="209"/>
      <c r="AS1272" s="209"/>
      <c r="AT1272" s="209"/>
      <c r="AU1272" s="209"/>
      <c r="AV1272" s="210"/>
    </row>
    <row r="1273" spans="1:48" x14ac:dyDescent="0.15">
      <c r="A1273" s="80">
        <v>1201028</v>
      </c>
      <c r="B1273" s="575" t="s">
        <v>1432</v>
      </c>
      <c r="C1273" s="576" t="s">
        <v>2703</v>
      </c>
      <c r="D1273" s="304">
        <f t="shared" ref="D1273:D1302" si="184">SUM(E1273+H1273)</f>
        <v>0</v>
      </c>
      <c r="E1273" s="239">
        <f t="shared" ref="E1273:E1302" si="185">SUM(F1273:G1273)</f>
        <v>0</v>
      </c>
      <c r="F1273" s="577"/>
      <c r="G1273" s="577"/>
      <c r="H1273" s="577"/>
      <c r="I1273" s="578"/>
      <c r="J1273" s="319"/>
      <c r="K1273" s="319"/>
      <c r="L1273" s="319"/>
      <c r="M1273" s="319"/>
      <c r="N1273" s="319"/>
      <c r="O1273" s="319"/>
      <c r="P1273" s="319"/>
      <c r="Q1273" s="319"/>
      <c r="R1273" s="319"/>
      <c r="S1273" s="319"/>
      <c r="T1273" s="319"/>
      <c r="U1273" s="319"/>
      <c r="V1273" s="319"/>
      <c r="W1273" s="319"/>
      <c r="X1273" s="319"/>
      <c r="Y1273" s="319"/>
      <c r="Z1273" s="319"/>
      <c r="AA1273" s="319"/>
      <c r="AB1273" s="240"/>
      <c r="AC1273" s="240"/>
      <c r="AD1273" s="240"/>
      <c r="AE1273" s="240"/>
      <c r="AF1273" s="240"/>
      <c r="AG1273" s="240"/>
      <c r="AH1273" s="240"/>
      <c r="AI1273" s="240"/>
      <c r="AJ1273" s="240"/>
      <c r="AK1273" s="240"/>
      <c r="AL1273" s="579" t="s">
        <v>4044</v>
      </c>
      <c r="AM1273" s="190"/>
      <c r="AN1273" s="580"/>
      <c r="AO1273" s="209"/>
      <c r="AP1273" s="209"/>
      <c r="AQ1273" s="209"/>
      <c r="AR1273" s="209"/>
      <c r="AS1273" s="209"/>
      <c r="AT1273" s="209"/>
      <c r="AU1273" s="209"/>
      <c r="AV1273" s="210"/>
    </row>
    <row r="1274" spans="1:48" x14ac:dyDescent="0.15">
      <c r="A1274" s="80">
        <v>1201029</v>
      </c>
      <c r="B1274" s="575" t="s">
        <v>3067</v>
      </c>
      <c r="C1274" s="576" t="s">
        <v>2703</v>
      </c>
      <c r="D1274" s="304">
        <f t="shared" si="184"/>
        <v>0</v>
      </c>
      <c r="E1274" s="239">
        <f t="shared" si="185"/>
        <v>0</v>
      </c>
      <c r="F1274" s="577"/>
      <c r="G1274" s="577"/>
      <c r="H1274" s="577"/>
      <c r="I1274" s="578"/>
      <c r="J1274" s="319"/>
      <c r="K1274" s="319"/>
      <c r="L1274" s="319"/>
      <c r="M1274" s="319"/>
      <c r="N1274" s="319"/>
      <c r="O1274" s="319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240"/>
      <c r="AC1274" s="240"/>
      <c r="AD1274" s="240"/>
      <c r="AE1274" s="240"/>
      <c r="AF1274" s="240"/>
      <c r="AG1274" s="240"/>
      <c r="AH1274" s="240"/>
      <c r="AI1274" s="240"/>
      <c r="AJ1274" s="240"/>
      <c r="AK1274" s="240"/>
      <c r="AL1274" s="579" t="s">
        <v>4044</v>
      </c>
      <c r="AM1274" s="190"/>
      <c r="AN1274" s="580"/>
      <c r="AO1274" s="209"/>
      <c r="AP1274" s="209"/>
      <c r="AQ1274" s="209"/>
      <c r="AR1274" s="209"/>
      <c r="AS1274" s="209"/>
      <c r="AT1274" s="209"/>
      <c r="AU1274" s="209"/>
      <c r="AV1274" s="210"/>
    </row>
    <row r="1275" spans="1:48" x14ac:dyDescent="0.15">
      <c r="A1275" s="80">
        <v>1201030</v>
      </c>
      <c r="B1275" s="575" t="s">
        <v>1433</v>
      </c>
      <c r="C1275" s="576" t="s">
        <v>2703</v>
      </c>
      <c r="D1275" s="304">
        <f t="shared" si="184"/>
        <v>0</v>
      </c>
      <c r="E1275" s="239">
        <f t="shared" si="185"/>
        <v>0</v>
      </c>
      <c r="F1275" s="577"/>
      <c r="G1275" s="577"/>
      <c r="H1275" s="577"/>
      <c r="I1275" s="578"/>
      <c r="J1275" s="319"/>
      <c r="K1275" s="319"/>
      <c r="L1275" s="319"/>
      <c r="M1275" s="319"/>
      <c r="N1275" s="319"/>
      <c r="O1275" s="319"/>
      <c r="P1275" s="319"/>
      <c r="Q1275" s="319"/>
      <c r="R1275" s="319"/>
      <c r="S1275" s="319"/>
      <c r="T1275" s="319"/>
      <c r="U1275" s="319"/>
      <c r="V1275" s="319"/>
      <c r="W1275" s="319"/>
      <c r="X1275" s="319"/>
      <c r="Y1275" s="319"/>
      <c r="Z1275" s="319"/>
      <c r="AA1275" s="319"/>
      <c r="AB1275" s="240"/>
      <c r="AC1275" s="240"/>
      <c r="AD1275" s="240"/>
      <c r="AE1275" s="240"/>
      <c r="AF1275" s="240"/>
      <c r="AG1275" s="240"/>
      <c r="AH1275" s="240"/>
      <c r="AI1275" s="240"/>
      <c r="AJ1275" s="240"/>
      <c r="AK1275" s="240"/>
      <c r="AL1275" s="579" t="s">
        <v>4044</v>
      </c>
      <c r="AM1275" s="190"/>
      <c r="AN1275" s="580"/>
      <c r="AO1275" s="209"/>
      <c r="AP1275" s="209"/>
      <c r="AQ1275" s="209"/>
      <c r="AR1275" s="209"/>
      <c r="AS1275" s="209"/>
      <c r="AT1275" s="209"/>
      <c r="AU1275" s="209"/>
      <c r="AV1275" s="210"/>
    </row>
    <row r="1276" spans="1:48" x14ac:dyDescent="0.15">
      <c r="A1276" s="80">
        <v>1201031</v>
      </c>
      <c r="B1276" s="575" t="s">
        <v>1434</v>
      </c>
      <c r="C1276" s="576" t="s">
        <v>2703</v>
      </c>
      <c r="D1276" s="304">
        <f t="shared" si="184"/>
        <v>0</v>
      </c>
      <c r="E1276" s="239">
        <f t="shared" si="185"/>
        <v>0</v>
      </c>
      <c r="F1276" s="577"/>
      <c r="G1276" s="577"/>
      <c r="H1276" s="577"/>
      <c r="I1276" s="578"/>
      <c r="J1276" s="319"/>
      <c r="K1276" s="319"/>
      <c r="L1276" s="319"/>
      <c r="M1276" s="319"/>
      <c r="N1276" s="319"/>
      <c r="O1276" s="319"/>
      <c r="P1276" s="319"/>
      <c r="Q1276" s="319"/>
      <c r="R1276" s="319"/>
      <c r="S1276" s="319"/>
      <c r="T1276" s="319"/>
      <c r="U1276" s="319"/>
      <c r="V1276" s="319"/>
      <c r="W1276" s="319"/>
      <c r="X1276" s="319"/>
      <c r="Y1276" s="319"/>
      <c r="Z1276" s="319"/>
      <c r="AA1276" s="319"/>
      <c r="AB1276" s="240"/>
      <c r="AC1276" s="240"/>
      <c r="AD1276" s="240"/>
      <c r="AE1276" s="240"/>
      <c r="AF1276" s="240"/>
      <c r="AG1276" s="240"/>
      <c r="AH1276" s="240"/>
      <c r="AI1276" s="240"/>
      <c r="AJ1276" s="240"/>
      <c r="AK1276" s="240"/>
      <c r="AL1276" s="579" t="s">
        <v>4044</v>
      </c>
      <c r="AM1276" s="190"/>
      <c r="AN1276" s="580"/>
      <c r="AO1276" s="209"/>
      <c r="AP1276" s="209"/>
      <c r="AQ1276" s="209"/>
      <c r="AR1276" s="209"/>
      <c r="AS1276" s="209"/>
      <c r="AT1276" s="209"/>
      <c r="AU1276" s="209"/>
      <c r="AV1276" s="210"/>
    </row>
    <row r="1277" spans="1:48" x14ac:dyDescent="0.15">
      <c r="A1277" s="80">
        <v>1201032</v>
      </c>
      <c r="B1277" s="575" t="s">
        <v>2035</v>
      </c>
      <c r="C1277" s="576" t="s">
        <v>2703</v>
      </c>
      <c r="D1277" s="304">
        <f t="shared" si="184"/>
        <v>0</v>
      </c>
      <c r="E1277" s="239">
        <f t="shared" si="185"/>
        <v>0</v>
      </c>
      <c r="F1277" s="577"/>
      <c r="G1277" s="577"/>
      <c r="H1277" s="577"/>
      <c r="I1277" s="578"/>
      <c r="J1277" s="319"/>
      <c r="K1277" s="319"/>
      <c r="L1277" s="319"/>
      <c r="M1277" s="319"/>
      <c r="N1277" s="319"/>
      <c r="O1277" s="319"/>
      <c r="P1277" s="319"/>
      <c r="Q1277" s="319"/>
      <c r="R1277" s="319"/>
      <c r="S1277" s="319"/>
      <c r="T1277" s="319"/>
      <c r="U1277" s="319"/>
      <c r="V1277" s="319"/>
      <c r="W1277" s="319"/>
      <c r="X1277" s="319"/>
      <c r="Y1277" s="319"/>
      <c r="Z1277" s="319"/>
      <c r="AA1277" s="319"/>
      <c r="AB1277" s="240"/>
      <c r="AC1277" s="240"/>
      <c r="AD1277" s="240"/>
      <c r="AE1277" s="240"/>
      <c r="AF1277" s="240"/>
      <c r="AG1277" s="240"/>
      <c r="AH1277" s="240"/>
      <c r="AI1277" s="240"/>
      <c r="AJ1277" s="240"/>
      <c r="AK1277" s="240"/>
      <c r="AL1277" s="579" t="s">
        <v>4044</v>
      </c>
      <c r="AM1277" s="190"/>
      <c r="AN1277" s="580"/>
      <c r="AO1277" s="209"/>
      <c r="AP1277" s="209"/>
      <c r="AQ1277" s="209"/>
      <c r="AR1277" s="209"/>
      <c r="AS1277" s="209"/>
      <c r="AT1277" s="209"/>
      <c r="AU1277" s="209"/>
      <c r="AV1277" s="210"/>
    </row>
    <row r="1278" spans="1:48" x14ac:dyDescent="0.15">
      <c r="A1278" s="80">
        <v>1201033</v>
      </c>
      <c r="B1278" s="575" t="s">
        <v>2036</v>
      </c>
      <c r="C1278" s="576" t="s">
        <v>2703</v>
      </c>
      <c r="D1278" s="304">
        <f t="shared" si="184"/>
        <v>0</v>
      </c>
      <c r="E1278" s="239">
        <f t="shared" si="185"/>
        <v>0</v>
      </c>
      <c r="F1278" s="577"/>
      <c r="G1278" s="577"/>
      <c r="H1278" s="577"/>
      <c r="I1278" s="578"/>
      <c r="J1278" s="319"/>
      <c r="K1278" s="319"/>
      <c r="L1278" s="319"/>
      <c r="M1278" s="319"/>
      <c r="N1278" s="319"/>
      <c r="O1278" s="319"/>
      <c r="P1278" s="319"/>
      <c r="Q1278" s="319"/>
      <c r="R1278" s="319"/>
      <c r="S1278" s="319"/>
      <c r="T1278" s="319"/>
      <c r="U1278" s="319"/>
      <c r="V1278" s="319"/>
      <c r="W1278" s="319"/>
      <c r="X1278" s="319"/>
      <c r="Y1278" s="319"/>
      <c r="Z1278" s="319"/>
      <c r="AA1278" s="319"/>
      <c r="AB1278" s="240"/>
      <c r="AC1278" s="240"/>
      <c r="AD1278" s="240"/>
      <c r="AE1278" s="240"/>
      <c r="AF1278" s="240"/>
      <c r="AG1278" s="240"/>
      <c r="AH1278" s="240"/>
      <c r="AI1278" s="240"/>
      <c r="AJ1278" s="240"/>
      <c r="AK1278" s="240"/>
      <c r="AL1278" s="579" t="s">
        <v>4044</v>
      </c>
      <c r="AM1278" s="190"/>
      <c r="AN1278" s="580"/>
      <c r="AO1278" s="209"/>
      <c r="AP1278" s="209"/>
      <c r="AQ1278" s="209"/>
      <c r="AR1278" s="209"/>
      <c r="AS1278" s="209"/>
      <c r="AT1278" s="209"/>
      <c r="AU1278" s="209"/>
      <c r="AV1278" s="210"/>
    </row>
    <row r="1279" spans="1:48" ht="21" x14ac:dyDescent="0.15">
      <c r="A1279" s="80">
        <v>1201034</v>
      </c>
      <c r="B1279" s="575" t="s">
        <v>1446</v>
      </c>
      <c r="C1279" s="576" t="s">
        <v>2703</v>
      </c>
      <c r="D1279" s="304">
        <f t="shared" si="184"/>
        <v>0</v>
      </c>
      <c r="E1279" s="239">
        <f t="shared" si="185"/>
        <v>0</v>
      </c>
      <c r="F1279" s="577"/>
      <c r="G1279" s="577"/>
      <c r="H1279" s="577"/>
      <c r="I1279" s="578"/>
      <c r="J1279" s="319"/>
      <c r="K1279" s="319"/>
      <c r="L1279" s="319"/>
      <c r="M1279" s="319"/>
      <c r="N1279" s="319"/>
      <c r="O1279" s="319"/>
      <c r="P1279" s="319"/>
      <c r="Q1279" s="319"/>
      <c r="R1279" s="319"/>
      <c r="S1279" s="319"/>
      <c r="T1279" s="319"/>
      <c r="U1279" s="319"/>
      <c r="V1279" s="319"/>
      <c r="W1279" s="319"/>
      <c r="X1279" s="319"/>
      <c r="Y1279" s="319"/>
      <c r="Z1279" s="319"/>
      <c r="AA1279" s="319"/>
      <c r="AB1279" s="240"/>
      <c r="AC1279" s="240"/>
      <c r="AD1279" s="240"/>
      <c r="AE1279" s="240"/>
      <c r="AF1279" s="240"/>
      <c r="AG1279" s="240"/>
      <c r="AH1279" s="240"/>
      <c r="AI1279" s="240"/>
      <c r="AJ1279" s="240"/>
      <c r="AK1279" s="240"/>
      <c r="AL1279" s="579" t="s">
        <v>4044</v>
      </c>
      <c r="AM1279" s="190"/>
      <c r="AN1279" s="580"/>
      <c r="AO1279" s="209"/>
      <c r="AP1279" s="209"/>
      <c r="AQ1279" s="209"/>
      <c r="AR1279" s="209"/>
      <c r="AS1279" s="209"/>
      <c r="AT1279" s="209"/>
      <c r="AU1279" s="209"/>
      <c r="AV1279" s="210"/>
    </row>
    <row r="1280" spans="1:48" ht="21" x14ac:dyDescent="0.15">
      <c r="A1280" s="80">
        <v>1201035</v>
      </c>
      <c r="B1280" s="575" t="s">
        <v>1447</v>
      </c>
      <c r="C1280" s="576" t="s">
        <v>2703</v>
      </c>
      <c r="D1280" s="304">
        <f t="shared" si="184"/>
        <v>0</v>
      </c>
      <c r="E1280" s="239">
        <f t="shared" si="185"/>
        <v>0</v>
      </c>
      <c r="F1280" s="577"/>
      <c r="G1280" s="577"/>
      <c r="H1280" s="577"/>
      <c r="I1280" s="578"/>
      <c r="J1280" s="319"/>
      <c r="K1280" s="319"/>
      <c r="L1280" s="319"/>
      <c r="M1280" s="319"/>
      <c r="N1280" s="319"/>
      <c r="O1280" s="319"/>
      <c r="P1280" s="319"/>
      <c r="Q1280" s="319"/>
      <c r="R1280" s="319"/>
      <c r="S1280" s="319"/>
      <c r="T1280" s="319"/>
      <c r="U1280" s="319"/>
      <c r="V1280" s="319"/>
      <c r="W1280" s="319"/>
      <c r="X1280" s="319"/>
      <c r="Y1280" s="319"/>
      <c r="Z1280" s="319"/>
      <c r="AA1280" s="319"/>
      <c r="AB1280" s="240"/>
      <c r="AC1280" s="240"/>
      <c r="AD1280" s="240"/>
      <c r="AE1280" s="240"/>
      <c r="AF1280" s="240"/>
      <c r="AG1280" s="240"/>
      <c r="AH1280" s="240"/>
      <c r="AI1280" s="240"/>
      <c r="AJ1280" s="240"/>
      <c r="AK1280" s="240"/>
      <c r="AL1280" s="579" t="s">
        <v>4044</v>
      </c>
      <c r="AM1280" s="190"/>
      <c r="AN1280" s="580"/>
      <c r="AO1280" s="209"/>
      <c r="AP1280" s="209"/>
      <c r="AQ1280" s="209"/>
      <c r="AR1280" s="209"/>
      <c r="AS1280" s="209"/>
      <c r="AT1280" s="209"/>
      <c r="AU1280" s="209"/>
      <c r="AV1280" s="210"/>
    </row>
    <row r="1281" spans="1:48" ht="21" x14ac:dyDescent="0.15">
      <c r="A1281" s="80">
        <v>1201036</v>
      </c>
      <c r="B1281" s="575" t="s">
        <v>1448</v>
      </c>
      <c r="C1281" s="576" t="s">
        <v>2703</v>
      </c>
      <c r="D1281" s="304">
        <f t="shared" si="184"/>
        <v>0</v>
      </c>
      <c r="E1281" s="239">
        <f t="shared" si="185"/>
        <v>0</v>
      </c>
      <c r="F1281" s="577"/>
      <c r="G1281" s="577"/>
      <c r="H1281" s="577"/>
      <c r="I1281" s="578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240"/>
      <c r="AC1281" s="240"/>
      <c r="AD1281" s="240"/>
      <c r="AE1281" s="240"/>
      <c r="AF1281" s="240"/>
      <c r="AG1281" s="240"/>
      <c r="AH1281" s="240"/>
      <c r="AI1281" s="240"/>
      <c r="AJ1281" s="240"/>
      <c r="AK1281" s="240"/>
      <c r="AL1281" s="579" t="s">
        <v>4044</v>
      </c>
      <c r="AM1281" s="190"/>
      <c r="AN1281" s="580"/>
      <c r="AO1281" s="209"/>
      <c r="AP1281" s="209"/>
      <c r="AQ1281" s="209"/>
      <c r="AR1281" s="209"/>
      <c r="AS1281" s="209"/>
      <c r="AT1281" s="209"/>
      <c r="AU1281" s="209"/>
      <c r="AV1281" s="210"/>
    </row>
    <row r="1282" spans="1:48" x14ac:dyDescent="0.15">
      <c r="A1282" s="80">
        <v>1201037</v>
      </c>
      <c r="B1282" s="575" t="s">
        <v>918</v>
      </c>
      <c r="C1282" s="576" t="s">
        <v>2703</v>
      </c>
      <c r="D1282" s="304">
        <f t="shared" si="184"/>
        <v>0</v>
      </c>
      <c r="E1282" s="239">
        <f t="shared" si="185"/>
        <v>0</v>
      </c>
      <c r="F1282" s="577"/>
      <c r="G1282" s="577"/>
      <c r="H1282" s="577"/>
      <c r="I1282" s="578"/>
      <c r="J1282" s="319"/>
      <c r="K1282" s="319"/>
      <c r="L1282" s="319"/>
      <c r="M1282" s="319"/>
      <c r="N1282" s="319"/>
      <c r="O1282" s="319"/>
      <c r="P1282" s="319"/>
      <c r="Q1282" s="319"/>
      <c r="R1282" s="319"/>
      <c r="S1282" s="319"/>
      <c r="T1282" s="319"/>
      <c r="U1282" s="319"/>
      <c r="V1282" s="319"/>
      <c r="W1282" s="319"/>
      <c r="X1282" s="319"/>
      <c r="Y1282" s="319"/>
      <c r="Z1282" s="319"/>
      <c r="AA1282" s="319"/>
      <c r="AB1282" s="240"/>
      <c r="AC1282" s="240"/>
      <c r="AD1282" s="240"/>
      <c r="AE1282" s="240"/>
      <c r="AF1282" s="240"/>
      <c r="AG1282" s="240"/>
      <c r="AH1282" s="240"/>
      <c r="AI1282" s="240"/>
      <c r="AJ1282" s="240"/>
      <c r="AK1282" s="240"/>
      <c r="AL1282" s="579" t="s">
        <v>4044</v>
      </c>
      <c r="AM1282" s="190"/>
      <c r="AN1282" s="580"/>
      <c r="AO1282" s="209"/>
      <c r="AP1282" s="209"/>
      <c r="AQ1282" s="209"/>
      <c r="AR1282" s="209"/>
      <c r="AS1282" s="209"/>
      <c r="AT1282" s="209"/>
      <c r="AU1282" s="209"/>
      <c r="AV1282" s="210"/>
    </row>
    <row r="1283" spans="1:48" x14ac:dyDescent="0.15">
      <c r="A1283" s="80">
        <v>1201038</v>
      </c>
      <c r="B1283" s="575" t="s">
        <v>919</v>
      </c>
      <c r="C1283" s="576" t="s">
        <v>2703</v>
      </c>
      <c r="D1283" s="304">
        <f t="shared" si="184"/>
        <v>0</v>
      </c>
      <c r="E1283" s="239">
        <f t="shared" si="185"/>
        <v>0</v>
      </c>
      <c r="F1283" s="577"/>
      <c r="G1283" s="577"/>
      <c r="H1283" s="577"/>
      <c r="I1283" s="578"/>
      <c r="J1283" s="319"/>
      <c r="K1283" s="319"/>
      <c r="L1283" s="319"/>
      <c r="M1283" s="319"/>
      <c r="N1283" s="319"/>
      <c r="O1283" s="319"/>
      <c r="P1283" s="319"/>
      <c r="Q1283" s="319"/>
      <c r="R1283" s="319"/>
      <c r="S1283" s="319"/>
      <c r="T1283" s="319"/>
      <c r="U1283" s="319"/>
      <c r="V1283" s="319"/>
      <c r="W1283" s="319"/>
      <c r="X1283" s="319"/>
      <c r="Y1283" s="319"/>
      <c r="Z1283" s="319"/>
      <c r="AA1283" s="319"/>
      <c r="AB1283" s="240"/>
      <c r="AC1283" s="240"/>
      <c r="AD1283" s="240"/>
      <c r="AE1283" s="240"/>
      <c r="AF1283" s="240"/>
      <c r="AG1283" s="240"/>
      <c r="AH1283" s="240"/>
      <c r="AI1283" s="240"/>
      <c r="AJ1283" s="240"/>
      <c r="AK1283" s="240"/>
      <c r="AL1283" s="579" t="s">
        <v>4044</v>
      </c>
      <c r="AM1283" s="190"/>
      <c r="AN1283" s="580"/>
      <c r="AO1283" s="209"/>
      <c r="AP1283" s="209"/>
      <c r="AQ1283" s="209"/>
      <c r="AR1283" s="209"/>
      <c r="AS1283" s="209"/>
      <c r="AT1283" s="209"/>
      <c r="AU1283" s="209"/>
      <c r="AV1283" s="210"/>
    </row>
    <row r="1284" spans="1:48" ht="21" x14ac:dyDescent="0.15">
      <c r="A1284" s="80">
        <v>1201039</v>
      </c>
      <c r="B1284" s="575" t="s">
        <v>920</v>
      </c>
      <c r="C1284" s="576" t="s">
        <v>2703</v>
      </c>
      <c r="D1284" s="304">
        <f t="shared" si="184"/>
        <v>0</v>
      </c>
      <c r="E1284" s="239">
        <f t="shared" si="185"/>
        <v>0</v>
      </c>
      <c r="F1284" s="577"/>
      <c r="G1284" s="577"/>
      <c r="H1284" s="577"/>
      <c r="I1284" s="578"/>
      <c r="J1284" s="319"/>
      <c r="K1284" s="319"/>
      <c r="L1284" s="319"/>
      <c r="M1284" s="319"/>
      <c r="N1284" s="319"/>
      <c r="O1284" s="319"/>
      <c r="P1284" s="319"/>
      <c r="Q1284" s="319"/>
      <c r="R1284" s="319"/>
      <c r="S1284" s="319"/>
      <c r="T1284" s="319"/>
      <c r="U1284" s="319"/>
      <c r="V1284" s="319"/>
      <c r="W1284" s="319"/>
      <c r="X1284" s="319"/>
      <c r="Y1284" s="319"/>
      <c r="Z1284" s="319"/>
      <c r="AA1284" s="319"/>
      <c r="AB1284" s="240"/>
      <c r="AC1284" s="240"/>
      <c r="AD1284" s="240"/>
      <c r="AE1284" s="240"/>
      <c r="AF1284" s="240"/>
      <c r="AG1284" s="240"/>
      <c r="AH1284" s="240"/>
      <c r="AI1284" s="240"/>
      <c r="AJ1284" s="240"/>
      <c r="AK1284" s="240"/>
      <c r="AL1284" s="579" t="s">
        <v>4044</v>
      </c>
      <c r="AM1284" s="190"/>
      <c r="AN1284" s="580"/>
      <c r="AO1284" s="209"/>
      <c r="AP1284" s="209"/>
      <c r="AQ1284" s="209"/>
      <c r="AR1284" s="209"/>
      <c r="AS1284" s="209"/>
      <c r="AT1284" s="209"/>
      <c r="AU1284" s="209"/>
      <c r="AV1284" s="210"/>
    </row>
    <row r="1285" spans="1:48" x14ac:dyDescent="0.15">
      <c r="A1285" s="80">
        <v>1201040</v>
      </c>
      <c r="B1285" s="575" t="s">
        <v>921</v>
      </c>
      <c r="C1285" s="576" t="s">
        <v>2703</v>
      </c>
      <c r="D1285" s="304">
        <f t="shared" si="184"/>
        <v>0</v>
      </c>
      <c r="E1285" s="239">
        <f t="shared" si="185"/>
        <v>0</v>
      </c>
      <c r="F1285" s="577"/>
      <c r="G1285" s="577"/>
      <c r="H1285" s="577"/>
      <c r="I1285" s="578"/>
      <c r="J1285" s="319"/>
      <c r="K1285" s="319"/>
      <c r="L1285" s="319"/>
      <c r="M1285" s="319"/>
      <c r="N1285" s="319"/>
      <c r="O1285" s="319"/>
      <c r="P1285" s="319"/>
      <c r="Q1285" s="319"/>
      <c r="R1285" s="319"/>
      <c r="S1285" s="319"/>
      <c r="T1285" s="319"/>
      <c r="U1285" s="319"/>
      <c r="V1285" s="319"/>
      <c r="W1285" s="319"/>
      <c r="X1285" s="319"/>
      <c r="Y1285" s="319"/>
      <c r="Z1285" s="319"/>
      <c r="AA1285" s="319"/>
      <c r="AB1285" s="240"/>
      <c r="AC1285" s="240"/>
      <c r="AD1285" s="240"/>
      <c r="AE1285" s="240"/>
      <c r="AF1285" s="240"/>
      <c r="AG1285" s="240"/>
      <c r="AH1285" s="240"/>
      <c r="AI1285" s="240"/>
      <c r="AJ1285" s="240"/>
      <c r="AK1285" s="240"/>
      <c r="AL1285" s="579" t="s">
        <v>4044</v>
      </c>
      <c r="AM1285" s="190"/>
      <c r="AN1285" s="580"/>
      <c r="AO1285" s="209"/>
      <c r="AP1285" s="209"/>
      <c r="AQ1285" s="209"/>
      <c r="AR1285" s="209"/>
      <c r="AS1285" s="209"/>
      <c r="AT1285" s="209"/>
      <c r="AU1285" s="209"/>
      <c r="AV1285" s="210"/>
    </row>
    <row r="1286" spans="1:48" x14ac:dyDescent="0.15">
      <c r="A1286" s="80">
        <v>1201041</v>
      </c>
      <c r="B1286" s="575" t="s">
        <v>1821</v>
      </c>
      <c r="C1286" s="576" t="s">
        <v>2703</v>
      </c>
      <c r="D1286" s="304">
        <f t="shared" si="184"/>
        <v>0</v>
      </c>
      <c r="E1286" s="239">
        <f t="shared" si="185"/>
        <v>0</v>
      </c>
      <c r="F1286" s="577"/>
      <c r="G1286" s="577"/>
      <c r="H1286" s="577"/>
      <c r="I1286" s="578"/>
      <c r="J1286" s="319"/>
      <c r="K1286" s="319"/>
      <c r="L1286" s="319"/>
      <c r="M1286" s="319"/>
      <c r="N1286" s="319"/>
      <c r="O1286" s="319"/>
      <c r="P1286" s="319"/>
      <c r="Q1286" s="319"/>
      <c r="R1286" s="319"/>
      <c r="S1286" s="319"/>
      <c r="T1286" s="319"/>
      <c r="U1286" s="319"/>
      <c r="V1286" s="319"/>
      <c r="W1286" s="319"/>
      <c r="X1286" s="319"/>
      <c r="Y1286" s="319"/>
      <c r="Z1286" s="319"/>
      <c r="AA1286" s="319"/>
      <c r="AB1286" s="240"/>
      <c r="AC1286" s="240"/>
      <c r="AD1286" s="240"/>
      <c r="AE1286" s="240"/>
      <c r="AF1286" s="240"/>
      <c r="AG1286" s="240"/>
      <c r="AH1286" s="240"/>
      <c r="AI1286" s="240"/>
      <c r="AJ1286" s="240"/>
      <c r="AK1286" s="240"/>
      <c r="AL1286" s="579" t="s">
        <v>4044</v>
      </c>
      <c r="AM1286" s="190"/>
      <c r="AN1286" s="580"/>
      <c r="AO1286" s="209"/>
      <c r="AP1286" s="209"/>
      <c r="AQ1286" s="209"/>
      <c r="AR1286" s="209"/>
      <c r="AS1286" s="209"/>
      <c r="AT1286" s="209"/>
      <c r="AU1286" s="209"/>
      <c r="AV1286" s="210"/>
    </row>
    <row r="1287" spans="1:48" x14ac:dyDescent="0.15">
      <c r="A1287" s="80">
        <v>1201042</v>
      </c>
      <c r="B1287" s="575" t="s">
        <v>3070</v>
      </c>
      <c r="C1287" s="576" t="s">
        <v>2703</v>
      </c>
      <c r="D1287" s="304">
        <f t="shared" si="184"/>
        <v>0</v>
      </c>
      <c r="E1287" s="239">
        <f t="shared" si="185"/>
        <v>0</v>
      </c>
      <c r="F1287" s="577"/>
      <c r="G1287" s="577"/>
      <c r="H1287" s="577"/>
      <c r="I1287" s="578"/>
      <c r="J1287" s="319"/>
      <c r="K1287" s="319"/>
      <c r="L1287" s="319"/>
      <c r="M1287" s="319"/>
      <c r="N1287" s="319"/>
      <c r="O1287" s="319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240"/>
      <c r="AC1287" s="240"/>
      <c r="AD1287" s="240"/>
      <c r="AE1287" s="240"/>
      <c r="AF1287" s="240"/>
      <c r="AG1287" s="240"/>
      <c r="AH1287" s="240"/>
      <c r="AI1287" s="240"/>
      <c r="AJ1287" s="240"/>
      <c r="AK1287" s="240"/>
      <c r="AL1287" s="579" t="s">
        <v>4044</v>
      </c>
      <c r="AM1287" s="190"/>
      <c r="AN1287" s="580"/>
      <c r="AO1287" s="209"/>
      <c r="AP1287" s="209"/>
      <c r="AQ1287" s="209"/>
      <c r="AR1287" s="209"/>
      <c r="AS1287" s="209"/>
      <c r="AT1287" s="209"/>
      <c r="AU1287" s="209"/>
      <c r="AV1287" s="210"/>
    </row>
    <row r="1288" spans="1:48" x14ac:dyDescent="0.15">
      <c r="A1288" s="80">
        <v>1201042</v>
      </c>
      <c r="B1288" s="575" t="s">
        <v>3071</v>
      </c>
      <c r="C1288" s="576" t="s">
        <v>2703</v>
      </c>
      <c r="D1288" s="304">
        <f t="shared" si="184"/>
        <v>0</v>
      </c>
      <c r="E1288" s="239">
        <f t="shared" si="185"/>
        <v>0</v>
      </c>
      <c r="F1288" s="577"/>
      <c r="G1288" s="577"/>
      <c r="H1288" s="577"/>
      <c r="I1288" s="578"/>
      <c r="J1288" s="319"/>
      <c r="K1288" s="319"/>
      <c r="L1288" s="319"/>
      <c r="M1288" s="319"/>
      <c r="N1288" s="319"/>
      <c r="O1288" s="319"/>
      <c r="P1288" s="319"/>
      <c r="Q1288" s="319"/>
      <c r="R1288" s="319"/>
      <c r="S1288" s="319"/>
      <c r="T1288" s="319"/>
      <c r="U1288" s="319"/>
      <c r="V1288" s="319"/>
      <c r="W1288" s="319"/>
      <c r="X1288" s="319"/>
      <c r="Y1288" s="319"/>
      <c r="Z1288" s="319"/>
      <c r="AA1288" s="319"/>
      <c r="AB1288" s="240"/>
      <c r="AC1288" s="240"/>
      <c r="AD1288" s="240"/>
      <c r="AE1288" s="240"/>
      <c r="AF1288" s="240"/>
      <c r="AG1288" s="240"/>
      <c r="AH1288" s="240"/>
      <c r="AI1288" s="240"/>
      <c r="AJ1288" s="240"/>
      <c r="AK1288" s="240"/>
      <c r="AL1288" s="579" t="s">
        <v>4044</v>
      </c>
      <c r="AM1288" s="190"/>
      <c r="AN1288" s="580"/>
      <c r="AO1288" s="209"/>
      <c r="AP1288" s="209"/>
      <c r="AQ1288" s="209"/>
      <c r="AR1288" s="209"/>
      <c r="AS1288" s="209"/>
      <c r="AT1288" s="209"/>
      <c r="AU1288" s="209"/>
      <c r="AV1288" s="210"/>
    </row>
    <row r="1289" spans="1:48" x14ac:dyDescent="0.15">
      <c r="A1289" s="80">
        <v>5099012</v>
      </c>
      <c r="B1289" s="581" t="s">
        <v>2976</v>
      </c>
      <c r="C1289" s="576"/>
      <c r="D1289" s="304">
        <f t="shared" si="184"/>
        <v>0</v>
      </c>
      <c r="E1289" s="239">
        <f t="shared" si="185"/>
        <v>0</v>
      </c>
      <c r="F1289" s="577"/>
      <c r="G1289" s="577"/>
      <c r="H1289" s="577"/>
      <c r="I1289" s="578"/>
      <c r="J1289" s="319"/>
      <c r="K1289" s="319"/>
      <c r="L1289" s="319"/>
      <c r="M1289" s="319"/>
      <c r="N1289" s="319"/>
      <c r="O1289" s="319"/>
      <c r="P1289" s="319"/>
      <c r="Q1289" s="319"/>
      <c r="R1289" s="319"/>
      <c r="S1289" s="319"/>
      <c r="T1289" s="319"/>
      <c r="U1289" s="319"/>
      <c r="V1289" s="319"/>
      <c r="W1289" s="319"/>
      <c r="X1289" s="319"/>
      <c r="Y1289" s="319"/>
      <c r="Z1289" s="319"/>
      <c r="AA1289" s="319"/>
      <c r="AB1289" s="240"/>
      <c r="AC1289" s="240"/>
      <c r="AD1289" s="240"/>
      <c r="AE1289" s="240"/>
      <c r="AF1289" s="240"/>
      <c r="AG1289" s="240"/>
      <c r="AH1289" s="240"/>
      <c r="AI1289" s="240"/>
      <c r="AJ1289" s="240"/>
      <c r="AK1289" s="240"/>
      <c r="AL1289" s="579" t="s">
        <v>4044</v>
      </c>
      <c r="AM1289" s="190"/>
      <c r="AN1289" s="580"/>
      <c r="AO1289" s="209"/>
      <c r="AP1289" s="209"/>
      <c r="AQ1289" s="209"/>
      <c r="AR1289" s="209"/>
      <c r="AS1289" s="209"/>
      <c r="AT1289" s="209"/>
      <c r="AU1289" s="209"/>
      <c r="AV1289" s="210"/>
    </row>
    <row r="1290" spans="1:48" x14ac:dyDescent="0.15">
      <c r="A1290" s="80">
        <v>5099013</v>
      </c>
      <c r="B1290" s="581" t="s">
        <v>2977</v>
      </c>
      <c r="C1290" s="576"/>
      <c r="D1290" s="304">
        <f t="shared" si="184"/>
        <v>0</v>
      </c>
      <c r="E1290" s="239">
        <f t="shared" si="185"/>
        <v>0</v>
      </c>
      <c r="F1290" s="577"/>
      <c r="G1290" s="577"/>
      <c r="H1290" s="577"/>
      <c r="I1290" s="578"/>
      <c r="J1290" s="319"/>
      <c r="K1290" s="319"/>
      <c r="L1290" s="319"/>
      <c r="M1290" s="319"/>
      <c r="N1290" s="319"/>
      <c r="O1290" s="319"/>
      <c r="P1290" s="319"/>
      <c r="Q1290" s="319"/>
      <c r="R1290" s="319"/>
      <c r="S1290" s="319"/>
      <c r="T1290" s="319"/>
      <c r="U1290" s="319"/>
      <c r="V1290" s="319"/>
      <c r="W1290" s="319"/>
      <c r="X1290" s="319"/>
      <c r="Y1290" s="319"/>
      <c r="Z1290" s="319"/>
      <c r="AA1290" s="319"/>
      <c r="AB1290" s="240"/>
      <c r="AC1290" s="240"/>
      <c r="AD1290" s="240"/>
      <c r="AE1290" s="240"/>
      <c r="AF1290" s="240"/>
      <c r="AG1290" s="240"/>
      <c r="AH1290" s="240"/>
      <c r="AI1290" s="240"/>
      <c r="AJ1290" s="240"/>
      <c r="AK1290" s="240"/>
      <c r="AL1290" s="579" t="s">
        <v>4044</v>
      </c>
      <c r="AM1290" s="190"/>
      <c r="AN1290" s="580"/>
      <c r="AO1290" s="209"/>
      <c r="AP1290" s="209"/>
      <c r="AQ1290" s="209"/>
      <c r="AR1290" s="209"/>
      <c r="AS1290" s="209"/>
      <c r="AT1290" s="209"/>
      <c r="AU1290" s="209"/>
      <c r="AV1290" s="210"/>
    </row>
    <row r="1291" spans="1:48" x14ac:dyDescent="0.15">
      <c r="A1291" s="80">
        <v>5099014</v>
      </c>
      <c r="B1291" s="581" t="s">
        <v>2611</v>
      </c>
      <c r="C1291" s="576"/>
      <c r="D1291" s="304">
        <f t="shared" si="184"/>
        <v>0</v>
      </c>
      <c r="E1291" s="239">
        <f t="shared" si="185"/>
        <v>0</v>
      </c>
      <c r="F1291" s="577"/>
      <c r="G1291" s="577"/>
      <c r="H1291" s="577"/>
      <c r="I1291" s="578"/>
      <c r="J1291" s="319"/>
      <c r="K1291" s="319"/>
      <c r="L1291" s="319"/>
      <c r="M1291" s="319"/>
      <c r="N1291" s="319"/>
      <c r="O1291" s="319"/>
      <c r="P1291" s="319"/>
      <c r="Q1291" s="319"/>
      <c r="R1291" s="319"/>
      <c r="S1291" s="319"/>
      <c r="T1291" s="319"/>
      <c r="U1291" s="319"/>
      <c r="V1291" s="319"/>
      <c r="W1291" s="319"/>
      <c r="X1291" s="319"/>
      <c r="Y1291" s="319"/>
      <c r="Z1291" s="319"/>
      <c r="AA1291" s="319"/>
      <c r="AB1291" s="240"/>
      <c r="AC1291" s="240"/>
      <c r="AD1291" s="240"/>
      <c r="AE1291" s="240"/>
      <c r="AF1291" s="240"/>
      <c r="AG1291" s="240"/>
      <c r="AH1291" s="240"/>
      <c r="AI1291" s="240"/>
      <c r="AJ1291" s="240"/>
      <c r="AK1291" s="240"/>
      <c r="AL1291" s="579" t="s">
        <v>4044</v>
      </c>
      <c r="AM1291" s="190"/>
      <c r="AN1291" s="580"/>
      <c r="AO1291" s="209"/>
      <c r="AP1291" s="209"/>
      <c r="AQ1291" s="209"/>
      <c r="AR1291" s="209"/>
      <c r="AS1291" s="209"/>
      <c r="AT1291" s="209"/>
      <c r="AU1291" s="209"/>
      <c r="AV1291" s="210"/>
    </row>
    <row r="1292" spans="1:48" x14ac:dyDescent="0.15">
      <c r="A1292" s="80">
        <v>5099015</v>
      </c>
      <c r="B1292" s="581" t="s">
        <v>2978</v>
      </c>
      <c r="C1292" s="576"/>
      <c r="D1292" s="304">
        <f t="shared" si="184"/>
        <v>0</v>
      </c>
      <c r="E1292" s="239">
        <f t="shared" si="185"/>
        <v>0</v>
      </c>
      <c r="F1292" s="577"/>
      <c r="G1292" s="577"/>
      <c r="H1292" s="577"/>
      <c r="I1292" s="578"/>
      <c r="J1292" s="319"/>
      <c r="K1292" s="319"/>
      <c r="L1292" s="319"/>
      <c r="M1292" s="319"/>
      <c r="N1292" s="319"/>
      <c r="O1292" s="319"/>
      <c r="P1292" s="319"/>
      <c r="Q1292" s="319"/>
      <c r="R1292" s="319"/>
      <c r="S1292" s="319"/>
      <c r="T1292" s="319"/>
      <c r="U1292" s="319"/>
      <c r="V1292" s="319"/>
      <c r="W1292" s="319"/>
      <c r="X1292" s="319"/>
      <c r="Y1292" s="319"/>
      <c r="Z1292" s="319"/>
      <c r="AA1292" s="319"/>
      <c r="AB1292" s="240"/>
      <c r="AC1292" s="240"/>
      <c r="AD1292" s="240"/>
      <c r="AE1292" s="240"/>
      <c r="AF1292" s="240"/>
      <c r="AG1292" s="240"/>
      <c r="AH1292" s="240"/>
      <c r="AI1292" s="240"/>
      <c r="AJ1292" s="240"/>
      <c r="AK1292" s="240"/>
      <c r="AL1292" s="579" t="s">
        <v>4044</v>
      </c>
      <c r="AM1292" s="190"/>
      <c r="AN1292" s="580"/>
      <c r="AO1292" s="209"/>
      <c r="AP1292" s="209"/>
      <c r="AQ1292" s="209"/>
      <c r="AR1292" s="209"/>
      <c r="AS1292" s="209"/>
      <c r="AT1292" s="209"/>
      <c r="AU1292" s="209"/>
      <c r="AV1292" s="210"/>
    </row>
    <row r="1293" spans="1:48" x14ac:dyDescent="0.15">
      <c r="A1293" s="80">
        <v>5099016</v>
      </c>
      <c r="B1293" s="581" t="s">
        <v>2612</v>
      </c>
      <c r="C1293" s="576"/>
      <c r="D1293" s="304">
        <f t="shared" si="184"/>
        <v>0</v>
      </c>
      <c r="E1293" s="239">
        <f t="shared" si="185"/>
        <v>0</v>
      </c>
      <c r="F1293" s="577"/>
      <c r="G1293" s="577"/>
      <c r="H1293" s="577"/>
      <c r="I1293" s="578"/>
      <c r="J1293" s="319"/>
      <c r="K1293" s="319"/>
      <c r="L1293" s="319"/>
      <c r="M1293" s="319"/>
      <c r="N1293" s="319"/>
      <c r="O1293" s="319"/>
      <c r="P1293" s="319"/>
      <c r="Q1293" s="319"/>
      <c r="R1293" s="319"/>
      <c r="S1293" s="319"/>
      <c r="T1293" s="319"/>
      <c r="U1293" s="319"/>
      <c r="V1293" s="319"/>
      <c r="W1293" s="319"/>
      <c r="X1293" s="319"/>
      <c r="Y1293" s="319"/>
      <c r="Z1293" s="319"/>
      <c r="AA1293" s="319"/>
      <c r="AB1293" s="240"/>
      <c r="AC1293" s="240"/>
      <c r="AD1293" s="240"/>
      <c r="AE1293" s="240"/>
      <c r="AF1293" s="240"/>
      <c r="AG1293" s="240"/>
      <c r="AH1293" s="240"/>
      <c r="AI1293" s="240"/>
      <c r="AJ1293" s="240"/>
      <c r="AK1293" s="240"/>
      <c r="AL1293" s="579" t="s">
        <v>4044</v>
      </c>
      <c r="AM1293" s="190"/>
      <c r="AN1293" s="580"/>
      <c r="AO1293" s="209"/>
      <c r="AP1293" s="209"/>
      <c r="AQ1293" s="209"/>
      <c r="AR1293" s="209"/>
      <c r="AS1293" s="209"/>
      <c r="AT1293" s="209"/>
      <c r="AU1293" s="209"/>
      <c r="AV1293" s="210"/>
    </row>
    <row r="1294" spans="1:48" x14ac:dyDescent="0.15">
      <c r="A1294" s="80">
        <v>5099049</v>
      </c>
      <c r="B1294" s="581" t="s">
        <v>2942</v>
      </c>
      <c r="C1294" s="576"/>
      <c r="D1294" s="304">
        <f t="shared" si="184"/>
        <v>0</v>
      </c>
      <c r="E1294" s="239">
        <f t="shared" si="185"/>
        <v>0</v>
      </c>
      <c r="F1294" s="577"/>
      <c r="G1294" s="577"/>
      <c r="H1294" s="577"/>
      <c r="I1294" s="578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240"/>
      <c r="AC1294" s="240"/>
      <c r="AD1294" s="240"/>
      <c r="AE1294" s="240"/>
      <c r="AF1294" s="240"/>
      <c r="AG1294" s="240"/>
      <c r="AH1294" s="240"/>
      <c r="AI1294" s="240"/>
      <c r="AJ1294" s="240"/>
      <c r="AK1294" s="240"/>
      <c r="AL1294" s="579" t="s">
        <v>4044</v>
      </c>
      <c r="AM1294" s="190"/>
      <c r="AN1294" s="580"/>
      <c r="AO1294" s="209"/>
      <c r="AP1294" s="209"/>
      <c r="AQ1294" s="209"/>
      <c r="AR1294" s="209"/>
      <c r="AS1294" s="209"/>
      <c r="AT1294" s="209"/>
      <c r="AU1294" s="209"/>
      <c r="AV1294" s="210"/>
    </row>
    <row r="1295" spans="1:48" x14ac:dyDescent="0.15">
      <c r="A1295" s="80">
        <v>5099050</v>
      </c>
      <c r="B1295" s="581" t="s">
        <v>2943</v>
      </c>
      <c r="C1295" s="576"/>
      <c r="D1295" s="304">
        <f t="shared" si="184"/>
        <v>0</v>
      </c>
      <c r="E1295" s="239">
        <f t="shared" si="185"/>
        <v>0</v>
      </c>
      <c r="F1295" s="577"/>
      <c r="G1295" s="577"/>
      <c r="H1295" s="577"/>
      <c r="I1295" s="578"/>
      <c r="J1295" s="319"/>
      <c r="K1295" s="319"/>
      <c r="L1295" s="319"/>
      <c r="M1295" s="319"/>
      <c r="N1295" s="319"/>
      <c r="O1295" s="319"/>
      <c r="P1295" s="319"/>
      <c r="Q1295" s="319"/>
      <c r="R1295" s="319"/>
      <c r="S1295" s="319"/>
      <c r="T1295" s="319"/>
      <c r="U1295" s="319"/>
      <c r="V1295" s="319"/>
      <c r="W1295" s="319"/>
      <c r="X1295" s="319"/>
      <c r="Y1295" s="319"/>
      <c r="Z1295" s="319"/>
      <c r="AA1295" s="319"/>
      <c r="AB1295" s="240"/>
      <c r="AC1295" s="240"/>
      <c r="AD1295" s="240"/>
      <c r="AE1295" s="240"/>
      <c r="AF1295" s="240"/>
      <c r="AG1295" s="240"/>
      <c r="AH1295" s="240"/>
      <c r="AI1295" s="240"/>
      <c r="AJ1295" s="240"/>
      <c r="AK1295" s="240"/>
      <c r="AL1295" s="579" t="s">
        <v>4044</v>
      </c>
      <c r="AM1295" s="190"/>
      <c r="AN1295" s="580"/>
      <c r="AO1295" s="209"/>
      <c r="AP1295" s="209"/>
      <c r="AQ1295" s="209"/>
      <c r="AR1295" s="209"/>
      <c r="AS1295" s="209"/>
      <c r="AT1295" s="209"/>
      <c r="AU1295" s="209"/>
      <c r="AV1295" s="210"/>
    </row>
    <row r="1296" spans="1:48" x14ac:dyDescent="0.15">
      <c r="A1296" s="80">
        <v>5099051</v>
      </c>
      <c r="B1296" s="581" t="s">
        <v>2944</v>
      </c>
      <c r="C1296" s="576"/>
      <c r="D1296" s="304">
        <f t="shared" si="184"/>
        <v>0</v>
      </c>
      <c r="E1296" s="239">
        <f t="shared" si="185"/>
        <v>0</v>
      </c>
      <c r="F1296" s="577"/>
      <c r="G1296" s="577"/>
      <c r="H1296" s="577"/>
      <c r="I1296" s="578"/>
      <c r="J1296" s="319"/>
      <c r="K1296" s="319"/>
      <c r="L1296" s="319"/>
      <c r="M1296" s="319"/>
      <c r="N1296" s="319"/>
      <c r="O1296" s="319"/>
      <c r="P1296" s="319"/>
      <c r="Q1296" s="319"/>
      <c r="R1296" s="319"/>
      <c r="S1296" s="319"/>
      <c r="T1296" s="319"/>
      <c r="U1296" s="319"/>
      <c r="V1296" s="319"/>
      <c r="W1296" s="319"/>
      <c r="X1296" s="319"/>
      <c r="Y1296" s="319"/>
      <c r="Z1296" s="319"/>
      <c r="AA1296" s="319"/>
      <c r="AB1296" s="240"/>
      <c r="AC1296" s="240"/>
      <c r="AD1296" s="240"/>
      <c r="AE1296" s="240"/>
      <c r="AF1296" s="240"/>
      <c r="AG1296" s="240"/>
      <c r="AH1296" s="240"/>
      <c r="AI1296" s="240"/>
      <c r="AJ1296" s="240"/>
      <c r="AK1296" s="240"/>
      <c r="AL1296" s="579" t="s">
        <v>4044</v>
      </c>
      <c r="AM1296" s="190"/>
      <c r="AN1296" s="580"/>
      <c r="AO1296" s="209"/>
      <c r="AP1296" s="209"/>
      <c r="AQ1296" s="209"/>
      <c r="AR1296" s="209"/>
      <c r="AS1296" s="209"/>
      <c r="AT1296" s="209"/>
      <c r="AU1296" s="209"/>
      <c r="AV1296" s="210"/>
    </row>
    <row r="1297" spans="1:48" x14ac:dyDescent="0.15">
      <c r="A1297" s="80">
        <v>5099052</v>
      </c>
      <c r="B1297" s="581" t="s">
        <v>2897</v>
      </c>
      <c r="C1297" s="576"/>
      <c r="D1297" s="304">
        <f t="shared" si="184"/>
        <v>0</v>
      </c>
      <c r="E1297" s="239">
        <f t="shared" si="185"/>
        <v>0</v>
      </c>
      <c r="F1297" s="577"/>
      <c r="G1297" s="577"/>
      <c r="H1297" s="577"/>
      <c r="I1297" s="578"/>
      <c r="J1297" s="319"/>
      <c r="K1297" s="319"/>
      <c r="L1297" s="319"/>
      <c r="M1297" s="319"/>
      <c r="N1297" s="319"/>
      <c r="O1297" s="319"/>
      <c r="P1297" s="319"/>
      <c r="Q1297" s="319"/>
      <c r="R1297" s="319"/>
      <c r="S1297" s="319"/>
      <c r="T1297" s="319"/>
      <c r="U1297" s="319"/>
      <c r="V1297" s="319"/>
      <c r="W1297" s="319"/>
      <c r="X1297" s="319"/>
      <c r="Y1297" s="319"/>
      <c r="Z1297" s="319"/>
      <c r="AA1297" s="319"/>
      <c r="AB1297" s="240"/>
      <c r="AC1297" s="240"/>
      <c r="AD1297" s="240"/>
      <c r="AE1297" s="240"/>
      <c r="AF1297" s="240"/>
      <c r="AG1297" s="240"/>
      <c r="AH1297" s="240"/>
      <c r="AI1297" s="240"/>
      <c r="AJ1297" s="240"/>
      <c r="AK1297" s="240"/>
      <c r="AL1297" s="579" t="s">
        <v>4044</v>
      </c>
      <c r="AM1297" s="190"/>
      <c r="AN1297" s="580"/>
      <c r="AO1297" s="209"/>
      <c r="AP1297" s="209"/>
      <c r="AQ1297" s="209"/>
      <c r="AR1297" s="209"/>
      <c r="AS1297" s="209"/>
      <c r="AT1297" s="209"/>
      <c r="AU1297" s="209"/>
      <c r="AV1297" s="210"/>
    </row>
    <row r="1298" spans="1:48" x14ac:dyDescent="0.15">
      <c r="A1298" s="80">
        <v>5099001</v>
      </c>
      <c r="B1298" s="581" t="s">
        <v>458</v>
      </c>
      <c r="C1298" s="576"/>
      <c r="D1298" s="304">
        <f t="shared" si="184"/>
        <v>0</v>
      </c>
      <c r="E1298" s="239">
        <f t="shared" si="185"/>
        <v>0</v>
      </c>
      <c r="F1298" s="577"/>
      <c r="G1298" s="577"/>
      <c r="H1298" s="577"/>
      <c r="I1298" s="578"/>
      <c r="J1298" s="319"/>
      <c r="K1298" s="319"/>
      <c r="L1298" s="319"/>
      <c r="M1298" s="319"/>
      <c r="N1298" s="319"/>
      <c r="O1298" s="319"/>
      <c r="P1298" s="319"/>
      <c r="Q1298" s="319"/>
      <c r="R1298" s="319"/>
      <c r="S1298" s="319"/>
      <c r="T1298" s="319"/>
      <c r="U1298" s="319"/>
      <c r="V1298" s="319"/>
      <c r="W1298" s="319"/>
      <c r="X1298" s="319"/>
      <c r="Y1298" s="319"/>
      <c r="Z1298" s="319"/>
      <c r="AA1298" s="319"/>
      <c r="AB1298" s="240"/>
      <c r="AC1298" s="240"/>
      <c r="AD1298" s="240"/>
      <c r="AE1298" s="240"/>
      <c r="AF1298" s="240"/>
      <c r="AG1298" s="240"/>
      <c r="AH1298" s="240"/>
      <c r="AI1298" s="240"/>
      <c r="AJ1298" s="240"/>
      <c r="AK1298" s="240"/>
      <c r="AL1298" s="579" t="s">
        <v>4044</v>
      </c>
      <c r="AM1298" s="190"/>
      <c r="AN1298" s="580"/>
      <c r="AO1298" s="209"/>
      <c r="AP1298" s="209"/>
      <c r="AQ1298" s="209"/>
      <c r="AR1298" s="209"/>
      <c r="AS1298" s="209"/>
      <c r="AT1298" s="209"/>
      <c r="AU1298" s="209"/>
      <c r="AV1298" s="210"/>
    </row>
    <row r="1299" spans="1:48" x14ac:dyDescent="0.15">
      <c r="A1299" s="80">
        <v>5099002</v>
      </c>
      <c r="B1299" s="581" t="s">
        <v>459</v>
      </c>
      <c r="C1299" s="576"/>
      <c r="D1299" s="304">
        <f t="shared" si="184"/>
        <v>0</v>
      </c>
      <c r="E1299" s="239">
        <f t="shared" si="185"/>
        <v>0</v>
      </c>
      <c r="F1299" s="577"/>
      <c r="G1299" s="577"/>
      <c r="H1299" s="577"/>
      <c r="I1299" s="578"/>
      <c r="J1299" s="319"/>
      <c r="K1299" s="319"/>
      <c r="L1299" s="319"/>
      <c r="M1299" s="319"/>
      <c r="N1299" s="319"/>
      <c r="O1299" s="319"/>
      <c r="P1299" s="319"/>
      <c r="Q1299" s="319"/>
      <c r="R1299" s="319"/>
      <c r="S1299" s="319"/>
      <c r="T1299" s="319"/>
      <c r="U1299" s="319"/>
      <c r="V1299" s="319"/>
      <c r="W1299" s="319"/>
      <c r="X1299" s="319"/>
      <c r="Y1299" s="319"/>
      <c r="Z1299" s="319"/>
      <c r="AA1299" s="319"/>
      <c r="AB1299" s="240"/>
      <c r="AC1299" s="240"/>
      <c r="AD1299" s="240"/>
      <c r="AE1299" s="240"/>
      <c r="AF1299" s="240"/>
      <c r="AG1299" s="240"/>
      <c r="AH1299" s="240"/>
      <c r="AI1299" s="240"/>
      <c r="AJ1299" s="240"/>
      <c r="AK1299" s="240"/>
      <c r="AL1299" s="579" t="s">
        <v>4044</v>
      </c>
      <c r="AM1299" s="190"/>
      <c r="AN1299" s="580"/>
      <c r="AO1299" s="209"/>
      <c r="AP1299" s="209"/>
      <c r="AQ1299" s="209"/>
      <c r="AR1299" s="209"/>
      <c r="AS1299" s="209"/>
      <c r="AT1299" s="209"/>
      <c r="AU1299" s="209"/>
      <c r="AV1299" s="210"/>
    </row>
    <row r="1300" spans="1:48" x14ac:dyDescent="0.15">
      <c r="A1300" s="80"/>
      <c r="B1300" s="581" t="s">
        <v>2898</v>
      </c>
      <c r="C1300" s="576"/>
      <c r="D1300" s="304">
        <f t="shared" si="184"/>
        <v>0</v>
      </c>
      <c r="E1300" s="239">
        <f t="shared" si="185"/>
        <v>0</v>
      </c>
      <c r="F1300" s="577"/>
      <c r="G1300" s="577"/>
      <c r="H1300" s="577"/>
      <c r="I1300" s="578"/>
      <c r="J1300" s="319"/>
      <c r="K1300" s="319"/>
      <c r="L1300" s="319"/>
      <c r="M1300" s="319"/>
      <c r="N1300" s="319"/>
      <c r="O1300" s="319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240"/>
      <c r="AC1300" s="240"/>
      <c r="AD1300" s="240"/>
      <c r="AE1300" s="240"/>
      <c r="AF1300" s="240"/>
      <c r="AG1300" s="240"/>
      <c r="AH1300" s="240"/>
      <c r="AI1300" s="240"/>
      <c r="AJ1300" s="240"/>
      <c r="AK1300" s="240"/>
      <c r="AL1300" s="579" t="s">
        <v>4044</v>
      </c>
      <c r="AM1300" s="190"/>
      <c r="AN1300" s="580"/>
      <c r="AO1300" s="209"/>
      <c r="AP1300" s="209"/>
      <c r="AQ1300" s="209"/>
      <c r="AR1300" s="209"/>
      <c r="AS1300" s="209"/>
      <c r="AT1300" s="209"/>
      <c r="AU1300" s="209"/>
      <c r="AV1300" s="210"/>
    </row>
    <row r="1301" spans="1:48" x14ac:dyDescent="0.15">
      <c r="A1301" s="80"/>
      <c r="B1301" s="581" t="s">
        <v>3157</v>
      </c>
      <c r="C1301" s="576"/>
      <c r="D1301" s="304">
        <f t="shared" si="184"/>
        <v>0</v>
      </c>
      <c r="E1301" s="239">
        <f t="shared" si="185"/>
        <v>0</v>
      </c>
      <c r="F1301" s="577"/>
      <c r="G1301" s="577"/>
      <c r="H1301" s="577"/>
      <c r="I1301" s="578"/>
      <c r="J1301" s="319"/>
      <c r="K1301" s="319"/>
      <c r="L1301" s="319"/>
      <c r="M1301" s="319"/>
      <c r="N1301" s="319"/>
      <c r="O1301" s="319"/>
      <c r="P1301" s="319"/>
      <c r="Q1301" s="319"/>
      <c r="R1301" s="319"/>
      <c r="S1301" s="319"/>
      <c r="T1301" s="319"/>
      <c r="U1301" s="319"/>
      <c r="V1301" s="319"/>
      <c r="W1301" s="319"/>
      <c r="X1301" s="319"/>
      <c r="Y1301" s="319"/>
      <c r="Z1301" s="319"/>
      <c r="AA1301" s="319"/>
      <c r="AB1301" s="240"/>
      <c r="AC1301" s="240"/>
      <c r="AD1301" s="240"/>
      <c r="AE1301" s="240"/>
      <c r="AF1301" s="240"/>
      <c r="AG1301" s="240"/>
      <c r="AH1301" s="240"/>
      <c r="AI1301" s="240"/>
      <c r="AJ1301" s="240"/>
      <c r="AK1301" s="240"/>
      <c r="AL1301" s="579" t="s">
        <v>4044</v>
      </c>
      <c r="AM1301" s="190"/>
      <c r="AN1301" s="580"/>
      <c r="AO1301" s="209"/>
      <c r="AP1301" s="209"/>
      <c r="AQ1301" s="209"/>
      <c r="AR1301" s="209"/>
      <c r="AS1301" s="209"/>
      <c r="AT1301" s="209"/>
      <c r="AU1301" s="209"/>
      <c r="AV1301" s="210"/>
    </row>
    <row r="1302" spans="1:48" s="254" customFormat="1" x14ac:dyDescent="0.15">
      <c r="A1302" s="115"/>
      <c r="B1302" s="582" t="s">
        <v>2941</v>
      </c>
      <c r="C1302" s="583"/>
      <c r="D1302" s="305">
        <f t="shared" si="184"/>
        <v>0</v>
      </c>
      <c r="E1302" s="247">
        <f t="shared" si="185"/>
        <v>0</v>
      </c>
      <c r="F1302" s="584"/>
      <c r="G1302" s="584"/>
      <c r="H1302" s="584"/>
      <c r="I1302" s="585"/>
      <c r="J1302" s="324"/>
      <c r="K1302" s="324"/>
      <c r="L1302" s="324"/>
      <c r="M1302" s="324"/>
      <c r="N1302" s="324"/>
      <c r="O1302" s="324"/>
      <c r="P1302" s="324"/>
      <c r="Q1302" s="324"/>
      <c r="R1302" s="324"/>
      <c r="S1302" s="324"/>
      <c r="T1302" s="324"/>
      <c r="U1302" s="324"/>
      <c r="V1302" s="324"/>
      <c r="W1302" s="324"/>
      <c r="X1302" s="324"/>
      <c r="Y1302" s="324"/>
      <c r="Z1302" s="324"/>
      <c r="AA1302" s="324"/>
      <c r="AB1302" s="248"/>
      <c r="AC1302" s="248"/>
      <c r="AD1302" s="248"/>
      <c r="AE1302" s="248"/>
      <c r="AF1302" s="248"/>
      <c r="AG1302" s="248"/>
      <c r="AH1302" s="248"/>
      <c r="AI1302" s="248"/>
      <c r="AJ1302" s="248"/>
      <c r="AK1302" s="248"/>
      <c r="AL1302" s="586" t="s">
        <v>4044</v>
      </c>
      <c r="AM1302" s="191"/>
      <c r="AN1302" s="605"/>
      <c r="AO1302" s="209"/>
      <c r="AP1302" s="209"/>
      <c r="AQ1302" s="209"/>
      <c r="AR1302" s="209"/>
      <c r="AS1302" s="209"/>
      <c r="AT1302" s="209"/>
      <c r="AU1302" s="209"/>
      <c r="AV1302" s="253"/>
    </row>
    <row r="1303" spans="1:48" s="257" customFormat="1" x14ac:dyDescent="0.15">
      <c r="A1303" s="65"/>
      <c r="B1303" s="255" t="s">
        <v>1334</v>
      </c>
      <c r="C1303" s="296"/>
      <c r="D1303" s="385">
        <f t="shared" ref="D1303:AL1303" si="186">SUM(D1248:D1302)</f>
        <v>0</v>
      </c>
      <c r="E1303" s="385">
        <f t="shared" si="186"/>
        <v>0</v>
      </c>
      <c r="F1303" s="385">
        <f t="shared" si="186"/>
        <v>0</v>
      </c>
      <c r="G1303" s="385">
        <f t="shared" si="186"/>
        <v>0</v>
      </c>
      <c r="H1303" s="385">
        <f t="shared" si="186"/>
        <v>0</v>
      </c>
      <c r="I1303" s="385"/>
      <c r="J1303" s="385"/>
      <c r="K1303" s="385"/>
      <c r="L1303" s="385"/>
      <c r="M1303" s="385"/>
      <c r="N1303" s="385"/>
      <c r="O1303" s="385"/>
      <c r="P1303" s="385"/>
      <c r="Q1303" s="385"/>
      <c r="R1303" s="385"/>
      <c r="S1303" s="385"/>
      <c r="T1303" s="385"/>
      <c r="U1303" s="385"/>
      <c r="V1303" s="385"/>
      <c r="W1303" s="385"/>
      <c r="X1303" s="385"/>
      <c r="Y1303" s="385"/>
      <c r="Z1303" s="385"/>
      <c r="AA1303" s="385"/>
      <c r="AB1303" s="385">
        <f t="shared" si="186"/>
        <v>0</v>
      </c>
      <c r="AC1303" s="385">
        <f t="shared" si="186"/>
        <v>0</v>
      </c>
      <c r="AD1303" s="385">
        <f t="shared" si="186"/>
        <v>0</v>
      </c>
      <c r="AE1303" s="385">
        <f t="shared" si="186"/>
        <v>0</v>
      </c>
      <c r="AF1303" s="385">
        <f t="shared" si="186"/>
        <v>0</v>
      </c>
      <c r="AG1303" s="385">
        <f t="shared" si="186"/>
        <v>0</v>
      </c>
      <c r="AH1303" s="385">
        <f t="shared" si="186"/>
        <v>0</v>
      </c>
      <c r="AI1303" s="385">
        <f t="shared" si="186"/>
        <v>0</v>
      </c>
      <c r="AJ1303" s="385">
        <f t="shared" si="186"/>
        <v>0</v>
      </c>
      <c r="AK1303" s="385">
        <f t="shared" si="186"/>
        <v>0</v>
      </c>
      <c r="AL1303" s="587">
        <f t="shared" si="186"/>
        <v>0</v>
      </c>
      <c r="AM1303" s="1581"/>
      <c r="AN1303" s="1582"/>
      <c r="AO1303" s="259"/>
      <c r="AP1303" s="259"/>
      <c r="AQ1303" s="259"/>
      <c r="AR1303" s="259"/>
      <c r="AS1303" s="259"/>
      <c r="AT1303" s="259"/>
      <c r="AU1303" s="259"/>
      <c r="AV1303" s="260"/>
    </row>
    <row r="1304" spans="1:48" s="388" customFormat="1" x14ac:dyDescent="0.15">
      <c r="A1304" s="65"/>
      <c r="B1304" s="280" t="s">
        <v>3072</v>
      </c>
      <c r="C1304" s="441"/>
      <c r="D1304" s="1316"/>
      <c r="E1304" s="1316"/>
      <c r="F1304" s="1316"/>
      <c r="G1304" s="1316"/>
      <c r="H1304" s="1316"/>
      <c r="I1304" s="1316"/>
      <c r="J1304" s="1316"/>
      <c r="K1304" s="1316"/>
      <c r="L1304" s="1316"/>
      <c r="M1304" s="1316"/>
      <c r="N1304" s="1316"/>
      <c r="O1304" s="1316"/>
      <c r="P1304" s="1316"/>
      <c r="Q1304" s="1316"/>
      <c r="R1304" s="1316"/>
      <c r="S1304" s="1316"/>
      <c r="T1304" s="1316"/>
      <c r="U1304" s="1316"/>
      <c r="V1304" s="1316"/>
      <c r="W1304" s="1316"/>
      <c r="X1304" s="1316"/>
      <c r="Y1304" s="1316"/>
      <c r="Z1304" s="1316"/>
      <c r="AA1304" s="1316"/>
      <c r="AB1304" s="1316"/>
      <c r="AC1304" s="1316"/>
      <c r="AD1304" s="1316"/>
      <c r="AE1304" s="1316"/>
      <c r="AF1304" s="1316"/>
      <c r="AG1304" s="1316"/>
      <c r="AH1304" s="1316"/>
      <c r="AI1304" s="1316"/>
      <c r="AJ1304" s="1316"/>
      <c r="AK1304" s="1316"/>
      <c r="AL1304" s="1316"/>
      <c r="AM1304" s="1316"/>
      <c r="AN1304" s="1317"/>
      <c r="AO1304" s="386"/>
      <c r="AP1304" s="386"/>
      <c r="AQ1304" s="386"/>
      <c r="AR1304" s="386"/>
      <c r="AS1304" s="386"/>
      <c r="AT1304" s="386"/>
      <c r="AU1304" s="386"/>
      <c r="AV1304" s="387"/>
    </row>
    <row r="1305" spans="1:48" s="271" customFormat="1" x14ac:dyDescent="0.15">
      <c r="A1305" s="124">
        <v>1202001</v>
      </c>
      <c r="B1305" s="588" t="s">
        <v>3835</v>
      </c>
      <c r="C1305" s="589" t="s">
        <v>2702</v>
      </c>
      <c r="D1305" s="303">
        <f>SUM(J1305:O1305)</f>
        <v>0</v>
      </c>
      <c r="E1305" s="590"/>
      <c r="F1305" s="314"/>
      <c r="G1305" s="314"/>
      <c r="H1305" s="314"/>
      <c r="I1305" s="283">
        <f t="shared" ref="I1305:I1368" si="187">+J1305+K1305</f>
        <v>0</v>
      </c>
      <c r="J1305" s="285"/>
      <c r="K1305" s="285"/>
      <c r="L1305" s="285"/>
      <c r="M1305" s="285"/>
      <c r="N1305" s="285"/>
      <c r="O1305" s="285"/>
      <c r="P1305" s="319"/>
      <c r="Q1305" s="319"/>
      <c r="R1305" s="319"/>
      <c r="S1305" s="319"/>
      <c r="T1305" s="319"/>
      <c r="U1305" s="319"/>
      <c r="V1305" s="319"/>
      <c r="W1305" s="319"/>
      <c r="X1305" s="319"/>
      <c r="Y1305" s="319"/>
      <c r="Z1305" s="319"/>
      <c r="AA1305" s="319"/>
      <c r="AB1305" s="285"/>
      <c r="AC1305" s="285"/>
      <c r="AD1305" s="285"/>
      <c r="AE1305" s="285"/>
      <c r="AF1305" s="285"/>
      <c r="AG1305" s="285"/>
      <c r="AH1305" s="285"/>
      <c r="AI1305" s="285"/>
      <c r="AJ1305" s="285"/>
      <c r="AK1305" s="285"/>
      <c r="AL1305" s="591" t="s">
        <v>4037</v>
      </c>
      <c r="AM1305" s="171">
        <v>35020</v>
      </c>
      <c r="AN1305" s="316">
        <f>AM1305*I1305</f>
        <v>0</v>
      </c>
      <c r="AO1305" s="209"/>
      <c r="AP1305" s="209"/>
      <c r="AQ1305" s="209"/>
      <c r="AR1305" s="209"/>
      <c r="AS1305" s="209"/>
      <c r="AT1305" s="209"/>
      <c r="AU1305" s="209"/>
      <c r="AV1305" s="270"/>
    </row>
    <row r="1306" spans="1:48" x14ac:dyDescent="0.15">
      <c r="A1306" s="81">
        <v>1202002</v>
      </c>
      <c r="B1306" s="592" t="s">
        <v>684</v>
      </c>
      <c r="C1306" s="593" t="s">
        <v>2702</v>
      </c>
      <c r="D1306" s="304">
        <f t="shared" ref="D1306:D1369" si="188">SUM(J1306:O1306)</f>
        <v>0</v>
      </c>
      <c r="E1306" s="594"/>
      <c r="F1306" s="319"/>
      <c r="G1306" s="319"/>
      <c r="H1306" s="319"/>
      <c r="I1306" s="238">
        <f t="shared" si="187"/>
        <v>0</v>
      </c>
      <c r="J1306" s="240"/>
      <c r="K1306" s="240"/>
      <c r="L1306" s="240"/>
      <c r="M1306" s="240"/>
      <c r="N1306" s="240"/>
      <c r="O1306" s="240"/>
      <c r="P1306" s="319"/>
      <c r="Q1306" s="319"/>
      <c r="R1306" s="319"/>
      <c r="S1306" s="319"/>
      <c r="T1306" s="319"/>
      <c r="U1306" s="319"/>
      <c r="V1306" s="319"/>
      <c r="W1306" s="319"/>
      <c r="X1306" s="319"/>
      <c r="Y1306" s="319"/>
      <c r="Z1306" s="319"/>
      <c r="AA1306" s="319"/>
      <c r="AB1306" s="240"/>
      <c r="AC1306" s="240"/>
      <c r="AD1306" s="240"/>
      <c r="AE1306" s="240"/>
      <c r="AF1306" s="240"/>
      <c r="AG1306" s="240"/>
      <c r="AH1306" s="240"/>
      <c r="AI1306" s="240"/>
      <c r="AJ1306" s="240"/>
      <c r="AK1306" s="240"/>
      <c r="AL1306" s="595" t="s">
        <v>4037</v>
      </c>
      <c r="AM1306" s="173">
        <v>31220</v>
      </c>
      <c r="AN1306" s="321">
        <f t="shared" ref="AN1306:AN1369" si="189">AM1306*I1306</f>
        <v>0</v>
      </c>
      <c r="AO1306" s="209"/>
      <c r="AP1306" s="209"/>
      <c r="AQ1306" s="209"/>
      <c r="AR1306" s="209"/>
      <c r="AS1306" s="209"/>
      <c r="AT1306" s="209"/>
      <c r="AU1306" s="209"/>
      <c r="AV1306" s="210"/>
    </row>
    <row r="1307" spans="1:48" x14ac:dyDescent="0.15">
      <c r="A1307" s="81">
        <v>1202003</v>
      </c>
      <c r="B1307" s="592" t="s">
        <v>685</v>
      </c>
      <c r="C1307" s="593" t="s">
        <v>2702</v>
      </c>
      <c r="D1307" s="304">
        <f t="shared" si="188"/>
        <v>0</v>
      </c>
      <c r="E1307" s="594"/>
      <c r="F1307" s="319"/>
      <c r="G1307" s="319"/>
      <c r="H1307" s="319"/>
      <c r="I1307" s="238">
        <f t="shared" si="187"/>
        <v>0</v>
      </c>
      <c r="J1307" s="240"/>
      <c r="K1307" s="240"/>
      <c r="L1307" s="240"/>
      <c r="M1307" s="240"/>
      <c r="N1307" s="240"/>
      <c r="O1307" s="240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240"/>
      <c r="AC1307" s="240"/>
      <c r="AD1307" s="240"/>
      <c r="AE1307" s="240"/>
      <c r="AF1307" s="240"/>
      <c r="AG1307" s="240"/>
      <c r="AH1307" s="240"/>
      <c r="AI1307" s="240"/>
      <c r="AJ1307" s="240"/>
      <c r="AK1307" s="240"/>
      <c r="AL1307" s="595" t="s">
        <v>4037</v>
      </c>
      <c r="AM1307" s="173">
        <v>72720</v>
      </c>
      <c r="AN1307" s="321">
        <f t="shared" si="189"/>
        <v>0</v>
      </c>
      <c r="AO1307" s="209"/>
      <c r="AP1307" s="209"/>
      <c r="AQ1307" s="209"/>
      <c r="AR1307" s="209"/>
      <c r="AS1307" s="209"/>
      <c r="AT1307" s="209"/>
      <c r="AU1307" s="209"/>
      <c r="AV1307" s="210"/>
    </row>
    <row r="1308" spans="1:48" x14ac:dyDescent="0.15">
      <c r="A1308" s="81">
        <v>1202004</v>
      </c>
      <c r="B1308" s="592" t="s">
        <v>686</v>
      </c>
      <c r="C1308" s="593" t="s">
        <v>2702</v>
      </c>
      <c r="D1308" s="304">
        <f t="shared" si="188"/>
        <v>0</v>
      </c>
      <c r="E1308" s="594"/>
      <c r="F1308" s="319"/>
      <c r="G1308" s="319"/>
      <c r="H1308" s="319"/>
      <c r="I1308" s="238">
        <f t="shared" si="187"/>
        <v>0</v>
      </c>
      <c r="J1308" s="240"/>
      <c r="K1308" s="240"/>
      <c r="L1308" s="240"/>
      <c r="M1308" s="240"/>
      <c r="N1308" s="240"/>
      <c r="O1308" s="240"/>
      <c r="P1308" s="319"/>
      <c r="Q1308" s="319"/>
      <c r="R1308" s="319"/>
      <c r="S1308" s="319"/>
      <c r="T1308" s="319"/>
      <c r="U1308" s="319"/>
      <c r="V1308" s="319"/>
      <c r="W1308" s="319"/>
      <c r="X1308" s="319"/>
      <c r="Y1308" s="319"/>
      <c r="Z1308" s="319"/>
      <c r="AA1308" s="319"/>
      <c r="AB1308" s="240"/>
      <c r="AC1308" s="240"/>
      <c r="AD1308" s="240"/>
      <c r="AE1308" s="240"/>
      <c r="AF1308" s="240"/>
      <c r="AG1308" s="240"/>
      <c r="AH1308" s="240"/>
      <c r="AI1308" s="240"/>
      <c r="AJ1308" s="240"/>
      <c r="AK1308" s="240"/>
      <c r="AL1308" s="595" t="s">
        <v>4037</v>
      </c>
      <c r="AM1308" s="173">
        <v>16520</v>
      </c>
      <c r="AN1308" s="321">
        <f t="shared" si="189"/>
        <v>0</v>
      </c>
      <c r="AO1308" s="209"/>
      <c r="AP1308" s="209"/>
      <c r="AQ1308" s="209"/>
      <c r="AR1308" s="209"/>
      <c r="AS1308" s="209"/>
      <c r="AT1308" s="209"/>
      <c r="AU1308" s="209"/>
      <c r="AV1308" s="210"/>
    </row>
    <row r="1309" spans="1:48" x14ac:dyDescent="0.15">
      <c r="A1309" s="81">
        <v>1202005</v>
      </c>
      <c r="B1309" s="592" t="s">
        <v>687</v>
      </c>
      <c r="C1309" s="593" t="s">
        <v>2702</v>
      </c>
      <c r="D1309" s="304">
        <f t="shared" si="188"/>
        <v>0</v>
      </c>
      <c r="E1309" s="594"/>
      <c r="F1309" s="319"/>
      <c r="G1309" s="319"/>
      <c r="H1309" s="319"/>
      <c r="I1309" s="238">
        <f t="shared" si="187"/>
        <v>0</v>
      </c>
      <c r="J1309" s="240"/>
      <c r="K1309" s="240"/>
      <c r="L1309" s="240"/>
      <c r="M1309" s="240"/>
      <c r="N1309" s="240"/>
      <c r="O1309" s="240"/>
      <c r="P1309" s="319"/>
      <c r="Q1309" s="319"/>
      <c r="R1309" s="319"/>
      <c r="S1309" s="319"/>
      <c r="T1309" s="319"/>
      <c r="U1309" s="319"/>
      <c r="V1309" s="319"/>
      <c r="W1309" s="319"/>
      <c r="X1309" s="319"/>
      <c r="Y1309" s="319"/>
      <c r="Z1309" s="319"/>
      <c r="AA1309" s="319"/>
      <c r="AB1309" s="240"/>
      <c r="AC1309" s="240"/>
      <c r="AD1309" s="240"/>
      <c r="AE1309" s="240"/>
      <c r="AF1309" s="240"/>
      <c r="AG1309" s="240"/>
      <c r="AH1309" s="240"/>
      <c r="AI1309" s="240"/>
      <c r="AJ1309" s="240"/>
      <c r="AK1309" s="240"/>
      <c r="AL1309" s="595" t="s">
        <v>4037</v>
      </c>
      <c r="AM1309" s="173">
        <v>96360</v>
      </c>
      <c r="AN1309" s="321">
        <f t="shared" si="189"/>
        <v>0</v>
      </c>
      <c r="AO1309" s="209"/>
      <c r="AP1309" s="209"/>
      <c r="AQ1309" s="209"/>
      <c r="AR1309" s="209"/>
      <c r="AS1309" s="209"/>
      <c r="AT1309" s="209"/>
      <c r="AU1309" s="209"/>
      <c r="AV1309" s="210"/>
    </row>
    <row r="1310" spans="1:48" x14ac:dyDescent="0.15">
      <c r="A1310" s="81">
        <v>1202006</v>
      </c>
      <c r="B1310" s="592" t="s">
        <v>3836</v>
      </c>
      <c r="C1310" s="593" t="s">
        <v>2702</v>
      </c>
      <c r="D1310" s="304">
        <f t="shared" si="188"/>
        <v>0</v>
      </c>
      <c r="E1310" s="594"/>
      <c r="F1310" s="319"/>
      <c r="G1310" s="319"/>
      <c r="H1310" s="319"/>
      <c r="I1310" s="238">
        <f t="shared" si="187"/>
        <v>0</v>
      </c>
      <c r="J1310" s="240"/>
      <c r="K1310" s="240"/>
      <c r="L1310" s="240"/>
      <c r="M1310" s="240"/>
      <c r="N1310" s="240"/>
      <c r="O1310" s="240"/>
      <c r="P1310" s="319"/>
      <c r="Q1310" s="319"/>
      <c r="R1310" s="319"/>
      <c r="S1310" s="319"/>
      <c r="T1310" s="319"/>
      <c r="U1310" s="319"/>
      <c r="V1310" s="319"/>
      <c r="W1310" s="319"/>
      <c r="X1310" s="319"/>
      <c r="Y1310" s="319"/>
      <c r="Z1310" s="319"/>
      <c r="AA1310" s="319"/>
      <c r="AB1310" s="240"/>
      <c r="AC1310" s="240"/>
      <c r="AD1310" s="240"/>
      <c r="AE1310" s="240"/>
      <c r="AF1310" s="240"/>
      <c r="AG1310" s="240"/>
      <c r="AH1310" s="240"/>
      <c r="AI1310" s="240"/>
      <c r="AJ1310" s="240"/>
      <c r="AK1310" s="240"/>
      <c r="AL1310" s="595" t="s">
        <v>4037</v>
      </c>
      <c r="AM1310" s="173">
        <v>43530</v>
      </c>
      <c r="AN1310" s="321">
        <f t="shared" si="189"/>
        <v>0</v>
      </c>
      <c r="AO1310" s="209"/>
      <c r="AP1310" s="209"/>
      <c r="AQ1310" s="209"/>
      <c r="AR1310" s="209"/>
      <c r="AS1310" s="209"/>
      <c r="AT1310" s="209"/>
      <c r="AU1310" s="209"/>
      <c r="AV1310" s="210"/>
    </row>
    <row r="1311" spans="1:48" x14ac:dyDescent="0.15">
      <c r="A1311" s="81">
        <v>1202007</v>
      </c>
      <c r="B1311" s="592" t="s">
        <v>176</v>
      </c>
      <c r="C1311" s="593" t="s">
        <v>2702</v>
      </c>
      <c r="D1311" s="304">
        <f t="shared" si="188"/>
        <v>0</v>
      </c>
      <c r="E1311" s="594"/>
      <c r="F1311" s="319"/>
      <c r="G1311" s="319"/>
      <c r="H1311" s="319"/>
      <c r="I1311" s="238">
        <f t="shared" si="187"/>
        <v>0</v>
      </c>
      <c r="J1311" s="240"/>
      <c r="K1311" s="240"/>
      <c r="L1311" s="240"/>
      <c r="M1311" s="240"/>
      <c r="N1311" s="240"/>
      <c r="O1311" s="240"/>
      <c r="P1311" s="238">
        <f t="shared" ref="P1311:P1369" si="190">SUM(Q1311:R1311)</f>
        <v>0</v>
      </c>
      <c r="Q1311" s="240"/>
      <c r="R1311" s="240"/>
      <c r="S1311" s="238">
        <f t="shared" ref="S1311:S1369" si="191">SUM(T1311:U1311)</f>
        <v>0</v>
      </c>
      <c r="T1311" s="240"/>
      <c r="U1311" s="240"/>
      <c r="V1311" s="238">
        <f t="shared" ref="V1311:V1369" si="192">SUM(W1311:X1311)</f>
        <v>0</v>
      </c>
      <c r="W1311" s="240"/>
      <c r="X1311" s="240"/>
      <c r="Y1311" s="238">
        <f t="shared" ref="Y1311:Y1369" si="193">SUM(Z1311:AA1311)</f>
        <v>0</v>
      </c>
      <c r="Z1311" s="240"/>
      <c r="AA1311" s="240"/>
      <c r="AB1311" s="240"/>
      <c r="AC1311" s="240"/>
      <c r="AD1311" s="240"/>
      <c r="AE1311" s="240"/>
      <c r="AF1311" s="240"/>
      <c r="AG1311" s="240"/>
      <c r="AH1311" s="240"/>
      <c r="AI1311" s="240"/>
      <c r="AJ1311" s="240"/>
      <c r="AK1311" s="240"/>
      <c r="AL1311" s="595" t="s">
        <v>4038</v>
      </c>
      <c r="AM1311" s="173">
        <v>138100</v>
      </c>
      <c r="AN1311" s="321">
        <f t="shared" si="189"/>
        <v>0</v>
      </c>
      <c r="AO1311" s="209"/>
      <c r="AP1311" s="209"/>
      <c r="AQ1311" s="209"/>
      <c r="AR1311" s="209"/>
      <c r="AS1311" s="209"/>
      <c r="AT1311" s="209"/>
      <c r="AU1311" s="209"/>
      <c r="AV1311" s="210"/>
    </row>
    <row r="1312" spans="1:48" x14ac:dyDescent="0.15">
      <c r="A1312" s="81">
        <v>1202008</v>
      </c>
      <c r="B1312" s="592" t="s">
        <v>177</v>
      </c>
      <c r="C1312" s="593" t="s">
        <v>2702</v>
      </c>
      <c r="D1312" s="304">
        <f t="shared" si="188"/>
        <v>0</v>
      </c>
      <c r="E1312" s="594"/>
      <c r="F1312" s="319"/>
      <c r="G1312" s="319"/>
      <c r="H1312" s="319"/>
      <c r="I1312" s="238">
        <f t="shared" si="187"/>
        <v>0</v>
      </c>
      <c r="J1312" s="240"/>
      <c r="K1312" s="240"/>
      <c r="L1312" s="240"/>
      <c r="M1312" s="240"/>
      <c r="N1312" s="240"/>
      <c r="O1312" s="240"/>
      <c r="P1312" s="238">
        <f t="shared" si="190"/>
        <v>0</v>
      </c>
      <c r="Q1312" s="240"/>
      <c r="R1312" s="240"/>
      <c r="S1312" s="238">
        <f t="shared" si="191"/>
        <v>0</v>
      </c>
      <c r="T1312" s="240"/>
      <c r="U1312" s="240"/>
      <c r="V1312" s="238">
        <f t="shared" si="192"/>
        <v>0</v>
      </c>
      <c r="W1312" s="240"/>
      <c r="X1312" s="240"/>
      <c r="Y1312" s="238">
        <f t="shared" si="193"/>
        <v>0</v>
      </c>
      <c r="Z1312" s="240"/>
      <c r="AA1312" s="240"/>
      <c r="AB1312" s="240"/>
      <c r="AC1312" s="240"/>
      <c r="AD1312" s="240"/>
      <c r="AE1312" s="240"/>
      <c r="AF1312" s="240"/>
      <c r="AG1312" s="240"/>
      <c r="AH1312" s="240"/>
      <c r="AI1312" s="240"/>
      <c r="AJ1312" s="240"/>
      <c r="AK1312" s="240"/>
      <c r="AL1312" s="595" t="s">
        <v>4038</v>
      </c>
      <c r="AM1312" s="173">
        <v>135970</v>
      </c>
      <c r="AN1312" s="321">
        <f t="shared" si="189"/>
        <v>0</v>
      </c>
      <c r="AO1312" s="209"/>
      <c r="AP1312" s="209"/>
      <c r="AQ1312" s="209"/>
      <c r="AR1312" s="209"/>
      <c r="AS1312" s="209"/>
      <c r="AT1312" s="209"/>
      <c r="AU1312" s="209"/>
      <c r="AV1312" s="210"/>
    </row>
    <row r="1313" spans="1:48" x14ac:dyDescent="0.15">
      <c r="A1313" s="81">
        <v>1202009</v>
      </c>
      <c r="B1313" s="592" t="s">
        <v>367</v>
      </c>
      <c r="C1313" s="593" t="s">
        <v>2702</v>
      </c>
      <c r="D1313" s="304">
        <f t="shared" si="188"/>
        <v>0</v>
      </c>
      <c r="E1313" s="594"/>
      <c r="F1313" s="319"/>
      <c r="G1313" s="319"/>
      <c r="H1313" s="319"/>
      <c r="I1313" s="238">
        <f t="shared" si="187"/>
        <v>0</v>
      </c>
      <c r="J1313" s="240"/>
      <c r="K1313" s="240"/>
      <c r="L1313" s="240"/>
      <c r="M1313" s="240"/>
      <c r="N1313" s="240"/>
      <c r="O1313" s="240"/>
      <c r="P1313" s="238">
        <f t="shared" si="190"/>
        <v>0</v>
      </c>
      <c r="Q1313" s="240"/>
      <c r="R1313" s="240"/>
      <c r="S1313" s="238">
        <f t="shared" si="191"/>
        <v>0</v>
      </c>
      <c r="T1313" s="240"/>
      <c r="U1313" s="240"/>
      <c r="V1313" s="238">
        <f t="shared" si="192"/>
        <v>0</v>
      </c>
      <c r="W1313" s="240"/>
      <c r="X1313" s="240"/>
      <c r="Y1313" s="238">
        <f t="shared" si="193"/>
        <v>0</v>
      </c>
      <c r="Z1313" s="240"/>
      <c r="AA1313" s="240"/>
      <c r="AB1313" s="240"/>
      <c r="AC1313" s="240"/>
      <c r="AD1313" s="240"/>
      <c r="AE1313" s="240"/>
      <c r="AF1313" s="240"/>
      <c r="AG1313" s="240"/>
      <c r="AH1313" s="240"/>
      <c r="AI1313" s="240"/>
      <c r="AJ1313" s="240"/>
      <c r="AK1313" s="240"/>
      <c r="AL1313" s="595" t="s">
        <v>4038</v>
      </c>
      <c r="AM1313" s="173">
        <v>109820</v>
      </c>
      <c r="AN1313" s="321">
        <f t="shared" si="189"/>
        <v>0</v>
      </c>
      <c r="AO1313" s="209"/>
      <c r="AP1313" s="209"/>
      <c r="AQ1313" s="209"/>
      <c r="AR1313" s="209"/>
      <c r="AS1313" s="209"/>
      <c r="AT1313" s="209"/>
      <c r="AU1313" s="209"/>
      <c r="AV1313" s="210"/>
    </row>
    <row r="1314" spans="1:48" x14ac:dyDescent="0.15">
      <c r="A1314" s="81">
        <v>1202010</v>
      </c>
      <c r="B1314" s="592" t="s">
        <v>3837</v>
      </c>
      <c r="C1314" s="593" t="s">
        <v>2702</v>
      </c>
      <c r="D1314" s="304">
        <f t="shared" si="188"/>
        <v>0</v>
      </c>
      <c r="E1314" s="594"/>
      <c r="F1314" s="319"/>
      <c r="G1314" s="319"/>
      <c r="H1314" s="319"/>
      <c r="I1314" s="238">
        <f t="shared" si="187"/>
        <v>0</v>
      </c>
      <c r="J1314" s="240"/>
      <c r="K1314" s="240"/>
      <c r="L1314" s="240"/>
      <c r="M1314" s="240"/>
      <c r="N1314" s="240"/>
      <c r="O1314" s="240"/>
      <c r="P1314" s="319"/>
      <c r="Q1314" s="319"/>
      <c r="R1314" s="319"/>
      <c r="S1314" s="319"/>
      <c r="T1314" s="319"/>
      <c r="U1314" s="319"/>
      <c r="V1314" s="319"/>
      <c r="W1314" s="319"/>
      <c r="X1314" s="319"/>
      <c r="Y1314" s="319"/>
      <c r="Z1314" s="319"/>
      <c r="AA1314" s="319"/>
      <c r="AB1314" s="240"/>
      <c r="AC1314" s="240"/>
      <c r="AD1314" s="240"/>
      <c r="AE1314" s="240"/>
      <c r="AF1314" s="240"/>
      <c r="AG1314" s="240"/>
      <c r="AH1314" s="240"/>
      <c r="AI1314" s="240"/>
      <c r="AJ1314" s="240"/>
      <c r="AK1314" s="240"/>
      <c r="AL1314" s="595" t="s">
        <v>4037</v>
      </c>
      <c r="AM1314" s="173">
        <v>16520</v>
      </c>
      <c r="AN1314" s="321">
        <f t="shared" si="189"/>
        <v>0</v>
      </c>
      <c r="AO1314" s="209"/>
      <c r="AP1314" s="209"/>
      <c r="AQ1314" s="209"/>
      <c r="AR1314" s="209"/>
      <c r="AS1314" s="209"/>
      <c r="AT1314" s="209"/>
      <c r="AU1314" s="209"/>
      <c r="AV1314" s="210"/>
    </row>
    <row r="1315" spans="1:48" x14ac:dyDescent="0.15">
      <c r="A1315" s="81">
        <v>1202011</v>
      </c>
      <c r="B1315" s="592" t="s">
        <v>622</v>
      </c>
      <c r="C1315" s="593" t="s">
        <v>2702</v>
      </c>
      <c r="D1315" s="304">
        <f t="shared" si="188"/>
        <v>0</v>
      </c>
      <c r="E1315" s="594"/>
      <c r="F1315" s="319"/>
      <c r="G1315" s="319"/>
      <c r="H1315" s="319"/>
      <c r="I1315" s="238">
        <f t="shared" si="187"/>
        <v>0</v>
      </c>
      <c r="J1315" s="240"/>
      <c r="K1315" s="240"/>
      <c r="L1315" s="240"/>
      <c r="M1315" s="240"/>
      <c r="N1315" s="240"/>
      <c r="O1315" s="240"/>
      <c r="P1315" s="319"/>
      <c r="Q1315" s="319"/>
      <c r="R1315" s="319"/>
      <c r="S1315" s="319"/>
      <c r="T1315" s="319"/>
      <c r="U1315" s="319"/>
      <c r="V1315" s="319"/>
      <c r="W1315" s="319"/>
      <c r="X1315" s="319"/>
      <c r="Y1315" s="319"/>
      <c r="Z1315" s="319"/>
      <c r="AA1315" s="319"/>
      <c r="AB1315" s="240"/>
      <c r="AC1315" s="240"/>
      <c r="AD1315" s="240"/>
      <c r="AE1315" s="240"/>
      <c r="AF1315" s="240"/>
      <c r="AG1315" s="240"/>
      <c r="AH1315" s="240"/>
      <c r="AI1315" s="240"/>
      <c r="AJ1315" s="240"/>
      <c r="AK1315" s="240"/>
      <c r="AL1315" s="595" t="s">
        <v>4037</v>
      </c>
      <c r="AM1315" s="173">
        <v>22750</v>
      </c>
      <c r="AN1315" s="321">
        <f t="shared" si="189"/>
        <v>0</v>
      </c>
      <c r="AO1315" s="209"/>
      <c r="AP1315" s="209"/>
      <c r="AQ1315" s="209"/>
      <c r="AR1315" s="209"/>
      <c r="AS1315" s="209"/>
      <c r="AT1315" s="209"/>
      <c r="AU1315" s="209"/>
      <c r="AV1315" s="210"/>
    </row>
    <row r="1316" spans="1:48" x14ac:dyDescent="0.15">
      <c r="A1316" s="81">
        <v>1202012</v>
      </c>
      <c r="B1316" s="592" t="s">
        <v>905</v>
      </c>
      <c r="C1316" s="593" t="s">
        <v>2702</v>
      </c>
      <c r="D1316" s="304">
        <f t="shared" si="188"/>
        <v>0</v>
      </c>
      <c r="E1316" s="594"/>
      <c r="F1316" s="319"/>
      <c r="G1316" s="319"/>
      <c r="H1316" s="319"/>
      <c r="I1316" s="238">
        <f t="shared" si="187"/>
        <v>0</v>
      </c>
      <c r="J1316" s="240"/>
      <c r="K1316" s="240"/>
      <c r="L1316" s="240"/>
      <c r="M1316" s="240"/>
      <c r="N1316" s="240"/>
      <c r="O1316" s="240"/>
      <c r="P1316" s="319"/>
      <c r="Q1316" s="319"/>
      <c r="R1316" s="319"/>
      <c r="S1316" s="319"/>
      <c r="T1316" s="319"/>
      <c r="U1316" s="319"/>
      <c r="V1316" s="319"/>
      <c r="W1316" s="319"/>
      <c r="X1316" s="319"/>
      <c r="Y1316" s="319"/>
      <c r="Z1316" s="319"/>
      <c r="AA1316" s="319"/>
      <c r="AB1316" s="240"/>
      <c r="AC1316" s="240"/>
      <c r="AD1316" s="240"/>
      <c r="AE1316" s="240"/>
      <c r="AF1316" s="240"/>
      <c r="AG1316" s="240"/>
      <c r="AH1316" s="240"/>
      <c r="AI1316" s="240"/>
      <c r="AJ1316" s="240"/>
      <c r="AK1316" s="240"/>
      <c r="AL1316" s="595" t="s">
        <v>4037</v>
      </c>
      <c r="AM1316" s="173">
        <v>42580</v>
      </c>
      <c r="AN1316" s="321">
        <f t="shared" si="189"/>
        <v>0</v>
      </c>
      <c r="AO1316" s="209"/>
      <c r="AP1316" s="209"/>
      <c r="AQ1316" s="209"/>
      <c r="AR1316" s="209"/>
      <c r="AS1316" s="209"/>
      <c r="AT1316" s="209"/>
      <c r="AU1316" s="209"/>
      <c r="AV1316" s="210"/>
    </row>
    <row r="1317" spans="1:48" x14ac:dyDescent="0.15">
      <c r="A1317" s="81">
        <v>1202013</v>
      </c>
      <c r="B1317" s="592" t="s">
        <v>906</v>
      </c>
      <c r="C1317" s="593" t="s">
        <v>2702</v>
      </c>
      <c r="D1317" s="304">
        <f t="shared" si="188"/>
        <v>0</v>
      </c>
      <c r="E1317" s="594"/>
      <c r="F1317" s="319"/>
      <c r="G1317" s="319"/>
      <c r="H1317" s="319"/>
      <c r="I1317" s="238">
        <f t="shared" si="187"/>
        <v>0</v>
      </c>
      <c r="J1317" s="240"/>
      <c r="K1317" s="240"/>
      <c r="L1317" s="240"/>
      <c r="M1317" s="240"/>
      <c r="N1317" s="240"/>
      <c r="O1317" s="240"/>
      <c r="P1317" s="238">
        <f t="shared" si="190"/>
        <v>0</v>
      </c>
      <c r="Q1317" s="240"/>
      <c r="R1317" s="240"/>
      <c r="S1317" s="238">
        <f t="shared" si="191"/>
        <v>0</v>
      </c>
      <c r="T1317" s="240"/>
      <c r="U1317" s="240"/>
      <c r="V1317" s="238">
        <f t="shared" si="192"/>
        <v>0</v>
      </c>
      <c r="W1317" s="240"/>
      <c r="X1317" s="240"/>
      <c r="Y1317" s="238">
        <f t="shared" si="193"/>
        <v>0</v>
      </c>
      <c r="Z1317" s="240"/>
      <c r="AA1317" s="240"/>
      <c r="AB1317" s="240"/>
      <c r="AC1317" s="240"/>
      <c r="AD1317" s="240"/>
      <c r="AE1317" s="240"/>
      <c r="AF1317" s="240"/>
      <c r="AG1317" s="240"/>
      <c r="AH1317" s="240"/>
      <c r="AI1317" s="240"/>
      <c r="AJ1317" s="240"/>
      <c r="AK1317" s="240"/>
      <c r="AL1317" s="595" t="s">
        <v>4038</v>
      </c>
      <c r="AM1317" s="173">
        <v>87460</v>
      </c>
      <c r="AN1317" s="321">
        <f t="shared" si="189"/>
        <v>0</v>
      </c>
      <c r="AO1317" s="209"/>
      <c r="AP1317" s="209"/>
      <c r="AQ1317" s="209"/>
      <c r="AR1317" s="209"/>
      <c r="AS1317" s="209"/>
      <c r="AT1317" s="209"/>
      <c r="AU1317" s="209"/>
      <c r="AV1317" s="210"/>
    </row>
    <row r="1318" spans="1:48" x14ac:dyDescent="0.15">
      <c r="A1318" s="81">
        <v>1202014</v>
      </c>
      <c r="B1318" s="592" t="s">
        <v>907</v>
      </c>
      <c r="C1318" s="593" t="s">
        <v>2702</v>
      </c>
      <c r="D1318" s="304">
        <f t="shared" si="188"/>
        <v>0</v>
      </c>
      <c r="E1318" s="594"/>
      <c r="F1318" s="319"/>
      <c r="G1318" s="319"/>
      <c r="H1318" s="319"/>
      <c r="I1318" s="238">
        <f t="shared" si="187"/>
        <v>0</v>
      </c>
      <c r="J1318" s="240"/>
      <c r="K1318" s="240"/>
      <c r="L1318" s="240"/>
      <c r="M1318" s="240"/>
      <c r="N1318" s="240"/>
      <c r="O1318" s="240"/>
      <c r="P1318" s="319"/>
      <c r="Q1318" s="319"/>
      <c r="R1318" s="319"/>
      <c r="S1318" s="319"/>
      <c r="T1318" s="319"/>
      <c r="U1318" s="319"/>
      <c r="V1318" s="319"/>
      <c r="W1318" s="319"/>
      <c r="X1318" s="319"/>
      <c r="Y1318" s="319"/>
      <c r="Z1318" s="319"/>
      <c r="AA1318" s="319"/>
      <c r="AB1318" s="240"/>
      <c r="AC1318" s="240"/>
      <c r="AD1318" s="240"/>
      <c r="AE1318" s="240"/>
      <c r="AF1318" s="240"/>
      <c r="AG1318" s="240"/>
      <c r="AH1318" s="240"/>
      <c r="AI1318" s="240"/>
      <c r="AJ1318" s="240"/>
      <c r="AK1318" s="240"/>
      <c r="AL1318" s="595" t="s">
        <v>4037</v>
      </c>
      <c r="AM1318" s="173">
        <v>26010</v>
      </c>
      <c r="AN1318" s="321">
        <f t="shared" si="189"/>
        <v>0</v>
      </c>
      <c r="AO1318" s="209"/>
      <c r="AP1318" s="209"/>
      <c r="AQ1318" s="209"/>
      <c r="AR1318" s="209"/>
      <c r="AS1318" s="209"/>
      <c r="AT1318" s="209"/>
      <c r="AU1318" s="209"/>
      <c r="AV1318" s="210"/>
    </row>
    <row r="1319" spans="1:48" x14ac:dyDescent="0.15">
      <c r="A1319" s="81">
        <v>1202015</v>
      </c>
      <c r="B1319" s="592" t="s">
        <v>908</v>
      </c>
      <c r="C1319" s="593" t="s">
        <v>2702</v>
      </c>
      <c r="D1319" s="304">
        <f t="shared" si="188"/>
        <v>0</v>
      </c>
      <c r="E1319" s="594"/>
      <c r="F1319" s="319"/>
      <c r="G1319" s="319"/>
      <c r="H1319" s="319"/>
      <c r="I1319" s="238">
        <f t="shared" si="187"/>
        <v>0</v>
      </c>
      <c r="J1319" s="240"/>
      <c r="K1319" s="240"/>
      <c r="L1319" s="240"/>
      <c r="M1319" s="240"/>
      <c r="N1319" s="240"/>
      <c r="O1319" s="240"/>
      <c r="P1319" s="319"/>
      <c r="Q1319" s="319"/>
      <c r="R1319" s="319"/>
      <c r="S1319" s="319"/>
      <c r="T1319" s="319"/>
      <c r="U1319" s="319"/>
      <c r="V1319" s="319"/>
      <c r="W1319" s="319"/>
      <c r="X1319" s="319"/>
      <c r="Y1319" s="319"/>
      <c r="Z1319" s="319"/>
      <c r="AA1319" s="319"/>
      <c r="AB1319" s="240"/>
      <c r="AC1319" s="240"/>
      <c r="AD1319" s="240"/>
      <c r="AE1319" s="240"/>
      <c r="AF1319" s="240"/>
      <c r="AG1319" s="240"/>
      <c r="AH1319" s="240"/>
      <c r="AI1319" s="240"/>
      <c r="AJ1319" s="240"/>
      <c r="AK1319" s="240"/>
      <c r="AL1319" s="595" t="s">
        <v>4037</v>
      </c>
      <c r="AM1319" s="173">
        <v>34270</v>
      </c>
      <c r="AN1319" s="321">
        <f t="shared" si="189"/>
        <v>0</v>
      </c>
      <c r="AO1319" s="209"/>
      <c r="AP1319" s="209"/>
      <c r="AQ1319" s="209"/>
      <c r="AR1319" s="209"/>
      <c r="AS1319" s="209"/>
      <c r="AT1319" s="209"/>
      <c r="AU1319" s="209"/>
      <c r="AV1319" s="210"/>
    </row>
    <row r="1320" spans="1:48" ht="21" x14ac:dyDescent="0.15">
      <c r="A1320" s="81">
        <v>1202016</v>
      </c>
      <c r="B1320" s="592" t="s">
        <v>1567</v>
      </c>
      <c r="C1320" s="593" t="s">
        <v>2702</v>
      </c>
      <c r="D1320" s="304">
        <f t="shared" si="188"/>
        <v>0</v>
      </c>
      <c r="E1320" s="594"/>
      <c r="F1320" s="319"/>
      <c r="G1320" s="319"/>
      <c r="H1320" s="319"/>
      <c r="I1320" s="238">
        <f t="shared" si="187"/>
        <v>0</v>
      </c>
      <c r="J1320" s="240"/>
      <c r="K1320" s="240"/>
      <c r="L1320" s="240"/>
      <c r="M1320" s="240"/>
      <c r="N1320" s="240"/>
      <c r="O1320" s="240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240"/>
      <c r="AC1320" s="240"/>
      <c r="AD1320" s="240"/>
      <c r="AE1320" s="240"/>
      <c r="AF1320" s="240"/>
      <c r="AG1320" s="240"/>
      <c r="AH1320" s="240"/>
      <c r="AI1320" s="240"/>
      <c r="AJ1320" s="240"/>
      <c r="AK1320" s="240"/>
      <c r="AL1320" s="595" t="s">
        <v>4037</v>
      </c>
      <c r="AM1320" s="173">
        <v>28160</v>
      </c>
      <c r="AN1320" s="321">
        <f t="shared" si="189"/>
        <v>0</v>
      </c>
      <c r="AO1320" s="209"/>
      <c r="AP1320" s="209"/>
      <c r="AQ1320" s="209"/>
      <c r="AR1320" s="209"/>
      <c r="AS1320" s="209"/>
      <c r="AT1320" s="209"/>
      <c r="AU1320" s="209"/>
      <c r="AV1320" s="210"/>
    </row>
    <row r="1321" spans="1:48" x14ac:dyDescent="0.15">
      <c r="A1321" s="81">
        <v>1202017</v>
      </c>
      <c r="B1321" s="592" t="s">
        <v>3863</v>
      </c>
      <c r="C1321" s="593" t="s">
        <v>2702</v>
      </c>
      <c r="D1321" s="304">
        <f t="shared" si="188"/>
        <v>0</v>
      </c>
      <c r="E1321" s="594"/>
      <c r="F1321" s="319"/>
      <c r="G1321" s="319"/>
      <c r="H1321" s="319"/>
      <c r="I1321" s="238">
        <f t="shared" si="187"/>
        <v>0</v>
      </c>
      <c r="J1321" s="240"/>
      <c r="K1321" s="240"/>
      <c r="L1321" s="240"/>
      <c r="M1321" s="240"/>
      <c r="N1321" s="240"/>
      <c r="O1321" s="240"/>
      <c r="P1321" s="238">
        <f t="shared" si="190"/>
        <v>0</v>
      </c>
      <c r="Q1321" s="240"/>
      <c r="R1321" s="240"/>
      <c r="S1321" s="238">
        <f t="shared" si="191"/>
        <v>0</v>
      </c>
      <c r="T1321" s="240"/>
      <c r="U1321" s="240"/>
      <c r="V1321" s="238">
        <f t="shared" si="192"/>
        <v>0</v>
      </c>
      <c r="W1321" s="240"/>
      <c r="X1321" s="240"/>
      <c r="Y1321" s="238">
        <f t="shared" si="193"/>
        <v>0</v>
      </c>
      <c r="Z1321" s="240"/>
      <c r="AA1321" s="240"/>
      <c r="AB1321" s="240"/>
      <c r="AC1321" s="240"/>
      <c r="AD1321" s="240"/>
      <c r="AE1321" s="240"/>
      <c r="AF1321" s="240"/>
      <c r="AG1321" s="240"/>
      <c r="AH1321" s="240"/>
      <c r="AI1321" s="240"/>
      <c r="AJ1321" s="240"/>
      <c r="AK1321" s="240"/>
      <c r="AL1321" s="595" t="s">
        <v>4038</v>
      </c>
      <c r="AM1321" s="173">
        <v>91850</v>
      </c>
      <c r="AN1321" s="321">
        <f t="shared" si="189"/>
        <v>0</v>
      </c>
      <c r="AO1321" s="209"/>
      <c r="AP1321" s="209"/>
      <c r="AQ1321" s="209"/>
      <c r="AR1321" s="209"/>
      <c r="AS1321" s="209"/>
      <c r="AT1321" s="209"/>
      <c r="AU1321" s="209"/>
      <c r="AV1321" s="210"/>
    </row>
    <row r="1322" spans="1:48" x14ac:dyDescent="0.15">
      <c r="A1322" s="81">
        <v>1202018</v>
      </c>
      <c r="B1322" s="592" t="s">
        <v>3864</v>
      </c>
      <c r="C1322" s="593" t="s">
        <v>2702</v>
      </c>
      <c r="D1322" s="304">
        <f t="shared" si="188"/>
        <v>0</v>
      </c>
      <c r="E1322" s="594"/>
      <c r="F1322" s="319"/>
      <c r="G1322" s="319"/>
      <c r="H1322" s="319"/>
      <c r="I1322" s="238">
        <f t="shared" si="187"/>
        <v>0</v>
      </c>
      <c r="J1322" s="240"/>
      <c r="K1322" s="240"/>
      <c r="L1322" s="240"/>
      <c r="M1322" s="240"/>
      <c r="N1322" s="240"/>
      <c r="O1322" s="240"/>
      <c r="P1322" s="319"/>
      <c r="Q1322" s="319"/>
      <c r="R1322" s="319"/>
      <c r="S1322" s="319"/>
      <c r="T1322" s="319"/>
      <c r="U1322" s="319"/>
      <c r="V1322" s="319"/>
      <c r="W1322" s="319"/>
      <c r="X1322" s="319"/>
      <c r="Y1322" s="319"/>
      <c r="Z1322" s="319"/>
      <c r="AA1322" s="319"/>
      <c r="AB1322" s="240"/>
      <c r="AC1322" s="240"/>
      <c r="AD1322" s="240"/>
      <c r="AE1322" s="240"/>
      <c r="AF1322" s="240"/>
      <c r="AG1322" s="240"/>
      <c r="AH1322" s="240"/>
      <c r="AI1322" s="240"/>
      <c r="AJ1322" s="240"/>
      <c r="AK1322" s="240"/>
      <c r="AL1322" s="595" t="s">
        <v>4037</v>
      </c>
      <c r="AM1322" s="173">
        <v>55510</v>
      </c>
      <c r="AN1322" s="321">
        <f t="shared" si="189"/>
        <v>0</v>
      </c>
      <c r="AO1322" s="209"/>
      <c r="AP1322" s="209"/>
      <c r="AQ1322" s="209"/>
      <c r="AR1322" s="209"/>
      <c r="AS1322" s="209"/>
      <c r="AT1322" s="209"/>
      <c r="AU1322" s="209"/>
      <c r="AV1322" s="210"/>
    </row>
    <row r="1323" spans="1:48" x14ac:dyDescent="0.15">
      <c r="A1323" s="81">
        <v>1202019</v>
      </c>
      <c r="B1323" s="592" t="s">
        <v>3865</v>
      </c>
      <c r="C1323" s="593" t="s">
        <v>2702</v>
      </c>
      <c r="D1323" s="304">
        <f t="shared" si="188"/>
        <v>0</v>
      </c>
      <c r="E1323" s="594"/>
      <c r="F1323" s="319"/>
      <c r="G1323" s="319"/>
      <c r="H1323" s="319"/>
      <c r="I1323" s="238">
        <f t="shared" si="187"/>
        <v>0</v>
      </c>
      <c r="J1323" s="240"/>
      <c r="K1323" s="240"/>
      <c r="L1323" s="240"/>
      <c r="M1323" s="240"/>
      <c r="N1323" s="240"/>
      <c r="O1323" s="240"/>
      <c r="P1323" s="319"/>
      <c r="Q1323" s="319"/>
      <c r="R1323" s="319"/>
      <c r="S1323" s="319"/>
      <c r="T1323" s="319"/>
      <c r="U1323" s="319"/>
      <c r="V1323" s="319"/>
      <c r="W1323" s="319"/>
      <c r="X1323" s="319"/>
      <c r="Y1323" s="319"/>
      <c r="Z1323" s="319"/>
      <c r="AA1323" s="319"/>
      <c r="AB1323" s="240"/>
      <c r="AC1323" s="240"/>
      <c r="AD1323" s="240"/>
      <c r="AE1323" s="240"/>
      <c r="AF1323" s="240"/>
      <c r="AG1323" s="240"/>
      <c r="AH1323" s="240"/>
      <c r="AI1323" s="240"/>
      <c r="AJ1323" s="240"/>
      <c r="AK1323" s="240"/>
      <c r="AL1323" s="595" t="s">
        <v>4037</v>
      </c>
      <c r="AM1323" s="173">
        <v>55510</v>
      </c>
      <c r="AN1323" s="321">
        <f t="shared" si="189"/>
        <v>0</v>
      </c>
      <c r="AO1323" s="209"/>
      <c r="AP1323" s="209"/>
      <c r="AQ1323" s="209"/>
      <c r="AR1323" s="209"/>
      <c r="AS1323" s="209"/>
      <c r="AT1323" s="209"/>
      <c r="AU1323" s="209"/>
      <c r="AV1323" s="210"/>
    </row>
    <row r="1324" spans="1:48" x14ac:dyDescent="0.15">
      <c r="A1324" s="81">
        <v>1202020</v>
      </c>
      <c r="B1324" s="592" t="s">
        <v>3866</v>
      </c>
      <c r="C1324" s="593" t="s">
        <v>2702</v>
      </c>
      <c r="D1324" s="304">
        <f t="shared" si="188"/>
        <v>0</v>
      </c>
      <c r="E1324" s="594"/>
      <c r="F1324" s="319"/>
      <c r="G1324" s="319"/>
      <c r="H1324" s="319"/>
      <c r="I1324" s="238">
        <f t="shared" si="187"/>
        <v>0</v>
      </c>
      <c r="J1324" s="240"/>
      <c r="K1324" s="240"/>
      <c r="L1324" s="240"/>
      <c r="M1324" s="240"/>
      <c r="N1324" s="240"/>
      <c r="O1324" s="240"/>
      <c r="P1324" s="319"/>
      <c r="Q1324" s="319"/>
      <c r="R1324" s="319"/>
      <c r="S1324" s="319"/>
      <c r="T1324" s="319"/>
      <c r="U1324" s="319"/>
      <c r="V1324" s="319"/>
      <c r="W1324" s="319"/>
      <c r="X1324" s="319"/>
      <c r="Y1324" s="319"/>
      <c r="Z1324" s="319"/>
      <c r="AA1324" s="319"/>
      <c r="AB1324" s="240"/>
      <c r="AC1324" s="240"/>
      <c r="AD1324" s="240"/>
      <c r="AE1324" s="240"/>
      <c r="AF1324" s="240"/>
      <c r="AG1324" s="240"/>
      <c r="AH1324" s="240"/>
      <c r="AI1324" s="240"/>
      <c r="AJ1324" s="240"/>
      <c r="AK1324" s="240"/>
      <c r="AL1324" s="595" t="s">
        <v>4037</v>
      </c>
      <c r="AM1324" s="173">
        <v>55510</v>
      </c>
      <c r="AN1324" s="321">
        <f t="shared" si="189"/>
        <v>0</v>
      </c>
      <c r="AO1324" s="209"/>
      <c r="AP1324" s="209"/>
      <c r="AQ1324" s="209"/>
      <c r="AR1324" s="209"/>
      <c r="AS1324" s="209"/>
      <c r="AT1324" s="209"/>
      <c r="AU1324" s="209"/>
      <c r="AV1324" s="210"/>
    </row>
    <row r="1325" spans="1:48" x14ac:dyDescent="0.15">
      <c r="A1325" s="81">
        <v>1202021</v>
      </c>
      <c r="B1325" s="592" t="s">
        <v>1435</v>
      </c>
      <c r="C1325" s="593" t="s">
        <v>2702</v>
      </c>
      <c r="D1325" s="304">
        <f t="shared" si="188"/>
        <v>0</v>
      </c>
      <c r="E1325" s="594"/>
      <c r="F1325" s="319"/>
      <c r="G1325" s="319"/>
      <c r="H1325" s="319"/>
      <c r="I1325" s="238">
        <f t="shared" si="187"/>
        <v>0</v>
      </c>
      <c r="J1325" s="240"/>
      <c r="K1325" s="240"/>
      <c r="L1325" s="240"/>
      <c r="M1325" s="240"/>
      <c r="N1325" s="240"/>
      <c r="O1325" s="240"/>
      <c r="P1325" s="238">
        <f t="shared" si="190"/>
        <v>0</v>
      </c>
      <c r="Q1325" s="240"/>
      <c r="R1325" s="240"/>
      <c r="S1325" s="238">
        <f t="shared" si="191"/>
        <v>0</v>
      </c>
      <c r="T1325" s="240"/>
      <c r="U1325" s="240"/>
      <c r="V1325" s="238">
        <f t="shared" si="192"/>
        <v>0</v>
      </c>
      <c r="W1325" s="240"/>
      <c r="X1325" s="240"/>
      <c r="Y1325" s="238">
        <f t="shared" si="193"/>
        <v>0</v>
      </c>
      <c r="Z1325" s="240"/>
      <c r="AA1325" s="240"/>
      <c r="AB1325" s="240"/>
      <c r="AC1325" s="240"/>
      <c r="AD1325" s="240"/>
      <c r="AE1325" s="240"/>
      <c r="AF1325" s="240"/>
      <c r="AG1325" s="240"/>
      <c r="AH1325" s="240"/>
      <c r="AI1325" s="240"/>
      <c r="AJ1325" s="240"/>
      <c r="AK1325" s="240"/>
      <c r="AL1325" s="595" t="s">
        <v>4038</v>
      </c>
      <c r="AM1325" s="173">
        <v>88460</v>
      </c>
      <c r="AN1325" s="321">
        <f t="shared" si="189"/>
        <v>0</v>
      </c>
      <c r="AO1325" s="209"/>
      <c r="AP1325" s="209"/>
      <c r="AQ1325" s="209"/>
      <c r="AR1325" s="209"/>
      <c r="AS1325" s="209"/>
      <c r="AT1325" s="209"/>
      <c r="AU1325" s="209"/>
      <c r="AV1325" s="210"/>
    </row>
    <row r="1326" spans="1:48" x14ac:dyDescent="0.15">
      <c r="A1326" s="81">
        <v>1202022</v>
      </c>
      <c r="B1326" s="592" t="s">
        <v>1253</v>
      </c>
      <c r="C1326" s="593" t="s">
        <v>2702</v>
      </c>
      <c r="D1326" s="304">
        <f t="shared" si="188"/>
        <v>0</v>
      </c>
      <c r="E1326" s="594"/>
      <c r="F1326" s="319"/>
      <c r="G1326" s="319"/>
      <c r="H1326" s="319"/>
      <c r="I1326" s="238">
        <f t="shared" si="187"/>
        <v>0</v>
      </c>
      <c r="J1326" s="240"/>
      <c r="K1326" s="240"/>
      <c r="L1326" s="240"/>
      <c r="M1326" s="240"/>
      <c r="N1326" s="240"/>
      <c r="O1326" s="240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240"/>
      <c r="AC1326" s="240"/>
      <c r="AD1326" s="240"/>
      <c r="AE1326" s="240"/>
      <c r="AF1326" s="240"/>
      <c r="AG1326" s="240"/>
      <c r="AH1326" s="240"/>
      <c r="AI1326" s="240"/>
      <c r="AJ1326" s="240"/>
      <c r="AK1326" s="240"/>
      <c r="AL1326" s="595" t="s">
        <v>4037</v>
      </c>
      <c r="AM1326" s="173">
        <v>28780</v>
      </c>
      <c r="AN1326" s="321">
        <f t="shared" si="189"/>
        <v>0</v>
      </c>
      <c r="AO1326" s="209"/>
      <c r="AP1326" s="209"/>
      <c r="AQ1326" s="209"/>
      <c r="AR1326" s="209"/>
      <c r="AS1326" s="209"/>
      <c r="AT1326" s="209"/>
      <c r="AU1326" s="209"/>
      <c r="AV1326" s="210"/>
    </row>
    <row r="1327" spans="1:48" x14ac:dyDescent="0.15">
      <c r="A1327" s="81">
        <v>1202023</v>
      </c>
      <c r="B1327" s="592" t="s">
        <v>1254</v>
      </c>
      <c r="C1327" s="593" t="s">
        <v>2702</v>
      </c>
      <c r="D1327" s="304">
        <f t="shared" si="188"/>
        <v>0</v>
      </c>
      <c r="E1327" s="594"/>
      <c r="F1327" s="319"/>
      <c r="G1327" s="319"/>
      <c r="H1327" s="319"/>
      <c r="I1327" s="238">
        <f t="shared" si="187"/>
        <v>0</v>
      </c>
      <c r="J1327" s="240"/>
      <c r="K1327" s="240"/>
      <c r="L1327" s="240"/>
      <c r="M1327" s="240"/>
      <c r="N1327" s="240"/>
      <c r="O1327" s="240"/>
      <c r="P1327" s="238">
        <f t="shared" si="190"/>
        <v>0</v>
      </c>
      <c r="Q1327" s="240"/>
      <c r="R1327" s="240"/>
      <c r="S1327" s="238">
        <f t="shared" si="191"/>
        <v>0</v>
      </c>
      <c r="T1327" s="240"/>
      <c r="U1327" s="240"/>
      <c r="V1327" s="238">
        <f t="shared" si="192"/>
        <v>0</v>
      </c>
      <c r="W1327" s="240"/>
      <c r="X1327" s="240"/>
      <c r="Y1327" s="238">
        <f t="shared" si="193"/>
        <v>0</v>
      </c>
      <c r="Z1327" s="240"/>
      <c r="AA1327" s="240"/>
      <c r="AB1327" s="240"/>
      <c r="AC1327" s="240"/>
      <c r="AD1327" s="240"/>
      <c r="AE1327" s="240"/>
      <c r="AF1327" s="240"/>
      <c r="AG1327" s="240"/>
      <c r="AH1327" s="240"/>
      <c r="AI1327" s="240"/>
      <c r="AJ1327" s="240"/>
      <c r="AK1327" s="240"/>
      <c r="AL1327" s="595" t="s">
        <v>4038</v>
      </c>
      <c r="AM1327" s="173">
        <v>78600</v>
      </c>
      <c r="AN1327" s="321">
        <f t="shared" si="189"/>
        <v>0</v>
      </c>
      <c r="AO1327" s="566" t="str">
        <f>IF(D1327&gt;=P1327 + S1327+ V1327 + Y1327,"","La suma no puede ser mayor al total")</f>
        <v/>
      </c>
      <c r="AP1327" s="209"/>
      <c r="AQ1327" s="209"/>
      <c r="AR1327" s="209"/>
      <c r="AS1327" s="209"/>
      <c r="AT1327" s="209"/>
      <c r="AU1327" s="209"/>
      <c r="AV1327" s="210"/>
    </row>
    <row r="1328" spans="1:48" x14ac:dyDescent="0.15">
      <c r="A1328" s="81">
        <v>1202024</v>
      </c>
      <c r="B1328" s="592" t="s">
        <v>1255</v>
      </c>
      <c r="C1328" s="593" t="s">
        <v>2702</v>
      </c>
      <c r="D1328" s="304">
        <f t="shared" si="188"/>
        <v>0</v>
      </c>
      <c r="E1328" s="594"/>
      <c r="F1328" s="319"/>
      <c r="G1328" s="319"/>
      <c r="H1328" s="319"/>
      <c r="I1328" s="238">
        <f t="shared" si="187"/>
        <v>0</v>
      </c>
      <c r="J1328" s="240"/>
      <c r="K1328" s="240"/>
      <c r="L1328" s="240"/>
      <c r="M1328" s="240"/>
      <c r="N1328" s="240"/>
      <c r="O1328" s="240"/>
      <c r="P1328" s="319"/>
      <c r="Q1328" s="319"/>
      <c r="R1328" s="319"/>
      <c r="S1328" s="319"/>
      <c r="T1328" s="319"/>
      <c r="U1328" s="319"/>
      <c r="V1328" s="319"/>
      <c r="W1328" s="319"/>
      <c r="X1328" s="319"/>
      <c r="Y1328" s="319"/>
      <c r="Z1328" s="319"/>
      <c r="AA1328" s="319"/>
      <c r="AB1328" s="240"/>
      <c r="AC1328" s="240"/>
      <c r="AD1328" s="240"/>
      <c r="AE1328" s="240"/>
      <c r="AF1328" s="240"/>
      <c r="AG1328" s="240"/>
      <c r="AH1328" s="240"/>
      <c r="AI1328" s="240"/>
      <c r="AJ1328" s="240"/>
      <c r="AK1328" s="240"/>
      <c r="AL1328" s="595" t="s">
        <v>4037</v>
      </c>
      <c r="AM1328" s="173">
        <v>23560</v>
      </c>
      <c r="AN1328" s="321">
        <f t="shared" si="189"/>
        <v>0</v>
      </c>
      <c r="AO1328" s="209"/>
      <c r="AP1328" s="209"/>
      <c r="AQ1328" s="209"/>
      <c r="AR1328" s="209"/>
      <c r="AS1328" s="209"/>
      <c r="AT1328" s="209"/>
      <c r="AU1328" s="209"/>
      <c r="AV1328" s="210"/>
    </row>
    <row r="1329" spans="1:48" x14ac:dyDescent="0.15">
      <c r="A1329" s="81">
        <v>1202071</v>
      </c>
      <c r="B1329" s="592" t="s">
        <v>1256</v>
      </c>
      <c r="C1329" s="593" t="s">
        <v>2702</v>
      </c>
      <c r="D1329" s="304">
        <f t="shared" si="188"/>
        <v>0</v>
      </c>
      <c r="E1329" s="594"/>
      <c r="F1329" s="319"/>
      <c r="G1329" s="319"/>
      <c r="H1329" s="319"/>
      <c r="I1329" s="238">
        <f t="shared" si="187"/>
        <v>0</v>
      </c>
      <c r="J1329" s="240"/>
      <c r="K1329" s="240"/>
      <c r="L1329" s="240"/>
      <c r="M1329" s="240"/>
      <c r="N1329" s="240"/>
      <c r="O1329" s="240"/>
      <c r="P1329" s="319"/>
      <c r="Q1329" s="319"/>
      <c r="R1329" s="319"/>
      <c r="S1329" s="319"/>
      <c r="T1329" s="319"/>
      <c r="U1329" s="319"/>
      <c r="V1329" s="319"/>
      <c r="W1329" s="319"/>
      <c r="X1329" s="319"/>
      <c r="Y1329" s="319"/>
      <c r="Z1329" s="319"/>
      <c r="AA1329" s="319"/>
      <c r="AB1329" s="240"/>
      <c r="AC1329" s="240"/>
      <c r="AD1329" s="240"/>
      <c r="AE1329" s="240"/>
      <c r="AF1329" s="240"/>
      <c r="AG1329" s="240"/>
      <c r="AH1329" s="240"/>
      <c r="AI1329" s="240"/>
      <c r="AJ1329" s="240"/>
      <c r="AK1329" s="240"/>
      <c r="AL1329" s="595" t="s">
        <v>4037</v>
      </c>
      <c r="AM1329" s="173">
        <v>33230</v>
      </c>
      <c r="AN1329" s="321">
        <f t="shared" si="189"/>
        <v>0</v>
      </c>
      <c r="AO1329" s="209"/>
      <c r="AP1329" s="209"/>
      <c r="AQ1329" s="209"/>
      <c r="AR1329" s="209"/>
      <c r="AS1329" s="209"/>
      <c r="AT1329" s="209"/>
      <c r="AU1329" s="209"/>
      <c r="AV1329" s="210"/>
    </row>
    <row r="1330" spans="1:48" x14ac:dyDescent="0.15">
      <c r="A1330" s="81">
        <v>1202025</v>
      </c>
      <c r="B1330" s="592" t="s">
        <v>2240</v>
      </c>
      <c r="C1330" s="593" t="s">
        <v>2702</v>
      </c>
      <c r="D1330" s="304">
        <f t="shared" si="188"/>
        <v>0</v>
      </c>
      <c r="E1330" s="594"/>
      <c r="F1330" s="319"/>
      <c r="G1330" s="319"/>
      <c r="H1330" s="319"/>
      <c r="I1330" s="238">
        <f t="shared" si="187"/>
        <v>0</v>
      </c>
      <c r="J1330" s="240"/>
      <c r="K1330" s="240"/>
      <c r="L1330" s="240"/>
      <c r="M1330" s="240"/>
      <c r="N1330" s="240"/>
      <c r="O1330" s="240"/>
      <c r="P1330" s="319"/>
      <c r="Q1330" s="319"/>
      <c r="R1330" s="319"/>
      <c r="S1330" s="319"/>
      <c r="T1330" s="319"/>
      <c r="U1330" s="319"/>
      <c r="V1330" s="319"/>
      <c r="W1330" s="319"/>
      <c r="X1330" s="319"/>
      <c r="Y1330" s="319"/>
      <c r="Z1330" s="319"/>
      <c r="AA1330" s="319"/>
      <c r="AB1330" s="240"/>
      <c r="AC1330" s="240"/>
      <c r="AD1330" s="240"/>
      <c r="AE1330" s="240"/>
      <c r="AF1330" s="240"/>
      <c r="AG1330" s="240"/>
      <c r="AH1330" s="240"/>
      <c r="AI1330" s="240"/>
      <c r="AJ1330" s="240"/>
      <c r="AK1330" s="240"/>
      <c r="AL1330" s="595" t="s">
        <v>4037</v>
      </c>
      <c r="AM1330" s="173">
        <v>47770</v>
      </c>
      <c r="AN1330" s="321">
        <f t="shared" si="189"/>
        <v>0</v>
      </c>
      <c r="AO1330" s="209"/>
      <c r="AP1330" s="209"/>
      <c r="AQ1330" s="209"/>
      <c r="AR1330" s="209"/>
      <c r="AS1330" s="209"/>
      <c r="AT1330" s="209"/>
      <c r="AU1330" s="209"/>
      <c r="AV1330" s="210"/>
    </row>
    <row r="1331" spans="1:48" ht="21" x14ac:dyDescent="0.15">
      <c r="A1331" s="81">
        <v>1202026</v>
      </c>
      <c r="B1331" s="592" t="s">
        <v>1469</v>
      </c>
      <c r="C1331" s="593" t="s">
        <v>2702</v>
      </c>
      <c r="D1331" s="304">
        <f t="shared" si="188"/>
        <v>0</v>
      </c>
      <c r="E1331" s="594"/>
      <c r="F1331" s="319"/>
      <c r="G1331" s="319"/>
      <c r="H1331" s="319"/>
      <c r="I1331" s="238">
        <f t="shared" si="187"/>
        <v>0</v>
      </c>
      <c r="J1331" s="240"/>
      <c r="K1331" s="240"/>
      <c r="L1331" s="240"/>
      <c r="M1331" s="240"/>
      <c r="N1331" s="240"/>
      <c r="O1331" s="240"/>
      <c r="P1331" s="319"/>
      <c r="Q1331" s="319"/>
      <c r="R1331" s="319"/>
      <c r="S1331" s="319"/>
      <c r="T1331" s="319"/>
      <c r="U1331" s="319"/>
      <c r="V1331" s="319"/>
      <c r="W1331" s="319"/>
      <c r="X1331" s="319"/>
      <c r="Y1331" s="319"/>
      <c r="Z1331" s="319"/>
      <c r="AA1331" s="319"/>
      <c r="AB1331" s="240"/>
      <c r="AC1331" s="240"/>
      <c r="AD1331" s="240"/>
      <c r="AE1331" s="240"/>
      <c r="AF1331" s="240"/>
      <c r="AG1331" s="240"/>
      <c r="AH1331" s="240"/>
      <c r="AI1331" s="240"/>
      <c r="AJ1331" s="240"/>
      <c r="AK1331" s="240"/>
      <c r="AL1331" s="595" t="s">
        <v>4037</v>
      </c>
      <c r="AM1331" s="173">
        <v>54860</v>
      </c>
      <c r="AN1331" s="321">
        <f t="shared" si="189"/>
        <v>0</v>
      </c>
      <c r="AO1331" s="209"/>
      <c r="AP1331" s="209"/>
      <c r="AQ1331" s="209"/>
      <c r="AR1331" s="209"/>
      <c r="AS1331" s="209"/>
      <c r="AT1331" s="209"/>
      <c r="AU1331" s="209"/>
      <c r="AV1331" s="210"/>
    </row>
    <row r="1332" spans="1:48" x14ac:dyDescent="0.15">
      <c r="A1332" s="81">
        <v>1202027</v>
      </c>
      <c r="B1332" s="592" t="s">
        <v>1470</v>
      </c>
      <c r="C1332" s="593" t="s">
        <v>2702</v>
      </c>
      <c r="D1332" s="304">
        <f t="shared" si="188"/>
        <v>0</v>
      </c>
      <c r="E1332" s="594"/>
      <c r="F1332" s="319"/>
      <c r="G1332" s="319"/>
      <c r="H1332" s="319"/>
      <c r="I1332" s="238">
        <f t="shared" si="187"/>
        <v>0</v>
      </c>
      <c r="J1332" s="240"/>
      <c r="K1332" s="240"/>
      <c r="L1332" s="240"/>
      <c r="M1332" s="240"/>
      <c r="N1332" s="240"/>
      <c r="O1332" s="240"/>
      <c r="P1332" s="238">
        <f t="shared" si="190"/>
        <v>0</v>
      </c>
      <c r="Q1332" s="240"/>
      <c r="R1332" s="240"/>
      <c r="S1332" s="238">
        <f t="shared" si="191"/>
        <v>0</v>
      </c>
      <c r="T1332" s="240"/>
      <c r="U1332" s="240"/>
      <c r="V1332" s="238">
        <f t="shared" si="192"/>
        <v>0</v>
      </c>
      <c r="W1332" s="240"/>
      <c r="X1332" s="240"/>
      <c r="Y1332" s="238">
        <f t="shared" si="193"/>
        <v>0</v>
      </c>
      <c r="Z1332" s="240"/>
      <c r="AA1332" s="240"/>
      <c r="AB1332" s="240"/>
      <c r="AC1332" s="240"/>
      <c r="AD1332" s="240"/>
      <c r="AE1332" s="240"/>
      <c r="AF1332" s="240"/>
      <c r="AG1332" s="240"/>
      <c r="AH1332" s="240"/>
      <c r="AI1332" s="240"/>
      <c r="AJ1332" s="240"/>
      <c r="AK1332" s="240"/>
      <c r="AL1332" s="595" t="s">
        <v>4038</v>
      </c>
      <c r="AM1332" s="173">
        <v>54020</v>
      </c>
      <c r="AN1332" s="321">
        <f t="shared" si="189"/>
        <v>0</v>
      </c>
      <c r="AO1332" s="566" t="str">
        <f>IF(D1332&gt;=P1332 + S1332+ V1332 + Y1332,"","La suma no puede ser mayor al total")</f>
        <v/>
      </c>
      <c r="AP1332" s="209"/>
      <c r="AQ1332" s="209"/>
      <c r="AR1332" s="209"/>
      <c r="AS1332" s="209"/>
      <c r="AT1332" s="209"/>
      <c r="AU1332" s="209"/>
      <c r="AV1332" s="210"/>
    </row>
    <row r="1333" spans="1:48" x14ac:dyDescent="0.15">
      <c r="A1333" s="81">
        <v>1202028</v>
      </c>
      <c r="B1333" s="592" t="s">
        <v>1471</v>
      </c>
      <c r="C1333" s="593" t="s">
        <v>2702</v>
      </c>
      <c r="D1333" s="304">
        <f t="shared" si="188"/>
        <v>0</v>
      </c>
      <c r="E1333" s="594"/>
      <c r="F1333" s="319"/>
      <c r="G1333" s="319"/>
      <c r="H1333" s="319"/>
      <c r="I1333" s="238">
        <f t="shared" si="187"/>
        <v>0</v>
      </c>
      <c r="J1333" s="240"/>
      <c r="K1333" s="240"/>
      <c r="L1333" s="240"/>
      <c r="M1333" s="240"/>
      <c r="N1333" s="240"/>
      <c r="O1333" s="240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240"/>
      <c r="AC1333" s="240"/>
      <c r="AD1333" s="240"/>
      <c r="AE1333" s="240"/>
      <c r="AF1333" s="240"/>
      <c r="AG1333" s="240"/>
      <c r="AH1333" s="240"/>
      <c r="AI1333" s="240"/>
      <c r="AJ1333" s="240"/>
      <c r="AK1333" s="240"/>
      <c r="AL1333" s="595" t="s">
        <v>4037</v>
      </c>
      <c r="AM1333" s="173">
        <v>33330</v>
      </c>
      <c r="AN1333" s="321">
        <f t="shared" si="189"/>
        <v>0</v>
      </c>
      <c r="AO1333" s="209"/>
      <c r="AP1333" s="209"/>
      <c r="AQ1333" s="209"/>
      <c r="AR1333" s="209"/>
      <c r="AS1333" s="209"/>
      <c r="AT1333" s="209"/>
      <c r="AU1333" s="209"/>
      <c r="AV1333" s="210"/>
    </row>
    <row r="1334" spans="1:48" x14ac:dyDescent="0.15">
      <c r="A1334" s="81">
        <v>1202029</v>
      </c>
      <c r="B1334" s="592" t="s">
        <v>3838</v>
      </c>
      <c r="C1334" s="593" t="s">
        <v>2702</v>
      </c>
      <c r="D1334" s="304">
        <f t="shared" si="188"/>
        <v>0</v>
      </c>
      <c r="E1334" s="594"/>
      <c r="F1334" s="319"/>
      <c r="G1334" s="319"/>
      <c r="H1334" s="319"/>
      <c r="I1334" s="238">
        <f t="shared" si="187"/>
        <v>0</v>
      </c>
      <c r="J1334" s="240"/>
      <c r="K1334" s="240"/>
      <c r="L1334" s="240"/>
      <c r="M1334" s="240"/>
      <c r="N1334" s="240"/>
      <c r="O1334" s="240"/>
      <c r="P1334" s="319"/>
      <c r="Q1334" s="319"/>
      <c r="R1334" s="319"/>
      <c r="S1334" s="319"/>
      <c r="T1334" s="319"/>
      <c r="U1334" s="319"/>
      <c r="V1334" s="319"/>
      <c r="W1334" s="319"/>
      <c r="X1334" s="319"/>
      <c r="Y1334" s="319"/>
      <c r="Z1334" s="319"/>
      <c r="AA1334" s="319"/>
      <c r="AB1334" s="240"/>
      <c r="AC1334" s="240"/>
      <c r="AD1334" s="240"/>
      <c r="AE1334" s="240"/>
      <c r="AF1334" s="240"/>
      <c r="AG1334" s="240"/>
      <c r="AH1334" s="240"/>
      <c r="AI1334" s="240"/>
      <c r="AJ1334" s="240"/>
      <c r="AK1334" s="240"/>
      <c r="AL1334" s="595" t="s">
        <v>4037</v>
      </c>
      <c r="AM1334" s="173">
        <v>31790</v>
      </c>
      <c r="AN1334" s="321">
        <f t="shared" si="189"/>
        <v>0</v>
      </c>
      <c r="AO1334" s="209"/>
      <c r="AP1334" s="209"/>
      <c r="AQ1334" s="209"/>
      <c r="AR1334" s="209"/>
      <c r="AS1334" s="209"/>
      <c r="AT1334" s="209"/>
      <c r="AU1334" s="209"/>
      <c r="AV1334" s="210"/>
    </row>
    <row r="1335" spans="1:48" x14ac:dyDescent="0.15">
      <c r="A1335" s="81">
        <v>1202030</v>
      </c>
      <c r="B1335" s="592" t="s">
        <v>1472</v>
      </c>
      <c r="C1335" s="593" t="s">
        <v>2702</v>
      </c>
      <c r="D1335" s="304">
        <f t="shared" si="188"/>
        <v>0</v>
      </c>
      <c r="E1335" s="594"/>
      <c r="F1335" s="319"/>
      <c r="G1335" s="319"/>
      <c r="H1335" s="319"/>
      <c r="I1335" s="238">
        <f t="shared" si="187"/>
        <v>0</v>
      </c>
      <c r="J1335" s="240"/>
      <c r="K1335" s="240"/>
      <c r="L1335" s="240"/>
      <c r="M1335" s="240"/>
      <c r="N1335" s="240"/>
      <c r="O1335" s="240"/>
      <c r="P1335" s="238">
        <f t="shared" si="190"/>
        <v>0</v>
      </c>
      <c r="Q1335" s="240"/>
      <c r="R1335" s="240"/>
      <c r="S1335" s="238">
        <f t="shared" si="191"/>
        <v>0</v>
      </c>
      <c r="T1335" s="240"/>
      <c r="U1335" s="240"/>
      <c r="V1335" s="238">
        <f t="shared" si="192"/>
        <v>0</v>
      </c>
      <c r="W1335" s="240"/>
      <c r="X1335" s="240"/>
      <c r="Y1335" s="238">
        <f t="shared" si="193"/>
        <v>0</v>
      </c>
      <c r="Z1335" s="240"/>
      <c r="AA1335" s="240"/>
      <c r="AB1335" s="240"/>
      <c r="AC1335" s="240"/>
      <c r="AD1335" s="240"/>
      <c r="AE1335" s="240"/>
      <c r="AF1335" s="240"/>
      <c r="AG1335" s="240"/>
      <c r="AH1335" s="240"/>
      <c r="AI1335" s="240"/>
      <c r="AJ1335" s="240"/>
      <c r="AK1335" s="240"/>
      <c r="AL1335" s="595" t="s">
        <v>4038</v>
      </c>
      <c r="AM1335" s="173">
        <v>141790</v>
      </c>
      <c r="AN1335" s="321">
        <f t="shared" si="189"/>
        <v>0</v>
      </c>
      <c r="AO1335" s="566" t="str">
        <f>IF(D1335&gt;=P1335 + S1335+ V1335 + Y1335,"","La suma no puede ser mayor al total")</f>
        <v/>
      </c>
      <c r="AP1335" s="209"/>
      <c r="AQ1335" s="209"/>
      <c r="AR1335" s="209"/>
      <c r="AS1335" s="209"/>
      <c r="AT1335" s="209"/>
      <c r="AU1335" s="209"/>
      <c r="AV1335" s="210"/>
    </row>
    <row r="1336" spans="1:48" x14ac:dyDescent="0.15">
      <c r="A1336" s="81">
        <v>1202031</v>
      </c>
      <c r="B1336" s="592" t="s">
        <v>1473</v>
      </c>
      <c r="C1336" s="593" t="s">
        <v>2702</v>
      </c>
      <c r="D1336" s="304">
        <f t="shared" si="188"/>
        <v>0</v>
      </c>
      <c r="E1336" s="594"/>
      <c r="F1336" s="319"/>
      <c r="G1336" s="319"/>
      <c r="H1336" s="319"/>
      <c r="I1336" s="238">
        <f t="shared" si="187"/>
        <v>0</v>
      </c>
      <c r="J1336" s="240"/>
      <c r="K1336" s="240"/>
      <c r="L1336" s="240"/>
      <c r="M1336" s="240"/>
      <c r="N1336" s="240"/>
      <c r="O1336" s="240"/>
      <c r="P1336" s="238">
        <f t="shared" si="190"/>
        <v>0</v>
      </c>
      <c r="Q1336" s="240"/>
      <c r="R1336" s="240"/>
      <c r="S1336" s="238">
        <f t="shared" si="191"/>
        <v>0</v>
      </c>
      <c r="T1336" s="240"/>
      <c r="U1336" s="240"/>
      <c r="V1336" s="238">
        <f t="shared" si="192"/>
        <v>0</v>
      </c>
      <c r="W1336" s="240"/>
      <c r="X1336" s="240"/>
      <c r="Y1336" s="238">
        <f t="shared" si="193"/>
        <v>0</v>
      </c>
      <c r="Z1336" s="240"/>
      <c r="AA1336" s="240"/>
      <c r="AB1336" s="240"/>
      <c r="AC1336" s="240"/>
      <c r="AD1336" s="240"/>
      <c r="AE1336" s="240"/>
      <c r="AF1336" s="240"/>
      <c r="AG1336" s="240"/>
      <c r="AH1336" s="240"/>
      <c r="AI1336" s="240"/>
      <c r="AJ1336" s="240"/>
      <c r="AK1336" s="240"/>
      <c r="AL1336" s="595" t="s">
        <v>4038</v>
      </c>
      <c r="AM1336" s="173">
        <v>157970</v>
      </c>
      <c r="AN1336" s="321">
        <f t="shared" si="189"/>
        <v>0</v>
      </c>
      <c r="AO1336" s="566" t="str">
        <f t="shared" ref="AO1336:AO1347" si="194">IF(D1336&gt;=P1336 + S1336+ V1336 + Y1336,"","La suma no puede ser mayor al total")</f>
        <v/>
      </c>
      <c r="AP1336" s="209"/>
      <c r="AQ1336" s="209"/>
      <c r="AR1336" s="209"/>
      <c r="AS1336" s="209"/>
      <c r="AT1336" s="209"/>
      <c r="AU1336" s="209"/>
      <c r="AV1336" s="210"/>
    </row>
    <row r="1337" spans="1:48" ht="21" x14ac:dyDescent="0.15">
      <c r="A1337" s="81">
        <v>1202032</v>
      </c>
      <c r="B1337" s="592" t="s">
        <v>1474</v>
      </c>
      <c r="C1337" s="593" t="s">
        <v>2702</v>
      </c>
      <c r="D1337" s="304">
        <f t="shared" si="188"/>
        <v>0</v>
      </c>
      <c r="E1337" s="594"/>
      <c r="F1337" s="319"/>
      <c r="G1337" s="319"/>
      <c r="H1337" s="319"/>
      <c r="I1337" s="238">
        <f t="shared" si="187"/>
        <v>0</v>
      </c>
      <c r="J1337" s="240"/>
      <c r="K1337" s="240"/>
      <c r="L1337" s="240"/>
      <c r="M1337" s="240"/>
      <c r="N1337" s="240"/>
      <c r="O1337" s="240"/>
      <c r="P1337" s="238">
        <f t="shared" si="190"/>
        <v>0</v>
      </c>
      <c r="Q1337" s="240"/>
      <c r="R1337" s="240"/>
      <c r="S1337" s="238">
        <f t="shared" si="191"/>
        <v>0</v>
      </c>
      <c r="T1337" s="240"/>
      <c r="U1337" s="240"/>
      <c r="V1337" s="238">
        <f t="shared" si="192"/>
        <v>0</v>
      </c>
      <c r="W1337" s="240"/>
      <c r="X1337" s="240"/>
      <c r="Y1337" s="238">
        <f t="shared" si="193"/>
        <v>0</v>
      </c>
      <c r="Z1337" s="240"/>
      <c r="AA1337" s="240"/>
      <c r="AB1337" s="240"/>
      <c r="AC1337" s="240"/>
      <c r="AD1337" s="240"/>
      <c r="AE1337" s="240"/>
      <c r="AF1337" s="240"/>
      <c r="AG1337" s="240"/>
      <c r="AH1337" s="240"/>
      <c r="AI1337" s="240"/>
      <c r="AJ1337" s="240"/>
      <c r="AK1337" s="240"/>
      <c r="AL1337" s="595" t="s">
        <v>4038</v>
      </c>
      <c r="AM1337" s="173">
        <v>296750</v>
      </c>
      <c r="AN1337" s="321">
        <f t="shared" si="189"/>
        <v>0</v>
      </c>
      <c r="AO1337" s="566" t="str">
        <f t="shared" si="194"/>
        <v/>
      </c>
      <c r="AP1337" s="209"/>
      <c r="AQ1337" s="209"/>
      <c r="AR1337" s="209"/>
      <c r="AS1337" s="209"/>
      <c r="AT1337" s="209"/>
      <c r="AU1337" s="209"/>
      <c r="AV1337" s="210"/>
    </row>
    <row r="1338" spans="1:48" x14ac:dyDescent="0.15">
      <c r="A1338" s="81">
        <v>1202033</v>
      </c>
      <c r="B1338" s="592" t="s">
        <v>1475</v>
      </c>
      <c r="C1338" s="593" t="s">
        <v>2702</v>
      </c>
      <c r="D1338" s="304">
        <f t="shared" si="188"/>
        <v>0</v>
      </c>
      <c r="E1338" s="594"/>
      <c r="F1338" s="319"/>
      <c r="G1338" s="319"/>
      <c r="H1338" s="319"/>
      <c r="I1338" s="238">
        <f t="shared" si="187"/>
        <v>0</v>
      </c>
      <c r="J1338" s="240"/>
      <c r="K1338" s="240"/>
      <c r="L1338" s="240"/>
      <c r="M1338" s="240"/>
      <c r="N1338" s="240"/>
      <c r="O1338" s="240"/>
      <c r="P1338" s="238">
        <f t="shared" si="190"/>
        <v>0</v>
      </c>
      <c r="Q1338" s="240"/>
      <c r="R1338" s="240"/>
      <c r="S1338" s="238">
        <f t="shared" si="191"/>
        <v>0</v>
      </c>
      <c r="T1338" s="240"/>
      <c r="U1338" s="240"/>
      <c r="V1338" s="238">
        <f t="shared" si="192"/>
        <v>0</v>
      </c>
      <c r="W1338" s="240"/>
      <c r="X1338" s="240"/>
      <c r="Y1338" s="238">
        <f t="shared" si="193"/>
        <v>0</v>
      </c>
      <c r="Z1338" s="240"/>
      <c r="AA1338" s="240"/>
      <c r="AB1338" s="240"/>
      <c r="AC1338" s="240"/>
      <c r="AD1338" s="240"/>
      <c r="AE1338" s="240"/>
      <c r="AF1338" s="240"/>
      <c r="AG1338" s="240"/>
      <c r="AH1338" s="240"/>
      <c r="AI1338" s="240"/>
      <c r="AJ1338" s="240"/>
      <c r="AK1338" s="240"/>
      <c r="AL1338" s="595" t="s">
        <v>4038</v>
      </c>
      <c r="AM1338" s="173">
        <v>68330</v>
      </c>
      <c r="AN1338" s="321">
        <f t="shared" si="189"/>
        <v>0</v>
      </c>
      <c r="AO1338" s="566" t="str">
        <f t="shared" si="194"/>
        <v/>
      </c>
      <c r="AP1338" s="209"/>
      <c r="AQ1338" s="209"/>
      <c r="AR1338" s="209"/>
      <c r="AS1338" s="209"/>
      <c r="AT1338" s="209"/>
      <c r="AU1338" s="209"/>
      <c r="AV1338" s="210"/>
    </row>
    <row r="1339" spans="1:48" x14ac:dyDescent="0.15">
      <c r="A1339" s="81">
        <v>1202034</v>
      </c>
      <c r="B1339" s="592" t="s">
        <v>1476</v>
      </c>
      <c r="C1339" s="593" t="s">
        <v>2702</v>
      </c>
      <c r="D1339" s="304">
        <f t="shared" si="188"/>
        <v>0</v>
      </c>
      <c r="E1339" s="594"/>
      <c r="F1339" s="319"/>
      <c r="G1339" s="319"/>
      <c r="H1339" s="319"/>
      <c r="I1339" s="238">
        <f t="shared" si="187"/>
        <v>0</v>
      </c>
      <c r="J1339" s="240"/>
      <c r="K1339" s="240"/>
      <c r="L1339" s="240"/>
      <c r="M1339" s="240"/>
      <c r="N1339" s="240"/>
      <c r="O1339" s="240"/>
      <c r="P1339" s="238">
        <f t="shared" si="190"/>
        <v>0</v>
      </c>
      <c r="Q1339" s="240"/>
      <c r="R1339" s="240"/>
      <c r="S1339" s="238">
        <f t="shared" si="191"/>
        <v>0</v>
      </c>
      <c r="T1339" s="240"/>
      <c r="U1339" s="240"/>
      <c r="V1339" s="238">
        <f t="shared" si="192"/>
        <v>0</v>
      </c>
      <c r="W1339" s="240"/>
      <c r="X1339" s="240"/>
      <c r="Y1339" s="238">
        <f t="shared" si="193"/>
        <v>0</v>
      </c>
      <c r="Z1339" s="240"/>
      <c r="AA1339" s="240"/>
      <c r="AB1339" s="240"/>
      <c r="AC1339" s="240"/>
      <c r="AD1339" s="240"/>
      <c r="AE1339" s="240"/>
      <c r="AF1339" s="240"/>
      <c r="AG1339" s="240"/>
      <c r="AH1339" s="240"/>
      <c r="AI1339" s="240"/>
      <c r="AJ1339" s="240"/>
      <c r="AK1339" s="240"/>
      <c r="AL1339" s="595" t="s">
        <v>4038</v>
      </c>
      <c r="AM1339" s="173">
        <v>100700</v>
      </c>
      <c r="AN1339" s="321">
        <f t="shared" si="189"/>
        <v>0</v>
      </c>
      <c r="AO1339" s="566" t="str">
        <f t="shared" si="194"/>
        <v/>
      </c>
      <c r="AP1339" s="209"/>
      <c r="AQ1339" s="209"/>
      <c r="AR1339" s="209"/>
      <c r="AS1339" s="209"/>
      <c r="AT1339" s="209"/>
      <c r="AU1339" s="209"/>
      <c r="AV1339" s="210"/>
    </row>
    <row r="1340" spans="1:48" x14ac:dyDescent="0.15">
      <c r="A1340" s="81">
        <v>1202072</v>
      </c>
      <c r="B1340" s="592" t="s">
        <v>106</v>
      </c>
      <c r="C1340" s="593" t="s">
        <v>2702</v>
      </c>
      <c r="D1340" s="304">
        <f t="shared" si="188"/>
        <v>0</v>
      </c>
      <c r="E1340" s="594"/>
      <c r="F1340" s="319"/>
      <c r="G1340" s="319"/>
      <c r="H1340" s="319"/>
      <c r="I1340" s="238">
        <f t="shared" si="187"/>
        <v>0</v>
      </c>
      <c r="J1340" s="240"/>
      <c r="K1340" s="240"/>
      <c r="L1340" s="240"/>
      <c r="M1340" s="240"/>
      <c r="N1340" s="240"/>
      <c r="O1340" s="240"/>
      <c r="P1340" s="238">
        <f t="shared" si="190"/>
        <v>0</v>
      </c>
      <c r="Q1340" s="240"/>
      <c r="R1340" s="240"/>
      <c r="S1340" s="238">
        <f t="shared" si="191"/>
        <v>0</v>
      </c>
      <c r="T1340" s="240"/>
      <c r="U1340" s="240"/>
      <c r="V1340" s="238">
        <f t="shared" si="192"/>
        <v>0</v>
      </c>
      <c r="W1340" s="240"/>
      <c r="X1340" s="240"/>
      <c r="Y1340" s="238">
        <f t="shared" si="193"/>
        <v>0</v>
      </c>
      <c r="Z1340" s="240"/>
      <c r="AA1340" s="240"/>
      <c r="AB1340" s="240"/>
      <c r="AC1340" s="240"/>
      <c r="AD1340" s="240"/>
      <c r="AE1340" s="240"/>
      <c r="AF1340" s="240"/>
      <c r="AG1340" s="240"/>
      <c r="AH1340" s="240"/>
      <c r="AI1340" s="240"/>
      <c r="AJ1340" s="240"/>
      <c r="AK1340" s="240"/>
      <c r="AL1340" s="595" t="s">
        <v>4038</v>
      </c>
      <c r="AM1340" s="173">
        <v>94010</v>
      </c>
      <c r="AN1340" s="321">
        <f t="shared" si="189"/>
        <v>0</v>
      </c>
      <c r="AO1340" s="566" t="str">
        <f t="shared" si="194"/>
        <v/>
      </c>
      <c r="AP1340" s="209"/>
      <c r="AQ1340" s="209"/>
      <c r="AR1340" s="209"/>
      <c r="AS1340" s="209"/>
      <c r="AT1340" s="209"/>
      <c r="AU1340" s="209"/>
      <c r="AV1340" s="210"/>
    </row>
    <row r="1341" spans="1:48" x14ac:dyDescent="0.15">
      <c r="A1341" s="81">
        <v>1202035</v>
      </c>
      <c r="B1341" s="592" t="s">
        <v>107</v>
      </c>
      <c r="C1341" s="593" t="s">
        <v>2702</v>
      </c>
      <c r="D1341" s="304">
        <f t="shared" si="188"/>
        <v>0</v>
      </c>
      <c r="E1341" s="594"/>
      <c r="F1341" s="319"/>
      <c r="G1341" s="319"/>
      <c r="H1341" s="319"/>
      <c r="I1341" s="238">
        <f t="shared" si="187"/>
        <v>0</v>
      </c>
      <c r="J1341" s="240"/>
      <c r="K1341" s="240"/>
      <c r="L1341" s="240"/>
      <c r="M1341" s="240"/>
      <c r="N1341" s="240"/>
      <c r="O1341" s="240"/>
      <c r="P1341" s="238">
        <f t="shared" si="190"/>
        <v>0</v>
      </c>
      <c r="Q1341" s="240"/>
      <c r="R1341" s="240"/>
      <c r="S1341" s="238">
        <f t="shared" si="191"/>
        <v>0</v>
      </c>
      <c r="T1341" s="240"/>
      <c r="U1341" s="240"/>
      <c r="V1341" s="238">
        <f t="shared" si="192"/>
        <v>0</v>
      </c>
      <c r="W1341" s="240"/>
      <c r="X1341" s="240"/>
      <c r="Y1341" s="238">
        <f t="shared" si="193"/>
        <v>0</v>
      </c>
      <c r="Z1341" s="240"/>
      <c r="AA1341" s="240"/>
      <c r="AB1341" s="240"/>
      <c r="AC1341" s="240"/>
      <c r="AD1341" s="240"/>
      <c r="AE1341" s="240"/>
      <c r="AF1341" s="240"/>
      <c r="AG1341" s="240"/>
      <c r="AH1341" s="240"/>
      <c r="AI1341" s="240"/>
      <c r="AJ1341" s="240"/>
      <c r="AK1341" s="240"/>
      <c r="AL1341" s="595" t="s">
        <v>4038</v>
      </c>
      <c r="AM1341" s="173">
        <v>50950</v>
      </c>
      <c r="AN1341" s="321">
        <f t="shared" si="189"/>
        <v>0</v>
      </c>
      <c r="AO1341" s="566" t="str">
        <f t="shared" si="194"/>
        <v/>
      </c>
      <c r="AP1341" s="209"/>
      <c r="AQ1341" s="209"/>
      <c r="AR1341" s="209"/>
      <c r="AS1341" s="209"/>
      <c r="AT1341" s="209"/>
      <c r="AU1341" s="209"/>
      <c r="AV1341" s="210"/>
    </row>
    <row r="1342" spans="1:48" x14ac:dyDescent="0.15">
      <c r="A1342" s="81">
        <v>1202036</v>
      </c>
      <c r="B1342" s="592" t="s">
        <v>108</v>
      </c>
      <c r="C1342" s="593" t="s">
        <v>2702</v>
      </c>
      <c r="D1342" s="304">
        <f t="shared" si="188"/>
        <v>0</v>
      </c>
      <c r="E1342" s="594"/>
      <c r="F1342" s="319"/>
      <c r="G1342" s="319"/>
      <c r="H1342" s="319"/>
      <c r="I1342" s="238">
        <f t="shared" si="187"/>
        <v>0</v>
      </c>
      <c r="J1342" s="240"/>
      <c r="K1342" s="240"/>
      <c r="L1342" s="240"/>
      <c r="M1342" s="240"/>
      <c r="N1342" s="240"/>
      <c r="O1342" s="240"/>
      <c r="P1342" s="238">
        <f t="shared" si="190"/>
        <v>0</v>
      </c>
      <c r="Q1342" s="240"/>
      <c r="R1342" s="240"/>
      <c r="S1342" s="238">
        <f t="shared" si="191"/>
        <v>0</v>
      </c>
      <c r="T1342" s="240"/>
      <c r="U1342" s="240"/>
      <c r="V1342" s="238">
        <f t="shared" si="192"/>
        <v>0</v>
      </c>
      <c r="W1342" s="240"/>
      <c r="X1342" s="240"/>
      <c r="Y1342" s="238">
        <f t="shared" si="193"/>
        <v>0</v>
      </c>
      <c r="Z1342" s="240"/>
      <c r="AA1342" s="240"/>
      <c r="AB1342" s="240"/>
      <c r="AC1342" s="240"/>
      <c r="AD1342" s="240"/>
      <c r="AE1342" s="240"/>
      <c r="AF1342" s="240"/>
      <c r="AG1342" s="240"/>
      <c r="AH1342" s="240"/>
      <c r="AI1342" s="240"/>
      <c r="AJ1342" s="240"/>
      <c r="AK1342" s="240"/>
      <c r="AL1342" s="595" t="s">
        <v>4038</v>
      </c>
      <c r="AM1342" s="173">
        <v>118720</v>
      </c>
      <c r="AN1342" s="321">
        <f t="shared" si="189"/>
        <v>0</v>
      </c>
      <c r="AO1342" s="566" t="str">
        <f t="shared" si="194"/>
        <v/>
      </c>
      <c r="AP1342" s="209"/>
      <c r="AQ1342" s="209"/>
      <c r="AR1342" s="209"/>
      <c r="AS1342" s="209"/>
      <c r="AT1342" s="209"/>
      <c r="AU1342" s="209"/>
      <c r="AV1342" s="210"/>
    </row>
    <row r="1343" spans="1:48" x14ac:dyDescent="0.15">
      <c r="A1343" s="81">
        <v>1202037</v>
      </c>
      <c r="B1343" s="592" t="s">
        <v>109</v>
      </c>
      <c r="C1343" s="593" t="s">
        <v>2702</v>
      </c>
      <c r="D1343" s="304">
        <f t="shared" si="188"/>
        <v>0</v>
      </c>
      <c r="E1343" s="594"/>
      <c r="F1343" s="319"/>
      <c r="G1343" s="319"/>
      <c r="H1343" s="319"/>
      <c r="I1343" s="238">
        <f t="shared" si="187"/>
        <v>0</v>
      </c>
      <c r="J1343" s="240"/>
      <c r="K1343" s="240"/>
      <c r="L1343" s="240"/>
      <c r="M1343" s="240"/>
      <c r="N1343" s="240"/>
      <c r="O1343" s="240"/>
      <c r="P1343" s="238">
        <f t="shared" si="190"/>
        <v>0</v>
      </c>
      <c r="Q1343" s="240"/>
      <c r="R1343" s="240"/>
      <c r="S1343" s="238">
        <f t="shared" si="191"/>
        <v>0</v>
      </c>
      <c r="T1343" s="240"/>
      <c r="U1343" s="240"/>
      <c r="V1343" s="238">
        <f t="shared" si="192"/>
        <v>0</v>
      </c>
      <c r="W1343" s="240"/>
      <c r="X1343" s="240"/>
      <c r="Y1343" s="238">
        <f t="shared" si="193"/>
        <v>0</v>
      </c>
      <c r="Z1343" s="240"/>
      <c r="AA1343" s="240"/>
      <c r="AB1343" s="240"/>
      <c r="AC1343" s="240"/>
      <c r="AD1343" s="240"/>
      <c r="AE1343" s="240"/>
      <c r="AF1343" s="240"/>
      <c r="AG1343" s="240"/>
      <c r="AH1343" s="240"/>
      <c r="AI1343" s="240"/>
      <c r="AJ1343" s="240"/>
      <c r="AK1343" s="240"/>
      <c r="AL1343" s="595" t="s">
        <v>4038</v>
      </c>
      <c r="AM1343" s="173">
        <v>161040</v>
      </c>
      <c r="AN1343" s="321">
        <f t="shared" si="189"/>
        <v>0</v>
      </c>
      <c r="AO1343" s="566" t="str">
        <f t="shared" si="194"/>
        <v/>
      </c>
      <c r="AP1343" s="209"/>
      <c r="AQ1343" s="209"/>
      <c r="AR1343" s="209"/>
      <c r="AS1343" s="209"/>
      <c r="AT1343" s="209"/>
      <c r="AU1343" s="209"/>
      <c r="AV1343" s="210"/>
    </row>
    <row r="1344" spans="1:48" x14ac:dyDescent="0.15">
      <c r="A1344" s="81">
        <v>1202038</v>
      </c>
      <c r="B1344" s="592" t="s">
        <v>110</v>
      </c>
      <c r="C1344" s="593" t="s">
        <v>2702</v>
      </c>
      <c r="D1344" s="304">
        <f t="shared" si="188"/>
        <v>0</v>
      </c>
      <c r="E1344" s="594"/>
      <c r="F1344" s="319"/>
      <c r="G1344" s="319"/>
      <c r="H1344" s="319"/>
      <c r="I1344" s="238">
        <f t="shared" si="187"/>
        <v>0</v>
      </c>
      <c r="J1344" s="240"/>
      <c r="K1344" s="240"/>
      <c r="L1344" s="240"/>
      <c r="M1344" s="240"/>
      <c r="N1344" s="240"/>
      <c r="O1344" s="240"/>
      <c r="P1344" s="238">
        <f t="shared" si="190"/>
        <v>0</v>
      </c>
      <c r="Q1344" s="240"/>
      <c r="R1344" s="240"/>
      <c r="S1344" s="238">
        <f t="shared" si="191"/>
        <v>0</v>
      </c>
      <c r="T1344" s="240"/>
      <c r="U1344" s="240"/>
      <c r="V1344" s="238">
        <f t="shared" si="192"/>
        <v>0</v>
      </c>
      <c r="W1344" s="240"/>
      <c r="X1344" s="240"/>
      <c r="Y1344" s="238">
        <f t="shared" si="193"/>
        <v>0</v>
      </c>
      <c r="Z1344" s="240"/>
      <c r="AA1344" s="240"/>
      <c r="AB1344" s="240"/>
      <c r="AC1344" s="240"/>
      <c r="AD1344" s="240"/>
      <c r="AE1344" s="240"/>
      <c r="AF1344" s="240"/>
      <c r="AG1344" s="240"/>
      <c r="AH1344" s="240"/>
      <c r="AI1344" s="240"/>
      <c r="AJ1344" s="240"/>
      <c r="AK1344" s="240"/>
      <c r="AL1344" s="595" t="s">
        <v>4038</v>
      </c>
      <c r="AM1344" s="173">
        <v>166360</v>
      </c>
      <c r="AN1344" s="321">
        <f t="shared" si="189"/>
        <v>0</v>
      </c>
      <c r="AO1344" s="566" t="str">
        <f t="shared" si="194"/>
        <v/>
      </c>
      <c r="AP1344" s="209"/>
      <c r="AQ1344" s="209"/>
      <c r="AR1344" s="209"/>
      <c r="AS1344" s="209"/>
      <c r="AT1344" s="209"/>
      <c r="AU1344" s="209"/>
      <c r="AV1344" s="210"/>
    </row>
    <row r="1345" spans="1:48" x14ac:dyDescent="0.15">
      <c r="A1345" s="81">
        <v>1202039</v>
      </c>
      <c r="B1345" s="592" t="s">
        <v>111</v>
      </c>
      <c r="C1345" s="593" t="s">
        <v>2702</v>
      </c>
      <c r="D1345" s="304">
        <f t="shared" si="188"/>
        <v>0</v>
      </c>
      <c r="E1345" s="594"/>
      <c r="F1345" s="319"/>
      <c r="G1345" s="319"/>
      <c r="H1345" s="319"/>
      <c r="I1345" s="238">
        <f t="shared" si="187"/>
        <v>0</v>
      </c>
      <c r="J1345" s="240"/>
      <c r="K1345" s="240"/>
      <c r="L1345" s="240"/>
      <c r="M1345" s="240"/>
      <c r="N1345" s="240"/>
      <c r="O1345" s="240"/>
      <c r="P1345" s="238">
        <f t="shared" si="190"/>
        <v>0</v>
      </c>
      <c r="Q1345" s="240"/>
      <c r="R1345" s="240"/>
      <c r="S1345" s="238">
        <f t="shared" si="191"/>
        <v>0</v>
      </c>
      <c r="T1345" s="240"/>
      <c r="U1345" s="240"/>
      <c r="V1345" s="238">
        <f t="shared" si="192"/>
        <v>0</v>
      </c>
      <c r="W1345" s="240"/>
      <c r="X1345" s="240"/>
      <c r="Y1345" s="238">
        <f t="shared" si="193"/>
        <v>0</v>
      </c>
      <c r="Z1345" s="240"/>
      <c r="AA1345" s="240"/>
      <c r="AB1345" s="240"/>
      <c r="AC1345" s="240"/>
      <c r="AD1345" s="240"/>
      <c r="AE1345" s="240"/>
      <c r="AF1345" s="240"/>
      <c r="AG1345" s="240"/>
      <c r="AH1345" s="240"/>
      <c r="AI1345" s="240"/>
      <c r="AJ1345" s="240"/>
      <c r="AK1345" s="240"/>
      <c r="AL1345" s="595" t="s">
        <v>4038</v>
      </c>
      <c r="AM1345" s="173">
        <v>118720</v>
      </c>
      <c r="AN1345" s="321">
        <f t="shared" si="189"/>
        <v>0</v>
      </c>
      <c r="AO1345" s="566" t="str">
        <f t="shared" si="194"/>
        <v/>
      </c>
      <c r="AP1345" s="209"/>
      <c r="AQ1345" s="209"/>
      <c r="AR1345" s="209"/>
      <c r="AS1345" s="209"/>
      <c r="AT1345" s="209"/>
      <c r="AU1345" s="209"/>
      <c r="AV1345" s="210"/>
    </row>
    <row r="1346" spans="1:48" x14ac:dyDescent="0.15">
      <c r="A1346" s="81">
        <v>1202040</v>
      </c>
      <c r="B1346" s="592" t="s">
        <v>112</v>
      </c>
      <c r="C1346" s="593" t="s">
        <v>2702</v>
      </c>
      <c r="D1346" s="304">
        <f t="shared" si="188"/>
        <v>0</v>
      </c>
      <c r="E1346" s="594"/>
      <c r="F1346" s="319"/>
      <c r="G1346" s="319"/>
      <c r="H1346" s="319"/>
      <c r="I1346" s="238">
        <f t="shared" si="187"/>
        <v>0</v>
      </c>
      <c r="J1346" s="240"/>
      <c r="K1346" s="240"/>
      <c r="L1346" s="240"/>
      <c r="M1346" s="240"/>
      <c r="N1346" s="240"/>
      <c r="O1346" s="240"/>
      <c r="P1346" s="238">
        <f t="shared" si="190"/>
        <v>0</v>
      </c>
      <c r="Q1346" s="240"/>
      <c r="R1346" s="240"/>
      <c r="S1346" s="238">
        <f t="shared" si="191"/>
        <v>0</v>
      </c>
      <c r="T1346" s="240"/>
      <c r="U1346" s="240"/>
      <c r="V1346" s="238">
        <f t="shared" si="192"/>
        <v>0</v>
      </c>
      <c r="W1346" s="240"/>
      <c r="X1346" s="240"/>
      <c r="Y1346" s="238">
        <f t="shared" si="193"/>
        <v>0</v>
      </c>
      <c r="Z1346" s="240"/>
      <c r="AA1346" s="240"/>
      <c r="AB1346" s="240"/>
      <c r="AC1346" s="240"/>
      <c r="AD1346" s="240"/>
      <c r="AE1346" s="240"/>
      <c r="AF1346" s="240"/>
      <c r="AG1346" s="240"/>
      <c r="AH1346" s="240"/>
      <c r="AI1346" s="240"/>
      <c r="AJ1346" s="240"/>
      <c r="AK1346" s="240"/>
      <c r="AL1346" s="595" t="s">
        <v>4038</v>
      </c>
      <c r="AM1346" s="173">
        <v>60770</v>
      </c>
      <c r="AN1346" s="321">
        <f t="shared" si="189"/>
        <v>0</v>
      </c>
      <c r="AO1346" s="566" t="str">
        <f t="shared" si="194"/>
        <v/>
      </c>
      <c r="AP1346" s="209"/>
      <c r="AQ1346" s="209"/>
      <c r="AR1346" s="209"/>
      <c r="AS1346" s="209"/>
      <c r="AT1346" s="209"/>
      <c r="AU1346" s="209"/>
      <c r="AV1346" s="210"/>
    </row>
    <row r="1347" spans="1:48" ht="15" customHeight="1" x14ac:dyDescent="0.15">
      <c r="A1347" s="81">
        <v>1202041</v>
      </c>
      <c r="B1347" s="592" t="s">
        <v>113</v>
      </c>
      <c r="C1347" s="593" t="s">
        <v>2702</v>
      </c>
      <c r="D1347" s="304">
        <f t="shared" si="188"/>
        <v>0</v>
      </c>
      <c r="E1347" s="594"/>
      <c r="F1347" s="319"/>
      <c r="G1347" s="319"/>
      <c r="H1347" s="319"/>
      <c r="I1347" s="238">
        <f t="shared" si="187"/>
        <v>0</v>
      </c>
      <c r="J1347" s="240"/>
      <c r="K1347" s="240"/>
      <c r="L1347" s="240"/>
      <c r="M1347" s="240"/>
      <c r="N1347" s="240"/>
      <c r="O1347" s="240"/>
      <c r="P1347" s="238">
        <f t="shared" si="190"/>
        <v>0</v>
      </c>
      <c r="Q1347" s="240"/>
      <c r="R1347" s="240"/>
      <c r="S1347" s="238">
        <f t="shared" si="191"/>
        <v>0</v>
      </c>
      <c r="T1347" s="240"/>
      <c r="U1347" s="240"/>
      <c r="V1347" s="238">
        <f t="shared" si="192"/>
        <v>0</v>
      </c>
      <c r="W1347" s="240"/>
      <c r="X1347" s="240"/>
      <c r="Y1347" s="238">
        <f t="shared" si="193"/>
        <v>0</v>
      </c>
      <c r="Z1347" s="240"/>
      <c r="AA1347" s="240"/>
      <c r="AB1347" s="240"/>
      <c r="AC1347" s="240"/>
      <c r="AD1347" s="240"/>
      <c r="AE1347" s="240"/>
      <c r="AF1347" s="240"/>
      <c r="AG1347" s="240"/>
      <c r="AH1347" s="240"/>
      <c r="AI1347" s="240"/>
      <c r="AJ1347" s="240"/>
      <c r="AK1347" s="240"/>
      <c r="AL1347" s="595" t="s">
        <v>4038</v>
      </c>
      <c r="AM1347" s="173">
        <v>86460</v>
      </c>
      <c r="AN1347" s="321">
        <f t="shared" si="189"/>
        <v>0</v>
      </c>
      <c r="AO1347" s="566" t="str">
        <f t="shared" si="194"/>
        <v/>
      </c>
      <c r="AP1347" s="209"/>
      <c r="AQ1347" s="209"/>
      <c r="AR1347" s="209"/>
      <c r="AS1347" s="209"/>
      <c r="AT1347" s="209"/>
      <c r="AU1347" s="209"/>
      <c r="AV1347" s="210"/>
    </row>
    <row r="1348" spans="1:48" x14ac:dyDescent="0.15">
      <c r="A1348" s="81">
        <v>1202042</v>
      </c>
      <c r="B1348" s="592" t="s">
        <v>1589</v>
      </c>
      <c r="C1348" s="593" t="s">
        <v>2702</v>
      </c>
      <c r="D1348" s="304">
        <f t="shared" si="188"/>
        <v>0</v>
      </c>
      <c r="E1348" s="594"/>
      <c r="F1348" s="319"/>
      <c r="G1348" s="319"/>
      <c r="H1348" s="319"/>
      <c r="I1348" s="238">
        <f t="shared" si="187"/>
        <v>0</v>
      </c>
      <c r="J1348" s="240"/>
      <c r="K1348" s="240"/>
      <c r="L1348" s="240"/>
      <c r="M1348" s="240"/>
      <c r="N1348" s="240"/>
      <c r="O1348" s="240"/>
      <c r="P1348" s="319"/>
      <c r="Q1348" s="319"/>
      <c r="R1348" s="319"/>
      <c r="S1348" s="319"/>
      <c r="T1348" s="319"/>
      <c r="U1348" s="319"/>
      <c r="V1348" s="319"/>
      <c r="W1348" s="319"/>
      <c r="X1348" s="319"/>
      <c r="Y1348" s="319"/>
      <c r="Z1348" s="319"/>
      <c r="AA1348" s="319"/>
      <c r="AB1348" s="240"/>
      <c r="AC1348" s="240"/>
      <c r="AD1348" s="240"/>
      <c r="AE1348" s="240"/>
      <c r="AF1348" s="240"/>
      <c r="AG1348" s="240"/>
      <c r="AH1348" s="240"/>
      <c r="AI1348" s="240"/>
      <c r="AJ1348" s="240"/>
      <c r="AK1348" s="240"/>
      <c r="AL1348" s="595" t="s">
        <v>4037</v>
      </c>
      <c r="AM1348" s="173">
        <v>37350</v>
      </c>
      <c r="AN1348" s="321">
        <f t="shared" si="189"/>
        <v>0</v>
      </c>
      <c r="AO1348" s="209"/>
      <c r="AP1348" s="209"/>
      <c r="AQ1348" s="209"/>
      <c r="AR1348" s="209"/>
      <c r="AS1348" s="209"/>
      <c r="AT1348" s="209"/>
      <c r="AU1348" s="209"/>
      <c r="AV1348" s="210"/>
    </row>
    <row r="1349" spans="1:48" x14ac:dyDescent="0.15">
      <c r="A1349" s="81">
        <v>1202044</v>
      </c>
      <c r="B1349" s="592" t="s">
        <v>1590</v>
      </c>
      <c r="C1349" s="593" t="s">
        <v>2702</v>
      </c>
      <c r="D1349" s="304">
        <f t="shared" si="188"/>
        <v>0</v>
      </c>
      <c r="E1349" s="594"/>
      <c r="F1349" s="319"/>
      <c r="G1349" s="319"/>
      <c r="H1349" s="319"/>
      <c r="I1349" s="238">
        <f t="shared" si="187"/>
        <v>0</v>
      </c>
      <c r="J1349" s="240"/>
      <c r="K1349" s="240"/>
      <c r="L1349" s="240"/>
      <c r="M1349" s="240"/>
      <c r="N1349" s="240"/>
      <c r="O1349" s="240"/>
      <c r="P1349" s="319"/>
      <c r="Q1349" s="319"/>
      <c r="R1349" s="319"/>
      <c r="S1349" s="319"/>
      <c r="T1349" s="319"/>
      <c r="U1349" s="319"/>
      <c r="V1349" s="319"/>
      <c r="W1349" s="319"/>
      <c r="X1349" s="319"/>
      <c r="Y1349" s="319"/>
      <c r="Z1349" s="319"/>
      <c r="AA1349" s="319"/>
      <c r="AB1349" s="240"/>
      <c r="AC1349" s="240"/>
      <c r="AD1349" s="240"/>
      <c r="AE1349" s="240"/>
      <c r="AF1349" s="240"/>
      <c r="AG1349" s="240"/>
      <c r="AH1349" s="240"/>
      <c r="AI1349" s="240"/>
      <c r="AJ1349" s="240"/>
      <c r="AK1349" s="240"/>
      <c r="AL1349" s="595" t="s">
        <v>4037</v>
      </c>
      <c r="AM1349" s="173">
        <v>24710</v>
      </c>
      <c r="AN1349" s="321">
        <f t="shared" si="189"/>
        <v>0</v>
      </c>
      <c r="AO1349" s="209"/>
      <c r="AP1349" s="209"/>
      <c r="AQ1349" s="209"/>
      <c r="AR1349" s="209"/>
      <c r="AS1349" s="209"/>
      <c r="AT1349" s="209"/>
      <c r="AU1349" s="209"/>
      <c r="AV1349" s="210"/>
    </row>
    <row r="1350" spans="1:48" x14ac:dyDescent="0.15">
      <c r="A1350" s="81">
        <v>1202045</v>
      </c>
      <c r="B1350" s="592" t="s">
        <v>1591</v>
      </c>
      <c r="C1350" s="593" t="s">
        <v>2702</v>
      </c>
      <c r="D1350" s="304">
        <f t="shared" si="188"/>
        <v>0</v>
      </c>
      <c r="E1350" s="594"/>
      <c r="F1350" s="319"/>
      <c r="G1350" s="319"/>
      <c r="H1350" s="319"/>
      <c r="I1350" s="238">
        <f t="shared" si="187"/>
        <v>0</v>
      </c>
      <c r="J1350" s="240"/>
      <c r="K1350" s="240"/>
      <c r="L1350" s="240"/>
      <c r="M1350" s="240"/>
      <c r="N1350" s="240"/>
      <c r="O1350" s="240"/>
      <c r="P1350" s="238">
        <f t="shared" si="190"/>
        <v>0</v>
      </c>
      <c r="Q1350" s="240"/>
      <c r="R1350" s="240"/>
      <c r="S1350" s="238">
        <f t="shared" si="191"/>
        <v>0</v>
      </c>
      <c r="T1350" s="240"/>
      <c r="U1350" s="240"/>
      <c r="V1350" s="238">
        <f t="shared" si="192"/>
        <v>0</v>
      </c>
      <c r="W1350" s="240"/>
      <c r="X1350" s="240"/>
      <c r="Y1350" s="238">
        <f t="shared" si="193"/>
        <v>0</v>
      </c>
      <c r="Z1350" s="240"/>
      <c r="AA1350" s="240"/>
      <c r="AB1350" s="240"/>
      <c r="AC1350" s="240"/>
      <c r="AD1350" s="240"/>
      <c r="AE1350" s="240"/>
      <c r="AF1350" s="240"/>
      <c r="AG1350" s="240"/>
      <c r="AH1350" s="240"/>
      <c r="AI1350" s="240"/>
      <c r="AJ1350" s="240"/>
      <c r="AK1350" s="240"/>
      <c r="AL1350" s="595" t="s">
        <v>4038</v>
      </c>
      <c r="AM1350" s="173">
        <v>175910</v>
      </c>
      <c r="AN1350" s="321">
        <f t="shared" si="189"/>
        <v>0</v>
      </c>
      <c r="AO1350" s="566" t="str">
        <f t="shared" ref="AO1350:AO1362" si="195">IF(D1350&gt;=P1350 + S1350+ V1350 + Y1350,"","La suma no puede ser mayor al total")</f>
        <v/>
      </c>
      <c r="AP1350" s="209"/>
      <c r="AQ1350" s="209"/>
      <c r="AR1350" s="209"/>
      <c r="AS1350" s="209"/>
      <c r="AT1350" s="209"/>
      <c r="AU1350" s="209"/>
      <c r="AV1350" s="210"/>
    </row>
    <row r="1351" spans="1:48" ht="21" x14ac:dyDescent="0.15">
      <c r="A1351" s="81">
        <v>1202046</v>
      </c>
      <c r="B1351" s="592" t="s">
        <v>211</v>
      </c>
      <c r="C1351" s="593" t="s">
        <v>2702</v>
      </c>
      <c r="D1351" s="304">
        <f t="shared" si="188"/>
        <v>0</v>
      </c>
      <c r="E1351" s="594"/>
      <c r="F1351" s="319"/>
      <c r="G1351" s="319"/>
      <c r="H1351" s="319"/>
      <c r="I1351" s="238">
        <f t="shared" si="187"/>
        <v>0</v>
      </c>
      <c r="J1351" s="240"/>
      <c r="K1351" s="240"/>
      <c r="L1351" s="240"/>
      <c r="M1351" s="240"/>
      <c r="N1351" s="240"/>
      <c r="O1351" s="240"/>
      <c r="P1351" s="238">
        <f t="shared" si="190"/>
        <v>0</v>
      </c>
      <c r="Q1351" s="240"/>
      <c r="R1351" s="240"/>
      <c r="S1351" s="238">
        <f t="shared" si="191"/>
        <v>0</v>
      </c>
      <c r="T1351" s="240"/>
      <c r="U1351" s="240"/>
      <c r="V1351" s="238">
        <f t="shared" si="192"/>
        <v>0</v>
      </c>
      <c r="W1351" s="240"/>
      <c r="X1351" s="240"/>
      <c r="Y1351" s="238">
        <f t="shared" si="193"/>
        <v>0</v>
      </c>
      <c r="Z1351" s="240"/>
      <c r="AA1351" s="240"/>
      <c r="AB1351" s="240"/>
      <c r="AC1351" s="240"/>
      <c r="AD1351" s="240"/>
      <c r="AE1351" s="240"/>
      <c r="AF1351" s="240"/>
      <c r="AG1351" s="240"/>
      <c r="AH1351" s="240"/>
      <c r="AI1351" s="240"/>
      <c r="AJ1351" s="240"/>
      <c r="AK1351" s="240"/>
      <c r="AL1351" s="595" t="s">
        <v>4038</v>
      </c>
      <c r="AM1351" s="173">
        <v>89680</v>
      </c>
      <c r="AN1351" s="321">
        <f t="shared" si="189"/>
        <v>0</v>
      </c>
      <c r="AO1351" s="566" t="str">
        <f t="shared" si="195"/>
        <v/>
      </c>
      <c r="AP1351" s="209"/>
      <c r="AQ1351" s="209"/>
      <c r="AR1351" s="209"/>
      <c r="AS1351" s="209"/>
      <c r="AT1351" s="209"/>
      <c r="AU1351" s="209"/>
      <c r="AV1351" s="210"/>
    </row>
    <row r="1352" spans="1:48" x14ac:dyDescent="0.15">
      <c r="A1352" s="81">
        <v>1202047</v>
      </c>
      <c r="B1352" s="592" t="s">
        <v>212</v>
      </c>
      <c r="C1352" s="593" t="s">
        <v>2702</v>
      </c>
      <c r="D1352" s="304">
        <f t="shared" si="188"/>
        <v>0</v>
      </c>
      <c r="E1352" s="594"/>
      <c r="F1352" s="319"/>
      <c r="G1352" s="319"/>
      <c r="H1352" s="319"/>
      <c r="I1352" s="238">
        <f t="shared" si="187"/>
        <v>0</v>
      </c>
      <c r="J1352" s="240"/>
      <c r="K1352" s="240"/>
      <c r="L1352" s="240"/>
      <c r="M1352" s="240"/>
      <c r="N1352" s="240"/>
      <c r="O1352" s="240"/>
      <c r="P1352" s="238">
        <f t="shared" si="190"/>
        <v>0</v>
      </c>
      <c r="Q1352" s="240"/>
      <c r="R1352" s="240"/>
      <c r="S1352" s="238">
        <f t="shared" si="191"/>
        <v>0</v>
      </c>
      <c r="T1352" s="240"/>
      <c r="U1352" s="240"/>
      <c r="V1352" s="238">
        <f t="shared" si="192"/>
        <v>0</v>
      </c>
      <c r="W1352" s="240"/>
      <c r="X1352" s="240"/>
      <c r="Y1352" s="238">
        <f t="shared" si="193"/>
        <v>0</v>
      </c>
      <c r="Z1352" s="240"/>
      <c r="AA1352" s="240"/>
      <c r="AB1352" s="240"/>
      <c r="AC1352" s="240"/>
      <c r="AD1352" s="240"/>
      <c r="AE1352" s="240"/>
      <c r="AF1352" s="240"/>
      <c r="AG1352" s="240"/>
      <c r="AH1352" s="240"/>
      <c r="AI1352" s="240"/>
      <c r="AJ1352" s="240"/>
      <c r="AK1352" s="240"/>
      <c r="AL1352" s="595" t="s">
        <v>4038</v>
      </c>
      <c r="AM1352" s="173">
        <v>97250</v>
      </c>
      <c r="AN1352" s="321">
        <f t="shared" si="189"/>
        <v>0</v>
      </c>
      <c r="AO1352" s="566" t="str">
        <f t="shared" si="195"/>
        <v/>
      </c>
      <c r="AP1352" s="209"/>
      <c r="AQ1352" s="209"/>
      <c r="AR1352" s="209"/>
      <c r="AS1352" s="209"/>
      <c r="AT1352" s="209"/>
      <c r="AU1352" s="209"/>
      <c r="AV1352" s="210"/>
    </row>
    <row r="1353" spans="1:48" ht="21" x14ac:dyDescent="0.15">
      <c r="A1353" s="81">
        <v>1202048</v>
      </c>
      <c r="B1353" s="592" t="s">
        <v>213</v>
      </c>
      <c r="C1353" s="593" t="s">
        <v>2702</v>
      </c>
      <c r="D1353" s="304">
        <f t="shared" si="188"/>
        <v>0</v>
      </c>
      <c r="E1353" s="594"/>
      <c r="F1353" s="319"/>
      <c r="G1353" s="319"/>
      <c r="H1353" s="319"/>
      <c r="I1353" s="238">
        <f t="shared" si="187"/>
        <v>0</v>
      </c>
      <c r="J1353" s="240"/>
      <c r="K1353" s="240"/>
      <c r="L1353" s="240"/>
      <c r="M1353" s="240"/>
      <c r="N1353" s="240"/>
      <c r="O1353" s="240"/>
      <c r="P1353" s="238">
        <f t="shared" si="190"/>
        <v>0</v>
      </c>
      <c r="Q1353" s="240"/>
      <c r="R1353" s="240"/>
      <c r="S1353" s="238">
        <f t="shared" si="191"/>
        <v>0</v>
      </c>
      <c r="T1353" s="240"/>
      <c r="U1353" s="240"/>
      <c r="V1353" s="238">
        <f t="shared" si="192"/>
        <v>0</v>
      </c>
      <c r="W1353" s="240"/>
      <c r="X1353" s="240"/>
      <c r="Y1353" s="238">
        <f t="shared" si="193"/>
        <v>0</v>
      </c>
      <c r="Z1353" s="240"/>
      <c r="AA1353" s="240"/>
      <c r="AB1353" s="240"/>
      <c r="AC1353" s="240"/>
      <c r="AD1353" s="240"/>
      <c r="AE1353" s="240"/>
      <c r="AF1353" s="240"/>
      <c r="AG1353" s="240"/>
      <c r="AH1353" s="240"/>
      <c r="AI1353" s="240"/>
      <c r="AJ1353" s="240"/>
      <c r="AK1353" s="240"/>
      <c r="AL1353" s="595" t="s">
        <v>4038</v>
      </c>
      <c r="AM1353" s="173">
        <v>204040</v>
      </c>
      <c r="AN1353" s="321">
        <f t="shared" si="189"/>
        <v>0</v>
      </c>
      <c r="AO1353" s="566" t="str">
        <f t="shared" si="195"/>
        <v/>
      </c>
      <c r="AP1353" s="209"/>
      <c r="AQ1353" s="209"/>
      <c r="AR1353" s="209"/>
      <c r="AS1353" s="209"/>
      <c r="AT1353" s="209"/>
      <c r="AU1353" s="209"/>
      <c r="AV1353" s="210"/>
    </row>
    <row r="1354" spans="1:48" ht="21" x14ac:dyDescent="0.15">
      <c r="A1354" s="81">
        <v>1202049</v>
      </c>
      <c r="B1354" s="592" t="s">
        <v>743</v>
      </c>
      <c r="C1354" s="593" t="s">
        <v>2702</v>
      </c>
      <c r="D1354" s="304">
        <f t="shared" si="188"/>
        <v>0</v>
      </c>
      <c r="E1354" s="594"/>
      <c r="F1354" s="319"/>
      <c r="G1354" s="319"/>
      <c r="H1354" s="319"/>
      <c r="I1354" s="238">
        <f t="shared" si="187"/>
        <v>0</v>
      </c>
      <c r="J1354" s="240"/>
      <c r="K1354" s="240"/>
      <c r="L1354" s="240"/>
      <c r="M1354" s="240"/>
      <c r="N1354" s="240"/>
      <c r="O1354" s="240"/>
      <c r="P1354" s="238">
        <f t="shared" si="190"/>
        <v>0</v>
      </c>
      <c r="Q1354" s="240"/>
      <c r="R1354" s="240"/>
      <c r="S1354" s="238">
        <f t="shared" si="191"/>
        <v>0</v>
      </c>
      <c r="T1354" s="240"/>
      <c r="U1354" s="240"/>
      <c r="V1354" s="238">
        <f t="shared" si="192"/>
        <v>0</v>
      </c>
      <c r="W1354" s="240"/>
      <c r="X1354" s="240"/>
      <c r="Y1354" s="238">
        <f t="shared" si="193"/>
        <v>0</v>
      </c>
      <c r="Z1354" s="240"/>
      <c r="AA1354" s="240"/>
      <c r="AB1354" s="240"/>
      <c r="AC1354" s="240"/>
      <c r="AD1354" s="240"/>
      <c r="AE1354" s="240"/>
      <c r="AF1354" s="240"/>
      <c r="AG1354" s="240"/>
      <c r="AH1354" s="240"/>
      <c r="AI1354" s="240"/>
      <c r="AJ1354" s="240"/>
      <c r="AK1354" s="240"/>
      <c r="AL1354" s="595" t="s">
        <v>4038</v>
      </c>
      <c r="AM1354" s="173">
        <v>234300</v>
      </c>
      <c r="AN1354" s="321">
        <f t="shared" si="189"/>
        <v>0</v>
      </c>
      <c r="AO1354" s="566" t="str">
        <f t="shared" si="195"/>
        <v/>
      </c>
      <c r="AP1354" s="209"/>
      <c r="AQ1354" s="209"/>
      <c r="AR1354" s="209"/>
      <c r="AS1354" s="209"/>
      <c r="AT1354" s="209"/>
      <c r="AU1354" s="209"/>
      <c r="AV1354" s="210"/>
    </row>
    <row r="1355" spans="1:48" x14ac:dyDescent="0.15">
      <c r="A1355" s="81">
        <v>1202050</v>
      </c>
      <c r="B1355" s="592" t="s">
        <v>744</v>
      </c>
      <c r="C1355" s="593" t="s">
        <v>2702</v>
      </c>
      <c r="D1355" s="304">
        <f t="shared" si="188"/>
        <v>0</v>
      </c>
      <c r="E1355" s="594"/>
      <c r="F1355" s="319"/>
      <c r="G1355" s="319"/>
      <c r="H1355" s="319"/>
      <c r="I1355" s="238">
        <f t="shared" si="187"/>
        <v>0</v>
      </c>
      <c r="J1355" s="240"/>
      <c r="K1355" s="240"/>
      <c r="L1355" s="240"/>
      <c r="M1355" s="240"/>
      <c r="N1355" s="240"/>
      <c r="O1355" s="240"/>
      <c r="P1355" s="238">
        <f t="shared" si="190"/>
        <v>0</v>
      </c>
      <c r="Q1355" s="240"/>
      <c r="R1355" s="240"/>
      <c r="S1355" s="238">
        <f t="shared" si="191"/>
        <v>0</v>
      </c>
      <c r="T1355" s="240"/>
      <c r="U1355" s="240"/>
      <c r="V1355" s="238">
        <f t="shared" si="192"/>
        <v>0</v>
      </c>
      <c r="W1355" s="240"/>
      <c r="X1355" s="240"/>
      <c r="Y1355" s="238">
        <f t="shared" si="193"/>
        <v>0</v>
      </c>
      <c r="Z1355" s="240"/>
      <c r="AA1355" s="240"/>
      <c r="AB1355" s="240"/>
      <c r="AC1355" s="240"/>
      <c r="AD1355" s="240"/>
      <c r="AE1355" s="240"/>
      <c r="AF1355" s="240"/>
      <c r="AG1355" s="240"/>
      <c r="AH1355" s="240"/>
      <c r="AI1355" s="240"/>
      <c r="AJ1355" s="240"/>
      <c r="AK1355" s="240"/>
      <c r="AL1355" s="595" t="s">
        <v>4038</v>
      </c>
      <c r="AM1355" s="173">
        <v>108300</v>
      </c>
      <c r="AN1355" s="321">
        <f t="shared" si="189"/>
        <v>0</v>
      </c>
      <c r="AO1355" s="566" t="str">
        <f t="shared" si="195"/>
        <v/>
      </c>
      <c r="AP1355" s="209"/>
      <c r="AQ1355" s="209"/>
      <c r="AR1355" s="209"/>
      <c r="AS1355" s="209"/>
      <c r="AT1355" s="209"/>
      <c r="AU1355" s="209"/>
      <c r="AV1355" s="210"/>
    </row>
    <row r="1356" spans="1:48" ht="21" x14ac:dyDescent="0.15">
      <c r="A1356" s="81">
        <v>1202051</v>
      </c>
      <c r="B1356" s="592" t="s">
        <v>745</v>
      </c>
      <c r="C1356" s="593" t="s">
        <v>2702</v>
      </c>
      <c r="D1356" s="304">
        <f t="shared" si="188"/>
        <v>0</v>
      </c>
      <c r="E1356" s="594"/>
      <c r="F1356" s="319"/>
      <c r="G1356" s="319"/>
      <c r="H1356" s="319"/>
      <c r="I1356" s="238">
        <f t="shared" si="187"/>
        <v>0</v>
      </c>
      <c r="J1356" s="240"/>
      <c r="K1356" s="240"/>
      <c r="L1356" s="240"/>
      <c r="M1356" s="240"/>
      <c r="N1356" s="240"/>
      <c r="O1356" s="240"/>
      <c r="P1356" s="238">
        <f t="shared" si="190"/>
        <v>0</v>
      </c>
      <c r="Q1356" s="240"/>
      <c r="R1356" s="240"/>
      <c r="S1356" s="238">
        <f t="shared" si="191"/>
        <v>0</v>
      </c>
      <c r="T1356" s="240"/>
      <c r="U1356" s="240"/>
      <c r="V1356" s="238">
        <f t="shared" si="192"/>
        <v>0</v>
      </c>
      <c r="W1356" s="240"/>
      <c r="X1356" s="240"/>
      <c r="Y1356" s="238">
        <f t="shared" si="193"/>
        <v>0</v>
      </c>
      <c r="Z1356" s="240"/>
      <c r="AA1356" s="240"/>
      <c r="AB1356" s="240"/>
      <c r="AC1356" s="240"/>
      <c r="AD1356" s="240"/>
      <c r="AE1356" s="240"/>
      <c r="AF1356" s="240"/>
      <c r="AG1356" s="240"/>
      <c r="AH1356" s="240"/>
      <c r="AI1356" s="240"/>
      <c r="AJ1356" s="240"/>
      <c r="AK1356" s="240"/>
      <c r="AL1356" s="595" t="s">
        <v>4038</v>
      </c>
      <c r="AM1356" s="173">
        <v>108300</v>
      </c>
      <c r="AN1356" s="321">
        <f t="shared" si="189"/>
        <v>0</v>
      </c>
      <c r="AO1356" s="566" t="str">
        <f t="shared" si="195"/>
        <v/>
      </c>
      <c r="AP1356" s="209"/>
      <c r="AQ1356" s="209"/>
      <c r="AR1356" s="209"/>
      <c r="AS1356" s="209"/>
      <c r="AT1356" s="209"/>
      <c r="AU1356" s="209"/>
      <c r="AV1356" s="210"/>
    </row>
    <row r="1357" spans="1:48" x14ac:dyDescent="0.15">
      <c r="A1357" s="81">
        <v>1202070</v>
      </c>
      <c r="B1357" s="592" t="s">
        <v>746</v>
      </c>
      <c r="C1357" s="593" t="s">
        <v>2702</v>
      </c>
      <c r="D1357" s="304">
        <f t="shared" si="188"/>
        <v>0</v>
      </c>
      <c r="E1357" s="594"/>
      <c r="F1357" s="319"/>
      <c r="G1357" s="319"/>
      <c r="H1357" s="319"/>
      <c r="I1357" s="238">
        <f t="shared" si="187"/>
        <v>0</v>
      </c>
      <c r="J1357" s="240"/>
      <c r="K1357" s="240"/>
      <c r="L1357" s="240"/>
      <c r="M1357" s="240"/>
      <c r="N1357" s="240"/>
      <c r="O1357" s="240"/>
      <c r="P1357" s="238">
        <f t="shared" si="190"/>
        <v>0</v>
      </c>
      <c r="Q1357" s="240"/>
      <c r="R1357" s="240"/>
      <c r="S1357" s="238">
        <f t="shared" si="191"/>
        <v>0</v>
      </c>
      <c r="T1357" s="240"/>
      <c r="U1357" s="240"/>
      <c r="V1357" s="238">
        <f t="shared" si="192"/>
        <v>0</v>
      </c>
      <c r="W1357" s="240"/>
      <c r="X1357" s="240"/>
      <c r="Y1357" s="238">
        <f t="shared" si="193"/>
        <v>0</v>
      </c>
      <c r="Z1357" s="240"/>
      <c r="AA1357" s="240"/>
      <c r="AB1357" s="240"/>
      <c r="AC1357" s="240"/>
      <c r="AD1357" s="240"/>
      <c r="AE1357" s="240"/>
      <c r="AF1357" s="240"/>
      <c r="AG1357" s="240"/>
      <c r="AH1357" s="240"/>
      <c r="AI1357" s="240"/>
      <c r="AJ1357" s="240"/>
      <c r="AK1357" s="240"/>
      <c r="AL1357" s="595" t="s">
        <v>4038</v>
      </c>
      <c r="AM1357" s="173">
        <v>62140</v>
      </c>
      <c r="AN1357" s="321">
        <f t="shared" si="189"/>
        <v>0</v>
      </c>
      <c r="AO1357" s="566" t="str">
        <f t="shared" si="195"/>
        <v/>
      </c>
      <c r="AP1357" s="209"/>
      <c r="AQ1357" s="209"/>
      <c r="AR1357" s="209"/>
      <c r="AS1357" s="209"/>
      <c r="AT1357" s="209"/>
      <c r="AU1357" s="209"/>
      <c r="AV1357" s="210"/>
    </row>
    <row r="1358" spans="1:48" ht="21" x14ac:dyDescent="0.15">
      <c r="A1358" s="81">
        <v>1202073</v>
      </c>
      <c r="B1358" s="592" t="s">
        <v>1568</v>
      </c>
      <c r="C1358" s="593" t="s">
        <v>2702</v>
      </c>
      <c r="D1358" s="304">
        <f t="shared" si="188"/>
        <v>0</v>
      </c>
      <c r="E1358" s="594"/>
      <c r="F1358" s="319"/>
      <c r="G1358" s="319"/>
      <c r="H1358" s="319"/>
      <c r="I1358" s="238">
        <f t="shared" si="187"/>
        <v>0</v>
      </c>
      <c r="J1358" s="240"/>
      <c r="K1358" s="240"/>
      <c r="L1358" s="240"/>
      <c r="M1358" s="240"/>
      <c r="N1358" s="240"/>
      <c r="O1358" s="240"/>
      <c r="P1358" s="238">
        <f t="shared" si="190"/>
        <v>0</v>
      </c>
      <c r="Q1358" s="240"/>
      <c r="R1358" s="240"/>
      <c r="S1358" s="238">
        <f t="shared" si="191"/>
        <v>0</v>
      </c>
      <c r="T1358" s="240"/>
      <c r="U1358" s="240"/>
      <c r="V1358" s="238">
        <f t="shared" si="192"/>
        <v>0</v>
      </c>
      <c r="W1358" s="240"/>
      <c r="X1358" s="240"/>
      <c r="Y1358" s="238">
        <f t="shared" si="193"/>
        <v>0</v>
      </c>
      <c r="Z1358" s="240"/>
      <c r="AA1358" s="240"/>
      <c r="AB1358" s="240"/>
      <c r="AC1358" s="240"/>
      <c r="AD1358" s="240"/>
      <c r="AE1358" s="240"/>
      <c r="AF1358" s="240"/>
      <c r="AG1358" s="240"/>
      <c r="AH1358" s="240"/>
      <c r="AI1358" s="240"/>
      <c r="AJ1358" s="240"/>
      <c r="AK1358" s="240"/>
      <c r="AL1358" s="595" t="s">
        <v>4038</v>
      </c>
      <c r="AM1358" s="173">
        <v>335810</v>
      </c>
      <c r="AN1358" s="321">
        <f t="shared" si="189"/>
        <v>0</v>
      </c>
      <c r="AO1358" s="566" t="str">
        <f t="shared" si="195"/>
        <v/>
      </c>
      <c r="AP1358" s="209"/>
      <c r="AQ1358" s="209"/>
      <c r="AR1358" s="209"/>
      <c r="AS1358" s="209"/>
      <c r="AT1358" s="209"/>
      <c r="AU1358" s="209"/>
      <c r="AV1358" s="210"/>
    </row>
    <row r="1359" spans="1:48" ht="21" x14ac:dyDescent="0.15">
      <c r="A1359" s="81">
        <v>1202173</v>
      </c>
      <c r="B1359" s="592" t="s">
        <v>1569</v>
      </c>
      <c r="C1359" s="593" t="s">
        <v>2702</v>
      </c>
      <c r="D1359" s="304">
        <f t="shared" si="188"/>
        <v>0</v>
      </c>
      <c r="E1359" s="594"/>
      <c r="F1359" s="319"/>
      <c r="G1359" s="319"/>
      <c r="H1359" s="319"/>
      <c r="I1359" s="238">
        <f t="shared" si="187"/>
        <v>0</v>
      </c>
      <c r="J1359" s="240"/>
      <c r="K1359" s="240"/>
      <c r="L1359" s="240"/>
      <c r="M1359" s="240"/>
      <c r="N1359" s="240"/>
      <c r="O1359" s="240"/>
      <c r="P1359" s="238">
        <f t="shared" si="190"/>
        <v>0</v>
      </c>
      <c r="Q1359" s="240"/>
      <c r="R1359" s="240"/>
      <c r="S1359" s="238">
        <f t="shared" si="191"/>
        <v>0</v>
      </c>
      <c r="T1359" s="240"/>
      <c r="U1359" s="240"/>
      <c r="V1359" s="238">
        <f t="shared" si="192"/>
        <v>0</v>
      </c>
      <c r="W1359" s="240"/>
      <c r="X1359" s="240"/>
      <c r="Y1359" s="238">
        <f t="shared" si="193"/>
        <v>0</v>
      </c>
      <c r="Z1359" s="240"/>
      <c r="AA1359" s="240"/>
      <c r="AB1359" s="240"/>
      <c r="AC1359" s="240"/>
      <c r="AD1359" s="240"/>
      <c r="AE1359" s="240"/>
      <c r="AF1359" s="240"/>
      <c r="AG1359" s="240"/>
      <c r="AH1359" s="240"/>
      <c r="AI1359" s="240"/>
      <c r="AJ1359" s="240"/>
      <c r="AK1359" s="240"/>
      <c r="AL1359" s="595" t="s">
        <v>4038</v>
      </c>
      <c r="AM1359" s="173">
        <v>457470</v>
      </c>
      <c r="AN1359" s="321">
        <f t="shared" si="189"/>
        <v>0</v>
      </c>
      <c r="AO1359" s="566" t="str">
        <f t="shared" si="195"/>
        <v/>
      </c>
      <c r="AP1359" s="209"/>
      <c r="AQ1359" s="209"/>
      <c r="AR1359" s="209"/>
      <c r="AS1359" s="209"/>
      <c r="AT1359" s="209"/>
      <c r="AU1359" s="209"/>
      <c r="AV1359" s="210"/>
    </row>
    <row r="1360" spans="1:48" x14ac:dyDescent="0.15">
      <c r="A1360" s="81">
        <v>1202053</v>
      </c>
      <c r="B1360" s="592" t="s">
        <v>419</v>
      </c>
      <c r="C1360" s="593" t="s">
        <v>2702</v>
      </c>
      <c r="D1360" s="304">
        <f t="shared" si="188"/>
        <v>0</v>
      </c>
      <c r="E1360" s="594"/>
      <c r="F1360" s="319"/>
      <c r="G1360" s="319"/>
      <c r="H1360" s="319"/>
      <c r="I1360" s="238">
        <f t="shared" si="187"/>
        <v>0</v>
      </c>
      <c r="J1360" s="240"/>
      <c r="K1360" s="240"/>
      <c r="L1360" s="240"/>
      <c r="M1360" s="240"/>
      <c r="N1360" s="240"/>
      <c r="O1360" s="240"/>
      <c r="P1360" s="238">
        <f t="shared" si="190"/>
        <v>0</v>
      </c>
      <c r="Q1360" s="240"/>
      <c r="R1360" s="240"/>
      <c r="S1360" s="238">
        <f t="shared" si="191"/>
        <v>0</v>
      </c>
      <c r="T1360" s="240"/>
      <c r="U1360" s="240"/>
      <c r="V1360" s="238">
        <f t="shared" si="192"/>
        <v>0</v>
      </c>
      <c r="W1360" s="240"/>
      <c r="X1360" s="240"/>
      <c r="Y1360" s="238">
        <f t="shared" si="193"/>
        <v>0</v>
      </c>
      <c r="Z1360" s="240"/>
      <c r="AA1360" s="240"/>
      <c r="AB1360" s="240"/>
      <c r="AC1360" s="240"/>
      <c r="AD1360" s="240"/>
      <c r="AE1360" s="240"/>
      <c r="AF1360" s="240"/>
      <c r="AG1360" s="240"/>
      <c r="AH1360" s="240"/>
      <c r="AI1360" s="240"/>
      <c r="AJ1360" s="240"/>
      <c r="AK1360" s="240"/>
      <c r="AL1360" s="595" t="s">
        <v>4038</v>
      </c>
      <c r="AM1360" s="173">
        <v>78600</v>
      </c>
      <c r="AN1360" s="321">
        <f t="shared" si="189"/>
        <v>0</v>
      </c>
      <c r="AO1360" s="566" t="str">
        <f t="shared" si="195"/>
        <v/>
      </c>
      <c r="AP1360" s="209"/>
      <c r="AQ1360" s="209"/>
      <c r="AR1360" s="209"/>
      <c r="AS1360" s="209"/>
      <c r="AT1360" s="209"/>
      <c r="AU1360" s="209"/>
      <c r="AV1360" s="210"/>
    </row>
    <row r="1361" spans="1:48" x14ac:dyDescent="0.15">
      <c r="A1361" s="81">
        <v>1202054</v>
      </c>
      <c r="B1361" s="592" t="s">
        <v>3839</v>
      </c>
      <c r="C1361" s="593" t="s">
        <v>2702</v>
      </c>
      <c r="D1361" s="304">
        <f t="shared" si="188"/>
        <v>0</v>
      </c>
      <c r="E1361" s="594"/>
      <c r="F1361" s="319"/>
      <c r="G1361" s="319"/>
      <c r="H1361" s="319"/>
      <c r="I1361" s="238">
        <f t="shared" si="187"/>
        <v>0</v>
      </c>
      <c r="J1361" s="240"/>
      <c r="K1361" s="240"/>
      <c r="L1361" s="240"/>
      <c r="M1361" s="240"/>
      <c r="N1361" s="240"/>
      <c r="O1361" s="240"/>
      <c r="P1361" s="238">
        <f t="shared" si="190"/>
        <v>0</v>
      </c>
      <c r="Q1361" s="240"/>
      <c r="R1361" s="240"/>
      <c r="S1361" s="238">
        <f t="shared" si="191"/>
        <v>0</v>
      </c>
      <c r="T1361" s="240"/>
      <c r="U1361" s="240"/>
      <c r="V1361" s="238">
        <f t="shared" si="192"/>
        <v>0</v>
      </c>
      <c r="W1361" s="240"/>
      <c r="X1361" s="240"/>
      <c r="Y1361" s="238">
        <f t="shared" si="193"/>
        <v>0</v>
      </c>
      <c r="Z1361" s="240"/>
      <c r="AA1361" s="240"/>
      <c r="AB1361" s="240"/>
      <c r="AC1361" s="240"/>
      <c r="AD1361" s="240"/>
      <c r="AE1361" s="240"/>
      <c r="AF1361" s="240"/>
      <c r="AG1361" s="240"/>
      <c r="AH1361" s="240"/>
      <c r="AI1361" s="240"/>
      <c r="AJ1361" s="240"/>
      <c r="AK1361" s="240"/>
      <c r="AL1361" s="595" t="s">
        <v>4038</v>
      </c>
      <c r="AM1361" s="173">
        <v>142410</v>
      </c>
      <c r="AN1361" s="321">
        <f t="shared" si="189"/>
        <v>0</v>
      </c>
      <c r="AO1361" s="566" t="str">
        <f t="shared" si="195"/>
        <v/>
      </c>
      <c r="AP1361" s="209"/>
      <c r="AQ1361" s="209"/>
      <c r="AR1361" s="209"/>
      <c r="AS1361" s="209"/>
      <c r="AT1361" s="209"/>
      <c r="AU1361" s="209"/>
      <c r="AV1361" s="210"/>
    </row>
    <row r="1362" spans="1:48" x14ac:dyDescent="0.15">
      <c r="A1362" s="81">
        <v>1202074</v>
      </c>
      <c r="B1362" s="592" t="s">
        <v>420</v>
      </c>
      <c r="C1362" s="593" t="s">
        <v>2702</v>
      </c>
      <c r="D1362" s="304">
        <f t="shared" si="188"/>
        <v>0</v>
      </c>
      <c r="E1362" s="594"/>
      <c r="F1362" s="319"/>
      <c r="G1362" s="319"/>
      <c r="H1362" s="319"/>
      <c r="I1362" s="238">
        <f t="shared" si="187"/>
        <v>0</v>
      </c>
      <c r="J1362" s="240"/>
      <c r="K1362" s="240"/>
      <c r="L1362" s="240"/>
      <c r="M1362" s="240"/>
      <c r="N1362" s="240"/>
      <c r="O1362" s="240"/>
      <c r="P1362" s="238">
        <f t="shared" si="190"/>
        <v>0</v>
      </c>
      <c r="Q1362" s="240"/>
      <c r="R1362" s="240"/>
      <c r="S1362" s="238">
        <f t="shared" si="191"/>
        <v>0</v>
      </c>
      <c r="T1362" s="240"/>
      <c r="U1362" s="240"/>
      <c r="V1362" s="238">
        <f t="shared" si="192"/>
        <v>0</v>
      </c>
      <c r="W1362" s="240"/>
      <c r="X1362" s="240"/>
      <c r="Y1362" s="238">
        <f t="shared" si="193"/>
        <v>0</v>
      </c>
      <c r="Z1362" s="240"/>
      <c r="AA1362" s="240"/>
      <c r="AB1362" s="240"/>
      <c r="AC1362" s="240"/>
      <c r="AD1362" s="240"/>
      <c r="AE1362" s="240"/>
      <c r="AF1362" s="240"/>
      <c r="AG1362" s="240"/>
      <c r="AH1362" s="240"/>
      <c r="AI1362" s="240"/>
      <c r="AJ1362" s="240"/>
      <c r="AK1362" s="240"/>
      <c r="AL1362" s="595" t="s">
        <v>4038</v>
      </c>
      <c r="AM1362" s="173">
        <v>96570</v>
      </c>
      <c r="AN1362" s="321">
        <f t="shared" si="189"/>
        <v>0</v>
      </c>
      <c r="AO1362" s="566" t="str">
        <f t="shared" si="195"/>
        <v/>
      </c>
      <c r="AP1362" s="209"/>
      <c r="AQ1362" s="209"/>
      <c r="AR1362" s="209"/>
      <c r="AS1362" s="209"/>
      <c r="AT1362" s="209"/>
      <c r="AU1362" s="209"/>
      <c r="AV1362" s="210"/>
    </row>
    <row r="1363" spans="1:48" ht="21" x14ac:dyDescent="0.15">
      <c r="A1363" s="81">
        <v>1202055</v>
      </c>
      <c r="B1363" s="592" t="s">
        <v>1570</v>
      </c>
      <c r="C1363" s="593" t="s">
        <v>2702</v>
      </c>
      <c r="D1363" s="304">
        <f t="shared" si="188"/>
        <v>0</v>
      </c>
      <c r="E1363" s="594"/>
      <c r="F1363" s="319"/>
      <c r="G1363" s="319"/>
      <c r="H1363" s="319"/>
      <c r="I1363" s="238">
        <f t="shared" si="187"/>
        <v>0</v>
      </c>
      <c r="J1363" s="240"/>
      <c r="K1363" s="240"/>
      <c r="L1363" s="240"/>
      <c r="M1363" s="240"/>
      <c r="N1363" s="240"/>
      <c r="O1363" s="240"/>
      <c r="P1363" s="319"/>
      <c r="Q1363" s="319"/>
      <c r="R1363" s="319"/>
      <c r="S1363" s="319"/>
      <c r="T1363" s="319"/>
      <c r="U1363" s="319"/>
      <c r="V1363" s="319"/>
      <c r="W1363" s="319"/>
      <c r="X1363" s="319"/>
      <c r="Y1363" s="319"/>
      <c r="Z1363" s="319"/>
      <c r="AA1363" s="319"/>
      <c r="AB1363" s="240"/>
      <c r="AC1363" s="240"/>
      <c r="AD1363" s="240"/>
      <c r="AE1363" s="240"/>
      <c r="AF1363" s="240"/>
      <c r="AG1363" s="240"/>
      <c r="AH1363" s="240"/>
      <c r="AI1363" s="240"/>
      <c r="AJ1363" s="240"/>
      <c r="AK1363" s="240"/>
      <c r="AL1363" s="595" t="s">
        <v>4037</v>
      </c>
      <c r="AM1363" s="173">
        <v>86160</v>
      </c>
      <c r="AN1363" s="321">
        <f t="shared" si="189"/>
        <v>0</v>
      </c>
      <c r="AO1363" s="209"/>
      <c r="AP1363" s="209"/>
      <c r="AQ1363" s="209"/>
      <c r="AR1363" s="209"/>
      <c r="AS1363" s="209"/>
      <c r="AT1363" s="209"/>
      <c r="AU1363" s="209"/>
      <c r="AV1363" s="210"/>
    </row>
    <row r="1364" spans="1:48" ht="21" x14ac:dyDescent="0.15">
      <c r="A1364" s="81">
        <v>1202056</v>
      </c>
      <c r="B1364" s="592" t="s">
        <v>1760</v>
      </c>
      <c r="C1364" s="593" t="s">
        <v>2702</v>
      </c>
      <c r="D1364" s="304">
        <f t="shared" si="188"/>
        <v>0</v>
      </c>
      <c r="E1364" s="594"/>
      <c r="F1364" s="319"/>
      <c r="G1364" s="319"/>
      <c r="H1364" s="319"/>
      <c r="I1364" s="238">
        <f t="shared" si="187"/>
        <v>0</v>
      </c>
      <c r="J1364" s="240"/>
      <c r="K1364" s="240"/>
      <c r="L1364" s="240"/>
      <c r="M1364" s="240"/>
      <c r="N1364" s="240"/>
      <c r="O1364" s="240"/>
      <c r="P1364" s="238">
        <f t="shared" si="190"/>
        <v>0</v>
      </c>
      <c r="Q1364" s="240"/>
      <c r="R1364" s="240"/>
      <c r="S1364" s="238">
        <f t="shared" si="191"/>
        <v>0</v>
      </c>
      <c r="T1364" s="240"/>
      <c r="U1364" s="240"/>
      <c r="V1364" s="238">
        <f t="shared" si="192"/>
        <v>0</v>
      </c>
      <c r="W1364" s="240"/>
      <c r="X1364" s="240"/>
      <c r="Y1364" s="238">
        <f t="shared" si="193"/>
        <v>0</v>
      </c>
      <c r="Z1364" s="240"/>
      <c r="AA1364" s="240"/>
      <c r="AB1364" s="240"/>
      <c r="AC1364" s="240"/>
      <c r="AD1364" s="240"/>
      <c r="AE1364" s="240"/>
      <c r="AF1364" s="240"/>
      <c r="AG1364" s="240"/>
      <c r="AH1364" s="240"/>
      <c r="AI1364" s="240"/>
      <c r="AJ1364" s="240"/>
      <c r="AK1364" s="240"/>
      <c r="AL1364" s="595" t="s">
        <v>4038</v>
      </c>
      <c r="AM1364" s="173">
        <v>193320</v>
      </c>
      <c r="AN1364" s="321">
        <f t="shared" si="189"/>
        <v>0</v>
      </c>
      <c r="AO1364" s="566" t="str">
        <f>IF(D1364&gt;=P1364 + S1364+ V1364 + Y1364,"","La suma no puede ser mayor al total")</f>
        <v/>
      </c>
      <c r="AP1364" s="209"/>
      <c r="AQ1364" s="209"/>
      <c r="AR1364" s="209"/>
      <c r="AS1364" s="209"/>
      <c r="AT1364" s="209"/>
      <c r="AU1364" s="209"/>
      <c r="AV1364" s="210"/>
    </row>
    <row r="1365" spans="1:48" x14ac:dyDescent="0.15">
      <c r="A1365" s="81">
        <v>1202058</v>
      </c>
      <c r="B1365" s="592" t="s">
        <v>2137</v>
      </c>
      <c r="C1365" s="593" t="s">
        <v>2702</v>
      </c>
      <c r="D1365" s="304">
        <f t="shared" si="188"/>
        <v>0</v>
      </c>
      <c r="E1365" s="594"/>
      <c r="F1365" s="319"/>
      <c r="G1365" s="319"/>
      <c r="H1365" s="319"/>
      <c r="I1365" s="238">
        <f t="shared" si="187"/>
        <v>0</v>
      </c>
      <c r="J1365" s="240"/>
      <c r="K1365" s="240"/>
      <c r="L1365" s="240"/>
      <c r="M1365" s="240"/>
      <c r="N1365" s="240"/>
      <c r="O1365" s="240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240"/>
      <c r="AC1365" s="240"/>
      <c r="AD1365" s="240"/>
      <c r="AE1365" s="240"/>
      <c r="AF1365" s="240"/>
      <c r="AG1365" s="240"/>
      <c r="AH1365" s="240"/>
      <c r="AI1365" s="240"/>
      <c r="AJ1365" s="240"/>
      <c r="AK1365" s="240"/>
      <c r="AL1365" s="595" t="s">
        <v>4037</v>
      </c>
      <c r="AM1365" s="173">
        <v>78600</v>
      </c>
      <c r="AN1365" s="321">
        <f t="shared" si="189"/>
        <v>0</v>
      </c>
      <c r="AO1365" s="209"/>
      <c r="AP1365" s="209"/>
      <c r="AQ1365" s="209"/>
      <c r="AR1365" s="209"/>
      <c r="AS1365" s="209"/>
      <c r="AT1365" s="209"/>
      <c r="AU1365" s="209"/>
      <c r="AV1365" s="210"/>
    </row>
    <row r="1366" spans="1:48" ht="21" x14ac:dyDescent="0.15">
      <c r="A1366" s="81">
        <v>1202059</v>
      </c>
      <c r="B1366" s="592" t="s">
        <v>899</v>
      </c>
      <c r="C1366" s="593" t="s">
        <v>2702</v>
      </c>
      <c r="D1366" s="304">
        <f t="shared" si="188"/>
        <v>0</v>
      </c>
      <c r="E1366" s="594"/>
      <c r="F1366" s="319"/>
      <c r="G1366" s="319"/>
      <c r="H1366" s="319"/>
      <c r="I1366" s="238">
        <f t="shared" si="187"/>
        <v>0</v>
      </c>
      <c r="J1366" s="240"/>
      <c r="K1366" s="240"/>
      <c r="L1366" s="240"/>
      <c r="M1366" s="240"/>
      <c r="N1366" s="240"/>
      <c r="O1366" s="240"/>
      <c r="P1366" s="319"/>
      <c r="Q1366" s="319"/>
      <c r="R1366" s="319"/>
      <c r="S1366" s="319"/>
      <c r="T1366" s="319"/>
      <c r="U1366" s="319"/>
      <c r="V1366" s="319"/>
      <c r="W1366" s="319"/>
      <c r="X1366" s="319"/>
      <c r="Y1366" s="319"/>
      <c r="Z1366" s="319"/>
      <c r="AA1366" s="319"/>
      <c r="AB1366" s="240"/>
      <c r="AC1366" s="240"/>
      <c r="AD1366" s="240"/>
      <c r="AE1366" s="240"/>
      <c r="AF1366" s="240"/>
      <c r="AG1366" s="240"/>
      <c r="AH1366" s="240"/>
      <c r="AI1366" s="240"/>
      <c r="AJ1366" s="240"/>
      <c r="AK1366" s="240"/>
      <c r="AL1366" s="595" t="s">
        <v>4037</v>
      </c>
      <c r="AM1366" s="173">
        <v>106410</v>
      </c>
      <c r="AN1366" s="321">
        <f t="shared" si="189"/>
        <v>0</v>
      </c>
      <c r="AO1366" s="209"/>
      <c r="AP1366" s="209"/>
      <c r="AQ1366" s="209"/>
      <c r="AR1366" s="209"/>
      <c r="AS1366" s="209"/>
      <c r="AT1366" s="209"/>
      <c r="AU1366" s="209"/>
      <c r="AV1366" s="210"/>
    </row>
    <row r="1367" spans="1:48" ht="21" x14ac:dyDescent="0.15">
      <c r="A1367" s="81">
        <v>1202060</v>
      </c>
      <c r="B1367" s="592" t="s">
        <v>321</v>
      </c>
      <c r="C1367" s="593" t="s">
        <v>2702</v>
      </c>
      <c r="D1367" s="304">
        <f t="shared" si="188"/>
        <v>0</v>
      </c>
      <c r="E1367" s="594"/>
      <c r="F1367" s="319"/>
      <c r="G1367" s="319"/>
      <c r="H1367" s="319"/>
      <c r="I1367" s="238">
        <f t="shared" si="187"/>
        <v>0</v>
      </c>
      <c r="J1367" s="240"/>
      <c r="K1367" s="240"/>
      <c r="L1367" s="240"/>
      <c r="M1367" s="240"/>
      <c r="N1367" s="240"/>
      <c r="O1367" s="240"/>
      <c r="P1367" s="238">
        <f t="shared" si="190"/>
        <v>0</v>
      </c>
      <c r="Q1367" s="240"/>
      <c r="R1367" s="240"/>
      <c r="S1367" s="238">
        <f t="shared" si="191"/>
        <v>0</v>
      </c>
      <c r="T1367" s="240"/>
      <c r="U1367" s="240"/>
      <c r="V1367" s="238">
        <f t="shared" si="192"/>
        <v>0</v>
      </c>
      <c r="W1367" s="240"/>
      <c r="X1367" s="240"/>
      <c r="Y1367" s="238">
        <f t="shared" si="193"/>
        <v>0</v>
      </c>
      <c r="Z1367" s="240"/>
      <c r="AA1367" s="240"/>
      <c r="AB1367" s="240"/>
      <c r="AC1367" s="240"/>
      <c r="AD1367" s="240"/>
      <c r="AE1367" s="240"/>
      <c r="AF1367" s="240"/>
      <c r="AG1367" s="240"/>
      <c r="AH1367" s="240"/>
      <c r="AI1367" s="240"/>
      <c r="AJ1367" s="240"/>
      <c r="AK1367" s="240"/>
      <c r="AL1367" s="595" t="s">
        <v>4038</v>
      </c>
      <c r="AM1367" s="173">
        <v>321320</v>
      </c>
      <c r="AN1367" s="321">
        <f t="shared" si="189"/>
        <v>0</v>
      </c>
      <c r="AO1367" s="566" t="str">
        <f t="shared" ref="AO1367:AO1377" si="196">IF(D1367&gt;=P1367 + S1367+ V1367 + Y1367,"","La suma no puede ser mayor al total")</f>
        <v/>
      </c>
      <c r="AP1367" s="209"/>
      <c r="AQ1367" s="209"/>
      <c r="AR1367" s="209"/>
      <c r="AS1367" s="209"/>
      <c r="AT1367" s="209"/>
      <c r="AU1367" s="209"/>
      <c r="AV1367" s="210"/>
    </row>
    <row r="1368" spans="1:48" x14ac:dyDescent="0.15">
      <c r="A1368" s="81">
        <v>1202061</v>
      </c>
      <c r="B1368" s="592" t="s">
        <v>322</v>
      </c>
      <c r="C1368" s="593" t="s">
        <v>2702</v>
      </c>
      <c r="D1368" s="304">
        <f t="shared" si="188"/>
        <v>0</v>
      </c>
      <c r="E1368" s="594"/>
      <c r="F1368" s="319"/>
      <c r="G1368" s="319"/>
      <c r="H1368" s="319"/>
      <c r="I1368" s="238">
        <f t="shared" si="187"/>
        <v>0</v>
      </c>
      <c r="J1368" s="240"/>
      <c r="K1368" s="240"/>
      <c r="L1368" s="240"/>
      <c r="M1368" s="240"/>
      <c r="N1368" s="240"/>
      <c r="O1368" s="240"/>
      <c r="P1368" s="238">
        <f t="shared" si="190"/>
        <v>0</v>
      </c>
      <c r="Q1368" s="240"/>
      <c r="R1368" s="240"/>
      <c r="S1368" s="238">
        <f t="shared" si="191"/>
        <v>0</v>
      </c>
      <c r="T1368" s="240"/>
      <c r="U1368" s="240"/>
      <c r="V1368" s="238">
        <f t="shared" si="192"/>
        <v>0</v>
      </c>
      <c r="W1368" s="240"/>
      <c r="X1368" s="240"/>
      <c r="Y1368" s="238">
        <f t="shared" si="193"/>
        <v>0</v>
      </c>
      <c r="Z1368" s="240"/>
      <c r="AA1368" s="240"/>
      <c r="AB1368" s="240"/>
      <c r="AC1368" s="240"/>
      <c r="AD1368" s="240"/>
      <c r="AE1368" s="240"/>
      <c r="AF1368" s="240"/>
      <c r="AG1368" s="240"/>
      <c r="AH1368" s="240"/>
      <c r="AI1368" s="240"/>
      <c r="AJ1368" s="240"/>
      <c r="AK1368" s="240"/>
      <c r="AL1368" s="595" t="s">
        <v>4038</v>
      </c>
      <c r="AM1368" s="173">
        <v>287510</v>
      </c>
      <c r="AN1368" s="321">
        <f t="shared" si="189"/>
        <v>0</v>
      </c>
      <c r="AO1368" s="566" t="str">
        <f t="shared" si="196"/>
        <v/>
      </c>
      <c r="AP1368" s="209"/>
      <c r="AQ1368" s="209"/>
      <c r="AR1368" s="209"/>
      <c r="AS1368" s="209"/>
      <c r="AT1368" s="209"/>
      <c r="AU1368" s="209"/>
      <c r="AV1368" s="210"/>
    </row>
    <row r="1369" spans="1:48" x14ac:dyDescent="0.15">
      <c r="A1369" s="81">
        <v>1202062</v>
      </c>
      <c r="B1369" s="592" t="s">
        <v>2053</v>
      </c>
      <c r="C1369" s="593" t="s">
        <v>2702</v>
      </c>
      <c r="D1369" s="304">
        <f t="shared" si="188"/>
        <v>0</v>
      </c>
      <c r="E1369" s="594"/>
      <c r="F1369" s="319"/>
      <c r="G1369" s="319"/>
      <c r="H1369" s="319"/>
      <c r="I1369" s="238">
        <f t="shared" ref="I1369:I1382" si="197">+J1369+K1369</f>
        <v>0</v>
      </c>
      <c r="J1369" s="240"/>
      <c r="K1369" s="240"/>
      <c r="L1369" s="240"/>
      <c r="M1369" s="240"/>
      <c r="N1369" s="240"/>
      <c r="O1369" s="240"/>
      <c r="P1369" s="238">
        <f t="shared" si="190"/>
        <v>0</v>
      </c>
      <c r="Q1369" s="240"/>
      <c r="R1369" s="240"/>
      <c r="S1369" s="238">
        <f t="shared" si="191"/>
        <v>0</v>
      </c>
      <c r="T1369" s="240"/>
      <c r="U1369" s="240"/>
      <c r="V1369" s="238">
        <f t="shared" si="192"/>
        <v>0</v>
      </c>
      <c r="W1369" s="240"/>
      <c r="X1369" s="240"/>
      <c r="Y1369" s="238">
        <f t="shared" si="193"/>
        <v>0</v>
      </c>
      <c r="Z1369" s="240"/>
      <c r="AA1369" s="240"/>
      <c r="AB1369" s="240"/>
      <c r="AC1369" s="240"/>
      <c r="AD1369" s="240"/>
      <c r="AE1369" s="240"/>
      <c r="AF1369" s="240"/>
      <c r="AG1369" s="240"/>
      <c r="AH1369" s="240"/>
      <c r="AI1369" s="240"/>
      <c r="AJ1369" s="240"/>
      <c r="AK1369" s="240"/>
      <c r="AL1369" s="595" t="s">
        <v>4038</v>
      </c>
      <c r="AM1369" s="173">
        <v>191810</v>
      </c>
      <c r="AN1369" s="321">
        <f t="shared" si="189"/>
        <v>0</v>
      </c>
      <c r="AO1369" s="566" t="str">
        <f t="shared" si="196"/>
        <v/>
      </c>
      <c r="AP1369" s="209"/>
      <c r="AQ1369" s="209"/>
      <c r="AR1369" s="209"/>
      <c r="AS1369" s="209"/>
      <c r="AT1369" s="209"/>
      <c r="AU1369" s="209"/>
      <c r="AV1369" s="210"/>
    </row>
    <row r="1370" spans="1:48" x14ac:dyDescent="0.15">
      <c r="A1370" s="81">
        <v>1202075</v>
      </c>
      <c r="B1370" s="592" t="s">
        <v>2054</v>
      </c>
      <c r="C1370" s="593" t="s">
        <v>2702</v>
      </c>
      <c r="D1370" s="304">
        <f t="shared" ref="D1370:D1382" si="198">SUM(J1370:O1370)</f>
        <v>0</v>
      </c>
      <c r="E1370" s="594"/>
      <c r="F1370" s="319"/>
      <c r="G1370" s="319"/>
      <c r="H1370" s="319"/>
      <c r="I1370" s="238">
        <f t="shared" si="197"/>
        <v>0</v>
      </c>
      <c r="J1370" s="240"/>
      <c r="K1370" s="240"/>
      <c r="L1370" s="240"/>
      <c r="M1370" s="240"/>
      <c r="N1370" s="240"/>
      <c r="O1370" s="240"/>
      <c r="P1370" s="238">
        <f t="shared" ref="P1370:P1382" si="199">SUM(Q1370:R1370)</f>
        <v>0</v>
      </c>
      <c r="Q1370" s="240"/>
      <c r="R1370" s="240"/>
      <c r="S1370" s="238">
        <f t="shared" ref="S1370:S1382" si="200">SUM(T1370:U1370)</f>
        <v>0</v>
      </c>
      <c r="T1370" s="240"/>
      <c r="U1370" s="240"/>
      <c r="V1370" s="238">
        <f t="shared" ref="V1370:V1382" si="201">SUM(W1370:X1370)</f>
        <v>0</v>
      </c>
      <c r="W1370" s="240"/>
      <c r="X1370" s="240"/>
      <c r="Y1370" s="238">
        <f t="shared" ref="Y1370:Y1382" si="202">SUM(Z1370:AA1370)</f>
        <v>0</v>
      </c>
      <c r="Z1370" s="240"/>
      <c r="AA1370" s="240"/>
      <c r="AB1370" s="240"/>
      <c r="AC1370" s="240"/>
      <c r="AD1370" s="240"/>
      <c r="AE1370" s="240"/>
      <c r="AF1370" s="240"/>
      <c r="AG1370" s="240"/>
      <c r="AH1370" s="240"/>
      <c r="AI1370" s="240"/>
      <c r="AJ1370" s="240"/>
      <c r="AK1370" s="240"/>
      <c r="AL1370" s="595" t="s">
        <v>4038</v>
      </c>
      <c r="AM1370" s="173">
        <v>155630</v>
      </c>
      <c r="AN1370" s="321">
        <f t="shared" ref="AN1370:AN1382" si="203">AM1370*I1370</f>
        <v>0</v>
      </c>
      <c r="AO1370" s="566" t="str">
        <f t="shared" si="196"/>
        <v/>
      </c>
      <c r="AP1370" s="209"/>
      <c r="AQ1370" s="209"/>
      <c r="AR1370" s="209"/>
      <c r="AS1370" s="209"/>
      <c r="AT1370" s="209"/>
      <c r="AU1370" s="209"/>
      <c r="AV1370" s="210"/>
    </row>
    <row r="1371" spans="1:48" ht="21" x14ac:dyDescent="0.15">
      <c r="A1371" s="81">
        <v>1202077</v>
      </c>
      <c r="B1371" s="592" t="s">
        <v>2055</v>
      </c>
      <c r="C1371" s="593" t="s">
        <v>2702</v>
      </c>
      <c r="D1371" s="304">
        <f t="shared" si="198"/>
        <v>0</v>
      </c>
      <c r="E1371" s="594"/>
      <c r="F1371" s="319"/>
      <c r="G1371" s="319"/>
      <c r="H1371" s="319"/>
      <c r="I1371" s="238">
        <f t="shared" si="197"/>
        <v>0</v>
      </c>
      <c r="J1371" s="240"/>
      <c r="K1371" s="240"/>
      <c r="L1371" s="240"/>
      <c r="M1371" s="240"/>
      <c r="N1371" s="240"/>
      <c r="O1371" s="240"/>
      <c r="P1371" s="238">
        <f t="shared" si="199"/>
        <v>0</v>
      </c>
      <c r="Q1371" s="240"/>
      <c r="R1371" s="240"/>
      <c r="S1371" s="238">
        <f t="shared" si="200"/>
        <v>0</v>
      </c>
      <c r="T1371" s="240"/>
      <c r="U1371" s="240"/>
      <c r="V1371" s="238">
        <f t="shared" si="201"/>
        <v>0</v>
      </c>
      <c r="W1371" s="240"/>
      <c r="X1371" s="240"/>
      <c r="Y1371" s="238">
        <f t="shared" si="202"/>
        <v>0</v>
      </c>
      <c r="Z1371" s="240"/>
      <c r="AA1371" s="240"/>
      <c r="AB1371" s="240"/>
      <c r="AC1371" s="240"/>
      <c r="AD1371" s="240"/>
      <c r="AE1371" s="240"/>
      <c r="AF1371" s="240"/>
      <c r="AG1371" s="240"/>
      <c r="AH1371" s="240"/>
      <c r="AI1371" s="240"/>
      <c r="AJ1371" s="240"/>
      <c r="AK1371" s="240"/>
      <c r="AL1371" s="595" t="s">
        <v>4038</v>
      </c>
      <c r="AM1371" s="173">
        <v>81700</v>
      </c>
      <c r="AN1371" s="321">
        <f t="shared" si="203"/>
        <v>0</v>
      </c>
      <c r="AO1371" s="566" t="str">
        <f t="shared" si="196"/>
        <v/>
      </c>
      <c r="AP1371" s="209"/>
      <c r="AQ1371" s="209"/>
      <c r="AR1371" s="209"/>
      <c r="AS1371" s="209"/>
      <c r="AT1371" s="209"/>
      <c r="AU1371" s="209"/>
      <c r="AV1371" s="210"/>
    </row>
    <row r="1372" spans="1:48" ht="21" x14ac:dyDescent="0.15">
      <c r="A1372" s="81">
        <v>1202063</v>
      </c>
      <c r="B1372" s="596" t="s">
        <v>3074</v>
      </c>
      <c r="C1372" s="593" t="s">
        <v>2702</v>
      </c>
      <c r="D1372" s="304">
        <f t="shared" si="198"/>
        <v>0</v>
      </c>
      <c r="E1372" s="594"/>
      <c r="F1372" s="319"/>
      <c r="G1372" s="319"/>
      <c r="H1372" s="319"/>
      <c r="I1372" s="238">
        <f t="shared" si="197"/>
        <v>0</v>
      </c>
      <c r="J1372" s="240"/>
      <c r="K1372" s="240"/>
      <c r="L1372" s="240"/>
      <c r="M1372" s="240"/>
      <c r="N1372" s="240"/>
      <c r="O1372" s="240"/>
      <c r="P1372" s="238">
        <f t="shared" si="199"/>
        <v>0</v>
      </c>
      <c r="Q1372" s="240"/>
      <c r="R1372" s="240"/>
      <c r="S1372" s="238">
        <f t="shared" si="200"/>
        <v>0</v>
      </c>
      <c r="T1372" s="240"/>
      <c r="U1372" s="240"/>
      <c r="V1372" s="238">
        <f t="shared" si="201"/>
        <v>0</v>
      </c>
      <c r="W1372" s="240"/>
      <c r="X1372" s="240"/>
      <c r="Y1372" s="238">
        <f t="shared" si="202"/>
        <v>0</v>
      </c>
      <c r="Z1372" s="240"/>
      <c r="AA1372" s="240"/>
      <c r="AB1372" s="240"/>
      <c r="AC1372" s="240"/>
      <c r="AD1372" s="240"/>
      <c r="AE1372" s="240"/>
      <c r="AF1372" s="240"/>
      <c r="AG1372" s="240"/>
      <c r="AH1372" s="240"/>
      <c r="AI1372" s="240"/>
      <c r="AJ1372" s="240"/>
      <c r="AK1372" s="240"/>
      <c r="AL1372" s="595" t="s">
        <v>4038</v>
      </c>
      <c r="AM1372" s="173">
        <v>150070</v>
      </c>
      <c r="AN1372" s="321">
        <f t="shared" si="203"/>
        <v>0</v>
      </c>
      <c r="AO1372" s="566" t="str">
        <f t="shared" si="196"/>
        <v/>
      </c>
      <c r="AP1372" s="209"/>
      <c r="AQ1372" s="209"/>
      <c r="AR1372" s="209"/>
      <c r="AS1372" s="209"/>
      <c r="AT1372" s="209"/>
      <c r="AU1372" s="209"/>
      <c r="AV1372" s="210"/>
    </row>
    <row r="1373" spans="1:48" ht="21" x14ac:dyDescent="0.15">
      <c r="A1373" s="81">
        <v>1202064</v>
      </c>
      <c r="B1373" s="596" t="s">
        <v>3075</v>
      </c>
      <c r="C1373" s="593" t="s">
        <v>2702</v>
      </c>
      <c r="D1373" s="304">
        <f t="shared" si="198"/>
        <v>0</v>
      </c>
      <c r="E1373" s="594"/>
      <c r="F1373" s="319"/>
      <c r="G1373" s="319"/>
      <c r="H1373" s="319"/>
      <c r="I1373" s="238">
        <f t="shared" si="197"/>
        <v>0</v>
      </c>
      <c r="J1373" s="240"/>
      <c r="K1373" s="240"/>
      <c r="L1373" s="240"/>
      <c r="M1373" s="240"/>
      <c r="N1373" s="240"/>
      <c r="O1373" s="240"/>
      <c r="P1373" s="238">
        <f t="shared" si="199"/>
        <v>0</v>
      </c>
      <c r="Q1373" s="240"/>
      <c r="R1373" s="240"/>
      <c r="S1373" s="238">
        <f t="shared" si="200"/>
        <v>0</v>
      </c>
      <c r="T1373" s="240"/>
      <c r="U1373" s="240"/>
      <c r="V1373" s="238">
        <f t="shared" si="201"/>
        <v>0</v>
      </c>
      <c r="W1373" s="240"/>
      <c r="X1373" s="240"/>
      <c r="Y1373" s="238">
        <f t="shared" si="202"/>
        <v>0</v>
      </c>
      <c r="Z1373" s="240"/>
      <c r="AA1373" s="240"/>
      <c r="AB1373" s="240"/>
      <c r="AC1373" s="240"/>
      <c r="AD1373" s="240"/>
      <c r="AE1373" s="240"/>
      <c r="AF1373" s="240"/>
      <c r="AG1373" s="240"/>
      <c r="AH1373" s="240"/>
      <c r="AI1373" s="240"/>
      <c r="AJ1373" s="240"/>
      <c r="AK1373" s="240"/>
      <c r="AL1373" s="595" t="s">
        <v>4038</v>
      </c>
      <c r="AM1373" s="173">
        <v>461080</v>
      </c>
      <c r="AN1373" s="321">
        <f t="shared" si="203"/>
        <v>0</v>
      </c>
      <c r="AO1373" s="566" t="str">
        <f t="shared" si="196"/>
        <v/>
      </c>
      <c r="AP1373" s="209"/>
      <c r="AQ1373" s="209"/>
      <c r="AR1373" s="209"/>
      <c r="AS1373" s="209"/>
      <c r="AT1373" s="209"/>
      <c r="AU1373" s="209"/>
      <c r="AV1373" s="210"/>
    </row>
    <row r="1374" spans="1:48" ht="21" x14ac:dyDescent="0.15">
      <c r="A1374" s="81">
        <v>1202164</v>
      </c>
      <c r="B1374" s="596" t="s">
        <v>3076</v>
      </c>
      <c r="C1374" s="593" t="s">
        <v>2702</v>
      </c>
      <c r="D1374" s="304">
        <f t="shared" si="198"/>
        <v>0</v>
      </c>
      <c r="E1374" s="594"/>
      <c r="F1374" s="319"/>
      <c r="G1374" s="319"/>
      <c r="H1374" s="319"/>
      <c r="I1374" s="238">
        <f t="shared" si="197"/>
        <v>0</v>
      </c>
      <c r="J1374" s="240"/>
      <c r="K1374" s="240"/>
      <c r="L1374" s="240"/>
      <c r="M1374" s="240"/>
      <c r="N1374" s="240"/>
      <c r="O1374" s="240"/>
      <c r="P1374" s="238">
        <f t="shared" si="199"/>
        <v>0</v>
      </c>
      <c r="Q1374" s="240"/>
      <c r="R1374" s="240"/>
      <c r="S1374" s="238">
        <f t="shared" si="200"/>
        <v>0</v>
      </c>
      <c r="T1374" s="240"/>
      <c r="U1374" s="240"/>
      <c r="V1374" s="238">
        <f t="shared" si="201"/>
        <v>0</v>
      </c>
      <c r="W1374" s="240"/>
      <c r="X1374" s="240"/>
      <c r="Y1374" s="238">
        <f t="shared" si="202"/>
        <v>0</v>
      </c>
      <c r="Z1374" s="240"/>
      <c r="AA1374" s="240"/>
      <c r="AB1374" s="240"/>
      <c r="AC1374" s="240"/>
      <c r="AD1374" s="240"/>
      <c r="AE1374" s="240"/>
      <c r="AF1374" s="240"/>
      <c r="AG1374" s="240"/>
      <c r="AH1374" s="240"/>
      <c r="AI1374" s="240"/>
      <c r="AJ1374" s="240"/>
      <c r="AK1374" s="240"/>
      <c r="AL1374" s="595" t="s">
        <v>4038</v>
      </c>
      <c r="AM1374" s="173">
        <v>582730</v>
      </c>
      <c r="AN1374" s="321">
        <f t="shared" si="203"/>
        <v>0</v>
      </c>
      <c r="AO1374" s="566" t="str">
        <f t="shared" si="196"/>
        <v/>
      </c>
      <c r="AP1374" s="209"/>
      <c r="AQ1374" s="209"/>
      <c r="AR1374" s="209"/>
      <c r="AS1374" s="209"/>
      <c r="AT1374" s="209"/>
      <c r="AU1374" s="209"/>
      <c r="AV1374" s="210"/>
    </row>
    <row r="1375" spans="1:48" x14ac:dyDescent="0.15">
      <c r="A1375" s="81">
        <v>1202065</v>
      </c>
      <c r="B1375" s="596" t="s">
        <v>86</v>
      </c>
      <c r="C1375" s="593" t="s">
        <v>2702</v>
      </c>
      <c r="D1375" s="304">
        <f t="shared" si="198"/>
        <v>0</v>
      </c>
      <c r="E1375" s="594"/>
      <c r="F1375" s="319"/>
      <c r="G1375" s="319"/>
      <c r="H1375" s="319"/>
      <c r="I1375" s="238">
        <f t="shared" si="197"/>
        <v>0</v>
      </c>
      <c r="J1375" s="240"/>
      <c r="K1375" s="240"/>
      <c r="L1375" s="240"/>
      <c r="M1375" s="240"/>
      <c r="N1375" s="240"/>
      <c r="O1375" s="240"/>
      <c r="P1375" s="238">
        <f t="shared" si="199"/>
        <v>0</v>
      </c>
      <c r="Q1375" s="240"/>
      <c r="R1375" s="240"/>
      <c r="S1375" s="238">
        <f t="shared" si="200"/>
        <v>0</v>
      </c>
      <c r="T1375" s="240"/>
      <c r="U1375" s="240"/>
      <c r="V1375" s="238">
        <f t="shared" si="201"/>
        <v>0</v>
      </c>
      <c r="W1375" s="240"/>
      <c r="X1375" s="240"/>
      <c r="Y1375" s="238">
        <f t="shared" si="202"/>
        <v>0</v>
      </c>
      <c r="Z1375" s="240"/>
      <c r="AA1375" s="240"/>
      <c r="AB1375" s="240"/>
      <c r="AC1375" s="240"/>
      <c r="AD1375" s="240"/>
      <c r="AE1375" s="240"/>
      <c r="AF1375" s="240"/>
      <c r="AG1375" s="240"/>
      <c r="AH1375" s="240"/>
      <c r="AI1375" s="240"/>
      <c r="AJ1375" s="240"/>
      <c r="AK1375" s="240"/>
      <c r="AL1375" s="595" t="s">
        <v>4038</v>
      </c>
      <c r="AM1375" s="173">
        <v>266810</v>
      </c>
      <c r="AN1375" s="321">
        <f t="shared" si="203"/>
        <v>0</v>
      </c>
      <c r="AO1375" s="566" t="str">
        <f t="shared" si="196"/>
        <v/>
      </c>
      <c r="AP1375" s="209"/>
      <c r="AQ1375" s="209"/>
      <c r="AR1375" s="209"/>
      <c r="AS1375" s="209"/>
      <c r="AT1375" s="209"/>
      <c r="AU1375" s="209"/>
      <c r="AV1375" s="210"/>
    </row>
    <row r="1376" spans="1:48" x14ac:dyDescent="0.15">
      <c r="A1376" s="81">
        <v>1202066</v>
      </c>
      <c r="B1376" s="592" t="s">
        <v>87</v>
      </c>
      <c r="C1376" s="593" t="s">
        <v>2702</v>
      </c>
      <c r="D1376" s="304">
        <f t="shared" si="198"/>
        <v>0</v>
      </c>
      <c r="E1376" s="594"/>
      <c r="F1376" s="319"/>
      <c r="G1376" s="319"/>
      <c r="H1376" s="319"/>
      <c r="I1376" s="238">
        <f t="shared" si="197"/>
        <v>0</v>
      </c>
      <c r="J1376" s="240"/>
      <c r="K1376" s="240"/>
      <c r="L1376" s="240"/>
      <c r="M1376" s="240"/>
      <c r="N1376" s="240"/>
      <c r="O1376" s="240"/>
      <c r="P1376" s="238">
        <f t="shared" si="199"/>
        <v>0</v>
      </c>
      <c r="Q1376" s="240"/>
      <c r="R1376" s="240"/>
      <c r="S1376" s="238">
        <f t="shared" si="200"/>
        <v>0</v>
      </c>
      <c r="T1376" s="240"/>
      <c r="U1376" s="240"/>
      <c r="V1376" s="238">
        <f t="shared" si="201"/>
        <v>0</v>
      </c>
      <c r="W1376" s="240"/>
      <c r="X1376" s="240"/>
      <c r="Y1376" s="238">
        <f t="shared" si="202"/>
        <v>0</v>
      </c>
      <c r="Z1376" s="240"/>
      <c r="AA1376" s="240"/>
      <c r="AB1376" s="240"/>
      <c r="AC1376" s="240"/>
      <c r="AD1376" s="240"/>
      <c r="AE1376" s="240"/>
      <c r="AF1376" s="240"/>
      <c r="AG1376" s="240"/>
      <c r="AH1376" s="240"/>
      <c r="AI1376" s="240"/>
      <c r="AJ1376" s="240"/>
      <c r="AK1376" s="240"/>
      <c r="AL1376" s="595" t="s">
        <v>4038</v>
      </c>
      <c r="AM1376" s="173">
        <v>75370</v>
      </c>
      <c r="AN1376" s="321">
        <f t="shared" si="203"/>
        <v>0</v>
      </c>
      <c r="AO1376" s="566" t="str">
        <f t="shared" si="196"/>
        <v/>
      </c>
      <c r="AP1376" s="209"/>
      <c r="AQ1376" s="209"/>
      <c r="AR1376" s="209"/>
      <c r="AS1376" s="209"/>
      <c r="AT1376" s="209"/>
      <c r="AU1376" s="209"/>
      <c r="AV1376" s="210"/>
    </row>
    <row r="1377" spans="1:48" ht="21" x14ac:dyDescent="0.15">
      <c r="A1377" s="81">
        <v>1202076</v>
      </c>
      <c r="B1377" s="592" t="s">
        <v>88</v>
      </c>
      <c r="C1377" s="593" t="s">
        <v>2702</v>
      </c>
      <c r="D1377" s="304">
        <f t="shared" si="198"/>
        <v>0</v>
      </c>
      <c r="E1377" s="594"/>
      <c r="F1377" s="319"/>
      <c r="G1377" s="319"/>
      <c r="H1377" s="319"/>
      <c r="I1377" s="238">
        <f t="shared" si="197"/>
        <v>0</v>
      </c>
      <c r="J1377" s="240"/>
      <c r="K1377" s="240"/>
      <c r="L1377" s="240"/>
      <c r="M1377" s="240"/>
      <c r="N1377" s="240"/>
      <c r="O1377" s="240"/>
      <c r="P1377" s="238">
        <f t="shared" si="199"/>
        <v>0</v>
      </c>
      <c r="Q1377" s="240"/>
      <c r="R1377" s="240"/>
      <c r="S1377" s="238">
        <f t="shared" si="200"/>
        <v>0</v>
      </c>
      <c r="T1377" s="240"/>
      <c r="U1377" s="240"/>
      <c r="V1377" s="238">
        <f t="shared" si="201"/>
        <v>0</v>
      </c>
      <c r="W1377" s="240"/>
      <c r="X1377" s="240"/>
      <c r="Y1377" s="238">
        <f t="shared" si="202"/>
        <v>0</v>
      </c>
      <c r="Z1377" s="240"/>
      <c r="AA1377" s="240"/>
      <c r="AB1377" s="240"/>
      <c r="AC1377" s="240"/>
      <c r="AD1377" s="240"/>
      <c r="AE1377" s="240"/>
      <c r="AF1377" s="240"/>
      <c r="AG1377" s="240"/>
      <c r="AH1377" s="240"/>
      <c r="AI1377" s="240"/>
      <c r="AJ1377" s="240"/>
      <c r="AK1377" s="240"/>
      <c r="AL1377" s="595" t="s">
        <v>4038</v>
      </c>
      <c r="AM1377" s="173">
        <v>161040</v>
      </c>
      <c r="AN1377" s="321">
        <f t="shared" si="203"/>
        <v>0</v>
      </c>
      <c r="AO1377" s="566" t="str">
        <f t="shared" si="196"/>
        <v/>
      </c>
      <c r="AP1377" s="209"/>
      <c r="AQ1377" s="209"/>
      <c r="AR1377" s="209"/>
      <c r="AS1377" s="209"/>
      <c r="AT1377" s="209"/>
      <c r="AU1377" s="209"/>
      <c r="AV1377" s="210"/>
    </row>
    <row r="1378" spans="1:48" ht="21" x14ac:dyDescent="0.15">
      <c r="A1378" s="81">
        <v>1202057</v>
      </c>
      <c r="B1378" s="596" t="s">
        <v>323</v>
      </c>
      <c r="C1378" s="593" t="s">
        <v>2702</v>
      </c>
      <c r="D1378" s="304">
        <f t="shared" si="198"/>
        <v>0</v>
      </c>
      <c r="E1378" s="594"/>
      <c r="F1378" s="319"/>
      <c r="G1378" s="319"/>
      <c r="H1378" s="319"/>
      <c r="I1378" s="238">
        <f t="shared" si="197"/>
        <v>0</v>
      </c>
      <c r="J1378" s="240"/>
      <c r="K1378" s="240"/>
      <c r="L1378" s="240"/>
      <c r="M1378" s="240"/>
      <c r="N1378" s="240"/>
      <c r="O1378" s="240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240"/>
      <c r="AC1378" s="240"/>
      <c r="AD1378" s="240"/>
      <c r="AE1378" s="240"/>
      <c r="AF1378" s="240"/>
      <c r="AG1378" s="240"/>
      <c r="AH1378" s="240"/>
      <c r="AI1378" s="240"/>
      <c r="AJ1378" s="240"/>
      <c r="AK1378" s="240"/>
      <c r="AL1378" s="595" t="s">
        <v>4037</v>
      </c>
      <c r="AM1378" s="173">
        <v>150920</v>
      </c>
      <c r="AN1378" s="321">
        <f t="shared" si="203"/>
        <v>0</v>
      </c>
      <c r="AO1378" s="209"/>
      <c r="AP1378" s="209"/>
      <c r="AQ1378" s="209"/>
      <c r="AR1378" s="209"/>
      <c r="AS1378" s="209"/>
      <c r="AT1378" s="209"/>
      <c r="AU1378" s="209"/>
      <c r="AV1378" s="210"/>
    </row>
    <row r="1379" spans="1:48" x14ac:dyDescent="0.15">
      <c r="A1379" s="81">
        <v>1202067</v>
      </c>
      <c r="B1379" s="592" t="s">
        <v>89</v>
      </c>
      <c r="C1379" s="593" t="s">
        <v>2702</v>
      </c>
      <c r="D1379" s="304">
        <f t="shared" si="198"/>
        <v>0</v>
      </c>
      <c r="E1379" s="594"/>
      <c r="F1379" s="319"/>
      <c r="G1379" s="319"/>
      <c r="H1379" s="319"/>
      <c r="I1379" s="238">
        <f t="shared" si="197"/>
        <v>0</v>
      </c>
      <c r="J1379" s="240"/>
      <c r="K1379" s="240"/>
      <c r="L1379" s="240"/>
      <c r="M1379" s="240"/>
      <c r="N1379" s="240"/>
      <c r="O1379" s="240"/>
      <c r="P1379" s="319"/>
      <c r="Q1379" s="319"/>
      <c r="R1379" s="319"/>
      <c r="S1379" s="319"/>
      <c r="T1379" s="319"/>
      <c r="U1379" s="319"/>
      <c r="V1379" s="319"/>
      <c r="W1379" s="319"/>
      <c r="X1379" s="319"/>
      <c r="Y1379" s="319"/>
      <c r="Z1379" s="319"/>
      <c r="AA1379" s="319"/>
      <c r="AB1379" s="240"/>
      <c r="AC1379" s="240"/>
      <c r="AD1379" s="240"/>
      <c r="AE1379" s="240"/>
      <c r="AF1379" s="240"/>
      <c r="AG1379" s="240"/>
      <c r="AH1379" s="240"/>
      <c r="AI1379" s="240"/>
      <c r="AJ1379" s="240"/>
      <c r="AK1379" s="240"/>
      <c r="AL1379" s="595" t="s">
        <v>4037</v>
      </c>
      <c r="AM1379" s="173">
        <v>168900</v>
      </c>
      <c r="AN1379" s="321">
        <f t="shared" si="203"/>
        <v>0</v>
      </c>
      <c r="AO1379" s="209"/>
      <c r="AP1379" s="209"/>
      <c r="AQ1379" s="209"/>
      <c r="AR1379" s="209"/>
      <c r="AS1379" s="209"/>
      <c r="AT1379" s="209"/>
      <c r="AU1379" s="209"/>
      <c r="AV1379" s="210"/>
    </row>
    <row r="1380" spans="1:48" x14ac:dyDescent="0.15">
      <c r="A1380" s="81">
        <v>1202068</v>
      </c>
      <c r="B1380" s="592" t="s">
        <v>567</v>
      </c>
      <c r="C1380" s="593" t="s">
        <v>2702</v>
      </c>
      <c r="D1380" s="304">
        <f t="shared" si="198"/>
        <v>0</v>
      </c>
      <c r="E1380" s="594"/>
      <c r="F1380" s="319"/>
      <c r="G1380" s="319"/>
      <c r="H1380" s="319"/>
      <c r="I1380" s="238">
        <f t="shared" si="197"/>
        <v>0</v>
      </c>
      <c r="J1380" s="240"/>
      <c r="K1380" s="240"/>
      <c r="L1380" s="240"/>
      <c r="M1380" s="240"/>
      <c r="N1380" s="240"/>
      <c r="O1380" s="240"/>
      <c r="P1380" s="319"/>
      <c r="Q1380" s="319"/>
      <c r="R1380" s="319"/>
      <c r="S1380" s="319"/>
      <c r="T1380" s="319"/>
      <c r="U1380" s="319"/>
      <c r="V1380" s="319"/>
      <c r="W1380" s="319"/>
      <c r="X1380" s="319"/>
      <c r="Y1380" s="319"/>
      <c r="Z1380" s="319"/>
      <c r="AA1380" s="319"/>
      <c r="AB1380" s="240"/>
      <c r="AC1380" s="240"/>
      <c r="AD1380" s="240"/>
      <c r="AE1380" s="240"/>
      <c r="AF1380" s="240"/>
      <c r="AG1380" s="240"/>
      <c r="AH1380" s="240"/>
      <c r="AI1380" s="240"/>
      <c r="AJ1380" s="240"/>
      <c r="AK1380" s="240"/>
      <c r="AL1380" s="595" t="s">
        <v>4037</v>
      </c>
      <c r="AM1380" s="173">
        <v>168900</v>
      </c>
      <c r="AN1380" s="321">
        <f t="shared" si="203"/>
        <v>0</v>
      </c>
      <c r="AO1380" s="209"/>
      <c r="AP1380" s="209"/>
      <c r="AQ1380" s="209"/>
      <c r="AR1380" s="209"/>
      <c r="AS1380" s="209"/>
      <c r="AT1380" s="209"/>
      <c r="AU1380" s="209"/>
      <c r="AV1380" s="210"/>
    </row>
    <row r="1381" spans="1:48" x14ac:dyDescent="0.15">
      <c r="A1381" s="81">
        <v>1202069</v>
      </c>
      <c r="B1381" s="592" t="s">
        <v>568</v>
      </c>
      <c r="C1381" s="593" t="s">
        <v>2702</v>
      </c>
      <c r="D1381" s="304">
        <f t="shared" si="198"/>
        <v>0</v>
      </c>
      <c r="E1381" s="594"/>
      <c r="F1381" s="319"/>
      <c r="G1381" s="319"/>
      <c r="H1381" s="319"/>
      <c r="I1381" s="238">
        <f t="shared" si="197"/>
        <v>0</v>
      </c>
      <c r="J1381" s="240"/>
      <c r="K1381" s="240"/>
      <c r="L1381" s="240"/>
      <c r="M1381" s="240"/>
      <c r="N1381" s="240"/>
      <c r="O1381" s="240"/>
      <c r="P1381" s="319"/>
      <c r="Q1381" s="319"/>
      <c r="R1381" s="319"/>
      <c r="S1381" s="319"/>
      <c r="T1381" s="319"/>
      <c r="U1381" s="319"/>
      <c r="V1381" s="319"/>
      <c r="W1381" s="319"/>
      <c r="X1381" s="319"/>
      <c r="Y1381" s="319"/>
      <c r="Z1381" s="319"/>
      <c r="AA1381" s="319"/>
      <c r="AB1381" s="240"/>
      <c r="AC1381" s="240"/>
      <c r="AD1381" s="240"/>
      <c r="AE1381" s="240"/>
      <c r="AF1381" s="240"/>
      <c r="AG1381" s="240"/>
      <c r="AH1381" s="240"/>
      <c r="AI1381" s="240"/>
      <c r="AJ1381" s="240"/>
      <c r="AK1381" s="240"/>
      <c r="AL1381" s="595" t="s">
        <v>4037</v>
      </c>
      <c r="AM1381" s="173">
        <v>168900</v>
      </c>
      <c r="AN1381" s="321">
        <f t="shared" si="203"/>
        <v>0</v>
      </c>
      <c r="AO1381" s="209"/>
      <c r="AP1381" s="209"/>
      <c r="AQ1381" s="209"/>
      <c r="AR1381" s="209"/>
      <c r="AS1381" s="209"/>
      <c r="AT1381" s="209"/>
      <c r="AU1381" s="209"/>
      <c r="AV1381" s="210"/>
    </row>
    <row r="1382" spans="1:48" s="254" customFormat="1" ht="21" x14ac:dyDescent="0.15">
      <c r="A1382" s="116">
        <v>1202078</v>
      </c>
      <c r="B1382" s="597" t="s">
        <v>1069</v>
      </c>
      <c r="C1382" s="598" t="s">
        <v>2702</v>
      </c>
      <c r="D1382" s="305">
        <f t="shared" si="198"/>
        <v>0</v>
      </c>
      <c r="E1382" s="599"/>
      <c r="F1382" s="324"/>
      <c r="G1382" s="324"/>
      <c r="H1382" s="324"/>
      <c r="I1382" s="246">
        <f t="shared" si="197"/>
        <v>0</v>
      </c>
      <c r="J1382" s="248"/>
      <c r="K1382" s="248"/>
      <c r="L1382" s="248"/>
      <c r="M1382" s="248"/>
      <c r="N1382" s="248"/>
      <c r="O1382" s="248"/>
      <c r="P1382" s="246">
        <f t="shared" si="199"/>
        <v>0</v>
      </c>
      <c r="Q1382" s="248"/>
      <c r="R1382" s="248"/>
      <c r="S1382" s="568">
        <f t="shared" si="200"/>
        <v>0</v>
      </c>
      <c r="T1382" s="240"/>
      <c r="U1382" s="240"/>
      <c r="V1382" s="246">
        <f t="shared" si="201"/>
        <v>0</v>
      </c>
      <c r="W1382" s="248"/>
      <c r="X1382" s="248"/>
      <c r="Y1382" s="568">
        <f t="shared" si="202"/>
        <v>0</v>
      </c>
      <c r="Z1382" s="248"/>
      <c r="AA1382" s="248"/>
      <c r="AB1382" s="248"/>
      <c r="AC1382" s="248"/>
      <c r="AD1382" s="248"/>
      <c r="AE1382" s="248"/>
      <c r="AF1382" s="248"/>
      <c r="AG1382" s="248"/>
      <c r="AH1382" s="248"/>
      <c r="AI1382" s="248"/>
      <c r="AJ1382" s="248"/>
      <c r="AK1382" s="248"/>
      <c r="AL1382" s="600" t="s">
        <v>4038</v>
      </c>
      <c r="AM1382" s="174">
        <v>154770</v>
      </c>
      <c r="AN1382" s="326">
        <f t="shared" si="203"/>
        <v>0</v>
      </c>
      <c r="AO1382" s="566" t="str">
        <f>IF(D1382&gt;=P1382 + S1382+ V1382 + Y1382,"","La suma no puede ser mayor al total")</f>
        <v/>
      </c>
      <c r="AP1382" s="209"/>
      <c r="AQ1382" s="209"/>
      <c r="AR1382" s="209"/>
      <c r="AS1382" s="209"/>
      <c r="AT1382" s="209"/>
      <c r="AU1382" s="209"/>
      <c r="AV1382" s="253"/>
    </row>
    <row r="1383" spans="1:48" s="257" customFormat="1" x14ac:dyDescent="0.15">
      <c r="A1383" s="65"/>
      <c r="B1383" s="255" t="s">
        <v>728</v>
      </c>
      <c r="C1383" s="256"/>
      <c r="D1383" s="385">
        <f>SUM(D1305:D1382)</f>
        <v>0</v>
      </c>
      <c r="E1383" s="536"/>
      <c r="F1383" s="275"/>
      <c r="G1383" s="275"/>
      <c r="H1383" s="275"/>
      <c r="I1383" s="385">
        <f>SUM(I1305:I1382)</f>
        <v>0</v>
      </c>
      <c r="J1383" s="385">
        <f t="shared" ref="J1383:AN1383" si="204">SUM(J1305:J1382)</f>
        <v>0</v>
      </c>
      <c r="K1383" s="385">
        <f t="shared" si="204"/>
        <v>0</v>
      </c>
      <c r="L1383" s="385">
        <f t="shared" si="204"/>
        <v>0</v>
      </c>
      <c r="M1383" s="385">
        <f t="shared" si="204"/>
        <v>0</v>
      </c>
      <c r="N1383" s="385">
        <f t="shared" si="204"/>
        <v>0</v>
      </c>
      <c r="O1383" s="385">
        <f t="shared" si="204"/>
        <v>0</v>
      </c>
      <c r="P1383" s="385">
        <f t="shared" si="204"/>
        <v>0</v>
      </c>
      <c r="Q1383" s="385">
        <f t="shared" si="204"/>
        <v>0</v>
      </c>
      <c r="R1383" s="385">
        <f t="shared" si="204"/>
        <v>0</v>
      </c>
      <c r="S1383" s="385">
        <f t="shared" si="204"/>
        <v>0</v>
      </c>
      <c r="T1383" s="385">
        <f t="shared" si="204"/>
        <v>0</v>
      </c>
      <c r="U1383" s="385">
        <f t="shared" si="204"/>
        <v>0</v>
      </c>
      <c r="V1383" s="385">
        <f t="shared" si="204"/>
        <v>0</v>
      </c>
      <c r="W1383" s="385">
        <f t="shared" si="204"/>
        <v>0</v>
      </c>
      <c r="X1383" s="385">
        <f t="shared" si="204"/>
        <v>0</v>
      </c>
      <c r="Y1383" s="385">
        <f t="shared" si="204"/>
        <v>0</v>
      </c>
      <c r="Z1383" s="385">
        <f t="shared" si="204"/>
        <v>0</v>
      </c>
      <c r="AA1383" s="385">
        <f t="shared" si="204"/>
        <v>0</v>
      </c>
      <c r="AB1383" s="385">
        <f t="shared" si="204"/>
        <v>0</v>
      </c>
      <c r="AC1383" s="385">
        <f t="shared" si="204"/>
        <v>0</v>
      </c>
      <c r="AD1383" s="385">
        <f t="shared" si="204"/>
        <v>0</v>
      </c>
      <c r="AE1383" s="385">
        <f t="shared" si="204"/>
        <v>0</v>
      </c>
      <c r="AF1383" s="385">
        <f t="shared" si="204"/>
        <v>0</v>
      </c>
      <c r="AG1383" s="385">
        <f t="shared" si="204"/>
        <v>0</v>
      </c>
      <c r="AH1383" s="385">
        <f t="shared" si="204"/>
        <v>0</v>
      </c>
      <c r="AI1383" s="385">
        <f t="shared" si="204"/>
        <v>0</v>
      </c>
      <c r="AJ1383" s="385">
        <f t="shared" si="204"/>
        <v>0</v>
      </c>
      <c r="AK1383" s="385">
        <f t="shared" si="204"/>
        <v>0</v>
      </c>
      <c r="AL1383" s="385">
        <f t="shared" si="204"/>
        <v>0</v>
      </c>
      <c r="AM1383" s="167">
        <f t="shared" si="204"/>
        <v>9557150</v>
      </c>
      <c r="AN1383" s="385">
        <f t="shared" si="204"/>
        <v>0</v>
      </c>
      <c r="AO1383" s="259"/>
      <c r="AP1383" s="259"/>
      <c r="AQ1383" s="259"/>
      <c r="AR1383" s="259"/>
      <c r="AS1383" s="259"/>
      <c r="AT1383" s="259"/>
      <c r="AU1383" s="259"/>
      <c r="AV1383" s="260"/>
    </row>
    <row r="1384" spans="1:48" s="388" customFormat="1" ht="12.75" customHeight="1" x14ac:dyDescent="0.15">
      <c r="A1384" s="559"/>
      <c r="B1384" s="280" t="s">
        <v>3073</v>
      </c>
      <c r="C1384" s="601"/>
      <c r="D1384" s="1316"/>
      <c r="E1384" s="1316"/>
      <c r="F1384" s="1316"/>
      <c r="G1384" s="1316"/>
      <c r="H1384" s="1316"/>
      <c r="I1384" s="1316"/>
      <c r="J1384" s="1316"/>
      <c r="K1384" s="1316"/>
      <c r="L1384" s="1316"/>
      <c r="M1384" s="1316"/>
      <c r="N1384" s="1316"/>
      <c r="O1384" s="1316"/>
      <c r="P1384" s="1316"/>
      <c r="Q1384" s="1316"/>
      <c r="R1384" s="1316"/>
      <c r="S1384" s="1316"/>
      <c r="T1384" s="1316"/>
      <c r="U1384" s="1316"/>
      <c r="V1384" s="1316"/>
      <c r="W1384" s="1316"/>
      <c r="X1384" s="1316"/>
      <c r="Y1384" s="1316"/>
      <c r="Z1384" s="1316"/>
      <c r="AA1384" s="1316"/>
      <c r="AB1384" s="1316"/>
      <c r="AC1384" s="1316"/>
      <c r="AD1384" s="1316"/>
      <c r="AE1384" s="1316"/>
      <c r="AF1384" s="1316"/>
      <c r="AG1384" s="1316"/>
      <c r="AH1384" s="1316"/>
      <c r="AI1384" s="1316"/>
      <c r="AJ1384" s="1316"/>
      <c r="AK1384" s="1316"/>
      <c r="AL1384" s="1316"/>
      <c r="AM1384" s="1316"/>
      <c r="AN1384" s="1317"/>
      <c r="AO1384" s="386"/>
      <c r="AP1384" s="386"/>
      <c r="AQ1384" s="386"/>
      <c r="AR1384" s="386"/>
      <c r="AS1384" s="386"/>
      <c r="AT1384" s="386"/>
      <c r="AU1384" s="386"/>
      <c r="AV1384" s="387"/>
    </row>
    <row r="1385" spans="1:48" s="271" customFormat="1" x14ac:dyDescent="0.15">
      <c r="A1385" s="109">
        <v>1301001</v>
      </c>
      <c r="B1385" s="281" t="s">
        <v>1449</v>
      </c>
      <c r="C1385" s="282" t="s">
        <v>2703</v>
      </c>
      <c r="D1385" s="303">
        <f t="shared" ref="D1385:D1401" si="205">SUM(E1385+H1385)</f>
        <v>0</v>
      </c>
      <c r="E1385" s="284">
        <f t="shared" ref="E1385:E1401" si="206">SUM(F1385:G1385)</f>
        <v>0</v>
      </c>
      <c r="F1385" s="285"/>
      <c r="G1385" s="285"/>
      <c r="H1385" s="285"/>
      <c r="I1385" s="314"/>
      <c r="J1385" s="314"/>
      <c r="K1385" s="314"/>
      <c r="L1385" s="314"/>
      <c r="M1385" s="314"/>
      <c r="N1385" s="314"/>
      <c r="O1385" s="314"/>
      <c r="P1385" s="314"/>
      <c r="Q1385" s="314"/>
      <c r="R1385" s="314"/>
      <c r="S1385" s="314"/>
      <c r="T1385" s="314"/>
      <c r="U1385" s="314"/>
      <c r="V1385" s="314"/>
      <c r="W1385" s="314"/>
      <c r="X1385" s="314"/>
      <c r="Y1385" s="314"/>
      <c r="Z1385" s="314"/>
      <c r="AA1385" s="314"/>
      <c r="AB1385" s="231"/>
      <c r="AC1385" s="231"/>
      <c r="AD1385" s="231"/>
      <c r="AE1385" s="231"/>
      <c r="AF1385" s="231"/>
      <c r="AG1385" s="231"/>
      <c r="AH1385" s="231"/>
      <c r="AI1385" s="231"/>
      <c r="AJ1385" s="231"/>
      <c r="AK1385" s="231"/>
      <c r="AL1385" s="602" t="s">
        <v>4044</v>
      </c>
      <c r="AM1385" s="189"/>
      <c r="AN1385" s="574"/>
      <c r="AO1385" s="209"/>
      <c r="AP1385" s="209"/>
      <c r="AQ1385" s="209"/>
      <c r="AR1385" s="209"/>
      <c r="AS1385" s="209"/>
      <c r="AT1385" s="209"/>
      <c r="AU1385" s="209"/>
      <c r="AV1385" s="270"/>
    </row>
    <row r="1386" spans="1:48" x14ac:dyDescent="0.15">
      <c r="A1386" s="70">
        <v>1301002</v>
      </c>
      <c r="B1386" s="290" t="s">
        <v>3888</v>
      </c>
      <c r="C1386" s="291" t="s">
        <v>2703</v>
      </c>
      <c r="D1386" s="304">
        <f t="shared" si="205"/>
        <v>0</v>
      </c>
      <c r="E1386" s="239">
        <f t="shared" si="206"/>
        <v>0</v>
      </c>
      <c r="F1386" s="240"/>
      <c r="G1386" s="240"/>
      <c r="H1386" s="240"/>
      <c r="I1386" s="319"/>
      <c r="J1386" s="319"/>
      <c r="K1386" s="319"/>
      <c r="L1386" s="319"/>
      <c r="M1386" s="319"/>
      <c r="N1386" s="319"/>
      <c r="O1386" s="319"/>
      <c r="P1386" s="319"/>
      <c r="Q1386" s="319"/>
      <c r="R1386" s="319"/>
      <c r="S1386" s="319"/>
      <c r="T1386" s="319"/>
      <c r="U1386" s="319"/>
      <c r="V1386" s="319"/>
      <c r="W1386" s="319"/>
      <c r="X1386" s="319"/>
      <c r="Y1386" s="319"/>
      <c r="Z1386" s="319"/>
      <c r="AA1386" s="319"/>
      <c r="AB1386" s="240"/>
      <c r="AC1386" s="240"/>
      <c r="AD1386" s="240"/>
      <c r="AE1386" s="240"/>
      <c r="AF1386" s="240"/>
      <c r="AG1386" s="240"/>
      <c r="AH1386" s="240"/>
      <c r="AI1386" s="240"/>
      <c r="AJ1386" s="240"/>
      <c r="AK1386" s="240"/>
      <c r="AL1386" s="358" t="s">
        <v>4044</v>
      </c>
      <c r="AM1386" s="190"/>
      <c r="AN1386" s="580"/>
      <c r="AO1386" s="209"/>
      <c r="AP1386" s="209"/>
      <c r="AQ1386" s="209"/>
      <c r="AR1386" s="209"/>
      <c r="AS1386" s="209"/>
      <c r="AT1386" s="209"/>
      <c r="AU1386" s="209"/>
      <c r="AV1386" s="210"/>
    </row>
    <row r="1387" spans="1:48" x14ac:dyDescent="0.15">
      <c r="A1387" s="70">
        <v>1301003</v>
      </c>
      <c r="B1387" s="290" t="s">
        <v>1450</v>
      </c>
      <c r="C1387" s="291" t="s">
        <v>2703</v>
      </c>
      <c r="D1387" s="304">
        <f t="shared" si="205"/>
        <v>0</v>
      </c>
      <c r="E1387" s="239">
        <f t="shared" si="206"/>
        <v>0</v>
      </c>
      <c r="F1387" s="240"/>
      <c r="G1387" s="240"/>
      <c r="H1387" s="240"/>
      <c r="I1387" s="319"/>
      <c r="J1387" s="319"/>
      <c r="K1387" s="319"/>
      <c r="L1387" s="319"/>
      <c r="M1387" s="319"/>
      <c r="N1387" s="319"/>
      <c r="O1387" s="319"/>
      <c r="P1387" s="319"/>
      <c r="Q1387" s="319"/>
      <c r="R1387" s="319"/>
      <c r="S1387" s="319"/>
      <c r="T1387" s="319"/>
      <c r="U1387" s="319"/>
      <c r="V1387" s="319"/>
      <c r="W1387" s="319"/>
      <c r="X1387" s="319"/>
      <c r="Y1387" s="319"/>
      <c r="Z1387" s="319"/>
      <c r="AA1387" s="319"/>
      <c r="AB1387" s="240"/>
      <c r="AC1387" s="240"/>
      <c r="AD1387" s="240"/>
      <c r="AE1387" s="240"/>
      <c r="AF1387" s="240"/>
      <c r="AG1387" s="240"/>
      <c r="AH1387" s="240"/>
      <c r="AI1387" s="240"/>
      <c r="AJ1387" s="240"/>
      <c r="AK1387" s="240"/>
      <c r="AL1387" s="358" t="s">
        <v>4044</v>
      </c>
      <c r="AM1387" s="190"/>
      <c r="AN1387" s="580"/>
      <c r="AO1387" s="209"/>
      <c r="AP1387" s="209"/>
      <c r="AQ1387" s="209"/>
      <c r="AR1387" s="209"/>
      <c r="AS1387" s="209"/>
      <c r="AT1387" s="209"/>
      <c r="AU1387" s="209"/>
      <c r="AV1387" s="210"/>
    </row>
    <row r="1388" spans="1:48" x14ac:dyDescent="0.15">
      <c r="A1388" s="70">
        <v>1301004</v>
      </c>
      <c r="B1388" s="290" t="s">
        <v>1451</v>
      </c>
      <c r="C1388" s="291" t="s">
        <v>2703</v>
      </c>
      <c r="D1388" s="304">
        <f t="shared" si="205"/>
        <v>0</v>
      </c>
      <c r="E1388" s="239">
        <f t="shared" si="206"/>
        <v>0</v>
      </c>
      <c r="F1388" s="240"/>
      <c r="G1388" s="240"/>
      <c r="H1388" s="240"/>
      <c r="I1388" s="319"/>
      <c r="J1388" s="319"/>
      <c r="K1388" s="319"/>
      <c r="L1388" s="319"/>
      <c r="M1388" s="319"/>
      <c r="N1388" s="319"/>
      <c r="O1388" s="319"/>
      <c r="P1388" s="319"/>
      <c r="Q1388" s="319"/>
      <c r="R1388" s="319"/>
      <c r="S1388" s="319"/>
      <c r="T1388" s="319"/>
      <c r="U1388" s="319"/>
      <c r="V1388" s="319"/>
      <c r="W1388" s="319"/>
      <c r="X1388" s="319"/>
      <c r="Y1388" s="319"/>
      <c r="Z1388" s="319"/>
      <c r="AA1388" s="319"/>
      <c r="AB1388" s="240"/>
      <c r="AC1388" s="240"/>
      <c r="AD1388" s="240"/>
      <c r="AE1388" s="240"/>
      <c r="AF1388" s="240"/>
      <c r="AG1388" s="240"/>
      <c r="AH1388" s="240"/>
      <c r="AI1388" s="240"/>
      <c r="AJ1388" s="240"/>
      <c r="AK1388" s="240"/>
      <c r="AL1388" s="358" t="s">
        <v>4044</v>
      </c>
      <c r="AM1388" s="190"/>
      <c r="AN1388" s="580"/>
      <c r="AO1388" s="209"/>
      <c r="AP1388" s="209"/>
      <c r="AQ1388" s="209"/>
      <c r="AR1388" s="209"/>
      <c r="AS1388" s="209"/>
      <c r="AT1388" s="209"/>
      <c r="AU1388" s="209"/>
      <c r="AV1388" s="210"/>
    </row>
    <row r="1389" spans="1:48" ht="21" x14ac:dyDescent="0.15">
      <c r="A1389" s="70">
        <v>1301005</v>
      </c>
      <c r="B1389" s="290" t="s">
        <v>1452</v>
      </c>
      <c r="C1389" s="291" t="s">
        <v>2703</v>
      </c>
      <c r="D1389" s="304">
        <f t="shared" si="205"/>
        <v>0</v>
      </c>
      <c r="E1389" s="239">
        <f t="shared" si="206"/>
        <v>0</v>
      </c>
      <c r="F1389" s="240"/>
      <c r="G1389" s="240"/>
      <c r="H1389" s="240"/>
      <c r="I1389" s="319"/>
      <c r="J1389" s="319"/>
      <c r="K1389" s="319"/>
      <c r="L1389" s="319"/>
      <c r="M1389" s="319"/>
      <c r="N1389" s="319"/>
      <c r="O1389" s="319"/>
      <c r="P1389" s="319"/>
      <c r="Q1389" s="319"/>
      <c r="R1389" s="319"/>
      <c r="S1389" s="319"/>
      <c r="T1389" s="319"/>
      <c r="U1389" s="319"/>
      <c r="V1389" s="319"/>
      <c r="W1389" s="319"/>
      <c r="X1389" s="319"/>
      <c r="Y1389" s="319"/>
      <c r="Z1389" s="319"/>
      <c r="AA1389" s="319"/>
      <c r="AB1389" s="240"/>
      <c r="AC1389" s="240"/>
      <c r="AD1389" s="240"/>
      <c r="AE1389" s="240"/>
      <c r="AF1389" s="240"/>
      <c r="AG1389" s="240"/>
      <c r="AH1389" s="240"/>
      <c r="AI1389" s="240"/>
      <c r="AJ1389" s="240"/>
      <c r="AK1389" s="240"/>
      <c r="AL1389" s="358" t="s">
        <v>4044</v>
      </c>
      <c r="AM1389" s="190"/>
      <c r="AN1389" s="580"/>
      <c r="AO1389" s="209"/>
      <c r="AP1389" s="209"/>
      <c r="AQ1389" s="209"/>
      <c r="AR1389" s="209"/>
      <c r="AS1389" s="209"/>
      <c r="AT1389" s="209"/>
      <c r="AU1389" s="209"/>
      <c r="AV1389" s="210"/>
    </row>
    <row r="1390" spans="1:48" ht="21" x14ac:dyDescent="0.15">
      <c r="A1390" s="70">
        <v>1301006</v>
      </c>
      <c r="B1390" s="290" t="s">
        <v>3886</v>
      </c>
      <c r="C1390" s="291" t="s">
        <v>2703</v>
      </c>
      <c r="D1390" s="304">
        <f t="shared" si="205"/>
        <v>0</v>
      </c>
      <c r="E1390" s="239">
        <f t="shared" si="206"/>
        <v>0</v>
      </c>
      <c r="F1390" s="240"/>
      <c r="G1390" s="240"/>
      <c r="H1390" s="240"/>
      <c r="I1390" s="319"/>
      <c r="J1390" s="319"/>
      <c r="K1390" s="319"/>
      <c r="L1390" s="319"/>
      <c r="M1390" s="319"/>
      <c r="N1390" s="319"/>
      <c r="O1390" s="319"/>
      <c r="P1390" s="319"/>
      <c r="Q1390" s="319"/>
      <c r="R1390" s="319"/>
      <c r="S1390" s="319"/>
      <c r="T1390" s="319"/>
      <c r="U1390" s="319"/>
      <c r="V1390" s="319"/>
      <c r="W1390" s="319"/>
      <c r="X1390" s="319"/>
      <c r="Y1390" s="319"/>
      <c r="Z1390" s="319"/>
      <c r="AA1390" s="319"/>
      <c r="AB1390" s="240"/>
      <c r="AC1390" s="240"/>
      <c r="AD1390" s="240"/>
      <c r="AE1390" s="240"/>
      <c r="AF1390" s="240"/>
      <c r="AG1390" s="240"/>
      <c r="AH1390" s="240"/>
      <c r="AI1390" s="240"/>
      <c r="AJ1390" s="240"/>
      <c r="AK1390" s="240"/>
      <c r="AL1390" s="358" t="s">
        <v>4044</v>
      </c>
      <c r="AM1390" s="190"/>
      <c r="AN1390" s="580"/>
      <c r="AO1390" s="209"/>
      <c r="AP1390" s="209"/>
      <c r="AQ1390" s="209"/>
      <c r="AR1390" s="209"/>
      <c r="AS1390" s="209"/>
      <c r="AT1390" s="209"/>
      <c r="AU1390" s="209"/>
      <c r="AV1390" s="210"/>
    </row>
    <row r="1391" spans="1:48" ht="21" x14ac:dyDescent="0.15">
      <c r="A1391" s="70">
        <v>1301007</v>
      </c>
      <c r="B1391" s="290" t="s">
        <v>3887</v>
      </c>
      <c r="C1391" s="291" t="s">
        <v>2703</v>
      </c>
      <c r="D1391" s="304">
        <f t="shared" si="205"/>
        <v>0</v>
      </c>
      <c r="E1391" s="239">
        <f t="shared" si="206"/>
        <v>0</v>
      </c>
      <c r="F1391" s="240"/>
      <c r="G1391" s="240"/>
      <c r="H1391" s="240"/>
      <c r="I1391" s="319"/>
      <c r="J1391" s="319"/>
      <c r="K1391" s="319"/>
      <c r="L1391" s="319"/>
      <c r="M1391" s="319"/>
      <c r="N1391" s="319"/>
      <c r="O1391" s="319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240"/>
      <c r="AC1391" s="240"/>
      <c r="AD1391" s="240"/>
      <c r="AE1391" s="240"/>
      <c r="AF1391" s="240"/>
      <c r="AG1391" s="240"/>
      <c r="AH1391" s="240"/>
      <c r="AI1391" s="240"/>
      <c r="AJ1391" s="240"/>
      <c r="AK1391" s="240"/>
      <c r="AL1391" s="358" t="s">
        <v>4044</v>
      </c>
      <c r="AM1391" s="190"/>
      <c r="AN1391" s="580"/>
      <c r="AO1391" s="209"/>
      <c r="AP1391" s="209"/>
      <c r="AQ1391" s="209"/>
      <c r="AR1391" s="209"/>
      <c r="AS1391" s="209"/>
      <c r="AT1391" s="209"/>
      <c r="AU1391" s="209"/>
      <c r="AV1391" s="210"/>
    </row>
    <row r="1392" spans="1:48" x14ac:dyDescent="0.15">
      <c r="A1392" s="70">
        <v>1301021</v>
      </c>
      <c r="B1392" s="290" t="s">
        <v>3877</v>
      </c>
      <c r="C1392" s="291" t="s">
        <v>2703</v>
      </c>
      <c r="D1392" s="304">
        <f t="shared" si="205"/>
        <v>0</v>
      </c>
      <c r="E1392" s="239">
        <f t="shared" si="206"/>
        <v>0</v>
      </c>
      <c r="F1392" s="240"/>
      <c r="G1392" s="240"/>
      <c r="H1392" s="240"/>
      <c r="I1392" s="319"/>
      <c r="J1392" s="319"/>
      <c r="K1392" s="319"/>
      <c r="L1392" s="319"/>
      <c r="M1392" s="319"/>
      <c r="N1392" s="319"/>
      <c r="O1392" s="319"/>
      <c r="P1392" s="319"/>
      <c r="Q1392" s="319"/>
      <c r="R1392" s="319"/>
      <c r="S1392" s="319"/>
      <c r="T1392" s="319"/>
      <c r="U1392" s="319"/>
      <c r="V1392" s="319"/>
      <c r="W1392" s="319"/>
      <c r="X1392" s="319"/>
      <c r="Y1392" s="319"/>
      <c r="Z1392" s="319"/>
      <c r="AA1392" s="319"/>
      <c r="AB1392" s="240"/>
      <c r="AC1392" s="240"/>
      <c r="AD1392" s="240"/>
      <c r="AE1392" s="240"/>
      <c r="AF1392" s="240"/>
      <c r="AG1392" s="240"/>
      <c r="AH1392" s="240"/>
      <c r="AI1392" s="240"/>
      <c r="AJ1392" s="240"/>
      <c r="AK1392" s="240"/>
      <c r="AL1392" s="358" t="s">
        <v>4044</v>
      </c>
      <c r="AM1392" s="190"/>
      <c r="AN1392" s="580"/>
      <c r="AO1392" s="209"/>
      <c r="AP1392" s="209"/>
      <c r="AQ1392" s="209"/>
      <c r="AR1392" s="209"/>
      <c r="AS1392" s="209"/>
      <c r="AT1392" s="209"/>
      <c r="AU1392" s="209"/>
      <c r="AV1392" s="210"/>
    </row>
    <row r="1393" spans="1:48" x14ac:dyDescent="0.15">
      <c r="A1393" s="70">
        <v>1301008</v>
      </c>
      <c r="B1393" s="290" t="s">
        <v>3878</v>
      </c>
      <c r="C1393" s="291" t="s">
        <v>2703</v>
      </c>
      <c r="D1393" s="304">
        <f t="shared" si="205"/>
        <v>0</v>
      </c>
      <c r="E1393" s="239">
        <f t="shared" si="206"/>
        <v>0</v>
      </c>
      <c r="F1393" s="240"/>
      <c r="G1393" s="240"/>
      <c r="H1393" s="240"/>
      <c r="I1393" s="319"/>
      <c r="J1393" s="319"/>
      <c r="K1393" s="319"/>
      <c r="L1393" s="319"/>
      <c r="M1393" s="319"/>
      <c r="N1393" s="319"/>
      <c r="O1393" s="319"/>
      <c r="P1393" s="319"/>
      <c r="Q1393" s="319"/>
      <c r="R1393" s="319"/>
      <c r="S1393" s="319"/>
      <c r="T1393" s="319"/>
      <c r="U1393" s="319"/>
      <c r="V1393" s="319"/>
      <c r="W1393" s="319"/>
      <c r="X1393" s="319"/>
      <c r="Y1393" s="319"/>
      <c r="Z1393" s="319"/>
      <c r="AA1393" s="319"/>
      <c r="AB1393" s="240"/>
      <c r="AC1393" s="240"/>
      <c r="AD1393" s="240"/>
      <c r="AE1393" s="240"/>
      <c r="AF1393" s="240"/>
      <c r="AG1393" s="240"/>
      <c r="AH1393" s="240"/>
      <c r="AI1393" s="240"/>
      <c r="AJ1393" s="240"/>
      <c r="AK1393" s="240"/>
      <c r="AL1393" s="358" t="s">
        <v>4044</v>
      </c>
      <c r="AM1393" s="190"/>
      <c r="AN1393" s="580"/>
      <c r="AO1393" s="209"/>
      <c r="AP1393" s="209"/>
      <c r="AQ1393" s="209"/>
      <c r="AR1393" s="209"/>
      <c r="AS1393" s="209"/>
      <c r="AT1393" s="209"/>
      <c r="AU1393" s="209"/>
      <c r="AV1393" s="210"/>
    </row>
    <row r="1394" spans="1:48" x14ac:dyDescent="0.15">
      <c r="A1394" s="70">
        <v>1301009</v>
      </c>
      <c r="B1394" s="290" t="s">
        <v>3879</v>
      </c>
      <c r="C1394" s="291" t="s">
        <v>2703</v>
      </c>
      <c r="D1394" s="304">
        <f t="shared" si="205"/>
        <v>0</v>
      </c>
      <c r="E1394" s="239">
        <f t="shared" si="206"/>
        <v>0</v>
      </c>
      <c r="F1394" s="240"/>
      <c r="G1394" s="240"/>
      <c r="H1394" s="240"/>
      <c r="I1394" s="319"/>
      <c r="J1394" s="319"/>
      <c r="K1394" s="319"/>
      <c r="L1394" s="319"/>
      <c r="M1394" s="319"/>
      <c r="N1394" s="319"/>
      <c r="O1394" s="319"/>
      <c r="P1394" s="319"/>
      <c r="Q1394" s="319"/>
      <c r="R1394" s="319"/>
      <c r="S1394" s="319"/>
      <c r="T1394" s="319"/>
      <c r="U1394" s="319"/>
      <c r="V1394" s="319"/>
      <c r="W1394" s="319"/>
      <c r="X1394" s="319"/>
      <c r="Y1394" s="319"/>
      <c r="Z1394" s="319"/>
      <c r="AA1394" s="319"/>
      <c r="AB1394" s="240"/>
      <c r="AC1394" s="240"/>
      <c r="AD1394" s="240"/>
      <c r="AE1394" s="240"/>
      <c r="AF1394" s="240"/>
      <c r="AG1394" s="240"/>
      <c r="AH1394" s="240"/>
      <c r="AI1394" s="240"/>
      <c r="AJ1394" s="240"/>
      <c r="AK1394" s="240"/>
      <c r="AL1394" s="358" t="s">
        <v>4044</v>
      </c>
      <c r="AM1394" s="190"/>
      <c r="AN1394" s="580"/>
      <c r="AO1394" s="209"/>
      <c r="AP1394" s="209"/>
      <c r="AQ1394" s="209"/>
      <c r="AR1394" s="209"/>
      <c r="AS1394" s="209"/>
      <c r="AT1394" s="209"/>
      <c r="AU1394" s="209"/>
      <c r="AV1394" s="210"/>
    </row>
    <row r="1395" spans="1:48" x14ac:dyDescent="0.15">
      <c r="A1395" s="70">
        <v>1301010</v>
      </c>
      <c r="B1395" s="290" t="s">
        <v>3880</v>
      </c>
      <c r="C1395" s="291" t="s">
        <v>2703</v>
      </c>
      <c r="D1395" s="304">
        <f t="shared" si="205"/>
        <v>0</v>
      </c>
      <c r="E1395" s="239">
        <f t="shared" si="206"/>
        <v>0</v>
      </c>
      <c r="F1395" s="240"/>
      <c r="G1395" s="240"/>
      <c r="H1395" s="240"/>
      <c r="I1395" s="319"/>
      <c r="J1395" s="319"/>
      <c r="K1395" s="319"/>
      <c r="L1395" s="319"/>
      <c r="M1395" s="319"/>
      <c r="N1395" s="319"/>
      <c r="O1395" s="319"/>
      <c r="P1395" s="319"/>
      <c r="Q1395" s="319"/>
      <c r="R1395" s="319"/>
      <c r="S1395" s="319"/>
      <c r="T1395" s="319"/>
      <c r="U1395" s="319"/>
      <c r="V1395" s="319"/>
      <c r="W1395" s="319"/>
      <c r="X1395" s="319"/>
      <c r="Y1395" s="319"/>
      <c r="Z1395" s="319"/>
      <c r="AA1395" s="319"/>
      <c r="AB1395" s="240"/>
      <c r="AC1395" s="240"/>
      <c r="AD1395" s="240"/>
      <c r="AE1395" s="240"/>
      <c r="AF1395" s="240"/>
      <c r="AG1395" s="240"/>
      <c r="AH1395" s="240"/>
      <c r="AI1395" s="240"/>
      <c r="AJ1395" s="240"/>
      <c r="AK1395" s="240"/>
      <c r="AL1395" s="358" t="s">
        <v>4044</v>
      </c>
      <c r="AM1395" s="190"/>
      <c r="AN1395" s="580"/>
      <c r="AO1395" s="209"/>
      <c r="AP1395" s="209"/>
      <c r="AQ1395" s="209"/>
      <c r="AR1395" s="209"/>
      <c r="AS1395" s="209"/>
      <c r="AT1395" s="209"/>
      <c r="AU1395" s="209"/>
      <c r="AV1395" s="210"/>
    </row>
    <row r="1396" spans="1:48" x14ac:dyDescent="0.15">
      <c r="A1396" s="70">
        <v>1301011</v>
      </c>
      <c r="B1396" s="290" t="s">
        <v>3881</v>
      </c>
      <c r="C1396" s="291" t="s">
        <v>2703</v>
      </c>
      <c r="D1396" s="304">
        <f t="shared" si="205"/>
        <v>0</v>
      </c>
      <c r="E1396" s="239">
        <f t="shared" si="206"/>
        <v>0</v>
      </c>
      <c r="F1396" s="240"/>
      <c r="G1396" s="240"/>
      <c r="H1396" s="240"/>
      <c r="I1396" s="319"/>
      <c r="J1396" s="319"/>
      <c r="K1396" s="319"/>
      <c r="L1396" s="319"/>
      <c r="M1396" s="319"/>
      <c r="N1396" s="319"/>
      <c r="O1396" s="319"/>
      <c r="P1396" s="319"/>
      <c r="Q1396" s="319"/>
      <c r="R1396" s="319"/>
      <c r="S1396" s="319"/>
      <c r="T1396" s="319"/>
      <c r="U1396" s="319"/>
      <c r="V1396" s="319"/>
      <c r="W1396" s="319"/>
      <c r="X1396" s="319"/>
      <c r="Y1396" s="319"/>
      <c r="Z1396" s="319"/>
      <c r="AA1396" s="319"/>
      <c r="AB1396" s="240"/>
      <c r="AC1396" s="240"/>
      <c r="AD1396" s="240"/>
      <c r="AE1396" s="240"/>
      <c r="AF1396" s="240"/>
      <c r="AG1396" s="240"/>
      <c r="AH1396" s="240"/>
      <c r="AI1396" s="240"/>
      <c r="AJ1396" s="240"/>
      <c r="AK1396" s="240"/>
      <c r="AL1396" s="358" t="s">
        <v>4044</v>
      </c>
      <c r="AM1396" s="190"/>
      <c r="AN1396" s="580"/>
      <c r="AO1396" s="209"/>
      <c r="AP1396" s="209"/>
      <c r="AQ1396" s="209"/>
      <c r="AR1396" s="209"/>
      <c r="AS1396" s="209"/>
      <c r="AT1396" s="209"/>
      <c r="AU1396" s="209"/>
      <c r="AV1396" s="210"/>
    </row>
    <row r="1397" spans="1:48" x14ac:dyDescent="0.15">
      <c r="A1397" s="70">
        <v>1301012</v>
      </c>
      <c r="B1397" s="290" t="s">
        <v>3885</v>
      </c>
      <c r="C1397" s="291" t="s">
        <v>2703</v>
      </c>
      <c r="D1397" s="304">
        <f t="shared" si="205"/>
        <v>0</v>
      </c>
      <c r="E1397" s="239">
        <f t="shared" si="206"/>
        <v>0</v>
      </c>
      <c r="F1397" s="240"/>
      <c r="G1397" s="240"/>
      <c r="H1397" s="240"/>
      <c r="I1397" s="319"/>
      <c r="J1397" s="319"/>
      <c r="K1397" s="319"/>
      <c r="L1397" s="319"/>
      <c r="M1397" s="319"/>
      <c r="N1397" s="319"/>
      <c r="O1397" s="319"/>
      <c r="P1397" s="319"/>
      <c r="Q1397" s="319"/>
      <c r="R1397" s="319"/>
      <c r="S1397" s="319"/>
      <c r="T1397" s="319"/>
      <c r="U1397" s="319"/>
      <c r="V1397" s="319"/>
      <c r="W1397" s="319"/>
      <c r="X1397" s="319"/>
      <c r="Y1397" s="319"/>
      <c r="Z1397" s="319"/>
      <c r="AA1397" s="319"/>
      <c r="AB1397" s="240"/>
      <c r="AC1397" s="240"/>
      <c r="AD1397" s="240"/>
      <c r="AE1397" s="240"/>
      <c r="AF1397" s="240"/>
      <c r="AG1397" s="240"/>
      <c r="AH1397" s="240"/>
      <c r="AI1397" s="240"/>
      <c r="AJ1397" s="240"/>
      <c r="AK1397" s="240"/>
      <c r="AL1397" s="358" t="s">
        <v>4044</v>
      </c>
      <c r="AM1397" s="190"/>
      <c r="AN1397" s="580"/>
      <c r="AO1397" s="209"/>
      <c r="AP1397" s="209"/>
      <c r="AQ1397" s="209"/>
      <c r="AR1397" s="209"/>
      <c r="AS1397" s="209"/>
      <c r="AT1397" s="209"/>
      <c r="AU1397" s="209"/>
      <c r="AV1397" s="210"/>
    </row>
    <row r="1398" spans="1:48" ht="21" x14ac:dyDescent="0.15">
      <c r="A1398" s="70">
        <v>1301015</v>
      </c>
      <c r="B1398" s="290" t="s">
        <v>3882</v>
      </c>
      <c r="C1398" s="291" t="s">
        <v>2703</v>
      </c>
      <c r="D1398" s="304">
        <f t="shared" si="205"/>
        <v>0</v>
      </c>
      <c r="E1398" s="239">
        <f t="shared" si="206"/>
        <v>0</v>
      </c>
      <c r="F1398" s="240"/>
      <c r="G1398" s="240"/>
      <c r="H1398" s="240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240"/>
      <c r="AC1398" s="240"/>
      <c r="AD1398" s="240"/>
      <c r="AE1398" s="240"/>
      <c r="AF1398" s="240"/>
      <c r="AG1398" s="240"/>
      <c r="AH1398" s="240"/>
      <c r="AI1398" s="240"/>
      <c r="AJ1398" s="240"/>
      <c r="AK1398" s="240"/>
      <c r="AL1398" s="358" t="s">
        <v>4044</v>
      </c>
      <c r="AM1398" s="190"/>
      <c r="AN1398" s="580"/>
      <c r="AO1398" s="209"/>
      <c r="AP1398" s="209"/>
      <c r="AQ1398" s="209"/>
      <c r="AR1398" s="209"/>
      <c r="AS1398" s="209"/>
      <c r="AT1398" s="209"/>
      <c r="AU1398" s="209"/>
      <c r="AV1398" s="210"/>
    </row>
    <row r="1399" spans="1:48" x14ac:dyDescent="0.15">
      <c r="A1399" s="70">
        <v>1301016</v>
      </c>
      <c r="B1399" s="290" t="s">
        <v>3883</v>
      </c>
      <c r="C1399" s="291" t="s">
        <v>2703</v>
      </c>
      <c r="D1399" s="304">
        <f t="shared" si="205"/>
        <v>0</v>
      </c>
      <c r="E1399" s="239">
        <f t="shared" si="206"/>
        <v>0</v>
      </c>
      <c r="F1399" s="240"/>
      <c r="G1399" s="240"/>
      <c r="H1399" s="240"/>
      <c r="I1399" s="319"/>
      <c r="J1399" s="319"/>
      <c r="K1399" s="319"/>
      <c r="L1399" s="319"/>
      <c r="M1399" s="319"/>
      <c r="N1399" s="319"/>
      <c r="O1399" s="319"/>
      <c r="P1399" s="319"/>
      <c r="Q1399" s="319"/>
      <c r="R1399" s="319"/>
      <c r="S1399" s="319"/>
      <c r="T1399" s="319"/>
      <c r="U1399" s="319"/>
      <c r="V1399" s="319"/>
      <c r="W1399" s="319"/>
      <c r="X1399" s="319"/>
      <c r="Y1399" s="319"/>
      <c r="Z1399" s="319"/>
      <c r="AA1399" s="319"/>
      <c r="AB1399" s="240"/>
      <c r="AC1399" s="240"/>
      <c r="AD1399" s="240"/>
      <c r="AE1399" s="240"/>
      <c r="AF1399" s="240"/>
      <c r="AG1399" s="240"/>
      <c r="AH1399" s="240"/>
      <c r="AI1399" s="240"/>
      <c r="AJ1399" s="240"/>
      <c r="AK1399" s="240"/>
      <c r="AL1399" s="358" t="s">
        <v>4044</v>
      </c>
      <c r="AM1399" s="190"/>
      <c r="AN1399" s="580"/>
      <c r="AO1399" s="209"/>
      <c r="AP1399" s="209"/>
      <c r="AQ1399" s="209"/>
      <c r="AR1399" s="209"/>
      <c r="AS1399" s="209"/>
      <c r="AT1399" s="209"/>
      <c r="AU1399" s="209"/>
      <c r="AV1399" s="210"/>
    </row>
    <row r="1400" spans="1:48" x14ac:dyDescent="0.15">
      <c r="A1400" s="70">
        <v>1301017</v>
      </c>
      <c r="B1400" s="290" t="s">
        <v>4095</v>
      </c>
      <c r="C1400" s="291" t="s">
        <v>2703</v>
      </c>
      <c r="D1400" s="304">
        <f t="shared" si="205"/>
        <v>0</v>
      </c>
      <c r="E1400" s="239">
        <f t="shared" si="206"/>
        <v>0</v>
      </c>
      <c r="F1400" s="240"/>
      <c r="G1400" s="240"/>
      <c r="H1400" s="240"/>
      <c r="I1400" s="319"/>
      <c r="J1400" s="319"/>
      <c r="K1400" s="319"/>
      <c r="L1400" s="319"/>
      <c r="M1400" s="319"/>
      <c r="N1400" s="319"/>
      <c r="O1400" s="319"/>
      <c r="P1400" s="319"/>
      <c r="Q1400" s="319"/>
      <c r="R1400" s="319"/>
      <c r="S1400" s="319"/>
      <c r="T1400" s="319"/>
      <c r="U1400" s="319"/>
      <c r="V1400" s="319"/>
      <c r="W1400" s="319"/>
      <c r="X1400" s="319"/>
      <c r="Y1400" s="319"/>
      <c r="Z1400" s="319"/>
      <c r="AA1400" s="319"/>
      <c r="AB1400" s="240"/>
      <c r="AC1400" s="240"/>
      <c r="AD1400" s="240"/>
      <c r="AE1400" s="240"/>
      <c r="AF1400" s="240"/>
      <c r="AG1400" s="240"/>
      <c r="AH1400" s="240"/>
      <c r="AI1400" s="240"/>
      <c r="AJ1400" s="240"/>
      <c r="AK1400" s="240"/>
      <c r="AL1400" s="358" t="s">
        <v>4044</v>
      </c>
      <c r="AM1400" s="190"/>
      <c r="AN1400" s="580"/>
      <c r="AO1400" s="209"/>
      <c r="AP1400" s="209"/>
      <c r="AQ1400" s="209"/>
      <c r="AR1400" s="209"/>
      <c r="AS1400" s="209"/>
      <c r="AT1400" s="209"/>
      <c r="AU1400" s="209"/>
      <c r="AV1400" s="210"/>
    </row>
    <row r="1401" spans="1:48" x14ac:dyDescent="0.15">
      <c r="A1401" s="70">
        <v>1301019</v>
      </c>
      <c r="B1401" s="290" t="s">
        <v>3884</v>
      </c>
      <c r="C1401" s="291" t="s">
        <v>2703</v>
      </c>
      <c r="D1401" s="304">
        <f t="shared" si="205"/>
        <v>0</v>
      </c>
      <c r="E1401" s="239">
        <f t="shared" si="206"/>
        <v>0</v>
      </c>
      <c r="F1401" s="240"/>
      <c r="G1401" s="240"/>
      <c r="H1401" s="240"/>
      <c r="I1401" s="319"/>
      <c r="J1401" s="319"/>
      <c r="K1401" s="319"/>
      <c r="L1401" s="319"/>
      <c r="M1401" s="319"/>
      <c r="N1401" s="319"/>
      <c r="O1401" s="319"/>
      <c r="P1401" s="319"/>
      <c r="Q1401" s="319"/>
      <c r="R1401" s="319"/>
      <c r="S1401" s="319"/>
      <c r="T1401" s="319"/>
      <c r="U1401" s="319"/>
      <c r="V1401" s="319"/>
      <c r="W1401" s="319"/>
      <c r="X1401" s="319"/>
      <c r="Y1401" s="319"/>
      <c r="Z1401" s="319"/>
      <c r="AA1401" s="319"/>
      <c r="AB1401" s="240"/>
      <c r="AC1401" s="240"/>
      <c r="AD1401" s="240"/>
      <c r="AE1401" s="240"/>
      <c r="AF1401" s="240"/>
      <c r="AG1401" s="240"/>
      <c r="AH1401" s="240"/>
      <c r="AI1401" s="240"/>
      <c r="AJ1401" s="240"/>
      <c r="AK1401" s="240"/>
      <c r="AL1401" s="358" t="s">
        <v>4044</v>
      </c>
      <c r="AM1401" s="190"/>
      <c r="AN1401" s="580"/>
      <c r="AO1401" s="209"/>
      <c r="AP1401" s="209"/>
      <c r="AQ1401" s="209"/>
      <c r="AR1401" s="209"/>
      <c r="AS1401" s="209"/>
      <c r="AT1401" s="209"/>
      <c r="AU1401" s="209"/>
      <c r="AV1401" s="210"/>
    </row>
    <row r="1402" spans="1:48" x14ac:dyDescent="0.15">
      <c r="A1402" s="70">
        <v>1301020</v>
      </c>
      <c r="B1402" s="290" t="s">
        <v>4096</v>
      </c>
      <c r="C1402" s="291" t="s">
        <v>2703</v>
      </c>
      <c r="D1402" s="304">
        <f t="shared" ref="D1402:D1447" si="207">SUM(E1402+H1402)</f>
        <v>0</v>
      </c>
      <c r="E1402" s="239">
        <f t="shared" ref="E1402:E1447" si="208">SUM(F1402:G1402)</f>
        <v>0</v>
      </c>
      <c r="F1402" s="240"/>
      <c r="G1402" s="240"/>
      <c r="H1402" s="240"/>
      <c r="I1402" s="319"/>
      <c r="J1402" s="319"/>
      <c r="K1402" s="319"/>
      <c r="L1402" s="319"/>
      <c r="M1402" s="319"/>
      <c r="N1402" s="319"/>
      <c r="O1402" s="319"/>
      <c r="P1402" s="319"/>
      <c r="Q1402" s="319"/>
      <c r="R1402" s="319"/>
      <c r="S1402" s="319"/>
      <c r="T1402" s="319"/>
      <c r="U1402" s="319"/>
      <c r="V1402" s="319"/>
      <c r="W1402" s="319"/>
      <c r="X1402" s="319"/>
      <c r="Y1402" s="319"/>
      <c r="Z1402" s="319"/>
      <c r="AA1402" s="319"/>
      <c r="AB1402" s="240"/>
      <c r="AC1402" s="240"/>
      <c r="AD1402" s="240"/>
      <c r="AE1402" s="240"/>
      <c r="AF1402" s="240"/>
      <c r="AG1402" s="240"/>
      <c r="AH1402" s="240"/>
      <c r="AI1402" s="240"/>
      <c r="AJ1402" s="240"/>
      <c r="AK1402" s="240"/>
      <c r="AL1402" s="358" t="s">
        <v>4044</v>
      </c>
      <c r="AM1402" s="190"/>
      <c r="AN1402" s="580"/>
      <c r="AO1402" s="209"/>
      <c r="AP1402" s="209"/>
      <c r="AQ1402" s="209"/>
      <c r="AR1402" s="209"/>
      <c r="AS1402" s="209"/>
      <c r="AT1402" s="209"/>
      <c r="AU1402" s="209"/>
      <c r="AV1402" s="210"/>
    </row>
    <row r="1403" spans="1:48" ht="21" x14ac:dyDescent="0.15">
      <c r="A1403" s="70">
        <v>1301024</v>
      </c>
      <c r="B1403" s="290" t="s">
        <v>517</v>
      </c>
      <c r="C1403" s="291" t="s">
        <v>2703</v>
      </c>
      <c r="D1403" s="304">
        <f t="shared" si="207"/>
        <v>0</v>
      </c>
      <c r="E1403" s="239">
        <f t="shared" si="208"/>
        <v>0</v>
      </c>
      <c r="F1403" s="240"/>
      <c r="G1403" s="240"/>
      <c r="H1403" s="240"/>
      <c r="I1403" s="319"/>
      <c r="J1403" s="319"/>
      <c r="K1403" s="319"/>
      <c r="L1403" s="319"/>
      <c r="M1403" s="319"/>
      <c r="N1403" s="319"/>
      <c r="O1403" s="319"/>
      <c r="P1403" s="319"/>
      <c r="Q1403" s="319"/>
      <c r="R1403" s="319"/>
      <c r="S1403" s="319"/>
      <c r="T1403" s="319"/>
      <c r="U1403" s="319"/>
      <c r="V1403" s="319"/>
      <c r="W1403" s="319"/>
      <c r="X1403" s="319"/>
      <c r="Y1403" s="319"/>
      <c r="Z1403" s="319"/>
      <c r="AA1403" s="319"/>
      <c r="AB1403" s="240"/>
      <c r="AC1403" s="240"/>
      <c r="AD1403" s="240"/>
      <c r="AE1403" s="240"/>
      <c r="AF1403" s="240"/>
      <c r="AG1403" s="240"/>
      <c r="AH1403" s="240"/>
      <c r="AI1403" s="240"/>
      <c r="AJ1403" s="240"/>
      <c r="AK1403" s="240"/>
      <c r="AL1403" s="358" t="s">
        <v>4044</v>
      </c>
      <c r="AM1403" s="190"/>
      <c r="AN1403" s="580"/>
      <c r="AO1403" s="209"/>
      <c r="AP1403" s="209"/>
      <c r="AQ1403" s="209"/>
      <c r="AR1403" s="209"/>
      <c r="AS1403" s="209"/>
      <c r="AT1403" s="209"/>
      <c r="AU1403" s="209"/>
      <c r="AV1403" s="210"/>
    </row>
    <row r="1404" spans="1:48" x14ac:dyDescent="0.15">
      <c r="A1404" s="70">
        <v>1301025</v>
      </c>
      <c r="B1404" s="290" t="s">
        <v>4064</v>
      </c>
      <c r="C1404" s="291" t="s">
        <v>2703</v>
      </c>
      <c r="D1404" s="304">
        <f t="shared" si="207"/>
        <v>0</v>
      </c>
      <c r="E1404" s="239">
        <f t="shared" si="208"/>
        <v>0</v>
      </c>
      <c r="F1404" s="240"/>
      <c r="G1404" s="240"/>
      <c r="H1404" s="240"/>
      <c r="I1404" s="319"/>
      <c r="J1404" s="319"/>
      <c r="K1404" s="319"/>
      <c r="L1404" s="319"/>
      <c r="M1404" s="319"/>
      <c r="N1404" s="319"/>
      <c r="O1404" s="319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240"/>
      <c r="AC1404" s="240"/>
      <c r="AD1404" s="240"/>
      <c r="AE1404" s="240"/>
      <c r="AF1404" s="240"/>
      <c r="AG1404" s="240"/>
      <c r="AH1404" s="240"/>
      <c r="AI1404" s="240"/>
      <c r="AJ1404" s="240"/>
      <c r="AK1404" s="240"/>
      <c r="AL1404" s="358" t="s">
        <v>4044</v>
      </c>
      <c r="AM1404" s="190"/>
      <c r="AN1404" s="580"/>
      <c r="AO1404" s="209"/>
      <c r="AP1404" s="209"/>
      <c r="AQ1404" s="209"/>
      <c r="AR1404" s="209"/>
      <c r="AS1404" s="209"/>
      <c r="AT1404" s="209"/>
      <c r="AU1404" s="209"/>
      <c r="AV1404" s="210"/>
    </row>
    <row r="1405" spans="1:48" x14ac:dyDescent="0.15">
      <c r="A1405" s="70">
        <v>1301026</v>
      </c>
      <c r="B1405" s="290" t="s">
        <v>4065</v>
      </c>
      <c r="C1405" s="291" t="s">
        <v>2703</v>
      </c>
      <c r="D1405" s="304">
        <f t="shared" si="207"/>
        <v>0</v>
      </c>
      <c r="E1405" s="239">
        <f t="shared" si="208"/>
        <v>0</v>
      </c>
      <c r="F1405" s="240"/>
      <c r="G1405" s="240"/>
      <c r="H1405" s="240"/>
      <c r="I1405" s="319"/>
      <c r="J1405" s="319"/>
      <c r="K1405" s="319"/>
      <c r="L1405" s="319"/>
      <c r="M1405" s="319"/>
      <c r="N1405" s="319"/>
      <c r="O1405" s="319"/>
      <c r="P1405" s="319"/>
      <c r="Q1405" s="319"/>
      <c r="R1405" s="319"/>
      <c r="S1405" s="319"/>
      <c r="T1405" s="319"/>
      <c r="U1405" s="319"/>
      <c r="V1405" s="319"/>
      <c r="W1405" s="319"/>
      <c r="X1405" s="319"/>
      <c r="Y1405" s="319"/>
      <c r="Z1405" s="319"/>
      <c r="AA1405" s="319"/>
      <c r="AB1405" s="240"/>
      <c r="AC1405" s="240"/>
      <c r="AD1405" s="240"/>
      <c r="AE1405" s="240"/>
      <c r="AF1405" s="240"/>
      <c r="AG1405" s="240"/>
      <c r="AH1405" s="240"/>
      <c r="AI1405" s="240"/>
      <c r="AJ1405" s="240"/>
      <c r="AK1405" s="240"/>
      <c r="AL1405" s="358" t="s">
        <v>4044</v>
      </c>
      <c r="AM1405" s="190"/>
      <c r="AN1405" s="580"/>
      <c r="AO1405" s="209"/>
      <c r="AP1405" s="209"/>
      <c r="AQ1405" s="209"/>
      <c r="AR1405" s="209"/>
      <c r="AS1405" s="209"/>
      <c r="AT1405" s="209"/>
      <c r="AU1405" s="209"/>
      <c r="AV1405" s="210"/>
    </row>
    <row r="1406" spans="1:48" ht="21" x14ac:dyDescent="0.15">
      <c r="A1406" s="70">
        <v>1301027</v>
      </c>
      <c r="B1406" s="290" t="s">
        <v>450</v>
      </c>
      <c r="C1406" s="291" t="s">
        <v>2703</v>
      </c>
      <c r="D1406" s="304">
        <f t="shared" si="207"/>
        <v>0</v>
      </c>
      <c r="E1406" s="239">
        <f t="shared" si="208"/>
        <v>0</v>
      </c>
      <c r="F1406" s="240"/>
      <c r="G1406" s="240"/>
      <c r="H1406" s="240"/>
      <c r="I1406" s="319"/>
      <c r="J1406" s="319"/>
      <c r="K1406" s="319"/>
      <c r="L1406" s="319"/>
      <c r="M1406" s="319"/>
      <c r="N1406" s="319"/>
      <c r="O1406" s="319"/>
      <c r="P1406" s="319"/>
      <c r="Q1406" s="319"/>
      <c r="R1406" s="319"/>
      <c r="S1406" s="319"/>
      <c r="T1406" s="319"/>
      <c r="U1406" s="319"/>
      <c r="V1406" s="319"/>
      <c r="W1406" s="319"/>
      <c r="X1406" s="319"/>
      <c r="Y1406" s="319"/>
      <c r="Z1406" s="319"/>
      <c r="AA1406" s="319"/>
      <c r="AB1406" s="240"/>
      <c r="AC1406" s="240"/>
      <c r="AD1406" s="240"/>
      <c r="AE1406" s="240"/>
      <c r="AF1406" s="240"/>
      <c r="AG1406" s="240"/>
      <c r="AH1406" s="240"/>
      <c r="AI1406" s="240"/>
      <c r="AJ1406" s="240"/>
      <c r="AK1406" s="240"/>
      <c r="AL1406" s="358" t="s">
        <v>4044</v>
      </c>
      <c r="AM1406" s="190"/>
      <c r="AN1406" s="580"/>
      <c r="AO1406" s="209"/>
      <c r="AP1406" s="209"/>
      <c r="AQ1406" s="209"/>
      <c r="AR1406" s="209"/>
      <c r="AS1406" s="209"/>
      <c r="AT1406" s="209"/>
      <c r="AU1406" s="209"/>
      <c r="AV1406" s="210"/>
    </row>
    <row r="1407" spans="1:48" ht="21" x14ac:dyDescent="0.15">
      <c r="A1407" s="70">
        <v>1301028</v>
      </c>
      <c r="B1407" s="290" t="s">
        <v>4097</v>
      </c>
      <c r="C1407" s="291" t="s">
        <v>2703</v>
      </c>
      <c r="D1407" s="304">
        <f t="shared" si="207"/>
        <v>0</v>
      </c>
      <c r="E1407" s="239">
        <f t="shared" si="208"/>
        <v>0</v>
      </c>
      <c r="F1407" s="240"/>
      <c r="G1407" s="240"/>
      <c r="H1407" s="240"/>
      <c r="I1407" s="319"/>
      <c r="J1407" s="319"/>
      <c r="K1407" s="319"/>
      <c r="L1407" s="319"/>
      <c r="M1407" s="319"/>
      <c r="N1407" s="319"/>
      <c r="O1407" s="319"/>
      <c r="P1407" s="319"/>
      <c r="Q1407" s="319"/>
      <c r="R1407" s="319"/>
      <c r="S1407" s="319"/>
      <c r="T1407" s="319"/>
      <c r="U1407" s="319"/>
      <c r="V1407" s="319"/>
      <c r="W1407" s="319"/>
      <c r="X1407" s="319"/>
      <c r="Y1407" s="319"/>
      <c r="Z1407" s="319"/>
      <c r="AA1407" s="319"/>
      <c r="AB1407" s="240"/>
      <c r="AC1407" s="240"/>
      <c r="AD1407" s="240"/>
      <c r="AE1407" s="240"/>
      <c r="AF1407" s="240"/>
      <c r="AG1407" s="240"/>
      <c r="AH1407" s="240"/>
      <c r="AI1407" s="240"/>
      <c r="AJ1407" s="240"/>
      <c r="AK1407" s="240"/>
      <c r="AL1407" s="358" t="s">
        <v>4044</v>
      </c>
      <c r="AM1407" s="190"/>
      <c r="AN1407" s="580"/>
      <c r="AO1407" s="209"/>
      <c r="AP1407" s="209"/>
      <c r="AQ1407" s="209"/>
      <c r="AR1407" s="209"/>
      <c r="AS1407" s="209"/>
      <c r="AT1407" s="209"/>
      <c r="AU1407" s="209"/>
      <c r="AV1407" s="210"/>
    </row>
    <row r="1408" spans="1:48" ht="21" x14ac:dyDescent="0.15">
      <c r="A1408" s="70">
        <v>1301029</v>
      </c>
      <c r="B1408" s="290" t="s">
        <v>3781</v>
      </c>
      <c r="C1408" s="291" t="s">
        <v>2703</v>
      </c>
      <c r="D1408" s="304">
        <f t="shared" si="207"/>
        <v>0</v>
      </c>
      <c r="E1408" s="239">
        <f t="shared" si="208"/>
        <v>0</v>
      </c>
      <c r="F1408" s="240"/>
      <c r="G1408" s="240"/>
      <c r="H1408" s="240"/>
      <c r="I1408" s="319"/>
      <c r="J1408" s="319"/>
      <c r="K1408" s="319"/>
      <c r="L1408" s="319"/>
      <c r="M1408" s="319"/>
      <c r="N1408" s="319"/>
      <c r="O1408" s="319"/>
      <c r="P1408" s="319"/>
      <c r="Q1408" s="319"/>
      <c r="R1408" s="319"/>
      <c r="S1408" s="319"/>
      <c r="T1408" s="319"/>
      <c r="U1408" s="319"/>
      <c r="V1408" s="319"/>
      <c r="W1408" s="319"/>
      <c r="X1408" s="319"/>
      <c r="Y1408" s="319"/>
      <c r="Z1408" s="319"/>
      <c r="AA1408" s="319"/>
      <c r="AB1408" s="240"/>
      <c r="AC1408" s="240"/>
      <c r="AD1408" s="240"/>
      <c r="AE1408" s="240"/>
      <c r="AF1408" s="240"/>
      <c r="AG1408" s="240"/>
      <c r="AH1408" s="240"/>
      <c r="AI1408" s="240"/>
      <c r="AJ1408" s="240"/>
      <c r="AK1408" s="240"/>
      <c r="AL1408" s="358" t="s">
        <v>4044</v>
      </c>
      <c r="AM1408" s="190"/>
      <c r="AN1408" s="580"/>
      <c r="AO1408" s="209"/>
      <c r="AP1408" s="209"/>
      <c r="AQ1408" s="209"/>
      <c r="AR1408" s="209"/>
      <c r="AS1408" s="209"/>
      <c r="AT1408" s="209"/>
      <c r="AU1408" s="209"/>
      <c r="AV1408" s="210"/>
    </row>
    <row r="1409" spans="1:48" x14ac:dyDescent="0.15">
      <c r="A1409" s="70">
        <v>1301030</v>
      </c>
      <c r="B1409" s="290" t="s">
        <v>3782</v>
      </c>
      <c r="C1409" s="291" t="s">
        <v>2703</v>
      </c>
      <c r="D1409" s="304">
        <f t="shared" si="207"/>
        <v>0</v>
      </c>
      <c r="E1409" s="239">
        <f t="shared" si="208"/>
        <v>0</v>
      </c>
      <c r="F1409" s="240"/>
      <c r="G1409" s="240"/>
      <c r="H1409" s="240"/>
      <c r="I1409" s="319"/>
      <c r="J1409" s="319"/>
      <c r="K1409" s="319"/>
      <c r="L1409" s="319"/>
      <c r="M1409" s="319"/>
      <c r="N1409" s="319"/>
      <c r="O1409" s="319"/>
      <c r="P1409" s="319"/>
      <c r="Q1409" s="319"/>
      <c r="R1409" s="319"/>
      <c r="S1409" s="319"/>
      <c r="T1409" s="319"/>
      <c r="U1409" s="319"/>
      <c r="V1409" s="319"/>
      <c r="W1409" s="319"/>
      <c r="X1409" s="319"/>
      <c r="Y1409" s="319"/>
      <c r="Z1409" s="319"/>
      <c r="AA1409" s="319"/>
      <c r="AB1409" s="240"/>
      <c r="AC1409" s="240"/>
      <c r="AD1409" s="240"/>
      <c r="AE1409" s="240"/>
      <c r="AF1409" s="240"/>
      <c r="AG1409" s="240"/>
      <c r="AH1409" s="240"/>
      <c r="AI1409" s="240"/>
      <c r="AJ1409" s="240"/>
      <c r="AK1409" s="240"/>
      <c r="AL1409" s="358" t="s">
        <v>4044</v>
      </c>
      <c r="AM1409" s="190"/>
      <c r="AN1409" s="580"/>
      <c r="AO1409" s="209"/>
      <c r="AP1409" s="209"/>
      <c r="AQ1409" s="209"/>
      <c r="AR1409" s="209"/>
      <c r="AS1409" s="209"/>
      <c r="AT1409" s="209"/>
      <c r="AU1409" s="209"/>
      <c r="AV1409" s="210"/>
    </row>
    <row r="1410" spans="1:48" ht="21" x14ac:dyDescent="0.15">
      <c r="A1410" s="70">
        <v>1301035</v>
      </c>
      <c r="B1410" s="290" t="s">
        <v>2253</v>
      </c>
      <c r="C1410" s="291" t="s">
        <v>2703</v>
      </c>
      <c r="D1410" s="304">
        <f t="shared" si="207"/>
        <v>0</v>
      </c>
      <c r="E1410" s="239">
        <f t="shared" si="208"/>
        <v>0</v>
      </c>
      <c r="F1410" s="240"/>
      <c r="G1410" s="240"/>
      <c r="H1410" s="240"/>
      <c r="I1410" s="319"/>
      <c r="J1410" s="319"/>
      <c r="K1410" s="319"/>
      <c r="L1410" s="319"/>
      <c r="M1410" s="319"/>
      <c r="N1410" s="319"/>
      <c r="O1410" s="319"/>
      <c r="P1410" s="319"/>
      <c r="Q1410" s="319"/>
      <c r="R1410" s="319"/>
      <c r="S1410" s="319"/>
      <c r="T1410" s="319"/>
      <c r="U1410" s="319"/>
      <c r="V1410" s="319"/>
      <c r="W1410" s="319"/>
      <c r="X1410" s="319"/>
      <c r="Y1410" s="319"/>
      <c r="Z1410" s="319"/>
      <c r="AA1410" s="319"/>
      <c r="AB1410" s="240"/>
      <c r="AC1410" s="240"/>
      <c r="AD1410" s="240"/>
      <c r="AE1410" s="240"/>
      <c r="AF1410" s="240"/>
      <c r="AG1410" s="240"/>
      <c r="AH1410" s="240"/>
      <c r="AI1410" s="240"/>
      <c r="AJ1410" s="240"/>
      <c r="AK1410" s="240"/>
      <c r="AL1410" s="358" t="s">
        <v>4044</v>
      </c>
      <c r="AM1410" s="190"/>
      <c r="AN1410" s="580"/>
      <c r="AO1410" s="209"/>
      <c r="AP1410" s="209"/>
      <c r="AQ1410" s="209"/>
      <c r="AR1410" s="209"/>
      <c r="AS1410" s="209"/>
      <c r="AT1410" s="209"/>
      <c r="AU1410" s="209"/>
      <c r="AV1410" s="210"/>
    </row>
    <row r="1411" spans="1:48" ht="21" x14ac:dyDescent="0.15">
      <c r="A1411" s="70">
        <v>1301036</v>
      </c>
      <c r="B1411" s="290" t="s">
        <v>2254</v>
      </c>
      <c r="C1411" s="291" t="s">
        <v>2703</v>
      </c>
      <c r="D1411" s="304">
        <f t="shared" si="207"/>
        <v>0</v>
      </c>
      <c r="E1411" s="239">
        <f t="shared" si="208"/>
        <v>0</v>
      </c>
      <c r="F1411" s="240"/>
      <c r="G1411" s="240"/>
      <c r="H1411" s="240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240"/>
      <c r="AC1411" s="240"/>
      <c r="AD1411" s="240"/>
      <c r="AE1411" s="240"/>
      <c r="AF1411" s="240"/>
      <c r="AG1411" s="240"/>
      <c r="AH1411" s="240"/>
      <c r="AI1411" s="240"/>
      <c r="AJ1411" s="240"/>
      <c r="AK1411" s="240"/>
      <c r="AL1411" s="358" t="s">
        <v>4044</v>
      </c>
      <c r="AM1411" s="190"/>
      <c r="AN1411" s="580"/>
      <c r="AO1411" s="209"/>
      <c r="AP1411" s="209"/>
      <c r="AQ1411" s="209"/>
      <c r="AR1411" s="209"/>
      <c r="AS1411" s="209"/>
      <c r="AT1411" s="209"/>
      <c r="AU1411" s="209"/>
      <c r="AV1411" s="210"/>
    </row>
    <row r="1412" spans="1:48" x14ac:dyDescent="0.15">
      <c r="A1412" s="70">
        <v>1301037</v>
      </c>
      <c r="B1412" s="290" t="s">
        <v>1453</v>
      </c>
      <c r="C1412" s="291" t="s">
        <v>2703</v>
      </c>
      <c r="D1412" s="304">
        <f t="shared" si="207"/>
        <v>0</v>
      </c>
      <c r="E1412" s="239">
        <f t="shared" si="208"/>
        <v>0</v>
      </c>
      <c r="F1412" s="240"/>
      <c r="G1412" s="240"/>
      <c r="H1412" s="240"/>
      <c r="I1412" s="319"/>
      <c r="J1412" s="319"/>
      <c r="K1412" s="319"/>
      <c r="L1412" s="319"/>
      <c r="M1412" s="319"/>
      <c r="N1412" s="319"/>
      <c r="O1412" s="319"/>
      <c r="P1412" s="319"/>
      <c r="Q1412" s="319"/>
      <c r="R1412" s="319"/>
      <c r="S1412" s="319"/>
      <c r="T1412" s="319"/>
      <c r="U1412" s="319"/>
      <c r="V1412" s="319"/>
      <c r="W1412" s="319"/>
      <c r="X1412" s="319"/>
      <c r="Y1412" s="319"/>
      <c r="Z1412" s="319"/>
      <c r="AA1412" s="319"/>
      <c r="AB1412" s="240"/>
      <c r="AC1412" s="240"/>
      <c r="AD1412" s="240"/>
      <c r="AE1412" s="240"/>
      <c r="AF1412" s="240"/>
      <c r="AG1412" s="240"/>
      <c r="AH1412" s="240"/>
      <c r="AI1412" s="240"/>
      <c r="AJ1412" s="240"/>
      <c r="AK1412" s="240"/>
      <c r="AL1412" s="358" t="s">
        <v>4044</v>
      </c>
      <c r="AM1412" s="190"/>
      <c r="AN1412" s="580"/>
      <c r="AO1412" s="209"/>
      <c r="AP1412" s="209"/>
      <c r="AQ1412" s="209"/>
      <c r="AR1412" s="209"/>
      <c r="AS1412" s="209"/>
      <c r="AT1412" s="209"/>
      <c r="AU1412" s="209"/>
      <c r="AV1412" s="210"/>
    </row>
    <row r="1413" spans="1:48" x14ac:dyDescent="0.15">
      <c r="A1413" s="70">
        <v>1301038</v>
      </c>
      <c r="B1413" s="290" t="s">
        <v>3779</v>
      </c>
      <c r="C1413" s="291" t="s">
        <v>2703</v>
      </c>
      <c r="D1413" s="304">
        <f t="shared" si="207"/>
        <v>0</v>
      </c>
      <c r="E1413" s="239">
        <f t="shared" si="208"/>
        <v>0</v>
      </c>
      <c r="F1413" s="240"/>
      <c r="G1413" s="240"/>
      <c r="H1413" s="240"/>
      <c r="I1413" s="319"/>
      <c r="J1413" s="319"/>
      <c r="K1413" s="319"/>
      <c r="L1413" s="319"/>
      <c r="M1413" s="319"/>
      <c r="N1413" s="319"/>
      <c r="O1413" s="319"/>
      <c r="P1413" s="319"/>
      <c r="Q1413" s="319"/>
      <c r="R1413" s="319"/>
      <c r="S1413" s="319"/>
      <c r="T1413" s="319"/>
      <c r="U1413" s="319"/>
      <c r="V1413" s="319"/>
      <c r="W1413" s="319"/>
      <c r="X1413" s="319"/>
      <c r="Y1413" s="319"/>
      <c r="Z1413" s="319"/>
      <c r="AA1413" s="319"/>
      <c r="AB1413" s="240"/>
      <c r="AC1413" s="240"/>
      <c r="AD1413" s="240"/>
      <c r="AE1413" s="240"/>
      <c r="AF1413" s="240"/>
      <c r="AG1413" s="240"/>
      <c r="AH1413" s="240"/>
      <c r="AI1413" s="240"/>
      <c r="AJ1413" s="240"/>
      <c r="AK1413" s="240"/>
      <c r="AL1413" s="358" t="s">
        <v>4044</v>
      </c>
      <c r="AM1413" s="190"/>
      <c r="AN1413" s="580"/>
      <c r="AO1413" s="209"/>
      <c r="AP1413" s="209"/>
      <c r="AQ1413" s="209"/>
      <c r="AR1413" s="209"/>
      <c r="AS1413" s="209"/>
      <c r="AT1413" s="209"/>
      <c r="AU1413" s="209"/>
      <c r="AV1413" s="210"/>
    </row>
    <row r="1414" spans="1:48" x14ac:dyDescent="0.15">
      <c r="A1414" s="70">
        <v>1301039</v>
      </c>
      <c r="B1414" s="290" t="s">
        <v>3780</v>
      </c>
      <c r="C1414" s="291" t="s">
        <v>2703</v>
      </c>
      <c r="D1414" s="304">
        <f t="shared" si="207"/>
        <v>0</v>
      </c>
      <c r="E1414" s="239">
        <f t="shared" si="208"/>
        <v>0</v>
      </c>
      <c r="F1414" s="240"/>
      <c r="G1414" s="240"/>
      <c r="H1414" s="240"/>
      <c r="I1414" s="319"/>
      <c r="J1414" s="319"/>
      <c r="K1414" s="319"/>
      <c r="L1414" s="319"/>
      <c r="M1414" s="319"/>
      <c r="N1414" s="319"/>
      <c r="O1414" s="319"/>
      <c r="P1414" s="319"/>
      <c r="Q1414" s="319"/>
      <c r="R1414" s="319"/>
      <c r="S1414" s="319"/>
      <c r="T1414" s="319"/>
      <c r="U1414" s="319"/>
      <c r="V1414" s="319"/>
      <c r="W1414" s="319"/>
      <c r="X1414" s="319"/>
      <c r="Y1414" s="319"/>
      <c r="Z1414" s="319"/>
      <c r="AA1414" s="319"/>
      <c r="AB1414" s="240"/>
      <c r="AC1414" s="240"/>
      <c r="AD1414" s="240"/>
      <c r="AE1414" s="240"/>
      <c r="AF1414" s="240"/>
      <c r="AG1414" s="240"/>
      <c r="AH1414" s="240"/>
      <c r="AI1414" s="240"/>
      <c r="AJ1414" s="240"/>
      <c r="AK1414" s="240"/>
      <c r="AL1414" s="358" t="s">
        <v>4044</v>
      </c>
      <c r="AM1414" s="190"/>
      <c r="AN1414" s="580"/>
      <c r="AO1414" s="209"/>
      <c r="AP1414" s="209"/>
      <c r="AQ1414" s="209"/>
      <c r="AR1414" s="209"/>
      <c r="AS1414" s="209"/>
      <c r="AT1414" s="209"/>
      <c r="AU1414" s="209"/>
      <c r="AV1414" s="210"/>
    </row>
    <row r="1415" spans="1:48" ht="21" x14ac:dyDescent="0.15">
      <c r="A1415" s="70">
        <v>1301040</v>
      </c>
      <c r="B1415" s="290" t="s">
        <v>1454</v>
      </c>
      <c r="C1415" s="291" t="s">
        <v>2703</v>
      </c>
      <c r="D1415" s="304">
        <f t="shared" si="207"/>
        <v>0</v>
      </c>
      <c r="E1415" s="239">
        <f t="shared" si="208"/>
        <v>0</v>
      </c>
      <c r="F1415" s="240"/>
      <c r="G1415" s="240"/>
      <c r="H1415" s="240"/>
      <c r="I1415" s="319"/>
      <c r="J1415" s="319"/>
      <c r="K1415" s="319"/>
      <c r="L1415" s="319"/>
      <c r="M1415" s="319"/>
      <c r="N1415" s="319"/>
      <c r="O1415" s="319"/>
      <c r="P1415" s="319"/>
      <c r="Q1415" s="319"/>
      <c r="R1415" s="319"/>
      <c r="S1415" s="319"/>
      <c r="T1415" s="319"/>
      <c r="U1415" s="319"/>
      <c r="V1415" s="319"/>
      <c r="W1415" s="319"/>
      <c r="X1415" s="319"/>
      <c r="Y1415" s="319"/>
      <c r="Z1415" s="319"/>
      <c r="AA1415" s="319"/>
      <c r="AB1415" s="240"/>
      <c r="AC1415" s="240"/>
      <c r="AD1415" s="240"/>
      <c r="AE1415" s="240"/>
      <c r="AF1415" s="240"/>
      <c r="AG1415" s="240"/>
      <c r="AH1415" s="240"/>
      <c r="AI1415" s="240"/>
      <c r="AJ1415" s="240"/>
      <c r="AK1415" s="240"/>
      <c r="AL1415" s="358" t="s">
        <v>4044</v>
      </c>
      <c r="AM1415" s="190"/>
      <c r="AN1415" s="580"/>
      <c r="AO1415" s="209"/>
      <c r="AP1415" s="209"/>
      <c r="AQ1415" s="209"/>
      <c r="AR1415" s="209"/>
      <c r="AS1415" s="209"/>
      <c r="AT1415" s="209"/>
      <c r="AU1415" s="209"/>
      <c r="AV1415" s="210"/>
    </row>
    <row r="1416" spans="1:48" ht="21" x14ac:dyDescent="0.15">
      <c r="A1416" s="70">
        <v>1301041</v>
      </c>
      <c r="B1416" s="290" t="s">
        <v>766</v>
      </c>
      <c r="C1416" s="291" t="s">
        <v>2703</v>
      </c>
      <c r="D1416" s="304">
        <f t="shared" si="207"/>
        <v>0</v>
      </c>
      <c r="E1416" s="239">
        <f t="shared" si="208"/>
        <v>0</v>
      </c>
      <c r="F1416" s="240"/>
      <c r="G1416" s="240"/>
      <c r="H1416" s="240"/>
      <c r="I1416" s="319"/>
      <c r="J1416" s="319"/>
      <c r="K1416" s="319"/>
      <c r="L1416" s="319"/>
      <c r="M1416" s="319"/>
      <c r="N1416" s="319"/>
      <c r="O1416" s="319"/>
      <c r="P1416" s="319"/>
      <c r="Q1416" s="319"/>
      <c r="R1416" s="319"/>
      <c r="S1416" s="319"/>
      <c r="T1416" s="319"/>
      <c r="U1416" s="319"/>
      <c r="V1416" s="319"/>
      <c r="W1416" s="319"/>
      <c r="X1416" s="319"/>
      <c r="Y1416" s="319"/>
      <c r="Z1416" s="319"/>
      <c r="AA1416" s="319"/>
      <c r="AB1416" s="240"/>
      <c r="AC1416" s="240"/>
      <c r="AD1416" s="240"/>
      <c r="AE1416" s="240"/>
      <c r="AF1416" s="240"/>
      <c r="AG1416" s="240"/>
      <c r="AH1416" s="240"/>
      <c r="AI1416" s="240"/>
      <c r="AJ1416" s="240"/>
      <c r="AK1416" s="240"/>
      <c r="AL1416" s="358" t="s">
        <v>4044</v>
      </c>
      <c r="AM1416" s="190"/>
      <c r="AN1416" s="580"/>
      <c r="AO1416" s="209"/>
      <c r="AP1416" s="209"/>
      <c r="AQ1416" s="209"/>
      <c r="AR1416" s="209"/>
      <c r="AS1416" s="209"/>
      <c r="AT1416" s="209"/>
      <c r="AU1416" s="209"/>
      <c r="AV1416" s="210"/>
    </row>
    <row r="1417" spans="1:48" ht="21" x14ac:dyDescent="0.15">
      <c r="A1417" s="70">
        <v>1301042</v>
      </c>
      <c r="B1417" s="290" t="s">
        <v>3777</v>
      </c>
      <c r="C1417" s="291" t="s">
        <v>2703</v>
      </c>
      <c r="D1417" s="304">
        <f t="shared" si="207"/>
        <v>0</v>
      </c>
      <c r="E1417" s="239">
        <f t="shared" si="208"/>
        <v>0</v>
      </c>
      <c r="F1417" s="240"/>
      <c r="G1417" s="240"/>
      <c r="H1417" s="240"/>
      <c r="I1417" s="319"/>
      <c r="J1417" s="319"/>
      <c r="K1417" s="319"/>
      <c r="L1417" s="319"/>
      <c r="M1417" s="319"/>
      <c r="N1417" s="319"/>
      <c r="O1417" s="319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240"/>
      <c r="AC1417" s="240"/>
      <c r="AD1417" s="240"/>
      <c r="AE1417" s="240"/>
      <c r="AF1417" s="240"/>
      <c r="AG1417" s="240"/>
      <c r="AH1417" s="240"/>
      <c r="AI1417" s="240"/>
      <c r="AJ1417" s="240"/>
      <c r="AK1417" s="240"/>
      <c r="AL1417" s="358" t="s">
        <v>4044</v>
      </c>
      <c r="AM1417" s="190"/>
      <c r="AN1417" s="580"/>
      <c r="AO1417" s="209"/>
      <c r="AP1417" s="209"/>
      <c r="AQ1417" s="209"/>
      <c r="AR1417" s="209"/>
      <c r="AS1417" s="209"/>
      <c r="AT1417" s="209"/>
      <c r="AU1417" s="209"/>
      <c r="AV1417" s="210"/>
    </row>
    <row r="1418" spans="1:48" ht="21" x14ac:dyDescent="0.15">
      <c r="A1418" s="70">
        <v>1301043</v>
      </c>
      <c r="B1418" s="290" t="s">
        <v>3778</v>
      </c>
      <c r="C1418" s="291" t="s">
        <v>2703</v>
      </c>
      <c r="D1418" s="304">
        <f t="shared" si="207"/>
        <v>0</v>
      </c>
      <c r="E1418" s="239">
        <f t="shared" si="208"/>
        <v>0</v>
      </c>
      <c r="F1418" s="240"/>
      <c r="G1418" s="240"/>
      <c r="H1418" s="240"/>
      <c r="I1418" s="319"/>
      <c r="J1418" s="319"/>
      <c r="K1418" s="319"/>
      <c r="L1418" s="319"/>
      <c r="M1418" s="319"/>
      <c r="N1418" s="319"/>
      <c r="O1418" s="319"/>
      <c r="P1418" s="319"/>
      <c r="Q1418" s="319"/>
      <c r="R1418" s="319"/>
      <c r="S1418" s="319"/>
      <c r="T1418" s="319"/>
      <c r="U1418" s="319"/>
      <c r="V1418" s="319"/>
      <c r="W1418" s="319"/>
      <c r="X1418" s="319"/>
      <c r="Y1418" s="319"/>
      <c r="Z1418" s="319"/>
      <c r="AA1418" s="319"/>
      <c r="AB1418" s="240"/>
      <c r="AC1418" s="240"/>
      <c r="AD1418" s="240"/>
      <c r="AE1418" s="240"/>
      <c r="AF1418" s="240"/>
      <c r="AG1418" s="240"/>
      <c r="AH1418" s="240"/>
      <c r="AI1418" s="240"/>
      <c r="AJ1418" s="240"/>
      <c r="AK1418" s="240"/>
      <c r="AL1418" s="358" t="s">
        <v>4044</v>
      </c>
      <c r="AM1418" s="190"/>
      <c r="AN1418" s="580"/>
      <c r="AO1418" s="209"/>
      <c r="AP1418" s="209"/>
      <c r="AQ1418" s="209"/>
      <c r="AR1418" s="209"/>
      <c r="AS1418" s="209"/>
      <c r="AT1418" s="209"/>
      <c r="AU1418" s="209"/>
      <c r="AV1418" s="210"/>
    </row>
    <row r="1419" spans="1:48" x14ac:dyDescent="0.15">
      <c r="A1419" s="70">
        <v>1301044</v>
      </c>
      <c r="B1419" s="290" t="s">
        <v>767</v>
      </c>
      <c r="C1419" s="291" t="s">
        <v>2703</v>
      </c>
      <c r="D1419" s="304">
        <f t="shared" si="207"/>
        <v>0</v>
      </c>
      <c r="E1419" s="239">
        <f t="shared" si="208"/>
        <v>0</v>
      </c>
      <c r="F1419" s="240"/>
      <c r="G1419" s="240"/>
      <c r="H1419" s="240"/>
      <c r="I1419" s="319"/>
      <c r="J1419" s="319"/>
      <c r="K1419" s="319"/>
      <c r="L1419" s="319"/>
      <c r="M1419" s="319"/>
      <c r="N1419" s="319"/>
      <c r="O1419" s="319"/>
      <c r="P1419" s="319"/>
      <c r="Q1419" s="319"/>
      <c r="R1419" s="319"/>
      <c r="S1419" s="319"/>
      <c r="T1419" s="319"/>
      <c r="U1419" s="319"/>
      <c r="V1419" s="319"/>
      <c r="W1419" s="319"/>
      <c r="X1419" s="319"/>
      <c r="Y1419" s="319"/>
      <c r="Z1419" s="319"/>
      <c r="AA1419" s="319"/>
      <c r="AB1419" s="240"/>
      <c r="AC1419" s="240"/>
      <c r="AD1419" s="240"/>
      <c r="AE1419" s="240"/>
      <c r="AF1419" s="240"/>
      <c r="AG1419" s="240"/>
      <c r="AH1419" s="240"/>
      <c r="AI1419" s="240"/>
      <c r="AJ1419" s="240"/>
      <c r="AK1419" s="240"/>
      <c r="AL1419" s="358" t="s">
        <v>4044</v>
      </c>
      <c r="AM1419" s="190"/>
      <c r="AN1419" s="580"/>
      <c r="AO1419" s="209"/>
      <c r="AP1419" s="209"/>
      <c r="AQ1419" s="209"/>
      <c r="AR1419" s="209"/>
      <c r="AS1419" s="209"/>
      <c r="AT1419" s="209"/>
      <c r="AU1419" s="209"/>
      <c r="AV1419" s="210"/>
    </row>
    <row r="1420" spans="1:48" x14ac:dyDescent="0.15">
      <c r="A1420" s="70">
        <v>1303001</v>
      </c>
      <c r="B1420" s="290" t="s">
        <v>4252</v>
      </c>
      <c r="C1420" s="291" t="s">
        <v>2703</v>
      </c>
      <c r="D1420" s="304">
        <f t="shared" si="207"/>
        <v>0</v>
      </c>
      <c r="E1420" s="239">
        <f t="shared" si="208"/>
        <v>0</v>
      </c>
      <c r="F1420" s="240"/>
      <c r="G1420" s="240"/>
      <c r="H1420" s="240"/>
      <c r="I1420" s="319"/>
      <c r="J1420" s="319"/>
      <c r="K1420" s="319"/>
      <c r="L1420" s="319"/>
      <c r="M1420" s="319"/>
      <c r="N1420" s="319"/>
      <c r="O1420" s="319"/>
      <c r="P1420" s="319"/>
      <c r="Q1420" s="319"/>
      <c r="R1420" s="319"/>
      <c r="S1420" s="319"/>
      <c r="T1420" s="319"/>
      <c r="U1420" s="319"/>
      <c r="V1420" s="319"/>
      <c r="W1420" s="319"/>
      <c r="X1420" s="319"/>
      <c r="Y1420" s="319"/>
      <c r="Z1420" s="319"/>
      <c r="AA1420" s="319"/>
      <c r="AB1420" s="240"/>
      <c r="AC1420" s="240"/>
      <c r="AD1420" s="240"/>
      <c r="AE1420" s="240"/>
      <c r="AF1420" s="240"/>
      <c r="AG1420" s="240"/>
      <c r="AH1420" s="240"/>
      <c r="AI1420" s="240"/>
      <c r="AJ1420" s="240"/>
      <c r="AK1420" s="240"/>
      <c r="AL1420" s="358" t="s">
        <v>4044</v>
      </c>
      <c r="AM1420" s="190"/>
      <c r="AN1420" s="580"/>
      <c r="AO1420" s="209"/>
      <c r="AP1420" s="209"/>
      <c r="AQ1420" s="209"/>
      <c r="AR1420" s="209"/>
      <c r="AS1420" s="209"/>
      <c r="AT1420" s="209"/>
      <c r="AU1420" s="209"/>
      <c r="AV1420" s="210"/>
    </row>
    <row r="1421" spans="1:48" x14ac:dyDescent="0.15">
      <c r="A1421" s="70">
        <v>1303002</v>
      </c>
      <c r="B1421" s="290" t="s">
        <v>4253</v>
      </c>
      <c r="C1421" s="291" t="s">
        <v>2703</v>
      </c>
      <c r="D1421" s="304">
        <f t="shared" si="207"/>
        <v>0</v>
      </c>
      <c r="E1421" s="239">
        <f t="shared" si="208"/>
        <v>0</v>
      </c>
      <c r="F1421" s="240"/>
      <c r="G1421" s="240"/>
      <c r="H1421" s="240"/>
      <c r="I1421" s="319"/>
      <c r="J1421" s="319"/>
      <c r="K1421" s="319"/>
      <c r="L1421" s="319"/>
      <c r="M1421" s="319"/>
      <c r="N1421" s="319"/>
      <c r="O1421" s="319"/>
      <c r="P1421" s="319"/>
      <c r="Q1421" s="319"/>
      <c r="R1421" s="319"/>
      <c r="S1421" s="319"/>
      <c r="T1421" s="319"/>
      <c r="U1421" s="319"/>
      <c r="V1421" s="319"/>
      <c r="W1421" s="319"/>
      <c r="X1421" s="319"/>
      <c r="Y1421" s="319"/>
      <c r="Z1421" s="319"/>
      <c r="AA1421" s="319"/>
      <c r="AB1421" s="240"/>
      <c r="AC1421" s="240"/>
      <c r="AD1421" s="240"/>
      <c r="AE1421" s="240"/>
      <c r="AF1421" s="240"/>
      <c r="AG1421" s="240"/>
      <c r="AH1421" s="240"/>
      <c r="AI1421" s="240"/>
      <c r="AJ1421" s="240"/>
      <c r="AK1421" s="240"/>
      <c r="AL1421" s="358" t="s">
        <v>4044</v>
      </c>
      <c r="AM1421" s="190"/>
      <c r="AN1421" s="580"/>
      <c r="AO1421" s="209"/>
      <c r="AP1421" s="209"/>
      <c r="AQ1421" s="209"/>
      <c r="AR1421" s="209"/>
      <c r="AS1421" s="209"/>
      <c r="AT1421" s="209"/>
      <c r="AU1421" s="209"/>
      <c r="AV1421" s="210"/>
    </row>
    <row r="1422" spans="1:48" x14ac:dyDescent="0.15">
      <c r="A1422" s="70">
        <v>1303003</v>
      </c>
      <c r="B1422" s="290" t="s">
        <v>2538</v>
      </c>
      <c r="C1422" s="291" t="s">
        <v>2703</v>
      </c>
      <c r="D1422" s="304">
        <f t="shared" si="207"/>
        <v>0</v>
      </c>
      <c r="E1422" s="239">
        <f t="shared" si="208"/>
        <v>0</v>
      </c>
      <c r="F1422" s="240"/>
      <c r="G1422" s="240"/>
      <c r="H1422" s="240"/>
      <c r="I1422" s="319"/>
      <c r="J1422" s="319"/>
      <c r="K1422" s="319"/>
      <c r="L1422" s="319"/>
      <c r="M1422" s="319"/>
      <c r="N1422" s="319"/>
      <c r="O1422" s="319"/>
      <c r="P1422" s="319"/>
      <c r="Q1422" s="319"/>
      <c r="R1422" s="319"/>
      <c r="S1422" s="319"/>
      <c r="T1422" s="319"/>
      <c r="U1422" s="319"/>
      <c r="V1422" s="319"/>
      <c r="W1422" s="319"/>
      <c r="X1422" s="319"/>
      <c r="Y1422" s="319"/>
      <c r="Z1422" s="319"/>
      <c r="AA1422" s="319"/>
      <c r="AB1422" s="240"/>
      <c r="AC1422" s="240"/>
      <c r="AD1422" s="240"/>
      <c r="AE1422" s="240"/>
      <c r="AF1422" s="240"/>
      <c r="AG1422" s="240"/>
      <c r="AH1422" s="240"/>
      <c r="AI1422" s="240"/>
      <c r="AJ1422" s="240"/>
      <c r="AK1422" s="240"/>
      <c r="AL1422" s="358" t="s">
        <v>4044</v>
      </c>
      <c r="AM1422" s="190"/>
      <c r="AN1422" s="580"/>
      <c r="AO1422" s="209"/>
      <c r="AP1422" s="209"/>
      <c r="AQ1422" s="209"/>
      <c r="AR1422" s="209"/>
      <c r="AS1422" s="209"/>
      <c r="AT1422" s="209"/>
      <c r="AU1422" s="209"/>
      <c r="AV1422" s="210"/>
    </row>
    <row r="1423" spans="1:48" ht="21" x14ac:dyDescent="0.15">
      <c r="A1423" s="70">
        <v>1303004</v>
      </c>
      <c r="B1423" s="290" t="s">
        <v>2447</v>
      </c>
      <c r="C1423" s="291" t="s">
        <v>2703</v>
      </c>
      <c r="D1423" s="304">
        <f t="shared" si="207"/>
        <v>0</v>
      </c>
      <c r="E1423" s="239">
        <f t="shared" si="208"/>
        <v>0</v>
      </c>
      <c r="F1423" s="240"/>
      <c r="G1423" s="240"/>
      <c r="H1423" s="240"/>
      <c r="I1423" s="319"/>
      <c r="J1423" s="319"/>
      <c r="K1423" s="319"/>
      <c r="L1423" s="319"/>
      <c r="M1423" s="319"/>
      <c r="N1423" s="319"/>
      <c r="O1423" s="319"/>
      <c r="P1423" s="319"/>
      <c r="Q1423" s="319"/>
      <c r="R1423" s="319"/>
      <c r="S1423" s="319"/>
      <c r="T1423" s="319"/>
      <c r="U1423" s="319"/>
      <c r="V1423" s="319"/>
      <c r="W1423" s="319"/>
      <c r="X1423" s="319"/>
      <c r="Y1423" s="319"/>
      <c r="Z1423" s="319"/>
      <c r="AA1423" s="319"/>
      <c r="AB1423" s="240"/>
      <c r="AC1423" s="240"/>
      <c r="AD1423" s="240"/>
      <c r="AE1423" s="240"/>
      <c r="AF1423" s="240"/>
      <c r="AG1423" s="240"/>
      <c r="AH1423" s="240"/>
      <c r="AI1423" s="240"/>
      <c r="AJ1423" s="240"/>
      <c r="AK1423" s="240"/>
      <c r="AL1423" s="358" t="s">
        <v>4044</v>
      </c>
      <c r="AM1423" s="190"/>
      <c r="AN1423" s="580"/>
      <c r="AO1423" s="209"/>
      <c r="AP1423" s="209"/>
      <c r="AQ1423" s="209"/>
      <c r="AR1423" s="209"/>
      <c r="AS1423" s="209"/>
      <c r="AT1423" s="209"/>
      <c r="AU1423" s="209"/>
      <c r="AV1423" s="210"/>
    </row>
    <row r="1424" spans="1:48" ht="31.5" x14ac:dyDescent="0.15">
      <c r="A1424" s="70">
        <v>1303005</v>
      </c>
      <c r="B1424" s="290" t="s">
        <v>2448</v>
      </c>
      <c r="C1424" s="291" t="s">
        <v>2703</v>
      </c>
      <c r="D1424" s="304">
        <f t="shared" si="207"/>
        <v>0</v>
      </c>
      <c r="E1424" s="239">
        <f t="shared" si="208"/>
        <v>0</v>
      </c>
      <c r="F1424" s="240"/>
      <c r="G1424" s="240"/>
      <c r="H1424" s="240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240"/>
      <c r="AC1424" s="240"/>
      <c r="AD1424" s="240"/>
      <c r="AE1424" s="240"/>
      <c r="AF1424" s="240"/>
      <c r="AG1424" s="240"/>
      <c r="AH1424" s="240"/>
      <c r="AI1424" s="240"/>
      <c r="AJ1424" s="240"/>
      <c r="AK1424" s="240"/>
      <c r="AL1424" s="358" t="s">
        <v>4044</v>
      </c>
      <c r="AM1424" s="190"/>
      <c r="AN1424" s="580"/>
      <c r="AO1424" s="209"/>
      <c r="AP1424" s="209"/>
      <c r="AQ1424" s="209"/>
      <c r="AR1424" s="209"/>
      <c r="AS1424" s="209"/>
      <c r="AT1424" s="209"/>
      <c r="AU1424" s="209"/>
      <c r="AV1424" s="210"/>
    </row>
    <row r="1425" spans="1:48" x14ac:dyDescent="0.15">
      <c r="A1425" s="70">
        <v>5099091</v>
      </c>
      <c r="B1425" s="290" t="s">
        <v>2810</v>
      </c>
      <c r="C1425" s="291"/>
      <c r="D1425" s="304">
        <f t="shared" si="207"/>
        <v>0</v>
      </c>
      <c r="E1425" s="239">
        <f t="shared" si="208"/>
        <v>0</v>
      </c>
      <c r="F1425" s="240"/>
      <c r="G1425" s="240"/>
      <c r="H1425" s="240"/>
      <c r="I1425" s="319"/>
      <c r="J1425" s="319"/>
      <c r="K1425" s="319"/>
      <c r="L1425" s="319"/>
      <c r="M1425" s="319"/>
      <c r="N1425" s="319"/>
      <c r="O1425" s="319"/>
      <c r="P1425" s="319"/>
      <c r="Q1425" s="319"/>
      <c r="R1425" s="319"/>
      <c r="S1425" s="319"/>
      <c r="T1425" s="319"/>
      <c r="U1425" s="319"/>
      <c r="V1425" s="319"/>
      <c r="W1425" s="319"/>
      <c r="X1425" s="319"/>
      <c r="Y1425" s="319"/>
      <c r="Z1425" s="319"/>
      <c r="AA1425" s="319"/>
      <c r="AB1425" s="240"/>
      <c r="AC1425" s="240"/>
      <c r="AD1425" s="240"/>
      <c r="AE1425" s="240"/>
      <c r="AF1425" s="240"/>
      <c r="AG1425" s="240"/>
      <c r="AH1425" s="240"/>
      <c r="AI1425" s="240"/>
      <c r="AJ1425" s="240"/>
      <c r="AK1425" s="240"/>
      <c r="AL1425" s="358" t="s">
        <v>4044</v>
      </c>
      <c r="AM1425" s="190"/>
      <c r="AN1425" s="580"/>
      <c r="AO1425" s="209"/>
      <c r="AP1425" s="209"/>
      <c r="AQ1425" s="209"/>
      <c r="AR1425" s="209"/>
      <c r="AS1425" s="209"/>
      <c r="AT1425" s="209"/>
      <c r="AU1425" s="209"/>
      <c r="AV1425" s="210"/>
    </row>
    <row r="1426" spans="1:48" x14ac:dyDescent="0.15">
      <c r="A1426" s="70">
        <v>5099092</v>
      </c>
      <c r="B1426" s="290" t="s">
        <v>2811</v>
      </c>
      <c r="C1426" s="291"/>
      <c r="D1426" s="304">
        <f t="shared" si="207"/>
        <v>0</v>
      </c>
      <c r="E1426" s="239">
        <f t="shared" si="208"/>
        <v>0</v>
      </c>
      <c r="F1426" s="240"/>
      <c r="G1426" s="240"/>
      <c r="H1426" s="240"/>
      <c r="I1426" s="319"/>
      <c r="J1426" s="319"/>
      <c r="K1426" s="319"/>
      <c r="L1426" s="319"/>
      <c r="M1426" s="319"/>
      <c r="N1426" s="319"/>
      <c r="O1426" s="319"/>
      <c r="P1426" s="319"/>
      <c r="Q1426" s="319"/>
      <c r="R1426" s="319"/>
      <c r="S1426" s="319"/>
      <c r="T1426" s="319"/>
      <c r="U1426" s="319"/>
      <c r="V1426" s="319"/>
      <c r="W1426" s="319"/>
      <c r="X1426" s="319"/>
      <c r="Y1426" s="319"/>
      <c r="Z1426" s="319"/>
      <c r="AA1426" s="319"/>
      <c r="AB1426" s="240"/>
      <c r="AC1426" s="240"/>
      <c r="AD1426" s="240"/>
      <c r="AE1426" s="240"/>
      <c r="AF1426" s="240"/>
      <c r="AG1426" s="240"/>
      <c r="AH1426" s="240"/>
      <c r="AI1426" s="240"/>
      <c r="AJ1426" s="240"/>
      <c r="AK1426" s="240"/>
      <c r="AL1426" s="358" t="s">
        <v>4044</v>
      </c>
      <c r="AM1426" s="190"/>
      <c r="AN1426" s="580"/>
      <c r="AO1426" s="209"/>
      <c r="AP1426" s="209"/>
      <c r="AQ1426" s="209"/>
      <c r="AR1426" s="209"/>
      <c r="AS1426" s="209"/>
      <c r="AT1426" s="209"/>
      <c r="AU1426" s="209"/>
      <c r="AV1426" s="210"/>
    </row>
    <row r="1427" spans="1:48" x14ac:dyDescent="0.15">
      <c r="A1427" s="70">
        <v>5099093</v>
      </c>
      <c r="B1427" s="290" t="s">
        <v>2812</v>
      </c>
      <c r="C1427" s="291"/>
      <c r="D1427" s="304">
        <f t="shared" si="207"/>
        <v>0</v>
      </c>
      <c r="E1427" s="239">
        <f t="shared" si="208"/>
        <v>0</v>
      </c>
      <c r="F1427" s="240"/>
      <c r="G1427" s="240"/>
      <c r="H1427" s="240"/>
      <c r="I1427" s="319"/>
      <c r="J1427" s="319"/>
      <c r="K1427" s="319"/>
      <c r="L1427" s="319"/>
      <c r="M1427" s="319"/>
      <c r="N1427" s="319"/>
      <c r="O1427" s="319"/>
      <c r="P1427" s="319"/>
      <c r="Q1427" s="319"/>
      <c r="R1427" s="319"/>
      <c r="S1427" s="319"/>
      <c r="T1427" s="319"/>
      <c r="U1427" s="319"/>
      <c r="V1427" s="319"/>
      <c r="W1427" s="319"/>
      <c r="X1427" s="319"/>
      <c r="Y1427" s="319"/>
      <c r="Z1427" s="319"/>
      <c r="AA1427" s="319"/>
      <c r="AB1427" s="240"/>
      <c r="AC1427" s="240"/>
      <c r="AD1427" s="240"/>
      <c r="AE1427" s="240"/>
      <c r="AF1427" s="240"/>
      <c r="AG1427" s="240"/>
      <c r="AH1427" s="240"/>
      <c r="AI1427" s="240"/>
      <c r="AJ1427" s="240"/>
      <c r="AK1427" s="240"/>
      <c r="AL1427" s="358" t="s">
        <v>4044</v>
      </c>
      <c r="AM1427" s="190"/>
      <c r="AN1427" s="580"/>
      <c r="AO1427" s="209"/>
      <c r="AP1427" s="209"/>
      <c r="AQ1427" s="209"/>
      <c r="AR1427" s="209"/>
      <c r="AS1427" s="209"/>
      <c r="AT1427" s="209"/>
      <c r="AU1427" s="209"/>
      <c r="AV1427" s="210"/>
    </row>
    <row r="1428" spans="1:48" x14ac:dyDescent="0.15">
      <c r="A1428" s="70">
        <v>5099094</v>
      </c>
      <c r="B1428" s="290" t="s">
        <v>2813</v>
      </c>
      <c r="C1428" s="291"/>
      <c r="D1428" s="304">
        <f t="shared" si="207"/>
        <v>0</v>
      </c>
      <c r="E1428" s="239">
        <f t="shared" si="208"/>
        <v>0</v>
      </c>
      <c r="F1428" s="240"/>
      <c r="G1428" s="240"/>
      <c r="H1428" s="240"/>
      <c r="I1428" s="319"/>
      <c r="J1428" s="319"/>
      <c r="K1428" s="319"/>
      <c r="L1428" s="319"/>
      <c r="M1428" s="319"/>
      <c r="N1428" s="319"/>
      <c r="O1428" s="319"/>
      <c r="P1428" s="319"/>
      <c r="Q1428" s="319"/>
      <c r="R1428" s="319"/>
      <c r="S1428" s="319"/>
      <c r="T1428" s="319"/>
      <c r="U1428" s="319"/>
      <c r="V1428" s="319"/>
      <c r="W1428" s="319"/>
      <c r="X1428" s="319"/>
      <c r="Y1428" s="319"/>
      <c r="Z1428" s="319"/>
      <c r="AA1428" s="319"/>
      <c r="AB1428" s="240"/>
      <c r="AC1428" s="240"/>
      <c r="AD1428" s="240"/>
      <c r="AE1428" s="240"/>
      <c r="AF1428" s="240"/>
      <c r="AG1428" s="240"/>
      <c r="AH1428" s="240"/>
      <c r="AI1428" s="240"/>
      <c r="AJ1428" s="240"/>
      <c r="AK1428" s="240"/>
      <c r="AL1428" s="358" t="s">
        <v>4044</v>
      </c>
      <c r="AM1428" s="190"/>
      <c r="AN1428" s="580"/>
      <c r="AO1428" s="209"/>
      <c r="AP1428" s="209"/>
      <c r="AQ1428" s="209"/>
      <c r="AR1428" s="209"/>
      <c r="AS1428" s="209"/>
      <c r="AT1428" s="209"/>
      <c r="AU1428" s="209"/>
      <c r="AV1428" s="210"/>
    </row>
    <row r="1429" spans="1:48" x14ac:dyDescent="0.15">
      <c r="A1429" s="70">
        <v>5099095</v>
      </c>
      <c r="B1429" s="290" t="s">
        <v>2814</v>
      </c>
      <c r="C1429" s="291"/>
      <c r="D1429" s="304">
        <f t="shared" si="207"/>
        <v>0</v>
      </c>
      <c r="E1429" s="239">
        <f t="shared" si="208"/>
        <v>0</v>
      </c>
      <c r="F1429" s="240"/>
      <c r="G1429" s="240"/>
      <c r="H1429" s="240"/>
      <c r="I1429" s="319"/>
      <c r="J1429" s="319"/>
      <c r="K1429" s="319"/>
      <c r="L1429" s="319"/>
      <c r="M1429" s="319"/>
      <c r="N1429" s="319"/>
      <c r="O1429" s="319"/>
      <c r="P1429" s="319"/>
      <c r="Q1429" s="319"/>
      <c r="R1429" s="319"/>
      <c r="S1429" s="319"/>
      <c r="T1429" s="319"/>
      <c r="U1429" s="319"/>
      <c r="V1429" s="319"/>
      <c r="W1429" s="319"/>
      <c r="X1429" s="319"/>
      <c r="Y1429" s="319"/>
      <c r="Z1429" s="319"/>
      <c r="AA1429" s="319"/>
      <c r="AB1429" s="240"/>
      <c r="AC1429" s="240"/>
      <c r="AD1429" s="240"/>
      <c r="AE1429" s="240"/>
      <c r="AF1429" s="240"/>
      <c r="AG1429" s="240"/>
      <c r="AH1429" s="240"/>
      <c r="AI1429" s="240"/>
      <c r="AJ1429" s="240"/>
      <c r="AK1429" s="240"/>
      <c r="AL1429" s="358" t="s">
        <v>4044</v>
      </c>
      <c r="AM1429" s="190"/>
      <c r="AN1429" s="580"/>
      <c r="AO1429" s="209"/>
      <c r="AP1429" s="209"/>
      <c r="AQ1429" s="209"/>
      <c r="AR1429" s="209"/>
      <c r="AS1429" s="209"/>
      <c r="AT1429" s="209"/>
      <c r="AU1429" s="209"/>
      <c r="AV1429" s="210"/>
    </row>
    <row r="1430" spans="1:48" x14ac:dyDescent="0.15">
      <c r="A1430" s="70"/>
      <c r="B1430" s="360" t="s">
        <v>3017</v>
      </c>
      <c r="C1430" s="291"/>
      <c r="D1430" s="304">
        <f t="shared" si="207"/>
        <v>0</v>
      </c>
      <c r="E1430" s="239">
        <f t="shared" si="208"/>
        <v>0</v>
      </c>
      <c r="F1430" s="240"/>
      <c r="G1430" s="240"/>
      <c r="H1430" s="240"/>
      <c r="I1430" s="319"/>
      <c r="J1430" s="319"/>
      <c r="K1430" s="319"/>
      <c r="L1430" s="319"/>
      <c r="M1430" s="319"/>
      <c r="N1430" s="319"/>
      <c r="O1430" s="319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240"/>
      <c r="AC1430" s="240"/>
      <c r="AD1430" s="240"/>
      <c r="AE1430" s="240"/>
      <c r="AF1430" s="240"/>
      <c r="AG1430" s="240"/>
      <c r="AH1430" s="240"/>
      <c r="AI1430" s="240"/>
      <c r="AJ1430" s="240"/>
      <c r="AK1430" s="240"/>
      <c r="AL1430" s="358" t="s">
        <v>4044</v>
      </c>
      <c r="AM1430" s="190"/>
      <c r="AN1430" s="580"/>
      <c r="AO1430" s="209"/>
      <c r="AP1430" s="209"/>
      <c r="AQ1430" s="209"/>
      <c r="AR1430" s="209"/>
      <c r="AS1430" s="209"/>
      <c r="AT1430" s="209"/>
      <c r="AU1430" s="209"/>
      <c r="AV1430" s="210"/>
    </row>
    <row r="1431" spans="1:48" x14ac:dyDescent="0.15">
      <c r="A1431" s="70"/>
      <c r="B1431" s="360" t="s">
        <v>2844</v>
      </c>
      <c r="C1431" s="291"/>
      <c r="D1431" s="304">
        <f t="shared" si="207"/>
        <v>0</v>
      </c>
      <c r="E1431" s="239">
        <f t="shared" si="208"/>
        <v>0</v>
      </c>
      <c r="F1431" s="240"/>
      <c r="G1431" s="240"/>
      <c r="H1431" s="240"/>
      <c r="I1431" s="319"/>
      <c r="J1431" s="319"/>
      <c r="K1431" s="319"/>
      <c r="L1431" s="319"/>
      <c r="M1431" s="319"/>
      <c r="N1431" s="319"/>
      <c r="O1431" s="319"/>
      <c r="P1431" s="319"/>
      <c r="Q1431" s="319"/>
      <c r="R1431" s="319"/>
      <c r="S1431" s="319"/>
      <c r="T1431" s="319"/>
      <c r="U1431" s="319"/>
      <c r="V1431" s="319"/>
      <c r="W1431" s="319"/>
      <c r="X1431" s="319"/>
      <c r="Y1431" s="319"/>
      <c r="Z1431" s="319"/>
      <c r="AA1431" s="319"/>
      <c r="AB1431" s="240"/>
      <c r="AC1431" s="240"/>
      <c r="AD1431" s="240"/>
      <c r="AE1431" s="240"/>
      <c r="AF1431" s="240"/>
      <c r="AG1431" s="240"/>
      <c r="AH1431" s="240"/>
      <c r="AI1431" s="240"/>
      <c r="AJ1431" s="240"/>
      <c r="AK1431" s="240"/>
      <c r="AL1431" s="358" t="s">
        <v>4044</v>
      </c>
      <c r="AM1431" s="190"/>
      <c r="AN1431" s="580"/>
      <c r="AO1431" s="209"/>
      <c r="AP1431" s="209"/>
      <c r="AQ1431" s="209"/>
      <c r="AR1431" s="209"/>
      <c r="AS1431" s="209"/>
      <c r="AT1431" s="209"/>
      <c r="AU1431" s="209"/>
      <c r="AV1431" s="210"/>
    </row>
    <row r="1432" spans="1:48" x14ac:dyDescent="0.15">
      <c r="A1432" s="70"/>
      <c r="B1432" s="360" t="s">
        <v>2539</v>
      </c>
      <c r="C1432" s="291"/>
      <c r="D1432" s="304">
        <f t="shared" si="207"/>
        <v>0</v>
      </c>
      <c r="E1432" s="239">
        <f t="shared" si="208"/>
        <v>0</v>
      </c>
      <c r="F1432" s="240"/>
      <c r="G1432" s="240"/>
      <c r="H1432" s="240"/>
      <c r="I1432" s="319"/>
      <c r="J1432" s="319"/>
      <c r="K1432" s="319"/>
      <c r="L1432" s="319"/>
      <c r="M1432" s="319"/>
      <c r="N1432" s="319"/>
      <c r="O1432" s="319"/>
      <c r="P1432" s="319"/>
      <c r="Q1432" s="319"/>
      <c r="R1432" s="319"/>
      <c r="S1432" s="319"/>
      <c r="T1432" s="319"/>
      <c r="U1432" s="319"/>
      <c r="V1432" s="319"/>
      <c r="W1432" s="319"/>
      <c r="X1432" s="319"/>
      <c r="Y1432" s="319"/>
      <c r="Z1432" s="319"/>
      <c r="AA1432" s="319"/>
      <c r="AB1432" s="240"/>
      <c r="AC1432" s="240"/>
      <c r="AD1432" s="240"/>
      <c r="AE1432" s="240"/>
      <c r="AF1432" s="240"/>
      <c r="AG1432" s="240"/>
      <c r="AH1432" s="240"/>
      <c r="AI1432" s="240"/>
      <c r="AJ1432" s="240"/>
      <c r="AK1432" s="240"/>
      <c r="AL1432" s="358" t="s">
        <v>4044</v>
      </c>
      <c r="AM1432" s="190"/>
      <c r="AN1432" s="580"/>
      <c r="AO1432" s="209"/>
      <c r="AP1432" s="209"/>
      <c r="AQ1432" s="209"/>
      <c r="AR1432" s="209"/>
      <c r="AS1432" s="209"/>
      <c r="AT1432" s="209"/>
      <c r="AU1432" s="209"/>
      <c r="AV1432" s="210"/>
    </row>
    <row r="1433" spans="1:48" x14ac:dyDescent="0.15">
      <c r="A1433" s="70"/>
      <c r="B1433" s="360" t="s">
        <v>2540</v>
      </c>
      <c r="C1433" s="291"/>
      <c r="D1433" s="304">
        <f t="shared" si="207"/>
        <v>0</v>
      </c>
      <c r="E1433" s="239">
        <f t="shared" si="208"/>
        <v>0</v>
      </c>
      <c r="F1433" s="240"/>
      <c r="G1433" s="240"/>
      <c r="H1433" s="240"/>
      <c r="I1433" s="319"/>
      <c r="J1433" s="319"/>
      <c r="K1433" s="319"/>
      <c r="L1433" s="319"/>
      <c r="M1433" s="319"/>
      <c r="N1433" s="319"/>
      <c r="O1433" s="319"/>
      <c r="P1433" s="319"/>
      <c r="Q1433" s="319"/>
      <c r="R1433" s="319"/>
      <c r="S1433" s="319"/>
      <c r="T1433" s="319"/>
      <c r="U1433" s="319"/>
      <c r="V1433" s="319"/>
      <c r="W1433" s="319"/>
      <c r="X1433" s="319"/>
      <c r="Y1433" s="319"/>
      <c r="Z1433" s="319"/>
      <c r="AA1433" s="319"/>
      <c r="AB1433" s="240"/>
      <c r="AC1433" s="240"/>
      <c r="AD1433" s="240"/>
      <c r="AE1433" s="240"/>
      <c r="AF1433" s="240"/>
      <c r="AG1433" s="240"/>
      <c r="AH1433" s="240"/>
      <c r="AI1433" s="240"/>
      <c r="AJ1433" s="240"/>
      <c r="AK1433" s="240"/>
      <c r="AL1433" s="358" t="s">
        <v>4044</v>
      </c>
      <c r="AM1433" s="190"/>
      <c r="AN1433" s="580"/>
      <c r="AO1433" s="209"/>
      <c r="AP1433" s="209"/>
      <c r="AQ1433" s="209"/>
      <c r="AR1433" s="209"/>
      <c r="AS1433" s="209"/>
      <c r="AT1433" s="209"/>
      <c r="AU1433" s="209"/>
      <c r="AV1433" s="210"/>
    </row>
    <row r="1434" spans="1:48" x14ac:dyDescent="0.15">
      <c r="A1434" s="70"/>
      <c r="B1434" s="360" t="s">
        <v>2541</v>
      </c>
      <c r="C1434" s="291"/>
      <c r="D1434" s="304">
        <f t="shared" si="207"/>
        <v>0</v>
      </c>
      <c r="E1434" s="239">
        <f t="shared" si="208"/>
        <v>0</v>
      </c>
      <c r="F1434" s="240"/>
      <c r="G1434" s="240"/>
      <c r="H1434" s="240"/>
      <c r="I1434" s="319"/>
      <c r="J1434" s="319"/>
      <c r="K1434" s="319"/>
      <c r="L1434" s="319"/>
      <c r="M1434" s="319"/>
      <c r="N1434" s="319"/>
      <c r="O1434" s="319"/>
      <c r="P1434" s="319"/>
      <c r="Q1434" s="319"/>
      <c r="R1434" s="319"/>
      <c r="S1434" s="319"/>
      <c r="T1434" s="319"/>
      <c r="U1434" s="319"/>
      <c r="V1434" s="319"/>
      <c r="W1434" s="319"/>
      <c r="X1434" s="319"/>
      <c r="Y1434" s="319"/>
      <c r="Z1434" s="319"/>
      <c r="AA1434" s="319"/>
      <c r="AB1434" s="240"/>
      <c r="AC1434" s="240"/>
      <c r="AD1434" s="240"/>
      <c r="AE1434" s="240"/>
      <c r="AF1434" s="240"/>
      <c r="AG1434" s="240"/>
      <c r="AH1434" s="240"/>
      <c r="AI1434" s="240"/>
      <c r="AJ1434" s="240"/>
      <c r="AK1434" s="240"/>
      <c r="AL1434" s="358" t="s">
        <v>4044</v>
      </c>
      <c r="AM1434" s="190"/>
      <c r="AN1434" s="580"/>
      <c r="AO1434" s="209"/>
      <c r="AP1434" s="209"/>
      <c r="AQ1434" s="209"/>
      <c r="AR1434" s="209"/>
      <c r="AS1434" s="209"/>
      <c r="AT1434" s="209"/>
      <c r="AU1434" s="209"/>
      <c r="AV1434" s="210"/>
    </row>
    <row r="1435" spans="1:48" x14ac:dyDescent="0.15">
      <c r="A1435" s="70"/>
      <c r="B1435" s="360" t="s">
        <v>2542</v>
      </c>
      <c r="C1435" s="291"/>
      <c r="D1435" s="304">
        <f t="shared" si="207"/>
        <v>0</v>
      </c>
      <c r="E1435" s="239">
        <f t="shared" si="208"/>
        <v>0</v>
      </c>
      <c r="F1435" s="240"/>
      <c r="G1435" s="240"/>
      <c r="H1435" s="240"/>
      <c r="I1435" s="319"/>
      <c r="J1435" s="319"/>
      <c r="K1435" s="319"/>
      <c r="L1435" s="319"/>
      <c r="M1435" s="319"/>
      <c r="N1435" s="319"/>
      <c r="O1435" s="319"/>
      <c r="P1435" s="319"/>
      <c r="Q1435" s="319"/>
      <c r="R1435" s="319"/>
      <c r="S1435" s="319"/>
      <c r="T1435" s="319"/>
      <c r="U1435" s="319"/>
      <c r="V1435" s="319"/>
      <c r="W1435" s="319"/>
      <c r="X1435" s="319"/>
      <c r="Y1435" s="319"/>
      <c r="Z1435" s="319"/>
      <c r="AA1435" s="319"/>
      <c r="AB1435" s="240"/>
      <c r="AC1435" s="240"/>
      <c r="AD1435" s="240"/>
      <c r="AE1435" s="240"/>
      <c r="AF1435" s="240"/>
      <c r="AG1435" s="240"/>
      <c r="AH1435" s="240"/>
      <c r="AI1435" s="240"/>
      <c r="AJ1435" s="240"/>
      <c r="AK1435" s="240"/>
      <c r="AL1435" s="358" t="s">
        <v>4044</v>
      </c>
      <c r="AM1435" s="190"/>
      <c r="AN1435" s="580"/>
      <c r="AO1435" s="209"/>
      <c r="AP1435" s="209"/>
      <c r="AQ1435" s="209"/>
      <c r="AR1435" s="209"/>
      <c r="AS1435" s="209"/>
      <c r="AT1435" s="209"/>
      <c r="AU1435" s="209"/>
      <c r="AV1435" s="210"/>
    </row>
    <row r="1436" spans="1:48" x14ac:dyDescent="0.15">
      <c r="A1436" s="70"/>
      <c r="B1436" s="360" t="s">
        <v>2543</v>
      </c>
      <c r="C1436" s="291"/>
      <c r="D1436" s="304">
        <f t="shared" si="207"/>
        <v>0</v>
      </c>
      <c r="E1436" s="239">
        <f t="shared" si="208"/>
        <v>0</v>
      </c>
      <c r="F1436" s="240"/>
      <c r="G1436" s="240"/>
      <c r="H1436" s="240"/>
      <c r="I1436" s="319"/>
      <c r="J1436" s="319"/>
      <c r="K1436" s="319"/>
      <c r="L1436" s="319"/>
      <c r="M1436" s="319"/>
      <c r="N1436" s="319"/>
      <c r="O1436" s="319"/>
      <c r="P1436" s="319"/>
      <c r="Q1436" s="319"/>
      <c r="R1436" s="319"/>
      <c r="S1436" s="319"/>
      <c r="T1436" s="319"/>
      <c r="U1436" s="319"/>
      <c r="V1436" s="319"/>
      <c r="W1436" s="319"/>
      <c r="X1436" s="319"/>
      <c r="Y1436" s="319"/>
      <c r="Z1436" s="319"/>
      <c r="AA1436" s="319"/>
      <c r="AB1436" s="240"/>
      <c r="AC1436" s="240"/>
      <c r="AD1436" s="240"/>
      <c r="AE1436" s="240"/>
      <c r="AF1436" s="240"/>
      <c r="AG1436" s="240"/>
      <c r="AH1436" s="240"/>
      <c r="AI1436" s="240"/>
      <c r="AJ1436" s="240"/>
      <c r="AK1436" s="240"/>
      <c r="AL1436" s="358" t="s">
        <v>4044</v>
      </c>
      <c r="AM1436" s="190"/>
      <c r="AN1436" s="580"/>
      <c r="AO1436" s="209"/>
      <c r="AP1436" s="209"/>
      <c r="AQ1436" s="209"/>
      <c r="AR1436" s="209"/>
      <c r="AS1436" s="209"/>
      <c r="AT1436" s="209"/>
      <c r="AU1436" s="209"/>
      <c r="AV1436" s="210"/>
    </row>
    <row r="1437" spans="1:48" x14ac:dyDescent="0.15">
      <c r="A1437" s="70"/>
      <c r="B1437" s="290" t="s">
        <v>2593</v>
      </c>
      <c r="C1437" s="291"/>
      <c r="D1437" s="304">
        <f t="shared" si="207"/>
        <v>0</v>
      </c>
      <c r="E1437" s="239">
        <f t="shared" si="208"/>
        <v>0</v>
      </c>
      <c r="F1437" s="240"/>
      <c r="G1437" s="240"/>
      <c r="H1437" s="240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240"/>
      <c r="AC1437" s="240"/>
      <c r="AD1437" s="240"/>
      <c r="AE1437" s="240"/>
      <c r="AF1437" s="240"/>
      <c r="AG1437" s="240"/>
      <c r="AH1437" s="240"/>
      <c r="AI1437" s="240"/>
      <c r="AJ1437" s="240"/>
      <c r="AK1437" s="240"/>
      <c r="AL1437" s="358" t="s">
        <v>4044</v>
      </c>
      <c r="AM1437" s="190"/>
      <c r="AN1437" s="580"/>
      <c r="AO1437" s="209"/>
      <c r="AP1437" s="209"/>
      <c r="AQ1437" s="209"/>
      <c r="AR1437" s="209"/>
      <c r="AS1437" s="209"/>
      <c r="AT1437" s="209"/>
      <c r="AU1437" s="209"/>
      <c r="AV1437" s="210"/>
    </row>
    <row r="1438" spans="1:48" x14ac:dyDescent="0.15">
      <c r="A1438" s="70"/>
      <c r="B1438" s="290" t="s">
        <v>2594</v>
      </c>
      <c r="C1438" s="291"/>
      <c r="D1438" s="304">
        <f t="shared" si="207"/>
        <v>0</v>
      </c>
      <c r="E1438" s="239">
        <f t="shared" si="208"/>
        <v>0</v>
      </c>
      <c r="F1438" s="240"/>
      <c r="G1438" s="240"/>
      <c r="H1438" s="240"/>
      <c r="I1438" s="319"/>
      <c r="J1438" s="319"/>
      <c r="K1438" s="319"/>
      <c r="L1438" s="319"/>
      <c r="M1438" s="319"/>
      <c r="N1438" s="319"/>
      <c r="O1438" s="319"/>
      <c r="P1438" s="319"/>
      <c r="Q1438" s="319"/>
      <c r="R1438" s="319"/>
      <c r="S1438" s="319"/>
      <c r="T1438" s="319"/>
      <c r="U1438" s="319"/>
      <c r="V1438" s="319"/>
      <c r="W1438" s="319"/>
      <c r="X1438" s="319"/>
      <c r="Y1438" s="319"/>
      <c r="Z1438" s="319"/>
      <c r="AA1438" s="319"/>
      <c r="AB1438" s="240"/>
      <c r="AC1438" s="240"/>
      <c r="AD1438" s="240"/>
      <c r="AE1438" s="240"/>
      <c r="AF1438" s="240"/>
      <c r="AG1438" s="240"/>
      <c r="AH1438" s="240"/>
      <c r="AI1438" s="240"/>
      <c r="AJ1438" s="240"/>
      <c r="AK1438" s="240"/>
      <c r="AL1438" s="358" t="s">
        <v>4044</v>
      </c>
      <c r="AM1438" s="190"/>
      <c r="AN1438" s="580"/>
      <c r="AO1438" s="209"/>
      <c r="AP1438" s="209"/>
      <c r="AQ1438" s="209"/>
      <c r="AR1438" s="209"/>
      <c r="AS1438" s="209"/>
      <c r="AT1438" s="209"/>
      <c r="AU1438" s="209"/>
      <c r="AV1438" s="210"/>
    </row>
    <row r="1439" spans="1:48" x14ac:dyDescent="0.15">
      <c r="A1439" s="70"/>
      <c r="B1439" s="290" t="s">
        <v>2831</v>
      </c>
      <c r="C1439" s="291"/>
      <c r="D1439" s="304">
        <f t="shared" si="207"/>
        <v>0</v>
      </c>
      <c r="E1439" s="239">
        <f t="shared" si="208"/>
        <v>0</v>
      </c>
      <c r="F1439" s="240"/>
      <c r="G1439" s="240"/>
      <c r="H1439" s="240"/>
      <c r="I1439" s="319"/>
      <c r="J1439" s="319"/>
      <c r="K1439" s="319"/>
      <c r="L1439" s="319"/>
      <c r="M1439" s="319"/>
      <c r="N1439" s="319"/>
      <c r="O1439" s="319"/>
      <c r="P1439" s="319"/>
      <c r="Q1439" s="319"/>
      <c r="R1439" s="319"/>
      <c r="S1439" s="319"/>
      <c r="T1439" s="319"/>
      <c r="U1439" s="319"/>
      <c r="V1439" s="319"/>
      <c r="W1439" s="319"/>
      <c r="X1439" s="319"/>
      <c r="Y1439" s="319"/>
      <c r="Z1439" s="319"/>
      <c r="AA1439" s="319"/>
      <c r="AB1439" s="240"/>
      <c r="AC1439" s="240"/>
      <c r="AD1439" s="240"/>
      <c r="AE1439" s="240"/>
      <c r="AF1439" s="240"/>
      <c r="AG1439" s="240"/>
      <c r="AH1439" s="240"/>
      <c r="AI1439" s="240"/>
      <c r="AJ1439" s="240"/>
      <c r="AK1439" s="240"/>
      <c r="AL1439" s="358" t="s">
        <v>4044</v>
      </c>
      <c r="AM1439" s="190"/>
      <c r="AN1439" s="580"/>
      <c r="AO1439" s="209"/>
      <c r="AP1439" s="209"/>
      <c r="AQ1439" s="209"/>
      <c r="AR1439" s="209"/>
      <c r="AS1439" s="209"/>
      <c r="AT1439" s="209"/>
      <c r="AU1439" s="209"/>
      <c r="AV1439" s="210"/>
    </row>
    <row r="1440" spans="1:48" x14ac:dyDescent="0.15">
      <c r="A1440" s="70"/>
      <c r="B1440" s="290" t="s">
        <v>2832</v>
      </c>
      <c r="C1440" s="291"/>
      <c r="D1440" s="304">
        <f t="shared" si="207"/>
        <v>0</v>
      </c>
      <c r="E1440" s="239">
        <f t="shared" si="208"/>
        <v>0</v>
      </c>
      <c r="F1440" s="240"/>
      <c r="G1440" s="240"/>
      <c r="H1440" s="240"/>
      <c r="I1440" s="319"/>
      <c r="J1440" s="319"/>
      <c r="K1440" s="319"/>
      <c r="L1440" s="319"/>
      <c r="M1440" s="319"/>
      <c r="N1440" s="319"/>
      <c r="O1440" s="319"/>
      <c r="P1440" s="319"/>
      <c r="Q1440" s="319"/>
      <c r="R1440" s="319"/>
      <c r="S1440" s="319"/>
      <c r="T1440" s="319"/>
      <c r="U1440" s="319"/>
      <c r="V1440" s="319"/>
      <c r="W1440" s="319"/>
      <c r="X1440" s="319"/>
      <c r="Y1440" s="319"/>
      <c r="Z1440" s="319"/>
      <c r="AA1440" s="319"/>
      <c r="AB1440" s="240"/>
      <c r="AC1440" s="240"/>
      <c r="AD1440" s="240"/>
      <c r="AE1440" s="240"/>
      <c r="AF1440" s="240"/>
      <c r="AG1440" s="240"/>
      <c r="AH1440" s="240"/>
      <c r="AI1440" s="240"/>
      <c r="AJ1440" s="240"/>
      <c r="AK1440" s="240"/>
      <c r="AL1440" s="358" t="s">
        <v>4044</v>
      </c>
      <c r="AM1440" s="190"/>
      <c r="AN1440" s="580"/>
      <c r="AO1440" s="209"/>
      <c r="AP1440" s="209"/>
      <c r="AQ1440" s="209"/>
      <c r="AR1440" s="209"/>
      <c r="AS1440" s="209"/>
      <c r="AT1440" s="209"/>
      <c r="AU1440" s="209"/>
      <c r="AV1440" s="210"/>
    </row>
    <row r="1441" spans="1:16384" x14ac:dyDescent="0.15">
      <c r="A1441" s="70"/>
      <c r="B1441" s="290" t="s">
        <v>2833</v>
      </c>
      <c r="C1441" s="291"/>
      <c r="D1441" s="304">
        <f t="shared" si="207"/>
        <v>0</v>
      </c>
      <c r="E1441" s="239">
        <f t="shared" si="208"/>
        <v>0</v>
      </c>
      <c r="F1441" s="240"/>
      <c r="G1441" s="240"/>
      <c r="H1441" s="240"/>
      <c r="I1441" s="319"/>
      <c r="J1441" s="319"/>
      <c r="K1441" s="319"/>
      <c r="L1441" s="319"/>
      <c r="M1441" s="319"/>
      <c r="N1441" s="319"/>
      <c r="O1441" s="319"/>
      <c r="P1441" s="319"/>
      <c r="Q1441" s="319"/>
      <c r="R1441" s="319"/>
      <c r="S1441" s="319"/>
      <c r="T1441" s="319"/>
      <c r="U1441" s="319"/>
      <c r="V1441" s="319"/>
      <c r="W1441" s="319"/>
      <c r="X1441" s="319"/>
      <c r="Y1441" s="319"/>
      <c r="Z1441" s="319"/>
      <c r="AA1441" s="319"/>
      <c r="AB1441" s="240"/>
      <c r="AC1441" s="240"/>
      <c r="AD1441" s="240"/>
      <c r="AE1441" s="240"/>
      <c r="AF1441" s="240"/>
      <c r="AG1441" s="240"/>
      <c r="AH1441" s="240"/>
      <c r="AI1441" s="240"/>
      <c r="AJ1441" s="240"/>
      <c r="AK1441" s="240"/>
      <c r="AL1441" s="358" t="s">
        <v>4044</v>
      </c>
      <c r="AM1441" s="190"/>
      <c r="AN1441" s="580"/>
      <c r="AO1441" s="209"/>
      <c r="AP1441" s="209"/>
      <c r="AQ1441" s="209"/>
      <c r="AR1441" s="209"/>
      <c r="AS1441" s="209"/>
      <c r="AT1441" s="209"/>
      <c r="AU1441" s="209"/>
      <c r="AV1441" s="210"/>
    </row>
    <row r="1442" spans="1:16384" ht="21" x14ac:dyDescent="0.15">
      <c r="A1442" s="70"/>
      <c r="B1442" s="290" t="s">
        <v>2835</v>
      </c>
      <c r="C1442" s="291"/>
      <c r="D1442" s="304">
        <f t="shared" si="207"/>
        <v>0</v>
      </c>
      <c r="E1442" s="239">
        <f t="shared" si="208"/>
        <v>0</v>
      </c>
      <c r="F1442" s="240"/>
      <c r="G1442" s="240"/>
      <c r="H1442" s="240"/>
      <c r="I1442" s="319"/>
      <c r="J1442" s="319"/>
      <c r="K1442" s="319"/>
      <c r="L1442" s="319"/>
      <c r="M1442" s="319"/>
      <c r="N1442" s="319"/>
      <c r="O1442" s="319"/>
      <c r="P1442" s="319"/>
      <c r="Q1442" s="319"/>
      <c r="R1442" s="319"/>
      <c r="S1442" s="319"/>
      <c r="T1442" s="319"/>
      <c r="U1442" s="319"/>
      <c r="V1442" s="319"/>
      <c r="W1442" s="319"/>
      <c r="X1442" s="319"/>
      <c r="Y1442" s="319"/>
      <c r="Z1442" s="319"/>
      <c r="AA1442" s="319"/>
      <c r="AB1442" s="240"/>
      <c r="AC1442" s="240"/>
      <c r="AD1442" s="240"/>
      <c r="AE1442" s="240"/>
      <c r="AF1442" s="240"/>
      <c r="AG1442" s="240"/>
      <c r="AH1442" s="240"/>
      <c r="AI1442" s="240"/>
      <c r="AJ1442" s="240"/>
      <c r="AK1442" s="240"/>
      <c r="AL1442" s="358" t="s">
        <v>4044</v>
      </c>
      <c r="AM1442" s="190"/>
      <c r="AN1442" s="580"/>
      <c r="AO1442" s="209"/>
      <c r="AP1442" s="209"/>
      <c r="AQ1442" s="209"/>
      <c r="AR1442" s="209"/>
      <c r="AS1442" s="209"/>
      <c r="AT1442" s="209"/>
      <c r="AU1442" s="209"/>
      <c r="AV1442" s="210"/>
    </row>
    <row r="1443" spans="1:16384" x14ac:dyDescent="0.15">
      <c r="A1443" s="70"/>
      <c r="B1443" s="290" t="s">
        <v>2839</v>
      </c>
      <c r="C1443" s="291"/>
      <c r="D1443" s="304">
        <f t="shared" si="207"/>
        <v>0</v>
      </c>
      <c r="E1443" s="239">
        <f t="shared" si="208"/>
        <v>0</v>
      </c>
      <c r="F1443" s="240"/>
      <c r="G1443" s="240"/>
      <c r="H1443" s="240"/>
      <c r="I1443" s="319"/>
      <c r="J1443" s="319"/>
      <c r="K1443" s="319"/>
      <c r="L1443" s="319"/>
      <c r="M1443" s="319"/>
      <c r="N1443" s="319"/>
      <c r="O1443" s="319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240"/>
      <c r="AC1443" s="240"/>
      <c r="AD1443" s="240"/>
      <c r="AE1443" s="240"/>
      <c r="AF1443" s="240"/>
      <c r="AG1443" s="240"/>
      <c r="AH1443" s="240"/>
      <c r="AI1443" s="240"/>
      <c r="AJ1443" s="240"/>
      <c r="AK1443" s="240"/>
      <c r="AL1443" s="358" t="s">
        <v>4044</v>
      </c>
      <c r="AM1443" s="190"/>
      <c r="AN1443" s="580"/>
      <c r="AO1443" s="209"/>
      <c r="AP1443" s="209"/>
      <c r="AQ1443" s="209"/>
      <c r="AR1443" s="209"/>
      <c r="AS1443" s="209"/>
      <c r="AT1443" s="209"/>
      <c r="AU1443" s="209"/>
      <c r="AV1443" s="210"/>
    </row>
    <row r="1444" spans="1:16384" x14ac:dyDescent="0.15">
      <c r="A1444" s="70"/>
      <c r="B1444" s="290" t="s">
        <v>2842</v>
      </c>
      <c r="C1444" s="291"/>
      <c r="D1444" s="304">
        <f t="shared" si="207"/>
        <v>0</v>
      </c>
      <c r="E1444" s="239">
        <f t="shared" si="208"/>
        <v>0</v>
      </c>
      <c r="F1444" s="240"/>
      <c r="G1444" s="240"/>
      <c r="H1444" s="240"/>
      <c r="I1444" s="319"/>
      <c r="J1444" s="319"/>
      <c r="K1444" s="319"/>
      <c r="L1444" s="319"/>
      <c r="M1444" s="319"/>
      <c r="N1444" s="319"/>
      <c r="O1444" s="319"/>
      <c r="P1444" s="319"/>
      <c r="Q1444" s="319"/>
      <c r="R1444" s="319"/>
      <c r="S1444" s="319"/>
      <c r="T1444" s="319"/>
      <c r="U1444" s="319"/>
      <c r="V1444" s="319"/>
      <c r="W1444" s="319"/>
      <c r="X1444" s="319"/>
      <c r="Y1444" s="319"/>
      <c r="Z1444" s="319"/>
      <c r="AA1444" s="319"/>
      <c r="AB1444" s="240"/>
      <c r="AC1444" s="240"/>
      <c r="AD1444" s="240"/>
      <c r="AE1444" s="240"/>
      <c r="AF1444" s="240"/>
      <c r="AG1444" s="240"/>
      <c r="AH1444" s="240"/>
      <c r="AI1444" s="240"/>
      <c r="AJ1444" s="240"/>
      <c r="AK1444" s="240"/>
      <c r="AL1444" s="358" t="s">
        <v>4044</v>
      </c>
      <c r="AM1444" s="190"/>
      <c r="AN1444" s="580"/>
      <c r="AO1444" s="209"/>
      <c r="AP1444" s="209"/>
      <c r="AQ1444" s="209"/>
      <c r="AR1444" s="209"/>
      <c r="AS1444" s="209"/>
      <c r="AT1444" s="209"/>
      <c r="AU1444" s="209"/>
      <c r="AV1444" s="210"/>
    </row>
    <row r="1445" spans="1:16384" x14ac:dyDescent="0.15">
      <c r="A1445" s="70"/>
      <c r="B1445" s="290" t="s">
        <v>2843</v>
      </c>
      <c r="C1445" s="291"/>
      <c r="D1445" s="304">
        <f t="shared" si="207"/>
        <v>0</v>
      </c>
      <c r="E1445" s="239">
        <f t="shared" si="208"/>
        <v>0</v>
      </c>
      <c r="F1445" s="240"/>
      <c r="G1445" s="240"/>
      <c r="H1445" s="240"/>
      <c r="I1445" s="319"/>
      <c r="J1445" s="319"/>
      <c r="K1445" s="319"/>
      <c r="L1445" s="319"/>
      <c r="M1445" s="319"/>
      <c r="N1445" s="319"/>
      <c r="O1445" s="319"/>
      <c r="P1445" s="319"/>
      <c r="Q1445" s="319"/>
      <c r="R1445" s="319"/>
      <c r="S1445" s="319"/>
      <c r="T1445" s="319"/>
      <c r="U1445" s="319"/>
      <c r="V1445" s="319"/>
      <c r="W1445" s="319"/>
      <c r="X1445" s="319"/>
      <c r="Y1445" s="319"/>
      <c r="Z1445" s="319"/>
      <c r="AA1445" s="319"/>
      <c r="AB1445" s="240"/>
      <c r="AC1445" s="240"/>
      <c r="AD1445" s="240"/>
      <c r="AE1445" s="240"/>
      <c r="AF1445" s="240"/>
      <c r="AG1445" s="240"/>
      <c r="AH1445" s="240"/>
      <c r="AI1445" s="240"/>
      <c r="AJ1445" s="240"/>
      <c r="AK1445" s="240"/>
      <c r="AL1445" s="358" t="s">
        <v>4044</v>
      </c>
      <c r="AM1445" s="190"/>
      <c r="AN1445" s="580"/>
      <c r="AO1445" s="209"/>
      <c r="AP1445" s="209"/>
      <c r="AQ1445" s="209"/>
      <c r="AR1445" s="209"/>
      <c r="AS1445" s="209"/>
      <c r="AT1445" s="209"/>
      <c r="AU1445" s="209"/>
      <c r="AV1445" s="210"/>
    </row>
    <row r="1446" spans="1:16384" x14ac:dyDescent="0.15">
      <c r="A1446" s="70"/>
      <c r="B1446" s="290" t="s">
        <v>2845</v>
      </c>
      <c r="C1446" s="291"/>
      <c r="D1446" s="304">
        <f t="shared" si="207"/>
        <v>0</v>
      </c>
      <c r="E1446" s="239">
        <f t="shared" si="208"/>
        <v>0</v>
      </c>
      <c r="F1446" s="240"/>
      <c r="G1446" s="240"/>
      <c r="H1446" s="240"/>
      <c r="I1446" s="319"/>
      <c r="J1446" s="319"/>
      <c r="K1446" s="319"/>
      <c r="L1446" s="319"/>
      <c r="M1446" s="319"/>
      <c r="N1446" s="319"/>
      <c r="O1446" s="319"/>
      <c r="P1446" s="319"/>
      <c r="Q1446" s="319"/>
      <c r="R1446" s="319"/>
      <c r="S1446" s="319"/>
      <c r="T1446" s="319"/>
      <c r="U1446" s="319"/>
      <c r="V1446" s="319"/>
      <c r="W1446" s="319"/>
      <c r="X1446" s="319"/>
      <c r="Y1446" s="319"/>
      <c r="Z1446" s="319"/>
      <c r="AA1446" s="319"/>
      <c r="AB1446" s="240"/>
      <c r="AC1446" s="240"/>
      <c r="AD1446" s="240"/>
      <c r="AE1446" s="240"/>
      <c r="AF1446" s="240"/>
      <c r="AG1446" s="240"/>
      <c r="AH1446" s="240"/>
      <c r="AI1446" s="240"/>
      <c r="AJ1446" s="240"/>
      <c r="AK1446" s="240"/>
      <c r="AL1446" s="358" t="s">
        <v>4044</v>
      </c>
      <c r="AM1446" s="190"/>
      <c r="AN1446" s="580"/>
      <c r="AO1446" s="209"/>
      <c r="AP1446" s="209"/>
      <c r="AQ1446" s="209"/>
      <c r="AR1446" s="209"/>
      <c r="AS1446" s="209"/>
      <c r="AT1446" s="209"/>
      <c r="AU1446" s="209"/>
      <c r="AV1446" s="210"/>
    </row>
    <row r="1447" spans="1:16384" s="254" customFormat="1" x14ac:dyDescent="0.15">
      <c r="A1447" s="113"/>
      <c r="B1447" s="292" t="s">
        <v>2846</v>
      </c>
      <c r="C1447" s="293"/>
      <c r="D1447" s="305">
        <f t="shared" si="207"/>
        <v>0</v>
      </c>
      <c r="E1447" s="247">
        <f t="shared" si="208"/>
        <v>0</v>
      </c>
      <c r="F1447" s="248"/>
      <c r="G1447" s="248"/>
      <c r="H1447" s="248"/>
      <c r="I1447" s="324"/>
      <c r="J1447" s="324"/>
      <c r="K1447" s="324"/>
      <c r="L1447" s="324"/>
      <c r="M1447" s="324"/>
      <c r="N1447" s="324"/>
      <c r="O1447" s="324"/>
      <c r="P1447" s="324"/>
      <c r="Q1447" s="324"/>
      <c r="R1447" s="324"/>
      <c r="S1447" s="324"/>
      <c r="T1447" s="324"/>
      <c r="U1447" s="324"/>
      <c r="V1447" s="324"/>
      <c r="W1447" s="324"/>
      <c r="X1447" s="324"/>
      <c r="Y1447" s="324"/>
      <c r="Z1447" s="324"/>
      <c r="AA1447" s="324"/>
      <c r="AB1447" s="603"/>
      <c r="AC1447" s="603"/>
      <c r="AD1447" s="603"/>
      <c r="AE1447" s="603"/>
      <c r="AF1447" s="603"/>
      <c r="AG1447" s="603"/>
      <c r="AH1447" s="603"/>
      <c r="AI1447" s="603"/>
      <c r="AJ1447" s="603"/>
      <c r="AK1447" s="603"/>
      <c r="AL1447" s="604" t="s">
        <v>4044</v>
      </c>
      <c r="AM1447" s="191"/>
      <c r="AN1447" s="605"/>
      <c r="AO1447" s="209"/>
      <c r="AP1447" s="209"/>
      <c r="AQ1447" s="209"/>
      <c r="AR1447" s="209"/>
      <c r="AS1447" s="209"/>
      <c r="AT1447" s="209"/>
      <c r="AU1447" s="209"/>
      <c r="AV1447" s="253"/>
    </row>
    <row r="1448" spans="1:16384" s="257" customFormat="1" x14ac:dyDescent="0.15">
      <c r="A1448" s="65"/>
      <c r="B1448" s="255" t="s">
        <v>728</v>
      </c>
      <c r="C1448" s="296"/>
      <c r="D1448" s="385">
        <f>SUM(D1385:D1447)</f>
        <v>0</v>
      </c>
      <c r="E1448" s="385">
        <f t="shared" ref="E1448:AK1448" si="209">SUM(E1385:E1447)</f>
        <v>0</v>
      </c>
      <c r="F1448" s="385">
        <f t="shared" si="209"/>
        <v>0</v>
      </c>
      <c r="G1448" s="385">
        <f t="shared" si="209"/>
        <v>0</v>
      </c>
      <c r="H1448" s="385">
        <f t="shared" si="209"/>
        <v>0</v>
      </c>
      <c r="I1448" s="385"/>
      <c r="J1448" s="385"/>
      <c r="K1448" s="385"/>
      <c r="L1448" s="385"/>
      <c r="M1448" s="385"/>
      <c r="N1448" s="385"/>
      <c r="O1448" s="385"/>
      <c r="P1448" s="385"/>
      <c r="Q1448" s="385"/>
      <c r="R1448" s="385"/>
      <c r="S1448" s="385"/>
      <c r="T1448" s="385"/>
      <c r="U1448" s="385"/>
      <c r="V1448" s="385"/>
      <c r="W1448" s="385"/>
      <c r="X1448" s="385"/>
      <c r="Y1448" s="385"/>
      <c r="Z1448" s="385"/>
      <c r="AA1448" s="385"/>
      <c r="AB1448" s="385">
        <f>SUM(AB1385:AB1447)</f>
        <v>0</v>
      </c>
      <c r="AC1448" s="385">
        <f>SUM(AC1385:AC1447)</f>
        <v>0</v>
      </c>
      <c r="AD1448" s="385">
        <f>SUM(AD1385:AD1447)</f>
        <v>0</v>
      </c>
      <c r="AE1448" s="385">
        <f t="shared" si="209"/>
        <v>0</v>
      </c>
      <c r="AF1448" s="385">
        <f t="shared" si="209"/>
        <v>0</v>
      </c>
      <c r="AG1448" s="385">
        <f t="shared" si="209"/>
        <v>0</v>
      </c>
      <c r="AH1448" s="385">
        <f t="shared" si="209"/>
        <v>0</v>
      </c>
      <c r="AI1448" s="385">
        <f t="shared" si="209"/>
        <v>0</v>
      </c>
      <c r="AJ1448" s="385">
        <f t="shared" si="209"/>
        <v>0</v>
      </c>
      <c r="AK1448" s="385">
        <f t="shared" si="209"/>
        <v>0</v>
      </c>
      <c r="AL1448" s="385"/>
      <c r="AM1448" s="190"/>
      <c r="AN1448" s="580"/>
      <c r="AO1448" s="447"/>
      <c r="AP1448" s="447"/>
      <c r="AQ1448" s="447"/>
      <c r="AR1448" s="447"/>
      <c r="AS1448" s="447"/>
      <c r="AT1448" s="447"/>
      <c r="AU1448" s="447"/>
      <c r="AV1448" s="448"/>
      <c r="AW1448" s="449"/>
      <c r="AX1448" s="449"/>
      <c r="AY1448" s="449"/>
      <c r="AZ1448" s="449"/>
      <c r="BA1448" s="449"/>
      <c r="BB1448" s="449"/>
      <c r="BC1448" s="449"/>
      <c r="BD1448" s="449"/>
      <c r="BE1448" s="449"/>
      <c r="BF1448" s="449"/>
      <c r="BG1448" s="449"/>
      <c r="BH1448" s="449"/>
      <c r="BI1448" s="449"/>
      <c r="BJ1448" s="449"/>
      <c r="BK1448" s="449"/>
      <c r="BL1448" s="449"/>
      <c r="BM1448" s="449"/>
      <c r="BN1448" s="449"/>
      <c r="BO1448" s="449"/>
      <c r="BP1448" s="449"/>
      <c r="BQ1448" s="449"/>
      <c r="BR1448" s="449"/>
      <c r="BS1448" s="449"/>
      <c r="BT1448" s="449"/>
      <c r="BU1448" s="449"/>
      <c r="BV1448" s="449"/>
      <c r="BW1448" s="449"/>
      <c r="BX1448" s="449"/>
      <c r="BY1448" s="449"/>
      <c r="BZ1448" s="449"/>
      <c r="CA1448" s="449"/>
      <c r="CB1448" s="449"/>
      <c r="CC1448" s="449"/>
      <c r="CD1448" s="449"/>
      <c r="CE1448" s="449"/>
      <c r="CF1448" s="449"/>
      <c r="CG1448" s="449"/>
      <c r="CH1448" s="449"/>
      <c r="CI1448" s="449"/>
      <c r="CJ1448" s="449"/>
      <c r="CK1448" s="449"/>
      <c r="CL1448" s="449"/>
      <c r="CM1448" s="449"/>
      <c r="CN1448" s="449"/>
      <c r="CO1448" s="449"/>
      <c r="CP1448" s="449"/>
      <c r="CQ1448" s="449"/>
      <c r="CR1448" s="449"/>
      <c r="CS1448" s="449"/>
      <c r="CT1448" s="449"/>
      <c r="CU1448" s="449"/>
      <c r="CV1448" s="449"/>
      <c r="CW1448" s="449"/>
      <c r="CX1448" s="449"/>
      <c r="CY1448" s="449"/>
      <c r="CZ1448" s="449"/>
      <c r="DA1448" s="449"/>
      <c r="DB1448" s="449"/>
      <c r="DC1448" s="449"/>
      <c r="DD1448" s="449"/>
      <c r="DE1448" s="449"/>
      <c r="DF1448" s="449"/>
      <c r="DG1448" s="449"/>
      <c r="DH1448" s="449"/>
      <c r="DI1448" s="449"/>
      <c r="DJ1448" s="449"/>
      <c r="DK1448" s="449"/>
      <c r="DL1448" s="449"/>
      <c r="DM1448" s="449"/>
      <c r="DN1448" s="449"/>
      <c r="DO1448" s="449"/>
      <c r="DP1448" s="449"/>
      <c r="DQ1448" s="449"/>
      <c r="DR1448" s="449"/>
      <c r="DS1448" s="449"/>
      <c r="DT1448" s="449"/>
      <c r="DU1448" s="449"/>
      <c r="DV1448" s="449"/>
      <c r="DW1448" s="449"/>
      <c r="DX1448" s="449"/>
      <c r="DY1448" s="449"/>
      <c r="DZ1448" s="449"/>
      <c r="EA1448" s="449"/>
      <c r="EB1448" s="449"/>
      <c r="EC1448" s="449"/>
      <c r="ED1448" s="449"/>
      <c r="EE1448" s="449"/>
      <c r="EF1448" s="449"/>
      <c r="EG1448" s="449"/>
      <c r="EH1448" s="449"/>
      <c r="EI1448" s="449"/>
      <c r="EJ1448" s="449"/>
      <c r="EK1448" s="449"/>
      <c r="EL1448" s="449"/>
      <c r="EM1448" s="449"/>
      <c r="EN1448" s="449"/>
      <c r="EO1448" s="449"/>
      <c r="EP1448" s="449"/>
      <c r="EQ1448" s="449"/>
      <c r="ER1448" s="449"/>
      <c r="ES1448" s="449"/>
      <c r="ET1448" s="449"/>
      <c r="EU1448" s="449"/>
      <c r="EV1448" s="449"/>
      <c r="EW1448" s="449"/>
      <c r="EX1448" s="449"/>
      <c r="EY1448" s="449"/>
      <c r="EZ1448" s="449"/>
      <c r="FA1448" s="449"/>
      <c r="FB1448" s="449"/>
      <c r="FC1448" s="449"/>
      <c r="FD1448" s="449"/>
      <c r="FE1448" s="449"/>
      <c r="FF1448" s="449"/>
      <c r="FG1448" s="449"/>
      <c r="FH1448" s="449"/>
      <c r="FI1448" s="449"/>
      <c r="FJ1448" s="449"/>
      <c r="FK1448" s="449"/>
      <c r="FL1448" s="449"/>
      <c r="FM1448" s="449"/>
      <c r="FN1448" s="449"/>
      <c r="FO1448" s="449"/>
      <c r="FP1448" s="449"/>
      <c r="FQ1448" s="449"/>
      <c r="FR1448" s="449"/>
      <c r="FS1448" s="449"/>
      <c r="FT1448" s="449"/>
      <c r="FU1448" s="449"/>
      <c r="FV1448" s="449"/>
      <c r="FW1448" s="449"/>
      <c r="FX1448" s="449"/>
      <c r="FY1448" s="449"/>
      <c r="FZ1448" s="449"/>
      <c r="GA1448" s="449"/>
      <c r="GB1448" s="449"/>
      <c r="GC1448" s="449"/>
      <c r="GD1448" s="449"/>
      <c r="GE1448" s="449"/>
      <c r="GF1448" s="449"/>
      <c r="GG1448" s="449"/>
      <c r="GH1448" s="449"/>
      <c r="GI1448" s="449"/>
      <c r="GJ1448" s="449"/>
      <c r="GK1448" s="449"/>
      <c r="GL1448" s="449"/>
      <c r="GM1448" s="449"/>
      <c r="GN1448" s="449"/>
      <c r="GO1448" s="449"/>
      <c r="GP1448" s="449"/>
      <c r="GQ1448" s="449"/>
      <c r="GR1448" s="449"/>
      <c r="GS1448" s="449"/>
      <c r="GT1448" s="449"/>
      <c r="GU1448" s="449"/>
      <c r="GV1448" s="449"/>
      <c r="GW1448" s="449"/>
      <c r="GX1448" s="449"/>
      <c r="GY1448" s="449"/>
      <c r="GZ1448" s="449"/>
      <c r="HA1448" s="449"/>
      <c r="HB1448" s="449"/>
      <c r="HC1448" s="449"/>
      <c r="HD1448" s="449"/>
      <c r="HE1448" s="449"/>
      <c r="HF1448" s="449"/>
      <c r="HG1448" s="449"/>
      <c r="HH1448" s="449"/>
      <c r="HI1448" s="449"/>
      <c r="HJ1448" s="449"/>
      <c r="HK1448" s="449"/>
      <c r="HL1448" s="449"/>
      <c r="HM1448" s="449"/>
      <c r="HN1448" s="449"/>
      <c r="HO1448" s="449"/>
      <c r="HP1448" s="449"/>
      <c r="HQ1448" s="449"/>
      <c r="HR1448" s="449"/>
      <c r="HS1448" s="449"/>
      <c r="HT1448" s="449"/>
      <c r="HU1448" s="449"/>
      <c r="HV1448" s="449"/>
      <c r="HW1448" s="449"/>
      <c r="HX1448" s="449"/>
      <c r="HY1448" s="449"/>
      <c r="HZ1448" s="449"/>
      <c r="IA1448" s="449"/>
      <c r="IB1448" s="449"/>
      <c r="IC1448" s="449"/>
      <c r="ID1448" s="449"/>
      <c r="IE1448" s="449"/>
      <c r="IF1448" s="449"/>
      <c r="IG1448" s="449"/>
      <c r="IH1448" s="449"/>
      <c r="II1448" s="449"/>
      <c r="IJ1448" s="449"/>
      <c r="IK1448" s="449"/>
      <c r="IL1448" s="449"/>
      <c r="IM1448" s="449"/>
      <c r="IN1448" s="449"/>
      <c r="IO1448" s="449"/>
      <c r="IP1448" s="449"/>
      <c r="IQ1448" s="449"/>
      <c r="IR1448" s="449"/>
      <c r="IS1448" s="449"/>
      <c r="IT1448" s="449"/>
      <c r="IU1448" s="449"/>
      <c r="IV1448" s="449"/>
      <c r="IW1448" s="449"/>
      <c r="IX1448" s="449"/>
      <c r="IY1448" s="449"/>
      <c r="IZ1448" s="449"/>
      <c r="JA1448" s="449"/>
      <c r="JB1448" s="449"/>
      <c r="JC1448" s="449"/>
      <c r="JD1448" s="449"/>
      <c r="JE1448" s="449"/>
      <c r="JF1448" s="449"/>
      <c r="JG1448" s="449"/>
      <c r="JH1448" s="449"/>
      <c r="JI1448" s="449"/>
      <c r="JJ1448" s="449"/>
      <c r="JK1448" s="449"/>
      <c r="JL1448" s="449"/>
      <c r="JM1448" s="449"/>
      <c r="JN1448" s="449"/>
      <c r="JO1448" s="449"/>
      <c r="JP1448" s="449"/>
      <c r="JQ1448" s="449"/>
      <c r="JR1448" s="449"/>
      <c r="JS1448" s="449"/>
      <c r="JT1448" s="449"/>
      <c r="JU1448" s="449"/>
      <c r="JV1448" s="449"/>
      <c r="JW1448" s="449"/>
      <c r="JX1448" s="449"/>
      <c r="JY1448" s="449"/>
      <c r="JZ1448" s="449"/>
      <c r="KA1448" s="449"/>
      <c r="KB1448" s="449"/>
      <c r="KC1448" s="449"/>
      <c r="KD1448" s="449"/>
      <c r="KE1448" s="449"/>
      <c r="KF1448" s="449"/>
      <c r="KG1448" s="449"/>
      <c r="KH1448" s="449"/>
      <c r="KI1448" s="449"/>
      <c r="KJ1448" s="449"/>
      <c r="KK1448" s="449"/>
      <c r="KL1448" s="449"/>
      <c r="KM1448" s="449"/>
      <c r="KN1448" s="449"/>
      <c r="KO1448" s="449"/>
      <c r="KP1448" s="449"/>
      <c r="KQ1448" s="449"/>
      <c r="KR1448" s="449"/>
      <c r="KS1448" s="449"/>
      <c r="KT1448" s="449"/>
      <c r="KU1448" s="449"/>
      <c r="KV1448" s="449"/>
      <c r="KW1448" s="449"/>
      <c r="KX1448" s="449"/>
      <c r="KY1448" s="449"/>
      <c r="KZ1448" s="449"/>
      <c r="LA1448" s="449"/>
      <c r="LB1448" s="449"/>
      <c r="LC1448" s="449"/>
      <c r="LD1448" s="449"/>
      <c r="LE1448" s="449"/>
      <c r="LF1448" s="449"/>
      <c r="LG1448" s="449"/>
      <c r="LH1448" s="449"/>
      <c r="LI1448" s="449"/>
      <c r="LJ1448" s="449"/>
      <c r="LK1448" s="449"/>
      <c r="LL1448" s="449"/>
      <c r="LM1448" s="449"/>
      <c r="LN1448" s="449"/>
      <c r="LO1448" s="449"/>
      <c r="LP1448" s="449"/>
      <c r="LQ1448" s="449"/>
      <c r="LR1448" s="449"/>
      <c r="LS1448" s="449"/>
      <c r="LT1448" s="449"/>
      <c r="LU1448" s="449"/>
      <c r="LV1448" s="449"/>
      <c r="LW1448" s="449"/>
      <c r="LX1448" s="449"/>
      <c r="LY1448" s="449"/>
      <c r="LZ1448" s="449"/>
      <c r="MA1448" s="449"/>
      <c r="MB1448" s="449"/>
      <c r="MC1448" s="449"/>
      <c r="MD1448" s="449"/>
      <c r="ME1448" s="449"/>
      <c r="MF1448" s="449"/>
      <c r="MG1448" s="449"/>
      <c r="MH1448" s="449"/>
      <c r="MI1448" s="449"/>
      <c r="MJ1448" s="449"/>
      <c r="MK1448" s="449"/>
      <c r="ML1448" s="449"/>
      <c r="MM1448" s="449"/>
      <c r="MN1448" s="449"/>
      <c r="MO1448" s="449"/>
      <c r="MP1448" s="449"/>
      <c r="MQ1448" s="449"/>
      <c r="MR1448" s="449"/>
      <c r="MS1448" s="449"/>
      <c r="MT1448" s="449"/>
      <c r="MU1448" s="449"/>
      <c r="MV1448" s="449"/>
      <c r="MW1448" s="449"/>
      <c r="MX1448" s="449"/>
      <c r="MY1448" s="449"/>
      <c r="MZ1448" s="449"/>
      <c r="NA1448" s="449"/>
      <c r="NB1448" s="449"/>
      <c r="NC1448" s="449"/>
      <c r="ND1448" s="449"/>
      <c r="NE1448" s="449"/>
      <c r="NF1448" s="449"/>
      <c r="NG1448" s="449"/>
      <c r="NH1448" s="449"/>
      <c r="NI1448" s="449"/>
      <c r="NJ1448" s="449"/>
      <c r="NK1448" s="449"/>
      <c r="NL1448" s="449"/>
      <c r="NM1448" s="449"/>
      <c r="NN1448" s="449"/>
      <c r="NO1448" s="449"/>
      <c r="NP1448" s="449"/>
      <c r="NQ1448" s="449"/>
      <c r="NR1448" s="449"/>
      <c r="NS1448" s="449"/>
      <c r="NT1448" s="449"/>
      <c r="NU1448" s="449"/>
      <c r="NV1448" s="449"/>
      <c r="NW1448" s="449"/>
      <c r="NX1448" s="449"/>
      <c r="NY1448" s="449"/>
      <c r="NZ1448" s="449"/>
      <c r="OA1448" s="449"/>
      <c r="OB1448" s="449"/>
      <c r="OC1448" s="449"/>
      <c r="OD1448" s="449"/>
      <c r="OE1448" s="449"/>
      <c r="OF1448" s="449"/>
      <c r="OG1448" s="449"/>
      <c r="OH1448" s="449"/>
      <c r="OI1448" s="449"/>
      <c r="OJ1448" s="449"/>
      <c r="OK1448" s="449"/>
      <c r="OL1448" s="449"/>
      <c r="OM1448" s="449"/>
      <c r="ON1448" s="449"/>
      <c r="OO1448" s="449"/>
      <c r="OP1448" s="449"/>
      <c r="OQ1448" s="449"/>
      <c r="OR1448" s="449"/>
      <c r="OS1448" s="449"/>
      <c r="OT1448" s="449"/>
      <c r="OU1448" s="449"/>
      <c r="OV1448" s="449"/>
      <c r="OW1448" s="449"/>
      <c r="OX1448" s="449"/>
      <c r="OY1448" s="449"/>
      <c r="OZ1448" s="449"/>
      <c r="PA1448" s="449"/>
      <c r="PB1448" s="449"/>
      <c r="PC1448" s="449"/>
      <c r="PD1448" s="449"/>
      <c r="PE1448" s="449"/>
      <c r="PF1448" s="449"/>
      <c r="PG1448" s="449"/>
      <c r="PH1448" s="449"/>
      <c r="PI1448" s="449"/>
      <c r="PJ1448" s="449"/>
      <c r="PK1448" s="449"/>
      <c r="PL1448" s="449"/>
      <c r="PM1448" s="449"/>
      <c r="PN1448" s="449"/>
      <c r="PO1448" s="449"/>
      <c r="PP1448" s="449"/>
      <c r="PQ1448" s="449"/>
      <c r="PR1448" s="449"/>
      <c r="PS1448" s="449"/>
      <c r="PT1448" s="449"/>
      <c r="PU1448" s="449"/>
      <c r="PV1448" s="449"/>
      <c r="PW1448" s="449"/>
      <c r="PX1448" s="449"/>
      <c r="PY1448" s="449"/>
      <c r="PZ1448" s="449"/>
      <c r="QA1448" s="449"/>
      <c r="QB1448" s="449"/>
      <c r="QC1448" s="449"/>
      <c r="QD1448" s="449"/>
      <c r="QE1448" s="449"/>
      <c r="QF1448" s="449"/>
      <c r="QG1448" s="449"/>
      <c r="QH1448" s="449"/>
      <c r="QI1448" s="449"/>
      <c r="QJ1448" s="449"/>
      <c r="QK1448" s="449"/>
      <c r="QL1448" s="449"/>
      <c r="QM1448" s="449"/>
      <c r="QN1448" s="449"/>
      <c r="QO1448" s="449"/>
      <c r="QP1448" s="449"/>
      <c r="QQ1448" s="449"/>
      <c r="QR1448" s="449"/>
      <c r="QS1448" s="449"/>
      <c r="QT1448" s="449"/>
      <c r="QU1448" s="449"/>
      <c r="QV1448" s="449"/>
      <c r="QW1448" s="449"/>
      <c r="QX1448" s="449"/>
      <c r="QY1448" s="449"/>
      <c r="QZ1448" s="449"/>
      <c r="RA1448" s="449"/>
      <c r="RB1448" s="449"/>
      <c r="RC1448" s="449"/>
      <c r="RD1448" s="449"/>
      <c r="RE1448" s="449"/>
      <c r="RF1448" s="449"/>
      <c r="RG1448" s="449"/>
      <c r="RH1448" s="449"/>
      <c r="RI1448" s="449"/>
      <c r="RJ1448" s="449"/>
      <c r="RK1448" s="449"/>
      <c r="RL1448" s="449"/>
      <c r="RM1448" s="449"/>
      <c r="RN1448" s="449"/>
      <c r="RO1448" s="449"/>
      <c r="RP1448" s="449"/>
      <c r="RQ1448" s="449"/>
      <c r="RR1448" s="449"/>
      <c r="RS1448" s="449"/>
      <c r="RT1448" s="449"/>
      <c r="RU1448" s="449"/>
      <c r="RV1448" s="449"/>
      <c r="RW1448" s="449"/>
      <c r="RX1448" s="449"/>
      <c r="RY1448" s="449"/>
      <c r="RZ1448" s="449"/>
      <c r="SA1448" s="449"/>
      <c r="SB1448" s="449"/>
      <c r="SC1448" s="449"/>
      <c r="SD1448" s="449"/>
      <c r="SE1448" s="449"/>
      <c r="SF1448" s="449"/>
      <c r="SG1448" s="449"/>
      <c r="SH1448" s="449"/>
      <c r="SI1448" s="449"/>
      <c r="SJ1448" s="449"/>
      <c r="SK1448" s="449"/>
      <c r="SL1448" s="449"/>
      <c r="SM1448" s="449"/>
      <c r="SN1448" s="449"/>
      <c r="SO1448" s="449"/>
      <c r="SP1448" s="449"/>
      <c r="SQ1448" s="449"/>
      <c r="SR1448" s="449"/>
      <c r="SS1448" s="449"/>
      <c r="ST1448" s="449"/>
      <c r="SU1448" s="449"/>
      <c r="SV1448" s="449"/>
      <c r="SW1448" s="449"/>
      <c r="SX1448" s="449"/>
      <c r="SY1448" s="449"/>
      <c r="SZ1448" s="449"/>
      <c r="TA1448" s="449"/>
      <c r="TB1448" s="449"/>
      <c r="TC1448" s="449"/>
      <c r="TD1448" s="449"/>
      <c r="TE1448" s="449"/>
      <c r="TF1448" s="449"/>
      <c r="TG1448" s="449"/>
      <c r="TH1448" s="449"/>
      <c r="TI1448" s="449"/>
      <c r="TJ1448" s="449"/>
      <c r="TK1448" s="449"/>
      <c r="TL1448" s="449"/>
      <c r="TM1448" s="449"/>
      <c r="TN1448" s="449"/>
      <c r="TO1448" s="449"/>
      <c r="TP1448" s="449"/>
      <c r="TQ1448" s="449"/>
      <c r="TR1448" s="449"/>
      <c r="TS1448" s="449"/>
      <c r="TT1448" s="449"/>
      <c r="TU1448" s="449"/>
      <c r="TV1448" s="449"/>
      <c r="TW1448" s="449"/>
      <c r="TX1448" s="449"/>
      <c r="TY1448" s="449"/>
      <c r="TZ1448" s="449"/>
      <c r="UA1448" s="449"/>
      <c r="UB1448" s="449"/>
      <c r="UC1448" s="449"/>
      <c r="UD1448" s="449"/>
      <c r="UE1448" s="449"/>
      <c r="UF1448" s="449"/>
      <c r="UG1448" s="449"/>
      <c r="UH1448" s="449"/>
      <c r="UI1448" s="449"/>
      <c r="UJ1448" s="449"/>
      <c r="UK1448" s="449"/>
      <c r="UL1448" s="449"/>
      <c r="UM1448" s="449"/>
      <c r="UN1448" s="449"/>
      <c r="UO1448" s="449"/>
      <c r="UP1448" s="449"/>
      <c r="UQ1448" s="449"/>
      <c r="UR1448" s="449"/>
      <c r="US1448" s="449"/>
      <c r="UT1448" s="449"/>
      <c r="UU1448" s="449"/>
      <c r="UV1448" s="449"/>
      <c r="UW1448" s="449"/>
      <c r="UX1448" s="449"/>
      <c r="UY1448" s="449"/>
      <c r="UZ1448" s="449"/>
      <c r="VA1448" s="449"/>
      <c r="VB1448" s="449"/>
      <c r="VC1448" s="449"/>
      <c r="VD1448" s="449"/>
      <c r="VE1448" s="449"/>
      <c r="VF1448" s="449"/>
      <c r="VG1448" s="449"/>
      <c r="VH1448" s="449"/>
      <c r="VI1448" s="449"/>
      <c r="VJ1448" s="449"/>
      <c r="VK1448" s="449"/>
      <c r="VL1448" s="449"/>
      <c r="VM1448" s="449"/>
      <c r="VN1448" s="449"/>
      <c r="VO1448" s="449"/>
      <c r="VP1448" s="449"/>
      <c r="VQ1448" s="449"/>
      <c r="VR1448" s="449"/>
      <c r="VS1448" s="449"/>
      <c r="VT1448" s="449"/>
      <c r="VU1448" s="449"/>
      <c r="VV1448" s="449"/>
      <c r="VW1448" s="449"/>
      <c r="VX1448" s="449"/>
      <c r="VY1448" s="449"/>
      <c r="VZ1448" s="449"/>
      <c r="WA1448" s="449"/>
      <c r="WB1448" s="449"/>
      <c r="WC1448" s="449"/>
      <c r="WD1448" s="449"/>
      <c r="WE1448" s="449"/>
      <c r="WF1448" s="449"/>
      <c r="WG1448" s="449"/>
      <c r="WH1448" s="449"/>
      <c r="WI1448" s="449"/>
      <c r="WJ1448" s="449"/>
      <c r="WK1448" s="449"/>
      <c r="WL1448" s="449"/>
      <c r="WM1448" s="449"/>
      <c r="WN1448" s="449"/>
      <c r="WO1448" s="449"/>
      <c r="WP1448" s="449"/>
      <c r="WQ1448" s="449"/>
      <c r="WR1448" s="449"/>
      <c r="WS1448" s="449"/>
      <c r="WT1448" s="449"/>
      <c r="WU1448" s="449"/>
      <c r="WV1448" s="449"/>
      <c r="WW1448" s="449"/>
      <c r="WX1448" s="449"/>
      <c r="WY1448" s="449"/>
      <c r="WZ1448" s="449"/>
      <c r="XA1448" s="449"/>
      <c r="XB1448" s="449"/>
      <c r="XC1448" s="449"/>
      <c r="XD1448" s="449"/>
      <c r="XE1448" s="449"/>
      <c r="XF1448" s="449"/>
      <c r="XG1448" s="449"/>
      <c r="XH1448" s="449"/>
      <c r="XI1448" s="449"/>
      <c r="XJ1448" s="449"/>
      <c r="XK1448" s="449"/>
      <c r="XL1448" s="449"/>
      <c r="XM1448" s="449"/>
      <c r="XN1448" s="449"/>
      <c r="XO1448" s="449"/>
      <c r="XP1448" s="449"/>
      <c r="XQ1448" s="449"/>
      <c r="XR1448" s="449"/>
      <c r="XS1448" s="449"/>
      <c r="XT1448" s="449"/>
      <c r="XU1448" s="449"/>
      <c r="XV1448" s="449"/>
      <c r="XW1448" s="449"/>
      <c r="XX1448" s="449"/>
      <c r="XY1448" s="449"/>
      <c r="XZ1448" s="449"/>
      <c r="YA1448" s="449"/>
      <c r="YB1448" s="449"/>
      <c r="YC1448" s="449"/>
      <c r="YD1448" s="449"/>
      <c r="YE1448" s="449"/>
      <c r="YF1448" s="449"/>
      <c r="YG1448" s="449"/>
      <c r="YH1448" s="449"/>
      <c r="YI1448" s="449"/>
      <c r="YJ1448" s="449"/>
      <c r="YK1448" s="449"/>
      <c r="YL1448" s="449"/>
      <c r="YM1448" s="449"/>
      <c r="YN1448" s="449"/>
      <c r="YO1448" s="449"/>
      <c r="YP1448" s="449"/>
      <c r="YQ1448" s="449"/>
      <c r="YR1448" s="449"/>
      <c r="YS1448" s="449"/>
      <c r="YT1448" s="449"/>
      <c r="YU1448" s="449"/>
      <c r="YV1448" s="449"/>
      <c r="YW1448" s="449"/>
      <c r="YX1448" s="449"/>
      <c r="YY1448" s="449"/>
      <c r="YZ1448" s="449"/>
      <c r="ZA1448" s="449"/>
      <c r="ZB1448" s="449"/>
      <c r="ZC1448" s="449"/>
      <c r="ZD1448" s="449"/>
      <c r="ZE1448" s="449"/>
      <c r="ZF1448" s="449"/>
      <c r="ZG1448" s="449"/>
      <c r="ZH1448" s="449"/>
      <c r="ZI1448" s="449"/>
      <c r="ZJ1448" s="449"/>
      <c r="ZK1448" s="449"/>
      <c r="ZL1448" s="449"/>
      <c r="ZM1448" s="449"/>
      <c r="ZN1448" s="449"/>
      <c r="ZO1448" s="449"/>
      <c r="ZP1448" s="449"/>
      <c r="ZQ1448" s="449"/>
      <c r="ZR1448" s="449"/>
      <c r="ZS1448" s="449"/>
      <c r="ZT1448" s="449"/>
      <c r="ZU1448" s="449"/>
      <c r="ZV1448" s="449"/>
      <c r="ZW1448" s="449"/>
      <c r="ZX1448" s="449"/>
      <c r="ZY1448" s="449"/>
      <c r="ZZ1448" s="449"/>
      <c r="AAA1448" s="449"/>
      <c r="AAB1448" s="449"/>
      <c r="AAC1448" s="449"/>
      <c r="AAD1448" s="449"/>
      <c r="AAE1448" s="449"/>
      <c r="AAF1448" s="449"/>
      <c r="AAG1448" s="449"/>
      <c r="AAH1448" s="449"/>
      <c r="AAI1448" s="449"/>
      <c r="AAJ1448" s="449"/>
      <c r="AAK1448" s="449"/>
      <c r="AAL1448" s="449"/>
      <c r="AAM1448" s="449"/>
      <c r="AAN1448" s="449"/>
      <c r="AAO1448" s="449"/>
      <c r="AAP1448" s="449"/>
      <c r="AAQ1448" s="449"/>
      <c r="AAR1448" s="449"/>
      <c r="AAS1448" s="449"/>
      <c r="AAT1448" s="449"/>
      <c r="AAU1448" s="449"/>
      <c r="AAV1448" s="449"/>
      <c r="AAW1448" s="449"/>
      <c r="AAX1448" s="449"/>
      <c r="AAY1448" s="449"/>
      <c r="AAZ1448" s="449"/>
      <c r="ABA1448" s="449"/>
      <c r="ABB1448" s="449"/>
      <c r="ABC1448" s="449"/>
      <c r="ABD1448" s="449"/>
      <c r="ABE1448" s="449"/>
      <c r="ABF1448" s="449"/>
      <c r="ABG1448" s="449"/>
      <c r="ABH1448" s="449"/>
      <c r="ABI1448" s="449"/>
      <c r="ABJ1448" s="449"/>
      <c r="ABK1448" s="449"/>
      <c r="ABL1448" s="449"/>
      <c r="ABM1448" s="449"/>
      <c r="ABN1448" s="449"/>
      <c r="ABO1448" s="449"/>
      <c r="ABP1448" s="449"/>
      <c r="ABQ1448" s="449"/>
      <c r="ABR1448" s="449"/>
      <c r="ABS1448" s="449"/>
      <c r="ABT1448" s="449"/>
      <c r="ABU1448" s="449"/>
      <c r="ABV1448" s="449"/>
      <c r="ABW1448" s="449"/>
      <c r="ABX1448" s="449"/>
      <c r="ABY1448" s="449"/>
      <c r="ABZ1448" s="449"/>
      <c r="ACA1448" s="449"/>
      <c r="ACB1448" s="449"/>
      <c r="ACC1448" s="449"/>
      <c r="ACD1448" s="449"/>
      <c r="ACE1448" s="449"/>
      <c r="ACF1448" s="449"/>
      <c r="ACG1448" s="449"/>
      <c r="ACH1448" s="449"/>
      <c r="ACI1448" s="449"/>
      <c r="ACJ1448" s="449"/>
      <c r="ACK1448" s="449"/>
      <c r="ACL1448" s="449"/>
      <c r="ACM1448" s="449"/>
      <c r="ACN1448" s="449"/>
      <c r="ACO1448" s="449"/>
      <c r="ACP1448" s="449"/>
      <c r="ACQ1448" s="449"/>
      <c r="ACR1448" s="449"/>
      <c r="ACS1448" s="449"/>
      <c r="ACT1448" s="449"/>
      <c r="ACU1448" s="449"/>
      <c r="ACV1448" s="449"/>
      <c r="ACW1448" s="449"/>
      <c r="ACX1448" s="449"/>
      <c r="ACY1448" s="449"/>
      <c r="ACZ1448" s="449"/>
      <c r="ADA1448" s="449"/>
      <c r="ADB1448" s="449"/>
      <c r="ADC1448" s="449"/>
      <c r="ADD1448" s="449"/>
      <c r="ADE1448" s="449"/>
      <c r="ADF1448" s="449"/>
      <c r="ADG1448" s="449"/>
      <c r="ADH1448" s="449"/>
      <c r="ADI1448" s="449"/>
      <c r="ADJ1448" s="449"/>
      <c r="ADK1448" s="449"/>
      <c r="ADL1448" s="449"/>
      <c r="ADM1448" s="449"/>
      <c r="ADN1448" s="449"/>
      <c r="ADO1448" s="449"/>
      <c r="ADP1448" s="449"/>
      <c r="ADQ1448" s="449"/>
      <c r="ADR1448" s="449"/>
      <c r="ADS1448" s="449"/>
      <c r="ADT1448" s="449"/>
      <c r="ADU1448" s="449"/>
      <c r="ADV1448" s="449"/>
      <c r="ADW1448" s="449"/>
      <c r="ADX1448" s="449"/>
      <c r="ADY1448" s="449"/>
      <c r="ADZ1448" s="449"/>
      <c r="AEA1448" s="449"/>
      <c r="AEB1448" s="449"/>
      <c r="AEC1448" s="449"/>
      <c r="AED1448" s="449"/>
      <c r="AEE1448" s="449"/>
      <c r="AEF1448" s="449"/>
      <c r="AEG1448" s="449"/>
      <c r="AEH1448" s="449"/>
      <c r="AEI1448" s="449"/>
      <c r="AEJ1448" s="449"/>
      <c r="AEK1448" s="449"/>
      <c r="AEL1448" s="449"/>
      <c r="AEM1448" s="449"/>
      <c r="AEN1448" s="449"/>
      <c r="AEO1448" s="449"/>
      <c r="AEP1448" s="449"/>
      <c r="AEQ1448" s="449"/>
      <c r="AER1448" s="449"/>
      <c r="AES1448" s="449"/>
      <c r="AET1448" s="449"/>
      <c r="AEU1448" s="449"/>
      <c r="AEV1448" s="449"/>
      <c r="AEW1448" s="449"/>
      <c r="AEX1448" s="449"/>
      <c r="AEY1448" s="449"/>
      <c r="AEZ1448" s="449"/>
      <c r="AFA1448" s="449"/>
      <c r="AFB1448" s="449"/>
      <c r="AFC1448" s="449"/>
      <c r="AFD1448" s="449"/>
      <c r="AFE1448" s="449"/>
      <c r="AFF1448" s="449"/>
      <c r="AFG1448" s="449"/>
      <c r="AFH1448" s="449"/>
      <c r="AFI1448" s="449"/>
      <c r="AFJ1448" s="449"/>
      <c r="AFK1448" s="449"/>
      <c r="AFL1448" s="449"/>
      <c r="AFM1448" s="449"/>
      <c r="AFN1448" s="449"/>
      <c r="AFO1448" s="449"/>
      <c r="AFP1448" s="449"/>
      <c r="AFQ1448" s="449"/>
      <c r="AFR1448" s="449"/>
      <c r="AFS1448" s="449"/>
      <c r="AFT1448" s="449"/>
      <c r="AFU1448" s="449"/>
      <c r="AFV1448" s="449"/>
      <c r="AFW1448" s="449"/>
      <c r="AFX1448" s="449"/>
      <c r="AFY1448" s="449"/>
      <c r="AFZ1448" s="449"/>
      <c r="AGA1448" s="449"/>
      <c r="AGB1448" s="449"/>
      <c r="AGC1448" s="449"/>
      <c r="AGD1448" s="449"/>
      <c r="AGE1448" s="449"/>
      <c r="AGF1448" s="449"/>
      <c r="AGG1448" s="449"/>
      <c r="AGH1448" s="449"/>
      <c r="AGI1448" s="449"/>
      <c r="AGJ1448" s="449"/>
      <c r="AGK1448" s="449"/>
      <c r="AGL1448" s="449"/>
      <c r="AGM1448" s="449"/>
      <c r="AGN1448" s="449"/>
      <c r="AGO1448" s="449"/>
      <c r="AGP1448" s="449"/>
      <c r="AGQ1448" s="449"/>
      <c r="AGR1448" s="449"/>
      <c r="AGS1448" s="449"/>
      <c r="AGT1448" s="449"/>
      <c r="AGU1448" s="449"/>
      <c r="AGV1448" s="449"/>
      <c r="AGW1448" s="449"/>
      <c r="AGX1448" s="449"/>
      <c r="AGY1448" s="449"/>
      <c r="AGZ1448" s="449"/>
      <c r="AHA1448" s="449"/>
      <c r="AHB1448" s="449"/>
      <c r="AHC1448" s="449"/>
      <c r="AHD1448" s="449"/>
      <c r="AHE1448" s="449"/>
      <c r="AHF1448" s="449"/>
      <c r="AHG1448" s="449"/>
      <c r="AHH1448" s="449"/>
      <c r="AHI1448" s="449"/>
      <c r="AHJ1448" s="449"/>
      <c r="AHK1448" s="449"/>
      <c r="AHL1448" s="449"/>
      <c r="AHM1448" s="449"/>
      <c r="AHN1448" s="449"/>
      <c r="AHO1448" s="449"/>
      <c r="AHP1448" s="449"/>
      <c r="AHQ1448" s="449"/>
      <c r="AHR1448" s="449"/>
      <c r="AHS1448" s="449"/>
      <c r="AHT1448" s="449"/>
      <c r="AHU1448" s="449"/>
      <c r="AHV1448" s="449"/>
      <c r="AHW1448" s="449"/>
      <c r="AHX1448" s="449"/>
      <c r="AHY1448" s="449"/>
      <c r="AHZ1448" s="449"/>
      <c r="AIA1448" s="449"/>
      <c r="AIB1448" s="449"/>
      <c r="AIC1448" s="449"/>
      <c r="AID1448" s="449"/>
      <c r="AIE1448" s="449"/>
      <c r="AIF1448" s="449"/>
      <c r="AIG1448" s="449"/>
      <c r="AIH1448" s="449"/>
      <c r="AII1448" s="449"/>
      <c r="AIJ1448" s="449"/>
      <c r="AIK1448" s="449"/>
      <c r="AIL1448" s="449"/>
      <c r="AIM1448" s="449"/>
      <c r="AIN1448" s="449"/>
      <c r="AIO1448" s="449"/>
      <c r="AIP1448" s="449"/>
      <c r="AIQ1448" s="449"/>
      <c r="AIR1448" s="449"/>
      <c r="AIS1448" s="449"/>
      <c r="AIT1448" s="449"/>
      <c r="AIU1448" s="449"/>
      <c r="AIV1448" s="449"/>
      <c r="AIW1448" s="449"/>
      <c r="AIX1448" s="449"/>
      <c r="AIY1448" s="449"/>
      <c r="AIZ1448" s="449"/>
      <c r="AJA1448" s="449"/>
      <c r="AJB1448" s="449"/>
      <c r="AJC1448" s="449"/>
      <c r="AJD1448" s="449"/>
      <c r="AJE1448" s="449"/>
      <c r="AJF1448" s="449"/>
      <c r="AJG1448" s="449"/>
      <c r="AJH1448" s="449"/>
      <c r="AJI1448" s="449"/>
      <c r="AJJ1448" s="449"/>
      <c r="AJK1448" s="449"/>
      <c r="AJL1448" s="449"/>
      <c r="AJM1448" s="449"/>
      <c r="AJN1448" s="449"/>
      <c r="AJO1448" s="449"/>
      <c r="AJP1448" s="449"/>
      <c r="AJQ1448" s="449"/>
      <c r="AJR1448" s="449"/>
      <c r="AJS1448" s="449"/>
      <c r="AJT1448" s="449"/>
      <c r="AJU1448" s="449"/>
      <c r="AJV1448" s="449"/>
      <c r="AJW1448" s="449"/>
      <c r="AJX1448" s="449"/>
      <c r="AJY1448" s="449"/>
      <c r="AJZ1448" s="449"/>
      <c r="AKA1448" s="449"/>
      <c r="AKB1448" s="449"/>
      <c r="AKC1448" s="449"/>
      <c r="AKD1448" s="449"/>
      <c r="AKE1448" s="449"/>
      <c r="AKF1448" s="449"/>
      <c r="AKG1448" s="449"/>
      <c r="AKH1448" s="449"/>
      <c r="AKI1448" s="449"/>
      <c r="AKJ1448" s="449"/>
      <c r="AKK1448" s="449"/>
      <c r="AKL1448" s="449"/>
      <c r="AKM1448" s="449"/>
      <c r="AKN1448" s="449"/>
      <c r="AKO1448" s="449"/>
      <c r="AKP1448" s="449"/>
      <c r="AKQ1448" s="449"/>
      <c r="AKR1448" s="449"/>
      <c r="AKS1448" s="449"/>
      <c r="AKT1448" s="449"/>
      <c r="AKU1448" s="449"/>
      <c r="AKV1448" s="449"/>
      <c r="AKW1448" s="449"/>
      <c r="AKX1448" s="449"/>
      <c r="AKY1448" s="449"/>
      <c r="AKZ1448" s="449"/>
      <c r="ALA1448" s="449"/>
      <c r="ALB1448" s="449"/>
      <c r="ALC1448" s="449"/>
      <c r="ALD1448" s="449"/>
      <c r="ALE1448" s="449"/>
      <c r="ALF1448" s="449"/>
      <c r="ALG1448" s="449"/>
      <c r="ALH1448" s="449"/>
      <c r="ALI1448" s="449"/>
      <c r="ALJ1448" s="449"/>
      <c r="ALK1448" s="449"/>
      <c r="ALL1448" s="449"/>
      <c r="ALM1448" s="449"/>
      <c r="ALN1448" s="449"/>
      <c r="ALO1448" s="449"/>
      <c r="ALP1448" s="449"/>
      <c r="ALQ1448" s="449"/>
      <c r="ALR1448" s="449"/>
      <c r="ALS1448" s="449"/>
      <c r="ALT1448" s="449"/>
      <c r="ALU1448" s="449"/>
      <c r="ALV1448" s="449"/>
      <c r="ALW1448" s="449"/>
      <c r="ALX1448" s="449"/>
      <c r="ALY1448" s="449"/>
      <c r="ALZ1448" s="449"/>
      <c r="AMA1448" s="449"/>
      <c r="AMB1448" s="449"/>
      <c r="AMC1448" s="449"/>
      <c r="AMD1448" s="449"/>
      <c r="AME1448" s="449"/>
      <c r="AMF1448" s="449"/>
      <c r="AMG1448" s="449"/>
      <c r="AMH1448" s="449"/>
      <c r="AMI1448" s="449"/>
      <c r="AMJ1448" s="449"/>
      <c r="AMK1448" s="449"/>
      <c r="AML1448" s="449"/>
      <c r="AMM1448" s="449"/>
      <c r="AMN1448" s="449"/>
      <c r="AMO1448" s="449"/>
      <c r="AMP1448" s="449"/>
      <c r="AMQ1448" s="449"/>
      <c r="AMR1448" s="449"/>
      <c r="AMS1448" s="449"/>
      <c r="AMT1448" s="449"/>
      <c r="AMU1448" s="449"/>
      <c r="AMV1448" s="449"/>
      <c r="AMW1448" s="449"/>
      <c r="AMX1448" s="449"/>
      <c r="AMY1448" s="449"/>
      <c r="AMZ1448" s="449"/>
      <c r="ANA1448" s="449"/>
      <c r="ANB1448" s="449"/>
      <c r="ANC1448" s="449"/>
      <c r="AND1448" s="449"/>
      <c r="ANE1448" s="449"/>
      <c r="ANF1448" s="449"/>
      <c r="ANG1448" s="449"/>
      <c r="ANH1448" s="449"/>
      <c r="ANI1448" s="449"/>
      <c r="ANJ1448" s="449"/>
      <c r="ANK1448" s="449"/>
      <c r="ANL1448" s="449"/>
      <c r="ANM1448" s="449"/>
      <c r="ANN1448" s="449"/>
      <c r="ANO1448" s="449"/>
      <c r="ANP1448" s="449"/>
      <c r="ANQ1448" s="449"/>
      <c r="ANR1448" s="449"/>
      <c r="ANS1448" s="449"/>
      <c r="ANT1448" s="449"/>
      <c r="ANU1448" s="449"/>
      <c r="ANV1448" s="449"/>
      <c r="ANW1448" s="449"/>
      <c r="ANX1448" s="449"/>
      <c r="ANY1448" s="449"/>
      <c r="ANZ1448" s="449"/>
      <c r="AOA1448" s="449"/>
      <c r="AOB1448" s="449"/>
      <c r="AOC1448" s="449"/>
      <c r="AOD1448" s="449"/>
      <c r="AOE1448" s="449"/>
      <c r="AOF1448" s="449"/>
      <c r="AOG1448" s="449"/>
      <c r="AOH1448" s="449"/>
      <c r="AOI1448" s="449"/>
      <c r="AOJ1448" s="449"/>
      <c r="AOK1448" s="449"/>
      <c r="AOL1448" s="449"/>
      <c r="AOM1448" s="449"/>
      <c r="AON1448" s="449"/>
      <c r="AOO1448" s="449"/>
      <c r="AOP1448" s="449"/>
      <c r="AOQ1448" s="449"/>
      <c r="AOR1448" s="449"/>
      <c r="AOS1448" s="449"/>
      <c r="AOT1448" s="449"/>
      <c r="AOU1448" s="449"/>
      <c r="AOV1448" s="449"/>
      <c r="AOW1448" s="449"/>
      <c r="AOX1448" s="449"/>
      <c r="AOY1448" s="449"/>
      <c r="AOZ1448" s="449"/>
      <c r="APA1448" s="449"/>
      <c r="APB1448" s="449"/>
      <c r="APC1448" s="449"/>
      <c r="APD1448" s="449"/>
      <c r="APE1448" s="449"/>
      <c r="APF1448" s="449"/>
      <c r="APG1448" s="449"/>
      <c r="APH1448" s="449"/>
      <c r="API1448" s="449"/>
      <c r="APJ1448" s="449"/>
      <c r="APK1448" s="449"/>
      <c r="APL1448" s="449"/>
      <c r="APM1448" s="449"/>
      <c r="APN1448" s="449"/>
      <c r="APO1448" s="449"/>
      <c r="APP1448" s="449"/>
      <c r="APQ1448" s="449"/>
      <c r="APR1448" s="449"/>
      <c r="APS1448" s="449"/>
      <c r="APT1448" s="449"/>
      <c r="APU1448" s="449"/>
      <c r="APV1448" s="449"/>
      <c r="APW1448" s="449"/>
      <c r="APX1448" s="449"/>
      <c r="APY1448" s="449"/>
      <c r="APZ1448" s="449"/>
      <c r="AQA1448" s="449"/>
      <c r="AQB1448" s="449"/>
      <c r="AQC1448" s="449"/>
      <c r="AQD1448" s="449"/>
      <c r="AQE1448" s="449"/>
      <c r="AQF1448" s="449"/>
      <c r="AQG1448" s="449"/>
      <c r="AQH1448" s="449"/>
      <c r="AQI1448" s="449"/>
      <c r="AQJ1448" s="449"/>
      <c r="AQK1448" s="449"/>
      <c r="AQL1448" s="449"/>
      <c r="AQM1448" s="449"/>
      <c r="AQN1448" s="449"/>
      <c r="AQO1448" s="449"/>
      <c r="AQP1448" s="449"/>
      <c r="AQQ1448" s="449"/>
      <c r="AQR1448" s="449"/>
      <c r="AQS1448" s="449"/>
      <c r="AQT1448" s="449"/>
      <c r="AQU1448" s="449"/>
      <c r="AQV1448" s="449"/>
      <c r="AQW1448" s="449"/>
      <c r="AQX1448" s="449"/>
      <c r="AQY1448" s="449"/>
      <c r="AQZ1448" s="449"/>
      <c r="ARA1448" s="449"/>
      <c r="ARB1448" s="449"/>
      <c r="ARC1448" s="449"/>
      <c r="ARD1448" s="449"/>
      <c r="ARE1448" s="449"/>
      <c r="ARF1448" s="449"/>
      <c r="ARG1448" s="449"/>
      <c r="ARH1448" s="449"/>
      <c r="ARI1448" s="449"/>
      <c r="ARJ1448" s="449"/>
      <c r="ARK1448" s="449"/>
      <c r="ARL1448" s="449"/>
      <c r="ARM1448" s="449"/>
      <c r="ARN1448" s="449"/>
      <c r="ARO1448" s="449"/>
      <c r="ARP1448" s="449"/>
      <c r="ARQ1448" s="449"/>
      <c r="ARR1448" s="449"/>
      <c r="ARS1448" s="449"/>
      <c r="ART1448" s="449"/>
      <c r="ARU1448" s="449"/>
      <c r="ARV1448" s="449"/>
      <c r="ARW1448" s="449"/>
      <c r="ARX1448" s="449"/>
      <c r="ARY1448" s="449"/>
      <c r="ARZ1448" s="449"/>
      <c r="ASA1448" s="449"/>
      <c r="ASB1448" s="449"/>
      <c r="ASC1448" s="449"/>
      <c r="ASD1448" s="449"/>
      <c r="ASE1448" s="449"/>
      <c r="ASF1448" s="449"/>
      <c r="ASG1448" s="449"/>
      <c r="ASH1448" s="449"/>
      <c r="ASI1448" s="449"/>
      <c r="ASJ1448" s="449"/>
      <c r="ASK1448" s="449"/>
      <c r="ASL1448" s="449"/>
      <c r="ASM1448" s="449"/>
      <c r="ASN1448" s="449"/>
      <c r="ASO1448" s="449"/>
      <c r="ASP1448" s="449"/>
      <c r="ASQ1448" s="449"/>
      <c r="ASR1448" s="449"/>
      <c r="ASS1448" s="449"/>
      <c r="AST1448" s="449"/>
      <c r="ASU1448" s="449"/>
      <c r="ASV1448" s="449"/>
      <c r="ASW1448" s="449"/>
      <c r="ASX1448" s="449"/>
      <c r="ASY1448" s="449"/>
      <c r="ASZ1448" s="449"/>
      <c r="ATA1448" s="449"/>
      <c r="ATB1448" s="449"/>
      <c r="ATC1448" s="449"/>
      <c r="ATD1448" s="449"/>
      <c r="ATE1448" s="449"/>
      <c r="ATF1448" s="449"/>
      <c r="ATG1448" s="449"/>
      <c r="ATH1448" s="449"/>
      <c r="ATI1448" s="449"/>
      <c r="ATJ1448" s="449"/>
      <c r="ATK1448" s="449"/>
      <c r="ATL1448" s="449"/>
      <c r="ATM1448" s="449"/>
      <c r="ATN1448" s="449"/>
      <c r="ATO1448" s="449"/>
      <c r="ATP1448" s="449"/>
      <c r="ATQ1448" s="449"/>
      <c r="ATR1448" s="449"/>
      <c r="ATS1448" s="449"/>
      <c r="ATT1448" s="449"/>
      <c r="ATU1448" s="449"/>
      <c r="ATV1448" s="449"/>
      <c r="ATW1448" s="449"/>
      <c r="ATX1448" s="449"/>
      <c r="ATY1448" s="449"/>
      <c r="ATZ1448" s="449"/>
      <c r="AUA1448" s="449"/>
      <c r="AUB1448" s="449"/>
      <c r="AUC1448" s="449"/>
      <c r="AUD1448" s="449"/>
      <c r="AUE1448" s="449"/>
      <c r="AUF1448" s="449"/>
      <c r="AUG1448" s="449"/>
      <c r="AUH1448" s="449"/>
      <c r="AUI1448" s="449"/>
      <c r="AUJ1448" s="449"/>
      <c r="AUK1448" s="449"/>
      <c r="AUL1448" s="449"/>
      <c r="AUM1448" s="449"/>
      <c r="AUN1448" s="449"/>
      <c r="AUO1448" s="449"/>
      <c r="AUP1448" s="449"/>
      <c r="AUQ1448" s="449"/>
      <c r="AUR1448" s="449"/>
      <c r="AUS1448" s="449"/>
      <c r="AUT1448" s="449"/>
      <c r="AUU1448" s="449"/>
      <c r="AUV1448" s="449"/>
      <c r="AUW1448" s="449"/>
      <c r="AUX1448" s="449"/>
      <c r="AUY1448" s="449"/>
      <c r="AUZ1448" s="449"/>
      <c r="AVA1448" s="449"/>
      <c r="AVB1448" s="449"/>
      <c r="AVC1448" s="449"/>
      <c r="AVD1448" s="449"/>
      <c r="AVE1448" s="449"/>
      <c r="AVF1448" s="449"/>
      <c r="AVG1448" s="449"/>
      <c r="AVH1448" s="449"/>
      <c r="AVI1448" s="449"/>
      <c r="AVJ1448" s="449"/>
      <c r="AVK1448" s="449"/>
      <c r="AVL1448" s="449"/>
      <c r="AVM1448" s="449"/>
      <c r="AVN1448" s="449"/>
      <c r="AVO1448" s="449"/>
      <c r="AVP1448" s="449"/>
      <c r="AVQ1448" s="449"/>
      <c r="AVR1448" s="449"/>
      <c r="AVS1448" s="449"/>
      <c r="AVT1448" s="449"/>
      <c r="AVU1448" s="449"/>
      <c r="AVV1448" s="449"/>
      <c r="AVW1448" s="449"/>
      <c r="AVX1448" s="449"/>
      <c r="AVY1448" s="449"/>
      <c r="AVZ1448" s="449"/>
      <c r="AWA1448" s="449"/>
      <c r="AWB1448" s="449"/>
      <c r="AWC1448" s="449"/>
      <c r="AWD1448" s="449"/>
      <c r="AWE1448" s="449"/>
      <c r="AWF1448" s="449"/>
      <c r="AWG1448" s="449"/>
      <c r="AWH1448" s="449"/>
      <c r="AWI1448" s="449"/>
      <c r="AWJ1448" s="449"/>
      <c r="AWK1448" s="449"/>
      <c r="AWL1448" s="449"/>
      <c r="AWM1448" s="449"/>
      <c r="AWN1448" s="449"/>
      <c r="AWO1448" s="449"/>
      <c r="AWP1448" s="449"/>
      <c r="AWQ1448" s="449"/>
      <c r="AWR1448" s="449"/>
      <c r="AWS1448" s="449"/>
      <c r="AWT1448" s="449"/>
      <c r="AWU1448" s="449"/>
      <c r="AWV1448" s="449"/>
      <c r="AWW1448" s="449"/>
      <c r="AWX1448" s="449"/>
      <c r="AWY1448" s="449"/>
      <c r="AWZ1448" s="449"/>
      <c r="AXA1448" s="449"/>
      <c r="AXB1448" s="449"/>
      <c r="AXC1448" s="449"/>
      <c r="AXD1448" s="449"/>
      <c r="AXE1448" s="449"/>
      <c r="AXF1448" s="449"/>
      <c r="AXG1448" s="449"/>
      <c r="AXH1448" s="449"/>
      <c r="AXI1448" s="449"/>
      <c r="AXJ1448" s="449"/>
      <c r="AXK1448" s="449"/>
      <c r="AXL1448" s="449"/>
      <c r="AXM1448" s="449"/>
      <c r="AXN1448" s="449"/>
      <c r="AXO1448" s="449"/>
      <c r="AXP1448" s="449"/>
      <c r="AXQ1448" s="449"/>
      <c r="AXR1448" s="449"/>
      <c r="AXS1448" s="449"/>
      <c r="AXT1448" s="449"/>
      <c r="AXU1448" s="449"/>
      <c r="AXV1448" s="449"/>
      <c r="AXW1448" s="449"/>
      <c r="AXX1448" s="449"/>
      <c r="AXY1448" s="449"/>
      <c r="AXZ1448" s="449"/>
      <c r="AYA1448" s="449"/>
      <c r="AYB1448" s="449"/>
      <c r="AYC1448" s="449"/>
      <c r="AYD1448" s="449"/>
      <c r="AYE1448" s="449"/>
      <c r="AYF1448" s="449"/>
      <c r="AYG1448" s="449"/>
      <c r="AYH1448" s="449"/>
      <c r="AYI1448" s="449"/>
      <c r="AYJ1448" s="449"/>
      <c r="AYK1448" s="449"/>
      <c r="AYL1448" s="449"/>
      <c r="AYM1448" s="449"/>
      <c r="AYN1448" s="449"/>
      <c r="AYO1448" s="449"/>
      <c r="AYP1448" s="449"/>
      <c r="AYQ1448" s="449"/>
      <c r="AYR1448" s="449"/>
      <c r="AYS1448" s="449"/>
      <c r="AYT1448" s="449"/>
      <c r="AYU1448" s="449"/>
      <c r="AYV1448" s="449"/>
      <c r="AYW1448" s="449"/>
      <c r="AYX1448" s="449"/>
      <c r="AYY1448" s="449"/>
      <c r="AYZ1448" s="449"/>
      <c r="AZA1448" s="449"/>
      <c r="AZB1448" s="449"/>
      <c r="AZC1448" s="449"/>
      <c r="AZD1448" s="449"/>
      <c r="AZE1448" s="449"/>
      <c r="AZF1448" s="449"/>
      <c r="AZG1448" s="449"/>
      <c r="AZH1448" s="449"/>
      <c r="AZI1448" s="449"/>
      <c r="AZJ1448" s="449"/>
      <c r="AZK1448" s="449"/>
      <c r="AZL1448" s="449"/>
      <c r="AZM1448" s="449"/>
      <c r="AZN1448" s="449"/>
      <c r="AZO1448" s="449"/>
      <c r="AZP1448" s="449"/>
      <c r="AZQ1448" s="449"/>
      <c r="AZR1448" s="449"/>
      <c r="AZS1448" s="449"/>
      <c r="AZT1448" s="449"/>
      <c r="AZU1448" s="449"/>
      <c r="AZV1448" s="449"/>
      <c r="AZW1448" s="449"/>
      <c r="AZX1448" s="449"/>
      <c r="AZY1448" s="449"/>
      <c r="AZZ1448" s="449"/>
      <c r="BAA1448" s="449"/>
      <c r="BAB1448" s="449"/>
      <c r="BAC1448" s="449"/>
      <c r="BAD1448" s="449"/>
      <c r="BAE1448" s="449"/>
      <c r="BAF1448" s="449"/>
      <c r="BAG1448" s="449"/>
      <c r="BAH1448" s="449"/>
      <c r="BAI1448" s="449"/>
      <c r="BAJ1448" s="449"/>
      <c r="BAK1448" s="449"/>
      <c r="BAL1448" s="449"/>
      <c r="BAM1448" s="449"/>
      <c r="BAN1448" s="449"/>
      <c r="BAO1448" s="449"/>
      <c r="BAP1448" s="449"/>
      <c r="BAQ1448" s="449"/>
      <c r="BAR1448" s="449"/>
      <c r="BAS1448" s="449"/>
      <c r="BAT1448" s="449"/>
      <c r="BAU1448" s="449"/>
      <c r="BAV1448" s="449"/>
      <c r="BAW1448" s="449"/>
      <c r="BAX1448" s="449"/>
      <c r="BAY1448" s="449"/>
      <c r="BAZ1448" s="449"/>
      <c r="BBA1448" s="449"/>
      <c r="BBB1448" s="449"/>
      <c r="BBC1448" s="449"/>
      <c r="BBD1448" s="449"/>
      <c r="BBE1448" s="449"/>
      <c r="BBF1448" s="449"/>
      <c r="BBG1448" s="449"/>
      <c r="BBH1448" s="449"/>
      <c r="BBI1448" s="449"/>
      <c r="BBJ1448" s="449"/>
      <c r="BBK1448" s="449"/>
      <c r="BBL1448" s="449"/>
      <c r="BBM1448" s="449"/>
      <c r="BBN1448" s="449"/>
      <c r="BBO1448" s="449"/>
      <c r="BBP1448" s="449"/>
      <c r="BBQ1448" s="449"/>
      <c r="BBR1448" s="449"/>
      <c r="BBS1448" s="449"/>
      <c r="BBT1448" s="449"/>
      <c r="BBU1448" s="449"/>
      <c r="BBV1448" s="449"/>
      <c r="BBW1448" s="449"/>
      <c r="BBX1448" s="449"/>
      <c r="BBY1448" s="449"/>
      <c r="BBZ1448" s="449"/>
      <c r="BCA1448" s="449"/>
      <c r="BCB1448" s="449"/>
      <c r="BCC1448" s="449"/>
      <c r="BCD1448" s="449"/>
      <c r="BCE1448" s="449"/>
      <c r="BCF1448" s="449"/>
      <c r="BCG1448" s="449"/>
      <c r="BCH1448" s="449"/>
      <c r="BCI1448" s="449"/>
      <c r="BCJ1448" s="449"/>
      <c r="BCK1448" s="449"/>
      <c r="BCL1448" s="449"/>
      <c r="BCM1448" s="449"/>
      <c r="BCN1448" s="449"/>
      <c r="BCO1448" s="449"/>
      <c r="BCP1448" s="449"/>
      <c r="BCQ1448" s="449"/>
      <c r="BCR1448" s="449"/>
      <c r="BCS1448" s="449"/>
      <c r="BCT1448" s="449"/>
      <c r="BCU1448" s="449"/>
      <c r="BCV1448" s="449"/>
      <c r="BCW1448" s="449"/>
      <c r="BCX1448" s="449"/>
      <c r="BCY1448" s="449"/>
      <c r="BCZ1448" s="449"/>
      <c r="BDA1448" s="449"/>
      <c r="BDB1448" s="449"/>
      <c r="BDC1448" s="449"/>
      <c r="BDD1448" s="449"/>
      <c r="BDE1448" s="449"/>
      <c r="BDF1448" s="449"/>
      <c r="BDG1448" s="449"/>
      <c r="BDH1448" s="449"/>
      <c r="BDI1448" s="449"/>
      <c r="BDJ1448" s="449"/>
      <c r="BDK1448" s="449"/>
      <c r="BDL1448" s="449"/>
      <c r="BDM1448" s="449"/>
      <c r="BDN1448" s="449"/>
      <c r="BDO1448" s="449"/>
      <c r="BDP1448" s="449"/>
      <c r="BDQ1448" s="449"/>
      <c r="BDR1448" s="449"/>
      <c r="BDS1448" s="449"/>
      <c r="BDT1448" s="449"/>
      <c r="BDU1448" s="449"/>
      <c r="BDV1448" s="449"/>
      <c r="BDW1448" s="449"/>
      <c r="BDX1448" s="449"/>
      <c r="BDY1448" s="449"/>
      <c r="BDZ1448" s="449"/>
      <c r="BEA1448" s="449"/>
      <c r="BEB1448" s="449"/>
      <c r="BEC1448" s="449"/>
      <c r="BED1448" s="449"/>
      <c r="BEE1448" s="449"/>
      <c r="BEF1448" s="449"/>
      <c r="BEG1448" s="449"/>
      <c r="BEH1448" s="449"/>
      <c r="BEI1448" s="449"/>
      <c r="BEJ1448" s="449"/>
      <c r="BEK1448" s="449"/>
      <c r="BEL1448" s="449"/>
      <c r="BEM1448" s="449"/>
      <c r="BEN1448" s="449"/>
      <c r="BEO1448" s="449"/>
      <c r="BEP1448" s="449"/>
      <c r="BEQ1448" s="449"/>
      <c r="BER1448" s="449"/>
      <c r="BES1448" s="449"/>
      <c r="BET1448" s="449"/>
      <c r="BEU1448" s="449"/>
      <c r="BEV1448" s="449"/>
      <c r="BEW1448" s="449"/>
      <c r="BEX1448" s="449"/>
      <c r="BEY1448" s="449"/>
      <c r="BEZ1448" s="449"/>
      <c r="BFA1448" s="449"/>
      <c r="BFB1448" s="449"/>
      <c r="BFC1448" s="449"/>
      <c r="BFD1448" s="449"/>
      <c r="BFE1448" s="449"/>
      <c r="BFF1448" s="449"/>
      <c r="BFG1448" s="449"/>
      <c r="BFH1448" s="449"/>
      <c r="BFI1448" s="449"/>
      <c r="BFJ1448" s="449"/>
      <c r="BFK1448" s="449"/>
      <c r="BFL1448" s="449"/>
      <c r="BFM1448" s="449"/>
      <c r="BFN1448" s="449"/>
      <c r="BFO1448" s="449"/>
      <c r="BFP1448" s="449"/>
      <c r="BFQ1448" s="449"/>
      <c r="BFR1448" s="449"/>
      <c r="BFS1448" s="449"/>
      <c r="BFT1448" s="449"/>
      <c r="BFU1448" s="449"/>
      <c r="BFV1448" s="449"/>
      <c r="BFW1448" s="449"/>
      <c r="BFX1448" s="449"/>
      <c r="BFY1448" s="449"/>
      <c r="BFZ1448" s="449"/>
      <c r="BGA1448" s="449"/>
      <c r="BGB1448" s="449"/>
      <c r="BGC1448" s="449"/>
      <c r="BGD1448" s="449"/>
      <c r="BGE1448" s="449"/>
      <c r="BGF1448" s="449"/>
      <c r="BGG1448" s="449"/>
      <c r="BGH1448" s="449"/>
      <c r="BGI1448" s="449"/>
      <c r="BGJ1448" s="449"/>
      <c r="BGK1448" s="449"/>
      <c r="BGL1448" s="449"/>
      <c r="BGM1448" s="449"/>
      <c r="BGN1448" s="449"/>
      <c r="BGO1448" s="449"/>
      <c r="BGP1448" s="449"/>
      <c r="BGQ1448" s="449"/>
      <c r="BGR1448" s="449"/>
      <c r="BGS1448" s="449"/>
      <c r="BGT1448" s="449"/>
      <c r="BGU1448" s="449"/>
      <c r="BGV1448" s="449"/>
      <c r="BGW1448" s="449"/>
      <c r="BGX1448" s="449"/>
      <c r="BGY1448" s="449"/>
      <c r="BGZ1448" s="449"/>
      <c r="BHA1448" s="449"/>
      <c r="BHB1448" s="449"/>
      <c r="BHC1448" s="449"/>
      <c r="BHD1448" s="449"/>
      <c r="BHE1448" s="449"/>
      <c r="BHF1448" s="449"/>
      <c r="BHG1448" s="449"/>
      <c r="BHH1448" s="449"/>
      <c r="BHI1448" s="449"/>
      <c r="BHJ1448" s="449"/>
      <c r="BHK1448" s="449"/>
      <c r="BHL1448" s="449"/>
      <c r="BHM1448" s="449"/>
      <c r="BHN1448" s="449"/>
      <c r="BHO1448" s="449"/>
      <c r="BHP1448" s="449"/>
      <c r="BHQ1448" s="449"/>
      <c r="BHR1448" s="449"/>
      <c r="BHS1448" s="449"/>
      <c r="BHT1448" s="449"/>
      <c r="BHU1448" s="449"/>
      <c r="BHV1448" s="449"/>
      <c r="BHW1448" s="449"/>
      <c r="BHX1448" s="449"/>
      <c r="BHY1448" s="449"/>
      <c r="BHZ1448" s="449"/>
      <c r="BIA1448" s="449"/>
      <c r="BIB1448" s="449"/>
      <c r="BIC1448" s="449"/>
      <c r="BID1448" s="449"/>
      <c r="BIE1448" s="449"/>
      <c r="BIF1448" s="449"/>
      <c r="BIG1448" s="449"/>
      <c r="BIH1448" s="449"/>
      <c r="BII1448" s="449"/>
      <c r="BIJ1448" s="449"/>
      <c r="BIK1448" s="449"/>
      <c r="BIL1448" s="449"/>
      <c r="BIM1448" s="449"/>
      <c r="BIN1448" s="449"/>
      <c r="BIO1448" s="449"/>
      <c r="BIP1448" s="449"/>
      <c r="BIQ1448" s="449"/>
      <c r="BIR1448" s="449"/>
      <c r="BIS1448" s="449"/>
      <c r="BIT1448" s="449"/>
      <c r="BIU1448" s="449"/>
      <c r="BIV1448" s="449"/>
      <c r="BIW1448" s="449"/>
      <c r="BIX1448" s="449"/>
      <c r="BIY1448" s="449"/>
      <c r="BIZ1448" s="449"/>
      <c r="BJA1448" s="449"/>
      <c r="BJB1448" s="449"/>
      <c r="BJC1448" s="449"/>
      <c r="BJD1448" s="449"/>
      <c r="BJE1448" s="449"/>
      <c r="BJF1448" s="449"/>
      <c r="BJG1448" s="449"/>
      <c r="BJH1448" s="449"/>
      <c r="BJI1448" s="449"/>
      <c r="BJJ1448" s="449"/>
      <c r="BJK1448" s="449"/>
      <c r="BJL1448" s="449"/>
      <c r="BJM1448" s="449"/>
      <c r="BJN1448" s="449"/>
      <c r="BJO1448" s="449"/>
      <c r="BJP1448" s="449"/>
      <c r="BJQ1448" s="449"/>
      <c r="BJR1448" s="449"/>
      <c r="BJS1448" s="449"/>
      <c r="BJT1448" s="449"/>
      <c r="BJU1448" s="449"/>
      <c r="BJV1448" s="449"/>
      <c r="BJW1448" s="449"/>
      <c r="BJX1448" s="449"/>
      <c r="BJY1448" s="449"/>
      <c r="BJZ1448" s="449"/>
      <c r="BKA1448" s="449"/>
      <c r="BKB1448" s="449"/>
      <c r="BKC1448" s="449"/>
      <c r="BKD1448" s="449"/>
      <c r="BKE1448" s="449"/>
      <c r="BKF1448" s="449"/>
      <c r="BKG1448" s="449"/>
      <c r="BKH1448" s="449"/>
      <c r="BKI1448" s="449"/>
      <c r="BKJ1448" s="449"/>
      <c r="BKK1448" s="449"/>
      <c r="BKL1448" s="449"/>
      <c r="BKM1448" s="449"/>
      <c r="BKN1448" s="449"/>
      <c r="BKO1448" s="449"/>
      <c r="BKP1448" s="449"/>
      <c r="BKQ1448" s="449"/>
      <c r="BKR1448" s="449"/>
      <c r="BKS1448" s="449"/>
      <c r="BKT1448" s="449"/>
      <c r="BKU1448" s="449"/>
      <c r="BKV1448" s="449"/>
      <c r="BKW1448" s="449"/>
      <c r="BKX1448" s="449"/>
      <c r="BKY1448" s="449"/>
      <c r="BKZ1448" s="449"/>
      <c r="BLA1448" s="449"/>
      <c r="BLB1448" s="449"/>
      <c r="BLC1448" s="449"/>
      <c r="BLD1448" s="449"/>
      <c r="BLE1448" s="449"/>
      <c r="BLF1448" s="449"/>
      <c r="BLG1448" s="449"/>
      <c r="BLH1448" s="449"/>
      <c r="BLI1448" s="449"/>
      <c r="BLJ1448" s="449"/>
      <c r="BLK1448" s="449"/>
      <c r="BLL1448" s="449"/>
      <c r="BLM1448" s="449"/>
      <c r="BLN1448" s="449"/>
      <c r="BLO1448" s="449"/>
      <c r="BLP1448" s="449"/>
      <c r="BLQ1448" s="449"/>
      <c r="BLR1448" s="449"/>
      <c r="BLS1448" s="449"/>
      <c r="BLT1448" s="449"/>
      <c r="BLU1448" s="449"/>
      <c r="BLV1448" s="449"/>
      <c r="BLW1448" s="449"/>
      <c r="BLX1448" s="449"/>
      <c r="BLY1448" s="449"/>
      <c r="BLZ1448" s="449"/>
      <c r="BMA1448" s="449"/>
      <c r="BMB1448" s="449"/>
      <c r="BMC1448" s="449"/>
      <c r="BMD1448" s="449"/>
      <c r="BME1448" s="449"/>
      <c r="BMF1448" s="449"/>
      <c r="BMG1448" s="449"/>
      <c r="BMH1448" s="449"/>
      <c r="BMI1448" s="449"/>
      <c r="BMJ1448" s="449"/>
      <c r="BMK1448" s="449"/>
      <c r="BML1448" s="449"/>
      <c r="BMM1448" s="449"/>
      <c r="BMN1448" s="449"/>
      <c r="BMO1448" s="449"/>
      <c r="BMP1448" s="449"/>
      <c r="BMQ1448" s="449"/>
      <c r="BMR1448" s="449"/>
      <c r="BMS1448" s="449"/>
      <c r="BMT1448" s="449"/>
      <c r="BMU1448" s="449"/>
      <c r="BMV1448" s="449"/>
      <c r="BMW1448" s="449"/>
      <c r="BMX1448" s="449"/>
      <c r="BMY1448" s="449"/>
      <c r="BMZ1448" s="449"/>
      <c r="BNA1448" s="449"/>
      <c r="BNB1448" s="449"/>
      <c r="BNC1448" s="449"/>
      <c r="BND1448" s="449"/>
      <c r="BNE1448" s="449"/>
      <c r="BNF1448" s="449"/>
      <c r="BNG1448" s="449"/>
      <c r="BNH1448" s="449"/>
      <c r="BNI1448" s="449"/>
      <c r="BNJ1448" s="449"/>
      <c r="BNK1448" s="449"/>
      <c r="BNL1448" s="449"/>
      <c r="BNM1448" s="449"/>
      <c r="BNN1448" s="449"/>
      <c r="BNO1448" s="449"/>
      <c r="BNP1448" s="449"/>
      <c r="BNQ1448" s="449"/>
      <c r="BNR1448" s="449"/>
      <c r="BNS1448" s="449"/>
      <c r="BNT1448" s="449"/>
      <c r="BNU1448" s="449"/>
      <c r="BNV1448" s="449"/>
      <c r="BNW1448" s="449"/>
      <c r="BNX1448" s="449"/>
      <c r="BNY1448" s="449"/>
      <c r="BNZ1448" s="449"/>
      <c r="BOA1448" s="449"/>
      <c r="BOB1448" s="449"/>
      <c r="BOC1448" s="449"/>
      <c r="BOD1448" s="449"/>
      <c r="BOE1448" s="449"/>
      <c r="BOF1448" s="449"/>
      <c r="BOG1448" s="449"/>
      <c r="BOH1448" s="449"/>
      <c r="BOI1448" s="449"/>
      <c r="BOJ1448" s="449"/>
      <c r="BOK1448" s="449"/>
      <c r="BOL1448" s="449"/>
      <c r="BOM1448" s="449"/>
      <c r="BON1448" s="449"/>
      <c r="BOO1448" s="449"/>
      <c r="BOP1448" s="449"/>
      <c r="BOQ1448" s="449"/>
      <c r="BOR1448" s="449"/>
      <c r="BOS1448" s="449"/>
      <c r="BOT1448" s="449"/>
      <c r="BOU1448" s="449"/>
      <c r="BOV1448" s="449"/>
      <c r="BOW1448" s="449"/>
      <c r="BOX1448" s="449"/>
      <c r="BOY1448" s="449"/>
      <c r="BOZ1448" s="449"/>
      <c r="BPA1448" s="449"/>
      <c r="BPB1448" s="449"/>
      <c r="BPC1448" s="449"/>
      <c r="BPD1448" s="449"/>
      <c r="BPE1448" s="449"/>
      <c r="BPF1448" s="449"/>
      <c r="BPG1448" s="449"/>
      <c r="BPH1448" s="449"/>
      <c r="BPI1448" s="449"/>
      <c r="BPJ1448" s="449"/>
      <c r="BPK1448" s="449"/>
      <c r="BPL1448" s="449"/>
      <c r="BPM1448" s="449"/>
      <c r="BPN1448" s="449"/>
      <c r="BPO1448" s="449"/>
      <c r="BPP1448" s="449"/>
      <c r="BPQ1448" s="449"/>
      <c r="BPR1448" s="449"/>
      <c r="BPS1448" s="449"/>
      <c r="BPT1448" s="449"/>
      <c r="BPU1448" s="449"/>
      <c r="BPV1448" s="449"/>
      <c r="BPW1448" s="449"/>
      <c r="BPX1448" s="449"/>
      <c r="BPY1448" s="449"/>
      <c r="BPZ1448" s="449"/>
      <c r="BQA1448" s="449"/>
      <c r="BQB1448" s="449"/>
      <c r="BQC1448" s="449"/>
      <c r="BQD1448" s="449"/>
      <c r="BQE1448" s="449"/>
      <c r="BQF1448" s="449"/>
      <c r="BQG1448" s="449"/>
      <c r="BQH1448" s="449"/>
      <c r="BQI1448" s="449"/>
      <c r="BQJ1448" s="449"/>
      <c r="BQK1448" s="449"/>
      <c r="BQL1448" s="449"/>
      <c r="BQM1448" s="449"/>
      <c r="BQN1448" s="449"/>
      <c r="BQO1448" s="449"/>
      <c r="BQP1448" s="449"/>
      <c r="BQQ1448" s="449"/>
      <c r="BQR1448" s="449"/>
      <c r="BQS1448" s="449"/>
      <c r="BQT1448" s="449"/>
      <c r="BQU1448" s="449"/>
      <c r="BQV1448" s="449"/>
      <c r="BQW1448" s="449"/>
      <c r="BQX1448" s="449"/>
      <c r="BQY1448" s="449"/>
      <c r="BQZ1448" s="449"/>
      <c r="BRA1448" s="449"/>
      <c r="BRB1448" s="449"/>
      <c r="BRC1448" s="449"/>
      <c r="BRD1448" s="449"/>
      <c r="BRE1448" s="449"/>
      <c r="BRF1448" s="449"/>
      <c r="BRG1448" s="449"/>
      <c r="BRH1448" s="449"/>
      <c r="BRI1448" s="449"/>
      <c r="BRJ1448" s="449"/>
      <c r="BRK1448" s="449"/>
      <c r="BRL1448" s="449"/>
      <c r="BRM1448" s="449"/>
      <c r="BRN1448" s="449"/>
      <c r="BRO1448" s="449"/>
      <c r="BRP1448" s="449"/>
      <c r="BRQ1448" s="449"/>
      <c r="BRR1448" s="449"/>
      <c r="BRS1448" s="449"/>
      <c r="BRT1448" s="449"/>
      <c r="BRU1448" s="449"/>
      <c r="BRV1448" s="449"/>
      <c r="BRW1448" s="449"/>
      <c r="BRX1448" s="449"/>
      <c r="BRY1448" s="449"/>
      <c r="BRZ1448" s="449"/>
      <c r="BSA1448" s="449"/>
      <c r="BSB1448" s="449"/>
      <c r="BSC1448" s="449"/>
      <c r="BSD1448" s="449"/>
      <c r="BSE1448" s="449"/>
      <c r="BSF1448" s="449"/>
      <c r="BSG1448" s="449"/>
      <c r="BSH1448" s="449"/>
      <c r="BSI1448" s="449"/>
      <c r="BSJ1448" s="449"/>
      <c r="BSK1448" s="449"/>
      <c r="BSL1448" s="449"/>
      <c r="BSM1448" s="449"/>
      <c r="BSN1448" s="449"/>
      <c r="BSO1448" s="449"/>
      <c r="BSP1448" s="449"/>
      <c r="BSQ1448" s="449"/>
      <c r="BSR1448" s="449"/>
      <c r="BSS1448" s="449"/>
      <c r="BST1448" s="449"/>
      <c r="BSU1448" s="449"/>
      <c r="BSV1448" s="449"/>
      <c r="BSW1448" s="449"/>
      <c r="BSX1448" s="449"/>
      <c r="BSY1448" s="449"/>
      <c r="BSZ1448" s="449"/>
      <c r="BTA1448" s="449"/>
      <c r="BTB1448" s="449"/>
      <c r="BTC1448" s="449"/>
      <c r="BTD1448" s="449"/>
      <c r="BTE1448" s="449"/>
      <c r="BTF1448" s="449"/>
      <c r="BTG1448" s="449"/>
      <c r="BTH1448" s="449"/>
      <c r="BTI1448" s="449"/>
      <c r="BTJ1448" s="449"/>
      <c r="BTK1448" s="449"/>
      <c r="BTL1448" s="449"/>
      <c r="BTM1448" s="449"/>
      <c r="BTN1448" s="449"/>
      <c r="BTO1448" s="449"/>
      <c r="BTP1448" s="449"/>
      <c r="BTQ1448" s="449"/>
      <c r="BTR1448" s="449"/>
      <c r="BTS1448" s="449"/>
      <c r="BTT1448" s="449"/>
      <c r="BTU1448" s="449"/>
      <c r="BTV1448" s="449"/>
      <c r="BTW1448" s="449"/>
      <c r="BTX1448" s="449"/>
      <c r="BTY1448" s="449"/>
      <c r="BTZ1448" s="449"/>
      <c r="BUA1448" s="449"/>
      <c r="BUB1448" s="449"/>
      <c r="BUC1448" s="449"/>
      <c r="BUD1448" s="449"/>
      <c r="BUE1448" s="449"/>
      <c r="BUF1448" s="449"/>
      <c r="BUG1448" s="449"/>
      <c r="BUH1448" s="449"/>
      <c r="BUI1448" s="449"/>
      <c r="BUJ1448" s="449"/>
      <c r="BUK1448" s="449"/>
      <c r="BUL1448" s="449"/>
      <c r="BUM1448" s="449"/>
      <c r="BUN1448" s="449"/>
      <c r="BUO1448" s="449"/>
      <c r="BUP1448" s="449"/>
      <c r="BUQ1448" s="449"/>
      <c r="BUR1448" s="449"/>
      <c r="BUS1448" s="449"/>
      <c r="BUT1448" s="449"/>
      <c r="BUU1448" s="449"/>
      <c r="BUV1448" s="449"/>
      <c r="BUW1448" s="449"/>
      <c r="BUX1448" s="449"/>
      <c r="BUY1448" s="449"/>
      <c r="BUZ1448" s="449"/>
      <c r="BVA1448" s="449"/>
      <c r="BVB1448" s="449"/>
      <c r="BVC1448" s="449"/>
      <c r="BVD1448" s="449"/>
      <c r="BVE1448" s="449"/>
      <c r="BVF1448" s="449"/>
      <c r="BVG1448" s="449"/>
      <c r="BVH1448" s="449"/>
      <c r="BVI1448" s="449"/>
      <c r="BVJ1448" s="449"/>
      <c r="BVK1448" s="449"/>
      <c r="BVL1448" s="449"/>
      <c r="BVM1448" s="449"/>
      <c r="BVN1448" s="449"/>
      <c r="BVO1448" s="449"/>
      <c r="BVP1448" s="449"/>
      <c r="BVQ1448" s="449"/>
      <c r="BVR1448" s="449"/>
      <c r="BVS1448" s="449"/>
      <c r="BVT1448" s="449"/>
      <c r="BVU1448" s="449"/>
      <c r="BVV1448" s="449"/>
      <c r="BVW1448" s="449"/>
      <c r="BVX1448" s="449"/>
      <c r="BVY1448" s="449"/>
      <c r="BVZ1448" s="449"/>
      <c r="BWA1448" s="449"/>
      <c r="BWB1448" s="449"/>
      <c r="BWC1448" s="449"/>
      <c r="BWD1448" s="449"/>
      <c r="BWE1448" s="449"/>
      <c r="BWF1448" s="449"/>
      <c r="BWG1448" s="449"/>
      <c r="BWH1448" s="449"/>
      <c r="BWI1448" s="449"/>
      <c r="BWJ1448" s="449"/>
      <c r="BWK1448" s="449"/>
      <c r="BWL1448" s="449"/>
      <c r="BWM1448" s="449"/>
      <c r="BWN1448" s="449"/>
      <c r="BWO1448" s="449"/>
      <c r="BWP1448" s="449"/>
      <c r="BWQ1448" s="449"/>
      <c r="BWR1448" s="449"/>
      <c r="BWS1448" s="449"/>
      <c r="BWT1448" s="449"/>
      <c r="BWU1448" s="449"/>
      <c r="BWV1448" s="449"/>
      <c r="BWW1448" s="449"/>
      <c r="BWX1448" s="449"/>
      <c r="BWY1448" s="449"/>
      <c r="BWZ1448" s="449"/>
      <c r="BXA1448" s="449"/>
      <c r="BXB1448" s="449"/>
      <c r="BXC1448" s="449"/>
      <c r="BXD1448" s="449"/>
      <c r="BXE1448" s="449"/>
      <c r="BXF1448" s="449"/>
      <c r="BXG1448" s="449"/>
      <c r="BXH1448" s="449"/>
      <c r="BXI1448" s="449"/>
      <c r="BXJ1448" s="449"/>
      <c r="BXK1448" s="449"/>
      <c r="BXL1448" s="449"/>
      <c r="BXM1448" s="449"/>
      <c r="BXN1448" s="449"/>
      <c r="BXO1448" s="449"/>
      <c r="BXP1448" s="449"/>
      <c r="BXQ1448" s="449"/>
      <c r="BXR1448" s="449"/>
      <c r="BXS1448" s="449"/>
      <c r="BXT1448" s="449"/>
      <c r="BXU1448" s="449"/>
      <c r="BXV1448" s="449"/>
      <c r="BXW1448" s="449"/>
      <c r="BXX1448" s="449"/>
      <c r="BXY1448" s="449"/>
      <c r="BXZ1448" s="449"/>
      <c r="BYA1448" s="449"/>
      <c r="BYB1448" s="449"/>
      <c r="BYC1448" s="449"/>
      <c r="BYD1448" s="449"/>
      <c r="BYE1448" s="449"/>
      <c r="BYF1448" s="449"/>
      <c r="BYG1448" s="449"/>
      <c r="BYH1448" s="449"/>
      <c r="BYI1448" s="449"/>
      <c r="BYJ1448" s="449"/>
      <c r="BYK1448" s="449"/>
      <c r="BYL1448" s="449"/>
      <c r="BYM1448" s="449"/>
      <c r="BYN1448" s="449"/>
      <c r="BYO1448" s="449"/>
      <c r="BYP1448" s="449"/>
      <c r="BYQ1448" s="449"/>
      <c r="BYR1448" s="449"/>
      <c r="BYS1448" s="449"/>
      <c r="BYT1448" s="449"/>
      <c r="BYU1448" s="449"/>
      <c r="BYV1448" s="449"/>
      <c r="BYW1448" s="449"/>
      <c r="BYX1448" s="449"/>
      <c r="BYY1448" s="449"/>
      <c r="BYZ1448" s="449"/>
      <c r="BZA1448" s="449"/>
      <c r="BZB1448" s="449"/>
      <c r="BZC1448" s="449"/>
      <c r="BZD1448" s="449"/>
      <c r="BZE1448" s="449"/>
      <c r="BZF1448" s="449"/>
      <c r="BZG1448" s="449"/>
      <c r="BZH1448" s="449"/>
      <c r="BZI1448" s="449"/>
      <c r="BZJ1448" s="449"/>
      <c r="BZK1448" s="449"/>
      <c r="BZL1448" s="449"/>
      <c r="BZM1448" s="449"/>
      <c r="BZN1448" s="449"/>
      <c r="BZO1448" s="449"/>
      <c r="BZP1448" s="449"/>
      <c r="BZQ1448" s="449"/>
      <c r="BZR1448" s="449"/>
      <c r="BZS1448" s="449"/>
      <c r="BZT1448" s="449"/>
      <c r="BZU1448" s="449"/>
      <c r="BZV1448" s="449"/>
      <c r="BZW1448" s="449"/>
      <c r="BZX1448" s="449"/>
      <c r="BZY1448" s="449"/>
      <c r="BZZ1448" s="449"/>
      <c r="CAA1448" s="449"/>
      <c r="CAB1448" s="449"/>
      <c r="CAC1448" s="449"/>
      <c r="CAD1448" s="449"/>
      <c r="CAE1448" s="449"/>
      <c r="CAF1448" s="449"/>
      <c r="CAG1448" s="449"/>
      <c r="CAH1448" s="449"/>
      <c r="CAI1448" s="449"/>
      <c r="CAJ1448" s="449"/>
      <c r="CAK1448" s="449"/>
      <c r="CAL1448" s="449"/>
      <c r="CAM1448" s="449"/>
      <c r="CAN1448" s="449"/>
      <c r="CAO1448" s="449"/>
      <c r="CAP1448" s="449"/>
      <c r="CAQ1448" s="449"/>
      <c r="CAR1448" s="449"/>
      <c r="CAS1448" s="449"/>
      <c r="CAT1448" s="449"/>
      <c r="CAU1448" s="449"/>
      <c r="CAV1448" s="449"/>
      <c r="CAW1448" s="449"/>
      <c r="CAX1448" s="449"/>
      <c r="CAY1448" s="449"/>
      <c r="CAZ1448" s="449"/>
      <c r="CBA1448" s="449"/>
      <c r="CBB1448" s="449"/>
      <c r="CBC1448" s="449"/>
      <c r="CBD1448" s="449"/>
      <c r="CBE1448" s="449"/>
      <c r="CBF1448" s="449"/>
      <c r="CBG1448" s="449"/>
      <c r="CBH1448" s="449"/>
      <c r="CBI1448" s="449"/>
      <c r="CBJ1448" s="449"/>
      <c r="CBK1448" s="449"/>
      <c r="CBL1448" s="449"/>
      <c r="CBM1448" s="449"/>
      <c r="CBN1448" s="449"/>
      <c r="CBO1448" s="449"/>
      <c r="CBP1448" s="449"/>
      <c r="CBQ1448" s="449"/>
      <c r="CBR1448" s="449"/>
      <c r="CBS1448" s="449"/>
      <c r="CBT1448" s="449"/>
      <c r="CBU1448" s="449"/>
      <c r="CBV1448" s="449"/>
      <c r="CBW1448" s="449"/>
      <c r="CBX1448" s="449"/>
      <c r="CBY1448" s="449"/>
      <c r="CBZ1448" s="449"/>
      <c r="CCA1448" s="449"/>
      <c r="CCB1448" s="449"/>
      <c r="CCC1448" s="449"/>
      <c r="CCD1448" s="449"/>
      <c r="CCE1448" s="449"/>
      <c r="CCF1448" s="449"/>
      <c r="CCG1448" s="449"/>
      <c r="CCH1448" s="449"/>
      <c r="CCI1448" s="449"/>
      <c r="CCJ1448" s="449"/>
      <c r="CCK1448" s="449"/>
      <c r="CCL1448" s="449"/>
      <c r="CCM1448" s="449"/>
      <c r="CCN1448" s="449"/>
      <c r="CCO1448" s="449"/>
      <c r="CCP1448" s="449"/>
      <c r="CCQ1448" s="449"/>
      <c r="CCR1448" s="449"/>
      <c r="CCS1448" s="449"/>
      <c r="CCT1448" s="449"/>
      <c r="CCU1448" s="449"/>
      <c r="CCV1448" s="449"/>
      <c r="CCW1448" s="449"/>
      <c r="CCX1448" s="449"/>
      <c r="CCY1448" s="449"/>
      <c r="CCZ1448" s="449"/>
      <c r="CDA1448" s="449"/>
      <c r="CDB1448" s="449"/>
      <c r="CDC1448" s="449"/>
      <c r="CDD1448" s="449"/>
      <c r="CDE1448" s="449"/>
      <c r="CDF1448" s="449"/>
      <c r="CDG1448" s="449"/>
      <c r="CDH1448" s="449"/>
      <c r="CDI1448" s="449"/>
      <c r="CDJ1448" s="449"/>
      <c r="CDK1448" s="449"/>
      <c r="CDL1448" s="449"/>
      <c r="CDM1448" s="449"/>
      <c r="CDN1448" s="449"/>
      <c r="CDO1448" s="449"/>
      <c r="CDP1448" s="449"/>
      <c r="CDQ1448" s="449"/>
      <c r="CDR1448" s="449"/>
      <c r="CDS1448" s="449"/>
      <c r="CDT1448" s="449"/>
      <c r="CDU1448" s="449"/>
      <c r="CDV1448" s="449"/>
      <c r="CDW1448" s="449"/>
      <c r="CDX1448" s="449"/>
      <c r="CDY1448" s="449"/>
      <c r="CDZ1448" s="449"/>
      <c r="CEA1448" s="449"/>
      <c r="CEB1448" s="449"/>
      <c r="CEC1448" s="449"/>
      <c r="CED1448" s="449"/>
      <c r="CEE1448" s="449"/>
      <c r="CEF1448" s="449"/>
      <c r="CEG1448" s="449"/>
      <c r="CEH1448" s="449"/>
      <c r="CEI1448" s="449"/>
      <c r="CEJ1448" s="449"/>
      <c r="CEK1448" s="449"/>
      <c r="CEL1448" s="449"/>
      <c r="CEM1448" s="449"/>
      <c r="CEN1448" s="449"/>
      <c r="CEO1448" s="449"/>
      <c r="CEP1448" s="449"/>
      <c r="CEQ1448" s="449"/>
      <c r="CER1448" s="449"/>
      <c r="CES1448" s="449"/>
      <c r="CET1448" s="449"/>
      <c r="CEU1448" s="449"/>
      <c r="CEV1448" s="449"/>
      <c r="CEW1448" s="449"/>
      <c r="CEX1448" s="449"/>
      <c r="CEY1448" s="449"/>
      <c r="CEZ1448" s="449"/>
      <c r="CFA1448" s="449"/>
      <c r="CFB1448" s="449"/>
      <c r="CFC1448" s="449"/>
      <c r="CFD1448" s="449"/>
      <c r="CFE1448" s="449"/>
      <c r="CFF1448" s="449"/>
      <c r="CFG1448" s="449"/>
      <c r="CFH1448" s="449"/>
      <c r="CFI1448" s="449"/>
      <c r="CFJ1448" s="449"/>
      <c r="CFK1448" s="449"/>
      <c r="CFL1448" s="449"/>
      <c r="CFM1448" s="449"/>
      <c r="CFN1448" s="449"/>
      <c r="CFO1448" s="449"/>
      <c r="CFP1448" s="449"/>
      <c r="CFQ1448" s="449"/>
      <c r="CFR1448" s="449"/>
      <c r="CFS1448" s="449"/>
      <c r="CFT1448" s="449"/>
      <c r="CFU1448" s="449"/>
      <c r="CFV1448" s="449"/>
      <c r="CFW1448" s="449"/>
      <c r="CFX1448" s="449"/>
      <c r="CFY1448" s="449"/>
      <c r="CFZ1448" s="449"/>
      <c r="CGA1448" s="449"/>
      <c r="CGB1448" s="449"/>
      <c r="CGC1448" s="449"/>
      <c r="CGD1448" s="449"/>
      <c r="CGE1448" s="449"/>
      <c r="CGF1448" s="449"/>
      <c r="CGG1448" s="449"/>
      <c r="CGH1448" s="449"/>
      <c r="CGI1448" s="449"/>
      <c r="CGJ1448" s="449"/>
      <c r="CGK1448" s="449"/>
      <c r="CGL1448" s="449"/>
      <c r="CGM1448" s="449"/>
      <c r="CGN1448" s="449"/>
      <c r="CGO1448" s="449"/>
      <c r="CGP1448" s="449"/>
      <c r="CGQ1448" s="449"/>
      <c r="CGR1448" s="449"/>
      <c r="CGS1448" s="449"/>
      <c r="CGT1448" s="449"/>
      <c r="CGU1448" s="449"/>
      <c r="CGV1448" s="449"/>
      <c r="CGW1448" s="449"/>
      <c r="CGX1448" s="449"/>
      <c r="CGY1448" s="449"/>
      <c r="CGZ1448" s="449"/>
      <c r="CHA1448" s="449"/>
      <c r="CHB1448" s="449"/>
      <c r="CHC1448" s="449"/>
      <c r="CHD1448" s="449"/>
      <c r="CHE1448" s="449"/>
      <c r="CHF1448" s="449"/>
      <c r="CHG1448" s="449"/>
      <c r="CHH1448" s="449"/>
      <c r="CHI1448" s="449"/>
      <c r="CHJ1448" s="449"/>
      <c r="CHK1448" s="449"/>
      <c r="CHL1448" s="449"/>
      <c r="CHM1448" s="449"/>
      <c r="CHN1448" s="449"/>
      <c r="CHO1448" s="449"/>
      <c r="CHP1448" s="449"/>
      <c r="CHQ1448" s="449"/>
      <c r="CHR1448" s="449"/>
      <c r="CHS1448" s="449"/>
      <c r="CHT1448" s="449"/>
      <c r="CHU1448" s="449"/>
      <c r="CHV1448" s="449"/>
      <c r="CHW1448" s="449"/>
      <c r="CHX1448" s="449"/>
      <c r="CHY1448" s="449"/>
      <c r="CHZ1448" s="449"/>
      <c r="CIA1448" s="449"/>
      <c r="CIB1448" s="449"/>
      <c r="CIC1448" s="449"/>
      <c r="CID1448" s="449"/>
      <c r="CIE1448" s="449"/>
      <c r="CIF1448" s="449"/>
      <c r="CIG1448" s="449"/>
      <c r="CIH1448" s="449"/>
      <c r="CII1448" s="449"/>
      <c r="CIJ1448" s="449"/>
      <c r="CIK1448" s="449"/>
      <c r="CIL1448" s="449"/>
      <c r="CIM1448" s="449"/>
      <c r="CIN1448" s="449"/>
      <c r="CIO1448" s="449"/>
      <c r="CIP1448" s="449"/>
      <c r="CIQ1448" s="449"/>
      <c r="CIR1448" s="449"/>
      <c r="CIS1448" s="449"/>
      <c r="CIT1448" s="449"/>
      <c r="CIU1448" s="449"/>
      <c r="CIV1448" s="449"/>
      <c r="CIW1448" s="449"/>
      <c r="CIX1448" s="449"/>
      <c r="CIY1448" s="449"/>
      <c r="CIZ1448" s="449"/>
      <c r="CJA1448" s="449"/>
      <c r="CJB1448" s="449"/>
      <c r="CJC1448" s="449"/>
      <c r="CJD1448" s="449"/>
      <c r="CJE1448" s="449"/>
      <c r="CJF1448" s="449"/>
      <c r="CJG1448" s="449"/>
      <c r="CJH1448" s="449"/>
      <c r="CJI1448" s="449"/>
      <c r="CJJ1448" s="449"/>
      <c r="CJK1448" s="449"/>
      <c r="CJL1448" s="449"/>
      <c r="CJM1448" s="449"/>
      <c r="CJN1448" s="449"/>
      <c r="CJO1448" s="449"/>
      <c r="CJP1448" s="449"/>
      <c r="CJQ1448" s="449"/>
      <c r="CJR1448" s="449"/>
      <c r="CJS1448" s="449"/>
      <c r="CJT1448" s="449"/>
      <c r="CJU1448" s="449"/>
      <c r="CJV1448" s="449"/>
      <c r="CJW1448" s="449"/>
      <c r="CJX1448" s="449"/>
      <c r="CJY1448" s="449"/>
      <c r="CJZ1448" s="449"/>
      <c r="CKA1448" s="449"/>
      <c r="CKB1448" s="449"/>
      <c r="CKC1448" s="449"/>
      <c r="CKD1448" s="449"/>
      <c r="CKE1448" s="449"/>
      <c r="CKF1448" s="449"/>
      <c r="CKG1448" s="449"/>
      <c r="CKH1448" s="449"/>
      <c r="CKI1448" s="449"/>
      <c r="CKJ1448" s="449"/>
      <c r="CKK1448" s="449"/>
      <c r="CKL1448" s="449"/>
      <c r="CKM1448" s="449"/>
      <c r="CKN1448" s="449"/>
      <c r="CKO1448" s="449"/>
      <c r="CKP1448" s="449"/>
      <c r="CKQ1448" s="449"/>
      <c r="CKR1448" s="449"/>
      <c r="CKS1448" s="449"/>
      <c r="CKT1448" s="449"/>
      <c r="CKU1448" s="449"/>
      <c r="CKV1448" s="449"/>
      <c r="CKW1448" s="449"/>
      <c r="CKX1448" s="449"/>
      <c r="CKY1448" s="449"/>
      <c r="CKZ1448" s="449"/>
      <c r="CLA1448" s="449"/>
      <c r="CLB1448" s="449"/>
      <c r="CLC1448" s="449"/>
      <c r="CLD1448" s="449"/>
      <c r="CLE1448" s="449"/>
      <c r="CLF1448" s="449"/>
      <c r="CLG1448" s="449"/>
      <c r="CLH1448" s="449"/>
      <c r="CLI1448" s="449"/>
      <c r="CLJ1448" s="449"/>
      <c r="CLK1448" s="449"/>
      <c r="CLL1448" s="449"/>
      <c r="CLM1448" s="449"/>
      <c r="CLN1448" s="449"/>
      <c r="CLO1448" s="449"/>
      <c r="CLP1448" s="449"/>
      <c r="CLQ1448" s="449"/>
      <c r="CLR1448" s="449"/>
      <c r="CLS1448" s="449"/>
      <c r="CLT1448" s="449"/>
      <c r="CLU1448" s="449"/>
      <c r="CLV1448" s="449"/>
      <c r="CLW1448" s="449"/>
      <c r="CLX1448" s="449"/>
      <c r="CLY1448" s="449"/>
      <c r="CLZ1448" s="449"/>
      <c r="CMA1448" s="449"/>
      <c r="CMB1448" s="449"/>
      <c r="CMC1448" s="449"/>
      <c r="CMD1448" s="449"/>
      <c r="CME1448" s="449"/>
      <c r="CMF1448" s="449"/>
      <c r="CMG1448" s="449"/>
      <c r="CMH1448" s="449"/>
      <c r="CMI1448" s="449"/>
      <c r="CMJ1448" s="449"/>
      <c r="CMK1448" s="449"/>
      <c r="CML1448" s="449"/>
      <c r="CMM1448" s="449"/>
      <c r="CMN1448" s="449"/>
      <c r="CMO1448" s="449"/>
      <c r="CMP1448" s="449"/>
      <c r="CMQ1448" s="449"/>
      <c r="CMR1448" s="449"/>
      <c r="CMS1448" s="449"/>
      <c r="CMT1448" s="449"/>
      <c r="CMU1448" s="449"/>
      <c r="CMV1448" s="449"/>
      <c r="CMW1448" s="449"/>
      <c r="CMX1448" s="449"/>
      <c r="CMY1448" s="449"/>
      <c r="CMZ1448" s="449"/>
      <c r="CNA1448" s="449"/>
      <c r="CNB1448" s="449"/>
      <c r="CNC1448" s="449"/>
      <c r="CND1448" s="449"/>
      <c r="CNE1448" s="449"/>
      <c r="CNF1448" s="449"/>
      <c r="CNG1448" s="449"/>
      <c r="CNH1448" s="449"/>
      <c r="CNI1448" s="449"/>
      <c r="CNJ1448" s="449"/>
      <c r="CNK1448" s="449"/>
      <c r="CNL1448" s="449"/>
      <c r="CNM1448" s="449"/>
      <c r="CNN1448" s="449"/>
      <c r="CNO1448" s="449"/>
      <c r="CNP1448" s="449"/>
      <c r="CNQ1448" s="449"/>
      <c r="CNR1448" s="449"/>
      <c r="CNS1448" s="449"/>
      <c r="CNT1448" s="449"/>
      <c r="CNU1448" s="449"/>
      <c r="CNV1448" s="449"/>
      <c r="CNW1448" s="449"/>
      <c r="CNX1448" s="449"/>
      <c r="CNY1448" s="449"/>
      <c r="CNZ1448" s="449"/>
      <c r="COA1448" s="449"/>
      <c r="COB1448" s="449"/>
      <c r="COC1448" s="449"/>
      <c r="COD1448" s="449"/>
      <c r="COE1448" s="449"/>
      <c r="COF1448" s="449"/>
      <c r="COG1448" s="449"/>
      <c r="COH1448" s="449"/>
      <c r="COI1448" s="449"/>
      <c r="COJ1448" s="449"/>
      <c r="COK1448" s="449"/>
      <c r="COL1448" s="449"/>
      <c r="COM1448" s="449"/>
      <c r="CON1448" s="449"/>
      <c r="COO1448" s="449"/>
      <c r="COP1448" s="449"/>
      <c r="COQ1448" s="449"/>
      <c r="COR1448" s="449"/>
      <c r="COS1448" s="449"/>
      <c r="COT1448" s="449"/>
      <c r="COU1448" s="449"/>
      <c r="COV1448" s="449"/>
      <c r="COW1448" s="449"/>
      <c r="COX1448" s="449"/>
      <c r="COY1448" s="449"/>
      <c r="COZ1448" s="449"/>
      <c r="CPA1448" s="449"/>
      <c r="CPB1448" s="449"/>
      <c r="CPC1448" s="449"/>
      <c r="CPD1448" s="449"/>
      <c r="CPE1448" s="449"/>
      <c r="CPF1448" s="449"/>
      <c r="CPG1448" s="449"/>
      <c r="CPH1448" s="449"/>
      <c r="CPI1448" s="449"/>
      <c r="CPJ1448" s="449"/>
      <c r="CPK1448" s="449"/>
      <c r="CPL1448" s="449"/>
      <c r="CPM1448" s="449"/>
      <c r="CPN1448" s="449"/>
      <c r="CPO1448" s="449"/>
      <c r="CPP1448" s="449"/>
      <c r="CPQ1448" s="449"/>
      <c r="CPR1448" s="449"/>
      <c r="CPS1448" s="449"/>
      <c r="CPT1448" s="449"/>
      <c r="CPU1448" s="449"/>
      <c r="CPV1448" s="449"/>
      <c r="CPW1448" s="449"/>
      <c r="CPX1448" s="449"/>
      <c r="CPY1448" s="449"/>
      <c r="CPZ1448" s="449"/>
      <c r="CQA1448" s="449"/>
      <c r="CQB1448" s="449"/>
      <c r="CQC1448" s="449"/>
      <c r="CQD1448" s="449"/>
      <c r="CQE1448" s="449"/>
      <c r="CQF1448" s="449"/>
      <c r="CQG1448" s="449"/>
      <c r="CQH1448" s="449"/>
      <c r="CQI1448" s="449"/>
      <c r="CQJ1448" s="449"/>
      <c r="CQK1448" s="449"/>
      <c r="CQL1448" s="449"/>
      <c r="CQM1448" s="449"/>
      <c r="CQN1448" s="449"/>
      <c r="CQO1448" s="449"/>
      <c r="CQP1448" s="449"/>
      <c r="CQQ1448" s="449"/>
      <c r="CQR1448" s="449"/>
      <c r="CQS1448" s="449"/>
      <c r="CQT1448" s="449"/>
      <c r="CQU1448" s="449"/>
      <c r="CQV1448" s="449"/>
      <c r="CQW1448" s="449"/>
      <c r="CQX1448" s="449"/>
      <c r="CQY1448" s="449"/>
      <c r="CQZ1448" s="449"/>
      <c r="CRA1448" s="449"/>
      <c r="CRB1448" s="449"/>
      <c r="CRC1448" s="449"/>
      <c r="CRD1448" s="449"/>
      <c r="CRE1448" s="449"/>
      <c r="CRF1448" s="449"/>
      <c r="CRG1448" s="449"/>
      <c r="CRH1448" s="449"/>
      <c r="CRI1448" s="449"/>
      <c r="CRJ1448" s="449"/>
      <c r="CRK1448" s="449"/>
      <c r="CRL1448" s="449"/>
      <c r="CRM1448" s="449"/>
      <c r="CRN1448" s="449"/>
      <c r="CRO1448" s="449"/>
      <c r="CRP1448" s="449"/>
      <c r="CRQ1448" s="449"/>
      <c r="CRR1448" s="449"/>
      <c r="CRS1448" s="449"/>
      <c r="CRT1448" s="449"/>
      <c r="CRU1448" s="449"/>
      <c r="CRV1448" s="449"/>
      <c r="CRW1448" s="449"/>
      <c r="CRX1448" s="449"/>
      <c r="CRY1448" s="449"/>
      <c r="CRZ1448" s="449"/>
      <c r="CSA1448" s="449"/>
      <c r="CSB1448" s="449"/>
      <c r="CSC1448" s="449"/>
      <c r="CSD1448" s="449"/>
      <c r="CSE1448" s="449"/>
      <c r="CSF1448" s="449"/>
      <c r="CSG1448" s="449"/>
      <c r="CSH1448" s="449"/>
      <c r="CSI1448" s="449"/>
      <c r="CSJ1448" s="449"/>
      <c r="CSK1448" s="449"/>
      <c r="CSL1448" s="449"/>
      <c r="CSM1448" s="449"/>
      <c r="CSN1448" s="449"/>
      <c r="CSO1448" s="449"/>
      <c r="CSP1448" s="449"/>
      <c r="CSQ1448" s="449"/>
      <c r="CSR1448" s="449"/>
      <c r="CSS1448" s="449"/>
      <c r="CST1448" s="449"/>
      <c r="CSU1448" s="449"/>
      <c r="CSV1448" s="449"/>
      <c r="CSW1448" s="449"/>
      <c r="CSX1448" s="449"/>
      <c r="CSY1448" s="449"/>
      <c r="CSZ1448" s="449"/>
      <c r="CTA1448" s="449"/>
      <c r="CTB1448" s="449"/>
      <c r="CTC1448" s="449"/>
      <c r="CTD1448" s="449"/>
      <c r="CTE1448" s="449"/>
      <c r="CTF1448" s="449"/>
      <c r="CTG1448" s="449"/>
      <c r="CTH1448" s="449"/>
      <c r="CTI1448" s="449"/>
      <c r="CTJ1448" s="449"/>
      <c r="CTK1448" s="449"/>
      <c r="CTL1448" s="449"/>
      <c r="CTM1448" s="449"/>
      <c r="CTN1448" s="449"/>
      <c r="CTO1448" s="449"/>
      <c r="CTP1448" s="449"/>
      <c r="CTQ1448" s="449"/>
      <c r="CTR1448" s="449"/>
      <c r="CTS1448" s="449"/>
      <c r="CTT1448" s="449"/>
      <c r="CTU1448" s="449"/>
      <c r="CTV1448" s="449"/>
      <c r="CTW1448" s="449"/>
      <c r="CTX1448" s="449"/>
      <c r="CTY1448" s="449"/>
      <c r="CTZ1448" s="449"/>
      <c r="CUA1448" s="449"/>
      <c r="CUB1448" s="449"/>
      <c r="CUC1448" s="449"/>
      <c r="CUD1448" s="449"/>
      <c r="CUE1448" s="449"/>
      <c r="CUF1448" s="449"/>
      <c r="CUG1448" s="449"/>
      <c r="CUH1448" s="449"/>
      <c r="CUI1448" s="449"/>
      <c r="CUJ1448" s="449"/>
      <c r="CUK1448" s="449"/>
      <c r="CUL1448" s="449"/>
      <c r="CUM1448" s="449"/>
      <c r="CUN1448" s="449"/>
      <c r="CUO1448" s="449"/>
      <c r="CUP1448" s="449"/>
      <c r="CUQ1448" s="449"/>
      <c r="CUR1448" s="449"/>
      <c r="CUS1448" s="449"/>
      <c r="CUT1448" s="449"/>
      <c r="CUU1448" s="449"/>
      <c r="CUV1448" s="449"/>
      <c r="CUW1448" s="449"/>
      <c r="CUX1448" s="449"/>
      <c r="CUY1448" s="449"/>
      <c r="CUZ1448" s="449"/>
      <c r="CVA1448" s="449"/>
      <c r="CVB1448" s="449"/>
      <c r="CVC1448" s="449"/>
      <c r="CVD1448" s="449"/>
      <c r="CVE1448" s="449"/>
      <c r="CVF1448" s="449"/>
      <c r="CVG1448" s="449"/>
      <c r="CVH1448" s="449"/>
      <c r="CVI1448" s="449"/>
      <c r="CVJ1448" s="449"/>
      <c r="CVK1448" s="449"/>
      <c r="CVL1448" s="449"/>
      <c r="CVM1448" s="449"/>
      <c r="CVN1448" s="449"/>
      <c r="CVO1448" s="449"/>
      <c r="CVP1448" s="449"/>
      <c r="CVQ1448" s="449"/>
      <c r="CVR1448" s="449"/>
      <c r="CVS1448" s="449"/>
      <c r="CVT1448" s="449"/>
      <c r="CVU1448" s="449"/>
      <c r="CVV1448" s="449"/>
      <c r="CVW1448" s="449"/>
      <c r="CVX1448" s="449"/>
      <c r="CVY1448" s="449"/>
      <c r="CVZ1448" s="449"/>
      <c r="CWA1448" s="449"/>
      <c r="CWB1448" s="449"/>
      <c r="CWC1448" s="449"/>
      <c r="CWD1448" s="449"/>
      <c r="CWE1448" s="449"/>
      <c r="CWF1448" s="449"/>
      <c r="CWG1448" s="449"/>
      <c r="CWH1448" s="449"/>
      <c r="CWI1448" s="449"/>
      <c r="CWJ1448" s="449"/>
      <c r="CWK1448" s="449"/>
      <c r="CWL1448" s="449"/>
      <c r="CWM1448" s="449"/>
      <c r="CWN1448" s="449"/>
      <c r="CWO1448" s="449"/>
      <c r="CWP1448" s="449"/>
      <c r="CWQ1448" s="449"/>
      <c r="CWR1448" s="449"/>
      <c r="CWS1448" s="449"/>
      <c r="CWT1448" s="449"/>
      <c r="CWU1448" s="449"/>
      <c r="CWV1448" s="449"/>
      <c r="CWW1448" s="449"/>
      <c r="CWX1448" s="449"/>
      <c r="CWY1448" s="449"/>
      <c r="CWZ1448" s="449"/>
      <c r="CXA1448" s="449"/>
      <c r="CXB1448" s="449"/>
      <c r="CXC1448" s="449"/>
      <c r="CXD1448" s="449"/>
      <c r="CXE1448" s="449"/>
      <c r="CXF1448" s="449"/>
      <c r="CXG1448" s="449"/>
      <c r="CXH1448" s="449"/>
      <c r="CXI1448" s="449"/>
      <c r="CXJ1448" s="449"/>
      <c r="CXK1448" s="449"/>
      <c r="CXL1448" s="449"/>
      <c r="CXM1448" s="449"/>
      <c r="CXN1448" s="449"/>
      <c r="CXO1448" s="449"/>
      <c r="CXP1448" s="449"/>
      <c r="CXQ1448" s="449"/>
      <c r="CXR1448" s="449"/>
      <c r="CXS1448" s="449"/>
      <c r="CXT1448" s="449"/>
      <c r="CXU1448" s="449"/>
      <c r="CXV1448" s="449"/>
      <c r="CXW1448" s="449"/>
      <c r="CXX1448" s="449"/>
      <c r="CXY1448" s="449"/>
      <c r="CXZ1448" s="449"/>
      <c r="CYA1448" s="449"/>
      <c r="CYB1448" s="449"/>
      <c r="CYC1448" s="449"/>
      <c r="CYD1448" s="449"/>
      <c r="CYE1448" s="449"/>
      <c r="CYF1448" s="449"/>
      <c r="CYG1448" s="449"/>
      <c r="CYH1448" s="449"/>
      <c r="CYI1448" s="449"/>
      <c r="CYJ1448" s="449"/>
      <c r="CYK1448" s="449"/>
      <c r="CYL1448" s="449"/>
      <c r="CYM1448" s="449"/>
      <c r="CYN1448" s="449"/>
      <c r="CYO1448" s="449"/>
      <c r="CYP1448" s="449"/>
      <c r="CYQ1448" s="449"/>
      <c r="CYR1448" s="449"/>
      <c r="CYS1448" s="449"/>
      <c r="CYT1448" s="449"/>
      <c r="CYU1448" s="449"/>
      <c r="CYV1448" s="449"/>
      <c r="CYW1448" s="449"/>
      <c r="CYX1448" s="449"/>
      <c r="CYY1448" s="449"/>
      <c r="CYZ1448" s="449"/>
      <c r="CZA1448" s="449"/>
      <c r="CZB1448" s="449"/>
      <c r="CZC1448" s="449"/>
      <c r="CZD1448" s="449"/>
      <c r="CZE1448" s="449"/>
      <c r="CZF1448" s="449"/>
      <c r="CZG1448" s="449"/>
      <c r="CZH1448" s="449"/>
      <c r="CZI1448" s="449"/>
      <c r="CZJ1448" s="449"/>
      <c r="CZK1448" s="449"/>
      <c r="CZL1448" s="449"/>
      <c r="CZM1448" s="449"/>
      <c r="CZN1448" s="449"/>
      <c r="CZO1448" s="449"/>
      <c r="CZP1448" s="449"/>
      <c r="CZQ1448" s="449"/>
      <c r="CZR1448" s="449"/>
      <c r="CZS1448" s="449"/>
      <c r="CZT1448" s="449"/>
      <c r="CZU1448" s="449"/>
      <c r="CZV1448" s="449"/>
      <c r="CZW1448" s="449"/>
      <c r="CZX1448" s="449"/>
      <c r="CZY1448" s="449"/>
      <c r="CZZ1448" s="449"/>
      <c r="DAA1448" s="449"/>
      <c r="DAB1448" s="449"/>
      <c r="DAC1448" s="449"/>
      <c r="DAD1448" s="449"/>
      <c r="DAE1448" s="449"/>
      <c r="DAF1448" s="449"/>
      <c r="DAG1448" s="449"/>
      <c r="DAH1448" s="449"/>
      <c r="DAI1448" s="449"/>
      <c r="DAJ1448" s="449"/>
      <c r="DAK1448" s="449"/>
      <c r="DAL1448" s="449"/>
      <c r="DAM1448" s="449"/>
      <c r="DAN1448" s="449"/>
      <c r="DAO1448" s="449"/>
      <c r="DAP1448" s="449"/>
      <c r="DAQ1448" s="449"/>
      <c r="DAR1448" s="449"/>
      <c r="DAS1448" s="449"/>
      <c r="DAT1448" s="449"/>
      <c r="DAU1448" s="449"/>
      <c r="DAV1448" s="449"/>
      <c r="DAW1448" s="449"/>
      <c r="DAX1448" s="449"/>
      <c r="DAY1448" s="449"/>
      <c r="DAZ1448" s="449"/>
      <c r="DBA1448" s="449"/>
      <c r="DBB1448" s="449"/>
      <c r="DBC1448" s="449"/>
      <c r="DBD1448" s="449"/>
      <c r="DBE1448" s="449"/>
      <c r="DBF1448" s="449"/>
      <c r="DBG1448" s="449"/>
      <c r="DBH1448" s="449"/>
      <c r="DBI1448" s="449"/>
      <c r="DBJ1448" s="449"/>
      <c r="DBK1448" s="449"/>
      <c r="DBL1448" s="449"/>
      <c r="DBM1448" s="449"/>
      <c r="DBN1448" s="449"/>
      <c r="DBO1448" s="449"/>
      <c r="DBP1448" s="449"/>
      <c r="DBQ1448" s="449"/>
      <c r="DBR1448" s="449"/>
      <c r="DBS1448" s="449"/>
      <c r="DBT1448" s="449"/>
      <c r="DBU1448" s="449"/>
      <c r="DBV1448" s="449"/>
      <c r="DBW1448" s="449"/>
      <c r="DBX1448" s="449"/>
      <c r="DBY1448" s="449"/>
      <c r="DBZ1448" s="449"/>
      <c r="DCA1448" s="449"/>
      <c r="DCB1448" s="449"/>
      <c r="DCC1448" s="449"/>
      <c r="DCD1448" s="449"/>
      <c r="DCE1448" s="449"/>
      <c r="DCF1448" s="449"/>
      <c r="DCG1448" s="449"/>
      <c r="DCH1448" s="449"/>
      <c r="DCI1448" s="449"/>
      <c r="DCJ1448" s="449"/>
      <c r="DCK1448" s="449"/>
      <c r="DCL1448" s="449"/>
      <c r="DCM1448" s="449"/>
      <c r="DCN1448" s="449"/>
      <c r="DCO1448" s="449"/>
      <c r="DCP1448" s="449"/>
      <c r="DCQ1448" s="449"/>
      <c r="DCR1448" s="449"/>
      <c r="DCS1448" s="449"/>
      <c r="DCT1448" s="449"/>
      <c r="DCU1448" s="449"/>
      <c r="DCV1448" s="449"/>
      <c r="DCW1448" s="449"/>
      <c r="DCX1448" s="449"/>
      <c r="DCY1448" s="449"/>
      <c r="DCZ1448" s="449"/>
      <c r="DDA1448" s="449"/>
      <c r="DDB1448" s="449"/>
      <c r="DDC1448" s="449"/>
      <c r="DDD1448" s="449"/>
      <c r="DDE1448" s="449"/>
      <c r="DDF1448" s="449"/>
      <c r="DDG1448" s="449"/>
      <c r="DDH1448" s="449"/>
      <c r="DDI1448" s="449"/>
      <c r="DDJ1448" s="449"/>
      <c r="DDK1448" s="449"/>
      <c r="DDL1448" s="449"/>
      <c r="DDM1448" s="449"/>
      <c r="DDN1448" s="449"/>
      <c r="DDO1448" s="449"/>
      <c r="DDP1448" s="449"/>
      <c r="DDQ1448" s="449"/>
      <c r="DDR1448" s="449"/>
      <c r="DDS1448" s="449"/>
      <c r="DDT1448" s="449"/>
      <c r="DDU1448" s="449"/>
      <c r="DDV1448" s="449"/>
      <c r="DDW1448" s="449"/>
      <c r="DDX1448" s="449"/>
      <c r="DDY1448" s="449"/>
      <c r="DDZ1448" s="449"/>
      <c r="DEA1448" s="449"/>
      <c r="DEB1448" s="449"/>
      <c r="DEC1448" s="449"/>
      <c r="DED1448" s="449"/>
      <c r="DEE1448" s="449"/>
      <c r="DEF1448" s="449"/>
      <c r="DEG1448" s="449"/>
      <c r="DEH1448" s="449"/>
      <c r="DEI1448" s="449"/>
      <c r="DEJ1448" s="449"/>
      <c r="DEK1448" s="449"/>
      <c r="DEL1448" s="449"/>
      <c r="DEM1448" s="449"/>
      <c r="DEN1448" s="449"/>
      <c r="DEO1448" s="449"/>
      <c r="DEP1448" s="449"/>
      <c r="DEQ1448" s="449"/>
      <c r="DER1448" s="449"/>
      <c r="DES1448" s="449"/>
      <c r="DET1448" s="449"/>
      <c r="DEU1448" s="449"/>
      <c r="DEV1448" s="449"/>
      <c r="DEW1448" s="449"/>
      <c r="DEX1448" s="449"/>
      <c r="DEY1448" s="449"/>
      <c r="DEZ1448" s="449"/>
      <c r="DFA1448" s="449"/>
      <c r="DFB1448" s="449"/>
      <c r="DFC1448" s="449"/>
      <c r="DFD1448" s="449"/>
      <c r="DFE1448" s="449"/>
      <c r="DFF1448" s="449"/>
      <c r="DFG1448" s="449"/>
      <c r="DFH1448" s="449"/>
      <c r="DFI1448" s="449"/>
      <c r="DFJ1448" s="449"/>
      <c r="DFK1448" s="449"/>
      <c r="DFL1448" s="449"/>
      <c r="DFM1448" s="449"/>
      <c r="DFN1448" s="449"/>
      <c r="DFO1448" s="449"/>
      <c r="DFP1448" s="449"/>
      <c r="DFQ1448" s="449"/>
      <c r="DFR1448" s="449"/>
      <c r="DFS1448" s="449"/>
      <c r="DFT1448" s="449"/>
      <c r="DFU1448" s="449"/>
      <c r="DFV1448" s="449"/>
      <c r="DFW1448" s="449"/>
      <c r="DFX1448" s="449"/>
      <c r="DFY1448" s="449"/>
      <c r="DFZ1448" s="449"/>
      <c r="DGA1448" s="449"/>
      <c r="DGB1448" s="449"/>
      <c r="DGC1448" s="449"/>
      <c r="DGD1448" s="449"/>
      <c r="DGE1448" s="449"/>
      <c r="DGF1448" s="449"/>
      <c r="DGG1448" s="449"/>
      <c r="DGH1448" s="449"/>
      <c r="DGI1448" s="449"/>
      <c r="DGJ1448" s="449"/>
      <c r="DGK1448" s="449"/>
      <c r="DGL1448" s="449"/>
      <c r="DGM1448" s="449"/>
      <c r="DGN1448" s="449"/>
      <c r="DGO1448" s="449"/>
      <c r="DGP1448" s="449"/>
      <c r="DGQ1448" s="449"/>
      <c r="DGR1448" s="449"/>
      <c r="DGS1448" s="449"/>
      <c r="DGT1448" s="449"/>
      <c r="DGU1448" s="449"/>
      <c r="DGV1448" s="449"/>
      <c r="DGW1448" s="449"/>
      <c r="DGX1448" s="449"/>
      <c r="DGY1448" s="449"/>
      <c r="DGZ1448" s="449"/>
      <c r="DHA1448" s="449"/>
      <c r="DHB1448" s="449"/>
      <c r="DHC1448" s="449"/>
      <c r="DHD1448" s="449"/>
      <c r="DHE1448" s="449"/>
      <c r="DHF1448" s="449"/>
      <c r="DHG1448" s="449"/>
      <c r="DHH1448" s="449"/>
      <c r="DHI1448" s="449"/>
      <c r="DHJ1448" s="449"/>
      <c r="DHK1448" s="449"/>
      <c r="DHL1448" s="449"/>
      <c r="DHM1448" s="449"/>
      <c r="DHN1448" s="449"/>
      <c r="DHO1448" s="449"/>
      <c r="DHP1448" s="449"/>
      <c r="DHQ1448" s="449"/>
      <c r="DHR1448" s="449"/>
      <c r="DHS1448" s="449"/>
      <c r="DHT1448" s="449"/>
      <c r="DHU1448" s="449"/>
      <c r="DHV1448" s="449"/>
      <c r="DHW1448" s="449"/>
      <c r="DHX1448" s="449"/>
      <c r="DHY1448" s="449"/>
      <c r="DHZ1448" s="449"/>
      <c r="DIA1448" s="449"/>
      <c r="DIB1448" s="449"/>
      <c r="DIC1448" s="449"/>
      <c r="DID1448" s="449"/>
      <c r="DIE1448" s="449"/>
      <c r="DIF1448" s="449"/>
      <c r="DIG1448" s="449"/>
      <c r="DIH1448" s="449"/>
      <c r="DII1448" s="449"/>
      <c r="DIJ1448" s="449"/>
      <c r="DIK1448" s="449"/>
      <c r="DIL1448" s="449"/>
      <c r="DIM1448" s="449"/>
      <c r="DIN1448" s="449"/>
      <c r="DIO1448" s="449"/>
      <c r="DIP1448" s="449"/>
      <c r="DIQ1448" s="449"/>
      <c r="DIR1448" s="449"/>
      <c r="DIS1448" s="449"/>
      <c r="DIT1448" s="449"/>
      <c r="DIU1448" s="449"/>
      <c r="DIV1448" s="449"/>
      <c r="DIW1448" s="449"/>
      <c r="DIX1448" s="449"/>
      <c r="DIY1448" s="449"/>
      <c r="DIZ1448" s="449"/>
      <c r="DJA1448" s="449"/>
      <c r="DJB1448" s="449"/>
      <c r="DJC1448" s="449"/>
      <c r="DJD1448" s="449"/>
      <c r="DJE1448" s="449"/>
      <c r="DJF1448" s="449"/>
      <c r="DJG1448" s="449"/>
      <c r="DJH1448" s="449"/>
      <c r="DJI1448" s="449"/>
      <c r="DJJ1448" s="449"/>
      <c r="DJK1448" s="449"/>
      <c r="DJL1448" s="449"/>
      <c r="DJM1448" s="449"/>
      <c r="DJN1448" s="449"/>
      <c r="DJO1448" s="449"/>
      <c r="DJP1448" s="449"/>
      <c r="DJQ1448" s="449"/>
      <c r="DJR1448" s="449"/>
      <c r="DJS1448" s="449"/>
      <c r="DJT1448" s="449"/>
      <c r="DJU1448" s="449"/>
      <c r="DJV1448" s="449"/>
      <c r="DJW1448" s="449"/>
      <c r="DJX1448" s="449"/>
      <c r="DJY1448" s="449"/>
      <c r="DJZ1448" s="449"/>
      <c r="DKA1448" s="449"/>
      <c r="DKB1448" s="449"/>
      <c r="DKC1448" s="449"/>
      <c r="DKD1448" s="449"/>
      <c r="DKE1448" s="449"/>
      <c r="DKF1448" s="449"/>
      <c r="DKG1448" s="449"/>
      <c r="DKH1448" s="449"/>
      <c r="DKI1448" s="449"/>
      <c r="DKJ1448" s="449"/>
      <c r="DKK1448" s="449"/>
      <c r="DKL1448" s="449"/>
      <c r="DKM1448" s="449"/>
      <c r="DKN1448" s="449"/>
      <c r="DKO1448" s="449"/>
      <c r="DKP1448" s="449"/>
      <c r="DKQ1448" s="449"/>
      <c r="DKR1448" s="449"/>
      <c r="DKS1448" s="449"/>
      <c r="DKT1448" s="449"/>
      <c r="DKU1448" s="449"/>
      <c r="DKV1448" s="449"/>
      <c r="DKW1448" s="449"/>
      <c r="DKX1448" s="449"/>
      <c r="DKY1448" s="449"/>
      <c r="DKZ1448" s="449"/>
      <c r="DLA1448" s="449"/>
      <c r="DLB1448" s="449"/>
      <c r="DLC1448" s="449"/>
      <c r="DLD1448" s="449"/>
      <c r="DLE1448" s="449"/>
      <c r="DLF1448" s="449"/>
      <c r="DLG1448" s="449"/>
      <c r="DLH1448" s="449"/>
      <c r="DLI1448" s="449"/>
      <c r="DLJ1448" s="449"/>
      <c r="DLK1448" s="449"/>
      <c r="DLL1448" s="449"/>
      <c r="DLM1448" s="449"/>
      <c r="DLN1448" s="449"/>
      <c r="DLO1448" s="449"/>
      <c r="DLP1448" s="449"/>
      <c r="DLQ1448" s="449"/>
      <c r="DLR1448" s="449"/>
      <c r="DLS1448" s="449"/>
      <c r="DLT1448" s="449"/>
      <c r="DLU1448" s="449"/>
      <c r="DLV1448" s="449"/>
      <c r="DLW1448" s="449"/>
      <c r="DLX1448" s="449"/>
      <c r="DLY1448" s="449"/>
      <c r="DLZ1448" s="449"/>
      <c r="DMA1448" s="449"/>
      <c r="DMB1448" s="449"/>
      <c r="DMC1448" s="449"/>
      <c r="DMD1448" s="449"/>
      <c r="DME1448" s="449"/>
      <c r="DMF1448" s="449"/>
      <c r="DMG1448" s="449"/>
      <c r="DMH1448" s="449"/>
      <c r="DMI1448" s="449"/>
      <c r="DMJ1448" s="449"/>
      <c r="DMK1448" s="449"/>
      <c r="DML1448" s="449"/>
      <c r="DMM1448" s="449"/>
      <c r="DMN1448" s="449"/>
      <c r="DMO1448" s="449"/>
      <c r="DMP1448" s="449"/>
      <c r="DMQ1448" s="449"/>
      <c r="DMR1448" s="449"/>
      <c r="DMS1448" s="449"/>
      <c r="DMT1448" s="449"/>
      <c r="DMU1448" s="449"/>
      <c r="DMV1448" s="449"/>
      <c r="DMW1448" s="449"/>
      <c r="DMX1448" s="449"/>
      <c r="DMY1448" s="449"/>
      <c r="DMZ1448" s="449"/>
      <c r="DNA1448" s="449"/>
      <c r="DNB1448" s="449"/>
      <c r="DNC1448" s="449"/>
      <c r="DND1448" s="449"/>
      <c r="DNE1448" s="449"/>
      <c r="DNF1448" s="449"/>
      <c r="DNG1448" s="449"/>
      <c r="DNH1448" s="449"/>
      <c r="DNI1448" s="449"/>
      <c r="DNJ1448" s="449"/>
      <c r="DNK1448" s="449"/>
      <c r="DNL1448" s="449"/>
      <c r="DNM1448" s="449"/>
      <c r="DNN1448" s="449"/>
      <c r="DNO1448" s="449"/>
      <c r="DNP1448" s="449"/>
      <c r="DNQ1448" s="449"/>
      <c r="DNR1448" s="449"/>
      <c r="DNS1448" s="449"/>
      <c r="DNT1448" s="449"/>
      <c r="DNU1448" s="449"/>
      <c r="DNV1448" s="449"/>
      <c r="DNW1448" s="449"/>
      <c r="DNX1448" s="449"/>
      <c r="DNY1448" s="449"/>
      <c r="DNZ1448" s="449"/>
      <c r="DOA1448" s="449"/>
      <c r="DOB1448" s="449"/>
      <c r="DOC1448" s="449"/>
      <c r="DOD1448" s="449"/>
      <c r="DOE1448" s="449"/>
      <c r="DOF1448" s="449"/>
      <c r="DOG1448" s="449"/>
      <c r="DOH1448" s="449"/>
      <c r="DOI1448" s="449"/>
      <c r="DOJ1448" s="449"/>
      <c r="DOK1448" s="449"/>
      <c r="DOL1448" s="449"/>
      <c r="DOM1448" s="449"/>
      <c r="DON1448" s="449"/>
      <c r="DOO1448" s="449"/>
      <c r="DOP1448" s="449"/>
      <c r="DOQ1448" s="449"/>
      <c r="DOR1448" s="449"/>
      <c r="DOS1448" s="449"/>
      <c r="DOT1448" s="449"/>
      <c r="DOU1448" s="449"/>
      <c r="DOV1448" s="449"/>
      <c r="DOW1448" s="449"/>
      <c r="DOX1448" s="449"/>
      <c r="DOY1448" s="449"/>
      <c r="DOZ1448" s="449"/>
      <c r="DPA1448" s="449"/>
      <c r="DPB1448" s="449"/>
      <c r="DPC1448" s="449"/>
      <c r="DPD1448" s="449"/>
      <c r="DPE1448" s="449"/>
      <c r="DPF1448" s="449"/>
      <c r="DPG1448" s="449"/>
      <c r="DPH1448" s="449"/>
      <c r="DPI1448" s="449"/>
      <c r="DPJ1448" s="449"/>
      <c r="DPK1448" s="449"/>
      <c r="DPL1448" s="449"/>
      <c r="DPM1448" s="449"/>
      <c r="DPN1448" s="449"/>
      <c r="DPO1448" s="449"/>
      <c r="DPP1448" s="449"/>
      <c r="DPQ1448" s="449"/>
      <c r="DPR1448" s="449"/>
      <c r="DPS1448" s="449"/>
      <c r="DPT1448" s="449"/>
      <c r="DPU1448" s="449"/>
      <c r="DPV1448" s="449"/>
      <c r="DPW1448" s="449"/>
      <c r="DPX1448" s="449"/>
      <c r="DPY1448" s="449"/>
      <c r="DPZ1448" s="449"/>
      <c r="DQA1448" s="449"/>
      <c r="DQB1448" s="449"/>
      <c r="DQC1448" s="449"/>
      <c r="DQD1448" s="449"/>
      <c r="DQE1448" s="449"/>
      <c r="DQF1448" s="449"/>
      <c r="DQG1448" s="449"/>
      <c r="DQH1448" s="449"/>
      <c r="DQI1448" s="449"/>
      <c r="DQJ1448" s="449"/>
      <c r="DQK1448" s="449"/>
      <c r="DQL1448" s="449"/>
      <c r="DQM1448" s="449"/>
      <c r="DQN1448" s="449"/>
      <c r="DQO1448" s="449"/>
      <c r="DQP1448" s="449"/>
      <c r="DQQ1448" s="449"/>
      <c r="DQR1448" s="449"/>
      <c r="DQS1448" s="449"/>
      <c r="DQT1448" s="449"/>
      <c r="DQU1448" s="449"/>
      <c r="DQV1448" s="449"/>
      <c r="DQW1448" s="449"/>
      <c r="DQX1448" s="449"/>
      <c r="DQY1448" s="449"/>
      <c r="DQZ1448" s="449"/>
      <c r="DRA1448" s="449"/>
      <c r="DRB1448" s="449"/>
      <c r="DRC1448" s="449"/>
      <c r="DRD1448" s="449"/>
      <c r="DRE1448" s="449"/>
      <c r="DRF1448" s="449"/>
      <c r="DRG1448" s="449"/>
      <c r="DRH1448" s="449"/>
      <c r="DRI1448" s="449"/>
      <c r="DRJ1448" s="449"/>
      <c r="DRK1448" s="449"/>
      <c r="DRL1448" s="449"/>
      <c r="DRM1448" s="449"/>
      <c r="DRN1448" s="449"/>
      <c r="DRO1448" s="449"/>
      <c r="DRP1448" s="449"/>
      <c r="DRQ1448" s="449"/>
      <c r="DRR1448" s="449"/>
      <c r="DRS1448" s="449"/>
      <c r="DRT1448" s="449"/>
      <c r="DRU1448" s="449"/>
      <c r="DRV1448" s="449"/>
      <c r="DRW1448" s="449"/>
      <c r="DRX1448" s="449"/>
      <c r="DRY1448" s="449"/>
      <c r="DRZ1448" s="449"/>
      <c r="DSA1448" s="449"/>
      <c r="DSB1448" s="449"/>
      <c r="DSC1448" s="449"/>
      <c r="DSD1448" s="449"/>
      <c r="DSE1448" s="449"/>
      <c r="DSF1448" s="449"/>
      <c r="DSG1448" s="449"/>
      <c r="DSH1448" s="449"/>
      <c r="DSI1448" s="449"/>
      <c r="DSJ1448" s="449"/>
      <c r="DSK1448" s="449"/>
      <c r="DSL1448" s="449"/>
      <c r="DSM1448" s="449"/>
      <c r="DSN1448" s="449"/>
      <c r="DSO1448" s="449"/>
      <c r="DSP1448" s="449"/>
      <c r="DSQ1448" s="449"/>
      <c r="DSR1448" s="449"/>
      <c r="DSS1448" s="449"/>
      <c r="DST1448" s="449"/>
      <c r="DSU1448" s="449"/>
      <c r="DSV1448" s="449"/>
      <c r="DSW1448" s="449"/>
      <c r="DSX1448" s="449"/>
      <c r="DSY1448" s="449"/>
      <c r="DSZ1448" s="449"/>
      <c r="DTA1448" s="449"/>
      <c r="DTB1448" s="449"/>
      <c r="DTC1448" s="449"/>
      <c r="DTD1448" s="449"/>
      <c r="DTE1448" s="449"/>
      <c r="DTF1448" s="449"/>
      <c r="DTG1448" s="449"/>
      <c r="DTH1448" s="449"/>
      <c r="DTI1448" s="449"/>
      <c r="DTJ1448" s="449"/>
      <c r="DTK1448" s="449"/>
      <c r="DTL1448" s="449"/>
      <c r="DTM1448" s="449"/>
      <c r="DTN1448" s="449"/>
      <c r="DTO1448" s="449"/>
      <c r="DTP1448" s="449"/>
      <c r="DTQ1448" s="449"/>
      <c r="DTR1448" s="449"/>
      <c r="DTS1448" s="449"/>
      <c r="DTT1448" s="449"/>
      <c r="DTU1448" s="449"/>
      <c r="DTV1448" s="449"/>
      <c r="DTW1448" s="449"/>
      <c r="DTX1448" s="449"/>
      <c r="DTY1448" s="449"/>
      <c r="DTZ1448" s="449"/>
      <c r="DUA1448" s="449"/>
      <c r="DUB1448" s="449"/>
      <c r="DUC1448" s="449"/>
      <c r="DUD1448" s="449"/>
      <c r="DUE1448" s="449"/>
      <c r="DUF1448" s="449"/>
      <c r="DUG1448" s="449"/>
      <c r="DUH1448" s="449"/>
      <c r="DUI1448" s="449"/>
      <c r="DUJ1448" s="449"/>
      <c r="DUK1448" s="449"/>
      <c r="DUL1448" s="449"/>
      <c r="DUM1448" s="449"/>
      <c r="DUN1448" s="449"/>
      <c r="DUO1448" s="449"/>
      <c r="DUP1448" s="449"/>
      <c r="DUQ1448" s="449"/>
      <c r="DUR1448" s="449"/>
      <c r="DUS1448" s="449"/>
      <c r="DUT1448" s="449"/>
      <c r="DUU1448" s="449"/>
      <c r="DUV1448" s="449"/>
      <c r="DUW1448" s="449"/>
      <c r="DUX1448" s="449"/>
      <c r="DUY1448" s="449"/>
      <c r="DUZ1448" s="449"/>
      <c r="DVA1448" s="449"/>
      <c r="DVB1448" s="449"/>
      <c r="DVC1448" s="449"/>
      <c r="DVD1448" s="449"/>
      <c r="DVE1448" s="449"/>
      <c r="DVF1448" s="449"/>
      <c r="DVG1448" s="449"/>
      <c r="DVH1448" s="449"/>
      <c r="DVI1448" s="449"/>
      <c r="DVJ1448" s="449"/>
      <c r="DVK1448" s="449"/>
      <c r="DVL1448" s="449"/>
      <c r="DVM1448" s="449"/>
      <c r="DVN1448" s="449"/>
      <c r="DVO1448" s="449"/>
      <c r="DVP1448" s="449"/>
      <c r="DVQ1448" s="449"/>
      <c r="DVR1448" s="449"/>
      <c r="DVS1448" s="449"/>
      <c r="DVT1448" s="449"/>
      <c r="DVU1448" s="449"/>
      <c r="DVV1448" s="449"/>
      <c r="DVW1448" s="449"/>
      <c r="DVX1448" s="449"/>
      <c r="DVY1448" s="449"/>
      <c r="DVZ1448" s="449"/>
      <c r="DWA1448" s="449"/>
      <c r="DWB1448" s="449"/>
      <c r="DWC1448" s="449"/>
      <c r="DWD1448" s="449"/>
      <c r="DWE1448" s="449"/>
      <c r="DWF1448" s="449"/>
      <c r="DWG1448" s="449"/>
      <c r="DWH1448" s="449"/>
      <c r="DWI1448" s="449"/>
      <c r="DWJ1448" s="449"/>
      <c r="DWK1448" s="449"/>
      <c r="DWL1448" s="449"/>
      <c r="DWM1448" s="449"/>
      <c r="DWN1448" s="449"/>
      <c r="DWO1448" s="449"/>
      <c r="DWP1448" s="449"/>
      <c r="DWQ1448" s="449"/>
      <c r="DWR1448" s="449"/>
      <c r="DWS1448" s="449"/>
      <c r="DWT1448" s="449"/>
      <c r="DWU1448" s="449"/>
      <c r="DWV1448" s="449"/>
      <c r="DWW1448" s="449"/>
      <c r="DWX1448" s="449"/>
      <c r="DWY1448" s="449"/>
      <c r="DWZ1448" s="449"/>
      <c r="DXA1448" s="449"/>
      <c r="DXB1448" s="449"/>
      <c r="DXC1448" s="449"/>
      <c r="DXD1448" s="449"/>
      <c r="DXE1448" s="449"/>
      <c r="DXF1448" s="449"/>
      <c r="DXG1448" s="449"/>
      <c r="DXH1448" s="449"/>
      <c r="DXI1448" s="449"/>
      <c r="DXJ1448" s="449"/>
      <c r="DXK1448" s="449"/>
      <c r="DXL1448" s="449"/>
      <c r="DXM1448" s="449"/>
      <c r="DXN1448" s="449"/>
      <c r="DXO1448" s="449"/>
      <c r="DXP1448" s="449"/>
      <c r="DXQ1448" s="449"/>
      <c r="DXR1448" s="449"/>
      <c r="DXS1448" s="449"/>
      <c r="DXT1448" s="449"/>
      <c r="DXU1448" s="449"/>
      <c r="DXV1448" s="449"/>
      <c r="DXW1448" s="449"/>
      <c r="DXX1448" s="449"/>
      <c r="DXY1448" s="449"/>
      <c r="DXZ1448" s="449"/>
      <c r="DYA1448" s="449"/>
      <c r="DYB1448" s="449"/>
      <c r="DYC1448" s="449"/>
      <c r="DYD1448" s="449"/>
      <c r="DYE1448" s="449"/>
      <c r="DYF1448" s="449"/>
      <c r="DYG1448" s="449"/>
      <c r="DYH1448" s="449"/>
      <c r="DYI1448" s="449"/>
      <c r="DYJ1448" s="449"/>
      <c r="DYK1448" s="449"/>
      <c r="DYL1448" s="449"/>
      <c r="DYM1448" s="449"/>
      <c r="DYN1448" s="449"/>
      <c r="DYO1448" s="449"/>
      <c r="DYP1448" s="449"/>
      <c r="DYQ1448" s="449"/>
      <c r="DYR1448" s="449"/>
      <c r="DYS1448" s="449"/>
      <c r="DYT1448" s="449"/>
      <c r="DYU1448" s="449"/>
      <c r="DYV1448" s="449"/>
      <c r="DYW1448" s="449"/>
      <c r="DYX1448" s="449"/>
      <c r="DYY1448" s="449"/>
      <c r="DYZ1448" s="449"/>
      <c r="DZA1448" s="449"/>
      <c r="DZB1448" s="449"/>
      <c r="DZC1448" s="449"/>
      <c r="DZD1448" s="449"/>
      <c r="DZE1448" s="449"/>
      <c r="DZF1448" s="449"/>
      <c r="DZG1448" s="449"/>
      <c r="DZH1448" s="449"/>
      <c r="DZI1448" s="449"/>
      <c r="DZJ1448" s="449"/>
      <c r="DZK1448" s="449"/>
      <c r="DZL1448" s="449"/>
      <c r="DZM1448" s="449"/>
      <c r="DZN1448" s="449"/>
      <c r="DZO1448" s="449"/>
      <c r="DZP1448" s="449"/>
      <c r="DZQ1448" s="449"/>
      <c r="DZR1448" s="449"/>
      <c r="DZS1448" s="449"/>
      <c r="DZT1448" s="449"/>
      <c r="DZU1448" s="449"/>
      <c r="DZV1448" s="449"/>
      <c r="DZW1448" s="449"/>
      <c r="DZX1448" s="449"/>
      <c r="DZY1448" s="449"/>
      <c r="DZZ1448" s="449"/>
      <c r="EAA1448" s="449"/>
      <c r="EAB1448" s="449"/>
      <c r="EAC1448" s="449"/>
      <c r="EAD1448" s="449"/>
      <c r="EAE1448" s="449"/>
      <c r="EAF1448" s="449"/>
      <c r="EAG1448" s="449"/>
      <c r="EAH1448" s="449"/>
      <c r="EAI1448" s="449"/>
      <c r="EAJ1448" s="449"/>
      <c r="EAK1448" s="449"/>
      <c r="EAL1448" s="449"/>
      <c r="EAM1448" s="449"/>
      <c r="EAN1448" s="449"/>
      <c r="EAO1448" s="449"/>
      <c r="EAP1448" s="449"/>
      <c r="EAQ1448" s="449"/>
      <c r="EAR1448" s="449"/>
      <c r="EAS1448" s="449"/>
      <c r="EAT1448" s="449"/>
      <c r="EAU1448" s="449"/>
      <c r="EAV1448" s="449"/>
      <c r="EAW1448" s="449"/>
      <c r="EAX1448" s="449"/>
      <c r="EAY1448" s="449"/>
      <c r="EAZ1448" s="449"/>
      <c r="EBA1448" s="449"/>
      <c r="EBB1448" s="449"/>
      <c r="EBC1448" s="449"/>
      <c r="EBD1448" s="449"/>
      <c r="EBE1448" s="449"/>
      <c r="EBF1448" s="449"/>
      <c r="EBG1448" s="449"/>
      <c r="EBH1448" s="449"/>
      <c r="EBI1448" s="449"/>
      <c r="EBJ1448" s="449"/>
      <c r="EBK1448" s="449"/>
      <c r="EBL1448" s="449"/>
      <c r="EBM1448" s="449"/>
      <c r="EBN1448" s="449"/>
      <c r="EBO1448" s="449"/>
      <c r="EBP1448" s="449"/>
      <c r="EBQ1448" s="449"/>
      <c r="EBR1448" s="449"/>
      <c r="EBS1448" s="449"/>
      <c r="EBT1448" s="449"/>
      <c r="EBU1448" s="449"/>
      <c r="EBV1448" s="449"/>
      <c r="EBW1448" s="449"/>
      <c r="EBX1448" s="449"/>
      <c r="EBY1448" s="449"/>
      <c r="EBZ1448" s="449"/>
      <c r="ECA1448" s="449"/>
      <c r="ECB1448" s="449"/>
      <c r="ECC1448" s="449"/>
      <c r="ECD1448" s="449"/>
      <c r="ECE1448" s="449"/>
      <c r="ECF1448" s="449"/>
      <c r="ECG1448" s="449"/>
      <c r="ECH1448" s="449"/>
      <c r="ECI1448" s="449"/>
      <c r="ECJ1448" s="449"/>
      <c r="ECK1448" s="449"/>
      <c r="ECL1448" s="449"/>
      <c r="ECM1448" s="449"/>
      <c r="ECN1448" s="449"/>
      <c r="ECO1448" s="449"/>
      <c r="ECP1448" s="449"/>
      <c r="ECQ1448" s="449"/>
      <c r="ECR1448" s="449"/>
      <c r="ECS1448" s="449"/>
      <c r="ECT1448" s="449"/>
      <c r="ECU1448" s="449"/>
      <c r="ECV1448" s="449"/>
      <c r="ECW1448" s="449"/>
      <c r="ECX1448" s="449"/>
      <c r="ECY1448" s="449"/>
      <c r="ECZ1448" s="449"/>
      <c r="EDA1448" s="449"/>
      <c r="EDB1448" s="449"/>
      <c r="EDC1448" s="449"/>
      <c r="EDD1448" s="449"/>
      <c r="EDE1448" s="449"/>
      <c r="EDF1448" s="449"/>
      <c r="EDG1448" s="449"/>
      <c r="EDH1448" s="449"/>
      <c r="EDI1448" s="449"/>
      <c r="EDJ1448" s="449"/>
      <c r="EDK1448" s="449"/>
      <c r="EDL1448" s="449"/>
      <c r="EDM1448" s="449"/>
      <c r="EDN1448" s="449"/>
      <c r="EDO1448" s="449"/>
      <c r="EDP1448" s="449"/>
      <c r="EDQ1448" s="449"/>
      <c r="EDR1448" s="449"/>
      <c r="EDS1448" s="449"/>
      <c r="EDT1448" s="449"/>
      <c r="EDU1448" s="449"/>
      <c r="EDV1448" s="449"/>
      <c r="EDW1448" s="449"/>
      <c r="EDX1448" s="449"/>
      <c r="EDY1448" s="449"/>
      <c r="EDZ1448" s="449"/>
      <c r="EEA1448" s="449"/>
      <c r="EEB1448" s="449"/>
      <c r="EEC1448" s="449"/>
      <c r="EED1448" s="449"/>
      <c r="EEE1448" s="449"/>
      <c r="EEF1448" s="449"/>
      <c r="EEG1448" s="449"/>
      <c r="EEH1448" s="449"/>
      <c r="EEI1448" s="449"/>
      <c r="EEJ1448" s="449"/>
      <c r="EEK1448" s="449"/>
      <c r="EEL1448" s="449"/>
      <c r="EEM1448" s="449"/>
      <c r="EEN1448" s="449"/>
      <c r="EEO1448" s="449"/>
      <c r="EEP1448" s="449"/>
      <c r="EEQ1448" s="449"/>
      <c r="EER1448" s="449"/>
      <c r="EES1448" s="449"/>
      <c r="EET1448" s="449"/>
      <c r="EEU1448" s="449"/>
      <c r="EEV1448" s="449"/>
      <c r="EEW1448" s="449"/>
      <c r="EEX1448" s="449"/>
      <c r="EEY1448" s="449"/>
      <c r="EEZ1448" s="449"/>
      <c r="EFA1448" s="449"/>
      <c r="EFB1448" s="449"/>
      <c r="EFC1448" s="449"/>
      <c r="EFD1448" s="449"/>
      <c r="EFE1448" s="449"/>
      <c r="EFF1448" s="449"/>
      <c r="EFG1448" s="449"/>
      <c r="EFH1448" s="449"/>
      <c r="EFI1448" s="449"/>
      <c r="EFJ1448" s="449"/>
      <c r="EFK1448" s="449"/>
      <c r="EFL1448" s="449"/>
      <c r="EFM1448" s="449"/>
      <c r="EFN1448" s="449"/>
      <c r="EFO1448" s="449"/>
      <c r="EFP1448" s="449"/>
      <c r="EFQ1448" s="449"/>
      <c r="EFR1448" s="449"/>
      <c r="EFS1448" s="449"/>
      <c r="EFT1448" s="449"/>
      <c r="EFU1448" s="449"/>
      <c r="EFV1448" s="449"/>
      <c r="EFW1448" s="449"/>
      <c r="EFX1448" s="449"/>
      <c r="EFY1448" s="449"/>
      <c r="EFZ1448" s="449"/>
      <c r="EGA1448" s="449"/>
      <c r="EGB1448" s="449"/>
      <c r="EGC1448" s="449"/>
      <c r="EGD1448" s="449"/>
      <c r="EGE1448" s="449"/>
      <c r="EGF1448" s="449"/>
      <c r="EGG1448" s="449"/>
      <c r="EGH1448" s="449"/>
      <c r="EGI1448" s="449"/>
      <c r="EGJ1448" s="449"/>
      <c r="EGK1448" s="449"/>
      <c r="EGL1448" s="449"/>
      <c r="EGM1448" s="449"/>
      <c r="EGN1448" s="449"/>
      <c r="EGO1448" s="449"/>
      <c r="EGP1448" s="449"/>
      <c r="EGQ1448" s="449"/>
      <c r="EGR1448" s="449"/>
      <c r="EGS1448" s="449"/>
      <c r="EGT1448" s="449"/>
      <c r="EGU1448" s="449"/>
      <c r="EGV1448" s="449"/>
      <c r="EGW1448" s="449"/>
      <c r="EGX1448" s="449"/>
      <c r="EGY1448" s="449"/>
      <c r="EGZ1448" s="449"/>
      <c r="EHA1448" s="449"/>
      <c r="EHB1448" s="449"/>
      <c r="EHC1448" s="449"/>
      <c r="EHD1448" s="449"/>
      <c r="EHE1448" s="449"/>
      <c r="EHF1448" s="449"/>
      <c r="EHG1448" s="449"/>
      <c r="EHH1448" s="449"/>
      <c r="EHI1448" s="449"/>
      <c r="EHJ1448" s="449"/>
      <c r="EHK1448" s="449"/>
      <c r="EHL1448" s="449"/>
      <c r="EHM1448" s="449"/>
      <c r="EHN1448" s="449"/>
      <c r="EHO1448" s="449"/>
      <c r="EHP1448" s="449"/>
      <c r="EHQ1448" s="449"/>
      <c r="EHR1448" s="449"/>
      <c r="EHS1448" s="449"/>
      <c r="EHT1448" s="449"/>
      <c r="EHU1448" s="449"/>
      <c r="EHV1448" s="449"/>
      <c r="EHW1448" s="449"/>
      <c r="EHX1448" s="449"/>
      <c r="EHY1448" s="449"/>
      <c r="EHZ1448" s="449"/>
      <c r="EIA1448" s="449"/>
      <c r="EIB1448" s="449"/>
      <c r="EIC1448" s="449"/>
      <c r="EID1448" s="449"/>
      <c r="EIE1448" s="449"/>
      <c r="EIF1448" s="449"/>
      <c r="EIG1448" s="449"/>
      <c r="EIH1448" s="449"/>
      <c r="EII1448" s="449"/>
      <c r="EIJ1448" s="449"/>
      <c r="EIK1448" s="449"/>
      <c r="EIL1448" s="449"/>
      <c r="EIM1448" s="449"/>
      <c r="EIN1448" s="449"/>
      <c r="EIO1448" s="449"/>
      <c r="EIP1448" s="449"/>
      <c r="EIQ1448" s="449"/>
      <c r="EIR1448" s="449"/>
      <c r="EIS1448" s="449"/>
      <c r="EIT1448" s="449"/>
      <c r="EIU1448" s="449"/>
      <c r="EIV1448" s="449"/>
      <c r="EIW1448" s="449"/>
      <c r="EIX1448" s="449"/>
      <c r="EIY1448" s="449"/>
      <c r="EIZ1448" s="449"/>
      <c r="EJA1448" s="449"/>
      <c r="EJB1448" s="449"/>
      <c r="EJC1448" s="449"/>
      <c r="EJD1448" s="449"/>
      <c r="EJE1448" s="449"/>
      <c r="EJF1448" s="449"/>
      <c r="EJG1448" s="449"/>
      <c r="EJH1448" s="449"/>
      <c r="EJI1448" s="449"/>
      <c r="EJJ1448" s="449"/>
      <c r="EJK1448" s="449"/>
      <c r="EJL1448" s="449"/>
      <c r="EJM1448" s="449"/>
      <c r="EJN1448" s="449"/>
      <c r="EJO1448" s="449"/>
      <c r="EJP1448" s="449"/>
      <c r="EJQ1448" s="449"/>
      <c r="EJR1448" s="449"/>
      <c r="EJS1448" s="449"/>
      <c r="EJT1448" s="449"/>
      <c r="EJU1448" s="449"/>
      <c r="EJV1448" s="449"/>
      <c r="EJW1448" s="449"/>
      <c r="EJX1448" s="449"/>
      <c r="EJY1448" s="449"/>
      <c r="EJZ1448" s="449"/>
      <c r="EKA1448" s="449"/>
      <c r="EKB1448" s="449"/>
      <c r="EKC1448" s="449"/>
      <c r="EKD1448" s="449"/>
      <c r="EKE1448" s="449"/>
      <c r="EKF1448" s="449"/>
      <c r="EKG1448" s="449"/>
      <c r="EKH1448" s="449"/>
      <c r="EKI1448" s="449"/>
      <c r="EKJ1448" s="449"/>
      <c r="EKK1448" s="449"/>
      <c r="EKL1448" s="449"/>
      <c r="EKM1448" s="449"/>
      <c r="EKN1448" s="449"/>
      <c r="EKO1448" s="449"/>
      <c r="EKP1448" s="449"/>
      <c r="EKQ1448" s="449"/>
      <c r="EKR1448" s="449"/>
      <c r="EKS1448" s="449"/>
      <c r="EKT1448" s="449"/>
      <c r="EKU1448" s="449"/>
      <c r="EKV1448" s="449"/>
      <c r="EKW1448" s="449"/>
      <c r="EKX1448" s="449"/>
      <c r="EKY1448" s="449"/>
      <c r="EKZ1448" s="449"/>
      <c r="ELA1448" s="449"/>
      <c r="ELB1448" s="449"/>
      <c r="ELC1448" s="449"/>
      <c r="ELD1448" s="449"/>
      <c r="ELE1448" s="449"/>
      <c r="ELF1448" s="449"/>
      <c r="ELG1448" s="449"/>
      <c r="ELH1448" s="449"/>
      <c r="ELI1448" s="449"/>
      <c r="ELJ1448" s="449"/>
      <c r="ELK1448" s="449"/>
      <c r="ELL1448" s="449"/>
      <c r="ELM1448" s="449"/>
      <c r="ELN1448" s="449"/>
      <c r="ELO1448" s="449"/>
      <c r="ELP1448" s="449"/>
      <c r="ELQ1448" s="449"/>
      <c r="ELR1448" s="449"/>
      <c r="ELS1448" s="449"/>
      <c r="ELT1448" s="449"/>
      <c r="ELU1448" s="449"/>
      <c r="ELV1448" s="449"/>
      <c r="ELW1448" s="449"/>
      <c r="ELX1448" s="449"/>
      <c r="ELY1448" s="449"/>
      <c r="ELZ1448" s="449"/>
      <c r="EMA1448" s="449"/>
      <c r="EMB1448" s="449"/>
      <c r="EMC1448" s="449"/>
      <c r="EMD1448" s="449"/>
      <c r="EME1448" s="449"/>
      <c r="EMF1448" s="449"/>
      <c r="EMG1448" s="449"/>
      <c r="EMH1448" s="449"/>
      <c r="EMI1448" s="449"/>
      <c r="EMJ1448" s="449"/>
      <c r="EMK1448" s="449"/>
      <c r="EML1448" s="449"/>
      <c r="EMM1448" s="449"/>
      <c r="EMN1448" s="449"/>
      <c r="EMO1448" s="449"/>
      <c r="EMP1448" s="449"/>
      <c r="EMQ1448" s="449"/>
      <c r="EMR1448" s="449"/>
      <c r="EMS1448" s="449"/>
      <c r="EMT1448" s="449"/>
      <c r="EMU1448" s="449"/>
      <c r="EMV1448" s="449"/>
      <c r="EMW1448" s="449"/>
      <c r="EMX1448" s="449"/>
      <c r="EMY1448" s="449"/>
      <c r="EMZ1448" s="449"/>
      <c r="ENA1448" s="449"/>
      <c r="ENB1448" s="449"/>
      <c r="ENC1448" s="449"/>
      <c r="END1448" s="449"/>
      <c r="ENE1448" s="449"/>
      <c r="ENF1448" s="449"/>
      <c r="ENG1448" s="449"/>
      <c r="ENH1448" s="449"/>
      <c r="ENI1448" s="449"/>
      <c r="ENJ1448" s="449"/>
      <c r="ENK1448" s="449"/>
      <c r="ENL1448" s="449"/>
      <c r="ENM1448" s="449"/>
      <c r="ENN1448" s="449"/>
      <c r="ENO1448" s="449"/>
      <c r="ENP1448" s="449"/>
      <c r="ENQ1448" s="449"/>
      <c r="ENR1448" s="449"/>
      <c r="ENS1448" s="449"/>
      <c r="ENT1448" s="449"/>
      <c r="ENU1448" s="449"/>
      <c r="ENV1448" s="449"/>
      <c r="ENW1448" s="449"/>
      <c r="ENX1448" s="449"/>
      <c r="ENY1448" s="449"/>
      <c r="ENZ1448" s="449"/>
      <c r="EOA1448" s="449"/>
      <c r="EOB1448" s="449"/>
      <c r="EOC1448" s="449"/>
      <c r="EOD1448" s="449"/>
      <c r="EOE1448" s="449"/>
      <c r="EOF1448" s="449"/>
      <c r="EOG1448" s="449"/>
      <c r="EOH1448" s="449"/>
      <c r="EOI1448" s="449"/>
      <c r="EOJ1448" s="449"/>
      <c r="EOK1448" s="449"/>
      <c r="EOL1448" s="449"/>
      <c r="EOM1448" s="449"/>
      <c r="EON1448" s="449"/>
      <c r="EOO1448" s="449"/>
      <c r="EOP1448" s="449"/>
      <c r="EOQ1448" s="449"/>
      <c r="EOR1448" s="449"/>
      <c r="EOS1448" s="449"/>
      <c r="EOT1448" s="449"/>
      <c r="EOU1448" s="449"/>
      <c r="EOV1448" s="449"/>
      <c r="EOW1448" s="449"/>
      <c r="EOX1448" s="449"/>
      <c r="EOY1448" s="449"/>
      <c r="EOZ1448" s="449"/>
      <c r="EPA1448" s="449"/>
      <c r="EPB1448" s="449"/>
      <c r="EPC1448" s="449"/>
      <c r="EPD1448" s="449"/>
      <c r="EPE1448" s="449"/>
      <c r="EPF1448" s="449"/>
      <c r="EPG1448" s="449"/>
      <c r="EPH1448" s="449"/>
      <c r="EPI1448" s="449"/>
      <c r="EPJ1448" s="449"/>
      <c r="EPK1448" s="449"/>
      <c r="EPL1448" s="449"/>
      <c r="EPM1448" s="449"/>
      <c r="EPN1448" s="449"/>
      <c r="EPO1448" s="449"/>
      <c r="EPP1448" s="449"/>
      <c r="EPQ1448" s="449"/>
      <c r="EPR1448" s="449"/>
      <c r="EPS1448" s="449"/>
      <c r="EPT1448" s="449"/>
      <c r="EPU1448" s="449"/>
      <c r="EPV1448" s="449"/>
      <c r="EPW1448" s="449"/>
      <c r="EPX1448" s="449"/>
      <c r="EPY1448" s="449"/>
      <c r="EPZ1448" s="449"/>
      <c r="EQA1448" s="449"/>
      <c r="EQB1448" s="449"/>
      <c r="EQC1448" s="449"/>
      <c r="EQD1448" s="449"/>
      <c r="EQE1448" s="449"/>
      <c r="EQF1448" s="449"/>
      <c r="EQG1448" s="449"/>
      <c r="EQH1448" s="449"/>
      <c r="EQI1448" s="449"/>
      <c r="EQJ1448" s="449"/>
      <c r="EQK1448" s="449"/>
      <c r="EQL1448" s="449"/>
      <c r="EQM1448" s="449"/>
      <c r="EQN1448" s="449"/>
      <c r="EQO1448" s="449"/>
      <c r="EQP1448" s="449"/>
      <c r="EQQ1448" s="449"/>
      <c r="EQR1448" s="449"/>
      <c r="EQS1448" s="449"/>
      <c r="EQT1448" s="449"/>
      <c r="EQU1448" s="449"/>
      <c r="EQV1448" s="449"/>
      <c r="EQW1448" s="449"/>
      <c r="EQX1448" s="449"/>
      <c r="EQY1448" s="449"/>
      <c r="EQZ1448" s="449"/>
      <c r="ERA1448" s="449"/>
      <c r="ERB1448" s="449"/>
      <c r="ERC1448" s="449"/>
      <c r="ERD1448" s="449"/>
      <c r="ERE1448" s="449"/>
      <c r="ERF1448" s="449"/>
      <c r="ERG1448" s="449"/>
      <c r="ERH1448" s="449"/>
      <c r="ERI1448" s="449"/>
      <c r="ERJ1448" s="449"/>
      <c r="ERK1448" s="449"/>
      <c r="ERL1448" s="449"/>
      <c r="ERM1448" s="449"/>
      <c r="ERN1448" s="449"/>
      <c r="ERO1448" s="449"/>
      <c r="ERP1448" s="449"/>
      <c r="ERQ1448" s="449"/>
      <c r="ERR1448" s="449"/>
      <c r="ERS1448" s="449"/>
      <c r="ERT1448" s="449"/>
      <c r="ERU1448" s="449"/>
      <c r="ERV1448" s="449"/>
      <c r="ERW1448" s="449"/>
      <c r="ERX1448" s="449"/>
      <c r="ERY1448" s="449"/>
      <c r="ERZ1448" s="449"/>
      <c r="ESA1448" s="449"/>
      <c r="ESB1448" s="449"/>
      <c r="ESC1448" s="449"/>
      <c r="ESD1448" s="449"/>
      <c r="ESE1448" s="449"/>
      <c r="ESF1448" s="449"/>
      <c r="ESG1448" s="449"/>
      <c r="ESH1448" s="449"/>
      <c r="ESI1448" s="449"/>
      <c r="ESJ1448" s="449"/>
      <c r="ESK1448" s="449"/>
      <c r="ESL1448" s="449"/>
      <c r="ESM1448" s="449"/>
      <c r="ESN1448" s="449"/>
      <c r="ESO1448" s="449"/>
      <c r="ESP1448" s="449"/>
      <c r="ESQ1448" s="449"/>
      <c r="ESR1448" s="449"/>
      <c r="ESS1448" s="449"/>
      <c r="EST1448" s="449"/>
      <c r="ESU1448" s="449"/>
      <c r="ESV1448" s="449"/>
      <c r="ESW1448" s="449"/>
      <c r="ESX1448" s="449"/>
      <c r="ESY1448" s="449"/>
      <c r="ESZ1448" s="449"/>
      <c r="ETA1448" s="449"/>
      <c r="ETB1448" s="449"/>
      <c r="ETC1448" s="449"/>
      <c r="ETD1448" s="449"/>
      <c r="ETE1448" s="449"/>
      <c r="ETF1448" s="449"/>
      <c r="ETG1448" s="449"/>
      <c r="ETH1448" s="449"/>
      <c r="ETI1448" s="449"/>
      <c r="ETJ1448" s="449"/>
      <c r="ETK1448" s="449"/>
      <c r="ETL1448" s="449"/>
      <c r="ETM1448" s="449"/>
      <c r="ETN1448" s="449"/>
      <c r="ETO1448" s="449"/>
      <c r="ETP1448" s="449"/>
      <c r="ETQ1448" s="449"/>
      <c r="ETR1448" s="449"/>
      <c r="ETS1448" s="449"/>
      <c r="ETT1448" s="449"/>
      <c r="ETU1448" s="449"/>
      <c r="ETV1448" s="449"/>
      <c r="ETW1448" s="449"/>
      <c r="ETX1448" s="449"/>
      <c r="ETY1448" s="449"/>
      <c r="ETZ1448" s="449"/>
      <c r="EUA1448" s="449"/>
      <c r="EUB1448" s="449"/>
      <c r="EUC1448" s="449"/>
      <c r="EUD1448" s="449"/>
      <c r="EUE1448" s="449"/>
      <c r="EUF1448" s="449"/>
      <c r="EUG1448" s="449"/>
      <c r="EUH1448" s="449"/>
      <c r="EUI1448" s="449"/>
      <c r="EUJ1448" s="449"/>
      <c r="EUK1448" s="449"/>
      <c r="EUL1448" s="449"/>
      <c r="EUM1448" s="449"/>
      <c r="EUN1448" s="449"/>
      <c r="EUO1448" s="449"/>
      <c r="EUP1448" s="449"/>
      <c r="EUQ1448" s="449"/>
      <c r="EUR1448" s="449"/>
      <c r="EUS1448" s="449"/>
      <c r="EUT1448" s="449"/>
      <c r="EUU1448" s="449"/>
      <c r="EUV1448" s="449"/>
      <c r="EUW1448" s="449"/>
      <c r="EUX1448" s="449"/>
      <c r="EUY1448" s="449"/>
      <c r="EUZ1448" s="449"/>
      <c r="EVA1448" s="449"/>
      <c r="EVB1448" s="449"/>
      <c r="EVC1448" s="449"/>
      <c r="EVD1448" s="449"/>
      <c r="EVE1448" s="449"/>
      <c r="EVF1448" s="449"/>
      <c r="EVG1448" s="449"/>
      <c r="EVH1448" s="449"/>
      <c r="EVI1448" s="449"/>
      <c r="EVJ1448" s="449"/>
      <c r="EVK1448" s="449"/>
      <c r="EVL1448" s="449"/>
      <c r="EVM1448" s="449"/>
      <c r="EVN1448" s="449"/>
      <c r="EVO1448" s="449"/>
      <c r="EVP1448" s="449"/>
      <c r="EVQ1448" s="449"/>
      <c r="EVR1448" s="449"/>
      <c r="EVS1448" s="449"/>
      <c r="EVT1448" s="449"/>
      <c r="EVU1448" s="449"/>
      <c r="EVV1448" s="449"/>
      <c r="EVW1448" s="449"/>
      <c r="EVX1448" s="449"/>
      <c r="EVY1448" s="449"/>
      <c r="EVZ1448" s="449"/>
      <c r="EWA1448" s="449"/>
      <c r="EWB1448" s="449"/>
      <c r="EWC1448" s="449"/>
      <c r="EWD1448" s="449"/>
      <c r="EWE1448" s="449"/>
      <c r="EWF1448" s="449"/>
      <c r="EWG1448" s="449"/>
      <c r="EWH1448" s="449"/>
      <c r="EWI1448" s="449"/>
      <c r="EWJ1448" s="449"/>
      <c r="EWK1448" s="449"/>
      <c r="EWL1448" s="449"/>
      <c r="EWM1448" s="449"/>
      <c r="EWN1448" s="449"/>
      <c r="EWO1448" s="449"/>
      <c r="EWP1448" s="449"/>
      <c r="EWQ1448" s="449"/>
      <c r="EWR1448" s="449"/>
      <c r="EWS1448" s="449"/>
      <c r="EWT1448" s="449"/>
      <c r="EWU1448" s="449"/>
      <c r="EWV1448" s="449"/>
      <c r="EWW1448" s="449"/>
      <c r="EWX1448" s="449"/>
      <c r="EWY1448" s="449"/>
      <c r="EWZ1448" s="449"/>
      <c r="EXA1448" s="449"/>
      <c r="EXB1448" s="449"/>
      <c r="EXC1448" s="449"/>
      <c r="EXD1448" s="449"/>
      <c r="EXE1448" s="449"/>
      <c r="EXF1448" s="449"/>
      <c r="EXG1448" s="449"/>
      <c r="EXH1448" s="449"/>
      <c r="EXI1448" s="449"/>
      <c r="EXJ1448" s="449"/>
      <c r="EXK1448" s="449"/>
      <c r="EXL1448" s="449"/>
      <c r="EXM1448" s="449"/>
      <c r="EXN1448" s="449"/>
      <c r="EXO1448" s="449"/>
      <c r="EXP1448" s="449"/>
      <c r="EXQ1448" s="449"/>
      <c r="EXR1448" s="449"/>
      <c r="EXS1448" s="449"/>
      <c r="EXT1448" s="449"/>
      <c r="EXU1448" s="449"/>
      <c r="EXV1448" s="449"/>
      <c r="EXW1448" s="449"/>
      <c r="EXX1448" s="449"/>
      <c r="EXY1448" s="449"/>
      <c r="EXZ1448" s="449"/>
      <c r="EYA1448" s="449"/>
      <c r="EYB1448" s="449"/>
      <c r="EYC1448" s="449"/>
      <c r="EYD1448" s="449"/>
      <c r="EYE1448" s="449"/>
      <c r="EYF1448" s="449"/>
      <c r="EYG1448" s="449"/>
      <c r="EYH1448" s="449"/>
      <c r="EYI1448" s="449"/>
      <c r="EYJ1448" s="449"/>
      <c r="EYK1448" s="449"/>
      <c r="EYL1448" s="449"/>
      <c r="EYM1448" s="449"/>
      <c r="EYN1448" s="449"/>
      <c r="EYO1448" s="449"/>
      <c r="EYP1448" s="449"/>
      <c r="EYQ1448" s="449"/>
      <c r="EYR1448" s="449"/>
      <c r="EYS1448" s="449"/>
      <c r="EYT1448" s="449"/>
      <c r="EYU1448" s="449"/>
      <c r="EYV1448" s="449"/>
      <c r="EYW1448" s="449"/>
      <c r="EYX1448" s="449"/>
      <c r="EYY1448" s="449"/>
      <c r="EYZ1448" s="449"/>
      <c r="EZA1448" s="449"/>
      <c r="EZB1448" s="449"/>
      <c r="EZC1448" s="449"/>
      <c r="EZD1448" s="449"/>
      <c r="EZE1448" s="449"/>
      <c r="EZF1448" s="449"/>
      <c r="EZG1448" s="449"/>
      <c r="EZH1448" s="449"/>
      <c r="EZI1448" s="449"/>
      <c r="EZJ1448" s="449"/>
      <c r="EZK1448" s="449"/>
      <c r="EZL1448" s="449"/>
      <c r="EZM1448" s="449"/>
      <c r="EZN1448" s="449"/>
      <c r="EZO1448" s="449"/>
      <c r="EZP1448" s="449"/>
      <c r="EZQ1448" s="449"/>
      <c r="EZR1448" s="449"/>
      <c r="EZS1448" s="449"/>
      <c r="EZT1448" s="449"/>
      <c r="EZU1448" s="449"/>
      <c r="EZV1448" s="449"/>
      <c r="EZW1448" s="449"/>
      <c r="EZX1448" s="449"/>
      <c r="EZY1448" s="449"/>
      <c r="EZZ1448" s="449"/>
      <c r="FAA1448" s="449"/>
      <c r="FAB1448" s="449"/>
      <c r="FAC1448" s="449"/>
      <c r="FAD1448" s="449"/>
      <c r="FAE1448" s="449"/>
      <c r="FAF1448" s="449"/>
      <c r="FAG1448" s="449"/>
      <c r="FAH1448" s="449"/>
      <c r="FAI1448" s="449"/>
      <c r="FAJ1448" s="449"/>
      <c r="FAK1448" s="449"/>
      <c r="FAL1448" s="449"/>
      <c r="FAM1448" s="449"/>
      <c r="FAN1448" s="449"/>
      <c r="FAO1448" s="449"/>
      <c r="FAP1448" s="449"/>
      <c r="FAQ1448" s="449"/>
      <c r="FAR1448" s="449"/>
      <c r="FAS1448" s="449"/>
      <c r="FAT1448" s="449"/>
      <c r="FAU1448" s="449"/>
      <c r="FAV1448" s="449"/>
      <c r="FAW1448" s="449"/>
      <c r="FAX1448" s="449"/>
      <c r="FAY1448" s="449"/>
      <c r="FAZ1448" s="449"/>
      <c r="FBA1448" s="449"/>
      <c r="FBB1448" s="449"/>
      <c r="FBC1448" s="449"/>
      <c r="FBD1448" s="449"/>
      <c r="FBE1448" s="449"/>
      <c r="FBF1448" s="449"/>
      <c r="FBG1448" s="449"/>
      <c r="FBH1448" s="449"/>
      <c r="FBI1448" s="449"/>
      <c r="FBJ1448" s="449"/>
      <c r="FBK1448" s="449"/>
      <c r="FBL1448" s="449"/>
      <c r="FBM1448" s="449"/>
      <c r="FBN1448" s="449"/>
      <c r="FBO1448" s="449"/>
      <c r="FBP1448" s="449"/>
      <c r="FBQ1448" s="449"/>
      <c r="FBR1448" s="449"/>
      <c r="FBS1448" s="449"/>
      <c r="FBT1448" s="449"/>
      <c r="FBU1448" s="449"/>
      <c r="FBV1448" s="449"/>
      <c r="FBW1448" s="449"/>
      <c r="FBX1448" s="449"/>
      <c r="FBY1448" s="449"/>
      <c r="FBZ1448" s="449"/>
      <c r="FCA1448" s="449"/>
      <c r="FCB1448" s="449"/>
      <c r="FCC1448" s="449"/>
      <c r="FCD1448" s="449"/>
      <c r="FCE1448" s="449"/>
      <c r="FCF1448" s="449"/>
      <c r="FCG1448" s="449"/>
      <c r="FCH1448" s="449"/>
      <c r="FCI1448" s="449"/>
      <c r="FCJ1448" s="449"/>
      <c r="FCK1448" s="449"/>
      <c r="FCL1448" s="449"/>
      <c r="FCM1448" s="449"/>
      <c r="FCN1448" s="449"/>
      <c r="FCO1448" s="449"/>
      <c r="FCP1448" s="449"/>
      <c r="FCQ1448" s="449"/>
      <c r="FCR1448" s="449"/>
      <c r="FCS1448" s="449"/>
      <c r="FCT1448" s="449"/>
      <c r="FCU1448" s="449"/>
      <c r="FCV1448" s="449"/>
      <c r="FCW1448" s="449"/>
      <c r="FCX1448" s="449"/>
      <c r="FCY1448" s="449"/>
      <c r="FCZ1448" s="449"/>
      <c r="FDA1448" s="449"/>
      <c r="FDB1448" s="449"/>
      <c r="FDC1448" s="449"/>
      <c r="FDD1448" s="449"/>
      <c r="FDE1448" s="449"/>
      <c r="FDF1448" s="449"/>
      <c r="FDG1448" s="449"/>
      <c r="FDH1448" s="449"/>
      <c r="FDI1448" s="449"/>
      <c r="FDJ1448" s="449"/>
      <c r="FDK1448" s="449"/>
      <c r="FDL1448" s="449"/>
      <c r="FDM1448" s="449"/>
      <c r="FDN1448" s="449"/>
      <c r="FDO1448" s="449"/>
      <c r="FDP1448" s="449"/>
      <c r="FDQ1448" s="449"/>
      <c r="FDR1448" s="449"/>
      <c r="FDS1448" s="449"/>
      <c r="FDT1448" s="449"/>
      <c r="FDU1448" s="449"/>
      <c r="FDV1448" s="449"/>
      <c r="FDW1448" s="449"/>
      <c r="FDX1448" s="449"/>
      <c r="FDY1448" s="449"/>
      <c r="FDZ1448" s="449"/>
      <c r="FEA1448" s="449"/>
      <c r="FEB1448" s="449"/>
      <c r="FEC1448" s="449"/>
      <c r="FED1448" s="449"/>
      <c r="FEE1448" s="449"/>
      <c r="FEF1448" s="449"/>
      <c r="FEG1448" s="449"/>
      <c r="FEH1448" s="449"/>
      <c r="FEI1448" s="449"/>
      <c r="FEJ1448" s="449"/>
      <c r="FEK1448" s="449"/>
      <c r="FEL1448" s="449"/>
      <c r="FEM1448" s="449"/>
      <c r="FEN1448" s="449"/>
      <c r="FEO1448" s="449"/>
      <c r="FEP1448" s="449"/>
      <c r="FEQ1448" s="449"/>
      <c r="FER1448" s="449"/>
      <c r="FES1448" s="449"/>
      <c r="FET1448" s="449"/>
      <c r="FEU1448" s="449"/>
      <c r="FEV1448" s="449"/>
      <c r="FEW1448" s="449"/>
      <c r="FEX1448" s="449"/>
      <c r="FEY1448" s="449"/>
      <c r="FEZ1448" s="449"/>
      <c r="FFA1448" s="449"/>
      <c r="FFB1448" s="449"/>
      <c r="FFC1448" s="449"/>
      <c r="FFD1448" s="449"/>
      <c r="FFE1448" s="449"/>
      <c r="FFF1448" s="449"/>
      <c r="FFG1448" s="449"/>
      <c r="FFH1448" s="449"/>
      <c r="FFI1448" s="449"/>
      <c r="FFJ1448" s="449"/>
      <c r="FFK1448" s="449"/>
      <c r="FFL1448" s="449"/>
      <c r="FFM1448" s="449"/>
      <c r="FFN1448" s="449"/>
      <c r="FFO1448" s="449"/>
      <c r="FFP1448" s="449"/>
      <c r="FFQ1448" s="449"/>
      <c r="FFR1448" s="449"/>
      <c r="FFS1448" s="449"/>
      <c r="FFT1448" s="449"/>
      <c r="FFU1448" s="449"/>
      <c r="FFV1448" s="449"/>
      <c r="FFW1448" s="449"/>
      <c r="FFX1448" s="449"/>
      <c r="FFY1448" s="449"/>
      <c r="FFZ1448" s="449"/>
      <c r="FGA1448" s="449"/>
      <c r="FGB1448" s="449"/>
      <c r="FGC1448" s="449"/>
      <c r="FGD1448" s="449"/>
      <c r="FGE1448" s="449"/>
      <c r="FGF1448" s="449"/>
      <c r="FGG1448" s="449"/>
      <c r="FGH1448" s="449"/>
      <c r="FGI1448" s="449"/>
      <c r="FGJ1448" s="449"/>
      <c r="FGK1448" s="449"/>
      <c r="FGL1448" s="449"/>
      <c r="FGM1448" s="449"/>
      <c r="FGN1448" s="449"/>
      <c r="FGO1448" s="449"/>
      <c r="FGP1448" s="449"/>
      <c r="FGQ1448" s="449"/>
      <c r="FGR1448" s="449"/>
      <c r="FGS1448" s="449"/>
      <c r="FGT1448" s="449"/>
      <c r="FGU1448" s="449"/>
      <c r="FGV1448" s="449"/>
      <c r="FGW1448" s="449"/>
      <c r="FGX1448" s="449"/>
      <c r="FGY1448" s="449"/>
      <c r="FGZ1448" s="449"/>
      <c r="FHA1448" s="449"/>
      <c r="FHB1448" s="449"/>
      <c r="FHC1448" s="449"/>
      <c r="FHD1448" s="449"/>
      <c r="FHE1448" s="449"/>
      <c r="FHF1448" s="449"/>
      <c r="FHG1448" s="449"/>
      <c r="FHH1448" s="449"/>
      <c r="FHI1448" s="449"/>
      <c r="FHJ1448" s="449"/>
      <c r="FHK1448" s="449"/>
      <c r="FHL1448" s="449"/>
      <c r="FHM1448" s="449"/>
      <c r="FHN1448" s="449"/>
      <c r="FHO1448" s="449"/>
      <c r="FHP1448" s="449"/>
      <c r="FHQ1448" s="449"/>
      <c r="FHR1448" s="449"/>
      <c r="FHS1448" s="449"/>
      <c r="FHT1448" s="449"/>
      <c r="FHU1448" s="449"/>
      <c r="FHV1448" s="449"/>
      <c r="FHW1448" s="449"/>
      <c r="FHX1448" s="449"/>
      <c r="FHY1448" s="449"/>
      <c r="FHZ1448" s="449"/>
      <c r="FIA1448" s="449"/>
      <c r="FIB1448" s="449"/>
      <c r="FIC1448" s="449"/>
      <c r="FID1448" s="449"/>
      <c r="FIE1448" s="449"/>
      <c r="FIF1448" s="449"/>
      <c r="FIG1448" s="449"/>
      <c r="FIH1448" s="449"/>
      <c r="FII1448" s="449"/>
      <c r="FIJ1448" s="449"/>
      <c r="FIK1448" s="449"/>
      <c r="FIL1448" s="449"/>
      <c r="FIM1448" s="449"/>
      <c r="FIN1448" s="449"/>
      <c r="FIO1448" s="449"/>
      <c r="FIP1448" s="449"/>
      <c r="FIQ1448" s="449"/>
      <c r="FIR1448" s="449"/>
      <c r="FIS1448" s="449"/>
      <c r="FIT1448" s="449"/>
      <c r="FIU1448" s="449"/>
      <c r="FIV1448" s="449"/>
      <c r="FIW1448" s="449"/>
      <c r="FIX1448" s="449"/>
      <c r="FIY1448" s="449"/>
      <c r="FIZ1448" s="449"/>
      <c r="FJA1448" s="449"/>
      <c r="FJB1448" s="449"/>
      <c r="FJC1448" s="449"/>
      <c r="FJD1448" s="449"/>
      <c r="FJE1448" s="449"/>
      <c r="FJF1448" s="449"/>
      <c r="FJG1448" s="449"/>
      <c r="FJH1448" s="449"/>
      <c r="FJI1448" s="449"/>
      <c r="FJJ1448" s="449"/>
      <c r="FJK1448" s="449"/>
      <c r="FJL1448" s="449"/>
      <c r="FJM1448" s="449"/>
      <c r="FJN1448" s="449"/>
      <c r="FJO1448" s="449"/>
      <c r="FJP1448" s="449"/>
      <c r="FJQ1448" s="449"/>
      <c r="FJR1448" s="449"/>
      <c r="FJS1448" s="449"/>
      <c r="FJT1448" s="449"/>
      <c r="FJU1448" s="449"/>
      <c r="FJV1448" s="449"/>
      <c r="FJW1448" s="449"/>
      <c r="FJX1448" s="449"/>
      <c r="FJY1448" s="449"/>
      <c r="FJZ1448" s="449"/>
      <c r="FKA1448" s="449"/>
      <c r="FKB1448" s="449"/>
      <c r="FKC1448" s="449"/>
      <c r="FKD1448" s="449"/>
      <c r="FKE1448" s="449"/>
      <c r="FKF1448" s="449"/>
      <c r="FKG1448" s="449"/>
      <c r="FKH1448" s="449"/>
      <c r="FKI1448" s="449"/>
      <c r="FKJ1448" s="449"/>
      <c r="FKK1448" s="449"/>
      <c r="FKL1448" s="449"/>
      <c r="FKM1448" s="449"/>
      <c r="FKN1448" s="449"/>
      <c r="FKO1448" s="449"/>
      <c r="FKP1448" s="449"/>
      <c r="FKQ1448" s="449"/>
      <c r="FKR1448" s="449"/>
      <c r="FKS1448" s="449"/>
      <c r="FKT1448" s="449"/>
      <c r="FKU1448" s="449"/>
      <c r="FKV1448" s="449"/>
      <c r="FKW1448" s="449"/>
      <c r="FKX1448" s="449"/>
      <c r="FKY1448" s="449"/>
      <c r="FKZ1448" s="449"/>
      <c r="FLA1448" s="449"/>
      <c r="FLB1448" s="449"/>
      <c r="FLC1448" s="449"/>
      <c r="FLD1448" s="449"/>
      <c r="FLE1448" s="449"/>
      <c r="FLF1448" s="449"/>
      <c r="FLG1448" s="449"/>
      <c r="FLH1448" s="449"/>
      <c r="FLI1448" s="449"/>
      <c r="FLJ1448" s="449"/>
      <c r="FLK1448" s="449"/>
      <c r="FLL1448" s="449"/>
      <c r="FLM1448" s="449"/>
      <c r="FLN1448" s="449"/>
      <c r="FLO1448" s="449"/>
      <c r="FLP1448" s="449"/>
      <c r="FLQ1448" s="449"/>
      <c r="FLR1448" s="449"/>
      <c r="FLS1448" s="449"/>
      <c r="FLT1448" s="449"/>
      <c r="FLU1448" s="449"/>
      <c r="FLV1448" s="449"/>
      <c r="FLW1448" s="449"/>
      <c r="FLX1448" s="449"/>
      <c r="FLY1448" s="449"/>
      <c r="FLZ1448" s="449"/>
      <c r="FMA1448" s="449"/>
      <c r="FMB1448" s="449"/>
      <c r="FMC1448" s="449"/>
      <c r="FMD1448" s="449"/>
      <c r="FME1448" s="449"/>
      <c r="FMF1448" s="449"/>
      <c r="FMG1448" s="449"/>
      <c r="FMH1448" s="449"/>
      <c r="FMI1448" s="449"/>
      <c r="FMJ1448" s="449"/>
      <c r="FMK1448" s="449"/>
      <c r="FML1448" s="449"/>
      <c r="FMM1448" s="449"/>
      <c r="FMN1448" s="449"/>
      <c r="FMO1448" s="449"/>
      <c r="FMP1448" s="449"/>
      <c r="FMQ1448" s="449"/>
      <c r="FMR1448" s="449"/>
      <c r="FMS1448" s="449"/>
      <c r="FMT1448" s="449"/>
      <c r="FMU1448" s="449"/>
      <c r="FMV1448" s="449"/>
      <c r="FMW1448" s="449"/>
      <c r="FMX1448" s="449"/>
      <c r="FMY1448" s="449"/>
      <c r="FMZ1448" s="449"/>
      <c r="FNA1448" s="449"/>
      <c r="FNB1448" s="449"/>
      <c r="FNC1448" s="449"/>
      <c r="FND1448" s="449"/>
      <c r="FNE1448" s="449"/>
      <c r="FNF1448" s="449"/>
      <c r="FNG1448" s="449"/>
      <c r="FNH1448" s="449"/>
      <c r="FNI1448" s="449"/>
      <c r="FNJ1448" s="449"/>
      <c r="FNK1448" s="449"/>
      <c r="FNL1448" s="449"/>
      <c r="FNM1448" s="449"/>
      <c r="FNN1448" s="449"/>
      <c r="FNO1448" s="449"/>
      <c r="FNP1448" s="449"/>
      <c r="FNQ1448" s="449"/>
      <c r="FNR1448" s="449"/>
      <c r="FNS1448" s="449"/>
      <c r="FNT1448" s="449"/>
      <c r="FNU1448" s="449"/>
      <c r="FNV1448" s="449"/>
      <c r="FNW1448" s="449"/>
      <c r="FNX1448" s="449"/>
      <c r="FNY1448" s="449"/>
      <c r="FNZ1448" s="449"/>
      <c r="FOA1448" s="449"/>
      <c r="FOB1448" s="449"/>
      <c r="FOC1448" s="449"/>
      <c r="FOD1448" s="449"/>
      <c r="FOE1448" s="449"/>
      <c r="FOF1448" s="449"/>
      <c r="FOG1448" s="449"/>
      <c r="FOH1448" s="449"/>
      <c r="FOI1448" s="449"/>
      <c r="FOJ1448" s="449"/>
      <c r="FOK1448" s="449"/>
      <c r="FOL1448" s="449"/>
      <c r="FOM1448" s="449"/>
      <c r="FON1448" s="449"/>
      <c r="FOO1448" s="449"/>
      <c r="FOP1448" s="449"/>
      <c r="FOQ1448" s="449"/>
      <c r="FOR1448" s="449"/>
      <c r="FOS1448" s="449"/>
      <c r="FOT1448" s="449"/>
      <c r="FOU1448" s="449"/>
      <c r="FOV1448" s="449"/>
      <c r="FOW1448" s="449"/>
      <c r="FOX1448" s="449"/>
      <c r="FOY1448" s="449"/>
      <c r="FOZ1448" s="449"/>
      <c r="FPA1448" s="449"/>
      <c r="FPB1448" s="449"/>
      <c r="FPC1448" s="449"/>
      <c r="FPD1448" s="449"/>
      <c r="FPE1448" s="449"/>
      <c r="FPF1448" s="449"/>
      <c r="FPG1448" s="449"/>
      <c r="FPH1448" s="449"/>
      <c r="FPI1448" s="449"/>
      <c r="FPJ1448" s="449"/>
      <c r="FPK1448" s="449"/>
      <c r="FPL1448" s="449"/>
      <c r="FPM1448" s="449"/>
      <c r="FPN1448" s="449"/>
      <c r="FPO1448" s="449"/>
      <c r="FPP1448" s="449"/>
      <c r="FPQ1448" s="449"/>
      <c r="FPR1448" s="449"/>
      <c r="FPS1448" s="449"/>
      <c r="FPT1448" s="449"/>
      <c r="FPU1448" s="449"/>
      <c r="FPV1448" s="449"/>
      <c r="FPW1448" s="449"/>
      <c r="FPX1448" s="449"/>
      <c r="FPY1448" s="449"/>
      <c r="FPZ1448" s="449"/>
      <c r="FQA1448" s="449"/>
      <c r="FQB1448" s="449"/>
      <c r="FQC1448" s="449"/>
      <c r="FQD1448" s="449"/>
      <c r="FQE1448" s="449"/>
      <c r="FQF1448" s="449"/>
      <c r="FQG1448" s="449"/>
      <c r="FQH1448" s="449"/>
      <c r="FQI1448" s="449"/>
      <c r="FQJ1448" s="449"/>
      <c r="FQK1448" s="449"/>
      <c r="FQL1448" s="449"/>
      <c r="FQM1448" s="449"/>
      <c r="FQN1448" s="449"/>
      <c r="FQO1448" s="449"/>
      <c r="FQP1448" s="449"/>
      <c r="FQQ1448" s="449"/>
      <c r="FQR1448" s="449"/>
      <c r="FQS1448" s="449"/>
      <c r="FQT1448" s="449"/>
      <c r="FQU1448" s="449"/>
      <c r="FQV1448" s="449"/>
      <c r="FQW1448" s="449"/>
      <c r="FQX1448" s="449"/>
      <c r="FQY1448" s="449"/>
      <c r="FQZ1448" s="449"/>
      <c r="FRA1448" s="449"/>
      <c r="FRB1448" s="449"/>
      <c r="FRC1448" s="449"/>
      <c r="FRD1448" s="449"/>
      <c r="FRE1448" s="449"/>
      <c r="FRF1448" s="449"/>
      <c r="FRG1448" s="449"/>
      <c r="FRH1448" s="449"/>
      <c r="FRI1448" s="449"/>
      <c r="FRJ1448" s="449"/>
      <c r="FRK1448" s="449"/>
      <c r="FRL1448" s="449"/>
      <c r="FRM1448" s="449"/>
      <c r="FRN1448" s="449"/>
      <c r="FRO1448" s="449"/>
      <c r="FRP1448" s="449"/>
      <c r="FRQ1448" s="449"/>
      <c r="FRR1448" s="449"/>
      <c r="FRS1448" s="449"/>
      <c r="FRT1448" s="449"/>
      <c r="FRU1448" s="449"/>
      <c r="FRV1448" s="449"/>
      <c r="FRW1448" s="449"/>
      <c r="FRX1448" s="449"/>
      <c r="FRY1448" s="449"/>
      <c r="FRZ1448" s="449"/>
      <c r="FSA1448" s="449"/>
      <c r="FSB1448" s="449"/>
      <c r="FSC1448" s="449"/>
      <c r="FSD1448" s="449"/>
      <c r="FSE1448" s="449"/>
      <c r="FSF1448" s="449"/>
      <c r="FSG1448" s="449"/>
      <c r="FSH1448" s="449"/>
      <c r="FSI1448" s="449"/>
      <c r="FSJ1448" s="449"/>
      <c r="FSK1448" s="449"/>
      <c r="FSL1448" s="449"/>
      <c r="FSM1448" s="449"/>
      <c r="FSN1448" s="449"/>
      <c r="FSO1448" s="449"/>
      <c r="FSP1448" s="449"/>
      <c r="FSQ1448" s="449"/>
      <c r="FSR1448" s="449"/>
      <c r="FSS1448" s="449"/>
      <c r="FST1448" s="449"/>
      <c r="FSU1448" s="449"/>
      <c r="FSV1448" s="449"/>
      <c r="FSW1448" s="449"/>
      <c r="FSX1448" s="449"/>
      <c r="FSY1448" s="449"/>
      <c r="FSZ1448" s="449"/>
      <c r="FTA1448" s="449"/>
      <c r="FTB1448" s="449"/>
      <c r="FTC1448" s="449"/>
      <c r="FTD1448" s="449"/>
      <c r="FTE1448" s="449"/>
      <c r="FTF1448" s="449"/>
      <c r="FTG1448" s="449"/>
      <c r="FTH1448" s="449"/>
      <c r="FTI1448" s="449"/>
      <c r="FTJ1448" s="449"/>
      <c r="FTK1448" s="449"/>
      <c r="FTL1448" s="449"/>
      <c r="FTM1448" s="449"/>
      <c r="FTN1448" s="449"/>
      <c r="FTO1448" s="449"/>
      <c r="FTP1448" s="449"/>
      <c r="FTQ1448" s="449"/>
      <c r="FTR1448" s="449"/>
      <c r="FTS1448" s="449"/>
      <c r="FTT1448" s="449"/>
      <c r="FTU1448" s="449"/>
      <c r="FTV1448" s="449"/>
      <c r="FTW1448" s="449"/>
      <c r="FTX1448" s="449"/>
      <c r="FTY1448" s="449"/>
      <c r="FTZ1448" s="449"/>
      <c r="FUA1448" s="449"/>
      <c r="FUB1448" s="449"/>
      <c r="FUC1448" s="449"/>
      <c r="FUD1448" s="449"/>
      <c r="FUE1448" s="449"/>
      <c r="FUF1448" s="449"/>
      <c r="FUG1448" s="449"/>
      <c r="FUH1448" s="449"/>
      <c r="FUI1448" s="449"/>
      <c r="FUJ1448" s="449"/>
      <c r="FUK1448" s="449"/>
      <c r="FUL1448" s="449"/>
      <c r="FUM1448" s="449"/>
      <c r="FUN1448" s="449"/>
      <c r="FUO1448" s="449"/>
      <c r="FUP1448" s="449"/>
      <c r="FUQ1448" s="449"/>
      <c r="FUR1448" s="449"/>
      <c r="FUS1448" s="449"/>
      <c r="FUT1448" s="449"/>
      <c r="FUU1448" s="449"/>
      <c r="FUV1448" s="449"/>
      <c r="FUW1448" s="449"/>
      <c r="FUX1448" s="449"/>
      <c r="FUY1448" s="449"/>
      <c r="FUZ1448" s="449"/>
      <c r="FVA1448" s="449"/>
      <c r="FVB1448" s="449"/>
      <c r="FVC1448" s="449"/>
      <c r="FVD1448" s="449"/>
      <c r="FVE1448" s="449"/>
      <c r="FVF1448" s="449"/>
      <c r="FVG1448" s="449"/>
      <c r="FVH1448" s="449"/>
      <c r="FVI1448" s="449"/>
      <c r="FVJ1448" s="449"/>
      <c r="FVK1448" s="449"/>
      <c r="FVL1448" s="449"/>
      <c r="FVM1448" s="449"/>
      <c r="FVN1448" s="449"/>
      <c r="FVO1448" s="449"/>
      <c r="FVP1448" s="449"/>
      <c r="FVQ1448" s="449"/>
      <c r="FVR1448" s="449"/>
      <c r="FVS1448" s="449"/>
      <c r="FVT1448" s="449"/>
      <c r="FVU1448" s="449"/>
      <c r="FVV1448" s="449"/>
      <c r="FVW1448" s="449"/>
      <c r="FVX1448" s="449"/>
      <c r="FVY1448" s="449"/>
      <c r="FVZ1448" s="449"/>
      <c r="FWA1448" s="449"/>
      <c r="FWB1448" s="449"/>
      <c r="FWC1448" s="449"/>
      <c r="FWD1448" s="449"/>
      <c r="FWE1448" s="449"/>
      <c r="FWF1448" s="449"/>
      <c r="FWG1448" s="449"/>
      <c r="FWH1448" s="449"/>
      <c r="FWI1448" s="449"/>
      <c r="FWJ1448" s="449"/>
      <c r="FWK1448" s="449"/>
      <c r="FWL1448" s="449"/>
      <c r="FWM1448" s="449"/>
      <c r="FWN1448" s="449"/>
      <c r="FWO1448" s="449"/>
      <c r="FWP1448" s="449"/>
      <c r="FWQ1448" s="449"/>
      <c r="FWR1448" s="449"/>
      <c r="FWS1448" s="449"/>
      <c r="FWT1448" s="449"/>
      <c r="FWU1448" s="449"/>
      <c r="FWV1448" s="449"/>
      <c r="FWW1448" s="449"/>
      <c r="FWX1448" s="449"/>
      <c r="FWY1448" s="449"/>
      <c r="FWZ1448" s="449"/>
      <c r="FXA1448" s="449"/>
      <c r="FXB1448" s="449"/>
      <c r="FXC1448" s="449"/>
      <c r="FXD1448" s="449"/>
      <c r="FXE1448" s="449"/>
      <c r="FXF1448" s="449"/>
      <c r="FXG1448" s="449"/>
      <c r="FXH1448" s="449"/>
      <c r="FXI1448" s="449"/>
      <c r="FXJ1448" s="449"/>
      <c r="FXK1448" s="449"/>
      <c r="FXL1448" s="449"/>
      <c r="FXM1448" s="449"/>
      <c r="FXN1448" s="449"/>
      <c r="FXO1448" s="449"/>
      <c r="FXP1448" s="449"/>
      <c r="FXQ1448" s="449"/>
      <c r="FXR1448" s="449"/>
      <c r="FXS1448" s="449"/>
      <c r="FXT1448" s="449"/>
      <c r="FXU1448" s="449"/>
      <c r="FXV1448" s="449"/>
      <c r="FXW1448" s="449"/>
      <c r="FXX1448" s="449"/>
      <c r="FXY1448" s="449"/>
      <c r="FXZ1448" s="449"/>
      <c r="FYA1448" s="449"/>
      <c r="FYB1448" s="449"/>
      <c r="FYC1448" s="449"/>
      <c r="FYD1448" s="449"/>
      <c r="FYE1448" s="449"/>
      <c r="FYF1448" s="449"/>
      <c r="FYG1448" s="449"/>
      <c r="FYH1448" s="449"/>
      <c r="FYI1448" s="449"/>
      <c r="FYJ1448" s="449"/>
      <c r="FYK1448" s="449"/>
      <c r="FYL1448" s="449"/>
      <c r="FYM1448" s="449"/>
      <c r="FYN1448" s="449"/>
      <c r="FYO1448" s="449"/>
      <c r="FYP1448" s="449"/>
      <c r="FYQ1448" s="449"/>
      <c r="FYR1448" s="449"/>
      <c r="FYS1448" s="449"/>
      <c r="FYT1448" s="449"/>
      <c r="FYU1448" s="449"/>
      <c r="FYV1448" s="449"/>
      <c r="FYW1448" s="449"/>
      <c r="FYX1448" s="449"/>
      <c r="FYY1448" s="449"/>
      <c r="FYZ1448" s="449"/>
      <c r="FZA1448" s="449"/>
      <c r="FZB1448" s="449"/>
      <c r="FZC1448" s="449"/>
      <c r="FZD1448" s="449"/>
      <c r="FZE1448" s="449"/>
      <c r="FZF1448" s="449"/>
      <c r="FZG1448" s="449"/>
      <c r="FZH1448" s="449"/>
      <c r="FZI1448" s="449"/>
      <c r="FZJ1448" s="449"/>
      <c r="FZK1448" s="449"/>
      <c r="FZL1448" s="449"/>
      <c r="FZM1448" s="449"/>
      <c r="FZN1448" s="449"/>
      <c r="FZO1448" s="449"/>
      <c r="FZP1448" s="449"/>
      <c r="FZQ1448" s="449"/>
      <c r="FZR1448" s="449"/>
      <c r="FZS1448" s="449"/>
      <c r="FZT1448" s="449"/>
      <c r="FZU1448" s="449"/>
      <c r="FZV1448" s="449"/>
      <c r="FZW1448" s="449"/>
      <c r="FZX1448" s="449"/>
      <c r="FZY1448" s="449"/>
      <c r="FZZ1448" s="449"/>
      <c r="GAA1448" s="449"/>
      <c r="GAB1448" s="449"/>
      <c r="GAC1448" s="449"/>
      <c r="GAD1448" s="449"/>
      <c r="GAE1448" s="449"/>
      <c r="GAF1448" s="449"/>
      <c r="GAG1448" s="449"/>
      <c r="GAH1448" s="449"/>
      <c r="GAI1448" s="449"/>
      <c r="GAJ1448" s="449"/>
      <c r="GAK1448" s="449"/>
      <c r="GAL1448" s="449"/>
      <c r="GAM1448" s="449"/>
      <c r="GAN1448" s="449"/>
      <c r="GAO1448" s="449"/>
      <c r="GAP1448" s="449"/>
      <c r="GAQ1448" s="449"/>
      <c r="GAR1448" s="449"/>
      <c r="GAS1448" s="449"/>
      <c r="GAT1448" s="449"/>
      <c r="GAU1448" s="449"/>
      <c r="GAV1448" s="449"/>
      <c r="GAW1448" s="449"/>
      <c r="GAX1448" s="449"/>
      <c r="GAY1448" s="449"/>
      <c r="GAZ1448" s="449"/>
      <c r="GBA1448" s="449"/>
      <c r="GBB1448" s="449"/>
      <c r="GBC1448" s="449"/>
      <c r="GBD1448" s="449"/>
      <c r="GBE1448" s="449"/>
      <c r="GBF1448" s="449"/>
      <c r="GBG1448" s="449"/>
      <c r="GBH1448" s="449"/>
      <c r="GBI1448" s="449"/>
      <c r="GBJ1448" s="449"/>
      <c r="GBK1448" s="449"/>
      <c r="GBL1448" s="449"/>
      <c r="GBM1448" s="449"/>
      <c r="GBN1448" s="449"/>
      <c r="GBO1448" s="449"/>
      <c r="GBP1448" s="449"/>
      <c r="GBQ1448" s="449"/>
      <c r="GBR1448" s="449"/>
      <c r="GBS1448" s="449"/>
      <c r="GBT1448" s="449"/>
      <c r="GBU1448" s="449"/>
      <c r="GBV1448" s="449"/>
      <c r="GBW1448" s="449"/>
      <c r="GBX1448" s="449"/>
      <c r="GBY1448" s="449"/>
      <c r="GBZ1448" s="449"/>
      <c r="GCA1448" s="449"/>
      <c r="GCB1448" s="449"/>
      <c r="GCC1448" s="449"/>
      <c r="GCD1448" s="449"/>
      <c r="GCE1448" s="449"/>
      <c r="GCF1448" s="449"/>
      <c r="GCG1448" s="449"/>
      <c r="GCH1448" s="449"/>
      <c r="GCI1448" s="449"/>
      <c r="GCJ1448" s="449"/>
      <c r="GCK1448" s="449"/>
      <c r="GCL1448" s="449"/>
      <c r="GCM1448" s="449"/>
      <c r="GCN1448" s="449"/>
      <c r="GCO1448" s="449"/>
      <c r="GCP1448" s="449"/>
      <c r="GCQ1448" s="449"/>
      <c r="GCR1448" s="449"/>
      <c r="GCS1448" s="449"/>
      <c r="GCT1448" s="449"/>
      <c r="GCU1448" s="449"/>
      <c r="GCV1448" s="449"/>
      <c r="GCW1448" s="449"/>
      <c r="GCX1448" s="449"/>
      <c r="GCY1448" s="449"/>
      <c r="GCZ1448" s="449"/>
      <c r="GDA1448" s="449"/>
      <c r="GDB1448" s="449"/>
      <c r="GDC1448" s="449"/>
      <c r="GDD1448" s="449"/>
      <c r="GDE1448" s="449"/>
      <c r="GDF1448" s="449"/>
      <c r="GDG1448" s="449"/>
      <c r="GDH1448" s="449"/>
      <c r="GDI1448" s="449"/>
      <c r="GDJ1448" s="449"/>
      <c r="GDK1448" s="449"/>
      <c r="GDL1448" s="449"/>
      <c r="GDM1448" s="449"/>
      <c r="GDN1448" s="449"/>
      <c r="GDO1448" s="449"/>
      <c r="GDP1448" s="449"/>
      <c r="GDQ1448" s="449"/>
      <c r="GDR1448" s="449"/>
      <c r="GDS1448" s="449"/>
      <c r="GDT1448" s="449"/>
      <c r="GDU1448" s="449"/>
      <c r="GDV1448" s="449"/>
      <c r="GDW1448" s="449"/>
      <c r="GDX1448" s="449"/>
      <c r="GDY1448" s="449"/>
      <c r="GDZ1448" s="449"/>
      <c r="GEA1448" s="449"/>
      <c r="GEB1448" s="449"/>
      <c r="GEC1448" s="449"/>
      <c r="GED1448" s="449"/>
      <c r="GEE1448" s="449"/>
      <c r="GEF1448" s="449"/>
      <c r="GEG1448" s="449"/>
      <c r="GEH1448" s="449"/>
      <c r="GEI1448" s="449"/>
      <c r="GEJ1448" s="449"/>
      <c r="GEK1448" s="449"/>
      <c r="GEL1448" s="449"/>
      <c r="GEM1448" s="449"/>
      <c r="GEN1448" s="449"/>
      <c r="GEO1448" s="449"/>
      <c r="GEP1448" s="449"/>
      <c r="GEQ1448" s="449"/>
      <c r="GER1448" s="449"/>
      <c r="GES1448" s="449"/>
      <c r="GET1448" s="449"/>
      <c r="GEU1448" s="449"/>
      <c r="GEV1448" s="449"/>
      <c r="GEW1448" s="449"/>
      <c r="GEX1448" s="449"/>
      <c r="GEY1448" s="449"/>
      <c r="GEZ1448" s="449"/>
      <c r="GFA1448" s="449"/>
      <c r="GFB1448" s="449"/>
      <c r="GFC1448" s="449"/>
      <c r="GFD1448" s="449"/>
      <c r="GFE1448" s="449"/>
      <c r="GFF1448" s="449"/>
      <c r="GFG1448" s="449"/>
      <c r="GFH1448" s="449"/>
      <c r="GFI1448" s="449"/>
      <c r="GFJ1448" s="449"/>
      <c r="GFK1448" s="449"/>
      <c r="GFL1448" s="449"/>
      <c r="GFM1448" s="449"/>
      <c r="GFN1448" s="449"/>
      <c r="GFO1448" s="449"/>
      <c r="GFP1448" s="449"/>
      <c r="GFQ1448" s="449"/>
      <c r="GFR1448" s="449"/>
      <c r="GFS1448" s="449"/>
      <c r="GFT1448" s="449"/>
      <c r="GFU1448" s="449"/>
      <c r="GFV1448" s="449"/>
      <c r="GFW1448" s="449"/>
      <c r="GFX1448" s="449"/>
      <c r="GFY1448" s="449"/>
      <c r="GFZ1448" s="449"/>
      <c r="GGA1448" s="449"/>
      <c r="GGB1448" s="449"/>
      <c r="GGC1448" s="449"/>
      <c r="GGD1448" s="449"/>
      <c r="GGE1448" s="449"/>
      <c r="GGF1448" s="449"/>
      <c r="GGG1448" s="449"/>
      <c r="GGH1448" s="449"/>
      <c r="GGI1448" s="449"/>
      <c r="GGJ1448" s="449"/>
      <c r="GGK1448" s="449"/>
      <c r="GGL1448" s="449"/>
      <c r="GGM1448" s="449"/>
      <c r="GGN1448" s="449"/>
      <c r="GGO1448" s="449"/>
      <c r="GGP1448" s="449"/>
      <c r="GGQ1448" s="449"/>
      <c r="GGR1448" s="449"/>
      <c r="GGS1448" s="449"/>
      <c r="GGT1448" s="449"/>
      <c r="GGU1448" s="449"/>
      <c r="GGV1448" s="449"/>
      <c r="GGW1448" s="449"/>
      <c r="GGX1448" s="449"/>
      <c r="GGY1448" s="449"/>
      <c r="GGZ1448" s="449"/>
      <c r="GHA1448" s="449"/>
      <c r="GHB1448" s="449"/>
      <c r="GHC1448" s="449"/>
      <c r="GHD1448" s="449"/>
      <c r="GHE1448" s="449"/>
      <c r="GHF1448" s="449"/>
      <c r="GHG1448" s="449"/>
      <c r="GHH1448" s="449"/>
      <c r="GHI1448" s="449"/>
      <c r="GHJ1448" s="449"/>
      <c r="GHK1448" s="449"/>
      <c r="GHL1448" s="449"/>
      <c r="GHM1448" s="449"/>
      <c r="GHN1448" s="449"/>
      <c r="GHO1448" s="449"/>
      <c r="GHP1448" s="449"/>
      <c r="GHQ1448" s="449"/>
      <c r="GHR1448" s="449"/>
      <c r="GHS1448" s="449"/>
      <c r="GHT1448" s="449"/>
      <c r="GHU1448" s="449"/>
      <c r="GHV1448" s="449"/>
      <c r="GHW1448" s="449"/>
      <c r="GHX1448" s="449"/>
      <c r="GHY1448" s="449"/>
      <c r="GHZ1448" s="449"/>
      <c r="GIA1448" s="449"/>
      <c r="GIB1448" s="449"/>
      <c r="GIC1448" s="449"/>
      <c r="GID1448" s="449"/>
      <c r="GIE1448" s="449"/>
      <c r="GIF1448" s="449"/>
      <c r="GIG1448" s="449"/>
      <c r="GIH1448" s="449"/>
      <c r="GII1448" s="449"/>
      <c r="GIJ1448" s="449"/>
      <c r="GIK1448" s="449"/>
      <c r="GIL1448" s="449"/>
      <c r="GIM1448" s="449"/>
      <c r="GIN1448" s="449"/>
      <c r="GIO1448" s="449"/>
      <c r="GIP1448" s="449"/>
      <c r="GIQ1448" s="449"/>
      <c r="GIR1448" s="449"/>
      <c r="GIS1448" s="449"/>
      <c r="GIT1448" s="449"/>
      <c r="GIU1448" s="449"/>
      <c r="GIV1448" s="449"/>
      <c r="GIW1448" s="449"/>
      <c r="GIX1448" s="449"/>
      <c r="GIY1448" s="449"/>
      <c r="GIZ1448" s="449"/>
      <c r="GJA1448" s="449"/>
      <c r="GJB1448" s="449"/>
      <c r="GJC1448" s="449"/>
      <c r="GJD1448" s="449"/>
      <c r="GJE1448" s="449"/>
      <c r="GJF1448" s="449"/>
      <c r="GJG1448" s="449"/>
      <c r="GJH1448" s="449"/>
      <c r="GJI1448" s="449"/>
      <c r="GJJ1448" s="449"/>
      <c r="GJK1448" s="449"/>
      <c r="GJL1448" s="449"/>
      <c r="GJM1448" s="449"/>
      <c r="GJN1448" s="449"/>
      <c r="GJO1448" s="449"/>
      <c r="GJP1448" s="449"/>
      <c r="GJQ1448" s="449"/>
      <c r="GJR1448" s="449"/>
      <c r="GJS1448" s="449"/>
      <c r="GJT1448" s="449"/>
      <c r="GJU1448" s="449"/>
      <c r="GJV1448" s="449"/>
      <c r="GJW1448" s="449"/>
      <c r="GJX1448" s="449"/>
      <c r="GJY1448" s="449"/>
      <c r="GJZ1448" s="449"/>
      <c r="GKA1448" s="449"/>
      <c r="GKB1448" s="449"/>
      <c r="GKC1448" s="449"/>
      <c r="GKD1448" s="449"/>
      <c r="GKE1448" s="449"/>
      <c r="GKF1448" s="449"/>
      <c r="GKG1448" s="449"/>
      <c r="GKH1448" s="449"/>
      <c r="GKI1448" s="449"/>
      <c r="GKJ1448" s="449"/>
      <c r="GKK1448" s="449"/>
      <c r="GKL1448" s="449"/>
      <c r="GKM1448" s="449"/>
      <c r="GKN1448" s="449"/>
      <c r="GKO1448" s="449"/>
      <c r="GKP1448" s="449"/>
      <c r="GKQ1448" s="449"/>
      <c r="GKR1448" s="449"/>
      <c r="GKS1448" s="449"/>
      <c r="GKT1448" s="449"/>
      <c r="GKU1448" s="449"/>
      <c r="GKV1448" s="449"/>
      <c r="GKW1448" s="449"/>
      <c r="GKX1448" s="449"/>
      <c r="GKY1448" s="449"/>
      <c r="GKZ1448" s="449"/>
      <c r="GLA1448" s="449"/>
      <c r="GLB1448" s="449"/>
      <c r="GLC1448" s="449"/>
      <c r="GLD1448" s="449"/>
      <c r="GLE1448" s="449"/>
      <c r="GLF1448" s="449"/>
      <c r="GLG1448" s="449"/>
      <c r="GLH1448" s="449"/>
      <c r="GLI1448" s="449"/>
      <c r="GLJ1448" s="449"/>
      <c r="GLK1448" s="449"/>
      <c r="GLL1448" s="449"/>
      <c r="GLM1448" s="449"/>
      <c r="GLN1448" s="449"/>
      <c r="GLO1448" s="449"/>
      <c r="GLP1448" s="449"/>
      <c r="GLQ1448" s="449"/>
      <c r="GLR1448" s="449"/>
      <c r="GLS1448" s="449"/>
      <c r="GLT1448" s="449"/>
      <c r="GLU1448" s="449"/>
      <c r="GLV1448" s="449"/>
      <c r="GLW1448" s="449"/>
      <c r="GLX1448" s="449"/>
      <c r="GLY1448" s="449"/>
      <c r="GLZ1448" s="449"/>
      <c r="GMA1448" s="449"/>
      <c r="GMB1448" s="449"/>
      <c r="GMC1448" s="449"/>
      <c r="GMD1448" s="449"/>
      <c r="GME1448" s="449"/>
      <c r="GMF1448" s="449"/>
      <c r="GMG1448" s="449"/>
      <c r="GMH1448" s="449"/>
      <c r="GMI1448" s="449"/>
      <c r="GMJ1448" s="449"/>
      <c r="GMK1448" s="449"/>
      <c r="GML1448" s="449"/>
      <c r="GMM1448" s="449"/>
      <c r="GMN1448" s="449"/>
      <c r="GMO1448" s="449"/>
      <c r="GMP1448" s="449"/>
      <c r="GMQ1448" s="449"/>
      <c r="GMR1448" s="449"/>
      <c r="GMS1448" s="449"/>
      <c r="GMT1448" s="449"/>
      <c r="GMU1448" s="449"/>
      <c r="GMV1448" s="449"/>
      <c r="GMW1448" s="449"/>
      <c r="GMX1448" s="449"/>
      <c r="GMY1448" s="449"/>
      <c r="GMZ1448" s="449"/>
      <c r="GNA1448" s="449"/>
      <c r="GNB1448" s="449"/>
      <c r="GNC1448" s="449"/>
      <c r="GND1448" s="449"/>
      <c r="GNE1448" s="449"/>
      <c r="GNF1448" s="449"/>
      <c r="GNG1448" s="449"/>
      <c r="GNH1448" s="449"/>
      <c r="GNI1448" s="449"/>
      <c r="GNJ1448" s="449"/>
      <c r="GNK1448" s="449"/>
      <c r="GNL1448" s="449"/>
      <c r="GNM1448" s="449"/>
      <c r="GNN1448" s="449"/>
      <c r="GNO1448" s="449"/>
      <c r="GNP1448" s="449"/>
      <c r="GNQ1448" s="449"/>
      <c r="GNR1448" s="449"/>
      <c r="GNS1448" s="449"/>
      <c r="GNT1448" s="449"/>
      <c r="GNU1448" s="449"/>
      <c r="GNV1448" s="449"/>
      <c r="GNW1448" s="449"/>
      <c r="GNX1448" s="449"/>
      <c r="GNY1448" s="449"/>
      <c r="GNZ1448" s="449"/>
      <c r="GOA1448" s="449"/>
      <c r="GOB1448" s="449"/>
      <c r="GOC1448" s="449"/>
      <c r="GOD1448" s="449"/>
      <c r="GOE1448" s="449"/>
      <c r="GOF1448" s="449"/>
      <c r="GOG1448" s="449"/>
      <c r="GOH1448" s="449"/>
      <c r="GOI1448" s="449"/>
      <c r="GOJ1448" s="449"/>
      <c r="GOK1448" s="449"/>
      <c r="GOL1448" s="449"/>
      <c r="GOM1448" s="449"/>
      <c r="GON1448" s="449"/>
      <c r="GOO1448" s="449"/>
      <c r="GOP1448" s="449"/>
      <c r="GOQ1448" s="449"/>
      <c r="GOR1448" s="449"/>
      <c r="GOS1448" s="449"/>
      <c r="GOT1448" s="449"/>
      <c r="GOU1448" s="449"/>
      <c r="GOV1448" s="449"/>
      <c r="GOW1448" s="449"/>
      <c r="GOX1448" s="449"/>
      <c r="GOY1448" s="449"/>
      <c r="GOZ1448" s="449"/>
      <c r="GPA1448" s="449"/>
      <c r="GPB1448" s="449"/>
      <c r="GPC1448" s="449"/>
      <c r="GPD1448" s="449"/>
      <c r="GPE1448" s="449"/>
      <c r="GPF1448" s="449"/>
      <c r="GPG1448" s="449"/>
      <c r="GPH1448" s="449"/>
      <c r="GPI1448" s="449"/>
      <c r="GPJ1448" s="449"/>
      <c r="GPK1448" s="449"/>
      <c r="GPL1448" s="449"/>
      <c r="GPM1448" s="449"/>
      <c r="GPN1448" s="449"/>
      <c r="GPO1448" s="449"/>
      <c r="GPP1448" s="449"/>
      <c r="GPQ1448" s="449"/>
      <c r="GPR1448" s="449"/>
      <c r="GPS1448" s="449"/>
      <c r="GPT1448" s="449"/>
      <c r="GPU1448" s="449"/>
      <c r="GPV1448" s="449"/>
      <c r="GPW1448" s="449"/>
      <c r="GPX1448" s="449"/>
      <c r="GPY1448" s="449"/>
      <c r="GPZ1448" s="449"/>
      <c r="GQA1448" s="449"/>
      <c r="GQB1448" s="449"/>
      <c r="GQC1448" s="449"/>
      <c r="GQD1448" s="449"/>
      <c r="GQE1448" s="449"/>
      <c r="GQF1448" s="449"/>
      <c r="GQG1448" s="449"/>
      <c r="GQH1448" s="449"/>
      <c r="GQI1448" s="449"/>
      <c r="GQJ1448" s="449"/>
      <c r="GQK1448" s="449"/>
      <c r="GQL1448" s="449"/>
      <c r="GQM1448" s="449"/>
      <c r="GQN1448" s="449"/>
      <c r="GQO1448" s="449"/>
      <c r="GQP1448" s="449"/>
      <c r="GQQ1448" s="449"/>
      <c r="GQR1448" s="449"/>
      <c r="GQS1448" s="449"/>
      <c r="GQT1448" s="449"/>
      <c r="GQU1448" s="449"/>
      <c r="GQV1448" s="449"/>
      <c r="GQW1448" s="449"/>
      <c r="GQX1448" s="449"/>
      <c r="GQY1448" s="449"/>
      <c r="GQZ1448" s="449"/>
      <c r="GRA1448" s="449"/>
      <c r="GRB1448" s="449"/>
      <c r="GRC1448" s="449"/>
      <c r="GRD1448" s="449"/>
      <c r="GRE1448" s="449"/>
      <c r="GRF1448" s="449"/>
      <c r="GRG1448" s="449"/>
      <c r="GRH1448" s="449"/>
      <c r="GRI1448" s="449"/>
      <c r="GRJ1448" s="449"/>
      <c r="GRK1448" s="449"/>
      <c r="GRL1448" s="449"/>
      <c r="GRM1448" s="449"/>
      <c r="GRN1448" s="449"/>
      <c r="GRO1448" s="449"/>
      <c r="GRP1448" s="449"/>
      <c r="GRQ1448" s="449"/>
      <c r="GRR1448" s="449"/>
      <c r="GRS1448" s="449"/>
      <c r="GRT1448" s="449"/>
      <c r="GRU1448" s="449"/>
      <c r="GRV1448" s="449"/>
      <c r="GRW1448" s="449"/>
      <c r="GRX1448" s="449"/>
      <c r="GRY1448" s="449"/>
      <c r="GRZ1448" s="449"/>
      <c r="GSA1448" s="449"/>
      <c r="GSB1448" s="449"/>
      <c r="GSC1448" s="449"/>
      <c r="GSD1448" s="449"/>
      <c r="GSE1448" s="449"/>
      <c r="GSF1448" s="449"/>
      <c r="GSG1448" s="449"/>
      <c r="GSH1448" s="449"/>
      <c r="GSI1448" s="449"/>
      <c r="GSJ1448" s="449"/>
      <c r="GSK1448" s="449"/>
      <c r="GSL1448" s="449"/>
      <c r="GSM1448" s="449"/>
      <c r="GSN1448" s="449"/>
      <c r="GSO1448" s="449"/>
      <c r="GSP1448" s="449"/>
      <c r="GSQ1448" s="449"/>
      <c r="GSR1448" s="449"/>
      <c r="GSS1448" s="449"/>
      <c r="GST1448" s="449"/>
      <c r="GSU1448" s="449"/>
      <c r="GSV1448" s="449"/>
      <c r="GSW1448" s="449"/>
      <c r="GSX1448" s="449"/>
      <c r="GSY1448" s="449"/>
      <c r="GSZ1448" s="449"/>
      <c r="GTA1448" s="449"/>
      <c r="GTB1448" s="449"/>
      <c r="GTC1448" s="449"/>
      <c r="GTD1448" s="449"/>
      <c r="GTE1448" s="449"/>
      <c r="GTF1448" s="449"/>
      <c r="GTG1448" s="449"/>
      <c r="GTH1448" s="449"/>
      <c r="GTI1448" s="449"/>
      <c r="GTJ1448" s="449"/>
      <c r="GTK1448" s="449"/>
      <c r="GTL1448" s="449"/>
      <c r="GTM1448" s="449"/>
      <c r="GTN1448" s="449"/>
      <c r="GTO1448" s="449"/>
      <c r="GTP1448" s="449"/>
      <c r="GTQ1448" s="449"/>
      <c r="GTR1448" s="449"/>
      <c r="GTS1448" s="449"/>
      <c r="GTT1448" s="449"/>
      <c r="GTU1448" s="449"/>
      <c r="GTV1448" s="449"/>
      <c r="GTW1448" s="449"/>
      <c r="GTX1448" s="449"/>
      <c r="GTY1448" s="449"/>
      <c r="GTZ1448" s="449"/>
      <c r="GUA1448" s="449"/>
      <c r="GUB1448" s="449"/>
      <c r="GUC1448" s="449"/>
      <c r="GUD1448" s="449"/>
      <c r="GUE1448" s="449"/>
      <c r="GUF1448" s="449"/>
      <c r="GUG1448" s="449"/>
      <c r="GUH1448" s="449"/>
      <c r="GUI1448" s="449"/>
      <c r="GUJ1448" s="449"/>
      <c r="GUK1448" s="449"/>
      <c r="GUL1448" s="449"/>
      <c r="GUM1448" s="449"/>
      <c r="GUN1448" s="449"/>
      <c r="GUO1448" s="449"/>
      <c r="GUP1448" s="449"/>
      <c r="GUQ1448" s="449"/>
      <c r="GUR1448" s="449"/>
      <c r="GUS1448" s="449"/>
      <c r="GUT1448" s="449"/>
      <c r="GUU1448" s="449"/>
      <c r="GUV1448" s="449"/>
      <c r="GUW1448" s="449"/>
      <c r="GUX1448" s="449"/>
      <c r="GUY1448" s="449"/>
      <c r="GUZ1448" s="449"/>
      <c r="GVA1448" s="449"/>
      <c r="GVB1448" s="449"/>
      <c r="GVC1448" s="449"/>
      <c r="GVD1448" s="449"/>
      <c r="GVE1448" s="449"/>
      <c r="GVF1448" s="449"/>
      <c r="GVG1448" s="449"/>
      <c r="GVH1448" s="449"/>
      <c r="GVI1448" s="449"/>
      <c r="GVJ1448" s="449"/>
      <c r="GVK1448" s="449"/>
      <c r="GVL1448" s="449"/>
      <c r="GVM1448" s="449"/>
      <c r="GVN1448" s="449"/>
      <c r="GVO1448" s="449"/>
      <c r="GVP1448" s="449"/>
      <c r="GVQ1448" s="449"/>
      <c r="GVR1448" s="449"/>
      <c r="GVS1448" s="449"/>
      <c r="GVT1448" s="449"/>
      <c r="GVU1448" s="449"/>
      <c r="GVV1448" s="449"/>
      <c r="GVW1448" s="449"/>
      <c r="GVX1448" s="449"/>
      <c r="GVY1448" s="449"/>
      <c r="GVZ1448" s="449"/>
      <c r="GWA1448" s="449"/>
      <c r="GWB1448" s="449"/>
      <c r="GWC1448" s="449"/>
      <c r="GWD1448" s="449"/>
      <c r="GWE1448" s="449"/>
      <c r="GWF1448" s="449"/>
      <c r="GWG1448" s="449"/>
      <c r="GWH1448" s="449"/>
      <c r="GWI1448" s="449"/>
      <c r="GWJ1448" s="449"/>
      <c r="GWK1448" s="449"/>
      <c r="GWL1448" s="449"/>
      <c r="GWM1448" s="449"/>
      <c r="GWN1448" s="449"/>
      <c r="GWO1448" s="449"/>
      <c r="GWP1448" s="449"/>
      <c r="GWQ1448" s="449"/>
      <c r="GWR1448" s="449"/>
      <c r="GWS1448" s="449"/>
      <c r="GWT1448" s="449"/>
      <c r="GWU1448" s="449"/>
      <c r="GWV1448" s="449"/>
      <c r="GWW1448" s="449"/>
      <c r="GWX1448" s="449"/>
      <c r="GWY1448" s="449"/>
      <c r="GWZ1448" s="449"/>
      <c r="GXA1448" s="449"/>
      <c r="GXB1448" s="449"/>
      <c r="GXC1448" s="449"/>
      <c r="GXD1448" s="449"/>
      <c r="GXE1448" s="449"/>
      <c r="GXF1448" s="449"/>
      <c r="GXG1448" s="449"/>
      <c r="GXH1448" s="449"/>
      <c r="GXI1448" s="449"/>
      <c r="GXJ1448" s="449"/>
      <c r="GXK1448" s="449"/>
      <c r="GXL1448" s="449"/>
      <c r="GXM1448" s="449"/>
      <c r="GXN1448" s="449"/>
      <c r="GXO1448" s="449"/>
      <c r="GXP1448" s="449"/>
      <c r="GXQ1448" s="449"/>
      <c r="GXR1448" s="449"/>
      <c r="GXS1448" s="449"/>
      <c r="GXT1448" s="449"/>
      <c r="GXU1448" s="449"/>
      <c r="GXV1448" s="449"/>
      <c r="GXW1448" s="449"/>
      <c r="GXX1448" s="449"/>
      <c r="GXY1448" s="449"/>
      <c r="GXZ1448" s="449"/>
      <c r="GYA1448" s="449"/>
      <c r="GYB1448" s="449"/>
      <c r="GYC1448" s="449"/>
      <c r="GYD1448" s="449"/>
      <c r="GYE1448" s="449"/>
      <c r="GYF1448" s="449"/>
      <c r="GYG1448" s="449"/>
      <c r="GYH1448" s="449"/>
      <c r="GYI1448" s="449"/>
      <c r="GYJ1448" s="449"/>
      <c r="GYK1448" s="449"/>
      <c r="GYL1448" s="449"/>
      <c r="GYM1448" s="449"/>
      <c r="GYN1448" s="449"/>
      <c r="GYO1448" s="449"/>
      <c r="GYP1448" s="449"/>
      <c r="GYQ1448" s="449"/>
      <c r="GYR1448" s="449"/>
      <c r="GYS1448" s="449"/>
      <c r="GYT1448" s="449"/>
      <c r="GYU1448" s="449"/>
      <c r="GYV1448" s="449"/>
      <c r="GYW1448" s="449"/>
      <c r="GYX1448" s="449"/>
      <c r="GYY1448" s="449"/>
      <c r="GYZ1448" s="449"/>
      <c r="GZA1448" s="449"/>
      <c r="GZB1448" s="449"/>
      <c r="GZC1448" s="449"/>
      <c r="GZD1448" s="449"/>
      <c r="GZE1448" s="449"/>
      <c r="GZF1448" s="449"/>
      <c r="GZG1448" s="449"/>
      <c r="GZH1448" s="449"/>
      <c r="GZI1448" s="449"/>
      <c r="GZJ1448" s="449"/>
      <c r="GZK1448" s="449"/>
      <c r="GZL1448" s="449"/>
      <c r="GZM1448" s="449"/>
      <c r="GZN1448" s="449"/>
      <c r="GZO1448" s="449"/>
      <c r="GZP1448" s="449"/>
      <c r="GZQ1448" s="449"/>
      <c r="GZR1448" s="449"/>
      <c r="GZS1448" s="449"/>
      <c r="GZT1448" s="449"/>
      <c r="GZU1448" s="449"/>
      <c r="GZV1448" s="449"/>
      <c r="GZW1448" s="449"/>
      <c r="GZX1448" s="449"/>
      <c r="GZY1448" s="449"/>
      <c r="GZZ1448" s="449"/>
      <c r="HAA1448" s="449"/>
      <c r="HAB1448" s="449"/>
      <c r="HAC1448" s="449"/>
      <c r="HAD1448" s="449"/>
      <c r="HAE1448" s="449"/>
      <c r="HAF1448" s="449"/>
      <c r="HAG1448" s="449"/>
      <c r="HAH1448" s="449"/>
      <c r="HAI1448" s="449"/>
      <c r="HAJ1448" s="449"/>
      <c r="HAK1448" s="449"/>
      <c r="HAL1448" s="449"/>
      <c r="HAM1448" s="449"/>
      <c r="HAN1448" s="449"/>
      <c r="HAO1448" s="449"/>
      <c r="HAP1448" s="449"/>
      <c r="HAQ1448" s="449"/>
      <c r="HAR1448" s="449"/>
      <c r="HAS1448" s="449"/>
      <c r="HAT1448" s="449"/>
      <c r="HAU1448" s="449"/>
      <c r="HAV1448" s="449"/>
      <c r="HAW1448" s="449"/>
      <c r="HAX1448" s="449"/>
      <c r="HAY1448" s="449"/>
      <c r="HAZ1448" s="449"/>
      <c r="HBA1448" s="449"/>
      <c r="HBB1448" s="449"/>
      <c r="HBC1448" s="449"/>
      <c r="HBD1448" s="449"/>
      <c r="HBE1448" s="449"/>
      <c r="HBF1448" s="449"/>
      <c r="HBG1448" s="449"/>
      <c r="HBH1448" s="449"/>
      <c r="HBI1448" s="449"/>
      <c r="HBJ1448" s="449"/>
      <c r="HBK1448" s="449"/>
      <c r="HBL1448" s="449"/>
      <c r="HBM1448" s="449"/>
      <c r="HBN1448" s="449"/>
      <c r="HBO1448" s="449"/>
      <c r="HBP1448" s="449"/>
      <c r="HBQ1448" s="449"/>
      <c r="HBR1448" s="449"/>
      <c r="HBS1448" s="449"/>
      <c r="HBT1448" s="449"/>
      <c r="HBU1448" s="449"/>
      <c r="HBV1448" s="449"/>
      <c r="HBW1448" s="449"/>
      <c r="HBX1448" s="449"/>
      <c r="HBY1448" s="449"/>
      <c r="HBZ1448" s="449"/>
      <c r="HCA1448" s="449"/>
      <c r="HCB1448" s="449"/>
      <c r="HCC1448" s="449"/>
      <c r="HCD1448" s="449"/>
      <c r="HCE1448" s="449"/>
      <c r="HCF1448" s="449"/>
      <c r="HCG1448" s="449"/>
      <c r="HCH1448" s="449"/>
      <c r="HCI1448" s="449"/>
      <c r="HCJ1448" s="449"/>
      <c r="HCK1448" s="449"/>
      <c r="HCL1448" s="449"/>
      <c r="HCM1448" s="449"/>
      <c r="HCN1448" s="449"/>
      <c r="HCO1448" s="449"/>
      <c r="HCP1448" s="449"/>
      <c r="HCQ1448" s="449"/>
      <c r="HCR1448" s="449"/>
      <c r="HCS1448" s="449"/>
      <c r="HCT1448" s="449"/>
      <c r="HCU1448" s="449"/>
      <c r="HCV1448" s="449"/>
      <c r="HCW1448" s="449"/>
      <c r="HCX1448" s="449"/>
      <c r="HCY1448" s="449"/>
      <c r="HCZ1448" s="449"/>
      <c r="HDA1448" s="449"/>
      <c r="HDB1448" s="449"/>
      <c r="HDC1448" s="449"/>
      <c r="HDD1448" s="449"/>
      <c r="HDE1448" s="449"/>
      <c r="HDF1448" s="449"/>
      <c r="HDG1448" s="449"/>
      <c r="HDH1448" s="449"/>
      <c r="HDI1448" s="449"/>
      <c r="HDJ1448" s="449"/>
      <c r="HDK1448" s="449"/>
      <c r="HDL1448" s="449"/>
      <c r="HDM1448" s="449"/>
      <c r="HDN1448" s="449"/>
      <c r="HDO1448" s="449"/>
      <c r="HDP1448" s="449"/>
      <c r="HDQ1448" s="449"/>
      <c r="HDR1448" s="449"/>
      <c r="HDS1448" s="449"/>
      <c r="HDT1448" s="449"/>
      <c r="HDU1448" s="449"/>
      <c r="HDV1448" s="449"/>
      <c r="HDW1448" s="449"/>
      <c r="HDX1448" s="449"/>
      <c r="HDY1448" s="449"/>
      <c r="HDZ1448" s="449"/>
      <c r="HEA1448" s="449"/>
      <c r="HEB1448" s="449"/>
      <c r="HEC1448" s="449"/>
      <c r="HED1448" s="449"/>
      <c r="HEE1448" s="449"/>
      <c r="HEF1448" s="449"/>
      <c r="HEG1448" s="449"/>
      <c r="HEH1448" s="449"/>
      <c r="HEI1448" s="449"/>
      <c r="HEJ1448" s="449"/>
      <c r="HEK1448" s="449"/>
      <c r="HEL1448" s="449"/>
      <c r="HEM1448" s="449"/>
      <c r="HEN1448" s="449"/>
      <c r="HEO1448" s="449"/>
      <c r="HEP1448" s="449"/>
      <c r="HEQ1448" s="449"/>
      <c r="HER1448" s="449"/>
      <c r="HES1448" s="449"/>
      <c r="HET1448" s="449"/>
      <c r="HEU1448" s="449"/>
      <c r="HEV1448" s="449"/>
      <c r="HEW1448" s="449"/>
      <c r="HEX1448" s="449"/>
      <c r="HEY1448" s="449"/>
      <c r="HEZ1448" s="449"/>
      <c r="HFA1448" s="449"/>
      <c r="HFB1448" s="449"/>
      <c r="HFC1448" s="449"/>
      <c r="HFD1448" s="449"/>
      <c r="HFE1448" s="449"/>
      <c r="HFF1448" s="449"/>
      <c r="HFG1448" s="449"/>
      <c r="HFH1448" s="449"/>
      <c r="HFI1448" s="449"/>
      <c r="HFJ1448" s="449"/>
      <c r="HFK1448" s="449"/>
      <c r="HFL1448" s="449"/>
      <c r="HFM1448" s="449"/>
      <c r="HFN1448" s="449"/>
      <c r="HFO1448" s="449"/>
      <c r="HFP1448" s="449"/>
      <c r="HFQ1448" s="449"/>
      <c r="HFR1448" s="449"/>
      <c r="HFS1448" s="449"/>
      <c r="HFT1448" s="449"/>
      <c r="HFU1448" s="449"/>
      <c r="HFV1448" s="449"/>
      <c r="HFW1448" s="449"/>
      <c r="HFX1448" s="449"/>
      <c r="HFY1448" s="449"/>
      <c r="HFZ1448" s="449"/>
      <c r="HGA1448" s="449"/>
      <c r="HGB1448" s="449"/>
      <c r="HGC1448" s="449"/>
      <c r="HGD1448" s="449"/>
      <c r="HGE1448" s="449"/>
      <c r="HGF1448" s="449"/>
      <c r="HGG1448" s="449"/>
      <c r="HGH1448" s="449"/>
      <c r="HGI1448" s="449"/>
      <c r="HGJ1448" s="449"/>
      <c r="HGK1448" s="449"/>
      <c r="HGL1448" s="449"/>
      <c r="HGM1448" s="449"/>
      <c r="HGN1448" s="449"/>
      <c r="HGO1448" s="449"/>
      <c r="HGP1448" s="449"/>
      <c r="HGQ1448" s="449"/>
      <c r="HGR1448" s="449"/>
      <c r="HGS1448" s="449"/>
      <c r="HGT1448" s="449"/>
      <c r="HGU1448" s="449"/>
      <c r="HGV1448" s="449"/>
      <c r="HGW1448" s="449"/>
      <c r="HGX1448" s="449"/>
      <c r="HGY1448" s="449"/>
      <c r="HGZ1448" s="449"/>
      <c r="HHA1448" s="449"/>
      <c r="HHB1448" s="449"/>
      <c r="HHC1448" s="449"/>
      <c r="HHD1448" s="449"/>
      <c r="HHE1448" s="449"/>
      <c r="HHF1448" s="449"/>
      <c r="HHG1448" s="449"/>
      <c r="HHH1448" s="449"/>
      <c r="HHI1448" s="449"/>
      <c r="HHJ1448" s="449"/>
      <c r="HHK1448" s="449"/>
      <c r="HHL1448" s="449"/>
      <c r="HHM1448" s="449"/>
      <c r="HHN1448" s="449"/>
      <c r="HHO1448" s="449"/>
      <c r="HHP1448" s="449"/>
      <c r="HHQ1448" s="449"/>
      <c r="HHR1448" s="449"/>
      <c r="HHS1448" s="449"/>
      <c r="HHT1448" s="449"/>
      <c r="HHU1448" s="449"/>
      <c r="HHV1448" s="449"/>
      <c r="HHW1448" s="449"/>
      <c r="HHX1448" s="449"/>
      <c r="HHY1448" s="449"/>
      <c r="HHZ1448" s="449"/>
      <c r="HIA1448" s="449"/>
      <c r="HIB1448" s="449"/>
      <c r="HIC1448" s="449"/>
      <c r="HID1448" s="449"/>
      <c r="HIE1448" s="449"/>
      <c r="HIF1448" s="449"/>
      <c r="HIG1448" s="449"/>
      <c r="HIH1448" s="449"/>
      <c r="HII1448" s="449"/>
      <c r="HIJ1448" s="449"/>
      <c r="HIK1448" s="449"/>
      <c r="HIL1448" s="449"/>
      <c r="HIM1448" s="449"/>
      <c r="HIN1448" s="449"/>
      <c r="HIO1448" s="449"/>
      <c r="HIP1448" s="449"/>
      <c r="HIQ1448" s="449"/>
      <c r="HIR1448" s="449"/>
      <c r="HIS1448" s="449"/>
      <c r="HIT1448" s="449"/>
      <c r="HIU1448" s="449"/>
      <c r="HIV1448" s="449"/>
      <c r="HIW1448" s="449"/>
      <c r="HIX1448" s="449"/>
      <c r="HIY1448" s="449"/>
      <c r="HIZ1448" s="449"/>
      <c r="HJA1448" s="449"/>
      <c r="HJB1448" s="449"/>
      <c r="HJC1448" s="449"/>
      <c r="HJD1448" s="449"/>
      <c r="HJE1448" s="449"/>
      <c r="HJF1448" s="449"/>
      <c r="HJG1448" s="449"/>
      <c r="HJH1448" s="449"/>
      <c r="HJI1448" s="449"/>
      <c r="HJJ1448" s="449"/>
      <c r="HJK1448" s="449"/>
      <c r="HJL1448" s="449"/>
      <c r="HJM1448" s="449"/>
      <c r="HJN1448" s="449"/>
      <c r="HJO1448" s="449"/>
      <c r="HJP1448" s="449"/>
      <c r="HJQ1448" s="449"/>
      <c r="HJR1448" s="449"/>
      <c r="HJS1448" s="449"/>
      <c r="HJT1448" s="449"/>
      <c r="HJU1448" s="449"/>
      <c r="HJV1448" s="449"/>
      <c r="HJW1448" s="449"/>
      <c r="HJX1448" s="449"/>
      <c r="HJY1448" s="449"/>
      <c r="HJZ1448" s="449"/>
      <c r="HKA1448" s="449"/>
      <c r="HKB1448" s="449"/>
      <c r="HKC1448" s="449"/>
      <c r="HKD1448" s="449"/>
      <c r="HKE1448" s="449"/>
      <c r="HKF1448" s="449"/>
      <c r="HKG1448" s="449"/>
      <c r="HKH1448" s="449"/>
      <c r="HKI1448" s="449"/>
      <c r="HKJ1448" s="449"/>
      <c r="HKK1448" s="449"/>
      <c r="HKL1448" s="449"/>
      <c r="HKM1448" s="449"/>
      <c r="HKN1448" s="449"/>
      <c r="HKO1448" s="449"/>
      <c r="HKP1448" s="449"/>
      <c r="HKQ1448" s="449"/>
      <c r="HKR1448" s="449"/>
      <c r="HKS1448" s="449"/>
      <c r="HKT1448" s="449"/>
      <c r="HKU1448" s="449"/>
      <c r="HKV1448" s="449"/>
      <c r="HKW1448" s="449"/>
      <c r="HKX1448" s="449"/>
      <c r="HKY1448" s="449"/>
      <c r="HKZ1448" s="449"/>
      <c r="HLA1448" s="449"/>
      <c r="HLB1448" s="449"/>
      <c r="HLC1448" s="449"/>
      <c r="HLD1448" s="449"/>
      <c r="HLE1448" s="449"/>
      <c r="HLF1448" s="449"/>
      <c r="HLG1448" s="449"/>
      <c r="HLH1448" s="449"/>
      <c r="HLI1448" s="449"/>
      <c r="HLJ1448" s="449"/>
      <c r="HLK1448" s="449"/>
      <c r="HLL1448" s="449"/>
      <c r="HLM1448" s="449"/>
      <c r="HLN1448" s="449"/>
      <c r="HLO1448" s="449"/>
      <c r="HLP1448" s="449"/>
      <c r="HLQ1448" s="449"/>
      <c r="HLR1448" s="449"/>
      <c r="HLS1448" s="449"/>
      <c r="HLT1448" s="449"/>
      <c r="HLU1448" s="449"/>
      <c r="HLV1448" s="449"/>
      <c r="HLW1448" s="449"/>
      <c r="HLX1448" s="449"/>
      <c r="HLY1448" s="449"/>
      <c r="HLZ1448" s="449"/>
      <c r="HMA1448" s="449"/>
      <c r="HMB1448" s="449"/>
      <c r="HMC1448" s="449"/>
      <c r="HMD1448" s="449"/>
      <c r="HME1448" s="449"/>
      <c r="HMF1448" s="449"/>
      <c r="HMG1448" s="449"/>
      <c r="HMH1448" s="449"/>
      <c r="HMI1448" s="449"/>
      <c r="HMJ1448" s="449"/>
      <c r="HMK1448" s="449"/>
      <c r="HML1448" s="449"/>
      <c r="HMM1448" s="449"/>
      <c r="HMN1448" s="449"/>
      <c r="HMO1448" s="449"/>
      <c r="HMP1448" s="449"/>
      <c r="HMQ1448" s="449"/>
      <c r="HMR1448" s="449"/>
      <c r="HMS1448" s="449"/>
      <c r="HMT1448" s="449"/>
      <c r="HMU1448" s="449"/>
      <c r="HMV1448" s="449"/>
      <c r="HMW1448" s="449"/>
      <c r="HMX1448" s="449"/>
      <c r="HMY1448" s="449"/>
      <c r="HMZ1448" s="449"/>
      <c r="HNA1448" s="449"/>
      <c r="HNB1448" s="449"/>
      <c r="HNC1448" s="449"/>
      <c r="HND1448" s="449"/>
      <c r="HNE1448" s="449"/>
      <c r="HNF1448" s="449"/>
      <c r="HNG1448" s="449"/>
      <c r="HNH1448" s="449"/>
      <c r="HNI1448" s="449"/>
      <c r="HNJ1448" s="449"/>
      <c r="HNK1448" s="449"/>
      <c r="HNL1448" s="449"/>
      <c r="HNM1448" s="449"/>
      <c r="HNN1448" s="449"/>
      <c r="HNO1448" s="449"/>
      <c r="HNP1448" s="449"/>
      <c r="HNQ1448" s="449"/>
      <c r="HNR1448" s="449"/>
      <c r="HNS1448" s="449"/>
      <c r="HNT1448" s="449"/>
      <c r="HNU1448" s="449"/>
      <c r="HNV1448" s="449"/>
      <c r="HNW1448" s="449"/>
      <c r="HNX1448" s="449"/>
      <c r="HNY1448" s="449"/>
      <c r="HNZ1448" s="449"/>
      <c r="HOA1448" s="449"/>
      <c r="HOB1448" s="449"/>
      <c r="HOC1448" s="449"/>
      <c r="HOD1448" s="449"/>
      <c r="HOE1448" s="449"/>
      <c r="HOF1448" s="449"/>
      <c r="HOG1448" s="449"/>
      <c r="HOH1448" s="449"/>
      <c r="HOI1448" s="449"/>
      <c r="HOJ1448" s="449"/>
      <c r="HOK1448" s="449"/>
      <c r="HOL1448" s="449"/>
      <c r="HOM1448" s="449"/>
      <c r="HON1448" s="449"/>
      <c r="HOO1448" s="449"/>
      <c r="HOP1448" s="449"/>
      <c r="HOQ1448" s="449"/>
      <c r="HOR1448" s="449"/>
      <c r="HOS1448" s="449"/>
      <c r="HOT1448" s="449"/>
      <c r="HOU1448" s="449"/>
      <c r="HOV1448" s="449"/>
      <c r="HOW1448" s="449"/>
      <c r="HOX1448" s="449"/>
      <c r="HOY1448" s="449"/>
      <c r="HOZ1448" s="449"/>
      <c r="HPA1448" s="449"/>
      <c r="HPB1448" s="449"/>
      <c r="HPC1448" s="449"/>
      <c r="HPD1448" s="449"/>
      <c r="HPE1448" s="449"/>
      <c r="HPF1448" s="449"/>
      <c r="HPG1448" s="449"/>
      <c r="HPH1448" s="449"/>
      <c r="HPI1448" s="449"/>
      <c r="HPJ1448" s="449"/>
      <c r="HPK1448" s="449"/>
      <c r="HPL1448" s="449"/>
      <c r="HPM1448" s="449"/>
      <c r="HPN1448" s="449"/>
      <c r="HPO1448" s="449"/>
      <c r="HPP1448" s="449"/>
      <c r="HPQ1448" s="449"/>
      <c r="HPR1448" s="449"/>
      <c r="HPS1448" s="449"/>
      <c r="HPT1448" s="449"/>
      <c r="HPU1448" s="449"/>
      <c r="HPV1448" s="449"/>
      <c r="HPW1448" s="449"/>
      <c r="HPX1448" s="449"/>
      <c r="HPY1448" s="449"/>
      <c r="HPZ1448" s="449"/>
      <c r="HQA1448" s="449"/>
      <c r="HQB1448" s="449"/>
      <c r="HQC1448" s="449"/>
      <c r="HQD1448" s="449"/>
      <c r="HQE1448" s="449"/>
      <c r="HQF1448" s="449"/>
      <c r="HQG1448" s="449"/>
      <c r="HQH1448" s="449"/>
      <c r="HQI1448" s="449"/>
      <c r="HQJ1448" s="449"/>
      <c r="HQK1448" s="449"/>
      <c r="HQL1448" s="449"/>
      <c r="HQM1448" s="449"/>
      <c r="HQN1448" s="449"/>
      <c r="HQO1448" s="449"/>
      <c r="HQP1448" s="449"/>
      <c r="HQQ1448" s="449"/>
      <c r="HQR1448" s="449"/>
      <c r="HQS1448" s="449"/>
      <c r="HQT1448" s="449"/>
      <c r="HQU1448" s="449"/>
      <c r="HQV1448" s="449"/>
      <c r="HQW1448" s="449"/>
      <c r="HQX1448" s="449"/>
      <c r="HQY1448" s="449"/>
      <c r="HQZ1448" s="449"/>
      <c r="HRA1448" s="449"/>
      <c r="HRB1448" s="449"/>
      <c r="HRC1448" s="449"/>
      <c r="HRD1448" s="449"/>
      <c r="HRE1448" s="449"/>
      <c r="HRF1448" s="449"/>
      <c r="HRG1448" s="449"/>
      <c r="HRH1448" s="449"/>
      <c r="HRI1448" s="449"/>
      <c r="HRJ1448" s="449"/>
      <c r="HRK1448" s="449"/>
      <c r="HRL1448" s="449"/>
      <c r="HRM1448" s="449"/>
      <c r="HRN1448" s="449"/>
      <c r="HRO1448" s="449"/>
      <c r="HRP1448" s="449"/>
      <c r="HRQ1448" s="449"/>
      <c r="HRR1448" s="449"/>
      <c r="HRS1448" s="449"/>
      <c r="HRT1448" s="449"/>
      <c r="HRU1448" s="449"/>
      <c r="HRV1448" s="449"/>
      <c r="HRW1448" s="449"/>
      <c r="HRX1448" s="449"/>
      <c r="HRY1448" s="449"/>
      <c r="HRZ1448" s="449"/>
      <c r="HSA1448" s="449"/>
      <c r="HSB1448" s="449"/>
      <c r="HSC1448" s="449"/>
      <c r="HSD1448" s="449"/>
      <c r="HSE1448" s="449"/>
      <c r="HSF1448" s="449"/>
      <c r="HSG1448" s="449"/>
      <c r="HSH1448" s="449"/>
      <c r="HSI1448" s="449"/>
      <c r="HSJ1448" s="449"/>
      <c r="HSK1448" s="449"/>
      <c r="HSL1448" s="449"/>
      <c r="HSM1448" s="449"/>
      <c r="HSN1448" s="449"/>
      <c r="HSO1448" s="449"/>
      <c r="HSP1448" s="449"/>
      <c r="HSQ1448" s="449"/>
      <c r="HSR1448" s="449"/>
      <c r="HSS1448" s="449"/>
      <c r="HST1448" s="449"/>
      <c r="HSU1448" s="449"/>
      <c r="HSV1448" s="449"/>
      <c r="HSW1448" s="449"/>
      <c r="HSX1448" s="449"/>
      <c r="HSY1448" s="449"/>
      <c r="HSZ1448" s="449"/>
      <c r="HTA1448" s="449"/>
      <c r="HTB1448" s="449"/>
      <c r="HTC1448" s="449"/>
      <c r="HTD1448" s="449"/>
      <c r="HTE1448" s="449"/>
      <c r="HTF1448" s="449"/>
      <c r="HTG1448" s="449"/>
      <c r="HTH1448" s="449"/>
      <c r="HTI1448" s="449"/>
      <c r="HTJ1448" s="449"/>
      <c r="HTK1448" s="449"/>
      <c r="HTL1448" s="449"/>
      <c r="HTM1448" s="449"/>
      <c r="HTN1448" s="449"/>
      <c r="HTO1448" s="449"/>
      <c r="HTP1448" s="449"/>
      <c r="HTQ1448" s="449"/>
      <c r="HTR1448" s="449"/>
      <c r="HTS1448" s="449"/>
      <c r="HTT1448" s="449"/>
      <c r="HTU1448" s="449"/>
      <c r="HTV1448" s="449"/>
      <c r="HTW1448" s="449"/>
      <c r="HTX1448" s="449"/>
      <c r="HTY1448" s="449"/>
      <c r="HTZ1448" s="449"/>
      <c r="HUA1448" s="449"/>
      <c r="HUB1448" s="449"/>
      <c r="HUC1448" s="449"/>
      <c r="HUD1448" s="449"/>
      <c r="HUE1448" s="449"/>
      <c r="HUF1448" s="449"/>
      <c r="HUG1448" s="449"/>
      <c r="HUH1448" s="449"/>
      <c r="HUI1448" s="449"/>
      <c r="HUJ1448" s="449"/>
      <c r="HUK1448" s="449"/>
      <c r="HUL1448" s="449"/>
      <c r="HUM1448" s="449"/>
      <c r="HUN1448" s="449"/>
      <c r="HUO1448" s="449"/>
      <c r="HUP1448" s="449"/>
      <c r="HUQ1448" s="449"/>
      <c r="HUR1448" s="449"/>
      <c r="HUS1448" s="449"/>
      <c r="HUT1448" s="449"/>
      <c r="HUU1448" s="449"/>
      <c r="HUV1448" s="449"/>
      <c r="HUW1448" s="449"/>
      <c r="HUX1448" s="449"/>
      <c r="HUY1448" s="449"/>
      <c r="HUZ1448" s="449"/>
      <c r="HVA1448" s="449"/>
      <c r="HVB1448" s="449"/>
      <c r="HVC1448" s="449"/>
      <c r="HVD1448" s="449"/>
      <c r="HVE1448" s="449"/>
      <c r="HVF1448" s="449"/>
      <c r="HVG1448" s="449"/>
      <c r="HVH1448" s="449"/>
      <c r="HVI1448" s="449"/>
      <c r="HVJ1448" s="449"/>
      <c r="HVK1448" s="449"/>
      <c r="HVL1448" s="449"/>
      <c r="HVM1448" s="449"/>
      <c r="HVN1448" s="449"/>
      <c r="HVO1448" s="449"/>
      <c r="HVP1448" s="449"/>
      <c r="HVQ1448" s="449"/>
      <c r="HVR1448" s="449"/>
      <c r="HVS1448" s="449"/>
      <c r="HVT1448" s="449"/>
      <c r="HVU1448" s="449"/>
      <c r="HVV1448" s="449"/>
      <c r="HVW1448" s="449"/>
      <c r="HVX1448" s="449"/>
      <c r="HVY1448" s="449"/>
      <c r="HVZ1448" s="449"/>
      <c r="HWA1448" s="449"/>
      <c r="HWB1448" s="449"/>
      <c r="HWC1448" s="449"/>
      <c r="HWD1448" s="449"/>
      <c r="HWE1448" s="449"/>
      <c r="HWF1448" s="449"/>
      <c r="HWG1448" s="449"/>
      <c r="HWH1448" s="449"/>
      <c r="HWI1448" s="449"/>
      <c r="HWJ1448" s="449"/>
      <c r="HWK1448" s="449"/>
      <c r="HWL1448" s="449"/>
      <c r="HWM1448" s="449"/>
      <c r="HWN1448" s="449"/>
      <c r="HWO1448" s="449"/>
      <c r="HWP1448" s="449"/>
      <c r="HWQ1448" s="449"/>
      <c r="HWR1448" s="449"/>
      <c r="HWS1448" s="449"/>
      <c r="HWT1448" s="449"/>
      <c r="HWU1448" s="449"/>
      <c r="HWV1448" s="449"/>
      <c r="HWW1448" s="449"/>
      <c r="HWX1448" s="449"/>
      <c r="HWY1448" s="449"/>
      <c r="HWZ1448" s="449"/>
      <c r="HXA1448" s="449"/>
      <c r="HXB1448" s="449"/>
      <c r="HXC1448" s="449"/>
      <c r="HXD1448" s="449"/>
      <c r="HXE1448" s="449"/>
      <c r="HXF1448" s="449"/>
      <c r="HXG1448" s="449"/>
      <c r="HXH1448" s="449"/>
      <c r="HXI1448" s="449"/>
      <c r="HXJ1448" s="449"/>
      <c r="HXK1448" s="449"/>
      <c r="HXL1448" s="449"/>
      <c r="HXM1448" s="449"/>
      <c r="HXN1448" s="449"/>
      <c r="HXO1448" s="449"/>
      <c r="HXP1448" s="449"/>
      <c r="HXQ1448" s="449"/>
      <c r="HXR1448" s="449"/>
      <c r="HXS1448" s="449"/>
      <c r="HXT1448" s="449"/>
      <c r="HXU1448" s="449"/>
      <c r="HXV1448" s="449"/>
      <c r="HXW1448" s="449"/>
      <c r="HXX1448" s="449"/>
      <c r="HXY1448" s="449"/>
      <c r="HXZ1448" s="449"/>
      <c r="HYA1448" s="449"/>
      <c r="HYB1448" s="449"/>
      <c r="HYC1448" s="449"/>
      <c r="HYD1448" s="449"/>
      <c r="HYE1448" s="449"/>
      <c r="HYF1448" s="449"/>
      <c r="HYG1448" s="449"/>
      <c r="HYH1448" s="449"/>
      <c r="HYI1448" s="449"/>
      <c r="HYJ1448" s="449"/>
      <c r="HYK1448" s="449"/>
      <c r="HYL1448" s="449"/>
      <c r="HYM1448" s="449"/>
      <c r="HYN1448" s="449"/>
      <c r="HYO1448" s="449"/>
      <c r="HYP1448" s="449"/>
      <c r="HYQ1448" s="449"/>
      <c r="HYR1448" s="449"/>
      <c r="HYS1448" s="449"/>
      <c r="HYT1448" s="449"/>
      <c r="HYU1448" s="449"/>
      <c r="HYV1448" s="449"/>
      <c r="HYW1448" s="449"/>
      <c r="HYX1448" s="449"/>
      <c r="HYY1448" s="449"/>
      <c r="HYZ1448" s="449"/>
      <c r="HZA1448" s="449"/>
      <c r="HZB1448" s="449"/>
      <c r="HZC1448" s="449"/>
      <c r="HZD1448" s="449"/>
      <c r="HZE1448" s="449"/>
      <c r="HZF1448" s="449"/>
      <c r="HZG1448" s="449"/>
      <c r="HZH1448" s="449"/>
      <c r="HZI1448" s="449"/>
      <c r="HZJ1448" s="449"/>
      <c r="HZK1448" s="449"/>
      <c r="HZL1448" s="449"/>
      <c r="HZM1448" s="449"/>
      <c r="HZN1448" s="449"/>
      <c r="HZO1448" s="449"/>
      <c r="HZP1448" s="449"/>
      <c r="HZQ1448" s="449"/>
      <c r="HZR1448" s="449"/>
      <c r="HZS1448" s="449"/>
      <c r="HZT1448" s="449"/>
      <c r="HZU1448" s="449"/>
      <c r="HZV1448" s="449"/>
      <c r="HZW1448" s="449"/>
      <c r="HZX1448" s="449"/>
      <c r="HZY1448" s="449"/>
      <c r="HZZ1448" s="449"/>
      <c r="IAA1448" s="449"/>
      <c r="IAB1448" s="449"/>
      <c r="IAC1448" s="449"/>
      <c r="IAD1448" s="449"/>
      <c r="IAE1448" s="449"/>
      <c r="IAF1448" s="449"/>
      <c r="IAG1448" s="449"/>
      <c r="IAH1448" s="449"/>
      <c r="IAI1448" s="449"/>
      <c r="IAJ1448" s="449"/>
      <c r="IAK1448" s="449"/>
      <c r="IAL1448" s="449"/>
      <c r="IAM1448" s="449"/>
      <c r="IAN1448" s="449"/>
      <c r="IAO1448" s="449"/>
      <c r="IAP1448" s="449"/>
      <c r="IAQ1448" s="449"/>
      <c r="IAR1448" s="449"/>
      <c r="IAS1448" s="449"/>
      <c r="IAT1448" s="449"/>
      <c r="IAU1448" s="449"/>
      <c r="IAV1448" s="449"/>
      <c r="IAW1448" s="449"/>
      <c r="IAX1448" s="449"/>
      <c r="IAY1448" s="449"/>
      <c r="IAZ1448" s="449"/>
      <c r="IBA1448" s="449"/>
      <c r="IBB1448" s="449"/>
      <c r="IBC1448" s="449"/>
      <c r="IBD1448" s="449"/>
      <c r="IBE1448" s="449"/>
      <c r="IBF1448" s="449"/>
      <c r="IBG1448" s="449"/>
      <c r="IBH1448" s="449"/>
      <c r="IBI1448" s="449"/>
      <c r="IBJ1448" s="449"/>
      <c r="IBK1448" s="449"/>
      <c r="IBL1448" s="449"/>
      <c r="IBM1448" s="449"/>
      <c r="IBN1448" s="449"/>
      <c r="IBO1448" s="449"/>
      <c r="IBP1448" s="449"/>
      <c r="IBQ1448" s="449"/>
      <c r="IBR1448" s="449"/>
      <c r="IBS1448" s="449"/>
      <c r="IBT1448" s="449"/>
      <c r="IBU1448" s="449"/>
      <c r="IBV1448" s="449"/>
      <c r="IBW1448" s="449"/>
      <c r="IBX1448" s="449"/>
      <c r="IBY1448" s="449"/>
      <c r="IBZ1448" s="449"/>
      <c r="ICA1448" s="449"/>
      <c r="ICB1448" s="449"/>
      <c r="ICC1448" s="449"/>
      <c r="ICD1448" s="449"/>
      <c r="ICE1448" s="449"/>
      <c r="ICF1448" s="449"/>
      <c r="ICG1448" s="449"/>
      <c r="ICH1448" s="449"/>
      <c r="ICI1448" s="449"/>
      <c r="ICJ1448" s="449"/>
      <c r="ICK1448" s="449"/>
      <c r="ICL1448" s="449"/>
      <c r="ICM1448" s="449"/>
      <c r="ICN1448" s="449"/>
      <c r="ICO1448" s="449"/>
      <c r="ICP1448" s="449"/>
      <c r="ICQ1448" s="449"/>
      <c r="ICR1448" s="449"/>
      <c r="ICS1448" s="449"/>
      <c r="ICT1448" s="449"/>
      <c r="ICU1448" s="449"/>
      <c r="ICV1448" s="449"/>
      <c r="ICW1448" s="449"/>
      <c r="ICX1448" s="449"/>
      <c r="ICY1448" s="449"/>
      <c r="ICZ1448" s="449"/>
      <c r="IDA1448" s="449"/>
      <c r="IDB1448" s="449"/>
      <c r="IDC1448" s="449"/>
      <c r="IDD1448" s="449"/>
      <c r="IDE1448" s="449"/>
      <c r="IDF1448" s="449"/>
      <c r="IDG1448" s="449"/>
      <c r="IDH1448" s="449"/>
      <c r="IDI1448" s="449"/>
      <c r="IDJ1448" s="449"/>
      <c r="IDK1448" s="449"/>
      <c r="IDL1448" s="449"/>
      <c r="IDM1448" s="449"/>
      <c r="IDN1448" s="449"/>
      <c r="IDO1448" s="449"/>
      <c r="IDP1448" s="449"/>
      <c r="IDQ1448" s="449"/>
      <c r="IDR1448" s="449"/>
      <c r="IDS1448" s="449"/>
      <c r="IDT1448" s="449"/>
      <c r="IDU1448" s="449"/>
      <c r="IDV1448" s="449"/>
      <c r="IDW1448" s="449"/>
      <c r="IDX1448" s="449"/>
      <c r="IDY1448" s="449"/>
      <c r="IDZ1448" s="449"/>
      <c r="IEA1448" s="449"/>
      <c r="IEB1448" s="449"/>
      <c r="IEC1448" s="449"/>
      <c r="IED1448" s="449"/>
      <c r="IEE1448" s="449"/>
      <c r="IEF1448" s="449"/>
      <c r="IEG1448" s="449"/>
      <c r="IEH1448" s="449"/>
      <c r="IEI1448" s="449"/>
      <c r="IEJ1448" s="449"/>
      <c r="IEK1448" s="449"/>
      <c r="IEL1448" s="449"/>
      <c r="IEM1448" s="449"/>
      <c r="IEN1448" s="449"/>
      <c r="IEO1448" s="449"/>
      <c r="IEP1448" s="449"/>
      <c r="IEQ1448" s="449"/>
      <c r="IER1448" s="449"/>
      <c r="IES1448" s="449"/>
      <c r="IET1448" s="449"/>
      <c r="IEU1448" s="449"/>
      <c r="IEV1448" s="449"/>
      <c r="IEW1448" s="449"/>
      <c r="IEX1448" s="449"/>
      <c r="IEY1448" s="449"/>
      <c r="IEZ1448" s="449"/>
      <c r="IFA1448" s="449"/>
      <c r="IFB1448" s="449"/>
      <c r="IFC1448" s="449"/>
      <c r="IFD1448" s="449"/>
      <c r="IFE1448" s="449"/>
      <c r="IFF1448" s="449"/>
      <c r="IFG1448" s="449"/>
      <c r="IFH1448" s="449"/>
      <c r="IFI1448" s="449"/>
      <c r="IFJ1448" s="449"/>
      <c r="IFK1448" s="449"/>
      <c r="IFL1448" s="449"/>
      <c r="IFM1448" s="449"/>
      <c r="IFN1448" s="449"/>
      <c r="IFO1448" s="449"/>
      <c r="IFP1448" s="449"/>
      <c r="IFQ1448" s="449"/>
      <c r="IFR1448" s="449"/>
      <c r="IFS1448" s="449"/>
      <c r="IFT1448" s="449"/>
      <c r="IFU1448" s="449"/>
      <c r="IFV1448" s="449"/>
      <c r="IFW1448" s="449"/>
      <c r="IFX1448" s="449"/>
      <c r="IFY1448" s="449"/>
      <c r="IFZ1448" s="449"/>
      <c r="IGA1448" s="449"/>
      <c r="IGB1448" s="449"/>
      <c r="IGC1448" s="449"/>
      <c r="IGD1448" s="449"/>
      <c r="IGE1448" s="449"/>
      <c r="IGF1448" s="449"/>
      <c r="IGG1448" s="449"/>
      <c r="IGH1448" s="449"/>
      <c r="IGI1448" s="449"/>
      <c r="IGJ1448" s="449"/>
      <c r="IGK1448" s="449"/>
      <c r="IGL1448" s="449"/>
      <c r="IGM1448" s="449"/>
      <c r="IGN1448" s="449"/>
      <c r="IGO1448" s="449"/>
      <c r="IGP1448" s="449"/>
      <c r="IGQ1448" s="449"/>
      <c r="IGR1448" s="449"/>
      <c r="IGS1448" s="449"/>
      <c r="IGT1448" s="449"/>
      <c r="IGU1448" s="449"/>
      <c r="IGV1448" s="449"/>
      <c r="IGW1448" s="449"/>
      <c r="IGX1448" s="449"/>
      <c r="IGY1448" s="449"/>
      <c r="IGZ1448" s="449"/>
      <c r="IHA1448" s="449"/>
      <c r="IHB1448" s="449"/>
      <c r="IHC1448" s="449"/>
      <c r="IHD1448" s="449"/>
      <c r="IHE1448" s="449"/>
      <c r="IHF1448" s="449"/>
      <c r="IHG1448" s="449"/>
      <c r="IHH1448" s="449"/>
      <c r="IHI1448" s="449"/>
      <c r="IHJ1448" s="449"/>
      <c r="IHK1448" s="449"/>
      <c r="IHL1448" s="449"/>
      <c r="IHM1448" s="449"/>
      <c r="IHN1448" s="449"/>
      <c r="IHO1448" s="449"/>
      <c r="IHP1448" s="449"/>
      <c r="IHQ1448" s="449"/>
      <c r="IHR1448" s="449"/>
      <c r="IHS1448" s="449"/>
      <c r="IHT1448" s="449"/>
      <c r="IHU1448" s="449"/>
      <c r="IHV1448" s="449"/>
      <c r="IHW1448" s="449"/>
      <c r="IHX1448" s="449"/>
      <c r="IHY1448" s="449"/>
      <c r="IHZ1448" s="449"/>
      <c r="IIA1448" s="449"/>
      <c r="IIB1448" s="449"/>
      <c r="IIC1448" s="449"/>
      <c r="IID1448" s="449"/>
      <c r="IIE1448" s="449"/>
      <c r="IIF1448" s="449"/>
      <c r="IIG1448" s="449"/>
      <c r="IIH1448" s="449"/>
      <c r="III1448" s="449"/>
      <c r="IIJ1448" s="449"/>
      <c r="IIK1448" s="449"/>
      <c r="IIL1448" s="449"/>
      <c r="IIM1448" s="449"/>
      <c r="IIN1448" s="449"/>
      <c r="IIO1448" s="449"/>
      <c r="IIP1448" s="449"/>
      <c r="IIQ1448" s="449"/>
      <c r="IIR1448" s="449"/>
      <c r="IIS1448" s="449"/>
      <c r="IIT1448" s="449"/>
      <c r="IIU1448" s="449"/>
      <c r="IIV1448" s="449"/>
      <c r="IIW1448" s="449"/>
      <c r="IIX1448" s="449"/>
      <c r="IIY1448" s="449"/>
      <c r="IIZ1448" s="449"/>
      <c r="IJA1448" s="449"/>
      <c r="IJB1448" s="449"/>
      <c r="IJC1448" s="449"/>
      <c r="IJD1448" s="449"/>
      <c r="IJE1448" s="449"/>
      <c r="IJF1448" s="449"/>
      <c r="IJG1448" s="449"/>
      <c r="IJH1448" s="449"/>
      <c r="IJI1448" s="449"/>
      <c r="IJJ1448" s="449"/>
      <c r="IJK1448" s="449"/>
      <c r="IJL1448" s="449"/>
      <c r="IJM1448" s="449"/>
      <c r="IJN1448" s="449"/>
      <c r="IJO1448" s="449"/>
      <c r="IJP1448" s="449"/>
      <c r="IJQ1448" s="449"/>
      <c r="IJR1448" s="449"/>
      <c r="IJS1448" s="449"/>
      <c r="IJT1448" s="449"/>
      <c r="IJU1448" s="449"/>
      <c r="IJV1448" s="449"/>
      <c r="IJW1448" s="449"/>
      <c r="IJX1448" s="449"/>
      <c r="IJY1448" s="449"/>
      <c r="IJZ1448" s="449"/>
      <c r="IKA1448" s="449"/>
      <c r="IKB1448" s="449"/>
      <c r="IKC1448" s="449"/>
      <c r="IKD1448" s="449"/>
      <c r="IKE1448" s="449"/>
      <c r="IKF1448" s="449"/>
      <c r="IKG1448" s="449"/>
      <c r="IKH1448" s="449"/>
      <c r="IKI1448" s="449"/>
      <c r="IKJ1448" s="449"/>
      <c r="IKK1448" s="449"/>
      <c r="IKL1448" s="449"/>
      <c r="IKM1448" s="449"/>
      <c r="IKN1448" s="449"/>
      <c r="IKO1448" s="449"/>
      <c r="IKP1448" s="449"/>
      <c r="IKQ1448" s="449"/>
      <c r="IKR1448" s="449"/>
      <c r="IKS1448" s="449"/>
      <c r="IKT1448" s="449"/>
      <c r="IKU1448" s="449"/>
      <c r="IKV1448" s="449"/>
      <c r="IKW1448" s="449"/>
      <c r="IKX1448" s="449"/>
      <c r="IKY1448" s="449"/>
      <c r="IKZ1448" s="449"/>
      <c r="ILA1448" s="449"/>
      <c r="ILB1448" s="449"/>
      <c r="ILC1448" s="449"/>
      <c r="ILD1448" s="449"/>
      <c r="ILE1448" s="449"/>
      <c r="ILF1448" s="449"/>
      <c r="ILG1448" s="449"/>
      <c r="ILH1448" s="449"/>
      <c r="ILI1448" s="449"/>
      <c r="ILJ1448" s="449"/>
      <c r="ILK1448" s="449"/>
      <c r="ILL1448" s="449"/>
      <c r="ILM1448" s="449"/>
      <c r="ILN1448" s="449"/>
      <c r="ILO1448" s="449"/>
      <c r="ILP1448" s="449"/>
      <c r="ILQ1448" s="449"/>
      <c r="ILR1448" s="449"/>
      <c r="ILS1448" s="449"/>
      <c r="ILT1448" s="449"/>
      <c r="ILU1448" s="449"/>
      <c r="ILV1448" s="449"/>
      <c r="ILW1448" s="449"/>
      <c r="ILX1448" s="449"/>
      <c r="ILY1448" s="449"/>
      <c r="ILZ1448" s="449"/>
      <c r="IMA1448" s="449"/>
      <c r="IMB1448" s="449"/>
      <c r="IMC1448" s="449"/>
      <c r="IMD1448" s="449"/>
      <c r="IME1448" s="449"/>
      <c r="IMF1448" s="449"/>
      <c r="IMG1448" s="449"/>
      <c r="IMH1448" s="449"/>
      <c r="IMI1448" s="449"/>
      <c r="IMJ1448" s="449"/>
      <c r="IMK1448" s="449"/>
      <c r="IML1448" s="449"/>
      <c r="IMM1448" s="449"/>
      <c r="IMN1448" s="449"/>
      <c r="IMO1448" s="449"/>
      <c r="IMP1448" s="449"/>
      <c r="IMQ1448" s="449"/>
      <c r="IMR1448" s="449"/>
      <c r="IMS1448" s="449"/>
      <c r="IMT1448" s="449"/>
      <c r="IMU1448" s="449"/>
      <c r="IMV1448" s="449"/>
      <c r="IMW1448" s="449"/>
      <c r="IMX1448" s="449"/>
      <c r="IMY1448" s="449"/>
      <c r="IMZ1448" s="449"/>
      <c r="INA1448" s="449"/>
      <c r="INB1448" s="449"/>
      <c r="INC1448" s="449"/>
      <c r="IND1448" s="449"/>
      <c r="INE1448" s="449"/>
      <c r="INF1448" s="449"/>
      <c r="ING1448" s="449"/>
      <c r="INH1448" s="449"/>
      <c r="INI1448" s="449"/>
      <c r="INJ1448" s="449"/>
      <c r="INK1448" s="449"/>
      <c r="INL1448" s="449"/>
      <c r="INM1448" s="449"/>
      <c r="INN1448" s="449"/>
      <c r="INO1448" s="449"/>
      <c r="INP1448" s="449"/>
      <c r="INQ1448" s="449"/>
      <c r="INR1448" s="449"/>
      <c r="INS1448" s="449"/>
      <c r="INT1448" s="449"/>
      <c r="INU1448" s="449"/>
      <c r="INV1448" s="449"/>
      <c r="INW1448" s="449"/>
      <c r="INX1448" s="449"/>
      <c r="INY1448" s="449"/>
      <c r="INZ1448" s="449"/>
      <c r="IOA1448" s="449"/>
      <c r="IOB1448" s="449"/>
      <c r="IOC1448" s="449"/>
      <c r="IOD1448" s="449"/>
      <c r="IOE1448" s="449"/>
      <c r="IOF1448" s="449"/>
      <c r="IOG1448" s="449"/>
      <c r="IOH1448" s="449"/>
      <c r="IOI1448" s="449"/>
      <c r="IOJ1448" s="449"/>
      <c r="IOK1448" s="449"/>
      <c r="IOL1448" s="449"/>
      <c r="IOM1448" s="449"/>
      <c r="ION1448" s="449"/>
      <c r="IOO1448" s="449"/>
      <c r="IOP1448" s="449"/>
      <c r="IOQ1448" s="449"/>
      <c r="IOR1448" s="449"/>
      <c r="IOS1448" s="449"/>
      <c r="IOT1448" s="449"/>
      <c r="IOU1448" s="449"/>
      <c r="IOV1448" s="449"/>
      <c r="IOW1448" s="449"/>
      <c r="IOX1448" s="449"/>
      <c r="IOY1448" s="449"/>
      <c r="IOZ1448" s="449"/>
      <c r="IPA1448" s="449"/>
      <c r="IPB1448" s="449"/>
      <c r="IPC1448" s="449"/>
      <c r="IPD1448" s="449"/>
      <c r="IPE1448" s="449"/>
      <c r="IPF1448" s="449"/>
      <c r="IPG1448" s="449"/>
      <c r="IPH1448" s="449"/>
      <c r="IPI1448" s="449"/>
      <c r="IPJ1448" s="449"/>
      <c r="IPK1448" s="449"/>
      <c r="IPL1448" s="449"/>
      <c r="IPM1448" s="449"/>
      <c r="IPN1448" s="449"/>
      <c r="IPO1448" s="449"/>
      <c r="IPP1448" s="449"/>
      <c r="IPQ1448" s="449"/>
      <c r="IPR1448" s="449"/>
      <c r="IPS1448" s="449"/>
      <c r="IPT1448" s="449"/>
      <c r="IPU1448" s="449"/>
      <c r="IPV1448" s="449"/>
      <c r="IPW1448" s="449"/>
      <c r="IPX1448" s="449"/>
      <c r="IPY1448" s="449"/>
      <c r="IPZ1448" s="449"/>
      <c r="IQA1448" s="449"/>
      <c r="IQB1448" s="449"/>
      <c r="IQC1448" s="449"/>
      <c r="IQD1448" s="449"/>
      <c r="IQE1448" s="449"/>
      <c r="IQF1448" s="449"/>
      <c r="IQG1448" s="449"/>
      <c r="IQH1448" s="449"/>
      <c r="IQI1448" s="449"/>
      <c r="IQJ1448" s="449"/>
      <c r="IQK1448" s="449"/>
      <c r="IQL1448" s="449"/>
      <c r="IQM1448" s="449"/>
      <c r="IQN1448" s="449"/>
      <c r="IQO1448" s="449"/>
      <c r="IQP1448" s="449"/>
      <c r="IQQ1448" s="449"/>
      <c r="IQR1448" s="449"/>
      <c r="IQS1448" s="449"/>
      <c r="IQT1448" s="449"/>
      <c r="IQU1448" s="449"/>
      <c r="IQV1448" s="449"/>
      <c r="IQW1448" s="449"/>
      <c r="IQX1448" s="449"/>
      <c r="IQY1448" s="449"/>
      <c r="IQZ1448" s="449"/>
      <c r="IRA1448" s="449"/>
      <c r="IRB1448" s="449"/>
      <c r="IRC1448" s="449"/>
      <c r="IRD1448" s="449"/>
      <c r="IRE1448" s="449"/>
      <c r="IRF1448" s="449"/>
      <c r="IRG1448" s="449"/>
      <c r="IRH1448" s="449"/>
      <c r="IRI1448" s="449"/>
      <c r="IRJ1448" s="449"/>
      <c r="IRK1448" s="449"/>
      <c r="IRL1448" s="449"/>
      <c r="IRM1448" s="449"/>
      <c r="IRN1448" s="449"/>
      <c r="IRO1448" s="449"/>
      <c r="IRP1448" s="449"/>
      <c r="IRQ1448" s="449"/>
      <c r="IRR1448" s="449"/>
      <c r="IRS1448" s="449"/>
      <c r="IRT1448" s="449"/>
      <c r="IRU1448" s="449"/>
      <c r="IRV1448" s="449"/>
      <c r="IRW1448" s="449"/>
      <c r="IRX1448" s="449"/>
      <c r="IRY1448" s="449"/>
      <c r="IRZ1448" s="449"/>
      <c r="ISA1448" s="449"/>
      <c r="ISB1448" s="449"/>
      <c r="ISC1448" s="449"/>
      <c r="ISD1448" s="449"/>
      <c r="ISE1448" s="449"/>
      <c r="ISF1448" s="449"/>
      <c r="ISG1448" s="449"/>
      <c r="ISH1448" s="449"/>
      <c r="ISI1448" s="449"/>
      <c r="ISJ1448" s="449"/>
      <c r="ISK1448" s="449"/>
      <c r="ISL1448" s="449"/>
      <c r="ISM1448" s="449"/>
      <c r="ISN1448" s="449"/>
      <c r="ISO1448" s="449"/>
      <c r="ISP1448" s="449"/>
      <c r="ISQ1448" s="449"/>
      <c r="ISR1448" s="449"/>
      <c r="ISS1448" s="449"/>
      <c r="IST1448" s="449"/>
      <c r="ISU1448" s="449"/>
      <c r="ISV1448" s="449"/>
      <c r="ISW1448" s="449"/>
      <c r="ISX1448" s="449"/>
      <c r="ISY1448" s="449"/>
      <c r="ISZ1448" s="449"/>
      <c r="ITA1448" s="449"/>
      <c r="ITB1448" s="449"/>
      <c r="ITC1448" s="449"/>
      <c r="ITD1448" s="449"/>
      <c r="ITE1448" s="449"/>
      <c r="ITF1448" s="449"/>
      <c r="ITG1448" s="449"/>
      <c r="ITH1448" s="449"/>
      <c r="ITI1448" s="449"/>
      <c r="ITJ1448" s="449"/>
      <c r="ITK1448" s="449"/>
      <c r="ITL1448" s="449"/>
      <c r="ITM1448" s="449"/>
      <c r="ITN1448" s="449"/>
      <c r="ITO1448" s="449"/>
      <c r="ITP1448" s="449"/>
      <c r="ITQ1448" s="449"/>
      <c r="ITR1448" s="449"/>
      <c r="ITS1448" s="449"/>
      <c r="ITT1448" s="449"/>
      <c r="ITU1448" s="449"/>
      <c r="ITV1448" s="449"/>
      <c r="ITW1448" s="449"/>
      <c r="ITX1448" s="449"/>
      <c r="ITY1448" s="449"/>
      <c r="ITZ1448" s="449"/>
      <c r="IUA1448" s="449"/>
      <c r="IUB1448" s="449"/>
      <c r="IUC1448" s="449"/>
      <c r="IUD1448" s="449"/>
      <c r="IUE1448" s="449"/>
      <c r="IUF1448" s="449"/>
      <c r="IUG1448" s="449"/>
      <c r="IUH1448" s="449"/>
      <c r="IUI1448" s="449"/>
      <c r="IUJ1448" s="449"/>
      <c r="IUK1448" s="449"/>
      <c r="IUL1448" s="449"/>
      <c r="IUM1448" s="449"/>
      <c r="IUN1448" s="449"/>
      <c r="IUO1448" s="449"/>
      <c r="IUP1448" s="449"/>
      <c r="IUQ1448" s="449"/>
      <c r="IUR1448" s="449"/>
      <c r="IUS1448" s="449"/>
      <c r="IUT1448" s="449"/>
      <c r="IUU1448" s="449"/>
      <c r="IUV1448" s="449"/>
      <c r="IUW1448" s="449"/>
      <c r="IUX1448" s="449"/>
      <c r="IUY1448" s="449"/>
      <c r="IUZ1448" s="449"/>
      <c r="IVA1448" s="449"/>
      <c r="IVB1448" s="449"/>
      <c r="IVC1448" s="449"/>
      <c r="IVD1448" s="449"/>
      <c r="IVE1448" s="449"/>
      <c r="IVF1448" s="449"/>
      <c r="IVG1448" s="449"/>
      <c r="IVH1448" s="449"/>
      <c r="IVI1448" s="449"/>
      <c r="IVJ1448" s="449"/>
      <c r="IVK1448" s="449"/>
      <c r="IVL1448" s="449"/>
      <c r="IVM1448" s="449"/>
      <c r="IVN1448" s="449"/>
      <c r="IVO1448" s="449"/>
      <c r="IVP1448" s="449"/>
      <c r="IVQ1448" s="449"/>
      <c r="IVR1448" s="449"/>
      <c r="IVS1448" s="449"/>
      <c r="IVT1448" s="449"/>
      <c r="IVU1448" s="449"/>
      <c r="IVV1448" s="449"/>
      <c r="IVW1448" s="449"/>
      <c r="IVX1448" s="449"/>
      <c r="IVY1448" s="449"/>
      <c r="IVZ1448" s="449"/>
      <c r="IWA1448" s="449"/>
      <c r="IWB1448" s="449"/>
      <c r="IWC1448" s="449"/>
      <c r="IWD1448" s="449"/>
      <c r="IWE1448" s="449"/>
      <c r="IWF1448" s="449"/>
      <c r="IWG1448" s="449"/>
      <c r="IWH1448" s="449"/>
      <c r="IWI1448" s="449"/>
      <c r="IWJ1448" s="449"/>
      <c r="IWK1448" s="449"/>
      <c r="IWL1448" s="449"/>
      <c r="IWM1448" s="449"/>
      <c r="IWN1448" s="449"/>
      <c r="IWO1448" s="449"/>
      <c r="IWP1448" s="449"/>
      <c r="IWQ1448" s="449"/>
      <c r="IWR1448" s="449"/>
      <c r="IWS1448" s="449"/>
      <c r="IWT1448" s="449"/>
      <c r="IWU1448" s="449"/>
      <c r="IWV1448" s="449"/>
      <c r="IWW1448" s="449"/>
      <c r="IWX1448" s="449"/>
      <c r="IWY1448" s="449"/>
      <c r="IWZ1448" s="449"/>
      <c r="IXA1448" s="449"/>
      <c r="IXB1448" s="449"/>
      <c r="IXC1448" s="449"/>
      <c r="IXD1448" s="449"/>
      <c r="IXE1448" s="449"/>
      <c r="IXF1448" s="449"/>
      <c r="IXG1448" s="449"/>
      <c r="IXH1448" s="449"/>
      <c r="IXI1448" s="449"/>
      <c r="IXJ1448" s="449"/>
      <c r="IXK1448" s="449"/>
      <c r="IXL1448" s="449"/>
      <c r="IXM1448" s="449"/>
      <c r="IXN1448" s="449"/>
      <c r="IXO1448" s="449"/>
      <c r="IXP1448" s="449"/>
      <c r="IXQ1448" s="449"/>
      <c r="IXR1448" s="449"/>
      <c r="IXS1448" s="449"/>
      <c r="IXT1448" s="449"/>
      <c r="IXU1448" s="449"/>
      <c r="IXV1448" s="449"/>
      <c r="IXW1448" s="449"/>
      <c r="IXX1448" s="449"/>
      <c r="IXY1448" s="449"/>
      <c r="IXZ1448" s="449"/>
      <c r="IYA1448" s="449"/>
      <c r="IYB1448" s="449"/>
      <c r="IYC1448" s="449"/>
      <c r="IYD1448" s="449"/>
      <c r="IYE1448" s="449"/>
      <c r="IYF1448" s="449"/>
      <c r="IYG1448" s="449"/>
      <c r="IYH1448" s="449"/>
      <c r="IYI1448" s="449"/>
      <c r="IYJ1448" s="449"/>
      <c r="IYK1448" s="449"/>
      <c r="IYL1448" s="449"/>
      <c r="IYM1448" s="449"/>
      <c r="IYN1448" s="449"/>
      <c r="IYO1448" s="449"/>
      <c r="IYP1448" s="449"/>
      <c r="IYQ1448" s="449"/>
      <c r="IYR1448" s="449"/>
      <c r="IYS1448" s="449"/>
      <c r="IYT1448" s="449"/>
      <c r="IYU1448" s="449"/>
      <c r="IYV1448" s="449"/>
      <c r="IYW1448" s="449"/>
      <c r="IYX1448" s="449"/>
      <c r="IYY1448" s="449"/>
      <c r="IYZ1448" s="449"/>
      <c r="IZA1448" s="449"/>
      <c r="IZB1448" s="449"/>
      <c r="IZC1448" s="449"/>
      <c r="IZD1448" s="449"/>
      <c r="IZE1448" s="449"/>
      <c r="IZF1448" s="449"/>
      <c r="IZG1448" s="449"/>
      <c r="IZH1448" s="449"/>
      <c r="IZI1448" s="449"/>
      <c r="IZJ1448" s="449"/>
      <c r="IZK1448" s="449"/>
      <c r="IZL1448" s="449"/>
      <c r="IZM1448" s="449"/>
      <c r="IZN1448" s="449"/>
      <c r="IZO1448" s="449"/>
      <c r="IZP1448" s="449"/>
      <c r="IZQ1448" s="449"/>
      <c r="IZR1448" s="449"/>
      <c r="IZS1448" s="449"/>
      <c r="IZT1448" s="449"/>
      <c r="IZU1448" s="449"/>
      <c r="IZV1448" s="449"/>
      <c r="IZW1448" s="449"/>
      <c r="IZX1448" s="449"/>
      <c r="IZY1448" s="449"/>
      <c r="IZZ1448" s="449"/>
      <c r="JAA1448" s="449"/>
      <c r="JAB1448" s="449"/>
      <c r="JAC1448" s="449"/>
      <c r="JAD1448" s="449"/>
      <c r="JAE1448" s="449"/>
      <c r="JAF1448" s="449"/>
      <c r="JAG1448" s="449"/>
      <c r="JAH1448" s="449"/>
      <c r="JAI1448" s="449"/>
      <c r="JAJ1448" s="449"/>
      <c r="JAK1448" s="449"/>
      <c r="JAL1448" s="449"/>
      <c r="JAM1448" s="449"/>
      <c r="JAN1448" s="449"/>
      <c r="JAO1448" s="449"/>
      <c r="JAP1448" s="449"/>
      <c r="JAQ1448" s="449"/>
      <c r="JAR1448" s="449"/>
      <c r="JAS1448" s="449"/>
      <c r="JAT1448" s="449"/>
      <c r="JAU1448" s="449"/>
      <c r="JAV1448" s="449"/>
      <c r="JAW1448" s="449"/>
      <c r="JAX1448" s="449"/>
      <c r="JAY1448" s="449"/>
      <c r="JAZ1448" s="449"/>
      <c r="JBA1448" s="449"/>
      <c r="JBB1448" s="449"/>
      <c r="JBC1448" s="449"/>
      <c r="JBD1448" s="449"/>
      <c r="JBE1448" s="449"/>
      <c r="JBF1448" s="449"/>
      <c r="JBG1448" s="449"/>
      <c r="JBH1448" s="449"/>
      <c r="JBI1448" s="449"/>
      <c r="JBJ1448" s="449"/>
      <c r="JBK1448" s="449"/>
      <c r="JBL1448" s="449"/>
      <c r="JBM1448" s="449"/>
      <c r="JBN1448" s="449"/>
      <c r="JBO1448" s="449"/>
      <c r="JBP1448" s="449"/>
      <c r="JBQ1448" s="449"/>
      <c r="JBR1448" s="449"/>
      <c r="JBS1448" s="449"/>
      <c r="JBT1448" s="449"/>
      <c r="JBU1448" s="449"/>
      <c r="JBV1448" s="449"/>
      <c r="JBW1448" s="449"/>
      <c r="JBX1448" s="449"/>
      <c r="JBY1448" s="449"/>
      <c r="JBZ1448" s="449"/>
      <c r="JCA1448" s="449"/>
      <c r="JCB1448" s="449"/>
      <c r="JCC1448" s="449"/>
      <c r="JCD1448" s="449"/>
      <c r="JCE1448" s="449"/>
      <c r="JCF1448" s="449"/>
      <c r="JCG1448" s="449"/>
      <c r="JCH1448" s="449"/>
      <c r="JCI1448" s="449"/>
      <c r="JCJ1448" s="449"/>
      <c r="JCK1448" s="449"/>
      <c r="JCL1448" s="449"/>
      <c r="JCM1448" s="449"/>
      <c r="JCN1448" s="449"/>
      <c r="JCO1448" s="449"/>
      <c r="JCP1448" s="449"/>
      <c r="JCQ1448" s="449"/>
      <c r="JCR1448" s="449"/>
      <c r="JCS1448" s="449"/>
      <c r="JCT1448" s="449"/>
      <c r="JCU1448" s="449"/>
      <c r="JCV1448" s="449"/>
      <c r="JCW1448" s="449"/>
      <c r="JCX1448" s="449"/>
      <c r="JCY1448" s="449"/>
      <c r="JCZ1448" s="449"/>
      <c r="JDA1448" s="449"/>
      <c r="JDB1448" s="449"/>
      <c r="JDC1448" s="449"/>
      <c r="JDD1448" s="449"/>
      <c r="JDE1448" s="449"/>
      <c r="JDF1448" s="449"/>
      <c r="JDG1448" s="449"/>
      <c r="JDH1448" s="449"/>
      <c r="JDI1448" s="449"/>
      <c r="JDJ1448" s="449"/>
      <c r="JDK1448" s="449"/>
      <c r="JDL1448" s="449"/>
      <c r="JDM1448" s="449"/>
      <c r="JDN1448" s="449"/>
      <c r="JDO1448" s="449"/>
      <c r="JDP1448" s="449"/>
      <c r="JDQ1448" s="449"/>
      <c r="JDR1448" s="449"/>
      <c r="JDS1448" s="449"/>
      <c r="JDT1448" s="449"/>
      <c r="JDU1448" s="449"/>
      <c r="JDV1448" s="449"/>
      <c r="JDW1448" s="449"/>
      <c r="JDX1448" s="449"/>
      <c r="JDY1448" s="449"/>
      <c r="JDZ1448" s="449"/>
      <c r="JEA1448" s="449"/>
      <c r="JEB1448" s="449"/>
      <c r="JEC1448" s="449"/>
      <c r="JED1448" s="449"/>
      <c r="JEE1448" s="449"/>
      <c r="JEF1448" s="449"/>
      <c r="JEG1448" s="449"/>
      <c r="JEH1448" s="449"/>
      <c r="JEI1448" s="449"/>
      <c r="JEJ1448" s="449"/>
      <c r="JEK1448" s="449"/>
      <c r="JEL1448" s="449"/>
      <c r="JEM1448" s="449"/>
      <c r="JEN1448" s="449"/>
      <c r="JEO1448" s="449"/>
      <c r="JEP1448" s="449"/>
      <c r="JEQ1448" s="449"/>
      <c r="JER1448" s="449"/>
      <c r="JES1448" s="449"/>
      <c r="JET1448" s="449"/>
      <c r="JEU1448" s="449"/>
      <c r="JEV1448" s="449"/>
      <c r="JEW1448" s="449"/>
      <c r="JEX1448" s="449"/>
      <c r="JEY1448" s="449"/>
      <c r="JEZ1448" s="449"/>
      <c r="JFA1448" s="449"/>
      <c r="JFB1448" s="449"/>
      <c r="JFC1448" s="449"/>
      <c r="JFD1448" s="449"/>
      <c r="JFE1448" s="449"/>
      <c r="JFF1448" s="449"/>
      <c r="JFG1448" s="449"/>
      <c r="JFH1448" s="449"/>
      <c r="JFI1448" s="449"/>
      <c r="JFJ1448" s="449"/>
      <c r="JFK1448" s="449"/>
      <c r="JFL1448" s="449"/>
      <c r="JFM1448" s="449"/>
      <c r="JFN1448" s="449"/>
      <c r="JFO1448" s="449"/>
      <c r="JFP1448" s="449"/>
      <c r="JFQ1448" s="449"/>
      <c r="JFR1448" s="449"/>
      <c r="JFS1448" s="449"/>
      <c r="JFT1448" s="449"/>
      <c r="JFU1448" s="449"/>
      <c r="JFV1448" s="449"/>
      <c r="JFW1448" s="449"/>
      <c r="JFX1448" s="449"/>
      <c r="JFY1448" s="449"/>
      <c r="JFZ1448" s="449"/>
      <c r="JGA1448" s="449"/>
      <c r="JGB1448" s="449"/>
      <c r="JGC1448" s="449"/>
      <c r="JGD1448" s="449"/>
      <c r="JGE1448" s="449"/>
      <c r="JGF1448" s="449"/>
      <c r="JGG1448" s="449"/>
      <c r="JGH1448" s="449"/>
      <c r="JGI1448" s="449"/>
      <c r="JGJ1448" s="449"/>
      <c r="JGK1448" s="449"/>
      <c r="JGL1448" s="449"/>
      <c r="JGM1448" s="449"/>
      <c r="JGN1448" s="449"/>
      <c r="JGO1448" s="449"/>
      <c r="JGP1448" s="449"/>
      <c r="JGQ1448" s="449"/>
      <c r="JGR1448" s="449"/>
      <c r="JGS1448" s="449"/>
      <c r="JGT1448" s="449"/>
      <c r="JGU1448" s="449"/>
      <c r="JGV1448" s="449"/>
      <c r="JGW1448" s="449"/>
      <c r="JGX1448" s="449"/>
      <c r="JGY1448" s="449"/>
      <c r="JGZ1448" s="449"/>
      <c r="JHA1448" s="449"/>
      <c r="JHB1448" s="449"/>
      <c r="JHC1448" s="449"/>
      <c r="JHD1448" s="449"/>
      <c r="JHE1448" s="449"/>
      <c r="JHF1448" s="449"/>
      <c r="JHG1448" s="449"/>
      <c r="JHH1448" s="449"/>
      <c r="JHI1448" s="449"/>
      <c r="JHJ1448" s="449"/>
      <c r="JHK1448" s="449"/>
      <c r="JHL1448" s="449"/>
      <c r="JHM1448" s="449"/>
      <c r="JHN1448" s="449"/>
      <c r="JHO1448" s="449"/>
      <c r="JHP1448" s="449"/>
      <c r="JHQ1448" s="449"/>
      <c r="JHR1448" s="449"/>
      <c r="JHS1448" s="449"/>
      <c r="JHT1448" s="449"/>
      <c r="JHU1448" s="449"/>
      <c r="JHV1448" s="449"/>
      <c r="JHW1448" s="449"/>
      <c r="JHX1448" s="449"/>
      <c r="JHY1448" s="449"/>
      <c r="JHZ1448" s="449"/>
      <c r="JIA1448" s="449"/>
      <c r="JIB1448" s="449"/>
      <c r="JIC1448" s="449"/>
      <c r="JID1448" s="449"/>
      <c r="JIE1448" s="449"/>
      <c r="JIF1448" s="449"/>
      <c r="JIG1448" s="449"/>
      <c r="JIH1448" s="449"/>
      <c r="JII1448" s="449"/>
      <c r="JIJ1448" s="449"/>
      <c r="JIK1448" s="449"/>
      <c r="JIL1448" s="449"/>
      <c r="JIM1448" s="449"/>
      <c r="JIN1448" s="449"/>
      <c r="JIO1448" s="449"/>
      <c r="JIP1448" s="449"/>
      <c r="JIQ1448" s="449"/>
      <c r="JIR1448" s="449"/>
      <c r="JIS1448" s="449"/>
      <c r="JIT1448" s="449"/>
      <c r="JIU1448" s="449"/>
      <c r="JIV1448" s="449"/>
      <c r="JIW1448" s="449"/>
      <c r="JIX1448" s="449"/>
      <c r="JIY1448" s="449"/>
      <c r="JIZ1448" s="449"/>
      <c r="JJA1448" s="449"/>
      <c r="JJB1448" s="449"/>
      <c r="JJC1448" s="449"/>
      <c r="JJD1448" s="449"/>
      <c r="JJE1448" s="449"/>
      <c r="JJF1448" s="449"/>
      <c r="JJG1448" s="449"/>
      <c r="JJH1448" s="449"/>
      <c r="JJI1448" s="449"/>
      <c r="JJJ1448" s="449"/>
      <c r="JJK1448" s="449"/>
      <c r="JJL1448" s="449"/>
      <c r="JJM1448" s="449"/>
      <c r="JJN1448" s="449"/>
      <c r="JJO1448" s="449"/>
      <c r="JJP1448" s="449"/>
      <c r="JJQ1448" s="449"/>
      <c r="JJR1448" s="449"/>
      <c r="JJS1448" s="449"/>
      <c r="JJT1448" s="449"/>
      <c r="JJU1448" s="449"/>
      <c r="JJV1448" s="449"/>
      <c r="JJW1448" s="449"/>
      <c r="JJX1448" s="449"/>
      <c r="JJY1448" s="449"/>
      <c r="JJZ1448" s="449"/>
      <c r="JKA1448" s="449"/>
      <c r="JKB1448" s="449"/>
      <c r="JKC1448" s="449"/>
      <c r="JKD1448" s="449"/>
      <c r="JKE1448" s="449"/>
      <c r="JKF1448" s="449"/>
      <c r="JKG1448" s="449"/>
      <c r="JKH1448" s="449"/>
      <c r="JKI1448" s="449"/>
      <c r="JKJ1448" s="449"/>
      <c r="JKK1448" s="449"/>
      <c r="JKL1448" s="449"/>
      <c r="JKM1448" s="449"/>
      <c r="JKN1448" s="449"/>
      <c r="JKO1448" s="449"/>
      <c r="JKP1448" s="449"/>
      <c r="JKQ1448" s="449"/>
      <c r="JKR1448" s="449"/>
      <c r="JKS1448" s="449"/>
      <c r="JKT1448" s="449"/>
      <c r="JKU1448" s="449"/>
      <c r="JKV1448" s="449"/>
      <c r="JKW1448" s="449"/>
      <c r="JKX1448" s="449"/>
      <c r="JKY1448" s="449"/>
      <c r="JKZ1448" s="449"/>
      <c r="JLA1448" s="449"/>
      <c r="JLB1448" s="449"/>
      <c r="JLC1448" s="449"/>
      <c r="JLD1448" s="449"/>
      <c r="JLE1448" s="449"/>
      <c r="JLF1448" s="449"/>
      <c r="JLG1448" s="449"/>
      <c r="JLH1448" s="449"/>
      <c r="JLI1448" s="449"/>
      <c r="JLJ1448" s="449"/>
      <c r="JLK1448" s="449"/>
      <c r="JLL1448" s="449"/>
      <c r="JLM1448" s="449"/>
      <c r="JLN1448" s="449"/>
      <c r="JLO1448" s="449"/>
      <c r="JLP1448" s="449"/>
      <c r="JLQ1448" s="449"/>
      <c r="JLR1448" s="449"/>
      <c r="JLS1448" s="449"/>
      <c r="JLT1448" s="449"/>
      <c r="JLU1448" s="449"/>
      <c r="JLV1448" s="449"/>
      <c r="JLW1448" s="449"/>
      <c r="JLX1448" s="449"/>
      <c r="JLY1448" s="449"/>
      <c r="JLZ1448" s="449"/>
      <c r="JMA1448" s="449"/>
      <c r="JMB1448" s="449"/>
      <c r="JMC1448" s="449"/>
      <c r="JMD1448" s="449"/>
      <c r="JME1448" s="449"/>
      <c r="JMF1448" s="449"/>
      <c r="JMG1448" s="449"/>
      <c r="JMH1448" s="449"/>
      <c r="JMI1448" s="449"/>
      <c r="JMJ1448" s="449"/>
      <c r="JMK1448" s="449"/>
      <c r="JML1448" s="449"/>
      <c r="JMM1448" s="449"/>
      <c r="JMN1448" s="449"/>
      <c r="JMO1448" s="449"/>
      <c r="JMP1448" s="449"/>
      <c r="JMQ1448" s="449"/>
      <c r="JMR1448" s="449"/>
      <c r="JMS1448" s="449"/>
      <c r="JMT1448" s="449"/>
      <c r="JMU1448" s="449"/>
      <c r="JMV1448" s="449"/>
      <c r="JMW1448" s="449"/>
      <c r="JMX1448" s="449"/>
      <c r="JMY1448" s="449"/>
      <c r="JMZ1448" s="449"/>
      <c r="JNA1448" s="449"/>
      <c r="JNB1448" s="449"/>
      <c r="JNC1448" s="449"/>
      <c r="JND1448" s="449"/>
      <c r="JNE1448" s="449"/>
      <c r="JNF1448" s="449"/>
      <c r="JNG1448" s="449"/>
      <c r="JNH1448" s="449"/>
      <c r="JNI1448" s="449"/>
      <c r="JNJ1448" s="449"/>
      <c r="JNK1448" s="449"/>
      <c r="JNL1448" s="449"/>
      <c r="JNM1448" s="449"/>
      <c r="JNN1448" s="449"/>
      <c r="JNO1448" s="449"/>
      <c r="JNP1448" s="449"/>
      <c r="JNQ1448" s="449"/>
      <c r="JNR1448" s="449"/>
      <c r="JNS1448" s="449"/>
      <c r="JNT1448" s="449"/>
      <c r="JNU1448" s="449"/>
      <c r="JNV1448" s="449"/>
      <c r="JNW1448" s="449"/>
      <c r="JNX1448" s="449"/>
      <c r="JNY1448" s="449"/>
      <c r="JNZ1448" s="449"/>
      <c r="JOA1448" s="449"/>
      <c r="JOB1448" s="449"/>
      <c r="JOC1448" s="449"/>
      <c r="JOD1448" s="449"/>
      <c r="JOE1448" s="449"/>
      <c r="JOF1448" s="449"/>
      <c r="JOG1448" s="449"/>
      <c r="JOH1448" s="449"/>
      <c r="JOI1448" s="449"/>
      <c r="JOJ1448" s="449"/>
      <c r="JOK1448" s="449"/>
      <c r="JOL1448" s="449"/>
      <c r="JOM1448" s="449"/>
      <c r="JON1448" s="449"/>
      <c r="JOO1448" s="449"/>
      <c r="JOP1448" s="449"/>
      <c r="JOQ1448" s="449"/>
      <c r="JOR1448" s="449"/>
      <c r="JOS1448" s="449"/>
      <c r="JOT1448" s="449"/>
      <c r="JOU1448" s="449"/>
      <c r="JOV1448" s="449"/>
      <c r="JOW1448" s="449"/>
      <c r="JOX1448" s="449"/>
      <c r="JOY1448" s="449"/>
      <c r="JOZ1448" s="449"/>
      <c r="JPA1448" s="449"/>
      <c r="JPB1448" s="449"/>
      <c r="JPC1448" s="449"/>
      <c r="JPD1448" s="449"/>
      <c r="JPE1448" s="449"/>
      <c r="JPF1448" s="449"/>
      <c r="JPG1448" s="449"/>
      <c r="JPH1448" s="449"/>
      <c r="JPI1448" s="449"/>
      <c r="JPJ1448" s="449"/>
      <c r="JPK1448" s="449"/>
      <c r="JPL1448" s="449"/>
      <c r="JPM1448" s="449"/>
      <c r="JPN1448" s="449"/>
      <c r="JPO1448" s="449"/>
      <c r="JPP1448" s="449"/>
      <c r="JPQ1448" s="449"/>
      <c r="JPR1448" s="449"/>
      <c r="JPS1448" s="449"/>
      <c r="JPT1448" s="449"/>
      <c r="JPU1448" s="449"/>
      <c r="JPV1448" s="449"/>
      <c r="JPW1448" s="449"/>
      <c r="JPX1448" s="449"/>
      <c r="JPY1448" s="449"/>
      <c r="JPZ1448" s="449"/>
      <c r="JQA1448" s="449"/>
      <c r="JQB1448" s="449"/>
      <c r="JQC1448" s="449"/>
      <c r="JQD1448" s="449"/>
      <c r="JQE1448" s="449"/>
      <c r="JQF1448" s="449"/>
      <c r="JQG1448" s="449"/>
      <c r="JQH1448" s="449"/>
      <c r="JQI1448" s="449"/>
      <c r="JQJ1448" s="449"/>
      <c r="JQK1448" s="449"/>
      <c r="JQL1448" s="449"/>
      <c r="JQM1448" s="449"/>
      <c r="JQN1448" s="449"/>
      <c r="JQO1448" s="449"/>
      <c r="JQP1448" s="449"/>
      <c r="JQQ1448" s="449"/>
      <c r="JQR1448" s="449"/>
      <c r="JQS1448" s="449"/>
      <c r="JQT1448" s="449"/>
      <c r="JQU1448" s="449"/>
      <c r="JQV1448" s="449"/>
      <c r="JQW1448" s="449"/>
      <c r="JQX1448" s="449"/>
      <c r="JQY1448" s="449"/>
      <c r="JQZ1448" s="449"/>
      <c r="JRA1448" s="449"/>
      <c r="JRB1448" s="449"/>
      <c r="JRC1448" s="449"/>
      <c r="JRD1448" s="449"/>
      <c r="JRE1448" s="449"/>
      <c r="JRF1448" s="449"/>
      <c r="JRG1448" s="449"/>
      <c r="JRH1448" s="449"/>
      <c r="JRI1448" s="449"/>
      <c r="JRJ1448" s="449"/>
      <c r="JRK1448" s="449"/>
      <c r="JRL1448" s="449"/>
      <c r="JRM1448" s="449"/>
      <c r="JRN1448" s="449"/>
      <c r="JRO1448" s="449"/>
      <c r="JRP1448" s="449"/>
      <c r="JRQ1448" s="449"/>
      <c r="JRR1448" s="449"/>
      <c r="JRS1448" s="449"/>
      <c r="JRT1448" s="449"/>
      <c r="JRU1448" s="449"/>
      <c r="JRV1448" s="449"/>
      <c r="JRW1448" s="449"/>
      <c r="JRX1448" s="449"/>
      <c r="JRY1448" s="449"/>
      <c r="JRZ1448" s="449"/>
      <c r="JSA1448" s="449"/>
      <c r="JSB1448" s="449"/>
      <c r="JSC1448" s="449"/>
      <c r="JSD1448" s="449"/>
      <c r="JSE1448" s="449"/>
      <c r="JSF1448" s="449"/>
      <c r="JSG1448" s="449"/>
      <c r="JSH1448" s="449"/>
      <c r="JSI1448" s="449"/>
      <c r="JSJ1448" s="449"/>
      <c r="JSK1448" s="449"/>
      <c r="JSL1448" s="449"/>
      <c r="JSM1448" s="449"/>
      <c r="JSN1448" s="449"/>
      <c r="JSO1448" s="449"/>
      <c r="JSP1448" s="449"/>
      <c r="JSQ1448" s="449"/>
      <c r="JSR1448" s="449"/>
      <c r="JSS1448" s="449"/>
      <c r="JST1448" s="449"/>
      <c r="JSU1448" s="449"/>
      <c r="JSV1448" s="449"/>
      <c r="JSW1448" s="449"/>
      <c r="JSX1448" s="449"/>
      <c r="JSY1448" s="449"/>
      <c r="JSZ1448" s="449"/>
      <c r="JTA1448" s="449"/>
      <c r="JTB1448" s="449"/>
      <c r="JTC1448" s="449"/>
      <c r="JTD1448" s="449"/>
      <c r="JTE1448" s="449"/>
      <c r="JTF1448" s="449"/>
      <c r="JTG1448" s="449"/>
      <c r="JTH1448" s="449"/>
      <c r="JTI1448" s="449"/>
      <c r="JTJ1448" s="449"/>
      <c r="JTK1448" s="449"/>
      <c r="JTL1448" s="449"/>
      <c r="JTM1448" s="449"/>
      <c r="JTN1448" s="449"/>
      <c r="JTO1448" s="449"/>
      <c r="JTP1448" s="449"/>
      <c r="JTQ1448" s="449"/>
      <c r="JTR1448" s="449"/>
      <c r="JTS1448" s="449"/>
      <c r="JTT1448" s="449"/>
      <c r="JTU1448" s="449"/>
      <c r="JTV1448" s="449"/>
      <c r="JTW1448" s="449"/>
      <c r="JTX1448" s="449"/>
      <c r="JTY1448" s="449"/>
      <c r="JTZ1448" s="449"/>
      <c r="JUA1448" s="449"/>
      <c r="JUB1448" s="449"/>
      <c r="JUC1448" s="449"/>
      <c r="JUD1448" s="449"/>
      <c r="JUE1448" s="449"/>
      <c r="JUF1448" s="449"/>
      <c r="JUG1448" s="449"/>
      <c r="JUH1448" s="449"/>
      <c r="JUI1448" s="449"/>
      <c r="JUJ1448" s="449"/>
      <c r="JUK1448" s="449"/>
      <c r="JUL1448" s="449"/>
      <c r="JUM1448" s="449"/>
      <c r="JUN1448" s="449"/>
      <c r="JUO1448" s="449"/>
      <c r="JUP1448" s="449"/>
      <c r="JUQ1448" s="449"/>
      <c r="JUR1448" s="449"/>
      <c r="JUS1448" s="449"/>
      <c r="JUT1448" s="449"/>
      <c r="JUU1448" s="449"/>
      <c r="JUV1448" s="449"/>
      <c r="JUW1448" s="449"/>
      <c r="JUX1448" s="449"/>
      <c r="JUY1448" s="449"/>
      <c r="JUZ1448" s="449"/>
      <c r="JVA1448" s="449"/>
      <c r="JVB1448" s="449"/>
      <c r="JVC1448" s="449"/>
      <c r="JVD1448" s="449"/>
      <c r="JVE1448" s="449"/>
      <c r="JVF1448" s="449"/>
      <c r="JVG1448" s="449"/>
      <c r="JVH1448" s="449"/>
      <c r="JVI1448" s="449"/>
      <c r="JVJ1448" s="449"/>
      <c r="JVK1448" s="449"/>
      <c r="JVL1448" s="449"/>
      <c r="JVM1448" s="449"/>
      <c r="JVN1448" s="449"/>
      <c r="JVO1448" s="449"/>
      <c r="JVP1448" s="449"/>
      <c r="JVQ1448" s="449"/>
      <c r="JVR1448" s="449"/>
      <c r="JVS1448" s="449"/>
      <c r="JVT1448" s="449"/>
      <c r="JVU1448" s="449"/>
      <c r="JVV1448" s="449"/>
      <c r="JVW1448" s="449"/>
      <c r="JVX1448" s="449"/>
      <c r="JVY1448" s="449"/>
      <c r="JVZ1448" s="449"/>
      <c r="JWA1448" s="449"/>
      <c r="JWB1448" s="449"/>
      <c r="JWC1448" s="449"/>
      <c r="JWD1448" s="449"/>
      <c r="JWE1448" s="449"/>
      <c r="JWF1448" s="449"/>
      <c r="JWG1448" s="449"/>
      <c r="JWH1448" s="449"/>
      <c r="JWI1448" s="449"/>
      <c r="JWJ1448" s="449"/>
      <c r="JWK1448" s="449"/>
      <c r="JWL1448" s="449"/>
      <c r="JWM1448" s="449"/>
      <c r="JWN1448" s="449"/>
      <c r="JWO1448" s="449"/>
      <c r="JWP1448" s="449"/>
      <c r="JWQ1448" s="449"/>
      <c r="JWR1448" s="449"/>
      <c r="JWS1448" s="449"/>
      <c r="JWT1448" s="449"/>
      <c r="JWU1448" s="449"/>
      <c r="JWV1448" s="449"/>
      <c r="JWW1448" s="449"/>
      <c r="JWX1448" s="449"/>
      <c r="JWY1448" s="449"/>
      <c r="JWZ1448" s="449"/>
      <c r="JXA1448" s="449"/>
      <c r="JXB1448" s="449"/>
      <c r="JXC1448" s="449"/>
      <c r="JXD1448" s="449"/>
      <c r="JXE1448" s="449"/>
      <c r="JXF1448" s="449"/>
      <c r="JXG1448" s="449"/>
      <c r="JXH1448" s="449"/>
      <c r="JXI1448" s="449"/>
      <c r="JXJ1448" s="449"/>
      <c r="JXK1448" s="449"/>
      <c r="JXL1448" s="449"/>
      <c r="JXM1448" s="449"/>
      <c r="JXN1448" s="449"/>
      <c r="JXO1448" s="449"/>
      <c r="JXP1448" s="449"/>
      <c r="JXQ1448" s="449"/>
      <c r="JXR1448" s="449"/>
      <c r="JXS1448" s="449"/>
      <c r="JXT1448" s="449"/>
      <c r="JXU1448" s="449"/>
      <c r="JXV1448" s="449"/>
      <c r="JXW1448" s="449"/>
      <c r="JXX1448" s="449"/>
      <c r="JXY1448" s="449"/>
      <c r="JXZ1448" s="449"/>
      <c r="JYA1448" s="449"/>
      <c r="JYB1448" s="449"/>
      <c r="JYC1448" s="449"/>
      <c r="JYD1448" s="449"/>
      <c r="JYE1448" s="449"/>
      <c r="JYF1448" s="449"/>
      <c r="JYG1448" s="449"/>
      <c r="JYH1448" s="449"/>
      <c r="JYI1448" s="449"/>
      <c r="JYJ1448" s="449"/>
      <c r="JYK1448" s="449"/>
      <c r="JYL1448" s="449"/>
      <c r="JYM1448" s="449"/>
      <c r="JYN1448" s="449"/>
      <c r="JYO1448" s="449"/>
      <c r="JYP1448" s="449"/>
      <c r="JYQ1448" s="449"/>
      <c r="JYR1448" s="449"/>
      <c r="JYS1448" s="449"/>
      <c r="JYT1448" s="449"/>
      <c r="JYU1448" s="449"/>
      <c r="JYV1448" s="449"/>
      <c r="JYW1448" s="449"/>
      <c r="JYX1448" s="449"/>
      <c r="JYY1448" s="449"/>
      <c r="JYZ1448" s="449"/>
      <c r="JZA1448" s="449"/>
      <c r="JZB1448" s="449"/>
      <c r="JZC1448" s="449"/>
      <c r="JZD1448" s="449"/>
      <c r="JZE1448" s="449"/>
      <c r="JZF1448" s="449"/>
      <c r="JZG1448" s="449"/>
      <c r="JZH1448" s="449"/>
      <c r="JZI1448" s="449"/>
      <c r="JZJ1448" s="449"/>
      <c r="JZK1448" s="449"/>
      <c r="JZL1448" s="449"/>
      <c r="JZM1448" s="449"/>
      <c r="JZN1448" s="449"/>
      <c r="JZO1448" s="449"/>
      <c r="JZP1448" s="449"/>
      <c r="JZQ1448" s="449"/>
      <c r="JZR1448" s="449"/>
      <c r="JZS1448" s="449"/>
      <c r="JZT1448" s="449"/>
      <c r="JZU1448" s="449"/>
      <c r="JZV1448" s="449"/>
      <c r="JZW1448" s="449"/>
      <c r="JZX1448" s="449"/>
      <c r="JZY1448" s="449"/>
      <c r="JZZ1448" s="449"/>
      <c r="KAA1448" s="449"/>
      <c r="KAB1448" s="449"/>
      <c r="KAC1448" s="449"/>
      <c r="KAD1448" s="449"/>
      <c r="KAE1448" s="449"/>
      <c r="KAF1448" s="449"/>
      <c r="KAG1448" s="449"/>
      <c r="KAH1448" s="449"/>
      <c r="KAI1448" s="449"/>
      <c r="KAJ1448" s="449"/>
      <c r="KAK1448" s="449"/>
      <c r="KAL1448" s="449"/>
      <c r="KAM1448" s="449"/>
      <c r="KAN1448" s="449"/>
      <c r="KAO1448" s="449"/>
      <c r="KAP1448" s="449"/>
      <c r="KAQ1448" s="449"/>
      <c r="KAR1448" s="449"/>
      <c r="KAS1448" s="449"/>
      <c r="KAT1448" s="449"/>
      <c r="KAU1448" s="449"/>
      <c r="KAV1448" s="449"/>
      <c r="KAW1448" s="449"/>
      <c r="KAX1448" s="449"/>
      <c r="KAY1448" s="449"/>
      <c r="KAZ1448" s="449"/>
      <c r="KBA1448" s="449"/>
      <c r="KBB1448" s="449"/>
      <c r="KBC1448" s="449"/>
      <c r="KBD1448" s="449"/>
      <c r="KBE1448" s="449"/>
      <c r="KBF1448" s="449"/>
      <c r="KBG1448" s="449"/>
      <c r="KBH1448" s="449"/>
      <c r="KBI1448" s="449"/>
      <c r="KBJ1448" s="449"/>
      <c r="KBK1448" s="449"/>
      <c r="KBL1448" s="449"/>
      <c r="KBM1448" s="449"/>
      <c r="KBN1448" s="449"/>
      <c r="KBO1448" s="449"/>
      <c r="KBP1448" s="449"/>
      <c r="KBQ1448" s="449"/>
      <c r="KBR1448" s="449"/>
      <c r="KBS1448" s="449"/>
      <c r="KBT1448" s="449"/>
      <c r="KBU1448" s="449"/>
      <c r="KBV1448" s="449"/>
      <c r="KBW1448" s="449"/>
      <c r="KBX1448" s="449"/>
      <c r="KBY1448" s="449"/>
      <c r="KBZ1448" s="449"/>
      <c r="KCA1448" s="449"/>
      <c r="KCB1448" s="449"/>
      <c r="KCC1448" s="449"/>
      <c r="KCD1448" s="449"/>
      <c r="KCE1448" s="449"/>
      <c r="KCF1448" s="449"/>
      <c r="KCG1448" s="449"/>
      <c r="KCH1448" s="449"/>
      <c r="KCI1448" s="449"/>
      <c r="KCJ1448" s="449"/>
      <c r="KCK1448" s="449"/>
      <c r="KCL1448" s="449"/>
      <c r="KCM1448" s="449"/>
      <c r="KCN1448" s="449"/>
      <c r="KCO1448" s="449"/>
      <c r="KCP1448" s="449"/>
      <c r="KCQ1448" s="449"/>
      <c r="KCR1448" s="449"/>
      <c r="KCS1448" s="449"/>
      <c r="KCT1448" s="449"/>
      <c r="KCU1448" s="449"/>
      <c r="KCV1448" s="449"/>
      <c r="KCW1448" s="449"/>
      <c r="KCX1448" s="449"/>
      <c r="KCY1448" s="449"/>
      <c r="KCZ1448" s="449"/>
      <c r="KDA1448" s="449"/>
      <c r="KDB1448" s="449"/>
      <c r="KDC1448" s="449"/>
      <c r="KDD1448" s="449"/>
      <c r="KDE1448" s="449"/>
      <c r="KDF1448" s="449"/>
      <c r="KDG1448" s="449"/>
      <c r="KDH1448" s="449"/>
      <c r="KDI1448" s="449"/>
      <c r="KDJ1448" s="449"/>
      <c r="KDK1448" s="449"/>
      <c r="KDL1448" s="449"/>
      <c r="KDM1448" s="449"/>
      <c r="KDN1448" s="449"/>
      <c r="KDO1448" s="449"/>
      <c r="KDP1448" s="449"/>
      <c r="KDQ1448" s="449"/>
      <c r="KDR1448" s="449"/>
      <c r="KDS1448" s="449"/>
      <c r="KDT1448" s="449"/>
      <c r="KDU1448" s="449"/>
      <c r="KDV1448" s="449"/>
      <c r="KDW1448" s="449"/>
      <c r="KDX1448" s="449"/>
      <c r="KDY1448" s="449"/>
      <c r="KDZ1448" s="449"/>
      <c r="KEA1448" s="449"/>
      <c r="KEB1448" s="449"/>
      <c r="KEC1448" s="449"/>
      <c r="KED1448" s="449"/>
      <c r="KEE1448" s="449"/>
      <c r="KEF1448" s="449"/>
      <c r="KEG1448" s="449"/>
      <c r="KEH1448" s="449"/>
      <c r="KEI1448" s="449"/>
      <c r="KEJ1448" s="449"/>
      <c r="KEK1448" s="449"/>
      <c r="KEL1448" s="449"/>
      <c r="KEM1448" s="449"/>
      <c r="KEN1448" s="449"/>
      <c r="KEO1448" s="449"/>
      <c r="KEP1448" s="449"/>
      <c r="KEQ1448" s="449"/>
      <c r="KER1448" s="449"/>
      <c r="KES1448" s="449"/>
      <c r="KET1448" s="449"/>
      <c r="KEU1448" s="449"/>
      <c r="KEV1448" s="449"/>
      <c r="KEW1448" s="449"/>
      <c r="KEX1448" s="449"/>
      <c r="KEY1448" s="449"/>
      <c r="KEZ1448" s="449"/>
      <c r="KFA1448" s="449"/>
      <c r="KFB1448" s="449"/>
      <c r="KFC1448" s="449"/>
      <c r="KFD1448" s="449"/>
      <c r="KFE1448" s="449"/>
      <c r="KFF1448" s="449"/>
      <c r="KFG1448" s="449"/>
      <c r="KFH1448" s="449"/>
      <c r="KFI1448" s="449"/>
      <c r="KFJ1448" s="449"/>
      <c r="KFK1448" s="449"/>
      <c r="KFL1448" s="449"/>
      <c r="KFM1448" s="449"/>
      <c r="KFN1448" s="449"/>
      <c r="KFO1448" s="449"/>
      <c r="KFP1448" s="449"/>
      <c r="KFQ1448" s="449"/>
      <c r="KFR1448" s="449"/>
      <c r="KFS1448" s="449"/>
      <c r="KFT1448" s="449"/>
      <c r="KFU1448" s="449"/>
      <c r="KFV1448" s="449"/>
      <c r="KFW1448" s="449"/>
      <c r="KFX1448" s="449"/>
      <c r="KFY1448" s="449"/>
      <c r="KFZ1448" s="449"/>
      <c r="KGA1448" s="449"/>
      <c r="KGB1448" s="449"/>
      <c r="KGC1448" s="449"/>
      <c r="KGD1448" s="449"/>
      <c r="KGE1448" s="449"/>
      <c r="KGF1448" s="449"/>
      <c r="KGG1448" s="449"/>
      <c r="KGH1448" s="449"/>
      <c r="KGI1448" s="449"/>
      <c r="KGJ1448" s="449"/>
      <c r="KGK1448" s="449"/>
      <c r="KGL1448" s="449"/>
      <c r="KGM1448" s="449"/>
      <c r="KGN1448" s="449"/>
      <c r="KGO1448" s="449"/>
      <c r="KGP1448" s="449"/>
      <c r="KGQ1448" s="449"/>
      <c r="KGR1448" s="449"/>
      <c r="KGS1448" s="449"/>
      <c r="KGT1448" s="449"/>
      <c r="KGU1448" s="449"/>
      <c r="KGV1448" s="449"/>
      <c r="KGW1448" s="449"/>
      <c r="KGX1448" s="449"/>
      <c r="KGY1448" s="449"/>
      <c r="KGZ1448" s="449"/>
      <c r="KHA1448" s="449"/>
      <c r="KHB1448" s="449"/>
      <c r="KHC1448" s="449"/>
      <c r="KHD1448" s="449"/>
      <c r="KHE1448" s="449"/>
      <c r="KHF1448" s="449"/>
      <c r="KHG1448" s="449"/>
      <c r="KHH1448" s="449"/>
      <c r="KHI1448" s="449"/>
      <c r="KHJ1448" s="449"/>
      <c r="KHK1448" s="449"/>
      <c r="KHL1448" s="449"/>
      <c r="KHM1448" s="449"/>
      <c r="KHN1448" s="449"/>
      <c r="KHO1448" s="449"/>
      <c r="KHP1448" s="449"/>
      <c r="KHQ1448" s="449"/>
      <c r="KHR1448" s="449"/>
      <c r="KHS1448" s="449"/>
      <c r="KHT1448" s="449"/>
      <c r="KHU1448" s="449"/>
      <c r="KHV1448" s="449"/>
      <c r="KHW1448" s="449"/>
      <c r="KHX1448" s="449"/>
      <c r="KHY1448" s="449"/>
      <c r="KHZ1448" s="449"/>
      <c r="KIA1448" s="449"/>
      <c r="KIB1448" s="449"/>
      <c r="KIC1448" s="449"/>
      <c r="KID1448" s="449"/>
      <c r="KIE1448" s="449"/>
      <c r="KIF1448" s="449"/>
      <c r="KIG1448" s="449"/>
      <c r="KIH1448" s="449"/>
      <c r="KII1448" s="449"/>
      <c r="KIJ1448" s="449"/>
      <c r="KIK1448" s="449"/>
      <c r="KIL1448" s="449"/>
      <c r="KIM1448" s="449"/>
      <c r="KIN1448" s="449"/>
      <c r="KIO1448" s="449"/>
      <c r="KIP1448" s="449"/>
      <c r="KIQ1448" s="449"/>
      <c r="KIR1448" s="449"/>
      <c r="KIS1448" s="449"/>
      <c r="KIT1448" s="449"/>
      <c r="KIU1448" s="449"/>
      <c r="KIV1448" s="449"/>
      <c r="KIW1448" s="449"/>
      <c r="KIX1448" s="449"/>
      <c r="KIY1448" s="449"/>
      <c r="KIZ1448" s="449"/>
      <c r="KJA1448" s="449"/>
      <c r="KJB1448" s="449"/>
      <c r="KJC1448" s="449"/>
      <c r="KJD1448" s="449"/>
      <c r="KJE1448" s="449"/>
      <c r="KJF1448" s="449"/>
      <c r="KJG1448" s="449"/>
      <c r="KJH1448" s="449"/>
      <c r="KJI1448" s="449"/>
      <c r="KJJ1448" s="449"/>
      <c r="KJK1448" s="449"/>
      <c r="KJL1448" s="449"/>
      <c r="KJM1448" s="449"/>
      <c r="KJN1448" s="449"/>
      <c r="KJO1448" s="449"/>
      <c r="KJP1448" s="449"/>
      <c r="KJQ1448" s="449"/>
      <c r="KJR1448" s="449"/>
      <c r="KJS1448" s="449"/>
      <c r="KJT1448" s="449"/>
      <c r="KJU1448" s="449"/>
      <c r="KJV1448" s="449"/>
      <c r="KJW1448" s="449"/>
      <c r="KJX1448" s="449"/>
      <c r="KJY1448" s="449"/>
      <c r="KJZ1448" s="449"/>
      <c r="KKA1448" s="449"/>
      <c r="KKB1448" s="449"/>
      <c r="KKC1448" s="449"/>
      <c r="KKD1448" s="449"/>
      <c r="KKE1448" s="449"/>
      <c r="KKF1448" s="449"/>
      <c r="KKG1448" s="449"/>
      <c r="KKH1448" s="449"/>
      <c r="KKI1448" s="449"/>
      <c r="KKJ1448" s="449"/>
      <c r="KKK1448" s="449"/>
      <c r="KKL1448" s="449"/>
      <c r="KKM1448" s="449"/>
      <c r="KKN1448" s="449"/>
      <c r="KKO1448" s="449"/>
      <c r="KKP1448" s="449"/>
      <c r="KKQ1448" s="449"/>
      <c r="KKR1448" s="449"/>
      <c r="KKS1448" s="449"/>
      <c r="KKT1448" s="449"/>
      <c r="KKU1448" s="449"/>
      <c r="KKV1448" s="449"/>
      <c r="KKW1448" s="449"/>
      <c r="KKX1448" s="449"/>
      <c r="KKY1448" s="449"/>
      <c r="KKZ1448" s="449"/>
      <c r="KLA1448" s="449"/>
      <c r="KLB1448" s="449"/>
      <c r="KLC1448" s="449"/>
      <c r="KLD1448" s="449"/>
      <c r="KLE1448" s="449"/>
      <c r="KLF1448" s="449"/>
      <c r="KLG1448" s="449"/>
      <c r="KLH1448" s="449"/>
      <c r="KLI1448" s="449"/>
      <c r="KLJ1448" s="449"/>
      <c r="KLK1448" s="449"/>
      <c r="KLL1448" s="449"/>
      <c r="KLM1448" s="449"/>
      <c r="KLN1448" s="449"/>
      <c r="KLO1448" s="449"/>
      <c r="KLP1448" s="449"/>
      <c r="KLQ1448" s="449"/>
      <c r="KLR1448" s="449"/>
      <c r="KLS1448" s="449"/>
      <c r="KLT1448" s="449"/>
      <c r="KLU1448" s="449"/>
      <c r="KLV1448" s="449"/>
      <c r="KLW1448" s="449"/>
      <c r="KLX1448" s="449"/>
      <c r="KLY1448" s="449"/>
      <c r="KLZ1448" s="449"/>
      <c r="KMA1448" s="449"/>
      <c r="KMB1448" s="449"/>
      <c r="KMC1448" s="449"/>
      <c r="KMD1448" s="449"/>
      <c r="KME1448" s="449"/>
      <c r="KMF1448" s="449"/>
      <c r="KMG1448" s="449"/>
      <c r="KMH1448" s="449"/>
      <c r="KMI1448" s="449"/>
      <c r="KMJ1448" s="449"/>
      <c r="KMK1448" s="449"/>
      <c r="KML1448" s="449"/>
      <c r="KMM1448" s="449"/>
      <c r="KMN1448" s="449"/>
      <c r="KMO1448" s="449"/>
      <c r="KMP1448" s="449"/>
      <c r="KMQ1448" s="449"/>
      <c r="KMR1448" s="449"/>
      <c r="KMS1448" s="449"/>
      <c r="KMT1448" s="449"/>
      <c r="KMU1448" s="449"/>
      <c r="KMV1448" s="449"/>
      <c r="KMW1448" s="449"/>
      <c r="KMX1448" s="449"/>
      <c r="KMY1448" s="449"/>
      <c r="KMZ1448" s="449"/>
      <c r="KNA1448" s="449"/>
      <c r="KNB1448" s="449"/>
      <c r="KNC1448" s="449"/>
      <c r="KND1448" s="449"/>
      <c r="KNE1448" s="449"/>
      <c r="KNF1448" s="449"/>
      <c r="KNG1448" s="449"/>
      <c r="KNH1448" s="449"/>
      <c r="KNI1448" s="449"/>
      <c r="KNJ1448" s="449"/>
      <c r="KNK1448" s="449"/>
      <c r="KNL1448" s="449"/>
      <c r="KNM1448" s="449"/>
      <c r="KNN1448" s="449"/>
      <c r="KNO1448" s="449"/>
      <c r="KNP1448" s="449"/>
      <c r="KNQ1448" s="449"/>
      <c r="KNR1448" s="449"/>
      <c r="KNS1448" s="449"/>
      <c r="KNT1448" s="449"/>
      <c r="KNU1448" s="449"/>
      <c r="KNV1448" s="449"/>
      <c r="KNW1448" s="449"/>
      <c r="KNX1448" s="449"/>
      <c r="KNY1448" s="449"/>
      <c r="KNZ1448" s="449"/>
      <c r="KOA1448" s="449"/>
      <c r="KOB1448" s="449"/>
      <c r="KOC1448" s="449"/>
      <c r="KOD1448" s="449"/>
      <c r="KOE1448" s="449"/>
      <c r="KOF1448" s="449"/>
      <c r="KOG1448" s="449"/>
      <c r="KOH1448" s="449"/>
      <c r="KOI1448" s="449"/>
      <c r="KOJ1448" s="449"/>
      <c r="KOK1448" s="449"/>
      <c r="KOL1448" s="449"/>
      <c r="KOM1448" s="449"/>
      <c r="KON1448" s="449"/>
      <c r="KOO1448" s="449"/>
      <c r="KOP1448" s="449"/>
      <c r="KOQ1448" s="449"/>
      <c r="KOR1448" s="449"/>
      <c r="KOS1448" s="449"/>
      <c r="KOT1448" s="449"/>
      <c r="KOU1448" s="449"/>
      <c r="KOV1448" s="449"/>
      <c r="KOW1448" s="449"/>
      <c r="KOX1448" s="449"/>
      <c r="KOY1448" s="449"/>
      <c r="KOZ1448" s="449"/>
      <c r="KPA1448" s="449"/>
      <c r="KPB1448" s="449"/>
      <c r="KPC1448" s="449"/>
      <c r="KPD1448" s="449"/>
      <c r="KPE1448" s="449"/>
      <c r="KPF1448" s="449"/>
      <c r="KPG1448" s="449"/>
      <c r="KPH1448" s="449"/>
      <c r="KPI1448" s="449"/>
      <c r="KPJ1448" s="449"/>
      <c r="KPK1448" s="449"/>
      <c r="KPL1448" s="449"/>
      <c r="KPM1448" s="449"/>
      <c r="KPN1448" s="449"/>
      <c r="KPO1448" s="449"/>
      <c r="KPP1448" s="449"/>
      <c r="KPQ1448" s="449"/>
      <c r="KPR1448" s="449"/>
      <c r="KPS1448" s="449"/>
      <c r="KPT1448" s="449"/>
      <c r="KPU1448" s="449"/>
      <c r="KPV1448" s="449"/>
      <c r="KPW1448" s="449"/>
      <c r="KPX1448" s="449"/>
      <c r="KPY1448" s="449"/>
      <c r="KPZ1448" s="449"/>
      <c r="KQA1448" s="449"/>
      <c r="KQB1448" s="449"/>
      <c r="KQC1448" s="449"/>
      <c r="KQD1448" s="449"/>
      <c r="KQE1448" s="449"/>
      <c r="KQF1448" s="449"/>
      <c r="KQG1448" s="449"/>
      <c r="KQH1448" s="449"/>
      <c r="KQI1448" s="449"/>
      <c r="KQJ1448" s="449"/>
      <c r="KQK1448" s="449"/>
      <c r="KQL1448" s="449"/>
      <c r="KQM1448" s="449"/>
      <c r="KQN1448" s="449"/>
      <c r="KQO1448" s="449"/>
      <c r="KQP1448" s="449"/>
      <c r="KQQ1448" s="449"/>
      <c r="KQR1448" s="449"/>
      <c r="KQS1448" s="449"/>
      <c r="KQT1448" s="449"/>
      <c r="KQU1448" s="449"/>
      <c r="KQV1448" s="449"/>
      <c r="KQW1448" s="449"/>
      <c r="KQX1448" s="449"/>
      <c r="KQY1448" s="449"/>
      <c r="KQZ1448" s="449"/>
      <c r="KRA1448" s="449"/>
      <c r="KRB1448" s="449"/>
      <c r="KRC1448" s="449"/>
      <c r="KRD1448" s="449"/>
      <c r="KRE1448" s="449"/>
      <c r="KRF1448" s="449"/>
      <c r="KRG1448" s="449"/>
      <c r="KRH1448" s="449"/>
      <c r="KRI1448" s="449"/>
      <c r="KRJ1448" s="449"/>
      <c r="KRK1448" s="449"/>
      <c r="KRL1448" s="449"/>
      <c r="KRM1448" s="449"/>
      <c r="KRN1448" s="449"/>
      <c r="KRO1448" s="449"/>
      <c r="KRP1448" s="449"/>
      <c r="KRQ1448" s="449"/>
      <c r="KRR1448" s="449"/>
      <c r="KRS1448" s="449"/>
      <c r="KRT1448" s="449"/>
      <c r="KRU1448" s="449"/>
      <c r="KRV1448" s="449"/>
      <c r="KRW1448" s="449"/>
      <c r="KRX1448" s="449"/>
      <c r="KRY1448" s="449"/>
      <c r="KRZ1448" s="449"/>
      <c r="KSA1448" s="449"/>
      <c r="KSB1448" s="449"/>
      <c r="KSC1448" s="449"/>
      <c r="KSD1448" s="449"/>
      <c r="KSE1448" s="449"/>
      <c r="KSF1448" s="449"/>
      <c r="KSG1448" s="449"/>
      <c r="KSH1448" s="449"/>
      <c r="KSI1448" s="449"/>
      <c r="KSJ1448" s="449"/>
      <c r="KSK1448" s="449"/>
      <c r="KSL1448" s="449"/>
      <c r="KSM1448" s="449"/>
      <c r="KSN1448" s="449"/>
      <c r="KSO1448" s="449"/>
      <c r="KSP1448" s="449"/>
      <c r="KSQ1448" s="449"/>
      <c r="KSR1448" s="449"/>
      <c r="KSS1448" s="449"/>
      <c r="KST1448" s="449"/>
      <c r="KSU1448" s="449"/>
      <c r="KSV1448" s="449"/>
      <c r="KSW1448" s="449"/>
      <c r="KSX1448" s="449"/>
      <c r="KSY1448" s="449"/>
      <c r="KSZ1448" s="449"/>
      <c r="KTA1448" s="449"/>
      <c r="KTB1448" s="449"/>
      <c r="KTC1448" s="449"/>
      <c r="KTD1448" s="449"/>
      <c r="KTE1448" s="449"/>
      <c r="KTF1448" s="449"/>
      <c r="KTG1448" s="449"/>
      <c r="KTH1448" s="449"/>
      <c r="KTI1448" s="449"/>
      <c r="KTJ1448" s="449"/>
      <c r="KTK1448" s="449"/>
      <c r="KTL1448" s="449"/>
      <c r="KTM1448" s="449"/>
      <c r="KTN1448" s="449"/>
      <c r="KTO1448" s="449"/>
      <c r="KTP1448" s="449"/>
      <c r="KTQ1448" s="449"/>
      <c r="KTR1448" s="449"/>
      <c r="KTS1448" s="449"/>
      <c r="KTT1448" s="449"/>
      <c r="KTU1448" s="449"/>
      <c r="KTV1448" s="449"/>
      <c r="KTW1448" s="449"/>
      <c r="KTX1448" s="449"/>
      <c r="KTY1448" s="449"/>
      <c r="KTZ1448" s="449"/>
      <c r="KUA1448" s="449"/>
      <c r="KUB1448" s="449"/>
      <c r="KUC1448" s="449"/>
      <c r="KUD1448" s="449"/>
      <c r="KUE1448" s="449"/>
      <c r="KUF1448" s="449"/>
      <c r="KUG1448" s="449"/>
      <c r="KUH1448" s="449"/>
      <c r="KUI1448" s="449"/>
      <c r="KUJ1448" s="449"/>
      <c r="KUK1448" s="449"/>
      <c r="KUL1448" s="449"/>
      <c r="KUM1448" s="449"/>
      <c r="KUN1448" s="449"/>
      <c r="KUO1448" s="449"/>
      <c r="KUP1448" s="449"/>
      <c r="KUQ1448" s="449"/>
      <c r="KUR1448" s="449"/>
      <c r="KUS1448" s="449"/>
      <c r="KUT1448" s="449"/>
      <c r="KUU1448" s="449"/>
      <c r="KUV1448" s="449"/>
      <c r="KUW1448" s="449"/>
      <c r="KUX1448" s="449"/>
      <c r="KUY1448" s="449"/>
      <c r="KUZ1448" s="449"/>
      <c r="KVA1448" s="449"/>
      <c r="KVB1448" s="449"/>
      <c r="KVC1448" s="449"/>
      <c r="KVD1448" s="449"/>
      <c r="KVE1448" s="449"/>
      <c r="KVF1448" s="449"/>
      <c r="KVG1448" s="449"/>
      <c r="KVH1448" s="449"/>
      <c r="KVI1448" s="449"/>
      <c r="KVJ1448" s="449"/>
      <c r="KVK1448" s="449"/>
      <c r="KVL1448" s="449"/>
      <c r="KVM1448" s="449"/>
      <c r="KVN1448" s="449"/>
      <c r="KVO1448" s="449"/>
      <c r="KVP1448" s="449"/>
      <c r="KVQ1448" s="449"/>
      <c r="KVR1448" s="449"/>
      <c r="KVS1448" s="449"/>
      <c r="KVT1448" s="449"/>
      <c r="KVU1448" s="449"/>
      <c r="KVV1448" s="449"/>
      <c r="KVW1448" s="449"/>
      <c r="KVX1448" s="449"/>
      <c r="KVY1448" s="449"/>
      <c r="KVZ1448" s="449"/>
      <c r="KWA1448" s="449"/>
      <c r="KWB1448" s="449"/>
      <c r="KWC1448" s="449"/>
      <c r="KWD1448" s="449"/>
      <c r="KWE1448" s="449"/>
      <c r="KWF1448" s="449"/>
      <c r="KWG1448" s="449"/>
      <c r="KWH1448" s="449"/>
      <c r="KWI1448" s="449"/>
      <c r="KWJ1448" s="449"/>
      <c r="KWK1448" s="449"/>
      <c r="KWL1448" s="449"/>
      <c r="KWM1448" s="449"/>
      <c r="KWN1448" s="449"/>
      <c r="KWO1448" s="449"/>
      <c r="KWP1448" s="449"/>
      <c r="KWQ1448" s="449"/>
      <c r="KWR1448" s="449"/>
      <c r="KWS1448" s="449"/>
      <c r="KWT1448" s="449"/>
      <c r="KWU1448" s="449"/>
      <c r="KWV1448" s="449"/>
      <c r="KWW1448" s="449"/>
      <c r="KWX1448" s="449"/>
      <c r="KWY1448" s="449"/>
      <c r="KWZ1448" s="449"/>
      <c r="KXA1448" s="449"/>
      <c r="KXB1448" s="449"/>
      <c r="KXC1448" s="449"/>
      <c r="KXD1448" s="449"/>
      <c r="KXE1448" s="449"/>
      <c r="KXF1448" s="449"/>
      <c r="KXG1448" s="449"/>
      <c r="KXH1448" s="449"/>
      <c r="KXI1448" s="449"/>
      <c r="KXJ1448" s="449"/>
      <c r="KXK1448" s="449"/>
      <c r="KXL1448" s="449"/>
      <c r="KXM1448" s="449"/>
      <c r="KXN1448" s="449"/>
      <c r="KXO1448" s="449"/>
      <c r="KXP1448" s="449"/>
      <c r="KXQ1448" s="449"/>
      <c r="KXR1448" s="449"/>
      <c r="KXS1448" s="449"/>
      <c r="KXT1448" s="449"/>
      <c r="KXU1448" s="449"/>
      <c r="KXV1448" s="449"/>
      <c r="KXW1448" s="449"/>
      <c r="KXX1448" s="449"/>
      <c r="KXY1448" s="449"/>
      <c r="KXZ1448" s="449"/>
      <c r="KYA1448" s="449"/>
      <c r="KYB1448" s="449"/>
      <c r="KYC1448" s="449"/>
      <c r="KYD1448" s="449"/>
      <c r="KYE1448" s="449"/>
      <c r="KYF1448" s="449"/>
      <c r="KYG1448" s="449"/>
      <c r="KYH1448" s="449"/>
      <c r="KYI1448" s="449"/>
      <c r="KYJ1448" s="449"/>
      <c r="KYK1448" s="449"/>
      <c r="KYL1448" s="449"/>
      <c r="KYM1448" s="449"/>
      <c r="KYN1448" s="449"/>
      <c r="KYO1448" s="449"/>
      <c r="KYP1448" s="449"/>
      <c r="KYQ1448" s="449"/>
      <c r="KYR1448" s="449"/>
      <c r="KYS1448" s="449"/>
      <c r="KYT1448" s="449"/>
      <c r="KYU1448" s="449"/>
      <c r="KYV1448" s="449"/>
      <c r="KYW1448" s="449"/>
      <c r="KYX1448" s="449"/>
      <c r="KYY1448" s="449"/>
      <c r="KYZ1448" s="449"/>
      <c r="KZA1448" s="449"/>
      <c r="KZB1448" s="449"/>
      <c r="KZC1448" s="449"/>
      <c r="KZD1448" s="449"/>
      <c r="KZE1448" s="449"/>
      <c r="KZF1448" s="449"/>
      <c r="KZG1448" s="449"/>
      <c r="KZH1448" s="449"/>
      <c r="KZI1448" s="449"/>
      <c r="KZJ1448" s="449"/>
      <c r="KZK1448" s="449"/>
      <c r="KZL1448" s="449"/>
      <c r="KZM1448" s="449"/>
      <c r="KZN1448" s="449"/>
      <c r="KZO1448" s="449"/>
      <c r="KZP1448" s="449"/>
      <c r="KZQ1448" s="449"/>
      <c r="KZR1448" s="449"/>
      <c r="KZS1448" s="449"/>
      <c r="KZT1448" s="449"/>
      <c r="KZU1448" s="449"/>
      <c r="KZV1448" s="449"/>
      <c r="KZW1448" s="449"/>
      <c r="KZX1448" s="449"/>
      <c r="KZY1448" s="449"/>
      <c r="KZZ1448" s="449"/>
      <c r="LAA1448" s="449"/>
      <c r="LAB1448" s="449"/>
      <c r="LAC1448" s="449"/>
      <c r="LAD1448" s="449"/>
      <c r="LAE1448" s="449"/>
      <c r="LAF1448" s="449"/>
      <c r="LAG1448" s="449"/>
      <c r="LAH1448" s="449"/>
      <c r="LAI1448" s="449"/>
      <c r="LAJ1448" s="449"/>
      <c r="LAK1448" s="449"/>
      <c r="LAL1448" s="449"/>
      <c r="LAM1448" s="449"/>
      <c r="LAN1448" s="449"/>
      <c r="LAO1448" s="449"/>
      <c r="LAP1448" s="449"/>
      <c r="LAQ1448" s="449"/>
      <c r="LAR1448" s="449"/>
      <c r="LAS1448" s="449"/>
      <c r="LAT1448" s="449"/>
      <c r="LAU1448" s="449"/>
      <c r="LAV1448" s="449"/>
      <c r="LAW1448" s="449"/>
      <c r="LAX1448" s="449"/>
      <c r="LAY1448" s="449"/>
      <c r="LAZ1448" s="449"/>
      <c r="LBA1448" s="449"/>
      <c r="LBB1448" s="449"/>
      <c r="LBC1448" s="449"/>
      <c r="LBD1448" s="449"/>
      <c r="LBE1448" s="449"/>
      <c r="LBF1448" s="449"/>
      <c r="LBG1448" s="449"/>
      <c r="LBH1448" s="449"/>
      <c r="LBI1448" s="449"/>
      <c r="LBJ1448" s="449"/>
      <c r="LBK1448" s="449"/>
      <c r="LBL1448" s="449"/>
      <c r="LBM1448" s="449"/>
      <c r="LBN1448" s="449"/>
      <c r="LBO1448" s="449"/>
      <c r="LBP1448" s="449"/>
      <c r="LBQ1448" s="449"/>
      <c r="LBR1448" s="449"/>
      <c r="LBS1448" s="449"/>
      <c r="LBT1448" s="449"/>
      <c r="LBU1448" s="449"/>
      <c r="LBV1448" s="449"/>
      <c r="LBW1448" s="449"/>
      <c r="LBX1448" s="449"/>
      <c r="LBY1448" s="449"/>
      <c r="LBZ1448" s="449"/>
      <c r="LCA1448" s="449"/>
      <c r="LCB1448" s="449"/>
      <c r="LCC1448" s="449"/>
      <c r="LCD1448" s="449"/>
      <c r="LCE1448" s="449"/>
      <c r="LCF1448" s="449"/>
      <c r="LCG1448" s="449"/>
      <c r="LCH1448" s="449"/>
      <c r="LCI1448" s="449"/>
      <c r="LCJ1448" s="449"/>
      <c r="LCK1448" s="449"/>
      <c r="LCL1448" s="449"/>
      <c r="LCM1448" s="449"/>
      <c r="LCN1448" s="449"/>
      <c r="LCO1448" s="449"/>
      <c r="LCP1448" s="449"/>
      <c r="LCQ1448" s="449"/>
      <c r="LCR1448" s="449"/>
      <c r="LCS1448" s="449"/>
      <c r="LCT1448" s="449"/>
      <c r="LCU1448" s="449"/>
      <c r="LCV1448" s="449"/>
      <c r="LCW1448" s="449"/>
      <c r="LCX1448" s="449"/>
      <c r="LCY1448" s="449"/>
      <c r="LCZ1448" s="449"/>
      <c r="LDA1448" s="449"/>
      <c r="LDB1448" s="449"/>
      <c r="LDC1448" s="449"/>
      <c r="LDD1448" s="449"/>
      <c r="LDE1448" s="449"/>
      <c r="LDF1448" s="449"/>
      <c r="LDG1448" s="449"/>
      <c r="LDH1448" s="449"/>
      <c r="LDI1448" s="449"/>
      <c r="LDJ1448" s="449"/>
      <c r="LDK1448" s="449"/>
      <c r="LDL1448" s="449"/>
      <c r="LDM1448" s="449"/>
      <c r="LDN1448" s="449"/>
      <c r="LDO1448" s="449"/>
      <c r="LDP1448" s="449"/>
      <c r="LDQ1448" s="449"/>
      <c r="LDR1448" s="449"/>
      <c r="LDS1448" s="449"/>
      <c r="LDT1448" s="449"/>
      <c r="LDU1448" s="449"/>
      <c r="LDV1448" s="449"/>
      <c r="LDW1448" s="449"/>
      <c r="LDX1448" s="449"/>
      <c r="LDY1448" s="449"/>
      <c r="LDZ1448" s="449"/>
      <c r="LEA1448" s="449"/>
      <c r="LEB1448" s="449"/>
      <c r="LEC1448" s="449"/>
      <c r="LED1448" s="449"/>
      <c r="LEE1448" s="449"/>
      <c r="LEF1448" s="449"/>
      <c r="LEG1448" s="449"/>
      <c r="LEH1448" s="449"/>
      <c r="LEI1448" s="449"/>
      <c r="LEJ1448" s="449"/>
      <c r="LEK1448" s="449"/>
      <c r="LEL1448" s="449"/>
      <c r="LEM1448" s="449"/>
      <c r="LEN1448" s="449"/>
      <c r="LEO1448" s="449"/>
      <c r="LEP1448" s="449"/>
      <c r="LEQ1448" s="449"/>
      <c r="LER1448" s="449"/>
      <c r="LES1448" s="449"/>
      <c r="LET1448" s="449"/>
      <c r="LEU1448" s="449"/>
      <c r="LEV1448" s="449"/>
      <c r="LEW1448" s="449"/>
      <c r="LEX1448" s="449"/>
      <c r="LEY1448" s="449"/>
      <c r="LEZ1448" s="449"/>
      <c r="LFA1448" s="449"/>
      <c r="LFB1448" s="449"/>
      <c r="LFC1448" s="449"/>
      <c r="LFD1448" s="449"/>
      <c r="LFE1448" s="449"/>
      <c r="LFF1448" s="449"/>
      <c r="LFG1448" s="449"/>
      <c r="LFH1448" s="449"/>
      <c r="LFI1448" s="449"/>
      <c r="LFJ1448" s="449"/>
      <c r="LFK1448" s="449"/>
      <c r="LFL1448" s="449"/>
      <c r="LFM1448" s="449"/>
      <c r="LFN1448" s="449"/>
      <c r="LFO1448" s="449"/>
      <c r="LFP1448" s="449"/>
      <c r="LFQ1448" s="449"/>
      <c r="LFR1448" s="449"/>
      <c r="LFS1448" s="449"/>
      <c r="LFT1448" s="449"/>
      <c r="LFU1448" s="449"/>
      <c r="LFV1448" s="449"/>
      <c r="LFW1448" s="449"/>
      <c r="LFX1448" s="449"/>
      <c r="LFY1448" s="449"/>
      <c r="LFZ1448" s="449"/>
      <c r="LGA1448" s="449"/>
      <c r="LGB1448" s="449"/>
      <c r="LGC1448" s="449"/>
      <c r="LGD1448" s="449"/>
      <c r="LGE1448" s="449"/>
      <c r="LGF1448" s="449"/>
      <c r="LGG1448" s="449"/>
      <c r="LGH1448" s="449"/>
      <c r="LGI1448" s="449"/>
      <c r="LGJ1448" s="449"/>
      <c r="LGK1448" s="449"/>
      <c r="LGL1448" s="449"/>
      <c r="LGM1448" s="449"/>
      <c r="LGN1448" s="449"/>
      <c r="LGO1448" s="449"/>
      <c r="LGP1448" s="449"/>
      <c r="LGQ1448" s="449"/>
      <c r="LGR1448" s="449"/>
      <c r="LGS1448" s="449"/>
      <c r="LGT1448" s="449"/>
      <c r="LGU1448" s="449"/>
      <c r="LGV1448" s="449"/>
      <c r="LGW1448" s="449"/>
      <c r="LGX1448" s="449"/>
      <c r="LGY1448" s="449"/>
      <c r="LGZ1448" s="449"/>
      <c r="LHA1448" s="449"/>
      <c r="LHB1448" s="449"/>
      <c r="LHC1448" s="449"/>
      <c r="LHD1448" s="449"/>
      <c r="LHE1448" s="449"/>
      <c r="LHF1448" s="449"/>
      <c r="LHG1448" s="449"/>
      <c r="LHH1448" s="449"/>
      <c r="LHI1448" s="449"/>
      <c r="LHJ1448" s="449"/>
      <c r="LHK1448" s="449"/>
      <c r="LHL1448" s="449"/>
      <c r="LHM1448" s="449"/>
      <c r="LHN1448" s="449"/>
      <c r="LHO1448" s="449"/>
      <c r="LHP1448" s="449"/>
      <c r="LHQ1448" s="449"/>
      <c r="LHR1448" s="449"/>
      <c r="LHS1448" s="449"/>
      <c r="LHT1448" s="449"/>
      <c r="LHU1448" s="449"/>
      <c r="LHV1448" s="449"/>
      <c r="LHW1448" s="449"/>
      <c r="LHX1448" s="449"/>
      <c r="LHY1448" s="449"/>
      <c r="LHZ1448" s="449"/>
      <c r="LIA1448" s="449"/>
      <c r="LIB1448" s="449"/>
      <c r="LIC1448" s="449"/>
      <c r="LID1448" s="449"/>
      <c r="LIE1448" s="449"/>
      <c r="LIF1448" s="449"/>
      <c r="LIG1448" s="449"/>
      <c r="LIH1448" s="449"/>
      <c r="LII1448" s="449"/>
      <c r="LIJ1448" s="449"/>
      <c r="LIK1448" s="449"/>
      <c r="LIL1448" s="449"/>
      <c r="LIM1448" s="449"/>
      <c r="LIN1448" s="449"/>
      <c r="LIO1448" s="449"/>
      <c r="LIP1448" s="449"/>
      <c r="LIQ1448" s="449"/>
      <c r="LIR1448" s="449"/>
      <c r="LIS1448" s="449"/>
      <c r="LIT1448" s="449"/>
      <c r="LIU1448" s="449"/>
      <c r="LIV1448" s="449"/>
      <c r="LIW1448" s="449"/>
      <c r="LIX1448" s="449"/>
      <c r="LIY1448" s="449"/>
      <c r="LIZ1448" s="449"/>
      <c r="LJA1448" s="449"/>
      <c r="LJB1448" s="449"/>
      <c r="LJC1448" s="449"/>
      <c r="LJD1448" s="449"/>
      <c r="LJE1448" s="449"/>
      <c r="LJF1448" s="449"/>
      <c r="LJG1448" s="449"/>
      <c r="LJH1448" s="449"/>
      <c r="LJI1448" s="449"/>
      <c r="LJJ1448" s="449"/>
      <c r="LJK1448" s="449"/>
      <c r="LJL1448" s="449"/>
      <c r="LJM1448" s="449"/>
      <c r="LJN1448" s="449"/>
      <c r="LJO1448" s="449"/>
      <c r="LJP1448" s="449"/>
      <c r="LJQ1448" s="449"/>
      <c r="LJR1448" s="449"/>
      <c r="LJS1448" s="449"/>
      <c r="LJT1448" s="449"/>
      <c r="LJU1448" s="449"/>
      <c r="LJV1448" s="449"/>
      <c r="LJW1448" s="449"/>
      <c r="LJX1448" s="449"/>
      <c r="LJY1448" s="449"/>
      <c r="LJZ1448" s="449"/>
      <c r="LKA1448" s="449"/>
      <c r="LKB1448" s="449"/>
      <c r="LKC1448" s="449"/>
      <c r="LKD1448" s="449"/>
      <c r="LKE1448" s="449"/>
      <c r="LKF1448" s="449"/>
      <c r="LKG1448" s="449"/>
      <c r="LKH1448" s="449"/>
      <c r="LKI1448" s="449"/>
      <c r="LKJ1448" s="449"/>
      <c r="LKK1448" s="449"/>
      <c r="LKL1448" s="449"/>
      <c r="LKM1448" s="449"/>
      <c r="LKN1448" s="449"/>
      <c r="LKO1448" s="449"/>
      <c r="LKP1448" s="449"/>
      <c r="LKQ1448" s="449"/>
      <c r="LKR1448" s="449"/>
      <c r="LKS1448" s="449"/>
      <c r="LKT1448" s="449"/>
      <c r="LKU1448" s="449"/>
      <c r="LKV1448" s="449"/>
      <c r="LKW1448" s="449"/>
      <c r="LKX1448" s="449"/>
      <c r="LKY1448" s="449"/>
      <c r="LKZ1448" s="449"/>
      <c r="LLA1448" s="449"/>
      <c r="LLB1448" s="449"/>
      <c r="LLC1448" s="449"/>
      <c r="LLD1448" s="449"/>
      <c r="LLE1448" s="449"/>
      <c r="LLF1448" s="449"/>
      <c r="LLG1448" s="449"/>
      <c r="LLH1448" s="449"/>
      <c r="LLI1448" s="449"/>
      <c r="LLJ1448" s="449"/>
      <c r="LLK1448" s="449"/>
      <c r="LLL1448" s="449"/>
      <c r="LLM1448" s="449"/>
      <c r="LLN1448" s="449"/>
      <c r="LLO1448" s="449"/>
      <c r="LLP1448" s="449"/>
      <c r="LLQ1448" s="449"/>
      <c r="LLR1448" s="449"/>
      <c r="LLS1448" s="449"/>
      <c r="LLT1448" s="449"/>
      <c r="LLU1448" s="449"/>
      <c r="LLV1448" s="449"/>
      <c r="LLW1448" s="449"/>
      <c r="LLX1448" s="449"/>
      <c r="LLY1448" s="449"/>
      <c r="LLZ1448" s="449"/>
      <c r="LMA1448" s="449"/>
      <c r="LMB1448" s="449"/>
      <c r="LMC1448" s="449"/>
      <c r="LMD1448" s="449"/>
      <c r="LME1448" s="449"/>
      <c r="LMF1448" s="449"/>
      <c r="LMG1448" s="449"/>
      <c r="LMH1448" s="449"/>
      <c r="LMI1448" s="449"/>
      <c r="LMJ1448" s="449"/>
      <c r="LMK1448" s="449"/>
      <c r="LML1448" s="449"/>
      <c r="LMM1448" s="449"/>
      <c r="LMN1448" s="449"/>
      <c r="LMO1448" s="449"/>
      <c r="LMP1448" s="449"/>
      <c r="LMQ1448" s="449"/>
      <c r="LMR1448" s="449"/>
      <c r="LMS1448" s="449"/>
      <c r="LMT1448" s="449"/>
      <c r="LMU1448" s="449"/>
      <c r="LMV1448" s="449"/>
      <c r="LMW1448" s="449"/>
      <c r="LMX1448" s="449"/>
      <c r="LMY1448" s="449"/>
      <c r="LMZ1448" s="449"/>
      <c r="LNA1448" s="449"/>
      <c r="LNB1448" s="449"/>
      <c r="LNC1448" s="449"/>
      <c r="LND1448" s="449"/>
      <c r="LNE1448" s="449"/>
      <c r="LNF1448" s="449"/>
      <c r="LNG1448" s="449"/>
      <c r="LNH1448" s="449"/>
      <c r="LNI1448" s="449"/>
      <c r="LNJ1448" s="449"/>
      <c r="LNK1448" s="449"/>
      <c r="LNL1448" s="449"/>
      <c r="LNM1448" s="449"/>
      <c r="LNN1448" s="449"/>
      <c r="LNO1448" s="449"/>
      <c r="LNP1448" s="449"/>
      <c r="LNQ1448" s="449"/>
      <c r="LNR1448" s="449"/>
      <c r="LNS1448" s="449"/>
      <c r="LNT1448" s="449"/>
      <c r="LNU1448" s="449"/>
      <c r="LNV1448" s="449"/>
      <c r="LNW1448" s="449"/>
      <c r="LNX1448" s="449"/>
      <c r="LNY1448" s="449"/>
      <c r="LNZ1448" s="449"/>
      <c r="LOA1448" s="449"/>
      <c r="LOB1448" s="449"/>
      <c r="LOC1448" s="449"/>
      <c r="LOD1448" s="449"/>
      <c r="LOE1448" s="449"/>
      <c r="LOF1448" s="449"/>
      <c r="LOG1448" s="449"/>
      <c r="LOH1448" s="449"/>
      <c r="LOI1448" s="449"/>
      <c r="LOJ1448" s="449"/>
      <c r="LOK1448" s="449"/>
      <c r="LOL1448" s="449"/>
      <c r="LOM1448" s="449"/>
      <c r="LON1448" s="449"/>
      <c r="LOO1448" s="449"/>
      <c r="LOP1448" s="449"/>
      <c r="LOQ1448" s="449"/>
      <c r="LOR1448" s="449"/>
      <c r="LOS1448" s="449"/>
      <c r="LOT1448" s="449"/>
      <c r="LOU1448" s="449"/>
      <c r="LOV1448" s="449"/>
      <c r="LOW1448" s="449"/>
      <c r="LOX1448" s="449"/>
      <c r="LOY1448" s="449"/>
      <c r="LOZ1448" s="449"/>
      <c r="LPA1448" s="449"/>
      <c r="LPB1448" s="449"/>
      <c r="LPC1448" s="449"/>
      <c r="LPD1448" s="449"/>
      <c r="LPE1448" s="449"/>
      <c r="LPF1448" s="449"/>
      <c r="LPG1448" s="449"/>
      <c r="LPH1448" s="449"/>
      <c r="LPI1448" s="449"/>
      <c r="LPJ1448" s="449"/>
      <c r="LPK1448" s="449"/>
      <c r="LPL1448" s="449"/>
      <c r="LPM1448" s="449"/>
      <c r="LPN1448" s="449"/>
      <c r="LPO1448" s="449"/>
      <c r="LPP1448" s="449"/>
      <c r="LPQ1448" s="449"/>
      <c r="LPR1448" s="449"/>
      <c r="LPS1448" s="449"/>
      <c r="LPT1448" s="449"/>
      <c r="LPU1448" s="449"/>
      <c r="LPV1448" s="449"/>
      <c r="LPW1448" s="449"/>
      <c r="LPX1448" s="449"/>
      <c r="LPY1448" s="449"/>
      <c r="LPZ1448" s="449"/>
      <c r="LQA1448" s="449"/>
      <c r="LQB1448" s="449"/>
      <c r="LQC1448" s="449"/>
      <c r="LQD1448" s="449"/>
      <c r="LQE1448" s="449"/>
      <c r="LQF1448" s="449"/>
      <c r="LQG1448" s="449"/>
      <c r="LQH1448" s="449"/>
      <c r="LQI1448" s="449"/>
      <c r="LQJ1448" s="449"/>
      <c r="LQK1448" s="449"/>
      <c r="LQL1448" s="449"/>
      <c r="LQM1448" s="449"/>
      <c r="LQN1448" s="449"/>
      <c r="LQO1448" s="449"/>
      <c r="LQP1448" s="449"/>
      <c r="LQQ1448" s="449"/>
      <c r="LQR1448" s="449"/>
      <c r="LQS1448" s="449"/>
      <c r="LQT1448" s="449"/>
      <c r="LQU1448" s="449"/>
      <c r="LQV1448" s="449"/>
      <c r="LQW1448" s="449"/>
      <c r="LQX1448" s="449"/>
      <c r="LQY1448" s="449"/>
      <c r="LQZ1448" s="449"/>
      <c r="LRA1448" s="449"/>
      <c r="LRB1448" s="449"/>
      <c r="LRC1448" s="449"/>
      <c r="LRD1448" s="449"/>
      <c r="LRE1448" s="449"/>
      <c r="LRF1448" s="449"/>
      <c r="LRG1448" s="449"/>
      <c r="LRH1448" s="449"/>
      <c r="LRI1448" s="449"/>
      <c r="LRJ1448" s="449"/>
      <c r="LRK1448" s="449"/>
      <c r="LRL1448" s="449"/>
      <c r="LRM1448" s="449"/>
      <c r="LRN1448" s="449"/>
      <c r="LRO1448" s="449"/>
      <c r="LRP1448" s="449"/>
      <c r="LRQ1448" s="449"/>
      <c r="LRR1448" s="449"/>
      <c r="LRS1448" s="449"/>
      <c r="LRT1448" s="449"/>
      <c r="LRU1448" s="449"/>
      <c r="LRV1448" s="449"/>
      <c r="LRW1448" s="449"/>
      <c r="LRX1448" s="449"/>
      <c r="LRY1448" s="449"/>
      <c r="LRZ1448" s="449"/>
      <c r="LSA1448" s="449"/>
      <c r="LSB1448" s="449"/>
      <c r="LSC1448" s="449"/>
      <c r="LSD1448" s="449"/>
      <c r="LSE1448" s="449"/>
      <c r="LSF1448" s="449"/>
      <c r="LSG1448" s="449"/>
      <c r="LSH1448" s="449"/>
      <c r="LSI1448" s="449"/>
      <c r="LSJ1448" s="449"/>
      <c r="LSK1448" s="449"/>
      <c r="LSL1448" s="449"/>
      <c r="LSM1448" s="449"/>
      <c r="LSN1448" s="449"/>
      <c r="LSO1448" s="449"/>
      <c r="LSP1448" s="449"/>
      <c r="LSQ1448" s="449"/>
      <c r="LSR1448" s="449"/>
      <c r="LSS1448" s="449"/>
      <c r="LST1448" s="449"/>
      <c r="LSU1448" s="449"/>
      <c r="LSV1448" s="449"/>
      <c r="LSW1448" s="449"/>
      <c r="LSX1448" s="449"/>
      <c r="LSY1448" s="449"/>
      <c r="LSZ1448" s="449"/>
      <c r="LTA1448" s="449"/>
      <c r="LTB1448" s="449"/>
      <c r="LTC1448" s="449"/>
      <c r="LTD1448" s="449"/>
      <c r="LTE1448" s="449"/>
      <c r="LTF1448" s="449"/>
      <c r="LTG1448" s="449"/>
      <c r="LTH1448" s="449"/>
      <c r="LTI1448" s="449"/>
      <c r="LTJ1448" s="449"/>
      <c r="LTK1448" s="449"/>
      <c r="LTL1448" s="449"/>
      <c r="LTM1448" s="449"/>
      <c r="LTN1448" s="449"/>
      <c r="LTO1448" s="449"/>
      <c r="LTP1448" s="449"/>
      <c r="LTQ1448" s="449"/>
      <c r="LTR1448" s="449"/>
      <c r="LTS1448" s="449"/>
      <c r="LTT1448" s="449"/>
      <c r="LTU1448" s="449"/>
      <c r="LTV1448" s="449"/>
      <c r="LTW1448" s="449"/>
      <c r="LTX1448" s="449"/>
      <c r="LTY1448" s="449"/>
      <c r="LTZ1448" s="449"/>
      <c r="LUA1448" s="449"/>
      <c r="LUB1448" s="449"/>
      <c r="LUC1448" s="449"/>
      <c r="LUD1448" s="449"/>
      <c r="LUE1448" s="449"/>
      <c r="LUF1448" s="449"/>
      <c r="LUG1448" s="449"/>
      <c r="LUH1448" s="449"/>
      <c r="LUI1448" s="449"/>
      <c r="LUJ1448" s="449"/>
      <c r="LUK1448" s="449"/>
      <c r="LUL1448" s="449"/>
      <c r="LUM1448" s="449"/>
      <c r="LUN1448" s="449"/>
      <c r="LUO1448" s="449"/>
      <c r="LUP1448" s="449"/>
      <c r="LUQ1448" s="449"/>
      <c r="LUR1448" s="449"/>
      <c r="LUS1448" s="449"/>
      <c r="LUT1448" s="449"/>
      <c r="LUU1448" s="449"/>
      <c r="LUV1448" s="449"/>
      <c r="LUW1448" s="449"/>
      <c r="LUX1448" s="449"/>
      <c r="LUY1448" s="449"/>
      <c r="LUZ1448" s="449"/>
      <c r="LVA1448" s="449"/>
      <c r="LVB1448" s="449"/>
      <c r="LVC1448" s="449"/>
      <c r="LVD1448" s="449"/>
      <c r="LVE1448" s="449"/>
      <c r="LVF1448" s="449"/>
      <c r="LVG1448" s="449"/>
      <c r="LVH1448" s="449"/>
      <c r="LVI1448" s="449"/>
      <c r="LVJ1448" s="449"/>
      <c r="LVK1448" s="449"/>
      <c r="LVL1448" s="449"/>
      <c r="LVM1448" s="449"/>
      <c r="LVN1448" s="449"/>
      <c r="LVO1448" s="449"/>
      <c r="LVP1448" s="449"/>
      <c r="LVQ1448" s="449"/>
      <c r="LVR1448" s="449"/>
      <c r="LVS1448" s="449"/>
      <c r="LVT1448" s="449"/>
      <c r="LVU1448" s="449"/>
      <c r="LVV1448" s="449"/>
      <c r="LVW1448" s="449"/>
      <c r="LVX1448" s="449"/>
      <c r="LVY1448" s="449"/>
      <c r="LVZ1448" s="449"/>
      <c r="LWA1448" s="449"/>
      <c r="LWB1448" s="449"/>
      <c r="LWC1448" s="449"/>
      <c r="LWD1448" s="449"/>
      <c r="LWE1448" s="449"/>
      <c r="LWF1448" s="449"/>
      <c r="LWG1448" s="449"/>
      <c r="LWH1448" s="449"/>
      <c r="LWI1448" s="449"/>
      <c r="LWJ1448" s="449"/>
      <c r="LWK1448" s="449"/>
      <c r="LWL1448" s="449"/>
      <c r="LWM1448" s="449"/>
      <c r="LWN1448" s="449"/>
      <c r="LWO1448" s="449"/>
      <c r="LWP1448" s="449"/>
      <c r="LWQ1448" s="449"/>
      <c r="LWR1448" s="449"/>
      <c r="LWS1448" s="449"/>
      <c r="LWT1448" s="449"/>
      <c r="LWU1448" s="449"/>
      <c r="LWV1448" s="449"/>
      <c r="LWW1448" s="449"/>
      <c r="LWX1448" s="449"/>
      <c r="LWY1448" s="449"/>
      <c r="LWZ1448" s="449"/>
      <c r="LXA1448" s="449"/>
      <c r="LXB1448" s="449"/>
      <c r="LXC1448" s="449"/>
      <c r="LXD1448" s="449"/>
      <c r="LXE1448" s="449"/>
      <c r="LXF1448" s="449"/>
      <c r="LXG1448" s="449"/>
      <c r="LXH1448" s="449"/>
      <c r="LXI1448" s="449"/>
      <c r="LXJ1448" s="449"/>
      <c r="LXK1448" s="449"/>
      <c r="LXL1448" s="449"/>
      <c r="LXM1448" s="449"/>
      <c r="LXN1448" s="449"/>
      <c r="LXO1448" s="449"/>
      <c r="LXP1448" s="449"/>
      <c r="LXQ1448" s="449"/>
      <c r="LXR1448" s="449"/>
      <c r="LXS1448" s="449"/>
      <c r="LXT1448" s="449"/>
      <c r="LXU1448" s="449"/>
      <c r="LXV1448" s="449"/>
      <c r="LXW1448" s="449"/>
      <c r="LXX1448" s="449"/>
      <c r="LXY1448" s="449"/>
      <c r="LXZ1448" s="449"/>
      <c r="LYA1448" s="449"/>
      <c r="LYB1448" s="449"/>
      <c r="LYC1448" s="449"/>
      <c r="LYD1448" s="449"/>
      <c r="LYE1448" s="449"/>
      <c r="LYF1448" s="449"/>
      <c r="LYG1448" s="449"/>
      <c r="LYH1448" s="449"/>
      <c r="LYI1448" s="449"/>
      <c r="LYJ1448" s="449"/>
      <c r="LYK1448" s="449"/>
      <c r="LYL1448" s="449"/>
      <c r="LYM1448" s="449"/>
      <c r="LYN1448" s="449"/>
      <c r="LYO1448" s="449"/>
      <c r="LYP1448" s="449"/>
      <c r="LYQ1448" s="449"/>
      <c r="LYR1448" s="449"/>
      <c r="LYS1448" s="449"/>
      <c r="LYT1448" s="449"/>
      <c r="LYU1448" s="449"/>
      <c r="LYV1448" s="449"/>
      <c r="LYW1448" s="449"/>
      <c r="LYX1448" s="449"/>
      <c r="LYY1448" s="449"/>
      <c r="LYZ1448" s="449"/>
      <c r="LZA1448" s="449"/>
      <c r="LZB1448" s="449"/>
      <c r="LZC1448" s="449"/>
      <c r="LZD1448" s="449"/>
      <c r="LZE1448" s="449"/>
      <c r="LZF1448" s="449"/>
      <c r="LZG1448" s="449"/>
      <c r="LZH1448" s="449"/>
      <c r="LZI1448" s="449"/>
      <c r="LZJ1448" s="449"/>
      <c r="LZK1448" s="449"/>
      <c r="LZL1448" s="449"/>
      <c r="LZM1448" s="449"/>
      <c r="LZN1448" s="449"/>
      <c r="LZO1448" s="449"/>
      <c r="LZP1448" s="449"/>
      <c r="LZQ1448" s="449"/>
      <c r="LZR1448" s="449"/>
      <c r="LZS1448" s="449"/>
      <c r="LZT1448" s="449"/>
      <c r="LZU1448" s="449"/>
      <c r="LZV1448" s="449"/>
      <c r="LZW1448" s="449"/>
      <c r="LZX1448" s="449"/>
      <c r="LZY1448" s="449"/>
      <c r="LZZ1448" s="449"/>
      <c r="MAA1448" s="449"/>
      <c r="MAB1448" s="449"/>
      <c r="MAC1448" s="449"/>
      <c r="MAD1448" s="449"/>
      <c r="MAE1448" s="449"/>
      <c r="MAF1448" s="449"/>
      <c r="MAG1448" s="449"/>
      <c r="MAH1448" s="449"/>
      <c r="MAI1448" s="449"/>
      <c r="MAJ1448" s="449"/>
      <c r="MAK1448" s="449"/>
      <c r="MAL1448" s="449"/>
      <c r="MAM1448" s="449"/>
      <c r="MAN1448" s="449"/>
      <c r="MAO1448" s="449"/>
      <c r="MAP1448" s="449"/>
      <c r="MAQ1448" s="449"/>
      <c r="MAR1448" s="449"/>
      <c r="MAS1448" s="449"/>
      <c r="MAT1448" s="449"/>
      <c r="MAU1448" s="449"/>
      <c r="MAV1448" s="449"/>
      <c r="MAW1448" s="449"/>
      <c r="MAX1448" s="449"/>
      <c r="MAY1448" s="449"/>
      <c r="MAZ1448" s="449"/>
      <c r="MBA1448" s="449"/>
      <c r="MBB1448" s="449"/>
      <c r="MBC1448" s="449"/>
      <c r="MBD1448" s="449"/>
      <c r="MBE1448" s="449"/>
      <c r="MBF1448" s="449"/>
      <c r="MBG1448" s="449"/>
      <c r="MBH1448" s="449"/>
      <c r="MBI1448" s="449"/>
      <c r="MBJ1448" s="449"/>
      <c r="MBK1448" s="449"/>
      <c r="MBL1448" s="449"/>
      <c r="MBM1448" s="449"/>
      <c r="MBN1448" s="449"/>
      <c r="MBO1448" s="449"/>
      <c r="MBP1448" s="449"/>
      <c r="MBQ1448" s="449"/>
      <c r="MBR1448" s="449"/>
      <c r="MBS1448" s="449"/>
      <c r="MBT1448" s="449"/>
      <c r="MBU1448" s="449"/>
      <c r="MBV1448" s="449"/>
      <c r="MBW1448" s="449"/>
      <c r="MBX1448" s="449"/>
      <c r="MBY1448" s="449"/>
      <c r="MBZ1448" s="449"/>
      <c r="MCA1448" s="449"/>
      <c r="MCB1448" s="449"/>
      <c r="MCC1448" s="449"/>
      <c r="MCD1448" s="449"/>
      <c r="MCE1448" s="449"/>
      <c r="MCF1448" s="449"/>
      <c r="MCG1448" s="449"/>
      <c r="MCH1448" s="449"/>
      <c r="MCI1448" s="449"/>
      <c r="MCJ1448" s="449"/>
      <c r="MCK1448" s="449"/>
      <c r="MCL1448" s="449"/>
      <c r="MCM1448" s="449"/>
      <c r="MCN1448" s="449"/>
      <c r="MCO1448" s="449"/>
      <c r="MCP1448" s="449"/>
      <c r="MCQ1448" s="449"/>
      <c r="MCR1448" s="449"/>
      <c r="MCS1448" s="449"/>
      <c r="MCT1448" s="449"/>
      <c r="MCU1448" s="449"/>
      <c r="MCV1448" s="449"/>
      <c r="MCW1448" s="449"/>
      <c r="MCX1448" s="449"/>
      <c r="MCY1448" s="449"/>
      <c r="MCZ1448" s="449"/>
      <c r="MDA1448" s="449"/>
      <c r="MDB1448" s="449"/>
      <c r="MDC1448" s="449"/>
      <c r="MDD1448" s="449"/>
      <c r="MDE1448" s="449"/>
      <c r="MDF1448" s="449"/>
      <c r="MDG1448" s="449"/>
      <c r="MDH1448" s="449"/>
      <c r="MDI1448" s="449"/>
      <c r="MDJ1448" s="449"/>
      <c r="MDK1448" s="449"/>
      <c r="MDL1448" s="449"/>
      <c r="MDM1448" s="449"/>
      <c r="MDN1448" s="449"/>
      <c r="MDO1448" s="449"/>
      <c r="MDP1448" s="449"/>
      <c r="MDQ1448" s="449"/>
      <c r="MDR1448" s="449"/>
      <c r="MDS1448" s="449"/>
      <c r="MDT1448" s="449"/>
      <c r="MDU1448" s="449"/>
      <c r="MDV1448" s="449"/>
      <c r="MDW1448" s="449"/>
      <c r="MDX1448" s="449"/>
      <c r="MDY1448" s="449"/>
      <c r="MDZ1448" s="449"/>
      <c r="MEA1448" s="449"/>
      <c r="MEB1448" s="449"/>
      <c r="MEC1448" s="449"/>
      <c r="MED1448" s="449"/>
      <c r="MEE1448" s="449"/>
      <c r="MEF1448" s="449"/>
      <c r="MEG1448" s="449"/>
      <c r="MEH1448" s="449"/>
      <c r="MEI1448" s="449"/>
      <c r="MEJ1448" s="449"/>
      <c r="MEK1448" s="449"/>
      <c r="MEL1448" s="449"/>
      <c r="MEM1448" s="449"/>
      <c r="MEN1448" s="449"/>
      <c r="MEO1448" s="449"/>
      <c r="MEP1448" s="449"/>
      <c r="MEQ1448" s="449"/>
      <c r="MER1448" s="449"/>
      <c r="MES1448" s="449"/>
      <c r="MET1448" s="449"/>
      <c r="MEU1448" s="449"/>
      <c r="MEV1448" s="449"/>
      <c r="MEW1448" s="449"/>
      <c r="MEX1448" s="449"/>
      <c r="MEY1448" s="449"/>
      <c r="MEZ1448" s="449"/>
      <c r="MFA1448" s="449"/>
      <c r="MFB1448" s="449"/>
      <c r="MFC1448" s="449"/>
      <c r="MFD1448" s="449"/>
      <c r="MFE1448" s="449"/>
      <c r="MFF1448" s="449"/>
      <c r="MFG1448" s="449"/>
      <c r="MFH1448" s="449"/>
      <c r="MFI1448" s="449"/>
      <c r="MFJ1448" s="449"/>
      <c r="MFK1448" s="449"/>
      <c r="MFL1448" s="449"/>
      <c r="MFM1448" s="449"/>
      <c r="MFN1448" s="449"/>
      <c r="MFO1448" s="449"/>
      <c r="MFP1448" s="449"/>
      <c r="MFQ1448" s="449"/>
      <c r="MFR1448" s="449"/>
      <c r="MFS1448" s="449"/>
      <c r="MFT1448" s="449"/>
      <c r="MFU1448" s="449"/>
      <c r="MFV1448" s="449"/>
      <c r="MFW1448" s="449"/>
      <c r="MFX1448" s="449"/>
      <c r="MFY1448" s="449"/>
      <c r="MFZ1448" s="449"/>
      <c r="MGA1448" s="449"/>
      <c r="MGB1448" s="449"/>
      <c r="MGC1448" s="449"/>
      <c r="MGD1448" s="449"/>
      <c r="MGE1448" s="449"/>
      <c r="MGF1448" s="449"/>
      <c r="MGG1448" s="449"/>
      <c r="MGH1448" s="449"/>
      <c r="MGI1448" s="449"/>
      <c r="MGJ1448" s="449"/>
      <c r="MGK1448" s="449"/>
      <c r="MGL1448" s="449"/>
      <c r="MGM1448" s="449"/>
      <c r="MGN1448" s="449"/>
      <c r="MGO1448" s="449"/>
      <c r="MGP1448" s="449"/>
      <c r="MGQ1448" s="449"/>
      <c r="MGR1448" s="449"/>
      <c r="MGS1448" s="449"/>
      <c r="MGT1448" s="449"/>
      <c r="MGU1448" s="449"/>
      <c r="MGV1448" s="449"/>
      <c r="MGW1448" s="449"/>
      <c r="MGX1448" s="449"/>
      <c r="MGY1448" s="449"/>
      <c r="MGZ1448" s="449"/>
      <c r="MHA1448" s="449"/>
      <c r="MHB1448" s="449"/>
      <c r="MHC1448" s="449"/>
      <c r="MHD1448" s="449"/>
      <c r="MHE1448" s="449"/>
      <c r="MHF1448" s="449"/>
      <c r="MHG1448" s="449"/>
      <c r="MHH1448" s="449"/>
      <c r="MHI1448" s="449"/>
      <c r="MHJ1448" s="449"/>
      <c r="MHK1448" s="449"/>
      <c r="MHL1448" s="449"/>
      <c r="MHM1448" s="449"/>
      <c r="MHN1448" s="449"/>
      <c r="MHO1448" s="449"/>
      <c r="MHP1448" s="449"/>
      <c r="MHQ1448" s="449"/>
      <c r="MHR1448" s="449"/>
      <c r="MHS1448" s="449"/>
      <c r="MHT1448" s="449"/>
      <c r="MHU1448" s="449"/>
      <c r="MHV1448" s="449"/>
      <c r="MHW1448" s="449"/>
      <c r="MHX1448" s="449"/>
      <c r="MHY1448" s="449"/>
      <c r="MHZ1448" s="449"/>
      <c r="MIA1448" s="449"/>
      <c r="MIB1448" s="449"/>
      <c r="MIC1448" s="449"/>
      <c r="MID1448" s="449"/>
      <c r="MIE1448" s="449"/>
      <c r="MIF1448" s="449"/>
      <c r="MIG1448" s="449"/>
      <c r="MIH1448" s="449"/>
      <c r="MII1448" s="449"/>
      <c r="MIJ1448" s="449"/>
      <c r="MIK1448" s="449"/>
      <c r="MIL1448" s="449"/>
      <c r="MIM1448" s="449"/>
      <c r="MIN1448" s="449"/>
      <c r="MIO1448" s="449"/>
      <c r="MIP1448" s="449"/>
      <c r="MIQ1448" s="449"/>
      <c r="MIR1448" s="449"/>
      <c r="MIS1448" s="449"/>
      <c r="MIT1448" s="449"/>
      <c r="MIU1448" s="449"/>
      <c r="MIV1448" s="449"/>
      <c r="MIW1448" s="449"/>
      <c r="MIX1448" s="449"/>
      <c r="MIY1448" s="449"/>
      <c r="MIZ1448" s="449"/>
      <c r="MJA1448" s="449"/>
      <c r="MJB1448" s="449"/>
      <c r="MJC1448" s="449"/>
      <c r="MJD1448" s="449"/>
      <c r="MJE1448" s="449"/>
      <c r="MJF1448" s="449"/>
      <c r="MJG1448" s="449"/>
      <c r="MJH1448" s="449"/>
      <c r="MJI1448" s="449"/>
      <c r="MJJ1448" s="449"/>
      <c r="MJK1448" s="449"/>
      <c r="MJL1448" s="449"/>
      <c r="MJM1448" s="449"/>
      <c r="MJN1448" s="449"/>
      <c r="MJO1448" s="449"/>
      <c r="MJP1448" s="449"/>
      <c r="MJQ1448" s="449"/>
      <c r="MJR1448" s="449"/>
      <c r="MJS1448" s="449"/>
      <c r="MJT1448" s="449"/>
      <c r="MJU1448" s="449"/>
      <c r="MJV1448" s="449"/>
      <c r="MJW1448" s="449"/>
      <c r="MJX1448" s="449"/>
      <c r="MJY1448" s="449"/>
      <c r="MJZ1448" s="449"/>
      <c r="MKA1448" s="449"/>
      <c r="MKB1448" s="449"/>
      <c r="MKC1448" s="449"/>
      <c r="MKD1448" s="449"/>
      <c r="MKE1448" s="449"/>
      <c r="MKF1448" s="449"/>
      <c r="MKG1448" s="449"/>
      <c r="MKH1448" s="449"/>
      <c r="MKI1448" s="449"/>
      <c r="MKJ1448" s="449"/>
      <c r="MKK1448" s="449"/>
      <c r="MKL1448" s="449"/>
      <c r="MKM1448" s="449"/>
      <c r="MKN1448" s="449"/>
      <c r="MKO1448" s="449"/>
      <c r="MKP1448" s="449"/>
      <c r="MKQ1448" s="449"/>
      <c r="MKR1448" s="449"/>
      <c r="MKS1448" s="449"/>
      <c r="MKT1448" s="449"/>
      <c r="MKU1448" s="449"/>
      <c r="MKV1448" s="449"/>
      <c r="MKW1448" s="449"/>
      <c r="MKX1448" s="449"/>
      <c r="MKY1448" s="449"/>
      <c r="MKZ1448" s="449"/>
      <c r="MLA1448" s="449"/>
      <c r="MLB1448" s="449"/>
      <c r="MLC1448" s="449"/>
      <c r="MLD1448" s="449"/>
      <c r="MLE1448" s="449"/>
      <c r="MLF1448" s="449"/>
      <c r="MLG1448" s="449"/>
      <c r="MLH1448" s="449"/>
      <c r="MLI1448" s="449"/>
      <c r="MLJ1448" s="449"/>
      <c r="MLK1448" s="449"/>
      <c r="MLL1448" s="449"/>
      <c r="MLM1448" s="449"/>
      <c r="MLN1448" s="449"/>
      <c r="MLO1448" s="449"/>
      <c r="MLP1448" s="449"/>
      <c r="MLQ1448" s="449"/>
      <c r="MLR1448" s="449"/>
      <c r="MLS1448" s="449"/>
      <c r="MLT1448" s="449"/>
      <c r="MLU1448" s="449"/>
      <c r="MLV1448" s="449"/>
      <c r="MLW1448" s="449"/>
      <c r="MLX1448" s="449"/>
      <c r="MLY1448" s="449"/>
      <c r="MLZ1448" s="449"/>
      <c r="MMA1448" s="449"/>
      <c r="MMB1448" s="449"/>
      <c r="MMC1448" s="449"/>
      <c r="MMD1448" s="449"/>
      <c r="MME1448" s="449"/>
      <c r="MMF1448" s="449"/>
      <c r="MMG1448" s="449"/>
      <c r="MMH1448" s="449"/>
      <c r="MMI1448" s="449"/>
      <c r="MMJ1448" s="449"/>
      <c r="MMK1448" s="449"/>
      <c r="MML1448" s="449"/>
      <c r="MMM1448" s="449"/>
      <c r="MMN1448" s="449"/>
      <c r="MMO1448" s="449"/>
      <c r="MMP1448" s="449"/>
      <c r="MMQ1448" s="449"/>
      <c r="MMR1448" s="449"/>
      <c r="MMS1448" s="449"/>
      <c r="MMT1448" s="449"/>
      <c r="MMU1448" s="449"/>
      <c r="MMV1448" s="449"/>
      <c r="MMW1448" s="449"/>
      <c r="MMX1448" s="449"/>
      <c r="MMY1448" s="449"/>
      <c r="MMZ1448" s="449"/>
      <c r="MNA1448" s="449"/>
      <c r="MNB1448" s="449"/>
      <c r="MNC1448" s="449"/>
      <c r="MND1448" s="449"/>
      <c r="MNE1448" s="449"/>
      <c r="MNF1448" s="449"/>
      <c r="MNG1448" s="449"/>
      <c r="MNH1448" s="449"/>
      <c r="MNI1448" s="449"/>
      <c r="MNJ1448" s="449"/>
      <c r="MNK1448" s="449"/>
      <c r="MNL1448" s="449"/>
      <c r="MNM1448" s="449"/>
      <c r="MNN1448" s="449"/>
      <c r="MNO1448" s="449"/>
      <c r="MNP1448" s="449"/>
      <c r="MNQ1448" s="449"/>
      <c r="MNR1448" s="449"/>
      <c r="MNS1448" s="449"/>
      <c r="MNT1448" s="449"/>
      <c r="MNU1448" s="449"/>
      <c r="MNV1448" s="449"/>
      <c r="MNW1448" s="449"/>
      <c r="MNX1448" s="449"/>
      <c r="MNY1448" s="449"/>
      <c r="MNZ1448" s="449"/>
      <c r="MOA1448" s="449"/>
      <c r="MOB1448" s="449"/>
      <c r="MOC1448" s="449"/>
      <c r="MOD1448" s="449"/>
      <c r="MOE1448" s="449"/>
      <c r="MOF1448" s="449"/>
      <c r="MOG1448" s="449"/>
      <c r="MOH1448" s="449"/>
      <c r="MOI1448" s="449"/>
      <c r="MOJ1448" s="449"/>
      <c r="MOK1448" s="449"/>
      <c r="MOL1448" s="449"/>
      <c r="MOM1448" s="449"/>
      <c r="MON1448" s="449"/>
      <c r="MOO1448" s="449"/>
      <c r="MOP1448" s="449"/>
      <c r="MOQ1448" s="449"/>
      <c r="MOR1448" s="449"/>
      <c r="MOS1448" s="449"/>
      <c r="MOT1448" s="449"/>
      <c r="MOU1448" s="449"/>
      <c r="MOV1448" s="449"/>
      <c r="MOW1448" s="449"/>
      <c r="MOX1448" s="449"/>
      <c r="MOY1448" s="449"/>
      <c r="MOZ1448" s="449"/>
      <c r="MPA1448" s="449"/>
      <c r="MPB1448" s="449"/>
      <c r="MPC1448" s="449"/>
      <c r="MPD1448" s="449"/>
      <c r="MPE1448" s="449"/>
      <c r="MPF1448" s="449"/>
      <c r="MPG1448" s="449"/>
      <c r="MPH1448" s="449"/>
      <c r="MPI1448" s="449"/>
      <c r="MPJ1448" s="449"/>
      <c r="MPK1448" s="449"/>
      <c r="MPL1448" s="449"/>
      <c r="MPM1448" s="449"/>
      <c r="MPN1448" s="449"/>
      <c r="MPO1448" s="449"/>
      <c r="MPP1448" s="449"/>
      <c r="MPQ1448" s="449"/>
      <c r="MPR1448" s="449"/>
      <c r="MPS1448" s="449"/>
      <c r="MPT1448" s="449"/>
      <c r="MPU1448" s="449"/>
      <c r="MPV1448" s="449"/>
      <c r="MPW1448" s="449"/>
      <c r="MPX1448" s="449"/>
      <c r="MPY1448" s="449"/>
      <c r="MPZ1448" s="449"/>
      <c r="MQA1448" s="449"/>
      <c r="MQB1448" s="449"/>
      <c r="MQC1448" s="449"/>
      <c r="MQD1448" s="449"/>
      <c r="MQE1448" s="449"/>
      <c r="MQF1448" s="449"/>
      <c r="MQG1448" s="449"/>
      <c r="MQH1448" s="449"/>
      <c r="MQI1448" s="449"/>
      <c r="MQJ1448" s="449"/>
      <c r="MQK1448" s="449"/>
      <c r="MQL1448" s="449"/>
      <c r="MQM1448" s="449"/>
      <c r="MQN1448" s="449"/>
      <c r="MQO1448" s="449"/>
      <c r="MQP1448" s="449"/>
      <c r="MQQ1448" s="449"/>
      <c r="MQR1448" s="449"/>
      <c r="MQS1448" s="449"/>
      <c r="MQT1448" s="449"/>
      <c r="MQU1448" s="449"/>
      <c r="MQV1448" s="449"/>
      <c r="MQW1448" s="449"/>
      <c r="MQX1448" s="449"/>
      <c r="MQY1448" s="449"/>
      <c r="MQZ1448" s="449"/>
      <c r="MRA1448" s="449"/>
      <c r="MRB1448" s="449"/>
      <c r="MRC1448" s="449"/>
      <c r="MRD1448" s="449"/>
      <c r="MRE1448" s="449"/>
      <c r="MRF1448" s="449"/>
      <c r="MRG1448" s="449"/>
      <c r="MRH1448" s="449"/>
      <c r="MRI1448" s="449"/>
      <c r="MRJ1448" s="449"/>
      <c r="MRK1448" s="449"/>
      <c r="MRL1448" s="449"/>
      <c r="MRM1448" s="449"/>
      <c r="MRN1448" s="449"/>
      <c r="MRO1448" s="449"/>
      <c r="MRP1448" s="449"/>
      <c r="MRQ1448" s="449"/>
      <c r="MRR1448" s="449"/>
      <c r="MRS1448" s="449"/>
      <c r="MRT1448" s="449"/>
      <c r="MRU1448" s="449"/>
      <c r="MRV1448" s="449"/>
      <c r="MRW1448" s="449"/>
      <c r="MRX1448" s="449"/>
      <c r="MRY1448" s="449"/>
      <c r="MRZ1448" s="449"/>
      <c r="MSA1448" s="449"/>
      <c r="MSB1448" s="449"/>
      <c r="MSC1448" s="449"/>
      <c r="MSD1448" s="449"/>
      <c r="MSE1448" s="449"/>
      <c r="MSF1448" s="449"/>
      <c r="MSG1448" s="449"/>
      <c r="MSH1448" s="449"/>
      <c r="MSI1448" s="449"/>
      <c r="MSJ1448" s="449"/>
      <c r="MSK1448" s="449"/>
      <c r="MSL1448" s="449"/>
      <c r="MSM1448" s="449"/>
      <c r="MSN1448" s="449"/>
      <c r="MSO1448" s="449"/>
      <c r="MSP1448" s="449"/>
      <c r="MSQ1448" s="449"/>
      <c r="MSR1448" s="449"/>
      <c r="MSS1448" s="449"/>
      <c r="MST1448" s="449"/>
      <c r="MSU1448" s="449"/>
      <c r="MSV1448" s="449"/>
      <c r="MSW1448" s="449"/>
      <c r="MSX1448" s="449"/>
      <c r="MSY1448" s="449"/>
      <c r="MSZ1448" s="449"/>
      <c r="MTA1448" s="449"/>
      <c r="MTB1448" s="449"/>
      <c r="MTC1448" s="449"/>
      <c r="MTD1448" s="449"/>
      <c r="MTE1448" s="449"/>
      <c r="MTF1448" s="449"/>
      <c r="MTG1448" s="449"/>
      <c r="MTH1448" s="449"/>
      <c r="MTI1448" s="449"/>
      <c r="MTJ1448" s="449"/>
      <c r="MTK1448" s="449"/>
      <c r="MTL1448" s="449"/>
      <c r="MTM1448" s="449"/>
      <c r="MTN1448" s="449"/>
      <c r="MTO1448" s="449"/>
      <c r="MTP1448" s="449"/>
      <c r="MTQ1448" s="449"/>
      <c r="MTR1448" s="449"/>
      <c r="MTS1448" s="449"/>
      <c r="MTT1448" s="449"/>
      <c r="MTU1448" s="449"/>
      <c r="MTV1448" s="449"/>
      <c r="MTW1448" s="449"/>
      <c r="MTX1448" s="449"/>
      <c r="MTY1448" s="449"/>
      <c r="MTZ1448" s="449"/>
      <c r="MUA1448" s="449"/>
      <c r="MUB1448" s="449"/>
      <c r="MUC1448" s="449"/>
      <c r="MUD1448" s="449"/>
      <c r="MUE1448" s="449"/>
      <c r="MUF1448" s="449"/>
      <c r="MUG1448" s="449"/>
      <c r="MUH1448" s="449"/>
      <c r="MUI1448" s="449"/>
      <c r="MUJ1448" s="449"/>
      <c r="MUK1448" s="449"/>
      <c r="MUL1448" s="449"/>
      <c r="MUM1448" s="449"/>
      <c r="MUN1448" s="449"/>
      <c r="MUO1448" s="449"/>
      <c r="MUP1448" s="449"/>
      <c r="MUQ1448" s="449"/>
      <c r="MUR1448" s="449"/>
      <c r="MUS1448" s="449"/>
      <c r="MUT1448" s="449"/>
      <c r="MUU1448" s="449"/>
      <c r="MUV1448" s="449"/>
      <c r="MUW1448" s="449"/>
      <c r="MUX1448" s="449"/>
      <c r="MUY1448" s="449"/>
      <c r="MUZ1448" s="449"/>
      <c r="MVA1448" s="449"/>
      <c r="MVB1448" s="449"/>
      <c r="MVC1448" s="449"/>
      <c r="MVD1448" s="449"/>
      <c r="MVE1448" s="449"/>
      <c r="MVF1448" s="449"/>
      <c r="MVG1448" s="449"/>
      <c r="MVH1448" s="449"/>
      <c r="MVI1448" s="449"/>
      <c r="MVJ1448" s="449"/>
      <c r="MVK1448" s="449"/>
      <c r="MVL1448" s="449"/>
      <c r="MVM1448" s="449"/>
      <c r="MVN1448" s="449"/>
      <c r="MVO1448" s="449"/>
      <c r="MVP1448" s="449"/>
      <c r="MVQ1448" s="449"/>
      <c r="MVR1448" s="449"/>
      <c r="MVS1448" s="449"/>
      <c r="MVT1448" s="449"/>
      <c r="MVU1448" s="449"/>
      <c r="MVV1448" s="449"/>
      <c r="MVW1448" s="449"/>
      <c r="MVX1448" s="449"/>
      <c r="MVY1448" s="449"/>
      <c r="MVZ1448" s="449"/>
      <c r="MWA1448" s="449"/>
      <c r="MWB1448" s="449"/>
      <c r="MWC1448" s="449"/>
      <c r="MWD1448" s="449"/>
      <c r="MWE1448" s="449"/>
      <c r="MWF1448" s="449"/>
      <c r="MWG1448" s="449"/>
      <c r="MWH1448" s="449"/>
      <c r="MWI1448" s="449"/>
      <c r="MWJ1448" s="449"/>
      <c r="MWK1448" s="449"/>
      <c r="MWL1448" s="449"/>
      <c r="MWM1448" s="449"/>
      <c r="MWN1448" s="449"/>
      <c r="MWO1448" s="449"/>
      <c r="MWP1448" s="449"/>
      <c r="MWQ1448" s="449"/>
      <c r="MWR1448" s="449"/>
      <c r="MWS1448" s="449"/>
      <c r="MWT1448" s="449"/>
      <c r="MWU1448" s="449"/>
      <c r="MWV1448" s="449"/>
      <c r="MWW1448" s="449"/>
      <c r="MWX1448" s="449"/>
      <c r="MWY1448" s="449"/>
      <c r="MWZ1448" s="449"/>
      <c r="MXA1448" s="449"/>
      <c r="MXB1448" s="449"/>
      <c r="MXC1448" s="449"/>
      <c r="MXD1448" s="449"/>
      <c r="MXE1448" s="449"/>
      <c r="MXF1448" s="449"/>
      <c r="MXG1448" s="449"/>
      <c r="MXH1448" s="449"/>
      <c r="MXI1448" s="449"/>
      <c r="MXJ1448" s="449"/>
      <c r="MXK1448" s="449"/>
      <c r="MXL1448" s="449"/>
      <c r="MXM1448" s="449"/>
      <c r="MXN1448" s="449"/>
      <c r="MXO1448" s="449"/>
      <c r="MXP1448" s="449"/>
      <c r="MXQ1448" s="449"/>
      <c r="MXR1448" s="449"/>
      <c r="MXS1448" s="449"/>
      <c r="MXT1448" s="449"/>
      <c r="MXU1448" s="449"/>
      <c r="MXV1448" s="449"/>
      <c r="MXW1448" s="449"/>
      <c r="MXX1448" s="449"/>
      <c r="MXY1448" s="449"/>
      <c r="MXZ1448" s="449"/>
      <c r="MYA1448" s="449"/>
      <c r="MYB1448" s="449"/>
      <c r="MYC1448" s="449"/>
      <c r="MYD1448" s="449"/>
      <c r="MYE1448" s="449"/>
      <c r="MYF1448" s="449"/>
      <c r="MYG1448" s="449"/>
      <c r="MYH1448" s="449"/>
      <c r="MYI1448" s="449"/>
      <c r="MYJ1448" s="449"/>
      <c r="MYK1448" s="449"/>
      <c r="MYL1448" s="449"/>
      <c r="MYM1448" s="449"/>
      <c r="MYN1448" s="449"/>
      <c r="MYO1448" s="449"/>
      <c r="MYP1448" s="449"/>
      <c r="MYQ1448" s="449"/>
      <c r="MYR1448" s="449"/>
      <c r="MYS1448" s="449"/>
      <c r="MYT1448" s="449"/>
      <c r="MYU1448" s="449"/>
      <c r="MYV1448" s="449"/>
      <c r="MYW1448" s="449"/>
      <c r="MYX1448" s="449"/>
      <c r="MYY1448" s="449"/>
      <c r="MYZ1448" s="449"/>
      <c r="MZA1448" s="449"/>
      <c r="MZB1448" s="449"/>
      <c r="MZC1448" s="449"/>
      <c r="MZD1448" s="449"/>
      <c r="MZE1448" s="449"/>
      <c r="MZF1448" s="449"/>
      <c r="MZG1448" s="449"/>
      <c r="MZH1448" s="449"/>
      <c r="MZI1448" s="449"/>
      <c r="MZJ1448" s="449"/>
      <c r="MZK1448" s="449"/>
      <c r="MZL1448" s="449"/>
      <c r="MZM1448" s="449"/>
      <c r="MZN1448" s="449"/>
      <c r="MZO1448" s="449"/>
      <c r="MZP1448" s="449"/>
      <c r="MZQ1448" s="449"/>
      <c r="MZR1448" s="449"/>
      <c r="MZS1448" s="449"/>
      <c r="MZT1448" s="449"/>
      <c r="MZU1448" s="449"/>
      <c r="MZV1448" s="449"/>
      <c r="MZW1448" s="449"/>
      <c r="MZX1448" s="449"/>
      <c r="MZY1448" s="449"/>
      <c r="MZZ1448" s="449"/>
      <c r="NAA1448" s="449"/>
      <c r="NAB1448" s="449"/>
      <c r="NAC1448" s="449"/>
      <c r="NAD1448" s="449"/>
      <c r="NAE1448" s="449"/>
      <c r="NAF1448" s="449"/>
      <c r="NAG1448" s="449"/>
      <c r="NAH1448" s="449"/>
      <c r="NAI1448" s="449"/>
      <c r="NAJ1448" s="449"/>
      <c r="NAK1448" s="449"/>
      <c r="NAL1448" s="449"/>
      <c r="NAM1448" s="449"/>
      <c r="NAN1448" s="449"/>
      <c r="NAO1448" s="449"/>
      <c r="NAP1448" s="449"/>
      <c r="NAQ1448" s="449"/>
      <c r="NAR1448" s="449"/>
      <c r="NAS1448" s="449"/>
      <c r="NAT1448" s="449"/>
      <c r="NAU1448" s="449"/>
      <c r="NAV1448" s="449"/>
      <c r="NAW1448" s="449"/>
      <c r="NAX1448" s="449"/>
      <c r="NAY1448" s="449"/>
      <c r="NAZ1448" s="449"/>
      <c r="NBA1448" s="449"/>
      <c r="NBB1448" s="449"/>
      <c r="NBC1448" s="449"/>
      <c r="NBD1448" s="449"/>
      <c r="NBE1448" s="449"/>
      <c r="NBF1448" s="449"/>
      <c r="NBG1448" s="449"/>
      <c r="NBH1448" s="449"/>
      <c r="NBI1448" s="449"/>
      <c r="NBJ1448" s="449"/>
      <c r="NBK1448" s="449"/>
      <c r="NBL1448" s="449"/>
      <c r="NBM1448" s="449"/>
      <c r="NBN1448" s="449"/>
      <c r="NBO1448" s="449"/>
      <c r="NBP1448" s="449"/>
      <c r="NBQ1448" s="449"/>
      <c r="NBR1448" s="449"/>
      <c r="NBS1448" s="449"/>
      <c r="NBT1448" s="449"/>
      <c r="NBU1448" s="449"/>
      <c r="NBV1448" s="449"/>
      <c r="NBW1448" s="449"/>
      <c r="NBX1448" s="449"/>
      <c r="NBY1448" s="449"/>
      <c r="NBZ1448" s="449"/>
      <c r="NCA1448" s="449"/>
      <c r="NCB1448" s="449"/>
      <c r="NCC1448" s="449"/>
      <c r="NCD1448" s="449"/>
      <c r="NCE1448" s="449"/>
      <c r="NCF1448" s="449"/>
      <c r="NCG1448" s="449"/>
      <c r="NCH1448" s="449"/>
      <c r="NCI1448" s="449"/>
      <c r="NCJ1448" s="449"/>
      <c r="NCK1448" s="449"/>
      <c r="NCL1448" s="449"/>
      <c r="NCM1448" s="449"/>
      <c r="NCN1448" s="449"/>
      <c r="NCO1448" s="449"/>
      <c r="NCP1448" s="449"/>
      <c r="NCQ1448" s="449"/>
      <c r="NCR1448" s="449"/>
      <c r="NCS1448" s="449"/>
      <c r="NCT1448" s="449"/>
      <c r="NCU1448" s="449"/>
      <c r="NCV1448" s="449"/>
      <c r="NCW1448" s="449"/>
      <c r="NCX1448" s="449"/>
      <c r="NCY1448" s="449"/>
      <c r="NCZ1448" s="449"/>
      <c r="NDA1448" s="449"/>
      <c r="NDB1448" s="449"/>
      <c r="NDC1448" s="449"/>
      <c r="NDD1448" s="449"/>
      <c r="NDE1448" s="449"/>
      <c r="NDF1448" s="449"/>
      <c r="NDG1448" s="449"/>
      <c r="NDH1448" s="449"/>
      <c r="NDI1448" s="449"/>
      <c r="NDJ1448" s="449"/>
      <c r="NDK1448" s="449"/>
      <c r="NDL1448" s="449"/>
      <c r="NDM1448" s="449"/>
      <c r="NDN1448" s="449"/>
      <c r="NDO1448" s="449"/>
      <c r="NDP1448" s="449"/>
      <c r="NDQ1448" s="449"/>
      <c r="NDR1448" s="449"/>
      <c r="NDS1448" s="449"/>
      <c r="NDT1448" s="449"/>
      <c r="NDU1448" s="449"/>
      <c r="NDV1448" s="449"/>
      <c r="NDW1448" s="449"/>
      <c r="NDX1448" s="449"/>
      <c r="NDY1448" s="449"/>
      <c r="NDZ1448" s="449"/>
      <c r="NEA1448" s="449"/>
      <c r="NEB1448" s="449"/>
      <c r="NEC1448" s="449"/>
      <c r="NED1448" s="449"/>
      <c r="NEE1448" s="449"/>
      <c r="NEF1448" s="449"/>
      <c r="NEG1448" s="449"/>
      <c r="NEH1448" s="449"/>
      <c r="NEI1448" s="449"/>
      <c r="NEJ1448" s="449"/>
      <c r="NEK1448" s="449"/>
      <c r="NEL1448" s="449"/>
      <c r="NEM1448" s="449"/>
      <c r="NEN1448" s="449"/>
      <c r="NEO1448" s="449"/>
      <c r="NEP1448" s="449"/>
      <c r="NEQ1448" s="449"/>
      <c r="NER1448" s="449"/>
      <c r="NES1448" s="449"/>
      <c r="NET1448" s="449"/>
      <c r="NEU1448" s="449"/>
      <c r="NEV1448" s="449"/>
      <c r="NEW1448" s="449"/>
      <c r="NEX1448" s="449"/>
      <c r="NEY1448" s="449"/>
      <c r="NEZ1448" s="449"/>
      <c r="NFA1448" s="449"/>
      <c r="NFB1448" s="449"/>
      <c r="NFC1448" s="449"/>
      <c r="NFD1448" s="449"/>
      <c r="NFE1448" s="449"/>
      <c r="NFF1448" s="449"/>
      <c r="NFG1448" s="449"/>
      <c r="NFH1448" s="449"/>
      <c r="NFI1448" s="449"/>
      <c r="NFJ1448" s="449"/>
      <c r="NFK1448" s="449"/>
      <c r="NFL1448" s="449"/>
      <c r="NFM1448" s="449"/>
      <c r="NFN1448" s="449"/>
      <c r="NFO1448" s="449"/>
      <c r="NFP1448" s="449"/>
      <c r="NFQ1448" s="449"/>
      <c r="NFR1448" s="449"/>
      <c r="NFS1448" s="449"/>
      <c r="NFT1448" s="449"/>
      <c r="NFU1448" s="449"/>
      <c r="NFV1448" s="449"/>
      <c r="NFW1448" s="449"/>
      <c r="NFX1448" s="449"/>
      <c r="NFY1448" s="449"/>
      <c r="NFZ1448" s="449"/>
      <c r="NGA1448" s="449"/>
      <c r="NGB1448" s="449"/>
      <c r="NGC1448" s="449"/>
      <c r="NGD1448" s="449"/>
      <c r="NGE1448" s="449"/>
      <c r="NGF1448" s="449"/>
      <c r="NGG1448" s="449"/>
      <c r="NGH1448" s="449"/>
      <c r="NGI1448" s="449"/>
      <c r="NGJ1448" s="449"/>
      <c r="NGK1448" s="449"/>
      <c r="NGL1448" s="449"/>
      <c r="NGM1448" s="449"/>
      <c r="NGN1448" s="449"/>
      <c r="NGO1448" s="449"/>
      <c r="NGP1448" s="449"/>
      <c r="NGQ1448" s="449"/>
      <c r="NGR1448" s="449"/>
      <c r="NGS1448" s="449"/>
      <c r="NGT1448" s="449"/>
      <c r="NGU1448" s="449"/>
      <c r="NGV1448" s="449"/>
      <c r="NGW1448" s="449"/>
      <c r="NGX1448" s="449"/>
      <c r="NGY1448" s="449"/>
      <c r="NGZ1448" s="449"/>
      <c r="NHA1448" s="449"/>
      <c r="NHB1448" s="449"/>
      <c r="NHC1448" s="449"/>
      <c r="NHD1448" s="449"/>
      <c r="NHE1448" s="449"/>
      <c r="NHF1448" s="449"/>
      <c r="NHG1448" s="449"/>
      <c r="NHH1448" s="449"/>
      <c r="NHI1448" s="449"/>
      <c r="NHJ1448" s="449"/>
      <c r="NHK1448" s="449"/>
      <c r="NHL1448" s="449"/>
      <c r="NHM1448" s="449"/>
      <c r="NHN1448" s="449"/>
      <c r="NHO1448" s="449"/>
      <c r="NHP1448" s="449"/>
      <c r="NHQ1448" s="449"/>
      <c r="NHR1448" s="449"/>
      <c r="NHS1448" s="449"/>
      <c r="NHT1448" s="449"/>
      <c r="NHU1448" s="449"/>
      <c r="NHV1448" s="449"/>
      <c r="NHW1448" s="449"/>
      <c r="NHX1448" s="449"/>
      <c r="NHY1448" s="449"/>
      <c r="NHZ1448" s="449"/>
      <c r="NIA1448" s="449"/>
      <c r="NIB1448" s="449"/>
      <c r="NIC1448" s="449"/>
      <c r="NID1448" s="449"/>
      <c r="NIE1448" s="449"/>
      <c r="NIF1448" s="449"/>
      <c r="NIG1448" s="449"/>
      <c r="NIH1448" s="449"/>
      <c r="NII1448" s="449"/>
      <c r="NIJ1448" s="449"/>
      <c r="NIK1448" s="449"/>
      <c r="NIL1448" s="449"/>
      <c r="NIM1448" s="449"/>
      <c r="NIN1448" s="449"/>
      <c r="NIO1448" s="449"/>
      <c r="NIP1448" s="449"/>
      <c r="NIQ1448" s="449"/>
      <c r="NIR1448" s="449"/>
      <c r="NIS1448" s="449"/>
      <c r="NIT1448" s="449"/>
      <c r="NIU1448" s="449"/>
      <c r="NIV1448" s="449"/>
      <c r="NIW1448" s="449"/>
      <c r="NIX1448" s="449"/>
      <c r="NIY1448" s="449"/>
      <c r="NIZ1448" s="449"/>
      <c r="NJA1448" s="449"/>
      <c r="NJB1448" s="449"/>
      <c r="NJC1448" s="449"/>
      <c r="NJD1448" s="449"/>
      <c r="NJE1448" s="449"/>
      <c r="NJF1448" s="449"/>
      <c r="NJG1448" s="449"/>
      <c r="NJH1448" s="449"/>
      <c r="NJI1448" s="449"/>
      <c r="NJJ1448" s="449"/>
      <c r="NJK1448" s="449"/>
      <c r="NJL1448" s="449"/>
      <c r="NJM1448" s="449"/>
      <c r="NJN1448" s="449"/>
      <c r="NJO1448" s="449"/>
      <c r="NJP1448" s="449"/>
      <c r="NJQ1448" s="449"/>
      <c r="NJR1448" s="449"/>
      <c r="NJS1448" s="449"/>
      <c r="NJT1448" s="449"/>
      <c r="NJU1448" s="449"/>
      <c r="NJV1448" s="449"/>
      <c r="NJW1448" s="449"/>
      <c r="NJX1448" s="449"/>
      <c r="NJY1448" s="449"/>
      <c r="NJZ1448" s="449"/>
      <c r="NKA1448" s="449"/>
      <c r="NKB1448" s="449"/>
      <c r="NKC1448" s="449"/>
      <c r="NKD1448" s="449"/>
      <c r="NKE1448" s="449"/>
      <c r="NKF1448" s="449"/>
      <c r="NKG1448" s="449"/>
      <c r="NKH1448" s="449"/>
      <c r="NKI1448" s="449"/>
      <c r="NKJ1448" s="449"/>
      <c r="NKK1448" s="449"/>
      <c r="NKL1448" s="449"/>
      <c r="NKM1448" s="449"/>
      <c r="NKN1448" s="449"/>
      <c r="NKO1448" s="449"/>
      <c r="NKP1448" s="449"/>
      <c r="NKQ1448" s="449"/>
      <c r="NKR1448" s="449"/>
      <c r="NKS1448" s="449"/>
      <c r="NKT1448" s="449"/>
      <c r="NKU1448" s="449"/>
      <c r="NKV1448" s="449"/>
      <c r="NKW1448" s="449"/>
      <c r="NKX1448" s="449"/>
      <c r="NKY1448" s="449"/>
      <c r="NKZ1448" s="449"/>
      <c r="NLA1448" s="449"/>
      <c r="NLB1448" s="449"/>
      <c r="NLC1448" s="449"/>
      <c r="NLD1448" s="449"/>
      <c r="NLE1448" s="449"/>
      <c r="NLF1448" s="449"/>
      <c r="NLG1448" s="449"/>
      <c r="NLH1448" s="449"/>
      <c r="NLI1448" s="449"/>
      <c r="NLJ1448" s="449"/>
      <c r="NLK1448" s="449"/>
      <c r="NLL1448" s="449"/>
      <c r="NLM1448" s="449"/>
      <c r="NLN1448" s="449"/>
      <c r="NLO1448" s="449"/>
      <c r="NLP1448" s="449"/>
      <c r="NLQ1448" s="449"/>
      <c r="NLR1448" s="449"/>
      <c r="NLS1448" s="449"/>
      <c r="NLT1448" s="449"/>
      <c r="NLU1448" s="449"/>
      <c r="NLV1448" s="449"/>
      <c r="NLW1448" s="449"/>
      <c r="NLX1448" s="449"/>
      <c r="NLY1448" s="449"/>
      <c r="NLZ1448" s="449"/>
      <c r="NMA1448" s="449"/>
      <c r="NMB1448" s="449"/>
      <c r="NMC1448" s="449"/>
      <c r="NMD1448" s="449"/>
      <c r="NME1448" s="449"/>
      <c r="NMF1448" s="449"/>
      <c r="NMG1448" s="449"/>
      <c r="NMH1448" s="449"/>
      <c r="NMI1448" s="449"/>
      <c r="NMJ1448" s="449"/>
      <c r="NMK1448" s="449"/>
      <c r="NML1448" s="449"/>
      <c r="NMM1448" s="449"/>
      <c r="NMN1448" s="449"/>
      <c r="NMO1448" s="449"/>
      <c r="NMP1448" s="449"/>
      <c r="NMQ1448" s="449"/>
      <c r="NMR1448" s="449"/>
      <c r="NMS1448" s="449"/>
      <c r="NMT1448" s="449"/>
      <c r="NMU1448" s="449"/>
      <c r="NMV1448" s="449"/>
      <c r="NMW1448" s="449"/>
      <c r="NMX1448" s="449"/>
      <c r="NMY1448" s="449"/>
      <c r="NMZ1448" s="449"/>
      <c r="NNA1448" s="449"/>
      <c r="NNB1448" s="449"/>
      <c r="NNC1448" s="449"/>
      <c r="NND1448" s="449"/>
      <c r="NNE1448" s="449"/>
      <c r="NNF1448" s="449"/>
      <c r="NNG1448" s="449"/>
      <c r="NNH1448" s="449"/>
      <c r="NNI1448" s="449"/>
      <c r="NNJ1448" s="449"/>
      <c r="NNK1448" s="449"/>
      <c r="NNL1448" s="449"/>
      <c r="NNM1448" s="449"/>
      <c r="NNN1448" s="449"/>
      <c r="NNO1448" s="449"/>
      <c r="NNP1448" s="449"/>
      <c r="NNQ1448" s="449"/>
      <c r="NNR1448" s="449"/>
      <c r="NNS1448" s="449"/>
      <c r="NNT1448" s="449"/>
      <c r="NNU1448" s="449"/>
      <c r="NNV1448" s="449"/>
      <c r="NNW1448" s="449"/>
      <c r="NNX1448" s="449"/>
      <c r="NNY1448" s="449"/>
      <c r="NNZ1448" s="449"/>
      <c r="NOA1448" s="449"/>
      <c r="NOB1448" s="449"/>
      <c r="NOC1448" s="449"/>
      <c r="NOD1448" s="449"/>
      <c r="NOE1448" s="449"/>
      <c r="NOF1448" s="449"/>
      <c r="NOG1448" s="449"/>
      <c r="NOH1448" s="449"/>
      <c r="NOI1448" s="449"/>
      <c r="NOJ1448" s="449"/>
      <c r="NOK1448" s="449"/>
      <c r="NOL1448" s="449"/>
      <c r="NOM1448" s="449"/>
      <c r="NON1448" s="449"/>
      <c r="NOO1448" s="449"/>
      <c r="NOP1448" s="449"/>
      <c r="NOQ1448" s="449"/>
      <c r="NOR1448" s="449"/>
      <c r="NOS1448" s="449"/>
      <c r="NOT1448" s="449"/>
      <c r="NOU1448" s="449"/>
      <c r="NOV1448" s="449"/>
      <c r="NOW1448" s="449"/>
      <c r="NOX1448" s="449"/>
      <c r="NOY1448" s="449"/>
      <c r="NOZ1448" s="449"/>
      <c r="NPA1448" s="449"/>
      <c r="NPB1448" s="449"/>
      <c r="NPC1448" s="449"/>
      <c r="NPD1448" s="449"/>
      <c r="NPE1448" s="449"/>
      <c r="NPF1448" s="449"/>
      <c r="NPG1448" s="449"/>
      <c r="NPH1448" s="449"/>
      <c r="NPI1448" s="449"/>
      <c r="NPJ1448" s="449"/>
      <c r="NPK1448" s="449"/>
      <c r="NPL1448" s="449"/>
      <c r="NPM1448" s="449"/>
      <c r="NPN1448" s="449"/>
      <c r="NPO1448" s="449"/>
      <c r="NPP1448" s="449"/>
      <c r="NPQ1448" s="449"/>
      <c r="NPR1448" s="449"/>
      <c r="NPS1448" s="449"/>
      <c r="NPT1448" s="449"/>
      <c r="NPU1448" s="449"/>
      <c r="NPV1448" s="449"/>
      <c r="NPW1448" s="449"/>
      <c r="NPX1448" s="449"/>
      <c r="NPY1448" s="449"/>
      <c r="NPZ1448" s="449"/>
      <c r="NQA1448" s="449"/>
      <c r="NQB1448" s="449"/>
      <c r="NQC1448" s="449"/>
      <c r="NQD1448" s="449"/>
      <c r="NQE1448" s="449"/>
      <c r="NQF1448" s="449"/>
      <c r="NQG1448" s="449"/>
      <c r="NQH1448" s="449"/>
      <c r="NQI1448" s="449"/>
      <c r="NQJ1448" s="449"/>
      <c r="NQK1448" s="449"/>
      <c r="NQL1448" s="449"/>
      <c r="NQM1448" s="449"/>
      <c r="NQN1448" s="449"/>
      <c r="NQO1448" s="449"/>
      <c r="NQP1448" s="449"/>
      <c r="NQQ1448" s="449"/>
      <c r="NQR1448" s="449"/>
      <c r="NQS1448" s="449"/>
      <c r="NQT1448" s="449"/>
      <c r="NQU1448" s="449"/>
      <c r="NQV1448" s="449"/>
      <c r="NQW1448" s="449"/>
      <c r="NQX1448" s="449"/>
      <c r="NQY1448" s="449"/>
      <c r="NQZ1448" s="449"/>
      <c r="NRA1448" s="449"/>
      <c r="NRB1448" s="449"/>
      <c r="NRC1448" s="449"/>
      <c r="NRD1448" s="449"/>
      <c r="NRE1448" s="449"/>
      <c r="NRF1448" s="449"/>
      <c r="NRG1448" s="449"/>
      <c r="NRH1448" s="449"/>
      <c r="NRI1448" s="449"/>
      <c r="NRJ1448" s="449"/>
      <c r="NRK1448" s="449"/>
      <c r="NRL1448" s="449"/>
      <c r="NRM1448" s="449"/>
      <c r="NRN1448" s="449"/>
      <c r="NRO1448" s="449"/>
      <c r="NRP1448" s="449"/>
      <c r="NRQ1448" s="449"/>
      <c r="NRR1448" s="449"/>
      <c r="NRS1448" s="449"/>
      <c r="NRT1448" s="449"/>
      <c r="NRU1448" s="449"/>
      <c r="NRV1448" s="449"/>
      <c r="NRW1448" s="449"/>
      <c r="NRX1448" s="449"/>
      <c r="NRY1448" s="449"/>
      <c r="NRZ1448" s="449"/>
      <c r="NSA1448" s="449"/>
      <c r="NSB1448" s="449"/>
      <c r="NSC1448" s="449"/>
      <c r="NSD1448" s="449"/>
      <c r="NSE1448" s="449"/>
      <c r="NSF1448" s="449"/>
      <c r="NSG1448" s="449"/>
      <c r="NSH1448" s="449"/>
      <c r="NSI1448" s="449"/>
      <c r="NSJ1448" s="449"/>
      <c r="NSK1448" s="449"/>
      <c r="NSL1448" s="449"/>
      <c r="NSM1448" s="449"/>
      <c r="NSN1448" s="449"/>
      <c r="NSO1448" s="449"/>
      <c r="NSP1448" s="449"/>
      <c r="NSQ1448" s="449"/>
      <c r="NSR1448" s="449"/>
      <c r="NSS1448" s="449"/>
      <c r="NST1448" s="449"/>
      <c r="NSU1448" s="449"/>
      <c r="NSV1448" s="449"/>
      <c r="NSW1448" s="449"/>
      <c r="NSX1448" s="449"/>
      <c r="NSY1448" s="449"/>
      <c r="NSZ1448" s="449"/>
      <c r="NTA1448" s="449"/>
      <c r="NTB1448" s="449"/>
      <c r="NTC1448" s="449"/>
      <c r="NTD1448" s="449"/>
      <c r="NTE1448" s="449"/>
      <c r="NTF1448" s="449"/>
      <c r="NTG1448" s="449"/>
      <c r="NTH1448" s="449"/>
      <c r="NTI1448" s="449"/>
      <c r="NTJ1448" s="449"/>
      <c r="NTK1448" s="449"/>
      <c r="NTL1448" s="449"/>
      <c r="NTM1448" s="449"/>
      <c r="NTN1448" s="449"/>
      <c r="NTO1448" s="449"/>
      <c r="NTP1448" s="449"/>
      <c r="NTQ1448" s="449"/>
      <c r="NTR1448" s="449"/>
      <c r="NTS1448" s="449"/>
      <c r="NTT1448" s="449"/>
      <c r="NTU1448" s="449"/>
      <c r="NTV1448" s="449"/>
      <c r="NTW1448" s="449"/>
      <c r="NTX1448" s="449"/>
      <c r="NTY1448" s="449"/>
      <c r="NTZ1448" s="449"/>
      <c r="NUA1448" s="449"/>
      <c r="NUB1448" s="449"/>
      <c r="NUC1448" s="449"/>
      <c r="NUD1448" s="449"/>
      <c r="NUE1448" s="449"/>
      <c r="NUF1448" s="449"/>
      <c r="NUG1448" s="449"/>
      <c r="NUH1448" s="449"/>
      <c r="NUI1448" s="449"/>
      <c r="NUJ1448" s="449"/>
      <c r="NUK1448" s="449"/>
      <c r="NUL1448" s="449"/>
      <c r="NUM1448" s="449"/>
      <c r="NUN1448" s="449"/>
      <c r="NUO1448" s="449"/>
      <c r="NUP1448" s="449"/>
      <c r="NUQ1448" s="449"/>
      <c r="NUR1448" s="449"/>
      <c r="NUS1448" s="449"/>
      <c r="NUT1448" s="449"/>
      <c r="NUU1448" s="449"/>
      <c r="NUV1448" s="449"/>
      <c r="NUW1448" s="449"/>
      <c r="NUX1448" s="449"/>
      <c r="NUY1448" s="449"/>
      <c r="NUZ1448" s="449"/>
      <c r="NVA1448" s="449"/>
      <c r="NVB1448" s="449"/>
      <c r="NVC1448" s="449"/>
      <c r="NVD1448" s="449"/>
      <c r="NVE1448" s="449"/>
      <c r="NVF1448" s="449"/>
      <c r="NVG1448" s="449"/>
      <c r="NVH1448" s="449"/>
      <c r="NVI1448" s="449"/>
      <c r="NVJ1448" s="449"/>
      <c r="NVK1448" s="449"/>
      <c r="NVL1448" s="449"/>
      <c r="NVM1448" s="449"/>
      <c r="NVN1448" s="449"/>
      <c r="NVO1448" s="449"/>
      <c r="NVP1448" s="449"/>
      <c r="NVQ1448" s="449"/>
      <c r="NVR1448" s="449"/>
      <c r="NVS1448" s="449"/>
      <c r="NVT1448" s="449"/>
      <c r="NVU1448" s="449"/>
      <c r="NVV1448" s="449"/>
      <c r="NVW1448" s="449"/>
      <c r="NVX1448" s="449"/>
      <c r="NVY1448" s="449"/>
      <c r="NVZ1448" s="449"/>
      <c r="NWA1448" s="449"/>
      <c r="NWB1448" s="449"/>
      <c r="NWC1448" s="449"/>
      <c r="NWD1448" s="449"/>
      <c r="NWE1448" s="449"/>
      <c r="NWF1448" s="449"/>
      <c r="NWG1448" s="449"/>
      <c r="NWH1448" s="449"/>
      <c r="NWI1448" s="449"/>
      <c r="NWJ1448" s="449"/>
      <c r="NWK1448" s="449"/>
      <c r="NWL1448" s="449"/>
      <c r="NWM1448" s="449"/>
      <c r="NWN1448" s="449"/>
      <c r="NWO1448" s="449"/>
      <c r="NWP1448" s="449"/>
      <c r="NWQ1448" s="449"/>
      <c r="NWR1448" s="449"/>
      <c r="NWS1448" s="449"/>
      <c r="NWT1448" s="449"/>
      <c r="NWU1448" s="449"/>
      <c r="NWV1448" s="449"/>
      <c r="NWW1448" s="449"/>
      <c r="NWX1448" s="449"/>
      <c r="NWY1448" s="449"/>
      <c r="NWZ1448" s="449"/>
      <c r="NXA1448" s="449"/>
      <c r="NXB1448" s="449"/>
      <c r="NXC1448" s="449"/>
      <c r="NXD1448" s="449"/>
      <c r="NXE1448" s="449"/>
      <c r="NXF1448" s="449"/>
      <c r="NXG1448" s="449"/>
      <c r="NXH1448" s="449"/>
      <c r="NXI1448" s="449"/>
      <c r="NXJ1448" s="449"/>
      <c r="NXK1448" s="449"/>
      <c r="NXL1448" s="449"/>
      <c r="NXM1448" s="449"/>
      <c r="NXN1448" s="449"/>
      <c r="NXO1448" s="449"/>
      <c r="NXP1448" s="449"/>
      <c r="NXQ1448" s="449"/>
      <c r="NXR1448" s="449"/>
      <c r="NXS1448" s="449"/>
      <c r="NXT1448" s="449"/>
      <c r="NXU1448" s="449"/>
      <c r="NXV1448" s="449"/>
      <c r="NXW1448" s="449"/>
      <c r="NXX1448" s="449"/>
      <c r="NXY1448" s="449"/>
      <c r="NXZ1448" s="449"/>
      <c r="NYA1448" s="449"/>
      <c r="NYB1448" s="449"/>
      <c r="NYC1448" s="449"/>
      <c r="NYD1448" s="449"/>
      <c r="NYE1448" s="449"/>
      <c r="NYF1448" s="449"/>
      <c r="NYG1448" s="449"/>
      <c r="NYH1448" s="449"/>
      <c r="NYI1448" s="449"/>
      <c r="NYJ1448" s="449"/>
      <c r="NYK1448" s="449"/>
      <c r="NYL1448" s="449"/>
      <c r="NYM1448" s="449"/>
      <c r="NYN1448" s="449"/>
      <c r="NYO1448" s="449"/>
      <c r="NYP1448" s="449"/>
      <c r="NYQ1448" s="449"/>
      <c r="NYR1448" s="449"/>
      <c r="NYS1448" s="449"/>
      <c r="NYT1448" s="449"/>
      <c r="NYU1448" s="449"/>
      <c r="NYV1448" s="449"/>
      <c r="NYW1448" s="449"/>
      <c r="NYX1448" s="449"/>
      <c r="NYY1448" s="449"/>
      <c r="NYZ1448" s="449"/>
      <c r="NZA1448" s="449"/>
      <c r="NZB1448" s="449"/>
      <c r="NZC1448" s="449"/>
      <c r="NZD1448" s="449"/>
      <c r="NZE1448" s="449"/>
      <c r="NZF1448" s="449"/>
      <c r="NZG1448" s="449"/>
      <c r="NZH1448" s="449"/>
      <c r="NZI1448" s="449"/>
      <c r="NZJ1448" s="449"/>
      <c r="NZK1448" s="449"/>
      <c r="NZL1448" s="449"/>
      <c r="NZM1448" s="449"/>
      <c r="NZN1448" s="449"/>
      <c r="NZO1448" s="449"/>
      <c r="NZP1448" s="449"/>
      <c r="NZQ1448" s="449"/>
      <c r="NZR1448" s="449"/>
      <c r="NZS1448" s="449"/>
      <c r="NZT1448" s="449"/>
      <c r="NZU1448" s="449"/>
      <c r="NZV1448" s="449"/>
      <c r="NZW1448" s="449"/>
      <c r="NZX1448" s="449"/>
      <c r="NZY1448" s="449"/>
      <c r="NZZ1448" s="449"/>
      <c r="OAA1448" s="449"/>
      <c r="OAB1448" s="449"/>
      <c r="OAC1448" s="449"/>
      <c r="OAD1448" s="449"/>
      <c r="OAE1448" s="449"/>
      <c r="OAF1448" s="449"/>
      <c r="OAG1448" s="449"/>
      <c r="OAH1448" s="449"/>
      <c r="OAI1448" s="449"/>
      <c r="OAJ1448" s="449"/>
      <c r="OAK1448" s="449"/>
      <c r="OAL1448" s="449"/>
      <c r="OAM1448" s="449"/>
      <c r="OAN1448" s="449"/>
      <c r="OAO1448" s="449"/>
      <c r="OAP1448" s="449"/>
      <c r="OAQ1448" s="449"/>
      <c r="OAR1448" s="449"/>
      <c r="OAS1448" s="449"/>
      <c r="OAT1448" s="449"/>
      <c r="OAU1448" s="449"/>
      <c r="OAV1448" s="449"/>
      <c r="OAW1448" s="449"/>
      <c r="OAX1448" s="449"/>
      <c r="OAY1448" s="449"/>
      <c r="OAZ1448" s="449"/>
      <c r="OBA1448" s="449"/>
      <c r="OBB1448" s="449"/>
      <c r="OBC1448" s="449"/>
      <c r="OBD1448" s="449"/>
      <c r="OBE1448" s="449"/>
      <c r="OBF1448" s="449"/>
      <c r="OBG1448" s="449"/>
      <c r="OBH1448" s="449"/>
      <c r="OBI1448" s="449"/>
      <c r="OBJ1448" s="449"/>
      <c r="OBK1448" s="449"/>
      <c r="OBL1448" s="449"/>
      <c r="OBM1448" s="449"/>
      <c r="OBN1448" s="449"/>
      <c r="OBO1448" s="449"/>
      <c r="OBP1448" s="449"/>
      <c r="OBQ1448" s="449"/>
      <c r="OBR1448" s="449"/>
      <c r="OBS1448" s="449"/>
      <c r="OBT1448" s="449"/>
      <c r="OBU1448" s="449"/>
      <c r="OBV1448" s="449"/>
      <c r="OBW1448" s="449"/>
      <c r="OBX1448" s="449"/>
      <c r="OBY1448" s="449"/>
      <c r="OBZ1448" s="449"/>
      <c r="OCA1448" s="449"/>
      <c r="OCB1448" s="449"/>
      <c r="OCC1448" s="449"/>
      <c r="OCD1448" s="449"/>
      <c r="OCE1448" s="449"/>
      <c r="OCF1448" s="449"/>
      <c r="OCG1448" s="449"/>
      <c r="OCH1448" s="449"/>
      <c r="OCI1448" s="449"/>
      <c r="OCJ1448" s="449"/>
      <c r="OCK1448" s="449"/>
      <c r="OCL1448" s="449"/>
      <c r="OCM1448" s="449"/>
      <c r="OCN1448" s="449"/>
      <c r="OCO1448" s="449"/>
      <c r="OCP1448" s="449"/>
      <c r="OCQ1448" s="449"/>
      <c r="OCR1448" s="449"/>
      <c r="OCS1448" s="449"/>
      <c r="OCT1448" s="449"/>
      <c r="OCU1448" s="449"/>
      <c r="OCV1448" s="449"/>
      <c r="OCW1448" s="449"/>
      <c r="OCX1448" s="449"/>
      <c r="OCY1448" s="449"/>
      <c r="OCZ1448" s="449"/>
      <c r="ODA1448" s="449"/>
      <c r="ODB1448" s="449"/>
      <c r="ODC1448" s="449"/>
      <c r="ODD1448" s="449"/>
      <c r="ODE1448" s="449"/>
      <c r="ODF1448" s="449"/>
      <c r="ODG1448" s="449"/>
      <c r="ODH1448" s="449"/>
      <c r="ODI1448" s="449"/>
      <c r="ODJ1448" s="449"/>
      <c r="ODK1448" s="449"/>
      <c r="ODL1448" s="449"/>
      <c r="ODM1448" s="449"/>
      <c r="ODN1448" s="449"/>
      <c r="ODO1448" s="449"/>
      <c r="ODP1448" s="449"/>
      <c r="ODQ1448" s="449"/>
      <c r="ODR1448" s="449"/>
      <c r="ODS1448" s="449"/>
      <c r="ODT1448" s="449"/>
      <c r="ODU1448" s="449"/>
      <c r="ODV1448" s="449"/>
      <c r="ODW1448" s="449"/>
      <c r="ODX1448" s="449"/>
      <c r="ODY1448" s="449"/>
      <c r="ODZ1448" s="449"/>
      <c r="OEA1448" s="449"/>
      <c r="OEB1448" s="449"/>
      <c r="OEC1448" s="449"/>
      <c r="OED1448" s="449"/>
      <c r="OEE1448" s="449"/>
      <c r="OEF1448" s="449"/>
      <c r="OEG1448" s="449"/>
      <c r="OEH1448" s="449"/>
      <c r="OEI1448" s="449"/>
      <c r="OEJ1448" s="449"/>
      <c r="OEK1448" s="449"/>
      <c r="OEL1448" s="449"/>
      <c r="OEM1448" s="449"/>
      <c r="OEN1448" s="449"/>
      <c r="OEO1448" s="449"/>
      <c r="OEP1448" s="449"/>
      <c r="OEQ1448" s="449"/>
      <c r="OER1448" s="449"/>
      <c r="OES1448" s="449"/>
      <c r="OET1448" s="449"/>
      <c r="OEU1448" s="449"/>
      <c r="OEV1448" s="449"/>
      <c r="OEW1448" s="449"/>
      <c r="OEX1448" s="449"/>
      <c r="OEY1448" s="449"/>
      <c r="OEZ1448" s="449"/>
      <c r="OFA1448" s="449"/>
      <c r="OFB1448" s="449"/>
      <c r="OFC1448" s="449"/>
      <c r="OFD1448" s="449"/>
      <c r="OFE1448" s="449"/>
      <c r="OFF1448" s="449"/>
      <c r="OFG1448" s="449"/>
      <c r="OFH1448" s="449"/>
      <c r="OFI1448" s="449"/>
      <c r="OFJ1448" s="449"/>
      <c r="OFK1448" s="449"/>
      <c r="OFL1448" s="449"/>
      <c r="OFM1448" s="449"/>
      <c r="OFN1448" s="449"/>
      <c r="OFO1448" s="449"/>
      <c r="OFP1448" s="449"/>
      <c r="OFQ1448" s="449"/>
      <c r="OFR1448" s="449"/>
      <c r="OFS1448" s="449"/>
      <c r="OFT1448" s="449"/>
      <c r="OFU1448" s="449"/>
      <c r="OFV1448" s="449"/>
      <c r="OFW1448" s="449"/>
      <c r="OFX1448" s="449"/>
      <c r="OFY1448" s="449"/>
      <c r="OFZ1448" s="449"/>
      <c r="OGA1448" s="449"/>
      <c r="OGB1448" s="449"/>
      <c r="OGC1448" s="449"/>
      <c r="OGD1448" s="449"/>
      <c r="OGE1448" s="449"/>
      <c r="OGF1448" s="449"/>
      <c r="OGG1448" s="449"/>
      <c r="OGH1448" s="449"/>
      <c r="OGI1448" s="449"/>
      <c r="OGJ1448" s="449"/>
      <c r="OGK1448" s="449"/>
      <c r="OGL1448" s="449"/>
      <c r="OGM1448" s="449"/>
      <c r="OGN1448" s="449"/>
      <c r="OGO1448" s="449"/>
      <c r="OGP1448" s="449"/>
      <c r="OGQ1448" s="449"/>
      <c r="OGR1448" s="449"/>
      <c r="OGS1448" s="449"/>
      <c r="OGT1448" s="449"/>
      <c r="OGU1448" s="449"/>
      <c r="OGV1448" s="449"/>
      <c r="OGW1448" s="449"/>
      <c r="OGX1448" s="449"/>
      <c r="OGY1448" s="449"/>
      <c r="OGZ1448" s="449"/>
      <c r="OHA1448" s="449"/>
      <c r="OHB1448" s="449"/>
      <c r="OHC1448" s="449"/>
      <c r="OHD1448" s="449"/>
      <c r="OHE1448" s="449"/>
      <c r="OHF1448" s="449"/>
      <c r="OHG1448" s="449"/>
      <c r="OHH1448" s="449"/>
      <c r="OHI1448" s="449"/>
      <c r="OHJ1448" s="449"/>
      <c r="OHK1448" s="449"/>
      <c r="OHL1448" s="449"/>
      <c r="OHM1448" s="449"/>
      <c r="OHN1448" s="449"/>
      <c r="OHO1448" s="449"/>
      <c r="OHP1448" s="449"/>
      <c r="OHQ1448" s="449"/>
      <c r="OHR1448" s="449"/>
      <c r="OHS1448" s="449"/>
      <c r="OHT1448" s="449"/>
      <c r="OHU1448" s="449"/>
      <c r="OHV1448" s="449"/>
      <c r="OHW1448" s="449"/>
      <c r="OHX1448" s="449"/>
      <c r="OHY1448" s="449"/>
      <c r="OHZ1448" s="449"/>
      <c r="OIA1448" s="449"/>
      <c r="OIB1448" s="449"/>
      <c r="OIC1448" s="449"/>
      <c r="OID1448" s="449"/>
      <c r="OIE1448" s="449"/>
      <c r="OIF1448" s="449"/>
      <c r="OIG1448" s="449"/>
      <c r="OIH1448" s="449"/>
      <c r="OII1448" s="449"/>
      <c r="OIJ1448" s="449"/>
      <c r="OIK1448" s="449"/>
      <c r="OIL1448" s="449"/>
      <c r="OIM1448" s="449"/>
      <c r="OIN1448" s="449"/>
      <c r="OIO1448" s="449"/>
      <c r="OIP1448" s="449"/>
      <c r="OIQ1448" s="449"/>
      <c r="OIR1448" s="449"/>
      <c r="OIS1448" s="449"/>
      <c r="OIT1448" s="449"/>
      <c r="OIU1448" s="449"/>
      <c r="OIV1448" s="449"/>
      <c r="OIW1448" s="449"/>
      <c r="OIX1448" s="449"/>
      <c r="OIY1448" s="449"/>
      <c r="OIZ1448" s="449"/>
      <c r="OJA1448" s="449"/>
      <c r="OJB1448" s="449"/>
      <c r="OJC1448" s="449"/>
      <c r="OJD1448" s="449"/>
      <c r="OJE1448" s="449"/>
      <c r="OJF1448" s="449"/>
      <c r="OJG1448" s="449"/>
      <c r="OJH1448" s="449"/>
      <c r="OJI1448" s="449"/>
      <c r="OJJ1448" s="449"/>
      <c r="OJK1448" s="449"/>
      <c r="OJL1448" s="449"/>
      <c r="OJM1448" s="449"/>
      <c r="OJN1448" s="449"/>
      <c r="OJO1448" s="449"/>
      <c r="OJP1448" s="449"/>
      <c r="OJQ1448" s="449"/>
      <c r="OJR1448" s="449"/>
      <c r="OJS1448" s="449"/>
      <c r="OJT1448" s="449"/>
      <c r="OJU1448" s="449"/>
      <c r="OJV1448" s="449"/>
      <c r="OJW1448" s="449"/>
      <c r="OJX1448" s="449"/>
      <c r="OJY1448" s="449"/>
      <c r="OJZ1448" s="449"/>
      <c r="OKA1448" s="449"/>
      <c r="OKB1448" s="449"/>
      <c r="OKC1448" s="449"/>
      <c r="OKD1448" s="449"/>
      <c r="OKE1448" s="449"/>
      <c r="OKF1448" s="449"/>
      <c r="OKG1448" s="449"/>
      <c r="OKH1448" s="449"/>
      <c r="OKI1448" s="449"/>
      <c r="OKJ1448" s="449"/>
      <c r="OKK1448" s="449"/>
      <c r="OKL1448" s="449"/>
      <c r="OKM1448" s="449"/>
      <c r="OKN1448" s="449"/>
      <c r="OKO1448" s="449"/>
      <c r="OKP1448" s="449"/>
      <c r="OKQ1448" s="449"/>
      <c r="OKR1448" s="449"/>
      <c r="OKS1448" s="449"/>
      <c r="OKT1448" s="449"/>
      <c r="OKU1448" s="449"/>
      <c r="OKV1448" s="449"/>
      <c r="OKW1448" s="449"/>
      <c r="OKX1448" s="449"/>
      <c r="OKY1448" s="449"/>
      <c r="OKZ1448" s="449"/>
      <c r="OLA1448" s="449"/>
      <c r="OLB1448" s="449"/>
      <c r="OLC1448" s="449"/>
      <c r="OLD1448" s="449"/>
      <c r="OLE1448" s="449"/>
      <c r="OLF1448" s="449"/>
      <c r="OLG1448" s="449"/>
      <c r="OLH1448" s="449"/>
      <c r="OLI1448" s="449"/>
      <c r="OLJ1448" s="449"/>
      <c r="OLK1448" s="449"/>
      <c r="OLL1448" s="449"/>
      <c r="OLM1448" s="449"/>
      <c r="OLN1448" s="449"/>
      <c r="OLO1448" s="449"/>
      <c r="OLP1448" s="449"/>
      <c r="OLQ1448" s="449"/>
      <c r="OLR1448" s="449"/>
      <c r="OLS1448" s="449"/>
      <c r="OLT1448" s="449"/>
      <c r="OLU1448" s="449"/>
      <c r="OLV1448" s="449"/>
      <c r="OLW1448" s="449"/>
      <c r="OLX1448" s="449"/>
      <c r="OLY1448" s="449"/>
      <c r="OLZ1448" s="449"/>
      <c r="OMA1448" s="449"/>
      <c r="OMB1448" s="449"/>
      <c r="OMC1448" s="449"/>
      <c r="OMD1448" s="449"/>
      <c r="OME1448" s="449"/>
      <c r="OMF1448" s="449"/>
      <c r="OMG1448" s="449"/>
      <c r="OMH1448" s="449"/>
      <c r="OMI1448" s="449"/>
      <c r="OMJ1448" s="449"/>
      <c r="OMK1448" s="449"/>
      <c r="OML1448" s="449"/>
      <c r="OMM1448" s="449"/>
      <c r="OMN1448" s="449"/>
      <c r="OMO1448" s="449"/>
      <c r="OMP1448" s="449"/>
      <c r="OMQ1448" s="449"/>
      <c r="OMR1448" s="449"/>
      <c r="OMS1448" s="449"/>
      <c r="OMT1448" s="449"/>
      <c r="OMU1448" s="449"/>
      <c r="OMV1448" s="449"/>
      <c r="OMW1448" s="449"/>
      <c r="OMX1448" s="449"/>
      <c r="OMY1448" s="449"/>
      <c r="OMZ1448" s="449"/>
      <c r="ONA1448" s="449"/>
      <c r="ONB1448" s="449"/>
      <c r="ONC1448" s="449"/>
      <c r="OND1448" s="449"/>
      <c r="ONE1448" s="449"/>
      <c r="ONF1448" s="449"/>
      <c r="ONG1448" s="449"/>
      <c r="ONH1448" s="449"/>
      <c r="ONI1448" s="449"/>
      <c r="ONJ1448" s="449"/>
      <c r="ONK1448" s="449"/>
      <c r="ONL1448" s="449"/>
      <c r="ONM1448" s="449"/>
      <c r="ONN1448" s="449"/>
      <c r="ONO1448" s="449"/>
      <c r="ONP1448" s="449"/>
      <c r="ONQ1448" s="449"/>
      <c r="ONR1448" s="449"/>
      <c r="ONS1448" s="449"/>
      <c r="ONT1448" s="449"/>
      <c r="ONU1448" s="449"/>
      <c r="ONV1448" s="449"/>
      <c r="ONW1448" s="449"/>
      <c r="ONX1448" s="449"/>
      <c r="ONY1448" s="449"/>
      <c r="ONZ1448" s="449"/>
      <c r="OOA1448" s="449"/>
      <c r="OOB1448" s="449"/>
      <c r="OOC1448" s="449"/>
      <c r="OOD1448" s="449"/>
      <c r="OOE1448" s="449"/>
      <c r="OOF1448" s="449"/>
      <c r="OOG1448" s="449"/>
      <c r="OOH1448" s="449"/>
      <c r="OOI1448" s="449"/>
      <c r="OOJ1448" s="449"/>
      <c r="OOK1448" s="449"/>
      <c r="OOL1448" s="449"/>
      <c r="OOM1448" s="449"/>
      <c r="OON1448" s="449"/>
      <c r="OOO1448" s="449"/>
      <c r="OOP1448" s="449"/>
      <c r="OOQ1448" s="449"/>
      <c r="OOR1448" s="449"/>
      <c r="OOS1448" s="449"/>
      <c r="OOT1448" s="449"/>
      <c r="OOU1448" s="449"/>
      <c r="OOV1448" s="449"/>
      <c r="OOW1448" s="449"/>
      <c r="OOX1448" s="449"/>
      <c r="OOY1448" s="449"/>
      <c r="OOZ1448" s="449"/>
      <c r="OPA1448" s="449"/>
      <c r="OPB1448" s="449"/>
      <c r="OPC1448" s="449"/>
      <c r="OPD1448" s="449"/>
      <c r="OPE1448" s="449"/>
      <c r="OPF1448" s="449"/>
      <c r="OPG1448" s="449"/>
      <c r="OPH1448" s="449"/>
      <c r="OPI1448" s="449"/>
      <c r="OPJ1448" s="449"/>
      <c r="OPK1448" s="449"/>
      <c r="OPL1448" s="449"/>
      <c r="OPM1448" s="449"/>
      <c r="OPN1448" s="449"/>
      <c r="OPO1448" s="449"/>
      <c r="OPP1448" s="449"/>
      <c r="OPQ1448" s="449"/>
      <c r="OPR1448" s="449"/>
      <c r="OPS1448" s="449"/>
      <c r="OPT1448" s="449"/>
      <c r="OPU1448" s="449"/>
      <c r="OPV1448" s="449"/>
      <c r="OPW1448" s="449"/>
      <c r="OPX1448" s="449"/>
      <c r="OPY1448" s="449"/>
      <c r="OPZ1448" s="449"/>
      <c r="OQA1448" s="449"/>
      <c r="OQB1448" s="449"/>
      <c r="OQC1448" s="449"/>
      <c r="OQD1448" s="449"/>
      <c r="OQE1448" s="449"/>
      <c r="OQF1448" s="449"/>
      <c r="OQG1448" s="449"/>
      <c r="OQH1448" s="449"/>
      <c r="OQI1448" s="449"/>
      <c r="OQJ1448" s="449"/>
      <c r="OQK1448" s="449"/>
      <c r="OQL1448" s="449"/>
      <c r="OQM1448" s="449"/>
      <c r="OQN1448" s="449"/>
      <c r="OQO1448" s="449"/>
      <c r="OQP1448" s="449"/>
      <c r="OQQ1448" s="449"/>
      <c r="OQR1448" s="449"/>
      <c r="OQS1448" s="449"/>
      <c r="OQT1448" s="449"/>
      <c r="OQU1448" s="449"/>
      <c r="OQV1448" s="449"/>
      <c r="OQW1448" s="449"/>
      <c r="OQX1448" s="449"/>
      <c r="OQY1448" s="449"/>
      <c r="OQZ1448" s="449"/>
      <c r="ORA1448" s="449"/>
      <c r="ORB1448" s="449"/>
      <c r="ORC1448" s="449"/>
      <c r="ORD1448" s="449"/>
      <c r="ORE1448" s="449"/>
      <c r="ORF1448" s="449"/>
      <c r="ORG1448" s="449"/>
      <c r="ORH1448" s="449"/>
      <c r="ORI1448" s="449"/>
      <c r="ORJ1448" s="449"/>
      <c r="ORK1448" s="449"/>
      <c r="ORL1448" s="449"/>
      <c r="ORM1448" s="449"/>
      <c r="ORN1448" s="449"/>
      <c r="ORO1448" s="449"/>
      <c r="ORP1448" s="449"/>
      <c r="ORQ1448" s="449"/>
      <c r="ORR1448" s="449"/>
      <c r="ORS1448" s="449"/>
      <c r="ORT1448" s="449"/>
      <c r="ORU1448" s="449"/>
      <c r="ORV1448" s="449"/>
      <c r="ORW1448" s="449"/>
      <c r="ORX1448" s="449"/>
      <c r="ORY1448" s="449"/>
      <c r="ORZ1448" s="449"/>
      <c r="OSA1448" s="449"/>
      <c r="OSB1448" s="449"/>
      <c r="OSC1448" s="449"/>
      <c r="OSD1448" s="449"/>
      <c r="OSE1448" s="449"/>
      <c r="OSF1448" s="449"/>
      <c r="OSG1448" s="449"/>
      <c r="OSH1448" s="449"/>
      <c r="OSI1448" s="449"/>
      <c r="OSJ1448" s="449"/>
      <c r="OSK1448" s="449"/>
      <c r="OSL1448" s="449"/>
      <c r="OSM1448" s="449"/>
      <c r="OSN1448" s="449"/>
      <c r="OSO1448" s="449"/>
      <c r="OSP1448" s="449"/>
      <c r="OSQ1448" s="449"/>
      <c r="OSR1448" s="449"/>
      <c r="OSS1448" s="449"/>
      <c r="OST1448" s="449"/>
      <c r="OSU1448" s="449"/>
      <c r="OSV1448" s="449"/>
      <c r="OSW1448" s="449"/>
      <c r="OSX1448" s="449"/>
      <c r="OSY1448" s="449"/>
      <c r="OSZ1448" s="449"/>
      <c r="OTA1448" s="449"/>
      <c r="OTB1448" s="449"/>
      <c r="OTC1448" s="449"/>
      <c r="OTD1448" s="449"/>
      <c r="OTE1448" s="449"/>
      <c r="OTF1448" s="449"/>
      <c r="OTG1448" s="449"/>
      <c r="OTH1448" s="449"/>
      <c r="OTI1448" s="449"/>
      <c r="OTJ1448" s="449"/>
      <c r="OTK1448" s="449"/>
      <c r="OTL1448" s="449"/>
      <c r="OTM1448" s="449"/>
      <c r="OTN1448" s="449"/>
      <c r="OTO1448" s="449"/>
      <c r="OTP1448" s="449"/>
      <c r="OTQ1448" s="449"/>
      <c r="OTR1448" s="449"/>
      <c r="OTS1448" s="449"/>
      <c r="OTT1448" s="449"/>
      <c r="OTU1448" s="449"/>
      <c r="OTV1448" s="449"/>
      <c r="OTW1448" s="449"/>
      <c r="OTX1448" s="449"/>
      <c r="OTY1448" s="449"/>
      <c r="OTZ1448" s="449"/>
      <c r="OUA1448" s="449"/>
      <c r="OUB1448" s="449"/>
      <c r="OUC1448" s="449"/>
      <c r="OUD1448" s="449"/>
      <c r="OUE1448" s="449"/>
      <c r="OUF1448" s="449"/>
      <c r="OUG1448" s="449"/>
      <c r="OUH1448" s="449"/>
      <c r="OUI1448" s="449"/>
      <c r="OUJ1448" s="449"/>
      <c r="OUK1448" s="449"/>
      <c r="OUL1448" s="449"/>
      <c r="OUM1448" s="449"/>
      <c r="OUN1448" s="449"/>
      <c r="OUO1448" s="449"/>
      <c r="OUP1448" s="449"/>
      <c r="OUQ1448" s="449"/>
      <c r="OUR1448" s="449"/>
      <c r="OUS1448" s="449"/>
      <c r="OUT1448" s="449"/>
      <c r="OUU1448" s="449"/>
      <c r="OUV1448" s="449"/>
      <c r="OUW1448" s="449"/>
      <c r="OUX1448" s="449"/>
      <c r="OUY1448" s="449"/>
      <c r="OUZ1448" s="449"/>
      <c r="OVA1448" s="449"/>
      <c r="OVB1448" s="449"/>
      <c r="OVC1448" s="449"/>
      <c r="OVD1448" s="449"/>
      <c r="OVE1448" s="449"/>
      <c r="OVF1448" s="449"/>
      <c r="OVG1448" s="449"/>
      <c r="OVH1448" s="449"/>
      <c r="OVI1448" s="449"/>
      <c r="OVJ1448" s="449"/>
      <c r="OVK1448" s="449"/>
      <c r="OVL1448" s="449"/>
      <c r="OVM1448" s="449"/>
      <c r="OVN1448" s="449"/>
      <c r="OVO1448" s="449"/>
      <c r="OVP1448" s="449"/>
      <c r="OVQ1448" s="449"/>
      <c r="OVR1448" s="449"/>
      <c r="OVS1448" s="449"/>
      <c r="OVT1448" s="449"/>
      <c r="OVU1448" s="449"/>
      <c r="OVV1448" s="449"/>
      <c r="OVW1448" s="449"/>
      <c r="OVX1448" s="449"/>
      <c r="OVY1448" s="449"/>
      <c r="OVZ1448" s="449"/>
      <c r="OWA1448" s="449"/>
      <c r="OWB1448" s="449"/>
      <c r="OWC1448" s="449"/>
      <c r="OWD1448" s="449"/>
      <c r="OWE1448" s="449"/>
      <c r="OWF1448" s="449"/>
      <c r="OWG1448" s="449"/>
      <c r="OWH1448" s="449"/>
      <c r="OWI1448" s="449"/>
      <c r="OWJ1448" s="449"/>
      <c r="OWK1448" s="449"/>
      <c r="OWL1448" s="449"/>
      <c r="OWM1448" s="449"/>
      <c r="OWN1448" s="449"/>
      <c r="OWO1448" s="449"/>
      <c r="OWP1448" s="449"/>
      <c r="OWQ1448" s="449"/>
      <c r="OWR1448" s="449"/>
      <c r="OWS1448" s="449"/>
      <c r="OWT1448" s="449"/>
      <c r="OWU1448" s="449"/>
      <c r="OWV1448" s="449"/>
      <c r="OWW1448" s="449"/>
      <c r="OWX1448" s="449"/>
      <c r="OWY1448" s="449"/>
      <c r="OWZ1448" s="449"/>
      <c r="OXA1448" s="449"/>
      <c r="OXB1448" s="449"/>
      <c r="OXC1448" s="449"/>
      <c r="OXD1448" s="449"/>
      <c r="OXE1448" s="449"/>
      <c r="OXF1448" s="449"/>
      <c r="OXG1448" s="449"/>
      <c r="OXH1448" s="449"/>
      <c r="OXI1448" s="449"/>
      <c r="OXJ1448" s="449"/>
      <c r="OXK1448" s="449"/>
      <c r="OXL1448" s="449"/>
      <c r="OXM1448" s="449"/>
      <c r="OXN1448" s="449"/>
      <c r="OXO1448" s="449"/>
      <c r="OXP1448" s="449"/>
      <c r="OXQ1448" s="449"/>
      <c r="OXR1448" s="449"/>
      <c r="OXS1448" s="449"/>
      <c r="OXT1448" s="449"/>
      <c r="OXU1448" s="449"/>
      <c r="OXV1448" s="449"/>
      <c r="OXW1448" s="449"/>
      <c r="OXX1448" s="449"/>
      <c r="OXY1448" s="449"/>
      <c r="OXZ1448" s="449"/>
      <c r="OYA1448" s="449"/>
      <c r="OYB1448" s="449"/>
      <c r="OYC1448" s="449"/>
      <c r="OYD1448" s="449"/>
      <c r="OYE1448" s="449"/>
      <c r="OYF1448" s="449"/>
      <c r="OYG1448" s="449"/>
      <c r="OYH1448" s="449"/>
      <c r="OYI1448" s="449"/>
      <c r="OYJ1448" s="449"/>
      <c r="OYK1448" s="449"/>
      <c r="OYL1448" s="449"/>
      <c r="OYM1448" s="449"/>
      <c r="OYN1448" s="449"/>
      <c r="OYO1448" s="449"/>
      <c r="OYP1448" s="449"/>
      <c r="OYQ1448" s="449"/>
      <c r="OYR1448" s="449"/>
      <c r="OYS1448" s="449"/>
      <c r="OYT1448" s="449"/>
      <c r="OYU1448" s="449"/>
      <c r="OYV1448" s="449"/>
      <c r="OYW1448" s="449"/>
      <c r="OYX1448" s="449"/>
      <c r="OYY1448" s="449"/>
      <c r="OYZ1448" s="449"/>
      <c r="OZA1448" s="449"/>
      <c r="OZB1448" s="449"/>
      <c r="OZC1448" s="449"/>
      <c r="OZD1448" s="449"/>
      <c r="OZE1448" s="449"/>
      <c r="OZF1448" s="449"/>
      <c r="OZG1448" s="449"/>
      <c r="OZH1448" s="449"/>
      <c r="OZI1448" s="449"/>
      <c r="OZJ1448" s="449"/>
      <c r="OZK1448" s="449"/>
      <c r="OZL1448" s="449"/>
      <c r="OZM1448" s="449"/>
      <c r="OZN1448" s="449"/>
      <c r="OZO1448" s="449"/>
      <c r="OZP1448" s="449"/>
      <c r="OZQ1448" s="449"/>
      <c r="OZR1448" s="449"/>
      <c r="OZS1448" s="449"/>
      <c r="OZT1448" s="449"/>
      <c r="OZU1448" s="449"/>
      <c r="OZV1448" s="449"/>
      <c r="OZW1448" s="449"/>
      <c r="OZX1448" s="449"/>
      <c r="OZY1448" s="449"/>
      <c r="OZZ1448" s="449"/>
      <c r="PAA1448" s="449"/>
      <c r="PAB1448" s="449"/>
      <c r="PAC1448" s="449"/>
      <c r="PAD1448" s="449"/>
      <c r="PAE1448" s="449"/>
      <c r="PAF1448" s="449"/>
      <c r="PAG1448" s="449"/>
      <c r="PAH1448" s="449"/>
      <c r="PAI1448" s="449"/>
      <c r="PAJ1448" s="449"/>
      <c r="PAK1448" s="449"/>
      <c r="PAL1448" s="449"/>
      <c r="PAM1448" s="449"/>
      <c r="PAN1448" s="449"/>
      <c r="PAO1448" s="449"/>
      <c r="PAP1448" s="449"/>
      <c r="PAQ1448" s="449"/>
      <c r="PAR1448" s="449"/>
      <c r="PAS1448" s="449"/>
      <c r="PAT1448" s="449"/>
      <c r="PAU1448" s="449"/>
      <c r="PAV1448" s="449"/>
      <c r="PAW1448" s="449"/>
      <c r="PAX1448" s="449"/>
      <c r="PAY1448" s="449"/>
      <c r="PAZ1448" s="449"/>
      <c r="PBA1448" s="449"/>
      <c r="PBB1448" s="449"/>
      <c r="PBC1448" s="449"/>
      <c r="PBD1448" s="449"/>
      <c r="PBE1448" s="449"/>
      <c r="PBF1448" s="449"/>
      <c r="PBG1448" s="449"/>
      <c r="PBH1448" s="449"/>
      <c r="PBI1448" s="449"/>
      <c r="PBJ1448" s="449"/>
      <c r="PBK1448" s="449"/>
      <c r="PBL1448" s="449"/>
      <c r="PBM1448" s="449"/>
      <c r="PBN1448" s="449"/>
      <c r="PBO1448" s="449"/>
      <c r="PBP1448" s="449"/>
      <c r="PBQ1448" s="449"/>
      <c r="PBR1448" s="449"/>
      <c r="PBS1448" s="449"/>
      <c r="PBT1448" s="449"/>
      <c r="PBU1448" s="449"/>
      <c r="PBV1448" s="449"/>
      <c r="PBW1448" s="449"/>
      <c r="PBX1448" s="449"/>
      <c r="PBY1448" s="449"/>
      <c r="PBZ1448" s="449"/>
      <c r="PCA1448" s="449"/>
      <c r="PCB1448" s="449"/>
      <c r="PCC1448" s="449"/>
      <c r="PCD1448" s="449"/>
      <c r="PCE1448" s="449"/>
      <c r="PCF1448" s="449"/>
      <c r="PCG1448" s="449"/>
      <c r="PCH1448" s="449"/>
      <c r="PCI1448" s="449"/>
      <c r="PCJ1448" s="449"/>
      <c r="PCK1448" s="449"/>
      <c r="PCL1448" s="449"/>
      <c r="PCM1448" s="449"/>
      <c r="PCN1448" s="449"/>
      <c r="PCO1448" s="449"/>
      <c r="PCP1448" s="449"/>
      <c r="PCQ1448" s="449"/>
      <c r="PCR1448" s="449"/>
      <c r="PCS1448" s="449"/>
      <c r="PCT1448" s="449"/>
      <c r="PCU1448" s="449"/>
      <c r="PCV1448" s="449"/>
      <c r="PCW1448" s="449"/>
      <c r="PCX1448" s="449"/>
      <c r="PCY1448" s="449"/>
      <c r="PCZ1448" s="449"/>
      <c r="PDA1448" s="449"/>
      <c r="PDB1448" s="449"/>
      <c r="PDC1448" s="449"/>
      <c r="PDD1448" s="449"/>
      <c r="PDE1448" s="449"/>
      <c r="PDF1448" s="449"/>
      <c r="PDG1448" s="449"/>
      <c r="PDH1448" s="449"/>
      <c r="PDI1448" s="449"/>
      <c r="PDJ1448" s="449"/>
      <c r="PDK1448" s="449"/>
      <c r="PDL1448" s="449"/>
      <c r="PDM1448" s="449"/>
      <c r="PDN1448" s="449"/>
      <c r="PDO1448" s="449"/>
      <c r="PDP1448" s="449"/>
      <c r="PDQ1448" s="449"/>
      <c r="PDR1448" s="449"/>
      <c r="PDS1448" s="449"/>
      <c r="PDT1448" s="449"/>
      <c r="PDU1448" s="449"/>
      <c r="PDV1448" s="449"/>
      <c r="PDW1448" s="449"/>
      <c r="PDX1448" s="449"/>
      <c r="PDY1448" s="449"/>
      <c r="PDZ1448" s="449"/>
      <c r="PEA1448" s="449"/>
      <c r="PEB1448" s="449"/>
      <c r="PEC1448" s="449"/>
      <c r="PED1448" s="449"/>
      <c r="PEE1448" s="449"/>
      <c r="PEF1448" s="449"/>
      <c r="PEG1448" s="449"/>
      <c r="PEH1448" s="449"/>
      <c r="PEI1448" s="449"/>
      <c r="PEJ1448" s="449"/>
      <c r="PEK1448" s="449"/>
      <c r="PEL1448" s="449"/>
      <c r="PEM1448" s="449"/>
      <c r="PEN1448" s="449"/>
      <c r="PEO1448" s="449"/>
      <c r="PEP1448" s="449"/>
      <c r="PEQ1448" s="449"/>
      <c r="PER1448" s="449"/>
      <c r="PES1448" s="449"/>
      <c r="PET1448" s="449"/>
      <c r="PEU1448" s="449"/>
      <c r="PEV1448" s="449"/>
      <c r="PEW1448" s="449"/>
      <c r="PEX1448" s="449"/>
      <c r="PEY1448" s="449"/>
      <c r="PEZ1448" s="449"/>
      <c r="PFA1448" s="449"/>
      <c r="PFB1448" s="449"/>
      <c r="PFC1448" s="449"/>
      <c r="PFD1448" s="449"/>
      <c r="PFE1448" s="449"/>
      <c r="PFF1448" s="449"/>
      <c r="PFG1448" s="449"/>
      <c r="PFH1448" s="449"/>
      <c r="PFI1448" s="449"/>
      <c r="PFJ1448" s="449"/>
      <c r="PFK1448" s="449"/>
      <c r="PFL1448" s="449"/>
      <c r="PFM1448" s="449"/>
      <c r="PFN1448" s="449"/>
      <c r="PFO1448" s="449"/>
      <c r="PFP1448" s="449"/>
      <c r="PFQ1448" s="449"/>
      <c r="PFR1448" s="449"/>
      <c r="PFS1448" s="449"/>
      <c r="PFT1448" s="449"/>
      <c r="PFU1448" s="449"/>
      <c r="PFV1448" s="449"/>
      <c r="PFW1448" s="449"/>
      <c r="PFX1448" s="449"/>
      <c r="PFY1448" s="449"/>
      <c r="PFZ1448" s="449"/>
      <c r="PGA1448" s="449"/>
      <c r="PGB1448" s="449"/>
      <c r="PGC1448" s="449"/>
      <c r="PGD1448" s="449"/>
      <c r="PGE1448" s="449"/>
      <c r="PGF1448" s="449"/>
      <c r="PGG1448" s="449"/>
      <c r="PGH1448" s="449"/>
      <c r="PGI1448" s="449"/>
      <c r="PGJ1448" s="449"/>
      <c r="PGK1448" s="449"/>
      <c r="PGL1448" s="449"/>
      <c r="PGM1448" s="449"/>
      <c r="PGN1448" s="449"/>
      <c r="PGO1448" s="449"/>
      <c r="PGP1448" s="449"/>
      <c r="PGQ1448" s="449"/>
      <c r="PGR1448" s="449"/>
      <c r="PGS1448" s="449"/>
      <c r="PGT1448" s="449"/>
      <c r="PGU1448" s="449"/>
      <c r="PGV1448" s="449"/>
      <c r="PGW1448" s="449"/>
      <c r="PGX1448" s="449"/>
      <c r="PGY1448" s="449"/>
      <c r="PGZ1448" s="449"/>
      <c r="PHA1448" s="449"/>
      <c r="PHB1448" s="449"/>
      <c r="PHC1448" s="449"/>
      <c r="PHD1448" s="449"/>
      <c r="PHE1448" s="449"/>
      <c r="PHF1448" s="449"/>
      <c r="PHG1448" s="449"/>
      <c r="PHH1448" s="449"/>
      <c r="PHI1448" s="449"/>
      <c r="PHJ1448" s="449"/>
      <c r="PHK1448" s="449"/>
      <c r="PHL1448" s="449"/>
      <c r="PHM1448" s="449"/>
      <c r="PHN1448" s="449"/>
      <c r="PHO1448" s="449"/>
      <c r="PHP1448" s="449"/>
      <c r="PHQ1448" s="449"/>
      <c r="PHR1448" s="449"/>
      <c r="PHS1448" s="449"/>
      <c r="PHT1448" s="449"/>
      <c r="PHU1448" s="449"/>
      <c r="PHV1448" s="449"/>
      <c r="PHW1448" s="449"/>
      <c r="PHX1448" s="449"/>
      <c r="PHY1448" s="449"/>
      <c r="PHZ1448" s="449"/>
      <c r="PIA1448" s="449"/>
      <c r="PIB1448" s="449"/>
      <c r="PIC1448" s="449"/>
      <c r="PID1448" s="449"/>
      <c r="PIE1448" s="449"/>
      <c r="PIF1448" s="449"/>
      <c r="PIG1448" s="449"/>
      <c r="PIH1448" s="449"/>
      <c r="PII1448" s="449"/>
      <c r="PIJ1448" s="449"/>
      <c r="PIK1448" s="449"/>
      <c r="PIL1448" s="449"/>
      <c r="PIM1448" s="449"/>
      <c r="PIN1448" s="449"/>
      <c r="PIO1448" s="449"/>
      <c r="PIP1448" s="449"/>
      <c r="PIQ1448" s="449"/>
      <c r="PIR1448" s="449"/>
      <c r="PIS1448" s="449"/>
      <c r="PIT1448" s="449"/>
      <c r="PIU1448" s="449"/>
      <c r="PIV1448" s="449"/>
      <c r="PIW1448" s="449"/>
      <c r="PIX1448" s="449"/>
      <c r="PIY1448" s="449"/>
      <c r="PIZ1448" s="449"/>
      <c r="PJA1448" s="449"/>
      <c r="PJB1448" s="449"/>
      <c r="PJC1448" s="449"/>
      <c r="PJD1448" s="449"/>
      <c r="PJE1448" s="449"/>
      <c r="PJF1448" s="449"/>
      <c r="PJG1448" s="449"/>
      <c r="PJH1448" s="449"/>
      <c r="PJI1448" s="449"/>
      <c r="PJJ1448" s="449"/>
      <c r="PJK1448" s="449"/>
      <c r="PJL1448" s="449"/>
      <c r="PJM1448" s="449"/>
      <c r="PJN1448" s="449"/>
      <c r="PJO1448" s="449"/>
      <c r="PJP1448" s="449"/>
      <c r="PJQ1448" s="449"/>
      <c r="PJR1448" s="449"/>
      <c r="PJS1448" s="449"/>
      <c r="PJT1448" s="449"/>
      <c r="PJU1448" s="449"/>
      <c r="PJV1448" s="449"/>
      <c r="PJW1448" s="449"/>
      <c r="PJX1448" s="449"/>
      <c r="PJY1448" s="449"/>
      <c r="PJZ1448" s="449"/>
      <c r="PKA1448" s="449"/>
      <c r="PKB1448" s="449"/>
      <c r="PKC1448" s="449"/>
      <c r="PKD1448" s="449"/>
      <c r="PKE1448" s="449"/>
      <c r="PKF1448" s="449"/>
      <c r="PKG1448" s="449"/>
      <c r="PKH1448" s="449"/>
      <c r="PKI1448" s="449"/>
      <c r="PKJ1448" s="449"/>
      <c r="PKK1448" s="449"/>
      <c r="PKL1448" s="449"/>
      <c r="PKM1448" s="449"/>
      <c r="PKN1448" s="449"/>
      <c r="PKO1448" s="449"/>
      <c r="PKP1448" s="449"/>
      <c r="PKQ1448" s="449"/>
      <c r="PKR1448" s="449"/>
      <c r="PKS1448" s="449"/>
      <c r="PKT1448" s="449"/>
      <c r="PKU1448" s="449"/>
      <c r="PKV1448" s="449"/>
      <c r="PKW1448" s="449"/>
      <c r="PKX1448" s="449"/>
      <c r="PKY1448" s="449"/>
      <c r="PKZ1448" s="449"/>
      <c r="PLA1448" s="449"/>
      <c r="PLB1448" s="449"/>
      <c r="PLC1448" s="449"/>
      <c r="PLD1448" s="449"/>
      <c r="PLE1448" s="449"/>
      <c r="PLF1448" s="449"/>
      <c r="PLG1448" s="449"/>
      <c r="PLH1448" s="449"/>
      <c r="PLI1448" s="449"/>
      <c r="PLJ1448" s="449"/>
      <c r="PLK1448" s="449"/>
      <c r="PLL1448" s="449"/>
      <c r="PLM1448" s="449"/>
      <c r="PLN1448" s="449"/>
      <c r="PLO1448" s="449"/>
      <c r="PLP1448" s="449"/>
      <c r="PLQ1448" s="449"/>
      <c r="PLR1448" s="449"/>
      <c r="PLS1448" s="449"/>
      <c r="PLT1448" s="449"/>
      <c r="PLU1448" s="449"/>
      <c r="PLV1448" s="449"/>
      <c r="PLW1448" s="449"/>
      <c r="PLX1448" s="449"/>
      <c r="PLY1448" s="449"/>
      <c r="PLZ1448" s="449"/>
      <c r="PMA1448" s="449"/>
      <c r="PMB1448" s="449"/>
      <c r="PMC1448" s="449"/>
      <c r="PMD1448" s="449"/>
      <c r="PME1448" s="449"/>
      <c r="PMF1448" s="449"/>
      <c r="PMG1448" s="449"/>
      <c r="PMH1448" s="449"/>
      <c r="PMI1448" s="449"/>
      <c r="PMJ1448" s="449"/>
      <c r="PMK1448" s="449"/>
      <c r="PML1448" s="449"/>
      <c r="PMM1448" s="449"/>
      <c r="PMN1448" s="449"/>
      <c r="PMO1448" s="449"/>
      <c r="PMP1448" s="449"/>
      <c r="PMQ1448" s="449"/>
      <c r="PMR1448" s="449"/>
      <c r="PMS1448" s="449"/>
      <c r="PMT1448" s="449"/>
      <c r="PMU1448" s="449"/>
      <c r="PMV1448" s="449"/>
      <c r="PMW1448" s="449"/>
      <c r="PMX1448" s="449"/>
      <c r="PMY1448" s="449"/>
      <c r="PMZ1448" s="449"/>
      <c r="PNA1448" s="449"/>
      <c r="PNB1448" s="449"/>
      <c r="PNC1448" s="449"/>
      <c r="PND1448" s="449"/>
      <c r="PNE1448" s="449"/>
      <c r="PNF1448" s="449"/>
      <c r="PNG1448" s="449"/>
      <c r="PNH1448" s="449"/>
      <c r="PNI1448" s="449"/>
      <c r="PNJ1448" s="449"/>
      <c r="PNK1448" s="449"/>
      <c r="PNL1448" s="449"/>
      <c r="PNM1448" s="449"/>
      <c r="PNN1448" s="449"/>
      <c r="PNO1448" s="449"/>
      <c r="PNP1448" s="449"/>
      <c r="PNQ1448" s="449"/>
      <c r="PNR1448" s="449"/>
      <c r="PNS1448" s="449"/>
      <c r="PNT1448" s="449"/>
      <c r="PNU1448" s="449"/>
      <c r="PNV1448" s="449"/>
      <c r="PNW1448" s="449"/>
      <c r="PNX1448" s="449"/>
      <c r="PNY1448" s="449"/>
      <c r="PNZ1448" s="449"/>
      <c r="POA1448" s="449"/>
      <c r="POB1448" s="449"/>
      <c r="POC1448" s="449"/>
      <c r="POD1448" s="449"/>
      <c r="POE1448" s="449"/>
      <c r="POF1448" s="449"/>
      <c r="POG1448" s="449"/>
      <c r="POH1448" s="449"/>
      <c r="POI1448" s="449"/>
      <c r="POJ1448" s="449"/>
      <c r="POK1448" s="449"/>
      <c r="POL1448" s="449"/>
      <c r="POM1448" s="449"/>
      <c r="PON1448" s="449"/>
      <c r="POO1448" s="449"/>
      <c r="POP1448" s="449"/>
      <c r="POQ1448" s="449"/>
      <c r="POR1448" s="449"/>
      <c r="POS1448" s="449"/>
      <c r="POT1448" s="449"/>
      <c r="POU1448" s="449"/>
      <c r="POV1448" s="449"/>
      <c r="POW1448" s="449"/>
      <c r="POX1448" s="449"/>
      <c r="POY1448" s="449"/>
      <c r="POZ1448" s="449"/>
      <c r="PPA1448" s="449"/>
      <c r="PPB1448" s="449"/>
      <c r="PPC1448" s="449"/>
      <c r="PPD1448" s="449"/>
      <c r="PPE1448" s="449"/>
      <c r="PPF1448" s="449"/>
      <c r="PPG1448" s="449"/>
      <c r="PPH1448" s="449"/>
      <c r="PPI1448" s="449"/>
      <c r="PPJ1448" s="449"/>
      <c r="PPK1448" s="449"/>
      <c r="PPL1448" s="449"/>
      <c r="PPM1448" s="449"/>
      <c r="PPN1448" s="449"/>
      <c r="PPO1448" s="449"/>
      <c r="PPP1448" s="449"/>
      <c r="PPQ1448" s="449"/>
      <c r="PPR1448" s="449"/>
      <c r="PPS1448" s="449"/>
      <c r="PPT1448" s="449"/>
      <c r="PPU1448" s="449"/>
      <c r="PPV1448" s="449"/>
      <c r="PPW1448" s="449"/>
      <c r="PPX1448" s="449"/>
      <c r="PPY1448" s="449"/>
      <c r="PPZ1448" s="449"/>
      <c r="PQA1448" s="449"/>
      <c r="PQB1448" s="449"/>
      <c r="PQC1448" s="449"/>
      <c r="PQD1448" s="449"/>
      <c r="PQE1448" s="449"/>
      <c r="PQF1448" s="449"/>
      <c r="PQG1448" s="449"/>
      <c r="PQH1448" s="449"/>
      <c r="PQI1448" s="449"/>
      <c r="PQJ1448" s="449"/>
      <c r="PQK1448" s="449"/>
      <c r="PQL1448" s="449"/>
      <c r="PQM1448" s="449"/>
      <c r="PQN1448" s="449"/>
      <c r="PQO1448" s="449"/>
      <c r="PQP1448" s="449"/>
      <c r="PQQ1448" s="449"/>
      <c r="PQR1448" s="449"/>
      <c r="PQS1448" s="449"/>
      <c r="PQT1448" s="449"/>
      <c r="PQU1448" s="449"/>
      <c r="PQV1448" s="449"/>
      <c r="PQW1448" s="449"/>
      <c r="PQX1448" s="449"/>
      <c r="PQY1448" s="449"/>
      <c r="PQZ1448" s="449"/>
      <c r="PRA1448" s="449"/>
      <c r="PRB1448" s="449"/>
      <c r="PRC1448" s="449"/>
      <c r="PRD1448" s="449"/>
      <c r="PRE1448" s="449"/>
      <c r="PRF1448" s="449"/>
      <c r="PRG1448" s="449"/>
      <c r="PRH1448" s="449"/>
      <c r="PRI1448" s="449"/>
      <c r="PRJ1448" s="449"/>
      <c r="PRK1448" s="449"/>
      <c r="PRL1448" s="449"/>
      <c r="PRM1448" s="449"/>
      <c r="PRN1448" s="449"/>
      <c r="PRO1448" s="449"/>
      <c r="PRP1448" s="449"/>
      <c r="PRQ1448" s="449"/>
      <c r="PRR1448" s="449"/>
      <c r="PRS1448" s="449"/>
      <c r="PRT1448" s="449"/>
      <c r="PRU1448" s="449"/>
      <c r="PRV1448" s="449"/>
      <c r="PRW1448" s="449"/>
      <c r="PRX1448" s="449"/>
      <c r="PRY1448" s="449"/>
      <c r="PRZ1448" s="449"/>
      <c r="PSA1448" s="449"/>
      <c r="PSB1448" s="449"/>
      <c r="PSC1448" s="449"/>
      <c r="PSD1448" s="449"/>
      <c r="PSE1448" s="449"/>
      <c r="PSF1448" s="449"/>
      <c r="PSG1448" s="449"/>
      <c r="PSH1448" s="449"/>
      <c r="PSI1448" s="449"/>
      <c r="PSJ1448" s="449"/>
      <c r="PSK1448" s="449"/>
      <c r="PSL1448" s="449"/>
      <c r="PSM1448" s="449"/>
      <c r="PSN1448" s="449"/>
      <c r="PSO1448" s="449"/>
      <c r="PSP1448" s="449"/>
      <c r="PSQ1448" s="449"/>
      <c r="PSR1448" s="449"/>
      <c r="PSS1448" s="449"/>
      <c r="PST1448" s="449"/>
      <c r="PSU1448" s="449"/>
      <c r="PSV1448" s="449"/>
      <c r="PSW1448" s="449"/>
      <c r="PSX1448" s="449"/>
      <c r="PSY1448" s="449"/>
      <c r="PSZ1448" s="449"/>
      <c r="PTA1448" s="449"/>
      <c r="PTB1448" s="449"/>
      <c r="PTC1448" s="449"/>
      <c r="PTD1448" s="449"/>
      <c r="PTE1448" s="449"/>
      <c r="PTF1448" s="449"/>
      <c r="PTG1448" s="449"/>
      <c r="PTH1448" s="449"/>
      <c r="PTI1448" s="449"/>
      <c r="PTJ1448" s="449"/>
      <c r="PTK1448" s="449"/>
      <c r="PTL1448" s="449"/>
      <c r="PTM1448" s="449"/>
      <c r="PTN1448" s="449"/>
      <c r="PTO1448" s="449"/>
      <c r="PTP1448" s="449"/>
      <c r="PTQ1448" s="449"/>
      <c r="PTR1448" s="449"/>
      <c r="PTS1448" s="449"/>
      <c r="PTT1448" s="449"/>
      <c r="PTU1448" s="449"/>
      <c r="PTV1448" s="449"/>
      <c r="PTW1448" s="449"/>
      <c r="PTX1448" s="449"/>
      <c r="PTY1448" s="449"/>
      <c r="PTZ1448" s="449"/>
      <c r="PUA1448" s="449"/>
      <c r="PUB1448" s="449"/>
      <c r="PUC1448" s="449"/>
      <c r="PUD1448" s="449"/>
      <c r="PUE1448" s="449"/>
      <c r="PUF1448" s="449"/>
      <c r="PUG1448" s="449"/>
      <c r="PUH1448" s="449"/>
      <c r="PUI1448" s="449"/>
      <c r="PUJ1448" s="449"/>
      <c r="PUK1448" s="449"/>
      <c r="PUL1448" s="449"/>
      <c r="PUM1448" s="449"/>
      <c r="PUN1448" s="449"/>
      <c r="PUO1448" s="449"/>
      <c r="PUP1448" s="449"/>
      <c r="PUQ1448" s="449"/>
      <c r="PUR1448" s="449"/>
      <c r="PUS1448" s="449"/>
      <c r="PUT1448" s="449"/>
      <c r="PUU1448" s="449"/>
      <c r="PUV1448" s="449"/>
      <c r="PUW1448" s="449"/>
      <c r="PUX1448" s="449"/>
      <c r="PUY1448" s="449"/>
      <c r="PUZ1448" s="449"/>
      <c r="PVA1448" s="449"/>
      <c r="PVB1448" s="449"/>
      <c r="PVC1448" s="449"/>
      <c r="PVD1448" s="449"/>
      <c r="PVE1448" s="449"/>
      <c r="PVF1448" s="449"/>
      <c r="PVG1448" s="449"/>
      <c r="PVH1448" s="449"/>
      <c r="PVI1448" s="449"/>
      <c r="PVJ1448" s="449"/>
      <c r="PVK1448" s="449"/>
      <c r="PVL1448" s="449"/>
      <c r="PVM1448" s="449"/>
      <c r="PVN1448" s="449"/>
      <c r="PVO1448" s="449"/>
      <c r="PVP1448" s="449"/>
      <c r="PVQ1448" s="449"/>
      <c r="PVR1448" s="449"/>
      <c r="PVS1448" s="449"/>
      <c r="PVT1448" s="449"/>
      <c r="PVU1448" s="449"/>
      <c r="PVV1448" s="449"/>
      <c r="PVW1448" s="449"/>
      <c r="PVX1448" s="449"/>
      <c r="PVY1448" s="449"/>
      <c r="PVZ1448" s="449"/>
      <c r="PWA1448" s="449"/>
      <c r="PWB1448" s="449"/>
      <c r="PWC1448" s="449"/>
      <c r="PWD1448" s="449"/>
      <c r="PWE1448" s="449"/>
      <c r="PWF1448" s="449"/>
      <c r="PWG1448" s="449"/>
      <c r="PWH1448" s="449"/>
      <c r="PWI1448" s="449"/>
      <c r="PWJ1448" s="449"/>
      <c r="PWK1448" s="449"/>
      <c r="PWL1448" s="449"/>
      <c r="PWM1448" s="449"/>
      <c r="PWN1448" s="449"/>
      <c r="PWO1448" s="449"/>
      <c r="PWP1448" s="449"/>
      <c r="PWQ1448" s="449"/>
      <c r="PWR1448" s="449"/>
      <c r="PWS1448" s="449"/>
      <c r="PWT1448" s="449"/>
      <c r="PWU1448" s="449"/>
      <c r="PWV1448" s="449"/>
      <c r="PWW1448" s="449"/>
      <c r="PWX1448" s="449"/>
      <c r="PWY1448" s="449"/>
      <c r="PWZ1448" s="449"/>
      <c r="PXA1448" s="449"/>
      <c r="PXB1448" s="449"/>
      <c r="PXC1448" s="449"/>
      <c r="PXD1448" s="449"/>
      <c r="PXE1448" s="449"/>
      <c r="PXF1448" s="449"/>
      <c r="PXG1448" s="449"/>
      <c r="PXH1448" s="449"/>
      <c r="PXI1448" s="449"/>
      <c r="PXJ1448" s="449"/>
      <c r="PXK1448" s="449"/>
      <c r="PXL1448" s="449"/>
      <c r="PXM1448" s="449"/>
      <c r="PXN1448" s="449"/>
      <c r="PXO1448" s="449"/>
      <c r="PXP1448" s="449"/>
      <c r="PXQ1448" s="449"/>
      <c r="PXR1448" s="449"/>
      <c r="PXS1448" s="449"/>
      <c r="PXT1448" s="449"/>
      <c r="PXU1448" s="449"/>
      <c r="PXV1448" s="449"/>
      <c r="PXW1448" s="449"/>
      <c r="PXX1448" s="449"/>
      <c r="PXY1448" s="449"/>
      <c r="PXZ1448" s="449"/>
      <c r="PYA1448" s="449"/>
      <c r="PYB1448" s="449"/>
      <c r="PYC1448" s="449"/>
      <c r="PYD1448" s="449"/>
      <c r="PYE1448" s="449"/>
      <c r="PYF1448" s="449"/>
      <c r="PYG1448" s="449"/>
      <c r="PYH1448" s="449"/>
      <c r="PYI1448" s="449"/>
      <c r="PYJ1448" s="449"/>
      <c r="PYK1448" s="449"/>
      <c r="PYL1448" s="449"/>
      <c r="PYM1448" s="449"/>
      <c r="PYN1448" s="449"/>
      <c r="PYO1448" s="449"/>
      <c r="PYP1448" s="449"/>
      <c r="PYQ1448" s="449"/>
      <c r="PYR1448" s="449"/>
      <c r="PYS1448" s="449"/>
      <c r="PYT1448" s="449"/>
      <c r="PYU1448" s="449"/>
      <c r="PYV1448" s="449"/>
      <c r="PYW1448" s="449"/>
      <c r="PYX1448" s="449"/>
      <c r="PYY1448" s="449"/>
      <c r="PYZ1448" s="449"/>
      <c r="PZA1448" s="449"/>
      <c r="PZB1448" s="449"/>
      <c r="PZC1448" s="449"/>
      <c r="PZD1448" s="449"/>
      <c r="PZE1448" s="449"/>
      <c r="PZF1448" s="449"/>
      <c r="PZG1448" s="449"/>
      <c r="PZH1448" s="449"/>
      <c r="PZI1448" s="449"/>
      <c r="PZJ1448" s="449"/>
      <c r="PZK1448" s="449"/>
      <c r="PZL1448" s="449"/>
      <c r="PZM1448" s="449"/>
      <c r="PZN1448" s="449"/>
      <c r="PZO1448" s="449"/>
      <c r="PZP1448" s="449"/>
      <c r="PZQ1448" s="449"/>
      <c r="PZR1448" s="449"/>
      <c r="PZS1448" s="449"/>
      <c r="PZT1448" s="449"/>
      <c r="PZU1448" s="449"/>
      <c r="PZV1448" s="449"/>
      <c r="PZW1448" s="449"/>
      <c r="PZX1448" s="449"/>
      <c r="PZY1448" s="449"/>
      <c r="PZZ1448" s="449"/>
      <c r="QAA1448" s="449"/>
      <c r="QAB1448" s="449"/>
      <c r="QAC1448" s="449"/>
      <c r="QAD1448" s="449"/>
      <c r="QAE1448" s="449"/>
      <c r="QAF1448" s="449"/>
      <c r="QAG1448" s="449"/>
      <c r="QAH1448" s="449"/>
      <c r="QAI1448" s="449"/>
      <c r="QAJ1448" s="449"/>
      <c r="QAK1448" s="449"/>
      <c r="QAL1448" s="449"/>
      <c r="QAM1448" s="449"/>
      <c r="QAN1448" s="449"/>
      <c r="QAO1448" s="449"/>
      <c r="QAP1448" s="449"/>
      <c r="QAQ1448" s="449"/>
      <c r="QAR1448" s="449"/>
      <c r="QAS1448" s="449"/>
      <c r="QAT1448" s="449"/>
      <c r="QAU1448" s="449"/>
      <c r="QAV1448" s="449"/>
      <c r="QAW1448" s="449"/>
      <c r="QAX1448" s="449"/>
      <c r="QAY1448" s="449"/>
      <c r="QAZ1448" s="449"/>
      <c r="QBA1448" s="449"/>
      <c r="QBB1448" s="449"/>
      <c r="QBC1448" s="449"/>
      <c r="QBD1448" s="449"/>
      <c r="QBE1448" s="449"/>
      <c r="QBF1448" s="449"/>
      <c r="QBG1448" s="449"/>
      <c r="QBH1448" s="449"/>
      <c r="QBI1448" s="449"/>
      <c r="QBJ1448" s="449"/>
      <c r="QBK1448" s="449"/>
      <c r="QBL1448" s="449"/>
      <c r="QBM1448" s="449"/>
      <c r="QBN1448" s="449"/>
      <c r="QBO1448" s="449"/>
      <c r="QBP1448" s="449"/>
      <c r="QBQ1448" s="449"/>
      <c r="QBR1448" s="449"/>
      <c r="QBS1448" s="449"/>
      <c r="QBT1448" s="449"/>
      <c r="QBU1448" s="449"/>
      <c r="QBV1448" s="449"/>
      <c r="QBW1448" s="449"/>
      <c r="QBX1448" s="449"/>
      <c r="QBY1448" s="449"/>
      <c r="QBZ1448" s="449"/>
      <c r="QCA1448" s="449"/>
      <c r="QCB1448" s="449"/>
      <c r="QCC1448" s="449"/>
      <c r="QCD1448" s="449"/>
      <c r="QCE1448" s="449"/>
      <c r="QCF1448" s="449"/>
      <c r="QCG1448" s="449"/>
      <c r="QCH1448" s="449"/>
      <c r="QCI1448" s="449"/>
      <c r="QCJ1448" s="449"/>
      <c r="QCK1448" s="449"/>
      <c r="QCL1448" s="449"/>
      <c r="QCM1448" s="449"/>
      <c r="QCN1448" s="449"/>
      <c r="QCO1448" s="449"/>
      <c r="QCP1448" s="449"/>
      <c r="QCQ1448" s="449"/>
      <c r="QCR1448" s="449"/>
      <c r="QCS1448" s="449"/>
      <c r="QCT1448" s="449"/>
      <c r="QCU1448" s="449"/>
      <c r="QCV1448" s="449"/>
      <c r="QCW1448" s="449"/>
      <c r="QCX1448" s="449"/>
      <c r="QCY1448" s="449"/>
      <c r="QCZ1448" s="449"/>
      <c r="QDA1448" s="449"/>
      <c r="QDB1448" s="449"/>
      <c r="QDC1448" s="449"/>
      <c r="QDD1448" s="449"/>
      <c r="QDE1448" s="449"/>
      <c r="QDF1448" s="449"/>
      <c r="QDG1448" s="449"/>
      <c r="QDH1448" s="449"/>
      <c r="QDI1448" s="449"/>
      <c r="QDJ1448" s="449"/>
      <c r="QDK1448" s="449"/>
      <c r="QDL1448" s="449"/>
      <c r="QDM1448" s="449"/>
      <c r="QDN1448" s="449"/>
      <c r="QDO1448" s="449"/>
      <c r="QDP1448" s="449"/>
      <c r="QDQ1448" s="449"/>
      <c r="QDR1448" s="449"/>
      <c r="QDS1448" s="449"/>
      <c r="QDT1448" s="449"/>
      <c r="QDU1448" s="449"/>
      <c r="QDV1448" s="449"/>
      <c r="QDW1448" s="449"/>
      <c r="QDX1448" s="449"/>
      <c r="QDY1448" s="449"/>
      <c r="QDZ1448" s="449"/>
      <c r="QEA1448" s="449"/>
      <c r="QEB1448" s="449"/>
      <c r="QEC1448" s="449"/>
      <c r="QED1448" s="449"/>
      <c r="QEE1448" s="449"/>
      <c r="QEF1448" s="449"/>
      <c r="QEG1448" s="449"/>
      <c r="QEH1448" s="449"/>
      <c r="QEI1448" s="449"/>
      <c r="QEJ1448" s="449"/>
      <c r="QEK1448" s="449"/>
      <c r="QEL1448" s="449"/>
      <c r="QEM1448" s="449"/>
      <c r="QEN1448" s="449"/>
      <c r="QEO1448" s="449"/>
      <c r="QEP1448" s="449"/>
      <c r="QEQ1448" s="449"/>
      <c r="QER1448" s="449"/>
      <c r="QES1448" s="449"/>
      <c r="QET1448" s="449"/>
      <c r="QEU1448" s="449"/>
      <c r="QEV1448" s="449"/>
      <c r="QEW1448" s="449"/>
      <c r="QEX1448" s="449"/>
      <c r="QEY1448" s="449"/>
      <c r="QEZ1448" s="449"/>
      <c r="QFA1448" s="449"/>
      <c r="QFB1448" s="449"/>
      <c r="QFC1448" s="449"/>
      <c r="QFD1448" s="449"/>
      <c r="QFE1448" s="449"/>
      <c r="QFF1448" s="449"/>
      <c r="QFG1448" s="449"/>
      <c r="QFH1448" s="449"/>
      <c r="QFI1448" s="449"/>
      <c r="QFJ1448" s="449"/>
      <c r="QFK1448" s="449"/>
      <c r="QFL1448" s="449"/>
      <c r="QFM1448" s="449"/>
      <c r="QFN1448" s="449"/>
      <c r="QFO1448" s="449"/>
      <c r="QFP1448" s="449"/>
      <c r="QFQ1448" s="449"/>
      <c r="QFR1448" s="449"/>
      <c r="QFS1448" s="449"/>
      <c r="QFT1448" s="449"/>
      <c r="QFU1448" s="449"/>
      <c r="QFV1448" s="449"/>
      <c r="QFW1448" s="449"/>
      <c r="QFX1448" s="449"/>
      <c r="QFY1448" s="449"/>
      <c r="QFZ1448" s="449"/>
      <c r="QGA1448" s="449"/>
      <c r="QGB1448" s="449"/>
      <c r="QGC1448" s="449"/>
      <c r="QGD1448" s="449"/>
      <c r="QGE1448" s="449"/>
      <c r="QGF1448" s="449"/>
      <c r="QGG1448" s="449"/>
      <c r="QGH1448" s="449"/>
      <c r="QGI1448" s="449"/>
      <c r="QGJ1448" s="449"/>
      <c r="QGK1448" s="449"/>
      <c r="QGL1448" s="449"/>
      <c r="QGM1448" s="449"/>
      <c r="QGN1448" s="449"/>
      <c r="QGO1448" s="449"/>
      <c r="QGP1448" s="449"/>
      <c r="QGQ1448" s="449"/>
      <c r="QGR1448" s="449"/>
      <c r="QGS1448" s="449"/>
      <c r="QGT1448" s="449"/>
      <c r="QGU1448" s="449"/>
      <c r="QGV1448" s="449"/>
      <c r="QGW1448" s="449"/>
      <c r="QGX1448" s="449"/>
      <c r="QGY1448" s="449"/>
      <c r="QGZ1448" s="449"/>
      <c r="QHA1448" s="449"/>
      <c r="QHB1448" s="449"/>
      <c r="QHC1448" s="449"/>
      <c r="QHD1448" s="449"/>
      <c r="QHE1448" s="449"/>
      <c r="QHF1448" s="449"/>
      <c r="QHG1448" s="449"/>
      <c r="QHH1448" s="449"/>
      <c r="QHI1448" s="449"/>
      <c r="QHJ1448" s="449"/>
      <c r="QHK1448" s="449"/>
      <c r="QHL1448" s="449"/>
      <c r="QHM1448" s="449"/>
      <c r="QHN1448" s="449"/>
      <c r="QHO1448" s="449"/>
      <c r="QHP1448" s="449"/>
      <c r="QHQ1448" s="449"/>
      <c r="QHR1448" s="449"/>
      <c r="QHS1448" s="449"/>
      <c r="QHT1448" s="449"/>
      <c r="QHU1448" s="449"/>
      <c r="QHV1448" s="449"/>
      <c r="QHW1448" s="449"/>
      <c r="QHX1448" s="449"/>
      <c r="QHY1448" s="449"/>
      <c r="QHZ1448" s="449"/>
      <c r="QIA1448" s="449"/>
      <c r="QIB1448" s="449"/>
      <c r="QIC1448" s="449"/>
      <c r="QID1448" s="449"/>
      <c r="QIE1448" s="449"/>
      <c r="QIF1448" s="449"/>
      <c r="QIG1448" s="449"/>
      <c r="QIH1448" s="449"/>
      <c r="QII1448" s="449"/>
      <c r="QIJ1448" s="449"/>
      <c r="QIK1448" s="449"/>
      <c r="QIL1448" s="449"/>
      <c r="QIM1448" s="449"/>
      <c r="QIN1448" s="449"/>
      <c r="QIO1448" s="449"/>
      <c r="QIP1448" s="449"/>
      <c r="QIQ1448" s="449"/>
      <c r="QIR1448" s="449"/>
      <c r="QIS1448" s="449"/>
      <c r="QIT1448" s="449"/>
      <c r="QIU1448" s="449"/>
      <c r="QIV1448" s="449"/>
      <c r="QIW1448" s="449"/>
      <c r="QIX1448" s="449"/>
      <c r="QIY1448" s="449"/>
      <c r="QIZ1448" s="449"/>
      <c r="QJA1448" s="449"/>
      <c r="QJB1448" s="449"/>
      <c r="QJC1448" s="449"/>
      <c r="QJD1448" s="449"/>
      <c r="QJE1448" s="449"/>
      <c r="QJF1448" s="449"/>
      <c r="QJG1448" s="449"/>
      <c r="QJH1448" s="449"/>
      <c r="QJI1448" s="449"/>
      <c r="QJJ1448" s="449"/>
      <c r="QJK1448" s="449"/>
      <c r="QJL1448" s="449"/>
      <c r="QJM1448" s="449"/>
      <c r="QJN1448" s="449"/>
      <c r="QJO1448" s="449"/>
      <c r="QJP1448" s="449"/>
      <c r="QJQ1448" s="449"/>
      <c r="QJR1448" s="449"/>
      <c r="QJS1448" s="449"/>
      <c r="QJT1448" s="449"/>
      <c r="QJU1448" s="449"/>
      <c r="QJV1448" s="449"/>
      <c r="QJW1448" s="449"/>
      <c r="QJX1448" s="449"/>
      <c r="QJY1448" s="449"/>
      <c r="QJZ1448" s="449"/>
      <c r="QKA1448" s="449"/>
      <c r="QKB1448" s="449"/>
      <c r="QKC1448" s="449"/>
      <c r="QKD1448" s="449"/>
      <c r="QKE1448" s="449"/>
      <c r="QKF1448" s="449"/>
      <c r="QKG1448" s="449"/>
      <c r="QKH1448" s="449"/>
      <c r="QKI1448" s="449"/>
      <c r="QKJ1448" s="449"/>
      <c r="QKK1448" s="449"/>
      <c r="QKL1448" s="449"/>
      <c r="QKM1448" s="449"/>
      <c r="QKN1448" s="449"/>
      <c r="QKO1448" s="449"/>
      <c r="QKP1448" s="449"/>
      <c r="QKQ1448" s="449"/>
      <c r="QKR1448" s="449"/>
      <c r="QKS1448" s="449"/>
      <c r="QKT1448" s="449"/>
      <c r="QKU1448" s="449"/>
      <c r="QKV1448" s="449"/>
      <c r="QKW1448" s="449"/>
      <c r="QKX1448" s="449"/>
      <c r="QKY1448" s="449"/>
      <c r="QKZ1448" s="449"/>
      <c r="QLA1448" s="449"/>
      <c r="QLB1448" s="449"/>
      <c r="QLC1448" s="449"/>
      <c r="QLD1448" s="449"/>
      <c r="QLE1448" s="449"/>
      <c r="QLF1448" s="449"/>
      <c r="QLG1448" s="449"/>
      <c r="QLH1448" s="449"/>
      <c r="QLI1448" s="449"/>
      <c r="QLJ1448" s="449"/>
      <c r="QLK1448" s="449"/>
      <c r="QLL1448" s="449"/>
      <c r="QLM1448" s="449"/>
      <c r="QLN1448" s="449"/>
      <c r="QLO1448" s="449"/>
      <c r="QLP1448" s="449"/>
      <c r="QLQ1448" s="449"/>
      <c r="QLR1448" s="449"/>
      <c r="QLS1448" s="449"/>
      <c r="QLT1448" s="449"/>
      <c r="QLU1448" s="449"/>
      <c r="QLV1448" s="449"/>
      <c r="QLW1448" s="449"/>
      <c r="QLX1448" s="449"/>
      <c r="QLY1448" s="449"/>
      <c r="QLZ1448" s="449"/>
      <c r="QMA1448" s="449"/>
      <c r="QMB1448" s="449"/>
      <c r="QMC1448" s="449"/>
      <c r="QMD1448" s="449"/>
      <c r="QME1448" s="449"/>
      <c r="QMF1448" s="449"/>
      <c r="QMG1448" s="449"/>
      <c r="QMH1448" s="449"/>
      <c r="QMI1448" s="449"/>
      <c r="QMJ1448" s="449"/>
      <c r="QMK1448" s="449"/>
      <c r="QML1448" s="449"/>
      <c r="QMM1448" s="449"/>
      <c r="QMN1448" s="449"/>
      <c r="QMO1448" s="449"/>
      <c r="QMP1448" s="449"/>
      <c r="QMQ1448" s="449"/>
      <c r="QMR1448" s="449"/>
      <c r="QMS1448" s="449"/>
      <c r="QMT1448" s="449"/>
      <c r="QMU1448" s="449"/>
      <c r="QMV1448" s="449"/>
      <c r="QMW1448" s="449"/>
      <c r="QMX1448" s="449"/>
      <c r="QMY1448" s="449"/>
      <c r="QMZ1448" s="449"/>
      <c r="QNA1448" s="449"/>
      <c r="QNB1448" s="449"/>
      <c r="QNC1448" s="449"/>
      <c r="QND1448" s="449"/>
      <c r="QNE1448" s="449"/>
      <c r="QNF1448" s="449"/>
      <c r="QNG1448" s="449"/>
      <c r="QNH1448" s="449"/>
      <c r="QNI1448" s="449"/>
      <c r="QNJ1448" s="449"/>
      <c r="QNK1448" s="449"/>
      <c r="QNL1448" s="449"/>
      <c r="QNM1448" s="449"/>
      <c r="QNN1448" s="449"/>
      <c r="QNO1448" s="449"/>
      <c r="QNP1448" s="449"/>
      <c r="QNQ1448" s="449"/>
      <c r="QNR1448" s="449"/>
      <c r="QNS1448" s="449"/>
      <c r="QNT1448" s="449"/>
      <c r="QNU1448" s="449"/>
      <c r="QNV1448" s="449"/>
      <c r="QNW1448" s="449"/>
      <c r="QNX1448" s="449"/>
      <c r="QNY1448" s="449"/>
      <c r="QNZ1448" s="449"/>
      <c r="QOA1448" s="449"/>
      <c r="QOB1448" s="449"/>
      <c r="QOC1448" s="449"/>
      <c r="QOD1448" s="449"/>
      <c r="QOE1448" s="449"/>
      <c r="QOF1448" s="449"/>
      <c r="QOG1448" s="449"/>
      <c r="QOH1448" s="449"/>
      <c r="QOI1448" s="449"/>
      <c r="QOJ1448" s="449"/>
      <c r="QOK1448" s="449"/>
      <c r="QOL1448" s="449"/>
      <c r="QOM1448" s="449"/>
      <c r="QON1448" s="449"/>
      <c r="QOO1448" s="449"/>
      <c r="QOP1448" s="449"/>
      <c r="QOQ1448" s="449"/>
      <c r="QOR1448" s="449"/>
      <c r="QOS1448" s="449"/>
      <c r="QOT1448" s="449"/>
      <c r="QOU1448" s="449"/>
      <c r="QOV1448" s="449"/>
      <c r="QOW1448" s="449"/>
      <c r="QOX1448" s="449"/>
      <c r="QOY1448" s="449"/>
      <c r="QOZ1448" s="449"/>
      <c r="QPA1448" s="449"/>
      <c r="QPB1448" s="449"/>
      <c r="QPC1448" s="449"/>
      <c r="QPD1448" s="449"/>
      <c r="QPE1448" s="449"/>
      <c r="QPF1448" s="449"/>
      <c r="QPG1448" s="449"/>
      <c r="QPH1448" s="449"/>
      <c r="QPI1448" s="449"/>
      <c r="QPJ1448" s="449"/>
      <c r="QPK1448" s="449"/>
      <c r="QPL1448" s="449"/>
      <c r="QPM1448" s="449"/>
      <c r="QPN1448" s="449"/>
      <c r="QPO1448" s="449"/>
      <c r="QPP1448" s="449"/>
      <c r="QPQ1448" s="449"/>
      <c r="QPR1448" s="449"/>
      <c r="QPS1448" s="449"/>
      <c r="QPT1448" s="449"/>
      <c r="QPU1448" s="449"/>
      <c r="QPV1448" s="449"/>
      <c r="QPW1448" s="449"/>
      <c r="QPX1448" s="449"/>
      <c r="QPY1448" s="449"/>
      <c r="QPZ1448" s="449"/>
      <c r="QQA1448" s="449"/>
      <c r="QQB1448" s="449"/>
      <c r="QQC1448" s="449"/>
      <c r="QQD1448" s="449"/>
      <c r="QQE1448" s="449"/>
      <c r="QQF1448" s="449"/>
      <c r="QQG1448" s="449"/>
      <c r="QQH1448" s="449"/>
      <c r="QQI1448" s="449"/>
      <c r="QQJ1448" s="449"/>
      <c r="QQK1448" s="449"/>
      <c r="QQL1448" s="449"/>
      <c r="QQM1448" s="449"/>
      <c r="QQN1448" s="449"/>
      <c r="QQO1448" s="449"/>
      <c r="QQP1448" s="449"/>
      <c r="QQQ1448" s="449"/>
      <c r="QQR1448" s="449"/>
      <c r="QQS1448" s="449"/>
      <c r="QQT1448" s="449"/>
      <c r="QQU1448" s="449"/>
      <c r="QQV1448" s="449"/>
      <c r="QQW1448" s="449"/>
      <c r="QQX1448" s="449"/>
      <c r="QQY1448" s="449"/>
      <c r="QQZ1448" s="449"/>
      <c r="QRA1448" s="449"/>
      <c r="QRB1448" s="449"/>
      <c r="QRC1448" s="449"/>
      <c r="QRD1448" s="449"/>
      <c r="QRE1448" s="449"/>
      <c r="QRF1448" s="449"/>
      <c r="QRG1448" s="449"/>
      <c r="QRH1448" s="449"/>
      <c r="QRI1448" s="449"/>
      <c r="QRJ1448" s="449"/>
      <c r="QRK1448" s="449"/>
      <c r="QRL1448" s="449"/>
      <c r="QRM1448" s="449"/>
      <c r="QRN1448" s="449"/>
      <c r="QRO1448" s="449"/>
      <c r="QRP1448" s="449"/>
      <c r="QRQ1448" s="449"/>
      <c r="QRR1448" s="449"/>
      <c r="QRS1448" s="449"/>
      <c r="QRT1448" s="449"/>
      <c r="QRU1448" s="449"/>
      <c r="QRV1448" s="449"/>
      <c r="QRW1448" s="449"/>
      <c r="QRX1448" s="449"/>
      <c r="QRY1448" s="449"/>
      <c r="QRZ1448" s="449"/>
      <c r="QSA1448" s="449"/>
      <c r="QSB1448" s="449"/>
      <c r="QSC1448" s="449"/>
      <c r="QSD1448" s="449"/>
      <c r="QSE1448" s="449"/>
      <c r="QSF1448" s="449"/>
      <c r="QSG1448" s="449"/>
      <c r="QSH1448" s="449"/>
      <c r="QSI1448" s="449"/>
      <c r="QSJ1448" s="449"/>
      <c r="QSK1448" s="449"/>
      <c r="QSL1448" s="449"/>
      <c r="QSM1448" s="449"/>
      <c r="QSN1448" s="449"/>
      <c r="QSO1448" s="449"/>
      <c r="QSP1448" s="449"/>
      <c r="QSQ1448" s="449"/>
      <c r="QSR1448" s="449"/>
      <c r="QSS1448" s="449"/>
      <c r="QST1448" s="449"/>
      <c r="QSU1448" s="449"/>
      <c r="QSV1448" s="449"/>
      <c r="QSW1448" s="449"/>
      <c r="QSX1448" s="449"/>
      <c r="QSY1448" s="449"/>
      <c r="QSZ1448" s="449"/>
      <c r="QTA1448" s="449"/>
      <c r="QTB1448" s="449"/>
      <c r="QTC1448" s="449"/>
      <c r="QTD1448" s="449"/>
      <c r="QTE1448" s="449"/>
      <c r="QTF1448" s="449"/>
      <c r="QTG1448" s="449"/>
      <c r="QTH1448" s="449"/>
      <c r="QTI1448" s="449"/>
      <c r="QTJ1448" s="449"/>
      <c r="QTK1448" s="449"/>
      <c r="QTL1448" s="449"/>
      <c r="QTM1448" s="449"/>
      <c r="QTN1448" s="449"/>
      <c r="QTO1448" s="449"/>
      <c r="QTP1448" s="449"/>
      <c r="QTQ1448" s="449"/>
      <c r="QTR1448" s="449"/>
      <c r="QTS1448" s="449"/>
      <c r="QTT1448" s="449"/>
      <c r="QTU1448" s="449"/>
      <c r="QTV1448" s="449"/>
      <c r="QTW1448" s="449"/>
      <c r="QTX1448" s="449"/>
      <c r="QTY1448" s="449"/>
      <c r="QTZ1448" s="449"/>
      <c r="QUA1448" s="449"/>
      <c r="QUB1448" s="449"/>
      <c r="QUC1448" s="449"/>
      <c r="QUD1448" s="449"/>
      <c r="QUE1448" s="449"/>
      <c r="QUF1448" s="449"/>
      <c r="QUG1448" s="449"/>
      <c r="QUH1448" s="449"/>
      <c r="QUI1448" s="449"/>
      <c r="QUJ1448" s="449"/>
      <c r="QUK1448" s="449"/>
      <c r="QUL1448" s="449"/>
      <c r="QUM1448" s="449"/>
      <c r="QUN1448" s="449"/>
      <c r="QUO1448" s="449"/>
      <c r="QUP1448" s="449"/>
      <c r="QUQ1448" s="449"/>
      <c r="QUR1448" s="449"/>
      <c r="QUS1448" s="449"/>
      <c r="QUT1448" s="449"/>
      <c r="QUU1448" s="449"/>
      <c r="QUV1448" s="449"/>
      <c r="QUW1448" s="449"/>
      <c r="QUX1448" s="449"/>
      <c r="QUY1448" s="449"/>
      <c r="QUZ1448" s="449"/>
      <c r="QVA1448" s="449"/>
      <c r="QVB1448" s="449"/>
      <c r="QVC1448" s="449"/>
      <c r="QVD1448" s="449"/>
      <c r="QVE1448" s="449"/>
      <c r="QVF1448" s="449"/>
      <c r="QVG1448" s="449"/>
      <c r="QVH1448" s="449"/>
      <c r="QVI1448" s="449"/>
      <c r="QVJ1448" s="449"/>
      <c r="QVK1448" s="449"/>
      <c r="QVL1448" s="449"/>
      <c r="QVM1448" s="449"/>
      <c r="QVN1448" s="449"/>
      <c r="QVO1448" s="449"/>
      <c r="QVP1448" s="449"/>
      <c r="QVQ1448" s="449"/>
      <c r="QVR1448" s="449"/>
      <c r="QVS1448" s="449"/>
      <c r="QVT1448" s="449"/>
      <c r="QVU1448" s="449"/>
      <c r="QVV1448" s="449"/>
      <c r="QVW1448" s="449"/>
      <c r="QVX1448" s="449"/>
      <c r="QVY1448" s="449"/>
      <c r="QVZ1448" s="449"/>
      <c r="QWA1448" s="449"/>
      <c r="QWB1448" s="449"/>
      <c r="QWC1448" s="449"/>
      <c r="QWD1448" s="449"/>
      <c r="QWE1448" s="449"/>
      <c r="QWF1448" s="449"/>
      <c r="QWG1448" s="449"/>
      <c r="QWH1448" s="449"/>
      <c r="QWI1448" s="449"/>
      <c r="QWJ1448" s="449"/>
      <c r="QWK1448" s="449"/>
      <c r="QWL1448" s="449"/>
      <c r="QWM1448" s="449"/>
      <c r="QWN1448" s="449"/>
      <c r="QWO1448" s="449"/>
      <c r="QWP1448" s="449"/>
      <c r="QWQ1448" s="449"/>
      <c r="QWR1448" s="449"/>
      <c r="QWS1448" s="449"/>
      <c r="QWT1448" s="449"/>
      <c r="QWU1448" s="449"/>
      <c r="QWV1448" s="449"/>
      <c r="QWW1448" s="449"/>
      <c r="QWX1448" s="449"/>
      <c r="QWY1448" s="449"/>
      <c r="QWZ1448" s="449"/>
      <c r="QXA1448" s="449"/>
      <c r="QXB1448" s="449"/>
      <c r="QXC1448" s="449"/>
      <c r="QXD1448" s="449"/>
      <c r="QXE1448" s="449"/>
      <c r="QXF1448" s="449"/>
      <c r="QXG1448" s="449"/>
      <c r="QXH1448" s="449"/>
      <c r="QXI1448" s="449"/>
      <c r="QXJ1448" s="449"/>
      <c r="QXK1448" s="449"/>
      <c r="QXL1448" s="449"/>
      <c r="QXM1448" s="449"/>
      <c r="QXN1448" s="449"/>
      <c r="QXO1448" s="449"/>
      <c r="QXP1448" s="449"/>
      <c r="QXQ1448" s="449"/>
      <c r="QXR1448" s="449"/>
      <c r="QXS1448" s="449"/>
      <c r="QXT1448" s="449"/>
      <c r="QXU1448" s="449"/>
      <c r="QXV1448" s="449"/>
      <c r="QXW1448" s="449"/>
      <c r="QXX1448" s="449"/>
      <c r="QXY1448" s="449"/>
      <c r="QXZ1448" s="449"/>
      <c r="QYA1448" s="449"/>
      <c r="QYB1448" s="449"/>
      <c r="QYC1448" s="449"/>
      <c r="QYD1448" s="449"/>
      <c r="QYE1448" s="449"/>
      <c r="QYF1448" s="449"/>
      <c r="QYG1448" s="449"/>
      <c r="QYH1448" s="449"/>
      <c r="QYI1448" s="449"/>
      <c r="QYJ1448" s="449"/>
      <c r="QYK1448" s="449"/>
      <c r="QYL1448" s="449"/>
      <c r="QYM1448" s="449"/>
      <c r="QYN1448" s="449"/>
      <c r="QYO1448" s="449"/>
      <c r="QYP1448" s="449"/>
      <c r="QYQ1448" s="449"/>
      <c r="QYR1448" s="449"/>
      <c r="QYS1448" s="449"/>
      <c r="QYT1448" s="449"/>
      <c r="QYU1448" s="449"/>
      <c r="QYV1448" s="449"/>
      <c r="QYW1448" s="449"/>
      <c r="QYX1448" s="449"/>
      <c r="QYY1448" s="449"/>
      <c r="QYZ1448" s="449"/>
      <c r="QZA1448" s="449"/>
      <c r="QZB1448" s="449"/>
      <c r="QZC1448" s="449"/>
      <c r="QZD1448" s="449"/>
      <c r="QZE1448" s="449"/>
      <c r="QZF1448" s="449"/>
      <c r="QZG1448" s="449"/>
      <c r="QZH1448" s="449"/>
      <c r="QZI1448" s="449"/>
      <c r="QZJ1448" s="449"/>
      <c r="QZK1448" s="449"/>
      <c r="QZL1448" s="449"/>
      <c r="QZM1448" s="449"/>
      <c r="QZN1448" s="449"/>
      <c r="QZO1448" s="449"/>
      <c r="QZP1448" s="449"/>
      <c r="QZQ1448" s="449"/>
      <c r="QZR1448" s="449"/>
      <c r="QZS1448" s="449"/>
      <c r="QZT1448" s="449"/>
      <c r="QZU1448" s="449"/>
      <c r="QZV1448" s="449"/>
      <c r="QZW1448" s="449"/>
      <c r="QZX1448" s="449"/>
      <c r="QZY1448" s="449"/>
      <c r="QZZ1448" s="449"/>
      <c r="RAA1448" s="449"/>
      <c r="RAB1448" s="449"/>
      <c r="RAC1448" s="449"/>
      <c r="RAD1448" s="449"/>
      <c r="RAE1448" s="449"/>
      <c r="RAF1448" s="449"/>
      <c r="RAG1448" s="449"/>
      <c r="RAH1448" s="449"/>
      <c r="RAI1448" s="449"/>
      <c r="RAJ1448" s="449"/>
      <c r="RAK1448" s="449"/>
      <c r="RAL1448" s="449"/>
      <c r="RAM1448" s="449"/>
      <c r="RAN1448" s="449"/>
      <c r="RAO1448" s="449"/>
      <c r="RAP1448" s="449"/>
      <c r="RAQ1448" s="449"/>
      <c r="RAR1448" s="449"/>
      <c r="RAS1448" s="449"/>
      <c r="RAT1448" s="449"/>
      <c r="RAU1448" s="449"/>
      <c r="RAV1448" s="449"/>
      <c r="RAW1448" s="449"/>
      <c r="RAX1448" s="449"/>
      <c r="RAY1448" s="449"/>
      <c r="RAZ1448" s="449"/>
      <c r="RBA1448" s="449"/>
      <c r="RBB1448" s="449"/>
      <c r="RBC1448" s="449"/>
      <c r="RBD1448" s="449"/>
      <c r="RBE1448" s="449"/>
      <c r="RBF1448" s="449"/>
      <c r="RBG1448" s="449"/>
      <c r="RBH1448" s="449"/>
      <c r="RBI1448" s="449"/>
      <c r="RBJ1448" s="449"/>
      <c r="RBK1448" s="449"/>
      <c r="RBL1448" s="449"/>
      <c r="RBM1448" s="449"/>
      <c r="RBN1448" s="449"/>
      <c r="RBO1448" s="449"/>
      <c r="RBP1448" s="449"/>
      <c r="RBQ1448" s="449"/>
      <c r="RBR1448" s="449"/>
      <c r="RBS1448" s="449"/>
      <c r="RBT1448" s="449"/>
      <c r="RBU1448" s="449"/>
      <c r="RBV1448" s="449"/>
      <c r="RBW1448" s="449"/>
      <c r="RBX1448" s="449"/>
      <c r="RBY1448" s="449"/>
      <c r="RBZ1448" s="449"/>
      <c r="RCA1448" s="449"/>
      <c r="RCB1448" s="449"/>
      <c r="RCC1448" s="449"/>
      <c r="RCD1448" s="449"/>
      <c r="RCE1448" s="449"/>
      <c r="RCF1448" s="449"/>
      <c r="RCG1448" s="449"/>
      <c r="RCH1448" s="449"/>
      <c r="RCI1448" s="449"/>
      <c r="RCJ1448" s="449"/>
      <c r="RCK1448" s="449"/>
      <c r="RCL1448" s="449"/>
      <c r="RCM1448" s="449"/>
      <c r="RCN1448" s="449"/>
      <c r="RCO1448" s="449"/>
      <c r="RCP1448" s="449"/>
      <c r="RCQ1448" s="449"/>
      <c r="RCR1448" s="449"/>
      <c r="RCS1448" s="449"/>
      <c r="RCT1448" s="449"/>
      <c r="RCU1448" s="449"/>
      <c r="RCV1448" s="449"/>
      <c r="RCW1448" s="449"/>
      <c r="RCX1448" s="449"/>
      <c r="RCY1448" s="449"/>
      <c r="RCZ1448" s="449"/>
      <c r="RDA1448" s="449"/>
      <c r="RDB1448" s="449"/>
      <c r="RDC1448" s="449"/>
      <c r="RDD1448" s="449"/>
      <c r="RDE1448" s="449"/>
      <c r="RDF1448" s="449"/>
      <c r="RDG1448" s="449"/>
      <c r="RDH1448" s="449"/>
      <c r="RDI1448" s="449"/>
      <c r="RDJ1448" s="449"/>
      <c r="RDK1448" s="449"/>
      <c r="RDL1448" s="449"/>
      <c r="RDM1448" s="449"/>
      <c r="RDN1448" s="449"/>
      <c r="RDO1448" s="449"/>
      <c r="RDP1448" s="449"/>
      <c r="RDQ1448" s="449"/>
      <c r="RDR1448" s="449"/>
      <c r="RDS1448" s="449"/>
      <c r="RDT1448" s="449"/>
      <c r="RDU1448" s="449"/>
      <c r="RDV1448" s="449"/>
      <c r="RDW1448" s="449"/>
      <c r="RDX1448" s="449"/>
      <c r="RDY1448" s="449"/>
      <c r="RDZ1448" s="449"/>
      <c r="REA1448" s="449"/>
      <c r="REB1448" s="449"/>
      <c r="REC1448" s="449"/>
      <c r="RED1448" s="449"/>
      <c r="REE1448" s="449"/>
      <c r="REF1448" s="449"/>
      <c r="REG1448" s="449"/>
      <c r="REH1448" s="449"/>
      <c r="REI1448" s="449"/>
      <c r="REJ1448" s="449"/>
      <c r="REK1448" s="449"/>
      <c r="REL1448" s="449"/>
      <c r="REM1448" s="449"/>
      <c r="REN1448" s="449"/>
      <c r="REO1448" s="449"/>
      <c r="REP1448" s="449"/>
      <c r="REQ1448" s="449"/>
      <c r="RER1448" s="449"/>
      <c r="RES1448" s="449"/>
      <c r="RET1448" s="449"/>
      <c r="REU1448" s="449"/>
      <c r="REV1448" s="449"/>
      <c r="REW1448" s="449"/>
      <c r="REX1448" s="449"/>
      <c r="REY1448" s="449"/>
      <c r="REZ1448" s="449"/>
      <c r="RFA1448" s="449"/>
      <c r="RFB1448" s="449"/>
      <c r="RFC1448" s="449"/>
      <c r="RFD1448" s="449"/>
      <c r="RFE1448" s="449"/>
      <c r="RFF1448" s="449"/>
      <c r="RFG1448" s="449"/>
      <c r="RFH1448" s="449"/>
      <c r="RFI1448" s="449"/>
      <c r="RFJ1448" s="449"/>
      <c r="RFK1448" s="449"/>
      <c r="RFL1448" s="449"/>
      <c r="RFM1448" s="449"/>
      <c r="RFN1448" s="449"/>
      <c r="RFO1448" s="449"/>
      <c r="RFP1448" s="449"/>
      <c r="RFQ1448" s="449"/>
      <c r="RFR1448" s="449"/>
      <c r="RFS1448" s="449"/>
      <c r="RFT1448" s="449"/>
      <c r="RFU1448" s="449"/>
      <c r="RFV1448" s="449"/>
      <c r="RFW1448" s="449"/>
      <c r="RFX1448" s="449"/>
      <c r="RFY1448" s="449"/>
      <c r="RFZ1448" s="449"/>
      <c r="RGA1448" s="449"/>
      <c r="RGB1448" s="449"/>
      <c r="RGC1448" s="449"/>
      <c r="RGD1448" s="449"/>
      <c r="RGE1448" s="449"/>
      <c r="RGF1448" s="449"/>
      <c r="RGG1448" s="449"/>
      <c r="RGH1448" s="449"/>
      <c r="RGI1448" s="449"/>
      <c r="RGJ1448" s="449"/>
      <c r="RGK1448" s="449"/>
      <c r="RGL1448" s="449"/>
      <c r="RGM1448" s="449"/>
      <c r="RGN1448" s="449"/>
      <c r="RGO1448" s="449"/>
      <c r="RGP1448" s="449"/>
      <c r="RGQ1448" s="449"/>
      <c r="RGR1448" s="449"/>
      <c r="RGS1448" s="449"/>
      <c r="RGT1448" s="449"/>
      <c r="RGU1448" s="449"/>
      <c r="RGV1448" s="449"/>
      <c r="RGW1448" s="449"/>
      <c r="RGX1448" s="449"/>
      <c r="RGY1448" s="449"/>
      <c r="RGZ1448" s="449"/>
      <c r="RHA1448" s="449"/>
      <c r="RHB1448" s="449"/>
      <c r="RHC1448" s="449"/>
      <c r="RHD1448" s="449"/>
      <c r="RHE1448" s="449"/>
      <c r="RHF1448" s="449"/>
      <c r="RHG1448" s="449"/>
      <c r="RHH1448" s="449"/>
      <c r="RHI1448" s="449"/>
      <c r="RHJ1448" s="449"/>
      <c r="RHK1448" s="449"/>
      <c r="RHL1448" s="449"/>
      <c r="RHM1448" s="449"/>
      <c r="RHN1448" s="449"/>
      <c r="RHO1448" s="449"/>
      <c r="RHP1448" s="449"/>
      <c r="RHQ1448" s="449"/>
      <c r="RHR1448" s="449"/>
      <c r="RHS1448" s="449"/>
      <c r="RHT1448" s="449"/>
      <c r="RHU1448" s="449"/>
      <c r="RHV1448" s="449"/>
      <c r="RHW1448" s="449"/>
      <c r="RHX1448" s="449"/>
      <c r="RHY1448" s="449"/>
      <c r="RHZ1448" s="449"/>
      <c r="RIA1448" s="449"/>
      <c r="RIB1448" s="449"/>
      <c r="RIC1448" s="449"/>
      <c r="RID1448" s="449"/>
      <c r="RIE1448" s="449"/>
      <c r="RIF1448" s="449"/>
      <c r="RIG1448" s="449"/>
      <c r="RIH1448" s="449"/>
      <c r="RII1448" s="449"/>
      <c r="RIJ1448" s="449"/>
      <c r="RIK1448" s="449"/>
      <c r="RIL1448" s="449"/>
      <c r="RIM1448" s="449"/>
      <c r="RIN1448" s="449"/>
      <c r="RIO1448" s="449"/>
      <c r="RIP1448" s="449"/>
      <c r="RIQ1448" s="449"/>
      <c r="RIR1448" s="449"/>
      <c r="RIS1448" s="449"/>
      <c r="RIT1448" s="449"/>
      <c r="RIU1448" s="449"/>
      <c r="RIV1448" s="449"/>
      <c r="RIW1448" s="449"/>
      <c r="RIX1448" s="449"/>
      <c r="RIY1448" s="449"/>
      <c r="RIZ1448" s="449"/>
      <c r="RJA1448" s="449"/>
      <c r="RJB1448" s="449"/>
      <c r="RJC1448" s="449"/>
      <c r="RJD1448" s="449"/>
      <c r="RJE1448" s="449"/>
      <c r="RJF1448" s="449"/>
      <c r="RJG1448" s="449"/>
      <c r="RJH1448" s="449"/>
      <c r="RJI1448" s="449"/>
      <c r="RJJ1448" s="449"/>
      <c r="RJK1448" s="449"/>
      <c r="RJL1448" s="449"/>
      <c r="RJM1448" s="449"/>
      <c r="RJN1448" s="449"/>
      <c r="RJO1448" s="449"/>
      <c r="RJP1448" s="449"/>
      <c r="RJQ1448" s="449"/>
      <c r="RJR1448" s="449"/>
      <c r="RJS1448" s="449"/>
      <c r="RJT1448" s="449"/>
      <c r="RJU1448" s="449"/>
      <c r="RJV1448" s="449"/>
      <c r="RJW1448" s="449"/>
      <c r="RJX1448" s="449"/>
      <c r="RJY1448" s="449"/>
      <c r="RJZ1448" s="449"/>
      <c r="RKA1448" s="449"/>
      <c r="RKB1448" s="449"/>
      <c r="RKC1448" s="449"/>
      <c r="RKD1448" s="449"/>
      <c r="RKE1448" s="449"/>
      <c r="RKF1448" s="449"/>
      <c r="RKG1448" s="449"/>
      <c r="RKH1448" s="449"/>
      <c r="RKI1448" s="449"/>
      <c r="RKJ1448" s="449"/>
      <c r="RKK1448" s="449"/>
      <c r="RKL1448" s="449"/>
      <c r="RKM1448" s="449"/>
      <c r="RKN1448" s="449"/>
      <c r="RKO1448" s="449"/>
      <c r="RKP1448" s="449"/>
      <c r="RKQ1448" s="449"/>
      <c r="RKR1448" s="449"/>
      <c r="RKS1448" s="449"/>
      <c r="RKT1448" s="449"/>
      <c r="RKU1448" s="449"/>
      <c r="RKV1448" s="449"/>
      <c r="RKW1448" s="449"/>
      <c r="RKX1448" s="449"/>
      <c r="RKY1448" s="449"/>
      <c r="RKZ1448" s="449"/>
      <c r="RLA1448" s="449"/>
      <c r="RLB1448" s="449"/>
      <c r="RLC1448" s="449"/>
      <c r="RLD1448" s="449"/>
      <c r="RLE1448" s="449"/>
      <c r="RLF1448" s="449"/>
      <c r="RLG1448" s="449"/>
      <c r="RLH1448" s="449"/>
      <c r="RLI1448" s="449"/>
      <c r="RLJ1448" s="449"/>
      <c r="RLK1448" s="449"/>
      <c r="RLL1448" s="449"/>
      <c r="RLM1448" s="449"/>
      <c r="RLN1448" s="449"/>
      <c r="RLO1448" s="449"/>
      <c r="RLP1448" s="449"/>
      <c r="RLQ1448" s="449"/>
      <c r="RLR1448" s="449"/>
      <c r="RLS1448" s="449"/>
      <c r="RLT1448" s="449"/>
      <c r="RLU1448" s="449"/>
      <c r="RLV1448" s="449"/>
      <c r="RLW1448" s="449"/>
      <c r="RLX1448" s="449"/>
      <c r="RLY1448" s="449"/>
      <c r="RLZ1448" s="449"/>
      <c r="RMA1448" s="449"/>
      <c r="RMB1448" s="449"/>
      <c r="RMC1448" s="449"/>
      <c r="RMD1448" s="449"/>
      <c r="RME1448" s="449"/>
      <c r="RMF1448" s="449"/>
      <c r="RMG1448" s="449"/>
      <c r="RMH1448" s="449"/>
      <c r="RMI1448" s="449"/>
      <c r="RMJ1448" s="449"/>
      <c r="RMK1448" s="449"/>
      <c r="RML1448" s="449"/>
      <c r="RMM1448" s="449"/>
      <c r="RMN1448" s="449"/>
      <c r="RMO1448" s="449"/>
      <c r="RMP1448" s="449"/>
      <c r="RMQ1448" s="449"/>
      <c r="RMR1448" s="449"/>
      <c r="RMS1448" s="449"/>
      <c r="RMT1448" s="449"/>
      <c r="RMU1448" s="449"/>
      <c r="RMV1448" s="449"/>
      <c r="RMW1448" s="449"/>
      <c r="RMX1448" s="449"/>
      <c r="RMY1448" s="449"/>
      <c r="RMZ1448" s="449"/>
      <c r="RNA1448" s="449"/>
      <c r="RNB1448" s="449"/>
      <c r="RNC1448" s="449"/>
      <c r="RND1448" s="449"/>
      <c r="RNE1448" s="449"/>
      <c r="RNF1448" s="449"/>
      <c r="RNG1448" s="449"/>
      <c r="RNH1448" s="449"/>
      <c r="RNI1448" s="449"/>
      <c r="RNJ1448" s="449"/>
      <c r="RNK1448" s="449"/>
      <c r="RNL1448" s="449"/>
      <c r="RNM1448" s="449"/>
      <c r="RNN1448" s="449"/>
      <c r="RNO1448" s="449"/>
      <c r="RNP1448" s="449"/>
      <c r="RNQ1448" s="449"/>
      <c r="RNR1448" s="449"/>
      <c r="RNS1448" s="449"/>
      <c r="RNT1448" s="449"/>
      <c r="RNU1448" s="449"/>
      <c r="RNV1448" s="449"/>
      <c r="RNW1448" s="449"/>
      <c r="RNX1448" s="449"/>
      <c r="RNY1448" s="449"/>
      <c r="RNZ1448" s="449"/>
      <c r="ROA1448" s="449"/>
      <c r="ROB1448" s="449"/>
      <c r="ROC1448" s="449"/>
      <c r="ROD1448" s="449"/>
      <c r="ROE1448" s="449"/>
      <c r="ROF1448" s="449"/>
      <c r="ROG1448" s="449"/>
      <c r="ROH1448" s="449"/>
      <c r="ROI1448" s="449"/>
      <c r="ROJ1448" s="449"/>
      <c r="ROK1448" s="449"/>
      <c r="ROL1448" s="449"/>
      <c r="ROM1448" s="449"/>
      <c r="RON1448" s="449"/>
      <c r="ROO1448" s="449"/>
      <c r="ROP1448" s="449"/>
      <c r="ROQ1448" s="449"/>
      <c r="ROR1448" s="449"/>
      <c r="ROS1448" s="449"/>
      <c r="ROT1448" s="449"/>
      <c r="ROU1448" s="449"/>
      <c r="ROV1448" s="449"/>
      <c r="ROW1448" s="449"/>
      <c r="ROX1448" s="449"/>
      <c r="ROY1448" s="449"/>
      <c r="ROZ1448" s="449"/>
      <c r="RPA1448" s="449"/>
      <c r="RPB1448" s="449"/>
      <c r="RPC1448" s="449"/>
      <c r="RPD1448" s="449"/>
      <c r="RPE1448" s="449"/>
      <c r="RPF1448" s="449"/>
      <c r="RPG1448" s="449"/>
      <c r="RPH1448" s="449"/>
      <c r="RPI1448" s="449"/>
      <c r="RPJ1448" s="449"/>
      <c r="RPK1448" s="449"/>
      <c r="RPL1448" s="449"/>
      <c r="RPM1448" s="449"/>
      <c r="RPN1448" s="449"/>
      <c r="RPO1448" s="449"/>
      <c r="RPP1448" s="449"/>
      <c r="RPQ1448" s="449"/>
      <c r="RPR1448" s="449"/>
      <c r="RPS1448" s="449"/>
      <c r="RPT1448" s="449"/>
      <c r="RPU1448" s="449"/>
      <c r="RPV1448" s="449"/>
      <c r="RPW1448" s="449"/>
      <c r="RPX1448" s="449"/>
      <c r="RPY1448" s="449"/>
      <c r="RPZ1448" s="449"/>
      <c r="RQA1448" s="449"/>
      <c r="RQB1448" s="449"/>
      <c r="RQC1448" s="449"/>
      <c r="RQD1448" s="449"/>
      <c r="RQE1448" s="449"/>
      <c r="RQF1448" s="449"/>
      <c r="RQG1448" s="449"/>
      <c r="RQH1448" s="449"/>
      <c r="RQI1448" s="449"/>
      <c r="RQJ1448" s="449"/>
      <c r="RQK1448" s="449"/>
      <c r="RQL1448" s="449"/>
      <c r="RQM1448" s="449"/>
      <c r="RQN1448" s="449"/>
      <c r="RQO1448" s="449"/>
      <c r="RQP1448" s="449"/>
      <c r="RQQ1448" s="449"/>
      <c r="RQR1448" s="449"/>
      <c r="RQS1448" s="449"/>
      <c r="RQT1448" s="449"/>
      <c r="RQU1448" s="449"/>
      <c r="RQV1448" s="449"/>
      <c r="RQW1448" s="449"/>
      <c r="RQX1448" s="449"/>
      <c r="RQY1448" s="449"/>
      <c r="RQZ1448" s="449"/>
      <c r="RRA1448" s="449"/>
      <c r="RRB1448" s="449"/>
      <c r="RRC1448" s="449"/>
      <c r="RRD1448" s="449"/>
      <c r="RRE1448" s="449"/>
      <c r="RRF1448" s="449"/>
      <c r="RRG1448" s="449"/>
      <c r="RRH1448" s="449"/>
      <c r="RRI1448" s="449"/>
      <c r="RRJ1448" s="449"/>
      <c r="RRK1448" s="449"/>
      <c r="RRL1448" s="449"/>
      <c r="RRM1448" s="449"/>
      <c r="RRN1448" s="449"/>
      <c r="RRO1448" s="449"/>
      <c r="RRP1448" s="449"/>
      <c r="RRQ1448" s="449"/>
      <c r="RRR1448" s="449"/>
      <c r="RRS1448" s="449"/>
      <c r="RRT1448" s="449"/>
      <c r="RRU1448" s="449"/>
      <c r="RRV1448" s="449"/>
      <c r="RRW1448" s="449"/>
      <c r="RRX1448" s="449"/>
      <c r="RRY1448" s="449"/>
      <c r="RRZ1448" s="449"/>
      <c r="RSA1448" s="449"/>
      <c r="RSB1448" s="449"/>
      <c r="RSC1448" s="449"/>
      <c r="RSD1448" s="449"/>
      <c r="RSE1448" s="449"/>
      <c r="RSF1448" s="449"/>
      <c r="RSG1448" s="449"/>
      <c r="RSH1448" s="449"/>
      <c r="RSI1448" s="449"/>
      <c r="RSJ1448" s="449"/>
      <c r="RSK1448" s="449"/>
      <c r="RSL1448" s="449"/>
      <c r="RSM1448" s="449"/>
      <c r="RSN1448" s="449"/>
      <c r="RSO1448" s="449"/>
      <c r="RSP1448" s="449"/>
      <c r="RSQ1448" s="449"/>
      <c r="RSR1448" s="449"/>
      <c r="RSS1448" s="449"/>
      <c r="RST1448" s="449"/>
      <c r="RSU1448" s="449"/>
      <c r="RSV1448" s="449"/>
      <c r="RSW1448" s="449"/>
      <c r="RSX1448" s="449"/>
      <c r="RSY1448" s="449"/>
      <c r="RSZ1448" s="449"/>
      <c r="RTA1448" s="449"/>
      <c r="RTB1448" s="449"/>
      <c r="RTC1448" s="449"/>
      <c r="RTD1448" s="449"/>
      <c r="RTE1448" s="449"/>
      <c r="RTF1448" s="449"/>
      <c r="RTG1448" s="449"/>
      <c r="RTH1448" s="449"/>
      <c r="RTI1448" s="449"/>
      <c r="RTJ1448" s="449"/>
      <c r="RTK1448" s="449"/>
      <c r="RTL1448" s="449"/>
      <c r="RTM1448" s="449"/>
      <c r="RTN1448" s="449"/>
      <c r="RTO1448" s="449"/>
      <c r="RTP1448" s="449"/>
      <c r="RTQ1448" s="449"/>
      <c r="RTR1448" s="449"/>
      <c r="RTS1448" s="449"/>
      <c r="RTT1448" s="449"/>
      <c r="RTU1448" s="449"/>
      <c r="RTV1448" s="449"/>
      <c r="RTW1448" s="449"/>
      <c r="RTX1448" s="449"/>
      <c r="RTY1448" s="449"/>
      <c r="RTZ1448" s="449"/>
      <c r="RUA1448" s="449"/>
      <c r="RUB1448" s="449"/>
      <c r="RUC1448" s="449"/>
      <c r="RUD1448" s="449"/>
      <c r="RUE1448" s="449"/>
      <c r="RUF1448" s="449"/>
      <c r="RUG1448" s="449"/>
      <c r="RUH1448" s="449"/>
      <c r="RUI1448" s="449"/>
      <c r="RUJ1448" s="449"/>
      <c r="RUK1448" s="449"/>
      <c r="RUL1448" s="449"/>
      <c r="RUM1448" s="449"/>
      <c r="RUN1448" s="449"/>
      <c r="RUO1448" s="449"/>
      <c r="RUP1448" s="449"/>
      <c r="RUQ1448" s="449"/>
      <c r="RUR1448" s="449"/>
      <c r="RUS1448" s="449"/>
      <c r="RUT1448" s="449"/>
      <c r="RUU1448" s="449"/>
      <c r="RUV1448" s="449"/>
      <c r="RUW1448" s="449"/>
      <c r="RUX1448" s="449"/>
      <c r="RUY1448" s="449"/>
      <c r="RUZ1448" s="449"/>
      <c r="RVA1448" s="449"/>
      <c r="RVB1448" s="449"/>
      <c r="RVC1448" s="449"/>
      <c r="RVD1448" s="449"/>
      <c r="RVE1448" s="449"/>
      <c r="RVF1448" s="449"/>
      <c r="RVG1448" s="449"/>
      <c r="RVH1448" s="449"/>
      <c r="RVI1448" s="449"/>
      <c r="RVJ1448" s="449"/>
      <c r="RVK1448" s="449"/>
      <c r="RVL1448" s="449"/>
      <c r="RVM1448" s="449"/>
      <c r="RVN1448" s="449"/>
      <c r="RVO1448" s="449"/>
      <c r="RVP1448" s="449"/>
      <c r="RVQ1448" s="449"/>
      <c r="RVR1448" s="449"/>
      <c r="RVS1448" s="449"/>
      <c r="RVT1448" s="449"/>
      <c r="RVU1448" s="449"/>
      <c r="RVV1448" s="449"/>
      <c r="RVW1448" s="449"/>
      <c r="RVX1448" s="449"/>
      <c r="RVY1448" s="449"/>
      <c r="RVZ1448" s="449"/>
      <c r="RWA1448" s="449"/>
      <c r="RWB1448" s="449"/>
      <c r="RWC1448" s="449"/>
      <c r="RWD1448" s="449"/>
      <c r="RWE1448" s="449"/>
      <c r="RWF1448" s="449"/>
      <c r="RWG1448" s="449"/>
      <c r="RWH1448" s="449"/>
      <c r="RWI1448" s="449"/>
      <c r="RWJ1448" s="449"/>
      <c r="RWK1448" s="449"/>
      <c r="RWL1448" s="449"/>
      <c r="RWM1448" s="449"/>
      <c r="RWN1448" s="449"/>
      <c r="RWO1448" s="449"/>
      <c r="RWP1448" s="449"/>
      <c r="RWQ1448" s="449"/>
      <c r="RWR1448" s="449"/>
      <c r="RWS1448" s="449"/>
      <c r="RWT1448" s="449"/>
      <c r="RWU1448" s="449"/>
      <c r="RWV1448" s="449"/>
      <c r="RWW1448" s="449"/>
      <c r="RWX1448" s="449"/>
      <c r="RWY1448" s="449"/>
      <c r="RWZ1448" s="449"/>
      <c r="RXA1448" s="449"/>
      <c r="RXB1448" s="449"/>
      <c r="RXC1448" s="449"/>
      <c r="RXD1448" s="449"/>
      <c r="RXE1448" s="449"/>
      <c r="RXF1448" s="449"/>
      <c r="RXG1448" s="449"/>
      <c r="RXH1448" s="449"/>
      <c r="RXI1448" s="449"/>
      <c r="RXJ1448" s="449"/>
      <c r="RXK1448" s="449"/>
      <c r="RXL1448" s="449"/>
      <c r="RXM1448" s="449"/>
      <c r="RXN1448" s="449"/>
      <c r="RXO1448" s="449"/>
      <c r="RXP1448" s="449"/>
      <c r="RXQ1448" s="449"/>
      <c r="RXR1448" s="449"/>
      <c r="RXS1448" s="449"/>
      <c r="RXT1448" s="449"/>
      <c r="RXU1448" s="449"/>
      <c r="RXV1448" s="449"/>
      <c r="RXW1448" s="449"/>
      <c r="RXX1448" s="449"/>
      <c r="RXY1448" s="449"/>
      <c r="RXZ1448" s="449"/>
      <c r="RYA1448" s="449"/>
      <c r="RYB1448" s="449"/>
      <c r="RYC1448" s="449"/>
      <c r="RYD1448" s="449"/>
      <c r="RYE1448" s="449"/>
      <c r="RYF1448" s="449"/>
      <c r="RYG1448" s="449"/>
      <c r="RYH1448" s="449"/>
      <c r="RYI1448" s="449"/>
      <c r="RYJ1448" s="449"/>
      <c r="RYK1448" s="449"/>
      <c r="RYL1448" s="449"/>
      <c r="RYM1448" s="449"/>
      <c r="RYN1448" s="449"/>
      <c r="RYO1448" s="449"/>
      <c r="RYP1448" s="449"/>
      <c r="RYQ1448" s="449"/>
      <c r="RYR1448" s="449"/>
      <c r="RYS1448" s="449"/>
      <c r="RYT1448" s="449"/>
      <c r="RYU1448" s="449"/>
      <c r="RYV1448" s="449"/>
      <c r="RYW1448" s="449"/>
      <c r="RYX1448" s="449"/>
      <c r="RYY1448" s="449"/>
      <c r="RYZ1448" s="449"/>
      <c r="RZA1448" s="449"/>
      <c r="RZB1448" s="449"/>
      <c r="RZC1448" s="449"/>
      <c r="RZD1448" s="449"/>
      <c r="RZE1448" s="449"/>
      <c r="RZF1448" s="449"/>
      <c r="RZG1448" s="449"/>
      <c r="RZH1448" s="449"/>
      <c r="RZI1448" s="449"/>
      <c r="RZJ1448" s="449"/>
      <c r="RZK1448" s="449"/>
      <c r="RZL1448" s="449"/>
      <c r="RZM1448" s="449"/>
      <c r="RZN1448" s="449"/>
      <c r="RZO1448" s="449"/>
      <c r="RZP1448" s="449"/>
      <c r="RZQ1448" s="449"/>
      <c r="RZR1448" s="449"/>
      <c r="RZS1448" s="449"/>
      <c r="RZT1448" s="449"/>
      <c r="RZU1448" s="449"/>
      <c r="RZV1448" s="449"/>
      <c r="RZW1448" s="449"/>
      <c r="RZX1448" s="449"/>
      <c r="RZY1448" s="449"/>
      <c r="RZZ1448" s="449"/>
      <c r="SAA1448" s="449"/>
      <c r="SAB1448" s="449"/>
      <c r="SAC1448" s="449"/>
      <c r="SAD1448" s="449"/>
      <c r="SAE1448" s="449"/>
      <c r="SAF1448" s="449"/>
      <c r="SAG1448" s="449"/>
      <c r="SAH1448" s="449"/>
      <c r="SAI1448" s="449"/>
      <c r="SAJ1448" s="449"/>
      <c r="SAK1448" s="449"/>
      <c r="SAL1448" s="449"/>
      <c r="SAM1448" s="449"/>
      <c r="SAN1448" s="449"/>
      <c r="SAO1448" s="449"/>
      <c r="SAP1448" s="449"/>
      <c r="SAQ1448" s="449"/>
      <c r="SAR1448" s="449"/>
      <c r="SAS1448" s="449"/>
      <c r="SAT1448" s="449"/>
      <c r="SAU1448" s="449"/>
      <c r="SAV1448" s="449"/>
      <c r="SAW1448" s="449"/>
      <c r="SAX1448" s="449"/>
      <c r="SAY1448" s="449"/>
      <c r="SAZ1448" s="449"/>
      <c r="SBA1448" s="449"/>
      <c r="SBB1448" s="449"/>
      <c r="SBC1448" s="449"/>
      <c r="SBD1448" s="449"/>
      <c r="SBE1448" s="449"/>
      <c r="SBF1448" s="449"/>
      <c r="SBG1448" s="449"/>
      <c r="SBH1448" s="449"/>
      <c r="SBI1448" s="449"/>
      <c r="SBJ1448" s="449"/>
      <c r="SBK1448" s="449"/>
      <c r="SBL1448" s="449"/>
      <c r="SBM1448" s="449"/>
      <c r="SBN1448" s="449"/>
      <c r="SBO1448" s="449"/>
      <c r="SBP1448" s="449"/>
      <c r="SBQ1448" s="449"/>
      <c r="SBR1448" s="449"/>
      <c r="SBS1448" s="449"/>
      <c r="SBT1448" s="449"/>
      <c r="SBU1448" s="449"/>
      <c r="SBV1448" s="449"/>
      <c r="SBW1448" s="449"/>
      <c r="SBX1448" s="449"/>
      <c r="SBY1448" s="449"/>
      <c r="SBZ1448" s="449"/>
      <c r="SCA1448" s="449"/>
      <c r="SCB1448" s="449"/>
      <c r="SCC1448" s="449"/>
      <c r="SCD1448" s="449"/>
      <c r="SCE1448" s="449"/>
      <c r="SCF1448" s="449"/>
      <c r="SCG1448" s="449"/>
      <c r="SCH1448" s="449"/>
      <c r="SCI1448" s="449"/>
      <c r="SCJ1448" s="449"/>
      <c r="SCK1448" s="449"/>
      <c r="SCL1448" s="449"/>
      <c r="SCM1448" s="449"/>
      <c r="SCN1448" s="449"/>
      <c r="SCO1448" s="449"/>
      <c r="SCP1448" s="449"/>
      <c r="SCQ1448" s="449"/>
      <c r="SCR1448" s="449"/>
      <c r="SCS1448" s="449"/>
      <c r="SCT1448" s="449"/>
      <c r="SCU1448" s="449"/>
      <c r="SCV1448" s="449"/>
      <c r="SCW1448" s="449"/>
      <c r="SCX1448" s="449"/>
      <c r="SCY1448" s="449"/>
      <c r="SCZ1448" s="449"/>
      <c r="SDA1448" s="449"/>
      <c r="SDB1448" s="449"/>
      <c r="SDC1448" s="449"/>
      <c r="SDD1448" s="449"/>
      <c r="SDE1448" s="449"/>
      <c r="SDF1448" s="449"/>
      <c r="SDG1448" s="449"/>
      <c r="SDH1448" s="449"/>
      <c r="SDI1448" s="449"/>
      <c r="SDJ1448" s="449"/>
      <c r="SDK1448" s="449"/>
      <c r="SDL1448" s="449"/>
      <c r="SDM1448" s="449"/>
      <c r="SDN1448" s="449"/>
      <c r="SDO1448" s="449"/>
      <c r="SDP1448" s="449"/>
      <c r="SDQ1448" s="449"/>
      <c r="SDR1448" s="449"/>
      <c r="SDS1448" s="449"/>
      <c r="SDT1448" s="449"/>
      <c r="SDU1448" s="449"/>
      <c r="SDV1448" s="449"/>
      <c r="SDW1448" s="449"/>
      <c r="SDX1448" s="449"/>
      <c r="SDY1448" s="449"/>
      <c r="SDZ1448" s="449"/>
      <c r="SEA1448" s="449"/>
      <c r="SEB1448" s="449"/>
      <c r="SEC1448" s="449"/>
      <c r="SED1448" s="449"/>
      <c r="SEE1448" s="449"/>
      <c r="SEF1448" s="449"/>
      <c r="SEG1448" s="449"/>
      <c r="SEH1448" s="449"/>
      <c r="SEI1448" s="449"/>
      <c r="SEJ1448" s="449"/>
      <c r="SEK1448" s="449"/>
      <c r="SEL1448" s="449"/>
      <c r="SEM1448" s="449"/>
      <c r="SEN1448" s="449"/>
      <c r="SEO1448" s="449"/>
      <c r="SEP1448" s="449"/>
      <c r="SEQ1448" s="449"/>
      <c r="SER1448" s="449"/>
      <c r="SES1448" s="449"/>
      <c r="SET1448" s="449"/>
      <c r="SEU1448" s="449"/>
      <c r="SEV1448" s="449"/>
      <c r="SEW1448" s="449"/>
      <c r="SEX1448" s="449"/>
      <c r="SEY1448" s="449"/>
      <c r="SEZ1448" s="449"/>
      <c r="SFA1448" s="449"/>
      <c r="SFB1448" s="449"/>
      <c r="SFC1448" s="449"/>
      <c r="SFD1448" s="449"/>
      <c r="SFE1448" s="449"/>
      <c r="SFF1448" s="449"/>
      <c r="SFG1448" s="449"/>
      <c r="SFH1448" s="449"/>
      <c r="SFI1448" s="449"/>
      <c r="SFJ1448" s="449"/>
      <c r="SFK1448" s="449"/>
      <c r="SFL1448" s="449"/>
      <c r="SFM1448" s="449"/>
      <c r="SFN1448" s="449"/>
      <c r="SFO1448" s="449"/>
      <c r="SFP1448" s="449"/>
      <c r="SFQ1448" s="449"/>
      <c r="SFR1448" s="449"/>
      <c r="SFS1448" s="449"/>
      <c r="SFT1448" s="449"/>
      <c r="SFU1448" s="449"/>
      <c r="SFV1448" s="449"/>
      <c r="SFW1448" s="449"/>
      <c r="SFX1448" s="449"/>
      <c r="SFY1448" s="449"/>
      <c r="SFZ1448" s="449"/>
      <c r="SGA1448" s="449"/>
      <c r="SGB1448" s="449"/>
      <c r="SGC1448" s="449"/>
      <c r="SGD1448" s="449"/>
      <c r="SGE1448" s="449"/>
      <c r="SGF1448" s="449"/>
      <c r="SGG1448" s="449"/>
      <c r="SGH1448" s="449"/>
      <c r="SGI1448" s="449"/>
      <c r="SGJ1448" s="449"/>
      <c r="SGK1448" s="449"/>
      <c r="SGL1448" s="449"/>
      <c r="SGM1448" s="449"/>
      <c r="SGN1448" s="449"/>
      <c r="SGO1448" s="449"/>
      <c r="SGP1448" s="449"/>
      <c r="SGQ1448" s="449"/>
      <c r="SGR1448" s="449"/>
      <c r="SGS1448" s="449"/>
      <c r="SGT1448" s="449"/>
      <c r="SGU1448" s="449"/>
      <c r="SGV1448" s="449"/>
      <c r="SGW1448" s="449"/>
      <c r="SGX1448" s="449"/>
      <c r="SGY1448" s="449"/>
      <c r="SGZ1448" s="449"/>
      <c r="SHA1448" s="449"/>
      <c r="SHB1448" s="449"/>
      <c r="SHC1448" s="449"/>
      <c r="SHD1448" s="449"/>
      <c r="SHE1448" s="449"/>
      <c r="SHF1448" s="449"/>
      <c r="SHG1448" s="449"/>
      <c r="SHH1448" s="449"/>
      <c r="SHI1448" s="449"/>
      <c r="SHJ1448" s="449"/>
      <c r="SHK1448" s="449"/>
      <c r="SHL1448" s="449"/>
      <c r="SHM1448" s="449"/>
      <c r="SHN1448" s="449"/>
      <c r="SHO1448" s="449"/>
      <c r="SHP1448" s="449"/>
      <c r="SHQ1448" s="449"/>
      <c r="SHR1448" s="449"/>
      <c r="SHS1448" s="449"/>
      <c r="SHT1448" s="449"/>
      <c r="SHU1448" s="449"/>
      <c r="SHV1448" s="449"/>
      <c r="SHW1448" s="449"/>
      <c r="SHX1448" s="449"/>
      <c r="SHY1448" s="449"/>
      <c r="SHZ1448" s="449"/>
      <c r="SIA1448" s="449"/>
      <c r="SIB1448" s="449"/>
      <c r="SIC1448" s="449"/>
      <c r="SID1448" s="449"/>
      <c r="SIE1448" s="449"/>
      <c r="SIF1448" s="449"/>
      <c r="SIG1448" s="449"/>
      <c r="SIH1448" s="449"/>
      <c r="SII1448" s="449"/>
      <c r="SIJ1448" s="449"/>
      <c r="SIK1448" s="449"/>
      <c r="SIL1448" s="449"/>
      <c r="SIM1448" s="449"/>
      <c r="SIN1448" s="449"/>
      <c r="SIO1448" s="449"/>
      <c r="SIP1448" s="449"/>
      <c r="SIQ1448" s="449"/>
      <c r="SIR1448" s="449"/>
      <c r="SIS1448" s="449"/>
      <c r="SIT1448" s="449"/>
      <c r="SIU1448" s="449"/>
      <c r="SIV1448" s="449"/>
      <c r="SIW1448" s="449"/>
      <c r="SIX1448" s="449"/>
      <c r="SIY1448" s="449"/>
      <c r="SIZ1448" s="449"/>
      <c r="SJA1448" s="449"/>
      <c r="SJB1448" s="449"/>
      <c r="SJC1448" s="449"/>
      <c r="SJD1448" s="449"/>
      <c r="SJE1448" s="449"/>
      <c r="SJF1448" s="449"/>
      <c r="SJG1448" s="449"/>
      <c r="SJH1448" s="449"/>
      <c r="SJI1448" s="449"/>
      <c r="SJJ1448" s="449"/>
      <c r="SJK1448" s="449"/>
      <c r="SJL1448" s="449"/>
      <c r="SJM1448" s="449"/>
      <c r="SJN1448" s="449"/>
      <c r="SJO1448" s="449"/>
      <c r="SJP1448" s="449"/>
      <c r="SJQ1448" s="449"/>
      <c r="SJR1448" s="449"/>
      <c r="SJS1448" s="449"/>
      <c r="SJT1448" s="449"/>
      <c r="SJU1448" s="449"/>
      <c r="SJV1448" s="449"/>
      <c r="SJW1448" s="449"/>
      <c r="SJX1448" s="449"/>
      <c r="SJY1448" s="449"/>
      <c r="SJZ1448" s="449"/>
      <c r="SKA1448" s="449"/>
      <c r="SKB1448" s="449"/>
      <c r="SKC1448" s="449"/>
      <c r="SKD1448" s="449"/>
      <c r="SKE1448" s="449"/>
      <c r="SKF1448" s="449"/>
      <c r="SKG1448" s="449"/>
      <c r="SKH1448" s="449"/>
      <c r="SKI1448" s="449"/>
      <c r="SKJ1448" s="449"/>
      <c r="SKK1448" s="449"/>
      <c r="SKL1448" s="449"/>
      <c r="SKM1448" s="449"/>
      <c r="SKN1448" s="449"/>
      <c r="SKO1448" s="449"/>
      <c r="SKP1448" s="449"/>
      <c r="SKQ1448" s="449"/>
      <c r="SKR1448" s="449"/>
      <c r="SKS1448" s="449"/>
      <c r="SKT1448" s="449"/>
      <c r="SKU1448" s="449"/>
      <c r="SKV1448" s="449"/>
      <c r="SKW1448" s="449"/>
      <c r="SKX1448" s="449"/>
      <c r="SKY1448" s="449"/>
      <c r="SKZ1448" s="449"/>
      <c r="SLA1448" s="449"/>
      <c r="SLB1448" s="449"/>
      <c r="SLC1448" s="449"/>
      <c r="SLD1448" s="449"/>
      <c r="SLE1448" s="449"/>
      <c r="SLF1448" s="449"/>
      <c r="SLG1448" s="449"/>
      <c r="SLH1448" s="449"/>
      <c r="SLI1448" s="449"/>
      <c r="SLJ1448" s="449"/>
      <c r="SLK1448" s="449"/>
      <c r="SLL1448" s="449"/>
      <c r="SLM1448" s="449"/>
      <c r="SLN1448" s="449"/>
      <c r="SLO1448" s="449"/>
      <c r="SLP1448" s="449"/>
      <c r="SLQ1448" s="449"/>
      <c r="SLR1448" s="449"/>
      <c r="SLS1448" s="449"/>
      <c r="SLT1448" s="449"/>
      <c r="SLU1448" s="449"/>
      <c r="SLV1448" s="449"/>
      <c r="SLW1448" s="449"/>
      <c r="SLX1448" s="449"/>
      <c r="SLY1448" s="449"/>
      <c r="SLZ1448" s="449"/>
      <c r="SMA1448" s="449"/>
      <c r="SMB1448" s="449"/>
      <c r="SMC1448" s="449"/>
      <c r="SMD1448" s="449"/>
      <c r="SME1448" s="449"/>
      <c r="SMF1448" s="449"/>
      <c r="SMG1448" s="449"/>
      <c r="SMH1448" s="449"/>
      <c r="SMI1448" s="449"/>
      <c r="SMJ1448" s="449"/>
      <c r="SMK1448" s="449"/>
      <c r="SML1448" s="449"/>
      <c r="SMM1448" s="449"/>
      <c r="SMN1448" s="449"/>
      <c r="SMO1448" s="449"/>
      <c r="SMP1448" s="449"/>
      <c r="SMQ1448" s="449"/>
      <c r="SMR1448" s="449"/>
      <c r="SMS1448" s="449"/>
      <c r="SMT1448" s="449"/>
      <c r="SMU1448" s="449"/>
      <c r="SMV1448" s="449"/>
      <c r="SMW1448" s="449"/>
      <c r="SMX1448" s="449"/>
      <c r="SMY1448" s="449"/>
      <c r="SMZ1448" s="449"/>
      <c r="SNA1448" s="449"/>
      <c r="SNB1448" s="449"/>
      <c r="SNC1448" s="449"/>
      <c r="SND1448" s="449"/>
      <c r="SNE1448" s="449"/>
      <c r="SNF1448" s="449"/>
      <c r="SNG1448" s="449"/>
      <c r="SNH1448" s="449"/>
      <c r="SNI1448" s="449"/>
      <c r="SNJ1448" s="449"/>
      <c r="SNK1448" s="449"/>
      <c r="SNL1448" s="449"/>
      <c r="SNM1448" s="449"/>
      <c r="SNN1448" s="449"/>
      <c r="SNO1448" s="449"/>
      <c r="SNP1448" s="449"/>
      <c r="SNQ1448" s="449"/>
      <c r="SNR1448" s="449"/>
      <c r="SNS1448" s="449"/>
      <c r="SNT1448" s="449"/>
      <c r="SNU1448" s="449"/>
      <c r="SNV1448" s="449"/>
      <c r="SNW1448" s="449"/>
      <c r="SNX1448" s="449"/>
      <c r="SNY1448" s="449"/>
      <c r="SNZ1448" s="449"/>
      <c r="SOA1448" s="449"/>
      <c r="SOB1448" s="449"/>
      <c r="SOC1448" s="449"/>
      <c r="SOD1448" s="449"/>
      <c r="SOE1448" s="449"/>
      <c r="SOF1448" s="449"/>
      <c r="SOG1448" s="449"/>
      <c r="SOH1448" s="449"/>
      <c r="SOI1448" s="449"/>
      <c r="SOJ1448" s="449"/>
      <c r="SOK1448" s="449"/>
      <c r="SOL1448" s="449"/>
      <c r="SOM1448" s="449"/>
      <c r="SON1448" s="449"/>
      <c r="SOO1448" s="449"/>
      <c r="SOP1448" s="449"/>
      <c r="SOQ1448" s="449"/>
      <c r="SOR1448" s="449"/>
      <c r="SOS1448" s="449"/>
      <c r="SOT1448" s="449"/>
      <c r="SOU1448" s="449"/>
      <c r="SOV1448" s="449"/>
      <c r="SOW1448" s="449"/>
      <c r="SOX1448" s="449"/>
      <c r="SOY1448" s="449"/>
      <c r="SOZ1448" s="449"/>
      <c r="SPA1448" s="449"/>
      <c r="SPB1448" s="449"/>
      <c r="SPC1448" s="449"/>
      <c r="SPD1448" s="449"/>
      <c r="SPE1448" s="449"/>
      <c r="SPF1448" s="449"/>
      <c r="SPG1448" s="449"/>
      <c r="SPH1448" s="449"/>
      <c r="SPI1448" s="449"/>
      <c r="SPJ1448" s="449"/>
      <c r="SPK1448" s="449"/>
      <c r="SPL1448" s="449"/>
      <c r="SPM1448" s="449"/>
      <c r="SPN1448" s="449"/>
      <c r="SPO1448" s="449"/>
      <c r="SPP1448" s="449"/>
      <c r="SPQ1448" s="449"/>
      <c r="SPR1448" s="449"/>
      <c r="SPS1448" s="449"/>
      <c r="SPT1448" s="449"/>
      <c r="SPU1448" s="449"/>
      <c r="SPV1448" s="449"/>
      <c r="SPW1448" s="449"/>
      <c r="SPX1448" s="449"/>
      <c r="SPY1448" s="449"/>
      <c r="SPZ1448" s="449"/>
      <c r="SQA1448" s="449"/>
      <c r="SQB1448" s="449"/>
      <c r="SQC1448" s="449"/>
      <c r="SQD1448" s="449"/>
      <c r="SQE1448" s="449"/>
      <c r="SQF1448" s="449"/>
      <c r="SQG1448" s="449"/>
      <c r="SQH1448" s="449"/>
      <c r="SQI1448" s="449"/>
      <c r="SQJ1448" s="449"/>
      <c r="SQK1448" s="449"/>
      <c r="SQL1448" s="449"/>
      <c r="SQM1448" s="449"/>
      <c r="SQN1448" s="449"/>
      <c r="SQO1448" s="449"/>
      <c r="SQP1448" s="449"/>
      <c r="SQQ1448" s="449"/>
      <c r="SQR1448" s="449"/>
      <c r="SQS1448" s="449"/>
      <c r="SQT1448" s="449"/>
      <c r="SQU1448" s="449"/>
      <c r="SQV1448" s="449"/>
      <c r="SQW1448" s="449"/>
      <c r="SQX1448" s="449"/>
      <c r="SQY1448" s="449"/>
      <c r="SQZ1448" s="449"/>
      <c r="SRA1448" s="449"/>
      <c r="SRB1448" s="449"/>
      <c r="SRC1448" s="449"/>
      <c r="SRD1448" s="449"/>
      <c r="SRE1448" s="449"/>
      <c r="SRF1448" s="449"/>
      <c r="SRG1448" s="449"/>
      <c r="SRH1448" s="449"/>
      <c r="SRI1448" s="449"/>
      <c r="SRJ1448" s="449"/>
      <c r="SRK1448" s="449"/>
      <c r="SRL1448" s="449"/>
      <c r="SRM1448" s="449"/>
      <c r="SRN1448" s="449"/>
      <c r="SRO1448" s="449"/>
      <c r="SRP1448" s="449"/>
      <c r="SRQ1448" s="449"/>
      <c r="SRR1448" s="449"/>
      <c r="SRS1448" s="449"/>
      <c r="SRT1448" s="449"/>
      <c r="SRU1448" s="449"/>
      <c r="SRV1448" s="449"/>
      <c r="SRW1448" s="449"/>
      <c r="SRX1448" s="449"/>
      <c r="SRY1448" s="449"/>
      <c r="SRZ1448" s="449"/>
      <c r="SSA1448" s="449"/>
      <c r="SSB1448" s="449"/>
      <c r="SSC1448" s="449"/>
      <c r="SSD1448" s="449"/>
      <c r="SSE1448" s="449"/>
      <c r="SSF1448" s="449"/>
      <c r="SSG1448" s="449"/>
      <c r="SSH1448" s="449"/>
      <c r="SSI1448" s="449"/>
      <c r="SSJ1448" s="449"/>
      <c r="SSK1448" s="449"/>
      <c r="SSL1448" s="449"/>
      <c r="SSM1448" s="449"/>
      <c r="SSN1448" s="449"/>
      <c r="SSO1448" s="449"/>
      <c r="SSP1448" s="449"/>
      <c r="SSQ1448" s="449"/>
      <c r="SSR1448" s="449"/>
      <c r="SSS1448" s="449"/>
      <c r="SST1448" s="449"/>
      <c r="SSU1448" s="449"/>
      <c r="SSV1448" s="449"/>
      <c r="SSW1448" s="449"/>
      <c r="SSX1448" s="449"/>
      <c r="SSY1448" s="449"/>
      <c r="SSZ1448" s="449"/>
      <c r="STA1448" s="449"/>
      <c r="STB1448" s="449"/>
      <c r="STC1448" s="449"/>
      <c r="STD1448" s="449"/>
      <c r="STE1448" s="449"/>
      <c r="STF1448" s="449"/>
      <c r="STG1448" s="449"/>
      <c r="STH1448" s="449"/>
      <c r="STI1448" s="449"/>
      <c r="STJ1448" s="449"/>
      <c r="STK1448" s="449"/>
      <c r="STL1448" s="449"/>
      <c r="STM1448" s="449"/>
      <c r="STN1448" s="449"/>
      <c r="STO1448" s="449"/>
      <c r="STP1448" s="449"/>
      <c r="STQ1448" s="449"/>
      <c r="STR1448" s="449"/>
      <c r="STS1448" s="449"/>
      <c r="STT1448" s="449"/>
      <c r="STU1448" s="449"/>
      <c r="STV1448" s="449"/>
      <c r="STW1448" s="449"/>
      <c r="STX1448" s="449"/>
      <c r="STY1448" s="449"/>
      <c r="STZ1448" s="449"/>
      <c r="SUA1448" s="449"/>
      <c r="SUB1448" s="449"/>
      <c r="SUC1448" s="449"/>
      <c r="SUD1448" s="449"/>
      <c r="SUE1448" s="449"/>
      <c r="SUF1448" s="449"/>
      <c r="SUG1448" s="449"/>
      <c r="SUH1448" s="449"/>
      <c r="SUI1448" s="449"/>
      <c r="SUJ1448" s="449"/>
      <c r="SUK1448" s="449"/>
      <c r="SUL1448" s="449"/>
      <c r="SUM1448" s="449"/>
      <c r="SUN1448" s="449"/>
      <c r="SUO1448" s="449"/>
      <c r="SUP1448" s="449"/>
      <c r="SUQ1448" s="449"/>
      <c r="SUR1448" s="449"/>
      <c r="SUS1448" s="449"/>
      <c r="SUT1448" s="449"/>
      <c r="SUU1448" s="449"/>
      <c r="SUV1448" s="449"/>
      <c r="SUW1448" s="449"/>
      <c r="SUX1448" s="449"/>
      <c r="SUY1448" s="449"/>
      <c r="SUZ1448" s="449"/>
      <c r="SVA1448" s="449"/>
      <c r="SVB1448" s="449"/>
      <c r="SVC1448" s="449"/>
      <c r="SVD1448" s="449"/>
      <c r="SVE1448" s="449"/>
      <c r="SVF1448" s="449"/>
      <c r="SVG1448" s="449"/>
      <c r="SVH1448" s="449"/>
      <c r="SVI1448" s="449"/>
      <c r="SVJ1448" s="449"/>
      <c r="SVK1448" s="449"/>
      <c r="SVL1448" s="449"/>
      <c r="SVM1448" s="449"/>
      <c r="SVN1448" s="449"/>
      <c r="SVO1448" s="449"/>
      <c r="SVP1448" s="449"/>
      <c r="SVQ1448" s="449"/>
      <c r="SVR1448" s="449"/>
      <c r="SVS1448" s="449"/>
      <c r="SVT1448" s="449"/>
      <c r="SVU1448" s="449"/>
      <c r="SVV1448" s="449"/>
      <c r="SVW1448" s="449"/>
      <c r="SVX1448" s="449"/>
      <c r="SVY1448" s="449"/>
      <c r="SVZ1448" s="449"/>
      <c r="SWA1448" s="449"/>
      <c r="SWB1448" s="449"/>
      <c r="SWC1448" s="449"/>
      <c r="SWD1448" s="449"/>
      <c r="SWE1448" s="449"/>
      <c r="SWF1448" s="449"/>
      <c r="SWG1448" s="449"/>
      <c r="SWH1448" s="449"/>
      <c r="SWI1448" s="449"/>
      <c r="SWJ1448" s="449"/>
      <c r="SWK1448" s="449"/>
      <c r="SWL1448" s="449"/>
      <c r="SWM1448" s="449"/>
      <c r="SWN1448" s="449"/>
      <c r="SWO1448" s="449"/>
      <c r="SWP1448" s="449"/>
      <c r="SWQ1448" s="449"/>
      <c r="SWR1448" s="449"/>
      <c r="SWS1448" s="449"/>
      <c r="SWT1448" s="449"/>
      <c r="SWU1448" s="449"/>
      <c r="SWV1448" s="449"/>
      <c r="SWW1448" s="449"/>
      <c r="SWX1448" s="449"/>
      <c r="SWY1448" s="449"/>
      <c r="SWZ1448" s="449"/>
      <c r="SXA1448" s="449"/>
      <c r="SXB1448" s="449"/>
      <c r="SXC1448" s="449"/>
      <c r="SXD1448" s="449"/>
      <c r="SXE1448" s="449"/>
      <c r="SXF1448" s="449"/>
      <c r="SXG1448" s="449"/>
      <c r="SXH1448" s="449"/>
      <c r="SXI1448" s="449"/>
      <c r="SXJ1448" s="449"/>
      <c r="SXK1448" s="449"/>
      <c r="SXL1448" s="449"/>
      <c r="SXM1448" s="449"/>
      <c r="SXN1448" s="449"/>
      <c r="SXO1448" s="449"/>
      <c r="SXP1448" s="449"/>
      <c r="SXQ1448" s="449"/>
      <c r="SXR1448" s="449"/>
      <c r="SXS1448" s="449"/>
      <c r="SXT1448" s="449"/>
      <c r="SXU1448" s="449"/>
      <c r="SXV1448" s="449"/>
      <c r="SXW1448" s="449"/>
      <c r="SXX1448" s="449"/>
      <c r="SXY1448" s="449"/>
      <c r="SXZ1448" s="449"/>
      <c r="SYA1448" s="449"/>
      <c r="SYB1448" s="449"/>
      <c r="SYC1448" s="449"/>
      <c r="SYD1448" s="449"/>
      <c r="SYE1448" s="449"/>
      <c r="SYF1448" s="449"/>
      <c r="SYG1448" s="449"/>
      <c r="SYH1448" s="449"/>
      <c r="SYI1448" s="449"/>
      <c r="SYJ1448" s="449"/>
      <c r="SYK1448" s="449"/>
      <c r="SYL1448" s="449"/>
      <c r="SYM1448" s="449"/>
      <c r="SYN1448" s="449"/>
      <c r="SYO1448" s="449"/>
      <c r="SYP1448" s="449"/>
      <c r="SYQ1448" s="449"/>
      <c r="SYR1448" s="449"/>
      <c r="SYS1448" s="449"/>
      <c r="SYT1448" s="449"/>
      <c r="SYU1448" s="449"/>
      <c r="SYV1448" s="449"/>
      <c r="SYW1448" s="449"/>
      <c r="SYX1448" s="449"/>
      <c r="SYY1448" s="449"/>
      <c r="SYZ1448" s="449"/>
      <c r="SZA1448" s="449"/>
      <c r="SZB1448" s="449"/>
      <c r="SZC1448" s="449"/>
      <c r="SZD1448" s="449"/>
      <c r="SZE1448" s="449"/>
      <c r="SZF1448" s="449"/>
      <c r="SZG1448" s="449"/>
      <c r="SZH1448" s="449"/>
      <c r="SZI1448" s="449"/>
      <c r="SZJ1448" s="449"/>
      <c r="SZK1448" s="449"/>
      <c r="SZL1448" s="449"/>
      <c r="SZM1448" s="449"/>
      <c r="SZN1448" s="449"/>
      <c r="SZO1448" s="449"/>
      <c r="SZP1448" s="449"/>
      <c r="SZQ1448" s="449"/>
      <c r="SZR1448" s="449"/>
      <c r="SZS1448" s="449"/>
      <c r="SZT1448" s="449"/>
      <c r="SZU1448" s="449"/>
      <c r="SZV1448" s="449"/>
      <c r="SZW1448" s="449"/>
      <c r="SZX1448" s="449"/>
      <c r="SZY1448" s="449"/>
      <c r="SZZ1448" s="449"/>
      <c r="TAA1448" s="449"/>
      <c r="TAB1448" s="449"/>
      <c r="TAC1448" s="449"/>
      <c r="TAD1448" s="449"/>
      <c r="TAE1448" s="449"/>
      <c r="TAF1448" s="449"/>
      <c r="TAG1448" s="449"/>
      <c r="TAH1448" s="449"/>
      <c r="TAI1448" s="449"/>
      <c r="TAJ1448" s="449"/>
      <c r="TAK1448" s="449"/>
      <c r="TAL1448" s="449"/>
      <c r="TAM1448" s="449"/>
      <c r="TAN1448" s="449"/>
      <c r="TAO1448" s="449"/>
      <c r="TAP1448" s="449"/>
      <c r="TAQ1448" s="449"/>
      <c r="TAR1448" s="449"/>
      <c r="TAS1448" s="449"/>
      <c r="TAT1448" s="449"/>
      <c r="TAU1448" s="449"/>
      <c r="TAV1448" s="449"/>
      <c r="TAW1448" s="449"/>
      <c r="TAX1448" s="449"/>
      <c r="TAY1448" s="449"/>
      <c r="TAZ1448" s="449"/>
      <c r="TBA1448" s="449"/>
      <c r="TBB1448" s="449"/>
      <c r="TBC1448" s="449"/>
      <c r="TBD1448" s="449"/>
      <c r="TBE1448" s="449"/>
      <c r="TBF1448" s="449"/>
      <c r="TBG1448" s="449"/>
      <c r="TBH1448" s="449"/>
      <c r="TBI1448" s="449"/>
      <c r="TBJ1448" s="449"/>
      <c r="TBK1448" s="449"/>
      <c r="TBL1448" s="449"/>
      <c r="TBM1448" s="449"/>
      <c r="TBN1448" s="449"/>
      <c r="TBO1448" s="449"/>
      <c r="TBP1448" s="449"/>
      <c r="TBQ1448" s="449"/>
      <c r="TBR1448" s="449"/>
      <c r="TBS1448" s="449"/>
      <c r="TBT1448" s="449"/>
      <c r="TBU1448" s="449"/>
      <c r="TBV1448" s="449"/>
      <c r="TBW1448" s="449"/>
      <c r="TBX1448" s="449"/>
      <c r="TBY1448" s="449"/>
      <c r="TBZ1448" s="449"/>
      <c r="TCA1448" s="449"/>
      <c r="TCB1448" s="449"/>
      <c r="TCC1448" s="449"/>
      <c r="TCD1448" s="449"/>
      <c r="TCE1448" s="449"/>
      <c r="TCF1448" s="449"/>
      <c r="TCG1448" s="449"/>
      <c r="TCH1448" s="449"/>
      <c r="TCI1448" s="449"/>
      <c r="TCJ1448" s="449"/>
      <c r="TCK1448" s="449"/>
      <c r="TCL1448" s="449"/>
      <c r="TCM1448" s="449"/>
      <c r="TCN1448" s="449"/>
      <c r="TCO1448" s="449"/>
      <c r="TCP1448" s="449"/>
      <c r="TCQ1448" s="449"/>
      <c r="TCR1448" s="449"/>
      <c r="TCS1448" s="449"/>
      <c r="TCT1448" s="449"/>
      <c r="TCU1448" s="449"/>
      <c r="TCV1448" s="449"/>
      <c r="TCW1448" s="449"/>
      <c r="TCX1448" s="449"/>
      <c r="TCY1448" s="449"/>
      <c r="TCZ1448" s="449"/>
      <c r="TDA1448" s="449"/>
      <c r="TDB1448" s="449"/>
      <c r="TDC1448" s="449"/>
      <c r="TDD1448" s="449"/>
      <c r="TDE1448" s="449"/>
      <c r="TDF1448" s="449"/>
      <c r="TDG1448" s="449"/>
      <c r="TDH1448" s="449"/>
      <c r="TDI1448" s="449"/>
      <c r="TDJ1448" s="449"/>
      <c r="TDK1448" s="449"/>
      <c r="TDL1448" s="449"/>
      <c r="TDM1448" s="449"/>
      <c r="TDN1448" s="449"/>
      <c r="TDO1448" s="449"/>
      <c r="TDP1448" s="449"/>
      <c r="TDQ1448" s="449"/>
      <c r="TDR1448" s="449"/>
      <c r="TDS1448" s="449"/>
      <c r="TDT1448" s="449"/>
      <c r="TDU1448" s="449"/>
      <c r="TDV1448" s="449"/>
      <c r="TDW1448" s="449"/>
      <c r="TDX1448" s="449"/>
      <c r="TDY1448" s="449"/>
      <c r="TDZ1448" s="449"/>
      <c r="TEA1448" s="449"/>
      <c r="TEB1448" s="449"/>
      <c r="TEC1448" s="449"/>
      <c r="TED1448" s="449"/>
      <c r="TEE1448" s="449"/>
      <c r="TEF1448" s="449"/>
      <c r="TEG1448" s="449"/>
      <c r="TEH1448" s="449"/>
      <c r="TEI1448" s="449"/>
      <c r="TEJ1448" s="449"/>
      <c r="TEK1448" s="449"/>
      <c r="TEL1448" s="449"/>
      <c r="TEM1448" s="449"/>
      <c r="TEN1448" s="449"/>
      <c r="TEO1448" s="449"/>
      <c r="TEP1448" s="449"/>
      <c r="TEQ1448" s="449"/>
      <c r="TER1448" s="449"/>
      <c r="TES1448" s="449"/>
      <c r="TET1448" s="449"/>
      <c r="TEU1448" s="449"/>
      <c r="TEV1448" s="449"/>
      <c r="TEW1448" s="449"/>
      <c r="TEX1448" s="449"/>
      <c r="TEY1448" s="449"/>
      <c r="TEZ1448" s="449"/>
      <c r="TFA1448" s="449"/>
      <c r="TFB1448" s="449"/>
      <c r="TFC1448" s="449"/>
      <c r="TFD1448" s="449"/>
      <c r="TFE1448" s="449"/>
      <c r="TFF1448" s="449"/>
      <c r="TFG1448" s="449"/>
      <c r="TFH1448" s="449"/>
      <c r="TFI1448" s="449"/>
      <c r="TFJ1448" s="449"/>
      <c r="TFK1448" s="449"/>
      <c r="TFL1448" s="449"/>
      <c r="TFM1448" s="449"/>
      <c r="TFN1448" s="449"/>
      <c r="TFO1448" s="449"/>
      <c r="TFP1448" s="449"/>
      <c r="TFQ1448" s="449"/>
      <c r="TFR1448" s="449"/>
      <c r="TFS1448" s="449"/>
      <c r="TFT1448" s="449"/>
      <c r="TFU1448" s="449"/>
      <c r="TFV1448" s="449"/>
      <c r="TFW1448" s="449"/>
      <c r="TFX1448" s="449"/>
      <c r="TFY1448" s="449"/>
      <c r="TFZ1448" s="449"/>
      <c r="TGA1448" s="449"/>
      <c r="TGB1448" s="449"/>
      <c r="TGC1448" s="449"/>
      <c r="TGD1448" s="449"/>
      <c r="TGE1448" s="449"/>
      <c r="TGF1448" s="449"/>
      <c r="TGG1448" s="449"/>
      <c r="TGH1448" s="449"/>
      <c r="TGI1448" s="449"/>
      <c r="TGJ1448" s="449"/>
      <c r="TGK1448" s="449"/>
      <c r="TGL1448" s="449"/>
      <c r="TGM1448" s="449"/>
      <c r="TGN1448" s="449"/>
      <c r="TGO1448" s="449"/>
      <c r="TGP1448" s="449"/>
      <c r="TGQ1448" s="449"/>
      <c r="TGR1448" s="449"/>
      <c r="TGS1448" s="449"/>
      <c r="TGT1448" s="449"/>
      <c r="TGU1448" s="449"/>
      <c r="TGV1448" s="449"/>
      <c r="TGW1448" s="449"/>
      <c r="TGX1448" s="449"/>
      <c r="TGY1448" s="449"/>
      <c r="TGZ1448" s="449"/>
      <c r="THA1448" s="449"/>
      <c r="THB1448" s="449"/>
      <c r="THC1448" s="449"/>
      <c r="THD1448" s="449"/>
      <c r="THE1448" s="449"/>
      <c r="THF1448" s="449"/>
      <c r="THG1448" s="449"/>
      <c r="THH1448" s="449"/>
      <c r="THI1448" s="449"/>
      <c r="THJ1448" s="449"/>
      <c r="THK1448" s="449"/>
      <c r="THL1448" s="449"/>
      <c r="THM1448" s="449"/>
      <c r="THN1448" s="449"/>
      <c r="THO1448" s="449"/>
      <c r="THP1448" s="449"/>
      <c r="THQ1448" s="449"/>
      <c r="THR1448" s="449"/>
      <c r="THS1448" s="449"/>
      <c r="THT1448" s="449"/>
      <c r="THU1448" s="449"/>
      <c r="THV1448" s="449"/>
      <c r="THW1448" s="449"/>
      <c r="THX1448" s="449"/>
      <c r="THY1448" s="449"/>
      <c r="THZ1448" s="449"/>
      <c r="TIA1448" s="449"/>
      <c r="TIB1448" s="449"/>
      <c r="TIC1448" s="449"/>
      <c r="TID1448" s="449"/>
      <c r="TIE1448" s="449"/>
      <c r="TIF1448" s="449"/>
      <c r="TIG1448" s="449"/>
      <c r="TIH1448" s="449"/>
      <c r="TII1448" s="449"/>
      <c r="TIJ1448" s="449"/>
      <c r="TIK1448" s="449"/>
      <c r="TIL1448" s="449"/>
      <c r="TIM1448" s="449"/>
      <c r="TIN1448" s="449"/>
      <c r="TIO1448" s="449"/>
      <c r="TIP1448" s="449"/>
      <c r="TIQ1448" s="449"/>
      <c r="TIR1448" s="449"/>
      <c r="TIS1448" s="449"/>
      <c r="TIT1448" s="449"/>
      <c r="TIU1448" s="449"/>
      <c r="TIV1448" s="449"/>
      <c r="TIW1448" s="449"/>
      <c r="TIX1448" s="449"/>
      <c r="TIY1448" s="449"/>
      <c r="TIZ1448" s="449"/>
      <c r="TJA1448" s="449"/>
      <c r="TJB1448" s="449"/>
      <c r="TJC1448" s="449"/>
      <c r="TJD1448" s="449"/>
      <c r="TJE1448" s="449"/>
      <c r="TJF1448" s="449"/>
      <c r="TJG1448" s="449"/>
      <c r="TJH1448" s="449"/>
      <c r="TJI1448" s="449"/>
      <c r="TJJ1448" s="449"/>
      <c r="TJK1448" s="449"/>
      <c r="TJL1448" s="449"/>
      <c r="TJM1448" s="449"/>
      <c r="TJN1448" s="449"/>
      <c r="TJO1448" s="449"/>
      <c r="TJP1448" s="449"/>
      <c r="TJQ1448" s="449"/>
      <c r="TJR1448" s="449"/>
      <c r="TJS1448" s="449"/>
      <c r="TJT1448" s="449"/>
      <c r="TJU1448" s="449"/>
      <c r="TJV1448" s="449"/>
      <c r="TJW1448" s="449"/>
      <c r="TJX1448" s="449"/>
      <c r="TJY1448" s="449"/>
      <c r="TJZ1448" s="449"/>
      <c r="TKA1448" s="449"/>
      <c r="TKB1448" s="449"/>
      <c r="TKC1448" s="449"/>
      <c r="TKD1448" s="449"/>
      <c r="TKE1448" s="449"/>
      <c r="TKF1448" s="449"/>
      <c r="TKG1448" s="449"/>
      <c r="TKH1448" s="449"/>
      <c r="TKI1448" s="449"/>
      <c r="TKJ1448" s="449"/>
      <c r="TKK1448" s="449"/>
      <c r="TKL1448" s="449"/>
      <c r="TKM1448" s="449"/>
      <c r="TKN1448" s="449"/>
      <c r="TKO1448" s="449"/>
      <c r="TKP1448" s="449"/>
      <c r="TKQ1448" s="449"/>
      <c r="TKR1448" s="449"/>
      <c r="TKS1448" s="449"/>
      <c r="TKT1448" s="449"/>
      <c r="TKU1448" s="449"/>
      <c r="TKV1448" s="449"/>
      <c r="TKW1448" s="449"/>
      <c r="TKX1448" s="449"/>
      <c r="TKY1448" s="449"/>
      <c r="TKZ1448" s="449"/>
      <c r="TLA1448" s="449"/>
      <c r="TLB1448" s="449"/>
      <c r="TLC1448" s="449"/>
      <c r="TLD1448" s="449"/>
      <c r="TLE1448" s="449"/>
      <c r="TLF1448" s="449"/>
      <c r="TLG1448" s="449"/>
      <c r="TLH1448" s="449"/>
      <c r="TLI1448" s="449"/>
      <c r="TLJ1448" s="449"/>
      <c r="TLK1448" s="449"/>
      <c r="TLL1448" s="449"/>
      <c r="TLM1448" s="449"/>
      <c r="TLN1448" s="449"/>
      <c r="TLO1448" s="449"/>
      <c r="TLP1448" s="449"/>
      <c r="TLQ1448" s="449"/>
      <c r="TLR1448" s="449"/>
      <c r="TLS1448" s="449"/>
      <c r="TLT1448" s="449"/>
      <c r="TLU1448" s="449"/>
      <c r="TLV1448" s="449"/>
      <c r="TLW1448" s="449"/>
      <c r="TLX1448" s="449"/>
      <c r="TLY1448" s="449"/>
      <c r="TLZ1448" s="449"/>
      <c r="TMA1448" s="449"/>
      <c r="TMB1448" s="449"/>
      <c r="TMC1448" s="449"/>
      <c r="TMD1448" s="449"/>
      <c r="TME1448" s="449"/>
      <c r="TMF1448" s="449"/>
      <c r="TMG1448" s="449"/>
      <c r="TMH1448" s="449"/>
      <c r="TMI1448" s="449"/>
      <c r="TMJ1448" s="449"/>
      <c r="TMK1448" s="449"/>
      <c r="TML1448" s="449"/>
      <c r="TMM1448" s="449"/>
      <c r="TMN1448" s="449"/>
      <c r="TMO1448" s="449"/>
      <c r="TMP1448" s="449"/>
      <c r="TMQ1448" s="449"/>
      <c r="TMR1448" s="449"/>
      <c r="TMS1448" s="449"/>
      <c r="TMT1448" s="449"/>
      <c r="TMU1448" s="449"/>
      <c r="TMV1448" s="449"/>
      <c r="TMW1448" s="449"/>
      <c r="TMX1448" s="449"/>
      <c r="TMY1448" s="449"/>
      <c r="TMZ1448" s="449"/>
      <c r="TNA1448" s="449"/>
      <c r="TNB1448" s="449"/>
      <c r="TNC1448" s="449"/>
      <c r="TND1448" s="449"/>
      <c r="TNE1448" s="449"/>
      <c r="TNF1448" s="449"/>
      <c r="TNG1448" s="449"/>
      <c r="TNH1448" s="449"/>
      <c r="TNI1448" s="449"/>
      <c r="TNJ1448" s="449"/>
      <c r="TNK1448" s="449"/>
      <c r="TNL1448" s="449"/>
      <c r="TNM1448" s="449"/>
      <c r="TNN1448" s="449"/>
      <c r="TNO1448" s="449"/>
      <c r="TNP1448" s="449"/>
      <c r="TNQ1448" s="449"/>
      <c r="TNR1448" s="449"/>
      <c r="TNS1448" s="449"/>
      <c r="TNT1448" s="449"/>
      <c r="TNU1448" s="449"/>
      <c r="TNV1448" s="449"/>
      <c r="TNW1448" s="449"/>
      <c r="TNX1448" s="449"/>
      <c r="TNY1448" s="449"/>
      <c r="TNZ1448" s="449"/>
      <c r="TOA1448" s="449"/>
      <c r="TOB1448" s="449"/>
      <c r="TOC1448" s="449"/>
      <c r="TOD1448" s="449"/>
      <c r="TOE1448" s="449"/>
      <c r="TOF1448" s="449"/>
      <c r="TOG1448" s="449"/>
      <c r="TOH1448" s="449"/>
      <c r="TOI1448" s="449"/>
      <c r="TOJ1448" s="449"/>
      <c r="TOK1448" s="449"/>
      <c r="TOL1448" s="449"/>
      <c r="TOM1448" s="449"/>
      <c r="TON1448" s="449"/>
      <c r="TOO1448" s="449"/>
      <c r="TOP1448" s="449"/>
      <c r="TOQ1448" s="449"/>
      <c r="TOR1448" s="449"/>
      <c r="TOS1448" s="449"/>
      <c r="TOT1448" s="449"/>
      <c r="TOU1448" s="449"/>
      <c r="TOV1448" s="449"/>
      <c r="TOW1448" s="449"/>
      <c r="TOX1448" s="449"/>
      <c r="TOY1448" s="449"/>
      <c r="TOZ1448" s="449"/>
      <c r="TPA1448" s="449"/>
      <c r="TPB1448" s="449"/>
      <c r="TPC1448" s="449"/>
      <c r="TPD1448" s="449"/>
      <c r="TPE1448" s="449"/>
      <c r="TPF1448" s="449"/>
      <c r="TPG1448" s="449"/>
      <c r="TPH1448" s="449"/>
      <c r="TPI1448" s="449"/>
      <c r="TPJ1448" s="449"/>
      <c r="TPK1448" s="449"/>
      <c r="TPL1448" s="449"/>
      <c r="TPM1448" s="449"/>
      <c r="TPN1448" s="449"/>
      <c r="TPO1448" s="449"/>
      <c r="TPP1448" s="449"/>
      <c r="TPQ1448" s="449"/>
      <c r="TPR1448" s="449"/>
      <c r="TPS1448" s="449"/>
      <c r="TPT1448" s="449"/>
      <c r="TPU1448" s="449"/>
      <c r="TPV1448" s="449"/>
      <c r="TPW1448" s="449"/>
      <c r="TPX1448" s="449"/>
      <c r="TPY1448" s="449"/>
      <c r="TPZ1448" s="449"/>
      <c r="TQA1448" s="449"/>
      <c r="TQB1448" s="449"/>
      <c r="TQC1448" s="449"/>
      <c r="TQD1448" s="449"/>
      <c r="TQE1448" s="449"/>
      <c r="TQF1448" s="449"/>
      <c r="TQG1448" s="449"/>
      <c r="TQH1448" s="449"/>
      <c r="TQI1448" s="449"/>
      <c r="TQJ1448" s="449"/>
      <c r="TQK1448" s="449"/>
      <c r="TQL1448" s="449"/>
      <c r="TQM1448" s="449"/>
      <c r="TQN1448" s="449"/>
      <c r="TQO1448" s="449"/>
      <c r="TQP1448" s="449"/>
      <c r="TQQ1448" s="449"/>
      <c r="TQR1448" s="449"/>
      <c r="TQS1448" s="449"/>
      <c r="TQT1448" s="449"/>
      <c r="TQU1448" s="449"/>
      <c r="TQV1448" s="449"/>
      <c r="TQW1448" s="449"/>
      <c r="TQX1448" s="449"/>
      <c r="TQY1448" s="449"/>
      <c r="TQZ1448" s="449"/>
      <c r="TRA1448" s="449"/>
      <c r="TRB1448" s="449"/>
      <c r="TRC1448" s="449"/>
      <c r="TRD1448" s="449"/>
      <c r="TRE1448" s="449"/>
      <c r="TRF1448" s="449"/>
      <c r="TRG1448" s="449"/>
      <c r="TRH1448" s="449"/>
      <c r="TRI1448" s="449"/>
      <c r="TRJ1448" s="449"/>
      <c r="TRK1448" s="449"/>
      <c r="TRL1448" s="449"/>
      <c r="TRM1448" s="449"/>
      <c r="TRN1448" s="449"/>
      <c r="TRO1448" s="449"/>
      <c r="TRP1448" s="449"/>
      <c r="TRQ1448" s="449"/>
      <c r="TRR1448" s="449"/>
      <c r="TRS1448" s="449"/>
      <c r="TRT1448" s="449"/>
      <c r="TRU1448" s="449"/>
      <c r="TRV1448" s="449"/>
      <c r="TRW1448" s="449"/>
      <c r="TRX1448" s="449"/>
      <c r="TRY1448" s="449"/>
      <c r="TRZ1448" s="449"/>
      <c r="TSA1448" s="449"/>
      <c r="TSB1448" s="449"/>
      <c r="TSC1448" s="449"/>
      <c r="TSD1448" s="449"/>
      <c r="TSE1448" s="449"/>
      <c r="TSF1448" s="449"/>
      <c r="TSG1448" s="449"/>
      <c r="TSH1448" s="449"/>
      <c r="TSI1448" s="449"/>
      <c r="TSJ1448" s="449"/>
      <c r="TSK1448" s="449"/>
      <c r="TSL1448" s="449"/>
      <c r="TSM1448" s="449"/>
      <c r="TSN1448" s="449"/>
      <c r="TSO1448" s="449"/>
      <c r="TSP1448" s="449"/>
      <c r="TSQ1448" s="449"/>
      <c r="TSR1448" s="449"/>
      <c r="TSS1448" s="449"/>
      <c r="TST1448" s="449"/>
      <c r="TSU1448" s="449"/>
      <c r="TSV1448" s="449"/>
      <c r="TSW1448" s="449"/>
      <c r="TSX1448" s="449"/>
      <c r="TSY1448" s="449"/>
      <c r="TSZ1448" s="449"/>
      <c r="TTA1448" s="449"/>
      <c r="TTB1448" s="449"/>
      <c r="TTC1448" s="449"/>
      <c r="TTD1448" s="449"/>
      <c r="TTE1448" s="449"/>
      <c r="TTF1448" s="449"/>
      <c r="TTG1448" s="449"/>
      <c r="TTH1448" s="449"/>
      <c r="TTI1448" s="449"/>
      <c r="TTJ1448" s="449"/>
      <c r="TTK1448" s="449"/>
      <c r="TTL1448" s="449"/>
      <c r="TTM1448" s="449"/>
      <c r="TTN1448" s="449"/>
      <c r="TTO1448" s="449"/>
      <c r="TTP1448" s="449"/>
      <c r="TTQ1448" s="449"/>
      <c r="TTR1448" s="449"/>
      <c r="TTS1448" s="449"/>
      <c r="TTT1448" s="449"/>
      <c r="TTU1448" s="449"/>
      <c r="TTV1448" s="449"/>
      <c r="TTW1448" s="449"/>
      <c r="TTX1448" s="449"/>
      <c r="TTY1448" s="449"/>
      <c r="TTZ1448" s="449"/>
      <c r="TUA1448" s="449"/>
      <c r="TUB1448" s="449"/>
      <c r="TUC1448" s="449"/>
      <c r="TUD1448" s="449"/>
      <c r="TUE1448" s="449"/>
      <c r="TUF1448" s="449"/>
      <c r="TUG1448" s="449"/>
      <c r="TUH1448" s="449"/>
      <c r="TUI1448" s="449"/>
      <c r="TUJ1448" s="449"/>
      <c r="TUK1448" s="449"/>
      <c r="TUL1448" s="449"/>
      <c r="TUM1448" s="449"/>
      <c r="TUN1448" s="449"/>
      <c r="TUO1448" s="449"/>
      <c r="TUP1448" s="449"/>
      <c r="TUQ1448" s="449"/>
      <c r="TUR1448" s="449"/>
      <c r="TUS1448" s="449"/>
      <c r="TUT1448" s="449"/>
      <c r="TUU1448" s="449"/>
      <c r="TUV1448" s="449"/>
      <c r="TUW1448" s="449"/>
      <c r="TUX1448" s="449"/>
      <c r="TUY1448" s="449"/>
      <c r="TUZ1448" s="449"/>
      <c r="TVA1448" s="449"/>
      <c r="TVB1448" s="449"/>
      <c r="TVC1448" s="449"/>
      <c r="TVD1448" s="449"/>
      <c r="TVE1448" s="449"/>
      <c r="TVF1448" s="449"/>
      <c r="TVG1448" s="449"/>
      <c r="TVH1448" s="449"/>
      <c r="TVI1448" s="449"/>
      <c r="TVJ1448" s="449"/>
      <c r="TVK1448" s="449"/>
      <c r="TVL1448" s="449"/>
      <c r="TVM1448" s="449"/>
      <c r="TVN1448" s="449"/>
      <c r="TVO1448" s="449"/>
      <c r="TVP1448" s="449"/>
      <c r="TVQ1448" s="449"/>
      <c r="TVR1448" s="449"/>
      <c r="TVS1448" s="449"/>
      <c r="TVT1448" s="449"/>
      <c r="TVU1448" s="449"/>
      <c r="TVV1448" s="449"/>
      <c r="TVW1448" s="449"/>
      <c r="TVX1448" s="449"/>
      <c r="TVY1448" s="449"/>
      <c r="TVZ1448" s="449"/>
      <c r="TWA1448" s="449"/>
      <c r="TWB1448" s="449"/>
      <c r="TWC1448" s="449"/>
      <c r="TWD1448" s="449"/>
      <c r="TWE1448" s="449"/>
      <c r="TWF1448" s="449"/>
      <c r="TWG1448" s="449"/>
      <c r="TWH1448" s="449"/>
      <c r="TWI1448" s="449"/>
      <c r="TWJ1448" s="449"/>
      <c r="TWK1448" s="449"/>
      <c r="TWL1448" s="449"/>
      <c r="TWM1448" s="449"/>
      <c r="TWN1448" s="449"/>
      <c r="TWO1448" s="449"/>
      <c r="TWP1448" s="449"/>
      <c r="TWQ1448" s="449"/>
      <c r="TWR1448" s="449"/>
      <c r="TWS1448" s="449"/>
      <c r="TWT1448" s="449"/>
      <c r="TWU1448" s="449"/>
      <c r="TWV1448" s="449"/>
      <c r="TWW1448" s="449"/>
      <c r="TWX1448" s="449"/>
      <c r="TWY1448" s="449"/>
      <c r="TWZ1448" s="449"/>
      <c r="TXA1448" s="449"/>
      <c r="TXB1448" s="449"/>
      <c r="TXC1448" s="449"/>
      <c r="TXD1448" s="449"/>
      <c r="TXE1448" s="449"/>
      <c r="TXF1448" s="449"/>
      <c r="TXG1448" s="449"/>
      <c r="TXH1448" s="449"/>
      <c r="TXI1448" s="449"/>
      <c r="TXJ1448" s="449"/>
      <c r="TXK1448" s="449"/>
      <c r="TXL1448" s="449"/>
      <c r="TXM1448" s="449"/>
      <c r="TXN1448" s="449"/>
      <c r="TXO1448" s="449"/>
      <c r="TXP1448" s="449"/>
      <c r="TXQ1448" s="449"/>
      <c r="TXR1448" s="449"/>
      <c r="TXS1448" s="449"/>
      <c r="TXT1448" s="449"/>
      <c r="TXU1448" s="449"/>
      <c r="TXV1448" s="449"/>
      <c r="TXW1448" s="449"/>
      <c r="TXX1448" s="449"/>
      <c r="TXY1448" s="449"/>
      <c r="TXZ1448" s="449"/>
      <c r="TYA1448" s="449"/>
      <c r="TYB1448" s="449"/>
      <c r="TYC1448" s="449"/>
      <c r="TYD1448" s="449"/>
      <c r="TYE1448" s="449"/>
      <c r="TYF1448" s="449"/>
      <c r="TYG1448" s="449"/>
      <c r="TYH1448" s="449"/>
      <c r="TYI1448" s="449"/>
      <c r="TYJ1448" s="449"/>
      <c r="TYK1448" s="449"/>
      <c r="TYL1448" s="449"/>
      <c r="TYM1448" s="449"/>
      <c r="TYN1448" s="449"/>
      <c r="TYO1448" s="449"/>
      <c r="TYP1448" s="449"/>
      <c r="TYQ1448" s="449"/>
      <c r="TYR1448" s="449"/>
      <c r="TYS1448" s="449"/>
      <c r="TYT1448" s="449"/>
      <c r="TYU1448" s="449"/>
      <c r="TYV1448" s="449"/>
      <c r="TYW1448" s="449"/>
      <c r="TYX1448" s="449"/>
      <c r="TYY1448" s="449"/>
      <c r="TYZ1448" s="449"/>
      <c r="TZA1448" s="449"/>
      <c r="TZB1448" s="449"/>
      <c r="TZC1448" s="449"/>
      <c r="TZD1448" s="449"/>
      <c r="TZE1448" s="449"/>
      <c r="TZF1448" s="449"/>
      <c r="TZG1448" s="449"/>
      <c r="TZH1448" s="449"/>
      <c r="TZI1448" s="449"/>
      <c r="TZJ1448" s="449"/>
      <c r="TZK1448" s="449"/>
      <c r="TZL1448" s="449"/>
      <c r="TZM1448" s="449"/>
      <c r="TZN1448" s="449"/>
      <c r="TZO1448" s="449"/>
      <c r="TZP1448" s="449"/>
      <c r="TZQ1448" s="449"/>
      <c r="TZR1448" s="449"/>
      <c r="TZS1448" s="449"/>
      <c r="TZT1448" s="449"/>
      <c r="TZU1448" s="449"/>
      <c r="TZV1448" s="449"/>
      <c r="TZW1448" s="449"/>
      <c r="TZX1448" s="449"/>
      <c r="TZY1448" s="449"/>
      <c r="TZZ1448" s="449"/>
      <c r="UAA1448" s="449"/>
      <c r="UAB1448" s="449"/>
      <c r="UAC1448" s="449"/>
      <c r="UAD1448" s="449"/>
      <c r="UAE1448" s="449"/>
      <c r="UAF1448" s="449"/>
      <c r="UAG1448" s="449"/>
      <c r="UAH1448" s="449"/>
      <c r="UAI1448" s="449"/>
      <c r="UAJ1448" s="449"/>
      <c r="UAK1448" s="449"/>
      <c r="UAL1448" s="449"/>
      <c r="UAM1448" s="449"/>
      <c r="UAN1448" s="449"/>
      <c r="UAO1448" s="449"/>
      <c r="UAP1448" s="449"/>
      <c r="UAQ1448" s="449"/>
      <c r="UAR1448" s="449"/>
      <c r="UAS1448" s="449"/>
      <c r="UAT1448" s="449"/>
      <c r="UAU1448" s="449"/>
      <c r="UAV1448" s="449"/>
      <c r="UAW1448" s="449"/>
      <c r="UAX1448" s="449"/>
      <c r="UAY1448" s="449"/>
      <c r="UAZ1448" s="449"/>
      <c r="UBA1448" s="449"/>
      <c r="UBB1448" s="449"/>
      <c r="UBC1448" s="449"/>
      <c r="UBD1448" s="449"/>
      <c r="UBE1448" s="449"/>
      <c r="UBF1448" s="449"/>
      <c r="UBG1448" s="449"/>
      <c r="UBH1448" s="449"/>
      <c r="UBI1448" s="449"/>
      <c r="UBJ1448" s="449"/>
      <c r="UBK1448" s="449"/>
      <c r="UBL1448" s="449"/>
      <c r="UBM1448" s="449"/>
      <c r="UBN1448" s="449"/>
      <c r="UBO1448" s="449"/>
      <c r="UBP1448" s="449"/>
      <c r="UBQ1448" s="449"/>
      <c r="UBR1448" s="449"/>
      <c r="UBS1448" s="449"/>
      <c r="UBT1448" s="449"/>
      <c r="UBU1448" s="449"/>
      <c r="UBV1448" s="449"/>
      <c r="UBW1448" s="449"/>
      <c r="UBX1448" s="449"/>
      <c r="UBY1448" s="449"/>
      <c r="UBZ1448" s="449"/>
      <c r="UCA1448" s="449"/>
      <c r="UCB1448" s="449"/>
      <c r="UCC1448" s="449"/>
      <c r="UCD1448" s="449"/>
      <c r="UCE1448" s="449"/>
      <c r="UCF1448" s="449"/>
      <c r="UCG1448" s="449"/>
      <c r="UCH1448" s="449"/>
      <c r="UCI1448" s="449"/>
      <c r="UCJ1448" s="449"/>
      <c r="UCK1448" s="449"/>
      <c r="UCL1448" s="449"/>
      <c r="UCM1448" s="449"/>
      <c r="UCN1448" s="449"/>
      <c r="UCO1448" s="449"/>
      <c r="UCP1448" s="449"/>
      <c r="UCQ1448" s="449"/>
      <c r="UCR1448" s="449"/>
      <c r="UCS1448" s="449"/>
      <c r="UCT1448" s="449"/>
      <c r="UCU1448" s="449"/>
      <c r="UCV1448" s="449"/>
      <c r="UCW1448" s="449"/>
      <c r="UCX1448" s="449"/>
      <c r="UCY1448" s="449"/>
      <c r="UCZ1448" s="449"/>
      <c r="UDA1448" s="449"/>
      <c r="UDB1448" s="449"/>
      <c r="UDC1448" s="449"/>
      <c r="UDD1448" s="449"/>
      <c r="UDE1448" s="449"/>
      <c r="UDF1448" s="449"/>
      <c r="UDG1448" s="449"/>
      <c r="UDH1448" s="449"/>
      <c r="UDI1448" s="449"/>
      <c r="UDJ1448" s="449"/>
      <c r="UDK1448" s="449"/>
      <c r="UDL1448" s="449"/>
      <c r="UDM1448" s="449"/>
      <c r="UDN1448" s="449"/>
      <c r="UDO1448" s="449"/>
      <c r="UDP1448" s="449"/>
      <c r="UDQ1448" s="449"/>
      <c r="UDR1448" s="449"/>
      <c r="UDS1448" s="449"/>
      <c r="UDT1448" s="449"/>
      <c r="UDU1448" s="449"/>
      <c r="UDV1448" s="449"/>
      <c r="UDW1448" s="449"/>
      <c r="UDX1448" s="449"/>
      <c r="UDY1448" s="449"/>
      <c r="UDZ1448" s="449"/>
      <c r="UEA1448" s="449"/>
      <c r="UEB1448" s="449"/>
      <c r="UEC1448" s="449"/>
      <c r="UED1448" s="449"/>
      <c r="UEE1448" s="449"/>
      <c r="UEF1448" s="449"/>
      <c r="UEG1448" s="449"/>
      <c r="UEH1448" s="449"/>
      <c r="UEI1448" s="449"/>
      <c r="UEJ1448" s="449"/>
      <c r="UEK1448" s="449"/>
      <c r="UEL1448" s="449"/>
      <c r="UEM1448" s="449"/>
      <c r="UEN1448" s="449"/>
      <c r="UEO1448" s="449"/>
      <c r="UEP1448" s="449"/>
      <c r="UEQ1448" s="449"/>
      <c r="UER1448" s="449"/>
      <c r="UES1448" s="449"/>
      <c r="UET1448" s="449"/>
      <c r="UEU1448" s="449"/>
      <c r="UEV1448" s="449"/>
      <c r="UEW1448" s="449"/>
      <c r="UEX1448" s="449"/>
      <c r="UEY1448" s="449"/>
      <c r="UEZ1448" s="449"/>
      <c r="UFA1448" s="449"/>
      <c r="UFB1448" s="449"/>
      <c r="UFC1448" s="449"/>
      <c r="UFD1448" s="449"/>
      <c r="UFE1448" s="449"/>
      <c r="UFF1448" s="449"/>
      <c r="UFG1448" s="449"/>
      <c r="UFH1448" s="449"/>
      <c r="UFI1448" s="449"/>
      <c r="UFJ1448" s="449"/>
      <c r="UFK1448" s="449"/>
      <c r="UFL1448" s="449"/>
      <c r="UFM1448" s="449"/>
      <c r="UFN1448" s="449"/>
      <c r="UFO1448" s="449"/>
      <c r="UFP1448" s="449"/>
      <c r="UFQ1448" s="449"/>
      <c r="UFR1448" s="449"/>
      <c r="UFS1448" s="449"/>
      <c r="UFT1448" s="449"/>
      <c r="UFU1448" s="449"/>
      <c r="UFV1448" s="449"/>
      <c r="UFW1448" s="449"/>
      <c r="UFX1448" s="449"/>
      <c r="UFY1448" s="449"/>
      <c r="UFZ1448" s="449"/>
      <c r="UGA1448" s="449"/>
      <c r="UGB1448" s="449"/>
      <c r="UGC1448" s="449"/>
      <c r="UGD1448" s="449"/>
      <c r="UGE1448" s="449"/>
      <c r="UGF1448" s="449"/>
      <c r="UGG1448" s="449"/>
      <c r="UGH1448" s="449"/>
      <c r="UGI1448" s="449"/>
      <c r="UGJ1448" s="449"/>
      <c r="UGK1448" s="449"/>
      <c r="UGL1448" s="449"/>
      <c r="UGM1448" s="449"/>
      <c r="UGN1448" s="449"/>
      <c r="UGO1448" s="449"/>
      <c r="UGP1448" s="449"/>
      <c r="UGQ1448" s="449"/>
      <c r="UGR1448" s="449"/>
      <c r="UGS1448" s="449"/>
      <c r="UGT1448" s="449"/>
      <c r="UGU1448" s="449"/>
      <c r="UGV1448" s="449"/>
      <c r="UGW1448" s="449"/>
      <c r="UGX1448" s="449"/>
      <c r="UGY1448" s="449"/>
      <c r="UGZ1448" s="449"/>
      <c r="UHA1448" s="449"/>
      <c r="UHB1448" s="449"/>
      <c r="UHC1448" s="449"/>
      <c r="UHD1448" s="449"/>
      <c r="UHE1448" s="449"/>
      <c r="UHF1448" s="449"/>
      <c r="UHG1448" s="449"/>
      <c r="UHH1448" s="449"/>
      <c r="UHI1448" s="449"/>
      <c r="UHJ1448" s="449"/>
      <c r="UHK1448" s="449"/>
      <c r="UHL1448" s="449"/>
      <c r="UHM1448" s="449"/>
      <c r="UHN1448" s="449"/>
      <c r="UHO1448" s="449"/>
      <c r="UHP1448" s="449"/>
      <c r="UHQ1448" s="449"/>
      <c r="UHR1448" s="449"/>
      <c r="UHS1448" s="449"/>
      <c r="UHT1448" s="449"/>
      <c r="UHU1448" s="449"/>
      <c r="UHV1448" s="449"/>
      <c r="UHW1448" s="449"/>
      <c r="UHX1448" s="449"/>
      <c r="UHY1448" s="449"/>
      <c r="UHZ1448" s="449"/>
      <c r="UIA1448" s="449"/>
      <c r="UIB1448" s="449"/>
      <c r="UIC1448" s="449"/>
      <c r="UID1448" s="449"/>
      <c r="UIE1448" s="449"/>
      <c r="UIF1448" s="449"/>
      <c r="UIG1448" s="449"/>
      <c r="UIH1448" s="449"/>
      <c r="UII1448" s="449"/>
      <c r="UIJ1448" s="449"/>
      <c r="UIK1448" s="449"/>
      <c r="UIL1448" s="449"/>
      <c r="UIM1448" s="449"/>
      <c r="UIN1448" s="449"/>
      <c r="UIO1448" s="449"/>
      <c r="UIP1448" s="449"/>
      <c r="UIQ1448" s="449"/>
      <c r="UIR1448" s="449"/>
      <c r="UIS1448" s="449"/>
      <c r="UIT1448" s="449"/>
      <c r="UIU1448" s="449"/>
      <c r="UIV1448" s="449"/>
      <c r="UIW1448" s="449"/>
      <c r="UIX1448" s="449"/>
      <c r="UIY1448" s="449"/>
      <c r="UIZ1448" s="449"/>
      <c r="UJA1448" s="449"/>
      <c r="UJB1448" s="449"/>
      <c r="UJC1448" s="449"/>
      <c r="UJD1448" s="449"/>
      <c r="UJE1448" s="449"/>
      <c r="UJF1448" s="449"/>
      <c r="UJG1448" s="449"/>
      <c r="UJH1448" s="449"/>
      <c r="UJI1448" s="449"/>
      <c r="UJJ1448" s="449"/>
      <c r="UJK1448" s="449"/>
      <c r="UJL1448" s="449"/>
      <c r="UJM1448" s="449"/>
      <c r="UJN1448" s="449"/>
      <c r="UJO1448" s="449"/>
      <c r="UJP1448" s="449"/>
      <c r="UJQ1448" s="449"/>
      <c r="UJR1448" s="449"/>
      <c r="UJS1448" s="449"/>
      <c r="UJT1448" s="449"/>
      <c r="UJU1448" s="449"/>
      <c r="UJV1448" s="449"/>
      <c r="UJW1448" s="449"/>
      <c r="UJX1448" s="449"/>
      <c r="UJY1448" s="449"/>
      <c r="UJZ1448" s="449"/>
      <c r="UKA1448" s="449"/>
      <c r="UKB1448" s="449"/>
      <c r="UKC1448" s="449"/>
      <c r="UKD1448" s="449"/>
      <c r="UKE1448" s="449"/>
      <c r="UKF1448" s="449"/>
      <c r="UKG1448" s="449"/>
      <c r="UKH1448" s="449"/>
      <c r="UKI1448" s="449"/>
      <c r="UKJ1448" s="449"/>
      <c r="UKK1448" s="449"/>
      <c r="UKL1448" s="449"/>
      <c r="UKM1448" s="449"/>
      <c r="UKN1448" s="449"/>
      <c r="UKO1448" s="449"/>
      <c r="UKP1448" s="449"/>
      <c r="UKQ1448" s="449"/>
      <c r="UKR1448" s="449"/>
      <c r="UKS1448" s="449"/>
      <c r="UKT1448" s="449"/>
      <c r="UKU1448" s="449"/>
      <c r="UKV1448" s="449"/>
      <c r="UKW1448" s="449"/>
      <c r="UKX1448" s="449"/>
      <c r="UKY1448" s="449"/>
      <c r="UKZ1448" s="449"/>
      <c r="ULA1448" s="449"/>
      <c r="ULB1448" s="449"/>
      <c r="ULC1448" s="449"/>
      <c r="ULD1448" s="449"/>
      <c r="ULE1448" s="449"/>
      <c r="ULF1448" s="449"/>
      <c r="ULG1448" s="449"/>
      <c r="ULH1448" s="449"/>
      <c r="ULI1448" s="449"/>
      <c r="ULJ1448" s="449"/>
      <c r="ULK1448" s="449"/>
      <c r="ULL1448" s="449"/>
      <c r="ULM1448" s="449"/>
      <c r="ULN1448" s="449"/>
      <c r="ULO1448" s="449"/>
      <c r="ULP1448" s="449"/>
      <c r="ULQ1448" s="449"/>
      <c r="ULR1448" s="449"/>
      <c r="ULS1448" s="449"/>
      <c r="ULT1448" s="449"/>
      <c r="ULU1448" s="449"/>
      <c r="ULV1448" s="449"/>
      <c r="ULW1448" s="449"/>
      <c r="ULX1448" s="449"/>
      <c r="ULY1448" s="449"/>
      <c r="ULZ1448" s="449"/>
      <c r="UMA1448" s="449"/>
      <c r="UMB1448" s="449"/>
      <c r="UMC1448" s="449"/>
      <c r="UMD1448" s="449"/>
      <c r="UME1448" s="449"/>
      <c r="UMF1448" s="449"/>
      <c r="UMG1448" s="449"/>
      <c r="UMH1448" s="449"/>
      <c r="UMI1448" s="449"/>
      <c r="UMJ1448" s="449"/>
      <c r="UMK1448" s="449"/>
      <c r="UML1448" s="449"/>
      <c r="UMM1448" s="449"/>
      <c r="UMN1448" s="449"/>
      <c r="UMO1448" s="449"/>
      <c r="UMP1448" s="449"/>
      <c r="UMQ1448" s="449"/>
      <c r="UMR1448" s="449"/>
      <c r="UMS1448" s="449"/>
      <c r="UMT1448" s="449"/>
      <c r="UMU1448" s="449"/>
      <c r="UMV1448" s="449"/>
      <c r="UMW1448" s="449"/>
      <c r="UMX1448" s="449"/>
      <c r="UMY1448" s="449"/>
      <c r="UMZ1448" s="449"/>
      <c r="UNA1448" s="449"/>
      <c r="UNB1448" s="449"/>
      <c r="UNC1448" s="449"/>
      <c r="UND1448" s="449"/>
      <c r="UNE1448" s="449"/>
      <c r="UNF1448" s="449"/>
      <c r="UNG1448" s="449"/>
      <c r="UNH1448" s="449"/>
      <c r="UNI1448" s="449"/>
      <c r="UNJ1448" s="449"/>
      <c r="UNK1448" s="449"/>
      <c r="UNL1448" s="449"/>
      <c r="UNM1448" s="449"/>
      <c r="UNN1448" s="449"/>
      <c r="UNO1448" s="449"/>
      <c r="UNP1448" s="449"/>
      <c r="UNQ1448" s="449"/>
      <c r="UNR1448" s="449"/>
      <c r="UNS1448" s="449"/>
      <c r="UNT1448" s="449"/>
      <c r="UNU1448" s="449"/>
      <c r="UNV1448" s="449"/>
      <c r="UNW1448" s="449"/>
      <c r="UNX1448" s="449"/>
      <c r="UNY1448" s="449"/>
      <c r="UNZ1448" s="449"/>
      <c r="UOA1448" s="449"/>
      <c r="UOB1448" s="449"/>
      <c r="UOC1448" s="449"/>
      <c r="UOD1448" s="449"/>
      <c r="UOE1448" s="449"/>
      <c r="UOF1448" s="449"/>
      <c r="UOG1448" s="449"/>
      <c r="UOH1448" s="449"/>
      <c r="UOI1448" s="449"/>
      <c r="UOJ1448" s="449"/>
      <c r="UOK1448" s="449"/>
      <c r="UOL1448" s="449"/>
      <c r="UOM1448" s="449"/>
      <c r="UON1448" s="449"/>
      <c r="UOO1448" s="449"/>
      <c r="UOP1448" s="449"/>
      <c r="UOQ1448" s="449"/>
      <c r="UOR1448" s="449"/>
      <c r="UOS1448" s="449"/>
      <c r="UOT1448" s="449"/>
      <c r="UOU1448" s="449"/>
      <c r="UOV1448" s="449"/>
      <c r="UOW1448" s="449"/>
      <c r="UOX1448" s="449"/>
      <c r="UOY1448" s="449"/>
      <c r="UOZ1448" s="449"/>
      <c r="UPA1448" s="449"/>
      <c r="UPB1448" s="449"/>
      <c r="UPC1448" s="449"/>
      <c r="UPD1448" s="449"/>
      <c r="UPE1448" s="449"/>
      <c r="UPF1448" s="449"/>
      <c r="UPG1448" s="449"/>
      <c r="UPH1448" s="449"/>
      <c r="UPI1448" s="449"/>
      <c r="UPJ1448" s="449"/>
      <c r="UPK1448" s="449"/>
      <c r="UPL1448" s="449"/>
      <c r="UPM1448" s="449"/>
      <c r="UPN1448" s="449"/>
      <c r="UPO1448" s="449"/>
      <c r="UPP1448" s="449"/>
      <c r="UPQ1448" s="449"/>
      <c r="UPR1448" s="449"/>
      <c r="UPS1448" s="449"/>
      <c r="UPT1448" s="449"/>
      <c r="UPU1448" s="449"/>
      <c r="UPV1448" s="449"/>
      <c r="UPW1448" s="449"/>
      <c r="UPX1448" s="449"/>
      <c r="UPY1448" s="449"/>
      <c r="UPZ1448" s="449"/>
      <c r="UQA1448" s="449"/>
      <c r="UQB1448" s="449"/>
      <c r="UQC1448" s="449"/>
      <c r="UQD1448" s="449"/>
      <c r="UQE1448" s="449"/>
      <c r="UQF1448" s="449"/>
      <c r="UQG1448" s="449"/>
      <c r="UQH1448" s="449"/>
      <c r="UQI1448" s="449"/>
      <c r="UQJ1448" s="449"/>
      <c r="UQK1448" s="449"/>
      <c r="UQL1448" s="449"/>
      <c r="UQM1448" s="449"/>
      <c r="UQN1448" s="449"/>
      <c r="UQO1448" s="449"/>
      <c r="UQP1448" s="449"/>
      <c r="UQQ1448" s="449"/>
      <c r="UQR1448" s="449"/>
      <c r="UQS1448" s="449"/>
      <c r="UQT1448" s="449"/>
      <c r="UQU1448" s="449"/>
      <c r="UQV1448" s="449"/>
      <c r="UQW1448" s="449"/>
      <c r="UQX1448" s="449"/>
      <c r="UQY1448" s="449"/>
      <c r="UQZ1448" s="449"/>
      <c r="URA1448" s="449"/>
      <c r="URB1448" s="449"/>
      <c r="URC1448" s="449"/>
      <c r="URD1448" s="449"/>
      <c r="URE1448" s="449"/>
      <c r="URF1448" s="449"/>
      <c r="URG1448" s="449"/>
      <c r="URH1448" s="449"/>
      <c r="URI1448" s="449"/>
      <c r="URJ1448" s="449"/>
      <c r="URK1448" s="449"/>
      <c r="URL1448" s="449"/>
      <c r="URM1448" s="449"/>
      <c r="URN1448" s="449"/>
      <c r="URO1448" s="449"/>
      <c r="URP1448" s="449"/>
      <c r="URQ1448" s="449"/>
      <c r="URR1448" s="449"/>
      <c r="URS1448" s="449"/>
      <c r="URT1448" s="449"/>
      <c r="URU1448" s="449"/>
      <c r="URV1448" s="449"/>
      <c r="URW1448" s="449"/>
      <c r="URX1448" s="449"/>
      <c r="URY1448" s="449"/>
      <c r="URZ1448" s="449"/>
      <c r="USA1448" s="449"/>
      <c r="USB1448" s="449"/>
      <c r="USC1448" s="449"/>
      <c r="USD1448" s="449"/>
      <c r="USE1448" s="449"/>
      <c r="USF1448" s="449"/>
      <c r="USG1448" s="449"/>
      <c r="USH1448" s="449"/>
      <c r="USI1448" s="449"/>
      <c r="USJ1448" s="449"/>
      <c r="USK1448" s="449"/>
      <c r="USL1448" s="449"/>
      <c r="USM1448" s="449"/>
      <c r="USN1448" s="449"/>
      <c r="USO1448" s="449"/>
      <c r="USP1448" s="449"/>
      <c r="USQ1448" s="449"/>
      <c r="USR1448" s="449"/>
      <c r="USS1448" s="449"/>
      <c r="UST1448" s="449"/>
      <c r="USU1448" s="449"/>
      <c r="USV1448" s="449"/>
      <c r="USW1448" s="449"/>
      <c r="USX1448" s="449"/>
      <c r="USY1448" s="449"/>
      <c r="USZ1448" s="449"/>
      <c r="UTA1448" s="449"/>
      <c r="UTB1448" s="449"/>
      <c r="UTC1448" s="449"/>
      <c r="UTD1448" s="449"/>
      <c r="UTE1448" s="449"/>
      <c r="UTF1448" s="449"/>
      <c r="UTG1448" s="449"/>
      <c r="UTH1448" s="449"/>
      <c r="UTI1448" s="449"/>
      <c r="UTJ1448" s="449"/>
      <c r="UTK1448" s="449"/>
      <c r="UTL1448" s="449"/>
      <c r="UTM1448" s="449"/>
      <c r="UTN1448" s="449"/>
      <c r="UTO1448" s="449"/>
      <c r="UTP1448" s="449"/>
      <c r="UTQ1448" s="449"/>
      <c r="UTR1448" s="449"/>
      <c r="UTS1448" s="449"/>
      <c r="UTT1448" s="449"/>
      <c r="UTU1448" s="449"/>
      <c r="UTV1448" s="449"/>
      <c r="UTW1448" s="449"/>
      <c r="UTX1448" s="449"/>
      <c r="UTY1448" s="449"/>
      <c r="UTZ1448" s="449"/>
      <c r="UUA1448" s="449"/>
      <c r="UUB1448" s="449"/>
      <c r="UUC1448" s="449"/>
      <c r="UUD1448" s="449"/>
      <c r="UUE1448" s="449"/>
      <c r="UUF1448" s="449"/>
      <c r="UUG1448" s="449"/>
      <c r="UUH1448" s="449"/>
      <c r="UUI1448" s="449"/>
      <c r="UUJ1448" s="449"/>
      <c r="UUK1448" s="449"/>
      <c r="UUL1448" s="449"/>
      <c r="UUM1448" s="449"/>
      <c r="UUN1448" s="449"/>
      <c r="UUO1448" s="449"/>
      <c r="UUP1448" s="449"/>
      <c r="UUQ1448" s="449"/>
      <c r="UUR1448" s="449"/>
      <c r="UUS1448" s="449"/>
      <c r="UUT1448" s="449"/>
      <c r="UUU1448" s="449"/>
      <c r="UUV1448" s="449"/>
      <c r="UUW1448" s="449"/>
      <c r="UUX1448" s="449"/>
      <c r="UUY1448" s="449"/>
      <c r="UUZ1448" s="449"/>
      <c r="UVA1448" s="449"/>
      <c r="UVB1448" s="449"/>
      <c r="UVC1448" s="449"/>
      <c r="UVD1448" s="449"/>
      <c r="UVE1448" s="449"/>
      <c r="UVF1448" s="449"/>
      <c r="UVG1448" s="449"/>
      <c r="UVH1448" s="449"/>
      <c r="UVI1448" s="449"/>
      <c r="UVJ1448" s="449"/>
      <c r="UVK1448" s="449"/>
      <c r="UVL1448" s="449"/>
      <c r="UVM1448" s="449"/>
      <c r="UVN1448" s="449"/>
      <c r="UVO1448" s="449"/>
      <c r="UVP1448" s="449"/>
      <c r="UVQ1448" s="449"/>
      <c r="UVR1448" s="449"/>
      <c r="UVS1448" s="449"/>
      <c r="UVT1448" s="449"/>
      <c r="UVU1448" s="449"/>
      <c r="UVV1448" s="449"/>
      <c r="UVW1448" s="449"/>
      <c r="UVX1448" s="449"/>
      <c r="UVY1448" s="449"/>
      <c r="UVZ1448" s="449"/>
      <c r="UWA1448" s="449"/>
      <c r="UWB1448" s="449"/>
      <c r="UWC1448" s="449"/>
      <c r="UWD1448" s="449"/>
      <c r="UWE1448" s="449"/>
      <c r="UWF1448" s="449"/>
      <c r="UWG1448" s="449"/>
      <c r="UWH1448" s="449"/>
      <c r="UWI1448" s="449"/>
      <c r="UWJ1448" s="449"/>
      <c r="UWK1448" s="449"/>
      <c r="UWL1448" s="449"/>
      <c r="UWM1448" s="449"/>
      <c r="UWN1448" s="449"/>
      <c r="UWO1448" s="449"/>
      <c r="UWP1448" s="449"/>
      <c r="UWQ1448" s="449"/>
      <c r="UWR1448" s="449"/>
      <c r="UWS1448" s="449"/>
      <c r="UWT1448" s="449"/>
      <c r="UWU1448" s="449"/>
      <c r="UWV1448" s="449"/>
      <c r="UWW1448" s="449"/>
      <c r="UWX1448" s="449"/>
      <c r="UWY1448" s="449"/>
      <c r="UWZ1448" s="449"/>
      <c r="UXA1448" s="449"/>
      <c r="UXB1448" s="449"/>
      <c r="UXC1448" s="449"/>
      <c r="UXD1448" s="449"/>
      <c r="UXE1448" s="449"/>
      <c r="UXF1448" s="449"/>
      <c r="UXG1448" s="449"/>
      <c r="UXH1448" s="449"/>
      <c r="UXI1448" s="449"/>
      <c r="UXJ1448" s="449"/>
      <c r="UXK1448" s="449"/>
      <c r="UXL1448" s="449"/>
      <c r="UXM1448" s="449"/>
      <c r="UXN1448" s="449"/>
      <c r="UXO1448" s="449"/>
      <c r="UXP1448" s="449"/>
      <c r="UXQ1448" s="449"/>
      <c r="UXR1448" s="449"/>
      <c r="UXS1448" s="449"/>
      <c r="UXT1448" s="449"/>
      <c r="UXU1448" s="449"/>
      <c r="UXV1448" s="449"/>
      <c r="UXW1448" s="449"/>
      <c r="UXX1448" s="449"/>
      <c r="UXY1448" s="449"/>
      <c r="UXZ1448" s="449"/>
      <c r="UYA1448" s="449"/>
      <c r="UYB1448" s="449"/>
      <c r="UYC1448" s="449"/>
      <c r="UYD1448" s="449"/>
      <c r="UYE1448" s="449"/>
      <c r="UYF1448" s="449"/>
      <c r="UYG1448" s="449"/>
      <c r="UYH1448" s="449"/>
      <c r="UYI1448" s="449"/>
      <c r="UYJ1448" s="449"/>
      <c r="UYK1448" s="449"/>
      <c r="UYL1448" s="449"/>
      <c r="UYM1448" s="449"/>
      <c r="UYN1448" s="449"/>
      <c r="UYO1448" s="449"/>
      <c r="UYP1448" s="449"/>
      <c r="UYQ1448" s="449"/>
      <c r="UYR1448" s="449"/>
      <c r="UYS1448" s="449"/>
      <c r="UYT1448" s="449"/>
      <c r="UYU1448" s="449"/>
      <c r="UYV1448" s="449"/>
      <c r="UYW1448" s="449"/>
      <c r="UYX1448" s="449"/>
      <c r="UYY1448" s="449"/>
      <c r="UYZ1448" s="449"/>
      <c r="UZA1448" s="449"/>
      <c r="UZB1448" s="449"/>
      <c r="UZC1448" s="449"/>
      <c r="UZD1448" s="449"/>
      <c r="UZE1448" s="449"/>
      <c r="UZF1448" s="449"/>
      <c r="UZG1448" s="449"/>
      <c r="UZH1448" s="449"/>
      <c r="UZI1448" s="449"/>
      <c r="UZJ1448" s="449"/>
      <c r="UZK1448" s="449"/>
      <c r="UZL1448" s="449"/>
      <c r="UZM1448" s="449"/>
      <c r="UZN1448" s="449"/>
      <c r="UZO1448" s="449"/>
      <c r="UZP1448" s="449"/>
      <c r="UZQ1448" s="449"/>
      <c r="UZR1448" s="449"/>
      <c r="UZS1448" s="449"/>
      <c r="UZT1448" s="449"/>
      <c r="UZU1448" s="449"/>
      <c r="UZV1448" s="449"/>
      <c r="UZW1448" s="449"/>
      <c r="UZX1448" s="449"/>
      <c r="UZY1448" s="449"/>
      <c r="UZZ1448" s="449"/>
      <c r="VAA1448" s="449"/>
      <c r="VAB1448" s="449"/>
      <c r="VAC1448" s="449"/>
      <c r="VAD1448" s="449"/>
      <c r="VAE1448" s="449"/>
      <c r="VAF1448" s="449"/>
      <c r="VAG1448" s="449"/>
      <c r="VAH1448" s="449"/>
      <c r="VAI1448" s="449"/>
      <c r="VAJ1448" s="449"/>
      <c r="VAK1448" s="449"/>
      <c r="VAL1448" s="449"/>
      <c r="VAM1448" s="449"/>
      <c r="VAN1448" s="449"/>
      <c r="VAO1448" s="449"/>
      <c r="VAP1448" s="449"/>
      <c r="VAQ1448" s="449"/>
      <c r="VAR1448" s="449"/>
      <c r="VAS1448" s="449"/>
      <c r="VAT1448" s="449"/>
      <c r="VAU1448" s="449"/>
      <c r="VAV1448" s="449"/>
      <c r="VAW1448" s="449"/>
      <c r="VAX1448" s="449"/>
      <c r="VAY1448" s="449"/>
      <c r="VAZ1448" s="449"/>
      <c r="VBA1448" s="449"/>
      <c r="VBB1448" s="449"/>
      <c r="VBC1448" s="449"/>
      <c r="VBD1448" s="449"/>
      <c r="VBE1448" s="449"/>
      <c r="VBF1448" s="449"/>
      <c r="VBG1448" s="449"/>
      <c r="VBH1448" s="449"/>
      <c r="VBI1448" s="449"/>
      <c r="VBJ1448" s="449"/>
      <c r="VBK1448" s="449"/>
      <c r="VBL1448" s="449"/>
      <c r="VBM1448" s="449"/>
      <c r="VBN1448" s="449"/>
      <c r="VBO1448" s="449"/>
      <c r="VBP1448" s="449"/>
      <c r="VBQ1448" s="449"/>
      <c r="VBR1448" s="449"/>
      <c r="VBS1448" s="449"/>
      <c r="VBT1448" s="449"/>
      <c r="VBU1448" s="449"/>
      <c r="VBV1448" s="449"/>
      <c r="VBW1448" s="449"/>
      <c r="VBX1448" s="449"/>
      <c r="VBY1448" s="449"/>
      <c r="VBZ1448" s="449"/>
      <c r="VCA1448" s="449"/>
      <c r="VCB1448" s="449"/>
      <c r="VCC1448" s="449"/>
      <c r="VCD1448" s="449"/>
      <c r="VCE1448" s="449"/>
      <c r="VCF1448" s="449"/>
      <c r="VCG1448" s="449"/>
      <c r="VCH1448" s="449"/>
      <c r="VCI1448" s="449"/>
      <c r="VCJ1448" s="449"/>
      <c r="VCK1448" s="449"/>
      <c r="VCL1448" s="449"/>
      <c r="VCM1448" s="449"/>
      <c r="VCN1448" s="449"/>
      <c r="VCO1448" s="449"/>
      <c r="VCP1448" s="449"/>
      <c r="VCQ1448" s="449"/>
      <c r="VCR1448" s="449"/>
      <c r="VCS1448" s="449"/>
      <c r="VCT1448" s="449"/>
      <c r="VCU1448" s="449"/>
      <c r="VCV1448" s="449"/>
      <c r="VCW1448" s="449"/>
      <c r="VCX1448" s="449"/>
      <c r="VCY1448" s="449"/>
      <c r="VCZ1448" s="449"/>
      <c r="VDA1448" s="449"/>
      <c r="VDB1448" s="449"/>
      <c r="VDC1448" s="449"/>
      <c r="VDD1448" s="449"/>
      <c r="VDE1448" s="449"/>
      <c r="VDF1448" s="449"/>
      <c r="VDG1448" s="449"/>
      <c r="VDH1448" s="449"/>
      <c r="VDI1448" s="449"/>
      <c r="VDJ1448" s="449"/>
      <c r="VDK1448" s="449"/>
      <c r="VDL1448" s="449"/>
      <c r="VDM1448" s="449"/>
      <c r="VDN1448" s="449"/>
      <c r="VDO1448" s="449"/>
      <c r="VDP1448" s="449"/>
      <c r="VDQ1448" s="449"/>
      <c r="VDR1448" s="449"/>
      <c r="VDS1448" s="449"/>
      <c r="VDT1448" s="449"/>
      <c r="VDU1448" s="449"/>
      <c r="VDV1448" s="449"/>
      <c r="VDW1448" s="449"/>
      <c r="VDX1448" s="449"/>
      <c r="VDY1448" s="449"/>
      <c r="VDZ1448" s="449"/>
      <c r="VEA1448" s="449"/>
      <c r="VEB1448" s="449"/>
      <c r="VEC1448" s="449"/>
      <c r="VED1448" s="449"/>
      <c r="VEE1448" s="449"/>
      <c r="VEF1448" s="449"/>
      <c r="VEG1448" s="449"/>
      <c r="VEH1448" s="449"/>
      <c r="VEI1448" s="449"/>
      <c r="VEJ1448" s="449"/>
      <c r="VEK1448" s="449"/>
      <c r="VEL1448" s="449"/>
      <c r="VEM1448" s="449"/>
      <c r="VEN1448" s="449"/>
      <c r="VEO1448" s="449"/>
      <c r="VEP1448" s="449"/>
      <c r="VEQ1448" s="449"/>
      <c r="VER1448" s="449"/>
      <c r="VES1448" s="449"/>
      <c r="VET1448" s="449"/>
      <c r="VEU1448" s="449"/>
      <c r="VEV1448" s="449"/>
      <c r="VEW1448" s="449"/>
      <c r="VEX1448" s="449"/>
      <c r="VEY1448" s="449"/>
      <c r="VEZ1448" s="449"/>
      <c r="VFA1448" s="449"/>
      <c r="VFB1448" s="449"/>
      <c r="VFC1448" s="449"/>
      <c r="VFD1448" s="449"/>
      <c r="VFE1448" s="449"/>
      <c r="VFF1448" s="449"/>
      <c r="VFG1448" s="449"/>
      <c r="VFH1448" s="449"/>
      <c r="VFI1448" s="449"/>
      <c r="VFJ1448" s="449"/>
      <c r="VFK1448" s="449"/>
      <c r="VFL1448" s="449"/>
      <c r="VFM1448" s="449"/>
      <c r="VFN1448" s="449"/>
      <c r="VFO1448" s="449"/>
      <c r="VFP1448" s="449"/>
      <c r="VFQ1448" s="449"/>
      <c r="VFR1448" s="449"/>
      <c r="VFS1448" s="449"/>
      <c r="VFT1448" s="449"/>
      <c r="VFU1448" s="449"/>
      <c r="VFV1448" s="449"/>
      <c r="VFW1448" s="449"/>
      <c r="VFX1448" s="449"/>
      <c r="VFY1448" s="449"/>
      <c r="VFZ1448" s="449"/>
      <c r="VGA1448" s="449"/>
      <c r="VGB1448" s="449"/>
      <c r="VGC1448" s="449"/>
      <c r="VGD1448" s="449"/>
      <c r="VGE1448" s="449"/>
      <c r="VGF1448" s="449"/>
      <c r="VGG1448" s="449"/>
      <c r="VGH1448" s="449"/>
      <c r="VGI1448" s="449"/>
      <c r="VGJ1448" s="449"/>
      <c r="VGK1448" s="449"/>
      <c r="VGL1448" s="449"/>
      <c r="VGM1448" s="449"/>
      <c r="VGN1448" s="449"/>
      <c r="VGO1448" s="449"/>
      <c r="VGP1448" s="449"/>
      <c r="VGQ1448" s="449"/>
      <c r="VGR1448" s="449"/>
      <c r="VGS1448" s="449"/>
      <c r="VGT1448" s="449"/>
      <c r="VGU1448" s="449"/>
      <c r="VGV1448" s="449"/>
      <c r="VGW1448" s="449"/>
      <c r="VGX1448" s="449"/>
      <c r="VGY1448" s="449"/>
      <c r="VGZ1448" s="449"/>
      <c r="VHA1448" s="449"/>
      <c r="VHB1448" s="449"/>
      <c r="VHC1448" s="449"/>
      <c r="VHD1448" s="449"/>
      <c r="VHE1448" s="449"/>
      <c r="VHF1448" s="449"/>
      <c r="VHG1448" s="449"/>
      <c r="VHH1448" s="449"/>
      <c r="VHI1448" s="449"/>
      <c r="VHJ1448" s="449"/>
      <c r="VHK1448" s="449"/>
      <c r="VHL1448" s="449"/>
      <c r="VHM1448" s="449"/>
      <c r="VHN1448" s="449"/>
      <c r="VHO1448" s="449"/>
      <c r="VHP1448" s="449"/>
      <c r="VHQ1448" s="449"/>
      <c r="VHR1448" s="449"/>
      <c r="VHS1448" s="449"/>
      <c r="VHT1448" s="449"/>
      <c r="VHU1448" s="449"/>
      <c r="VHV1448" s="449"/>
      <c r="VHW1448" s="449"/>
      <c r="VHX1448" s="449"/>
      <c r="VHY1448" s="449"/>
      <c r="VHZ1448" s="449"/>
      <c r="VIA1448" s="449"/>
      <c r="VIB1448" s="449"/>
      <c r="VIC1448" s="449"/>
      <c r="VID1448" s="449"/>
      <c r="VIE1448" s="449"/>
      <c r="VIF1448" s="449"/>
      <c r="VIG1448" s="449"/>
      <c r="VIH1448" s="449"/>
      <c r="VII1448" s="449"/>
      <c r="VIJ1448" s="449"/>
      <c r="VIK1448" s="449"/>
      <c r="VIL1448" s="449"/>
      <c r="VIM1448" s="449"/>
      <c r="VIN1448" s="449"/>
      <c r="VIO1448" s="449"/>
      <c r="VIP1448" s="449"/>
      <c r="VIQ1448" s="449"/>
      <c r="VIR1448" s="449"/>
      <c r="VIS1448" s="449"/>
      <c r="VIT1448" s="449"/>
      <c r="VIU1448" s="449"/>
      <c r="VIV1448" s="449"/>
      <c r="VIW1448" s="449"/>
      <c r="VIX1448" s="449"/>
      <c r="VIY1448" s="449"/>
      <c r="VIZ1448" s="449"/>
      <c r="VJA1448" s="449"/>
      <c r="VJB1448" s="449"/>
      <c r="VJC1448" s="449"/>
      <c r="VJD1448" s="449"/>
      <c r="VJE1448" s="449"/>
      <c r="VJF1448" s="449"/>
      <c r="VJG1448" s="449"/>
      <c r="VJH1448" s="449"/>
      <c r="VJI1448" s="449"/>
      <c r="VJJ1448" s="449"/>
      <c r="VJK1448" s="449"/>
      <c r="VJL1448" s="449"/>
      <c r="VJM1448" s="449"/>
      <c r="VJN1448" s="449"/>
      <c r="VJO1448" s="449"/>
      <c r="VJP1448" s="449"/>
      <c r="VJQ1448" s="449"/>
      <c r="VJR1448" s="449"/>
      <c r="VJS1448" s="449"/>
      <c r="VJT1448" s="449"/>
      <c r="VJU1448" s="449"/>
      <c r="VJV1448" s="449"/>
      <c r="VJW1448" s="449"/>
      <c r="VJX1448" s="449"/>
      <c r="VJY1448" s="449"/>
      <c r="VJZ1448" s="449"/>
      <c r="VKA1448" s="449"/>
      <c r="VKB1448" s="449"/>
      <c r="VKC1448" s="449"/>
      <c r="VKD1448" s="449"/>
      <c r="VKE1448" s="449"/>
      <c r="VKF1448" s="449"/>
      <c r="VKG1448" s="449"/>
      <c r="VKH1448" s="449"/>
      <c r="VKI1448" s="449"/>
      <c r="VKJ1448" s="449"/>
      <c r="VKK1448" s="449"/>
      <c r="VKL1448" s="449"/>
      <c r="VKM1448" s="449"/>
      <c r="VKN1448" s="449"/>
      <c r="VKO1448" s="449"/>
      <c r="VKP1448" s="449"/>
      <c r="VKQ1448" s="449"/>
      <c r="VKR1448" s="449"/>
      <c r="VKS1448" s="449"/>
      <c r="VKT1448" s="449"/>
      <c r="VKU1448" s="449"/>
      <c r="VKV1448" s="449"/>
      <c r="VKW1448" s="449"/>
      <c r="VKX1448" s="449"/>
      <c r="VKY1448" s="449"/>
      <c r="VKZ1448" s="449"/>
      <c r="VLA1448" s="449"/>
      <c r="VLB1448" s="449"/>
      <c r="VLC1448" s="449"/>
      <c r="VLD1448" s="449"/>
      <c r="VLE1448" s="449"/>
      <c r="VLF1448" s="449"/>
      <c r="VLG1448" s="449"/>
      <c r="VLH1448" s="449"/>
      <c r="VLI1448" s="449"/>
      <c r="VLJ1448" s="449"/>
      <c r="VLK1448" s="449"/>
      <c r="VLL1448" s="449"/>
      <c r="VLM1448" s="449"/>
      <c r="VLN1448" s="449"/>
      <c r="VLO1448" s="449"/>
      <c r="VLP1448" s="449"/>
      <c r="VLQ1448" s="449"/>
      <c r="VLR1448" s="449"/>
      <c r="VLS1448" s="449"/>
      <c r="VLT1448" s="449"/>
      <c r="VLU1448" s="449"/>
      <c r="VLV1448" s="449"/>
      <c r="VLW1448" s="449"/>
      <c r="VLX1448" s="449"/>
      <c r="VLY1448" s="449"/>
      <c r="VLZ1448" s="449"/>
      <c r="VMA1448" s="449"/>
      <c r="VMB1448" s="449"/>
      <c r="VMC1448" s="449"/>
      <c r="VMD1448" s="449"/>
      <c r="VME1448" s="449"/>
      <c r="VMF1448" s="449"/>
      <c r="VMG1448" s="449"/>
      <c r="VMH1448" s="449"/>
      <c r="VMI1448" s="449"/>
      <c r="VMJ1448" s="449"/>
      <c r="VMK1448" s="449"/>
      <c r="VML1448" s="449"/>
      <c r="VMM1448" s="449"/>
      <c r="VMN1448" s="449"/>
      <c r="VMO1448" s="449"/>
      <c r="VMP1448" s="449"/>
      <c r="VMQ1448" s="449"/>
      <c r="VMR1448" s="449"/>
      <c r="VMS1448" s="449"/>
      <c r="VMT1448" s="449"/>
      <c r="VMU1448" s="449"/>
      <c r="VMV1448" s="449"/>
      <c r="VMW1448" s="449"/>
      <c r="VMX1448" s="449"/>
      <c r="VMY1448" s="449"/>
      <c r="VMZ1448" s="449"/>
      <c r="VNA1448" s="449"/>
      <c r="VNB1448" s="449"/>
      <c r="VNC1448" s="449"/>
      <c r="VND1448" s="449"/>
      <c r="VNE1448" s="449"/>
      <c r="VNF1448" s="449"/>
      <c r="VNG1448" s="449"/>
      <c r="VNH1448" s="449"/>
      <c r="VNI1448" s="449"/>
      <c r="VNJ1448" s="449"/>
      <c r="VNK1448" s="449"/>
      <c r="VNL1448" s="449"/>
      <c r="VNM1448" s="449"/>
      <c r="VNN1448" s="449"/>
      <c r="VNO1448" s="449"/>
      <c r="VNP1448" s="449"/>
      <c r="VNQ1448" s="449"/>
      <c r="VNR1448" s="449"/>
      <c r="VNS1448" s="449"/>
      <c r="VNT1448" s="449"/>
      <c r="VNU1448" s="449"/>
      <c r="VNV1448" s="449"/>
      <c r="VNW1448" s="449"/>
      <c r="VNX1448" s="449"/>
      <c r="VNY1448" s="449"/>
      <c r="VNZ1448" s="449"/>
      <c r="VOA1448" s="449"/>
      <c r="VOB1448" s="449"/>
      <c r="VOC1448" s="449"/>
      <c r="VOD1448" s="449"/>
      <c r="VOE1448" s="449"/>
      <c r="VOF1448" s="449"/>
      <c r="VOG1448" s="449"/>
      <c r="VOH1448" s="449"/>
      <c r="VOI1448" s="449"/>
      <c r="VOJ1448" s="449"/>
      <c r="VOK1448" s="449"/>
      <c r="VOL1448" s="449"/>
      <c r="VOM1448" s="449"/>
      <c r="VON1448" s="449"/>
      <c r="VOO1448" s="449"/>
      <c r="VOP1448" s="449"/>
      <c r="VOQ1448" s="449"/>
      <c r="VOR1448" s="449"/>
      <c r="VOS1448" s="449"/>
      <c r="VOT1448" s="449"/>
      <c r="VOU1448" s="449"/>
      <c r="VOV1448" s="449"/>
      <c r="VOW1448" s="449"/>
      <c r="VOX1448" s="449"/>
      <c r="VOY1448" s="449"/>
      <c r="VOZ1448" s="449"/>
      <c r="VPA1448" s="449"/>
      <c r="VPB1448" s="449"/>
      <c r="VPC1448" s="449"/>
      <c r="VPD1448" s="449"/>
      <c r="VPE1448" s="449"/>
      <c r="VPF1448" s="449"/>
      <c r="VPG1448" s="449"/>
      <c r="VPH1448" s="449"/>
      <c r="VPI1448" s="449"/>
      <c r="VPJ1448" s="449"/>
      <c r="VPK1448" s="449"/>
      <c r="VPL1448" s="449"/>
      <c r="VPM1448" s="449"/>
      <c r="VPN1448" s="449"/>
      <c r="VPO1448" s="449"/>
      <c r="VPP1448" s="449"/>
      <c r="VPQ1448" s="449"/>
      <c r="VPR1448" s="449"/>
      <c r="VPS1448" s="449"/>
      <c r="VPT1448" s="449"/>
      <c r="VPU1448" s="449"/>
      <c r="VPV1448" s="449"/>
      <c r="VPW1448" s="449"/>
      <c r="VPX1448" s="449"/>
      <c r="VPY1448" s="449"/>
      <c r="VPZ1448" s="449"/>
      <c r="VQA1448" s="449"/>
      <c r="VQB1448" s="449"/>
      <c r="VQC1448" s="449"/>
      <c r="VQD1448" s="449"/>
      <c r="VQE1448" s="449"/>
      <c r="VQF1448" s="449"/>
      <c r="VQG1448" s="449"/>
      <c r="VQH1448" s="449"/>
      <c r="VQI1448" s="449"/>
      <c r="VQJ1448" s="449"/>
      <c r="VQK1448" s="449"/>
      <c r="VQL1448" s="449"/>
      <c r="VQM1448" s="449"/>
      <c r="VQN1448" s="449"/>
      <c r="VQO1448" s="449"/>
      <c r="VQP1448" s="449"/>
      <c r="VQQ1448" s="449"/>
      <c r="VQR1448" s="449"/>
      <c r="VQS1448" s="449"/>
      <c r="VQT1448" s="449"/>
      <c r="VQU1448" s="449"/>
      <c r="VQV1448" s="449"/>
      <c r="VQW1448" s="449"/>
      <c r="VQX1448" s="449"/>
      <c r="VQY1448" s="449"/>
      <c r="VQZ1448" s="449"/>
      <c r="VRA1448" s="449"/>
      <c r="VRB1448" s="449"/>
      <c r="VRC1448" s="449"/>
      <c r="VRD1448" s="449"/>
      <c r="VRE1448" s="449"/>
      <c r="VRF1448" s="449"/>
      <c r="VRG1448" s="449"/>
      <c r="VRH1448" s="449"/>
      <c r="VRI1448" s="449"/>
      <c r="VRJ1448" s="449"/>
      <c r="VRK1448" s="449"/>
      <c r="VRL1448" s="449"/>
      <c r="VRM1448" s="449"/>
      <c r="VRN1448" s="449"/>
      <c r="VRO1448" s="449"/>
      <c r="VRP1448" s="449"/>
      <c r="VRQ1448" s="449"/>
      <c r="VRR1448" s="449"/>
      <c r="VRS1448" s="449"/>
      <c r="VRT1448" s="449"/>
      <c r="VRU1448" s="449"/>
      <c r="VRV1448" s="449"/>
      <c r="VRW1448" s="449"/>
      <c r="VRX1448" s="449"/>
      <c r="VRY1448" s="449"/>
      <c r="VRZ1448" s="449"/>
      <c r="VSA1448" s="449"/>
      <c r="VSB1448" s="449"/>
      <c r="VSC1448" s="449"/>
      <c r="VSD1448" s="449"/>
      <c r="VSE1448" s="449"/>
      <c r="VSF1448" s="449"/>
      <c r="VSG1448" s="449"/>
      <c r="VSH1448" s="449"/>
      <c r="VSI1448" s="449"/>
      <c r="VSJ1448" s="449"/>
      <c r="VSK1448" s="449"/>
      <c r="VSL1448" s="449"/>
      <c r="VSM1448" s="449"/>
      <c r="VSN1448" s="449"/>
      <c r="VSO1448" s="449"/>
      <c r="VSP1448" s="449"/>
      <c r="VSQ1448" s="449"/>
      <c r="VSR1448" s="449"/>
      <c r="VSS1448" s="449"/>
      <c r="VST1448" s="449"/>
      <c r="VSU1448" s="449"/>
      <c r="VSV1448" s="449"/>
      <c r="VSW1448" s="449"/>
      <c r="VSX1448" s="449"/>
      <c r="VSY1448" s="449"/>
      <c r="VSZ1448" s="449"/>
      <c r="VTA1448" s="449"/>
      <c r="VTB1448" s="449"/>
      <c r="VTC1448" s="449"/>
      <c r="VTD1448" s="449"/>
      <c r="VTE1448" s="449"/>
      <c r="VTF1448" s="449"/>
      <c r="VTG1448" s="449"/>
      <c r="VTH1448" s="449"/>
      <c r="VTI1448" s="449"/>
      <c r="VTJ1448" s="449"/>
      <c r="VTK1448" s="449"/>
      <c r="VTL1448" s="449"/>
      <c r="VTM1448" s="449"/>
      <c r="VTN1448" s="449"/>
      <c r="VTO1448" s="449"/>
      <c r="VTP1448" s="449"/>
      <c r="VTQ1448" s="449"/>
      <c r="VTR1448" s="449"/>
      <c r="VTS1448" s="449"/>
      <c r="VTT1448" s="449"/>
      <c r="VTU1448" s="449"/>
      <c r="VTV1448" s="449"/>
      <c r="VTW1448" s="449"/>
      <c r="VTX1448" s="449"/>
      <c r="VTY1448" s="449"/>
      <c r="VTZ1448" s="449"/>
      <c r="VUA1448" s="449"/>
      <c r="VUB1448" s="449"/>
      <c r="VUC1448" s="449"/>
      <c r="VUD1448" s="449"/>
      <c r="VUE1448" s="449"/>
      <c r="VUF1448" s="449"/>
      <c r="VUG1448" s="449"/>
      <c r="VUH1448" s="449"/>
      <c r="VUI1448" s="449"/>
      <c r="VUJ1448" s="449"/>
      <c r="VUK1448" s="449"/>
      <c r="VUL1448" s="449"/>
      <c r="VUM1448" s="449"/>
      <c r="VUN1448" s="449"/>
      <c r="VUO1448" s="449"/>
      <c r="VUP1448" s="449"/>
      <c r="VUQ1448" s="449"/>
      <c r="VUR1448" s="449"/>
      <c r="VUS1448" s="449"/>
      <c r="VUT1448" s="449"/>
      <c r="VUU1448" s="449"/>
      <c r="VUV1448" s="449"/>
      <c r="VUW1448" s="449"/>
      <c r="VUX1448" s="449"/>
      <c r="VUY1448" s="449"/>
      <c r="VUZ1448" s="449"/>
      <c r="VVA1448" s="449"/>
      <c r="VVB1448" s="449"/>
      <c r="VVC1448" s="449"/>
      <c r="VVD1448" s="449"/>
      <c r="VVE1448" s="449"/>
      <c r="VVF1448" s="449"/>
      <c r="VVG1448" s="449"/>
      <c r="VVH1448" s="449"/>
      <c r="VVI1448" s="449"/>
      <c r="VVJ1448" s="449"/>
      <c r="VVK1448" s="449"/>
      <c r="VVL1448" s="449"/>
      <c r="VVM1448" s="449"/>
      <c r="VVN1448" s="449"/>
      <c r="VVO1448" s="449"/>
      <c r="VVP1448" s="449"/>
      <c r="VVQ1448" s="449"/>
      <c r="VVR1448" s="449"/>
      <c r="VVS1448" s="449"/>
      <c r="VVT1448" s="449"/>
      <c r="VVU1448" s="449"/>
      <c r="VVV1448" s="449"/>
      <c r="VVW1448" s="449"/>
      <c r="VVX1448" s="449"/>
      <c r="VVY1448" s="449"/>
      <c r="VVZ1448" s="449"/>
      <c r="VWA1448" s="449"/>
      <c r="VWB1448" s="449"/>
      <c r="VWC1448" s="449"/>
      <c r="VWD1448" s="449"/>
      <c r="VWE1448" s="449"/>
      <c r="VWF1448" s="449"/>
      <c r="VWG1448" s="449"/>
      <c r="VWH1448" s="449"/>
      <c r="VWI1448" s="449"/>
      <c r="VWJ1448" s="449"/>
      <c r="VWK1448" s="449"/>
      <c r="VWL1448" s="449"/>
      <c r="VWM1448" s="449"/>
      <c r="VWN1448" s="449"/>
      <c r="VWO1448" s="449"/>
      <c r="VWP1448" s="449"/>
      <c r="VWQ1448" s="449"/>
      <c r="VWR1448" s="449"/>
      <c r="VWS1448" s="449"/>
      <c r="VWT1448" s="449"/>
      <c r="VWU1448" s="449"/>
      <c r="VWV1448" s="449"/>
      <c r="VWW1448" s="449"/>
      <c r="VWX1448" s="449"/>
      <c r="VWY1448" s="449"/>
      <c r="VWZ1448" s="449"/>
      <c r="VXA1448" s="449"/>
      <c r="VXB1448" s="449"/>
      <c r="VXC1448" s="449"/>
      <c r="VXD1448" s="449"/>
      <c r="VXE1448" s="449"/>
      <c r="VXF1448" s="449"/>
      <c r="VXG1448" s="449"/>
      <c r="VXH1448" s="449"/>
      <c r="VXI1448" s="449"/>
      <c r="VXJ1448" s="449"/>
      <c r="VXK1448" s="449"/>
      <c r="VXL1448" s="449"/>
      <c r="VXM1448" s="449"/>
      <c r="VXN1448" s="449"/>
      <c r="VXO1448" s="449"/>
      <c r="VXP1448" s="449"/>
      <c r="VXQ1448" s="449"/>
      <c r="VXR1448" s="449"/>
      <c r="VXS1448" s="449"/>
      <c r="VXT1448" s="449"/>
      <c r="VXU1448" s="449"/>
      <c r="VXV1448" s="449"/>
      <c r="VXW1448" s="449"/>
      <c r="VXX1448" s="449"/>
      <c r="VXY1448" s="449"/>
      <c r="VXZ1448" s="449"/>
      <c r="VYA1448" s="449"/>
      <c r="VYB1448" s="449"/>
      <c r="VYC1448" s="449"/>
      <c r="VYD1448" s="449"/>
      <c r="VYE1448" s="449"/>
      <c r="VYF1448" s="449"/>
      <c r="VYG1448" s="449"/>
      <c r="VYH1448" s="449"/>
      <c r="VYI1448" s="449"/>
      <c r="VYJ1448" s="449"/>
      <c r="VYK1448" s="449"/>
      <c r="VYL1448" s="449"/>
      <c r="VYM1448" s="449"/>
      <c r="VYN1448" s="449"/>
      <c r="VYO1448" s="449"/>
      <c r="VYP1448" s="449"/>
      <c r="VYQ1448" s="449"/>
      <c r="VYR1448" s="449"/>
      <c r="VYS1448" s="449"/>
      <c r="VYT1448" s="449"/>
      <c r="VYU1448" s="449"/>
      <c r="VYV1448" s="449"/>
      <c r="VYW1448" s="449"/>
      <c r="VYX1448" s="449"/>
      <c r="VYY1448" s="449"/>
      <c r="VYZ1448" s="449"/>
      <c r="VZA1448" s="449"/>
      <c r="VZB1448" s="449"/>
      <c r="VZC1448" s="449"/>
      <c r="VZD1448" s="449"/>
      <c r="VZE1448" s="449"/>
      <c r="VZF1448" s="449"/>
      <c r="VZG1448" s="449"/>
      <c r="VZH1448" s="449"/>
      <c r="VZI1448" s="449"/>
      <c r="VZJ1448" s="449"/>
      <c r="VZK1448" s="449"/>
      <c r="VZL1448" s="449"/>
      <c r="VZM1448" s="449"/>
      <c r="VZN1448" s="449"/>
      <c r="VZO1448" s="449"/>
      <c r="VZP1448" s="449"/>
      <c r="VZQ1448" s="449"/>
      <c r="VZR1448" s="449"/>
      <c r="VZS1448" s="449"/>
      <c r="VZT1448" s="449"/>
      <c r="VZU1448" s="449"/>
      <c r="VZV1448" s="449"/>
      <c r="VZW1448" s="449"/>
      <c r="VZX1448" s="449"/>
      <c r="VZY1448" s="449"/>
      <c r="VZZ1448" s="449"/>
      <c r="WAA1448" s="449"/>
      <c r="WAB1448" s="449"/>
      <c r="WAC1448" s="449"/>
      <c r="WAD1448" s="449"/>
      <c r="WAE1448" s="449"/>
      <c r="WAF1448" s="449"/>
      <c r="WAG1448" s="449"/>
      <c r="WAH1448" s="449"/>
      <c r="WAI1448" s="449"/>
      <c r="WAJ1448" s="449"/>
      <c r="WAK1448" s="449"/>
      <c r="WAL1448" s="449"/>
      <c r="WAM1448" s="449"/>
      <c r="WAN1448" s="449"/>
      <c r="WAO1448" s="449"/>
      <c r="WAP1448" s="449"/>
      <c r="WAQ1448" s="449"/>
      <c r="WAR1448" s="449"/>
      <c r="WAS1448" s="449"/>
      <c r="WAT1448" s="449"/>
      <c r="WAU1448" s="449"/>
      <c r="WAV1448" s="449"/>
      <c r="WAW1448" s="449"/>
      <c r="WAX1448" s="449"/>
      <c r="WAY1448" s="449"/>
      <c r="WAZ1448" s="449"/>
      <c r="WBA1448" s="449"/>
      <c r="WBB1448" s="449"/>
      <c r="WBC1448" s="449"/>
      <c r="WBD1448" s="449"/>
      <c r="WBE1448" s="449"/>
      <c r="WBF1448" s="449"/>
      <c r="WBG1448" s="449"/>
      <c r="WBH1448" s="449"/>
      <c r="WBI1448" s="449"/>
      <c r="WBJ1448" s="449"/>
      <c r="WBK1448" s="449"/>
      <c r="WBL1448" s="449"/>
      <c r="WBM1448" s="449"/>
      <c r="WBN1448" s="449"/>
      <c r="WBO1448" s="449"/>
      <c r="WBP1448" s="449"/>
      <c r="WBQ1448" s="449"/>
      <c r="WBR1448" s="449"/>
      <c r="WBS1448" s="449"/>
      <c r="WBT1448" s="449"/>
      <c r="WBU1448" s="449"/>
      <c r="WBV1448" s="449"/>
      <c r="WBW1448" s="449"/>
      <c r="WBX1448" s="449"/>
      <c r="WBY1448" s="449"/>
      <c r="WBZ1448" s="449"/>
      <c r="WCA1448" s="449"/>
      <c r="WCB1448" s="449"/>
      <c r="WCC1448" s="449"/>
      <c r="WCD1448" s="449"/>
      <c r="WCE1448" s="449"/>
      <c r="WCF1448" s="449"/>
      <c r="WCG1448" s="449"/>
      <c r="WCH1448" s="449"/>
      <c r="WCI1448" s="449"/>
      <c r="WCJ1448" s="449"/>
      <c r="WCK1448" s="449"/>
      <c r="WCL1448" s="449"/>
      <c r="WCM1448" s="449"/>
      <c r="WCN1448" s="449"/>
      <c r="WCO1448" s="449"/>
      <c r="WCP1448" s="449"/>
      <c r="WCQ1448" s="449"/>
      <c r="WCR1448" s="449"/>
      <c r="WCS1448" s="449"/>
      <c r="WCT1448" s="449"/>
      <c r="WCU1448" s="449"/>
      <c r="WCV1448" s="449"/>
      <c r="WCW1448" s="449"/>
      <c r="WCX1448" s="449"/>
      <c r="WCY1448" s="449"/>
      <c r="WCZ1448" s="449"/>
      <c r="WDA1448" s="449"/>
      <c r="WDB1448" s="449"/>
      <c r="WDC1448" s="449"/>
      <c r="WDD1448" s="449"/>
      <c r="WDE1448" s="449"/>
      <c r="WDF1448" s="449"/>
      <c r="WDG1448" s="449"/>
      <c r="WDH1448" s="449"/>
      <c r="WDI1448" s="449"/>
      <c r="WDJ1448" s="449"/>
      <c r="WDK1448" s="449"/>
      <c r="WDL1448" s="449"/>
      <c r="WDM1448" s="449"/>
      <c r="WDN1448" s="449"/>
      <c r="WDO1448" s="449"/>
      <c r="WDP1448" s="449"/>
      <c r="WDQ1448" s="449"/>
      <c r="WDR1448" s="449"/>
      <c r="WDS1448" s="449"/>
      <c r="WDT1448" s="449"/>
      <c r="WDU1448" s="449"/>
      <c r="WDV1448" s="449"/>
      <c r="WDW1448" s="449"/>
      <c r="WDX1448" s="449"/>
      <c r="WDY1448" s="449"/>
      <c r="WDZ1448" s="449"/>
      <c r="WEA1448" s="449"/>
      <c r="WEB1448" s="449"/>
      <c r="WEC1448" s="449"/>
      <c r="WED1448" s="449"/>
      <c r="WEE1448" s="449"/>
      <c r="WEF1448" s="449"/>
      <c r="WEG1448" s="449"/>
      <c r="WEH1448" s="449"/>
      <c r="WEI1448" s="449"/>
      <c r="WEJ1448" s="449"/>
      <c r="WEK1448" s="449"/>
      <c r="WEL1448" s="449"/>
      <c r="WEM1448" s="449"/>
      <c r="WEN1448" s="449"/>
      <c r="WEO1448" s="449"/>
      <c r="WEP1448" s="449"/>
      <c r="WEQ1448" s="449"/>
      <c r="WER1448" s="449"/>
      <c r="WES1448" s="449"/>
      <c r="WET1448" s="449"/>
      <c r="WEU1448" s="449"/>
      <c r="WEV1448" s="449"/>
      <c r="WEW1448" s="449"/>
      <c r="WEX1448" s="449"/>
      <c r="WEY1448" s="449"/>
      <c r="WEZ1448" s="449"/>
      <c r="WFA1448" s="449"/>
      <c r="WFB1448" s="449"/>
      <c r="WFC1448" s="449"/>
      <c r="WFD1448" s="449"/>
      <c r="WFE1448" s="449"/>
      <c r="WFF1448" s="449"/>
      <c r="WFG1448" s="449"/>
      <c r="WFH1448" s="449"/>
      <c r="WFI1448" s="449"/>
      <c r="WFJ1448" s="449"/>
      <c r="WFK1448" s="449"/>
      <c r="WFL1448" s="449"/>
      <c r="WFM1448" s="449"/>
      <c r="WFN1448" s="449"/>
      <c r="WFO1448" s="449"/>
      <c r="WFP1448" s="449"/>
      <c r="WFQ1448" s="449"/>
      <c r="WFR1448" s="449"/>
      <c r="WFS1448" s="449"/>
      <c r="WFT1448" s="449"/>
      <c r="WFU1448" s="449"/>
      <c r="WFV1448" s="449"/>
      <c r="WFW1448" s="449"/>
      <c r="WFX1448" s="449"/>
      <c r="WFY1448" s="449"/>
      <c r="WFZ1448" s="449"/>
      <c r="WGA1448" s="449"/>
      <c r="WGB1448" s="449"/>
      <c r="WGC1448" s="449"/>
      <c r="WGD1448" s="449"/>
      <c r="WGE1448" s="449"/>
      <c r="WGF1448" s="449"/>
      <c r="WGG1448" s="449"/>
      <c r="WGH1448" s="449"/>
      <c r="WGI1448" s="449"/>
      <c r="WGJ1448" s="449"/>
      <c r="WGK1448" s="449"/>
      <c r="WGL1448" s="449"/>
      <c r="WGM1448" s="449"/>
      <c r="WGN1448" s="449"/>
      <c r="WGO1448" s="449"/>
      <c r="WGP1448" s="449"/>
      <c r="WGQ1448" s="449"/>
      <c r="WGR1448" s="449"/>
      <c r="WGS1448" s="449"/>
      <c r="WGT1448" s="449"/>
      <c r="WGU1448" s="449"/>
      <c r="WGV1448" s="449"/>
      <c r="WGW1448" s="449"/>
      <c r="WGX1448" s="449"/>
      <c r="WGY1448" s="449"/>
      <c r="WGZ1448" s="449"/>
      <c r="WHA1448" s="449"/>
      <c r="WHB1448" s="449"/>
      <c r="WHC1448" s="449"/>
      <c r="WHD1448" s="449"/>
      <c r="WHE1448" s="449"/>
      <c r="WHF1448" s="449"/>
      <c r="WHG1448" s="449"/>
      <c r="WHH1448" s="449"/>
      <c r="WHI1448" s="449"/>
      <c r="WHJ1448" s="449"/>
      <c r="WHK1448" s="449"/>
      <c r="WHL1448" s="449"/>
      <c r="WHM1448" s="449"/>
      <c r="WHN1448" s="449"/>
      <c r="WHO1448" s="449"/>
      <c r="WHP1448" s="449"/>
      <c r="WHQ1448" s="449"/>
      <c r="WHR1448" s="449"/>
      <c r="WHS1448" s="449"/>
      <c r="WHT1448" s="449"/>
      <c r="WHU1448" s="449"/>
      <c r="WHV1448" s="449"/>
      <c r="WHW1448" s="449"/>
      <c r="WHX1448" s="449"/>
      <c r="WHY1448" s="449"/>
      <c r="WHZ1448" s="449"/>
      <c r="WIA1448" s="449"/>
      <c r="WIB1448" s="449"/>
      <c r="WIC1448" s="449"/>
      <c r="WID1448" s="449"/>
      <c r="WIE1448" s="449"/>
      <c r="WIF1448" s="449"/>
      <c r="WIG1448" s="449"/>
      <c r="WIH1448" s="449"/>
      <c r="WII1448" s="449"/>
      <c r="WIJ1448" s="449"/>
      <c r="WIK1448" s="449"/>
      <c r="WIL1448" s="449"/>
      <c r="WIM1448" s="449"/>
      <c r="WIN1448" s="449"/>
      <c r="WIO1448" s="449"/>
      <c r="WIP1448" s="449"/>
      <c r="WIQ1448" s="449"/>
      <c r="WIR1448" s="449"/>
      <c r="WIS1448" s="449"/>
      <c r="WIT1448" s="449"/>
      <c r="WIU1448" s="449"/>
      <c r="WIV1448" s="449"/>
      <c r="WIW1448" s="449"/>
      <c r="WIX1448" s="449"/>
      <c r="WIY1448" s="449"/>
      <c r="WIZ1448" s="449"/>
      <c r="WJA1448" s="449"/>
      <c r="WJB1448" s="449"/>
      <c r="WJC1448" s="449"/>
      <c r="WJD1448" s="449"/>
      <c r="WJE1448" s="449"/>
      <c r="WJF1448" s="449"/>
      <c r="WJG1448" s="449"/>
      <c r="WJH1448" s="449"/>
      <c r="WJI1448" s="449"/>
      <c r="WJJ1448" s="449"/>
      <c r="WJK1448" s="449"/>
      <c r="WJL1448" s="449"/>
      <c r="WJM1448" s="449"/>
      <c r="WJN1448" s="449"/>
      <c r="WJO1448" s="449"/>
      <c r="WJP1448" s="449"/>
      <c r="WJQ1448" s="449"/>
      <c r="WJR1448" s="449"/>
      <c r="WJS1448" s="449"/>
      <c r="WJT1448" s="449"/>
      <c r="WJU1448" s="449"/>
      <c r="WJV1448" s="449"/>
      <c r="WJW1448" s="449"/>
      <c r="WJX1448" s="449"/>
      <c r="WJY1448" s="449"/>
      <c r="WJZ1448" s="449"/>
      <c r="WKA1448" s="449"/>
      <c r="WKB1448" s="449"/>
      <c r="WKC1448" s="449"/>
      <c r="WKD1448" s="449"/>
      <c r="WKE1448" s="449"/>
      <c r="WKF1448" s="449"/>
      <c r="WKG1448" s="449"/>
      <c r="WKH1448" s="449"/>
      <c r="WKI1448" s="449"/>
      <c r="WKJ1448" s="449"/>
      <c r="WKK1448" s="449"/>
      <c r="WKL1448" s="449"/>
      <c r="WKM1448" s="449"/>
      <c r="WKN1448" s="449"/>
      <c r="WKO1448" s="449"/>
      <c r="WKP1448" s="449"/>
      <c r="WKQ1448" s="449"/>
      <c r="WKR1448" s="449"/>
      <c r="WKS1448" s="449"/>
      <c r="WKT1448" s="449"/>
      <c r="WKU1448" s="449"/>
      <c r="WKV1448" s="449"/>
      <c r="WKW1448" s="449"/>
      <c r="WKX1448" s="449"/>
      <c r="WKY1448" s="449"/>
      <c r="WKZ1448" s="449"/>
      <c r="WLA1448" s="449"/>
      <c r="WLB1448" s="449"/>
      <c r="WLC1448" s="449"/>
      <c r="WLD1448" s="449"/>
      <c r="WLE1448" s="449"/>
      <c r="WLF1448" s="449"/>
      <c r="WLG1448" s="449"/>
      <c r="WLH1448" s="449"/>
      <c r="WLI1448" s="449"/>
      <c r="WLJ1448" s="449"/>
      <c r="WLK1448" s="449"/>
      <c r="WLL1448" s="449"/>
      <c r="WLM1448" s="449"/>
      <c r="WLN1448" s="449"/>
      <c r="WLO1448" s="449"/>
      <c r="WLP1448" s="449"/>
      <c r="WLQ1448" s="449"/>
      <c r="WLR1448" s="449"/>
      <c r="WLS1448" s="449"/>
      <c r="WLT1448" s="449"/>
      <c r="WLU1448" s="449"/>
      <c r="WLV1448" s="449"/>
      <c r="WLW1448" s="449"/>
      <c r="WLX1448" s="449"/>
      <c r="WLY1448" s="449"/>
      <c r="WLZ1448" s="449"/>
      <c r="WMA1448" s="449"/>
      <c r="WMB1448" s="449"/>
      <c r="WMC1448" s="449"/>
      <c r="WMD1448" s="449"/>
      <c r="WME1448" s="449"/>
      <c r="WMF1448" s="449"/>
      <c r="WMG1448" s="449"/>
      <c r="WMH1448" s="449"/>
      <c r="WMI1448" s="449"/>
      <c r="WMJ1448" s="449"/>
      <c r="WMK1448" s="449"/>
      <c r="WML1448" s="449"/>
      <c r="WMM1448" s="449"/>
      <c r="WMN1448" s="449"/>
      <c r="WMO1448" s="449"/>
      <c r="WMP1448" s="449"/>
      <c r="WMQ1448" s="449"/>
      <c r="WMR1448" s="449"/>
      <c r="WMS1448" s="449"/>
      <c r="WMT1448" s="449"/>
      <c r="WMU1448" s="449"/>
      <c r="WMV1448" s="449"/>
      <c r="WMW1448" s="449"/>
      <c r="WMX1448" s="449"/>
      <c r="WMY1448" s="449"/>
      <c r="WMZ1448" s="449"/>
      <c r="WNA1448" s="449"/>
      <c r="WNB1448" s="449"/>
      <c r="WNC1448" s="449"/>
      <c r="WND1448" s="449"/>
      <c r="WNE1448" s="449"/>
      <c r="WNF1448" s="449"/>
      <c r="WNG1448" s="449"/>
      <c r="WNH1448" s="449"/>
      <c r="WNI1448" s="449"/>
      <c r="WNJ1448" s="449"/>
      <c r="WNK1448" s="449"/>
      <c r="WNL1448" s="449"/>
      <c r="WNM1448" s="449"/>
      <c r="WNN1448" s="449"/>
      <c r="WNO1448" s="449"/>
      <c r="WNP1448" s="449"/>
      <c r="WNQ1448" s="449"/>
      <c r="WNR1448" s="449"/>
      <c r="WNS1448" s="449"/>
      <c r="WNT1448" s="449"/>
      <c r="WNU1448" s="449"/>
      <c r="WNV1448" s="449"/>
      <c r="WNW1448" s="449"/>
      <c r="WNX1448" s="449"/>
      <c r="WNY1448" s="449"/>
      <c r="WNZ1448" s="449"/>
      <c r="WOA1448" s="449"/>
      <c r="WOB1448" s="449"/>
      <c r="WOC1448" s="449"/>
      <c r="WOD1448" s="449"/>
      <c r="WOE1448" s="449"/>
      <c r="WOF1448" s="449"/>
      <c r="WOG1448" s="449"/>
      <c r="WOH1448" s="449"/>
      <c r="WOI1448" s="449"/>
      <c r="WOJ1448" s="449"/>
      <c r="WOK1448" s="449"/>
      <c r="WOL1448" s="449"/>
      <c r="WOM1448" s="449"/>
      <c r="WON1448" s="449"/>
      <c r="WOO1448" s="449"/>
      <c r="WOP1448" s="449"/>
      <c r="WOQ1448" s="449"/>
      <c r="WOR1448" s="449"/>
      <c r="WOS1448" s="449"/>
      <c r="WOT1448" s="449"/>
      <c r="WOU1448" s="449"/>
      <c r="WOV1448" s="449"/>
      <c r="WOW1448" s="449"/>
      <c r="WOX1448" s="449"/>
      <c r="WOY1448" s="449"/>
      <c r="WOZ1448" s="449"/>
      <c r="WPA1448" s="449"/>
      <c r="WPB1448" s="449"/>
      <c r="WPC1448" s="449"/>
      <c r="WPD1448" s="449"/>
      <c r="WPE1448" s="449"/>
      <c r="WPF1448" s="449"/>
      <c r="WPG1448" s="449"/>
      <c r="WPH1448" s="449"/>
      <c r="WPI1448" s="449"/>
      <c r="WPJ1448" s="449"/>
      <c r="WPK1448" s="449"/>
      <c r="WPL1448" s="449"/>
      <c r="WPM1448" s="449"/>
      <c r="WPN1448" s="449"/>
      <c r="WPO1448" s="449"/>
      <c r="WPP1448" s="449"/>
      <c r="WPQ1448" s="449"/>
      <c r="WPR1448" s="449"/>
      <c r="WPS1448" s="449"/>
      <c r="WPT1448" s="449"/>
      <c r="WPU1448" s="449"/>
      <c r="WPV1448" s="449"/>
      <c r="WPW1448" s="449"/>
      <c r="WPX1448" s="449"/>
      <c r="WPY1448" s="449"/>
      <c r="WPZ1448" s="449"/>
      <c r="WQA1448" s="449"/>
      <c r="WQB1448" s="449"/>
      <c r="WQC1448" s="449"/>
      <c r="WQD1448" s="449"/>
      <c r="WQE1448" s="449"/>
      <c r="WQF1448" s="449"/>
      <c r="WQG1448" s="449"/>
      <c r="WQH1448" s="449"/>
      <c r="WQI1448" s="449"/>
      <c r="WQJ1448" s="449"/>
      <c r="WQK1448" s="449"/>
      <c r="WQL1448" s="449"/>
      <c r="WQM1448" s="449"/>
      <c r="WQN1448" s="449"/>
      <c r="WQO1448" s="449"/>
      <c r="WQP1448" s="449"/>
      <c r="WQQ1448" s="449"/>
      <c r="WQR1448" s="449"/>
      <c r="WQS1448" s="449"/>
      <c r="WQT1448" s="449"/>
      <c r="WQU1448" s="449"/>
      <c r="WQV1448" s="449"/>
      <c r="WQW1448" s="449"/>
      <c r="WQX1448" s="449"/>
      <c r="WQY1448" s="449"/>
      <c r="WQZ1448" s="449"/>
      <c r="WRA1448" s="449"/>
      <c r="WRB1448" s="449"/>
      <c r="WRC1448" s="449"/>
      <c r="WRD1448" s="449"/>
      <c r="WRE1448" s="449"/>
      <c r="WRF1448" s="449"/>
      <c r="WRG1448" s="449"/>
      <c r="WRH1448" s="449"/>
      <c r="WRI1448" s="449"/>
      <c r="WRJ1448" s="449"/>
      <c r="WRK1448" s="449"/>
      <c r="WRL1448" s="449"/>
      <c r="WRM1448" s="449"/>
      <c r="WRN1448" s="449"/>
      <c r="WRO1448" s="449"/>
      <c r="WRP1448" s="449"/>
      <c r="WRQ1448" s="449"/>
      <c r="WRR1448" s="449"/>
      <c r="WRS1448" s="449"/>
      <c r="WRT1448" s="449"/>
      <c r="WRU1448" s="449"/>
      <c r="WRV1448" s="449"/>
      <c r="WRW1448" s="449"/>
      <c r="WRX1448" s="449"/>
      <c r="WRY1448" s="449"/>
      <c r="WRZ1448" s="449"/>
      <c r="WSA1448" s="449"/>
      <c r="WSB1448" s="449"/>
      <c r="WSC1448" s="449"/>
      <c r="WSD1448" s="449"/>
      <c r="WSE1448" s="449"/>
      <c r="WSF1448" s="449"/>
      <c r="WSG1448" s="449"/>
      <c r="WSH1448" s="449"/>
      <c r="WSI1448" s="449"/>
      <c r="WSJ1448" s="449"/>
      <c r="WSK1448" s="449"/>
      <c r="WSL1448" s="449"/>
      <c r="WSM1448" s="449"/>
      <c r="WSN1448" s="449"/>
      <c r="WSO1448" s="449"/>
      <c r="WSP1448" s="449"/>
      <c r="WSQ1448" s="449"/>
      <c r="WSR1448" s="449"/>
      <c r="WSS1448" s="449"/>
      <c r="WST1448" s="449"/>
      <c r="WSU1448" s="449"/>
      <c r="WSV1448" s="449"/>
      <c r="WSW1448" s="449"/>
      <c r="WSX1448" s="449"/>
      <c r="WSY1448" s="449"/>
      <c r="WSZ1448" s="449"/>
      <c r="WTA1448" s="449"/>
      <c r="WTB1448" s="449"/>
      <c r="WTC1448" s="449"/>
      <c r="WTD1448" s="449"/>
      <c r="WTE1448" s="449"/>
      <c r="WTF1448" s="449"/>
      <c r="WTG1448" s="449"/>
      <c r="WTH1448" s="449"/>
      <c r="WTI1448" s="449"/>
      <c r="WTJ1448" s="449"/>
      <c r="WTK1448" s="449"/>
      <c r="WTL1448" s="449"/>
      <c r="WTM1448" s="449"/>
      <c r="WTN1448" s="449"/>
      <c r="WTO1448" s="449"/>
      <c r="WTP1448" s="449"/>
      <c r="WTQ1448" s="449"/>
      <c r="WTR1448" s="449"/>
      <c r="WTS1448" s="449"/>
      <c r="WTT1448" s="449"/>
      <c r="WTU1448" s="449"/>
      <c r="WTV1448" s="449"/>
      <c r="WTW1448" s="449"/>
      <c r="WTX1448" s="449"/>
      <c r="WTY1448" s="449"/>
      <c r="WTZ1448" s="449"/>
      <c r="WUA1448" s="449"/>
      <c r="WUB1448" s="449"/>
      <c r="WUC1448" s="449"/>
      <c r="WUD1448" s="449"/>
      <c r="WUE1448" s="449"/>
      <c r="WUF1448" s="449"/>
      <c r="WUG1448" s="449"/>
      <c r="WUH1448" s="449"/>
      <c r="WUI1448" s="449"/>
      <c r="WUJ1448" s="449"/>
      <c r="WUK1448" s="449"/>
      <c r="WUL1448" s="449"/>
      <c r="WUM1448" s="449"/>
      <c r="WUN1448" s="449"/>
      <c r="WUO1448" s="449"/>
      <c r="WUP1448" s="449"/>
      <c r="WUQ1448" s="449"/>
      <c r="WUR1448" s="449"/>
      <c r="WUS1448" s="449"/>
      <c r="WUT1448" s="449"/>
      <c r="WUU1448" s="449"/>
      <c r="WUV1448" s="449"/>
      <c r="WUW1448" s="449"/>
      <c r="WUX1448" s="449"/>
      <c r="WUY1448" s="449"/>
      <c r="WUZ1448" s="449"/>
      <c r="WVA1448" s="449"/>
      <c r="WVB1448" s="449"/>
      <c r="WVC1448" s="449"/>
      <c r="WVD1448" s="449"/>
      <c r="WVE1448" s="449"/>
      <c r="WVF1448" s="449"/>
      <c r="WVG1448" s="449"/>
      <c r="WVH1448" s="449"/>
      <c r="WVI1448" s="449"/>
      <c r="WVJ1448" s="449"/>
      <c r="WVK1448" s="449"/>
      <c r="WVL1448" s="449"/>
      <c r="WVM1448" s="449"/>
      <c r="WVN1448" s="449"/>
      <c r="WVO1448" s="449"/>
      <c r="WVP1448" s="449"/>
      <c r="WVQ1448" s="449"/>
      <c r="WVR1448" s="449"/>
      <c r="WVS1448" s="449"/>
      <c r="WVT1448" s="449"/>
      <c r="WVU1448" s="449"/>
      <c r="WVV1448" s="449"/>
      <c r="WVW1448" s="449"/>
      <c r="WVX1448" s="449"/>
      <c r="WVY1448" s="449"/>
      <c r="WVZ1448" s="449"/>
      <c r="WWA1448" s="449"/>
      <c r="WWB1448" s="449"/>
      <c r="WWC1448" s="449"/>
      <c r="WWD1448" s="449"/>
      <c r="WWE1448" s="449"/>
      <c r="WWF1448" s="449"/>
      <c r="WWG1448" s="449"/>
      <c r="WWH1448" s="449"/>
      <c r="WWI1448" s="449"/>
      <c r="WWJ1448" s="449"/>
      <c r="WWK1448" s="449"/>
      <c r="WWL1448" s="449"/>
      <c r="WWM1448" s="449"/>
      <c r="WWN1448" s="449"/>
      <c r="WWO1448" s="449"/>
      <c r="WWP1448" s="449"/>
      <c r="WWQ1448" s="449"/>
      <c r="WWR1448" s="449"/>
      <c r="WWS1448" s="449"/>
      <c r="WWT1448" s="449"/>
      <c r="WWU1448" s="449"/>
      <c r="WWV1448" s="449"/>
      <c r="WWW1448" s="449"/>
      <c r="WWX1448" s="449"/>
      <c r="WWY1448" s="449"/>
      <c r="WWZ1448" s="449"/>
      <c r="WXA1448" s="449"/>
      <c r="WXB1448" s="449"/>
      <c r="WXC1448" s="449"/>
      <c r="WXD1448" s="449"/>
      <c r="WXE1448" s="449"/>
      <c r="WXF1448" s="449"/>
      <c r="WXG1448" s="449"/>
      <c r="WXH1448" s="449"/>
      <c r="WXI1448" s="449"/>
      <c r="WXJ1448" s="449"/>
      <c r="WXK1448" s="449"/>
      <c r="WXL1448" s="449"/>
      <c r="WXM1448" s="449"/>
      <c r="WXN1448" s="449"/>
      <c r="WXO1448" s="449"/>
      <c r="WXP1448" s="449"/>
      <c r="WXQ1448" s="449"/>
      <c r="WXR1448" s="449"/>
      <c r="WXS1448" s="449"/>
      <c r="WXT1448" s="449"/>
      <c r="WXU1448" s="449"/>
      <c r="WXV1448" s="449"/>
      <c r="WXW1448" s="449"/>
      <c r="WXX1448" s="449"/>
      <c r="WXY1448" s="449"/>
      <c r="WXZ1448" s="449"/>
      <c r="WYA1448" s="449"/>
      <c r="WYB1448" s="449"/>
      <c r="WYC1448" s="449"/>
      <c r="WYD1448" s="449"/>
      <c r="WYE1448" s="449"/>
      <c r="WYF1448" s="449"/>
      <c r="WYG1448" s="449"/>
      <c r="WYH1448" s="449"/>
      <c r="WYI1448" s="449"/>
      <c r="WYJ1448" s="449"/>
      <c r="WYK1448" s="449"/>
      <c r="WYL1448" s="449"/>
      <c r="WYM1448" s="449"/>
      <c r="WYN1448" s="449"/>
      <c r="WYO1448" s="449"/>
      <c r="WYP1448" s="449"/>
      <c r="WYQ1448" s="449"/>
      <c r="WYR1448" s="449"/>
      <c r="WYS1448" s="449"/>
      <c r="WYT1448" s="449"/>
      <c r="WYU1448" s="449"/>
      <c r="WYV1448" s="449"/>
      <c r="WYW1448" s="449"/>
      <c r="WYX1448" s="449"/>
      <c r="WYY1448" s="449"/>
      <c r="WYZ1448" s="449"/>
      <c r="WZA1448" s="449"/>
      <c r="WZB1448" s="449"/>
      <c r="WZC1448" s="449"/>
      <c r="WZD1448" s="449"/>
      <c r="WZE1448" s="449"/>
      <c r="WZF1448" s="449"/>
      <c r="WZG1448" s="449"/>
      <c r="WZH1448" s="449"/>
      <c r="WZI1448" s="449"/>
      <c r="WZJ1448" s="449"/>
      <c r="WZK1448" s="449"/>
      <c r="WZL1448" s="449"/>
      <c r="WZM1448" s="449"/>
      <c r="WZN1448" s="449"/>
      <c r="WZO1448" s="449"/>
      <c r="WZP1448" s="449"/>
      <c r="WZQ1448" s="449"/>
      <c r="WZR1448" s="449"/>
      <c r="WZS1448" s="449"/>
      <c r="WZT1448" s="449"/>
      <c r="WZU1448" s="449"/>
      <c r="WZV1448" s="449"/>
      <c r="WZW1448" s="449"/>
      <c r="WZX1448" s="449"/>
      <c r="WZY1448" s="449"/>
      <c r="WZZ1448" s="449"/>
      <c r="XAA1448" s="449"/>
      <c r="XAB1448" s="449"/>
      <c r="XAC1448" s="449"/>
      <c r="XAD1448" s="449"/>
      <c r="XAE1448" s="449"/>
      <c r="XAF1448" s="449"/>
      <c r="XAG1448" s="449"/>
      <c r="XAH1448" s="449"/>
      <c r="XAI1448" s="449"/>
      <c r="XAJ1448" s="449"/>
      <c r="XAK1448" s="449"/>
      <c r="XAL1448" s="449"/>
      <c r="XAM1448" s="449"/>
      <c r="XAN1448" s="449"/>
      <c r="XAO1448" s="449"/>
      <c r="XAP1448" s="449"/>
      <c r="XAQ1448" s="449"/>
      <c r="XAR1448" s="449"/>
      <c r="XAS1448" s="449"/>
      <c r="XAT1448" s="449"/>
      <c r="XAU1448" s="449"/>
      <c r="XAV1448" s="449"/>
      <c r="XAW1448" s="449"/>
      <c r="XAX1448" s="449"/>
      <c r="XAY1448" s="449"/>
      <c r="XAZ1448" s="449"/>
      <c r="XBA1448" s="449"/>
      <c r="XBB1448" s="449"/>
      <c r="XBC1448" s="449"/>
      <c r="XBD1448" s="449"/>
      <c r="XBE1448" s="449"/>
      <c r="XBF1448" s="449"/>
      <c r="XBG1448" s="449"/>
      <c r="XBH1448" s="449"/>
      <c r="XBI1448" s="449"/>
      <c r="XBJ1448" s="449"/>
      <c r="XBK1448" s="449"/>
      <c r="XBL1448" s="449"/>
      <c r="XBM1448" s="449"/>
      <c r="XBN1448" s="449"/>
      <c r="XBO1448" s="449"/>
      <c r="XBP1448" s="449"/>
      <c r="XBQ1448" s="449"/>
      <c r="XBR1448" s="449"/>
      <c r="XBS1448" s="449"/>
      <c r="XBT1448" s="449"/>
      <c r="XBU1448" s="449"/>
      <c r="XBV1448" s="449"/>
      <c r="XBW1448" s="449"/>
      <c r="XBX1448" s="449"/>
      <c r="XBY1448" s="449"/>
      <c r="XBZ1448" s="449"/>
      <c r="XCA1448" s="449"/>
      <c r="XCB1448" s="449"/>
      <c r="XCC1448" s="449"/>
      <c r="XCD1448" s="449"/>
      <c r="XCE1448" s="449"/>
      <c r="XCF1448" s="449"/>
      <c r="XCG1448" s="449"/>
      <c r="XCH1448" s="449"/>
      <c r="XCI1448" s="449"/>
      <c r="XCJ1448" s="449"/>
      <c r="XCK1448" s="449"/>
      <c r="XCL1448" s="449"/>
      <c r="XCM1448" s="449"/>
      <c r="XCN1448" s="449"/>
      <c r="XCO1448" s="449"/>
      <c r="XCP1448" s="449"/>
      <c r="XCQ1448" s="449"/>
      <c r="XCR1448" s="449"/>
      <c r="XCS1448" s="449"/>
      <c r="XCT1448" s="449"/>
      <c r="XCU1448" s="449"/>
      <c r="XCV1448" s="449"/>
      <c r="XCW1448" s="449"/>
      <c r="XCX1448" s="449"/>
      <c r="XCY1448" s="449"/>
      <c r="XCZ1448" s="449"/>
      <c r="XDA1448" s="449"/>
      <c r="XDB1448" s="449"/>
      <c r="XDC1448" s="449"/>
      <c r="XDD1448" s="449"/>
      <c r="XDE1448" s="449"/>
      <c r="XDF1448" s="449"/>
      <c r="XDG1448" s="449"/>
      <c r="XDH1448" s="449"/>
      <c r="XDI1448" s="449"/>
      <c r="XDJ1448" s="449"/>
      <c r="XDK1448" s="449"/>
      <c r="XDL1448" s="449"/>
      <c r="XDM1448" s="449"/>
      <c r="XDN1448" s="449"/>
      <c r="XDO1448" s="449"/>
      <c r="XDP1448" s="449"/>
      <c r="XDQ1448" s="449"/>
      <c r="XDR1448" s="449"/>
      <c r="XDS1448" s="449"/>
      <c r="XDT1448" s="449"/>
      <c r="XDU1448" s="449"/>
      <c r="XDV1448" s="449"/>
      <c r="XDW1448" s="449"/>
      <c r="XDX1448" s="449"/>
      <c r="XDY1448" s="449"/>
      <c r="XDZ1448" s="449"/>
      <c r="XEA1448" s="449"/>
      <c r="XEB1448" s="449"/>
      <c r="XEC1448" s="449"/>
      <c r="XED1448" s="449"/>
      <c r="XEE1448" s="449"/>
      <c r="XEF1448" s="449"/>
      <c r="XEG1448" s="449"/>
      <c r="XEH1448" s="449"/>
      <c r="XEI1448" s="449"/>
      <c r="XEJ1448" s="449"/>
      <c r="XEK1448" s="449"/>
      <c r="XEL1448" s="449"/>
      <c r="XEM1448" s="449"/>
      <c r="XEN1448" s="449"/>
      <c r="XEO1448" s="449"/>
      <c r="XEP1448" s="449"/>
      <c r="XEQ1448" s="449"/>
      <c r="XER1448" s="449"/>
      <c r="XES1448" s="449"/>
      <c r="XET1448" s="449"/>
      <c r="XEU1448" s="449"/>
      <c r="XEV1448" s="449"/>
      <c r="XEW1448" s="449"/>
      <c r="XEX1448" s="449"/>
      <c r="XEY1448" s="449"/>
      <c r="XEZ1448" s="449"/>
      <c r="XFA1448" s="449"/>
      <c r="XFB1448" s="449"/>
      <c r="XFC1448" s="449"/>
      <c r="XFD1448" s="449"/>
    </row>
    <row r="1449" spans="1:16384" s="257" customFormat="1" x14ac:dyDescent="0.15">
      <c r="A1449" s="112"/>
      <c r="B1449" s="606" t="s">
        <v>3077</v>
      </c>
      <c r="C1449" s="1315"/>
      <c r="D1449" s="1316"/>
      <c r="E1449" s="1316"/>
      <c r="F1449" s="1316"/>
      <c r="G1449" s="1316"/>
      <c r="H1449" s="1316"/>
      <c r="I1449" s="1316"/>
      <c r="J1449" s="1316"/>
      <c r="K1449" s="1316"/>
      <c r="L1449" s="1316"/>
      <c r="M1449" s="1316"/>
      <c r="N1449" s="1316"/>
      <c r="O1449" s="1316"/>
      <c r="P1449" s="1316"/>
      <c r="Q1449" s="1316"/>
      <c r="R1449" s="1316"/>
      <c r="S1449" s="1316"/>
      <c r="T1449" s="1316"/>
      <c r="U1449" s="1316"/>
      <c r="V1449" s="1316"/>
      <c r="W1449" s="1316"/>
      <c r="X1449" s="1316"/>
      <c r="Y1449" s="1316"/>
      <c r="Z1449" s="1316"/>
      <c r="AA1449" s="1316"/>
      <c r="AB1449" s="1316"/>
      <c r="AC1449" s="1316"/>
      <c r="AD1449" s="1316"/>
      <c r="AE1449" s="1316"/>
      <c r="AF1449" s="1316"/>
      <c r="AG1449" s="1316"/>
      <c r="AH1449" s="1316"/>
      <c r="AI1449" s="1316"/>
      <c r="AJ1449" s="1316"/>
      <c r="AK1449" s="1316"/>
      <c r="AL1449" s="1316"/>
      <c r="AM1449" s="1316"/>
      <c r="AN1449" s="1317"/>
      <c r="AO1449" s="259"/>
      <c r="AP1449" s="259"/>
      <c r="AQ1449" s="259"/>
      <c r="AR1449" s="259"/>
      <c r="AS1449" s="259"/>
      <c r="AT1449" s="259"/>
      <c r="AU1449" s="259"/>
      <c r="AV1449" s="260"/>
    </row>
    <row r="1450" spans="1:16384" s="271" customFormat="1" x14ac:dyDescent="0.15">
      <c r="A1450" s="94">
        <v>1302001</v>
      </c>
      <c r="B1450" s="389" t="s">
        <v>569</v>
      </c>
      <c r="C1450" s="390" t="s">
        <v>2702</v>
      </c>
      <c r="D1450" s="303">
        <f>SUM(J1450:O1450)</f>
        <v>0</v>
      </c>
      <c r="E1450" s="590"/>
      <c r="F1450" s="314"/>
      <c r="G1450" s="314"/>
      <c r="H1450" s="314"/>
      <c r="I1450" s="283">
        <f t="shared" ref="I1450:I1513" si="210">+J1450+K1450</f>
        <v>0</v>
      </c>
      <c r="J1450" s="285"/>
      <c r="K1450" s="285"/>
      <c r="L1450" s="285"/>
      <c r="M1450" s="285"/>
      <c r="N1450" s="285"/>
      <c r="O1450" s="285"/>
      <c r="P1450" s="319"/>
      <c r="Q1450" s="319"/>
      <c r="R1450" s="319"/>
      <c r="S1450" s="319"/>
      <c r="T1450" s="319"/>
      <c r="U1450" s="319"/>
      <c r="V1450" s="319"/>
      <c r="W1450" s="319"/>
      <c r="X1450" s="319"/>
      <c r="Y1450" s="319"/>
      <c r="Z1450" s="319"/>
      <c r="AA1450" s="319"/>
      <c r="AB1450" s="285"/>
      <c r="AC1450" s="285"/>
      <c r="AD1450" s="285"/>
      <c r="AE1450" s="285"/>
      <c r="AF1450" s="285"/>
      <c r="AG1450" s="285"/>
      <c r="AH1450" s="285"/>
      <c r="AI1450" s="285"/>
      <c r="AJ1450" s="285"/>
      <c r="AK1450" s="285"/>
      <c r="AL1450" s="391" t="s">
        <v>4037</v>
      </c>
      <c r="AM1450" s="171">
        <v>14010</v>
      </c>
      <c r="AN1450" s="316">
        <f>AM1450*I1450</f>
        <v>0</v>
      </c>
      <c r="AO1450" s="209"/>
      <c r="AP1450" s="209"/>
      <c r="AQ1450" s="209"/>
      <c r="AR1450" s="209"/>
      <c r="AS1450" s="209"/>
      <c r="AT1450" s="209"/>
      <c r="AU1450" s="209"/>
      <c r="AV1450" s="270"/>
    </row>
    <row r="1451" spans="1:16384" ht="21" x14ac:dyDescent="0.15">
      <c r="A1451" s="74">
        <v>1302002</v>
      </c>
      <c r="B1451" s="392" t="s">
        <v>1070</v>
      </c>
      <c r="C1451" s="393" t="s">
        <v>2702</v>
      </c>
      <c r="D1451" s="304">
        <f>SUM(J1451:O1451)</f>
        <v>0</v>
      </c>
      <c r="E1451" s="594"/>
      <c r="F1451" s="319"/>
      <c r="G1451" s="319"/>
      <c r="H1451" s="319"/>
      <c r="I1451" s="238">
        <f t="shared" si="210"/>
        <v>0</v>
      </c>
      <c r="J1451" s="240"/>
      <c r="K1451" s="240"/>
      <c r="L1451" s="240"/>
      <c r="M1451" s="240"/>
      <c r="N1451" s="240"/>
      <c r="O1451" s="240"/>
      <c r="P1451" s="319"/>
      <c r="Q1451" s="319"/>
      <c r="R1451" s="319"/>
      <c r="S1451" s="319"/>
      <c r="T1451" s="319"/>
      <c r="U1451" s="319"/>
      <c r="V1451" s="319"/>
      <c r="W1451" s="319"/>
      <c r="X1451" s="319"/>
      <c r="Y1451" s="319"/>
      <c r="Z1451" s="319"/>
      <c r="AA1451" s="319"/>
      <c r="AB1451" s="240"/>
      <c r="AC1451" s="240"/>
      <c r="AD1451" s="240"/>
      <c r="AE1451" s="240"/>
      <c r="AF1451" s="240"/>
      <c r="AG1451" s="240"/>
      <c r="AH1451" s="240"/>
      <c r="AI1451" s="240"/>
      <c r="AJ1451" s="240"/>
      <c r="AK1451" s="240"/>
      <c r="AL1451" s="394" t="s">
        <v>4037</v>
      </c>
      <c r="AM1451" s="173">
        <v>35950</v>
      </c>
      <c r="AN1451" s="321">
        <f t="shared" ref="AN1451:AN1514" si="211">AM1451*I1451</f>
        <v>0</v>
      </c>
      <c r="AO1451" s="209"/>
      <c r="AP1451" s="209"/>
      <c r="AQ1451" s="209"/>
      <c r="AR1451" s="209"/>
      <c r="AS1451" s="209"/>
      <c r="AT1451" s="209"/>
      <c r="AU1451" s="209"/>
      <c r="AV1451" s="210"/>
    </row>
    <row r="1452" spans="1:16384" x14ac:dyDescent="0.15">
      <c r="A1452" s="74">
        <v>1302003</v>
      </c>
      <c r="B1452" s="392" t="s">
        <v>570</v>
      </c>
      <c r="C1452" s="393" t="s">
        <v>2702</v>
      </c>
      <c r="D1452" s="304">
        <f t="shared" ref="D1452:D1515" si="212">SUM(J1452:O1452)</f>
        <v>0</v>
      </c>
      <c r="E1452" s="594"/>
      <c r="F1452" s="319"/>
      <c r="G1452" s="319"/>
      <c r="H1452" s="319"/>
      <c r="I1452" s="238">
        <f t="shared" si="210"/>
        <v>0</v>
      </c>
      <c r="J1452" s="240"/>
      <c r="K1452" s="240"/>
      <c r="L1452" s="240"/>
      <c r="M1452" s="240"/>
      <c r="N1452" s="240"/>
      <c r="O1452" s="240"/>
      <c r="P1452" s="319"/>
      <c r="Q1452" s="319"/>
      <c r="R1452" s="319"/>
      <c r="S1452" s="319"/>
      <c r="T1452" s="319"/>
      <c r="U1452" s="319"/>
      <c r="V1452" s="319"/>
      <c r="W1452" s="319"/>
      <c r="X1452" s="319"/>
      <c r="Y1452" s="319"/>
      <c r="Z1452" s="319"/>
      <c r="AA1452" s="319"/>
      <c r="AB1452" s="240"/>
      <c r="AC1452" s="240"/>
      <c r="AD1452" s="240"/>
      <c r="AE1452" s="240"/>
      <c r="AF1452" s="240"/>
      <c r="AG1452" s="240"/>
      <c r="AH1452" s="240"/>
      <c r="AI1452" s="240"/>
      <c r="AJ1452" s="240"/>
      <c r="AK1452" s="240"/>
      <c r="AL1452" s="394" t="s">
        <v>4037</v>
      </c>
      <c r="AM1452" s="173">
        <v>130390</v>
      </c>
      <c r="AN1452" s="321">
        <f t="shared" si="211"/>
        <v>0</v>
      </c>
      <c r="AO1452" s="209"/>
      <c r="AP1452" s="209"/>
      <c r="AQ1452" s="209"/>
      <c r="AR1452" s="209"/>
      <c r="AS1452" s="209"/>
      <c r="AT1452" s="209"/>
      <c r="AU1452" s="209"/>
      <c r="AV1452" s="210"/>
    </row>
    <row r="1453" spans="1:16384" x14ac:dyDescent="0.15">
      <c r="A1453" s="74">
        <v>1302004</v>
      </c>
      <c r="B1453" s="392" t="s">
        <v>571</v>
      </c>
      <c r="C1453" s="393" t="s">
        <v>2702</v>
      </c>
      <c r="D1453" s="304">
        <f t="shared" si="212"/>
        <v>0</v>
      </c>
      <c r="E1453" s="594"/>
      <c r="F1453" s="319"/>
      <c r="G1453" s="319"/>
      <c r="H1453" s="319"/>
      <c r="I1453" s="238">
        <f t="shared" si="210"/>
        <v>0</v>
      </c>
      <c r="J1453" s="240"/>
      <c r="K1453" s="240"/>
      <c r="L1453" s="240"/>
      <c r="M1453" s="240"/>
      <c r="N1453" s="240"/>
      <c r="O1453" s="240"/>
      <c r="P1453" s="319"/>
      <c r="Q1453" s="319"/>
      <c r="R1453" s="319"/>
      <c r="S1453" s="319"/>
      <c r="T1453" s="319"/>
      <c r="U1453" s="319"/>
      <c r="V1453" s="319"/>
      <c r="W1453" s="319"/>
      <c r="X1453" s="319"/>
      <c r="Y1453" s="319"/>
      <c r="Z1453" s="319"/>
      <c r="AA1453" s="319"/>
      <c r="AB1453" s="240"/>
      <c r="AC1453" s="240"/>
      <c r="AD1453" s="240"/>
      <c r="AE1453" s="240"/>
      <c r="AF1453" s="240"/>
      <c r="AG1453" s="240"/>
      <c r="AH1453" s="240"/>
      <c r="AI1453" s="240"/>
      <c r="AJ1453" s="240"/>
      <c r="AK1453" s="240"/>
      <c r="AL1453" s="394" t="s">
        <v>4037</v>
      </c>
      <c r="AM1453" s="173">
        <v>26560</v>
      </c>
      <c r="AN1453" s="321">
        <f t="shared" si="211"/>
        <v>0</v>
      </c>
      <c r="AO1453" s="209"/>
      <c r="AP1453" s="209"/>
      <c r="AQ1453" s="209"/>
      <c r="AR1453" s="209"/>
      <c r="AS1453" s="209"/>
      <c r="AT1453" s="209"/>
      <c r="AU1453" s="209"/>
      <c r="AV1453" s="210"/>
    </row>
    <row r="1454" spans="1:16384" x14ac:dyDescent="0.15">
      <c r="A1454" s="74">
        <v>1302005</v>
      </c>
      <c r="B1454" s="392" t="s">
        <v>572</v>
      </c>
      <c r="C1454" s="393" t="s">
        <v>2702</v>
      </c>
      <c r="D1454" s="304">
        <f t="shared" si="212"/>
        <v>0</v>
      </c>
      <c r="E1454" s="594"/>
      <c r="F1454" s="319"/>
      <c r="G1454" s="319"/>
      <c r="H1454" s="319"/>
      <c r="I1454" s="238">
        <f t="shared" si="210"/>
        <v>0</v>
      </c>
      <c r="J1454" s="240"/>
      <c r="K1454" s="240"/>
      <c r="L1454" s="240"/>
      <c r="M1454" s="240"/>
      <c r="N1454" s="240"/>
      <c r="O1454" s="240"/>
      <c r="P1454" s="319"/>
      <c r="Q1454" s="319"/>
      <c r="R1454" s="319"/>
      <c r="S1454" s="319"/>
      <c r="T1454" s="319"/>
      <c r="U1454" s="319"/>
      <c r="V1454" s="319"/>
      <c r="W1454" s="319"/>
      <c r="X1454" s="319"/>
      <c r="Y1454" s="319"/>
      <c r="Z1454" s="319"/>
      <c r="AA1454" s="319"/>
      <c r="AB1454" s="240"/>
      <c r="AC1454" s="240"/>
      <c r="AD1454" s="240"/>
      <c r="AE1454" s="240"/>
      <c r="AF1454" s="240"/>
      <c r="AG1454" s="240"/>
      <c r="AH1454" s="240"/>
      <c r="AI1454" s="240"/>
      <c r="AJ1454" s="240"/>
      <c r="AK1454" s="240"/>
      <c r="AL1454" s="394" t="s">
        <v>4037</v>
      </c>
      <c r="AM1454" s="173">
        <v>135950</v>
      </c>
      <c r="AN1454" s="321">
        <f t="shared" si="211"/>
        <v>0</v>
      </c>
      <c r="AO1454" s="209"/>
      <c r="AP1454" s="209"/>
      <c r="AQ1454" s="209"/>
      <c r="AR1454" s="209"/>
      <c r="AS1454" s="209"/>
      <c r="AT1454" s="209"/>
      <c r="AU1454" s="209"/>
      <c r="AV1454" s="210"/>
    </row>
    <row r="1455" spans="1:16384" x14ac:dyDescent="0.15">
      <c r="A1455" s="74">
        <v>1302006</v>
      </c>
      <c r="B1455" s="392" t="s">
        <v>573</v>
      </c>
      <c r="C1455" s="393" t="s">
        <v>2702</v>
      </c>
      <c r="D1455" s="304">
        <f t="shared" si="212"/>
        <v>0</v>
      </c>
      <c r="E1455" s="594"/>
      <c r="F1455" s="319"/>
      <c r="G1455" s="319"/>
      <c r="H1455" s="319"/>
      <c r="I1455" s="238">
        <f t="shared" si="210"/>
        <v>0</v>
      </c>
      <c r="J1455" s="240"/>
      <c r="K1455" s="240"/>
      <c r="L1455" s="240"/>
      <c r="M1455" s="240"/>
      <c r="N1455" s="240"/>
      <c r="O1455" s="240"/>
      <c r="P1455" s="238">
        <f t="shared" ref="P1455:P1514" si="213">SUM(Q1455:R1455)</f>
        <v>0</v>
      </c>
      <c r="Q1455" s="240"/>
      <c r="R1455" s="240"/>
      <c r="S1455" s="238">
        <f t="shared" ref="S1455:S1515" si="214">SUM(T1455:U1455)</f>
        <v>0</v>
      </c>
      <c r="T1455" s="240"/>
      <c r="U1455" s="240"/>
      <c r="V1455" s="238">
        <f t="shared" ref="V1455:V1515" si="215">SUM(W1455:X1455)</f>
        <v>0</v>
      </c>
      <c r="W1455" s="240"/>
      <c r="X1455" s="240"/>
      <c r="Y1455" s="238">
        <f t="shared" ref="Y1455:Y1515" si="216">SUM(Z1455:AA1455)</f>
        <v>0</v>
      </c>
      <c r="Z1455" s="240"/>
      <c r="AA1455" s="240"/>
      <c r="AB1455" s="240"/>
      <c r="AC1455" s="240"/>
      <c r="AD1455" s="240"/>
      <c r="AE1455" s="240"/>
      <c r="AF1455" s="240"/>
      <c r="AG1455" s="240"/>
      <c r="AH1455" s="240"/>
      <c r="AI1455" s="240"/>
      <c r="AJ1455" s="240"/>
      <c r="AK1455" s="240"/>
      <c r="AL1455" s="394" t="s">
        <v>4038</v>
      </c>
      <c r="AM1455" s="173">
        <v>190980</v>
      </c>
      <c r="AN1455" s="321">
        <f t="shared" si="211"/>
        <v>0</v>
      </c>
      <c r="AO1455" s="566" t="str">
        <f t="shared" ref="AO1455:AO1456" si="217">IF(D1455&gt;=P1455 + S1455+ V1455 + Y1455,"","La suma no puede ser mayor al total")</f>
        <v/>
      </c>
      <c r="AP1455" s="209"/>
      <c r="AQ1455" s="209"/>
      <c r="AR1455" s="209"/>
      <c r="AS1455" s="209"/>
      <c r="AT1455" s="209"/>
      <c r="AU1455" s="209"/>
      <c r="AV1455" s="210"/>
    </row>
    <row r="1456" spans="1:16384" x14ac:dyDescent="0.15">
      <c r="A1456" s="74">
        <v>1302007</v>
      </c>
      <c r="B1456" s="392" t="s">
        <v>574</v>
      </c>
      <c r="C1456" s="393" t="s">
        <v>2702</v>
      </c>
      <c r="D1456" s="304">
        <f t="shared" si="212"/>
        <v>0</v>
      </c>
      <c r="E1456" s="594"/>
      <c r="F1456" s="319"/>
      <c r="G1456" s="319"/>
      <c r="H1456" s="319"/>
      <c r="I1456" s="238">
        <f t="shared" si="210"/>
        <v>0</v>
      </c>
      <c r="J1456" s="240"/>
      <c r="K1456" s="240"/>
      <c r="L1456" s="240"/>
      <c r="M1456" s="240"/>
      <c r="N1456" s="240"/>
      <c r="O1456" s="240"/>
      <c r="P1456" s="238">
        <f t="shared" si="213"/>
        <v>0</v>
      </c>
      <c r="Q1456" s="240"/>
      <c r="R1456" s="240"/>
      <c r="S1456" s="238">
        <f t="shared" si="214"/>
        <v>0</v>
      </c>
      <c r="T1456" s="240"/>
      <c r="U1456" s="240"/>
      <c r="V1456" s="238">
        <f t="shared" si="215"/>
        <v>0</v>
      </c>
      <c r="W1456" s="240"/>
      <c r="X1456" s="240"/>
      <c r="Y1456" s="238">
        <f t="shared" si="216"/>
        <v>0</v>
      </c>
      <c r="Z1456" s="240"/>
      <c r="AA1456" s="240"/>
      <c r="AB1456" s="240"/>
      <c r="AC1456" s="240"/>
      <c r="AD1456" s="240"/>
      <c r="AE1456" s="240"/>
      <c r="AF1456" s="240"/>
      <c r="AG1456" s="240"/>
      <c r="AH1456" s="240"/>
      <c r="AI1456" s="240"/>
      <c r="AJ1456" s="240"/>
      <c r="AK1456" s="240"/>
      <c r="AL1456" s="394" t="s">
        <v>4038</v>
      </c>
      <c r="AM1456" s="173">
        <v>204000</v>
      </c>
      <c r="AN1456" s="321">
        <f t="shared" si="211"/>
        <v>0</v>
      </c>
      <c r="AO1456" s="566" t="str">
        <f t="shared" si="217"/>
        <v/>
      </c>
      <c r="AP1456" s="209"/>
      <c r="AQ1456" s="209"/>
      <c r="AR1456" s="209"/>
      <c r="AS1456" s="209"/>
      <c r="AT1456" s="209"/>
      <c r="AU1456" s="209"/>
      <c r="AV1456" s="210"/>
    </row>
    <row r="1457" spans="1:48" x14ac:dyDescent="0.15">
      <c r="A1457" s="74">
        <v>1302008</v>
      </c>
      <c r="B1457" s="392" t="s">
        <v>575</v>
      </c>
      <c r="C1457" s="393" t="s">
        <v>2702</v>
      </c>
      <c r="D1457" s="304">
        <f t="shared" si="212"/>
        <v>0</v>
      </c>
      <c r="E1457" s="594"/>
      <c r="F1457" s="319"/>
      <c r="G1457" s="319"/>
      <c r="H1457" s="319"/>
      <c r="I1457" s="238">
        <f t="shared" si="210"/>
        <v>0</v>
      </c>
      <c r="J1457" s="240"/>
      <c r="K1457" s="240"/>
      <c r="L1457" s="240"/>
      <c r="M1457" s="240"/>
      <c r="N1457" s="240"/>
      <c r="O1457" s="240"/>
      <c r="P1457" s="319"/>
      <c r="Q1457" s="319"/>
      <c r="R1457" s="319"/>
      <c r="S1457" s="319"/>
      <c r="T1457" s="319"/>
      <c r="U1457" s="319"/>
      <c r="V1457" s="319"/>
      <c r="W1457" s="319"/>
      <c r="X1457" s="319"/>
      <c r="Y1457" s="319"/>
      <c r="Z1457" s="319"/>
      <c r="AA1457" s="319"/>
      <c r="AB1457" s="240"/>
      <c r="AC1457" s="240"/>
      <c r="AD1457" s="240"/>
      <c r="AE1457" s="240"/>
      <c r="AF1457" s="240"/>
      <c r="AG1457" s="240"/>
      <c r="AH1457" s="240"/>
      <c r="AI1457" s="240"/>
      <c r="AJ1457" s="240"/>
      <c r="AK1457" s="240"/>
      <c r="AL1457" s="394" t="s">
        <v>4037</v>
      </c>
      <c r="AM1457" s="173">
        <v>105340</v>
      </c>
      <c r="AN1457" s="321">
        <f t="shared" si="211"/>
        <v>0</v>
      </c>
      <c r="AO1457" s="209"/>
      <c r="AP1457" s="209"/>
      <c r="AQ1457" s="209"/>
      <c r="AR1457" s="209"/>
      <c r="AS1457" s="209"/>
      <c r="AT1457" s="209"/>
      <c r="AU1457" s="209"/>
      <c r="AV1457" s="210"/>
    </row>
    <row r="1458" spans="1:48" x14ac:dyDescent="0.15">
      <c r="A1458" s="74">
        <v>1302009</v>
      </c>
      <c r="B1458" s="392" t="s">
        <v>4098</v>
      </c>
      <c r="C1458" s="393" t="s">
        <v>2702</v>
      </c>
      <c r="D1458" s="304">
        <f t="shared" si="212"/>
        <v>0</v>
      </c>
      <c r="E1458" s="594"/>
      <c r="F1458" s="319"/>
      <c r="G1458" s="319"/>
      <c r="H1458" s="319"/>
      <c r="I1458" s="238">
        <f t="shared" si="210"/>
        <v>0</v>
      </c>
      <c r="J1458" s="240"/>
      <c r="K1458" s="240"/>
      <c r="L1458" s="240"/>
      <c r="M1458" s="240"/>
      <c r="N1458" s="240"/>
      <c r="O1458" s="240"/>
      <c r="P1458" s="238">
        <f t="shared" si="213"/>
        <v>0</v>
      </c>
      <c r="Q1458" s="240"/>
      <c r="R1458" s="240"/>
      <c r="S1458" s="238">
        <f t="shared" si="214"/>
        <v>0</v>
      </c>
      <c r="T1458" s="240"/>
      <c r="U1458" s="240"/>
      <c r="V1458" s="238">
        <f t="shared" si="215"/>
        <v>0</v>
      </c>
      <c r="W1458" s="240"/>
      <c r="X1458" s="240"/>
      <c r="Y1458" s="238">
        <f t="shared" si="216"/>
        <v>0</v>
      </c>
      <c r="Z1458" s="240"/>
      <c r="AA1458" s="240"/>
      <c r="AB1458" s="240"/>
      <c r="AC1458" s="240"/>
      <c r="AD1458" s="240"/>
      <c r="AE1458" s="240"/>
      <c r="AF1458" s="240"/>
      <c r="AG1458" s="240"/>
      <c r="AH1458" s="240"/>
      <c r="AI1458" s="240"/>
      <c r="AJ1458" s="240"/>
      <c r="AK1458" s="240"/>
      <c r="AL1458" s="394" t="s">
        <v>4038</v>
      </c>
      <c r="AM1458" s="173">
        <v>183230</v>
      </c>
      <c r="AN1458" s="321">
        <f t="shared" si="211"/>
        <v>0</v>
      </c>
      <c r="AO1458" s="566" t="str">
        <f t="shared" ref="AO1458:AO1470" si="218">IF(D1458&gt;=P1458 + S1458+ V1458 + Y1458,"","La suma no puede ser mayor al total")</f>
        <v/>
      </c>
      <c r="AP1458" s="209"/>
      <c r="AQ1458" s="209"/>
      <c r="AR1458" s="209"/>
      <c r="AS1458" s="209"/>
      <c r="AT1458" s="209"/>
      <c r="AU1458" s="209"/>
      <c r="AV1458" s="210"/>
    </row>
    <row r="1459" spans="1:48" x14ac:dyDescent="0.15">
      <c r="A1459" s="74">
        <v>1302010</v>
      </c>
      <c r="B1459" s="392" t="s">
        <v>576</v>
      </c>
      <c r="C1459" s="393" t="s">
        <v>2702</v>
      </c>
      <c r="D1459" s="304">
        <f t="shared" si="212"/>
        <v>0</v>
      </c>
      <c r="E1459" s="594"/>
      <c r="F1459" s="319"/>
      <c r="G1459" s="319"/>
      <c r="H1459" s="319"/>
      <c r="I1459" s="238">
        <f t="shared" si="210"/>
        <v>0</v>
      </c>
      <c r="J1459" s="240"/>
      <c r="K1459" s="240"/>
      <c r="L1459" s="240"/>
      <c r="M1459" s="240"/>
      <c r="N1459" s="240"/>
      <c r="O1459" s="240"/>
      <c r="P1459" s="238">
        <f t="shared" si="213"/>
        <v>0</v>
      </c>
      <c r="Q1459" s="240"/>
      <c r="R1459" s="240"/>
      <c r="S1459" s="238">
        <f t="shared" si="214"/>
        <v>0</v>
      </c>
      <c r="T1459" s="240"/>
      <c r="U1459" s="240"/>
      <c r="V1459" s="238">
        <f t="shared" si="215"/>
        <v>0</v>
      </c>
      <c r="W1459" s="240"/>
      <c r="X1459" s="240"/>
      <c r="Y1459" s="238">
        <f t="shared" si="216"/>
        <v>0</v>
      </c>
      <c r="Z1459" s="240"/>
      <c r="AA1459" s="240"/>
      <c r="AB1459" s="240"/>
      <c r="AC1459" s="240"/>
      <c r="AD1459" s="240"/>
      <c r="AE1459" s="240"/>
      <c r="AF1459" s="240"/>
      <c r="AG1459" s="240"/>
      <c r="AH1459" s="240"/>
      <c r="AI1459" s="240"/>
      <c r="AJ1459" s="240"/>
      <c r="AK1459" s="240"/>
      <c r="AL1459" s="394" t="s">
        <v>4038</v>
      </c>
      <c r="AM1459" s="173">
        <v>188450</v>
      </c>
      <c r="AN1459" s="321">
        <f t="shared" si="211"/>
        <v>0</v>
      </c>
      <c r="AO1459" s="566" t="str">
        <f t="shared" si="218"/>
        <v/>
      </c>
      <c r="AP1459" s="209"/>
      <c r="AQ1459" s="209"/>
      <c r="AR1459" s="209"/>
      <c r="AS1459" s="209"/>
      <c r="AT1459" s="209"/>
      <c r="AU1459" s="209"/>
      <c r="AV1459" s="210"/>
    </row>
    <row r="1460" spans="1:48" x14ac:dyDescent="0.15">
      <c r="A1460" s="74">
        <v>1302011</v>
      </c>
      <c r="B1460" s="392" t="s">
        <v>577</v>
      </c>
      <c r="C1460" s="393" t="s">
        <v>2702</v>
      </c>
      <c r="D1460" s="304">
        <f t="shared" si="212"/>
        <v>0</v>
      </c>
      <c r="E1460" s="594"/>
      <c r="F1460" s="319"/>
      <c r="G1460" s="319"/>
      <c r="H1460" s="319"/>
      <c r="I1460" s="238">
        <f t="shared" si="210"/>
        <v>0</v>
      </c>
      <c r="J1460" s="240"/>
      <c r="K1460" s="240"/>
      <c r="L1460" s="240"/>
      <c r="M1460" s="240"/>
      <c r="N1460" s="240"/>
      <c r="O1460" s="240"/>
      <c r="P1460" s="238">
        <f t="shared" si="213"/>
        <v>0</v>
      </c>
      <c r="Q1460" s="240"/>
      <c r="R1460" s="240"/>
      <c r="S1460" s="238">
        <f t="shared" si="214"/>
        <v>0</v>
      </c>
      <c r="T1460" s="240"/>
      <c r="U1460" s="240"/>
      <c r="V1460" s="238">
        <f t="shared" si="215"/>
        <v>0</v>
      </c>
      <c r="W1460" s="240"/>
      <c r="X1460" s="240"/>
      <c r="Y1460" s="238">
        <f t="shared" si="216"/>
        <v>0</v>
      </c>
      <c r="Z1460" s="240"/>
      <c r="AA1460" s="240"/>
      <c r="AB1460" s="240"/>
      <c r="AC1460" s="240"/>
      <c r="AD1460" s="240"/>
      <c r="AE1460" s="240"/>
      <c r="AF1460" s="240"/>
      <c r="AG1460" s="240"/>
      <c r="AH1460" s="240"/>
      <c r="AI1460" s="240"/>
      <c r="AJ1460" s="240"/>
      <c r="AK1460" s="240"/>
      <c r="AL1460" s="394" t="s">
        <v>4038</v>
      </c>
      <c r="AM1460" s="173">
        <v>245820</v>
      </c>
      <c r="AN1460" s="321">
        <f t="shared" si="211"/>
        <v>0</v>
      </c>
      <c r="AO1460" s="566" t="str">
        <f t="shared" si="218"/>
        <v/>
      </c>
      <c r="AP1460" s="209"/>
      <c r="AQ1460" s="209"/>
      <c r="AR1460" s="209"/>
      <c r="AS1460" s="209"/>
      <c r="AT1460" s="209"/>
      <c r="AU1460" s="209"/>
      <c r="AV1460" s="210"/>
    </row>
    <row r="1461" spans="1:48" ht="21" x14ac:dyDescent="0.15">
      <c r="A1461" s="74">
        <v>1302012</v>
      </c>
      <c r="B1461" s="392" t="s">
        <v>578</v>
      </c>
      <c r="C1461" s="393" t="s">
        <v>2702</v>
      </c>
      <c r="D1461" s="304">
        <f t="shared" si="212"/>
        <v>0</v>
      </c>
      <c r="E1461" s="594"/>
      <c r="F1461" s="319"/>
      <c r="G1461" s="319"/>
      <c r="H1461" s="319"/>
      <c r="I1461" s="238">
        <f t="shared" si="210"/>
        <v>0</v>
      </c>
      <c r="J1461" s="240"/>
      <c r="K1461" s="240"/>
      <c r="L1461" s="240"/>
      <c r="M1461" s="240"/>
      <c r="N1461" s="240"/>
      <c r="O1461" s="240"/>
      <c r="P1461" s="238">
        <f t="shared" si="213"/>
        <v>0</v>
      </c>
      <c r="Q1461" s="240"/>
      <c r="R1461" s="240"/>
      <c r="S1461" s="238">
        <f t="shared" si="214"/>
        <v>0</v>
      </c>
      <c r="T1461" s="240"/>
      <c r="U1461" s="240"/>
      <c r="V1461" s="238">
        <f t="shared" si="215"/>
        <v>0</v>
      </c>
      <c r="W1461" s="240"/>
      <c r="X1461" s="240"/>
      <c r="Y1461" s="238">
        <f t="shared" si="216"/>
        <v>0</v>
      </c>
      <c r="Z1461" s="240"/>
      <c r="AA1461" s="240"/>
      <c r="AB1461" s="240"/>
      <c r="AC1461" s="240"/>
      <c r="AD1461" s="240"/>
      <c r="AE1461" s="240"/>
      <c r="AF1461" s="240"/>
      <c r="AG1461" s="240"/>
      <c r="AH1461" s="240"/>
      <c r="AI1461" s="240"/>
      <c r="AJ1461" s="240"/>
      <c r="AK1461" s="240"/>
      <c r="AL1461" s="394" t="s">
        <v>4038</v>
      </c>
      <c r="AM1461" s="173">
        <v>183230</v>
      </c>
      <c r="AN1461" s="321">
        <f t="shared" si="211"/>
        <v>0</v>
      </c>
      <c r="AO1461" s="566" t="str">
        <f t="shared" si="218"/>
        <v/>
      </c>
      <c r="AP1461" s="209"/>
      <c r="AQ1461" s="209"/>
      <c r="AR1461" s="209"/>
      <c r="AS1461" s="209"/>
      <c r="AT1461" s="209"/>
      <c r="AU1461" s="209"/>
      <c r="AV1461" s="210"/>
    </row>
    <row r="1462" spans="1:48" x14ac:dyDescent="0.15">
      <c r="A1462" s="74">
        <v>1302013</v>
      </c>
      <c r="B1462" s="392" t="s">
        <v>579</v>
      </c>
      <c r="C1462" s="393" t="s">
        <v>2702</v>
      </c>
      <c r="D1462" s="304">
        <f t="shared" si="212"/>
        <v>0</v>
      </c>
      <c r="E1462" s="594"/>
      <c r="F1462" s="319"/>
      <c r="G1462" s="319"/>
      <c r="H1462" s="319"/>
      <c r="I1462" s="238">
        <f t="shared" si="210"/>
        <v>0</v>
      </c>
      <c r="J1462" s="240"/>
      <c r="K1462" s="240"/>
      <c r="L1462" s="240"/>
      <c r="M1462" s="240"/>
      <c r="N1462" s="240"/>
      <c r="O1462" s="240"/>
      <c r="P1462" s="238">
        <f t="shared" si="213"/>
        <v>0</v>
      </c>
      <c r="Q1462" s="240"/>
      <c r="R1462" s="240"/>
      <c r="S1462" s="238">
        <f t="shared" si="214"/>
        <v>0</v>
      </c>
      <c r="T1462" s="240"/>
      <c r="U1462" s="240"/>
      <c r="V1462" s="238">
        <f t="shared" si="215"/>
        <v>0</v>
      </c>
      <c r="W1462" s="240"/>
      <c r="X1462" s="240"/>
      <c r="Y1462" s="238">
        <f t="shared" si="216"/>
        <v>0</v>
      </c>
      <c r="Z1462" s="240"/>
      <c r="AA1462" s="240"/>
      <c r="AB1462" s="240"/>
      <c r="AC1462" s="240"/>
      <c r="AD1462" s="240"/>
      <c r="AE1462" s="240"/>
      <c r="AF1462" s="240"/>
      <c r="AG1462" s="240"/>
      <c r="AH1462" s="240"/>
      <c r="AI1462" s="240"/>
      <c r="AJ1462" s="240"/>
      <c r="AK1462" s="240"/>
      <c r="AL1462" s="394" t="s">
        <v>4038</v>
      </c>
      <c r="AM1462" s="173">
        <v>227940</v>
      </c>
      <c r="AN1462" s="321">
        <f t="shared" si="211"/>
        <v>0</v>
      </c>
      <c r="AO1462" s="566" t="str">
        <f t="shared" si="218"/>
        <v/>
      </c>
      <c r="AP1462" s="209"/>
      <c r="AQ1462" s="209"/>
      <c r="AR1462" s="209"/>
      <c r="AS1462" s="209"/>
      <c r="AT1462" s="209"/>
      <c r="AU1462" s="209"/>
      <c r="AV1462" s="210"/>
    </row>
    <row r="1463" spans="1:48" x14ac:dyDescent="0.15">
      <c r="A1463" s="74">
        <v>1302014</v>
      </c>
      <c r="B1463" s="392" t="s">
        <v>580</v>
      </c>
      <c r="C1463" s="393" t="s">
        <v>2702</v>
      </c>
      <c r="D1463" s="304">
        <f t="shared" si="212"/>
        <v>0</v>
      </c>
      <c r="E1463" s="594"/>
      <c r="F1463" s="319"/>
      <c r="G1463" s="319"/>
      <c r="H1463" s="319"/>
      <c r="I1463" s="238">
        <f t="shared" si="210"/>
        <v>0</v>
      </c>
      <c r="J1463" s="240"/>
      <c r="K1463" s="240"/>
      <c r="L1463" s="240"/>
      <c r="M1463" s="240"/>
      <c r="N1463" s="240"/>
      <c r="O1463" s="240"/>
      <c r="P1463" s="238">
        <f t="shared" si="213"/>
        <v>0</v>
      </c>
      <c r="Q1463" s="240"/>
      <c r="R1463" s="240"/>
      <c r="S1463" s="238">
        <f t="shared" si="214"/>
        <v>0</v>
      </c>
      <c r="T1463" s="240"/>
      <c r="U1463" s="240"/>
      <c r="V1463" s="238">
        <f t="shared" si="215"/>
        <v>0</v>
      </c>
      <c r="W1463" s="240"/>
      <c r="X1463" s="240"/>
      <c r="Y1463" s="238">
        <f t="shared" si="216"/>
        <v>0</v>
      </c>
      <c r="Z1463" s="240"/>
      <c r="AA1463" s="240"/>
      <c r="AB1463" s="240"/>
      <c r="AC1463" s="240"/>
      <c r="AD1463" s="240"/>
      <c r="AE1463" s="240"/>
      <c r="AF1463" s="240"/>
      <c r="AG1463" s="240"/>
      <c r="AH1463" s="240"/>
      <c r="AI1463" s="240"/>
      <c r="AJ1463" s="240"/>
      <c r="AK1463" s="240"/>
      <c r="AL1463" s="394" t="s">
        <v>4038</v>
      </c>
      <c r="AM1463" s="173">
        <v>172840</v>
      </c>
      <c r="AN1463" s="321">
        <f t="shared" si="211"/>
        <v>0</v>
      </c>
      <c r="AO1463" s="566" t="str">
        <f t="shared" si="218"/>
        <v/>
      </c>
      <c r="AP1463" s="209"/>
      <c r="AQ1463" s="209"/>
      <c r="AR1463" s="209"/>
      <c r="AS1463" s="209"/>
      <c r="AT1463" s="209"/>
      <c r="AU1463" s="209"/>
      <c r="AV1463" s="210"/>
    </row>
    <row r="1464" spans="1:48" x14ac:dyDescent="0.15">
      <c r="A1464" s="74">
        <v>1302015</v>
      </c>
      <c r="B1464" s="392" t="s">
        <v>581</v>
      </c>
      <c r="C1464" s="393" t="s">
        <v>2702</v>
      </c>
      <c r="D1464" s="304">
        <f t="shared" si="212"/>
        <v>0</v>
      </c>
      <c r="E1464" s="594"/>
      <c r="F1464" s="319"/>
      <c r="G1464" s="319"/>
      <c r="H1464" s="319"/>
      <c r="I1464" s="238">
        <f t="shared" si="210"/>
        <v>0</v>
      </c>
      <c r="J1464" s="240"/>
      <c r="K1464" s="240"/>
      <c r="L1464" s="240"/>
      <c r="M1464" s="240"/>
      <c r="N1464" s="240"/>
      <c r="O1464" s="240"/>
      <c r="P1464" s="238">
        <f t="shared" si="213"/>
        <v>0</v>
      </c>
      <c r="Q1464" s="240"/>
      <c r="R1464" s="240"/>
      <c r="S1464" s="238">
        <f t="shared" si="214"/>
        <v>0</v>
      </c>
      <c r="T1464" s="240"/>
      <c r="U1464" s="240"/>
      <c r="V1464" s="238">
        <f t="shared" si="215"/>
        <v>0</v>
      </c>
      <c r="W1464" s="240"/>
      <c r="X1464" s="240"/>
      <c r="Y1464" s="238">
        <f t="shared" si="216"/>
        <v>0</v>
      </c>
      <c r="Z1464" s="240"/>
      <c r="AA1464" s="240"/>
      <c r="AB1464" s="240"/>
      <c r="AC1464" s="240"/>
      <c r="AD1464" s="240"/>
      <c r="AE1464" s="240"/>
      <c r="AF1464" s="240"/>
      <c r="AG1464" s="240"/>
      <c r="AH1464" s="240"/>
      <c r="AI1464" s="240"/>
      <c r="AJ1464" s="240"/>
      <c r="AK1464" s="240"/>
      <c r="AL1464" s="394" t="s">
        <v>4038</v>
      </c>
      <c r="AM1464" s="173">
        <v>164540</v>
      </c>
      <c r="AN1464" s="321">
        <f t="shared" si="211"/>
        <v>0</v>
      </c>
      <c r="AO1464" s="566" t="str">
        <f t="shared" si="218"/>
        <v/>
      </c>
      <c r="AP1464" s="209"/>
      <c r="AQ1464" s="209"/>
      <c r="AR1464" s="209"/>
      <c r="AS1464" s="209"/>
      <c r="AT1464" s="209"/>
      <c r="AU1464" s="209"/>
      <c r="AV1464" s="210"/>
    </row>
    <row r="1465" spans="1:48" ht="21" x14ac:dyDescent="0.15">
      <c r="A1465" s="74">
        <v>1302016</v>
      </c>
      <c r="B1465" s="392" t="s">
        <v>1071</v>
      </c>
      <c r="C1465" s="393" t="s">
        <v>2702</v>
      </c>
      <c r="D1465" s="304">
        <f t="shared" si="212"/>
        <v>0</v>
      </c>
      <c r="E1465" s="594"/>
      <c r="F1465" s="319"/>
      <c r="G1465" s="319"/>
      <c r="H1465" s="319"/>
      <c r="I1465" s="238">
        <f t="shared" si="210"/>
        <v>0</v>
      </c>
      <c r="J1465" s="240"/>
      <c r="K1465" s="240"/>
      <c r="L1465" s="240"/>
      <c r="M1465" s="240"/>
      <c r="N1465" s="240"/>
      <c r="O1465" s="240"/>
      <c r="P1465" s="238">
        <f t="shared" si="213"/>
        <v>0</v>
      </c>
      <c r="Q1465" s="240"/>
      <c r="R1465" s="240"/>
      <c r="S1465" s="238">
        <f t="shared" si="214"/>
        <v>0</v>
      </c>
      <c r="T1465" s="240"/>
      <c r="U1465" s="240"/>
      <c r="V1465" s="238">
        <f t="shared" si="215"/>
        <v>0</v>
      </c>
      <c r="W1465" s="240"/>
      <c r="X1465" s="240"/>
      <c r="Y1465" s="238">
        <f t="shared" si="216"/>
        <v>0</v>
      </c>
      <c r="Z1465" s="240"/>
      <c r="AA1465" s="240"/>
      <c r="AB1465" s="240"/>
      <c r="AC1465" s="240"/>
      <c r="AD1465" s="240"/>
      <c r="AE1465" s="240"/>
      <c r="AF1465" s="240"/>
      <c r="AG1465" s="240"/>
      <c r="AH1465" s="240"/>
      <c r="AI1465" s="240"/>
      <c r="AJ1465" s="240"/>
      <c r="AK1465" s="240"/>
      <c r="AL1465" s="394" t="s">
        <v>4038</v>
      </c>
      <c r="AM1465" s="181">
        <v>204000</v>
      </c>
      <c r="AN1465" s="321">
        <f t="shared" si="211"/>
        <v>0</v>
      </c>
      <c r="AO1465" s="566" t="str">
        <f t="shared" si="218"/>
        <v/>
      </c>
      <c r="AP1465" s="209"/>
      <c r="AQ1465" s="209"/>
      <c r="AR1465" s="209"/>
      <c r="AS1465" s="209"/>
      <c r="AT1465" s="209"/>
      <c r="AU1465" s="209"/>
      <c r="AV1465" s="210"/>
    </row>
    <row r="1466" spans="1:48" x14ac:dyDescent="0.15">
      <c r="A1466" s="74">
        <v>1302017</v>
      </c>
      <c r="B1466" s="392" t="s">
        <v>4099</v>
      </c>
      <c r="C1466" s="393" t="s">
        <v>2702</v>
      </c>
      <c r="D1466" s="304">
        <f t="shared" si="212"/>
        <v>0</v>
      </c>
      <c r="E1466" s="594"/>
      <c r="F1466" s="319"/>
      <c r="G1466" s="319"/>
      <c r="H1466" s="319"/>
      <c r="I1466" s="238">
        <f t="shared" si="210"/>
        <v>0</v>
      </c>
      <c r="J1466" s="240"/>
      <c r="K1466" s="240"/>
      <c r="L1466" s="240"/>
      <c r="M1466" s="240"/>
      <c r="N1466" s="240"/>
      <c r="O1466" s="240"/>
      <c r="P1466" s="238">
        <f t="shared" si="213"/>
        <v>0</v>
      </c>
      <c r="Q1466" s="240"/>
      <c r="R1466" s="240"/>
      <c r="S1466" s="238">
        <f t="shared" si="214"/>
        <v>0</v>
      </c>
      <c r="T1466" s="240"/>
      <c r="U1466" s="240"/>
      <c r="V1466" s="238">
        <f t="shared" si="215"/>
        <v>0</v>
      </c>
      <c r="W1466" s="240"/>
      <c r="X1466" s="240"/>
      <c r="Y1466" s="238">
        <f t="shared" si="216"/>
        <v>0</v>
      </c>
      <c r="Z1466" s="240"/>
      <c r="AA1466" s="240"/>
      <c r="AB1466" s="240"/>
      <c r="AC1466" s="240"/>
      <c r="AD1466" s="240"/>
      <c r="AE1466" s="240"/>
      <c r="AF1466" s="240"/>
      <c r="AG1466" s="240"/>
      <c r="AH1466" s="240"/>
      <c r="AI1466" s="240"/>
      <c r="AJ1466" s="240"/>
      <c r="AK1466" s="240"/>
      <c r="AL1466" s="394" t="s">
        <v>4038</v>
      </c>
      <c r="AM1466" s="173">
        <v>227940</v>
      </c>
      <c r="AN1466" s="321">
        <f t="shared" si="211"/>
        <v>0</v>
      </c>
      <c r="AO1466" s="566" t="str">
        <f t="shared" si="218"/>
        <v/>
      </c>
      <c r="AP1466" s="209"/>
      <c r="AQ1466" s="209"/>
      <c r="AR1466" s="209"/>
      <c r="AS1466" s="209"/>
      <c r="AT1466" s="209"/>
      <c r="AU1466" s="209"/>
      <c r="AV1466" s="210"/>
    </row>
    <row r="1467" spans="1:48" x14ac:dyDescent="0.15">
      <c r="A1467" s="74">
        <v>1302018</v>
      </c>
      <c r="B1467" s="392" t="s">
        <v>878</v>
      </c>
      <c r="C1467" s="393" t="s">
        <v>2702</v>
      </c>
      <c r="D1467" s="304">
        <f t="shared" si="212"/>
        <v>0</v>
      </c>
      <c r="E1467" s="594"/>
      <c r="F1467" s="319"/>
      <c r="G1467" s="319"/>
      <c r="H1467" s="319"/>
      <c r="I1467" s="238">
        <f t="shared" si="210"/>
        <v>0</v>
      </c>
      <c r="J1467" s="240"/>
      <c r="K1467" s="240"/>
      <c r="L1467" s="240"/>
      <c r="M1467" s="240"/>
      <c r="N1467" s="240"/>
      <c r="O1467" s="240"/>
      <c r="P1467" s="238">
        <f t="shared" si="213"/>
        <v>0</v>
      </c>
      <c r="Q1467" s="240"/>
      <c r="R1467" s="240"/>
      <c r="S1467" s="238">
        <f t="shared" si="214"/>
        <v>0</v>
      </c>
      <c r="T1467" s="240"/>
      <c r="U1467" s="240"/>
      <c r="V1467" s="238">
        <f t="shared" si="215"/>
        <v>0</v>
      </c>
      <c r="W1467" s="240"/>
      <c r="X1467" s="240"/>
      <c r="Y1467" s="238">
        <f t="shared" si="216"/>
        <v>0</v>
      </c>
      <c r="Z1467" s="240"/>
      <c r="AA1467" s="240"/>
      <c r="AB1467" s="240"/>
      <c r="AC1467" s="240"/>
      <c r="AD1467" s="240"/>
      <c r="AE1467" s="240"/>
      <c r="AF1467" s="240"/>
      <c r="AG1467" s="240"/>
      <c r="AH1467" s="240"/>
      <c r="AI1467" s="240"/>
      <c r="AJ1467" s="240"/>
      <c r="AK1467" s="240"/>
      <c r="AL1467" s="394" t="s">
        <v>4038</v>
      </c>
      <c r="AM1467" s="173">
        <v>183230</v>
      </c>
      <c r="AN1467" s="321">
        <f t="shared" si="211"/>
        <v>0</v>
      </c>
      <c r="AO1467" s="566" t="str">
        <f t="shared" si="218"/>
        <v/>
      </c>
      <c r="AP1467" s="209"/>
      <c r="AQ1467" s="209"/>
      <c r="AR1467" s="209"/>
      <c r="AS1467" s="209"/>
      <c r="AT1467" s="209"/>
      <c r="AU1467" s="209"/>
      <c r="AV1467" s="210"/>
    </row>
    <row r="1468" spans="1:48" ht="21" x14ac:dyDescent="0.15">
      <c r="A1468" s="74">
        <v>1302019</v>
      </c>
      <c r="B1468" s="392" t="s">
        <v>1072</v>
      </c>
      <c r="C1468" s="393" t="s">
        <v>2702</v>
      </c>
      <c r="D1468" s="304">
        <f t="shared" si="212"/>
        <v>0</v>
      </c>
      <c r="E1468" s="594"/>
      <c r="F1468" s="319"/>
      <c r="G1468" s="319"/>
      <c r="H1468" s="319"/>
      <c r="I1468" s="238">
        <f t="shared" si="210"/>
        <v>0</v>
      </c>
      <c r="J1468" s="240"/>
      <c r="K1468" s="240"/>
      <c r="L1468" s="240"/>
      <c r="M1468" s="240"/>
      <c r="N1468" s="240"/>
      <c r="O1468" s="240"/>
      <c r="P1468" s="238">
        <f t="shared" si="213"/>
        <v>0</v>
      </c>
      <c r="Q1468" s="240"/>
      <c r="R1468" s="240"/>
      <c r="S1468" s="238">
        <f t="shared" si="214"/>
        <v>0</v>
      </c>
      <c r="T1468" s="240"/>
      <c r="U1468" s="240"/>
      <c r="V1468" s="238">
        <f t="shared" si="215"/>
        <v>0</v>
      </c>
      <c r="W1468" s="240"/>
      <c r="X1468" s="240"/>
      <c r="Y1468" s="238">
        <f t="shared" si="216"/>
        <v>0</v>
      </c>
      <c r="Z1468" s="240"/>
      <c r="AA1468" s="240"/>
      <c r="AB1468" s="240"/>
      <c r="AC1468" s="240"/>
      <c r="AD1468" s="240"/>
      <c r="AE1468" s="240"/>
      <c r="AF1468" s="240"/>
      <c r="AG1468" s="240"/>
      <c r="AH1468" s="240"/>
      <c r="AI1468" s="240"/>
      <c r="AJ1468" s="240"/>
      <c r="AK1468" s="240"/>
      <c r="AL1468" s="394" t="s">
        <v>4038</v>
      </c>
      <c r="AM1468" s="173">
        <v>299820</v>
      </c>
      <c r="AN1468" s="321">
        <f t="shared" si="211"/>
        <v>0</v>
      </c>
      <c r="AO1468" s="566" t="str">
        <f t="shared" si="218"/>
        <v/>
      </c>
      <c r="AP1468" s="209"/>
      <c r="AQ1468" s="209"/>
      <c r="AR1468" s="209"/>
      <c r="AS1468" s="209"/>
      <c r="AT1468" s="209"/>
      <c r="AU1468" s="209"/>
      <c r="AV1468" s="210"/>
    </row>
    <row r="1469" spans="1:48" x14ac:dyDescent="0.15">
      <c r="A1469" s="74">
        <v>1302020</v>
      </c>
      <c r="B1469" s="392" t="s">
        <v>879</v>
      </c>
      <c r="C1469" s="393" t="s">
        <v>2702</v>
      </c>
      <c r="D1469" s="304">
        <f t="shared" si="212"/>
        <v>0</v>
      </c>
      <c r="E1469" s="594"/>
      <c r="F1469" s="319"/>
      <c r="G1469" s="319"/>
      <c r="H1469" s="319"/>
      <c r="I1469" s="238">
        <f t="shared" si="210"/>
        <v>0</v>
      </c>
      <c r="J1469" s="240"/>
      <c r="K1469" s="240"/>
      <c r="L1469" s="240"/>
      <c r="M1469" s="240"/>
      <c r="N1469" s="240"/>
      <c r="O1469" s="240"/>
      <c r="P1469" s="238">
        <f t="shared" si="213"/>
        <v>0</v>
      </c>
      <c r="Q1469" s="240"/>
      <c r="R1469" s="240"/>
      <c r="S1469" s="238">
        <f t="shared" si="214"/>
        <v>0</v>
      </c>
      <c r="T1469" s="240"/>
      <c r="U1469" s="240"/>
      <c r="V1469" s="238">
        <f t="shared" si="215"/>
        <v>0</v>
      </c>
      <c r="W1469" s="240"/>
      <c r="X1469" s="240"/>
      <c r="Y1469" s="238">
        <f t="shared" si="216"/>
        <v>0</v>
      </c>
      <c r="Z1469" s="240"/>
      <c r="AA1469" s="240"/>
      <c r="AB1469" s="240"/>
      <c r="AC1469" s="240"/>
      <c r="AD1469" s="240"/>
      <c r="AE1469" s="240"/>
      <c r="AF1469" s="240"/>
      <c r="AG1469" s="240"/>
      <c r="AH1469" s="240"/>
      <c r="AI1469" s="240"/>
      <c r="AJ1469" s="240"/>
      <c r="AK1469" s="240"/>
      <c r="AL1469" s="394" t="s">
        <v>4038</v>
      </c>
      <c r="AM1469" s="173">
        <v>170730</v>
      </c>
      <c r="AN1469" s="321">
        <f t="shared" si="211"/>
        <v>0</v>
      </c>
      <c r="AO1469" s="566" t="str">
        <f t="shared" si="218"/>
        <v/>
      </c>
      <c r="AP1469" s="209"/>
      <c r="AQ1469" s="209"/>
      <c r="AR1469" s="209"/>
      <c r="AS1469" s="209"/>
      <c r="AT1469" s="209"/>
      <c r="AU1469" s="209"/>
      <c r="AV1469" s="210"/>
    </row>
    <row r="1470" spans="1:48" ht="21" x14ac:dyDescent="0.15">
      <c r="A1470" s="74">
        <v>1302021</v>
      </c>
      <c r="B1470" s="392" t="s">
        <v>880</v>
      </c>
      <c r="C1470" s="393" t="s">
        <v>2702</v>
      </c>
      <c r="D1470" s="304">
        <f t="shared" si="212"/>
        <v>0</v>
      </c>
      <c r="E1470" s="594"/>
      <c r="F1470" s="319"/>
      <c r="G1470" s="319"/>
      <c r="H1470" s="319"/>
      <c r="I1470" s="238">
        <f t="shared" si="210"/>
        <v>0</v>
      </c>
      <c r="J1470" s="240"/>
      <c r="K1470" s="240"/>
      <c r="L1470" s="240"/>
      <c r="M1470" s="240"/>
      <c r="N1470" s="240"/>
      <c r="O1470" s="240"/>
      <c r="P1470" s="238">
        <f t="shared" si="213"/>
        <v>0</v>
      </c>
      <c r="Q1470" s="240"/>
      <c r="R1470" s="240"/>
      <c r="S1470" s="238">
        <f t="shared" si="214"/>
        <v>0</v>
      </c>
      <c r="T1470" s="240"/>
      <c r="U1470" s="240"/>
      <c r="V1470" s="238">
        <f t="shared" si="215"/>
        <v>0</v>
      </c>
      <c r="W1470" s="240"/>
      <c r="X1470" s="240"/>
      <c r="Y1470" s="238">
        <f t="shared" si="216"/>
        <v>0</v>
      </c>
      <c r="Z1470" s="240"/>
      <c r="AA1470" s="240"/>
      <c r="AB1470" s="240"/>
      <c r="AC1470" s="240"/>
      <c r="AD1470" s="240"/>
      <c r="AE1470" s="240"/>
      <c r="AF1470" s="240"/>
      <c r="AG1470" s="240"/>
      <c r="AH1470" s="240"/>
      <c r="AI1470" s="240"/>
      <c r="AJ1470" s="240"/>
      <c r="AK1470" s="240"/>
      <c r="AL1470" s="394" t="s">
        <v>4038</v>
      </c>
      <c r="AM1470" s="173">
        <v>271560</v>
      </c>
      <c r="AN1470" s="321">
        <f t="shared" si="211"/>
        <v>0</v>
      </c>
      <c r="AO1470" s="566" t="str">
        <f t="shared" si="218"/>
        <v/>
      </c>
      <c r="AP1470" s="209"/>
      <c r="AQ1470" s="209"/>
      <c r="AR1470" s="209"/>
      <c r="AS1470" s="209"/>
      <c r="AT1470" s="209"/>
      <c r="AU1470" s="209"/>
      <c r="AV1470" s="210"/>
    </row>
    <row r="1471" spans="1:48" x14ac:dyDescent="0.15">
      <c r="A1471" s="74">
        <v>1302022</v>
      </c>
      <c r="B1471" s="392" t="s">
        <v>881</v>
      </c>
      <c r="C1471" s="393" t="s">
        <v>2702</v>
      </c>
      <c r="D1471" s="304">
        <f t="shared" si="212"/>
        <v>0</v>
      </c>
      <c r="E1471" s="594"/>
      <c r="F1471" s="319"/>
      <c r="G1471" s="319"/>
      <c r="H1471" s="319"/>
      <c r="I1471" s="238">
        <f t="shared" si="210"/>
        <v>0</v>
      </c>
      <c r="J1471" s="240"/>
      <c r="K1471" s="240"/>
      <c r="L1471" s="240"/>
      <c r="M1471" s="240"/>
      <c r="N1471" s="240"/>
      <c r="O1471" s="240"/>
      <c r="P1471" s="319"/>
      <c r="Q1471" s="319"/>
      <c r="R1471" s="319"/>
      <c r="S1471" s="319"/>
      <c r="T1471" s="319"/>
      <c r="U1471" s="319"/>
      <c r="V1471" s="319"/>
      <c r="W1471" s="319"/>
      <c r="X1471" s="319"/>
      <c r="Y1471" s="319"/>
      <c r="Z1471" s="319"/>
      <c r="AA1471" s="319"/>
      <c r="AB1471" s="240"/>
      <c r="AC1471" s="240"/>
      <c r="AD1471" s="240"/>
      <c r="AE1471" s="240"/>
      <c r="AF1471" s="240"/>
      <c r="AG1471" s="240"/>
      <c r="AH1471" s="240"/>
      <c r="AI1471" s="240"/>
      <c r="AJ1471" s="240"/>
      <c r="AK1471" s="240"/>
      <c r="AL1471" s="394" t="s">
        <v>4037</v>
      </c>
      <c r="AM1471" s="173">
        <v>20990</v>
      </c>
      <c r="AN1471" s="321">
        <f t="shared" si="211"/>
        <v>0</v>
      </c>
      <c r="AO1471" s="209"/>
      <c r="AP1471" s="209"/>
      <c r="AQ1471" s="209"/>
      <c r="AR1471" s="209"/>
      <c r="AS1471" s="209"/>
      <c r="AT1471" s="209"/>
      <c r="AU1471" s="209"/>
      <c r="AV1471" s="210"/>
    </row>
    <row r="1472" spans="1:48" x14ac:dyDescent="0.15">
      <c r="A1472" s="74">
        <v>1302023</v>
      </c>
      <c r="B1472" s="392" t="s">
        <v>1667</v>
      </c>
      <c r="C1472" s="393" t="s">
        <v>2702</v>
      </c>
      <c r="D1472" s="304">
        <f t="shared" si="212"/>
        <v>0</v>
      </c>
      <c r="E1472" s="594"/>
      <c r="F1472" s="319"/>
      <c r="G1472" s="319"/>
      <c r="H1472" s="319"/>
      <c r="I1472" s="238">
        <f t="shared" si="210"/>
        <v>0</v>
      </c>
      <c r="J1472" s="240"/>
      <c r="K1472" s="240"/>
      <c r="L1472" s="240"/>
      <c r="M1472" s="240"/>
      <c r="N1472" s="240"/>
      <c r="O1472" s="240"/>
      <c r="P1472" s="319"/>
      <c r="Q1472" s="319"/>
      <c r="R1472" s="319"/>
      <c r="S1472" s="319"/>
      <c r="T1472" s="319"/>
      <c r="U1472" s="319"/>
      <c r="V1472" s="319"/>
      <c r="W1472" s="319"/>
      <c r="X1472" s="319"/>
      <c r="Y1472" s="319"/>
      <c r="Z1472" s="319"/>
      <c r="AA1472" s="319"/>
      <c r="AB1472" s="240"/>
      <c r="AC1472" s="240"/>
      <c r="AD1472" s="240"/>
      <c r="AE1472" s="240"/>
      <c r="AF1472" s="240"/>
      <c r="AG1472" s="240"/>
      <c r="AH1472" s="240"/>
      <c r="AI1472" s="240"/>
      <c r="AJ1472" s="240"/>
      <c r="AK1472" s="240"/>
      <c r="AL1472" s="394" t="s">
        <v>4037</v>
      </c>
      <c r="AM1472" s="173">
        <v>14010</v>
      </c>
      <c r="AN1472" s="321">
        <f t="shared" si="211"/>
        <v>0</v>
      </c>
      <c r="AO1472" s="209"/>
      <c r="AP1472" s="209"/>
      <c r="AQ1472" s="209"/>
      <c r="AR1472" s="209"/>
      <c r="AS1472" s="209"/>
      <c r="AT1472" s="209"/>
      <c r="AU1472" s="209"/>
      <c r="AV1472" s="210"/>
    </row>
    <row r="1473" spans="1:48" x14ac:dyDescent="0.15">
      <c r="A1473" s="74">
        <v>1302024</v>
      </c>
      <c r="B1473" s="392" t="s">
        <v>4079</v>
      </c>
      <c r="C1473" s="393" t="s">
        <v>2702</v>
      </c>
      <c r="D1473" s="304">
        <f t="shared" si="212"/>
        <v>0</v>
      </c>
      <c r="E1473" s="594"/>
      <c r="F1473" s="319"/>
      <c r="G1473" s="319"/>
      <c r="H1473" s="319"/>
      <c r="I1473" s="238">
        <f t="shared" si="210"/>
        <v>0</v>
      </c>
      <c r="J1473" s="240"/>
      <c r="K1473" s="240"/>
      <c r="L1473" s="240"/>
      <c r="M1473" s="240"/>
      <c r="N1473" s="240"/>
      <c r="O1473" s="240"/>
      <c r="P1473" s="319"/>
      <c r="Q1473" s="319"/>
      <c r="R1473" s="319"/>
      <c r="S1473" s="319"/>
      <c r="T1473" s="319"/>
      <c r="U1473" s="319"/>
      <c r="V1473" s="319"/>
      <c r="W1473" s="319"/>
      <c r="X1473" s="319"/>
      <c r="Y1473" s="319"/>
      <c r="Z1473" s="319"/>
      <c r="AA1473" s="319"/>
      <c r="AB1473" s="240"/>
      <c r="AC1473" s="240"/>
      <c r="AD1473" s="240"/>
      <c r="AE1473" s="240"/>
      <c r="AF1473" s="240"/>
      <c r="AG1473" s="240"/>
      <c r="AH1473" s="240"/>
      <c r="AI1473" s="240"/>
      <c r="AJ1473" s="240"/>
      <c r="AK1473" s="240"/>
      <c r="AL1473" s="394" t="s">
        <v>4037</v>
      </c>
      <c r="AM1473" s="173">
        <v>19200</v>
      </c>
      <c r="AN1473" s="321">
        <f t="shared" si="211"/>
        <v>0</v>
      </c>
      <c r="AO1473" s="209"/>
      <c r="AP1473" s="209"/>
      <c r="AQ1473" s="209"/>
      <c r="AR1473" s="209"/>
      <c r="AS1473" s="209"/>
      <c r="AT1473" s="209"/>
      <c r="AU1473" s="209"/>
      <c r="AV1473" s="210"/>
    </row>
    <row r="1474" spans="1:48" x14ac:dyDescent="0.15">
      <c r="A1474" s="74">
        <v>1302025</v>
      </c>
      <c r="B1474" s="392" t="s">
        <v>4080</v>
      </c>
      <c r="C1474" s="393" t="s">
        <v>2702</v>
      </c>
      <c r="D1474" s="304">
        <f t="shared" si="212"/>
        <v>0</v>
      </c>
      <c r="E1474" s="594"/>
      <c r="F1474" s="319"/>
      <c r="G1474" s="319"/>
      <c r="H1474" s="319"/>
      <c r="I1474" s="238">
        <f t="shared" si="210"/>
        <v>0</v>
      </c>
      <c r="J1474" s="240"/>
      <c r="K1474" s="240"/>
      <c r="L1474" s="240"/>
      <c r="M1474" s="240"/>
      <c r="N1474" s="240"/>
      <c r="O1474" s="240"/>
      <c r="P1474" s="319"/>
      <c r="Q1474" s="319"/>
      <c r="R1474" s="319"/>
      <c r="S1474" s="319"/>
      <c r="T1474" s="319"/>
      <c r="U1474" s="319"/>
      <c r="V1474" s="319"/>
      <c r="W1474" s="319"/>
      <c r="X1474" s="319"/>
      <c r="Y1474" s="319"/>
      <c r="Z1474" s="319"/>
      <c r="AA1474" s="319"/>
      <c r="AB1474" s="240"/>
      <c r="AC1474" s="240"/>
      <c r="AD1474" s="240"/>
      <c r="AE1474" s="240"/>
      <c r="AF1474" s="240"/>
      <c r="AG1474" s="240"/>
      <c r="AH1474" s="240"/>
      <c r="AI1474" s="240"/>
      <c r="AJ1474" s="240"/>
      <c r="AK1474" s="240"/>
      <c r="AL1474" s="394" t="s">
        <v>4037</v>
      </c>
      <c r="AM1474" s="173">
        <v>28600</v>
      </c>
      <c r="AN1474" s="321">
        <f t="shared" si="211"/>
        <v>0</v>
      </c>
      <c r="AO1474" s="209"/>
      <c r="AP1474" s="209"/>
      <c r="AQ1474" s="209"/>
      <c r="AR1474" s="209"/>
      <c r="AS1474" s="209"/>
      <c r="AT1474" s="209"/>
      <c r="AU1474" s="209"/>
      <c r="AV1474" s="210"/>
    </row>
    <row r="1475" spans="1:48" ht="12.75" customHeight="1" x14ac:dyDescent="0.15">
      <c r="A1475" s="74">
        <v>1302026</v>
      </c>
      <c r="B1475" s="392" t="s">
        <v>3783</v>
      </c>
      <c r="C1475" s="393" t="s">
        <v>2702</v>
      </c>
      <c r="D1475" s="304">
        <f t="shared" si="212"/>
        <v>0</v>
      </c>
      <c r="E1475" s="594"/>
      <c r="F1475" s="319"/>
      <c r="G1475" s="319"/>
      <c r="H1475" s="319"/>
      <c r="I1475" s="238">
        <f t="shared" si="210"/>
        <v>0</v>
      </c>
      <c r="J1475" s="240"/>
      <c r="K1475" s="240"/>
      <c r="L1475" s="240"/>
      <c r="M1475" s="240"/>
      <c r="N1475" s="240"/>
      <c r="O1475" s="240"/>
      <c r="P1475" s="319"/>
      <c r="Q1475" s="319"/>
      <c r="R1475" s="319"/>
      <c r="S1475" s="319"/>
      <c r="T1475" s="319"/>
      <c r="U1475" s="319"/>
      <c r="V1475" s="319"/>
      <c r="W1475" s="319"/>
      <c r="X1475" s="319"/>
      <c r="Y1475" s="319"/>
      <c r="Z1475" s="319"/>
      <c r="AA1475" s="319"/>
      <c r="AB1475" s="240"/>
      <c r="AC1475" s="240"/>
      <c r="AD1475" s="240"/>
      <c r="AE1475" s="240"/>
      <c r="AF1475" s="240"/>
      <c r="AG1475" s="240"/>
      <c r="AH1475" s="240"/>
      <c r="AI1475" s="240"/>
      <c r="AJ1475" s="240"/>
      <c r="AK1475" s="240"/>
      <c r="AL1475" s="394" t="s">
        <v>4037</v>
      </c>
      <c r="AM1475" s="173">
        <v>30400</v>
      </c>
      <c r="AN1475" s="321">
        <f t="shared" si="211"/>
        <v>0</v>
      </c>
      <c r="AO1475" s="209"/>
      <c r="AP1475" s="209"/>
      <c r="AQ1475" s="209"/>
      <c r="AR1475" s="209"/>
      <c r="AS1475" s="209"/>
      <c r="AT1475" s="209"/>
      <c r="AU1475" s="209"/>
      <c r="AV1475" s="210"/>
    </row>
    <row r="1476" spans="1:48" x14ac:dyDescent="0.15">
      <c r="A1476" s="74">
        <v>1302027</v>
      </c>
      <c r="B1476" s="392" t="s">
        <v>4081</v>
      </c>
      <c r="C1476" s="393" t="s">
        <v>2702</v>
      </c>
      <c r="D1476" s="304">
        <f t="shared" si="212"/>
        <v>0</v>
      </c>
      <c r="E1476" s="594"/>
      <c r="F1476" s="319"/>
      <c r="G1476" s="319"/>
      <c r="H1476" s="319"/>
      <c r="I1476" s="238">
        <f t="shared" si="210"/>
        <v>0</v>
      </c>
      <c r="J1476" s="240"/>
      <c r="K1476" s="240"/>
      <c r="L1476" s="240"/>
      <c r="M1476" s="240"/>
      <c r="N1476" s="240"/>
      <c r="O1476" s="240"/>
      <c r="P1476" s="319"/>
      <c r="Q1476" s="319"/>
      <c r="R1476" s="319"/>
      <c r="S1476" s="319"/>
      <c r="T1476" s="319"/>
      <c r="U1476" s="319"/>
      <c r="V1476" s="319"/>
      <c r="W1476" s="319"/>
      <c r="X1476" s="319"/>
      <c r="Y1476" s="319"/>
      <c r="Z1476" s="319"/>
      <c r="AA1476" s="319"/>
      <c r="AB1476" s="240"/>
      <c r="AC1476" s="240"/>
      <c r="AD1476" s="240"/>
      <c r="AE1476" s="240"/>
      <c r="AF1476" s="240"/>
      <c r="AG1476" s="240"/>
      <c r="AH1476" s="240"/>
      <c r="AI1476" s="240"/>
      <c r="AJ1476" s="240"/>
      <c r="AK1476" s="240"/>
      <c r="AL1476" s="394" t="s">
        <v>4037</v>
      </c>
      <c r="AM1476" s="173">
        <v>14010</v>
      </c>
      <c r="AN1476" s="321">
        <f t="shared" si="211"/>
        <v>0</v>
      </c>
      <c r="AO1476" s="209"/>
      <c r="AP1476" s="209"/>
      <c r="AQ1476" s="209"/>
      <c r="AR1476" s="209"/>
      <c r="AS1476" s="209"/>
      <c r="AT1476" s="209"/>
      <c r="AU1476" s="209"/>
      <c r="AV1476" s="210"/>
    </row>
    <row r="1477" spans="1:48" x14ac:dyDescent="0.15">
      <c r="A1477" s="74">
        <v>1302028</v>
      </c>
      <c r="B1477" s="392" t="s">
        <v>1880</v>
      </c>
      <c r="C1477" s="393" t="s">
        <v>2702</v>
      </c>
      <c r="D1477" s="304">
        <f t="shared" si="212"/>
        <v>0</v>
      </c>
      <c r="E1477" s="594"/>
      <c r="F1477" s="319"/>
      <c r="G1477" s="319"/>
      <c r="H1477" s="319"/>
      <c r="I1477" s="238">
        <f t="shared" si="210"/>
        <v>0</v>
      </c>
      <c r="J1477" s="240"/>
      <c r="K1477" s="240"/>
      <c r="L1477" s="240"/>
      <c r="M1477" s="240"/>
      <c r="N1477" s="240"/>
      <c r="O1477" s="240"/>
      <c r="P1477" s="238">
        <f t="shared" si="213"/>
        <v>0</v>
      </c>
      <c r="Q1477" s="240"/>
      <c r="R1477" s="240"/>
      <c r="S1477" s="238">
        <f t="shared" si="214"/>
        <v>0</v>
      </c>
      <c r="T1477" s="240"/>
      <c r="U1477" s="240"/>
      <c r="V1477" s="238">
        <f t="shared" si="215"/>
        <v>0</v>
      </c>
      <c r="W1477" s="240"/>
      <c r="X1477" s="240"/>
      <c r="Y1477" s="238">
        <f t="shared" si="216"/>
        <v>0</v>
      </c>
      <c r="Z1477" s="240"/>
      <c r="AA1477" s="240"/>
      <c r="AB1477" s="240"/>
      <c r="AC1477" s="240"/>
      <c r="AD1477" s="240"/>
      <c r="AE1477" s="240"/>
      <c r="AF1477" s="240"/>
      <c r="AG1477" s="240"/>
      <c r="AH1477" s="240"/>
      <c r="AI1477" s="240"/>
      <c r="AJ1477" s="240"/>
      <c r="AK1477" s="240"/>
      <c r="AL1477" s="394" t="s">
        <v>4038</v>
      </c>
      <c r="AM1477" s="173">
        <v>118920</v>
      </c>
      <c r="AN1477" s="321">
        <f t="shared" si="211"/>
        <v>0</v>
      </c>
      <c r="AO1477" s="566" t="str">
        <f t="shared" ref="AO1477:AO1478" si="219">IF(D1477&gt;=P1477 + S1477+ V1477 + Y1477,"","La suma no puede ser mayor al total")</f>
        <v/>
      </c>
      <c r="AP1477" s="209"/>
      <c r="AQ1477" s="209"/>
      <c r="AR1477" s="209"/>
      <c r="AS1477" s="209"/>
      <c r="AT1477" s="209"/>
      <c r="AU1477" s="209"/>
      <c r="AV1477" s="210"/>
    </row>
    <row r="1478" spans="1:48" x14ac:dyDescent="0.15">
      <c r="A1478" s="74">
        <v>1302029</v>
      </c>
      <c r="B1478" s="392" t="s">
        <v>1881</v>
      </c>
      <c r="C1478" s="393" t="s">
        <v>2702</v>
      </c>
      <c r="D1478" s="304">
        <f t="shared" si="212"/>
        <v>0</v>
      </c>
      <c r="E1478" s="594"/>
      <c r="F1478" s="319"/>
      <c r="G1478" s="319"/>
      <c r="H1478" s="319"/>
      <c r="I1478" s="238">
        <f t="shared" si="210"/>
        <v>0</v>
      </c>
      <c r="J1478" s="240"/>
      <c r="K1478" s="240"/>
      <c r="L1478" s="240"/>
      <c r="M1478" s="240"/>
      <c r="N1478" s="240"/>
      <c r="O1478" s="240"/>
      <c r="P1478" s="238">
        <f t="shared" si="213"/>
        <v>0</v>
      </c>
      <c r="Q1478" s="240"/>
      <c r="R1478" s="240"/>
      <c r="S1478" s="238">
        <f t="shared" si="214"/>
        <v>0</v>
      </c>
      <c r="T1478" s="240"/>
      <c r="U1478" s="240"/>
      <c r="V1478" s="238">
        <f t="shared" si="215"/>
        <v>0</v>
      </c>
      <c r="W1478" s="240"/>
      <c r="X1478" s="240"/>
      <c r="Y1478" s="238">
        <f t="shared" si="216"/>
        <v>0</v>
      </c>
      <c r="Z1478" s="240"/>
      <c r="AA1478" s="240"/>
      <c r="AB1478" s="240"/>
      <c r="AC1478" s="240"/>
      <c r="AD1478" s="240"/>
      <c r="AE1478" s="240"/>
      <c r="AF1478" s="240"/>
      <c r="AG1478" s="240"/>
      <c r="AH1478" s="240"/>
      <c r="AI1478" s="240"/>
      <c r="AJ1478" s="240"/>
      <c r="AK1478" s="240"/>
      <c r="AL1478" s="394" t="s">
        <v>4038</v>
      </c>
      <c r="AM1478" s="173">
        <v>133300</v>
      </c>
      <c r="AN1478" s="321">
        <f t="shared" si="211"/>
        <v>0</v>
      </c>
      <c r="AO1478" s="566" t="str">
        <f t="shared" si="219"/>
        <v/>
      </c>
      <c r="AP1478" s="209"/>
      <c r="AQ1478" s="209"/>
      <c r="AR1478" s="209"/>
      <c r="AS1478" s="209"/>
      <c r="AT1478" s="209"/>
      <c r="AU1478" s="209"/>
      <c r="AV1478" s="210"/>
    </row>
    <row r="1479" spans="1:48" x14ac:dyDescent="0.15">
      <c r="A1479" s="74">
        <v>1302030</v>
      </c>
      <c r="B1479" s="392" t="s">
        <v>214</v>
      </c>
      <c r="C1479" s="393" t="s">
        <v>2702</v>
      </c>
      <c r="D1479" s="304">
        <f t="shared" si="212"/>
        <v>0</v>
      </c>
      <c r="E1479" s="594"/>
      <c r="F1479" s="319"/>
      <c r="G1479" s="319"/>
      <c r="H1479" s="319"/>
      <c r="I1479" s="238">
        <f t="shared" si="210"/>
        <v>0</v>
      </c>
      <c r="J1479" s="240"/>
      <c r="K1479" s="240"/>
      <c r="L1479" s="240"/>
      <c r="M1479" s="240"/>
      <c r="N1479" s="240"/>
      <c r="O1479" s="240"/>
      <c r="P1479" s="319"/>
      <c r="Q1479" s="319"/>
      <c r="R1479" s="319"/>
      <c r="S1479" s="319"/>
      <c r="T1479" s="319"/>
      <c r="U1479" s="319"/>
      <c r="V1479" s="319"/>
      <c r="W1479" s="319"/>
      <c r="X1479" s="319"/>
      <c r="Y1479" s="319"/>
      <c r="Z1479" s="319"/>
      <c r="AA1479" s="319"/>
      <c r="AB1479" s="240"/>
      <c r="AC1479" s="240"/>
      <c r="AD1479" s="240"/>
      <c r="AE1479" s="240"/>
      <c r="AF1479" s="240"/>
      <c r="AG1479" s="240"/>
      <c r="AH1479" s="240"/>
      <c r="AI1479" s="240"/>
      <c r="AJ1479" s="240"/>
      <c r="AK1479" s="240"/>
      <c r="AL1479" s="394" t="s">
        <v>4037</v>
      </c>
      <c r="AM1479" s="173">
        <v>19200</v>
      </c>
      <c r="AN1479" s="321">
        <f t="shared" si="211"/>
        <v>0</v>
      </c>
      <c r="AO1479" s="209"/>
      <c r="AP1479" s="209"/>
      <c r="AQ1479" s="209"/>
      <c r="AR1479" s="209"/>
      <c r="AS1479" s="209"/>
      <c r="AT1479" s="209"/>
      <c r="AU1479" s="209"/>
      <c r="AV1479" s="210"/>
    </row>
    <row r="1480" spans="1:48" ht="21" x14ac:dyDescent="0.15">
      <c r="A1480" s="74">
        <v>1302031</v>
      </c>
      <c r="B1480" s="392" t="s">
        <v>1073</v>
      </c>
      <c r="C1480" s="393" t="s">
        <v>2702</v>
      </c>
      <c r="D1480" s="304">
        <f t="shared" si="212"/>
        <v>0</v>
      </c>
      <c r="E1480" s="594"/>
      <c r="F1480" s="319"/>
      <c r="G1480" s="319"/>
      <c r="H1480" s="319"/>
      <c r="I1480" s="238">
        <f t="shared" si="210"/>
        <v>0</v>
      </c>
      <c r="J1480" s="240"/>
      <c r="K1480" s="240"/>
      <c r="L1480" s="240"/>
      <c r="M1480" s="240"/>
      <c r="N1480" s="240"/>
      <c r="O1480" s="240"/>
      <c r="P1480" s="319"/>
      <c r="Q1480" s="319"/>
      <c r="R1480" s="319"/>
      <c r="S1480" s="319"/>
      <c r="T1480" s="319"/>
      <c r="U1480" s="319"/>
      <c r="V1480" s="319"/>
      <c r="W1480" s="319"/>
      <c r="X1480" s="319"/>
      <c r="Y1480" s="319"/>
      <c r="Z1480" s="319"/>
      <c r="AA1480" s="319"/>
      <c r="AB1480" s="240"/>
      <c r="AC1480" s="240"/>
      <c r="AD1480" s="240"/>
      <c r="AE1480" s="240"/>
      <c r="AF1480" s="240"/>
      <c r="AG1480" s="240"/>
      <c r="AH1480" s="240"/>
      <c r="AI1480" s="240"/>
      <c r="AJ1480" s="240"/>
      <c r="AK1480" s="240"/>
      <c r="AL1480" s="394" t="s">
        <v>4037</v>
      </c>
      <c r="AM1480" s="173">
        <v>19200</v>
      </c>
      <c r="AN1480" s="321">
        <f t="shared" si="211"/>
        <v>0</v>
      </c>
      <c r="AO1480" s="209"/>
      <c r="AP1480" s="209"/>
      <c r="AQ1480" s="209"/>
      <c r="AR1480" s="209"/>
      <c r="AS1480" s="209"/>
      <c r="AT1480" s="209"/>
      <c r="AU1480" s="209"/>
      <c r="AV1480" s="210"/>
    </row>
    <row r="1481" spans="1:48" x14ac:dyDescent="0.15">
      <c r="A1481" s="74">
        <v>1302032</v>
      </c>
      <c r="B1481" s="392" t="s">
        <v>244</v>
      </c>
      <c r="C1481" s="393" t="s">
        <v>2702</v>
      </c>
      <c r="D1481" s="304">
        <f t="shared" si="212"/>
        <v>0</v>
      </c>
      <c r="E1481" s="594"/>
      <c r="F1481" s="319"/>
      <c r="G1481" s="319"/>
      <c r="H1481" s="319"/>
      <c r="I1481" s="238">
        <f t="shared" si="210"/>
        <v>0</v>
      </c>
      <c r="J1481" s="240"/>
      <c r="K1481" s="240"/>
      <c r="L1481" s="240"/>
      <c r="M1481" s="240"/>
      <c r="N1481" s="240"/>
      <c r="O1481" s="240"/>
      <c r="P1481" s="238">
        <f t="shared" si="213"/>
        <v>0</v>
      </c>
      <c r="Q1481" s="240"/>
      <c r="R1481" s="240"/>
      <c r="S1481" s="238">
        <f t="shared" si="214"/>
        <v>0</v>
      </c>
      <c r="T1481" s="240"/>
      <c r="U1481" s="240"/>
      <c r="V1481" s="238">
        <f t="shared" si="215"/>
        <v>0</v>
      </c>
      <c r="W1481" s="240"/>
      <c r="X1481" s="240"/>
      <c r="Y1481" s="238">
        <f t="shared" si="216"/>
        <v>0</v>
      </c>
      <c r="Z1481" s="240"/>
      <c r="AA1481" s="240"/>
      <c r="AB1481" s="240"/>
      <c r="AC1481" s="240"/>
      <c r="AD1481" s="240"/>
      <c r="AE1481" s="240"/>
      <c r="AF1481" s="240"/>
      <c r="AG1481" s="240"/>
      <c r="AH1481" s="240"/>
      <c r="AI1481" s="240"/>
      <c r="AJ1481" s="240"/>
      <c r="AK1481" s="240"/>
      <c r="AL1481" s="394" t="s">
        <v>4038</v>
      </c>
      <c r="AM1481" s="173">
        <v>164540</v>
      </c>
      <c r="AN1481" s="321">
        <f t="shared" si="211"/>
        <v>0</v>
      </c>
      <c r="AO1481" s="566" t="str">
        <f t="shared" ref="AO1481:AO1486" si="220">IF(D1481&gt;=P1481 + S1481+ V1481 + Y1481,"","La suma no puede ser mayor al total")</f>
        <v/>
      </c>
      <c r="AP1481" s="209"/>
      <c r="AQ1481" s="209"/>
      <c r="AR1481" s="209"/>
      <c r="AS1481" s="209"/>
      <c r="AT1481" s="209"/>
      <c r="AU1481" s="209"/>
      <c r="AV1481" s="210"/>
    </row>
    <row r="1482" spans="1:48" x14ac:dyDescent="0.15">
      <c r="A1482" s="74">
        <v>1302033</v>
      </c>
      <c r="B1482" s="392" t="s">
        <v>4068</v>
      </c>
      <c r="C1482" s="393" t="s">
        <v>2702</v>
      </c>
      <c r="D1482" s="304">
        <f t="shared" si="212"/>
        <v>0</v>
      </c>
      <c r="E1482" s="594"/>
      <c r="F1482" s="319"/>
      <c r="G1482" s="319"/>
      <c r="H1482" s="319"/>
      <c r="I1482" s="238">
        <f t="shared" si="210"/>
        <v>0</v>
      </c>
      <c r="J1482" s="240"/>
      <c r="K1482" s="240"/>
      <c r="L1482" s="240"/>
      <c r="M1482" s="240"/>
      <c r="N1482" s="240"/>
      <c r="O1482" s="240"/>
      <c r="P1482" s="238">
        <f t="shared" si="213"/>
        <v>0</v>
      </c>
      <c r="Q1482" s="240"/>
      <c r="R1482" s="240"/>
      <c r="S1482" s="238">
        <f t="shared" si="214"/>
        <v>0</v>
      </c>
      <c r="T1482" s="240"/>
      <c r="U1482" s="240"/>
      <c r="V1482" s="238">
        <f t="shared" si="215"/>
        <v>0</v>
      </c>
      <c r="W1482" s="240"/>
      <c r="X1482" s="240"/>
      <c r="Y1482" s="238">
        <f t="shared" si="216"/>
        <v>0</v>
      </c>
      <c r="Z1482" s="240"/>
      <c r="AA1482" s="240"/>
      <c r="AB1482" s="240"/>
      <c r="AC1482" s="240"/>
      <c r="AD1482" s="240"/>
      <c r="AE1482" s="240"/>
      <c r="AF1482" s="240"/>
      <c r="AG1482" s="240"/>
      <c r="AH1482" s="240"/>
      <c r="AI1482" s="240"/>
      <c r="AJ1482" s="240"/>
      <c r="AK1482" s="240"/>
      <c r="AL1482" s="394" t="s">
        <v>4038</v>
      </c>
      <c r="AM1482" s="173">
        <v>146540</v>
      </c>
      <c r="AN1482" s="321">
        <f t="shared" si="211"/>
        <v>0</v>
      </c>
      <c r="AO1482" s="566" t="str">
        <f t="shared" si="220"/>
        <v/>
      </c>
      <c r="AP1482" s="209"/>
      <c r="AQ1482" s="209"/>
      <c r="AR1482" s="209"/>
      <c r="AS1482" s="209"/>
      <c r="AT1482" s="209"/>
      <c r="AU1482" s="209"/>
      <c r="AV1482" s="210"/>
    </row>
    <row r="1483" spans="1:48" x14ac:dyDescent="0.15">
      <c r="A1483" s="74">
        <v>1302034</v>
      </c>
      <c r="B1483" s="392" t="s">
        <v>4067</v>
      </c>
      <c r="C1483" s="393" t="s">
        <v>2702</v>
      </c>
      <c r="D1483" s="304">
        <f t="shared" si="212"/>
        <v>0</v>
      </c>
      <c r="E1483" s="594"/>
      <c r="F1483" s="319"/>
      <c r="G1483" s="319"/>
      <c r="H1483" s="319"/>
      <c r="I1483" s="238">
        <f t="shared" si="210"/>
        <v>0</v>
      </c>
      <c r="J1483" s="240"/>
      <c r="K1483" s="240"/>
      <c r="L1483" s="240"/>
      <c r="M1483" s="240"/>
      <c r="N1483" s="240"/>
      <c r="O1483" s="240"/>
      <c r="P1483" s="238">
        <f t="shared" si="213"/>
        <v>0</v>
      </c>
      <c r="Q1483" s="240"/>
      <c r="R1483" s="240"/>
      <c r="S1483" s="238">
        <f t="shared" si="214"/>
        <v>0</v>
      </c>
      <c r="T1483" s="240"/>
      <c r="U1483" s="240"/>
      <c r="V1483" s="238">
        <f t="shared" si="215"/>
        <v>0</v>
      </c>
      <c r="W1483" s="240"/>
      <c r="X1483" s="240"/>
      <c r="Y1483" s="238">
        <f t="shared" si="216"/>
        <v>0</v>
      </c>
      <c r="Z1483" s="240"/>
      <c r="AA1483" s="240"/>
      <c r="AB1483" s="240"/>
      <c r="AC1483" s="240"/>
      <c r="AD1483" s="240"/>
      <c r="AE1483" s="240"/>
      <c r="AF1483" s="240"/>
      <c r="AG1483" s="240"/>
      <c r="AH1483" s="240"/>
      <c r="AI1483" s="240"/>
      <c r="AJ1483" s="240"/>
      <c r="AK1483" s="240"/>
      <c r="AL1483" s="394" t="s">
        <v>4038</v>
      </c>
      <c r="AM1483" s="173">
        <v>326480</v>
      </c>
      <c r="AN1483" s="321">
        <f t="shared" si="211"/>
        <v>0</v>
      </c>
      <c r="AO1483" s="566" t="str">
        <f t="shared" si="220"/>
        <v/>
      </c>
      <c r="AP1483" s="209"/>
      <c r="AQ1483" s="209"/>
      <c r="AR1483" s="209"/>
      <c r="AS1483" s="209"/>
      <c r="AT1483" s="209"/>
      <c r="AU1483" s="209"/>
      <c r="AV1483" s="210"/>
    </row>
    <row r="1484" spans="1:48" ht="21" x14ac:dyDescent="0.15">
      <c r="A1484" s="74">
        <v>1302035</v>
      </c>
      <c r="B1484" s="392" t="s">
        <v>831</v>
      </c>
      <c r="C1484" s="393" t="s">
        <v>2702</v>
      </c>
      <c r="D1484" s="304">
        <f t="shared" si="212"/>
        <v>0</v>
      </c>
      <c r="E1484" s="594"/>
      <c r="F1484" s="319"/>
      <c r="G1484" s="319"/>
      <c r="H1484" s="319"/>
      <c r="I1484" s="238">
        <f t="shared" si="210"/>
        <v>0</v>
      </c>
      <c r="J1484" s="240"/>
      <c r="K1484" s="240"/>
      <c r="L1484" s="240"/>
      <c r="M1484" s="240"/>
      <c r="N1484" s="240"/>
      <c r="O1484" s="240"/>
      <c r="P1484" s="238">
        <f t="shared" si="213"/>
        <v>0</v>
      </c>
      <c r="Q1484" s="240"/>
      <c r="R1484" s="240"/>
      <c r="S1484" s="238">
        <f t="shared" si="214"/>
        <v>0</v>
      </c>
      <c r="T1484" s="240"/>
      <c r="U1484" s="240"/>
      <c r="V1484" s="238">
        <f t="shared" si="215"/>
        <v>0</v>
      </c>
      <c r="W1484" s="240"/>
      <c r="X1484" s="240"/>
      <c r="Y1484" s="238">
        <f t="shared" si="216"/>
        <v>0</v>
      </c>
      <c r="Z1484" s="240"/>
      <c r="AA1484" s="240"/>
      <c r="AB1484" s="240"/>
      <c r="AC1484" s="240"/>
      <c r="AD1484" s="240"/>
      <c r="AE1484" s="240"/>
      <c r="AF1484" s="240"/>
      <c r="AG1484" s="240"/>
      <c r="AH1484" s="240"/>
      <c r="AI1484" s="240"/>
      <c r="AJ1484" s="240"/>
      <c r="AK1484" s="240"/>
      <c r="AL1484" s="394" t="s">
        <v>4038</v>
      </c>
      <c r="AM1484" s="173">
        <v>232280</v>
      </c>
      <c r="AN1484" s="321">
        <f t="shared" si="211"/>
        <v>0</v>
      </c>
      <c r="AO1484" s="566" t="str">
        <f t="shared" si="220"/>
        <v/>
      </c>
      <c r="AP1484" s="209"/>
      <c r="AQ1484" s="209"/>
      <c r="AR1484" s="209"/>
      <c r="AS1484" s="209"/>
      <c r="AT1484" s="209"/>
      <c r="AU1484" s="209"/>
      <c r="AV1484" s="210"/>
    </row>
    <row r="1485" spans="1:48" x14ac:dyDescent="0.15">
      <c r="A1485" s="74">
        <v>1302036</v>
      </c>
      <c r="B1485" s="392" t="s">
        <v>832</v>
      </c>
      <c r="C1485" s="393" t="s">
        <v>2702</v>
      </c>
      <c r="D1485" s="304">
        <f t="shared" si="212"/>
        <v>0</v>
      </c>
      <c r="E1485" s="594"/>
      <c r="F1485" s="319"/>
      <c r="G1485" s="319"/>
      <c r="H1485" s="319"/>
      <c r="I1485" s="238">
        <f t="shared" si="210"/>
        <v>0</v>
      </c>
      <c r="J1485" s="240"/>
      <c r="K1485" s="240"/>
      <c r="L1485" s="240"/>
      <c r="M1485" s="240"/>
      <c r="N1485" s="240"/>
      <c r="O1485" s="240"/>
      <c r="P1485" s="238">
        <f t="shared" si="213"/>
        <v>0</v>
      </c>
      <c r="Q1485" s="240"/>
      <c r="R1485" s="240"/>
      <c r="S1485" s="238">
        <f t="shared" si="214"/>
        <v>0</v>
      </c>
      <c r="T1485" s="240"/>
      <c r="U1485" s="240"/>
      <c r="V1485" s="238">
        <f t="shared" si="215"/>
        <v>0</v>
      </c>
      <c r="W1485" s="240"/>
      <c r="X1485" s="240"/>
      <c r="Y1485" s="238">
        <f t="shared" si="216"/>
        <v>0</v>
      </c>
      <c r="Z1485" s="240"/>
      <c r="AA1485" s="240"/>
      <c r="AB1485" s="240"/>
      <c r="AC1485" s="240"/>
      <c r="AD1485" s="240"/>
      <c r="AE1485" s="240"/>
      <c r="AF1485" s="240"/>
      <c r="AG1485" s="240"/>
      <c r="AH1485" s="240"/>
      <c r="AI1485" s="240"/>
      <c r="AJ1485" s="240"/>
      <c r="AK1485" s="240"/>
      <c r="AL1485" s="394" t="s">
        <v>4038</v>
      </c>
      <c r="AM1485" s="173">
        <v>321250</v>
      </c>
      <c r="AN1485" s="321">
        <f t="shared" si="211"/>
        <v>0</v>
      </c>
      <c r="AO1485" s="566" t="str">
        <f t="shared" si="220"/>
        <v/>
      </c>
      <c r="AP1485" s="209"/>
      <c r="AQ1485" s="209"/>
      <c r="AR1485" s="209"/>
      <c r="AS1485" s="209"/>
      <c r="AT1485" s="209"/>
      <c r="AU1485" s="209"/>
      <c r="AV1485" s="210"/>
    </row>
    <row r="1486" spans="1:48" x14ac:dyDescent="0.15">
      <c r="A1486" s="74">
        <v>1302037</v>
      </c>
      <c r="B1486" s="392" t="s">
        <v>4066</v>
      </c>
      <c r="C1486" s="393" t="s">
        <v>2702</v>
      </c>
      <c r="D1486" s="304">
        <f t="shared" si="212"/>
        <v>0</v>
      </c>
      <c r="E1486" s="594"/>
      <c r="F1486" s="319"/>
      <c r="G1486" s="319"/>
      <c r="H1486" s="319"/>
      <c r="I1486" s="238">
        <f t="shared" si="210"/>
        <v>0</v>
      </c>
      <c r="J1486" s="240"/>
      <c r="K1486" s="240"/>
      <c r="L1486" s="240"/>
      <c r="M1486" s="240"/>
      <c r="N1486" s="240"/>
      <c r="O1486" s="240"/>
      <c r="P1486" s="238">
        <f t="shared" si="213"/>
        <v>0</v>
      </c>
      <c r="Q1486" s="240"/>
      <c r="R1486" s="240"/>
      <c r="S1486" s="238">
        <f t="shared" si="214"/>
        <v>0</v>
      </c>
      <c r="T1486" s="240"/>
      <c r="U1486" s="240"/>
      <c r="V1486" s="238">
        <f t="shared" si="215"/>
        <v>0</v>
      </c>
      <c r="W1486" s="240"/>
      <c r="X1486" s="240"/>
      <c r="Y1486" s="238">
        <f t="shared" si="216"/>
        <v>0</v>
      </c>
      <c r="Z1486" s="240"/>
      <c r="AA1486" s="240"/>
      <c r="AB1486" s="240"/>
      <c r="AC1486" s="240"/>
      <c r="AD1486" s="240"/>
      <c r="AE1486" s="240"/>
      <c r="AF1486" s="240"/>
      <c r="AG1486" s="240"/>
      <c r="AH1486" s="240"/>
      <c r="AI1486" s="240"/>
      <c r="AJ1486" s="240"/>
      <c r="AK1486" s="240"/>
      <c r="AL1486" s="394" t="s">
        <v>4038</v>
      </c>
      <c r="AM1486" s="173">
        <v>336880</v>
      </c>
      <c r="AN1486" s="321">
        <f t="shared" si="211"/>
        <v>0</v>
      </c>
      <c r="AO1486" s="566" t="str">
        <f t="shared" si="220"/>
        <v/>
      </c>
      <c r="AP1486" s="209"/>
      <c r="AQ1486" s="209"/>
      <c r="AR1486" s="209"/>
      <c r="AS1486" s="209"/>
      <c r="AT1486" s="209"/>
      <c r="AU1486" s="209"/>
      <c r="AV1486" s="210"/>
    </row>
    <row r="1487" spans="1:48" x14ac:dyDescent="0.15">
      <c r="A1487" s="74">
        <v>1302038</v>
      </c>
      <c r="B1487" s="392" t="s">
        <v>833</v>
      </c>
      <c r="C1487" s="393" t="s">
        <v>2702</v>
      </c>
      <c r="D1487" s="304">
        <f t="shared" si="212"/>
        <v>0</v>
      </c>
      <c r="E1487" s="594"/>
      <c r="F1487" s="319"/>
      <c r="G1487" s="319"/>
      <c r="H1487" s="319"/>
      <c r="I1487" s="238">
        <f t="shared" si="210"/>
        <v>0</v>
      </c>
      <c r="J1487" s="240"/>
      <c r="K1487" s="240"/>
      <c r="L1487" s="240"/>
      <c r="M1487" s="240"/>
      <c r="N1487" s="240"/>
      <c r="O1487" s="240"/>
      <c r="P1487" s="319"/>
      <c r="Q1487" s="319"/>
      <c r="R1487" s="319"/>
      <c r="S1487" s="319"/>
      <c r="T1487" s="319"/>
      <c r="U1487" s="319"/>
      <c r="V1487" s="319"/>
      <c r="W1487" s="319"/>
      <c r="X1487" s="319"/>
      <c r="Y1487" s="319"/>
      <c r="Z1487" s="319"/>
      <c r="AA1487" s="319"/>
      <c r="AB1487" s="240"/>
      <c r="AC1487" s="240"/>
      <c r="AD1487" s="240"/>
      <c r="AE1487" s="240"/>
      <c r="AF1487" s="240"/>
      <c r="AG1487" s="240"/>
      <c r="AH1487" s="240"/>
      <c r="AI1487" s="240"/>
      <c r="AJ1487" s="240"/>
      <c r="AK1487" s="240"/>
      <c r="AL1487" s="394" t="s">
        <v>4037</v>
      </c>
      <c r="AM1487" s="173">
        <v>27740</v>
      </c>
      <c r="AN1487" s="321">
        <f t="shared" si="211"/>
        <v>0</v>
      </c>
      <c r="AO1487" s="209"/>
      <c r="AP1487" s="209"/>
      <c r="AQ1487" s="209"/>
      <c r="AR1487" s="209"/>
      <c r="AS1487" s="209"/>
      <c r="AT1487" s="209"/>
      <c r="AU1487" s="209"/>
      <c r="AV1487" s="210"/>
    </row>
    <row r="1488" spans="1:48" x14ac:dyDescent="0.15">
      <c r="A1488" s="74">
        <v>1302039</v>
      </c>
      <c r="B1488" s="392" t="s">
        <v>834</v>
      </c>
      <c r="C1488" s="393" t="s">
        <v>2702</v>
      </c>
      <c r="D1488" s="304">
        <f t="shared" si="212"/>
        <v>0</v>
      </c>
      <c r="E1488" s="594"/>
      <c r="F1488" s="319"/>
      <c r="G1488" s="319"/>
      <c r="H1488" s="319"/>
      <c r="I1488" s="238">
        <f t="shared" si="210"/>
        <v>0</v>
      </c>
      <c r="J1488" s="240"/>
      <c r="K1488" s="240"/>
      <c r="L1488" s="240"/>
      <c r="M1488" s="240"/>
      <c r="N1488" s="240"/>
      <c r="O1488" s="240"/>
      <c r="P1488" s="319"/>
      <c r="Q1488" s="319"/>
      <c r="R1488" s="319"/>
      <c r="S1488" s="319"/>
      <c r="T1488" s="319"/>
      <c r="U1488" s="319"/>
      <c r="V1488" s="319"/>
      <c r="W1488" s="319"/>
      <c r="X1488" s="319"/>
      <c r="Y1488" s="319"/>
      <c r="Z1488" s="319"/>
      <c r="AA1488" s="319"/>
      <c r="AB1488" s="240"/>
      <c r="AC1488" s="240"/>
      <c r="AD1488" s="240"/>
      <c r="AE1488" s="240"/>
      <c r="AF1488" s="240"/>
      <c r="AG1488" s="240"/>
      <c r="AH1488" s="240"/>
      <c r="AI1488" s="240"/>
      <c r="AJ1488" s="240"/>
      <c r="AK1488" s="240"/>
      <c r="AL1488" s="394" t="s">
        <v>4037</v>
      </c>
      <c r="AM1488" s="173">
        <v>130390</v>
      </c>
      <c r="AN1488" s="321">
        <f t="shared" si="211"/>
        <v>0</v>
      </c>
      <c r="AO1488" s="209"/>
      <c r="AP1488" s="209"/>
      <c r="AQ1488" s="209"/>
      <c r="AR1488" s="209"/>
      <c r="AS1488" s="209"/>
      <c r="AT1488" s="209"/>
      <c r="AU1488" s="209"/>
      <c r="AV1488" s="210"/>
    </row>
    <row r="1489" spans="1:48" ht="21" x14ac:dyDescent="0.15">
      <c r="A1489" s="74">
        <v>1302040</v>
      </c>
      <c r="B1489" s="392" t="s">
        <v>835</v>
      </c>
      <c r="C1489" s="393" t="s">
        <v>2702</v>
      </c>
      <c r="D1489" s="304">
        <f t="shared" si="212"/>
        <v>0</v>
      </c>
      <c r="E1489" s="594"/>
      <c r="F1489" s="319"/>
      <c r="G1489" s="319"/>
      <c r="H1489" s="319"/>
      <c r="I1489" s="238">
        <f t="shared" si="210"/>
        <v>0</v>
      </c>
      <c r="J1489" s="240"/>
      <c r="K1489" s="240"/>
      <c r="L1489" s="240"/>
      <c r="M1489" s="240"/>
      <c r="N1489" s="240"/>
      <c r="O1489" s="240"/>
      <c r="P1489" s="238">
        <f t="shared" si="213"/>
        <v>0</v>
      </c>
      <c r="Q1489" s="240"/>
      <c r="R1489" s="240"/>
      <c r="S1489" s="238">
        <f t="shared" si="214"/>
        <v>0</v>
      </c>
      <c r="T1489" s="240"/>
      <c r="U1489" s="240"/>
      <c r="V1489" s="238">
        <f t="shared" si="215"/>
        <v>0</v>
      </c>
      <c r="W1489" s="240"/>
      <c r="X1489" s="240"/>
      <c r="Y1489" s="238">
        <f t="shared" si="216"/>
        <v>0</v>
      </c>
      <c r="Z1489" s="240"/>
      <c r="AA1489" s="240"/>
      <c r="AB1489" s="240"/>
      <c r="AC1489" s="240"/>
      <c r="AD1489" s="240"/>
      <c r="AE1489" s="240"/>
      <c r="AF1489" s="240"/>
      <c r="AG1489" s="240"/>
      <c r="AH1489" s="240"/>
      <c r="AI1489" s="240"/>
      <c r="AJ1489" s="240"/>
      <c r="AK1489" s="240"/>
      <c r="AL1489" s="394" t="s">
        <v>4038</v>
      </c>
      <c r="AM1489" s="173">
        <v>152020</v>
      </c>
      <c r="AN1489" s="321">
        <f t="shared" si="211"/>
        <v>0</v>
      </c>
      <c r="AO1489" s="566" t="str">
        <f>IF(D1489&gt;=P1489 + S1489+ V1489 + Y1489,"","La suma no puede ser mayor al total")</f>
        <v/>
      </c>
      <c r="AP1489" s="209"/>
      <c r="AQ1489" s="209"/>
      <c r="AR1489" s="209"/>
      <c r="AS1489" s="209"/>
      <c r="AT1489" s="209"/>
      <c r="AU1489" s="209"/>
      <c r="AV1489" s="210"/>
    </row>
    <row r="1490" spans="1:48" x14ac:dyDescent="0.15">
      <c r="A1490" s="74">
        <v>1302041</v>
      </c>
      <c r="B1490" s="392" t="s">
        <v>836</v>
      </c>
      <c r="C1490" s="393" t="s">
        <v>2702</v>
      </c>
      <c r="D1490" s="304">
        <f t="shared" si="212"/>
        <v>0</v>
      </c>
      <c r="E1490" s="594"/>
      <c r="F1490" s="319"/>
      <c r="G1490" s="319"/>
      <c r="H1490" s="319"/>
      <c r="I1490" s="238">
        <f t="shared" si="210"/>
        <v>0</v>
      </c>
      <c r="J1490" s="240"/>
      <c r="K1490" s="240"/>
      <c r="L1490" s="240"/>
      <c r="M1490" s="240"/>
      <c r="N1490" s="240"/>
      <c r="O1490" s="240"/>
      <c r="P1490" s="319"/>
      <c r="Q1490" s="319"/>
      <c r="R1490" s="319"/>
      <c r="S1490" s="319"/>
      <c r="T1490" s="319"/>
      <c r="U1490" s="319"/>
      <c r="V1490" s="319"/>
      <c r="W1490" s="319"/>
      <c r="X1490" s="319"/>
      <c r="Y1490" s="319"/>
      <c r="Z1490" s="319"/>
      <c r="AA1490" s="319"/>
      <c r="AB1490" s="240"/>
      <c r="AC1490" s="240"/>
      <c r="AD1490" s="240"/>
      <c r="AE1490" s="240"/>
      <c r="AF1490" s="240"/>
      <c r="AG1490" s="240"/>
      <c r="AH1490" s="240"/>
      <c r="AI1490" s="240"/>
      <c r="AJ1490" s="240"/>
      <c r="AK1490" s="240"/>
      <c r="AL1490" s="394" t="s">
        <v>4037</v>
      </c>
      <c r="AM1490" s="173">
        <v>111780</v>
      </c>
      <c r="AN1490" s="321">
        <f t="shared" si="211"/>
        <v>0</v>
      </c>
      <c r="AO1490" s="209"/>
      <c r="AP1490" s="209"/>
      <c r="AQ1490" s="209"/>
      <c r="AR1490" s="209"/>
      <c r="AS1490" s="209"/>
      <c r="AT1490" s="209"/>
      <c r="AU1490" s="209"/>
      <c r="AV1490" s="210"/>
    </row>
    <row r="1491" spans="1:48" x14ac:dyDescent="0.15">
      <c r="A1491" s="74">
        <v>1302042</v>
      </c>
      <c r="B1491" s="392" t="s">
        <v>837</v>
      </c>
      <c r="C1491" s="393" t="s">
        <v>2702</v>
      </c>
      <c r="D1491" s="304">
        <f t="shared" si="212"/>
        <v>0</v>
      </c>
      <c r="E1491" s="594"/>
      <c r="F1491" s="319"/>
      <c r="G1491" s="319"/>
      <c r="H1491" s="319"/>
      <c r="I1491" s="238">
        <f t="shared" si="210"/>
        <v>0</v>
      </c>
      <c r="J1491" s="240"/>
      <c r="K1491" s="240"/>
      <c r="L1491" s="240"/>
      <c r="M1491" s="240"/>
      <c r="N1491" s="240"/>
      <c r="O1491" s="240"/>
      <c r="P1491" s="319"/>
      <c r="Q1491" s="319"/>
      <c r="R1491" s="319"/>
      <c r="S1491" s="319"/>
      <c r="T1491" s="319"/>
      <c r="U1491" s="319"/>
      <c r="V1491" s="319"/>
      <c r="W1491" s="319"/>
      <c r="X1491" s="319"/>
      <c r="Y1491" s="319"/>
      <c r="Z1491" s="319"/>
      <c r="AA1491" s="319"/>
      <c r="AB1491" s="240"/>
      <c r="AC1491" s="240"/>
      <c r="AD1491" s="240"/>
      <c r="AE1491" s="240"/>
      <c r="AF1491" s="240"/>
      <c r="AG1491" s="240"/>
      <c r="AH1491" s="240"/>
      <c r="AI1491" s="240"/>
      <c r="AJ1491" s="240"/>
      <c r="AK1491" s="240"/>
      <c r="AL1491" s="394" t="s">
        <v>4037</v>
      </c>
      <c r="AM1491" s="173">
        <v>37730</v>
      </c>
      <c r="AN1491" s="321">
        <f t="shared" si="211"/>
        <v>0</v>
      </c>
      <c r="AO1491" s="209"/>
      <c r="AP1491" s="209"/>
      <c r="AQ1491" s="209"/>
      <c r="AR1491" s="209"/>
      <c r="AS1491" s="209"/>
      <c r="AT1491" s="209"/>
      <c r="AU1491" s="209"/>
      <c r="AV1491" s="210"/>
    </row>
    <row r="1492" spans="1:48" ht="21" x14ac:dyDescent="0.15">
      <c r="A1492" s="74">
        <v>1302043</v>
      </c>
      <c r="B1492" s="392" t="s">
        <v>1074</v>
      </c>
      <c r="C1492" s="393" t="s">
        <v>2702</v>
      </c>
      <c r="D1492" s="304">
        <f t="shared" si="212"/>
        <v>0</v>
      </c>
      <c r="E1492" s="594"/>
      <c r="F1492" s="319"/>
      <c r="G1492" s="319"/>
      <c r="H1492" s="319"/>
      <c r="I1492" s="238">
        <f t="shared" si="210"/>
        <v>0</v>
      </c>
      <c r="J1492" s="240"/>
      <c r="K1492" s="240"/>
      <c r="L1492" s="240"/>
      <c r="M1492" s="240"/>
      <c r="N1492" s="240"/>
      <c r="O1492" s="240"/>
      <c r="P1492" s="238">
        <f t="shared" si="213"/>
        <v>0</v>
      </c>
      <c r="Q1492" s="240"/>
      <c r="R1492" s="240"/>
      <c r="S1492" s="238">
        <f t="shared" si="214"/>
        <v>0</v>
      </c>
      <c r="T1492" s="240"/>
      <c r="U1492" s="240"/>
      <c r="V1492" s="238">
        <f t="shared" si="215"/>
        <v>0</v>
      </c>
      <c r="W1492" s="240"/>
      <c r="X1492" s="240"/>
      <c r="Y1492" s="238">
        <f t="shared" si="216"/>
        <v>0</v>
      </c>
      <c r="Z1492" s="240"/>
      <c r="AA1492" s="240"/>
      <c r="AB1492" s="240"/>
      <c r="AC1492" s="240"/>
      <c r="AD1492" s="240"/>
      <c r="AE1492" s="240"/>
      <c r="AF1492" s="240"/>
      <c r="AG1492" s="240"/>
      <c r="AH1492" s="240"/>
      <c r="AI1492" s="240"/>
      <c r="AJ1492" s="240"/>
      <c r="AK1492" s="240"/>
      <c r="AL1492" s="394" t="s">
        <v>4038</v>
      </c>
      <c r="AM1492" s="173">
        <v>143100</v>
      </c>
      <c r="AN1492" s="321">
        <f t="shared" si="211"/>
        <v>0</v>
      </c>
      <c r="AO1492" s="566" t="str">
        <f t="shared" ref="AO1492:AO1494" si="221">IF(D1492&gt;=P1492 + S1492+ V1492 + Y1492,"","La suma no puede ser mayor al total")</f>
        <v/>
      </c>
      <c r="AP1492" s="209"/>
      <c r="AQ1492" s="209"/>
      <c r="AR1492" s="209"/>
      <c r="AS1492" s="209"/>
      <c r="AT1492" s="209"/>
      <c r="AU1492" s="209"/>
      <c r="AV1492" s="210"/>
    </row>
    <row r="1493" spans="1:48" x14ac:dyDescent="0.15">
      <c r="A1493" s="74">
        <v>1302044</v>
      </c>
      <c r="B1493" s="392" t="s">
        <v>838</v>
      </c>
      <c r="C1493" s="393" t="s">
        <v>2702</v>
      </c>
      <c r="D1493" s="304">
        <f t="shared" si="212"/>
        <v>0</v>
      </c>
      <c r="E1493" s="594"/>
      <c r="F1493" s="319"/>
      <c r="G1493" s="319"/>
      <c r="H1493" s="319"/>
      <c r="I1493" s="238">
        <f t="shared" si="210"/>
        <v>0</v>
      </c>
      <c r="J1493" s="240"/>
      <c r="K1493" s="240"/>
      <c r="L1493" s="240"/>
      <c r="M1493" s="240"/>
      <c r="N1493" s="240"/>
      <c r="O1493" s="240"/>
      <c r="P1493" s="238">
        <f t="shared" si="213"/>
        <v>0</v>
      </c>
      <c r="Q1493" s="240"/>
      <c r="R1493" s="240"/>
      <c r="S1493" s="238">
        <f t="shared" si="214"/>
        <v>0</v>
      </c>
      <c r="T1493" s="240"/>
      <c r="U1493" s="240"/>
      <c r="V1493" s="238">
        <f t="shared" si="215"/>
        <v>0</v>
      </c>
      <c r="W1493" s="240"/>
      <c r="X1493" s="240"/>
      <c r="Y1493" s="238">
        <f t="shared" si="216"/>
        <v>0</v>
      </c>
      <c r="Z1493" s="240"/>
      <c r="AA1493" s="240"/>
      <c r="AB1493" s="240"/>
      <c r="AC1493" s="240"/>
      <c r="AD1493" s="240"/>
      <c r="AE1493" s="240"/>
      <c r="AF1493" s="240"/>
      <c r="AG1493" s="240"/>
      <c r="AH1493" s="240"/>
      <c r="AI1493" s="240"/>
      <c r="AJ1493" s="240"/>
      <c r="AK1493" s="240"/>
      <c r="AL1493" s="394" t="s">
        <v>4038</v>
      </c>
      <c r="AM1493" s="173">
        <v>164540</v>
      </c>
      <c r="AN1493" s="321">
        <f t="shared" si="211"/>
        <v>0</v>
      </c>
      <c r="AO1493" s="566" t="str">
        <f t="shared" si="221"/>
        <v/>
      </c>
      <c r="AP1493" s="209"/>
      <c r="AQ1493" s="209"/>
      <c r="AR1493" s="209"/>
      <c r="AS1493" s="209"/>
      <c r="AT1493" s="209"/>
      <c r="AU1493" s="209"/>
      <c r="AV1493" s="210"/>
    </row>
    <row r="1494" spans="1:48" x14ac:dyDescent="0.15">
      <c r="A1494" s="74">
        <v>1302045</v>
      </c>
      <c r="B1494" s="392" t="s">
        <v>839</v>
      </c>
      <c r="C1494" s="393" t="s">
        <v>2702</v>
      </c>
      <c r="D1494" s="304">
        <f t="shared" si="212"/>
        <v>0</v>
      </c>
      <c r="E1494" s="594"/>
      <c r="F1494" s="319"/>
      <c r="G1494" s="319"/>
      <c r="H1494" s="319"/>
      <c r="I1494" s="238">
        <f t="shared" si="210"/>
        <v>0</v>
      </c>
      <c r="J1494" s="240"/>
      <c r="K1494" s="240"/>
      <c r="L1494" s="240"/>
      <c r="M1494" s="240"/>
      <c r="N1494" s="240"/>
      <c r="O1494" s="240"/>
      <c r="P1494" s="238">
        <f t="shared" si="213"/>
        <v>0</v>
      </c>
      <c r="Q1494" s="240"/>
      <c r="R1494" s="240"/>
      <c r="S1494" s="238">
        <f t="shared" si="214"/>
        <v>0</v>
      </c>
      <c r="T1494" s="240"/>
      <c r="U1494" s="240"/>
      <c r="V1494" s="238">
        <f t="shared" si="215"/>
        <v>0</v>
      </c>
      <c r="W1494" s="240"/>
      <c r="X1494" s="240"/>
      <c r="Y1494" s="238">
        <f t="shared" si="216"/>
        <v>0</v>
      </c>
      <c r="Z1494" s="240"/>
      <c r="AA1494" s="240"/>
      <c r="AB1494" s="240"/>
      <c r="AC1494" s="240"/>
      <c r="AD1494" s="240"/>
      <c r="AE1494" s="240"/>
      <c r="AF1494" s="240"/>
      <c r="AG1494" s="240"/>
      <c r="AH1494" s="240"/>
      <c r="AI1494" s="240"/>
      <c r="AJ1494" s="240"/>
      <c r="AK1494" s="240"/>
      <c r="AL1494" s="394" t="s">
        <v>4038</v>
      </c>
      <c r="AM1494" s="173">
        <v>137580</v>
      </c>
      <c r="AN1494" s="321">
        <f t="shared" si="211"/>
        <v>0</v>
      </c>
      <c r="AO1494" s="566" t="str">
        <f t="shared" si="221"/>
        <v/>
      </c>
      <c r="AP1494" s="209"/>
      <c r="AQ1494" s="209"/>
      <c r="AR1494" s="209"/>
      <c r="AS1494" s="209"/>
      <c r="AT1494" s="209"/>
      <c r="AU1494" s="209"/>
      <c r="AV1494" s="210"/>
    </row>
    <row r="1495" spans="1:48" ht="21" x14ac:dyDescent="0.15">
      <c r="A1495" s="74">
        <v>1302046</v>
      </c>
      <c r="B1495" s="392" t="s">
        <v>773</v>
      </c>
      <c r="C1495" s="393" t="s">
        <v>2702</v>
      </c>
      <c r="D1495" s="304">
        <f t="shared" si="212"/>
        <v>0</v>
      </c>
      <c r="E1495" s="594"/>
      <c r="F1495" s="319"/>
      <c r="G1495" s="319"/>
      <c r="H1495" s="319"/>
      <c r="I1495" s="238">
        <f t="shared" si="210"/>
        <v>0</v>
      </c>
      <c r="J1495" s="240"/>
      <c r="K1495" s="240"/>
      <c r="L1495" s="240"/>
      <c r="M1495" s="240"/>
      <c r="N1495" s="240"/>
      <c r="O1495" s="240"/>
      <c r="P1495" s="319"/>
      <c r="Q1495" s="319"/>
      <c r="R1495" s="319"/>
      <c r="S1495" s="319"/>
      <c r="T1495" s="319"/>
      <c r="U1495" s="319"/>
      <c r="V1495" s="319"/>
      <c r="W1495" s="319"/>
      <c r="X1495" s="319"/>
      <c r="Y1495" s="319"/>
      <c r="Z1495" s="319"/>
      <c r="AA1495" s="319"/>
      <c r="AB1495" s="240"/>
      <c r="AC1495" s="240"/>
      <c r="AD1495" s="240"/>
      <c r="AE1495" s="240"/>
      <c r="AF1495" s="240"/>
      <c r="AG1495" s="240"/>
      <c r="AH1495" s="240"/>
      <c r="AI1495" s="240"/>
      <c r="AJ1495" s="240"/>
      <c r="AK1495" s="240"/>
      <c r="AL1495" s="394" t="s">
        <v>4037</v>
      </c>
      <c r="AM1495" s="173">
        <v>26180</v>
      </c>
      <c r="AN1495" s="321">
        <f t="shared" si="211"/>
        <v>0</v>
      </c>
      <c r="AO1495" s="209"/>
      <c r="AP1495" s="209"/>
      <c r="AQ1495" s="209"/>
      <c r="AR1495" s="209"/>
      <c r="AS1495" s="209"/>
      <c r="AT1495" s="209"/>
      <c r="AU1495" s="209"/>
      <c r="AV1495" s="210"/>
    </row>
    <row r="1496" spans="1:48" x14ac:dyDescent="0.15">
      <c r="A1496" s="74">
        <v>1302047</v>
      </c>
      <c r="B1496" s="392" t="s">
        <v>774</v>
      </c>
      <c r="C1496" s="393" t="s">
        <v>2702</v>
      </c>
      <c r="D1496" s="304">
        <f t="shared" si="212"/>
        <v>0</v>
      </c>
      <c r="E1496" s="594"/>
      <c r="F1496" s="319"/>
      <c r="G1496" s="319"/>
      <c r="H1496" s="319"/>
      <c r="I1496" s="238">
        <f t="shared" si="210"/>
        <v>0</v>
      </c>
      <c r="J1496" s="240"/>
      <c r="K1496" s="240"/>
      <c r="L1496" s="240"/>
      <c r="M1496" s="240"/>
      <c r="N1496" s="240"/>
      <c r="O1496" s="240"/>
      <c r="P1496" s="238">
        <f t="shared" si="213"/>
        <v>0</v>
      </c>
      <c r="Q1496" s="240"/>
      <c r="R1496" s="240"/>
      <c r="S1496" s="238">
        <f t="shared" si="214"/>
        <v>0</v>
      </c>
      <c r="T1496" s="240"/>
      <c r="U1496" s="240"/>
      <c r="V1496" s="238">
        <f t="shared" si="215"/>
        <v>0</v>
      </c>
      <c r="W1496" s="240"/>
      <c r="X1496" s="240"/>
      <c r="Y1496" s="238">
        <f t="shared" si="216"/>
        <v>0</v>
      </c>
      <c r="Z1496" s="240"/>
      <c r="AA1496" s="240"/>
      <c r="AB1496" s="240"/>
      <c r="AC1496" s="240"/>
      <c r="AD1496" s="240"/>
      <c r="AE1496" s="240"/>
      <c r="AF1496" s="240"/>
      <c r="AG1496" s="240"/>
      <c r="AH1496" s="240"/>
      <c r="AI1496" s="240"/>
      <c r="AJ1496" s="240"/>
      <c r="AK1496" s="240"/>
      <c r="AL1496" s="394" t="s">
        <v>4038</v>
      </c>
      <c r="AM1496" s="173">
        <v>170730</v>
      </c>
      <c r="AN1496" s="321">
        <f t="shared" si="211"/>
        <v>0</v>
      </c>
      <c r="AO1496" s="566" t="str">
        <f>IF(D1496&gt;=P1496 + S1496+ V1496 + Y1496,"","La suma no puede ser mayor al total")</f>
        <v/>
      </c>
      <c r="AP1496" s="209"/>
      <c r="AQ1496" s="209"/>
      <c r="AR1496" s="209"/>
      <c r="AS1496" s="209"/>
      <c r="AT1496" s="209"/>
      <c r="AU1496" s="209"/>
      <c r="AV1496" s="210"/>
    </row>
    <row r="1497" spans="1:48" x14ac:dyDescent="0.15">
      <c r="A1497" s="74">
        <v>1302048</v>
      </c>
      <c r="B1497" s="392" t="s">
        <v>775</v>
      </c>
      <c r="C1497" s="393" t="s">
        <v>2702</v>
      </c>
      <c r="D1497" s="304">
        <f t="shared" si="212"/>
        <v>0</v>
      </c>
      <c r="E1497" s="594"/>
      <c r="F1497" s="319"/>
      <c r="G1497" s="319"/>
      <c r="H1497" s="319"/>
      <c r="I1497" s="238">
        <f t="shared" si="210"/>
        <v>0</v>
      </c>
      <c r="J1497" s="240"/>
      <c r="K1497" s="240"/>
      <c r="L1497" s="240"/>
      <c r="M1497" s="240"/>
      <c r="N1497" s="240"/>
      <c r="O1497" s="240"/>
      <c r="P1497" s="319"/>
      <c r="Q1497" s="319"/>
      <c r="R1497" s="319"/>
      <c r="S1497" s="319"/>
      <c r="T1497" s="319"/>
      <c r="U1497" s="319"/>
      <c r="V1497" s="319"/>
      <c r="W1497" s="319"/>
      <c r="X1497" s="319"/>
      <c r="Y1497" s="319"/>
      <c r="Z1497" s="319"/>
      <c r="AA1497" s="319"/>
      <c r="AB1497" s="240"/>
      <c r="AC1497" s="240"/>
      <c r="AD1497" s="240"/>
      <c r="AE1497" s="240"/>
      <c r="AF1497" s="240"/>
      <c r="AG1497" s="240"/>
      <c r="AH1497" s="240"/>
      <c r="AI1497" s="240"/>
      <c r="AJ1497" s="240"/>
      <c r="AK1497" s="240"/>
      <c r="AL1497" s="394" t="s">
        <v>4037</v>
      </c>
      <c r="AM1497" s="173">
        <v>111780</v>
      </c>
      <c r="AN1497" s="321">
        <f t="shared" si="211"/>
        <v>0</v>
      </c>
      <c r="AO1497" s="209"/>
      <c r="AP1497" s="209"/>
      <c r="AQ1497" s="209"/>
      <c r="AR1497" s="209"/>
      <c r="AS1497" s="209"/>
      <c r="AT1497" s="209"/>
      <c r="AU1497" s="209"/>
      <c r="AV1497" s="210"/>
    </row>
    <row r="1498" spans="1:48" x14ac:dyDescent="0.15">
      <c r="A1498" s="74">
        <v>1302049</v>
      </c>
      <c r="B1498" s="392" t="s">
        <v>4089</v>
      </c>
      <c r="C1498" s="393" t="s">
        <v>2702</v>
      </c>
      <c r="D1498" s="304">
        <f t="shared" si="212"/>
        <v>0</v>
      </c>
      <c r="E1498" s="594"/>
      <c r="F1498" s="319"/>
      <c r="G1498" s="319"/>
      <c r="H1498" s="319"/>
      <c r="I1498" s="238">
        <f t="shared" si="210"/>
        <v>0</v>
      </c>
      <c r="J1498" s="240"/>
      <c r="K1498" s="240"/>
      <c r="L1498" s="240"/>
      <c r="M1498" s="240"/>
      <c r="N1498" s="240"/>
      <c r="O1498" s="240"/>
      <c r="P1498" s="319"/>
      <c r="Q1498" s="319"/>
      <c r="R1498" s="319"/>
      <c r="S1498" s="319"/>
      <c r="T1498" s="319"/>
      <c r="U1498" s="319"/>
      <c r="V1498" s="319"/>
      <c r="W1498" s="319"/>
      <c r="X1498" s="319"/>
      <c r="Y1498" s="319"/>
      <c r="Z1498" s="319"/>
      <c r="AA1498" s="319"/>
      <c r="AB1498" s="240"/>
      <c r="AC1498" s="240"/>
      <c r="AD1498" s="240"/>
      <c r="AE1498" s="240"/>
      <c r="AF1498" s="240"/>
      <c r="AG1498" s="240"/>
      <c r="AH1498" s="240"/>
      <c r="AI1498" s="240"/>
      <c r="AJ1498" s="240"/>
      <c r="AK1498" s="240"/>
      <c r="AL1498" s="394" t="s">
        <v>4037</v>
      </c>
      <c r="AM1498" s="173">
        <v>32450</v>
      </c>
      <c r="AN1498" s="321">
        <f t="shared" si="211"/>
        <v>0</v>
      </c>
      <c r="AO1498" s="209"/>
      <c r="AP1498" s="209"/>
      <c r="AQ1498" s="209"/>
      <c r="AR1498" s="209"/>
      <c r="AS1498" s="209"/>
      <c r="AT1498" s="209"/>
      <c r="AU1498" s="209"/>
      <c r="AV1498" s="210"/>
    </row>
    <row r="1499" spans="1:48" ht="21" x14ac:dyDescent="0.15">
      <c r="A1499" s="74">
        <v>1302050</v>
      </c>
      <c r="B1499" s="392" t="s">
        <v>142</v>
      </c>
      <c r="C1499" s="393" t="s">
        <v>2702</v>
      </c>
      <c r="D1499" s="304">
        <f t="shared" si="212"/>
        <v>0</v>
      </c>
      <c r="E1499" s="594"/>
      <c r="F1499" s="319"/>
      <c r="G1499" s="319"/>
      <c r="H1499" s="319"/>
      <c r="I1499" s="238">
        <f t="shared" si="210"/>
        <v>0</v>
      </c>
      <c r="J1499" s="240"/>
      <c r="K1499" s="240"/>
      <c r="L1499" s="240"/>
      <c r="M1499" s="240"/>
      <c r="N1499" s="240"/>
      <c r="O1499" s="240"/>
      <c r="P1499" s="238">
        <f t="shared" si="213"/>
        <v>0</v>
      </c>
      <c r="Q1499" s="240"/>
      <c r="R1499" s="240"/>
      <c r="S1499" s="238">
        <f t="shared" si="214"/>
        <v>0</v>
      </c>
      <c r="T1499" s="240"/>
      <c r="U1499" s="240"/>
      <c r="V1499" s="238">
        <f t="shared" si="215"/>
        <v>0</v>
      </c>
      <c r="W1499" s="240"/>
      <c r="X1499" s="240"/>
      <c r="Y1499" s="238">
        <f t="shared" si="216"/>
        <v>0</v>
      </c>
      <c r="Z1499" s="240"/>
      <c r="AA1499" s="240"/>
      <c r="AB1499" s="240"/>
      <c r="AC1499" s="240"/>
      <c r="AD1499" s="240"/>
      <c r="AE1499" s="240"/>
      <c r="AF1499" s="240"/>
      <c r="AG1499" s="240"/>
      <c r="AH1499" s="240"/>
      <c r="AI1499" s="240"/>
      <c r="AJ1499" s="240"/>
      <c r="AK1499" s="240"/>
      <c r="AL1499" s="394" t="s">
        <v>4038</v>
      </c>
      <c r="AM1499" s="173">
        <v>118920</v>
      </c>
      <c r="AN1499" s="321">
        <f t="shared" si="211"/>
        <v>0</v>
      </c>
      <c r="AO1499" s="566" t="str">
        <f t="shared" ref="AO1499:AO1504" si="222">IF(D1499&gt;=P1499 + S1499+ V1499 + Y1499,"","La suma no puede ser mayor al total")</f>
        <v/>
      </c>
      <c r="AP1499" s="209"/>
      <c r="AQ1499" s="209"/>
      <c r="AR1499" s="209"/>
      <c r="AS1499" s="209"/>
      <c r="AT1499" s="209"/>
      <c r="AU1499" s="209"/>
      <c r="AV1499" s="210"/>
    </row>
    <row r="1500" spans="1:48" x14ac:dyDescent="0.15">
      <c r="A1500" s="74">
        <v>1302051</v>
      </c>
      <c r="B1500" s="392" t="s">
        <v>551</v>
      </c>
      <c r="C1500" s="393" t="s">
        <v>2702</v>
      </c>
      <c r="D1500" s="304">
        <f t="shared" si="212"/>
        <v>0</v>
      </c>
      <c r="E1500" s="594"/>
      <c r="F1500" s="319"/>
      <c r="G1500" s="319"/>
      <c r="H1500" s="319"/>
      <c r="I1500" s="238">
        <f t="shared" si="210"/>
        <v>0</v>
      </c>
      <c r="J1500" s="240"/>
      <c r="K1500" s="240"/>
      <c r="L1500" s="240"/>
      <c r="M1500" s="240"/>
      <c r="N1500" s="240"/>
      <c r="O1500" s="240"/>
      <c r="P1500" s="238">
        <f t="shared" si="213"/>
        <v>0</v>
      </c>
      <c r="Q1500" s="240"/>
      <c r="R1500" s="240"/>
      <c r="S1500" s="238">
        <f t="shared" si="214"/>
        <v>0</v>
      </c>
      <c r="T1500" s="240"/>
      <c r="U1500" s="240"/>
      <c r="V1500" s="238">
        <f t="shared" si="215"/>
        <v>0</v>
      </c>
      <c r="W1500" s="240"/>
      <c r="X1500" s="240"/>
      <c r="Y1500" s="238">
        <f t="shared" si="216"/>
        <v>0</v>
      </c>
      <c r="Z1500" s="240"/>
      <c r="AA1500" s="240"/>
      <c r="AB1500" s="240"/>
      <c r="AC1500" s="240"/>
      <c r="AD1500" s="240"/>
      <c r="AE1500" s="240"/>
      <c r="AF1500" s="240"/>
      <c r="AG1500" s="240"/>
      <c r="AH1500" s="240"/>
      <c r="AI1500" s="240"/>
      <c r="AJ1500" s="240"/>
      <c r="AK1500" s="240"/>
      <c r="AL1500" s="394" t="s">
        <v>4038</v>
      </c>
      <c r="AM1500" s="173">
        <v>155110</v>
      </c>
      <c r="AN1500" s="321">
        <f t="shared" si="211"/>
        <v>0</v>
      </c>
      <c r="AO1500" s="566" t="str">
        <f t="shared" si="222"/>
        <v/>
      </c>
      <c r="AP1500" s="209"/>
      <c r="AQ1500" s="209"/>
      <c r="AR1500" s="209"/>
      <c r="AS1500" s="209"/>
      <c r="AT1500" s="209"/>
      <c r="AU1500" s="209"/>
      <c r="AV1500" s="210"/>
    </row>
    <row r="1501" spans="1:48" x14ac:dyDescent="0.15">
      <c r="A1501" s="74">
        <v>1302052</v>
      </c>
      <c r="B1501" s="392" t="s">
        <v>552</v>
      </c>
      <c r="C1501" s="393" t="s">
        <v>2702</v>
      </c>
      <c r="D1501" s="304">
        <f t="shared" si="212"/>
        <v>0</v>
      </c>
      <c r="E1501" s="594"/>
      <c r="F1501" s="319"/>
      <c r="G1501" s="319"/>
      <c r="H1501" s="319"/>
      <c r="I1501" s="238">
        <f t="shared" si="210"/>
        <v>0</v>
      </c>
      <c r="J1501" s="240"/>
      <c r="K1501" s="240"/>
      <c r="L1501" s="240"/>
      <c r="M1501" s="240"/>
      <c r="N1501" s="240"/>
      <c r="O1501" s="240"/>
      <c r="P1501" s="238">
        <f t="shared" si="213"/>
        <v>0</v>
      </c>
      <c r="Q1501" s="240"/>
      <c r="R1501" s="240"/>
      <c r="S1501" s="238">
        <f t="shared" si="214"/>
        <v>0</v>
      </c>
      <c r="T1501" s="240"/>
      <c r="U1501" s="240"/>
      <c r="V1501" s="238">
        <f t="shared" si="215"/>
        <v>0</v>
      </c>
      <c r="W1501" s="240"/>
      <c r="X1501" s="240"/>
      <c r="Y1501" s="238">
        <f t="shared" si="216"/>
        <v>0</v>
      </c>
      <c r="Z1501" s="240"/>
      <c r="AA1501" s="240"/>
      <c r="AB1501" s="240"/>
      <c r="AC1501" s="240"/>
      <c r="AD1501" s="240"/>
      <c r="AE1501" s="240"/>
      <c r="AF1501" s="240"/>
      <c r="AG1501" s="240"/>
      <c r="AH1501" s="240"/>
      <c r="AI1501" s="240"/>
      <c r="AJ1501" s="240"/>
      <c r="AK1501" s="240"/>
      <c r="AL1501" s="394" t="s">
        <v>4038</v>
      </c>
      <c r="AM1501" s="173">
        <v>175880</v>
      </c>
      <c r="AN1501" s="321">
        <f t="shared" si="211"/>
        <v>0</v>
      </c>
      <c r="AO1501" s="566" t="str">
        <f t="shared" si="222"/>
        <v/>
      </c>
      <c r="AP1501" s="209"/>
      <c r="AQ1501" s="209"/>
      <c r="AR1501" s="209"/>
      <c r="AS1501" s="209"/>
      <c r="AT1501" s="209"/>
      <c r="AU1501" s="209"/>
      <c r="AV1501" s="210"/>
    </row>
    <row r="1502" spans="1:48" ht="21" x14ac:dyDescent="0.15">
      <c r="A1502" s="74">
        <v>1302053</v>
      </c>
      <c r="B1502" s="392" t="s">
        <v>553</v>
      </c>
      <c r="C1502" s="393" t="s">
        <v>2702</v>
      </c>
      <c r="D1502" s="304">
        <f t="shared" si="212"/>
        <v>0</v>
      </c>
      <c r="E1502" s="594"/>
      <c r="F1502" s="319"/>
      <c r="G1502" s="319"/>
      <c r="H1502" s="319"/>
      <c r="I1502" s="238">
        <f t="shared" si="210"/>
        <v>0</v>
      </c>
      <c r="J1502" s="240"/>
      <c r="K1502" s="240"/>
      <c r="L1502" s="240"/>
      <c r="M1502" s="240"/>
      <c r="N1502" s="240"/>
      <c r="O1502" s="240"/>
      <c r="P1502" s="238">
        <f t="shared" si="213"/>
        <v>0</v>
      </c>
      <c r="Q1502" s="240"/>
      <c r="R1502" s="240"/>
      <c r="S1502" s="238">
        <f t="shared" si="214"/>
        <v>0</v>
      </c>
      <c r="T1502" s="240"/>
      <c r="U1502" s="240"/>
      <c r="V1502" s="238">
        <f t="shared" si="215"/>
        <v>0</v>
      </c>
      <c r="W1502" s="240"/>
      <c r="X1502" s="240"/>
      <c r="Y1502" s="238">
        <f t="shared" si="216"/>
        <v>0</v>
      </c>
      <c r="Z1502" s="240"/>
      <c r="AA1502" s="240"/>
      <c r="AB1502" s="240"/>
      <c r="AC1502" s="240"/>
      <c r="AD1502" s="240"/>
      <c r="AE1502" s="240"/>
      <c r="AF1502" s="240"/>
      <c r="AG1502" s="240"/>
      <c r="AH1502" s="240"/>
      <c r="AI1502" s="240"/>
      <c r="AJ1502" s="240"/>
      <c r="AK1502" s="240"/>
      <c r="AL1502" s="394" t="s">
        <v>4038</v>
      </c>
      <c r="AM1502" s="173">
        <v>170730</v>
      </c>
      <c r="AN1502" s="321">
        <f t="shared" si="211"/>
        <v>0</v>
      </c>
      <c r="AO1502" s="566" t="str">
        <f t="shared" si="222"/>
        <v/>
      </c>
      <c r="AP1502" s="209"/>
      <c r="AQ1502" s="209"/>
      <c r="AR1502" s="209"/>
      <c r="AS1502" s="209"/>
      <c r="AT1502" s="209"/>
      <c r="AU1502" s="209"/>
      <c r="AV1502" s="210"/>
    </row>
    <row r="1503" spans="1:48" x14ac:dyDescent="0.15">
      <c r="A1503" s="74">
        <v>1302054</v>
      </c>
      <c r="B1503" s="392" t="s">
        <v>554</v>
      </c>
      <c r="C1503" s="393" t="s">
        <v>2702</v>
      </c>
      <c r="D1503" s="304">
        <f t="shared" si="212"/>
        <v>0</v>
      </c>
      <c r="E1503" s="594"/>
      <c r="F1503" s="319"/>
      <c r="G1503" s="319"/>
      <c r="H1503" s="319"/>
      <c r="I1503" s="238">
        <f t="shared" si="210"/>
        <v>0</v>
      </c>
      <c r="J1503" s="240"/>
      <c r="K1503" s="240"/>
      <c r="L1503" s="240"/>
      <c r="M1503" s="240"/>
      <c r="N1503" s="240"/>
      <c r="O1503" s="240"/>
      <c r="P1503" s="238">
        <f t="shared" si="213"/>
        <v>0</v>
      </c>
      <c r="Q1503" s="240"/>
      <c r="R1503" s="240"/>
      <c r="S1503" s="238">
        <f t="shared" si="214"/>
        <v>0</v>
      </c>
      <c r="T1503" s="240"/>
      <c r="U1503" s="240"/>
      <c r="V1503" s="238">
        <f t="shared" si="215"/>
        <v>0</v>
      </c>
      <c r="W1503" s="240"/>
      <c r="X1503" s="240"/>
      <c r="Y1503" s="238">
        <f t="shared" si="216"/>
        <v>0</v>
      </c>
      <c r="Z1503" s="240"/>
      <c r="AA1503" s="240"/>
      <c r="AB1503" s="240"/>
      <c r="AC1503" s="240"/>
      <c r="AD1503" s="240"/>
      <c r="AE1503" s="240"/>
      <c r="AF1503" s="240"/>
      <c r="AG1503" s="240"/>
      <c r="AH1503" s="240"/>
      <c r="AI1503" s="240"/>
      <c r="AJ1503" s="240"/>
      <c r="AK1503" s="240"/>
      <c r="AL1503" s="394" t="s">
        <v>4038</v>
      </c>
      <c r="AM1503" s="173">
        <v>143100</v>
      </c>
      <c r="AN1503" s="321">
        <f t="shared" si="211"/>
        <v>0</v>
      </c>
      <c r="AO1503" s="566" t="str">
        <f t="shared" si="222"/>
        <v/>
      </c>
      <c r="AP1503" s="209"/>
      <c r="AQ1503" s="209"/>
      <c r="AR1503" s="209"/>
      <c r="AS1503" s="209"/>
      <c r="AT1503" s="209"/>
      <c r="AU1503" s="209"/>
      <c r="AV1503" s="210"/>
    </row>
    <row r="1504" spans="1:48" ht="21" x14ac:dyDescent="0.15">
      <c r="A1504" s="74">
        <v>1302055</v>
      </c>
      <c r="B1504" s="392" t="s">
        <v>143</v>
      </c>
      <c r="C1504" s="393" t="s">
        <v>2702</v>
      </c>
      <c r="D1504" s="304">
        <f t="shared" si="212"/>
        <v>0</v>
      </c>
      <c r="E1504" s="594"/>
      <c r="F1504" s="319"/>
      <c r="G1504" s="319"/>
      <c r="H1504" s="319"/>
      <c r="I1504" s="238">
        <f t="shared" si="210"/>
        <v>0</v>
      </c>
      <c r="J1504" s="240"/>
      <c r="K1504" s="240"/>
      <c r="L1504" s="240"/>
      <c r="M1504" s="240"/>
      <c r="N1504" s="240"/>
      <c r="O1504" s="240"/>
      <c r="P1504" s="238">
        <f t="shared" si="213"/>
        <v>0</v>
      </c>
      <c r="Q1504" s="240"/>
      <c r="R1504" s="240"/>
      <c r="S1504" s="238">
        <f t="shared" si="214"/>
        <v>0</v>
      </c>
      <c r="T1504" s="240"/>
      <c r="U1504" s="240"/>
      <c r="V1504" s="238">
        <f t="shared" si="215"/>
        <v>0</v>
      </c>
      <c r="W1504" s="240"/>
      <c r="X1504" s="240"/>
      <c r="Y1504" s="238">
        <f t="shared" si="216"/>
        <v>0</v>
      </c>
      <c r="Z1504" s="240"/>
      <c r="AA1504" s="240"/>
      <c r="AB1504" s="240"/>
      <c r="AC1504" s="240"/>
      <c r="AD1504" s="240"/>
      <c r="AE1504" s="240"/>
      <c r="AF1504" s="240"/>
      <c r="AG1504" s="240"/>
      <c r="AH1504" s="240"/>
      <c r="AI1504" s="240"/>
      <c r="AJ1504" s="240"/>
      <c r="AK1504" s="240"/>
      <c r="AL1504" s="394" t="s">
        <v>4038</v>
      </c>
      <c r="AM1504" s="173">
        <v>152020</v>
      </c>
      <c r="AN1504" s="321">
        <f t="shared" si="211"/>
        <v>0</v>
      </c>
      <c r="AO1504" s="566" t="str">
        <f t="shared" si="222"/>
        <v/>
      </c>
      <c r="AP1504" s="209"/>
      <c r="AQ1504" s="209"/>
      <c r="AR1504" s="209"/>
      <c r="AS1504" s="209"/>
      <c r="AT1504" s="209"/>
      <c r="AU1504" s="209"/>
      <c r="AV1504" s="210"/>
    </row>
    <row r="1505" spans="1:48" x14ac:dyDescent="0.15">
      <c r="A1505" s="74">
        <v>1302056</v>
      </c>
      <c r="B1505" s="392" t="s">
        <v>1112</v>
      </c>
      <c r="C1505" s="393" t="s">
        <v>2702</v>
      </c>
      <c r="D1505" s="304">
        <f t="shared" si="212"/>
        <v>0</v>
      </c>
      <c r="E1505" s="594"/>
      <c r="F1505" s="319"/>
      <c r="G1505" s="319"/>
      <c r="H1505" s="319"/>
      <c r="I1505" s="238">
        <f t="shared" si="210"/>
        <v>0</v>
      </c>
      <c r="J1505" s="240"/>
      <c r="K1505" s="240"/>
      <c r="L1505" s="240"/>
      <c r="M1505" s="240"/>
      <c r="N1505" s="240"/>
      <c r="O1505" s="240"/>
      <c r="P1505" s="319"/>
      <c r="Q1505" s="319"/>
      <c r="R1505" s="319"/>
      <c r="S1505" s="319"/>
      <c r="T1505" s="319"/>
      <c r="U1505" s="319"/>
      <c r="V1505" s="319"/>
      <c r="W1505" s="319"/>
      <c r="X1505" s="319"/>
      <c r="Y1505" s="319"/>
      <c r="Z1505" s="319"/>
      <c r="AA1505" s="319"/>
      <c r="AB1505" s="240"/>
      <c r="AC1505" s="240"/>
      <c r="AD1505" s="240"/>
      <c r="AE1505" s="240"/>
      <c r="AF1505" s="240"/>
      <c r="AG1505" s="240"/>
      <c r="AH1505" s="240"/>
      <c r="AI1505" s="240"/>
      <c r="AJ1505" s="240"/>
      <c r="AK1505" s="240"/>
      <c r="AL1505" s="394" t="s">
        <v>4037</v>
      </c>
      <c r="AM1505" s="173">
        <v>20990</v>
      </c>
      <c r="AN1505" s="321">
        <f t="shared" si="211"/>
        <v>0</v>
      </c>
      <c r="AO1505" s="209"/>
      <c r="AP1505" s="209"/>
      <c r="AQ1505" s="209"/>
      <c r="AR1505" s="209"/>
      <c r="AS1505" s="209"/>
      <c r="AT1505" s="209"/>
      <c r="AU1505" s="209"/>
      <c r="AV1505" s="210"/>
    </row>
    <row r="1506" spans="1:48" x14ac:dyDescent="0.15">
      <c r="A1506" s="74">
        <v>1302057</v>
      </c>
      <c r="B1506" s="392" t="s">
        <v>356</v>
      </c>
      <c r="C1506" s="393" t="s">
        <v>2702</v>
      </c>
      <c r="D1506" s="304">
        <f t="shared" si="212"/>
        <v>0</v>
      </c>
      <c r="E1506" s="594"/>
      <c r="F1506" s="319"/>
      <c r="G1506" s="319"/>
      <c r="H1506" s="319"/>
      <c r="I1506" s="238">
        <f t="shared" si="210"/>
        <v>0</v>
      </c>
      <c r="J1506" s="240"/>
      <c r="K1506" s="240"/>
      <c r="L1506" s="240"/>
      <c r="M1506" s="240"/>
      <c r="N1506" s="240"/>
      <c r="O1506" s="240"/>
      <c r="P1506" s="238">
        <f t="shared" si="213"/>
        <v>0</v>
      </c>
      <c r="Q1506" s="240"/>
      <c r="R1506" s="240"/>
      <c r="S1506" s="238">
        <f t="shared" si="214"/>
        <v>0</v>
      </c>
      <c r="T1506" s="240"/>
      <c r="U1506" s="240"/>
      <c r="V1506" s="238">
        <f t="shared" si="215"/>
        <v>0</v>
      </c>
      <c r="W1506" s="240"/>
      <c r="X1506" s="240"/>
      <c r="Y1506" s="238">
        <f t="shared" si="216"/>
        <v>0</v>
      </c>
      <c r="Z1506" s="240"/>
      <c r="AA1506" s="240"/>
      <c r="AB1506" s="240"/>
      <c r="AC1506" s="240"/>
      <c r="AD1506" s="240"/>
      <c r="AE1506" s="240"/>
      <c r="AF1506" s="240"/>
      <c r="AG1506" s="240"/>
      <c r="AH1506" s="240"/>
      <c r="AI1506" s="240"/>
      <c r="AJ1506" s="240"/>
      <c r="AK1506" s="240"/>
      <c r="AL1506" s="394" t="s">
        <v>4038</v>
      </c>
      <c r="AM1506" s="173">
        <v>143100</v>
      </c>
      <c r="AN1506" s="321">
        <f t="shared" si="211"/>
        <v>0</v>
      </c>
      <c r="AO1506" s="566" t="str">
        <f t="shared" ref="AO1506:AO1507" si="223">IF(D1506&gt;=P1506 + S1506+ V1506 + Y1506,"","La suma no puede ser mayor al total")</f>
        <v/>
      </c>
      <c r="AP1506" s="209"/>
      <c r="AQ1506" s="209"/>
      <c r="AR1506" s="209"/>
      <c r="AS1506" s="209"/>
      <c r="AT1506" s="209"/>
      <c r="AU1506" s="209"/>
      <c r="AV1506" s="210"/>
    </row>
    <row r="1507" spans="1:48" x14ac:dyDescent="0.15">
      <c r="A1507" s="74">
        <v>1302058</v>
      </c>
      <c r="B1507" s="392" t="s">
        <v>357</v>
      </c>
      <c r="C1507" s="393" t="s">
        <v>2702</v>
      </c>
      <c r="D1507" s="304">
        <f t="shared" si="212"/>
        <v>0</v>
      </c>
      <c r="E1507" s="594"/>
      <c r="F1507" s="319"/>
      <c r="G1507" s="319"/>
      <c r="H1507" s="319"/>
      <c r="I1507" s="238">
        <f t="shared" si="210"/>
        <v>0</v>
      </c>
      <c r="J1507" s="240"/>
      <c r="K1507" s="240"/>
      <c r="L1507" s="240"/>
      <c r="M1507" s="240"/>
      <c r="N1507" s="240"/>
      <c r="O1507" s="240"/>
      <c r="P1507" s="238">
        <f t="shared" si="213"/>
        <v>0</v>
      </c>
      <c r="Q1507" s="240"/>
      <c r="R1507" s="240"/>
      <c r="S1507" s="238">
        <f t="shared" si="214"/>
        <v>0</v>
      </c>
      <c r="T1507" s="240"/>
      <c r="U1507" s="240"/>
      <c r="V1507" s="238">
        <f t="shared" si="215"/>
        <v>0</v>
      </c>
      <c r="W1507" s="240"/>
      <c r="X1507" s="240"/>
      <c r="Y1507" s="238">
        <f t="shared" si="216"/>
        <v>0</v>
      </c>
      <c r="Z1507" s="240"/>
      <c r="AA1507" s="240"/>
      <c r="AB1507" s="240"/>
      <c r="AC1507" s="240"/>
      <c r="AD1507" s="240"/>
      <c r="AE1507" s="240"/>
      <c r="AF1507" s="240"/>
      <c r="AG1507" s="240"/>
      <c r="AH1507" s="240"/>
      <c r="AI1507" s="240"/>
      <c r="AJ1507" s="240"/>
      <c r="AK1507" s="240"/>
      <c r="AL1507" s="394" t="s">
        <v>4038</v>
      </c>
      <c r="AM1507" s="173">
        <v>118920</v>
      </c>
      <c r="AN1507" s="321">
        <f t="shared" si="211"/>
        <v>0</v>
      </c>
      <c r="AO1507" s="566" t="str">
        <f t="shared" si="223"/>
        <v/>
      </c>
      <c r="AP1507" s="209"/>
      <c r="AQ1507" s="209"/>
      <c r="AR1507" s="209"/>
      <c r="AS1507" s="209"/>
      <c r="AT1507" s="209"/>
      <c r="AU1507" s="209"/>
      <c r="AV1507" s="210"/>
    </row>
    <row r="1508" spans="1:48" x14ac:dyDescent="0.15">
      <c r="A1508" s="74">
        <v>1302059</v>
      </c>
      <c r="B1508" s="392" t="s">
        <v>358</v>
      </c>
      <c r="C1508" s="393" t="s">
        <v>2702</v>
      </c>
      <c r="D1508" s="304">
        <f t="shared" si="212"/>
        <v>0</v>
      </c>
      <c r="E1508" s="594"/>
      <c r="F1508" s="319"/>
      <c r="G1508" s="319"/>
      <c r="H1508" s="319"/>
      <c r="I1508" s="238">
        <f t="shared" si="210"/>
        <v>0</v>
      </c>
      <c r="J1508" s="240"/>
      <c r="K1508" s="240"/>
      <c r="L1508" s="240"/>
      <c r="M1508" s="240"/>
      <c r="N1508" s="240"/>
      <c r="O1508" s="240"/>
      <c r="P1508" s="319"/>
      <c r="Q1508" s="319"/>
      <c r="R1508" s="319"/>
      <c r="S1508" s="319"/>
      <c r="T1508" s="319"/>
      <c r="U1508" s="319"/>
      <c r="V1508" s="319"/>
      <c r="W1508" s="319"/>
      <c r="X1508" s="319"/>
      <c r="Y1508" s="319"/>
      <c r="Z1508" s="319"/>
      <c r="AA1508" s="319"/>
      <c r="AB1508" s="240"/>
      <c r="AC1508" s="240"/>
      <c r="AD1508" s="240"/>
      <c r="AE1508" s="240"/>
      <c r="AF1508" s="240"/>
      <c r="AG1508" s="240"/>
      <c r="AH1508" s="240"/>
      <c r="AI1508" s="240"/>
      <c r="AJ1508" s="240"/>
      <c r="AK1508" s="240"/>
      <c r="AL1508" s="394" t="s">
        <v>4037</v>
      </c>
      <c r="AM1508" s="173">
        <v>111780</v>
      </c>
      <c r="AN1508" s="321">
        <f t="shared" si="211"/>
        <v>0</v>
      </c>
      <c r="AO1508" s="209"/>
      <c r="AP1508" s="209"/>
      <c r="AQ1508" s="209"/>
      <c r="AR1508" s="209"/>
      <c r="AS1508" s="209"/>
      <c r="AT1508" s="209"/>
      <c r="AU1508" s="209"/>
      <c r="AV1508" s="210"/>
    </row>
    <row r="1509" spans="1:48" x14ac:dyDescent="0.15">
      <c r="A1509" s="74">
        <v>1302060</v>
      </c>
      <c r="B1509" s="392" t="s">
        <v>359</v>
      </c>
      <c r="C1509" s="393" t="s">
        <v>2702</v>
      </c>
      <c r="D1509" s="304">
        <f t="shared" si="212"/>
        <v>0</v>
      </c>
      <c r="E1509" s="594"/>
      <c r="F1509" s="319"/>
      <c r="G1509" s="319"/>
      <c r="H1509" s="319"/>
      <c r="I1509" s="238">
        <f t="shared" si="210"/>
        <v>0</v>
      </c>
      <c r="J1509" s="240"/>
      <c r="K1509" s="240"/>
      <c r="L1509" s="240"/>
      <c r="M1509" s="240"/>
      <c r="N1509" s="240"/>
      <c r="O1509" s="240"/>
      <c r="P1509" s="238">
        <f t="shared" si="213"/>
        <v>0</v>
      </c>
      <c r="Q1509" s="240"/>
      <c r="R1509" s="240"/>
      <c r="S1509" s="238">
        <f t="shared" si="214"/>
        <v>0</v>
      </c>
      <c r="T1509" s="240"/>
      <c r="U1509" s="240"/>
      <c r="V1509" s="238">
        <f t="shared" si="215"/>
        <v>0</v>
      </c>
      <c r="W1509" s="240"/>
      <c r="X1509" s="240"/>
      <c r="Y1509" s="238">
        <f t="shared" si="216"/>
        <v>0</v>
      </c>
      <c r="Z1509" s="240"/>
      <c r="AA1509" s="240"/>
      <c r="AB1509" s="240"/>
      <c r="AC1509" s="240"/>
      <c r="AD1509" s="240"/>
      <c r="AE1509" s="240"/>
      <c r="AF1509" s="240"/>
      <c r="AG1509" s="240"/>
      <c r="AH1509" s="240"/>
      <c r="AI1509" s="240"/>
      <c r="AJ1509" s="240"/>
      <c r="AK1509" s="240"/>
      <c r="AL1509" s="394" t="s">
        <v>4038</v>
      </c>
      <c r="AM1509" s="173">
        <v>152020</v>
      </c>
      <c r="AN1509" s="321">
        <f t="shared" si="211"/>
        <v>0</v>
      </c>
      <c r="AO1509" s="566" t="str">
        <f t="shared" ref="AO1509:AO1510" si="224">IF(D1509&gt;=P1509 + S1509+ V1509 + Y1509,"","La suma no puede ser mayor al total")</f>
        <v/>
      </c>
      <c r="AP1509" s="209"/>
      <c r="AQ1509" s="209"/>
      <c r="AR1509" s="209"/>
      <c r="AS1509" s="209"/>
      <c r="AT1509" s="209"/>
      <c r="AU1509" s="209"/>
      <c r="AV1509" s="210"/>
    </row>
    <row r="1510" spans="1:48" x14ac:dyDescent="0.15">
      <c r="A1510" s="74">
        <v>1302061</v>
      </c>
      <c r="B1510" s="392" t="s">
        <v>360</v>
      </c>
      <c r="C1510" s="393" t="s">
        <v>2702</v>
      </c>
      <c r="D1510" s="304">
        <f t="shared" si="212"/>
        <v>0</v>
      </c>
      <c r="E1510" s="594"/>
      <c r="F1510" s="319"/>
      <c r="G1510" s="319"/>
      <c r="H1510" s="319"/>
      <c r="I1510" s="238">
        <f t="shared" si="210"/>
        <v>0</v>
      </c>
      <c r="J1510" s="240"/>
      <c r="K1510" s="240"/>
      <c r="L1510" s="240"/>
      <c r="M1510" s="240"/>
      <c r="N1510" s="240"/>
      <c r="O1510" s="240"/>
      <c r="P1510" s="238">
        <f t="shared" si="213"/>
        <v>0</v>
      </c>
      <c r="Q1510" s="240"/>
      <c r="R1510" s="240"/>
      <c r="S1510" s="238">
        <f t="shared" si="214"/>
        <v>0</v>
      </c>
      <c r="T1510" s="240"/>
      <c r="U1510" s="240"/>
      <c r="V1510" s="238">
        <f t="shared" si="215"/>
        <v>0</v>
      </c>
      <c r="W1510" s="240"/>
      <c r="X1510" s="240"/>
      <c r="Y1510" s="238">
        <f t="shared" si="216"/>
        <v>0</v>
      </c>
      <c r="Z1510" s="240"/>
      <c r="AA1510" s="240"/>
      <c r="AB1510" s="240"/>
      <c r="AC1510" s="240"/>
      <c r="AD1510" s="240"/>
      <c r="AE1510" s="240"/>
      <c r="AF1510" s="240"/>
      <c r="AG1510" s="240"/>
      <c r="AH1510" s="240"/>
      <c r="AI1510" s="240"/>
      <c r="AJ1510" s="240"/>
      <c r="AK1510" s="240"/>
      <c r="AL1510" s="394" t="s">
        <v>4038</v>
      </c>
      <c r="AM1510" s="173">
        <v>133310</v>
      </c>
      <c r="AN1510" s="321">
        <f t="shared" si="211"/>
        <v>0</v>
      </c>
      <c r="AO1510" s="566" t="str">
        <f t="shared" si="224"/>
        <v/>
      </c>
      <c r="AP1510" s="209"/>
      <c r="AQ1510" s="209"/>
      <c r="AR1510" s="209"/>
      <c r="AS1510" s="209"/>
      <c r="AT1510" s="209"/>
      <c r="AU1510" s="209"/>
      <c r="AV1510" s="210"/>
    </row>
    <row r="1511" spans="1:48" ht="10.5" customHeight="1" x14ac:dyDescent="0.15">
      <c r="A1511" s="74">
        <v>1302062</v>
      </c>
      <c r="B1511" s="392" t="s">
        <v>1093</v>
      </c>
      <c r="C1511" s="393" t="s">
        <v>2702</v>
      </c>
      <c r="D1511" s="304">
        <f t="shared" si="212"/>
        <v>0</v>
      </c>
      <c r="E1511" s="594"/>
      <c r="F1511" s="319"/>
      <c r="G1511" s="319"/>
      <c r="H1511" s="319"/>
      <c r="I1511" s="238">
        <f t="shared" si="210"/>
        <v>0</v>
      </c>
      <c r="J1511" s="240"/>
      <c r="K1511" s="240"/>
      <c r="L1511" s="240"/>
      <c r="M1511" s="240"/>
      <c r="N1511" s="240"/>
      <c r="O1511" s="240"/>
      <c r="P1511" s="319"/>
      <c r="Q1511" s="319"/>
      <c r="R1511" s="319"/>
      <c r="S1511" s="319"/>
      <c r="T1511" s="319"/>
      <c r="U1511" s="319"/>
      <c r="V1511" s="319"/>
      <c r="W1511" s="319"/>
      <c r="X1511" s="319"/>
      <c r="Y1511" s="319"/>
      <c r="Z1511" s="319"/>
      <c r="AA1511" s="319"/>
      <c r="AB1511" s="240"/>
      <c r="AC1511" s="240"/>
      <c r="AD1511" s="240"/>
      <c r="AE1511" s="240"/>
      <c r="AF1511" s="240"/>
      <c r="AG1511" s="240"/>
      <c r="AH1511" s="240"/>
      <c r="AI1511" s="240"/>
      <c r="AJ1511" s="240"/>
      <c r="AK1511" s="240"/>
      <c r="AL1511" s="394" t="s">
        <v>4037</v>
      </c>
      <c r="AM1511" s="173">
        <v>110790</v>
      </c>
      <c r="AN1511" s="321">
        <f t="shared" si="211"/>
        <v>0</v>
      </c>
      <c r="AO1511" s="209"/>
      <c r="AP1511" s="209"/>
      <c r="AQ1511" s="209"/>
      <c r="AR1511" s="209"/>
      <c r="AS1511" s="209"/>
      <c r="AT1511" s="209"/>
      <c r="AU1511" s="209"/>
      <c r="AV1511" s="210"/>
    </row>
    <row r="1512" spans="1:48" ht="10.5" customHeight="1" x14ac:dyDescent="0.15">
      <c r="A1512" s="74">
        <v>1302063</v>
      </c>
      <c r="B1512" s="392" t="s">
        <v>1094</v>
      </c>
      <c r="C1512" s="393" t="s">
        <v>2702</v>
      </c>
      <c r="D1512" s="304">
        <f t="shared" si="212"/>
        <v>0</v>
      </c>
      <c r="E1512" s="594"/>
      <c r="F1512" s="319"/>
      <c r="G1512" s="319"/>
      <c r="H1512" s="319"/>
      <c r="I1512" s="238">
        <f t="shared" si="210"/>
        <v>0</v>
      </c>
      <c r="J1512" s="240"/>
      <c r="K1512" s="240"/>
      <c r="L1512" s="240"/>
      <c r="M1512" s="240"/>
      <c r="N1512" s="240"/>
      <c r="O1512" s="240"/>
      <c r="P1512" s="319"/>
      <c r="Q1512" s="319"/>
      <c r="R1512" s="319"/>
      <c r="S1512" s="319"/>
      <c r="T1512" s="319"/>
      <c r="U1512" s="319"/>
      <c r="V1512" s="319"/>
      <c r="W1512" s="319"/>
      <c r="X1512" s="319"/>
      <c r="Y1512" s="319"/>
      <c r="Z1512" s="319"/>
      <c r="AA1512" s="319"/>
      <c r="AB1512" s="240"/>
      <c r="AC1512" s="240"/>
      <c r="AD1512" s="240"/>
      <c r="AE1512" s="240"/>
      <c r="AF1512" s="240"/>
      <c r="AG1512" s="240"/>
      <c r="AH1512" s="240"/>
      <c r="AI1512" s="240"/>
      <c r="AJ1512" s="240"/>
      <c r="AK1512" s="240"/>
      <c r="AL1512" s="394" t="s">
        <v>4037</v>
      </c>
      <c r="AM1512" s="173">
        <v>110790</v>
      </c>
      <c r="AN1512" s="321">
        <f t="shared" si="211"/>
        <v>0</v>
      </c>
      <c r="AO1512" s="209"/>
      <c r="AP1512" s="209"/>
      <c r="AQ1512" s="209"/>
      <c r="AR1512" s="209"/>
      <c r="AS1512" s="209"/>
      <c r="AT1512" s="209"/>
      <c r="AU1512" s="209"/>
      <c r="AV1512" s="210"/>
    </row>
    <row r="1513" spans="1:48" ht="21" x14ac:dyDescent="0.15">
      <c r="A1513" s="74">
        <v>1302064</v>
      </c>
      <c r="B1513" s="392" t="s">
        <v>361</v>
      </c>
      <c r="C1513" s="393" t="s">
        <v>2702</v>
      </c>
      <c r="D1513" s="304">
        <f t="shared" si="212"/>
        <v>0</v>
      </c>
      <c r="E1513" s="594"/>
      <c r="F1513" s="319"/>
      <c r="G1513" s="319"/>
      <c r="H1513" s="319"/>
      <c r="I1513" s="238">
        <f t="shared" si="210"/>
        <v>0</v>
      </c>
      <c r="J1513" s="240"/>
      <c r="K1513" s="240"/>
      <c r="L1513" s="240"/>
      <c r="M1513" s="240"/>
      <c r="N1513" s="240"/>
      <c r="O1513" s="240"/>
      <c r="P1513" s="238">
        <f t="shared" si="213"/>
        <v>0</v>
      </c>
      <c r="Q1513" s="240"/>
      <c r="R1513" s="240"/>
      <c r="S1513" s="238">
        <f t="shared" si="214"/>
        <v>0</v>
      </c>
      <c r="T1513" s="240"/>
      <c r="U1513" s="240"/>
      <c r="V1513" s="238">
        <f t="shared" si="215"/>
        <v>0</v>
      </c>
      <c r="W1513" s="240"/>
      <c r="X1513" s="240"/>
      <c r="Y1513" s="238">
        <f t="shared" si="216"/>
        <v>0</v>
      </c>
      <c r="Z1513" s="240"/>
      <c r="AA1513" s="240"/>
      <c r="AB1513" s="240"/>
      <c r="AC1513" s="240"/>
      <c r="AD1513" s="240"/>
      <c r="AE1513" s="240"/>
      <c r="AF1513" s="240"/>
      <c r="AG1513" s="240"/>
      <c r="AH1513" s="240"/>
      <c r="AI1513" s="240"/>
      <c r="AJ1513" s="240"/>
      <c r="AK1513" s="240"/>
      <c r="AL1513" s="394" t="s">
        <v>4038</v>
      </c>
      <c r="AM1513" s="173">
        <v>143100</v>
      </c>
      <c r="AN1513" s="321">
        <f t="shared" si="211"/>
        <v>0</v>
      </c>
      <c r="AO1513" s="566" t="str">
        <f t="shared" ref="AO1513:AO1518" si="225">IF(D1513&gt;=P1513 + S1513+ V1513 + Y1513,"","La suma no puede ser mayor al total")</f>
        <v/>
      </c>
      <c r="AP1513" s="209"/>
      <c r="AQ1513" s="209"/>
      <c r="AR1513" s="209"/>
      <c r="AS1513" s="209"/>
      <c r="AT1513" s="209"/>
      <c r="AU1513" s="209"/>
      <c r="AV1513" s="210"/>
    </row>
    <row r="1514" spans="1:48" x14ac:dyDescent="0.15">
      <c r="A1514" s="74">
        <v>1302065</v>
      </c>
      <c r="B1514" s="392" t="s">
        <v>362</v>
      </c>
      <c r="C1514" s="393" t="s">
        <v>2702</v>
      </c>
      <c r="D1514" s="304">
        <f t="shared" si="212"/>
        <v>0</v>
      </c>
      <c r="E1514" s="594"/>
      <c r="F1514" s="319"/>
      <c r="G1514" s="319"/>
      <c r="H1514" s="319"/>
      <c r="I1514" s="238">
        <f t="shared" ref="I1514:I1521" si="226">+J1514+K1514</f>
        <v>0</v>
      </c>
      <c r="J1514" s="240"/>
      <c r="K1514" s="240"/>
      <c r="L1514" s="240"/>
      <c r="M1514" s="240"/>
      <c r="N1514" s="240"/>
      <c r="O1514" s="240"/>
      <c r="P1514" s="238">
        <f t="shared" si="213"/>
        <v>0</v>
      </c>
      <c r="Q1514" s="240"/>
      <c r="R1514" s="240"/>
      <c r="S1514" s="238">
        <f t="shared" si="214"/>
        <v>0</v>
      </c>
      <c r="T1514" s="240"/>
      <c r="U1514" s="240"/>
      <c r="V1514" s="238">
        <f t="shared" si="215"/>
        <v>0</v>
      </c>
      <c r="W1514" s="240"/>
      <c r="X1514" s="240"/>
      <c r="Y1514" s="238">
        <f t="shared" si="216"/>
        <v>0</v>
      </c>
      <c r="Z1514" s="240"/>
      <c r="AA1514" s="240"/>
      <c r="AB1514" s="240"/>
      <c r="AC1514" s="240"/>
      <c r="AD1514" s="240"/>
      <c r="AE1514" s="240"/>
      <c r="AF1514" s="240"/>
      <c r="AG1514" s="240"/>
      <c r="AH1514" s="240"/>
      <c r="AI1514" s="240"/>
      <c r="AJ1514" s="240"/>
      <c r="AK1514" s="240"/>
      <c r="AL1514" s="394" t="s">
        <v>4038</v>
      </c>
      <c r="AM1514" s="173">
        <v>275530</v>
      </c>
      <c r="AN1514" s="321">
        <f t="shared" si="211"/>
        <v>0</v>
      </c>
      <c r="AO1514" s="566" t="str">
        <f t="shared" si="225"/>
        <v/>
      </c>
      <c r="AP1514" s="209"/>
      <c r="AQ1514" s="209"/>
      <c r="AR1514" s="209"/>
      <c r="AS1514" s="209"/>
      <c r="AT1514" s="209"/>
      <c r="AU1514" s="209"/>
      <c r="AV1514" s="210"/>
    </row>
    <row r="1515" spans="1:48" x14ac:dyDescent="0.15">
      <c r="A1515" s="74">
        <v>1302066</v>
      </c>
      <c r="B1515" s="392" t="s">
        <v>363</v>
      </c>
      <c r="C1515" s="393" t="s">
        <v>2702</v>
      </c>
      <c r="D1515" s="304">
        <f t="shared" si="212"/>
        <v>0</v>
      </c>
      <c r="E1515" s="594"/>
      <c r="F1515" s="319"/>
      <c r="G1515" s="319"/>
      <c r="H1515" s="319"/>
      <c r="I1515" s="238">
        <f t="shared" si="226"/>
        <v>0</v>
      </c>
      <c r="J1515" s="240"/>
      <c r="K1515" s="240"/>
      <c r="L1515" s="240"/>
      <c r="M1515" s="240"/>
      <c r="N1515" s="240"/>
      <c r="O1515" s="240"/>
      <c r="P1515" s="238">
        <f t="shared" ref="P1515:P1523" si="227">SUM(Q1515:R1515)</f>
        <v>0</v>
      </c>
      <c r="Q1515" s="240"/>
      <c r="R1515" s="240"/>
      <c r="S1515" s="238">
        <f t="shared" si="214"/>
        <v>0</v>
      </c>
      <c r="T1515" s="240"/>
      <c r="U1515" s="240"/>
      <c r="V1515" s="238">
        <f t="shared" si="215"/>
        <v>0</v>
      </c>
      <c r="W1515" s="240"/>
      <c r="X1515" s="240"/>
      <c r="Y1515" s="238">
        <f t="shared" si="216"/>
        <v>0</v>
      </c>
      <c r="Z1515" s="240"/>
      <c r="AA1515" s="240"/>
      <c r="AB1515" s="240"/>
      <c r="AC1515" s="240"/>
      <c r="AD1515" s="240"/>
      <c r="AE1515" s="240"/>
      <c r="AF1515" s="240"/>
      <c r="AG1515" s="240"/>
      <c r="AH1515" s="240"/>
      <c r="AI1515" s="240"/>
      <c r="AJ1515" s="240"/>
      <c r="AK1515" s="240"/>
      <c r="AL1515" s="394" t="s">
        <v>4038</v>
      </c>
      <c r="AM1515" s="173">
        <v>305060</v>
      </c>
      <c r="AN1515" s="321">
        <f t="shared" ref="AN1515:AN1521" si="228">AM1515*I1515</f>
        <v>0</v>
      </c>
      <c r="AO1515" s="566" t="str">
        <f t="shared" si="225"/>
        <v/>
      </c>
      <c r="AP1515" s="209"/>
      <c r="AQ1515" s="209"/>
      <c r="AR1515" s="209"/>
      <c r="AS1515" s="209"/>
      <c r="AT1515" s="209"/>
      <c r="AU1515" s="209"/>
      <c r="AV1515" s="210"/>
    </row>
    <row r="1516" spans="1:48" x14ac:dyDescent="0.15">
      <c r="A1516" s="74">
        <v>1302067</v>
      </c>
      <c r="B1516" s="392" t="s">
        <v>364</v>
      </c>
      <c r="C1516" s="393" t="s">
        <v>2702</v>
      </c>
      <c r="D1516" s="304">
        <f t="shared" ref="D1516:D1523" si="229">SUM(J1516:O1516)</f>
        <v>0</v>
      </c>
      <c r="E1516" s="594"/>
      <c r="F1516" s="319"/>
      <c r="G1516" s="319"/>
      <c r="H1516" s="319"/>
      <c r="I1516" s="238">
        <f t="shared" si="226"/>
        <v>0</v>
      </c>
      <c r="J1516" s="240"/>
      <c r="K1516" s="240"/>
      <c r="L1516" s="240"/>
      <c r="M1516" s="240"/>
      <c r="N1516" s="240"/>
      <c r="O1516" s="240"/>
      <c r="P1516" s="238">
        <f t="shared" si="227"/>
        <v>0</v>
      </c>
      <c r="Q1516" s="240"/>
      <c r="R1516" s="240"/>
      <c r="S1516" s="238">
        <f t="shared" ref="S1516:S1523" si="230">SUM(T1516:U1516)</f>
        <v>0</v>
      </c>
      <c r="T1516" s="240"/>
      <c r="U1516" s="240"/>
      <c r="V1516" s="238">
        <f t="shared" ref="V1516:V1523" si="231">SUM(W1516:X1516)</f>
        <v>0</v>
      </c>
      <c r="W1516" s="240"/>
      <c r="X1516" s="240"/>
      <c r="Y1516" s="238">
        <f t="shared" ref="Y1516:Y1523" si="232">SUM(Z1516:AA1516)</f>
        <v>0</v>
      </c>
      <c r="Z1516" s="240"/>
      <c r="AA1516" s="240"/>
      <c r="AB1516" s="240"/>
      <c r="AC1516" s="240"/>
      <c r="AD1516" s="240"/>
      <c r="AE1516" s="240"/>
      <c r="AF1516" s="240"/>
      <c r="AG1516" s="240"/>
      <c r="AH1516" s="240"/>
      <c r="AI1516" s="240"/>
      <c r="AJ1516" s="240"/>
      <c r="AK1516" s="240"/>
      <c r="AL1516" s="394" t="s">
        <v>4038</v>
      </c>
      <c r="AM1516" s="173">
        <v>411960</v>
      </c>
      <c r="AN1516" s="321">
        <f t="shared" si="228"/>
        <v>0</v>
      </c>
      <c r="AO1516" s="566" t="str">
        <f t="shared" si="225"/>
        <v/>
      </c>
      <c r="AP1516" s="209"/>
      <c r="AQ1516" s="209"/>
      <c r="AR1516" s="209"/>
      <c r="AS1516" s="209"/>
      <c r="AT1516" s="209"/>
      <c r="AU1516" s="209"/>
      <c r="AV1516" s="210"/>
    </row>
    <row r="1517" spans="1:48" ht="10.5" customHeight="1" x14ac:dyDescent="0.15">
      <c r="A1517" s="74">
        <v>1302068</v>
      </c>
      <c r="B1517" s="392" t="s">
        <v>144</v>
      </c>
      <c r="C1517" s="393" t="s">
        <v>2702</v>
      </c>
      <c r="D1517" s="304">
        <f t="shared" si="229"/>
        <v>0</v>
      </c>
      <c r="E1517" s="594"/>
      <c r="F1517" s="319"/>
      <c r="G1517" s="319"/>
      <c r="H1517" s="319"/>
      <c r="I1517" s="238">
        <f t="shared" si="226"/>
        <v>0</v>
      </c>
      <c r="J1517" s="240"/>
      <c r="K1517" s="240"/>
      <c r="L1517" s="240"/>
      <c r="M1517" s="240"/>
      <c r="N1517" s="240"/>
      <c r="O1517" s="240"/>
      <c r="P1517" s="238">
        <f t="shared" si="227"/>
        <v>0</v>
      </c>
      <c r="Q1517" s="240"/>
      <c r="R1517" s="240"/>
      <c r="S1517" s="238">
        <f t="shared" si="230"/>
        <v>0</v>
      </c>
      <c r="T1517" s="240"/>
      <c r="U1517" s="240"/>
      <c r="V1517" s="238">
        <f t="shared" si="231"/>
        <v>0</v>
      </c>
      <c r="W1517" s="240"/>
      <c r="X1517" s="240"/>
      <c r="Y1517" s="238">
        <f t="shared" si="232"/>
        <v>0</v>
      </c>
      <c r="Z1517" s="240"/>
      <c r="AA1517" s="240"/>
      <c r="AB1517" s="240"/>
      <c r="AC1517" s="240"/>
      <c r="AD1517" s="240"/>
      <c r="AE1517" s="240"/>
      <c r="AF1517" s="240"/>
      <c r="AG1517" s="240"/>
      <c r="AH1517" s="240"/>
      <c r="AI1517" s="240"/>
      <c r="AJ1517" s="240"/>
      <c r="AK1517" s="240"/>
      <c r="AL1517" s="394" t="s">
        <v>4038</v>
      </c>
      <c r="AM1517" s="173">
        <v>622280</v>
      </c>
      <c r="AN1517" s="321">
        <f t="shared" si="228"/>
        <v>0</v>
      </c>
      <c r="AO1517" s="566" t="str">
        <f t="shared" si="225"/>
        <v/>
      </c>
      <c r="AP1517" s="209"/>
      <c r="AQ1517" s="209"/>
      <c r="AR1517" s="209"/>
      <c r="AS1517" s="209"/>
      <c r="AT1517" s="209"/>
      <c r="AU1517" s="209"/>
      <c r="AV1517" s="210"/>
    </row>
    <row r="1518" spans="1:48" x14ac:dyDescent="0.15">
      <c r="A1518" s="74">
        <v>1302069</v>
      </c>
      <c r="B1518" s="392" t="s">
        <v>1185</v>
      </c>
      <c r="C1518" s="393" t="s">
        <v>2702</v>
      </c>
      <c r="D1518" s="304">
        <f t="shared" si="229"/>
        <v>0</v>
      </c>
      <c r="E1518" s="594"/>
      <c r="F1518" s="319"/>
      <c r="G1518" s="319"/>
      <c r="H1518" s="319"/>
      <c r="I1518" s="238">
        <f t="shared" si="226"/>
        <v>0</v>
      </c>
      <c r="J1518" s="240"/>
      <c r="K1518" s="240"/>
      <c r="L1518" s="240"/>
      <c r="M1518" s="240"/>
      <c r="N1518" s="240"/>
      <c r="O1518" s="240"/>
      <c r="P1518" s="238">
        <f t="shared" si="227"/>
        <v>0</v>
      </c>
      <c r="Q1518" s="240"/>
      <c r="R1518" s="240"/>
      <c r="S1518" s="238">
        <f t="shared" si="230"/>
        <v>0</v>
      </c>
      <c r="T1518" s="240"/>
      <c r="U1518" s="240"/>
      <c r="V1518" s="238">
        <f t="shared" si="231"/>
        <v>0</v>
      </c>
      <c r="W1518" s="240"/>
      <c r="X1518" s="240"/>
      <c r="Y1518" s="238">
        <f t="shared" si="232"/>
        <v>0</v>
      </c>
      <c r="Z1518" s="240"/>
      <c r="AA1518" s="240"/>
      <c r="AB1518" s="240"/>
      <c r="AC1518" s="240"/>
      <c r="AD1518" s="240"/>
      <c r="AE1518" s="240"/>
      <c r="AF1518" s="240"/>
      <c r="AG1518" s="240"/>
      <c r="AH1518" s="240"/>
      <c r="AI1518" s="240"/>
      <c r="AJ1518" s="240"/>
      <c r="AK1518" s="240"/>
      <c r="AL1518" s="394" t="s">
        <v>4038</v>
      </c>
      <c r="AM1518" s="173">
        <v>137580</v>
      </c>
      <c r="AN1518" s="321">
        <f t="shared" si="228"/>
        <v>0</v>
      </c>
      <c r="AO1518" s="566" t="str">
        <f t="shared" si="225"/>
        <v/>
      </c>
      <c r="AP1518" s="209"/>
      <c r="AQ1518" s="209"/>
      <c r="AR1518" s="209"/>
      <c r="AS1518" s="209"/>
      <c r="AT1518" s="209"/>
      <c r="AU1518" s="209"/>
      <c r="AV1518" s="210"/>
    </row>
    <row r="1519" spans="1:48" x14ac:dyDescent="0.15">
      <c r="A1519" s="74">
        <v>1302070</v>
      </c>
      <c r="B1519" s="392" t="s">
        <v>2010</v>
      </c>
      <c r="C1519" s="393" t="s">
        <v>2702</v>
      </c>
      <c r="D1519" s="304">
        <f t="shared" si="229"/>
        <v>0</v>
      </c>
      <c r="E1519" s="594"/>
      <c r="F1519" s="319"/>
      <c r="G1519" s="319"/>
      <c r="H1519" s="319"/>
      <c r="I1519" s="238">
        <f t="shared" si="226"/>
        <v>0</v>
      </c>
      <c r="J1519" s="240"/>
      <c r="K1519" s="240"/>
      <c r="L1519" s="240"/>
      <c r="M1519" s="240"/>
      <c r="N1519" s="240"/>
      <c r="O1519" s="240"/>
      <c r="P1519" s="319"/>
      <c r="Q1519" s="319"/>
      <c r="R1519" s="319"/>
      <c r="S1519" s="319"/>
      <c r="T1519" s="319"/>
      <c r="U1519" s="319"/>
      <c r="V1519" s="319"/>
      <c r="W1519" s="319"/>
      <c r="X1519" s="319"/>
      <c r="Y1519" s="319"/>
      <c r="Z1519" s="319"/>
      <c r="AA1519" s="319"/>
      <c r="AB1519" s="240"/>
      <c r="AC1519" s="240"/>
      <c r="AD1519" s="240"/>
      <c r="AE1519" s="240"/>
      <c r="AF1519" s="240"/>
      <c r="AG1519" s="240"/>
      <c r="AH1519" s="240"/>
      <c r="AI1519" s="240"/>
      <c r="AJ1519" s="240"/>
      <c r="AK1519" s="240"/>
      <c r="AL1519" s="394" t="s">
        <v>4037</v>
      </c>
      <c r="AM1519" s="173">
        <v>43380</v>
      </c>
      <c r="AN1519" s="321">
        <f t="shared" si="228"/>
        <v>0</v>
      </c>
      <c r="AO1519" s="209"/>
      <c r="AP1519" s="209"/>
      <c r="AQ1519" s="209"/>
      <c r="AR1519" s="209"/>
      <c r="AS1519" s="209"/>
      <c r="AT1519" s="209"/>
      <c r="AU1519" s="209"/>
      <c r="AV1519" s="210"/>
    </row>
    <row r="1520" spans="1:48" ht="21" x14ac:dyDescent="0.15">
      <c r="A1520" s="74">
        <v>1302071</v>
      </c>
      <c r="B1520" s="392" t="s">
        <v>2011</v>
      </c>
      <c r="C1520" s="393" t="s">
        <v>2702</v>
      </c>
      <c r="D1520" s="304">
        <f t="shared" si="229"/>
        <v>0</v>
      </c>
      <c r="E1520" s="594"/>
      <c r="F1520" s="319"/>
      <c r="G1520" s="319"/>
      <c r="H1520" s="319"/>
      <c r="I1520" s="238">
        <f t="shared" si="226"/>
        <v>0</v>
      </c>
      <c r="J1520" s="240"/>
      <c r="K1520" s="240"/>
      <c r="L1520" s="240"/>
      <c r="M1520" s="240"/>
      <c r="N1520" s="240"/>
      <c r="O1520" s="240"/>
      <c r="P1520" s="238">
        <f t="shared" si="227"/>
        <v>0</v>
      </c>
      <c r="Q1520" s="240"/>
      <c r="R1520" s="240"/>
      <c r="S1520" s="238">
        <f t="shared" si="230"/>
        <v>0</v>
      </c>
      <c r="T1520" s="240"/>
      <c r="U1520" s="240"/>
      <c r="V1520" s="238">
        <f t="shared" si="231"/>
        <v>0</v>
      </c>
      <c r="W1520" s="240"/>
      <c r="X1520" s="240"/>
      <c r="Y1520" s="238">
        <f t="shared" si="232"/>
        <v>0</v>
      </c>
      <c r="Z1520" s="240"/>
      <c r="AA1520" s="240"/>
      <c r="AB1520" s="240"/>
      <c r="AC1520" s="240"/>
      <c r="AD1520" s="240"/>
      <c r="AE1520" s="240"/>
      <c r="AF1520" s="240"/>
      <c r="AG1520" s="240"/>
      <c r="AH1520" s="240"/>
      <c r="AI1520" s="240"/>
      <c r="AJ1520" s="240"/>
      <c r="AK1520" s="240"/>
      <c r="AL1520" s="394" t="s">
        <v>4038</v>
      </c>
      <c r="AM1520" s="173">
        <v>143100</v>
      </c>
      <c r="AN1520" s="321">
        <f t="shared" si="228"/>
        <v>0</v>
      </c>
      <c r="AO1520" s="566" t="str">
        <f t="shared" ref="AO1520:AO1521" si="233">IF(D1520&gt;=P1520 + S1520+ V1520 + Y1520,"","La suma no puede ser mayor al total")</f>
        <v/>
      </c>
      <c r="AP1520" s="209"/>
      <c r="AQ1520" s="209"/>
      <c r="AR1520" s="209"/>
      <c r="AS1520" s="209"/>
      <c r="AT1520" s="209"/>
      <c r="AU1520" s="209"/>
      <c r="AV1520" s="210"/>
    </row>
    <row r="1521" spans="1:48" s="254" customFormat="1" x14ac:dyDescent="0.15">
      <c r="A1521" s="93">
        <v>1302072</v>
      </c>
      <c r="B1521" s="395" t="s">
        <v>2012</v>
      </c>
      <c r="C1521" s="396" t="s">
        <v>2702</v>
      </c>
      <c r="D1521" s="305">
        <f t="shared" si="229"/>
        <v>0</v>
      </c>
      <c r="E1521" s="599"/>
      <c r="F1521" s="324"/>
      <c r="G1521" s="324"/>
      <c r="H1521" s="324"/>
      <c r="I1521" s="246">
        <f t="shared" si="226"/>
        <v>0</v>
      </c>
      <c r="J1521" s="248"/>
      <c r="K1521" s="248"/>
      <c r="L1521" s="248"/>
      <c r="M1521" s="248"/>
      <c r="N1521" s="248"/>
      <c r="O1521" s="248"/>
      <c r="P1521" s="246">
        <f t="shared" si="227"/>
        <v>0</v>
      </c>
      <c r="Q1521" s="248"/>
      <c r="R1521" s="248"/>
      <c r="S1521" s="246">
        <f t="shared" si="230"/>
        <v>0</v>
      </c>
      <c r="T1521" s="248"/>
      <c r="U1521" s="248"/>
      <c r="V1521" s="246">
        <f t="shared" si="231"/>
        <v>0</v>
      </c>
      <c r="W1521" s="248"/>
      <c r="X1521" s="248"/>
      <c r="Y1521" s="246">
        <f t="shared" si="232"/>
        <v>0</v>
      </c>
      <c r="Z1521" s="248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397" t="s">
        <v>4038</v>
      </c>
      <c r="AM1521" s="174">
        <v>137580</v>
      </c>
      <c r="AN1521" s="326">
        <f t="shared" si="228"/>
        <v>0</v>
      </c>
      <c r="AO1521" s="566" t="str">
        <f t="shared" si="233"/>
        <v/>
      </c>
      <c r="AP1521" s="209"/>
      <c r="AQ1521" s="209"/>
      <c r="AR1521" s="209"/>
      <c r="AS1521" s="209"/>
      <c r="AT1521" s="209"/>
      <c r="AU1521" s="209"/>
      <c r="AV1521" s="253"/>
    </row>
    <row r="1522" spans="1:48" s="257" customFormat="1" x14ac:dyDescent="0.15">
      <c r="A1522" s="65"/>
      <c r="B1522" s="255" t="s">
        <v>4238</v>
      </c>
      <c r="C1522" s="296"/>
      <c r="D1522" s="275">
        <f>SUM(D1450:D1521)</f>
        <v>0</v>
      </c>
      <c r="E1522" s="275"/>
      <c r="F1522" s="275"/>
      <c r="G1522" s="275"/>
      <c r="H1522" s="275"/>
      <c r="I1522" s="275">
        <f t="shared" ref="I1522:AN1522" si="234">SUM(I1450:I1521)</f>
        <v>0</v>
      </c>
      <c r="J1522" s="275">
        <f t="shared" si="234"/>
        <v>0</v>
      </c>
      <c r="K1522" s="275">
        <f t="shared" si="234"/>
        <v>0</v>
      </c>
      <c r="L1522" s="275">
        <f t="shared" si="234"/>
        <v>0</v>
      </c>
      <c r="M1522" s="275">
        <f t="shared" si="234"/>
        <v>0</v>
      </c>
      <c r="N1522" s="275">
        <f t="shared" si="234"/>
        <v>0</v>
      </c>
      <c r="O1522" s="275">
        <f t="shared" si="234"/>
        <v>0</v>
      </c>
      <c r="P1522" s="275">
        <f t="shared" si="234"/>
        <v>0</v>
      </c>
      <c r="Q1522" s="275">
        <f t="shared" si="234"/>
        <v>0</v>
      </c>
      <c r="R1522" s="275">
        <f t="shared" si="234"/>
        <v>0</v>
      </c>
      <c r="S1522" s="275">
        <f t="shared" si="234"/>
        <v>0</v>
      </c>
      <c r="T1522" s="275">
        <f t="shared" si="234"/>
        <v>0</v>
      </c>
      <c r="U1522" s="275">
        <f t="shared" si="234"/>
        <v>0</v>
      </c>
      <c r="V1522" s="275">
        <f t="shared" si="234"/>
        <v>0</v>
      </c>
      <c r="W1522" s="275">
        <f t="shared" si="234"/>
        <v>0</v>
      </c>
      <c r="X1522" s="275">
        <f t="shared" si="234"/>
        <v>0</v>
      </c>
      <c r="Y1522" s="275">
        <f>SUM(Y1450:Y1521)</f>
        <v>0</v>
      </c>
      <c r="Z1522" s="275">
        <f t="shared" si="234"/>
        <v>0</v>
      </c>
      <c r="AA1522" s="275">
        <f t="shared" si="234"/>
        <v>0</v>
      </c>
      <c r="AB1522" s="275">
        <f t="shared" si="234"/>
        <v>0</v>
      </c>
      <c r="AC1522" s="275">
        <f t="shared" si="234"/>
        <v>0</v>
      </c>
      <c r="AD1522" s="275">
        <f t="shared" si="234"/>
        <v>0</v>
      </c>
      <c r="AE1522" s="275">
        <f t="shared" si="234"/>
        <v>0</v>
      </c>
      <c r="AF1522" s="275">
        <f t="shared" si="234"/>
        <v>0</v>
      </c>
      <c r="AG1522" s="275">
        <f t="shared" si="234"/>
        <v>0</v>
      </c>
      <c r="AH1522" s="275">
        <f t="shared" si="234"/>
        <v>0</v>
      </c>
      <c r="AI1522" s="275">
        <f t="shared" si="234"/>
        <v>0</v>
      </c>
      <c r="AJ1522" s="275">
        <f t="shared" si="234"/>
        <v>0</v>
      </c>
      <c r="AK1522" s="275">
        <f t="shared" si="234"/>
        <v>0</v>
      </c>
      <c r="AL1522" s="275">
        <f t="shared" si="234"/>
        <v>0</v>
      </c>
      <c r="AM1522" s="158">
        <f t="shared" si="234"/>
        <v>10795360</v>
      </c>
      <c r="AN1522" s="275">
        <f t="shared" si="234"/>
        <v>0</v>
      </c>
      <c r="AO1522" s="259"/>
      <c r="AP1522" s="259"/>
      <c r="AQ1522" s="259"/>
      <c r="AR1522" s="259"/>
      <c r="AS1522" s="259"/>
      <c r="AT1522" s="259"/>
      <c r="AU1522" s="259"/>
      <c r="AV1522" s="260"/>
    </row>
    <row r="1523" spans="1:48" s="310" customFormat="1" x14ac:dyDescent="0.15">
      <c r="A1523" s="125"/>
      <c r="B1523" s="607" t="s">
        <v>2756</v>
      </c>
      <c r="C1523" s="608"/>
      <c r="D1523" s="306">
        <f t="shared" si="229"/>
        <v>0</v>
      </c>
      <c r="E1523" s="609"/>
      <c r="F1523" s="353"/>
      <c r="G1523" s="353"/>
      <c r="H1523" s="353"/>
      <c r="I1523" s="264">
        <f>+J1523+K1523</f>
        <v>0</v>
      </c>
      <c r="J1523" s="266"/>
      <c r="K1523" s="266"/>
      <c r="L1523" s="266"/>
      <c r="M1523" s="266"/>
      <c r="N1523" s="266"/>
      <c r="O1523" s="266"/>
      <c r="P1523" s="264">
        <f t="shared" si="227"/>
        <v>0</v>
      </c>
      <c r="Q1523" s="266"/>
      <c r="R1523" s="266"/>
      <c r="S1523" s="264">
        <f t="shared" si="230"/>
        <v>0</v>
      </c>
      <c r="T1523" s="266"/>
      <c r="U1523" s="266"/>
      <c r="V1523" s="264">
        <f t="shared" si="231"/>
        <v>0</v>
      </c>
      <c r="W1523" s="266"/>
      <c r="X1523" s="266"/>
      <c r="Y1523" s="264">
        <f t="shared" si="232"/>
        <v>0</v>
      </c>
      <c r="Z1523" s="266"/>
      <c r="AA1523" s="266"/>
      <c r="AB1523" s="266"/>
      <c r="AC1523" s="266"/>
      <c r="AD1523" s="266"/>
      <c r="AE1523" s="266"/>
      <c r="AF1523" s="266"/>
      <c r="AG1523" s="266"/>
      <c r="AH1523" s="266"/>
      <c r="AI1523" s="266"/>
      <c r="AJ1523" s="266"/>
      <c r="AK1523" s="266"/>
      <c r="AL1523" s="608" t="s">
        <v>4038</v>
      </c>
      <c r="AM1523" s="188"/>
      <c r="AN1523" s="403">
        <f>AM1523*F1523</f>
        <v>0</v>
      </c>
      <c r="AO1523" s="566" t="str">
        <f>IF(D1523&gt;=P1523 + S1523+ V1523 + Y1523,"","La suma no puede ser mayor al total")</f>
        <v/>
      </c>
      <c r="AP1523" s="209"/>
      <c r="AQ1523" s="209"/>
      <c r="AR1523" s="209"/>
      <c r="AS1523" s="209"/>
      <c r="AT1523" s="209"/>
      <c r="AU1523" s="209"/>
      <c r="AV1523" s="309"/>
    </row>
    <row r="1524" spans="1:48" s="257" customFormat="1" x14ac:dyDescent="0.15">
      <c r="A1524" s="65"/>
      <c r="B1524" s="255" t="s">
        <v>4237</v>
      </c>
      <c r="C1524" s="296"/>
      <c r="D1524" s="275">
        <f>D1523</f>
        <v>0</v>
      </c>
      <c r="E1524" s="275"/>
      <c r="F1524" s="275"/>
      <c r="G1524" s="275"/>
      <c r="H1524" s="275"/>
      <c r="I1524" s="275">
        <f t="shared" ref="I1524:AN1524" si="235">I1523</f>
        <v>0</v>
      </c>
      <c r="J1524" s="275">
        <f t="shared" si="235"/>
        <v>0</v>
      </c>
      <c r="K1524" s="275">
        <f t="shared" si="235"/>
        <v>0</v>
      </c>
      <c r="L1524" s="275">
        <f t="shared" si="235"/>
        <v>0</v>
      </c>
      <c r="M1524" s="275">
        <f t="shared" si="235"/>
        <v>0</v>
      </c>
      <c r="N1524" s="275">
        <f t="shared" si="235"/>
        <v>0</v>
      </c>
      <c r="O1524" s="275">
        <f t="shared" si="235"/>
        <v>0</v>
      </c>
      <c r="P1524" s="275">
        <f t="shared" si="235"/>
        <v>0</v>
      </c>
      <c r="Q1524" s="275">
        <f t="shared" si="235"/>
        <v>0</v>
      </c>
      <c r="R1524" s="275">
        <f t="shared" si="235"/>
        <v>0</v>
      </c>
      <c r="S1524" s="275">
        <f t="shared" si="235"/>
        <v>0</v>
      </c>
      <c r="T1524" s="275">
        <f t="shared" si="235"/>
        <v>0</v>
      </c>
      <c r="U1524" s="275">
        <f t="shared" si="235"/>
        <v>0</v>
      </c>
      <c r="V1524" s="275">
        <f t="shared" si="235"/>
        <v>0</v>
      </c>
      <c r="W1524" s="275">
        <f t="shared" si="235"/>
        <v>0</v>
      </c>
      <c r="X1524" s="275">
        <f t="shared" si="235"/>
        <v>0</v>
      </c>
      <c r="Y1524" s="275">
        <f t="shared" si="235"/>
        <v>0</v>
      </c>
      <c r="Z1524" s="275">
        <f t="shared" si="235"/>
        <v>0</v>
      </c>
      <c r="AA1524" s="275">
        <f t="shared" si="235"/>
        <v>0</v>
      </c>
      <c r="AB1524" s="275">
        <f t="shared" si="235"/>
        <v>0</v>
      </c>
      <c r="AC1524" s="275">
        <f t="shared" si="235"/>
        <v>0</v>
      </c>
      <c r="AD1524" s="275">
        <f t="shared" si="235"/>
        <v>0</v>
      </c>
      <c r="AE1524" s="275">
        <f t="shared" si="235"/>
        <v>0</v>
      </c>
      <c r="AF1524" s="275">
        <f t="shared" si="235"/>
        <v>0</v>
      </c>
      <c r="AG1524" s="275">
        <f t="shared" si="235"/>
        <v>0</v>
      </c>
      <c r="AH1524" s="275">
        <f t="shared" si="235"/>
        <v>0</v>
      </c>
      <c r="AI1524" s="275">
        <f t="shared" si="235"/>
        <v>0</v>
      </c>
      <c r="AJ1524" s="275">
        <f t="shared" si="235"/>
        <v>0</v>
      </c>
      <c r="AK1524" s="275">
        <f t="shared" si="235"/>
        <v>0</v>
      </c>
      <c r="AL1524" s="275"/>
      <c r="AM1524" s="1583"/>
      <c r="AN1524" s="1582"/>
      <c r="AO1524" s="259"/>
      <c r="AP1524" s="259"/>
      <c r="AQ1524" s="259"/>
      <c r="AR1524" s="259"/>
      <c r="AS1524" s="259"/>
      <c r="AT1524" s="259"/>
      <c r="AU1524" s="259"/>
      <c r="AV1524" s="260"/>
    </row>
    <row r="1525" spans="1:48" s="257" customFormat="1" x14ac:dyDescent="0.15">
      <c r="A1525" s="65"/>
      <c r="B1525" s="255" t="s">
        <v>4235</v>
      </c>
      <c r="C1525" s="296"/>
      <c r="D1525" s="275">
        <f>D1522+D1524</f>
        <v>0</v>
      </c>
      <c r="E1525" s="275"/>
      <c r="F1525" s="275"/>
      <c r="G1525" s="275"/>
      <c r="H1525" s="275"/>
      <c r="I1525" s="275">
        <f t="shared" ref="I1525:AN1525" si="236">I1522+I1524</f>
        <v>0</v>
      </c>
      <c r="J1525" s="275">
        <f t="shared" si="236"/>
        <v>0</v>
      </c>
      <c r="K1525" s="275">
        <f t="shared" si="236"/>
        <v>0</v>
      </c>
      <c r="L1525" s="275">
        <f t="shared" si="236"/>
        <v>0</v>
      </c>
      <c r="M1525" s="275">
        <f t="shared" si="236"/>
        <v>0</v>
      </c>
      <c r="N1525" s="275">
        <f t="shared" si="236"/>
        <v>0</v>
      </c>
      <c r="O1525" s="275">
        <f t="shared" si="236"/>
        <v>0</v>
      </c>
      <c r="P1525" s="275">
        <f t="shared" si="236"/>
        <v>0</v>
      </c>
      <c r="Q1525" s="275">
        <f t="shared" si="236"/>
        <v>0</v>
      </c>
      <c r="R1525" s="275">
        <f t="shared" si="236"/>
        <v>0</v>
      </c>
      <c r="S1525" s="275">
        <f t="shared" si="236"/>
        <v>0</v>
      </c>
      <c r="T1525" s="275">
        <f t="shared" si="236"/>
        <v>0</v>
      </c>
      <c r="U1525" s="275">
        <f t="shared" si="236"/>
        <v>0</v>
      </c>
      <c r="V1525" s="275">
        <f t="shared" si="236"/>
        <v>0</v>
      </c>
      <c r="W1525" s="275">
        <f t="shared" si="236"/>
        <v>0</v>
      </c>
      <c r="X1525" s="275">
        <f t="shared" si="236"/>
        <v>0</v>
      </c>
      <c r="Y1525" s="275">
        <f t="shared" si="236"/>
        <v>0</v>
      </c>
      <c r="Z1525" s="275">
        <f t="shared" si="236"/>
        <v>0</v>
      </c>
      <c r="AA1525" s="275">
        <f t="shared" si="236"/>
        <v>0</v>
      </c>
      <c r="AB1525" s="275">
        <f t="shared" si="236"/>
        <v>0</v>
      </c>
      <c r="AC1525" s="275">
        <f t="shared" si="236"/>
        <v>0</v>
      </c>
      <c r="AD1525" s="275">
        <f t="shared" si="236"/>
        <v>0</v>
      </c>
      <c r="AE1525" s="275">
        <f t="shared" si="236"/>
        <v>0</v>
      </c>
      <c r="AF1525" s="275">
        <f t="shared" si="236"/>
        <v>0</v>
      </c>
      <c r="AG1525" s="275">
        <f t="shared" si="236"/>
        <v>0</v>
      </c>
      <c r="AH1525" s="275">
        <f t="shared" si="236"/>
        <v>0</v>
      </c>
      <c r="AI1525" s="275">
        <f t="shared" si="236"/>
        <v>0</v>
      </c>
      <c r="AJ1525" s="275">
        <f t="shared" si="236"/>
        <v>0</v>
      </c>
      <c r="AK1525" s="275">
        <f t="shared" si="236"/>
        <v>0</v>
      </c>
      <c r="AL1525" s="275"/>
      <c r="AM1525" s="158">
        <f t="shared" si="236"/>
        <v>10795360</v>
      </c>
      <c r="AN1525" s="275">
        <f t="shared" si="236"/>
        <v>0</v>
      </c>
      <c r="AO1525" s="259"/>
      <c r="AP1525" s="259"/>
      <c r="AQ1525" s="259"/>
      <c r="AR1525" s="259"/>
      <c r="AS1525" s="259"/>
      <c r="AT1525" s="259"/>
      <c r="AU1525" s="259"/>
      <c r="AV1525" s="260"/>
    </row>
    <row r="1526" spans="1:48" s="257" customFormat="1" ht="21" x14ac:dyDescent="0.15">
      <c r="A1526" s="112"/>
      <c r="B1526" s="606" t="s">
        <v>4332</v>
      </c>
      <c r="C1526" s="296"/>
      <c r="D1526" s="1584"/>
      <c r="E1526" s="1374"/>
      <c r="F1526" s="1374"/>
      <c r="G1526" s="1374"/>
      <c r="H1526" s="1374"/>
      <c r="I1526" s="1374"/>
      <c r="J1526" s="1374"/>
      <c r="K1526" s="1374"/>
      <c r="L1526" s="1374"/>
      <c r="M1526" s="1374"/>
      <c r="N1526" s="1374"/>
      <c r="O1526" s="1374"/>
      <c r="P1526" s="1374"/>
      <c r="Q1526" s="1374"/>
      <c r="R1526" s="1374"/>
      <c r="S1526" s="1374"/>
      <c r="T1526" s="1374"/>
      <c r="U1526" s="1374"/>
      <c r="V1526" s="1374"/>
      <c r="W1526" s="1374"/>
      <c r="X1526" s="1374"/>
      <c r="Y1526" s="1374"/>
      <c r="Z1526" s="1374"/>
      <c r="AA1526" s="1374"/>
      <c r="AB1526" s="1374"/>
      <c r="AC1526" s="1374"/>
      <c r="AD1526" s="1374"/>
      <c r="AE1526" s="1374"/>
      <c r="AF1526" s="1374"/>
      <c r="AG1526" s="1374"/>
      <c r="AH1526" s="1374"/>
      <c r="AI1526" s="1374"/>
      <c r="AJ1526" s="1374"/>
      <c r="AK1526" s="1374"/>
      <c r="AL1526" s="1374"/>
      <c r="AM1526" s="1374"/>
      <c r="AN1526" s="1375"/>
      <c r="AO1526" s="259"/>
      <c r="AP1526" s="259"/>
      <c r="AQ1526" s="259"/>
      <c r="AR1526" s="259"/>
      <c r="AS1526" s="259"/>
      <c r="AT1526" s="259"/>
      <c r="AU1526" s="259"/>
      <c r="AV1526" s="260"/>
    </row>
    <row r="1527" spans="1:48" s="310" customFormat="1" x14ac:dyDescent="0.15">
      <c r="A1527" s="126">
        <v>1401001</v>
      </c>
      <c r="B1527" s="610" t="s">
        <v>4069</v>
      </c>
      <c r="C1527" s="611" t="s">
        <v>2702</v>
      </c>
      <c r="D1527" s="306">
        <f>SUM(E1527+H1527)</f>
        <v>0</v>
      </c>
      <c r="E1527" s="265">
        <f>SUM(F1527:G1527)</f>
        <v>0</v>
      </c>
      <c r="F1527" s="266"/>
      <c r="G1527" s="266"/>
      <c r="H1527" s="266"/>
      <c r="I1527" s="353"/>
      <c r="J1527" s="353"/>
      <c r="K1527" s="353"/>
      <c r="L1527" s="353"/>
      <c r="M1527" s="353"/>
      <c r="N1527" s="353"/>
      <c r="O1527" s="353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266"/>
      <c r="AC1527" s="266"/>
      <c r="AD1527" s="266"/>
      <c r="AE1527" s="266"/>
      <c r="AF1527" s="266"/>
      <c r="AG1527" s="266"/>
      <c r="AH1527" s="266"/>
      <c r="AI1527" s="266"/>
      <c r="AJ1527" s="266"/>
      <c r="AK1527" s="266"/>
      <c r="AL1527" s="612" t="s">
        <v>4044</v>
      </c>
      <c r="AM1527" s="188">
        <v>10040</v>
      </c>
      <c r="AN1527" s="403">
        <f>AM1527*F1527</f>
        <v>0</v>
      </c>
      <c r="AO1527" s="209"/>
      <c r="AP1527" s="209"/>
      <c r="AQ1527" s="209"/>
      <c r="AR1527" s="209"/>
      <c r="AS1527" s="209"/>
      <c r="AT1527" s="209"/>
      <c r="AU1527" s="209"/>
      <c r="AV1527" s="309"/>
    </row>
    <row r="1528" spans="1:48" s="257" customFormat="1" x14ac:dyDescent="0.15">
      <c r="A1528" s="65"/>
      <c r="B1528" s="255" t="s">
        <v>728</v>
      </c>
      <c r="C1528" s="613"/>
      <c r="D1528" s="275">
        <f>D1527</f>
        <v>0</v>
      </c>
      <c r="E1528" s="275">
        <f>E1527</f>
        <v>0</v>
      </c>
      <c r="F1528" s="275">
        <f>F1527</f>
        <v>0</v>
      </c>
      <c r="G1528" s="275">
        <f>G1527</f>
        <v>0</v>
      </c>
      <c r="H1528" s="275">
        <f>H1527</f>
        <v>0</v>
      </c>
      <c r="I1528" s="275"/>
      <c r="J1528" s="275"/>
      <c r="K1528" s="275"/>
      <c r="L1528" s="275"/>
      <c r="M1528" s="275"/>
      <c r="N1528" s="275"/>
      <c r="O1528" s="275"/>
      <c r="P1528" s="275"/>
      <c r="Q1528" s="275"/>
      <c r="R1528" s="275"/>
      <c r="S1528" s="275"/>
      <c r="T1528" s="275"/>
      <c r="U1528" s="275"/>
      <c r="V1528" s="275"/>
      <c r="W1528" s="275"/>
      <c r="X1528" s="275"/>
      <c r="Y1528" s="275"/>
      <c r="Z1528" s="275"/>
      <c r="AA1528" s="275"/>
      <c r="AB1528" s="275">
        <f>AB1527</f>
        <v>0</v>
      </c>
      <c r="AC1528" s="275">
        <f t="shared" ref="AC1528:AN1528" si="237">AC1527</f>
        <v>0</v>
      </c>
      <c r="AD1528" s="275">
        <f t="shared" si="237"/>
        <v>0</v>
      </c>
      <c r="AE1528" s="275">
        <f t="shared" si="237"/>
        <v>0</v>
      </c>
      <c r="AF1528" s="275">
        <f t="shared" si="237"/>
        <v>0</v>
      </c>
      <c r="AG1528" s="275">
        <f t="shared" si="237"/>
        <v>0</v>
      </c>
      <c r="AH1528" s="275">
        <f t="shared" si="237"/>
        <v>0</v>
      </c>
      <c r="AI1528" s="275">
        <f t="shared" si="237"/>
        <v>0</v>
      </c>
      <c r="AJ1528" s="275">
        <f t="shared" si="237"/>
        <v>0</v>
      </c>
      <c r="AK1528" s="275">
        <f t="shared" si="237"/>
        <v>0</v>
      </c>
      <c r="AL1528" s="275"/>
      <c r="AM1528" s="158">
        <f t="shared" si="237"/>
        <v>10040</v>
      </c>
      <c r="AN1528" s="275">
        <f t="shared" si="237"/>
        <v>0</v>
      </c>
      <c r="AO1528" s="259"/>
      <c r="AP1528" s="259"/>
      <c r="AQ1528" s="259"/>
      <c r="AR1528" s="259"/>
      <c r="AS1528" s="259"/>
      <c r="AT1528" s="259"/>
      <c r="AU1528" s="259"/>
      <c r="AV1528" s="260"/>
    </row>
    <row r="1529" spans="1:48" s="257" customFormat="1" x14ac:dyDescent="0.15">
      <c r="A1529" s="65"/>
      <c r="B1529" s="606" t="s">
        <v>1644</v>
      </c>
      <c r="C1529" s="1381"/>
      <c r="D1529" s="1382"/>
      <c r="E1529" s="1382"/>
      <c r="F1529" s="1382"/>
      <c r="G1529" s="1382"/>
      <c r="H1529" s="1382"/>
      <c r="I1529" s="1382"/>
      <c r="J1529" s="1382"/>
      <c r="K1529" s="1382"/>
      <c r="L1529" s="1382"/>
      <c r="M1529" s="1382"/>
      <c r="N1529" s="1382"/>
      <c r="O1529" s="1382"/>
      <c r="P1529" s="1382"/>
      <c r="Q1529" s="1382"/>
      <c r="R1529" s="1382"/>
      <c r="S1529" s="1382"/>
      <c r="T1529" s="1382"/>
      <c r="U1529" s="1382"/>
      <c r="V1529" s="1382"/>
      <c r="W1529" s="1382"/>
      <c r="X1529" s="1382"/>
      <c r="Y1529" s="1382"/>
      <c r="Z1529" s="1382"/>
      <c r="AA1529" s="1382"/>
      <c r="AB1529" s="1382"/>
      <c r="AC1529" s="1382"/>
      <c r="AD1529" s="1382"/>
      <c r="AE1529" s="1382"/>
      <c r="AF1529" s="1382"/>
      <c r="AG1529" s="1382"/>
      <c r="AH1529" s="1382"/>
      <c r="AI1529" s="1382"/>
      <c r="AJ1529" s="1382"/>
      <c r="AK1529" s="1382"/>
      <c r="AL1529" s="1382"/>
      <c r="AM1529" s="1382"/>
      <c r="AN1529" s="1383"/>
      <c r="AO1529" s="259"/>
      <c r="AP1529" s="259"/>
      <c r="AQ1529" s="259"/>
      <c r="AR1529" s="259"/>
      <c r="AS1529" s="259"/>
      <c r="AT1529" s="259"/>
      <c r="AU1529" s="259"/>
      <c r="AV1529" s="260"/>
    </row>
    <row r="1530" spans="1:48" s="271" customFormat="1" x14ac:dyDescent="0.15">
      <c r="A1530" s="96">
        <v>1402001</v>
      </c>
      <c r="B1530" s="614" t="s">
        <v>3078</v>
      </c>
      <c r="C1530" s="615" t="s">
        <v>2702</v>
      </c>
      <c r="D1530" s="303">
        <f>SUM(J1530:O1530)</f>
        <v>0</v>
      </c>
      <c r="E1530" s="590"/>
      <c r="F1530" s="314"/>
      <c r="G1530" s="314"/>
      <c r="H1530" s="314"/>
      <c r="I1530" s="283">
        <f t="shared" ref="I1530:I1588" si="238">+J1530+K1530</f>
        <v>0</v>
      </c>
      <c r="J1530" s="285"/>
      <c r="K1530" s="285"/>
      <c r="L1530" s="285"/>
      <c r="M1530" s="285"/>
      <c r="N1530" s="285"/>
      <c r="O1530" s="285"/>
      <c r="P1530" s="283">
        <f>SUM(Q1530:R1530)</f>
        <v>0</v>
      </c>
      <c r="Q1530" s="285"/>
      <c r="R1530" s="285"/>
      <c r="S1530" s="283">
        <f>SUM(T1530:U1530)</f>
        <v>0</v>
      </c>
      <c r="T1530" s="285"/>
      <c r="U1530" s="285"/>
      <c r="V1530" s="283">
        <f>SUM(W1530:X1530)</f>
        <v>0</v>
      </c>
      <c r="W1530" s="285"/>
      <c r="X1530" s="285"/>
      <c r="Y1530" s="283">
        <f>SUM(Z1530:AA1530)</f>
        <v>0</v>
      </c>
      <c r="Z1530" s="285"/>
      <c r="AA1530" s="285"/>
      <c r="AB1530" s="285"/>
      <c r="AC1530" s="285"/>
      <c r="AD1530" s="285"/>
      <c r="AE1530" s="285"/>
      <c r="AF1530" s="285"/>
      <c r="AG1530" s="285"/>
      <c r="AH1530" s="285"/>
      <c r="AI1530" s="285"/>
      <c r="AJ1530" s="285"/>
      <c r="AK1530" s="285"/>
      <c r="AL1530" s="616" t="s">
        <v>4038</v>
      </c>
      <c r="AM1530" s="171">
        <v>281970</v>
      </c>
      <c r="AN1530" s="316">
        <f>AM1530*I1530</f>
        <v>0</v>
      </c>
      <c r="AO1530" s="566" t="str">
        <f t="shared" ref="AO1530:AO1547" si="239">IF(D1530&gt;=P1530 + S1530+ V1530 + Y1530,"","La suma no puede ser mayor al total")</f>
        <v/>
      </c>
      <c r="AP1530" s="209"/>
      <c r="AQ1530" s="209"/>
      <c r="AR1530" s="209"/>
      <c r="AS1530" s="209"/>
      <c r="AT1530" s="209"/>
      <c r="AU1530" s="209"/>
      <c r="AV1530" s="270"/>
    </row>
    <row r="1531" spans="1:48" x14ac:dyDescent="0.15">
      <c r="A1531" s="82">
        <v>1402002</v>
      </c>
      <c r="B1531" s="500" t="s">
        <v>3079</v>
      </c>
      <c r="C1531" s="501" t="s">
        <v>2702</v>
      </c>
      <c r="D1531" s="304">
        <f t="shared" ref="D1531:D1588" si="240">SUM(J1531:O1531)</f>
        <v>0</v>
      </c>
      <c r="E1531" s="594"/>
      <c r="F1531" s="319"/>
      <c r="G1531" s="319"/>
      <c r="H1531" s="319"/>
      <c r="I1531" s="238">
        <f t="shared" si="238"/>
        <v>0</v>
      </c>
      <c r="J1531" s="240"/>
      <c r="K1531" s="240"/>
      <c r="L1531" s="240"/>
      <c r="M1531" s="240"/>
      <c r="N1531" s="240"/>
      <c r="O1531" s="240"/>
      <c r="P1531" s="238">
        <f>SUM(Q1531:R1531)</f>
        <v>0</v>
      </c>
      <c r="Q1531" s="240"/>
      <c r="R1531" s="240"/>
      <c r="S1531" s="238">
        <f>SUM(T1531:U1531)</f>
        <v>0</v>
      </c>
      <c r="T1531" s="240"/>
      <c r="U1531" s="240"/>
      <c r="V1531" s="238">
        <f>SUM(W1531:X1531)</f>
        <v>0</v>
      </c>
      <c r="W1531" s="240"/>
      <c r="X1531" s="240"/>
      <c r="Y1531" s="238">
        <f>SUM(Z1531:AA1531)</f>
        <v>0</v>
      </c>
      <c r="Z1531" s="240"/>
      <c r="AA1531" s="240"/>
      <c r="AB1531" s="240"/>
      <c r="AC1531" s="240"/>
      <c r="AD1531" s="240"/>
      <c r="AE1531" s="240"/>
      <c r="AF1531" s="240"/>
      <c r="AG1531" s="240"/>
      <c r="AH1531" s="240"/>
      <c r="AI1531" s="240"/>
      <c r="AJ1531" s="240"/>
      <c r="AK1531" s="240"/>
      <c r="AL1531" s="502" t="s">
        <v>4038</v>
      </c>
      <c r="AM1531" s="173">
        <v>224810</v>
      </c>
      <c r="AN1531" s="321">
        <f t="shared" ref="AN1531:AN1588" si="241">AM1531*I1531</f>
        <v>0</v>
      </c>
      <c r="AO1531" s="566" t="str">
        <f t="shared" si="239"/>
        <v/>
      </c>
      <c r="AP1531" s="209"/>
      <c r="AQ1531" s="209"/>
      <c r="AR1531" s="209"/>
      <c r="AS1531" s="209"/>
      <c r="AT1531" s="209"/>
      <c r="AU1531" s="209"/>
      <c r="AV1531" s="210"/>
    </row>
    <row r="1532" spans="1:48" x14ac:dyDescent="0.15">
      <c r="A1532" s="82">
        <v>1402003</v>
      </c>
      <c r="B1532" s="500" t="s">
        <v>1607</v>
      </c>
      <c r="C1532" s="501" t="s">
        <v>2702</v>
      </c>
      <c r="D1532" s="304">
        <f t="shared" si="240"/>
        <v>0</v>
      </c>
      <c r="E1532" s="594"/>
      <c r="F1532" s="319"/>
      <c r="G1532" s="319"/>
      <c r="H1532" s="319"/>
      <c r="I1532" s="238">
        <f t="shared" si="238"/>
        <v>0</v>
      </c>
      <c r="J1532" s="240"/>
      <c r="K1532" s="240"/>
      <c r="L1532" s="240"/>
      <c r="M1532" s="240"/>
      <c r="N1532" s="240"/>
      <c r="O1532" s="240"/>
      <c r="P1532" s="238">
        <f t="shared" ref="P1532:P1586" si="242">SUM(Q1532:R1532)</f>
        <v>0</v>
      </c>
      <c r="Q1532" s="240"/>
      <c r="R1532" s="240"/>
      <c r="S1532" s="238">
        <f t="shared" ref="S1532:S1586" si="243">SUM(T1532:U1532)</f>
        <v>0</v>
      </c>
      <c r="T1532" s="240"/>
      <c r="U1532" s="240"/>
      <c r="V1532" s="238">
        <f t="shared" ref="V1532:V1586" si="244">SUM(W1532:X1532)</f>
        <v>0</v>
      </c>
      <c r="W1532" s="240"/>
      <c r="X1532" s="240"/>
      <c r="Y1532" s="238">
        <f t="shared" ref="Y1532:Y1586" si="245">SUM(Z1532:AA1532)</f>
        <v>0</v>
      </c>
      <c r="Z1532" s="240"/>
      <c r="AA1532" s="240"/>
      <c r="AB1532" s="240"/>
      <c r="AC1532" s="240"/>
      <c r="AD1532" s="240"/>
      <c r="AE1532" s="240"/>
      <c r="AF1532" s="240"/>
      <c r="AG1532" s="240"/>
      <c r="AH1532" s="240"/>
      <c r="AI1532" s="240"/>
      <c r="AJ1532" s="240"/>
      <c r="AK1532" s="240"/>
      <c r="AL1532" s="502" t="s">
        <v>4038</v>
      </c>
      <c r="AM1532" s="173">
        <v>338060</v>
      </c>
      <c r="AN1532" s="321">
        <f t="shared" si="241"/>
        <v>0</v>
      </c>
      <c r="AO1532" s="566" t="str">
        <f t="shared" si="239"/>
        <v/>
      </c>
      <c r="AP1532" s="209"/>
      <c r="AQ1532" s="209"/>
      <c r="AR1532" s="209"/>
      <c r="AS1532" s="209"/>
      <c r="AT1532" s="209"/>
      <c r="AU1532" s="209"/>
      <c r="AV1532" s="210"/>
    </row>
    <row r="1533" spans="1:48" x14ac:dyDescent="0.15">
      <c r="A1533" s="82">
        <v>1402004</v>
      </c>
      <c r="B1533" s="500" t="s">
        <v>4070</v>
      </c>
      <c r="C1533" s="501" t="s">
        <v>2702</v>
      </c>
      <c r="D1533" s="304">
        <f t="shared" si="240"/>
        <v>0</v>
      </c>
      <c r="E1533" s="594"/>
      <c r="F1533" s="319"/>
      <c r="G1533" s="319"/>
      <c r="H1533" s="319"/>
      <c r="I1533" s="238">
        <f t="shared" si="238"/>
        <v>0</v>
      </c>
      <c r="J1533" s="240"/>
      <c r="K1533" s="240"/>
      <c r="L1533" s="240"/>
      <c r="M1533" s="240"/>
      <c r="N1533" s="240"/>
      <c r="O1533" s="240"/>
      <c r="P1533" s="238">
        <f t="shared" si="242"/>
        <v>0</v>
      </c>
      <c r="Q1533" s="240"/>
      <c r="R1533" s="240"/>
      <c r="S1533" s="238">
        <f t="shared" si="243"/>
        <v>0</v>
      </c>
      <c r="T1533" s="240"/>
      <c r="U1533" s="240"/>
      <c r="V1533" s="238">
        <f t="shared" si="244"/>
        <v>0</v>
      </c>
      <c r="W1533" s="240"/>
      <c r="X1533" s="240"/>
      <c r="Y1533" s="238">
        <f t="shared" si="245"/>
        <v>0</v>
      </c>
      <c r="Z1533" s="240"/>
      <c r="AA1533" s="240"/>
      <c r="AB1533" s="240"/>
      <c r="AC1533" s="240"/>
      <c r="AD1533" s="240"/>
      <c r="AE1533" s="240"/>
      <c r="AF1533" s="240"/>
      <c r="AG1533" s="240"/>
      <c r="AH1533" s="240"/>
      <c r="AI1533" s="240"/>
      <c r="AJ1533" s="240"/>
      <c r="AK1533" s="240"/>
      <c r="AL1533" s="502" t="s">
        <v>4038</v>
      </c>
      <c r="AM1533" s="173">
        <v>316080</v>
      </c>
      <c r="AN1533" s="321">
        <f t="shared" si="241"/>
        <v>0</v>
      </c>
      <c r="AO1533" s="566" t="str">
        <f t="shared" si="239"/>
        <v/>
      </c>
      <c r="AP1533" s="209"/>
      <c r="AQ1533" s="209"/>
      <c r="AR1533" s="209"/>
      <c r="AS1533" s="209"/>
      <c r="AT1533" s="209"/>
      <c r="AU1533" s="209"/>
      <c r="AV1533" s="210"/>
    </row>
    <row r="1534" spans="1:48" x14ac:dyDescent="0.15">
      <c r="A1534" s="82">
        <v>1402005</v>
      </c>
      <c r="B1534" s="500" t="s">
        <v>1608</v>
      </c>
      <c r="C1534" s="501" t="s">
        <v>2702</v>
      </c>
      <c r="D1534" s="304">
        <f t="shared" si="240"/>
        <v>0</v>
      </c>
      <c r="E1534" s="594"/>
      <c r="F1534" s="319"/>
      <c r="G1534" s="319"/>
      <c r="H1534" s="319"/>
      <c r="I1534" s="238">
        <f t="shared" si="238"/>
        <v>0</v>
      </c>
      <c r="J1534" s="240"/>
      <c r="K1534" s="240"/>
      <c r="L1534" s="240"/>
      <c r="M1534" s="240"/>
      <c r="N1534" s="240"/>
      <c r="O1534" s="240"/>
      <c r="P1534" s="238">
        <f t="shared" si="242"/>
        <v>0</v>
      </c>
      <c r="Q1534" s="240"/>
      <c r="R1534" s="240"/>
      <c r="S1534" s="238">
        <f t="shared" si="243"/>
        <v>0</v>
      </c>
      <c r="T1534" s="240"/>
      <c r="U1534" s="240"/>
      <c r="V1534" s="238">
        <f t="shared" si="244"/>
        <v>0</v>
      </c>
      <c r="W1534" s="240"/>
      <c r="X1534" s="240"/>
      <c r="Y1534" s="238">
        <f t="shared" si="245"/>
        <v>0</v>
      </c>
      <c r="Z1534" s="240"/>
      <c r="AA1534" s="240"/>
      <c r="AB1534" s="240"/>
      <c r="AC1534" s="240"/>
      <c r="AD1534" s="240"/>
      <c r="AE1534" s="240"/>
      <c r="AF1534" s="240"/>
      <c r="AG1534" s="240"/>
      <c r="AH1534" s="240"/>
      <c r="AI1534" s="240"/>
      <c r="AJ1534" s="240"/>
      <c r="AK1534" s="240"/>
      <c r="AL1534" s="502" t="s">
        <v>4038</v>
      </c>
      <c r="AM1534" s="173">
        <v>196730</v>
      </c>
      <c r="AN1534" s="321">
        <f t="shared" si="241"/>
        <v>0</v>
      </c>
      <c r="AO1534" s="566" t="str">
        <f t="shared" si="239"/>
        <v/>
      </c>
      <c r="AP1534" s="209"/>
      <c r="AQ1534" s="209"/>
      <c r="AR1534" s="209"/>
      <c r="AS1534" s="209"/>
      <c r="AT1534" s="209"/>
      <c r="AU1534" s="209"/>
      <c r="AV1534" s="210"/>
    </row>
    <row r="1535" spans="1:48" ht="20.25" customHeight="1" x14ac:dyDescent="0.15">
      <c r="A1535" s="82">
        <v>1402006</v>
      </c>
      <c r="B1535" s="500" t="s">
        <v>4036</v>
      </c>
      <c r="C1535" s="501" t="s">
        <v>2702</v>
      </c>
      <c r="D1535" s="304">
        <f t="shared" si="240"/>
        <v>0</v>
      </c>
      <c r="E1535" s="594"/>
      <c r="F1535" s="319"/>
      <c r="G1535" s="319"/>
      <c r="H1535" s="319"/>
      <c r="I1535" s="238">
        <f t="shared" si="238"/>
        <v>0</v>
      </c>
      <c r="J1535" s="240"/>
      <c r="K1535" s="240"/>
      <c r="L1535" s="240"/>
      <c r="M1535" s="240"/>
      <c r="N1535" s="240"/>
      <c r="O1535" s="240"/>
      <c r="P1535" s="238">
        <f t="shared" si="242"/>
        <v>0</v>
      </c>
      <c r="Q1535" s="240"/>
      <c r="R1535" s="240"/>
      <c r="S1535" s="238">
        <f t="shared" si="243"/>
        <v>0</v>
      </c>
      <c r="T1535" s="240"/>
      <c r="U1535" s="240"/>
      <c r="V1535" s="238">
        <f t="shared" si="244"/>
        <v>0</v>
      </c>
      <c r="W1535" s="240"/>
      <c r="X1535" s="240"/>
      <c r="Y1535" s="238">
        <f t="shared" si="245"/>
        <v>0</v>
      </c>
      <c r="Z1535" s="240"/>
      <c r="AA1535" s="240"/>
      <c r="AB1535" s="240"/>
      <c r="AC1535" s="240"/>
      <c r="AD1535" s="240"/>
      <c r="AE1535" s="240"/>
      <c r="AF1535" s="240"/>
      <c r="AG1535" s="240"/>
      <c r="AH1535" s="240"/>
      <c r="AI1535" s="240"/>
      <c r="AJ1535" s="240"/>
      <c r="AK1535" s="240"/>
      <c r="AL1535" s="502" t="s">
        <v>4038</v>
      </c>
      <c r="AM1535" s="173">
        <v>490190</v>
      </c>
      <c r="AN1535" s="321">
        <f t="shared" si="241"/>
        <v>0</v>
      </c>
      <c r="AO1535" s="566" t="str">
        <f t="shared" si="239"/>
        <v/>
      </c>
      <c r="AP1535" s="209"/>
      <c r="AQ1535" s="209"/>
      <c r="AR1535" s="209"/>
      <c r="AS1535" s="209"/>
      <c r="AT1535" s="209"/>
      <c r="AU1535" s="209"/>
      <c r="AV1535" s="210"/>
    </row>
    <row r="1536" spans="1:48" ht="21.75" customHeight="1" x14ac:dyDescent="0.15">
      <c r="A1536" s="82">
        <v>1402007</v>
      </c>
      <c r="B1536" s="500" t="s">
        <v>1095</v>
      </c>
      <c r="C1536" s="501" t="s">
        <v>2702</v>
      </c>
      <c r="D1536" s="304">
        <f t="shared" si="240"/>
        <v>0</v>
      </c>
      <c r="E1536" s="594"/>
      <c r="F1536" s="319"/>
      <c r="G1536" s="319"/>
      <c r="H1536" s="319"/>
      <c r="I1536" s="238">
        <f t="shared" si="238"/>
        <v>0</v>
      </c>
      <c r="J1536" s="240"/>
      <c r="K1536" s="240"/>
      <c r="L1536" s="240"/>
      <c r="M1536" s="240"/>
      <c r="N1536" s="240"/>
      <c r="O1536" s="240"/>
      <c r="P1536" s="238">
        <f t="shared" si="242"/>
        <v>0</v>
      </c>
      <c r="Q1536" s="240"/>
      <c r="R1536" s="240"/>
      <c r="S1536" s="238">
        <f t="shared" si="243"/>
        <v>0</v>
      </c>
      <c r="T1536" s="240"/>
      <c r="U1536" s="240"/>
      <c r="V1536" s="238">
        <f t="shared" si="244"/>
        <v>0</v>
      </c>
      <c r="W1536" s="240"/>
      <c r="X1536" s="240"/>
      <c r="Y1536" s="238">
        <f t="shared" si="245"/>
        <v>0</v>
      </c>
      <c r="Z1536" s="240"/>
      <c r="AA1536" s="240"/>
      <c r="AB1536" s="240"/>
      <c r="AC1536" s="240"/>
      <c r="AD1536" s="240"/>
      <c r="AE1536" s="240"/>
      <c r="AF1536" s="240"/>
      <c r="AG1536" s="240"/>
      <c r="AH1536" s="240"/>
      <c r="AI1536" s="240"/>
      <c r="AJ1536" s="240"/>
      <c r="AK1536" s="240"/>
      <c r="AL1536" s="502" t="s">
        <v>4038</v>
      </c>
      <c r="AM1536" s="173">
        <v>198920</v>
      </c>
      <c r="AN1536" s="321">
        <f t="shared" si="241"/>
        <v>0</v>
      </c>
      <c r="AO1536" s="566" t="str">
        <f t="shared" si="239"/>
        <v/>
      </c>
      <c r="AP1536" s="209"/>
      <c r="AQ1536" s="209"/>
      <c r="AR1536" s="209"/>
      <c r="AS1536" s="209"/>
      <c r="AT1536" s="209"/>
      <c r="AU1536" s="209"/>
      <c r="AV1536" s="210"/>
    </row>
    <row r="1537" spans="1:48" ht="21" x14ac:dyDescent="0.15">
      <c r="A1537" s="82">
        <v>1402008</v>
      </c>
      <c r="B1537" s="500" t="s">
        <v>1096</v>
      </c>
      <c r="C1537" s="501" t="s">
        <v>2702</v>
      </c>
      <c r="D1537" s="304">
        <f t="shared" si="240"/>
        <v>0</v>
      </c>
      <c r="E1537" s="594"/>
      <c r="F1537" s="319"/>
      <c r="G1537" s="319"/>
      <c r="H1537" s="319"/>
      <c r="I1537" s="238">
        <f t="shared" si="238"/>
        <v>0</v>
      </c>
      <c r="J1537" s="240"/>
      <c r="K1537" s="240"/>
      <c r="L1537" s="240"/>
      <c r="M1537" s="240"/>
      <c r="N1537" s="240"/>
      <c r="O1537" s="240"/>
      <c r="P1537" s="238">
        <f t="shared" si="242"/>
        <v>0</v>
      </c>
      <c r="Q1537" s="240"/>
      <c r="R1537" s="240"/>
      <c r="S1537" s="238">
        <f t="shared" si="243"/>
        <v>0</v>
      </c>
      <c r="T1537" s="240"/>
      <c r="U1537" s="240"/>
      <c r="V1537" s="238">
        <f t="shared" si="244"/>
        <v>0</v>
      </c>
      <c r="W1537" s="240"/>
      <c r="X1537" s="240"/>
      <c r="Y1537" s="238">
        <f t="shared" si="245"/>
        <v>0</v>
      </c>
      <c r="Z1537" s="240"/>
      <c r="AA1537" s="240"/>
      <c r="AB1537" s="240"/>
      <c r="AC1537" s="240"/>
      <c r="AD1537" s="240"/>
      <c r="AE1537" s="240"/>
      <c r="AF1537" s="240"/>
      <c r="AG1537" s="240"/>
      <c r="AH1537" s="240"/>
      <c r="AI1537" s="240"/>
      <c r="AJ1537" s="240"/>
      <c r="AK1537" s="240"/>
      <c r="AL1537" s="502" t="s">
        <v>4038</v>
      </c>
      <c r="AM1537" s="173">
        <v>316080</v>
      </c>
      <c r="AN1537" s="321">
        <f t="shared" si="241"/>
        <v>0</v>
      </c>
      <c r="AO1537" s="566" t="str">
        <f t="shared" si="239"/>
        <v/>
      </c>
      <c r="AP1537" s="209"/>
      <c r="AQ1537" s="209"/>
      <c r="AR1537" s="209"/>
      <c r="AS1537" s="209"/>
      <c r="AT1537" s="209"/>
      <c r="AU1537" s="209"/>
      <c r="AV1537" s="210"/>
    </row>
    <row r="1538" spans="1:48" ht="21" x14ac:dyDescent="0.15">
      <c r="A1538" s="82">
        <v>1402009</v>
      </c>
      <c r="B1538" s="500" t="s">
        <v>1097</v>
      </c>
      <c r="C1538" s="501" t="s">
        <v>2702</v>
      </c>
      <c r="D1538" s="304">
        <f t="shared" si="240"/>
        <v>0</v>
      </c>
      <c r="E1538" s="594"/>
      <c r="F1538" s="319"/>
      <c r="G1538" s="319"/>
      <c r="H1538" s="319"/>
      <c r="I1538" s="238">
        <f t="shared" si="238"/>
        <v>0</v>
      </c>
      <c r="J1538" s="240"/>
      <c r="K1538" s="240"/>
      <c r="L1538" s="240"/>
      <c r="M1538" s="240"/>
      <c r="N1538" s="240"/>
      <c r="O1538" s="240"/>
      <c r="P1538" s="238">
        <f t="shared" si="242"/>
        <v>0</v>
      </c>
      <c r="Q1538" s="240"/>
      <c r="R1538" s="240"/>
      <c r="S1538" s="238">
        <f t="shared" si="243"/>
        <v>0</v>
      </c>
      <c r="T1538" s="240"/>
      <c r="U1538" s="240"/>
      <c r="V1538" s="238">
        <f t="shared" si="244"/>
        <v>0</v>
      </c>
      <c r="W1538" s="240"/>
      <c r="X1538" s="240"/>
      <c r="Y1538" s="238">
        <f t="shared" si="245"/>
        <v>0</v>
      </c>
      <c r="Z1538" s="240"/>
      <c r="AA1538" s="240"/>
      <c r="AB1538" s="240"/>
      <c r="AC1538" s="240"/>
      <c r="AD1538" s="240"/>
      <c r="AE1538" s="240"/>
      <c r="AF1538" s="240"/>
      <c r="AG1538" s="240"/>
      <c r="AH1538" s="240"/>
      <c r="AI1538" s="240"/>
      <c r="AJ1538" s="240"/>
      <c r="AK1538" s="240"/>
      <c r="AL1538" s="502" t="s">
        <v>4038</v>
      </c>
      <c r="AM1538" s="173">
        <v>215970</v>
      </c>
      <c r="AN1538" s="321">
        <f t="shared" si="241"/>
        <v>0</v>
      </c>
      <c r="AO1538" s="566" t="str">
        <f t="shared" si="239"/>
        <v/>
      </c>
      <c r="AP1538" s="209"/>
      <c r="AQ1538" s="209"/>
      <c r="AR1538" s="209"/>
      <c r="AS1538" s="209"/>
      <c r="AT1538" s="209"/>
      <c r="AU1538" s="209"/>
      <c r="AV1538" s="210"/>
    </row>
    <row r="1539" spans="1:48" ht="14.25" customHeight="1" x14ac:dyDescent="0.15">
      <c r="A1539" s="82">
        <v>1402010</v>
      </c>
      <c r="B1539" s="500" t="s">
        <v>1098</v>
      </c>
      <c r="C1539" s="501" t="s">
        <v>2702</v>
      </c>
      <c r="D1539" s="304">
        <f t="shared" si="240"/>
        <v>0</v>
      </c>
      <c r="E1539" s="594"/>
      <c r="F1539" s="319"/>
      <c r="G1539" s="319"/>
      <c r="H1539" s="319"/>
      <c r="I1539" s="238">
        <f t="shared" si="238"/>
        <v>0</v>
      </c>
      <c r="J1539" s="240"/>
      <c r="K1539" s="240"/>
      <c r="L1539" s="240"/>
      <c r="M1539" s="240"/>
      <c r="N1539" s="240"/>
      <c r="O1539" s="240"/>
      <c r="P1539" s="238">
        <f t="shared" si="242"/>
        <v>0</v>
      </c>
      <c r="Q1539" s="240"/>
      <c r="R1539" s="240"/>
      <c r="S1539" s="238">
        <f t="shared" si="243"/>
        <v>0</v>
      </c>
      <c r="T1539" s="240"/>
      <c r="U1539" s="240"/>
      <c r="V1539" s="238">
        <f t="shared" si="244"/>
        <v>0</v>
      </c>
      <c r="W1539" s="240"/>
      <c r="X1539" s="240"/>
      <c r="Y1539" s="238">
        <f t="shared" si="245"/>
        <v>0</v>
      </c>
      <c r="Z1539" s="240"/>
      <c r="AA1539" s="240"/>
      <c r="AB1539" s="240"/>
      <c r="AC1539" s="240"/>
      <c r="AD1539" s="240"/>
      <c r="AE1539" s="240"/>
      <c r="AF1539" s="240"/>
      <c r="AG1539" s="240"/>
      <c r="AH1539" s="240"/>
      <c r="AI1539" s="240"/>
      <c r="AJ1539" s="240"/>
      <c r="AK1539" s="240"/>
      <c r="AL1539" s="502" t="s">
        <v>4038</v>
      </c>
      <c r="AM1539" s="173">
        <v>288030</v>
      </c>
      <c r="AN1539" s="321">
        <f t="shared" si="241"/>
        <v>0</v>
      </c>
      <c r="AO1539" s="566" t="str">
        <f t="shared" si="239"/>
        <v/>
      </c>
      <c r="AP1539" s="209"/>
      <c r="AQ1539" s="209"/>
      <c r="AR1539" s="209"/>
      <c r="AS1539" s="209"/>
      <c r="AT1539" s="209"/>
      <c r="AU1539" s="209"/>
      <c r="AV1539" s="210"/>
    </row>
    <row r="1540" spans="1:48" ht="21" x14ac:dyDescent="0.15">
      <c r="A1540" s="82">
        <v>1402011</v>
      </c>
      <c r="B1540" s="500" t="s">
        <v>4082</v>
      </c>
      <c r="C1540" s="501" t="s">
        <v>2702</v>
      </c>
      <c r="D1540" s="304">
        <f t="shared" si="240"/>
        <v>0</v>
      </c>
      <c r="E1540" s="594"/>
      <c r="F1540" s="319"/>
      <c r="G1540" s="319"/>
      <c r="H1540" s="319"/>
      <c r="I1540" s="238">
        <f t="shared" si="238"/>
        <v>0</v>
      </c>
      <c r="J1540" s="240"/>
      <c r="K1540" s="240"/>
      <c r="L1540" s="240"/>
      <c r="M1540" s="240"/>
      <c r="N1540" s="240"/>
      <c r="O1540" s="240"/>
      <c r="P1540" s="238">
        <f t="shared" si="242"/>
        <v>0</v>
      </c>
      <c r="Q1540" s="240"/>
      <c r="R1540" s="240"/>
      <c r="S1540" s="238">
        <f t="shared" si="243"/>
        <v>0</v>
      </c>
      <c r="T1540" s="240"/>
      <c r="U1540" s="240"/>
      <c r="V1540" s="238">
        <f t="shared" si="244"/>
        <v>0</v>
      </c>
      <c r="W1540" s="240"/>
      <c r="X1540" s="240"/>
      <c r="Y1540" s="238">
        <f t="shared" si="245"/>
        <v>0</v>
      </c>
      <c r="Z1540" s="240"/>
      <c r="AA1540" s="240"/>
      <c r="AB1540" s="240"/>
      <c r="AC1540" s="240"/>
      <c r="AD1540" s="240"/>
      <c r="AE1540" s="240"/>
      <c r="AF1540" s="240"/>
      <c r="AG1540" s="240"/>
      <c r="AH1540" s="240"/>
      <c r="AI1540" s="240"/>
      <c r="AJ1540" s="240"/>
      <c r="AK1540" s="240"/>
      <c r="AL1540" s="502" t="s">
        <v>4038</v>
      </c>
      <c r="AM1540" s="173">
        <v>152020</v>
      </c>
      <c r="AN1540" s="321">
        <f t="shared" si="241"/>
        <v>0</v>
      </c>
      <c r="AO1540" s="566" t="str">
        <f t="shared" si="239"/>
        <v/>
      </c>
      <c r="AP1540" s="209"/>
      <c r="AQ1540" s="209"/>
      <c r="AR1540" s="209"/>
      <c r="AS1540" s="209"/>
      <c r="AT1540" s="209"/>
      <c r="AU1540" s="209"/>
      <c r="AV1540" s="210"/>
    </row>
    <row r="1541" spans="1:48" ht="21" x14ac:dyDescent="0.15">
      <c r="A1541" s="82">
        <v>1402012</v>
      </c>
      <c r="B1541" s="500" t="s">
        <v>4083</v>
      </c>
      <c r="C1541" s="501" t="s">
        <v>2702</v>
      </c>
      <c r="D1541" s="304">
        <f t="shared" si="240"/>
        <v>0</v>
      </c>
      <c r="E1541" s="594"/>
      <c r="F1541" s="319"/>
      <c r="G1541" s="319"/>
      <c r="H1541" s="319"/>
      <c r="I1541" s="238">
        <f t="shared" si="238"/>
        <v>0</v>
      </c>
      <c r="J1541" s="240"/>
      <c r="K1541" s="240"/>
      <c r="L1541" s="240"/>
      <c r="M1541" s="240"/>
      <c r="N1541" s="240"/>
      <c r="O1541" s="240"/>
      <c r="P1541" s="238">
        <f t="shared" si="242"/>
        <v>0</v>
      </c>
      <c r="Q1541" s="240"/>
      <c r="R1541" s="240"/>
      <c r="S1541" s="238">
        <f t="shared" si="243"/>
        <v>0</v>
      </c>
      <c r="T1541" s="240"/>
      <c r="U1541" s="240"/>
      <c r="V1541" s="238">
        <f t="shared" si="244"/>
        <v>0</v>
      </c>
      <c r="W1541" s="240"/>
      <c r="X1541" s="240"/>
      <c r="Y1541" s="238">
        <f t="shared" si="245"/>
        <v>0</v>
      </c>
      <c r="Z1541" s="240"/>
      <c r="AA1541" s="240"/>
      <c r="AB1541" s="240"/>
      <c r="AC1541" s="240"/>
      <c r="AD1541" s="240"/>
      <c r="AE1541" s="240"/>
      <c r="AF1541" s="240"/>
      <c r="AG1541" s="240"/>
      <c r="AH1541" s="240"/>
      <c r="AI1541" s="240"/>
      <c r="AJ1541" s="240"/>
      <c r="AK1541" s="240"/>
      <c r="AL1541" s="502" t="s">
        <v>4038</v>
      </c>
      <c r="AM1541" s="173">
        <v>223210</v>
      </c>
      <c r="AN1541" s="321">
        <f t="shared" si="241"/>
        <v>0</v>
      </c>
      <c r="AO1541" s="566" t="str">
        <f t="shared" si="239"/>
        <v/>
      </c>
      <c r="AP1541" s="209"/>
      <c r="AQ1541" s="209"/>
      <c r="AR1541" s="209"/>
      <c r="AS1541" s="209"/>
      <c r="AT1541" s="209"/>
      <c r="AU1541" s="209"/>
      <c r="AV1541" s="210"/>
    </row>
    <row r="1542" spans="1:48" ht="21.75" customHeight="1" x14ac:dyDescent="0.15">
      <c r="A1542" s="82">
        <v>1402013</v>
      </c>
      <c r="B1542" s="500" t="s">
        <v>3948</v>
      </c>
      <c r="C1542" s="501" t="s">
        <v>2702</v>
      </c>
      <c r="D1542" s="304">
        <f t="shared" si="240"/>
        <v>0</v>
      </c>
      <c r="E1542" s="594"/>
      <c r="F1542" s="319"/>
      <c r="G1542" s="319"/>
      <c r="H1542" s="319"/>
      <c r="I1542" s="238">
        <f t="shared" si="238"/>
        <v>0</v>
      </c>
      <c r="J1542" s="240"/>
      <c r="K1542" s="240"/>
      <c r="L1542" s="240"/>
      <c r="M1542" s="240"/>
      <c r="N1542" s="240"/>
      <c r="O1542" s="240"/>
      <c r="P1542" s="238">
        <f t="shared" si="242"/>
        <v>0</v>
      </c>
      <c r="Q1542" s="240"/>
      <c r="R1542" s="240"/>
      <c r="S1542" s="238">
        <f t="shared" si="243"/>
        <v>0</v>
      </c>
      <c r="T1542" s="240"/>
      <c r="U1542" s="240"/>
      <c r="V1542" s="238">
        <f t="shared" si="244"/>
        <v>0</v>
      </c>
      <c r="W1542" s="240"/>
      <c r="X1542" s="240"/>
      <c r="Y1542" s="238">
        <f t="shared" si="245"/>
        <v>0</v>
      </c>
      <c r="Z1542" s="240"/>
      <c r="AA1542" s="240"/>
      <c r="AB1542" s="240"/>
      <c r="AC1542" s="240"/>
      <c r="AD1542" s="240"/>
      <c r="AE1542" s="240"/>
      <c r="AF1542" s="240"/>
      <c r="AG1542" s="240"/>
      <c r="AH1542" s="240"/>
      <c r="AI1542" s="240"/>
      <c r="AJ1542" s="240"/>
      <c r="AK1542" s="240"/>
      <c r="AL1542" s="502" t="s">
        <v>4038</v>
      </c>
      <c r="AM1542" s="173">
        <v>466820</v>
      </c>
      <c r="AN1542" s="321">
        <f t="shared" si="241"/>
        <v>0</v>
      </c>
      <c r="AO1542" s="566" t="str">
        <f t="shared" si="239"/>
        <v/>
      </c>
      <c r="AP1542" s="209"/>
      <c r="AQ1542" s="209"/>
      <c r="AR1542" s="209"/>
      <c r="AS1542" s="209"/>
      <c r="AT1542" s="209"/>
      <c r="AU1542" s="209"/>
      <c r="AV1542" s="210"/>
    </row>
    <row r="1543" spans="1:48" ht="16.5" customHeight="1" x14ac:dyDescent="0.15">
      <c r="A1543" s="82">
        <v>1402014</v>
      </c>
      <c r="B1543" s="500" t="s">
        <v>4084</v>
      </c>
      <c r="C1543" s="501" t="s">
        <v>2702</v>
      </c>
      <c r="D1543" s="304">
        <f t="shared" si="240"/>
        <v>0</v>
      </c>
      <c r="E1543" s="594"/>
      <c r="F1543" s="319"/>
      <c r="G1543" s="319"/>
      <c r="H1543" s="319"/>
      <c r="I1543" s="238">
        <f t="shared" si="238"/>
        <v>0</v>
      </c>
      <c r="J1543" s="240"/>
      <c r="K1543" s="240"/>
      <c r="L1543" s="240"/>
      <c r="M1543" s="240"/>
      <c r="N1543" s="240"/>
      <c r="O1543" s="240"/>
      <c r="P1543" s="238">
        <f t="shared" si="242"/>
        <v>0</v>
      </c>
      <c r="Q1543" s="240"/>
      <c r="R1543" s="240"/>
      <c r="S1543" s="238">
        <f t="shared" si="243"/>
        <v>0</v>
      </c>
      <c r="T1543" s="240"/>
      <c r="U1543" s="240"/>
      <c r="V1543" s="238">
        <f t="shared" si="244"/>
        <v>0</v>
      </c>
      <c r="W1543" s="240"/>
      <c r="X1543" s="240"/>
      <c r="Y1543" s="238">
        <f t="shared" si="245"/>
        <v>0</v>
      </c>
      <c r="Z1543" s="240"/>
      <c r="AA1543" s="240"/>
      <c r="AB1543" s="240"/>
      <c r="AC1543" s="240"/>
      <c r="AD1543" s="240"/>
      <c r="AE1543" s="240"/>
      <c r="AF1543" s="240"/>
      <c r="AG1543" s="240"/>
      <c r="AH1543" s="240"/>
      <c r="AI1543" s="240"/>
      <c r="AJ1543" s="240"/>
      <c r="AK1543" s="240"/>
      <c r="AL1543" s="502" t="s">
        <v>4038</v>
      </c>
      <c r="AM1543" s="173">
        <v>258930</v>
      </c>
      <c r="AN1543" s="321">
        <f t="shared" si="241"/>
        <v>0</v>
      </c>
      <c r="AO1543" s="566" t="str">
        <f t="shared" si="239"/>
        <v/>
      </c>
      <c r="AP1543" s="209"/>
      <c r="AQ1543" s="209"/>
      <c r="AR1543" s="209"/>
      <c r="AS1543" s="209"/>
      <c r="AT1543" s="209"/>
      <c r="AU1543" s="209"/>
      <c r="AV1543" s="210"/>
    </row>
    <row r="1544" spans="1:48" ht="21" x14ac:dyDescent="0.15">
      <c r="A1544" s="82">
        <v>1402015</v>
      </c>
      <c r="B1544" s="500" t="s">
        <v>1766</v>
      </c>
      <c r="C1544" s="501" t="s">
        <v>2702</v>
      </c>
      <c r="D1544" s="304">
        <f t="shared" si="240"/>
        <v>0</v>
      </c>
      <c r="E1544" s="594"/>
      <c r="F1544" s="319"/>
      <c r="G1544" s="319"/>
      <c r="H1544" s="319"/>
      <c r="I1544" s="238">
        <f t="shared" si="238"/>
        <v>0</v>
      </c>
      <c r="J1544" s="240"/>
      <c r="K1544" s="240"/>
      <c r="L1544" s="240"/>
      <c r="M1544" s="240"/>
      <c r="N1544" s="240"/>
      <c r="O1544" s="240"/>
      <c r="P1544" s="238">
        <f t="shared" si="242"/>
        <v>0</v>
      </c>
      <c r="Q1544" s="240"/>
      <c r="R1544" s="240"/>
      <c r="S1544" s="238">
        <f t="shared" si="243"/>
        <v>0</v>
      </c>
      <c r="T1544" s="240"/>
      <c r="U1544" s="240"/>
      <c r="V1544" s="238">
        <f t="shared" si="244"/>
        <v>0</v>
      </c>
      <c r="W1544" s="240"/>
      <c r="X1544" s="240"/>
      <c r="Y1544" s="238">
        <f t="shared" si="245"/>
        <v>0</v>
      </c>
      <c r="Z1544" s="240"/>
      <c r="AA1544" s="240"/>
      <c r="AB1544" s="240"/>
      <c r="AC1544" s="240"/>
      <c r="AD1544" s="240"/>
      <c r="AE1544" s="240"/>
      <c r="AF1544" s="240"/>
      <c r="AG1544" s="240"/>
      <c r="AH1544" s="240"/>
      <c r="AI1544" s="240"/>
      <c r="AJ1544" s="240"/>
      <c r="AK1544" s="240"/>
      <c r="AL1544" s="502" t="s">
        <v>4038</v>
      </c>
      <c r="AM1544" s="173">
        <v>445370</v>
      </c>
      <c r="AN1544" s="321">
        <f t="shared" si="241"/>
        <v>0</v>
      </c>
      <c r="AO1544" s="566" t="str">
        <f t="shared" si="239"/>
        <v/>
      </c>
      <c r="AP1544" s="209"/>
      <c r="AQ1544" s="209"/>
      <c r="AR1544" s="209"/>
      <c r="AS1544" s="209"/>
      <c r="AT1544" s="209"/>
      <c r="AU1544" s="209"/>
      <c r="AV1544" s="210"/>
    </row>
    <row r="1545" spans="1:48" x14ac:dyDescent="0.15">
      <c r="A1545" s="82">
        <v>1402016</v>
      </c>
      <c r="B1545" s="500" t="s">
        <v>4085</v>
      </c>
      <c r="C1545" s="501" t="s">
        <v>2702</v>
      </c>
      <c r="D1545" s="304">
        <f t="shared" si="240"/>
        <v>0</v>
      </c>
      <c r="E1545" s="594"/>
      <c r="F1545" s="319"/>
      <c r="G1545" s="319"/>
      <c r="H1545" s="319"/>
      <c r="I1545" s="238">
        <f t="shared" si="238"/>
        <v>0</v>
      </c>
      <c r="J1545" s="240"/>
      <c r="K1545" s="240"/>
      <c r="L1545" s="240"/>
      <c r="M1545" s="240"/>
      <c r="N1545" s="240"/>
      <c r="O1545" s="240"/>
      <c r="P1545" s="238">
        <f t="shared" si="242"/>
        <v>0</v>
      </c>
      <c r="Q1545" s="240"/>
      <c r="R1545" s="240"/>
      <c r="S1545" s="238">
        <f t="shared" si="243"/>
        <v>0</v>
      </c>
      <c r="T1545" s="240"/>
      <c r="U1545" s="240"/>
      <c r="V1545" s="238">
        <f t="shared" si="244"/>
        <v>0</v>
      </c>
      <c r="W1545" s="240"/>
      <c r="X1545" s="240"/>
      <c r="Y1545" s="238">
        <f t="shared" si="245"/>
        <v>0</v>
      </c>
      <c r="Z1545" s="240"/>
      <c r="AA1545" s="240"/>
      <c r="AB1545" s="240"/>
      <c r="AC1545" s="240"/>
      <c r="AD1545" s="240"/>
      <c r="AE1545" s="240"/>
      <c r="AF1545" s="240"/>
      <c r="AG1545" s="240"/>
      <c r="AH1545" s="240"/>
      <c r="AI1545" s="240"/>
      <c r="AJ1545" s="240"/>
      <c r="AK1545" s="240"/>
      <c r="AL1545" s="502" t="s">
        <v>4038</v>
      </c>
      <c r="AM1545" s="173">
        <v>152020</v>
      </c>
      <c r="AN1545" s="321">
        <f t="shared" si="241"/>
        <v>0</v>
      </c>
      <c r="AO1545" s="566" t="str">
        <f t="shared" si="239"/>
        <v/>
      </c>
      <c r="AP1545" s="209"/>
      <c r="AQ1545" s="209"/>
      <c r="AR1545" s="209"/>
      <c r="AS1545" s="209"/>
      <c r="AT1545" s="209"/>
      <c r="AU1545" s="209"/>
      <c r="AV1545" s="210"/>
    </row>
    <row r="1546" spans="1:48" x14ac:dyDescent="0.15">
      <c r="A1546" s="82">
        <v>1402017</v>
      </c>
      <c r="B1546" s="500" t="s">
        <v>3949</v>
      </c>
      <c r="C1546" s="501" t="s">
        <v>2702</v>
      </c>
      <c r="D1546" s="304">
        <f t="shared" si="240"/>
        <v>0</v>
      </c>
      <c r="E1546" s="594"/>
      <c r="F1546" s="319"/>
      <c r="G1546" s="319"/>
      <c r="H1546" s="319"/>
      <c r="I1546" s="238">
        <f t="shared" si="238"/>
        <v>0</v>
      </c>
      <c r="J1546" s="240"/>
      <c r="K1546" s="240"/>
      <c r="L1546" s="240"/>
      <c r="M1546" s="240"/>
      <c r="N1546" s="240"/>
      <c r="O1546" s="240"/>
      <c r="P1546" s="238">
        <f t="shared" si="242"/>
        <v>0</v>
      </c>
      <c r="Q1546" s="240"/>
      <c r="R1546" s="240"/>
      <c r="S1546" s="238">
        <f t="shared" si="243"/>
        <v>0</v>
      </c>
      <c r="T1546" s="240"/>
      <c r="U1546" s="240"/>
      <c r="V1546" s="238">
        <f t="shared" si="244"/>
        <v>0</v>
      </c>
      <c r="W1546" s="240"/>
      <c r="X1546" s="240"/>
      <c r="Y1546" s="238">
        <f t="shared" si="245"/>
        <v>0</v>
      </c>
      <c r="Z1546" s="240"/>
      <c r="AA1546" s="240"/>
      <c r="AB1546" s="240"/>
      <c r="AC1546" s="240"/>
      <c r="AD1546" s="240"/>
      <c r="AE1546" s="240"/>
      <c r="AF1546" s="240"/>
      <c r="AG1546" s="240"/>
      <c r="AH1546" s="240"/>
      <c r="AI1546" s="240"/>
      <c r="AJ1546" s="240"/>
      <c r="AK1546" s="240"/>
      <c r="AL1546" s="502" t="s">
        <v>4038</v>
      </c>
      <c r="AM1546" s="173">
        <v>118920</v>
      </c>
      <c r="AN1546" s="321">
        <f t="shared" si="241"/>
        <v>0</v>
      </c>
      <c r="AO1546" s="566" t="str">
        <f t="shared" si="239"/>
        <v/>
      </c>
      <c r="AP1546" s="209"/>
      <c r="AQ1546" s="209"/>
      <c r="AR1546" s="209"/>
      <c r="AS1546" s="209"/>
      <c r="AT1546" s="209"/>
      <c r="AU1546" s="209"/>
      <c r="AV1546" s="210"/>
    </row>
    <row r="1547" spans="1:48" ht="10.5" customHeight="1" x14ac:dyDescent="0.15">
      <c r="A1547" s="82">
        <v>1402018</v>
      </c>
      <c r="B1547" s="500" t="s">
        <v>3950</v>
      </c>
      <c r="C1547" s="501" t="s">
        <v>2702</v>
      </c>
      <c r="D1547" s="304">
        <f t="shared" si="240"/>
        <v>0</v>
      </c>
      <c r="E1547" s="594"/>
      <c r="F1547" s="319"/>
      <c r="G1547" s="319"/>
      <c r="H1547" s="319"/>
      <c r="I1547" s="238">
        <f t="shared" si="238"/>
        <v>0</v>
      </c>
      <c r="J1547" s="240"/>
      <c r="K1547" s="240"/>
      <c r="L1547" s="240"/>
      <c r="M1547" s="240"/>
      <c r="N1547" s="240"/>
      <c r="O1547" s="240"/>
      <c r="P1547" s="238">
        <f t="shared" si="242"/>
        <v>0</v>
      </c>
      <c r="Q1547" s="240"/>
      <c r="R1547" s="240"/>
      <c r="S1547" s="238">
        <f t="shared" si="243"/>
        <v>0</v>
      </c>
      <c r="T1547" s="240"/>
      <c r="U1547" s="240"/>
      <c r="V1547" s="238">
        <f t="shared" si="244"/>
        <v>0</v>
      </c>
      <c r="W1547" s="240"/>
      <c r="X1547" s="240"/>
      <c r="Y1547" s="238">
        <f t="shared" si="245"/>
        <v>0</v>
      </c>
      <c r="Z1547" s="240"/>
      <c r="AA1547" s="240"/>
      <c r="AB1547" s="240"/>
      <c r="AC1547" s="240"/>
      <c r="AD1547" s="240"/>
      <c r="AE1547" s="240"/>
      <c r="AF1547" s="240"/>
      <c r="AG1547" s="240"/>
      <c r="AH1547" s="240"/>
      <c r="AI1547" s="240"/>
      <c r="AJ1547" s="240"/>
      <c r="AK1547" s="240"/>
      <c r="AL1547" s="502" t="s">
        <v>4038</v>
      </c>
      <c r="AM1547" s="173">
        <v>445370</v>
      </c>
      <c r="AN1547" s="321">
        <f t="shared" si="241"/>
        <v>0</v>
      </c>
      <c r="AO1547" s="566" t="str">
        <f t="shared" si="239"/>
        <v/>
      </c>
      <c r="AP1547" s="209"/>
      <c r="AQ1547" s="209"/>
      <c r="AR1547" s="209"/>
      <c r="AS1547" s="209"/>
      <c r="AT1547" s="209"/>
      <c r="AU1547" s="209"/>
      <c r="AV1547" s="210"/>
    </row>
    <row r="1548" spans="1:48" ht="21" x14ac:dyDescent="0.15">
      <c r="A1548" s="82">
        <v>1402019</v>
      </c>
      <c r="B1548" s="500" t="s">
        <v>1624</v>
      </c>
      <c r="C1548" s="501" t="s">
        <v>2702</v>
      </c>
      <c r="D1548" s="304">
        <f t="shared" si="240"/>
        <v>0</v>
      </c>
      <c r="E1548" s="594"/>
      <c r="F1548" s="319"/>
      <c r="G1548" s="319"/>
      <c r="H1548" s="319"/>
      <c r="I1548" s="238">
        <f t="shared" si="238"/>
        <v>0</v>
      </c>
      <c r="J1548" s="240"/>
      <c r="K1548" s="240"/>
      <c r="L1548" s="240"/>
      <c r="M1548" s="240"/>
      <c r="N1548" s="240"/>
      <c r="O1548" s="240"/>
      <c r="P1548" s="319"/>
      <c r="Q1548" s="319"/>
      <c r="R1548" s="319"/>
      <c r="S1548" s="319"/>
      <c r="T1548" s="319"/>
      <c r="U1548" s="319"/>
      <c r="V1548" s="319"/>
      <c r="W1548" s="319"/>
      <c r="X1548" s="319"/>
      <c r="Y1548" s="319"/>
      <c r="Z1548" s="319"/>
      <c r="AA1548" s="319"/>
      <c r="AB1548" s="240"/>
      <c r="AC1548" s="240"/>
      <c r="AD1548" s="240"/>
      <c r="AE1548" s="240"/>
      <c r="AF1548" s="240"/>
      <c r="AG1548" s="240"/>
      <c r="AH1548" s="240"/>
      <c r="AI1548" s="240"/>
      <c r="AJ1548" s="240"/>
      <c r="AK1548" s="240"/>
      <c r="AL1548" s="502" t="s">
        <v>4037</v>
      </c>
      <c r="AM1548" s="173">
        <v>124000</v>
      </c>
      <c r="AN1548" s="321">
        <f t="shared" si="241"/>
        <v>0</v>
      </c>
      <c r="AO1548" s="209"/>
      <c r="AP1548" s="209"/>
      <c r="AQ1548" s="209"/>
      <c r="AR1548" s="209"/>
      <c r="AS1548" s="209"/>
      <c r="AT1548" s="209"/>
      <c r="AU1548" s="209"/>
      <c r="AV1548" s="210"/>
    </row>
    <row r="1549" spans="1:48" ht="21" x14ac:dyDescent="0.15">
      <c r="A1549" s="82">
        <v>1402020</v>
      </c>
      <c r="B1549" s="500" t="s">
        <v>1625</v>
      </c>
      <c r="C1549" s="501" t="s">
        <v>2702</v>
      </c>
      <c r="D1549" s="304">
        <f t="shared" si="240"/>
        <v>0</v>
      </c>
      <c r="E1549" s="594"/>
      <c r="F1549" s="319"/>
      <c r="G1549" s="319"/>
      <c r="H1549" s="319"/>
      <c r="I1549" s="238">
        <f t="shared" si="238"/>
        <v>0</v>
      </c>
      <c r="J1549" s="240"/>
      <c r="K1549" s="240"/>
      <c r="L1549" s="240"/>
      <c r="M1549" s="240"/>
      <c r="N1549" s="240"/>
      <c r="O1549" s="240"/>
      <c r="P1549" s="238">
        <f t="shared" si="242"/>
        <v>0</v>
      </c>
      <c r="Q1549" s="240"/>
      <c r="R1549" s="240"/>
      <c r="S1549" s="238">
        <f t="shared" si="243"/>
        <v>0</v>
      </c>
      <c r="T1549" s="240"/>
      <c r="U1549" s="240"/>
      <c r="V1549" s="238">
        <f t="shared" si="244"/>
        <v>0</v>
      </c>
      <c r="W1549" s="240"/>
      <c r="X1549" s="240"/>
      <c r="Y1549" s="238">
        <f t="shared" si="245"/>
        <v>0</v>
      </c>
      <c r="Z1549" s="240"/>
      <c r="AA1549" s="240"/>
      <c r="AB1549" s="240"/>
      <c r="AC1549" s="240"/>
      <c r="AD1549" s="240"/>
      <c r="AE1549" s="240"/>
      <c r="AF1549" s="240"/>
      <c r="AG1549" s="240"/>
      <c r="AH1549" s="240"/>
      <c r="AI1549" s="240"/>
      <c r="AJ1549" s="240"/>
      <c r="AK1549" s="240"/>
      <c r="AL1549" s="502" t="s">
        <v>4038</v>
      </c>
      <c r="AM1549" s="173">
        <v>137580</v>
      </c>
      <c r="AN1549" s="321">
        <f t="shared" si="241"/>
        <v>0</v>
      </c>
      <c r="AO1549" s="566" t="str">
        <f>IF(D1549&gt;=P1549 + S1549+ V1549 + Y1549,"","La suma no puede ser mayor al total")</f>
        <v/>
      </c>
      <c r="AP1549" s="209"/>
      <c r="AQ1549" s="209"/>
      <c r="AR1549" s="209"/>
      <c r="AS1549" s="209"/>
      <c r="AT1549" s="209"/>
      <c r="AU1549" s="209"/>
      <c r="AV1549" s="210"/>
    </row>
    <row r="1550" spans="1:48" ht="21" x14ac:dyDescent="0.15">
      <c r="A1550" s="82">
        <v>1402021</v>
      </c>
      <c r="B1550" s="500" t="s">
        <v>4086</v>
      </c>
      <c r="C1550" s="501" t="s">
        <v>2702</v>
      </c>
      <c r="D1550" s="304">
        <f t="shared" si="240"/>
        <v>0</v>
      </c>
      <c r="E1550" s="594"/>
      <c r="F1550" s="319"/>
      <c r="G1550" s="319"/>
      <c r="H1550" s="319"/>
      <c r="I1550" s="238">
        <f t="shared" si="238"/>
        <v>0</v>
      </c>
      <c r="J1550" s="240"/>
      <c r="K1550" s="240"/>
      <c r="L1550" s="240"/>
      <c r="M1550" s="240"/>
      <c r="N1550" s="240"/>
      <c r="O1550" s="240"/>
      <c r="P1550" s="319"/>
      <c r="Q1550" s="319"/>
      <c r="R1550" s="319"/>
      <c r="S1550" s="319"/>
      <c r="T1550" s="319"/>
      <c r="U1550" s="319"/>
      <c r="V1550" s="319"/>
      <c r="W1550" s="319"/>
      <c r="X1550" s="319"/>
      <c r="Y1550" s="319"/>
      <c r="Z1550" s="319"/>
      <c r="AA1550" s="319"/>
      <c r="AB1550" s="240"/>
      <c r="AC1550" s="240"/>
      <c r="AD1550" s="240"/>
      <c r="AE1550" s="240"/>
      <c r="AF1550" s="240"/>
      <c r="AG1550" s="240"/>
      <c r="AH1550" s="240"/>
      <c r="AI1550" s="240"/>
      <c r="AJ1550" s="240"/>
      <c r="AK1550" s="240"/>
      <c r="AL1550" s="502" t="s">
        <v>4037</v>
      </c>
      <c r="AM1550" s="173">
        <v>124000</v>
      </c>
      <c r="AN1550" s="321">
        <f t="shared" si="241"/>
        <v>0</v>
      </c>
      <c r="AO1550" s="209"/>
      <c r="AP1550" s="209"/>
      <c r="AQ1550" s="209"/>
      <c r="AR1550" s="209"/>
      <c r="AS1550" s="209"/>
      <c r="AT1550" s="209"/>
      <c r="AU1550" s="209"/>
      <c r="AV1550" s="210"/>
    </row>
    <row r="1551" spans="1:48" x14ac:dyDescent="0.15">
      <c r="A1551" s="82">
        <v>1402022</v>
      </c>
      <c r="B1551" s="500" t="s">
        <v>1609</v>
      </c>
      <c r="C1551" s="501" t="s">
        <v>2702</v>
      </c>
      <c r="D1551" s="304">
        <f t="shared" si="240"/>
        <v>0</v>
      </c>
      <c r="E1551" s="594"/>
      <c r="F1551" s="319"/>
      <c r="G1551" s="319"/>
      <c r="H1551" s="319"/>
      <c r="I1551" s="238">
        <f t="shared" si="238"/>
        <v>0</v>
      </c>
      <c r="J1551" s="240"/>
      <c r="K1551" s="240"/>
      <c r="L1551" s="240"/>
      <c r="M1551" s="240"/>
      <c r="N1551" s="240"/>
      <c r="O1551" s="240"/>
      <c r="P1551" s="319"/>
      <c r="Q1551" s="319"/>
      <c r="R1551" s="319"/>
      <c r="S1551" s="319"/>
      <c r="T1551" s="319"/>
      <c r="U1551" s="319"/>
      <c r="V1551" s="319"/>
      <c r="W1551" s="319"/>
      <c r="X1551" s="319"/>
      <c r="Y1551" s="319"/>
      <c r="Z1551" s="319"/>
      <c r="AA1551" s="319"/>
      <c r="AB1551" s="240"/>
      <c r="AC1551" s="240"/>
      <c r="AD1551" s="240"/>
      <c r="AE1551" s="240"/>
      <c r="AF1551" s="240"/>
      <c r="AG1551" s="240"/>
      <c r="AH1551" s="240"/>
      <c r="AI1551" s="240"/>
      <c r="AJ1551" s="240"/>
      <c r="AK1551" s="240"/>
      <c r="AL1551" s="502" t="s">
        <v>4037</v>
      </c>
      <c r="AM1551" s="173">
        <v>65300</v>
      </c>
      <c r="AN1551" s="321">
        <f t="shared" si="241"/>
        <v>0</v>
      </c>
      <c r="AO1551" s="209"/>
      <c r="AP1551" s="209"/>
      <c r="AQ1551" s="209"/>
      <c r="AR1551" s="209"/>
      <c r="AS1551" s="209"/>
      <c r="AT1551" s="209"/>
      <c r="AU1551" s="209"/>
      <c r="AV1551" s="210"/>
    </row>
    <row r="1552" spans="1:48" x14ac:dyDescent="0.15">
      <c r="A1552" s="82">
        <v>1402023</v>
      </c>
      <c r="B1552" s="500" t="s">
        <v>1610</v>
      </c>
      <c r="C1552" s="501" t="s">
        <v>2702</v>
      </c>
      <c r="D1552" s="304">
        <f t="shared" si="240"/>
        <v>0</v>
      </c>
      <c r="E1552" s="594"/>
      <c r="F1552" s="319"/>
      <c r="G1552" s="319"/>
      <c r="H1552" s="319"/>
      <c r="I1552" s="238">
        <f t="shared" si="238"/>
        <v>0</v>
      </c>
      <c r="J1552" s="240"/>
      <c r="K1552" s="240"/>
      <c r="L1552" s="240"/>
      <c r="M1552" s="240"/>
      <c r="N1552" s="240"/>
      <c r="O1552" s="240"/>
      <c r="P1552" s="238">
        <f t="shared" si="242"/>
        <v>0</v>
      </c>
      <c r="Q1552" s="240"/>
      <c r="R1552" s="240"/>
      <c r="S1552" s="238">
        <f t="shared" si="243"/>
        <v>0</v>
      </c>
      <c r="T1552" s="240"/>
      <c r="U1552" s="240"/>
      <c r="V1552" s="238">
        <f t="shared" si="244"/>
        <v>0</v>
      </c>
      <c r="W1552" s="240"/>
      <c r="X1552" s="240"/>
      <c r="Y1552" s="238">
        <f t="shared" si="245"/>
        <v>0</v>
      </c>
      <c r="Z1552" s="240"/>
      <c r="AA1552" s="240"/>
      <c r="AB1552" s="240"/>
      <c r="AC1552" s="240"/>
      <c r="AD1552" s="240"/>
      <c r="AE1552" s="240"/>
      <c r="AF1552" s="240"/>
      <c r="AG1552" s="240"/>
      <c r="AH1552" s="240"/>
      <c r="AI1552" s="240"/>
      <c r="AJ1552" s="240"/>
      <c r="AK1552" s="240"/>
      <c r="AL1552" s="502" t="s">
        <v>4038</v>
      </c>
      <c r="AM1552" s="173">
        <v>146540</v>
      </c>
      <c r="AN1552" s="321">
        <f t="shared" si="241"/>
        <v>0</v>
      </c>
      <c r="AO1552" s="566" t="str">
        <f>IF(D1552&gt;=P1552 + S1552+ V1552 + Y1552,"","La suma no puede ser mayor al total")</f>
        <v/>
      </c>
      <c r="AP1552" s="209"/>
      <c r="AQ1552" s="209"/>
      <c r="AR1552" s="209"/>
      <c r="AS1552" s="209"/>
      <c r="AT1552" s="209"/>
      <c r="AU1552" s="209"/>
      <c r="AV1552" s="210"/>
    </row>
    <row r="1553" spans="1:48" ht="42" x14ac:dyDescent="0.15">
      <c r="A1553" s="82">
        <v>1402024</v>
      </c>
      <c r="B1553" s="500" t="s">
        <v>1767</v>
      </c>
      <c r="C1553" s="501" t="s">
        <v>2702</v>
      </c>
      <c r="D1553" s="304">
        <f t="shared" si="240"/>
        <v>0</v>
      </c>
      <c r="E1553" s="594"/>
      <c r="F1553" s="319"/>
      <c r="G1553" s="319"/>
      <c r="H1553" s="319"/>
      <c r="I1553" s="238">
        <f t="shared" si="238"/>
        <v>0</v>
      </c>
      <c r="J1553" s="240"/>
      <c r="K1553" s="240"/>
      <c r="L1553" s="240"/>
      <c r="M1553" s="240"/>
      <c r="N1553" s="240"/>
      <c r="O1553" s="240"/>
      <c r="P1553" s="238">
        <f t="shared" si="242"/>
        <v>0</v>
      </c>
      <c r="Q1553" s="240"/>
      <c r="R1553" s="240"/>
      <c r="S1553" s="238">
        <f t="shared" si="243"/>
        <v>0</v>
      </c>
      <c r="T1553" s="240"/>
      <c r="U1553" s="240"/>
      <c r="V1553" s="238">
        <f t="shared" si="244"/>
        <v>0</v>
      </c>
      <c r="W1553" s="240"/>
      <c r="X1553" s="240"/>
      <c r="Y1553" s="238">
        <f t="shared" si="245"/>
        <v>0</v>
      </c>
      <c r="Z1553" s="240"/>
      <c r="AA1553" s="240"/>
      <c r="AB1553" s="240"/>
      <c r="AC1553" s="240"/>
      <c r="AD1553" s="240"/>
      <c r="AE1553" s="240"/>
      <c r="AF1553" s="240"/>
      <c r="AG1553" s="240"/>
      <c r="AH1553" s="240"/>
      <c r="AI1553" s="240"/>
      <c r="AJ1553" s="240"/>
      <c r="AK1553" s="240"/>
      <c r="AL1553" s="502" t="s">
        <v>4038</v>
      </c>
      <c r="AM1553" s="173">
        <v>146540</v>
      </c>
      <c r="AN1553" s="321">
        <f t="shared" si="241"/>
        <v>0</v>
      </c>
      <c r="AO1553" s="566" t="str">
        <f>IF(D1553&gt;=P1553 + S1553+ V1553 + Y1553,"","La suma no puede ser mayor al total")</f>
        <v/>
      </c>
      <c r="AP1553" s="209"/>
      <c r="AQ1553" s="209"/>
      <c r="AR1553" s="209"/>
      <c r="AS1553" s="209"/>
      <c r="AT1553" s="209"/>
      <c r="AU1553" s="209"/>
      <c r="AV1553" s="210"/>
    </row>
    <row r="1554" spans="1:48" ht="21" x14ac:dyDescent="0.15">
      <c r="A1554" s="82">
        <v>1402025</v>
      </c>
      <c r="B1554" s="500" t="s">
        <v>1611</v>
      </c>
      <c r="C1554" s="501" t="s">
        <v>2702</v>
      </c>
      <c r="D1554" s="304">
        <f t="shared" si="240"/>
        <v>0</v>
      </c>
      <c r="E1554" s="594"/>
      <c r="F1554" s="319"/>
      <c r="G1554" s="319"/>
      <c r="H1554" s="319"/>
      <c r="I1554" s="238">
        <f t="shared" si="238"/>
        <v>0</v>
      </c>
      <c r="J1554" s="240"/>
      <c r="K1554" s="240"/>
      <c r="L1554" s="240"/>
      <c r="M1554" s="240"/>
      <c r="N1554" s="240"/>
      <c r="O1554" s="240"/>
      <c r="P1554" s="238">
        <f t="shared" si="242"/>
        <v>0</v>
      </c>
      <c r="Q1554" s="240"/>
      <c r="R1554" s="240"/>
      <c r="S1554" s="238">
        <f t="shared" si="243"/>
        <v>0</v>
      </c>
      <c r="T1554" s="240"/>
      <c r="U1554" s="240"/>
      <c r="V1554" s="238">
        <f t="shared" si="244"/>
        <v>0</v>
      </c>
      <c r="W1554" s="240"/>
      <c r="X1554" s="240"/>
      <c r="Y1554" s="238">
        <f t="shared" si="245"/>
        <v>0</v>
      </c>
      <c r="Z1554" s="240"/>
      <c r="AA1554" s="240"/>
      <c r="AB1554" s="240"/>
      <c r="AC1554" s="240"/>
      <c r="AD1554" s="240"/>
      <c r="AE1554" s="240"/>
      <c r="AF1554" s="240"/>
      <c r="AG1554" s="240"/>
      <c r="AH1554" s="240"/>
      <c r="AI1554" s="240"/>
      <c r="AJ1554" s="240"/>
      <c r="AK1554" s="240"/>
      <c r="AL1554" s="502" t="s">
        <v>4038</v>
      </c>
      <c r="AM1554" s="173">
        <v>198850</v>
      </c>
      <c r="AN1554" s="321">
        <f t="shared" si="241"/>
        <v>0</v>
      </c>
      <c r="AO1554" s="566" t="str">
        <f>IF(D1554&gt;=P1554 + S1554+ V1554 + Y1554,"","La suma no puede ser mayor al total")</f>
        <v/>
      </c>
      <c r="AP1554" s="209"/>
      <c r="AQ1554" s="209"/>
      <c r="AR1554" s="209"/>
      <c r="AS1554" s="209"/>
      <c r="AT1554" s="209"/>
      <c r="AU1554" s="209"/>
      <c r="AV1554" s="210"/>
    </row>
    <row r="1555" spans="1:48" x14ac:dyDescent="0.15">
      <c r="A1555" s="82">
        <v>1402026</v>
      </c>
      <c r="B1555" s="500" t="s">
        <v>1612</v>
      </c>
      <c r="C1555" s="501" t="s">
        <v>2702</v>
      </c>
      <c r="D1555" s="304">
        <f t="shared" si="240"/>
        <v>0</v>
      </c>
      <c r="E1555" s="594"/>
      <c r="F1555" s="319"/>
      <c r="G1555" s="319"/>
      <c r="H1555" s="319"/>
      <c r="I1555" s="238">
        <f t="shared" si="238"/>
        <v>0</v>
      </c>
      <c r="J1555" s="240"/>
      <c r="K1555" s="240"/>
      <c r="L1555" s="240"/>
      <c r="M1555" s="240"/>
      <c r="N1555" s="240"/>
      <c r="O1555" s="240"/>
      <c r="P1555" s="319"/>
      <c r="Q1555" s="319"/>
      <c r="R1555" s="319"/>
      <c r="S1555" s="319"/>
      <c r="T1555" s="319"/>
      <c r="U1555" s="319"/>
      <c r="V1555" s="319"/>
      <c r="W1555" s="319"/>
      <c r="X1555" s="319"/>
      <c r="Y1555" s="319"/>
      <c r="Z1555" s="319"/>
      <c r="AA1555" s="319"/>
      <c r="AB1555" s="240"/>
      <c r="AC1555" s="240"/>
      <c r="AD1555" s="240"/>
      <c r="AE1555" s="240"/>
      <c r="AF1555" s="240"/>
      <c r="AG1555" s="240"/>
      <c r="AH1555" s="240"/>
      <c r="AI1555" s="240"/>
      <c r="AJ1555" s="240"/>
      <c r="AK1555" s="240"/>
      <c r="AL1555" s="502" t="s">
        <v>4037</v>
      </c>
      <c r="AM1555" s="173">
        <v>20990</v>
      </c>
      <c r="AN1555" s="321">
        <f t="shared" si="241"/>
        <v>0</v>
      </c>
      <c r="AO1555" s="209"/>
      <c r="AP1555" s="209"/>
      <c r="AQ1555" s="209"/>
      <c r="AR1555" s="209"/>
      <c r="AS1555" s="209"/>
      <c r="AT1555" s="209"/>
      <c r="AU1555" s="209"/>
      <c r="AV1555" s="210"/>
    </row>
    <row r="1556" spans="1:48" x14ac:dyDescent="0.15">
      <c r="A1556" s="82">
        <v>1402027</v>
      </c>
      <c r="B1556" s="500" t="s">
        <v>1342</v>
      </c>
      <c r="C1556" s="501" t="s">
        <v>2702</v>
      </c>
      <c r="D1556" s="304">
        <f t="shared" si="240"/>
        <v>0</v>
      </c>
      <c r="E1556" s="594"/>
      <c r="F1556" s="319"/>
      <c r="G1556" s="319"/>
      <c r="H1556" s="319"/>
      <c r="I1556" s="238">
        <f t="shared" si="238"/>
        <v>0</v>
      </c>
      <c r="J1556" s="240"/>
      <c r="K1556" s="240"/>
      <c r="L1556" s="240"/>
      <c r="M1556" s="240"/>
      <c r="N1556" s="240"/>
      <c r="O1556" s="240"/>
      <c r="P1556" s="319"/>
      <c r="Q1556" s="319"/>
      <c r="R1556" s="319"/>
      <c r="S1556" s="319"/>
      <c r="T1556" s="319"/>
      <c r="U1556" s="319"/>
      <c r="V1556" s="319"/>
      <c r="W1556" s="319"/>
      <c r="X1556" s="319"/>
      <c r="Y1556" s="319"/>
      <c r="Z1556" s="319"/>
      <c r="AA1556" s="319"/>
      <c r="AB1556" s="240"/>
      <c r="AC1556" s="240"/>
      <c r="AD1556" s="240"/>
      <c r="AE1556" s="240"/>
      <c r="AF1556" s="240"/>
      <c r="AG1556" s="240"/>
      <c r="AH1556" s="240"/>
      <c r="AI1556" s="240"/>
      <c r="AJ1556" s="240"/>
      <c r="AK1556" s="240"/>
      <c r="AL1556" s="502" t="s">
        <v>4037</v>
      </c>
      <c r="AM1556" s="173">
        <v>25670</v>
      </c>
      <c r="AN1556" s="321">
        <f t="shared" si="241"/>
        <v>0</v>
      </c>
      <c r="AO1556" s="209"/>
      <c r="AP1556" s="209"/>
      <c r="AQ1556" s="209"/>
      <c r="AR1556" s="209"/>
      <c r="AS1556" s="209"/>
      <c r="AT1556" s="209"/>
      <c r="AU1556" s="209"/>
      <c r="AV1556" s="210"/>
    </row>
    <row r="1557" spans="1:48" ht="10.5" customHeight="1" x14ac:dyDescent="0.15">
      <c r="A1557" s="82">
        <v>1402028</v>
      </c>
      <c r="B1557" s="500" t="s">
        <v>1768</v>
      </c>
      <c r="C1557" s="501" t="s">
        <v>2702</v>
      </c>
      <c r="D1557" s="304">
        <f t="shared" si="240"/>
        <v>0</v>
      </c>
      <c r="E1557" s="594"/>
      <c r="F1557" s="319"/>
      <c r="G1557" s="319"/>
      <c r="H1557" s="319"/>
      <c r="I1557" s="238">
        <f t="shared" si="238"/>
        <v>0</v>
      </c>
      <c r="J1557" s="240"/>
      <c r="K1557" s="240"/>
      <c r="L1557" s="240"/>
      <c r="M1557" s="240"/>
      <c r="N1557" s="240"/>
      <c r="O1557" s="240"/>
      <c r="P1557" s="238">
        <f t="shared" si="242"/>
        <v>0</v>
      </c>
      <c r="Q1557" s="240"/>
      <c r="R1557" s="240"/>
      <c r="S1557" s="238">
        <f t="shared" si="243"/>
        <v>0</v>
      </c>
      <c r="T1557" s="240"/>
      <c r="U1557" s="240"/>
      <c r="V1557" s="238">
        <f t="shared" si="244"/>
        <v>0</v>
      </c>
      <c r="W1557" s="240"/>
      <c r="X1557" s="240"/>
      <c r="Y1557" s="238">
        <f t="shared" si="245"/>
        <v>0</v>
      </c>
      <c r="Z1557" s="240"/>
      <c r="AA1557" s="240"/>
      <c r="AB1557" s="240"/>
      <c r="AC1557" s="240"/>
      <c r="AD1557" s="240"/>
      <c r="AE1557" s="240"/>
      <c r="AF1557" s="240"/>
      <c r="AG1557" s="240"/>
      <c r="AH1557" s="240"/>
      <c r="AI1557" s="240"/>
      <c r="AJ1557" s="240"/>
      <c r="AK1557" s="240"/>
      <c r="AL1557" s="502" t="s">
        <v>4038</v>
      </c>
      <c r="AM1557" s="173">
        <v>152020</v>
      </c>
      <c r="AN1557" s="321">
        <f t="shared" si="241"/>
        <v>0</v>
      </c>
      <c r="AO1557" s="566" t="str">
        <f>IF(D1557&gt;=P1557 + S1557+ V1557 + Y1557,"","La suma no puede ser mayor al total")</f>
        <v/>
      </c>
      <c r="AP1557" s="209"/>
      <c r="AQ1557" s="209"/>
      <c r="AR1557" s="209"/>
      <c r="AS1557" s="209"/>
      <c r="AT1557" s="209"/>
      <c r="AU1557" s="209"/>
      <c r="AV1557" s="210"/>
    </row>
    <row r="1558" spans="1:48" x14ac:dyDescent="0.15">
      <c r="A1558" s="82">
        <v>1402029</v>
      </c>
      <c r="B1558" s="500" t="s">
        <v>1343</v>
      </c>
      <c r="C1558" s="501" t="s">
        <v>2702</v>
      </c>
      <c r="D1558" s="304">
        <f t="shared" si="240"/>
        <v>0</v>
      </c>
      <c r="E1558" s="594"/>
      <c r="F1558" s="319"/>
      <c r="G1558" s="319"/>
      <c r="H1558" s="319"/>
      <c r="I1558" s="238">
        <f t="shared" si="238"/>
        <v>0</v>
      </c>
      <c r="J1558" s="240"/>
      <c r="K1558" s="240"/>
      <c r="L1558" s="240"/>
      <c r="M1558" s="240"/>
      <c r="N1558" s="240"/>
      <c r="O1558" s="240"/>
      <c r="P1558" s="319"/>
      <c r="Q1558" s="319"/>
      <c r="R1558" s="319"/>
      <c r="S1558" s="319"/>
      <c r="T1558" s="319"/>
      <c r="U1558" s="319"/>
      <c r="V1558" s="319"/>
      <c r="W1558" s="319"/>
      <c r="X1558" s="319"/>
      <c r="Y1558" s="319"/>
      <c r="Z1558" s="319"/>
      <c r="AA1558" s="319"/>
      <c r="AB1558" s="240"/>
      <c r="AC1558" s="240"/>
      <c r="AD1558" s="240"/>
      <c r="AE1558" s="240"/>
      <c r="AF1558" s="240"/>
      <c r="AG1558" s="240"/>
      <c r="AH1558" s="240"/>
      <c r="AI1558" s="240"/>
      <c r="AJ1558" s="240"/>
      <c r="AK1558" s="240"/>
      <c r="AL1558" s="502" t="s">
        <v>4037</v>
      </c>
      <c r="AM1558" s="173">
        <v>35950</v>
      </c>
      <c r="AN1558" s="321">
        <f t="shared" si="241"/>
        <v>0</v>
      </c>
      <c r="AO1558" s="209"/>
      <c r="AP1558" s="209"/>
      <c r="AQ1558" s="209"/>
      <c r="AR1558" s="209"/>
      <c r="AS1558" s="209"/>
      <c r="AT1558" s="209"/>
      <c r="AU1558" s="209"/>
      <c r="AV1558" s="210"/>
    </row>
    <row r="1559" spans="1:48" ht="21" x14ac:dyDescent="0.15">
      <c r="A1559" s="82">
        <v>1402030</v>
      </c>
      <c r="B1559" s="500" t="s">
        <v>1769</v>
      </c>
      <c r="C1559" s="501" t="s">
        <v>2702</v>
      </c>
      <c r="D1559" s="304">
        <f t="shared" si="240"/>
        <v>0</v>
      </c>
      <c r="E1559" s="594"/>
      <c r="F1559" s="319"/>
      <c r="G1559" s="319"/>
      <c r="H1559" s="319"/>
      <c r="I1559" s="238">
        <f t="shared" si="238"/>
        <v>0</v>
      </c>
      <c r="J1559" s="240"/>
      <c r="K1559" s="240"/>
      <c r="L1559" s="240"/>
      <c r="M1559" s="240"/>
      <c r="N1559" s="240"/>
      <c r="O1559" s="240"/>
      <c r="P1559" s="238">
        <f t="shared" si="242"/>
        <v>0</v>
      </c>
      <c r="Q1559" s="240"/>
      <c r="R1559" s="240"/>
      <c r="S1559" s="238">
        <f t="shared" si="243"/>
        <v>0</v>
      </c>
      <c r="T1559" s="240"/>
      <c r="U1559" s="240"/>
      <c r="V1559" s="238">
        <f t="shared" si="244"/>
        <v>0</v>
      </c>
      <c r="W1559" s="240"/>
      <c r="X1559" s="240"/>
      <c r="Y1559" s="238">
        <f t="shared" si="245"/>
        <v>0</v>
      </c>
      <c r="Z1559" s="240"/>
      <c r="AA1559" s="240"/>
      <c r="AB1559" s="240"/>
      <c r="AC1559" s="240"/>
      <c r="AD1559" s="240"/>
      <c r="AE1559" s="240"/>
      <c r="AF1559" s="240"/>
      <c r="AG1559" s="240"/>
      <c r="AH1559" s="240"/>
      <c r="AI1559" s="240"/>
      <c r="AJ1559" s="240"/>
      <c r="AK1559" s="240"/>
      <c r="AL1559" s="502" t="s">
        <v>4038</v>
      </c>
      <c r="AM1559" s="173">
        <v>175880</v>
      </c>
      <c r="AN1559" s="321">
        <f t="shared" si="241"/>
        <v>0</v>
      </c>
      <c r="AO1559" s="566" t="str">
        <f t="shared" ref="AO1559:AO1586" si="246">IF(D1559&gt;=P1559 + S1559+ V1559 + Y1559,"","La suma no puede ser mayor al total")</f>
        <v/>
      </c>
      <c r="AP1559" s="209"/>
      <c r="AQ1559" s="209"/>
      <c r="AR1559" s="209"/>
      <c r="AS1559" s="209"/>
      <c r="AT1559" s="209"/>
      <c r="AU1559" s="209"/>
      <c r="AV1559" s="210"/>
    </row>
    <row r="1560" spans="1:48" ht="21" x14ac:dyDescent="0.15">
      <c r="A1560" s="82">
        <v>1402031</v>
      </c>
      <c r="B1560" s="500" t="s">
        <v>1770</v>
      </c>
      <c r="C1560" s="501" t="s">
        <v>2702</v>
      </c>
      <c r="D1560" s="304">
        <f t="shared" si="240"/>
        <v>0</v>
      </c>
      <c r="E1560" s="594"/>
      <c r="F1560" s="319"/>
      <c r="G1560" s="319"/>
      <c r="H1560" s="319"/>
      <c r="I1560" s="238">
        <f t="shared" si="238"/>
        <v>0</v>
      </c>
      <c r="J1560" s="240"/>
      <c r="K1560" s="240"/>
      <c r="L1560" s="240"/>
      <c r="M1560" s="240"/>
      <c r="N1560" s="240"/>
      <c r="O1560" s="240"/>
      <c r="P1560" s="238">
        <f t="shared" si="242"/>
        <v>0</v>
      </c>
      <c r="Q1560" s="240"/>
      <c r="R1560" s="240"/>
      <c r="S1560" s="238">
        <f t="shared" si="243"/>
        <v>0</v>
      </c>
      <c r="T1560" s="240"/>
      <c r="U1560" s="240"/>
      <c r="V1560" s="238">
        <f t="shared" si="244"/>
        <v>0</v>
      </c>
      <c r="W1560" s="240"/>
      <c r="X1560" s="240"/>
      <c r="Y1560" s="238">
        <f t="shared" si="245"/>
        <v>0</v>
      </c>
      <c r="Z1560" s="240"/>
      <c r="AA1560" s="240"/>
      <c r="AB1560" s="240"/>
      <c r="AC1560" s="240"/>
      <c r="AD1560" s="240"/>
      <c r="AE1560" s="240"/>
      <c r="AF1560" s="240"/>
      <c r="AG1560" s="240"/>
      <c r="AH1560" s="240"/>
      <c r="AI1560" s="240"/>
      <c r="AJ1560" s="240"/>
      <c r="AK1560" s="240"/>
      <c r="AL1560" s="502" t="s">
        <v>4038</v>
      </c>
      <c r="AM1560" s="173">
        <v>152020</v>
      </c>
      <c r="AN1560" s="321">
        <f t="shared" si="241"/>
        <v>0</v>
      </c>
      <c r="AO1560" s="566" t="str">
        <f t="shared" si="246"/>
        <v/>
      </c>
      <c r="AP1560" s="209"/>
      <c r="AQ1560" s="209"/>
      <c r="AR1560" s="209"/>
      <c r="AS1560" s="209"/>
      <c r="AT1560" s="209"/>
      <c r="AU1560" s="209"/>
      <c r="AV1560" s="210"/>
    </row>
    <row r="1561" spans="1:48" x14ac:dyDescent="0.15">
      <c r="A1561" s="82">
        <v>1402032</v>
      </c>
      <c r="B1561" s="500" t="s">
        <v>1344</v>
      </c>
      <c r="C1561" s="501" t="s">
        <v>2702</v>
      </c>
      <c r="D1561" s="304">
        <f t="shared" si="240"/>
        <v>0</v>
      </c>
      <c r="E1561" s="594"/>
      <c r="F1561" s="319"/>
      <c r="G1561" s="319"/>
      <c r="H1561" s="319"/>
      <c r="I1561" s="238">
        <f t="shared" si="238"/>
        <v>0</v>
      </c>
      <c r="J1561" s="240"/>
      <c r="K1561" s="240"/>
      <c r="L1561" s="240"/>
      <c r="M1561" s="240"/>
      <c r="N1561" s="240"/>
      <c r="O1561" s="240"/>
      <c r="P1561" s="238">
        <f t="shared" si="242"/>
        <v>0</v>
      </c>
      <c r="Q1561" s="240"/>
      <c r="R1561" s="240"/>
      <c r="S1561" s="238">
        <f t="shared" si="243"/>
        <v>0</v>
      </c>
      <c r="T1561" s="240"/>
      <c r="U1561" s="240"/>
      <c r="V1561" s="238">
        <f t="shared" si="244"/>
        <v>0</v>
      </c>
      <c r="W1561" s="240"/>
      <c r="X1561" s="240"/>
      <c r="Y1561" s="238">
        <f t="shared" si="245"/>
        <v>0</v>
      </c>
      <c r="Z1561" s="240"/>
      <c r="AA1561" s="240"/>
      <c r="AB1561" s="240"/>
      <c r="AC1561" s="240"/>
      <c r="AD1561" s="240"/>
      <c r="AE1561" s="240"/>
      <c r="AF1561" s="240"/>
      <c r="AG1561" s="240"/>
      <c r="AH1561" s="240"/>
      <c r="AI1561" s="240"/>
      <c r="AJ1561" s="240"/>
      <c r="AK1561" s="240"/>
      <c r="AL1561" s="502" t="s">
        <v>4038</v>
      </c>
      <c r="AM1561" s="173">
        <v>137580</v>
      </c>
      <c r="AN1561" s="321">
        <f t="shared" si="241"/>
        <v>0</v>
      </c>
      <c r="AO1561" s="566" t="str">
        <f t="shared" si="246"/>
        <v/>
      </c>
      <c r="AP1561" s="209"/>
      <c r="AQ1561" s="209"/>
      <c r="AR1561" s="209"/>
      <c r="AS1561" s="209"/>
      <c r="AT1561" s="209"/>
      <c r="AU1561" s="209"/>
      <c r="AV1561" s="210"/>
    </row>
    <row r="1562" spans="1:48" x14ac:dyDescent="0.15">
      <c r="A1562" s="82">
        <v>1402033</v>
      </c>
      <c r="B1562" s="500" t="s">
        <v>1345</v>
      </c>
      <c r="C1562" s="501" t="s">
        <v>2702</v>
      </c>
      <c r="D1562" s="304">
        <f t="shared" si="240"/>
        <v>0</v>
      </c>
      <c r="E1562" s="594"/>
      <c r="F1562" s="319"/>
      <c r="G1562" s="319"/>
      <c r="H1562" s="319"/>
      <c r="I1562" s="238">
        <f t="shared" si="238"/>
        <v>0</v>
      </c>
      <c r="J1562" s="240"/>
      <c r="K1562" s="240"/>
      <c r="L1562" s="240"/>
      <c r="M1562" s="240"/>
      <c r="N1562" s="240"/>
      <c r="O1562" s="240"/>
      <c r="P1562" s="238">
        <f t="shared" si="242"/>
        <v>0</v>
      </c>
      <c r="Q1562" s="240"/>
      <c r="R1562" s="240"/>
      <c r="S1562" s="238">
        <f t="shared" si="243"/>
        <v>0</v>
      </c>
      <c r="T1562" s="240"/>
      <c r="U1562" s="240"/>
      <c r="V1562" s="238">
        <f t="shared" si="244"/>
        <v>0</v>
      </c>
      <c r="W1562" s="240"/>
      <c r="X1562" s="240"/>
      <c r="Y1562" s="238">
        <f t="shared" si="245"/>
        <v>0</v>
      </c>
      <c r="Z1562" s="240"/>
      <c r="AA1562" s="240"/>
      <c r="AB1562" s="240"/>
      <c r="AC1562" s="240"/>
      <c r="AD1562" s="240"/>
      <c r="AE1562" s="240"/>
      <c r="AF1562" s="240"/>
      <c r="AG1562" s="240"/>
      <c r="AH1562" s="240"/>
      <c r="AI1562" s="240"/>
      <c r="AJ1562" s="240"/>
      <c r="AK1562" s="240"/>
      <c r="AL1562" s="502" t="s">
        <v>4038</v>
      </c>
      <c r="AM1562" s="173">
        <v>152020</v>
      </c>
      <c r="AN1562" s="321">
        <f t="shared" si="241"/>
        <v>0</v>
      </c>
      <c r="AO1562" s="566" t="str">
        <f t="shared" si="246"/>
        <v/>
      </c>
      <c r="AP1562" s="209"/>
      <c r="AQ1562" s="209"/>
      <c r="AR1562" s="209"/>
      <c r="AS1562" s="209"/>
      <c r="AT1562" s="209"/>
      <c r="AU1562" s="209"/>
      <c r="AV1562" s="210"/>
    </row>
    <row r="1563" spans="1:48" x14ac:dyDescent="0.15">
      <c r="A1563" s="82">
        <v>1402034</v>
      </c>
      <c r="B1563" s="500" t="s">
        <v>1346</v>
      </c>
      <c r="C1563" s="501" t="s">
        <v>2702</v>
      </c>
      <c r="D1563" s="304">
        <f t="shared" si="240"/>
        <v>0</v>
      </c>
      <c r="E1563" s="594"/>
      <c r="F1563" s="319"/>
      <c r="G1563" s="319"/>
      <c r="H1563" s="319"/>
      <c r="I1563" s="238">
        <f t="shared" si="238"/>
        <v>0</v>
      </c>
      <c r="J1563" s="240"/>
      <c r="K1563" s="240"/>
      <c r="L1563" s="240"/>
      <c r="M1563" s="240"/>
      <c r="N1563" s="240"/>
      <c r="O1563" s="240"/>
      <c r="P1563" s="238">
        <f t="shared" si="242"/>
        <v>0</v>
      </c>
      <c r="Q1563" s="240"/>
      <c r="R1563" s="240"/>
      <c r="S1563" s="238">
        <f t="shared" si="243"/>
        <v>0</v>
      </c>
      <c r="T1563" s="240"/>
      <c r="U1563" s="240"/>
      <c r="V1563" s="238">
        <f t="shared" si="244"/>
        <v>0</v>
      </c>
      <c r="W1563" s="240"/>
      <c r="X1563" s="240"/>
      <c r="Y1563" s="238">
        <f t="shared" si="245"/>
        <v>0</v>
      </c>
      <c r="Z1563" s="240"/>
      <c r="AA1563" s="240"/>
      <c r="AB1563" s="240"/>
      <c r="AC1563" s="240"/>
      <c r="AD1563" s="240"/>
      <c r="AE1563" s="240"/>
      <c r="AF1563" s="240"/>
      <c r="AG1563" s="240"/>
      <c r="AH1563" s="240"/>
      <c r="AI1563" s="240"/>
      <c r="AJ1563" s="240"/>
      <c r="AK1563" s="240"/>
      <c r="AL1563" s="502" t="s">
        <v>4038</v>
      </c>
      <c r="AM1563" s="173">
        <v>216700</v>
      </c>
      <c r="AN1563" s="321">
        <f t="shared" si="241"/>
        <v>0</v>
      </c>
      <c r="AO1563" s="566" t="str">
        <f t="shared" si="246"/>
        <v/>
      </c>
      <c r="AP1563" s="209"/>
      <c r="AQ1563" s="209"/>
      <c r="AR1563" s="209"/>
      <c r="AS1563" s="209"/>
      <c r="AT1563" s="209"/>
      <c r="AU1563" s="209"/>
      <c r="AV1563" s="210"/>
    </row>
    <row r="1564" spans="1:48" ht="27" customHeight="1" x14ac:dyDescent="0.15">
      <c r="A1564" s="82">
        <v>1402035</v>
      </c>
      <c r="B1564" s="500" t="s">
        <v>1004</v>
      </c>
      <c r="C1564" s="501" t="s">
        <v>2702</v>
      </c>
      <c r="D1564" s="304">
        <f t="shared" si="240"/>
        <v>0</v>
      </c>
      <c r="E1564" s="594"/>
      <c r="F1564" s="319"/>
      <c r="G1564" s="319"/>
      <c r="H1564" s="319"/>
      <c r="I1564" s="238">
        <f t="shared" si="238"/>
        <v>0</v>
      </c>
      <c r="J1564" s="240"/>
      <c r="K1564" s="240"/>
      <c r="L1564" s="240"/>
      <c r="M1564" s="240"/>
      <c r="N1564" s="240"/>
      <c r="O1564" s="240"/>
      <c r="P1564" s="238">
        <f t="shared" si="242"/>
        <v>0</v>
      </c>
      <c r="Q1564" s="240"/>
      <c r="R1564" s="240"/>
      <c r="S1564" s="238">
        <f t="shared" si="243"/>
        <v>0</v>
      </c>
      <c r="T1564" s="240"/>
      <c r="U1564" s="240"/>
      <c r="V1564" s="238">
        <f t="shared" si="244"/>
        <v>0</v>
      </c>
      <c r="W1564" s="240"/>
      <c r="X1564" s="240"/>
      <c r="Y1564" s="238">
        <f t="shared" si="245"/>
        <v>0</v>
      </c>
      <c r="Z1564" s="240"/>
      <c r="AA1564" s="240"/>
      <c r="AB1564" s="240"/>
      <c r="AC1564" s="240"/>
      <c r="AD1564" s="240"/>
      <c r="AE1564" s="240"/>
      <c r="AF1564" s="240"/>
      <c r="AG1564" s="240"/>
      <c r="AH1564" s="240"/>
      <c r="AI1564" s="240"/>
      <c r="AJ1564" s="240"/>
      <c r="AK1564" s="240"/>
      <c r="AL1564" s="502" t="s">
        <v>4038</v>
      </c>
      <c r="AM1564" s="173">
        <v>555860</v>
      </c>
      <c r="AN1564" s="321">
        <f t="shared" si="241"/>
        <v>0</v>
      </c>
      <c r="AO1564" s="566" t="str">
        <f t="shared" si="246"/>
        <v/>
      </c>
      <c r="AP1564" s="209"/>
      <c r="AQ1564" s="209"/>
      <c r="AR1564" s="209"/>
      <c r="AS1564" s="209"/>
      <c r="AT1564" s="209"/>
      <c r="AU1564" s="209"/>
      <c r="AV1564" s="210"/>
    </row>
    <row r="1565" spans="1:48" x14ac:dyDescent="0.15">
      <c r="A1565" s="82">
        <v>1402036</v>
      </c>
      <c r="B1565" s="500" t="s">
        <v>4071</v>
      </c>
      <c r="C1565" s="501" t="s">
        <v>2702</v>
      </c>
      <c r="D1565" s="304">
        <f t="shared" si="240"/>
        <v>0</v>
      </c>
      <c r="E1565" s="594"/>
      <c r="F1565" s="319"/>
      <c r="G1565" s="319"/>
      <c r="H1565" s="319"/>
      <c r="I1565" s="238">
        <f t="shared" si="238"/>
        <v>0</v>
      </c>
      <c r="J1565" s="240"/>
      <c r="K1565" s="240"/>
      <c r="L1565" s="240"/>
      <c r="M1565" s="240"/>
      <c r="N1565" s="240"/>
      <c r="O1565" s="240"/>
      <c r="P1565" s="238">
        <f t="shared" si="242"/>
        <v>0</v>
      </c>
      <c r="Q1565" s="240"/>
      <c r="R1565" s="240"/>
      <c r="S1565" s="238">
        <f t="shared" si="243"/>
        <v>0</v>
      </c>
      <c r="T1565" s="240"/>
      <c r="U1565" s="240"/>
      <c r="V1565" s="238">
        <f t="shared" si="244"/>
        <v>0</v>
      </c>
      <c r="W1565" s="240"/>
      <c r="X1565" s="240"/>
      <c r="Y1565" s="238">
        <f t="shared" si="245"/>
        <v>0</v>
      </c>
      <c r="Z1565" s="240"/>
      <c r="AA1565" s="240"/>
      <c r="AB1565" s="240"/>
      <c r="AC1565" s="240"/>
      <c r="AD1565" s="240"/>
      <c r="AE1565" s="240"/>
      <c r="AF1565" s="240"/>
      <c r="AG1565" s="240"/>
      <c r="AH1565" s="240"/>
      <c r="AI1565" s="240"/>
      <c r="AJ1565" s="240"/>
      <c r="AK1565" s="240"/>
      <c r="AL1565" s="502" t="s">
        <v>4038</v>
      </c>
      <c r="AM1565" s="173">
        <v>527440</v>
      </c>
      <c r="AN1565" s="321">
        <f t="shared" si="241"/>
        <v>0</v>
      </c>
      <c r="AO1565" s="566" t="str">
        <f t="shared" si="246"/>
        <v/>
      </c>
      <c r="AP1565" s="209"/>
      <c r="AQ1565" s="209"/>
      <c r="AR1565" s="209"/>
      <c r="AS1565" s="209"/>
      <c r="AT1565" s="209"/>
      <c r="AU1565" s="209"/>
      <c r="AV1565" s="210"/>
    </row>
    <row r="1566" spans="1:48" x14ac:dyDescent="0.15">
      <c r="A1566" s="82">
        <v>1402037</v>
      </c>
      <c r="B1566" s="500" t="s">
        <v>4072</v>
      </c>
      <c r="C1566" s="501" t="s">
        <v>2702</v>
      </c>
      <c r="D1566" s="304">
        <f t="shared" si="240"/>
        <v>0</v>
      </c>
      <c r="E1566" s="594"/>
      <c r="F1566" s="319"/>
      <c r="G1566" s="319"/>
      <c r="H1566" s="319"/>
      <c r="I1566" s="238">
        <f t="shared" si="238"/>
        <v>0</v>
      </c>
      <c r="J1566" s="240"/>
      <c r="K1566" s="240"/>
      <c r="L1566" s="240"/>
      <c r="M1566" s="240"/>
      <c r="N1566" s="240"/>
      <c r="O1566" s="240"/>
      <c r="P1566" s="238">
        <f t="shared" si="242"/>
        <v>0</v>
      </c>
      <c r="Q1566" s="240"/>
      <c r="R1566" s="240"/>
      <c r="S1566" s="238">
        <f t="shared" si="243"/>
        <v>0</v>
      </c>
      <c r="T1566" s="240"/>
      <c r="U1566" s="240"/>
      <c r="V1566" s="238">
        <f t="shared" si="244"/>
        <v>0</v>
      </c>
      <c r="W1566" s="240"/>
      <c r="X1566" s="240"/>
      <c r="Y1566" s="238">
        <f t="shared" si="245"/>
        <v>0</v>
      </c>
      <c r="Z1566" s="240"/>
      <c r="AA1566" s="240"/>
      <c r="AB1566" s="240"/>
      <c r="AC1566" s="240"/>
      <c r="AD1566" s="240"/>
      <c r="AE1566" s="240"/>
      <c r="AF1566" s="240"/>
      <c r="AG1566" s="240"/>
      <c r="AH1566" s="240"/>
      <c r="AI1566" s="240"/>
      <c r="AJ1566" s="240"/>
      <c r="AK1566" s="240"/>
      <c r="AL1566" s="502" t="s">
        <v>4038</v>
      </c>
      <c r="AM1566" s="173">
        <v>188450</v>
      </c>
      <c r="AN1566" s="321">
        <f t="shared" si="241"/>
        <v>0</v>
      </c>
      <c r="AO1566" s="566" t="str">
        <f t="shared" si="246"/>
        <v/>
      </c>
      <c r="AP1566" s="209"/>
      <c r="AQ1566" s="209"/>
      <c r="AR1566" s="209"/>
      <c r="AS1566" s="209"/>
      <c r="AT1566" s="209"/>
      <c r="AU1566" s="209"/>
      <c r="AV1566" s="210"/>
    </row>
    <row r="1567" spans="1:48" x14ac:dyDescent="0.15">
      <c r="A1567" s="82">
        <v>1402038</v>
      </c>
      <c r="B1567" s="500" t="s">
        <v>1335</v>
      </c>
      <c r="C1567" s="501" t="s">
        <v>2702</v>
      </c>
      <c r="D1567" s="304">
        <f t="shared" si="240"/>
        <v>0</v>
      </c>
      <c r="E1567" s="594"/>
      <c r="F1567" s="319"/>
      <c r="G1567" s="319"/>
      <c r="H1567" s="319"/>
      <c r="I1567" s="238">
        <f t="shared" si="238"/>
        <v>0</v>
      </c>
      <c r="J1567" s="240"/>
      <c r="K1567" s="240"/>
      <c r="L1567" s="240"/>
      <c r="M1567" s="240"/>
      <c r="N1567" s="240"/>
      <c r="O1567" s="240"/>
      <c r="P1567" s="238">
        <f t="shared" si="242"/>
        <v>0</v>
      </c>
      <c r="Q1567" s="240"/>
      <c r="R1567" s="240"/>
      <c r="S1567" s="238">
        <f t="shared" si="243"/>
        <v>0</v>
      </c>
      <c r="T1567" s="240"/>
      <c r="U1567" s="240"/>
      <c r="V1567" s="238">
        <f t="shared" si="244"/>
        <v>0</v>
      </c>
      <c r="W1567" s="240"/>
      <c r="X1567" s="240"/>
      <c r="Y1567" s="238">
        <f t="shared" si="245"/>
        <v>0</v>
      </c>
      <c r="Z1567" s="240"/>
      <c r="AA1567" s="240"/>
      <c r="AB1567" s="240"/>
      <c r="AC1567" s="240"/>
      <c r="AD1567" s="240"/>
      <c r="AE1567" s="240"/>
      <c r="AF1567" s="240"/>
      <c r="AG1567" s="240"/>
      <c r="AH1567" s="240"/>
      <c r="AI1567" s="240"/>
      <c r="AJ1567" s="240"/>
      <c r="AK1567" s="240"/>
      <c r="AL1567" s="502" t="s">
        <v>4038</v>
      </c>
      <c r="AM1567" s="173">
        <v>230110</v>
      </c>
      <c r="AN1567" s="321">
        <f t="shared" si="241"/>
        <v>0</v>
      </c>
      <c r="AO1567" s="566" t="str">
        <f t="shared" si="246"/>
        <v/>
      </c>
      <c r="AP1567" s="209"/>
      <c r="AQ1567" s="209"/>
      <c r="AR1567" s="209"/>
      <c r="AS1567" s="209"/>
      <c r="AT1567" s="209"/>
      <c r="AU1567" s="209"/>
      <c r="AV1567" s="210"/>
    </row>
    <row r="1568" spans="1:48" ht="21" x14ac:dyDescent="0.15">
      <c r="A1568" s="82">
        <v>1402039</v>
      </c>
      <c r="B1568" s="500" t="s">
        <v>1005</v>
      </c>
      <c r="C1568" s="501" t="s">
        <v>2702</v>
      </c>
      <c r="D1568" s="304">
        <f t="shared" si="240"/>
        <v>0</v>
      </c>
      <c r="E1568" s="594"/>
      <c r="F1568" s="319"/>
      <c r="G1568" s="319"/>
      <c r="H1568" s="319"/>
      <c r="I1568" s="238">
        <f t="shared" si="238"/>
        <v>0</v>
      </c>
      <c r="J1568" s="240"/>
      <c r="K1568" s="240"/>
      <c r="L1568" s="240"/>
      <c r="M1568" s="240"/>
      <c r="N1568" s="240"/>
      <c r="O1568" s="240"/>
      <c r="P1568" s="238">
        <f t="shared" si="242"/>
        <v>0</v>
      </c>
      <c r="Q1568" s="240"/>
      <c r="R1568" s="240"/>
      <c r="S1568" s="238">
        <f t="shared" si="243"/>
        <v>0</v>
      </c>
      <c r="T1568" s="240"/>
      <c r="U1568" s="240"/>
      <c r="V1568" s="238">
        <f t="shared" si="244"/>
        <v>0</v>
      </c>
      <c r="W1568" s="240"/>
      <c r="X1568" s="240"/>
      <c r="Y1568" s="238">
        <f t="shared" si="245"/>
        <v>0</v>
      </c>
      <c r="Z1568" s="240"/>
      <c r="AA1568" s="240"/>
      <c r="AB1568" s="240"/>
      <c r="AC1568" s="240"/>
      <c r="AD1568" s="240"/>
      <c r="AE1568" s="240"/>
      <c r="AF1568" s="240"/>
      <c r="AG1568" s="240"/>
      <c r="AH1568" s="240"/>
      <c r="AI1568" s="240"/>
      <c r="AJ1568" s="240"/>
      <c r="AK1568" s="240"/>
      <c r="AL1568" s="502" t="s">
        <v>4038</v>
      </c>
      <c r="AM1568" s="173">
        <v>555860</v>
      </c>
      <c r="AN1568" s="321">
        <f t="shared" si="241"/>
        <v>0</v>
      </c>
      <c r="AO1568" s="566" t="str">
        <f t="shared" si="246"/>
        <v/>
      </c>
      <c r="AP1568" s="209"/>
      <c r="AQ1568" s="209"/>
      <c r="AR1568" s="209"/>
      <c r="AS1568" s="209"/>
      <c r="AT1568" s="209"/>
      <c r="AU1568" s="209"/>
      <c r="AV1568" s="210"/>
    </row>
    <row r="1569" spans="1:16384" ht="21" x14ac:dyDescent="0.15">
      <c r="A1569" s="82">
        <v>1402040</v>
      </c>
      <c r="B1569" s="500" t="s">
        <v>1006</v>
      </c>
      <c r="C1569" s="615" t="s">
        <v>2702</v>
      </c>
      <c r="D1569" s="303">
        <f t="shared" si="240"/>
        <v>0</v>
      </c>
      <c r="E1569" s="590"/>
      <c r="F1569" s="314"/>
      <c r="G1569" s="314"/>
      <c r="H1569" s="314"/>
      <c r="I1569" s="238">
        <f t="shared" si="238"/>
        <v>0</v>
      </c>
      <c r="J1569" s="285"/>
      <c r="K1569" s="285"/>
      <c r="L1569" s="285"/>
      <c r="M1569" s="285"/>
      <c r="N1569" s="285"/>
      <c r="O1569" s="285"/>
      <c r="P1569" s="283">
        <f t="shared" si="242"/>
        <v>0</v>
      </c>
      <c r="Q1569" s="285"/>
      <c r="R1569" s="285"/>
      <c r="S1569" s="283">
        <f t="shared" si="243"/>
        <v>0</v>
      </c>
      <c r="T1569" s="285"/>
      <c r="U1569" s="285"/>
      <c r="V1569" s="283">
        <f t="shared" si="244"/>
        <v>0</v>
      </c>
      <c r="W1569" s="285"/>
      <c r="X1569" s="285"/>
      <c r="Y1569" s="283">
        <f t="shared" si="245"/>
        <v>0</v>
      </c>
      <c r="Z1569" s="285"/>
      <c r="AA1569" s="285"/>
      <c r="AB1569" s="285"/>
      <c r="AC1569" s="285"/>
      <c r="AD1569" s="285"/>
      <c r="AE1569" s="285"/>
      <c r="AF1569" s="285"/>
      <c r="AG1569" s="285"/>
      <c r="AH1569" s="285"/>
      <c r="AI1569" s="285"/>
      <c r="AJ1569" s="285"/>
      <c r="AK1569" s="285"/>
      <c r="AL1569" s="616" t="s">
        <v>4038</v>
      </c>
      <c r="AM1569" s="171">
        <v>505470</v>
      </c>
      <c r="AN1569" s="321">
        <f t="shared" si="241"/>
        <v>0</v>
      </c>
      <c r="AO1569" s="566" t="str">
        <f t="shared" si="246"/>
        <v/>
      </c>
      <c r="AP1569" s="209"/>
      <c r="AQ1569" s="209"/>
      <c r="AR1569" s="209"/>
      <c r="AS1569" s="209"/>
      <c r="AT1569" s="209"/>
      <c r="AU1569" s="209"/>
      <c r="AV1569" s="270"/>
      <c r="AW1569" s="271"/>
      <c r="AX1569" s="271"/>
      <c r="AY1569" s="271"/>
      <c r="AZ1569" s="271"/>
      <c r="BA1569" s="271"/>
      <c r="BB1569" s="271"/>
      <c r="BC1569" s="271"/>
      <c r="BD1569" s="271"/>
      <c r="BE1569" s="271"/>
      <c r="BF1569" s="271"/>
      <c r="BG1569" s="271"/>
      <c r="BH1569" s="271"/>
      <c r="BI1569" s="271"/>
      <c r="BJ1569" s="271"/>
      <c r="BK1569" s="271"/>
      <c r="BL1569" s="271"/>
      <c r="BM1569" s="271"/>
      <c r="BN1569" s="271"/>
      <c r="BO1569" s="271"/>
      <c r="BP1569" s="271"/>
      <c r="BQ1569" s="271"/>
      <c r="BR1569" s="271"/>
      <c r="BS1569" s="271"/>
      <c r="BT1569" s="271"/>
      <c r="BU1569" s="271"/>
      <c r="BV1569" s="271"/>
      <c r="BW1569" s="271"/>
      <c r="BX1569" s="271"/>
      <c r="BY1569" s="271"/>
      <c r="BZ1569" s="271"/>
      <c r="CA1569" s="271"/>
      <c r="CB1569" s="271"/>
      <c r="CC1569" s="271"/>
      <c r="CD1569" s="271"/>
      <c r="CE1569" s="271"/>
      <c r="CF1569" s="271"/>
      <c r="CG1569" s="271"/>
      <c r="CH1569" s="271"/>
      <c r="CI1569" s="271"/>
      <c r="CJ1569" s="271"/>
      <c r="CK1569" s="271"/>
      <c r="CL1569" s="271"/>
      <c r="CM1569" s="271"/>
      <c r="CN1569" s="271"/>
      <c r="CO1569" s="271"/>
      <c r="CP1569" s="271"/>
      <c r="CQ1569" s="271"/>
      <c r="CR1569" s="271"/>
      <c r="CS1569" s="271"/>
      <c r="CT1569" s="271"/>
      <c r="CU1569" s="271"/>
      <c r="CV1569" s="271"/>
      <c r="CW1569" s="271"/>
      <c r="CX1569" s="271"/>
      <c r="CY1569" s="271"/>
      <c r="CZ1569" s="271"/>
      <c r="DA1569" s="271"/>
      <c r="DB1569" s="271"/>
      <c r="DC1569" s="271"/>
      <c r="DD1569" s="271"/>
      <c r="DE1569" s="271"/>
      <c r="DF1569" s="271"/>
      <c r="DG1569" s="271"/>
      <c r="DH1569" s="271"/>
      <c r="DI1569" s="271"/>
      <c r="DJ1569" s="271"/>
      <c r="DK1569" s="271"/>
      <c r="DL1569" s="271"/>
      <c r="DM1569" s="271"/>
      <c r="DN1569" s="271"/>
      <c r="DO1569" s="271"/>
      <c r="DP1569" s="271"/>
      <c r="DQ1569" s="271"/>
      <c r="DR1569" s="271"/>
      <c r="DS1569" s="271"/>
      <c r="DT1569" s="271"/>
      <c r="DU1569" s="271"/>
      <c r="DV1569" s="271"/>
      <c r="DW1569" s="271"/>
      <c r="DX1569" s="271"/>
      <c r="DY1569" s="271"/>
      <c r="DZ1569" s="271"/>
      <c r="EA1569" s="271"/>
      <c r="EB1569" s="271"/>
      <c r="EC1569" s="271"/>
      <c r="ED1569" s="271"/>
      <c r="EE1569" s="271"/>
      <c r="EF1569" s="271"/>
      <c r="EG1569" s="271"/>
      <c r="EH1569" s="271"/>
      <c r="EI1569" s="271"/>
      <c r="EJ1569" s="271"/>
      <c r="EK1569" s="271"/>
      <c r="EL1569" s="271"/>
      <c r="EM1569" s="271"/>
      <c r="EN1569" s="271"/>
      <c r="EO1569" s="271"/>
      <c r="EP1569" s="271"/>
      <c r="EQ1569" s="271"/>
      <c r="ER1569" s="271"/>
      <c r="ES1569" s="271"/>
      <c r="ET1569" s="271"/>
      <c r="EU1569" s="271"/>
      <c r="EV1569" s="271"/>
      <c r="EW1569" s="271"/>
      <c r="EX1569" s="271"/>
      <c r="EY1569" s="271"/>
      <c r="EZ1569" s="271"/>
      <c r="FA1569" s="271"/>
      <c r="FB1569" s="271"/>
      <c r="FC1569" s="271"/>
      <c r="FD1569" s="271"/>
      <c r="FE1569" s="271"/>
      <c r="FF1569" s="271"/>
      <c r="FG1569" s="271"/>
      <c r="FH1569" s="271"/>
      <c r="FI1569" s="271"/>
      <c r="FJ1569" s="271"/>
      <c r="FK1569" s="271"/>
      <c r="FL1569" s="271"/>
      <c r="FM1569" s="271"/>
      <c r="FN1569" s="271"/>
      <c r="FO1569" s="271"/>
      <c r="FP1569" s="271"/>
      <c r="FQ1569" s="271"/>
      <c r="FR1569" s="271"/>
      <c r="FS1569" s="271"/>
      <c r="FT1569" s="271"/>
      <c r="FU1569" s="271"/>
      <c r="FV1569" s="271"/>
      <c r="FW1569" s="271"/>
      <c r="FX1569" s="271"/>
      <c r="FY1569" s="271"/>
      <c r="FZ1569" s="271"/>
      <c r="GA1569" s="271"/>
      <c r="GB1569" s="271"/>
      <c r="GC1569" s="271"/>
      <c r="GD1569" s="271"/>
      <c r="GE1569" s="271"/>
      <c r="GF1569" s="271"/>
      <c r="GG1569" s="271"/>
      <c r="GH1569" s="271"/>
      <c r="GI1569" s="271"/>
      <c r="GJ1569" s="271"/>
      <c r="GK1569" s="271"/>
      <c r="GL1569" s="271"/>
      <c r="GM1569" s="271"/>
      <c r="GN1569" s="271"/>
      <c r="GO1569" s="271"/>
      <c r="GP1569" s="271"/>
      <c r="GQ1569" s="271"/>
      <c r="GR1569" s="271"/>
      <c r="GS1569" s="271"/>
      <c r="GT1569" s="271"/>
      <c r="GU1569" s="271"/>
      <c r="GV1569" s="271"/>
      <c r="GW1569" s="271"/>
      <c r="GX1569" s="271"/>
      <c r="GY1569" s="271"/>
      <c r="GZ1569" s="271"/>
      <c r="HA1569" s="271"/>
      <c r="HB1569" s="271"/>
      <c r="HC1569" s="271"/>
      <c r="HD1569" s="271"/>
      <c r="HE1569" s="271"/>
      <c r="HF1569" s="271"/>
      <c r="HG1569" s="271"/>
      <c r="HH1569" s="271"/>
      <c r="HI1569" s="271"/>
      <c r="HJ1569" s="271"/>
      <c r="HK1569" s="271"/>
      <c r="HL1569" s="271"/>
      <c r="HM1569" s="271"/>
      <c r="HN1569" s="271"/>
      <c r="HO1569" s="271"/>
      <c r="HP1569" s="271"/>
      <c r="HQ1569" s="271"/>
      <c r="HR1569" s="271"/>
      <c r="HS1569" s="271"/>
      <c r="HT1569" s="271"/>
      <c r="HU1569" s="271"/>
      <c r="HV1569" s="271"/>
      <c r="HW1569" s="271"/>
      <c r="HX1569" s="271"/>
      <c r="HY1569" s="271"/>
      <c r="HZ1569" s="271"/>
      <c r="IA1569" s="271"/>
      <c r="IB1569" s="271"/>
      <c r="IC1569" s="271"/>
      <c r="ID1569" s="271"/>
      <c r="IE1569" s="271"/>
      <c r="IF1569" s="271"/>
      <c r="IG1569" s="271"/>
      <c r="IH1569" s="271"/>
      <c r="II1569" s="271"/>
      <c r="IJ1569" s="271"/>
      <c r="IK1569" s="271"/>
      <c r="IL1569" s="271"/>
      <c r="IM1569" s="271"/>
      <c r="IN1569" s="271"/>
      <c r="IO1569" s="271"/>
      <c r="IP1569" s="271"/>
      <c r="IQ1569" s="271"/>
      <c r="IR1569" s="271"/>
      <c r="IS1569" s="271"/>
      <c r="IT1569" s="271"/>
      <c r="IU1569" s="271"/>
      <c r="IV1569" s="271"/>
      <c r="IW1569" s="271"/>
      <c r="IX1569" s="271"/>
      <c r="IY1569" s="271"/>
      <c r="IZ1569" s="271"/>
      <c r="JA1569" s="271"/>
      <c r="JB1569" s="271"/>
      <c r="JC1569" s="271"/>
      <c r="JD1569" s="271"/>
      <c r="JE1569" s="271"/>
      <c r="JF1569" s="271"/>
      <c r="JG1569" s="271"/>
      <c r="JH1569" s="271"/>
      <c r="JI1569" s="271"/>
      <c r="JJ1569" s="271"/>
      <c r="JK1569" s="271"/>
      <c r="JL1569" s="271"/>
      <c r="JM1569" s="271"/>
      <c r="JN1569" s="271"/>
      <c r="JO1569" s="271"/>
      <c r="JP1569" s="271"/>
      <c r="JQ1569" s="271"/>
      <c r="JR1569" s="271"/>
      <c r="JS1569" s="271"/>
      <c r="JT1569" s="271"/>
      <c r="JU1569" s="271"/>
      <c r="JV1569" s="271"/>
      <c r="JW1569" s="271"/>
      <c r="JX1569" s="271"/>
      <c r="JY1569" s="271"/>
      <c r="JZ1569" s="271"/>
      <c r="KA1569" s="271"/>
      <c r="KB1569" s="271"/>
      <c r="KC1569" s="271"/>
      <c r="KD1569" s="271"/>
      <c r="KE1569" s="271"/>
      <c r="KF1569" s="271"/>
      <c r="KG1569" s="271"/>
      <c r="KH1569" s="271"/>
      <c r="KI1569" s="271"/>
      <c r="KJ1569" s="271"/>
      <c r="KK1569" s="271"/>
      <c r="KL1569" s="271"/>
      <c r="KM1569" s="271"/>
      <c r="KN1569" s="271"/>
      <c r="KO1569" s="271"/>
      <c r="KP1569" s="271"/>
      <c r="KQ1569" s="271"/>
      <c r="KR1569" s="271"/>
      <c r="KS1569" s="271"/>
      <c r="KT1569" s="271"/>
      <c r="KU1569" s="271"/>
      <c r="KV1569" s="271"/>
      <c r="KW1569" s="271"/>
      <c r="KX1569" s="271"/>
      <c r="KY1569" s="271"/>
      <c r="KZ1569" s="271"/>
      <c r="LA1569" s="271"/>
      <c r="LB1569" s="271"/>
      <c r="LC1569" s="271"/>
      <c r="LD1569" s="271"/>
      <c r="LE1569" s="271"/>
      <c r="LF1569" s="271"/>
      <c r="LG1569" s="271"/>
      <c r="LH1569" s="271"/>
      <c r="LI1569" s="271"/>
      <c r="LJ1569" s="271"/>
      <c r="LK1569" s="271"/>
      <c r="LL1569" s="271"/>
      <c r="LM1569" s="271"/>
      <c r="LN1569" s="271"/>
      <c r="LO1569" s="271"/>
      <c r="LP1569" s="271"/>
      <c r="LQ1569" s="271"/>
      <c r="LR1569" s="271"/>
      <c r="LS1569" s="271"/>
      <c r="LT1569" s="271"/>
      <c r="LU1569" s="271"/>
      <c r="LV1569" s="271"/>
      <c r="LW1569" s="271"/>
      <c r="LX1569" s="271"/>
      <c r="LY1569" s="271"/>
      <c r="LZ1569" s="271"/>
      <c r="MA1569" s="271"/>
      <c r="MB1569" s="271"/>
      <c r="MC1569" s="271"/>
      <c r="MD1569" s="271"/>
      <c r="ME1569" s="271"/>
      <c r="MF1569" s="271"/>
      <c r="MG1569" s="271"/>
      <c r="MH1569" s="271"/>
      <c r="MI1569" s="271"/>
      <c r="MJ1569" s="271"/>
      <c r="MK1569" s="271"/>
      <c r="ML1569" s="271"/>
      <c r="MM1569" s="271"/>
      <c r="MN1569" s="271"/>
      <c r="MO1569" s="271"/>
      <c r="MP1569" s="271"/>
      <c r="MQ1569" s="271"/>
      <c r="MR1569" s="271"/>
      <c r="MS1569" s="271"/>
      <c r="MT1569" s="271"/>
      <c r="MU1569" s="271"/>
      <c r="MV1569" s="271"/>
      <c r="MW1569" s="271"/>
      <c r="MX1569" s="271"/>
      <c r="MY1569" s="271"/>
      <c r="MZ1569" s="271"/>
      <c r="NA1569" s="271"/>
      <c r="NB1569" s="271"/>
      <c r="NC1569" s="271"/>
      <c r="ND1569" s="271"/>
      <c r="NE1569" s="271"/>
      <c r="NF1569" s="271"/>
      <c r="NG1569" s="271"/>
      <c r="NH1569" s="271"/>
      <c r="NI1569" s="271"/>
      <c r="NJ1569" s="271"/>
      <c r="NK1569" s="271"/>
      <c r="NL1569" s="271"/>
      <c r="NM1569" s="271"/>
      <c r="NN1569" s="271"/>
      <c r="NO1569" s="271"/>
      <c r="NP1569" s="271"/>
      <c r="NQ1569" s="271"/>
      <c r="NR1569" s="271"/>
      <c r="NS1569" s="271"/>
      <c r="NT1569" s="271"/>
      <c r="NU1569" s="271"/>
      <c r="NV1569" s="271"/>
      <c r="NW1569" s="271"/>
      <c r="NX1569" s="271"/>
      <c r="NY1569" s="271"/>
      <c r="NZ1569" s="271"/>
      <c r="OA1569" s="271"/>
      <c r="OB1569" s="271"/>
      <c r="OC1569" s="271"/>
      <c r="OD1569" s="271"/>
      <c r="OE1569" s="271"/>
      <c r="OF1569" s="271"/>
      <c r="OG1569" s="271"/>
      <c r="OH1569" s="271"/>
      <c r="OI1569" s="271"/>
      <c r="OJ1569" s="271"/>
      <c r="OK1569" s="271"/>
      <c r="OL1569" s="271"/>
      <c r="OM1569" s="271"/>
      <c r="ON1569" s="271"/>
      <c r="OO1569" s="271"/>
      <c r="OP1569" s="271"/>
      <c r="OQ1569" s="271"/>
      <c r="OR1569" s="271"/>
      <c r="OS1569" s="271"/>
      <c r="OT1569" s="271"/>
      <c r="OU1569" s="271"/>
      <c r="OV1569" s="271"/>
      <c r="OW1569" s="271"/>
      <c r="OX1569" s="271"/>
      <c r="OY1569" s="271"/>
      <c r="OZ1569" s="271"/>
      <c r="PA1569" s="271"/>
      <c r="PB1569" s="271"/>
      <c r="PC1569" s="271"/>
      <c r="PD1569" s="271"/>
      <c r="PE1569" s="271"/>
      <c r="PF1569" s="271"/>
      <c r="PG1569" s="271"/>
      <c r="PH1569" s="271"/>
      <c r="PI1569" s="271"/>
      <c r="PJ1569" s="271"/>
      <c r="PK1569" s="271"/>
      <c r="PL1569" s="271"/>
      <c r="PM1569" s="271"/>
      <c r="PN1569" s="271"/>
      <c r="PO1569" s="271"/>
      <c r="PP1569" s="271"/>
      <c r="PQ1569" s="271"/>
      <c r="PR1569" s="271"/>
      <c r="PS1569" s="271"/>
      <c r="PT1569" s="271"/>
      <c r="PU1569" s="271"/>
      <c r="PV1569" s="271"/>
      <c r="PW1569" s="271"/>
      <c r="PX1569" s="271"/>
      <c r="PY1569" s="271"/>
      <c r="PZ1569" s="271"/>
      <c r="QA1569" s="271"/>
      <c r="QB1569" s="271"/>
      <c r="QC1569" s="271"/>
      <c r="QD1569" s="271"/>
      <c r="QE1569" s="271"/>
      <c r="QF1569" s="271"/>
      <c r="QG1569" s="271"/>
      <c r="QH1569" s="271"/>
      <c r="QI1569" s="271"/>
      <c r="QJ1569" s="271"/>
      <c r="QK1569" s="271"/>
      <c r="QL1569" s="271"/>
      <c r="QM1569" s="271"/>
      <c r="QN1569" s="271"/>
      <c r="QO1569" s="271"/>
      <c r="QP1569" s="271"/>
      <c r="QQ1569" s="271"/>
      <c r="QR1569" s="271"/>
      <c r="QS1569" s="271"/>
      <c r="QT1569" s="271"/>
      <c r="QU1569" s="271"/>
      <c r="QV1569" s="271"/>
      <c r="QW1569" s="271"/>
      <c r="QX1569" s="271"/>
      <c r="QY1569" s="271"/>
      <c r="QZ1569" s="271"/>
      <c r="RA1569" s="271"/>
      <c r="RB1569" s="271"/>
      <c r="RC1569" s="271"/>
      <c r="RD1569" s="271"/>
      <c r="RE1569" s="271"/>
      <c r="RF1569" s="271"/>
      <c r="RG1569" s="271"/>
      <c r="RH1569" s="271"/>
      <c r="RI1569" s="271"/>
      <c r="RJ1569" s="271"/>
      <c r="RK1569" s="271"/>
      <c r="RL1569" s="271"/>
      <c r="RM1569" s="271"/>
      <c r="RN1569" s="271"/>
      <c r="RO1569" s="271"/>
      <c r="RP1569" s="271"/>
      <c r="RQ1569" s="271"/>
      <c r="RR1569" s="271"/>
      <c r="RS1569" s="271"/>
      <c r="RT1569" s="271"/>
      <c r="RU1569" s="271"/>
      <c r="RV1569" s="271"/>
      <c r="RW1569" s="271"/>
      <c r="RX1569" s="271"/>
      <c r="RY1569" s="271"/>
      <c r="RZ1569" s="271"/>
      <c r="SA1569" s="271"/>
      <c r="SB1569" s="271"/>
      <c r="SC1569" s="271"/>
      <c r="SD1569" s="271"/>
      <c r="SE1569" s="271"/>
      <c r="SF1569" s="271"/>
      <c r="SG1569" s="271"/>
      <c r="SH1569" s="271"/>
      <c r="SI1569" s="271"/>
      <c r="SJ1569" s="271"/>
      <c r="SK1569" s="271"/>
      <c r="SL1569" s="271"/>
      <c r="SM1569" s="271"/>
      <c r="SN1569" s="271"/>
      <c r="SO1569" s="271"/>
      <c r="SP1569" s="271"/>
      <c r="SQ1569" s="271"/>
      <c r="SR1569" s="271"/>
      <c r="SS1569" s="271"/>
      <c r="ST1569" s="271"/>
      <c r="SU1569" s="271"/>
      <c r="SV1569" s="271"/>
      <c r="SW1569" s="271"/>
      <c r="SX1569" s="271"/>
      <c r="SY1569" s="271"/>
      <c r="SZ1569" s="271"/>
      <c r="TA1569" s="271"/>
      <c r="TB1569" s="271"/>
      <c r="TC1569" s="271"/>
      <c r="TD1569" s="271"/>
      <c r="TE1569" s="271"/>
      <c r="TF1569" s="271"/>
      <c r="TG1569" s="271"/>
      <c r="TH1569" s="271"/>
      <c r="TI1569" s="271"/>
      <c r="TJ1569" s="271"/>
      <c r="TK1569" s="271"/>
      <c r="TL1569" s="271"/>
      <c r="TM1569" s="271"/>
      <c r="TN1569" s="271"/>
      <c r="TO1569" s="271"/>
      <c r="TP1569" s="271"/>
      <c r="TQ1569" s="271"/>
      <c r="TR1569" s="271"/>
      <c r="TS1569" s="271"/>
      <c r="TT1569" s="271"/>
      <c r="TU1569" s="271"/>
      <c r="TV1569" s="271"/>
      <c r="TW1569" s="271"/>
      <c r="TX1569" s="271"/>
      <c r="TY1569" s="271"/>
      <c r="TZ1569" s="271"/>
      <c r="UA1569" s="271"/>
      <c r="UB1569" s="271"/>
      <c r="UC1569" s="271"/>
      <c r="UD1569" s="271"/>
      <c r="UE1569" s="271"/>
      <c r="UF1569" s="271"/>
      <c r="UG1569" s="271"/>
      <c r="UH1569" s="271"/>
      <c r="UI1569" s="271"/>
      <c r="UJ1569" s="271"/>
      <c r="UK1569" s="271"/>
      <c r="UL1569" s="271"/>
      <c r="UM1569" s="271"/>
      <c r="UN1569" s="271"/>
      <c r="UO1569" s="271"/>
      <c r="UP1569" s="271"/>
      <c r="UQ1569" s="271"/>
      <c r="UR1569" s="271"/>
      <c r="US1569" s="271"/>
      <c r="UT1569" s="271"/>
      <c r="UU1569" s="271"/>
      <c r="UV1569" s="271"/>
      <c r="UW1569" s="271"/>
      <c r="UX1569" s="271"/>
      <c r="UY1569" s="271"/>
      <c r="UZ1569" s="271"/>
      <c r="VA1569" s="271"/>
      <c r="VB1569" s="271"/>
      <c r="VC1569" s="271"/>
      <c r="VD1569" s="271"/>
      <c r="VE1569" s="271"/>
      <c r="VF1569" s="271"/>
      <c r="VG1569" s="271"/>
      <c r="VH1569" s="271"/>
      <c r="VI1569" s="271"/>
      <c r="VJ1569" s="271"/>
      <c r="VK1569" s="271"/>
      <c r="VL1569" s="271"/>
      <c r="VM1569" s="271"/>
      <c r="VN1569" s="271"/>
      <c r="VO1569" s="271"/>
      <c r="VP1569" s="271"/>
      <c r="VQ1569" s="271"/>
      <c r="VR1569" s="271"/>
      <c r="VS1569" s="271"/>
      <c r="VT1569" s="271"/>
      <c r="VU1569" s="271"/>
      <c r="VV1569" s="271"/>
      <c r="VW1569" s="271"/>
      <c r="VX1569" s="271"/>
      <c r="VY1569" s="271"/>
      <c r="VZ1569" s="271"/>
      <c r="WA1569" s="271"/>
      <c r="WB1569" s="271"/>
      <c r="WC1569" s="271"/>
      <c r="WD1569" s="271"/>
      <c r="WE1569" s="271"/>
      <c r="WF1569" s="271"/>
      <c r="WG1569" s="271"/>
      <c r="WH1569" s="271"/>
      <c r="WI1569" s="271"/>
      <c r="WJ1569" s="271"/>
      <c r="WK1569" s="271"/>
      <c r="WL1569" s="271"/>
      <c r="WM1569" s="271"/>
      <c r="WN1569" s="271"/>
      <c r="WO1569" s="271"/>
      <c r="WP1569" s="271"/>
      <c r="WQ1569" s="271"/>
      <c r="WR1569" s="271"/>
      <c r="WS1569" s="271"/>
      <c r="WT1569" s="271"/>
      <c r="WU1569" s="271"/>
      <c r="WV1569" s="271"/>
      <c r="WW1569" s="271"/>
      <c r="WX1569" s="271"/>
      <c r="WY1569" s="271"/>
      <c r="WZ1569" s="271"/>
      <c r="XA1569" s="271"/>
      <c r="XB1569" s="271"/>
      <c r="XC1569" s="271"/>
      <c r="XD1569" s="271"/>
      <c r="XE1569" s="271"/>
      <c r="XF1569" s="271"/>
      <c r="XG1569" s="271"/>
      <c r="XH1569" s="271"/>
      <c r="XI1569" s="271"/>
      <c r="XJ1569" s="271"/>
      <c r="XK1569" s="271"/>
      <c r="XL1569" s="271"/>
      <c r="XM1569" s="271"/>
      <c r="XN1569" s="271"/>
      <c r="XO1569" s="271"/>
      <c r="XP1569" s="271"/>
      <c r="XQ1569" s="271"/>
      <c r="XR1569" s="271"/>
      <c r="XS1569" s="271"/>
      <c r="XT1569" s="271"/>
      <c r="XU1569" s="271"/>
      <c r="XV1569" s="271"/>
      <c r="XW1569" s="271"/>
      <c r="XX1569" s="271"/>
      <c r="XY1569" s="271"/>
      <c r="XZ1569" s="271"/>
      <c r="YA1569" s="271"/>
      <c r="YB1569" s="271"/>
      <c r="YC1569" s="271"/>
      <c r="YD1569" s="271"/>
      <c r="YE1569" s="271"/>
      <c r="YF1569" s="271"/>
      <c r="YG1569" s="271"/>
      <c r="YH1569" s="271"/>
      <c r="YI1569" s="271"/>
      <c r="YJ1569" s="271"/>
      <c r="YK1569" s="271"/>
      <c r="YL1569" s="271"/>
      <c r="YM1569" s="271"/>
      <c r="YN1569" s="271"/>
      <c r="YO1569" s="271"/>
      <c r="YP1569" s="271"/>
      <c r="YQ1569" s="271"/>
      <c r="YR1569" s="271"/>
      <c r="YS1569" s="271"/>
      <c r="YT1569" s="271"/>
      <c r="YU1569" s="271"/>
      <c r="YV1569" s="271"/>
      <c r="YW1569" s="271"/>
      <c r="YX1569" s="271"/>
      <c r="YY1569" s="271"/>
      <c r="YZ1569" s="271"/>
      <c r="ZA1569" s="271"/>
      <c r="ZB1569" s="271"/>
      <c r="ZC1569" s="271"/>
      <c r="ZD1569" s="271"/>
      <c r="ZE1569" s="271"/>
      <c r="ZF1569" s="271"/>
      <c r="ZG1569" s="271"/>
      <c r="ZH1569" s="271"/>
      <c r="ZI1569" s="271"/>
      <c r="ZJ1569" s="271"/>
      <c r="ZK1569" s="271"/>
      <c r="ZL1569" s="271"/>
      <c r="ZM1569" s="271"/>
      <c r="ZN1569" s="271"/>
      <c r="ZO1569" s="271"/>
      <c r="ZP1569" s="271"/>
      <c r="ZQ1569" s="271"/>
      <c r="ZR1569" s="271"/>
      <c r="ZS1569" s="271"/>
      <c r="ZT1569" s="271"/>
      <c r="ZU1569" s="271"/>
      <c r="ZV1569" s="271"/>
      <c r="ZW1569" s="271"/>
      <c r="ZX1569" s="271"/>
      <c r="ZY1569" s="271"/>
      <c r="ZZ1569" s="271"/>
      <c r="AAA1569" s="271"/>
      <c r="AAB1569" s="271"/>
      <c r="AAC1569" s="271"/>
      <c r="AAD1569" s="271"/>
      <c r="AAE1569" s="271"/>
      <c r="AAF1569" s="271"/>
      <c r="AAG1569" s="271"/>
      <c r="AAH1569" s="271"/>
      <c r="AAI1569" s="271"/>
      <c r="AAJ1569" s="271"/>
      <c r="AAK1569" s="271"/>
      <c r="AAL1569" s="271"/>
      <c r="AAM1569" s="271"/>
      <c r="AAN1569" s="271"/>
      <c r="AAO1569" s="271"/>
      <c r="AAP1569" s="271"/>
      <c r="AAQ1569" s="271"/>
      <c r="AAR1569" s="271"/>
      <c r="AAS1569" s="271"/>
      <c r="AAT1569" s="271"/>
      <c r="AAU1569" s="271"/>
      <c r="AAV1569" s="271"/>
      <c r="AAW1569" s="271"/>
      <c r="AAX1569" s="271"/>
      <c r="AAY1569" s="271"/>
      <c r="AAZ1569" s="271"/>
      <c r="ABA1569" s="271"/>
      <c r="ABB1569" s="271"/>
      <c r="ABC1569" s="271"/>
      <c r="ABD1569" s="271"/>
      <c r="ABE1569" s="271"/>
      <c r="ABF1569" s="271"/>
      <c r="ABG1569" s="271"/>
      <c r="ABH1569" s="271"/>
      <c r="ABI1569" s="271"/>
      <c r="ABJ1569" s="271"/>
      <c r="ABK1569" s="271"/>
      <c r="ABL1569" s="271"/>
      <c r="ABM1569" s="271"/>
      <c r="ABN1569" s="271"/>
      <c r="ABO1569" s="271"/>
      <c r="ABP1569" s="271"/>
      <c r="ABQ1569" s="271"/>
      <c r="ABR1569" s="271"/>
      <c r="ABS1569" s="271"/>
      <c r="ABT1569" s="271"/>
      <c r="ABU1569" s="271"/>
      <c r="ABV1569" s="271"/>
      <c r="ABW1569" s="271"/>
      <c r="ABX1569" s="271"/>
      <c r="ABY1569" s="271"/>
      <c r="ABZ1569" s="271"/>
      <c r="ACA1569" s="271"/>
      <c r="ACB1569" s="271"/>
      <c r="ACC1569" s="271"/>
      <c r="ACD1569" s="271"/>
      <c r="ACE1569" s="271"/>
      <c r="ACF1569" s="271"/>
      <c r="ACG1569" s="271"/>
      <c r="ACH1569" s="271"/>
      <c r="ACI1569" s="271"/>
      <c r="ACJ1569" s="271"/>
      <c r="ACK1569" s="271"/>
      <c r="ACL1569" s="271"/>
      <c r="ACM1569" s="271"/>
      <c r="ACN1569" s="271"/>
      <c r="ACO1569" s="271"/>
      <c r="ACP1569" s="271"/>
      <c r="ACQ1569" s="271"/>
      <c r="ACR1569" s="271"/>
      <c r="ACS1569" s="271"/>
      <c r="ACT1569" s="271"/>
      <c r="ACU1569" s="271"/>
      <c r="ACV1569" s="271"/>
      <c r="ACW1569" s="271"/>
      <c r="ACX1569" s="271"/>
      <c r="ACY1569" s="271"/>
      <c r="ACZ1569" s="271"/>
      <c r="ADA1569" s="271"/>
      <c r="ADB1569" s="271"/>
      <c r="ADC1569" s="271"/>
      <c r="ADD1569" s="271"/>
      <c r="ADE1569" s="271"/>
      <c r="ADF1569" s="271"/>
      <c r="ADG1569" s="271"/>
      <c r="ADH1569" s="271"/>
      <c r="ADI1569" s="271"/>
      <c r="ADJ1569" s="271"/>
      <c r="ADK1569" s="271"/>
      <c r="ADL1569" s="271"/>
      <c r="ADM1569" s="271"/>
      <c r="ADN1569" s="271"/>
      <c r="ADO1569" s="271"/>
      <c r="ADP1569" s="271"/>
      <c r="ADQ1569" s="271"/>
      <c r="ADR1569" s="271"/>
      <c r="ADS1569" s="271"/>
      <c r="ADT1569" s="271"/>
      <c r="ADU1569" s="271"/>
      <c r="ADV1569" s="271"/>
      <c r="ADW1569" s="271"/>
      <c r="ADX1569" s="271"/>
      <c r="ADY1569" s="271"/>
      <c r="ADZ1569" s="271"/>
      <c r="AEA1569" s="271"/>
      <c r="AEB1569" s="271"/>
      <c r="AEC1569" s="271"/>
      <c r="AED1569" s="271"/>
      <c r="AEE1569" s="271"/>
      <c r="AEF1569" s="271"/>
      <c r="AEG1569" s="271"/>
      <c r="AEH1569" s="271"/>
      <c r="AEI1569" s="271"/>
      <c r="AEJ1569" s="271"/>
      <c r="AEK1569" s="271"/>
      <c r="AEL1569" s="271"/>
      <c r="AEM1569" s="271"/>
      <c r="AEN1569" s="271"/>
      <c r="AEO1569" s="271"/>
      <c r="AEP1569" s="271"/>
      <c r="AEQ1569" s="271"/>
      <c r="AER1569" s="271"/>
      <c r="AES1569" s="271"/>
      <c r="AET1569" s="271"/>
      <c r="AEU1569" s="271"/>
      <c r="AEV1569" s="271"/>
      <c r="AEW1569" s="271"/>
      <c r="AEX1569" s="271"/>
      <c r="AEY1569" s="271"/>
      <c r="AEZ1569" s="271"/>
      <c r="AFA1569" s="271"/>
      <c r="AFB1569" s="271"/>
      <c r="AFC1569" s="271"/>
      <c r="AFD1569" s="271"/>
      <c r="AFE1569" s="271"/>
      <c r="AFF1569" s="271"/>
      <c r="AFG1569" s="271"/>
      <c r="AFH1569" s="271"/>
      <c r="AFI1569" s="271"/>
      <c r="AFJ1569" s="271"/>
      <c r="AFK1569" s="271"/>
      <c r="AFL1569" s="271"/>
      <c r="AFM1569" s="271"/>
      <c r="AFN1569" s="271"/>
      <c r="AFO1569" s="271"/>
      <c r="AFP1569" s="271"/>
      <c r="AFQ1569" s="271"/>
      <c r="AFR1569" s="271"/>
      <c r="AFS1569" s="271"/>
      <c r="AFT1569" s="271"/>
      <c r="AFU1569" s="271"/>
      <c r="AFV1569" s="271"/>
      <c r="AFW1569" s="271"/>
      <c r="AFX1569" s="271"/>
      <c r="AFY1569" s="271"/>
      <c r="AFZ1569" s="271"/>
      <c r="AGA1569" s="271"/>
      <c r="AGB1569" s="271"/>
      <c r="AGC1569" s="271"/>
      <c r="AGD1569" s="271"/>
      <c r="AGE1569" s="271"/>
      <c r="AGF1569" s="271"/>
      <c r="AGG1569" s="271"/>
      <c r="AGH1569" s="271"/>
      <c r="AGI1569" s="271"/>
      <c r="AGJ1569" s="271"/>
      <c r="AGK1569" s="271"/>
      <c r="AGL1569" s="271"/>
      <c r="AGM1569" s="271"/>
      <c r="AGN1569" s="271"/>
      <c r="AGO1569" s="271"/>
      <c r="AGP1569" s="271"/>
      <c r="AGQ1569" s="271"/>
      <c r="AGR1569" s="271"/>
      <c r="AGS1569" s="271"/>
      <c r="AGT1569" s="271"/>
      <c r="AGU1569" s="271"/>
      <c r="AGV1569" s="271"/>
      <c r="AGW1569" s="271"/>
      <c r="AGX1569" s="271"/>
      <c r="AGY1569" s="271"/>
      <c r="AGZ1569" s="271"/>
      <c r="AHA1569" s="271"/>
      <c r="AHB1569" s="271"/>
      <c r="AHC1569" s="271"/>
      <c r="AHD1569" s="271"/>
      <c r="AHE1569" s="271"/>
      <c r="AHF1569" s="271"/>
      <c r="AHG1569" s="271"/>
      <c r="AHH1569" s="271"/>
      <c r="AHI1569" s="271"/>
      <c r="AHJ1569" s="271"/>
      <c r="AHK1569" s="271"/>
      <c r="AHL1569" s="271"/>
      <c r="AHM1569" s="271"/>
      <c r="AHN1569" s="271"/>
      <c r="AHO1569" s="271"/>
      <c r="AHP1569" s="271"/>
      <c r="AHQ1569" s="271"/>
      <c r="AHR1569" s="271"/>
      <c r="AHS1569" s="271"/>
      <c r="AHT1569" s="271"/>
      <c r="AHU1569" s="271"/>
      <c r="AHV1569" s="271"/>
      <c r="AHW1569" s="271"/>
      <c r="AHX1569" s="271"/>
      <c r="AHY1569" s="271"/>
      <c r="AHZ1569" s="271"/>
      <c r="AIA1569" s="271"/>
      <c r="AIB1569" s="271"/>
      <c r="AIC1569" s="271"/>
      <c r="AID1569" s="271"/>
      <c r="AIE1569" s="271"/>
      <c r="AIF1569" s="271"/>
      <c r="AIG1569" s="271"/>
      <c r="AIH1569" s="271"/>
      <c r="AII1569" s="271"/>
      <c r="AIJ1569" s="271"/>
      <c r="AIK1569" s="271"/>
      <c r="AIL1569" s="271"/>
      <c r="AIM1569" s="271"/>
      <c r="AIN1569" s="271"/>
      <c r="AIO1569" s="271"/>
      <c r="AIP1569" s="271"/>
      <c r="AIQ1569" s="271"/>
      <c r="AIR1569" s="271"/>
      <c r="AIS1569" s="271"/>
      <c r="AIT1569" s="271"/>
      <c r="AIU1569" s="271"/>
      <c r="AIV1569" s="271"/>
      <c r="AIW1569" s="271"/>
      <c r="AIX1569" s="271"/>
      <c r="AIY1569" s="271"/>
      <c r="AIZ1569" s="271"/>
      <c r="AJA1569" s="271"/>
      <c r="AJB1569" s="271"/>
      <c r="AJC1569" s="271"/>
      <c r="AJD1569" s="271"/>
      <c r="AJE1569" s="271"/>
      <c r="AJF1569" s="271"/>
      <c r="AJG1569" s="271"/>
      <c r="AJH1569" s="271"/>
      <c r="AJI1569" s="271"/>
      <c r="AJJ1569" s="271"/>
      <c r="AJK1569" s="271"/>
      <c r="AJL1569" s="271"/>
      <c r="AJM1569" s="271"/>
      <c r="AJN1569" s="271"/>
      <c r="AJO1569" s="271"/>
      <c r="AJP1569" s="271"/>
      <c r="AJQ1569" s="271"/>
      <c r="AJR1569" s="271"/>
      <c r="AJS1569" s="271"/>
      <c r="AJT1569" s="271"/>
      <c r="AJU1569" s="271"/>
      <c r="AJV1569" s="271"/>
      <c r="AJW1569" s="271"/>
      <c r="AJX1569" s="271"/>
      <c r="AJY1569" s="271"/>
      <c r="AJZ1569" s="271"/>
      <c r="AKA1569" s="271"/>
      <c r="AKB1569" s="271"/>
      <c r="AKC1569" s="271"/>
      <c r="AKD1569" s="271"/>
      <c r="AKE1569" s="271"/>
      <c r="AKF1569" s="271"/>
      <c r="AKG1569" s="271"/>
      <c r="AKH1569" s="271"/>
      <c r="AKI1569" s="271"/>
      <c r="AKJ1569" s="271"/>
      <c r="AKK1569" s="271"/>
      <c r="AKL1569" s="271"/>
      <c r="AKM1569" s="271"/>
      <c r="AKN1569" s="271"/>
      <c r="AKO1569" s="271"/>
      <c r="AKP1569" s="271"/>
      <c r="AKQ1569" s="271"/>
      <c r="AKR1569" s="271"/>
      <c r="AKS1569" s="271"/>
      <c r="AKT1569" s="271"/>
      <c r="AKU1569" s="271"/>
      <c r="AKV1569" s="271"/>
      <c r="AKW1569" s="271"/>
      <c r="AKX1569" s="271"/>
      <c r="AKY1569" s="271"/>
      <c r="AKZ1569" s="271"/>
      <c r="ALA1569" s="271"/>
      <c r="ALB1569" s="271"/>
      <c r="ALC1569" s="271"/>
      <c r="ALD1569" s="271"/>
      <c r="ALE1569" s="271"/>
      <c r="ALF1569" s="271"/>
      <c r="ALG1569" s="271"/>
      <c r="ALH1569" s="271"/>
      <c r="ALI1569" s="271"/>
      <c r="ALJ1569" s="271"/>
      <c r="ALK1569" s="271"/>
      <c r="ALL1569" s="271"/>
      <c r="ALM1569" s="271"/>
      <c r="ALN1569" s="271"/>
      <c r="ALO1569" s="271"/>
      <c r="ALP1569" s="271"/>
      <c r="ALQ1569" s="271"/>
      <c r="ALR1569" s="271"/>
      <c r="ALS1569" s="271"/>
      <c r="ALT1569" s="271"/>
      <c r="ALU1569" s="271"/>
      <c r="ALV1569" s="271"/>
      <c r="ALW1569" s="271"/>
      <c r="ALX1569" s="271"/>
      <c r="ALY1569" s="271"/>
      <c r="ALZ1569" s="271"/>
      <c r="AMA1569" s="271"/>
      <c r="AMB1569" s="271"/>
      <c r="AMC1569" s="271"/>
      <c r="AMD1569" s="271"/>
      <c r="AME1569" s="271"/>
      <c r="AMF1569" s="271"/>
      <c r="AMG1569" s="271"/>
      <c r="AMH1569" s="271"/>
      <c r="AMI1569" s="271"/>
      <c r="AMJ1569" s="271"/>
      <c r="AMK1569" s="271"/>
      <c r="AML1569" s="271"/>
      <c r="AMM1569" s="271"/>
      <c r="AMN1569" s="271"/>
      <c r="AMO1569" s="271"/>
      <c r="AMP1569" s="271"/>
      <c r="AMQ1569" s="271"/>
      <c r="AMR1569" s="271"/>
      <c r="AMS1569" s="271"/>
      <c r="AMT1569" s="271"/>
      <c r="AMU1569" s="271"/>
      <c r="AMV1569" s="271"/>
      <c r="AMW1569" s="271"/>
      <c r="AMX1569" s="271"/>
      <c r="AMY1569" s="271"/>
      <c r="AMZ1569" s="271"/>
      <c r="ANA1569" s="271"/>
      <c r="ANB1569" s="271"/>
      <c r="ANC1569" s="271"/>
      <c r="AND1569" s="271"/>
      <c r="ANE1569" s="271"/>
      <c r="ANF1569" s="271"/>
      <c r="ANG1569" s="271"/>
      <c r="ANH1569" s="271"/>
      <c r="ANI1569" s="271"/>
      <c r="ANJ1569" s="271"/>
      <c r="ANK1569" s="271"/>
      <c r="ANL1569" s="271"/>
      <c r="ANM1569" s="271"/>
      <c r="ANN1569" s="271"/>
      <c r="ANO1569" s="271"/>
      <c r="ANP1569" s="271"/>
      <c r="ANQ1569" s="271"/>
      <c r="ANR1569" s="271"/>
      <c r="ANS1569" s="271"/>
      <c r="ANT1569" s="271"/>
      <c r="ANU1569" s="271"/>
      <c r="ANV1569" s="271"/>
      <c r="ANW1569" s="271"/>
      <c r="ANX1569" s="271"/>
      <c r="ANY1569" s="271"/>
      <c r="ANZ1569" s="271"/>
      <c r="AOA1569" s="271"/>
      <c r="AOB1569" s="271"/>
      <c r="AOC1569" s="271"/>
      <c r="AOD1569" s="271"/>
      <c r="AOE1569" s="271"/>
      <c r="AOF1569" s="271"/>
      <c r="AOG1569" s="271"/>
      <c r="AOH1569" s="271"/>
      <c r="AOI1569" s="271"/>
      <c r="AOJ1569" s="271"/>
      <c r="AOK1569" s="271"/>
      <c r="AOL1569" s="271"/>
      <c r="AOM1569" s="271"/>
      <c r="AON1569" s="271"/>
      <c r="AOO1569" s="271"/>
      <c r="AOP1569" s="271"/>
      <c r="AOQ1569" s="271"/>
      <c r="AOR1569" s="271"/>
      <c r="AOS1569" s="271"/>
      <c r="AOT1569" s="271"/>
      <c r="AOU1569" s="271"/>
      <c r="AOV1569" s="271"/>
      <c r="AOW1569" s="271"/>
      <c r="AOX1569" s="271"/>
      <c r="AOY1569" s="271"/>
      <c r="AOZ1569" s="271"/>
      <c r="APA1569" s="271"/>
      <c r="APB1569" s="271"/>
      <c r="APC1569" s="271"/>
      <c r="APD1569" s="271"/>
      <c r="APE1569" s="271"/>
      <c r="APF1569" s="271"/>
      <c r="APG1569" s="271"/>
      <c r="APH1569" s="271"/>
      <c r="API1569" s="271"/>
      <c r="APJ1569" s="271"/>
      <c r="APK1569" s="271"/>
      <c r="APL1569" s="271"/>
      <c r="APM1569" s="271"/>
      <c r="APN1569" s="271"/>
      <c r="APO1569" s="271"/>
      <c r="APP1569" s="271"/>
      <c r="APQ1569" s="271"/>
      <c r="APR1569" s="271"/>
      <c r="APS1569" s="271"/>
      <c r="APT1569" s="271"/>
      <c r="APU1569" s="271"/>
      <c r="APV1569" s="271"/>
      <c r="APW1569" s="271"/>
      <c r="APX1569" s="271"/>
      <c r="APY1569" s="271"/>
      <c r="APZ1569" s="271"/>
      <c r="AQA1569" s="271"/>
      <c r="AQB1569" s="271"/>
      <c r="AQC1569" s="271"/>
      <c r="AQD1569" s="271"/>
      <c r="AQE1569" s="271"/>
      <c r="AQF1569" s="271"/>
      <c r="AQG1569" s="271"/>
      <c r="AQH1569" s="271"/>
      <c r="AQI1569" s="271"/>
      <c r="AQJ1569" s="271"/>
      <c r="AQK1569" s="271"/>
      <c r="AQL1569" s="271"/>
      <c r="AQM1569" s="271"/>
      <c r="AQN1569" s="271"/>
      <c r="AQO1569" s="271"/>
      <c r="AQP1569" s="271"/>
      <c r="AQQ1569" s="271"/>
      <c r="AQR1569" s="271"/>
      <c r="AQS1569" s="271"/>
      <c r="AQT1569" s="271"/>
      <c r="AQU1569" s="271"/>
      <c r="AQV1569" s="271"/>
      <c r="AQW1569" s="271"/>
      <c r="AQX1569" s="271"/>
      <c r="AQY1569" s="271"/>
      <c r="AQZ1569" s="271"/>
      <c r="ARA1569" s="271"/>
      <c r="ARB1569" s="271"/>
      <c r="ARC1569" s="271"/>
      <c r="ARD1569" s="271"/>
      <c r="ARE1569" s="271"/>
      <c r="ARF1569" s="271"/>
      <c r="ARG1569" s="271"/>
      <c r="ARH1569" s="271"/>
      <c r="ARI1569" s="271"/>
      <c r="ARJ1569" s="271"/>
      <c r="ARK1569" s="271"/>
      <c r="ARL1569" s="271"/>
      <c r="ARM1569" s="271"/>
      <c r="ARN1569" s="271"/>
      <c r="ARO1569" s="271"/>
      <c r="ARP1569" s="271"/>
      <c r="ARQ1569" s="271"/>
      <c r="ARR1569" s="271"/>
      <c r="ARS1569" s="271"/>
      <c r="ART1569" s="271"/>
      <c r="ARU1569" s="271"/>
      <c r="ARV1569" s="271"/>
      <c r="ARW1569" s="271"/>
      <c r="ARX1569" s="271"/>
      <c r="ARY1569" s="271"/>
      <c r="ARZ1569" s="271"/>
      <c r="ASA1569" s="271"/>
      <c r="ASB1569" s="271"/>
      <c r="ASC1569" s="271"/>
      <c r="ASD1569" s="271"/>
      <c r="ASE1569" s="271"/>
      <c r="ASF1569" s="271"/>
      <c r="ASG1569" s="271"/>
      <c r="ASH1569" s="271"/>
      <c r="ASI1569" s="271"/>
      <c r="ASJ1569" s="271"/>
      <c r="ASK1569" s="271"/>
      <c r="ASL1569" s="271"/>
      <c r="ASM1569" s="271"/>
      <c r="ASN1569" s="271"/>
      <c r="ASO1569" s="271"/>
      <c r="ASP1569" s="271"/>
      <c r="ASQ1569" s="271"/>
      <c r="ASR1569" s="271"/>
      <c r="ASS1569" s="271"/>
      <c r="AST1569" s="271"/>
      <c r="ASU1569" s="271"/>
      <c r="ASV1569" s="271"/>
      <c r="ASW1569" s="271"/>
      <c r="ASX1569" s="271"/>
      <c r="ASY1569" s="271"/>
      <c r="ASZ1569" s="271"/>
      <c r="ATA1569" s="271"/>
      <c r="ATB1569" s="271"/>
      <c r="ATC1569" s="271"/>
      <c r="ATD1569" s="271"/>
      <c r="ATE1569" s="271"/>
      <c r="ATF1569" s="271"/>
      <c r="ATG1569" s="271"/>
      <c r="ATH1569" s="271"/>
      <c r="ATI1569" s="271"/>
      <c r="ATJ1569" s="271"/>
      <c r="ATK1569" s="271"/>
      <c r="ATL1569" s="271"/>
      <c r="ATM1569" s="271"/>
      <c r="ATN1569" s="271"/>
      <c r="ATO1569" s="271"/>
      <c r="ATP1569" s="271"/>
      <c r="ATQ1569" s="271"/>
      <c r="ATR1569" s="271"/>
      <c r="ATS1569" s="271"/>
      <c r="ATT1569" s="271"/>
      <c r="ATU1569" s="271"/>
      <c r="ATV1569" s="271"/>
      <c r="ATW1569" s="271"/>
      <c r="ATX1569" s="271"/>
      <c r="ATY1569" s="271"/>
      <c r="ATZ1569" s="271"/>
      <c r="AUA1569" s="271"/>
      <c r="AUB1569" s="271"/>
      <c r="AUC1569" s="271"/>
      <c r="AUD1569" s="271"/>
      <c r="AUE1569" s="271"/>
      <c r="AUF1569" s="271"/>
      <c r="AUG1569" s="271"/>
      <c r="AUH1569" s="271"/>
      <c r="AUI1569" s="271"/>
      <c r="AUJ1569" s="271"/>
      <c r="AUK1569" s="271"/>
      <c r="AUL1569" s="271"/>
      <c r="AUM1569" s="271"/>
      <c r="AUN1569" s="271"/>
      <c r="AUO1569" s="271"/>
      <c r="AUP1569" s="271"/>
      <c r="AUQ1569" s="271"/>
      <c r="AUR1569" s="271"/>
      <c r="AUS1569" s="271"/>
      <c r="AUT1569" s="271"/>
      <c r="AUU1569" s="271"/>
      <c r="AUV1569" s="271"/>
      <c r="AUW1569" s="271"/>
      <c r="AUX1569" s="271"/>
      <c r="AUY1569" s="271"/>
      <c r="AUZ1569" s="271"/>
      <c r="AVA1569" s="271"/>
      <c r="AVB1569" s="271"/>
      <c r="AVC1569" s="271"/>
      <c r="AVD1569" s="271"/>
      <c r="AVE1569" s="271"/>
      <c r="AVF1569" s="271"/>
      <c r="AVG1569" s="271"/>
      <c r="AVH1569" s="271"/>
      <c r="AVI1569" s="271"/>
      <c r="AVJ1569" s="271"/>
      <c r="AVK1569" s="271"/>
      <c r="AVL1569" s="271"/>
      <c r="AVM1569" s="271"/>
      <c r="AVN1569" s="271"/>
      <c r="AVO1569" s="271"/>
      <c r="AVP1569" s="271"/>
      <c r="AVQ1569" s="271"/>
      <c r="AVR1569" s="271"/>
      <c r="AVS1569" s="271"/>
      <c r="AVT1569" s="271"/>
      <c r="AVU1569" s="271"/>
      <c r="AVV1569" s="271"/>
      <c r="AVW1569" s="271"/>
      <c r="AVX1569" s="271"/>
      <c r="AVY1569" s="271"/>
      <c r="AVZ1569" s="271"/>
      <c r="AWA1569" s="271"/>
      <c r="AWB1569" s="271"/>
      <c r="AWC1569" s="271"/>
      <c r="AWD1569" s="271"/>
      <c r="AWE1569" s="271"/>
      <c r="AWF1569" s="271"/>
      <c r="AWG1569" s="271"/>
      <c r="AWH1569" s="271"/>
      <c r="AWI1569" s="271"/>
      <c r="AWJ1569" s="271"/>
      <c r="AWK1569" s="271"/>
      <c r="AWL1569" s="271"/>
      <c r="AWM1569" s="271"/>
      <c r="AWN1569" s="271"/>
      <c r="AWO1569" s="271"/>
      <c r="AWP1569" s="271"/>
      <c r="AWQ1569" s="271"/>
      <c r="AWR1569" s="271"/>
      <c r="AWS1569" s="271"/>
      <c r="AWT1569" s="271"/>
      <c r="AWU1569" s="271"/>
      <c r="AWV1569" s="271"/>
      <c r="AWW1569" s="271"/>
      <c r="AWX1569" s="271"/>
      <c r="AWY1569" s="271"/>
      <c r="AWZ1569" s="271"/>
      <c r="AXA1569" s="271"/>
      <c r="AXB1569" s="271"/>
      <c r="AXC1569" s="271"/>
      <c r="AXD1569" s="271"/>
      <c r="AXE1569" s="271"/>
      <c r="AXF1569" s="271"/>
      <c r="AXG1569" s="271"/>
      <c r="AXH1569" s="271"/>
      <c r="AXI1569" s="271"/>
      <c r="AXJ1569" s="271"/>
      <c r="AXK1569" s="271"/>
      <c r="AXL1569" s="271"/>
      <c r="AXM1569" s="271"/>
      <c r="AXN1569" s="271"/>
      <c r="AXO1569" s="271"/>
      <c r="AXP1569" s="271"/>
      <c r="AXQ1569" s="271"/>
      <c r="AXR1569" s="271"/>
      <c r="AXS1569" s="271"/>
      <c r="AXT1569" s="271"/>
      <c r="AXU1569" s="271"/>
      <c r="AXV1569" s="271"/>
      <c r="AXW1569" s="271"/>
      <c r="AXX1569" s="271"/>
      <c r="AXY1569" s="271"/>
      <c r="AXZ1569" s="271"/>
      <c r="AYA1569" s="271"/>
      <c r="AYB1569" s="271"/>
      <c r="AYC1569" s="271"/>
      <c r="AYD1569" s="271"/>
      <c r="AYE1569" s="271"/>
      <c r="AYF1569" s="271"/>
      <c r="AYG1569" s="271"/>
      <c r="AYH1569" s="271"/>
      <c r="AYI1569" s="271"/>
      <c r="AYJ1569" s="271"/>
      <c r="AYK1569" s="271"/>
      <c r="AYL1569" s="271"/>
      <c r="AYM1569" s="271"/>
      <c r="AYN1569" s="271"/>
      <c r="AYO1569" s="271"/>
      <c r="AYP1569" s="271"/>
      <c r="AYQ1569" s="271"/>
      <c r="AYR1569" s="271"/>
      <c r="AYS1569" s="271"/>
      <c r="AYT1569" s="271"/>
      <c r="AYU1569" s="271"/>
      <c r="AYV1569" s="271"/>
      <c r="AYW1569" s="271"/>
      <c r="AYX1569" s="271"/>
      <c r="AYY1569" s="271"/>
      <c r="AYZ1569" s="271"/>
      <c r="AZA1569" s="271"/>
      <c r="AZB1569" s="271"/>
      <c r="AZC1569" s="271"/>
      <c r="AZD1569" s="271"/>
      <c r="AZE1569" s="271"/>
      <c r="AZF1569" s="271"/>
      <c r="AZG1569" s="271"/>
      <c r="AZH1569" s="271"/>
      <c r="AZI1569" s="271"/>
      <c r="AZJ1569" s="271"/>
      <c r="AZK1569" s="271"/>
      <c r="AZL1569" s="271"/>
      <c r="AZM1569" s="271"/>
      <c r="AZN1569" s="271"/>
      <c r="AZO1569" s="271"/>
      <c r="AZP1569" s="271"/>
      <c r="AZQ1569" s="271"/>
      <c r="AZR1569" s="271"/>
      <c r="AZS1569" s="271"/>
      <c r="AZT1569" s="271"/>
      <c r="AZU1569" s="271"/>
      <c r="AZV1569" s="271"/>
      <c r="AZW1569" s="271"/>
      <c r="AZX1569" s="271"/>
      <c r="AZY1569" s="271"/>
      <c r="AZZ1569" s="271"/>
      <c r="BAA1569" s="271"/>
      <c r="BAB1569" s="271"/>
      <c r="BAC1569" s="271"/>
      <c r="BAD1569" s="271"/>
      <c r="BAE1569" s="271"/>
      <c r="BAF1569" s="271"/>
      <c r="BAG1569" s="271"/>
      <c r="BAH1569" s="271"/>
      <c r="BAI1569" s="271"/>
      <c r="BAJ1569" s="271"/>
      <c r="BAK1569" s="271"/>
      <c r="BAL1569" s="271"/>
      <c r="BAM1569" s="271"/>
      <c r="BAN1569" s="271"/>
      <c r="BAO1569" s="271"/>
      <c r="BAP1569" s="271"/>
      <c r="BAQ1569" s="271"/>
      <c r="BAR1569" s="271"/>
      <c r="BAS1569" s="271"/>
      <c r="BAT1569" s="271"/>
      <c r="BAU1569" s="271"/>
      <c r="BAV1569" s="271"/>
      <c r="BAW1569" s="271"/>
      <c r="BAX1569" s="271"/>
      <c r="BAY1569" s="271"/>
      <c r="BAZ1569" s="271"/>
      <c r="BBA1569" s="271"/>
      <c r="BBB1569" s="271"/>
      <c r="BBC1569" s="271"/>
      <c r="BBD1569" s="271"/>
      <c r="BBE1569" s="271"/>
      <c r="BBF1569" s="271"/>
      <c r="BBG1569" s="271"/>
      <c r="BBH1569" s="271"/>
      <c r="BBI1569" s="271"/>
      <c r="BBJ1569" s="271"/>
      <c r="BBK1569" s="271"/>
      <c r="BBL1569" s="271"/>
      <c r="BBM1569" s="271"/>
      <c r="BBN1569" s="271"/>
      <c r="BBO1569" s="271"/>
      <c r="BBP1569" s="271"/>
      <c r="BBQ1569" s="271"/>
      <c r="BBR1569" s="271"/>
      <c r="BBS1569" s="271"/>
      <c r="BBT1569" s="271"/>
      <c r="BBU1569" s="271"/>
      <c r="BBV1569" s="271"/>
      <c r="BBW1569" s="271"/>
      <c r="BBX1569" s="271"/>
      <c r="BBY1569" s="271"/>
      <c r="BBZ1569" s="271"/>
      <c r="BCA1569" s="271"/>
      <c r="BCB1569" s="271"/>
      <c r="BCC1569" s="271"/>
      <c r="BCD1569" s="271"/>
      <c r="BCE1569" s="271"/>
      <c r="BCF1569" s="271"/>
      <c r="BCG1569" s="271"/>
      <c r="BCH1569" s="271"/>
      <c r="BCI1569" s="271"/>
      <c r="BCJ1569" s="271"/>
      <c r="BCK1569" s="271"/>
      <c r="BCL1569" s="271"/>
      <c r="BCM1569" s="271"/>
      <c r="BCN1569" s="271"/>
      <c r="BCO1569" s="271"/>
      <c r="BCP1569" s="271"/>
      <c r="BCQ1569" s="271"/>
      <c r="BCR1569" s="271"/>
      <c r="BCS1569" s="271"/>
      <c r="BCT1569" s="271"/>
      <c r="BCU1569" s="271"/>
      <c r="BCV1569" s="271"/>
      <c r="BCW1569" s="271"/>
      <c r="BCX1569" s="271"/>
      <c r="BCY1569" s="271"/>
      <c r="BCZ1569" s="271"/>
      <c r="BDA1569" s="271"/>
      <c r="BDB1569" s="271"/>
      <c r="BDC1569" s="271"/>
      <c r="BDD1569" s="271"/>
      <c r="BDE1569" s="271"/>
      <c r="BDF1569" s="271"/>
      <c r="BDG1569" s="271"/>
      <c r="BDH1569" s="271"/>
      <c r="BDI1569" s="271"/>
      <c r="BDJ1569" s="271"/>
      <c r="BDK1569" s="271"/>
      <c r="BDL1569" s="271"/>
      <c r="BDM1569" s="271"/>
      <c r="BDN1569" s="271"/>
      <c r="BDO1569" s="271"/>
      <c r="BDP1569" s="271"/>
      <c r="BDQ1569" s="271"/>
      <c r="BDR1569" s="271"/>
      <c r="BDS1569" s="271"/>
      <c r="BDT1569" s="271"/>
      <c r="BDU1569" s="271"/>
      <c r="BDV1569" s="271"/>
      <c r="BDW1569" s="271"/>
      <c r="BDX1569" s="271"/>
      <c r="BDY1569" s="271"/>
      <c r="BDZ1569" s="271"/>
      <c r="BEA1569" s="271"/>
      <c r="BEB1569" s="271"/>
      <c r="BEC1569" s="271"/>
      <c r="BED1569" s="271"/>
      <c r="BEE1569" s="271"/>
      <c r="BEF1569" s="271"/>
      <c r="BEG1569" s="271"/>
      <c r="BEH1569" s="271"/>
      <c r="BEI1569" s="271"/>
      <c r="BEJ1569" s="271"/>
      <c r="BEK1569" s="271"/>
      <c r="BEL1569" s="271"/>
      <c r="BEM1569" s="271"/>
      <c r="BEN1569" s="271"/>
      <c r="BEO1569" s="271"/>
      <c r="BEP1569" s="271"/>
      <c r="BEQ1569" s="271"/>
      <c r="BER1569" s="271"/>
      <c r="BES1569" s="271"/>
      <c r="BET1569" s="271"/>
      <c r="BEU1569" s="271"/>
      <c r="BEV1569" s="271"/>
      <c r="BEW1569" s="271"/>
      <c r="BEX1569" s="271"/>
      <c r="BEY1569" s="271"/>
      <c r="BEZ1569" s="271"/>
      <c r="BFA1569" s="271"/>
      <c r="BFB1569" s="271"/>
      <c r="BFC1569" s="271"/>
      <c r="BFD1569" s="271"/>
      <c r="BFE1569" s="271"/>
      <c r="BFF1569" s="271"/>
      <c r="BFG1569" s="271"/>
      <c r="BFH1569" s="271"/>
      <c r="BFI1569" s="271"/>
      <c r="BFJ1569" s="271"/>
      <c r="BFK1569" s="271"/>
      <c r="BFL1569" s="271"/>
      <c r="BFM1569" s="271"/>
      <c r="BFN1569" s="271"/>
      <c r="BFO1569" s="271"/>
      <c r="BFP1569" s="271"/>
      <c r="BFQ1569" s="271"/>
      <c r="BFR1569" s="271"/>
      <c r="BFS1569" s="271"/>
      <c r="BFT1569" s="271"/>
      <c r="BFU1569" s="271"/>
      <c r="BFV1569" s="271"/>
      <c r="BFW1569" s="271"/>
      <c r="BFX1569" s="271"/>
      <c r="BFY1569" s="271"/>
      <c r="BFZ1569" s="271"/>
      <c r="BGA1569" s="271"/>
      <c r="BGB1569" s="271"/>
      <c r="BGC1569" s="271"/>
      <c r="BGD1569" s="271"/>
      <c r="BGE1569" s="271"/>
      <c r="BGF1569" s="271"/>
      <c r="BGG1569" s="271"/>
      <c r="BGH1569" s="271"/>
      <c r="BGI1569" s="271"/>
      <c r="BGJ1569" s="271"/>
      <c r="BGK1569" s="271"/>
      <c r="BGL1569" s="271"/>
      <c r="BGM1569" s="271"/>
      <c r="BGN1569" s="271"/>
      <c r="BGO1569" s="271"/>
      <c r="BGP1569" s="271"/>
      <c r="BGQ1569" s="271"/>
      <c r="BGR1569" s="271"/>
      <c r="BGS1569" s="271"/>
      <c r="BGT1569" s="271"/>
      <c r="BGU1569" s="271"/>
      <c r="BGV1569" s="271"/>
      <c r="BGW1569" s="271"/>
      <c r="BGX1569" s="271"/>
      <c r="BGY1569" s="271"/>
      <c r="BGZ1569" s="271"/>
      <c r="BHA1569" s="271"/>
      <c r="BHB1569" s="271"/>
      <c r="BHC1569" s="271"/>
      <c r="BHD1569" s="271"/>
      <c r="BHE1569" s="271"/>
      <c r="BHF1569" s="271"/>
      <c r="BHG1569" s="271"/>
      <c r="BHH1569" s="271"/>
      <c r="BHI1569" s="271"/>
      <c r="BHJ1569" s="271"/>
      <c r="BHK1569" s="271"/>
      <c r="BHL1569" s="271"/>
      <c r="BHM1569" s="271"/>
      <c r="BHN1569" s="271"/>
      <c r="BHO1569" s="271"/>
      <c r="BHP1569" s="271"/>
      <c r="BHQ1569" s="271"/>
      <c r="BHR1569" s="271"/>
      <c r="BHS1569" s="271"/>
      <c r="BHT1569" s="271"/>
      <c r="BHU1569" s="271"/>
      <c r="BHV1569" s="271"/>
      <c r="BHW1569" s="271"/>
      <c r="BHX1569" s="271"/>
      <c r="BHY1569" s="271"/>
      <c r="BHZ1569" s="271"/>
      <c r="BIA1569" s="271"/>
      <c r="BIB1569" s="271"/>
      <c r="BIC1569" s="271"/>
      <c r="BID1569" s="271"/>
      <c r="BIE1569" s="271"/>
      <c r="BIF1569" s="271"/>
      <c r="BIG1569" s="271"/>
      <c r="BIH1569" s="271"/>
      <c r="BII1569" s="271"/>
      <c r="BIJ1569" s="271"/>
      <c r="BIK1569" s="271"/>
      <c r="BIL1569" s="271"/>
      <c r="BIM1569" s="271"/>
      <c r="BIN1569" s="271"/>
      <c r="BIO1569" s="271"/>
      <c r="BIP1569" s="271"/>
      <c r="BIQ1569" s="271"/>
      <c r="BIR1569" s="271"/>
      <c r="BIS1569" s="271"/>
      <c r="BIT1569" s="271"/>
      <c r="BIU1569" s="271"/>
      <c r="BIV1569" s="271"/>
      <c r="BIW1569" s="271"/>
      <c r="BIX1569" s="271"/>
      <c r="BIY1569" s="271"/>
      <c r="BIZ1569" s="271"/>
      <c r="BJA1569" s="271"/>
      <c r="BJB1569" s="271"/>
      <c r="BJC1569" s="271"/>
      <c r="BJD1569" s="271"/>
      <c r="BJE1569" s="271"/>
      <c r="BJF1569" s="271"/>
      <c r="BJG1569" s="271"/>
      <c r="BJH1569" s="271"/>
      <c r="BJI1569" s="271"/>
      <c r="BJJ1569" s="271"/>
      <c r="BJK1569" s="271"/>
      <c r="BJL1569" s="271"/>
      <c r="BJM1569" s="271"/>
      <c r="BJN1569" s="271"/>
      <c r="BJO1569" s="271"/>
      <c r="BJP1569" s="271"/>
      <c r="BJQ1569" s="271"/>
      <c r="BJR1569" s="271"/>
      <c r="BJS1569" s="271"/>
      <c r="BJT1569" s="271"/>
      <c r="BJU1569" s="271"/>
      <c r="BJV1569" s="271"/>
      <c r="BJW1569" s="271"/>
      <c r="BJX1569" s="271"/>
      <c r="BJY1569" s="271"/>
      <c r="BJZ1569" s="271"/>
      <c r="BKA1569" s="271"/>
      <c r="BKB1569" s="271"/>
      <c r="BKC1569" s="271"/>
      <c r="BKD1569" s="271"/>
      <c r="BKE1569" s="271"/>
      <c r="BKF1569" s="271"/>
      <c r="BKG1569" s="271"/>
      <c r="BKH1569" s="271"/>
      <c r="BKI1569" s="271"/>
      <c r="BKJ1569" s="271"/>
      <c r="BKK1569" s="271"/>
      <c r="BKL1569" s="271"/>
      <c r="BKM1569" s="271"/>
      <c r="BKN1569" s="271"/>
      <c r="BKO1569" s="271"/>
      <c r="BKP1569" s="271"/>
      <c r="BKQ1569" s="271"/>
      <c r="BKR1569" s="271"/>
      <c r="BKS1569" s="271"/>
      <c r="BKT1569" s="271"/>
      <c r="BKU1569" s="271"/>
      <c r="BKV1569" s="271"/>
      <c r="BKW1569" s="271"/>
      <c r="BKX1569" s="271"/>
      <c r="BKY1569" s="271"/>
      <c r="BKZ1569" s="271"/>
      <c r="BLA1569" s="271"/>
      <c r="BLB1569" s="271"/>
      <c r="BLC1569" s="271"/>
      <c r="BLD1569" s="271"/>
      <c r="BLE1569" s="271"/>
      <c r="BLF1569" s="271"/>
      <c r="BLG1569" s="271"/>
      <c r="BLH1569" s="271"/>
      <c r="BLI1569" s="271"/>
      <c r="BLJ1569" s="271"/>
      <c r="BLK1569" s="271"/>
      <c r="BLL1569" s="271"/>
      <c r="BLM1569" s="271"/>
      <c r="BLN1569" s="271"/>
      <c r="BLO1569" s="271"/>
      <c r="BLP1569" s="271"/>
      <c r="BLQ1569" s="271"/>
      <c r="BLR1569" s="271"/>
      <c r="BLS1569" s="271"/>
      <c r="BLT1569" s="271"/>
      <c r="BLU1569" s="271"/>
      <c r="BLV1569" s="271"/>
      <c r="BLW1569" s="271"/>
      <c r="BLX1569" s="271"/>
      <c r="BLY1569" s="271"/>
      <c r="BLZ1569" s="271"/>
      <c r="BMA1569" s="271"/>
      <c r="BMB1569" s="271"/>
      <c r="BMC1569" s="271"/>
      <c r="BMD1569" s="271"/>
      <c r="BME1569" s="271"/>
      <c r="BMF1569" s="271"/>
      <c r="BMG1569" s="271"/>
      <c r="BMH1569" s="271"/>
      <c r="BMI1569" s="271"/>
      <c r="BMJ1569" s="271"/>
      <c r="BMK1569" s="271"/>
      <c r="BML1569" s="271"/>
      <c r="BMM1569" s="271"/>
      <c r="BMN1569" s="271"/>
      <c r="BMO1569" s="271"/>
      <c r="BMP1569" s="271"/>
      <c r="BMQ1569" s="271"/>
      <c r="BMR1569" s="271"/>
      <c r="BMS1569" s="271"/>
      <c r="BMT1569" s="271"/>
      <c r="BMU1569" s="271"/>
      <c r="BMV1569" s="271"/>
      <c r="BMW1569" s="271"/>
      <c r="BMX1569" s="271"/>
      <c r="BMY1569" s="271"/>
      <c r="BMZ1569" s="271"/>
      <c r="BNA1569" s="271"/>
      <c r="BNB1569" s="271"/>
      <c r="BNC1569" s="271"/>
      <c r="BND1569" s="271"/>
      <c r="BNE1569" s="271"/>
      <c r="BNF1569" s="271"/>
      <c r="BNG1569" s="271"/>
      <c r="BNH1569" s="271"/>
      <c r="BNI1569" s="271"/>
      <c r="BNJ1569" s="271"/>
      <c r="BNK1569" s="271"/>
      <c r="BNL1569" s="271"/>
      <c r="BNM1569" s="271"/>
      <c r="BNN1569" s="271"/>
      <c r="BNO1569" s="271"/>
      <c r="BNP1569" s="271"/>
      <c r="BNQ1569" s="271"/>
      <c r="BNR1569" s="271"/>
      <c r="BNS1569" s="271"/>
      <c r="BNT1569" s="271"/>
      <c r="BNU1569" s="271"/>
      <c r="BNV1569" s="271"/>
      <c r="BNW1569" s="271"/>
      <c r="BNX1569" s="271"/>
      <c r="BNY1569" s="271"/>
      <c r="BNZ1569" s="271"/>
      <c r="BOA1569" s="271"/>
      <c r="BOB1569" s="271"/>
      <c r="BOC1569" s="271"/>
      <c r="BOD1569" s="271"/>
      <c r="BOE1569" s="271"/>
      <c r="BOF1569" s="271"/>
      <c r="BOG1569" s="271"/>
      <c r="BOH1569" s="271"/>
      <c r="BOI1569" s="271"/>
      <c r="BOJ1569" s="271"/>
      <c r="BOK1569" s="271"/>
      <c r="BOL1569" s="271"/>
      <c r="BOM1569" s="271"/>
      <c r="BON1569" s="271"/>
      <c r="BOO1569" s="271"/>
      <c r="BOP1569" s="271"/>
      <c r="BOQ1569" s="271"/>
      <c r="BOR1569" s="271"/>
      <c r="BOS1569" s="271"/>
      <c r="BOT1569" s="271"/>
      <c r="BOU1569" s="271"/>
      <c r="BOV1569" s="271"/>
      <c r="BOW1569" s="271"/>
      <c r="BOX1569" s="271"/>
      <c r="BOY1569" s="271"/>
      <c r="BOZ1569" s="271"/>
      <c r="BPA1569" s="271"/>
      <c r="BPB1569" s="271"/>
      <c r="BPC1569" s="271"/>
      <c r="BPD1569" s="271"/>
      <c r="BPE1569" s="271"/>
      <c r="BPF1569" s="271"/>
      <c r="BPG1569" s="271"/>
      <c r="BPH1569" s="271"/>
      <c r="BPI1569" s="271"/>
      <c r="BPJ1569" s="271"/>
      <c r="BPK1569" s="271"/>
      <c r="BPL1569" s="271"/>
      <c r="BPM1569" s="271"/>
      <c r="BPN1569" s="271"/>
      <c r="BPO1569" s="271"/>
      <c r="BPP1569" s="271"/>
      <c r="BPQ1569" s="271"/>
      <c r="BPR1569" s="271"/>
      <c r="BPS1569" s="271"/>
      <c r="BPT1569" s="271"/>
      <c r="BPU1569" s="271"/>
      <c r="BPV1569" s="271"/>
      <c r="BPW1569" s="271"/>
      <c r="BPX1569" s="271"/>
      <c r="BPY1569" s="271"/>
      <c r="BPZ1569" s="271"/>
      <c r="BQA1569" s="271"/>
      <c r="BQB1569" s="271"/>
      <c r="BQC1569" s="271"/>
      <c r="BQD1569" s="271"/>
      <c r="BQE1569" s="271"/>
      <c r="BQF1569" s="271"/>
      <c r="BQG1569" s="271"/>
      <c r="BQH1569" s="271"/>
      <c r="BQI1569" s="271"/>
      <c r="BQJ1569" s="271"/>
      <c r="BQK1569" s="271"/>
      <c r="BQL1569" s="271"/>
      <c r="BQM1569" s="271"/>
      <c r="BQN1569" s="271"/>
      <c r="BQO1569" s="271"/>
      <c r="BQP1569" s="271"/>
      <c r="BQQ1569" s="271"/>
      <c r="BQR1569" s="271"/>
      <c r="BQS1569" s="271"/>
      <c r="BQT1569" s="271"/>
      <c r="BQU1569" s="271"/>
      <c r="BQV1569" s="271"/>
      <c r="BQW1569" s="271"/>
      <c r="BQX1569" s="271"/>
      <c r="BQY1569" s="271"/>
      <c r="BQZ1569" s="271"/>
      <c r="BRA1569" s="271"/>
      <c r="BRB1569" s="271"/>
      <c r="BRC1569" s="271"/>
      <c r="BRD1569" s="271"/>
      <c r="BRE1569" s="271"/>
      <c r="BRF1569" s="271"/>
      <c r="BRG1569" s="271"/>
      <c r="BRH1569" s="271"/>
      <c r="BRI1569" s="271"/>
      <c r="BRJ1569" s="271"/>
      <c r="BRK1569" s="271"/>
      <c r="BRL1569" s="271"/>
      <c r="BRM1569" s="271"/>
      <c r="BRN1569" s="271"/>
      <c r="BRO1569" s="271"/>
      <c r="BRP1569" s="271"/>
      <c r="BRQ1569" s="271"/>
      <c r="BRR1569" s="271"/>
      <c r="BRS1569" s="271"/>
      <c r="BRT1569" s="271"/>
      <c r="BRU1569" s="271"/>
      <c r="BRV1569" s="271"/>
      <c r="BRW1569" s="271"/>
      <c r="BRX1569" s="271"/>
      <c r="BRY1569" s="271"/>
      <c r="BRZ1569" s="271"/>
      <c r="BSA1569" s="271"/>
      <c r="BSB1569" s="271"/>
      <c r="BSC1569" s="271"/>
      <c r="BSD1569" s="271"/>
      <c r="BSE1569" s="271"/>
      <c r="BSF1569" s="271"/>
      <c r="BSG1569" s="271"/>
      <c r="BSH1569" s="271"/>
      <c r="BSI1569" s="271"/>
      <c r="BSJ1569" s="271"/>
      <c r="BSK1569" s="271"/>
      <c r="BSL1569" s="271"/>
      <c r="BSM1569" s="271"/>
      <c r="BSN1569" s="271"/>
      <c r="BSO1569" s="271"/>
      <c r="BSP1569" s="271"/>
      <c r="BSQ1569" s="271"/>
      <c r="BSR1569" s="271"/>
      <c r="BSS1569" s="271"/>
      <c r="BST1569" s="271"/>
      <c r="BSU1569" s="271"/>
      <c r="BSV1569" s="271"/>
      <c r="BSW1569" s="271"/>
      <c r="BSX1569" s="271"/>
      <c r="BSY1569" s="271"/>
      <c r="BSZ1569" s="271"/>
      <c r="BTA1569" s="271"/>
      <c r="BTB1569" s="271"/>
      <c r="BTC1569" s="271"/>
      <c r="BTD1569" s="271"/>
      <c r="BTE1569" s="271"/>
      <c r="BTF1569" s="271"/>
      <c r="BTG1569" s="271"/>
      <c r="BTH1569" s="271"/>
      <c r="BTI1569" s="271"/>
      <c r="BTJ1569" s="271"/>
      <c r="BTK1569" s="271"/>
      <c r="BTL1569" s="271"/>
      <c r="BTM1569" s="271"/>
      <c r="BTN1569" s="271"/>
      <c r="BTO1569" s="271"/>
      <c r="BTP1569" s="271"/>
      <c r="BTQ1569" s="271"/>
      <c r="BTR1569" s="271"/>
      <c r="BTS1569" s="271"/>
      <c r="BTT1569" s="271"/>
      <c r="BTU1569" s="271"/>
      <c r="BTV1569" s="271"/>
      <c r="BTW1569" s="271"/>
      <c r="BTX1569" s="271"/>
      <c r="BTY1569" s="271"/>
      <c r="BTZ1569" s="271"/>
      <c r="BUA1569" s="271"/>
      <c r="BUB1569" s="271"/>
      <c r="BUC1569" s="271"/>
      <c r="BUD1569" s="271"/>
      <c r="BUE1569" s="271"/>
      <c r="BUF1569" s="271"/>
      <c r="BUG1569" s="271"/>
      <c r="BUH1569" s="271"/>
      <c r="BUI1569" s="271"/>
      <c r="BUJ1569" s="271"/>
      <c r="BUK1569" s="271"/>
      <c r="BUL1569" s="271"/>
      <c r="BUM1569" s="271"/>
      <c r="BUN1569" s="271"/>
      <c r="BUO1569" s="271"/>
      <c r="BUP1569" s="271"/>
      <c r="BUQ1569" s="271"/>
      <c r="BUR1569" s="271"/>
      <c r="BUS1569" s="271"/>
      <c r="BUT1569" s="271"/>
      <c r="BUU1569" s="271"/>
      <c r="BUV1569" s="271"/>
      <c r="BUW1569" s="271"/>
      <c r="BUX1569" s="271"/>
      <c r="BUY1569" s="271"/>
      <c r="BUZ1569" s="271"/>
      <c r="BVA1569" s="271"/>
      <c r="BVB1569" s="271"/>
      <c r="BVC1569" s="271"/>
      <c r="BVD1569" s="271"/>
      <c r="BVE1569" s="271"/>
      <c r="BVF1569" s="271"/>
      <c r="BVG1569" s="271"/>
      <c r="BVH1569" s="271"/>
      <c r="BVI1569" s="271"/>
      <c r="BVJ1569" s="271"/>
      <c r="BVK1569" s="271"/>
      <c r="BVL1569" s="271"/>
      <c r="BVM1569" s="271"/>
      <c r="BVN1569" s="271"/>
      <c r="BVO1569" s="271"/>
      <c r="BVP1569" s="271"/>
      <c r="BVQ1569" s="271"/>
      <c r="BVR1569" s="271"/>
      <c r="BVS1569" s="271"/>
      <c r="BVT1569" s="271"/>
      <c r="BVU1569" s="271"/>
      <c r="BVV1569" s="271"/>
      <c r="BVW1569" s="271"/>
      <c r="BVX1569" s="271"/>
      <c r="BVY1569" s="271"/>
      <c r="BVZ1569" s="271"/>
      <c r="BWA1569" s="271"/>
      <c r="BWB1569" s="271"/>
      <c r="BWC1569" s="271"/>
      <c r="BWD1569" s="271"/>
      <c r="BWE1569" s="271"/>
      <c r="BWF1569" s="271"/>
      <c r="BWG1569" s="271"/>
      <c r="BWH1569" s="271"/>
      <c r="BWI1569" s="271"/>
      <c r="BWJ1569" s="271"/>
      <c r="BWK1569" s="271"/>
      <c r="BWL1569" s="271"/>
      <c r="BWM1569" s="271"/>
      <c r="BWN1569" s="271"/>
      <c r="BWO1569" s="271"/>
      <c r="BWP1569" s="271"/>
      <c r="BWQ1569" s="271"/>
      <c r="BWR1569" s="271"/>
      <c r="BWS1569" s="271"/>
      <c r="BWT1569" s="271"/>
      <c r="BWU1569" s="271"/>
      <c r="BWV1569" s="271"/>
      <c r="BWW1569" s="271"/>
      <c r="BWX1569" s="271"/>
      <c r="BWY1569" s="271"/>
      <c r="BWZ1569" s="271"/>
      <c r="BXA1569" s="271"/>
      <c r="BXB1569" s="271"/>
      <c r="BXC1569" s="271"/>
      <c r="BXD1569" s="271"/>
      <c r="BXE1569" s="271"/>
      <c r="BXF1569" s="271"/>
      <c r="BXG1569" s="271"/>
      <c r="BXH1569" s="271"/>
      <c r="BXI1569" s="271"/>
      <c r="BXJ1569" s="271"/>
      <c r="BXK1569" s="271"/>
      <c r="BXL1569" s="271"/>
      <c r="BXM1569" s="271"/>
      <c r="BXN1569" s="271"/>
      <c r="BXO1569" s="271"/>
      <c r="BXP1569" s="271"/>
      <c r="BXQ1569" s="271"/>
      <c r="BXR1569" s="271"/>
      <c r="BXS1569" s="271"/>
      <c r="BXT1569" s="271"/>
      <c r="BXU1569" s="271"/>
      <c r="BXV1569" s="271"/>
      <c r="BXW1569" s="271"/>
      <c r="BXX1569" s="271"/>
      <c r="BXY1569" s="271"/>
      <c r="BXZ1569" s="271"/>
      <c r="BYA1569" s="271"/>
      <c r="BYB1569" s="271"/>
      <c r="BYC1569" s="271"/>
      <c r="BYD1569" s="271"/>
      <c r="BYE1569" s="271"/>
      <c r="BYF1569" s="271"/>
      <c r="BYG1569" s="271"/>
      <c r="BYH1569" s="271"/>
      <c r="BYI1569" s="271"/>
      <c r="BYJ1569" s="271"/>
      <c r="BYK1569" s="271"/>
      <c r="BYL1569" s="271"/>
      <c r="BYM1569" s="271"/>
      <c r="BYN1569" s="271"/>
      <c r="BYO1569" s="271"/>
      <c r="BYP1569" s="271"/>
      <c r="BYQ1569" s="271"/>
      <c r="BYR1569" s="271"/>
      <c r="BYS1569" s="271"/>
      <c r="BYT1569" s="271"/>
      <c r="BYU1569" s="271"/>
      <c r="BYV1569" s="271"/>
      <c r="BYW1569" s="271"/>
      <c r="BYX1569" s="271"/>
      <c r="BYY1569" s="271"/>
      <c r="BYZ1569" s="271"/>
      <c r="BZA1569" s="271"/>
      <c r="BZB1569" s="271"/>
      <c r="BZC1569" s="271"/>
      <c r="BZD1569" s="271"/>
      <c r="BZE1569" s="271"/>
      <c r="BZF1569" s="271"/>
      <c r="BZG1569" s="271"/>
      <c r="BZH1569" s="271"/>
      <c r="BZI1569" s="271"/>
      <c r="BZJ1569" s="271"/>
      <c r="BZK1569" s="271"/>
      <c r="BZL1569" s="271"/>
      <c r="BZM1569" s="271"/>
      <c r="BZN1569" s="271"/>
      <c r="BZO1569" s="271"/>
      <c r="BZP1569" s="271"/>
      <c r="BZQ1569" s="271"/>
      <c r="BZR1569" s="271"/>
      <c r="BZS1569" s="271"/>
      <c r="BZT1569" s="271"/>
      <c r="BZU1569" s="271"/>
      <c r="BZV1569" s="271"/>
      <c r="BZW1569" s="271"/>
      <c r="BZX1569" s="271"/>
      <c r="BZY1569" s="271"/>
      <c r="BZZ1569" s="271"/>
      <c r="CAA1569" s="271"/>
      <c r="CAB1569" s="271"/>
      <c r="CAC1569" s="271"/>
      <c r="CAD1569" s="271"/>
      <c r="CAE1569" s="271"/>
      <c r="CAF1569" s="271"/>
      <c r="CAG1569" s="271"/>
      <c r="CAH1569" s="271"/>
      <c r="CAI1569" s="271"/>
      <c r="CAJ1569" s="271"/>
      <c r="CAK1569" s="271"/>
      <c r="CAL1569" s="271"/>
      <c r="CAM1569" s="271"/>
      <c r="CAN1569" s="271"/>
      <c r="CAO1569" s="271"/>
      <c r="CAP1569" s="271"/>
      <c r="CAQ1569" s="271"/>
      <c r="CAR1569" s="271"/>
      <c r="CAS1569" s="271"/>
      <c r="CAT1569" s="271"/>
      <c r="CAU1569" s="271"/>
      <c r="CAV1569" s="271"/>
      <c r="CAW1569" s="271"/>
      <c r="CAX1569" s="271"/>
      <c r="CAY1569" s="271"/>
      <c r="CAZ1569" s="271"/>
      <c r="CBA1569" s="271"/>
      <c r="CBB1569" s="271"/>
      <c r="CBC1569" s="271"/>
      <c r="CBD1569" s="271"/>
      <c r="CBE1569" s="271"/>
      <c r="CBF1569" s="271"/>
      <c r="CBG1569" s="271"/>
      <c r="CBH1569" s="271"/>
      <c r="CBI1569" s="271"/>
      <c r="CBJ1569" s="271"/>
      <c r="CBK1569" s="271"/>
      <c r="CBL1569" s="271"/>
      <c r="CBM1569" s="271"/>
      <c r="CBN1569" s="271"/>
      <c r="CBO1569" s="271"/>
      <c r="CBP1569" s="271"/>
      <c r="CBQ1569" s="271"/>
      <c r="CBR1569" s="271"/>
      <c r="CBS1569" s="271"/>
      <c r="CBT1569" s="271"/>
      <c r="CBU1569" s="271"/>
      <c r="CBV1569" s="271"/>
      <c r="CBW1569" s="271"/>
      <c r="CBX1569" s="271"/>
      <c r="CBY1569" s="271"/>
      <c r="CBZ1569" s="271"/>
      <c r="CCA1569" s="271"/>
      <c r="CCB1569" s="271"/>
      <c r="CCC1569" s="271"/>
      <c r="CCD1569" s="271"/>
      <c r="CCE1569" s="271"/>
      <c r="CCF1569" s="271"/>
      <c r="CCG1569" s="271"/>
      <c r="CCH1569" s="271"/>
      <c r="CCI1569" s="271"/>
      <c r="CCJ1569" s="271"/>
      <c r="CCK1569" s="271"/>
      <c r="CCL1569" s="271"/>
      <c r="CCM1569" s="271"/>
      <c r="CCN1569" s="271"/>
      <c r="CCO1569" s="271"/>
      <c r="CCP1569" s="271"/>
      <c r="CCQ1569" s="271"/>
      <c r="CCR1569" s="271"/>
      <c r="CCS1569" s="271"/>
      <c r="CCT1569" s="271"/>
      <c r="CCU1569" s="271"/>
      <c r="CCV1569" s="271"/>
      <c r="CCW1569" s="271"/>
      <c r="CCX1569" s="271"/>
      <c r="CCY1569" s="271"/>
      <c r="CCZ1569" s="271"/>
      <c r="CDA1569" s="271"/>
      <c r="CDB1569" s="271"/>
      <c r="CDC1569" s="271"/>
      <c r="CDD1569" s="271"/>
      <c r="CDE1569" s="271"/>
      <c r="CDF1569" s="271"/>
      <c r="CDG1569" s="271"/>
      <c r="CDH1569" s="271"/>
      <c r="CDI1569" s="271"/>
      <c r="CDJ1569" s="271"/>
      <c r="CDK1569" s="271"/>
      <c r="CDL1569" s="271"/>
      <c r="CDM1569" s="271"/>
      <c r="CDN1569" s="271"/>
      <c r="CDO1569" s="271"/>
      <c r="CDP1569" s="271"/>
      <c r="CDQ1569" s="271"/>
      <c r="CDR1569" s="271"/>
      <c r="CDS1569" s="271"/>
      <c r="CDT1569" s="271"/>
      <c r="CDU1569" s="271"/>
      <c r="CDV1569" s="271"/>
      <c r="CDW1569" s="271"/>
      <c r="CDX1569" s="271"/>
      <c r="CDY1569" s="271"/>
      <c r="CDZ1569" s="271"/>
      <c r="CEA1569" s="271"/>
      <c r="CEB1569" s="271"/>
      <c r="CEC1569" s="271"/>
      <c r="CED1569" s="271"/>
      <c r="CEE1569" s="271"/>
      <c r="CEF1569" s="271"/>
      <c r="CEG1569" s="271"/>
      <c r="CEH1569" s="271"/>
      <c r="CEI1569" s="271"/>
      <c r="CEJ1569" s="271"/>
      <c r="CEK1569" s="271"/>
      <c r="CEL1569" s="271"/>
      <c r="CEM1569" s="271"/>
      <c r="CEN1569" s="271"/>
      <c r="CEO1569" s="271"/>
      <c r="CEP1569" s="271"/>
      <c r="CEQ1569" s="271"/>
      <c r="CER1569" s="271"/>
      <c r="CES1569" s="271"/>
      <c r="CET1569" s="271"/>
      <c r="CEU1569" s="271"/>
      <c r="CEV1569" s="271"/>
      <c r="CEW1569" s="271"/>
      <c r="CEX1569" s="271"/>
      <c r="CEY1569" s="271"/>
      <c r="CEZ1569" s="271"/>
      <c r="CFA1569" s="271"/>
      <c r="CFB1569" s="271"/>
      <c r="CFC1569" s="271"/>
      <c r="CFD1569" s="271"/>
      <c r="CFE1569" s="271"/>
      <c r="CFF1569" s="271"/>
      <c r="CFG1569" s="271"/>
      <c r="CFH1569" s="271"/>
      <c r="CFI1569" s="271"/>
      <c r="CFJ1569" s="271"/>
      <c r="CFK1569" s="271"/>
      <c r="CFL1569" s="271"/>
      <c r="CFM1569" s="271"/>
      <c r="CFN1569" s="271"/>
      <c r="CFO1569" s="271"/>
      <c r="CFP1569" s="271"/>
      <c r="CFQ1569" s="271"/>
      <c r="CFR1569" s="271"/>
      <c r="CFS1569" s="271"/>
      <c r="CFT1569" s="271"/>
      <c r="CFU1569" s="271"/>
      <c r="CFV1569" s="271"/>
      <c r="CFW1569" s="271"/>
      <c r="CFX1569" s="271"/>
      <c r="CFY1569" s="271"/>
      <c r="CFZ1569" s="271"/>
      <c r="CGA1569" s="271"/>
      <c r="CGB1569" s="271"/>
      <c r="CGC1569" s="271"/>
      <c r="CGD1569" s="271"/>
      <c r="CGE1569" s="271"/>
      <c r="CGF1569" s="271"/>
      <c r="CGG1569" s="271"/>
      <c r="CGH1569" s="271"/>
      <c r="CGI1569" s="271"/>
      <c r="CGJ1569" s="271"/>
      <c r="CGK1569" s="271"/>
      <c r="CGL1569" s="271"/>
      <c r="CGM1569" s="271"/>
      <c r="CGN1569" s="271"/>
      <c r="CGO1569" s="271"/>
      <c r="CGP1569" s="271"/>
      <c r="CGQ1569" s="271"/>
      <c r="CGR1569" s="271"/>
      <c r="CGS1569" s="271"/>
      <c r="CGT1569" s="271"/>
      <c r="CGU1569" s="271"/>
      <c r="CGV1569" s="271"/>
      <c r="CGW1569" s="271"/>
      <c r="CGX1569" s="271"/>
      <c r="CGY1569" s="271"/>
      <c r="CGZ1569" s="271"/>
      <c r="CHA1569" s="271"/>
      <c r="CHB1569" s="271"/>
      <c r="CHC1569" s="271"/>
      <c r="CHD1569" s="271"/>
      <c r="CHE1569" s="271"/>
      <c r="CHF1569" s="271"/>
      <c r="CHG1569" s="271"/>
      <c r="CHH1569" s="271"/>
      <c r="CHI1569" s="271"/>
      <c r="CHJ1569" s="271"/>
      <c r="CHK1569" s="271"/>
      <c r="CHL1569" s="271"/>
      <c r="CHM1569" s="271"/>
      <c r="CHN1569" s="271"/>
      <c r="CHO1569" s="271"/>
      <c r="CHP1569" s="271"/>
      <c r="CHQ1569" s="271"/>
      <c r="CHR1569" s="271"/>
      <c r="CHS1569" s="271"/>
      <c r="CHT1569" s="271"/>
      <c r="CHU1569" s="271"/>
      <c r="CHV1569" s="271"/>
      <c r="CHW1569" s="271"/>
      <c r="CHX1569" s="271"/>
      <c r="CHY1569" s="271"/>
      <c r="CHZ1569" s="271"/>
      <c r="CIA1569" s="271"/>
      <c r="CIB1569" s="271"/>
      <c r="CIC1569" s="271"/>
      <c r="CID1569" s="271"/>
      <c r="CIE1569" s="271"/>
      <c r="CIF1569" s="271"/>
      <c r="CIG1569" s="271"/>
      <c r="CIH1569" s="271"/>
      <c r="CII1569" s="271"/>
      <c r="CIJ1569" s="271"/>
      <c r="CIK1569" s="271"/>
      <c r="CIL1569" s="271"/>
      <c r="CIM1569" s="271"/>
      <c r="CIN1569" s="271"/>
      <c r="CIO1569" s="271"/>
      <c r="CIP1569" s="271"/>
      <c r="CIQ1569" s="271"/>
      <c r="CIR1569" s="271"/>
      <c r="CIS1569" s="271"/>
      <c r="CIT1569" s="271"/>
      <c r="CIU1569" s="271"/>
      <c r="CIV1569" s="271"/>
      <c r="CIW1569" s="271"/>
      <c r="CIX1569" s="271"/>
      <c r="CIY1569" s="271"/>
      <c r="CIZ1569" s="271"/>
      <c r="CJA1569" s="271"/>
      <c r="CJB1569" s="271"/>
      <c r="CJC1569" s="271"/>
      <c r="CJD1569" s="271"/>
      <c r="CJE1569" s="271"/>
      <c r="CJF1569" s="271"/>
      <c r="CJG1569" s="271"/>
      <c r="CJH1569" s="271"/>
      <c r="CJI1569" s="271"/>
      <c r="CJJ1569" s="271"/>
      <c r="CJK1569" s="271"/>
      <c r="CJL1569" s="271"/>
      <c r="CJM1569" s="271"/>
      <c r="CJN1569" s="271"/>
      <c r="CJO1569" s="271"/>
      <c r="CJP1569" s="271"/>
      <c r="CJQ1569" s="271"/>
      <c r="CJR1569" s="271"/>
      <c r="CJS1569" s="271"/>
      <c r="CJT1569" s="271"/>
      <c r="CJU1569" s="271"/>
      <c r="CJV1569" s="271"/>
      <c r="CJW1569" s="271"/>
      <c r="CJX1569" s="271"/>
      <c r="CJY1569" s="271"/>
      <c r="CJZ1569" s="271"/>
      <c r="CKA1569" s="271"/>
      <c r="CKB1569" s="271"/>
      <c r="CKC1569" s="271"/>
      <c r="CKD1569" s="271"/>
      <c r="CKE1569" s="271"/>
      <c r="CKF1569" s="271"/>
      <c r="CKG1569" s="271"/>
      <c r="CKH1569" s="271"/>
      <c r="CKI1569" s="271"/>
      <c r="CKJ1569" s="271"/>
      <c r="CKK1569" s="271"/>
      <c r="CKL1569" s="271"/>
      <c r="CKM1569" s="271"/>
      <c r="CKN1569" s="271"/>
      <c r="CKO1569" s="271"/>
      <c r="CKP1569" s="271"/>
      <c r="CKQ1569" s="271"/>
      <c r="CKR1569" s="271"/>
      <c r="CKS1569" s="271"/>
      <c r="CKT1569" s="271"/>
      <c r="CKU1569" s="271"/>
      <c r="CKV1569" s="271"/>
      <c r="CKW1569" s="271"/>
      <c r="CKX1569" s="271"/>
      <c r="CKY1569" s="271"/>
      <c r="CKZ1569" s="271"/>
      <c r="CLA1569" s="271"/>
      <c r="CLB1569" s="271"/>
      <c r="CLC1569" s="271"/>
      <c r="CLD1569" s="271"/>
      <c r="CLE1569" s="271"/>
      <c r="CLF1569" s="271"/>
      <c r="CLG1569" s="271"/>
      <c r="CLH1569" s="271"/>
      <c r="CLI1569" s="271"/>
      <c r="CLJ1569" s="271"/>
      <c r="CLK1569" s="271"/>
      <c r="CLL1569" s="271"/>
      <c r="CLM1569" s="271"/>
      <c r="CLN1569" s="271"/>
      <c r="CLO1569" s="271"/>
      <c r="CLP1569" s="271"/>
      <c r="CLQ1569" s="271"/>
      <c r="CLR1569" s="271"/>
      <c r="CLS1569" s="271"/>
      <c r="CLT1569" s="271"/>
      <c r="CLU1569" s="271"/>
      <c r="CLV1569" s="271"/>
      <c r="CLW1569" s="271"/>
      <c r="CLX1569" s="271"/>
      <c r="CLY1569" s="271"/>
      <c r="CLZ1569" s="271"/>
      <c r="CMA1569" s="271"/>
      <c r="CMB1569" s="271"/>
      <c r="CMC1569" s="271"/>
      <c r="CMD1569" s="271"/>
      <c r="CME1569" s="271"/>
      <c r="CMF1569" s="271"/>
      <c r="CMG1569" s="271"/>
      <c r="CMH1569" s="271"/>
      <c r="CMI1569" s="271"/>
      <c r="CMJ1569" s="271"/>
      <c r="CMK1569" s="271"/>
      <c r="CML1569" s="271"/>
      <c r="CMM1569" s="271"/>
      <c r="CMN1569" s="271"/>
      <c r="CMO1569" s="271"/>
      <c r="CMP1569" s="271"/>
      <c r="CMQ1569" s="271"/>
      <c r="CMR1569" s="271"/>
      <c r="CMS1569" s="271"/>
      <c r="CMT1569" s="271"/>
      <c r="CMU1569" s="271"/>
      <c r="CMV1569" s="271"/>
      <c r="CMW1569" s="271"/>
      <c r="CMX1569" s="271"/>
      <c r="CMY1569" s="271"/>
      <c r="CMZ1569" s="271"/>
      <c r="CNA1569" s="271"/>
      <c r="CNB1569" s="271"/>
      <c r="CNC1569" s="271"/>
      <c r="CND1569" s="271"/>
      <c r="CNE1569" s="271"/>
      <c r="CNF1569" s="271"/>
      <c r="CNG1569" s="271"/>
      <c r="CNH1569" s="271"/>
      <c r="CNI1569" s="271"/>
      <c r="CNJ1569" s="271"/>
      <c r="CNK1569" s="271"/>
      <c r="CNL1569" s="271"/>
      <c r="CNM1569" s="271"/>
      <c r="CNN1569" s="271"/>
      <c r="CNO1569" s="271"/>
      <c r="CNP1569" s="271"/>
      <c r="CNQ1569" s="271"/>
      <c r="CNR1569" s="271"/>
      <c r="CNS1569" s="271"/>
      <c r="CNT1569" s="271"/>
      <c r="CNU1569" s="271"/>
      <c r="CNV1569" s="271"/>
      <c r="CNW1569" s="271"/>
      <c r="CNX1569" s="271"/>
      <c r="CNY1569" s="271"/>
      <c r="CNZ1569" s="271"/>
      <c r="COA1569" s="271"/>
      <c r="COB1569" s="271"/>
      <c r="COC1569" s="271"/>
      <c r="COD1569" s="271"/>
      <c r="COE1569" s="271"/>
      <c r="COF1569" s="271"/>
      <c r="COG1569" s="271"/>
      <c r="COH1569" s="271"/>
      <c r="COI1569" s="271"/>
      <c r="COJ1569" s="271"/>
      <c r="COK1569" s="271"/>
      <c r="COL1569" s="271"/>
      <c r="COM1569" s="271"/>
      <c r="CON1569" s="271"/>
      <c r="COO1569" s="271"/>
      <c r="COP1569" s="271"/>
      <c r="COQ1569" s="271"/>
      <c r="COR1569" s="271"/>
      <c r="COS1569" s="271"/>
      <c r="COT1569" s="271"/>
      <c r="COU1569" s="271"/>
      <c r="COV1569" s="271"/>
      <c r="COW1569" s="271"/>
      <c r="COX1569" s="271"/>
      <c r="COY1569" s="271"/>
      <c r="COZ1569" s="271"/>
      <c r="CPA1569" s="271"/>
      <c r="CPB1569" s="271"/>
      <c r="CPC1569" s="271"/>
      <c r="CPD1569" s="271"/>
      <c r="CPE1569" s="271"/>
      <c r="CPF1569" s="271"/>
      <c r="CPG1569" s="271"/>
      <c r="CPH1569" s="271"/>
      <c r="CPI1569" s="271"/>
      <c r="CPJ1569" s="271"/>
      <c r="CPK1569" s="271"/>
      <c r="CPL1569" s="271"/>
      <c r="CPM1569" s="271"/>
      <c r="CPN1569" s="271"/>
      <c r="CPO1569" s="271"/>
      <c r="CPP1569" s="271"/>
      <c r="CPQ1569" s="271"/>
      <c r="CPR1569" s="271"/>
      <c r="CPS1569" s="271"/>
      <c r="CPT1569" s="271"/>
      <c r="CPU1569" s="271"/>
      <c r="CPV1569" s="271"/>
      <c r="CPW1569" s="271"/>
      <c r="CPX1569" s="271"/>
      <c r="CPY1569" s="271"/>
      <c r="CPZ1569" s="271"/>
      <c r="CQA1569" s="271"/>
      <c r="CQB1569" s="271"/>
      <c r="CQC1569" s="271"/>
      <c r="CQD1569" s="271"/>
      <c r="CQE1569" s="271"/>
      <c r="CQF1569" s="271"/>
      <c r="CQG1569" s="271"/>
      <c r="CQH1569" s="271"/>
      <c r="CQI1569" s="271"/>
      <c r="CQJ1569" s="271"/>
      <c r="CQK1569" s="271"/>
      <c r="CQL1569" s="271"/>
      <c r="CQM1569" s="271"/>
      <c r="CQN1569" s="271"/>
      <c r="CQO1569" s="271"/>
      <c r="CQP1569" s="271"/>
      <c r="CQQ1569" s="271"/>
      <c r="CQR1569" s="271"/>
      <c r="CQS1569" s="271"/>
      <c r="CQT1569" s="271"/>
      <c r="CQU1569" s="271"/>
      <c r="CQV1569" s="271"/>
      <c r="CQW1569" s="271"/>
      <c r="CQX1569" s="271"/>
      <c r="CQY1569" s="271"/>
      <c r="CQZ1569" s="271"/>
      <c r="CRA1569" s="271"/>
      <c r="CRB1569" s="271"/>
      <c r="CRC1569" s="271"/>
      <c r="CRD1569" s="271"/>
      <c r="CRE1569" s="271"/>
      <c r="CRF1569" s="271"/>
      <c r="CRG1569" s="271"/>
      <c r="CRH1569" s="271"/>
      <c r="CRI1569" s="271"/>
      <c r="CRJ1569" s="271"/>
      <c r="CRK1569" s="271"/>
      <c r="CRL1569" s="271"/>
      <c r="CRM1569" s="271"/>
      <c r="CRN1569" s="271"/>
      <c r="CRO1569" s="271"/>
      <c r="CRP1569" s="271"/>
      <c r="CRQ1569" s="271"/>
      <c r="CRR1569" s="271"/>
      <c r="CRS1569" s="271"/>
      <c r="CRT1569" s="271"/>
      <c r="CRU1569" s="271"/>
      <c r="CRV1569" s="271"/>
      <c r="CRW1569" s="271"/>
      <c r="CRX1569" s="271"/>
      <c r="CRY1569" s="271"/>
      <c r="CRZ1569" s="271"/>
      <c r="CSA1569" s="271"/>
      <c r="CSB1569" s="271"/>
      <c r="CSC1569" s="271"/>
      <c r="CSD1569" s="271"/>
      <c r="CSE1569" s="271"/>
      <c r="CSF1569" s="271"/>
      <c r="CSG1569" s="271"/>
      <c r="CSH1569" s="271"/>
      <c r="CSI1569" s="271"/>
      <c r="CSJ1569" s="271"/>
      <c r="CSK1569" s="271"/>
      <c r="CSL1569" s="271"/>
      <c r="CSM1569" s="271"/>
      <c r="CSN1569" s="271"/>
      <c r="CSO1569" s="271"/>
      <c r="CSP1569" s="271"/>
      <c r="CSQ1569" s="271"/>
      <c r="CSR1569" s="271"/>
      <c r="CSS1569" s="271"/>
      <c r="CST1569" s="271"/>
      <c r="CSU1569" s="271"/>
      <c r="CSV1569" s="271"/>
      <c r="CSW1569" s="271"/>
      <c r="CSX1569" s="271"/>
      <c r="CSY1569" s="271"/>
      <c r="CSZ1569" s="271"/>
      <c r="CTA1569" s="271"/>
      <c r="CTB1569" s="271"/>
      <c r="CTC1569" s="271"/>
      <c r="CTD1569" s="271"/>
      <c r="CTE1569" s="271"/>
      <c r="CTF1569" s="271"/>
      <c r="CTG1569" s="271"/>
      <c r="CTH1569" s="271"/>
      <c r="CTI1569" s="271"/>
      <c r="CTJ1569" s="271"/>
      <c r="CTK1569" s="271"/>
      <c r="CTL1569" s="271"/>
      <c r="CTM1569" s="271"/>
      <c r="CTN1569" s="271"/>
      <c r="CTO1569" s="271"/>
      <c r="CTP1569" s="271"/>
      <c r="CTQ1569" s="271"/>
      <c r="CTR1569" s="271"/>
      <c r="CTS1569" s="271"/>
      <c r="CTT1569" s="271"/>
      <c r="CTU1569" s="271"/>
      <c r="CTV1569" s="271"/>
      <c r="CTW1569" s="271"/>
      <c r="CTX1569" s="271"/>
      <c r="CTY1569" s="271"/>
      <c r="CTZ1569" s="271"/>
      <c r="CUA1569" s="271"/>
      <c r="CUB1569" s="271"/>
      <c r="CUC1569" s="271"/>
      <c r="CUD1569" s="271"/>
      <c r="CUE1569" s="271"/>
      <c r="CUF1569" s="271"/>
      <c r="CUG1569" s="271"/>
      <c r="CUH1569" s="271"/>
      <c r="CUI1569" s="271"/>
      <c r="CUJ1569" s="271"/>
      <c r="CUK1569" s="271"/>
      <c r="CUL1569" s="271"/>
      <c r="CUM1569" s="271"/>
      <c r="CUN1569" s="271"/>
      <c r="CUO1569" s="271"/>
      <c r="CUP1569" s="271"/>
      <c r="CUQ1569" s="271"/>
      <c r="CUR1569" s="271"/>
      <c r="CUS1569" s="271"/>
      <c r="CUT1569" s="271"/>
      <c r="CUU1569" s="271"/>
      <c r="CUV1569" s="271"/>
      <c r="CUW1569" s="271"/>
      <c r="CUX1569" s="271"/>
      <c r="CUY1569" s="271"/>
      <c r="CUZ1569" s="271"/>
      <c r="CVA1569" s="271"/>
      <c r="CVB1569" s="271"/>
      <c r="CVC1569" s="271"/>
      <c r="CVD1569" s="271"/>
      <c r="CVE1569" s="271"/>
      <c r="CVF1569" s="271"/>
      <c r="CVG1569" s="271"/>
      <c r="CVH1569" s="271"/>
      <c r="CVI1569" s="271"/>
      <c r="CVJ1569" s="271"/>
      <c r="CVK1569" s="271"/>
      <c r="CVL1569" s="271"/>
      <c r="CVM1569" s="271"/>
      <c r="CVN1569" s="271"/>
      <c r="CVO1569" s="271"/>
      <c r="CVP1569" s="271"/>
      <c r="CVQ1569" s="271"/>
      <c r="CVR1569" s="271"/>
      <c r="CVS1569" s="271"/>
      <c r="CVT1569" s="271"/>
      <c r="CVU1569" s="271"/>
      <c r="CVV1569" s="271"/>
      <c r="CVW1569" s="271"/>
      <c r="CVX1569" s="271"/>
      <c r="CVY1569" s="271"/>
      <c r="CVZ1569" s="271"/>
      <c r="CWA1569" s="271"/>
      <c r="CWB1569" s="271"/>
      <c r="CWC1569" s="271"/>
      <c r="CWD1569" s="271"/>
      <c r="CWE1569" s="271"/>
      <c r="CWF1569" s="271"/>
      <c r="CWG1569" s="271"/>
      <c r="CWH1569" s="271"/>
      <c r="CWI1569" s="271"/>
      <c r="CWJ1569" s="271"/>
      <c r="CWK1569" s="271"/>
      <c r="CWL1569" s="271"/>
      <c r="CWM1569" s="271"/>
      <c r="CWN1569" s="271"/>
      <c r="CWO1569" s="271"/>
      <c r="CWP1569" s="271"/>
      <c r="CWQ1569" s="271"/>
      <c r="CWR1569" s="271"/>
      <c r="CWS1569" s="271"/>
      <c r="CWT1569" s="271"/>
      <c r="CWU1569" s="271"/>
      <c r="CWV1569" s="271"/>
      <c r="CWW1569" s="271"/>
      <c r="CWX1569" s="271"/>
      <c r="CWY1569" s="271"/>
      <c r="CWZ1569" s="271"/>
      <c r="CXA1569" s="271"/>
      <c r="CXB1569" s="271"/>
      <c r="CXC1569" s="271"/>
      <c r="CXD1569" s="271"/>
      <c r="CXE1569" s="271"/>
      <c r="CXF1569" s="271"/>
      <c r="CXG1569" s="271"/>
      <c r="CXH1569" s="271"/>
      <c r="CXI1569" s="271"/>
      <c r="CXJ1569" s="271"/>
      <c r="CXK1569" s="271"/>
      <c r="CXL1569" s="271"/>
      <c r="CXM1569" s="271"/>
      <c r="CXN1569" s="271"/>
      <c r="CXO1569" s="271"/>
      <c r="CXP1569" s="271"/>
      <c r="CXQ1569" s="271"/>
      <c r="CXR1569" s="271"/>
      <c r="CXS1569" s="271"/>
      <c r="CXT1569" s="271"/>
      <c r="CXU1569" s="271"/>
      <c r="CXV1569" s="271"/>
      <c r="CXW1569" s="271"/>
      <c r="CXX1569" s="271"/>
      <c r="CXY1569" s="271"/>
      <c r="CXZ1569" s="271"/>
      <c r="CYA1569" s="271"/>
      <c r="CYB1569" s="271"/>
      <c r="CYC1569" s="271"/>
      <c r="CYD1569" s="271"/>
      <c r="CYE1569" s="271"/>
      <c r="CYF1569" s="271"/>
      <c r="CYG1569" s="271"/>
      <c r="CYH1569" s="271"/>
      <c r="CYI1569" s="271"/>
      <c r="CYJ1569" s="271"/>
      <c r="CYK1569" s="271"/>
      <c r="CYL1569" s="271"/>
      <c r="CYM1569" s="271"/>
      <c r="CYN1569" s="271"/>
      <c r="CYO1569" s="271"/>
      <c r="CYP1569" s="271"/>
      <c r="CYQ1569" s="271"/>
      <c r="CYR1569" s="271"/>
      <c r="CYS1569" s="271"/>
      <c r="CYT1569" s="271"/>
      <c r="CYU1569" s="271"/>
      <c r="CYV1569" s="271"/>
      <c r="CYW1569" s="271"/>
      <c r="CYX1569" s="271"/>
      <c r="CYY1569" s="271"/>
      <c r="CYZ1569" s="271"/>
      <c r="CZA1569" s="271"/>
      <c r="CZB1569" s="271"/>
      <c r="CZC1569" s="271"/>
      <c r="CZD1569" s="271"/>
      <c r="CZE1569" s="271"/>
      <c r="CZF1569" s="271"/>
      <c r="CZG1569" s="271"/>
      <c r="CZH1569" s="271"/>
      <c r="CZI1569" s="271"/>
      <c r="CZJ1569" s="271"/>
      <c r="CZK1569" s="271"/>
      <c r="CZL1569" s="271"/>
      <c r="CZM1569" s="271"/>
      <c r="CZN1569" s="271"/>
      <c r="CZO1569" s="271"/>
      <c r="CZP1569" s="271"/>
      <c r="CZQ1569" s="271"/>
      <c r="CZR1569" s="271"/>
      <c r="CZS1569" s="271"/>
      <c r="CZT1569" s="271"/>
      <c r="CZU1569" s="271"/>
      <c r="CZV1569" s="271"/>
      <c r="CZW1569" s="271"/>
      <c r="CZX1569" s="271"/>
      <c r="CZY1569" s="271"/>
      <c r="CZZ1569" s="271"/>
      <c r="DAA1569" s="271"/>
      <c r="DAB1569" s="271"/>
      <c r="DAC1569" s="271"/>
      <c r="DAD1569" s="271"/>
      <c r="DAE1569" s="271"/>
      <c r="DAF1569" s="271"/>
      <c r="DAG1569" s="271"/>
      <c r="DAH1569" s="271"/>
      <c r="DAI1569" s="271"/>
      <c r="DAJ1569" s="271"/>
      <c r="DAK1569" s="271"/>
      <c r="DAL1569" s="271"/>
      <c r="DAM1569" s="271"/>
      <c r="DAN1569" s="271"/>
      <c r="DAO1569" s="271"/>
      <c r="DAP1569" s="271"/>
      <c r="DAQ1569" s="271"/>
      <c r="DAR1569" s="271"/>
      <c r="DAS1569" s="271"/>
      <c r="DAT1569" s="271"/>
      <c r="DAU1569" s="271"/>
      <c r="DAV1569" s="271"/>
      <c r="DAW1569" s="271"/>
      <c r="DAX1569" s="271"/>
      <c r="DAY1569" s="271"/>
      <c r="DAZ1569" s="271"/>
      <c r="DBA1569" s="271"/>
      <c r="DBB1569" s="271"/>
      <c r="DBC1569" s="271"/>
      <c r="DBD1569" s="271"/>
      <c r="DBE1569" s="271"/>
      <c r="DBF1569" s="271"/>
      <c r="DBG1569" s="271"/>
      <c r="DBH1569" s="271"/>
      <c r="DBI1569" s="271"/>
      <c r="DBJ1569" s="271"/>
      <c r="DBK1569" s="271"/>
      <c r="DBL1569" s="271"/>
      <c r="DBM1569" s="271"/>
      <c r="DBN1569" s="271"/>
      <c r="DBO1569" s="271"/>
      <c r="DBP1569" s="271"/>
      <c r="DBQ1569" s="271"/>
      <c r="DBR1569" s="271"/>
      <c r="DBS1569" s="271"/>
      <c r="DBT1569" s="271"/>
      <c r="DBU1569" s="271"/>
      <c r="DBV1569" s="271"/>
      <c r="DBW1569" s="271"/>
      <c r="DBX1569" s="271"/>
      <c r="DBY1569" s="271"/>
      <c r="DBZ1569" s="271"/>
      <c r="DCA1569" s="271"/>
      <c r="DCB1569" s="271"/>
      <c r="DCC1569" s="271"/>
      <c r="DCD1569" s="271"/>
      <c r="DCE1569" s="271"/>
      <c r="DCF1569" s="271"/>
      <c r="DCG1569" s="271"/>
      <c r="DCH1569" s="271"/>
      <c r="DCI1569" s="271"/>
      <c r="DCJ1569" s="271"/>
      <c r="DCK1569" s="271"/>
      <c r="DCL1569" s="271"/>
      <c r="DCM1569" s="271"/>
      <c r="DCN1569" s="271"/>
      <c r="DCO1569" s="271"/>
      <c r="DCP1569" s="271"/>
      <c r="DCQ1569" s="271"/>
      <c r="DCR1569" s="271"/>
      <c r="DCS1569" s="271"/>
      <c r="DCT1569" s="271"/>
      <c r="DCU1569" s="271"/>
      <c r="DCV1569" s="271"/>
      <c r="DCW1569" s="271"/>
      <c r="DCX1569" s="271"/>
      <c r="DCY1569" s="271"/>
      <c r="DCZ1569" s="271"/>
      <c r="DDA1569" s="271"/>
      <c r="DDB1569" s="271"/>
      <c r="DDC1569" s="271"/>
      <c r="DDD1569" s="271"/>
      <c r="DDE1569" s="271"/>
      <c r="DDF1569" s="271"/>
      <c r="DDG1569" s="271"/>
      <c r="DDH1569" s="271"/>
      <c r="DDI1569" s="271"/>
      <c r="DDJ1569" s="271"/>
      <c r="DDK1569" s="271"/>
      <c r="DDL1569" s="271"/>
      <c r="DDM1569" s="271"/>
      <c r="DDN1569" s="271"/>
      <c r="DDO1569" s="271"/>
      <c r="DDP1569" s="271"/>
      <c r="DDQ1569" s="271"/>
      <c r="DDR1569" s="271"/>
      <c r="DDS1569" s="271"/>
      <c r="DDT1569" s="271"/>
      <c r="DDU1569" s="271"/>
      <c r="DDV1569" s="271"/>
      <c r="DDW1569" s="271"/>
      <c r="DDX1569" s="271"/>
      <c r="DDY1569" s="271"/>
      <c r="DDZ1569" s="271"/>
      <c r="DEA1569" s="271"/>
      <c r="DEB1569" s="271"/>
      <c r="DEC1569" s="271"/>
      <c r="DED1569" s="271"/>
      <c r="DEE1569" s="271"/>
      <c r="DEF1569" s="271"/>
      <c r="DEG1569" s="271"/>
      <c r="DEH1569" s="271"/>
      <c r="DEI1569" s="271"/>
      <c r="DEJ1569" s="271"/>
      <c r="DEK1569" s="271"/>
      <c r="DEL1569" s="271"/>
      <c r="DEM1569" s="271"/>
      <c r="DEN1569" s="271"/>
      <c r="DEO1569" s="271"/>
      <c r="DEP1569" s="271"/>
      <c r="DEQ1569" s="271"/>
      <c r="DER1569" s="271"/>
      <c r="DES1569" s="271"/>
      <c r="DET1569" s="271"/>
      <c r="DEU1569" s="271"/>
      <c r="DEV1569" s="271"/>
      <c r="DEW1569" s="271"/>
      <c r="DEX1569" s="271"/>
      <c r="DEY1569" s="271"/>
      <c r="DEZ1569" s="271"/>
      <c r="DFA1569" s="271"/>
      <c r="DFB1569" s="271"/>
      <c r="DFC1569" s="271"/>
      <c r="DFD1569" s="271"/>
      <c r="DFE1569" s="271"/>
      <c r="DFF1569" s="271"/>
      <c r="DFG1569" s="271"/>
      <c r="DFH1569" s="271"/>
      <c r="DFI1569" s="271"/>
      <c r="DFJ1569" s="271"/>
      <c r="DFK1569" s="271"/>
      <c r="DFL1569" s="271"/>
      <c r="DFM1569" s="271"/>
      <c r="DFN1569" s="271"/>
      <c r="DFO1569" s="271"/>
      <c r="DFP1569" s="271"/>
      <c r="DFQ1569" s="271"/>
      <c r="DFR1569" s="271"/>
      <c r="DFS1569" s="271"/>
      <c r="DFT1569" s="271"/>
      <c r="DFU1569" s="271"/>
      <c r="DFV1569" s="271"/>
      <c r="DFW1569" s="271"/>
      <c r="DFX1569" s="271"/>
      <c r="DFY1569" s="271"/>
      <c r="DFZ1569" s="271"/>
      <c r="DGA1569" s="271"/>
      <c r="DGB1569" s="271"/>
      <c r="DGC1569" s="271"/>
      <c r="DGD1569" s="271"/>
      <c r="DGE1569" s="271"/>
      <c r="DGF1569" s="271"/>
      <c r="DGG1569" s="271"/>
      <c r="DGH1569" s="271"/>
      <c r="DGI1569" s="271"/>
      <c r="DGJ1569" s="271"/>
      <c r="DGK1569" s="271"/>
      <c r="DGL1569" s="271"/>
      <c r="DGM1569" s="271"/>
      <c r="DGN1569" s="271"/>
      <c r="DGO1569" s="271"/>
      <c r="DGP1569" s="271"/>
      <c r="DGQ1569" s="271"/>
      <c r="DGR1569" s="271"/>
      <c r="DGS1569" s="271"/>
      <c r="DGT1569" s="271"/>
      <c r="DGU1569" s="271"/>
      <c r="DGV1569" s="271"/>
      <c r="DGW1569" s="271"/>
      <c r="DGX1569" s="271"/>
      <c r="DGY1569" s="271"/>
      <c r="DGZ1569" s="271"/>
      <c r="DHA1569" s="271"/>
      <c r="DHB1569" s="271"/>
      <c r="DHC1569" s="271"/>
      <c r="DHD1569" s="271"/>
      <c r="DHE1569" s="271"/>
      <c r="DHF1569" s="271"/>
      <c r="DHG1569" s="271"/>
      <c r="DHH1569" s="271"/>
      <c r="DHI1569" s="271"/>
      <c r="DHJ1569" s="271"/>
      <c r="DHK1569" s="271"/>
      <c r="DHL1569" s="271"/>
      <c r="DHM1569" s="271"/>
      <c r="DHN1569" s="271"/>
      <c r="DHO1569" s="271"/>
      <c r="DHP1569" s="271"/>
      <c r="DHQ1569" s="271"/>
      <c r="DHR1569" s="271"/>
      <c r="DHS1569" s="271"/>
      <c r="DHT1569" s="271"/>
      <c r="DHU1569" s="271"/>
      <c r="DHV1569" s="271"/>
      <c r="DHW1569" s="271"/>
      <c r="DHX1569" s="271"/>
      <c r="DHY1569" s="271"/>
      <c r="DHZ1569" s="271"/>
      <c r="DIA1569" s="271"/>
      <c r="DIB1569" s="271"/>
      <c r="DIC1569" s="271"/>
      <c r="DID1569" s="271"/>
      <c r="DIE1569" s="271"/>
      <c r="DIF1569" s="271"/>
      <c r="DIG1569" s="271"/>
      <c r="DIH1569" s="271"/>
      <c r="DII1569" s="271"/>
      <c r="DIJ1569" s="271"/>
      <c r="DIK1569" s="271"/>
      <c r="DIL1569" s="271"/>
      <c r="DIM1569" s="271"/>
      <c r="DIN1569" s="271"/>
      <c r="DIO1569" s="271"/>
      <c r="DIP1569" s="271"/>
      <c r="DIQ1569" s="271"/>
      <c r="DIR1569" s="271"/>
      <c r="DIS1569" s="271"/>
      <c r="DIT1569" s="271"/>
      <c r="DIU1569" s="271"/>
      <c r="DIV1569" s="271"/>
      <c r="DIW1569" s="271"/>
      <c r="DIX1569" s="271"/>
      <c r="DIY1569" s="271"/>
      <c r="DIZ1569" s="271"/>
      <c r="DJA1569" s="271"/>
      <c r="DJB1569" s="271"/>
      <c r="DJC1569" s="271"/>
      <c r="DJD1569" s="271"/>
      <c r="DJE1569" s="271"/>
      <c r="DJF1569" s="271"/>
      <c r="DJG1569" s="271"/>
      <c r="DJH1569" s="271"/>
      <c r="DJI1569" s="271"/>
      <c r="DJJ1569" s="271"/>
      <c r="DJK1569" s="271"/>
      <c r="DJL1569" s="271"/>
      <c r="DJM1569" s="271"/>
      <c r="DJN1569" s="271"/>
      <c r="DJO1569" s="271"/>
      <c r="DJP1569" s="271"/>
      <c r="DJQ1569" s="271"/>
      <c r="DJR1569" s="271"/>
      <c r="DJS1569" s="271"/>
      <c r="DJT1569" s="271"/>
      <c r="DJU1569" s="271"/>
      <c r="DJV1569" s="271"/>
      <c r="DJW1569" s="271"/>
      <c r="DJX1569" s="271"/>
      <c r="DJY1569" s="271"/>
      <c r="DJZ1569" s="271"/>
      <c r="DKA1569" s="271"/>
      <c r="DKB1569" s="271"/>
      <c r="DKC1569" s="271"/>
      <c r="DKD1569" s="271"/>
      <c r="DKE1569" s="271"/>
      <c r="DKF1569" s="271"/>
      <c r="DKG1569" s="271"/>
      <c r="DKH1569" s="271"/>
      <c r="DKI1569" s="271"/>
      <c r="DKJ1569" s="271"/>
      <c r="DKK1569" s="271"/>
      <c r="DKL1569" s="271"/>
      <c r="DKM1569" s="271"/>
      <c r="DKN1569" s="271"/>
      <c r="DKO1569" s="271"/>
      <c r="DKP1569" s="271"/>
      <c r="DKQ1569" s="271"/>
      <c r="DKR1569" s="271"/>
      <c r="DKS1569" s="271"/>
      <c r="DKT1569" s="271"/>
      <c r="DKU1569" s="271"/>
      <c r="DKV1569" s="271"/>
      <c r="DKW1569" s="271"/>
      <c r="DKX1569" s="271"/>
      <c r="DKY1569" s="271"/>
      <c r="DKZ1569" s="271"/>
      <c r="DLA1569" s="271"/>
      <c r="DLB1569" s="271"/>
      <c r="DLC1569" s="271"/>
      <c r="DLD1569" s="271"/>
      <c r="DLE1569" s="271"/>
      <c r="DLF1569" s="271"/>
      <c r="DLG1569" s="271"/>
      <c r="DLH1569" s="271"/>
      <c r="DLI1569" s="271"/>
      <c r="DLJ1569" s="271"/>
      <c r="DLK1569" s="271"/>
      <c r="DLL1569" s="271"/>
      <c r="DLM1569" s="271"/>
      <c r="DLN1569" s="271"/>
      <c r="DLO1569" s="271"/>
      <c r="DLP1569" s="271"/>
      <c r="DLQ1569" s="271"/>
      <c r="DLR1569" s="271"/>
      <c r="DLS1569" s="271"/>
      <c r="DLT1569" s="271"/>
      <c r="DLU1569" s="271"/>
      <c r="DLV1569" s="271"/>
      <c r="DLW1569" s="271"/>
      <c r="DLX1569" s="271"/>
      <c r="DLY1569" s="271"/>
      <c r="DLZ1569" s="271"/>
      <c r="DMA1569" s="271"/>
      <c r="DMB1569" s="271"/>
      <c r="DMC1569" s="271"/>
      <c r="DMD1569" s="271"/>
      <c r="DME1569" s="271"/>
      <c r="DMF1569" s="271"/>
      <c r="DMG1569" s="271"/>
      <c r="DMH1569" s="271"/>
      <c r="DMI1569" s="271"/>
      <c r="DMJ1569" s="271"/>
      <c r="DMK1569" s="271"/>
      <c r="DML1569" s="271"/>
      <c r="DMM1569" s="271"/>
      <c r="DMN1569" s="271"/>
      <c r="DMO1569" s="271"/>
      <c r="DMP1569" s="271"/>
      <c r="DMQ1569" s="271"/>
      <c r="DMR1569" s="271"/>
      <c r="DMS1569" s="271"/>
      <c r="DMT1569" s="271"/>
      <c r="DMU1569" s="271"/>
      <c r="DMV1569" s="271"/>
      <c r="DMW1569" s="271"/>
      <c r="DMX1569" s="271"/>
      <c r="DMY1569" s="271"/>
      <c r="DMZ1569" s="271"/>
      <c r="DNA1569" s="271"/>
      <c r="DNB1569" s="271"/>
      <c r="DNC1569" s="271"/>
      <c r="DND1569" s="271"/>
      <c r="DNE1569" s="271"/>
      <c r="DNF1569" s="271"/>
      <c r="DNG1569" s="271"/>
      <c r="DNH1569" s="271"/>
      <c r="DNI1569" s="271"/>
      <c r="DNJ1569" s="271"/>
      <c r="DNK1569" s="271"/>
      <c r="DNL1569" s="271"/>
      <c r="DNM1569" s="271"/>
      <c r="DNN1569" s="271"/>
      <c r="DNO1569" s="271"/>
      <c r="DNP1569" s="271"/>
      <c r="DNQ1569" s="271"/>
      <c r="DNR1569" s="271"/>
      <c r="DNS1569" s="271"/>
      <c r="DNT1569" s="271"/>
      <c r="DNU1569" s="271"/>
      <c r="DNV1569" s="271"/>
      <c r="DNW1569" s="271"/>
      <c r="DNX1569" s="271"/>
      <c r="DNY1569" s="271"/>
      <c r="DNZ1569" s="271"/>
      <c r="DOA1569" s="271"/>
      <c r="DOB1569" s="271"/>
      <c r="DOC1569" s="271"/>
      <c r="DOD1569" s="271"/>
      <c r="DOE1569" s="271"/>
      <c r="DOF1569" s="271"/>
      <c r="DOG1569" s="271"/>
      <c r="DOH1569" s="271"/>
      <c r="DOI1569" s="271"/>
      <c r="DOJ1569" s="271"/>
      <c r="DOK1569" s="271"/>
      <c r="DOL1569" s="271"/>
      <c r="DOM1569" s="271"/>
      <c r="DON1569" s="271"/>
      <c r="DOO1569" s="271"/>
      <c r="DOP1569" s="271"/>
      <c r="DOQ1569" s="271"/>
      <c r="DOR1569" s="271"/>
      <c r="DOS1569" s="271"/>
      <c r="DOT1569" s="271"/>
      <c r="DOU1569" s="271"/>
      <c r="DOV1569" s="271"/>
      <c r="DOW1569" s="271"/>
      <c r="DOX1569" s="271"/>
      <c r="DOY1569" s="271"/>
      <c r="DOZ1569" s="271"/>
      <c r="DPA1569" s="271"/>
      <c r="DPB1569" s="271"/>
      <c r="DPC1569" s="271"/>
      <c r="DPD1569" s="271"/>
      <c r="DPE1569" s="271"/>
      <c r="DPF1569" s="271"/>
      <c r="DPG1569" s="271"/>
      <c r="DPH1569" s="271"/>
      <c r="DPI1569" s="271"/>
      <c r="DPJ1569" s="271"/>
      <c r="DPK1569" s="271"/>
      <c r="DPL1569" s="271"/>
      <c r="DPM1569" s="271"/>
      <c r="DPN1569" s="271"/>
      <c r="DPO1569" s="271"/>
      <c r="DPP1569" s="271"/>
      <c r="DPQ1569" s="271"/>
      <c r="DPR1569" s="271"/>
      <c r="DPS1569" s="271"/>
      <c r="DPT1569" s="271"/>
      <c r="DPU1569" s="271"/>
      <c r="DPV1569" s="271"/>
      <c r="DPW1569" s="271"/>
      <c r="DPX1569" s="271"/>
      <c r="DPY1569" s="271"/>
      <c r="DPZ1569" s="271"/>
      <c r="DQA1569" s="271"/>
      <c r="DQB1569" s="271"/>
      <c r="DQC1569" s="271"/>
      <c r="DQD1569" s="271"/>
      <c r="DQE1569" s="271"/>
      <c r="DQF1569" s="271"/>
      <c r="DQG1569" s="271"/>
      <c r="DQH1569" s="271"/>
      <c r="DQI1569" s="271"/>
      <c r="DQJ1569" s="271"/>
      <c r="DQK1569" s="271"/>
      <c r="DQL1569" s="271"/>
      <c r="DQM1569" s="271"/>
      <c r="DQN1569" s="271"/>
      <c r="DQO1569" s="271"/>
      <c r="DQP1569" s="271"/>
      <c r="DQQ1569" s="271"/>
      <c r="DQR1569" s="271"/>
      <c r="DQS1569" s="271"/>
      <c r="DQT1569" s="271"/>
      <c r="DQU1569" s="271"/>
      <c r="DQV1569" s="271"/>
      <c r="DQW1569" s="271"/>
      <c r="DQX1569" s="271"/>
      <c r="DQY1569" s="271"/>
      <c r="DQZ1569" s="271"/>
      <c r="DRA1569" s="271"/>
      <c r="DRB1569" s="271"/>
      <c r="DRC1569" s="271"/>
      <c r="DRD1569" s="271"/>
      <c r="DRE1569" s="271"/>
      <c r="DRF1569" s="271"/>
      <c r="DRG1569" s="271"/>
      <c r="DRH1569" s="271"/>
      <c r="DRI1569" s="271"/>
      <c r="DRJ1569" s="271"/>
      <c r="DRK1569" s="271"/>
      <c r="DRL1569" s="271"/>
      <c r="DRM1569" s="271"/>
      <c r="DRN1569" s="271"/>
      <c r="DRO1569" s="271"/>
      <c r="DRP1569" s="271"/>
      <c r="DRQ1569" s="271"/>
      <c r="DRR1569" s="271"/>
      <c r="DRS1569" s="271"/>
      <c r="DRT1569" s="271"/>
      <c r="DRU1569" s="271"/>
      <c r="DRV1569" s="271"/>
      <c r="DRW1569" s="271"/>
      <c r="DRX1569" s="271"/>
      <c r="DRY1569" s="271"/>
      <c r="DRZ1569" s="271"/>
      <c r="DSA1569" s="271"/>
      <c r="DSB1569" s="271"/>
      <c r="DSC1569" s="271"/>
      <c r="DSD1569" s="271"/>
      <c r="DSE1569" s="271"/>
      <c r="DSF1569" s="271"/>
      <c r="DSG1569" s="271"/>
      <c r="DSH1569" s="271"/>
      <c r="DSI1569" s="271"/>
      <c r="DSJ1569" s="271"/>
      <c r="DSK1569" s="271"/>
      <c r="DSL1569" s="271"/>
      <c r="DSM1569" s="271"/>
      <c r="DSN1569" s="271"/>
      <c r="DSO1569" s="271"/>
      <c r="DSP1569" s="271"/>
      <c r="DSQ1569" s="271"/>
      <c r="DSR1569" s="271"/>
      <c r="DSS1569" s="271"/>
      <c r="DST1569" s="271"/>
      <c r="DSU1569" s="271"/>
      <c r="DSV1569" s="271"/>
      <c r="DSW1569" s="271"/>
      <c r="DSX1569" s="271"/>
      <c r="DSY1569" s="271"/>
      <c r="DSZ1569" s="271"/>
      <c r="DTA1569" s="271"/>
      <c r="DTB1569" s="271"/>
      <c r="DTC1569" s="271"/>
      <c r="DTD1569" s="271"/>
      <c r="DTE1569" s="271"/>
      <c r="DTF1569" s="271"/>
      <c r="DTG1569" s="271"/>
      <c r="DTH1569" s="271"/>
      <c r="DTI1569" s="271"/>
      <c r="DTJ1569" s="271"/>
      <c r="DTK1569" s="271"/>
      <c r="DTL1569" s="271"/>
      <c r="DTM1569" s="271"/>
      <c r="DTN1569" s="271"/>
      <c r="DTO1569" s="271"/>
      <c r="DTP1569" s="271"/>
      <c r="DTQ1569" s="271"/>
      <c r="DTR1569" s="271"/>
      <c r="DTS1569" s="271"/>
      <c r="DTT1569" s="271"/>
      <c r="DTU1569" s="271"/>
      <c r="DTV1569" s="271"/>
      <c r="DTW1569" s="271"/>
      <c r="DTX1569" s="271"/>
      <c r="DTY1569" s="271"/>
      <c r="DTZ1569" s="271"/>
      <c r="DUA1569" s="271"/>
      <c r="DUB1569" s="271"/>
      <c r="DUC1569" s="271"/>
      <c r="DUD1569" s="271"/>
      <c r="DUE1569" s="271"/>
      <c r="DUF1569" s="271"/>
      <c r="DUG1569" s="271"/>
      <c r="DUH1569" s="271"/>
      <c r="DUI1569" s="271"/>
      <c r="DUJ1569" s="271"/>
      <c r="DUK1569" s="271"/>
      <c r="DUL1569" s="271"/>
      <c r="DUM1569" s="271"/>
      <c r="DUN1569" s="271"/>
      <c r="DUO1569" s="271"/>
      <c r="DUP1569" s="271"/>
      <c r="DUQ1569" s="271"/>
      <c r="DUR1569" s="271"/>
      <c r="DUS1569" s="271"/>
      <c r="DUT1569" s="271"/>
      <c r="DUU1569" s="271"/>
      <c r="DUV1569" s="271"/>
      <c r="DUW1569" s="271"/>
      <c r="DUX1569" s="271"/>
      <c r="DUY1569" s="271"/>
      <c r="DUZ1569" s="271"/>
      <c r="DVA1569" s="271"/>
      <c r="DVB1569" s="271"/>
      <c r="DVC1569" s="271"/>
      <c r="DVD1569" s="271"/>
      <c r="DVE1569" s="271"/>
      <c r="DVF1569" s="271"/>
      <c r="DVG1569" s="271"/>
      <c r="DVH1569" s="271"/>
      <c r="DVI1569" s="271"/>
      <c r="DVJ1569" s="271"/>
      <c r="DVK1569" s="271"/>
      <c r="DVL1569" s="271"/>
      <c r="DVM1569" s="271"/>
      <c r="DVN1569" s="271"/>
      <c r="DVO1569" s="271"/>
      <c r="DVP1569" s="271"/>
      <c r="DVQ1569" s="271"/>
      <c r="DVR1569" s="271"/>
      <c r="DVS1569" s="271"/>
      <c r="DVT1569" s="271"/>
      <c r="DVU1569" s="271"/>
      <c r="DVV1569" s="271"/>
      <c r="DVW1569" s="271"/>
      <c r="DVX1569" s="271"/>
      <c r="DVY1569" s="271"/>
      <c r="DVZ1569" s="271"/>
      <c r="DWA1569" s="271"/>
      <c r="DWB1569" s="271"/>
      <c r="DWC1569" s="271"/>
      <c r="DWD1569" s="271"/>
      <c r="DWE1569" s="271"/>
      <c r="DWF1569" s="271"/>
      <c r="DWG1569" s="271"/>
      <c r="DWH1569" s="271"/>
      <c r="DWI1569" s="271"/>
      <c r="DWJ1569" s="271"/>
      <c r="DWK1569" s="271"/>
      <c r="DWL1569" s="271"/>
      <c r="DWM1569" s="271"/>
      <c r="DWN1569" s="271"/>
      <c r="DWO1569" s="271"/>
      <c r="DWP1569" s="271"/>
      <c r="DWQ1569" s="271"/>
      <c r="DWR1569" s="271"/>
      <c r="DWS1569" s="271"/>
      <c r="DWT1569" s="271"/>
      <c r="DWU1569" s="271"/>
      <c r="DWV1569" s="271"/>
      <c r="DWW1569" s="271"/>
      <c r="DWX1569" s="271"/>
      <c r="DWY1569" s="271"/>
      <c r="DWZ1569" s="271"/>
      <c r="DXA1569" s="271"/>
      <c r="DXB1569" s="271"/>
      <c r="DXC1569" s="271"/>
      <c r="DXD1569" s="271"/>
      <c r="DXE1569" s="271"/>
      <c r="DXF1569" s="271"/>
      <c r="DXG1569" s="271"/>
      <c r="DXH1569" s="271"/>
      <c r="DXI1569" s="271"/>
      <c r="DXJ1569" s="271"/>
      <c r="DXK1569" s="271"/>
      <c r="DXL1569" s="271"/>
      <c r="DXM1569" s="271"/>
      <c r="DXN1569" s="271"/>
      <c r="DXO1569" s="271"/>
      <c r="DXP1569" s="271"/>
      <c r="DXQ1569" s="271"/>
      <c r="DXR1569" s="271"/>
      <c r="DXS1569" s="271"/>
      <c r="DXT1569" s="271"/>
      <c r="DXU1569" s="271"/>
      <c r="DXV1569" s="271"/>
      <c r="DXW1569" s="271"/>
      <c r="DXX1569" s="271"/>
      <c r="DXY1569" s="271"/>
      <c r="DXZ1569" s="271"/>
      <c r="DYA1569" s="271"/>
      <c r="DYB1569" s="271"/>
      <c r="DYC1569" s="271"/>
      <c r="DYD1569" s="271"/>
      <c r="DYE1569" s="271"/>
      <c r="DYF1569" s="271"/>
      <c r="DYG1569" s="271"/>
      <c r="DYH1569" s="271"/>
      <c r="DYI1569" s="271"/>
      <c r="DYJ1569" s="271"/>
      <c r="DYK1569" s="271"/>
      <c r="DYL1569" s="271"/>
      <c r="DYM1569" s="271"/>
      <c r="DYN1569" s="271"/>
      <c r="DYO1569" s="271"/>
      <c r="DYP1569" s="271"/>
      <c r="DYQ1569" s="271"/>
      <c r="DYR1569" s="271"/>
      <c r="DYS1569" s="271"/>
      <c r="DYT1569" s="271"/>
      <c r="DYU1569" s="271"/>
      <c r="DYV1569" s="271"/>
      <c r="DYW1569" s="271"/>
      <c r="DYX1569" s="271"/>
      <c r="DYY1569" s="271"/>
      <c r="DYZ1569" s="271"/>
      <c r="DZA1569" s="271"/>
      <c r="DZB1569" s="271"/>
      <c r="DZC1569" s="271"/>
      <c r="DZD1569" s="271"/>
      <c r="DZE1569" s="271"/>
      <c r="DZF1569" s="271"/>
      <c r="DZG1569" s="271"/>
      <c r="DZH1569" s="271"/>
      <c r="DZI1569" s="271"/>
      <c r="DZJ1569" s="271"/>
      <c r="DZK1569" s="271"/>
      <c r="DZL1569" s="271"/>
      <c r="DZM1569" s="271"/>
      <c r="DZN1569" s="271"/>
      <c r="DZO1569" s="271"/>
      <c r="DZP1569" s="271"/>
      <c r="DZQ1569" s="271"/>
      <c r="DZR1569" s="271"/>
      <c r="DZS1569" s="271"/>
      <c r="DZT1569" s="271"/>
      <c r="DZU1569" s="271"/>
      <c r="DZV1569" s="271"/>
      <c r="DZW1569" s="271"/>
      <c r="DZX1569" s="271"/>
      <c r="DZY1569" s="271"/>
      <c r="DZZ1569" s="271"/>
      <c r="EAA1569" s="271"/>
      <c r="EAB1569" s="271"/>
      <c r="EAC1569" s="271"/>
      <c r="EAD1569" s="271"/>
      <c r="EAE1569" s="271"/>
      <c r="EAF1569" s="271"/>
      <c r="EAG1569" s="271"/>
      <c r="EAH1569" s="271"/>
      <c r="EAI1569" s="271"/>
      <c r="EAJ1569" s="271"/>
      <c r="EAK1569" s="271"/>
      <c r="EAL1569" s="271"/>
      <c r="EAM1569" s="271"/>
      <c r="EAN1569" s="271"/>
      <c r="EAO1569" s="271"/>
      <c r="EAP1569" s="271"/>
      <c r="EAQ1569" s="271"/>
      <c r="EAR1569" s="271"/>
      <c r="EAS1569" s="271"/>
      <c r="EAT1569" s="271"/>
      <c r="EAU1569" s="271"/>
      <c r="EAV1569" s="271"/>
      <c r="EAW1569" s="271"/>
      <c r="EAX1569" s="271"/>
      <c r="EAY1569" s="271"/>
      <c r="EAZ1569" s="271"/>
      <c r="EBA1569" s="271"/>
      <c r="EBB1569" s="271"/>
      <c r="EBC1569" s="271"/>
      <c r="EBD1569" s="271"/>
      <c r="EBE1569" s="271"/>
      <c r="EBF1569" s="271"/>
      <c r="EBG1569" s="271"/>
      <c r="EBH1569" s="271"/>
      <c r="EBI1569" s="271"/>
      <c r="EBJ1569" s="271"/>
      <c r="EBK1569" s="271"/>
      <c r="EBL1569" s="271"/>
      <c r="EBM1569" s="271"/>
      <c r="EBN1569" s="271"/>
      <c r="EBO1569" s="271"/>
      <c r="EBP1569" s="271"/>
      <c r="EBQ1569" s="271"/>
      <c r="EBR1569" s="271"/>
      <c r="EBS1569" s="271"/>
      <c r="EBT1569" s="271"/>
      <c r="EBU1569" s="271"/>
      <c r="EBV1569" s="271"/>
      <c r="EBW1569" s="271"/>
      <c r="EBX1569" s="271"/>
      <c r="EBY1569" s="271"/>
      <c r="EBZ1569" s="271"/>
      <c r="ECA1569" s="271"/>
      <c r="ECB1569" s="271"/>
      <c r="ECC1569" s="271"/>
      <c r="ECD1569" s="271"/>
      <c r="ECE1569" s="271"/>
      <c r="ECF1569" s="271"/>
      <c r="ECG1569" s="271"/>
      <c r="ECH1569" s="271"/>
      <c r="ECI1569" s="271"/>
      <c r="ECJ1569" s="271"/>
      <c r="ECK1569" s="271"/>
      <c r="ECL1569" s="271"/>
      <c r="ECM1569" s="271"/>
      <c r="ECN1569" s="271"/>
      <c r="ECO1569" s="271"/>
      <c r="ECP1569" s="271"/>
      <c r="ECQ1569" s="271"/>
      <c r="ECR1569" s="271"/>
      <c r="ECS1569" s="271"/>
      <c r="ECT1569" s="271"/>
      <c r="ECU1569" s="271"/>
      <c r="ECV1569" s="271"/>
      <c r="ECW1569" s="271"/>
      <c r="ECX1569" s="271"/>
      <c r="ECY1569" s="271"/>
      <c r="ECZ1569" s="271"/>
      <c r="EDA1569" s="271"/>
      <c r="EDB1569" s="271"/>
      <c r="EDC1569" s="271"/>
      <c r="EDD1569" s="271"/>
      <c r="EDE1569" s="271"/>
      <c r="EDF1569" s="271"/>
      <c r="EDG1569" s="271"/>
      <c r="EDH1569" s="271"/>
      <c r="EDI1569" s="271"/>
      <c r="EDJ1569" s="271"/>
      <c r="EDK1569" s="271"/>
      <c r="EDL1569" s="271"/>
      <c r="EDM1569" s="271"/>
      <c r="EDN1569" s="271"/>
      <c r="EDO1569" s="271"/>
      <c r="EDP1569" s="271"/>
      <c r="EDQ1569" s="271"/>
      <c r="EDR1569" s="271"/>
      <c r="EDS1569" s="271"/>
      <c r="EDT1569" s="271"/>
      <c r="EDU1569" s="271"/>
      <c r="EDV1569" s="271"/>
      <c r="EDW1569" s="271"/>
      <c r="EDX1569" s="271"/>
      <c r="EDY1569" s="271"/>
      <c r="EDZ1569" s="271"/>
      <c r="EEA1569" s="271"/>
      <c r="EEB1569" s="271"/>
      <c r="EEC1569" s="271"/>
      <c r="EED1569" s="271"/>
      <c r="EEE1569" s="271"/>
      <c r="EEF1569" s="271"/>
      <c r="EEG1569" s="271"/>
      <c r="EEH1569" s="271"/>
      <c r="EEI1569" s="271"/>
      <c r="EEJ1569" s="271"/>
      <c r="EEK1569" s="271"/>
      <c r="EEL1569" s="271"/>
      <c r="EEM1569" s="271"/>
      <c r="EEN1569" s="271"/>
      <c r="EEO1569" s="271"/>
      <c r="EEP1569" s="271"/>
      <c r="EEQ1569" s="271"/>
      <c r="EER1569" s="271"/>
      <c r="EES1569" s="271"/>
      <c r="EET1569" s="271"/>
      <c r="EEU1569" s="271"/>
      <c r="EEV1569" s="271"/>
      <c r="EEW1569" s="271"/>
      <c r="EEX1569" s="271"/>
      <c r="EEY1569" s="271"/>
      <c r="EEZ1569" s="271"/>
      <c r="EFA1569" s="271"/>
      <c r="EFB1569" s="271"/>
      <c r="EFC1569" s="271"/>
      <c r="EFD1569" s="271"/>
      <c r="EFE1569" s="271"/>
      <c r="EFF1569" s="271"/>
      <c r="EFG1569" s="271"/>
      <c r="EFH1569" s="271"/>
      <c r="EFI1569" s="271"/>
      <c r="EFJ1569" s="271"/>
      <c r="EFK1569" s="271"/>
      <c r="EFL1569" s="271"/>
      <c r="EFM1569" s="271"/>
      <c r="EFN1569" s="271"/>
      <c r="EFO1569" s="271"/>
      <c r="EFP1569" s="271"/>
      <c r="EFQ1569" s="271"/>
      <c r="EFR1569" s="271"/>
      <c r="EFS1569" s="271"/>
      <c r="EFT1569" s="271"/>
      <c r="EFU1569" s="271"/>
      <c r="EFV1569" s="271"/>
      <c r="EFW1569" s="271"/>
      <c r="EFX1569" s="271"/>
      <c r="EFY1569" s="271"/>
      <c r="EFZ1569" s="271"/>
      <c r="EGA1569" s="271"/>
      <c r="EGB1569" s="271"/>
      <c r="EGC1569" s="271"/>
      <c r="EGD1569" s="271"/>
      <c r="EGE1569" s="271"/>
      <c r="EGF1569" s="271"/>
      <c r="EGG1569" s="271"/>
      <c r="EGH1569" s="271"/>
      <c r="EGI1569" s="271"/>
      <c r="EGJ1569" s="271"/>
      <c r="EGK1569" s="271"/>
      <c r="EGL1569" s="271"/>
      <c r="EGM1569" s="271"/>
      <c r="EGN1569" s="271"/>
      <c r="EGO1569" s="271"/>
      <c r="EGP1569" s="271"/>
      <c r="EGQ1569" s="271"/>
      <c r="EGR1569" s="271"/>
      <c r="EGS1569" s="271"/>
      <c r="EGT1569" s="271"/>
      <c r="EGU1569" s="271"/>
      <c r="EGV1569" s="271"/>
      <c r="EGW1569" s="271"/>
      <c r="EGX1569" s="271"/>
      <c r="EGY1569" s="271"/>
      <c r="EGZ1569" s="271"/>
      <c r="EHA1569" s="271"/>
      <c r="EHB1569" s="271"/>
      <c r="EHC1569" s="271"/>
      <c r="EHD1569" s="271"/>
      <c r="EHE1569" s="271"/>
      <c r="EHF1569" s="271"/>
      <c r="EHG1569" s="271"/>
      <c r="EHH1569" s="271"/>
      <c r="EHI1569" s="271"/>
      <c r="EHJ1569" s="271"/>
      <c r="EHK1569" s="271"/>
      <c r="EHL1569" s="271"/>
      <c r="EHM1569" s="271"/>
      <c r="EHN1569" s="271"/>
      <c r="EHO1569" s="271"/>
      <c r="EHP1569" s="271"/>
      <c r="EHQ1569" s="271"/>
      <c r="EHR1569" s="271"/>
      <c r="EHS1569" s="271"/>
      <c r="EHT1569" s="271"/>
      <c r="EHU1569" s="271"/>
      <c r="EHV1569" s="271"/>
      <c r="EHW1569" s="271"/>
      <c r="EHX1569" s="271"/>
      <c r="EHY1569" s="271"/>
      <c r="EHZ1569" s="271"/>
      <c r="EIA1569" s="271"/>
      <c r="EIB1569" s="271"/>
      <c r="EIC1569" s="271"/>
      <c r="EID1569" s="271"/>
      <c r="EIE1569" s="271"/>
      <c r="EIF1569" s="271"/>
      <c r="EIG1569" s="271"/>
      <c r="EIH1569" s="271"/>
      <c r="EII1569" s="271"/>
      <c r="EIJ1569" s="271"/>
      <c r="EIK1569" s="271"/>
      <c r="EIL1569" s="271"/>
      <c r="EIM1569" s="271"/>
      <c r="EIN1569" s="271"/>
      <c r="EIO1569" s="271"/>
      <c r="EIP1569" s="271"/>
      <c r="EIQ1569" s="271"/>
      <c r="EIR1569" s="271"/>
      <c r="EIS1569" s="271"/>
      <c r="EIT1569" s="271"/>
      <c r="EIU1569" s="271"/>
      <c r="EIV1569" s="271"/>
      <c r="EIW1569" s="271"/>
      <c r="EIX1569" s="271"/>
      <c r="EIY1569" s="271"/>
      <c r="EIZ1569" s="271"/>
      <c r="EJA1569" s="271"/>
      <c r="EJB1569" s="271"/>
      <c r="EJC1569" s="271"/>
      <c r="EJD1569" s="271"/>
      <c r="EJE1569" s="271"/>
      <c r="EJF1569" s="271"/>
      <c r="EJG1569" s="271"/>
      <c r="EJH1569" s="271"/>
      <c r="EJI1569" s="271"/>
      <c r="EJJ1569" s="271"/>
      <c r="EJK1569" s="271"/>
      <c r="EJL1569" s="271"/>
      <c r="EJM1569" s="271"/>
      <c r="EJN1569" s="271"/>
      <c r="EJO1569" s="271"/>
      <c r="EJP1569" s="271"/>
      <c r="EJQ1569" s="271"/>
      <c r="EJR1569" s="271"/>
      <c r="EJS1569" s="271"/>
      <c r="EJT1569" s="271"/>
      <c r="EJU1569" s="271"/>
      <c r="EJV1569" s="271"/>
      <c r="EJW1569" s="271"/>
      <c r="EJX1569" s="271"/>
      <c r="EJY1569" s="271"/>
      <c r="EJZ1569" s="271"/>
      <c r="EKA1569" s="271"/>
      <c r="EKB1569" s="271"/>
      <c r="EKC1569" s="271"/>
      <c r="EKD1569" s="271"/>
      <c r="EKE1569" s="271"/>
      <c r="EKF1569" s="271"/>
      <c r="EKG1569" s="271"/>
      <c r="EKH1569" s="271"/>
      <c r="EKI1569" s="271"/>
      <c r="EKJ1569" s="271"/>
      <c r="EKK1569" s="271"/>
      <c r="EKL1569" s="271"/>
      <c r="EKM1569" s="271"/>
      <c r="EKN1569" s="271"/>
      <c r="EKO1569" s="271"/>
      <c r="EKP1569" s="271"/>
      <c r="EKQ1569" s="271"/>
      <c r="EKR1569" s="271"/>
      <c r="EKS1569" s="271"/>
      <c r="EKT1569" s="271"/>
      <c r="EKU1569" s="271"/>
      <c r="EKV1569" s="271"/>
      <c r="EKW1569" s="271"/>
      <c r="EKX1569" s="271"/>
      <c r="EKY1569" s="271"/>
      <c r="EKZ1569" s="271"/>
      <c r="ELA1569" s="271"/>
      <c r="ELB1569" s="271"/>
      <c r="ELC1569" s="271"/>
      <c r="ELD1569" s="271"/>
      <c r="ELE1569" s="271"/>
      <c r="ELF1569" s="271"/>
      <c r="ELG1569" s="271"/>
      <c r="ELH1569" s="271"/>
      <c r="ELI1569" s="271"/>
      <c r="ELJ1569" s="271"/>
      <c r="ELK1569" s="271"/>
      <c r="ELL1569" s="271"/>
      <c r="ELM1569" s="271"/>
      <c r="ELN1569" s="271"/>
      <c r="ELO1569" s="271"/>
      <c r="ELP1569" s="271"/>
      <c r="ELQ1569" s="271"/>
      <c r="ELR1569" s="271"/>
      <c r="ELS1569" s="271"/>
      <c r="ELT1569" s="271"/>
      <c r="ELU1569" s="271"/>
      <c r="ELV1569" s="271"/>
      <c r="ELW1569" s="271"/>
      <c r="ELX1569" s="271"/>
      <c r="ELY1569" s="271"/>
      <c r="ELZ1569" s="271"/>
      <c r="EMA1569" s="271"/>
      <c r="EMB1569" s="271"/>
      <c r="EMC1569" s="271"/>
      <c r="EMD1569" s="271"/>
      <c r="EME1569" s="271"/>
      <c r="EMF1569" s="271"/>
      <c r="EMG1569" s="271"/>
      <c r="EMH1569" s="271"/>
      <c r="EMI1569" s="271"/>
      <c r="EMJ1569" s="271"/>
      <c r="EMK1569" s="271"/>
      <c r="EML1569" s="271"/>
      <c r="EMM1569" s="271"/>
      <c r="EMN1569" s="271"/>
      <c r="EMO1569" s="271"/>
      <c r="EMP1569" s="271"/>
      <c r="EMQ1569" s="271"/>
      <c r="EMR1569" s="271"/>
      <c r="EMS1569" s="271"/>
      <c r="EMT1569" s="271"/>
      <c r="EMU1569" s="271"/>
      <c r="EMV1569" s="271"/>
      <c r="EMW1569" s="271"/>
      <c r="EMX1569" s="271"/>
      <c r="EMY1569" s="271"/>
      <c r="EMZ1569" s="271"/>
      <c r="ENA1569" s="271"/>
      <c r="ENB1569" s="271"/>
      <c r="ENC1569" s="271"/>
      <c r="END1569" s="271"/>
      <c r="ENE1569" s="271"/>
      <c r="ENF1569" s="271"/>
      <c r="ENG1569" s="271"/>
      <c r="ENH1569" s="271"/>
      <c r="ENI1569" s="271"/>
      <c r="ENJ1569" s="271"/>
      <c r="ENK1569" s="271"/>
      <c r="ENL1569" s="271"/>
      <c r="ENM1569" s="271"/>
      <c r="ENN1569" s="271"/>
      <c r="ENO1569" s="271"/>
      <c r="ENP1569" s="271"/>
      <c r="ENQ1569" s="271"/>
      <c r="ENR1569" s="271"/>
      <c r="ENS1569" s="271"/>
      <c r="ENT1569" s="271"/>
      <c r="ENU1569" s="271"/>
      <c r="ENV1569" s="271"/>
      <c r="ENW1569" s="271"/>
      <c r="ENX1569" s="271"/>
      <c r="ENY1569" s="271"/>
      <c r="ENZ1569" s="271"/>
      <c r="EOA1569" s="271"/>
      <c r="EOB1569" s="271"/>
      <c r="EOC1569" s="271"/>
      <c r="EOD1569" s="271"/>
      <c r="EOE1569" s="271"/>
      <c r="EOF1569" s="271"/>
      <c r="EOG1569" s="271"/>
      <c r="EOH1569" s="271"/>
      <c r="EOI1569" s="271"/>
      <c r="EOJ1569" s="271"/>
      <c r="EOK1569" s="271"/>
      <c r="EOL1569" s="271"/>
      <c r="EOM1569" s="271"/>
      <c r="EON1569" s="271"/>
      <c r="EOO1569" s="271"/>
      <c r="EOP1569" s="271"/>
      <c r="EOQ1569" s="271"/>
      <c r="EOR1569" s="271"/>
      <c r="EOS1569" s="271"/>
      <c r="EOT1569" s="271"/>
      <c r="EOU1569" s="271"/>
      <c r="EOV1569" s="271"/>
      <c r="EOW1569" s="271"/>
      <c r="EOX1569" s="271"/>
      <c r="EOY1569" s="271"/>
      <c r="EOZ1569" s="271"/>
      <c r="EPA1569" s="271"/>
      <c r="EPB1569" s="271"/>
      <c r="EPC1569" s="271"/>
      <c r="EPD1569" s="271"/>
      <c r="EPE1569" s="271"/>
      <c r="EPF1569" s="271"/>
      <c r="EPG1569" s="271"/>
      <c r="EPH1569" s="271"/>
      <c r="EPI1569" s="271"/>
      <c r="EPJ1569" s="271"/>
      <c r="EPK1569" s="271"/>
      <c r="EPL1569" s="271"/>
      <c r="EPM1569" s="271"/>
      <c r="EPN1569" s="271"/>
      <c r="EPO1569" s="271"/>
      <c r="EPP1569" s="271"/>
      <c r="EPQ1569" s="271"/>
      <c r="EPR1569" s="271"/>
      <c r="EPS1569" s="271"/>
      <c r="EPT1569" s="271"/>
      <c r="EPU1569" s="271"/>
      <c r="EPV1569" s="271"/>
      <c r="EPW1569" s="271"/>
      <c r="EPX1569" s="271"/>
      <c r="EPY1569" s="271"/>
      <c r="EPZ1569" s="271"/>
      <c r="EQA1569" s="271"/>
      <c r="EQB1569" s="271"/>
      <c r="EQC1569" s="271"/>
      <c r="EQD1569" s="271"/>
      <c r="EQE1569" s="271"/>
      <c r="EQF1569" s="271"/>
      <c r="EQG1569" s="271"/>
      <c r="EQH1569" s="271"/>
      <c r="EQI1569" s="271"/>
      <c r="EQJ1569" s="271"/>
      <c r="EQK1569" s="271"/>
      <c r="EQL1569" s="271"/>
      <c r="EQM1569" s="271"/>
      <c r="EQN1569" s="271"/>
      <c r="EQO1569" s="271"/>
      <c r="EQP1569" s="271"/>
      <c r="EQQ1569" s="271"/>
      <c r="EQR1569" s="271"/>
      <c r="EQS1569" s="271"/>
      <c r="EQT1569" s="271"/>
      <c r="EQU1569" s="271"/>
      <c r="EQV1569" s="271"/>
      <c r="EQW1569" s="271"/>
      <c r="EQX1569" s="271"/>
      <c r="EQY1569" s="271"/>
      <c r="EQZ1569" s="271"/>
      <c r="ERA1569" s="271"/>
      <c r="ERB1569" s="271"/>
      <c r="ERC1569" s="271"/>
      <c r="ERD1569" s="271"/>
      <c r="ERE1569" s="271"/>
      <c r="ERF1569" s="271"/>
      <c r="ERG1569" s="271"/>
      <c r="ERH1569" s="271"/>
      <c r="ERI1569" s="271"/>
      <c r="ERJ1569" s="271"/>
      <c r="ERK1569" s="271"/>
      <c r="ERL1569" s="271"/>
      <c r="ERM1569" s="271"/>
      <c r="ERN1569" s="271"/>
      <c r="ERO1569" s="271"/>
      <c r="ERP1569" s="271"/>
      <c r="ERQ1569" s="271"/>
      <c r="ERR1569" s="271"/>
      <c r="ERS1569" s="271"/>
      <c r="ERT1569" s="271"/>
      <c r="ERU1569" s="271"/>
      <c r="ERV1569" s="271"/>
      <c r="ERW1569" s="271"/>
      <c r="ERX1569" s="271"/>
      <c r="ERY1569" s="271"/>
      <c r="ERZ1569" s="271"/>
      <c r="ESA1569" s="271"/>
      <c r="ESB1569" s="271"/>
      <c r="ESC1569" s="271"/>
      <c r="ESD1569" s="271"/>
      <c r="ESE1569" s="271"/>
      <c r="ESF1569" s="271"/>
      <c r="ESG1569" s="271"/>
      <c r="ESH1569" s="271"/>
      <c r="ESI1569" s="271"/>
      <c r="ESJ1569" s="271"/>
      <c r="ESK1569" s="271"/>
      <c r="ESL1569" s="271"/>
      <c r="ESM1569" s="271"/>
      <c r="ESN1569" s="271"/>
      <c r="ESO1569" s="271"/>
      <c r="ESP1569" s="271"/>
      <c r="ESQ1569" s="271"/>
      <c r="ESR1569" s="271"/>
      <c r="ESS1569" s="271"/>
      <c r="EST1569" s="271"/>
      <c r="ESU1569" s="271"/>
      <c r="ESV1569" s="271"/>
      <c r="ESW1569" s="271"/>
      <c r="ESX1569" s="271"/>
      <c r="ESY1569" s="271"/>
      <c r="ESZ1569" s="271"/>
      <c r="ETA1569" s="271"/>
      <c r="ETB1569" s="271"/>
      <c r="ETC1569" s="271"/>
      <c r="ETD1569" s="271"/>
      <c r="ETE1569" s="271"/>
      <c r="ETF1569" s="271"/>
      <c r="ETG1569" s="271"/>
      <c r="ETH1569" s="271"/>
      <c r="ETI1569" s="271"/>
      <c r="ETJ1569" s="271"/>
      <c r="ETK1569" s="271"/>
      <c r="ETL1569" s="271"/>
      <c r="ETM1569" s="271"/>
      <c r="ETN1569" s="271"/>
      <c r="ETO1569" s="271"/>
      <c r="ETP1569" s="271"/>
      <c r="ETQ1569" s="271"/>
      <c r="ETR1569" s="271"/>
      <c r="ETS1569" s="271"/>
      <c r="ETT1569" s="271"/>
      <c r="ETU1569" s="271"/>
      <c r="ETV1569" s="271"/>
      <c r="ETW1569" s="271"/>
      <c r="ETX1569" s="271"/>
      <c r="ETY1569" s="271"/>
      <c r="ETZ1569" s="271"/>
      <c r="EUA1569" s="271"/>
      <c r="EUB1569" s="271"/>
      <c r="EUC1569" s="271"/>
      <c r="EUD1569" s="271"/>
      <c r="EUE1569" s="271"/>
      <c r="EUF1569" s="271"/>
      <c r="EUG1569" s="271"/>
      <c r="EUH1569" s="271"/>
      <c r="EUI1569" s="271"/>
      <c r="EUJ1569" s="271"/>
      <c r="EUK1569" s="271"/>
      <c r="EUL1569" s="271"/>
      <c r="EUM1569" s="271"/>
      <c r="EUN1569" s="271"/>
      <c r="EUO1569" s="271"/>
      <c r="EUP1569" s="271"/>
      <c r="EUQ1569" s="271"/>
      <c r="EUR1569" s="271"/>
      <c r="EUS1569" s="271"/>
      <c r="EUT1569" s="271"/>
      <c r="EUU1569" s="271"/>
      <c r="EUV1569" s="271"/>
      <c r="EUW1569" s="271"/>
      <c r="EUX1569" s="271"/>
      <c r="EUY1569" s="271"/>
      <c r="EUZ1569" s="271"/>
      <c r="EVA1569" s="271"/>
      <c r="EVB1569" s="271"/>
      <c r="EVC1569" s="271"/>
      <c r="EVD1569" s="271"/>
      <c r="EVE1569" s="271"/>
      <c r="EVF1569" s="271"/>
      <c r="EVG1569" s="271"/>
      <c r="EVH1569" s="271"/>
      <c r="EVI1569" s="271"/>
      <c r="EVJ1569" s="271"/>
      <c r="EVK1569" s="271"/>
      <c r="EVL1569" s="271"/>
      <c r="EVM1569" s="271"/>
      <c r="EVN1569" s="271"/>
      <c r="EVO1569" s="271"/>
      <c r="EVP1569" s="271"/>
      <c r="EVQ1569" s="271"/>
      <c r="EVR1569" s="271"/>
      <c r="EVS1569" s="271"/>
      <c r="EVT1569" s="271"/>
      <c r="EVU1569" s="271"/>
      <c r="EVV1569" s="271"/>
      <c r="EVW1569" s="271"/>
      <c r="EVX1569" s="271"/>
      <c r="EVY1569" s="271"/>
      <c r="EVZ1569" s="271"/>
      <c r="EWA1569" s="271"/>
      <c r="EWB1569" s="271"/>
      <c r="EWC1569" s="271"/>
      <c r="EWD1569" s="271"/>
      <c r="EWE1569" s="271"/>
      <c r="EWF1569" s="271"/>
      <c r="EWG1569" s="271"/>
      <c r="EWH1569" s="271"/>
      <c r="EWI1569" s="271"/>
      <c r="EWJ1569" s="271"/>
      <c r="EWK1569" s="271"/>
      <c r="EWL1569" s="271"/>
      <c r="EWM1569" s="271"/>
      <c r="EWN1569" s="271"/>
      <c r="EWO1569" s="271"/>
      <c r="EWP1569" s="271"/>
      <c r="EWQ1569" s="271"/>
      <c r="EWR1569" s="271"/>
      <c r="EWS1569" s="271"/>
      <c r="EWT1569" s="271"/>
      <c r="EWU1569" s="271"/>
      <c r="EWV1569" s="271"/>
      <c r="EWW1569" s="271"/>
      <c r="EWX1569" s="271"/>
      <c r="EWY1569" s="271"/>
      <c r="EWZ1569" s="271"/>
      <c r="EXA1569" s="271"/>
      <c r="EXB1569" s="271"/>
      <c r="EXC1569" s="271"/>
      <c r="EXD1569" s="271"/>
      <c r="EXE1569" s="271"/>
      <c r="EXF1569" s="271"/>
      <c r="EXG1569" s="271"/>
      <c r="EXH1569" s="271"/>
      <c r="EXI1569" s="271"/>
      <c r="EXJ1569" s="271"/>
      <c r="EXK1569" s="271"/>
      <c r="EXL1569" s="271"/>
      <c r="EXM1569" s="271"/>
      <c r="EXN1569" s="271"/>
      <c r="EXO1569" s="271"/>
      <c r="EXP1569" s="271"/>
      <c r="EXQ1569" s="271"/>
      <c r="EXR1569" s="271"/>
      <c r="EXS1569" s="271"/>
      <c r="EXT1569" s="271"/>
      <c r="EXU1569" s="271"/>
      <c r="EXV1569" s="271"/>
      <c r="EXW1569" s="271"/>
      <c r="EXX1569" s="271"/>
      <c r="EXY1569" s="271"/>
      <c r="EXZ1569" s="271"/>
      <c r="EYA1569" s="271"/>
      <c r="EYB1569" s="271"/>
      <c r="EYC1569" s="271"/>
      <c r="EYD1569" s="271"/>
      <c r="EYE1569" s="271"/>
      <c r="EYF1569" s="271"/>
      <c r="EYG1569" s="271"/>
      <c r="EYH1569" s="271"/>
      <c r="EYI1569" s="271"/>
      <c r="EYJ1569" s="271"/>
      <c r="EYK1569" s="271"/>
      <c r="EYL1569" s="271"/>
      <c r="EYM1569" s="271"/>
      <c r="EYN1569" s="271"/>
      <c r="EYO1569" s="271"/>
      <c r="EYP1569" s="271"/>
      <c r="EYQ1569" s="271"/>
      <c r="EYR1569" s="271"/>
      <c r="EYS1569" s="271"/>
      <c r="EYT1569" s="271"/>
      <c r="EYU1569" s="271"/>
      <c r="EYV1569" s="271"/>
      <c r="EYW1569" s="271"/>
      <c r="EYX1569" s="271"/>
      <c r="EYY1569" s="271"/>
      <c r="EYZ1569" s="271"/>
      <c r="EZA1569" s="271"/>
      <c r="EZB1569" s="271"/>
      <c r="EZC1569" s="271"/>
      <c r="EZD1569" s="271"/>
      <c r="EZE1569" s="271"/>
      <c r="EZF1569" s="271"/>
      <c r="EZG1569" s="271"/>
      <c r="EZH1569" s="271"/>
      <c r="EZI1569" s="271"/>
      <c r="EZJ1569" s="271"/>
      <c r="EZK1569" s="271"/>
      <c r="EZL1569" s="271"/>
      <c r="EZM1569" s="271"/>
      <c r="EZN1569" s="271"/>
      <c r="EZO1569" s="271"/>
      <c r="EZP1569" s="271"/>
      <c r="EZQ1569" s="271"/>
      <c r="EZR1569" s="271"/>
      <c r="EZS1569" s="271"/>
      <c r="EZT1569" s="271"/>
      <c r="EZU1569" s="271"/>
      <c r="EZV1569" s="271"/>
      <c r="EZW1569" s="271"/>
      <c r="EZX1569" s="271"/>
      <c r="EZY1569" s="271"/>
      <c r="EZZ1569" s="271"/>
      <c r="FAA1569" s="271"/>
      <c r="FAB1569" s="271"/>
      <c r="FAC1569" s="271"/>
      <c r="FAD1569" s="271"/>
      <c r="FAE1569" s="271"/>
      <c r="FAF1569" s="271"/>
      <c r="FAG1569" s="271"/>
      <c r="FAH1569" s="271"/>
      <c r="FAI1569" s="271"/>
      <c r="FAJ1569" s="271"/>
      <c r="FAK1569" s="271"/>
      <c r="FAL1569" s="271"/>
      <c r="FAM1569" s="271"/>
      <c r="FAN1569" s="271"/>
      <c r="FAO1569" s="271"/>
      <c r="FAP1569" s="271"/>
      <c r="FAQ1569" s="271"/>
      <c r="FAR1569" s="271"/>
      <c r="FAS1569" s="271"/>
      <c r="FAT1569" s="271"/>
      <c r="FAU1569" s="271"/>
      <c r="FAV1569" s="271"/>
      <c r="FAW1569" s="271"/>
      <c r="FAX1569" s="271"/>
      <c r="FAY1569" s="271"/>
      <c r="FAZ1569" s="271"/>
      <c r="FBA1569" s="271"/>
      <c r="FBB1569" s="271"/>
      <c r="FBC1569" s="271"/>
      <c r="FBD1569" s="271"/>
      <c r="FBE1569" s="271"/>
      <c r="FBF1569" s="271"/>
      <c r="FBG1569" s="271"/>
      <c r="FBH1569" s="271"/>
      <c r="FBI1569" s="271"/>
      <c r="FBJ1569" s="271"/>
      <c r="FBK1569" s="271"/>
      <c r="FBL1569" s="271"/>
      <c r="FBM1569" s="271"/>
      <c r="FBN1569" s="271"/>
      <c r="FBO1569" s="271"/>
      <c r="FBP1569" s="271"/>
      <c r="FBQ1569" s="271"/>
      <c r="FBR1569" s="271"/>
      <c r="FBS1569" s="271"/>
      <c r="FBT1569" s="271"/>
      <c r="FBU1569" s="271"/>
      <c r="FBV1569" s="271"/>
      <c r="FBW1569" s="271"/>
      <c r="FBX1569" s="271"/>
      <c r="FBY1569" s="271"/>
      <c r="FBZ1569" s="271"/>
      <c r="FCA1569" s="271"/>
      <c r="FCB1569" s="271"/>
      <c r="FCC1569" s="271"/>
      <c r="FCD1569" s="271"/>
      <c r="FCE1569" s="271"/>
      <c r="FCF1569" s="271"/>
      <c r="FCG1569" s="271"/>
      <c r="FCH1569" s="271"/>
      <c r="FCI1569" s="271"/>
      <c r="FCJ1569" s="271"/>
      <c r="FCK1569" s="271"/>
      <c r="FCL1569" s="271"/>
      <c r="FCM1569" s="271"/>
      <c r="FCN1569" s="271"/>
      <c r="FCO1569" s="271"/>
      <c r="FCP1569" s="271"/>
      <c r="FCQ1569" s="271"/>
      <c r="FCR1569" s="271"/>
      <c r="FCS1569" s="271"/>
      <c r="FCT1569" s="271"/>
      <c r="FCU1569" s="271"/>
      <c r="FCV1569" s="271"/>
      <c r="FCW1569" s="271"/>
      <c r="FCX1569" s="271"/>
      <c r="FCY1569" s="271"/>
      <c r="FCZ1569" s="271"/>
      <c r="FDA1569" s="271"/>
      <c r="FDB1569" s="271"/>
      <c r="FDC1569" s="271"/>
      <c r="FDD1569" s="271"/>
      <c r="FDE1569" s="271"/>
      <c r="FDF1569" s="271"/>
      <c r="FDG1569" s="271"/>
      <c r="FDH1569" s="271"/>
      <c r="FDI1569" s="271"/>
      <c r="FDJ1569" s="271"/>
      <c r="FDK1569" s="271"/>
      <c r="FDL1569" s="271"/>
      <c r="FDM1569" s="271"/>
      <c r="FDN1569" s="271"/>
      <c r="FDO1569" s="271"/>
      <c r="FDP1569" s="271"/>
      <c r="FDQ1569" s="271"/>
      <c r="FDR1569" s="271"/>
      <c r="FDS1569" s="271"/>
      <c r="FDT1569" s="271"/>
      <c r="FDU1569" s="271"/>
      <c r="FDV1569" s="271"/>
      <c r="FDW1569" s="271"/>
      <c r="FDX1569" s="271"/>
      <c r="FDY1569" s="271"/>
      <c r="FDZ1569" s="271"/>
      <c r="FEA1569" s="271"/>
      <c r="FEB1569" s="271"/>
      <c r="FEC1569" s="271"/>
      <c r="FED1569" s="271"/>
      <c r="FEE1569" s="271"/>
      <c r="FEF1569" s="271"/>
      <c r="FEG1569" s="271"/>
      <c r="FEH1569" s="271"/>
      <c r="FEI1569" s="271"/>
      <c r="FEJ1569" s="271"/>
      <c r="FEK1569" s="271"/>
      <c r="FEL1569" s="271"/>
      <c r="FEM1569" s="271"/>
      <c r="FEN1569" s="271"/>
      <c r="FEO1569" s="271"/>
      <c r="FEP1569" s="271"/>
      <c r="FEQ1569" s="271"/>
      <c r="FER1569" s="271"/>
      <c r="FES1569" s="271"/>
      <c r="FET1569" s="271"/>
      <c r="FEU1569" s="271"/>
      <c r="FEV1569" s="271"/>
      <c r="FEW1569" s="271"/>
      <c r="FEX1569" s="271"/>
      <c r="FEY1569" s="271"/>
      <c r="FEZ1569" s="271"/>
      <c r="FFA1569" s="271"/>
      <c r="FFB1569" s="271"/>
      <c r="FFC1569" s="271"/>
      <c r="FFD1569" s="271"/>
      <c r="FFE1569" s="271"/>
      <c r="FFF1569" s="271"/>
      <c r="FFG1569" s="271"/>
      <c r="FFH1569" s="271"/>
      <c r="FFI1569" s="271"/>
      <c r="FFJ1569" s="271"/>
      <c r="FFK1569" s="271"/>
      <c r="FFL1569" s="271"/>
      <c r="FFM1569" s="271"/>
      <c r="FFN1569" s="271"/>
      <c r="FFO1569" s="271"/>
      <c r="FFP1569" s="271"/>
      <c r="FFQ1569" s="271"/>
      <c r="FFR1569" s="271"/>
      <c r="FFS1569" s="271"/>
      <c r="FFT1569" s="271"/>
      <c r="FFU1569" s="271"/>
      <c r="FFV1569" s="271"/>
      <c r="FFW1569" s="271"/>
      <c r="FFX1569" s="271"/>
      <c r="FFY1569" s="271"/>
      <c r="FFZ1569" s="271"/>
      <c r="FGA1569" s="271"/>
      <c r="FGB1569" s="271"/>
      <c r="FGC1569" s="271"/>
      <c r="FGD1569" s="271"/>
      <c r="FGE1569" s="271"/>
      <c r="FGF1569" s="271"/>
      <c r="FGG1569" s="271"/>
      <c r="FGH1569" s="271"/>
      <c r="FGI1569" s="271"/>
      <c r="FGJ1569" s="271"/>
      <c r="FGK1569" s="271"/>
      <c r="FGL1569" s="271"/>
      <c r="FGM1569" s="271"/>
      <c r="FGN1569" s="271"/>
      <c r="FGO1569" s="271"/>
      <c r="FGP1569" s="271"/>
      <c r="FGQ1569" s="271"/>
      <c r="FGR1569" s="271"/>
      <c r="FGS1569" s="271"/>
      <c r="FGT1569" s="271"/>
      <c r="FGU1569" s="271"/>
      <c r="FGV1569" s="271"/>
      <c r="FGW1569" s="271"/>
      <c r="FGX1569" s="271"/>
      <c r="FGY1569" s="271"/>
      <c r="FGZ1569" s="271"/>
      <c r="FHA1569" s="271"/>
      <c r="FHB1569" s="271"/>
      <c r="FHC1569" s="271"/>
      <c r="FHD1569" s="271"/>
      <c r="FHE1569" s="271"/>
      <c r="FHF1569" s="271"/>
      <c r="FHG1569" s="271"/>
      <c r="FHH1569" s="271"/>
      <c r="FHI1569" s="271"/>
      <c r="FHJ1569" s="271"/>
      <c r="FHK1569" s="271"/>
      <c r="FHL1569" s="271"/>
      <c r="FHM1569" s="271"/>
      <c r="FHN1569" s="271"/>
      <c r="FHO1569" s="271"/>
      <c r="FHP1569" s="271"/>
      <c r="FHQ1569" s="271"/>
      <c r="FHR1569" s="271"/>
      <c r="FHS1569" s="271"/>
      <c r="FHT1569" s="271"/>
      <c r="FHU1569" s="271"/>
      <c r="FHV1569" s="271"/>
      <c r="FHW1569" s="271"/>
      <c r="FHX1569" s="271"/>
      <c r="FHY1569" s="271"/>
      <c r="FHZ1569" s="271"/>
      <c r="FIA1569" s="271"/>
      <c r="FIB1569" s="271"/>
      <c r="FIC1569" s="271"/>
      <c r="FID1569" s="271"/>
      <c r="FIE1569" s="271"/>
      <c r="FIF1569" s="271"/>
      <c r="FIG1569" s="271"/>
      <c r="FIH1569" s="271"/>
      <c r="FII1569" s="271"/>
      <c r="FIJ1569" s="271"/>
      <c r="FIK1569" s="271"/>
      <c r="FIL1569" s="271"/>
      <c r="FIM1569" s="271"/>
      <c r="FIN1569" s="271"/>
      <c r="FIO1569" s="271"/>
      <c r="FIP1569" s="271"/>
      <c r="FIQ1569" s="271"/>
      <c r="FIR1569" s="271"/>
      <c r="FIS1569" s="271"/>
      <c r="FIT1569" s="271"/>
      <c r="FIU1569" s="271"/>
      <c r="FIV1569" s="271"/>
      <c r="FIW1569" s="271"/>
      <c r="FIX1569" s="271"/>
      <c r="FIY1569" s="271"/>
      <c r="FIZ1569" s="271"/>
      <c r="FJA1569" s="271"/>
      <c r="FJB1569" s="271"/>
      <c r="FJC1569" s="271"/>
      <c r="FJD1569" s="271"/>
      <c r="FJE1569" s="271"/>
      <c r="FJF1569" s="271"/>
      <c r="FJG1569" s="271"/>
      <c r="FJH1569" s="271"/>
      <c r="FJI1569" s="271"/>
      <c r="FJJ1569" s="271"/>
      <c r="FJK1569" s="271"/>
      <c r="FJL1569" s="271"/>
      <c r="FJM1569" s="271"/>
      <c r="FJN1569" s="271"/>
      <c r="FJO1569" s="271"/>
      <c r="FJP1569" s="271"/>
      <c r="FJQ1569" s="271"/>
      <c r="FJR1569" s="271"/>
      <c r="FJS1569" s="271"/>
      <c r="FJT1569" s="271"/>
      <c r="FJU1569" s="271"/>
      <c r="FJV1569" s="271"/>
      <c r="FJW1569" s="271"/>
      <c r="FJX1569" s="271"/>
      <c r="FJY1569" s="271"/>
      <c r="FJZ1569" s="271"/>
      <c r="FKA1569" s="271"/>
      <c r="FKB1569" s="271"/>
      <c r="FKC1569" s="271"/>
      <c r="FKD1569" s="271"/>
      <c r="FKE1569" s="271"/>
      <c r="FKF1569" s="271"/>
      <c r="FKG1569" s="271"/>
      <c r="FKH1569" s="271"/>
      <c r="FKI1569" s="271"/>
      <c r="FKJ1569" s="271"/>
      <c r="FKK1569" s="271"/>
      <c r="FKL1569" s="271"/>
      <c r="FKM1569" s="271"/>
      <c r="FKN1569" s="271"/>
      <c r="FKO1569" s="271"/>
      <c r="FKP1569" s="271"/>
      <c r="FKQ1569" s="271"/>
      <c r="FKR1569" s="271"/>
      <c r="FKS1569" s="271"/>
      <c r="FKT1569" s="271"/>
      <c r="FKU1569" s="271"/>
      <c r="FKV1569" s="271"/>
      <c r="FKW1569" s="271"/>
      <c r="FKX1569" s="271"/>
      <c r="FKY1569" s="271"/>
      <c r="FKZ1569" s="271"/>
      <c r="FLA1569" s="271"/>
      <c r="FLB1569" s="271"/>
      <c r="FLC1569" s="271"/>
      <c r="FLD1569" s="271"/>
      <c r="FLE1569" s="271"/>
      <c r="FLF1569" s="271"/>
      <c r="FLG1569" s="271"/>
      <c r="FLH1569" s="271"/>
      <c r="FLI1569" s="271"/>
      <c r="FLJ1569" s="271"/>
      <c r="FLK1569" s="271"/>
      <c r="FLL1569" s="271"/>
      <c r="FLM1569" s="271"/>
      <c r="FLN1569" s="271"/>
      <c r="FLO1569" s="271"/>
      <c r="FLP1569" s="271"/>
      <c r="FLQ1569" s="271"/>
      <c r="FLR1569" s="271"/>
      <c r="FLS1569" s="271"/>
      <c r="FLT1569" s="271"/>
      <c r="FLU1569" s="271"/>
      <c r="FLV1569" s="271"/>
      <c r="FLW1569" s="271"/>
      <c r="FLX1569" s="271"/>
      <c r="FLY1569" s="271"/>
      <c r="FLZ1569" s="271"/>
      <c r="FMA1569" s="271"/>
      <c r="FMB1569" s="271"/>
      <c r="FMC1569" s="271"/>
      <c r="FMD1569" s="271"/>
      <c r="FME1569" s="271"/>
      <c r="FMF1569" s="271"/>
      <c r="FMG1569" s="271"/>
      <c r="FMH1569" s="271"/>
      <c r="FMI1569" s="271"/>
      <c r="FMJ1569" s="271"/>
      <c r="FMK1569" s="271"/>
      <c r="FML1569" s="271"/>
      <c r="FMM1569" s="271"/>
      <c r="FMN1569" s="271"/>
      <c r="FMO1569" s="271"/>
      <c r="FMP1569" s="271"/>
      <c r="FMQ1569" s="271"/>
      <c r="FMR1569" s="271"/>
      <c r="FMS1569" s="271"/>
      <c r="FMT1569" s="271"/>
      <c r="FMU1569" s="271"/>
      <c r="FMV1569" s="271"/>
      <c r="FMW1569" s="271"/>
      <c r="FMX1569" s="271"/>
      <c r="FMY1569" s="271"/>
      <c r="FMZ1569" s="271"/>
      <c r="FNA1569" s="271"/>
      <c r="FNB1569" s="271"/>
      <c r="FNC1569" s="271"/>
      <c r="FND1569" s="271"/>
      <c r="FNE1569" s="271"/>
      <c r="FNF1569" s="271"/>
      <c r="FNG1569" s="271"/>
      <c r="FNH1569" s="271"/>
      <c r="FNI1569" s="271"/>
      <c r="FNJ1569" s="271"/>
      <c r="FNK1569" s="271"/>
      <c r="FNL1569" s="271"/>
      <c r="FNM1569" s="271"/>
      <c r="FNN1569" s="271"/>
      <c r="FNO1569" s="271"/>
      <c r="FNP1569" s="271"/>
      <c r="FNQ1569" s="271"/>
      <c r="FNR1569" s="271"/>
      <c r="FNS1569" s="271"/>
      <c r="FNT1569" s="271"/>
      <c r="FNU1569" s="271"/>
      <c r="FNV1569" s="271"/>
      <c r="FNW1569" s="271"/>
      <c r="FNX1569" s="271"/>
      <c r="FNY1569" s="271"/>
      <c r="FNZ1569" s="271"/>
      <c r="FOA1569" s="271"/>
      <c r="FOB1569" s="271"/>
      <c r="FOC1569" s="271"/>
      <c r="FOD1569" s="271"/>
      <c r="FOE1569" s="271"/>
      <c r="FOF1569" s="271"/>
      <c r="FOG1569" s="271"/>
      <c r="FOH1569" s="271"/>
      <c r="FOI1569" s="271"/>
      <c r="FOJ1569" s="271"/>
      <c r="FOK1569" s="271"/>
      <c r="FOL1569" s="271"/>
      <c r="FOM1569" s="271"/>
      <c r="FON1569" s="271"/>
      <c r="FOO1569" s="271"/>
      <c r="FOP1569" s="271"/>
      <c r="FOQ1569" s="271"/>
      <c r="FOR1569" s="271"/>
      <c r="FOS1569" s="271"/>
      <c r="FOT1569" s="271"/>
      <c r="FOU1569" s="271"/>
      <c r="FOV1569" s="271"/>
      <c r="FOW1569" s="271"/>
      <c r="FOX1569" s="271"/>
      <c r="FOY1569" s="271"/>
      <c r="FOZ1569" s="271"/>
      <c r="FPA1569" s="271"/>
      <c r="FPB1569" s="271"/>
      <c r="FPC1569" s="271"/>
      <c r="FPD1569" s="271"/>
      <c r="FPE1569" s="271"/>
      <c r="FPF1569" s="271"/>
      <c r="FPG1569" s="271"/>
      <c r="FPH1569" s="271"/>
      <c r="FPI1569" s="271"/>
      <c r="FPJ1569" s="271"/>
      <c r="FPK1569" s="271"/>
      <c r="FPL1569" s="271"/>
      <c r="FPM1569" s="271"/>
      <c r="FPN1569" s="271"/>
      <c r="FPO1569" s="271"/>
      <c r="FPP1569" s="271"/>
      <c r="FPQ1569" s="271"/>
      <c r="FPR1569" s="271"/>
      <c r="FPS1569" s="271"/>
      <c r="FPT1569" s="271"/>
      <c r="FPU1569" s="271"/>
      <c r="FPV1569" s="271"/>
      <c r="FPW1569" s="271"/>
      <c r="FPX1569" s="271"/>
      <c r="FPY1569" s="271"/>
      <c r="FPZ1569" s="271"/>
      <c r="FQA1569" s="271"/>
      <c r="FQB1569" s="271"/>
      <c r="FQC1569" s="271"/>
      <c r="FQD1569" s="271"/>
      <c r="FQE1569" s="271"/>
      <c r="FQF1569" s="271"/>
      <c r="FQG1569" s="271"/>
      <c r="FQH1569" s="271"/>
      <c r="FQI1569" s="271"/>
      <c r="FQJ1569" s="271"/>
      <c r="FQK1569" s="271"/>
      <c r="FQL1569" s="271"/>
      <c r="FQM1569" s="271"/>
      <c r="FQN1569" s="271"/>
      <c r="FQO1569" s="271"/>
      <c r="FQP1569" s="271"/>
      <c r="FQQ1569" s="271"/>
      <c r="FQR1569" s="271"/>
      <c r="FQS1569" s="271"/>
      <c r="FQT1569" s="271"/>
      <c r="FQU1569" s="271"/>
      <c r="FQV1569" s="271"/>
      <c r="FQW1569" s="271"/>
      <c r="FQX1569" s="271"/>
      <c r="FQY1569" s="271"/>
      <c r="FQZ1569" s="271"/>
      <c r="FRA1569" s="271"/>
      <c r="FRB1569" s="271"/>
      <c r="FRC1569" s="271"/>
      <c r="FRD1569" s="271"/>
      <c r="FRE1569" s="271"/>
      <c r="FRF1569" s="271"/>
      <c r="FRG1569" s="271"/>
      <c r="FRH1569" s="271"/>
      <c r="FRI1569" s="271"/>
      <c r="FRJ1569" s="271"/>
      <c r="FRK1569" s="271"/>
      <c r="FRL1569" s="271"/>
      <c r="FRM1569" s="271"/>
      <c r="FRN1569" s="271"/>
      <c r="FRO1569" s="271"/>
      <c r="FRP1569" s="271"/>
      <c r="FRQ1569" s="271"/>
      <c r="FRR1569" s="271"/>
      <c r="FRS1569" s="271"/>
      <c r="FRT1569" s="271"/>
      <c r="FRU1569" s="271"/>
      <c r="FRV1569" s="271"/>
      <c r="FRW1569" s="271"/>
      <c r="FRX1569" s="271"/>
      <c r="FRY1569" s="271"/>
      <c r="FRZ1569" s="271"/>
      <c r="FSA1569" s="271"/>
      <c r="FSB1569" s="271"/>
      <c r="FSC1569" s="271"/>
      <c r="FSD1569" s="271"/>
      <c r="FSE1569" s="271"/>
      <c r="FSF1569" s="271"/>
      <c r="FSG1569" s="271"/>
      <c r="FSH1569" s="271"/>
      <c r="FSI1569" s="271"/>
      <c r="FSJ1569" s="271"/>
      <c r="FSK1569" s="271"/>
      <c r="FSL1569" s="271"/>
      <c r="FSM1569" s="271"/>
      <c r="FSN1569" s="271"/>
      <c r="FSO1569" s="271"/>
      <c r="FSP1569" s="271"/>
      <c r="FSQ1569" s="271"/>
      <c r="FSR1569" s="271"/>
      <c r="FSS1569" s="271"/>
      <c r="FST1569" s="271"/>
      <c r="FSU1569" s="271"/>
      <c r="FSV1569" s="271"/>
      <c r="FSW1569" s="271"/>
      <c r="FSX1569" s="271"/>
      <c r="FSY1569" s="271"/>
      <c r="FSZ1569" s="271"/>
      <c r="FTA1569" s="271"/>
      <c r="FTB1569" s="271"/>
      <c r="FTC1569" s="271"/>
      <c r="FTD1569" s="271"/>
      <c r="FTE1569" s="271"/>
      <c r="FTF1569" s="271"/>
      <c r="FTG1569" s="271"/>
      <c r="FTH1569" s="271"/>
      <c r="FTI1569" s="271"/>
      <c r="FTJ1569" s="271"/>
      <c r="FTK1569" s="271"/>
      <c r="FTL1569" s="271"/>
      <c r="FTM1569" s="271"/>
      <c r="FTN1569" s="271"/>
      <c r="FTO1569" s="271"/>
      <c r="FTP1569" s="271"/>
      <c r="FTQ1569" s="271"/>
      <c r="FTR1569" s="271"/>
      <c r="FTS1569" s="271"/>
      <c r="FTT1569" s="271"/>
      <c r="FTU1569" s="271"/>
      <c r="FTV1569" s="271"/>
      <c r="FTW1569" s="271"/>
      <c r="FTX1569" s="271"/>
      <c r="FTY1569" s="271"/>
      <c r="FTZ1569" s="271"/>
      <c r="FUA1569" s="271"/>
      <c r="FUB1569" s="271"/>
      <c r="FUC1569" s="271"/>
      <c r="FUD1569" s="271"/>
      <c r="FUE1569" s="271"/>
      <c r="FUF1569" s="271"/>
      <c r="FUG1569" s="271"/>
      <c r="FUH1569" s="271"/>
      <c r="FUI1569" s="271"/>
      <c r="FUJ1569" s="271"/>
      <c r="FUK1569" s="271"/>
      <c r="FUL1569" s="271"/>
      <c r="FUM1569" s="271"/>
      <c r="FUN1569" s="271"/>
      <c r="FUO1569" s="271"/>
      <c r="FUP1569" s="271"/>
      <c r="FUQ1569" s="271"/>
      <c r="FUR1569" s="271"/>
      <c r="FUS1569" s="271"/>
      <c r="FUT1569" s="271"/>
      <c r="FUU1569" s="271"/>
      <c r="FUV1569" s="271"/>
      <c r="FUW1569" s="271"/>
      <c r="FUX1569" s="271"/>
      <c r="FUY1569" s="271"/>
      <c r="FUZ1569" s="271"/>
      <c r="FVA1569" s="271"/>
      <c r="FVB1569" s="271"/>
      <c r="FVC1569" s="271"/>
      <c r="FVD1569" s="271"/>
      <c r="FVE1569" s="271"/>
      <c r="FVF1569" s="271"/>
      <c r="FVG1569" s="271"/>
      <c r="FVH1569" s="271"/>
      <c r="FVI1569" s="271"/>
      <c r="FVJ1569" s="271"/>
      <c r="FVK1569" s="271"/>
      <c r="FVL1569" s="271"/>
      <c r="FVM1569" s="271"/>
      <c r="FVN1569" s="271"/>
      <c r="FVO1569" s="271"/>
      <c r="FVP1569" s="271"/>
      <c r="FVQ1569" s="271"/>
      <c r="FVR1569" s="271"/>
      <c r="FVS1569" s="271"/>
      <c r="FVT1569" s="271"/>
      <c r="FVU1569" s="271"/>
      <c r="FVV1569" s="271"/>
      <c r="FVW1569" s="271"/>
      <c r="FVX1569" s="271"/>
      <c r="FVY1569" s="271"/>
      <c r="FVZ1569" s="271"/>
      <c r="FWA1569" s="271"/>
      <c r="FWB1569" s="271"/>
      <c r="FWC1569" s="271"/>
      <c r="FWD1569" s="271"/>
      <c r="FWE1569" s="271"/>
      <c r="FWF1569" s="271"/>
      <c r="FWG1569" s="271"/>
      <c r="FWH1569" s="271"/>
      <c r="FWI1569" s="271"/>
      <c r="FWJ1569" s="271"/>
      <c r="FWK1569" s="271"/>
      <c r="FWL1569" s="271"/>
      <c r="FWM1569" s="271"/>
      <c r="FWN1569" s="271"/>
      <c r="FWO1569" s="271"/>
      <c r="FWP1569" s="271"/>
      <c r="FWQ1569" s="271"/>
      <c r="FWR1569" s="271"/>
      <c r="FWS1569" s="271"/>
      <c r="FWT1569" s="271"/>
      <c r="FWU1569" s="271"/>
      <c r="FWV1569" s="271"/>
      <c r="FWW1569" s="271"/>
      <c r="FWX1569" s="271"/>
      <c r="FWY1569" s="271"/>
      <c r="FWZ1569" s="271"/>
      <c r="FXA1569" s="271"/>
      <c r="FXB1569" s="271"/>
      <c r="FXC1569" s="271"/>
      <c r="FXD1569" s="271"/>
      <c r="FXE1569" s="271"/>
      <c r="FXF1569" s="271"/>
      <c r="FXG1569" s="271"/>
      <c r="FXH1569" s="271"/>
      <c r="FXI1569" s="271"/>
      <c r="FXJ1569" s="271"/>
      <c r="FXK1569" s="271"/>
      <c r="FXL1569" s="271"/>
      <c r="FXM1569" s="271"/>
      <c r="FXN1569" s="271"/>
      <c r="FXO1569" s="271"/>
      <c r="FXP1569" s="271"/>
      <c r="FXQ1569" s="271"/>
      <c r="FXR1569" s="271"/>
      <c r="FXS1569" s="271"/>
      <c r="FXT1569" s="271"/>
      <c r="FXU1569" s="271"/>
      <c r="FXV1569" s="271"/>
      <c r="FXW1569" s="271"/>
      <c r="FXX1569" s="271"/>
      <c r="FXY1569" s="271"/>
      <c r="FXZ1569" s="271"/>
      <c r="FYA1569" s="271"/>
      <c r="FYB1569" s="271"/>
      <c r="FYC1569" s="271"/>
      <c r="FYD1569" s="271"/>
      <c r="FYE1569" s="271"/>
      <c r="FYF1569" s="271"/>
      <c r="FYG1569" s="271"/>
      <c r="FYH1569" s="271"/>
      <c r="FYI1569" s="271"/>
      <c r="FYJ1569" s="271"/>
      <c r="FYK1569" s="271"/>
      <c r="FYL1569" s="271"/>
      <c r="FYM1569" s="271"/>
      <c r="FYN1569" s="271"/>
      <c r="FYO1569" s="271"/>
      <c r="FYP1569" s="271"/>
      <c r="FYQ1569" s="271"/>
      <c r="FYR1569" s="271"/>
      <c r="FYS1569" s="271"/>
      <c r="FYT1569" s="271"/>
      <c r="FYU1569" s="271"/>
      <c r="FYV1569" s="271"/>
      <c r="FYW1569" s="271"/>
      <c r="FYX1569" s="271"/>
      <c r="FYY1569" s="271"/>
      <c r="FYZ1569" s="271"/>
      <c r="FZA1569" s="271"/>
      <c r="FZB1569" s="271"/>
      <c r="FZC1569" s="271"/>
      <c r="FZD1569" s="271"/>
      <c r="FZE1569" s="271"/>
      <c r="FZF1569" s="271"/>
      <c r="FZG1569" s="271"/>
      <c r="FZH1569" s="271"/>
      <c r="FZI1569" s="271"/>
      <c r="FZJ1569" s="271"/>
      <c r="FZK1569" s="271"/>
      <c r="FZL1569" s="271"/>
      <c r="FZM1569" s="271"/>
      <c r="FZN1569" s="271"/>
      <c r="FZO1569" s="271"/>
      <c r="FZP1569" s="271"/>
      <c r="FZQ1569" s="271"/>
      <c r="FZR1569" s="271"/>
      <c r="FZS1569" s="271"/>
      <c r="FZT1569" s="271"/>
      <c r="FZU1569" s="271"/>
      <c r="FZV1569" s="271"/>
      <c r="FZW1569" s="271"/>
      <c r="FZX1569" s="271"/>
      <c r="FZY1569" s="271"/>
      <c r="FZZ1569" s="271"/>
      <c r="GAA1569" s="271"/>
      <c r="GAB1569" s="271"/>
      <c r="GAC1569" s="271"/>
      <c r="GAD1569" s="271"/>
      <c r="GAE1569" s="271"/>
      <c r="GAF1569" s="271"/>
      <c r="GAG1569" s="271"/>
      <c r="GAH1569" s="271"/>
      <c r="GAI1569" s="271"/>
      <c r="GAJ1569" s="271"/>
      <c r="GAK1569" s="271"/>
      <c r="GAL1569" s="271"/>
      <c r="GAM1569" s="271"/>
      <c r="GAN1569" s="271"/>
      <c r="GAO1569" s="271"/>
      <c r="GAP1569" s="271"/>
      <c r="GAQ1569" s="271"/>
      <c r="GAR1569" s="271"/>
      <c r="GAS1569" s="271"/>
      <c r="GAT1569" s="271"/>
      <c r="GAU1569" s="271"/>
      <c r="GAV1569" s="271"/>
      <c r="GAW1569" s="271"/>
      <c r="GAX1569" s="271"/>
      <c r="GAY1569" s="271"/>
      <c r="GAZ1569" s="271"/>
      <c r="GBA1569" s="271"/>
      <c r="GBB1569" s="271"/>
      <c r="GBC1569" s="271"/>
      <c r="GBD1569" s="271"/>
      <c r="GBE1569" s="271"/>
      <c r="GBF1569" s="271"/>
      <c r="GBG1569" s="271"/>
      <c r="GBH1569" s="271"/>
      <c r="GBI1569" s="271"/>
      <c r="GBJ1569" s="271"/>
      <c r="GBK1569" s="271"/>
      <c r="GBL1569" s="271"/>
      <c r="GBM1569" s="271"/>
      <c r="GBN1569" s="271"/>
      <c r="GBO1569" s="271"/>
      <c r="GBP1569" s="271"/>
      <c r="GBQ1569" s="271"/>
      <c r="GBR1569" s="271"/>
      <c r="GBS1569" s="271"/>
      <c r="GBT1569" s="271"/>
      <c r="GBU1569" s="271"/>
      <c r="GBV1569" s="271"/>
      <c r="GBW1569" s="271"/>
      <c r="GBX1569" s="271"/>
      <c r="GBY1569" s="271"/>
      <c r="GBZ1569" s="271"/>
      <c r="GCA1569" s="271"/>
      <c r="GCB1569" s="271"/>
      <c r="GCC1569" s="271"/>
      <c r="GCD1569" s="271"/>
      <c r="GCE1569" s="271"/>
      <c r="GCF1569" s="271"/>
      <c r="GCG1569" s="271"/>
      <c r="GCH1569" s="271"/>
      <c r="GCI1569" s="271"/>
      <c r="GCJ1569" s="271"/>
      <c r="GCK1569" s="271"/>
      <c r="GCL1569" s="271"/>
      <c r="GCM1569" s="271"/>
      <c r="GCN1569" s="271"/>
      <c r="GCO1569" s="271"/>
      <c r="GCP1569" s="271"/>
      <c r="GCQ1569" s="271"/>
      <c r="GCR1569" s="271"/>
      <c r="GCS1569" s="271"/>
      <c r="GCT1569" s="271"/>
      <c r="GCU1569" s="271"/>
      <c r="GCV1569" s="271"/>
      <c r="GCW1569" s="271"/>
      <c r="GCX1569" s="271"/>
      <c r="GCY1569" s="271"/>
      <c r="GCZ1569" s="271"/>
      <c r="GDA1569" s="271"/>
      <c r="GDB1569" s="271"/>
      <c r="GDC1569" s="271"/>
      <c r="GDD1569" s="271"/>
      <c r="GDE1569" s="271"/>
      <c r="GDF1569" s="271"/>
      <c r="GDG1569" s="271"/>
      <c r="GDH1569" s="271"/>
      <c r="GDI1569" s="271"/>
      <c r="GDJ1569" s="271"/>
      <c r="GDK1569" s="271"/>
      <c r="GDL1569" s="271"/>
      <c r="GDM1569" s="271"/>
      <c r="GDN1569" s="271"/>
      <c r="GDO1569" s="271"/>
      <c r="GDP1569" s="271"/>
      <c r="GDQ1569" s="271"/>
      <c r="GDR1569" s="271"/>
      <c r="GDS1569" s="271"/>
      <c r="GDT1569" s="271"/>
      <c r="GDU1569" s="271"/>
      <c r="GDV1569" s="271"/>
      <c r="GDW1569" s="271"/>
      <c r="GDX1569" s="271"/>
      <c r="GDY1569" s="271"/>
      <c r="GDZ1569" s="271"/>
      <c r="GEA1569" s="271"/>
      <c r="GEB1569" s="271"/>
      <c r="GEC1569" s="271"/>
      <c r="GED1569" s="271"/>
      <c r="GEE1569" s="271"/>
      <c r="GEF1569" s="271"/>
      <c r="GEG1569" s="271"/>
      <c r="GEH1569" s="271"/>
      <c r="GEI1569" s="271"/>
      <c r="GEJ1569" s="271"/>
      <c r="GEK1569" s="271"/>
      <c r="GEL1569" s="271"/>
      <c r="GEM1569" s="271"/>
      <c r="GEN1569" s="271"/>
      <c r="GEO1569" s="271"/>
      <c r="GEP1569" s="271"/>
      <c r="GEQ1569" s="271"/>
      <c r="GER1569" s="271"/>
      <c r="GES1569" s="271"/>
      <c r="GET1569" s="271"/>
      <c r="GEU1569" s="271"/>
      <c r="GEV1569" s="271"/>
      <c r="GEW1569" s="271"/>
      <c r="GEX1569" s="271"/>
      <c r="GEY1569" s="271"/>
      <c r="GEZ1569" s="271"/>
      <c r="GFA1569" s="271"/>
      <c r="GFB1569" s="271"/>
      <c r="GFC1569" s="271"/>
      <c r="GFD1569" s="271"/>
      <c r="GFE1569" s="271"/>
      <c r="GFF1569" s="271"/>
      <c r="GFG1569" s="271"/>
      <c r="GFH1569" s="271"/>
      <c r="GFI1569" s="271"/>
      <c r="GFJ1569" s="271"/>
      <c r="GFK1569" s="271"/>
      <c r="GFL1569" s="271"/>
      <c r="GFM1569" s="271"/>
      <c r="GFN1569" s="271"/>
      <c r="GFO1569" s="271"/>
      <c r="GFP1569" s="271"/>
      <c r="GFQ1569" s="271"/>
      <c r="GFR1569" s="271"/>
      <c r="GFS1569" s="271"/>
      <c r="GFT1569" s="271"/>
      <c r="GFU1569" s="271"/>
      <c r="GFV1569" s="271"/>
      <c r="GFW1569" s="271"/>
      <c r="GFX1569" s="271"/>
      <c r="GFY1569" s="271"/>
      <c r="GFZ1569" s="271"/>
      <c r="GGA1569" s="271"/>
      <c r="GGB1569" s="271"/>
      <c r="GGC1569" s="271"/>
      <c r="GGD1569" s="271"/>
      <c r="GGE1569" s="271"/>
      <c r="GGF1569" s="271"/>
      <c r="GGG1569" s="271"/>
      <c r="GGH1569" s="271"/>
      <c r="GGI1569" s="271"/>
      <c r="GGJ1569" s="271"/>
      <c r="GGK1569" s="271"/>
      <c r="GGL1569" s="271"/>
      <c r="GGM1569" s="271"/>
      <c r="GGN1569" s="271"/>
      <c r="GGO1569" s="271"/>
      <c r="GGP1569" s="271"/>
      <c r="GGQ1569" s="271"/>
      <c r="GGR1569" s="271"/>
      <c r="GGS1569" s="271"/>
      <c r="GGT1569" s="271"/>
      <c r="GGU1569" s="271"/>
      <c r="GGV1569" s="271"/>
      <c r="GGW1569" s="271"/>
      <c r="GGX1569" s="271"/>
      <c r="GGY1569" s="271"/>
      <c r="GGZ1569" s="271"/>
      <c r="GHA1569" s="271"/>
      <c r="GHB1569" s="271"/>
      <c r="GHC1569" s="271"/>
      <c r="GHD1569" s="271"/>
      <c r="GHE1569" s="271"/>
      <c r="GHF1569" s="271"/>
      <c r="GHG1569" s="271"/>
      <c r="GHH1569" s="271"/>
      <c r="GHI1569" s="271"/>
      <c r="GHJ1569" s="271"/>
      <c r="GHK1569" s="271"/>
      <c r="GHL1569" s="271"/>
      <c r="GHM1569" s="271"/>
      <c r="GHN1569" s="271"/>
      <c r="GHO1569" s="271"/>
      <c r="GHP1569" s="271"/>
      <c r="GHQ1569" s="271"/>
      <c r="GHR1569" s="271"/>
      <c r="GHS1569" s="271"/>
      <c r="GHT1569" s="271"/>
      <c r="GHU1569" s="271"/>
      <c r="GHV1569" s="271"/>
      <c r="GHW1569" s="271"/>
      <c r="GHX1569" s="271"/>
      <c r="GHY1569" s="271"/>
      <c r="GHZ1569" s="271"/>
      <c r="GIA1569" s="271"/>
      <c r="GIB1569" s="271"/>
      <c r="GIC1569" s="271"/>
      <c r="GID1569" s="271"/>
      <c r="GIE1569" s="271"/>
      <c r="GIF1569" s="271"/>
      <c r="GIG1569" s="271"/>
      <c r="GIH1569" s="271"/>
      <c r="GII1569" s="271"/>
      <c r="GIJ1569" s="271"/>
      <c r="GIK1569" s="271"/>
      <c r="GIL1569" s="271"/>
      <c r="GIM1569" s="271"/>
      <c r="GIN1569" s="271"/>
      <c r="GIO1569" s="271"/>
      <c r="GIP1569" s="271"/>
      <c r="GIQ1569" s="271"/>
      <c r="GIR1569" s="271"/>
      <c r="GIS1569" s="271"/>
      <c r="GIT1569" s="271"/>
      <c r="GIU1569" s="271"/>
      <c r="GIV1569" s="271"/>
      <c r="GIW1569" s="271"/>
      <c r="GIX1569" s="271"/>
      <c r="GIY1569" s="271"/>
      <c r="GIZ1569" s="271"/>
      <c r="GJA1569" s="271"/>
      <c r="GJB1569" s="271"/>
      <c r="GJC1569" s="271"/>
      <c r="GJD1569" s="271"/>
      <c r="GJE1569" s="271"/>
      <c r="GJF1569" s="271"/>
      <c r="GJG1569" s="271"/>
      <c r="GJH1569" s="271"/>
      <c r="GJI1569" s="271"/>
      <c r="GJJ1569" s="271"/>
      <c r="GJK1569" s="271"/>
      <c r="GJL1569" s="271"/>
      <c r="GJM1569" s="271"/>
      <c r="GJN1569" s="271"/>
      <c r="GJO1569" s="271"/>
      <c r="GJP1569" s="271"/>
      <c r="GJQ1569" s="271"/>
      <c r="GJR1569" s="271"/>
      <c r="GJS1569" s="271"/>
      <c r="GJT1569" s="271"/>
      <c r="GJU1569" s="271"/>
      <c r="GJV1569" s="271"/>
      <c r="GJW1569" s="271"/>
      <c r="GJX1569" s="271"/>
      <c r="GJY1569" s="271"/>
      <c r="GJZ1569" s="271"/>
      <c r="GKA1569" s="271"/>
      <c r="GKB1569" s="271"/>
      <c r="GKC1569" s="271"/>
      <c r="GKD1569" s="271"/>
      <c r="GKE1569" s="271"/>
      <c r="GKF1569" s="271"/>
      <c r="GKG1569" s="271"/>
      <c r="GKH1569" s="271"/>
      <c r="GKI1569" s="271"/>
      <c r="GKJ1569" s="271"/>
      <c r="GKK1569" s="271"/>
      <c r="GKL1569" s="271"/>
      <c r="GKM1569" s="271"/>
      <c r="GKN1569" s="271"/>
      <c r="GKO1569" s="271"/>
      <c r="GKP1569" s="271"/>
      <c r="GKQ1569" s="271"/>
      <c r="GKR1569" s="271"/>
      <c r="GKS1569" s="271"/>
      <c r="GKT1569" s="271"/>
      <c r="GKU1569" s="271"/>
      <c r="GKV1569" s="271"/>
      <c r="GKW1569" s="271"/>
      <c r="GKX1569" s="271"/>
      <c r="GKY1569" s="271"/>
      <c r="GKZ1569" s="271"/>
      <c r="GLA1569" s="271"/>
      <c r="GLB1569" s="271"/>
      <c r="GLC1569" s="271"/>
      <c r="GLD1569" s="271"/>
      <c r="GLE1569" s="271"/>
      <c r="GLF1569" s="271"/>
      <c r="GLG1569" s="271"/>
      <c r="GLH1569" s="271"/>
      <c r="GLI1569" s="271"/>
      <c r="GLJ1569" s="271"/>
      <c r="GLK1569" s="271"/>
      <c r="GLL1569" s="271"/>
      <c r="GLM1569" s="271"/>
      <c r="GLN1569" s="271"/>
      <c r="GLO1569" s="271"/>
      <c r="GLP1569" s="271"/>
      <c r="GLQ1569" s="271"/>
      <c r="GLR1569" s="271"/>
      <c r="GLS1569" s="271"/>
      <c r="GLT1569" s="271"/>
      <c r="GLU1569" s="271"/>
      <c r="GLV1569" s="271"/>
      <c r="GLW1569" s="271"/>
      <c r="GLX1569" s="271"/>
      <c r="GLY1569" s="271"/>
      <c r="GLZ1569" s="271"/>
      <c r="GMA1569" s="271"/>
      <c r="GMB1569" s="271"/>
      <c r="GMC1569" s="271"/>
      <c r="GMD1569" s="271"/>
      <c r="GME1569" s="271"/>
      <c r="GMF1569" s="271"/>
      <c r="GMG1569" s="271"/>
      <c r="GMH1569" s="271"/>
      <c r="GMI1569" s="271"/>
      <c r="GMJ1569" s="271"/>
      <c r="GMK1569" s="271"/>
      <c r="GML1569" s="271"/>
      <c r="GMM1569" s="271"/>
      <c r="GMN1569" s="271"/>
      <c r="GMO1569" s="271"/>
      <c r="GMP1569" s="271"/>
      <c r="GMQ1569" s="271"/>
      <c r="GMR1569" s="271"/>
      <c r="GMS1569" s="271"/>
      <c r="GMT1569" s="271"/>
      <c r="GMU1569" s="271"/>
      <c r="GMV1569" s="271"/>
      <c r="GMW1569" s="271"/>
      <c r="GMX1569" s="271"/>
      <c r="GMY1569" s="271"/>
      <c r="GMZ1569" s="271"/>
      <c r="GNA1569" s="271"/>
      <c r="GNB1569" s="271"/>
      <c r="GNC1569" s="271"/>
      <c r="GND1569" s="271"/>
      <c r="GNE1569" s="271"/>
      <c r="GNF1569" s="271"/>
      <c r="GNG1569" s="271"/>
      <c r="GNH1569" s="271"/>
      <c r="GNI1569" s="271"/>
      <c r="GNJ1569" s="271"/>
      <c r="GNK1569" s="271"/>
      <c r="GNL1569" s="271"/>
      <c r="GNM1569" s="271"/>
      <c r="GNN1569" s="271"/>
      <c r="GNO1569" s="271"/>
      <c r="GNP1569" s="271"/>
      <c r="GNQ1569" s="271"/>
      <c r="GNR1569" s="271"/>
      <c r="GNS1569" s="271"/>
      <c r="GNT1569" s="271"/>
      <c r="GNU1569" s="271"/>
      <c r="GNV1569" s="271"/>
      <c r="GNW1569" s="271"/>
      <c r="GNX1569" s="271"/>
      <c r="GNY1569" s="271"/>
      <c r="GNZ1569" s="271"/>
      <c r="GOA1569" s="271"/>
      <c r="GOB1569" s="271"/>
      <c r="GOC1569" s="271"/>
      <c r="GOD1569" s="271"/>
      <c r="GOE1569" s="271"/>
      <c r="GOF1569" s="271"/>
      <c r="GOG1569" s="271"/>
      <c r="GOH1569" s="271"/>
      <c r="GOI1569" s="271"/>
      <c r="GOJ1569" s="271"/>
      <c r="GOK1569" s="271"/>
      <c r="GOL1569" s="271"/>
      <c r="GOM1569" s="271"/>
      <c r="GON1569" s="271"/>
      <c r="GOO1569" s="271"/>
      <c r="GOP1569" s="271"/>
      <c r="GOQ1569" s="271"/>
      <c r="GOR1569" s="271"/>
      <c r="GOS1569" s="271"/>
      <c r="GOT1569" s="271"/>
      <c r="GOU1569" s="271"/>
      <c r="GOV1569" s="271"/>
      <c r="GOW1569" s="271"/>
      <c r="GOX1569" s="271"/>
      <c r="GOY1569" s="271"/>
      <c r="GOZ1569" s="271"/>
      <c r="GPA1569" s="271"/>
      <c r="GPB1569" s="271"/>
      <c r="GPC1569" s="271"/>
      <c r="GPD1569" s="271"/>
      <c r="GPE1569" s="271"/>
      <c r="GPF1569" s="271"/>
      <c r="GPG1569" s="271"/>
      <c r="GPH1569" s="271"/>
      <c r="GPI1569" s="271"/>
      <c r="GPJ1569" s="271"/>
      <c r="GPK1569" s="271"/>
      <c r="GPL1569" s="271"/>
      <c r="GPM1569" s="271"/>
      <c r="GPN1569" s="271"/>
      <c r="GPO1569" s="271"/>
      <c r="GPP1569" s="271"/>
      <c r="GPQ1569" s="271"/>
      <c r="GPR1569" s="271"/>
      <c r="GPS1569" s="271"/>
      <c r="GPT1569" s="271"/>
      <c r="GPU1569" s="271"/>
      <c r="GPV1569" s="271"/>
      <c r="GPW1569" s="271"/>
      <c r="GPX1569" s="271"/>
      <c r="GPY1569" s="271"/>
      <c r="GPZ1569" s="271"/>
      <c r="GQA1569" s="271"/>
      <c r="GQB1569" s="271"/>
      <c r="GQC1569" s="271"/>
      <c r="GQD1569" s="271"/>
      <c r="GQE1569" s="271"/>
      <c r="GQF1569" s="271"/>
      <c r="GQG1569" s="271"/>
      <c r="GQH1569" s="271"/>
      <c r="GQI1569" s="271"/>
      <c r="GQJ1569" s="271"/>
      <c r="GQK1569" s="271"/>
      <c r="GQL1569" s="271"/>
      <c r="GQM1569" s="271"/>
      <c r="GQN1569" s="271"/>
      <c r="GQO1569" s="271"/>
      <c r="GQP1569" s="271"/>
      <c r="GQQ1569" s="271"/>
      <c r="GQR1569" s="271"/>
      <c r="GQS1569" s="271"/>
      <c r="GQT1569" s="271"/>
      <c r="GQU1569" s="271"/>
      <c r="GQV1569" s="271"/>
      <c r="GQW1569" s="271"/>
      <c r="GQX1569" s="271"/>
      <c r="GQY1569" s="271"/>
      <c r="GQZ1569" s="271"/>
      <c r="GRA1569" s="271"/>
      <c r="GRB1569" s="271"/>
      <c r="GRC1569" s="271"/>
      <c r="GRD1569" s="271"/>
      <c r="GRE1569" s="271"/>
      <c r="GRF1569" s="271"/>
      <c r="GRG1569" s="271"/>
      <c r="GRH1569" s="271"/>
      <c r="GRI1569" s="271"/>
      <c r="GRJ1569" s="271"/>
      <c r="GRK1569" s="271"/>
      <c r="GRL1569" s="271"/>
      <c r="GRM1569" s="271"/>
      <c r="GRN1569" s="271"/>
      <c r="GRO1569" s="271"/>
      <c r="GRP1569" s="271"/>
      <c r="GRQ1569" s="271"/>
      <c r="GRR1569" s="271"/>
      <c r="GRS1569" s="271"/>
      <c r="GRT1569" s="271"/>
      <c r="GRU1569" s="271"/>
      <c r="GRV1569" s="271"/>
      <c r="GRW1569" s="271"/>
      <c r="GRX1569" s="271"/>
      <c r="GRY1569" s="271"/>
      <c r="GRZ1569" s="271"/>
      <c r="GSA1569" s="271"/>
      <c r="GSB1569" s="271"/>
      <c r="GSC1569" s="271"/>
      <c r="GSD1569" s="271"/>
      <c r="GSE1569" s="271"/>
      <c r="GSF1569" s="271"/>
      <c r="GSG1569" s="271"/>
      <c r="GSH1569" s="271"/>
      <c r="GSI1569" s="271"/>
      <c r="GSJ1569" s="271"/>
      <c r="GSK1569" s="271"/>
      <c r="GSL1569" s="271"/>
      <c r="GSM1569" s="271"/>
      <c r="GSN1569" s="271"/>
      <c r="GSO1569" s="271"/>
      <c r="GSP1569" s="271"/>
      <c r="GSQ1569" s="271"/>
      <c r="GSR1569" s="271"/>
      <c r="GSS1569" s="271"/>
      <c r="GST1569" s="271"/>
      <c r="GSU1569" s="271"/>
      <c r="GSV1569" s="271"/>
      <c r="GSW1569" s="271"/>
      <c r="GSX1569" s="271"/>
      <c r="GSY1569" s="271"/>
      <c r="GSZ1569" s="271"/>
      <c r="GTA1569" s="271"/>
      <c r="GTB1569" s="271"/>
      <c r="GTC1569" s="271"/>
      <c r="GTD1569" s="271"/>
      <c r="GTE1569" s="271"/>
      <c r="GTF1569" s="271"/>
      <c r="GTG1569" s="271"/>
      <c r="GTH1569" s="271"/>
      <c r="GTI1569" s="271"/>
      <c r="GTJ1569" s="271"/>
      <c r="GTK1569" s="271"/>
      <c r="GTL1569" s="271"/>
      <c r="GTM1569" s="271"/>
      <c r="GTN1569" s="271"/>
      <c r="GTO1569" s="271"/>
      <c r="GTP1569" s="271"/>
      <c r="GTQ1569" s="271"/>
      <c r="GTR1569" s="271"/>
      <c r="GTS1569" s="271"/>
      <c r="GTT1569" s="271"/>
      <c r="GTU1569" s="271"/>
      <c r="GTV1569" s="271"/>
      <c r="GTW1569" s="271"/>
      <c r="GTX1569" s="271"/>
      <c r="GTY1569" s="271"/>
      <c r="GTZ1569" s="271"/>
      <c r="GUA1569" s="271"/>
      <c r="GUB1569" s="271"/>
      <c r="GUC1569" s="271"/>
      <c r="GUD1569" s="271"/>
      <c r="GUE1569" s="271"/>
      <c r="GUF1569" s="271"/>
      <c r="GUG1569" s="271"/>
      <c r="GUH1569" s="271"/>
      <c r="GUI1569" s="271"/>
      <c r="GUJ1569" s="271"/>
      <c r="GUK1569" s="271"/>
      <c r="GUL1569" s="271"/>
      <c r="GUM1569" s="271"/>
      <c r="GUN1569" s="271"/>
      <c r="GUO1569" s="271"/>
      <c r="GUP1569" s="271"/>
      <c r="GUQ1569" s="271"/>
      <c r="GUR1569" s="271"/>
      <c r="GUS1569" s="271"/>
      <c r="GUT1569" s="271"/>
      <c r="GUU1569" s="271"/>
      <c r="GUV1569" s="271"/>
      <c r="GUW1569" s="271"/>
      <c r="GUX1569" s="271"/>
      <c r="GUY1569" s="271"/>
      <c r="GUZ1569" s="271"/>
      <c r="GVA1569" s="271"/>
      <c r="GVB1569" s="271"/>
      <c r="GVC1569" s="271"/>
      <c r="GVD1569" s="271"/>
      <c r="GVE1569" s="271"/>
      <c r="GVF1569" s="271"/>
      <c r="GVG1569" s="271"/>
      <c r="GVH1569" s="271"/>
      <c r="GVI1569" s="271"/>
      <c r="GVJ1569" s="271"/>
      <c r="GVK1569" s="271"/>
      <c r="GVL1569" s="271"/>
      <c r="GVM1569" s="271"/>
      <c r="GVN1569" s="271"/>
      <c r="GVO1569" s="271"/>
      <c r="GVP1569" s="271"/>
      <c r="GVQ1569" s="271"/>
      <c r="GVR1569" s="271"/>
      <c r="GVS1569" s="271"/>
      <c r="GVT1569" s="271"/>
      <c r="GVU1569" s="271"/>
      <c r="GVV1569" s="271"/>
      <c r="GVW1569" s="271"/>
      <c r="GVX1569" s="271"/>
      <c r="GVY1569" s="271"/>
      <c r="GVZ1569" s="271"/>
      <c r="GWA1569" s="271"/>
      <c r="GWB1569" s="271"/>
      <c r="GWC1569" s="271"/>
      <c r="GWD1569" s="271"/>
      <c r="GWE1569" s="271"/>
      <c r="GWF1569" s="271"/>
      <c r="GWG1569" s="271"/>
      <c r="GWH1569" s="271"/>
      <c r="GWI1569" s="271"/>
      <c r="GWJ1569" s="271"/>
      <c r="GWK1569" s="271"/>
      <c r="GWL1569" s="271"/>
      <c r="GWM1569" s="271"/>
      <c r="GWN1569" s="271"/>
      <c r="GWO1569" s="271"/>
      <c r="GWP1569" s="271"/>
      <c r="GWQ1569" s="271"/>
      <c r="GWR1569" s="271"/>
      <c r="GWS1569" s="271"/>
      <c r="GWT1569" s="271"/>
      <c r="GWU1569" s="271"/>
      <c r="GWV1569" s="271"/>
      <c r="GWW1569" s="271"/>
      <c r="GWX1569" s="271"/>
      <c r="GWY1569" s="271"/>
      <c r="GWZ1569" s="271"/>
      <c r="GXA1569" s="271"/>
      <c r="GXB1569" s="271"/>
      <c r="GXC1569" s="271"/>
      <c r="GXD1569" s="271"/>
      <c r="GXE1569" s="271"/>
      <c r="GXF1569" s="271"/>
      <c r="GXG1569" s="271"/>
      <c r="GXH1569" s="271"/>
      <c r="GXI1569" s="271"/>
      <c r="GXJ1569" s="271"/>
      <c r="GXK1569" s="271"/>
      <c r="GXL1569" s="271"/>
      <c r="GXM1569" s="271"/>
      <c r="GXN1569" s="271"/>
      <c r="GXO1569" s="271"/>
      <c r="GXP1569" s="271"/>
      <c r="GXQ1569" s="271"/>
      <c r="GXR1569" s="271"/>
      <c r="GXS1569" s="271"/>
      <c r="GXT1569" s="271"/>
      <c r="GXU1569" s="271"/>
      <c r="GXV1569" s="271"/>
      <c r="GXW1569" s="271"/>
      <c r="GXX1569" s="271"/>
      <c r="GXY1569" s="271"/>
      <c r="GXZ1569" s="271"/>
      <c r="GYA1569" s="271"/>
      <c r="GYB1569" s="271"/>
      <c r="GYC1569" s="271"/>
      <c r="GYD1569" s="271"/>
      <c r="GYE1569" s="271"/>
      <c r="GYF1569" s="271"/>
      <c r="GYG1569" s="271"/>
      <c r="GYH1569" s="271"/>
      <c r="GYI1569" s="271"/>
      <c r="GYJ1569" s="271"/>
      <c r="GYK1569" s="271"/>
      <c r="GYL1569" s="271"/>
      <c r="GYM1569" s="271"/>
      <c r="GYN1569" s="271"/>
      <c r="GYO1569" s="271"/>
      <c r="GYP1569" s="271"/>
      <c r="GYQ1569" s="271"/>
      <c r="GYR1569" s="271"/>
      <c r="GYS1569" s="271"/>
      <c r="GYT1569" s="271"/>
      <c r="GYU1569" s="271"/>
      <c r="GYV1569" s="271"/>
      <c r="GYW1569" s="271"/>
      <c r="GYX1569" s="271"/>
      <c r="GYY1569" s="271"/>
      <c r="GYZ1569" s="271"/>
      <c r="GZA1569" s="271"/>
      <c r="GZB1569" s="271"/>
      <c r="GZC1569" s="271"/>
      <c r="GZD1569" s="271"/>
      <c r="GZE1569" s="271"/>
      <c r="GZF1569" s="271"/>
      <c r="GZG1569" s="271"/>
      <c r="GZH1569" s="271"/>
      <c r="GZI1569" s="271"/>
      <c r="GZJ1569" s="271"/>
      <c r="GZK1569" s="271"/>
      <c r="GZL1569" s="271"/>
      <c r="GZM1569" s="271"/>
      <c r="GZN1569" s="271"/>
      <c r="GZO1569" s="271"/>
      <c r="GZP1569" s="271"/>
      <c r="GZQ1569" s="271"/>
      <c r="GZR1569" s="271"/>
      <c r="GZS1569" s="271"/>
      <c r="GZT1569" s="271"/>
      <c r="GZU1569" s="271"/>
      <c r="GZV1569" s="271"/>
      <c r="GZW1569" s="271"/>
      <c r="GZX1569" s="271"/>
      <c r="GZY1569" s="271"/>
      <c r="GZZ1569" s="271"/>
      <c r="HAA1569" s="271"/>
      <c r="HAB1569" s="271"/>
      <c r="HAC1569" s="271"/>
      <c r="HAD1569" s="271"/>
      <c r="HAE1569" s="271"/>
      <c r="HAF1569" s="271"/>
      <c r="HAG1569" s="271"/>
      <c r="HAH1569" s="271"/>
      <c r="HAI1569" s="271"/>
      <c r="HAJ1569" s="271"/>
      <c r="HAK1569" s="271"/>
      <c r="HAL1569" s="271"/>
      <c r="HAM1569" s="271"/>
      <c r="HAN1569" s="271"/>
      <c r="HAO1569" s="271"/>
      <c r="HAP1569" s="271"/>
      <c r="HAQ1569" s="271"/>
      <c r="HAR1569" s="271"/>
      <c r="HAS1569" s="271"/>
      <c r="HAT1569" s="271"/>
      <c r="HAU1569" s="271"/>
      <c r="HAV1569" s="271"/>
      <c r="HAW1569" s="271"/>
      <c r="HAX1569" s="271"/>
      <c r="HAY1569" s="271"/>
      <c r="HAZ1569" s="271"/>
      <c r="HBA1569" s="271"/>
      <c r="HBB1569" s="271"/>
      <c r="HBC1569" s="271"/>
      <c r="HBD1569" s="271"/>
      <c r="HBE1569" s="271"/>
      <c r="HBF1569" s="271"/>
      <c r="HBG1569" s="271"/>
      <c r="HBH1569" s="271"/>
      <c r="HBI1569" s="271"/>
      <c r="HBJ1569" s="271"/>
      <c r="HBK1569" s="271"/>
      <c r="HBL1569" s="271"/>
      <c r="HBM1569" s="271"/>
      <c r="HBN1569" s="271"/>
      <c r="HBO1569" s="271"/>
      <c r="HBP1569" s="271"/>
      <c r="HBQ1569" s="271"/>
      <c r="HBR1569" s="271"/>
      <c r="HBS1569" s="271"/>
      <c r="HBT1569" s="271"/>
      <c r="HBU1569" s="271"/>
      <c r="HBV1569" s="271"/>
      <c r="HBW1569" s="271"/>
      <c r="HBX1569" s="271"/>
      <c r="HBY1569" s="271"/>
      <c r="HBZ1569" s="271"/>
      <c r="HCA1569" s="271"/>
      <c r="HCB1569" s="271"/>
      <c r="HCC1569" s="271"/>
      <c r="HCD1569" s="271"/>
      <c r="HCE1569" s="271"/>
      <c r="HCF1569" s="271"/>
      <c r="HCG1569" s="271"/>
      <c r="HCH1569" s="271"/>
      <c r="HCI1569" s="271"/>
      <c r="HCJ1569" s="271"/>
      <c r="HCK1569" s="271"/>
      <c r="HCL1569" s="271"/>
      <c r="HCM1569" s="271"/>
      <c r="HCN1569" s="271"/>
      <c r="HCO1569" s="271"/>
      <c r="HCP1569" s="271"/>
      <c r="HCQ1569" s="271"/>
      <c r="HCR1569" s="271"/>
      <c r="HCS1569" s="271"/>
      <c r="HCT1569" s="271"/>
      <c r="HCU1569" s="271"/>
      <c r="HCV1569" s="271"/>
      <c r="HCW1569" s="271"/>
      <c r="HCX1569" s="271"/>
      <c r="HCY1569" s="271"/>
      <c r="HCZ1569" s="271"/>
      <c r="HDA1569" s="271"/>
      <c r="HDB1569" s="271"/>
      <c r="HDC1569" s="271"/>
      <c r="HDD1569" s="271"/>
      <c r="HDE1569" s="271"/>
      <c r="HDF1569" s="271"/>
      <c r="HDG1569" s="271"/>
      <c r="HDH1569" s="271"/>
      <c r="HDI1569" s="271"/>
      <c r="HDJ1569" s="271"/>
      <c r="HDK1569" s="271"/>
      <c r="HDL1569" s="271"/>
      <c r="HDM1569" s="271"/>
      <c r="HDN1569" s="271"/>
      <c r="HDO1569" s="271"/>
      <c r="HDP1569" s="271"/>
      <c r="HDQ1569" s="271"/>
      <c r="HDR1569" s="271"/>
      <c r="HDS1569" s="271"/>
      <c r="HDT1569" s="271"/>
      <c r="HDU1569" s="271"/>
      <c r="HDV1569" s="271"/>
      <c r="HDW1569" s="271"/>
      <c r="HDX1569" s="271"/>
      <c r="HDY1569" s="271"/>
      <c r="HDZ1569" s="271"/>
      <c r="HEA1569" s="271"/>
      <c r="HEB1569" s="271"/>
      <c r="HEC1569" s="271"/>
      <c r="HED1569" s="271"/>
      <c r="HEE1569" s="271"/>
      <c r="HEF1569" s="271"/>
      <c r="HEG1569" s="271"/>
      <c r="HEH1569" s="271"/>
      <c r="HEI1569" s="271"/>
      <c r="HEJ1569" s="271"/>
      <c r="HEK1569" s="271"/>
      <c r="HEL1569" s="271"/>
      <c r="HEM1569" s="271"/>
      <c r="HEN1569" s="271"/>
      <c r="HEO1569" s="271"/>
      <c r="HEP1569" s="271"/>
      <c r="HEQ1569" s="271"/>
      <c r="HER1569" s="271"/>
      <c r="HES1569" s="271"/>
      <c r="HET1569" s="271"/>
      <c r="HEU1569" s="271"/>
      <c r="HEV1569" s="271"/>
      <c r="HEW1569" s="271"/>
      <c r="HEX1569" s="271"/>
      <c r="HEY1569" s="271"/>
      <c r="HEZ1569" s="271"/>
      <c r="HFA1569" s="271"/>
      <c r="HFB1569" s="271"/>
      <c r="HFC1569" s="271"/>
      <c r="HFD1569" s="271"/>
      <c r="HFE1569" s="271"/>
      <c r="HFF1569" s="271"/>
      <c r="HFG1569" s="271"/>
      <c r="HFH1569" s="271"/>
      <c r="HFI1569" s="271"/>
      <c r="HFJ1569" s="271"/>
      <c r="HFK1569" s="271"/>
      <c r="HFL1569" s="271"/>
      <c r="HFM1569" s="271"/>
      <c r="HFN1569" s="271"/>
      <c r="HFO1569" s="271"/>
      <c r="HFP1569" s="271"/>
      <c r="HFQ1569" s="271"/>
      <c r="HFR1569" s="271"/>
      <c r="HFS1569" s="271"/>
      <c r="HFT1569" s="271"/>
      <c r="HFU1569" s="271"/>
      <c r="HFV1569" s="271"/>
      <c r="HFW1569" s="271"/>
      <c r="HFX1569" s="271"/>
      <c r="HFY1569" s="271"/>
      <c r="HFZ1569" s="271"/>
      <c r="HGA1569" s="271"/>
      <c r="HGB1569" s="271"/>
      <c r="HGC1569" s="271"/>
      <c r="HGD1569" s="271"/>
      <c r="HGE1569" s="271"/>
      <c r="HGF1569" s="271"/>
      <c r="HGG1569" s="271"/>
      <c r="HGH1569" s="271"/>
      <c r="HGI1569" s="271"/>
      <c r="HGJ1569" s="271"/>
      <c r="HGK1569" s="271"/>
      <c r="HGL1569" s="271"/>
      <c r="HGM1569" s="271"/>
      <c r="HGN1569" s="271"/>
      <c r="HGO1569" s="271"/>
      <c r="HGP1569" s="271"/>
      <c r="HGQ1569" s="271"/>
      <c r="HGR1569" s="271"/>
      <c r="HGS1569" s="271"/>
      <c r="HGT1569" s="271"/>
      <c r="HGU1569" s="271"/>
      <c r="HGV1569" s="271"/>
      <c r="HGW1569" s="271"/>
      <c r="HGX1569" s="271"/>
      <c r="HGY1569" s="271"/>
      <c r="HGZ1569" s="271"/>
      <c r="HHA1569" s="271"/>
      <c r="HHB1569" s="271"/>
      <c r="HHC1569" s="271"/>
      <c r="HHD1569" s="271"/>
      <c r="HHE1569" s="271"/>
      <c r="HHF1569" s="271"/>
      <c r="HHG1569" s="271"/>
      <c r="HHH1569" s="271"/>
      <c r="HHI1569" s="271"/>
      <c r="HHJ1569" s="271"/>
      <c r="HHK1569" s="271"/>
      <c r="HHL1569" s="271"/>
      <c r="HHM1569" s="271"/>
      <c r="HHN1569" s="271"/>
      <c r="HHO1569" s="271"/>
      <c r="HHP1569" s="271"/>
      <c r="HHQ1569" s="271"/>
      <c r="HHR1569" s="271"/>
      <c r="HHS1569" s="271"/>
      <c r="HHT1569" s="271"/>
      <c r="HHU1569" s="271"/>
      <c r="HHV1569" s="271"/>
      <c r="HHW1569" s="271"/>
      <c r="HHX1569" s="271"/>
      <c r="HHY1569" s="271"/>
      <c r="HHZ1569" s="271"/>
      <c r="HIA1569" s="271"/>
      <c r="HIB1569" s="271"/>
      <c r="HIC1569" s="271"/>
      <c r="HID1569" s="271"/>
      <c r="HIE1569" s="271"/>
      <c r="HIF1569" s="271"/>
      <c r="HIG1569" s="271"/>
      <c r="HIH1569" s="271"/>
      <c r="HII1569" s="271"/>
      <c r="HIJ1569" s="271"/>
      <c r="HIK1569" s="271"/>
      <c r="HIL1569" s="271"/>
      <c r="HIM1569" s="271"/>
      <c r="HIN1569" s="271"/>
      <c r="HIO1569" s="271"/>
      <c r="HIP1569" s="271"/>
      <c r="HIQ1569" s="271"/>
      <c r="HIR1569" s="271"/>
      <c r="HIS1569" s="271"/>
      <c r="HIT1569" s="271"/>
      <c r="HIU1569" s="271"/>
      <c r="HIV1569" s="271"/>
      <c r="HIW1569" s="271"/>
      <c r="HIX1569" s="271"/>
      <c r="HIY1569" s="271"/>
      <c r="HIZ1569" s="271"/>
      <c r="HJA1569" s="271"/>
      <c r="HJB1569" s="271"/>
      <c r="HJC1569" s="271"/>
      <c r="HJD1569" s="271"/>
      <c r="HJE1569" s="271"/>
      <c r="HJF1569" s="271"/>
      <c r="HJG1569" s="271"/>
      <c r="HJH1569" s="271"/>
      <c r="HJI1569" s="271"/>
      <c r="HJJ1569" s="271"/>
      <c r="HJK1569" s="271"/>
      <c r="HJL1569" s="271"/>
      <c r="HJM1569" s="271"/>
      <c r="HJN1569" s="271"/>
      <c r="HJO1569" s="271"/>
      <c r="HJP1569" s="271"/>
      <c r="HJQ1569" s="271"/>
      <c r="HJR1569" s="271"/>
      <c r="HJS1569" s="271"/>
      <c r="HJT1569" s="271"/>
      <c r="HJU1569" s="271"/>
      <c r="HJV1569" s="271"/>
      <c r="HJW1569" s="271"/>
      <c r="HJX1569" s="271"/>
      <c r="HJY1569" s="271"/>
      <c r="HJZ1569" s="271"/>
      <c r="HKA1569" s="271"/>
      <c r="HKB1569" s="271"/>
      <c r="HKC1569" s="271"/>
      <c r="HKD1569" s="271"/>
      <c r="HKE1569" s="271"/>
      <c r="HKF1569" s="271"/>
      <c r="HKG1569" s="271"/>
      <c r="HKH1569" s="271"/>
      <c r="HKI1569" s="271"/>
      <c r="HKJ1569" s="271"/>
      <c r="HKK1569" s="271"/>
      <c r="HKL1569" s="271"/>
      <c r="HKM1569" s="271"/>
      <c r="HKN1569" s="271"/>
      <c r="HKO1569" s="271"/>
      <c r="HKP1569" s="271"/>
      <c r="HKQ1569" s="271"/>
      <c r="HKR1569" s="271"/>
      <c r="HKS1569" s="271"/>
      <c r="HKT1569" s="271"/>
      <c r="HKU1569" s="271"/>
      <c r="HKV1569" s="271"/>
      <c r="HKW1569" s="271"/>
      <c r="HKX1569" s="271"/>
      <c r="HKY1569" s="271"/>
      <c r="HKZ1569" s="271"/>
      <c r="HLA1569" s="271"/>
      <c r="HLB1569" s="271"/>
      <c r="HLC1569" s="271"/>
      <c r="HLD1569" s="271"/>
      <c r="HLE1569" s="271"/>
      <c r="HLF1569" s="271"/>
      <c r="HLG1569" s="271"/>
      <c r="HLH1569" s="271"/>
      <c r="HLI1569" s="271"/>
      <c r="HLJ1569" s="271"/>
      <c r="HLK1569" s="271"/>
      <c r="HLL1569" s="271"/>
      <c r="HLM1569" s="271"/>
      <c r="HLN1569" s="271"/>
      <c r="HLO1569" s="271"/>
      <c r="HLP1569" s="271"/>
      <c r="HLQ1569" s="271"/>
      <c r="HLR1569" s="271"/>
      <c r="HLS1569" s="271"/>
      <c r="HLT1569" s="271"/>
      <c r="HLU1569" s="271"/>
      <c r="HLV1569" s="271"/>
      <c r="HLW1569" s="271"/>
      <c r="HLX1569" s="271"/>
      <c r="HLY1569" s="271"/>
      <c r="HLZ1569" s="271"/>
      <c r="HMA1569" s="271"/>
      <c r="HMB1569" s="271"/>
      <c r="HMC1569" s="271"/>
      <c r="HMD1569" s="271"/>
      <c r="HME1569" s="271"/>
      <c r="HMF1569" s="271"/>
      <c r="HMG1569" s="271"/>
      <c r="HMH1569" s="271"/>
      <c r="HMI1569" s="271"/>
      <c r="HMJ1569" s="271"/>
      <c r="HMK1569" s="271"/>
      <c r="HML1569" s="271"/>
      <c r="HMM1569" s="271"/>
      <c r="HMN1569" s="271"/>
      <c r="HMO1569" s="271"/>
      <c r="HMP1569" s="271"/>
      <c r="HMQ1569" s="271"/>
      <c r="HMR1569" s="271"/>
      <c r="HMS1569" s="271"/>
      <c r="HMT1569" s="271"/>
      <c r="HMU1569" s="271"/>
      <c r="HMV1569" s="271"/>
      <c r="HMW1569" s="271"/>
      <c r="HMX1569" s="271"/>
      <c r="HMY1569" s="271"/>
      <c r="HMZ1569" s="271"/>
      <c r="HNA1569" s="271"/>
      <c r="HNB1569" s="271"/>
      <c r="HNC1569" s="271"/>
      <c r="HND1569" s="271"/>
      <c r="HNE1569" s="271"/>
      <c r="HNF1569" s="271"/>
      <c r="HNG1569" s="271"/>
      <c r="HNH1569" s="271"/>
      <c r="HNI1569" s="271"/>
      <c r="HNJ1569" s="271"/>
      <c r="HNK1569" s="271"/>
      <c r="HNL1569" s="271"/>
      <c r="HNM1569" s="271"/>
      <c r="HNN1569" s="271"/>
      <c r="HNO1569" s="271"/>
      <c r="HNP1569" s="271"/>
      <c r="HNQ1569" s="271"/>
      <c r="HNR1569" s="271"/>
      <c r="HNS1569" s="271"/>
      <c r="HNT1569" s="271"/>
      <c r="HNU1569" s="271"/>
      <c r="HNV1569" s="271"/>
      <c r="HNW1569" s="271"/>
      <c r="HNX1569" s="271"/>
      <c r="HNY1569" s="271"/>
      <c r="HNZ1569" s="271"/>
      <c r="HOA1569" s="271"/>
      <c r="HOB1569" s="271"/>
      <c r="HOC1569" s="271"/>
      <c r="HOD1569" s="271"/>
      <c r="HOE1569" s="271"/>
      <c r="HOF1569" s="271"/>
      <c r="HOG1569" s="271"/>
      <c r="HOH1569" s="271"/>
      <c r="HOI1569" s="271"/>
      <c r="HOJ1569" s="271"/>
      <c r="HOK1569" s="271"/>
      <c r="HOL1569" s="271"/>
      <c r="HOM1569" s="271"/>
      <c r="HON1569" s="271"/>
      <c r="HOO1569" s="271"/>
      <c r="HOP1569" s="271"/>
      <c r="HOQ1569" s="271"/>
      <c r="HOR1569" s="271"/>
      <c r="HOS1569" s="271"/>
      <c r="HOT1569" s="271"/>
      <c r="HOU1569" s="271"/>
      <c r="HOV1569" s="271"/>
      <c r="HOW1569" s="271"/>
      <c r="HOX1569" s="271"/>
      <c r="HOY1569" s="271"/>
      <c r="HOZ1569" s="271"/>
      <c r="HPA1569" s="271"/>
      <c r="HPB1569" s="271"/>
      <c r="HPC1569" s="271"/>
      <c r="HPD1569" s="271"/>
      <c r="HPE1569" s="271"/>
      <c r="HPF1569" s="271"/>
      <c r="HPG1569" s="271"/>
      <c r="HPH1569" s="271"/>
      <c r="HPI1569" s="271"/>
      <c r="HPJ1569" s="271"/>
      <c r="HPK1569" s="271"/>
      <c r="HPL1569" s="271"/>
      <c r="HPM1569" s="271"/>
      <c r="HPN1569" s="271"/>
      <c r="HPO1569" s="271"/>
      <c r="HPP1569" s="271"/>
      <c r="HPQ1569" s="271"/>
      <c r="HPR1569" s="271"/>
      <c r="HPS1569" s="271"/>
      <c r="HPT1569" s="271"/>
      <c r="HPU1569" s="271"/>
      <c r="HPV1569" s="271"/>
      <c r="HPW1569" s="271"/>
      <c r="HPX1569" s="271"/>
      <c r="HPY1569" s="271"/>
      <c r="HPZ1569" s="271"/>
      <c r="HQA1569" s="271"/>
      <c r="HQB1569" s="271"/>
      <c r="HQC1569" s="271"/>
      <c r="HQD1569" s="271"/>
      <c r="HQE1569" s="271"/>
      <c r="HQF1569" s="271"/>
      <c r="HQG1569" s="271"/>
      <c r="HQH1569" s="271"/>
      <c r="HQI1569" s="271"/>
      <c r="HQJ1569" s="271"/>
      <c r="HQK1569" s="271"/>
      <c r="HQL1569" s="271"/>
      <c r="HQM1569" s="271"/>
      <c r="HQN1569" s="271"/>
      <c r="HQO1569" s="271"/>
      <c r="HQP1569" s="271"/>
      <c r="HQQ1569" s="271"/>
      <c r="HQR1569" s="271"/>
      <c r="HQS1569" s="271"/>
      <c r="HQT1569" s="271"/>
      <c r="HQU1569" s="271"/>
      <c r="HQV1569" s="271"/>
      <c r="HQW1569" s="271"/>
      <c r="HQX1569" s="271"/>
      <c r="HQY1569" s="271"/>
      <c r="HQZ1569" s="271"/>
      <c r="HRA1569" s="271"/>
      <c r="HRB1569" s="271"/>
      <c r="HRC1569" s="271"/>
      <c r="HRD1569" s="271"/>
      <c r="HRE1569" s="271"/>
      <c r="HRF1569" s="271"/>
      <c r="HRG1569" s="271"/>
      <c r="HRH1569" s="271"/>
      <c r="HRI1569" s="271"/>
      <c r="HRJ1569" s="271"/>
      <c r="HRK1569" s="271"/>
      <c r="HRL1569" s="271"/>
      <c r="HRM1569" s="271"/>
      <c r="HRN1569" s="271"/>
      <c r="HRO1569" s="271"/>
      <c r="HRP1569" s="271"/>
      <c r="HRQ1569" s="271"/>
      <c r="HRR1569" s="271"/>
      <c r="HRS1569" s="271"/>
      <c r="HRT1569" s="271"/>
      <c r="HRU1569" s="271"/>
      <c r="HRV1569" s="271"/>
      <c r="HRW1569" s="271"/>
      <c r="HRX1569" s="271"/>
      <c r="HRY1569" s="271"/>
      <c r="HRZ1569" s="271"/>
      <c r="HSA1569" s="271"/>
      <c r="HSB1569" s="271"/>
      <c r="HSC1569" s="271"/>
      <c r="HSD1569" s="271"/>
      <c r="HSE1569" s="271"/>
      <c r="HSF1569" s="271"/>
      <c r="HSG1569" s="271"/>
      <c r="HSH1569" s="271"/>
      <c r="HSI1569" s="271"/>
      <c r="HSJ1569" s="271"/>
      <c r="HSK1569" s="271"/>
      <c r="HSL1569" s="271"/>
      <c r="HSM1569" s="271"/>
      <c r="HSN1569" s="271"/>
      <c r="HSO1569" s="271"/>
      <c r="HSP1569" s="271"/>
      <c r="HSQ1569" s="271"/>
      <c r="HSR1569" s="271"/>
      <c r="HSS1569" s="271"/>
      <c r="HST1569" s="271"/>
      <c r="HSU1569" s="271"/>
      <c r="HSV1569" s="271"/>
      <c r="HSW1569" s="271"/>
      <c r="HSX1569" s="271"/>
      <c r="HSY1569" s="271"/>
      <c r="HSZ1569" s="271"/>
      <c r="HTA1569" s="271"/>
      <c r="HTB1569" s="271"/>
      <c r="HTC1569" s="271"/>
      <c r="HTD1569" s="271"/>
      <c r="HTE1569" s="271"/>
      <c r="HTF1569" s="271"/>
      <c r="HTG1569" s="271"/>
      <c r="HTH1569" s="271"/>
      <c r="HTI1569" s="271"/>
      <c r="HTJ1569" s="271"/>
      <c r="HTK1569" s="271"/>
      <c r="HTL1569" s="271"/>
      <c r="HTM1569" s="271"/>
      <c r="HTN1569" s="271"/>
      <c r="HTO1569" s="271"/>
      <c r="HTP1569" s="271"/>
      <c r="HTQ1569" s="271"/>
      <c r="HTR1569" s="271"/>
      <c r="HTS1569" s="271"/>
      <c r="HTT1569" s="271"/>
      <c r="HTU1569" s="271"/>
      <c r="HTV1569" s="271"/>
      <c r="HTW1569" s="271"/>
      <c r="HTX1569" s="271"/>
      <c r="HTY1569" s="271"/>
      <c r="HTZ1569" s="271"/>
      <c r="HUA1569" s="271"/>
      <c r="HUB1569" s="271"/>
      <c r="HUC1569" s="271"/>
      <c r="HUD1569" s="271"/>
      <c r="HUE1569" s="271"/>
      <c r="HUF1569" s="271"/>
      <c r="HUG1569" s="271"/>
      <c r="HUH1569" s="271"/>
      <c r="HUI1569" s="271"/>
      <c r="HUJ1569" s="271"/>
      <c r="HUK1569" s="271"/>
      <c r="HUL1569" s="271"/>
      <c r="HUM1569" s="271"/>
      <c r="HUN1569" s="271"/>
      <c r="HUO1569" s="271"/>
      <c r="HUP1569" s="271"/>
      <c r="HUQ1569" s="271"/>
      <c r="HUR1569" s="271"/>
      <c r="HUS1569" s="271"/>
      <c r="HUT1569" s="271"/>
      <c r="HUU1569" s="271"/>
      <c r="HUV1569" s="271"/>
      <c r="HUW1569" s="271"/>
      <c r="HUX1569" s="271"/>
      <c r="HUY1569" s="271"/>
      <c r="HUZ1569" s="271"/>
      <c r="HVA1569" s="271"/>
      <c r="HVB1569" s="271"/>
      <c r="HVC1569" s="271"/>
      <c r="HVD1569" s="271"/>
      <c r="HVE1569" s="271"/>
      <c r="HVF1569" s="271"/>
      <c r="HVG1569" s="271"/>
      <c r="HVH1569" s="271"/>
      <c r="HVI1569" s="271"/>
      <c r="HVJ1569" s="271"/>
      <c r="HVK1569" s="271"/>
      <c r="HVL1569" s="271"/>
      <c r="HVM1569" s="271"/>
      <c r="HVN1569" s="271"/>
      <c r="HVO1569" s="271"/>
      <c r="HVP1569" s="271"/>
      <c r="HVQ1569" s="271"/>
      <c r="HVR1569" s="271"/>
      <c r="HVS1569" s="271"/>
      <c r="HVT1569" s="271"/>
      <c r="HVU1569" s="271"/>
      <c r="HVV1569" s="271"/>
      <c r="HVW1569" s="271"/>
      <c r="HVX1569" s="271"/>
      <c r="HVY1569" s="271"/>
      <c r="HVZ1569" s="271"/>
      <c r="HWA1569" s="271"/>
      <c r="HWB1569" s="271"/>
      <c r="HWC1569" s="271"/>
      <c r="HWD1569" s="271"/>
      <c r="HWE1569" s="271"/>
      <c r="HWF1569" s="271"/>
      <c r="HWG1569" s="271"/>
      <c r="HWH1569" s="271"/>
      <c r="HWI1569" s="271"/>
      <c r="HWJ1569" s="271"/>
      <c r="HWK1569" s="271"/>
      <c r="HWL1569" s="271"/>
      <c r="HWM1569" s="271"/>
      <c r="HWN1569" s="271"/>
      <c r="HWO1569" s="271"/>
      <c r="HWP1569" s="271"/>
      <c r="HWQ1569" s="271"/>
      <c r="HWR1569" s="271"/>
      <c r="HWS1569" s="271"/>
      <c r="HWT1569" s="271"/>
      <c r="HWU1569" s="271"/>
      <c r="HWV1569" s="271"/>
      <c r="HWW1569" s="271"/>
      <c r="HWX1569" s="271"/>
      <c r="HWY1569" s="271"/>
      <c r="HWZ1569" s="271"/>
      <c r="HXA1569" s="271"/>
      <c r="HXB1569" s="271"/>
      <c r="HXC1569" s="271"/>
      <c r="HXD1569" s="271"/>
      <c r="HXE1569" s="271"/>
      <c r="HXF1569" s="271"/>
      <c r="HXG1569" s="271"/>
      <c r="HXH1569" s="271"/>
      <c r="HXI1569" s="271"/>
      <c r="HXJ1569" s="271"/>
      <c r="HXK1569" s="271"/>
      <c r="HXL1569" s="271"/>
      <c r="HXM1569" s="271"/>
      <c r="HXN1569" s="271"/>
      <c r="HXO1569" s="271"/>
      <c r="HXP1569" s="271"/>
      <c r="HXQ1569" s="271"/>
      <c r="HXR1569" s="271"/>
      <c r="HXS1569" s="271"/>
      <c r="HXT1569" s="271"/>
      <c r="HXU1569" s="271"/>
      <c r="HXV1569" s="271"/>
      <c r="HXW1569" s="271"/>
      <c r="HXX1569" s="271"/>
      <c r="HXY1569" s="271"/>
      <c r="HXZ1569" s="271"/>
      <c r="HYA1569" s="271"/>
      <c r="HYB1569" s="271"/>
      <c r="HYC1569" s="271"/>
      <c r="HYD1569" s="271"/>
      <c r="HYE1569" s="271"/>
      <c r="HYF1569" s="271"/>
      <c r="HYG1569" s="271"/>
      <c r="HYH1569" s="271"/>
      <c r="HYI1569" s="271"/>
      <c r="HYJ1569" s="271"/>
      <c r="HYK1569" s="271"/>
      <c r="HYL1569" s="271"/>
      <c r="HYM1569" s="271"/>
      <c r="HYN1569" s="271"/>
      <c r="HYO1569" s="271"/>
      <c r="HYP1569" s="271"/>
      <c r="HYQ1569" s="271"/>
      <c r="HYR1569" s="271"/>
      <c r="HYS1569" s="271"/>
      <c r="HYT1569" s="271"/>
      <c r="HYU1569" s="271"/>
      <c r="HYV1569" s="271"/>
      <c r="HYW1569" s="271"/>
      <c r="HYX1569" s="271"/>
      <c r="HYY1569" s="271"/>
      <c r="HYZ1569" s="271"/>
      <c r="HZA1569" s="271"/>
      <c r="HZB1569" s="271"/>
      <c r="HZC1569" s="271"/>
      <c r="HZD1569" s="271"/>
      <c r="HZE1569" s="271"/>
      <c r="HZF1569" s="271"/>
      <c r="HZG1569" s="271"/>
      <c r="HZH1569" s="271"/>
      <c r="HZI1569" s="271"/>
      <c r="HZJ1569" s="271"/>
      <c r="HZK1569" s="271"/>
      <c r="HZL1569" s="271"/>
      <c r="HZM1569" s="271"/>
      <c r="HZN1569" s="271"/>
      <c r="HZO1569" s="271"/>
      <c r="HZP1569" s="271"/>
      <c r="HZQ1569" s="271"/>
      <c r="HZR1569" s="271"/>
      <c r="HZS1569" s="271"/>
      <c r="HZT1569" s="271"/>
      <c r="HZU1569" s="271"/>
      <c r="HZV1569" s="271"/>
      <c r="HZW1569" s="271"/>
      <c r="HZX1569" s="271"/>
      <c r="HZY1569" s="271"/>
      <c r="HZZ1569" s="271"/>
      <c r="IAA1569" s="271"/>
      <c r="IAB1569" s="271"/>
      <c r="IAC1569" s="271"/>
      <c r="IAD1569" s="271"/>
      <c r="IAE1569" s="271"/>
      <c r="IAF1569" s="271"/>
      <c r="IAG1569" s="271"/>
      <c r="IAH1569" s="271"/>
      <c r="IAI1569" s="271"/>
      <c r="IAJ1569" s="271"/>
      <c r="IAK1569" s="271"/>
      <c r="IAL1569" s="271"/>
      <c r="IAM1569" s="271"/>
      <c r="IAN1569" s="271"/>
      <c r="IAO1569" s="271"/>
      <c r="IAP1569" s="271"/>
      <c r="IAQ1569" s="271"/>
      <c r="IAR1569" s="271"/>
      <c r="IAS1569" s="271"/>
      <c r="IAT1569" s="271"/>
      <c r="IAU1569" s="271"/>
      <c r="IAV1569" s="271"/>
      <c r="IAW1569" s="271"/>
      <c r="IAX1569" s="271"/>
      <c r="IAY1569" s="271"/>
      <c r="IAZ1569" s="271"/>
      <c r="IBA1569" s="271"/>
      <c r="IBB1569" s="271"/>
      <c r="IBC1569" s="271"/>
      <c r="IBD1569" s="271"/>
      <c r="IBE1569" s="271"/>
      <c r="IBF1569" s="271"/>
      <c r="IBG1569" s="271"/>
      <c r="IBH1569" s="271"/>
      <c r="IBI1569" s="271"/>
      <c r="IBJ1569" s="271"/>
      <c r="IBK1569" s="271"/>
      <c r="IBL1569" s="271"/>
      <c r="IBM1569" s="271"/>
      <c r="IBN1569" s="271"/>
      <c r="IBO1569" s="271"/>
      <c r="IBP1569" s="271"/>
      <c r="IBQ1569" s="271"/>
      <c r="IBR1569" s="271"/>
      <c r="IBS1569" s="271"/>
      <c r="IBT1569" s="271"/>
      <c r="IBU1569" s="271"/>
      <c r="IBV1569" s="271"/>
      <c r="IBW1569" s="271"/>
      <c r="IBX1569" s="271"/>
      <c r="IBY1569" s="271"/>
      <c r="IBZ1569" s="271"/>
      <c r="ICA1569" s="271"/>
      <c r="ICB1569" s="271"/>
      <c r="ICC1569" s="271"/>
      <c r="ICD1569" s="271"/>
      <c r="ICE1569" s="271"/>
      <c r="ICF1569" s="271"/>
      <c r="ICG1569" s="271"/>
      <c r="ICH1569" s="271"/>
      <c r="ICI1569" s="271"/>
      <c r="ICJ1569" s="271"/>
      <c r="ICK1569" s="271"/>
      <c r="ICL1569" s="271"/>
      <c r="ICM1569" s="271"/>
      <c r="ICN1569" s="271"/>
      <c r="ICO1569" s="271"/>
      <c r="ICP1569" s="271"/>
      <c r="ICQ1569" s="271"/>
      <c r="ICR1569" s="271"/>
      <c r="ICS1569" s="271"/>
      <c r="ICT1569" s="271"/>
      <c r="ICU1569" s="271"/>
      <c r="ICV1569" s="271"/>
      <c r="ICW1569" s="271"/>
      <c r="ICX1569" s="271"/>
      <c r="ICY1569" s="271"/>
      <c r="ICZ1569" s="271"/>
      <c r="IDA1569" s="271"/>
      <c r="IDB1569" s="271"/>
      <c r="IDC1569" s="271"/>
      <c r="IDD1569" s="271"/>
      <c r="IDE1569" s="271"/>
      <c r="IDF1569" s="271"/>
      <c r="IDG1569" s="271"/>
      <c r="IDH1569" s="271"/>
      <c r="IDI1569" s="271"/>
      <c r="IDJ1569" s="271"/>
      <c r="IDK1569" s="271"/>
      <c r="IDL1569" s="271"/>
      <c r="IDM1569" s="271"/>
      <c r="IDN1569" s="271"/>
      <c r="IDO1569" s="271"/>
      <c r="IDP1569" s="271"/>
      <c r="IDQ1569" s="271"/>
      <c r="IDR1569" s="271"/>
      <c r="IDS1569" s="271"/>
      <c r="IDT1569" s="271"/>
      <c r="IDU1569" s="271"/>
      <c r="IDV1569" s="271"/>
      <c r="IDW1569" s="271"/>
      <c r="IDX1569" s="271"/>
      <c r="IDY1569" s="271"/>
      <c r="IDZ1569" s="271"/>
      <c r="IEA1569" s="271"/>
      <c r="IEB1569" s="271"/>
      <c r="IEC1569" s="271"/>
      <c r="IED1569" s="271"/>
      <c r="IEE1569" s="271"/>
      <c r="IEF1569" s="271"/>
      <c r="IEG1569" s="271"/>
      <c r="IEH1569" s="271"/>
      <c r="IEI1569" s="271"/>
      <c r="IEJ1569" s="271"/>
      <c r="IEK1569" s="271"/>
      <c r="IEL1569" s="271"/>
      <c r="IEM1569" s="271"/>
      <c r="IEN1569" s="271"/>
      <c r="IEO1569" s="271"/>
      <c r="IEP1569" s="271"/>
      <c r="IEQ1569" s="271"/>
      <c r="IER1569" s="271"/>
      <c r="IES1569" s="271"/>
      <c r="IET1569" s="271"/>
      <c r="IEU1569" s="271"/>
      <c r="IEV1569" s="271"/>
      <c r="IEW1569" s="271"/>
      <c r="IEX1569" s="271"/>
      <c r="IEY1569" s="271"/>
      <c r="IEZ1569" s="271"/>
      <c r="IFA1569" s="271"/>
      <c r="IFB1569" s="271"/>
      <c r="IFC1569" s="271"/>
      <c r="IFD1569" s="271"/>
      <c r="IFE1569" s="271"/>
      <c r="IFF1569" s="271"/>
      <c r="IFG1569" s="271"/>
      <c r="IFH1569" s="271"/>
      <c r="IFI1569" s="271"/>
      <c r="IFJ1569" s="271"/>
      <c r="IFK1569" s="271"/>
      <c r="IFL1569" s="271"/>
      <c r="IFM1569" s="271"/>
      <c r="IFN1569" s="271"/>
      <c r="IFO1569" s="271"/>
      <c r="IFP1569" s="271"/>
      <c r="IFQ1569" s="271"/>
      <c r="IFR1569" s="271"/>
      <c r="IFS1569" s="271"/>
      <c r="IFT1569" s="271"/>
      <c r="IFU1569" s="271"/>
      <c r="IFV1569" s="271"/>
      <c r="IFW1569" s="271"/>
      <c r="IFX1569" s="271"/>
      <c r="IFY1569" s="271"/>
      <c r="IFZ1569" s="271"/>
      <c r="IGA1569" s="271"/>
      <c r="IGB1569" s="271"/>
      <c r="IGC1569" s="271"/>
      <c r="IGD1569" s="271"/>
      <c r="IGE1569" s="271"/>
      <c r="IGF1569" s="271"/>
      <c r="IGG1569" s="271"/>
      <c r="IGH1569" s="271"/>
      <c r="IGI1569" s="271"/>
      <c r="IGJ1569" s="271"/>
      <c r="IGK1569" s="271"/>
      <c r="IGL1569" s="271"/>
      <c r="IGM1569" s="271"/>
      <c r="IGN1569" s="271"/>
      <c r="IGO1569" s="271"/>
      <c r="IGP1569" s="271"/>
      <c r="IGQ1569" s="271"/>
      <c r="IGR1569" s="271"/>
      <c r="IGS1569" s="271"/>
      <c r="IGT1569" s="271"/>
      <c r="IGU1569" s="271"/>
      <c r="IGV1569" s="271"/>
      <c r="IGW1569" s="271"/>
      <c r="IGX1569" s="271"/>
      <c r="IGY1569" s="271"/>
      <c r="IGZ1569" s="271"/>
      <c r="IHA1569" s="271"/>
      <c r="IHB1569" s="271"/>
      <c r="IHC1569" s="271"/>
      <c r="IHD1569" s="271"/>
      <c r="IHE1569" s="271"/>
      <c r="IHF1569" s="271"/>
      <c r="IHG1569" s="271"/>
      <c r="IHH1569" s="271"/>
      <c r="IHI1569" s="271"/>
      <c r="IHJ1569" s="271"/>
      <c r="IHK1569" s="271"/>
      <c r="IHL1569" s="271"/>
      <c r="IHM1569" s="271"/>
      <c r="IHN1569" s="271"/>
      <c r="IHO1569" s="271"/>
      <c r="IHP1569" s="271"/>
      <c r="IHQ1569" s="271"/>
      <c r="IHR1569" s="271"/>
      <c r="IHS1569" s="271"/>
      <c r="IHT1569" s="271"/>
      <c r="IHU1569" s="271"/>
      <c r="IHV1569" s="271"/>
      <c r="IHW1569" s="271"/>
      <c r="IHX1569" s="271"/>
      <c r="IHY1569" s="271"/>
      <c r="IHZ1569" s="271"/>
      <c r="IIA1569" s="271"/>
      <c r="IIB1569" s="271"/>
      <c r="IIC1569" s="271"/>
      <c r="IID1569" s="271"/>
      <c r="IIE1569" s="271"/>
      <c r="IIF1569" s="271"/>
      <c r="IIG1569" s="271"/>
      <c r="IIH1569" s="271"/>
      <c r="III1569" s="271"/>
      <c r="IIJ1569" s="271"/>
      <c r="IIK1569" s="271"/>
      <c r="IIL1569" s="271"/>
      <c r="IIM1569" s="271"/>
      <c r="IIN1569" s="271"/>
      <c r="IIO1569" s="271"/>
      <c r="IIP1569" s="271"/>
      <c r="IIQ1569" s="271"/>
      <c r="IIR1569" s="271"/>
      <c r="IIS1569" s="271"/>
      <c r="IIT1569" s="271"/>
      <c r="IIU1569" s="271"/>
      <c r="IIV1569" s="271"/>
      <c r="IIW1569" s="271"/>
      <c r="IIX1569" s="271"/>
      <c r="IIY1569" s="271"/>
      <c r="IIZ1569" s="271"/>
      <c r="IJA1569" s="271"/>
      <c r="IJB1569" s="271"/>
      <c r="IJC1569" s="271"/>
      <c r="IJD1569" s="271"/>
      <c r="IJE1569" s="271"/>
      <c r="IJF1569" s="271"/>
      <c r="IJG1569" s="271"/>
      <c r="IJH1569" s="271"/>
      <c r="IJI1569" s="271"/>
      <c r="IJJ1569" s="271"/>
      <c r="IJK1569" s="271"/>
      <c r="IJL1569" s="271"/>
      <c r="IJM1569" s="271"/>
      <c r="IJN1569" s="271"/>
      <c r="IJO1569" s="271"/>
      <c r="IJP1569" s="271"/>
      <c r="IJQ1569" s="271"/>
      <c r="IJR1569" s="271"/>
      <c r="IJS1569" s="271"/>
      <c r="IJT1569" s="271"/>
      <c r="IJU1569" s="271"/>
      <c r="IJV1569" s="271"/>
      <c r="IJW1569" s="271"/>
      <c r="IJX1569" s="271"/>
      <c r="IJY1569" s="271"/>
      <c r="IJZ1569" s="271"/>
      <c r="IKA1569" s="271"/>
      <c r="IKB1569" s="271"/>
      <c r="IKC1569" s="271"/>
      <c r="IKD1569" s="271"/>
      <c r="IKE1569" s="271"/>
      <c r="IKF1569" s="271"/>
      <c r="IKG1569" s="271"/>
      <c r="IKH1569" s="271"/>
      <c r="IKI1569" s="271"/>
      <c r="IKJ1569" s="271"/>
      <c r="IKK1569" s="271"/>
      <c r="IKL1569" s="271"/>
      <c r="IKM1569" s="271"/>
      <c r="IKN1569" s="271"/>
      <c r="IKO1569" s="271"/>
      <c r="IKP1569" s="271"/>
      <c r="IKQ1569" s="271"/>
      <c r="IKR1569" s="271"/>
      <c r="IKS1569" s="271"/>
      <c r="IKT1569" s="271"/>
      <c r="IKU1569" s="271"/>
      <c r="IKV1569" s="271"/>
      <c r="IKW1569" s="271"/>
      <c r="IKX1569" s="271"/>
      <c r="IKY1569" s="271"/>
      <c r="IKZ1569" s="271"/>
      <c r="ILA1569" s="271"/>
      <c r="ILB1569" s="271"/>
      <c r="ILC1569" s="271"/>
      <c r="ILD1569" s="271"/>
      <c r="ILE1569" s="271"/>
      <c r="ILF1569" s="271"/>
      <c r="ILG1569" s="271"/>
      <c r="ILH1569" s="271"/>
      <c r="ILI1569" s="271"/>
      <c r="ILJ1569" s="271"/>
      <c r="ILK1569" s="271"/>
      <c r="ILL1569" s="271"/>
      <c r="ILM1569" s="271"/>
      <c r="ILN1569" s="271"/>
      <c r="ILO1569" s="271"/>
      <c r="ILP1569" s="271"/>
      <c r="ILQ1569" s="271"/>
      <c r="ILR1569" s="271"/>
      <c r="ILS1569" s="271"/>
      <c r="ILT1569" s="271"/>
      <c r="ILU1569" s="271"/>
      <c r="ILV1569" s="271"/>
      <c r="ILW1569" s="271"/>
      <c r="ILX1569" s="271"/>
      <c r="ILY1569" s="271"/>
      <c r="ILZ1569" s="271"/>
      <c r="IMA1569" s="271"/>
      <c r="IMB1569" s="271"/>
      <c r="IMC1569" s="271"/>
      <c r="IMD1569" s="271"/>
      <c r="IME1569" s="271"/>
      <c r="IMF1569" s="271"/>
      <c r="IMG1569" s="271"/>
      <c r="IMH1569" s="271"/>
      <c r="IMI1569" s="271"/>
      <c r="IMJ1569" s="271"/>
      <c r="IMK1569" s="271"/>
      <c r="IML1569" s="271"/>
      <c r="IMM1569" s="271"/>
      <c r="IMN1569" s="271"/>
      <c r="IMO1569" s="271"/>
      <c r="IMP1569" s="271"/>
      <c r="IMQ1569" s="271"/>
      <c r="IMR1569" s="271"/>
      <c r="IMS1569" s="271"/>
      <c r="IMT1569" s="271"/>
      <c r="IMU1569" s="271"/>
      <c r="IMV1569" s="271"/>
      <c r="IMW1569" s="271"/>
      <c r="IMX1569" s="271"/>
      <c r="IMY1569" s="271"/>
      <c r="IMZ1569" s="271"/>
      <c r="INA1569" s="271"/>
      <c r="INB1569" s="271"/>
      <c r="INC1569" s="271"/>
      <c r="IND1569" s="271"/>
      <c r="INE1569" s="271"/>
      <c r="INF1569" s="271"/>
      <c r="ING1569" s="271"/>
      <c r="INH1569" s="271"/>
      <c r="INI1569" s="271"/>
      <c r="INJ1569" s="271"/>
      <c r="INK1569" s="271"/>
      <c r="INL1569" s="271"/>
      <c r="INM1569" s="271"/>
      <c r="INN1569" s="271"/>
      <c r="INO1569" s="271"/>
      <c r="INP1569" s="271"/>
      <c r="INQ1569" s="271"/>
      <c r="INR1569" s="271"/>
      <c r="INS1569" s="271"/>
      <c r="INT1569" s="271"/>
      <c r="INU1569" s="271"/>
      <c r="INV1569" s="271"/>
      <c r="INW1569" s="271"/>
      <c r="INX1569" s="271"/>
      <c r="INY1569" s="271"/>
      <c r="INZ1569" s="271"/>
      <c r="IOA1569" s="271"/>
      <c r="IOB1569" s="271"/>
      <c r="IOC1569" s="271"/>
      <c r="IOD1569" s="271"/>
      <c r="IOE1569" s="271"/>
      <c r="IOF1569" s="271"/>
      <c r="IOG1569" s="271"/>
      <c r="IOH1569" s="271"/>
      <c r="IOI1569" s="271"/>
      <c r="IOJ1569" s="271"/>
      <c r="IOK1569" s="271"/>
      <c r="IOL1569" s="271"/>
      <c r="IOM1569" s="271"/>
      <c r="ION1569" s="271"/>
      <c r="IOO1569" s="271"/>
      <c r="IOP1569" s="271"/>
      <c r="IOQ1569" s="271"/>
      <c r="IOR1569" s="271"/>
      <c r="IOS1569" s="271"/>
      <c r="IOT1569" s="271"/>
      <c r="IOU1569" s="271"/>
      <c r="IOV1569" s="271"/>
      <c r="IOW1569" s="271"/>
      <c r="IOX1569" s="271"/>
      <c r="IOY1569" s="271"/>
      <c r="IOZ1569" s="271"/>
      <c r="IPA1569" s="271"/>
      <c r="IPB1569" s="271"/>
      <c r="IPC1569" s="271"/>
      <c r="IPD1569" s="271"/>
      <c r="IPE1569" s="271"/>
      <c r="IPF1569" s="271"/>
      <c r="IPG1569" s="271"/>
      <c r="IPH1569" s="271"/>
      <c r="IPI1569" s="271"/>
      <c r="IPJ1569" s="271"/>
      <c r="IPK1569" s="271"/>
      <c r="IPL1569" s="271"/>
      <c r="IPM1569" s="271"/>
      <c r="IPN1569" s="271"/>
      <c r="IPO1569" s="271"/>
      <c r="IPP1569" s="271"/>
      <c r="IPQ1569" s="271"/>
      <c r="IPR1569" s="271"/>
      <c r="IPS1569" s="271"/>
      <c r="IPT1569" s="271"/>
      <c r="IPU1569" s="271"/>
      <c r="IPV1569" s="271"/>
      <c r="IPW1569" s="271"/>
      <c r="IPX1569" s="271"/>
      <c r="IPY1569" s="271"/>
      <c r="IPZ1569" s="271"/>
      <c r="IQA1569" s="271"/>
      <c r="IQB1569" s="271"/>
      <c r="IQC1569" s="271"/>
      <c r="IQD1569" s="271"/>
      <c r="IQE1569" s="271"/>
      <c r="IQF1569" s="271"/>
      <c r="IQG1569" s="271"/>
      <c r="IQH1569" s="271"/>
      <c r="IQI1569" s="271"/>
      <c r="IQJ1569" s="271"/>
      <c r="IQK1569" s="271"/>
      <c r="IQL1569" s="271"/>
      <c r="IQM1569" s="271"/>
      <c r="IQN1569" s="271"/>
      <c r="IQO1569" s="271"/>
      <c r="IQP1569" s="271"/>
      <c r="IQQ1569" s="271"/>
      <c r="IQR1569" s="271"/>
      <c r="IQS1569" s="271"/>
      <c r="IQT1569" s="271"/>
      <c r="IQU1569" s="271"/>
      <c r="IQV1569" s="271"/>
      <c r="IQW1569" s="271"/>
      <c r="IQX1569" s="271"/>
      <c r="IQY1569" s="271"/>
      <c r="IQZ1569" s="271"/>
      <c r="IRA1569" s="271"/>
      <c r="IRB1569" s="271"/>
      <c r="IRC1569" s="271"/>
      <c r="IRD1569" s="271"/>
      <c r="IRE1569" s="271"/>
      <c r="IRF1569" s="271"/>
      <c r="IRG1569" s="271"/>
      <c r="IRH1569" s="271"/>
      <c r="IRI1569" s="271"/>
      <c r="IRJ1569" s="271"/>
      <c r="IRK1569" s="271"/>
      <c r="IRL1569" s="271"/>
      <c r="IRM1569" s="271"/>
      <c r="IRN1569" s="271"/>
      <c r="IRO1569" s="271"/>
      <c r="IRP1569" s="271"/>
      <c r="IRQ1569" s="271"/>
      <c r="IRR1569" s="271"/>
      <c r="IRS1569" s="271"/>
      <c r="IRT1569" s="271"/>
      <c r="IRU1569" s="271"/>
      <c r="IRV1569" s="271"/>
      <c r="IRW1569" s="271"/>
      <c r="IRX1569" s="271"/>
      <c r="IRY1569" s="271"/>
      <c r="IRZ1569" s="271"/>
      <c r="ISA1569" s="271"/>
      <c r="ISB1569" s="271"/>
      <c r="ISC1569" s="271"/>
      <c r="ISD1569" s="271"/>
      <c r="ISE1569" s="271"/>
      <c r="ISF1569" s="271"/>
      <c r="ISG1569" s="271"/>
      <c r="ISH1569" s="271"/>
      <c r="ISI1569" s="271"/>
      <c r="ISJ1569" s="271"/>
      <c r="ISK1569" s="271"/>
      <c r="ISL1569" s="271"/>
      <c r="ISM1569" s="271"/>
      <c r="ISN1569" s="271"/>
      <c r="ISO1569" s="271"/>
      <c r="ISP1569" s="271"/>
      <c r="ISQ1569" s="271"/>
      <c r="ISR1569" s="271"/>
      <c r="ISS1569" s="271"/>
      <c r="IST1569" s="271"/>
      <c r="ISU1569" s="271"/>
      <c r="ISV1569" s="271"/>
      <c r="ISW1569" s="271"/>
      <c r="ISX1569" s="271"/>
      <c r="ISY1569" s="271"/>
      <c r="ISZ1569" s="271"/>
      <c r="ITA1569" s="271"/>
      <c r="ITB1569" s="271"/>
      <c r="ITC1569" s="271"/>
      <c r="ITD1569" s="271"/>
      <c r="ITE1569" s="271"/>
      <c r="ITF1569" s="271"/>
      <c r="ITG1569" s="271"/>
      <c r="ITH1569" s="271"/>
      <c r="ITI1569" s="271"/>
      <c r="ITJ1569" s="271"/>
      <c r="ITK1569" s="271"/>
      <c r="ITL1569" s="271"/>
      <c r="ITM1569" s="271"/>
      <c r="ITN1569" s="271"/>
      <c r="ITO1569" s="271"/>
      <c r="ITP1569" s="271"/>
      <c r="ITQ1569" s="271"/>
      <c r="ITR1569" s="271"/>
      <c r="ITS1569" s="271"/>
      <c r="ITT1569" s="271"/>
      <c r="ITU1569" s="271"/>
      <c r="ITV1569" s="271"/>
      <c r="ITW1569" s="271"/>
      <c r="ITX1569" s="271"/>
      <c r="ITY1569" s="271"/>
      <c r="ITZ1569" s="271"/>
      <c r="IUA1569" s="271"/>
      <c r="IUB1569" s="271"/>
      <c r="IUC1569" s="271"/>
      <c r="IUD1569" s="271"/>
      <c r="IUE1569" s="271"/>
      <c r="IUF1569" s="271"/>
      <c r="IUG1569" s="271"/>
      <c r="IUH1569" s="271"/>
      <c r="IUI1569" s="271"/>
      <c r="IUJ1569" s="271"/>
      <c r="IUK1569" s="271"/>
      <c r="IUL1569" s="271"/>
      <c r="IUM1569" s="271"/>
      <c r="IUN1569" s="271"/>
      <c r="IUO1569" s="271"/>
      <c r="IUP1569" s="271"/>
      <c r="IUQ1569" s="271"/>
      <c r="IUR1569" s="271"/>
      <c r="IUS1569" s="271"/>
      <c r="IUT1569" s="271"/>
      <c r="IUU1569" s="271"/>
      <c r="IUV1569" s="271"/>
      <c r="IUW1569" s="271"/>
      <c r="IUX1569" s="271"/>
      <c r="IUY1569" s="271"/>
      <c r="IUZ1569" s="271"/>
      <c r="IVA1569" s="271"/>
      <c r="IVB1569" s="271"/>
      <c r="IVC1569" s="271"/>
      <c r="IVD1569" s="271"/>
      <c r="IVE1569" s="271"/>
      <c r="IVF1569" s="271"/>
      <c r="IVG1569" s="271"/>
      <c r="IVH1569" s="271"/>
      <c r="IVI1569" s="271"/>
      <c r="IVJ1569" s="271"/>
      <c r="IVK1569" s="271"/>
      <c r="IVL1569" s="271"/>
      <c r="IVM1569" s="271"/>
      <c r="IVN1569" s="271"/>
      <c r="IVO1569" s="271"/>
      <c r="IVP1569" s="271"/>
      <c r="IVQ1569" s="271"/>
      <c r="IVR1569" s="271"/>
      <c r="IVS1569" s="271"/>
      <c r="IVT1569" s="271"/>
      <c r="IVU1569" s="271"/>
      <c r="IVV1569" s="271"/>
      <c r="IVW1569" s="271"/>
      <c r="IVX1569" s="271"/>
      <c r="IVY1569" s="271"/>
      <c r="IVZ1569" s="271"/>
      <c r="IWA1569" s="271"/>
      <c r="IWB1569" s="271"/>
      <c r="IWC1569" s="271"/>
      <c r="IWD1569" s="271"/>
      <c r="IWE1569" s="271"/>
      <c r="IWF1569" s="271"/>
      <c r="IWG1569" s="271"/>
      <c r="IWH1569" s="271"/>
      <c r="IWI1569" s="271"/>
      <c r="IWJ1569" s="271"/>
      <c r="IWK1569" s="271"/>
      <c r="IWL1569" s="271"/>
      <c r="IWM1569" s="271"/>
      <c r="IWN1569" s="271"/>
      <c r="IWO1569" s="271"/>
      <c r="IWP1569" s="271"/>
      <c r="IWQ1569" s="271"/>
      <c r="IWR1569" s="271"/>
      <c r="IWS1569" s="271"/>
      <c r="IWT1569" s="271"/>
      <c r="IWU1569" s="271"/>
      <c r="IWV1569" s="271"/>
      <c r="IWW1569" s="271"/>
      <c r="IWX1569" s="271"/>
      <c r="IWY1569" s="271"/>
      <c r="IWZ1569" s="271"/>
      <c r="IXA1569" s="271"/>
      <c r="IXB1569" s="271"/>
      <c r="IXC1569" s="271"/>
      <c r="IXD1569" s="271"/>
      <c r="IXE1569" s="271"/>
      <c r="IXF1569" s="271"/>
      <c r="IXG1569" s="271"/>
      <c r="IXH1569" s="271"/>
      <c r="IXI1569" s="271"/>
      <c r="IXJ1569" s="271"/>
      <c r="IXK1569" s="271"/>
      <c r="IXL1569" s="271"/>
      <c r="IXM1569" s="271"/>
      <c r="IXN1569" s="271"/>
      <c r="IXO1569" s="271"/>
      <c r="IXP1569" s="271"/>
      <c r="IXQ1569" s="271"/>
      <c r="IXR1569" s="271"/>
      <c r="IXS1569" s="271"/>
      <c r="IXT1569" s="271"/>
      <c r="IXU1569" s="271"/>
      <c r="IXV1569" s="271"/>
      <c r="IXW1569" s="271"/>
      <c r="IXX1569" s="271"/>
      <c r="IXY1569" s="271"/>
      <c r="IXZ1569" s="271"/>
      <c r="IYA1569" s="271"/>
      <c r="IYB1569" s="271"/>
      <c r="IYC1569" s="271"/>
      <c r="IYD1569" s="271"/>
      <c r="IYE1569" s="271"/>
      <c r="IYF1569" s="271"/>
      <c r="IYG1569" s="271"/>
      <c r="IYH1569" s="271"/>
      <c r="IYI1569" s="271"/>
      <c r="IYJ1569" s="271"/>
      <c r="IYK1569" s="271"/>
      <c r="IYL1569" s="271"/>
      <c r="IYM1569" s="271"/>
      <c r="IYN1569" s="271"/>
      <c r="IYO1569" s="271"/>
      <c r="IYP1569" s="271"/>
      <c r="IYQ1569" s="271"/>
      <c r="IYR1569" s="271"/>
      <c r="IYS1569" s="271"/>
      <c r="IYT1569" s="271"/>
      <c r="IYU1569" s="271"/>
      <c r="IYV1569" s="271"/>
      <c r="IYW1569" s="271"/>
      <c r="IYX1569" s="271"/>
      <c r="IYY1569" s="271"/>
      <c r="IYZ1569" s="271"/>
      <c r="IZA1569" s="271"/>
      <c r="IZB1569" s="271"/>
      <c r="IZC1569" s="271"/>
      <c r="IZD1569" s="271"/>
      <c r="IZE1569" s="271"/>
      <c r="IZF1569" s="271"/>
      <c r="IZG1569" s="271"/>
      <c r="IZH1569" s="271"/>
      <c r="IZI1569" s="271"/>
      <c r="IZJ1569" s="271"/>
      <c r="IZK1569" s="271"/>
      <c r="IZL1569" s="271"/>
      <c r="IZM1569" s="271"/>
      <c r="IZN1569" s="271"/>
      <c r="IZO1569" s="271"/>
      <c r="IZP1569" s="271"/>
      <c r="IZQ1569" s="271"/>
      <c r="IZR1569" s="271"/>
      <c r="IZS1569" s="271"/>
      <c r="IZT1569" s="271"/>
      <c r="IZU1569" s="271"/>
      <c r="IZV1569" s="271"/>
      <c r="IZW1569" s="271"/>
      <c r="IZX1569" s="271"/>
      <c r="IZY1569" s="271"/>
      <c r="IZZ1569" s="271"/>
      <c r="JAA1569" s="271"/>
      <c r="JAB1569" s="271"/>
      <c r="JAC1569" s="271"/>
      <c r="JAD1569" s="271"/>
      <c r="JAE1569" s="271"/>
      <c r="JAF1569" s="271"/>
      <c r="JAG1569" s="271"/>
      <c r="JAH1569" s="271"/>
      <c r="JAI1569" s="271"/>
      <c r="JAJ1569" s="271"/>
      <c r="JAK1569" s="271"/>
      <c r="JAL1569" s="271"/>
      <c r="JAM1569" s="271"/>
      <c r="JAN1569" s="271"/>
      <c r="JAO1569" s="271"/>
      <c r="JAP1569" s="271"/>
      <c r="JAQ1569" s="271"/>
      <c r="JAR1569" s="271"/>
      <c r="JAS1569" s="271"/>
      <c r="JAT1569" s="271"/>
      <c r="JAU1569" s="271"/>
      <c r="JAV1569" s="271"/>
      <c r="JAW1569" s="271"/>
      <c r="JAX1569" s="271"/>
      <c r="JAY1569" s="271"/>
      <c r="JAZ1569" s="271"/>
      <c r="JBA1569" s="271"/>
      <c r="JBB1569" s="271"/>
      <c r="JBC1569" s="271"/>
      <c r="JBD1569" s="271"/>
      <c r="JBE1569" s="271"/>
      <c r="JBF1569" s="271"/>
      <c r="JBG1569" s="271"/>
      <c r="JBH1569" s="271"/>
      <c r="JBI1569" s="271"/>
      <c r="JBJ1569" s="271"/>
      <c r="JBK1569" s="271"/>
      <c r="JBL1569" s="271"/>
      <c r="JBM1569" s="271"/>
      <c r="JBN1569" s="271"/>
      <c r="JBO1569" s="271"/>
      <c r="JBP1569" s="271"/>
      <c r="JBQ1569" s="271"/>
      <c r="JBR1569" s="271"/>
      <c r="JBS1569" s="271"/>
      <c r="JBT1569" s="271"/>
      <c r="JBU1569" s="271"/>
      <c r="JBV1569" s="271"/>
      <c r="JBW1569" s="271"/>
      <c r="JBX1569" s="271"/>
      <c r="JBY1569" s="271"/>
      <c r="JBZ1569" s="271"/>
      <c r="JCA1569" s="271"/>
      <c r="JCB1569" s="271"/>
      <c r="JCC1569" s="271"/>
      <c r="JCD1569" s="271"/>
      <c r="JCE1569" s="271"/>
      <c r="JCF1569" s="271"/>
      <c r="JCG1569" s="271"/>
      <c r="JCH1569" s="271"/>
      <c r="JCI1569" s="271"/>
      <c r="JCJ1569" s="271"/>
      <c r="JCK1569" s="271"/>
      <c r="JCL1569" s="271"/>
      <c r="JCM1569" s="271"/>
      <c r="JCN1569" s="271"/>
      <c r="JCO1569" s="271"/>
      <c r="JCP1569" s="271"/>
      <c r="JCQ1569" s="271"/>
      <c r="JCR1569" s="271"/>
      <c r="JCS1569" s="271"/>
      <c r="JCT1569" s="271"/>
      <c r="JCU1569" s="271"/>
      <c r="JCV1569" s="271"/>
      <c r="JCW1569" s="271"/>
      <c r="JCX1569" s="271"/>
      <c r="JCY1569" s="271"/>
      <c r="JCZ1569" s="271"/>
      <c r="JDA1569" s="271"/>
      <c r="JDB1569" s="271"/>
      <c r="JDC1569" s="271"/>
      <c r="JDD1569" s="271"/>
      <c r="JDE1569" s="271"/>
      <c r="JDF1569" s="271"/>
      <c r="JDG1569" s="271"/>
      <c r="JDH1569" s="271"/>
      <c r="JDI1569" s="271"/>
      <c r="JDJ1569" s="271"/>
      <c r="JDK1569" s="271"/>
      <c r="JDL1569" s="271"/>
      <c r="JDM1569" s="271"/>
      <c r="JDN1569" s="271"/>
      <c r="JDO1569" s="271"/>
      <c r="JDP1569" s="271"/>
      <c r="JDQ1569" s="271"/>
      <c r="JDR1569" s="271"/>
      <c r="JDS1569" s="271"/>
      <c r="JDT1569" s="271"/>
      <c r="JDU1569" s="271"/>
      <c r="JDV1569" s="271"/>
      <c r="JDW1569" s="271"/>
      <c r="JDX1569" s="271"/>
      <c r="JDY1569" s="271"/>
      <c r="JDZ1569" s="271"/>
      <c r="JEA1569" s="271"/>
      <c r="JEB1569" s="271"/>
      <c r="JEC1569" s="271"/>
      <c r="JED1569" s="271"/>
      <c r="JEE1569" s="271"/>
      <c r="JEF1569" s="271"/>
      <c r="JEG1569" s="271"/>
      <c r="JEH1569" s="271"/>
      <c r="JEI1569" s="271"/>
      <c r="JEJ1569" s="271"/>
      <c r="JEK1569" s="271"/>
      <c r="JEL1569" s="271"/>
      <c r="JEM1569" s="271"/>
      <c r="JEN1569" s="271"/>
      <c r="JEO1569" s="271"/>
      <c r="JEP1569" s="271"/>
      <c r="JEQ1569" s="271"/>
      <c r="JER1569" s="271"/>
      <c r="JES1569" s="271"/>
      <c r="JET1569" s="271"/>
      <c r="JEU1569" s="271"/>
      <c r="JEV1569" s="271"/>
      <c r="JEW1569" s="271"/>
      <c r="JEX1569" s="271"/>
      <c r="JEY1569" s="271"/>
      <c r="JEZ1569" s="271"/>
      <c r="JFA1569" s="271"/>
      <c r="JFB1569" s="271"/>
      <c r="JFC1569" s="271"/>
      <c r="JFD1569" s="271"/>
      <c r="JFE1569" s="271"/>
      <c r="JFF1569" s="271"/>
      <c r="JFG1569" s="271"/>
      <c r="JFH1569" s="271"/>
      <c r="JFI1569" s="271"/>
      <c r="JFJ1569" s="271"/>
      <c r="JFK1569" s="271"/>
      <c r="JFL1569" s="271"/>
      <c r="JFM1569" s="271"/>
      <c r="JFN1569" s="271"/>
      <c r="JFO1569" s="271"/>
      <c r="JFP1569" s="271"/>
      <c r="JFQ1569" s="271"/>
      <c r="JFR1569" s="271"/>
      <c r="JFS1569" s="271"/>
      <c r="JFT1569" s="271"/>
      <c r="JFU1569" s="271"/>
      <c r="JFV1569" s="271"/>
      <c r="JFW1569" s="271"/>
      <c r="JFX1569" s="271"/>
      <c r="JFY1569" s="271"/>
      <c r="JFZ1569" s="271"/>
      <c r="JGA1569" s="271"/>
      <c r="JGB1569" s="271"/>
      <c r="JGC1569" s="271"/>
      <c r="JGD1569" s="271"/>
      <c r="JGE1569" s="271"/>
      <c r="JGF1569" s="271"/>
      <c r="JGG1569" s="271"/>
      <c r="JGH1569" s="271"/>
      <c r="JGI1569" s="271"/>
      <c r="JGJ1569" s="271"/>
      <c r="JGK1569" s="271"/>
      <c r="JGL1569" s="271"/>
      <c r="JGM1569" s="271"/>
      <c r="JGN1569" s="271"/>
      <c r="JGO1569" s="271"/>
      <c r="JGP1569" s="271"/>
      <c r="JGQ1569" s="271"/>
      <c r="JGR1569" s="271"/>
      <c r="JGS1569" s="271"/>
      <c r="JGT1569" s="271"/>
      <c r="JGU1569" s="271"/>
      <c r="JGV1569" s="271"/>
      <c r="JGW1569" s="271"/>
      <c r="JGX1569" s="271"/>
      <c r="JGY1569" s="271"/>
      <c r="JGZ1569" s="271"/>
      <c r="JHA1569" s="271"/>
      <c r="JHB1569" s="271"/>
      <c r="JHC1569" s="271"/>
      <c r="JHD1569" s="271"/>
      <c r="JHE1569" s="271"/>
      <c r="JHF1569" s="271"/>
      <c r="JHG1569" s="271"/>
      <c r="JHH1569" s="271"/>
      <c r="JHI1569" s="271"/>
      <c r="JHJ1569" s="271"/>
      <c r="JHK1569" s="271"/>
      <c r="JHL1569" s="271"/>
      <c r="JHM1569" s="271"/>
      <c r="JHN1569" s="271"/>
      <c r="JHO1569" s="271"/>
      <c r="JHP1569" s="271"/>
      <c r="JHQ1569" s="271"/>
      <c r="JHR1569" s="271"/>
      <c r="JHS1569" s="271"/>
      <c r="JHT1569" s="271"/>
      <c r="JHU1569" s="271"/>
      <c r="JHV1569" s="271"/>
      <c r="JHW1569" s="271"/>
      <c r="JHX1569" s="271"/>
      <c r="JHY1569" s="271"/>
      <c r="JHZ1569" s="271"/>
      <c r="JIA1569" s="271"/>
      <c r="JIB1569" s="271"/>
      <c r="JIC1569" s="271"/>
      <c r="JID1569" s="271"/>
      <c r="JIE1569" s="271"/>
      <c r="JIF1569" s="271"/>
      <c r="JIG1569" s="271"/>
      <c r="JIH1569" s="271"/>
      <c r="JII1569" s="271"/>
      <c r="JIJ1569" s="271"/>
      <c r="JIK1569" s="271"/>
      <c r="JIL1569" s="271"/>
      <c r="JIM1569" s="271"/>
      <c r="JIN1569" s="271"/>
      <c r="JIO1569" s="271"/>
      <c r="JIP1569" s="271"/>
      <c r="JIQ1569" s="271"/>
      <c r="JIR1569" s="271"/>
      <c r="JIS1569" s="271"/>
      <c r="JIT1569" s="271"/>
      <c r="JIU1569" s="271"/>
      <c r="JIV1569" s="271"/>
      <c r="JIW1569" s="271"/>
      <c r="JIX1569" s="271"/>
      <c r="JIY1569" s="271"/>
      <c r="JIZ1569" s="271"/>
      <c r="JJA1569" s="271"/>
      <c r="JJB1569" s="271"/>
      <c r="JJC1569" s="271"/>
      <c r="JJD1569" s="271"/>
      <c r="JJE1569" s="271"/>
      <c r="JJF1569" s="271"/>
      <c r="JJG1569" s="271"/>
      <c r="JJH1569" s="271"/>
      <c r="JJI1569" s="271"/>
      <c r="JJJ1569" s="271"/>
      <c r="JJK1569" s="271"/>
      <c r="JJL1569" s="271"/>
      <c r="JJM1569" s="271"/>
      <c r="JJN1569" s="271"/>
      <c r="JJO1569" s="271"/>
      <c r="JJP1569" s="271"/>
      <c r="JJQ1569" s="271"/>
      <c r="JJR1569" s="271"/>
      <c r="JJS1569" s="271"/>
      <c r="JJT1569" s="271"/>
      <c r="JJU1569" s="271"/>
      <c r="JJV1569" s="271"/>
      <c r="JJW1569" s="271"/>
      <c r="JJX1569" s="271"/>
      <c r="JJY1569" s="271"/>
      <c r="JJZ1569" s="271"/>
      <c r="JKA1569" s="271"/>
      <c r="JKB1569" s="271"/>
      <c r="JKC1569" s="271"/>
      <c r="JKD1569" s="271"/>
      <c r="JKE1569" s="271"/>
      <c r="JKF1569" s="271"/>
      <c r="JKG1569" s="271"/>
      <c r="JKH1569" s="271"/>
      <c r="JKI1569" s="271"/>
      <c r="JKJ1569" s="271"/>
      <c r="JKK1569" s="271"/>
      <c r="JKL1569" s="271"/>
      <c r="JKM1569" s="271"/>
      <c r="JKN1569" s="271"/>
      <c r="JKO1569" s="271"/>
      <c r="JKP1569" s="271"/>
      <c r="JKQ1569" s="271"/>
      <c r="JKR1569" s="271"/>
      <c r="JKS1569" s="271"/>
      <c r="JKT1569" s="271"/>
      <c r="JKU1569" s="271"/>
      <c r="JKV1569" s="271"/>
      <c r="JKW1569" s="271"/>
      <c r="JKX1569" s="271"/>
      <c r="JKY1569" s="271"/>
      <c r="JKZ1569" s="271"/>
      <c r="JLA1569" s="271"/>
      <c r="JLB1569" s="271"/>
      <c r="JLC1569" s="271"/>
      <c r="JLD1569" s="271"/>
      <c r="JLE1569" s="271"/>
      <c r="JLF1569" s="271"/>
      <c r="JLG1569" s="271"/>
      <c r="JLH1569" s="271"/>
      <c r="JLI1569" s="271"/>
      <c r="JLJ1569" s="271"/>
      <c r="JLK1569" s="271"/>
      <c r="JLL1569" s="271"/>
      <c r="JLM1569" s="271"/>
      <c r="JLN1569" s="271"/>
      <c r="JLO1569" s="271"/>
      <c r="JLP1569" s="271"/>
      <c r="JLQ1569" s="271"/>
      <c r="JLR1569" s="271"/>
      <c r="JLS1569" s="271"/>
      <c r="JLT1569" s="271"/>
      <c r="JLU1569" s="271"/>
      <c r="JLV1569" s="271"/>
      <c r="JLW1569" s="271"/>
      <c r="JLX1569" s="271"/>
      <c r="JLY1569" s="271"/>
      <c r="JLZ1569" s="271"/>
      <c r="JMA1569" s="271"/>
      <c r="JMB1569" s="271"/>
      <c r="JMC1569" s="271"/>
      <c r="JMD1569" s="271"/>
      <c r="JME1569" s="271"/>
      <c r="JMF1569" s="271"/>
      <c r="JMG1569" s="271"/>
      <c r="JMH1569" s="271"/>
      <c r="JMI1569" s="271"/>
      <c r="JMJ1569" s="271"/>
      <c r="JMK1569" s="271"/>
      <c r="JML1569" s="271"/>
      <c r="JMM1569" s="271"/>
      <c r="JMN1569" s="271"/>
      <c r="JMO1569" s="271"/>
      <c r="JMP1569" s="271"/>
      <c r="JMQ1569" s="271"/>
      <c r="JMR1569" s="271"/>
      <c r="JMS1569" s="271"/>
      <c r="JMT1569" s="271"/>
      <c r="JMU1569" s="271"/>
      <c r="JMV1569" s="271"/>
      <c r="JMW1569" s="271"/>
      <c r="JMX1569" s="271"/>
      <c r="JMY1569" s="271"/>
      <c r="JMZ1569" s="271"/>
      <c r="JNA1569" s="271"/>
      <c r="JNB1569" s="271"/>
      <c r="JNC1569" s="271"/>
      <c r="JND1569" s="271"/>
      <c r="JNE1569" s="271"/>
      <c r="JNF1569" s="271"/>
      <c r="JNG1569" s="271"/>
      <c r="JNH1569" s="271"/>
      <c r="JNI1569" s="271"/>
      <c r="JNJ1569" s="271"/>
      <c r="JNK1569" s="271"/>
      <c r="JNL1569" s="271"/>
      <c r="JNM1569" s="271"/>
      <c r="JNN1569" s="271"/>
      <c r="JNO1569" s="271"/>
      <c r="JNP1569" s="271"/>
      <c r="JNQ1569" s="271"/>
      <c r="JNR1569" s="271"/>
      <c r="JNS1569" s="271"/>
      <c r="JNT1569" s="271"/>
      <c r="JNU1569" s="271"/>
      <c r="JNV1569" s="271"/>
      <c r="JNW1569" s="271"/>
      <c r="JNX1569" s="271"/>
      <c r="JNY1569" s="271"/>
      <c r="JNZ1569" s="271"/>
      <c r="JOA1569" s="271"/>
      <c r="JOB1569" s="271"/>
      <c r="JOC1569" s="271"/>
      <c r="JOD1569" s="271"/>
      <c r="JOE1569" s="271"/>
      <c r="JOF1569" s="271"/>
      <c r="JOG1569" s="271"/>
      <c r="JOH1569" s="271"/>
      <c r="JOI1569" s="271"/>
      <c r="JOJ1569" s="271"/>
      <c r="JOK1569" s="271"/>
      <c r="JOL1569" s="271"/>
      <c r="JOM1569" s="271"/>
      <c r="JON1569" s="271"/>
      <c r="JOO1569" s="271"/>
      <c r="JOP1569" s="271"/>
      <c r="JOQ1569" s="271"/>
      <c r="JOR1569" s="271"/>
      <c r="JOS1569" s="271"/>
      <c r="JOT1569" s="271"/>
      <c r="JOU1569" s="271"/>
      <c r="JOV1569" s="271"/>
      <c r="JOW1569" s="271"/>
      <c r="JOX1569" s="271"/>
      <c r="JOY1569" s="271"/>
      <c r="JOZ1569" s="271"/>
      <c r="JPA1569" s="271"/>
      <c r="JPB1569" s="271"/>
      <c r="JPC1569" s="271"/>
      <c r="JPD1569" s="271"/>
      <c r="JPE1569" s="271"/>
      <c r="JPF1569" s="271"/>
      <c r="JPG1569" s="271"/>
      <c r="JPH1569" s="271"/>
      <c r="JPI1569" s="271"/>
      <c r="JPJ1569" s="271"/>
      <c r="JPK1569" s="271"/>
      <c r="JPL1569" s="271"/>
      <c r="JPM1569" s="271"/>
      <c r="JPN1569" s="271"/>
      <c r="JPO1569" s="271"/>
      <c r="JPP1569" s="271"/>
      <c r="JPQ1569" s="271"/>
      <c r="JPR1569" s="271"/>
      <c r="JPS1569" s="271"/>
      <c r="JPT1569" s="271"/>
      <c r="JPU1569" s="271"/>
      <c r="JPV1569" s="271"/>
      <c r="JPW1569" s="271"/>
      <c r="JPX1569" s="271"/>
      <c r="JPY1569" s="271"/>
      <c r="JPZ1569" s="271"/>
      <c r="JQA1569" s="271"/>
      <c r="JQB1569" s="271"/>
      <c r="JQC1569" s="271"/>
      <c r="JQD1569" s="271"/>
      <c r="JQE1569" s="271"/>
      <c r="JQF1569" s="271"/>
      <c r="JQG1569" s="271"/>
      <c r="JQH1569" s="271"/>
      <c r="JQI1569" s="271"/>
      <c r="JQJ1569" s="271"/>
      <c r="JQK1569" s="271"/>
      <c r="JQL1569" s="271"/>
      <c r="JQM1569" s="271"/>
      <c r="JQN1569" s="271"/>
      <c r="JQO1569" s="271"/>
      <c r="JQP1569" s="271"/>
      <c r="JQQ1569" s="271"/>
      <c r="JQR1569" s="271"/>
      <c r="JQS1569" s="271"/>
      <c r="JQT1569" s="271"/>
      <c r="JQU1569" s="271"/>
      <c r="JQV1569" s="271"/>
      <c r="JQW1569" s="271"/>
      <c r="JQX1569" s="271"/>
      <c r="JQY1569" s="271"/>
      <c r="JQZ1569" s="271"/>
      <c r="JRA1569" s="271"/>
      <c r="JRB1569" s="271"/>
      <c r="JRC1569" s="271"/>
      <c r="JRD1569" s="271"/>
      <c r="JRE1569" s="271"/>
      <c r="JRF1569" s="271"/>
      <c r="JRG1569" s="271"/>
      <c r="JRH1569" s="271"/>
      <c r="JRI1569" s="271"/>
      <c r="JRJ1569" s="271"/>
      <c r="JRK1569" s="271"/>
      <c r="JRL1569" s="271"/>
      <c r="JRM1569" s="271"/>
      <c r="JRN1569" s="271"/>
      <c r="JRO1569" s="271"/>
      <c r="JRP1569" s="271"/>
      <c r="JRQ1569" s="271"/>
      <c r="JRR1569" s="271"/>
      <c r="JRS1569" s="271"/>
      <c r="JRT1569" s="271"/>
      <c r="JRU1569" s="271"/>
      <c r="JRV1569" s="271"/>
      <c r="JRW1569" s="271"/>
      <c r="JRX1569" s="271"/>
      <c r="JRY1569" s="271"/>
      <c r="JRZ1569" s="271"/>
      <c r="JSA1569" s="271"/>
      <c r="JSB1569" s="271"/>
      <c r="JSC1569" s="271"/>
      <c r="JSD1569" s="271"/>
      <c r="JSE1569" s="271"/>
      <c r="JSF1569" s="271"/>
      <c r="JSG1569" s="271"/>
      <c r="JSH1569" s="271"/>
      <c r="JSI1569" s="271"/>
      <c r="JSJ1569" s="271"/>
      <c r="JSK1569" s="271"/>
      <c r="JSL1569" s="271"/>
      <c r="JSM1569" s="271"/>
      <c r="JSN1569" s="271"/>
      <c r="JSO1569" s="271"/>
      <c r="JSP1569" s="271"/>
      <c r="JSQ1569" s="271"/>
      <c r="JSR1569" s="271"/>
      <c r="JSS1569" s="271"/>
      <c r="JST1569" s="271"/>
      <c r="JSU1569" s="271"/>
      <c r="JSV1569" s="271"/>
      <c r="JSW1569" s="271"/>
      <c r="JSX1569" s="271"/>
      <c r="JSY1569" s="271"/>
      <c r="JSZ1569" s="271"/>
      <c r="JTA1569" s="271"/>
      <c r="JTB1569" s="271"/>
      <c r="JTC1569" s="271"/>
      <c r="JTD1569" s="271"/>
      <c r="JTE1569" s="271"/>
      <c r="JTF1569" s="271"/>
      <c r="JTG1569" s="271"/>
      <c r="JTH1569" s="271"/>
      <c r="JTI1569" s="271"/>
      <c r="JTJ1569" s="271"/>
      <c r="JTK1569" s="271"/>
      <c r="JTL1569" s="271"/>
      <c r="JTM1569" s="271"/>
      <c r="JTN1569" s="271"/>
      <c r="JTO1569" s="271"/>
      <c r="JTP1569" s="271"/>
      <c r="JTQ1569" s="271"/>
      <c r="JTR1569" s="271"/>
      <c r="JTS1569" s="271"/>
      <c r="JTT1569" s="271"/>
      <c r="JTU1569" s="271"/>
      <c r="JTV1569" s="271"/>
      <c r="JTW1569" s="271"/>
      <c r="JTX1569" s="271"/>
      <c r="JTY1569" s="271"/>
      <c r="JTZ1569" s="271"/>
      <c r="JUA1569" s="271"/>
      <c r="JUB1569" s="271"/>
      <c r="JUC1569" s="271"/>
      <c r="JUD1569" s="271"/>
      <c r="JUE1569" s="271"/>
      <c r="JUF1569" s="271"/>
      <c r="JUG1569" s="271"/>
      <c r="JUH1569" s="271"/>
      <c r="JUI1569" s="271"/>
      <c r="JUJ1569" s="271"/>
      <c r="JUK1569" s="271"/>
      <c r="JUL1569" s="271"/>
      <c r="JUM1569" s="271"/>
      <c r="JUN1569" s="271"/>
      <c r="JUO1569" s="271"/>
      <c r="JUP1569" s="271"/>
      <c r="JUQ1569" s="271"/>
      <c r="JUR1569" s="271"/>
      <c r="JUS1569" s="271"/>
      <c r="JUT1569" s="271"/>
      <c r="JUU1569" s="271"/>
      <c r="JUV1569" s="271"/>
      <c r="JUW1569" s="271"/>
      <c r="JUX1569" s="271"/>
      <c r="JUY1569" s="271"/>
      <c r="JUZ1569" s="271"/>
      <c r="JVA1569" s="271"/>
      <c r="JVB1569" s="271"/>
      <c r="JVC1569" s="271"/>
      <c r="JVD1569" s="271"/>
      <c r="JVE1569" s="271"/>
      <c r="JVF1569" s="271"/>
      <c r="JVG1569" s="271"/>
      <c r="JVH1569" s="271"/>
      <c r="JVI1569" s="271"/>
      <c r="JVJ1569" s="271"/>
      <c r="JVK1569" s="271"/>
      <c r="JVL1569" s="271"/>
      <c r="JVM1569" s="271"/>
      <c r="JVN1569" s="271"/>
      <c r="JVO1569" s="271"/>
      <c r="JVP1569" s="271"/>
      <c r="JVQ1569" s="271"/>
      <c r="JVR1569" s="271"/>
      <c r="JVS1569" s="271"/>
      <c r="JVT1569" s="271"/>
      <c r="JVU1569" s="271"/>
      <c r="JVV1569" s="271"/>
      <c r="JVW1569" s="271"/>
      <c r="JVX1569" s="271"/>
      <c r="JVY1569" s="271"/>
      <c r="JVZ1569" s="271"/>
      <c r="JWA1569" s="271"/>
      <c r="JWB1569" s="271"/>
      <c r="JWC1569" s="271"/>
      <c r="JWD1569" s="271"/>
      <c r="JWE1569" s="271"/>
      <c r="JWF1569" s="271"/>
      <c r="JWG1569" s="271"/>
      <c r="JWH1569" s="271"/>
      <c r="JWI1569" s="271"/>
      <c r="JWJ1569" s="271"/>
      <c r="JWK1569" s="271"/>
      <c r="JWL1569" s="271"/>
      <c r="JWM1569" s="271"/>
      <c r="JWN1569" s="271"/>
      <c r="JWO1569" s="271"/>
      <c r="JWP1569" s="271"/>
      <c r="JWQ1569" s="271"/>
      <c r="JWR1569" s="271"/>
      <c r="JWS1569" s="271"/>
      <c r="JWT1569" s="271"/>
      <c r="JWU1569" s="271"/>
      <c r="JWV1569" s="271"/>
      <c r="JWW1569" s="271"/>
      <c r="JWX1569" s="271"/>
      <c r="JWY1569" s="271"/>
      <c r="JWZ1569" s="271"/>
      <c r="JXA1569" s="271"/>
      <c r="JXB1569" s="271"/>
      <c r="JXC1569" s="271"/>
      <c r="JXD1569" s="271"/>
      <c r="JXE1569" s="271"/>
      <c r="JXF1569" s="271"/>
      <c r="JXG1569" s="271"/>
      <c r="JXH1569" s="271"/>
      <c r="JXI1569" s="271"/>
      <c r="JXJ1569" s="271"/>
      <c r="JXK1569" s="271"/>
      <c r="JXL1569" s="271"/>
      <c r="JXM1569" s="271"/>
      <c r="JXN1569" s="271"/>
      <c r="JXO1569" s="271"/>
      <c r="JXP1569" s="271"/>
      <c r="JXQ1569" s="271"/>
      <c r="JXR1569" s="271"/>
      <c r="JXS1569" s="271"/>
      <c r="JXT1569" s="271"/>
      <c r="JXU1569" s="271"/>
      <c r="JXV1569" s="271"/>
      <c r="JXW1569" s="271"/>
      <c r="JXX1569" s="271"/>
      <c r="JXY1569" s="271"/>
      <c r="JXZ1569" s="271"/>
      <c r="JYA1569" s="271"/>
      <c r="JYB1569" s="271"/>
      <c r="JYC1569" s="271"/>
      <c r="JYD1569" s="271"/>
      <c r="JYE1569" s="271"/>
      <c r="JYF1569" s="271"/>
      <c r="JYG1569" s="271"/>
      <c r="JYH1569" s="271"/>
      <c r="JYI1569" s="271"/>
      <c r="JYJ1569" s="271"/>
      <c r="JYK1569" s="271"/>
      <c r="JYL1569" s="271"/>
      <c r="JYM1569" s="271"/>
      <c r="JYN1569" s="271"/>
      <c r="JYO1569" s="271"/>
      <c r="JYP1569" s="271"/>
      <c r="JYQ1569" s="271"/>
      <c r="JYR1569" s="271"/>
      <c r="JYS1569" s="271"/>
      <c r="JYT1569" s="271"/>
      <c r="JYU1569" s="271"/>
      <c r="JYV1569" s="271"/>
      <c r="JYW1569" s="271"/>
      <c r="JYX1569" s="271"/>
      <c r="JYY1569" s="271"/>
      <c r="JYZ1569" s="271"/>
      <c r="JZA1569" s="271"/>
      <c r="JZB1569" s="271"/>
      <c r="JZC1569" s="271"/>
      <c r="JZD1569" s="271"/>
      <c r="JZE1569" s="271"/>
      <c r="JZF1569" s="271"/>
      <c r="JZG1569" s="271"/>
      <c r="JZH1569" s="271"/>
      <c r="JZI1569" s="271"/>
      <c r="JZJ1569" s="271"/>
      <c r="JZK1569" s="271"/>
      <c r="JZL1569" s="271"/>
      <c r="JZM1569" s="271"/>
      <c r="JZN1569" s="271"/>
      <c r="JZO1569" s="271"/>
      <c r="JZP1569" s="271"/>
      <c r="JZQ1569" s="271"/>
      <c r="JZR1569" s="271"/>
      <c r="JZS1569" s="271"/>
      <c r="JZT1569" s="271"/>
      <c r="JZU1569" s="271"/>
      <c r="JZV1569" s="271"/>
      <c r="JZW1569" s="271"/>
      <c r="JZX1569" s="271"/>
      <c r="JZY1569" s="271"/>
      <c r="JZZ1569" s="271"/>
      <c r="KAA1569" s="271"/>
      <c r="KAB1569" s="271"/>
      <c r="KAC1569" s="271"/>
      <c r="KAD1569" s="271"/>
      <c r="KAE1569" s="271"/>
      <c r="KAF1569" s="271"/>
      <c r="KAG1569" s="271"/>
      <c r="KAH1569" s="271"/>
      <c r="KAI1569" s="271"/>
      <c r="KAJ1569" s="271"/>
      <c r="KAK1569" s="271"/>
      <c r="KAL1569" s="271"/>
      <c r="KAM1569" s="271"/>
      <c r="KAN1569" s="271"/>
      <c r="KAO1569" s="271"/>
      <c r="KAP1569" s="271"/>
      <c r="KAQ1569" s="271"/>
      <c r="KAR1569" s="271"/>
      <c r="KAS1569" s="271"/>
      <c r="KAT1569" s="271"/>
      <c r="KAU1569" s="271"/>
      <c r="KAV1569" s="271"/>
      <c r="KAW1569" s="271"/>
      <c r="KAX1569" s="271"/>
      <c r="KAY1569" s="271"/>
      <c r="KAZ1569" s="271"/>
      <c r="KBA1569" s="271"/>
      <c r="KBB1569" s="271"/>
      <c r="KBC1569" s="271"/>
      <c r="KBD1569" s="271"/>
      <c r="KBE1569" s="271"/>
      <c r="KBF1569" s="271"/>
      <c r="KBG1569" s="271"/>
      <c r="KBH1569" s="271"/>
      <c r="KBI1569" s="271"/>
      <c r="KBJ1569" s="271"/>
      <c r="KBK1569" s="271"/>
      <c r="KBL1569" s="271"/>
      <c r="KBM1569" s="271"/>
      <c r="KBN1569" s="271"/>
      <c r="KBO1569" s="271"/>
      <c r="KBP1569" s="271"/>
      <c r="KBQ1569" s="271"/>
      <c r="KBR1569" s="271"/>
      <c r="KBS1569" s="271"/>
      <c r="KBT1569" s="271"/>
      <c r="KBU1569" s="271"/>
      <c r="KBV1569" s="271"/>
      <c r="KBW1569" s="271"/>
      <c r="KBX1569" s="271"/>
      <c r="KBY1569" s="271"/>
      <c r="KBZ1569" s="271"/>
      <c r="KCA1569" s="271"/>
      <c r="KCB1569" s="271"/>
      <c r="KCC1569" s="271"/>
      <c r="KCD1569" s="271"/>
      <c r="KCE1569" s="271"/>
      <c r="KCF1569" s="271"/>
      <c r="KCG1569" s="271"/>
      <c r="KCH1569" s="271"/>
      <c r="KCI1569" s="271"/>
      <c r="KCJ1569" s="271"/>
      <c r="KCK1569" s="271"/>
      <c r="KCL1569" s="271"/>
      <c r="KCM1569" s="271"/>
      <c r="KCN1569" s="271"/>
      <c r="KCO1569" s="271"/>
      <c r="KCP1569" s="271"/>
      <c r="KCQ1569" s="271"/>
      <c r="KCR1569" s="271"/>
      <c r="KCS1569" s="271"/>
      <c r="KCT1569" s="271"/>
      <c r="KCU1569" s="271"/>
      <c r="KCV1569" s="271"/>
      <c r="KCW1569" s="271"/>
      <c r="KCX1569" s="271"/>
      <c r="KCY1569" s="271"/>
      <c r="KCZ1569" s="271"/>
      <c r="KDA1569" s="271"/>
      <c r="KDB1569" s="271"/>
      <c r="KDC1569" s="271"/>
      <c r="KDD1569" s="271"/>
      <c r="KDE1569" s="271"/>
      <c r="KDF1569" s="271"/>
      <c r="KDG1569" s="271"/>
      <c r="KDH1569" s="271"/>
      <c r="KDI1569" s="271"/>
      <c r="KDJ1569" s="271"/>
      <c r="KDK1569" s="271"/>
      <c r="KDL1569" s="271"/>
      <c r="KDM1569" s="271"/>
      <c r="KDN1569" s="271"/>
      <c r="KDO1569" s="271"/>
      <c r="KDP1569" s="271"/>
      <c r="KDQ1569" s="271"/>
      <c r="KDR1569" s="271"/>
      <c r="KDS1569" s="271"/>
      <c r="KDT1569" s="271"/>
      <c r="KDU1569" s="271"/>
      <c r="KDV1569" s="271"/>
      <c r="KDW1569" s="271"/>
      <c r="KDX1569" s="271"/>
      <c r="KDY1569" s="271"/>
      <c r="KDZ1569" s="271"/>
      <c r="KEA1569" s="271"/>
      <c r="KEB1569" s="271"/>
      <c r="KEC1569" s="271"/>
      <c r="KED1569" s="271"/>
      <c r="KEE1569" s="271"/>
      <c r="KEF1569" s="271"/>
      <c r="KEG1569" s="271"/>
      <c r="KEH1569" s="271"/>
      <c r="KEI1569" s="271"/>
      <c r="KEJ1569" s="271"/>
      <c r="KEK1569" s="271"/>
      <c r="KEL1569" s="271"/>
      <c r="KEM1569" s="271"/>
      <c r="KEN1569" s="271"/>
      <c r="KEO1569" s="271"/>
      <c r="KEP1569" s="271"/>
      <c r="KEQ1569" s="271"/>
      <c r="KER1569" s="271"/>
      <c r="KES1569" s="271"/>
      <c r="KET1569" s="271"/>
      <c r="KEU1569" s="271"/>
      <c r="KEV1569" s="271"/>
      <c r="KEW1569" s="271"/>
      <c r="KEX1569" s="271"/>
      <c r="KEY1569" s="271"/>
      <c r="KEZ1569" s="271"/>
      <c r="KFA1569" s="271"/>
      <c r="KFB1569" s="271"/>
      <c r="KFC1569" s="271"/>
      <c r="KFD1569" s="271"/>
      <c r="KFE1569" s="271"/>
      <c r="KFF1569" s="271"/>
      <c r="KFG1569" s="271"/>
      <c r="KFH1569" s="271"/>
      <c r="KFI1569" s="271"/>
      <c r="KFJ1569" s="271"/>
      <c r="KFK1569" s="271"/>
      <c r="KFL1569" s="271"/>
      <c r="KFM1569" s="271"/>
      <c r="KFN1569" s="271"/>
      <c r="KFO1569" s="271"/>
      <c r="KFP1569" s="271"/>
      <c r="KFQ1569" s="271"/>
      <c r="KFR1569" s="271"/>
      <c r="KFS1569" s="271"/>
      <c r="KFT1569" s="271"/>
      <c r="KFU1569" s="271"/>
      <c r="KFV1569" s="271"/>
      <c r="KFW1569" s="271"/>
      <c r="KFX1569" s="271"/>
      <c r="KFY1569" s="271"/>
      <c r="KFZ1569" s="271"/>
      <c r="KGA1569" s="271"/>
      <c r="KGB1569" s="271"/>
      <c r="KGC1569" s="271"/>
      <c r="KGD1569" s="271"/>
      <c r="KGE1569" s="271"/>
      <c r="KGF1569" s="271"/>
      <c r="KGG1569" s="271"/>
      <c r="KGH1569" s="271"/>
      <c r="KGI1569" s="271"/>
      <c r="KGJ1569" s="271"/>
      <c r="KGK1569" s="271"/>
      <c r="KGL1569" s="271"/>
      <c r="KGM1569" s="271"/>
      <c r="KGN1569" s="271"/>
      <c r="KGO1569" s="271"/>
      <c r="KGP1569" s="271"/>
      <c r="KGQ1569" s="271"/>
      <c r="KGR1569" s="271"/>
      <c r="KGS1569" s="271"/>
      <c r="KGT1569" s="271"/>
      <c r="KGU1569" s="271"/>
      <c r="KGV1569" s="271"/>
      <c r="KGW1569" s="271"/>
      <c r="KGX1569" s="271"/>
      <c r="KGY1569" s="271"/>
      <c r="KGZ1569" s="271"/>
      <c r="KHA1569" s="271"/>
      <c r="KHB1569" s="271"/>
      <c r="KHC1569" s="271"/>
      <c r="KHD1569" s="271"/>
      <c r="KHE1569" s="271"/>
      <c r="KHF1569" s="271"/>
      <c r="KHG1569" s="271"/>
      <c r="KHH1569" s="271"/>
      <c r="KHI1569" s="271"/>
      <c r="KHJ1569" s="271"/>
      <c r="KHK1569" s="271"/>
      <c r="KHL1569" s="271"/>
      <c r="KHM1569" s="271"/>
      <c r="KHN1569" s="271"/>
      <c r="KHO1569" s="271"/>
      <c r="KHP1569" s="271"/>
      <c r="KHQ1569" s="271"/>
      <c r="KHR1569" s="271"/>
      <c r="KHS1569" s="271"/>
      <c r="KHT1569" s="271"/>
      <c r="KHU1569" s="271"/>
      <c r="KHV1569" s="271"/>
      <c r="KHW1569" s="271"/>
      <c r="KHX1569" s="271"/>
      <c r="KHY1569" s="271"/>
      <c r="KHZ1569" s="271"/>
      <c r="KIA1569" s="271"/>
      <c r="KIB1569" s="271"/>
      <c r="KIC1569" s="271"/>
      <c r="KID1569" s="271"/>
      <c r="KIE1569" s="271"/>
      <c r="KIF1569" s="271"/>
      <c r="KIG1569" s="271"/>
      <c r="KIH1569" s="271"/>
      <c r="KII1569" s="271"/>
      <c r="KIJ1569" s="271"/>
      <c r="KIK1569" s="271"/>
      <c r="KIL1569" s="271"/>
      <c r="KIM1569" s="271"/>
      <c r="KIN1569" s="271"/>
      <c r="KIO1569" s="271"/>
      <c r="KIP1569" s="271"/>
      <c r="KIQ1569" s="271"/>
      <c r="KIR1569" s="271"/>
      <c r="KIS1569" s="271"/>
      <c r="KIT1569" s="271"/>
      <c r="KIU1569" s="271"/>
      <c r="KIV1569" s="271"/>
      <c r="KIW1569" s="271"/>
      <c r="KIX1569" s="271"/>
      <c r="KIY1569" s="271"/>
      <c r="KIZ1569" s="271"/>
      <c r="KJA1569" s="271"/>
      <c r="KJB1569" s="271"/>
      <c r="KJC1569" s="271"/>
      <c r="KJD1569" s="271"/>
      <c r="KJE1569" s="271"/>
      <c r="KJF1569" s="271"/>
      <c r="KJG1569" s="271"/>
      <c r="KJH1569" s="271"/>
      <c r="KJI1569" s="271"/>
      <c r="KJJ1569" s="271"/>
      <c r="KJK1569" s="271"/>
      <c r="KJL1569" s="271"/>
      <c r="KJM1569" s="271"/>
      <c r="KJN1569" s="271"/>
      <c r="KJO1569" s="271"/>
      <c r="KJP1569" s="271"/>
      <c r="KJQ1569" s="271"/>
      <c r="KJR1569" s="271"/>
      <c r="KJS1569" s="271"/>
      <c r="KJT1569" s="271"/>
      <c r="KJU1569" s="271"/>
      <c r="KJV1569" s="271"/>
      <c r="KJW1569" s="271"/>
      <c r="KJX1569" s="271"/>
      <c r="KJY1569" s="271"/>
      <c r="KJZ1569" s="271"/>
      <c r="KKA1569" s="271"/>
      <c r="KKB1569" s="271"/>
      <c r="KKC1569" s="271"/>
      <c r="KKD1569" s="271"/>
      <c r="KKE1569" s="271"/>
      <c r="KKF1569" s="271"/>
      <c r="KKG1569" s="271"/>
      <c r="KKH1569" s="271"/>
      <c r="KKI1569" s="271"/>
      <c r="KKJ1569" s="271"/>
      <c r="KKK1569" s="271"/>
      <c r="KKL1569" s="271"/>
      <c r="KKM1569" s="271"/>
      <c r="KKN1569" s="271"/>
      <c r="KKO1569" s="271"/>
      <c r="KKP1569" s="271"/>
      <c r="KKQ1569" s="271"/>
      <c r="KKR1569" s="271"/>
      <c r="KKS1569" s="271"/>
      <c r="KKT1569" s="271"/>
      <c r="KKU1569" s="271"/>
      <c r="KKV1569" s="271"/>
      <c r="KKW1569" s="271"/>
      <c r="KKX1569" s="271"/>
      <c r="KKY1569" s="271"/>
      <c r="KKZ1569" s="271"/>
      <c r="KLA1569" s="271"/>
      <c r="KLB1569" s="271"/>
      <c r="KLC1569" s="271"/>
      <c r="KLD1569" s="271"/>
      <c r="KLE1569" s="271"/>
      <c r="KLF1569" s="271"/>
      <c r="KLG1569" s="271"/>
      <c r="KLH1569" s="271"/>
      <c r="KLI1569" s="271"/>
      <c r="KLJ1569" s="271"/>
      <c r="KLK1569" s="271"/>
      <c r="KLL1569" s="271"/>
      <c r="KLM1569" s="271"/>
      <c r="KLN1569" s="271"/>
      <c r="KLO1569" s="271"/>
      <c r="KLP1569" s="271"/>
      <c r="KLQ1569" s="271"/>
      <c r="KLR1569" s="271"/>
      <c r="KLS1569" s="271"/>
      <c r="KLT1569" s="271"/>
      <c r="KLU1569" s="271"/>
      <c r="KLV1569" s="271"/>
      <c r="KLW1569" s="271"/>
      <c r="KLX1569" s="271"/>
      <c r="KLY1569" s="271"/>
      <c r="KLZ1569" s="271"/>
      <c r="KMA1569" s="271"/>
      <c r="KMB1569" s="271"/>
      <c r="KMC1569" s="271"/>
      <c r="KMD1569" s="271"/>
      <c r="KME1569" s="271"/>
      <c r="KMF1569" s="271"/>
      <c r="KMG1569" s="271"/>
      <c r="KMH1569" s="271"/>
      <c r="KMI1569" s="271"/>
      <c r="KMJ1569" s="271"/>
      <c r="KMK1569" s="271"/>
      <c r="KML1569" s="271"/>
      <c r="KMM1569" s="271"/>
      <c r="KMN1569" s="271"/>
      <c r="KMO1569" s="271"/>
      <c r="KMP1569" s="271"/>
      <c r="KMQ1569" s="271"/>
      <c r="KMR1569" s="271"/>
      <c r="KMS1569" s="271"/>
      <c r="KMT1569" s="271"/>
      <c r="KMU1569" s="271"/>
      <c r="KMV1569" s="271"/>
      <c r="KMW1569" s="271"/>
      <c r="KMX1569" s="271"/>
      <c r="KMY1569" s="271"/>
      <c r="KMZ1569" s="271"/>
      <c r="KNA1569" s="271"/>
      <c r="KNB1569" s="271"/>
      <c r="KNC1569" s="271"/>
      <c r="KND1569" s="271"/>
      <c r="KNE1569" s="271"/>
      <c r="KNF1569" s="271"/>
      <c r="KNG1569" s="271"/>
      <c r="KNH1569" s="271"/>
      <c r="KNI1569" s="271"/>
      <c r="KNJ1569" s="271"/>
      <c r="KNK1569" s="271"/>
      <c r="KNL1569" s="271"/>
      <c r="KNM1569" s="271"/>
      <c r="KNN1569" s="271"/>
      <c r="KNO1569" s="271"/>
      <c r="KNP1569" s="271"/>
      <c r="KNQ1569" s="271"/>
      <c r="KNR1569" s="271"/>
      <c r="KNS1569" s="271"/>
      <c r="KNT1569" s="271"/>
      <c r="KNU1569" s="271"/>
      <c r="KNV1569" s="271"/>
      <c r="KNW1569" s="271"/>
      <c r="KNX1569" s="271"/>
      <c r="KNY1569" s="271"/>
      <c r="KNZ1569" s="271"/>
      <c r="KOA1569" s="271"/>
      <c r="KOB1569" s="271"/>
      <c r="KOC1569" s="271"/>
      <c r="KOD1569" s="271"/>
      <c r="KOE1569" s="271"/>
      <c r="KOF1569" s="271"/>
      <c r="KOG1569" s="271"/>
      <c r="KOH1569" s="271"/>
      <c r="KOI1569" s="271"/>
      <c r="KOJ1569" s="271"/>
      <c r="KOK1569" s="271"/>
      <c r="KOL1569" s="271"/>
      <c r="KOM1569" s="271"/>
      <c r="KON1569" s="271"/>
      <c r="KOO1569" s="271"/>
      <c r="KOP1569" s="271"/>
      <c r="KOQ1569" s="271"/>
      <c r="KOR1569" s="271"/>
      <c r="KOS1569" s="271"/>
      <c r="KOT1569" s="271"/>
      <c r="KOU1569" s="271"/>
      <c r="KOV1569" s="271"/>
      <c r="KOW1569" s="271"/>
      <c r="KOX1569" s="271"/>
      <c r="KOY1569" s="271"/>
      <c r="KOZ1569" s="271"/>
      <c r="KPA1569" s="271"/>
      <c r="KPB1569" s="271"/>
      <c r="KPC1569" s="271"/>
      <c r="KPD1569" s="271"/>
      <c r="KPE1569" s="271"/>
      <c r="KPF1569" s="271"/>
      <c r="KPG1569" s="271"/>
      <c r="KPH1569" s="271"/>
      <c r="KPI1569" s="271"/>
      <c r="KPJ1569" s="271"/>
      <c r="KPK1569" s="271"/>
      <c r="KPL1569" s="271"/>
      <c r="KPM1569" s="271"/>
      <c r="KPN1569" s="271"/>
      <c r="KPO1569" s="271"/>
      <c r="KPP1569" s="271"/>
      <c r="KPQ1569" s="271"/>
      <c r="KPR1569" s="271"/>
      <c r="KPS1569" s="271"/>
      <c r="KPT1569" s="271"/>
      <c r="KPU1569" s="271"/>
      <c r="KPV1569" s="271"/>
      <c r="KPW1569" s="271"/>
      <c r="KPX1569" s="271"/>
      <c r="KPY1569" s="271"/>
      <c r="KPZ1569" s="271"/>
      <c r="KQA1569" s="271"/>
      <c r="KQB1569" s="271"/>
      <c r="KQC1569" s="271"/>
      <c r="KQD1569" s="271"/>
      <c r="KQE1569" s="271"/>
      <c r="KQF1569" s="271"/>
      <c r="KQG1569" s="271"/>
      <c r="KQH1569" s="271"/>
      <c r="KQI1569" s="271"/>
      <c r="KQJ1569" s="271"/>
      <c r="KQK1569" s="271"/>
      <c r="KQL1569" s="271"/>
      <c r="KQM1569" s="271"/>
      <c r="KQN1569" s="271"/>
      <c r="KQO1569" s="271"/>
      <c r="KQP1569" s="271"/>
      <c r="KQQ1569" s="271"/>
      <c r="KQR1569" s="271"/>
      <c r="KQS1569" s="271"/>
      <c r="KQT1569" s="271"/>
      <c r="KQU1569" s="271"/>
      <c r="KQV1569" s="271"/>
      <c r="KQW1569" s="271"/>
      <c r="KQX1569" s="271"/>
      <c r="KQY1569" s="271"/>
      <c r="KQZ1569" s="271"/>
      <c r="KRA1569" s="271"/>
      <c r="KRB1569" s="271"/>
      <c r="KRC1569" s="271"/>
      <c r="KRD1569" s="271"/>
      <c r="KRE1569" s="271"/>
      <c r="KRF1569" s="271"/>
      <c r="KRG1569" s="271"/>
      <c r="KRH1569" s="271"/>
      <c r="KRI1569" s="271"/>
      <c r="KRJ1569" s="271"/>
      <c r="KRK1569" s="271"/>
      <c r="KRL1569" s="271"/>
      <c r="KRM1569" s="271"/>
      <c r="KRN1569" s="271"/>
      <c r="KRO1569" s="271"/>
      <c r="KRP1569" s="271"/>
      <c r="KRQ1569" s="271"/>
      <c r="KRR1569" s="271"/>
      <c r="KRS1569" s="271"/>
      <c r="KRT1569" s="271"/>
      <c r="KRU1569" s="271"/>
      <c r="KRV1569" s="271"/>
      <c r="KRW1569" s="271"/>
      <c r="KRX1569" s="271"/>
      <c r="KRY1569" s="271"/>
      <c r="KRZ1569" s="271"/>
      <c r="KSA1569" s="271"/>
      <c r="KSB1569" s="271"/>
      <c r="KSC1569" s="271"/>
      <c r="KSD1569" s="271"/>
      <c r="KSE1569" s="271"/>
      <c r="KSF1569" s="271"/>
      <c r="KSG1569" s="271"/>
      <c r="KSH1569" s="271"/>
      <c r="KSI1569" s="271"/>
      <c r="KSJ1569" s="271"/>
      <c r="KSK1569" s="271"/>
      <c r="KSL1569" s="271"/>
      <c r="KSM1569" s="271"/>
      <c r="KSN1569" s="271"/>
      <c r="KSO1569" s="271"/>
      <c r="KSP1569" s="271"/>
      <c r="KSQ1569" s="271"/>
      <c r="KSR1569" s="271"/>
      <c r="KSS1569" s="271"/>
      <c r="KST1569" s="271"/>
      <c r="KSU1569" s="271"/>
      <c r="KSV1569" s="271"/>
      <c r="KSW1569" s="271"/>
      <c r="KSX1569" s="271"/>
      <c r="KSY1569" s="271"/>
      <c r="KSZ1569" s="271"/>
      <c r="KTA1569" s="271"/>
      <c r="KTB1569" s="271"/>
      <c r="KTC1569" s="271"/>
      <c r="KTD1569" s="271"/>
      <c r="KTE1569" s="271"/>
      <c r="KTF1569" s="271"/>
      <c r="KTG1569" s="271"/>
      <c r="KTH1569" s="271"/>
      <c r="KTI1569" s="271"/>
      <c r="KTJ1569" s="271"/>
      <c r="KTK1569" s="271"/>
      <c r="KTL1569" s="271"/>
      <c r="KTM1569" s="271"/>
      <c r="KTN1569" s="271"/>
      <c r="KTO1569" s="271"/>
      <c r="KTP1569" s="271"/>
      <c r="KTQ1569" s="271"/>
      <c r="KTR1569" s="271"/>
      <c r="KTS1569" s="271"/>
      <c r="KTT1569" s="271"/>
      <c r="KTU1569" s="271"/>
      <c r="KTV1569" s="271"/>
      <c r="KTW1569" s="271"/>
      <c r="KTX1569" s="271"/>
      <c r="KTY1569" s="271"/>
      <c r="KTZ1569" s="271"/>
      <c r="KUA1569" s="271"/>
      <c r="KUB1569" s="271"/>
      <c r="KUC1569" s="271"/>
      <c r="KUD1569" s="271"/>
      <c r="KUE1569" s="271"/>
      <c r="KUF1569" s="271"/>
      <c r="KUG1569" s="271"/>
      <c r="KUH1569" s="271"/>
      <c r="KUI1569" s="271"/>
      <c r="KUJ1569" s="271"/>
      <c r="KUK1569" s="271"/>
      <c r="KUL1569" s="271"/>
      <c r="KUM1569" s="271"/>
      <c r="KUN1569" s="271"/>
      <c r="KUO1569" s="271"/>
      <c r="KUP1569" s="271"/>
      <c r="KUQ1569" s="271"/>
      <c r="KUR1569" s="271"/>
      <c r="KUS1569" s="271"/>
      <c r="KUT1569" s="271"/>
      <c r="KUU1569" s="271"/>
      <c r="KUV1569" s="271"/>
      <c r="KUW1569" s="271"/>
      <c r="KUX1569" s="271"/>
      <c r="KUY1569" s="271"/>
      <c r="KUZ1569" s="271"/>
      <c r="KVA1569" s="271"/>
      <c r="KVB1569" s="271"/>
      <c r="KVC1569" s="271"/>
      <c r="KVD1569" s="271"/>
      <c r="KVE1569" s="271"/>
      <c r="KVF1569" s="271"/>
      <c r="KVG1569" s="271"/>
      <c r="KVH1569" s="271"/>
      <c r="KVI1569" s="271"/>
      <c r="KVJ1569" s="271"/>
      <c r="KVK1569" s="271"/>
      <c r="KVL1569" s="271"/>
      <c r="KVM1569" s="271"/>
      <c r="KVN1569" s="271"/>
      <c r="KVO1569" s="271"/>
      <c r="KVP1569" s="271"/>
      <c r="KVQ1569" s="271"/>
      <c r="KVR1569" s="271"/>
      <c r="KVS1569" s="271"/>
      <c r="KVT1569" s="271"/>
      <c r="KVU1569" s="271"/>
      <c r="KVV1569" s="271"/>
      <c r="KVW1569" s="271"/>
      <c r="KVX1569" s="271"/>
      <c r="KVY1569" s="271"/>
      <c r="KVZ1569" s="271"/>
      <c r="KWA1569" s="271"/>
      <c r="KWB1569" s="271"/>
      <c r="KWC1569" s="271"/>
      <c r="KWD1569" s="271"/>
      <c r="KWE1569" s="271"/>
      <c r="KWF1569" s="271"/>
      <c r="KWG1569" s="271"/>
      <c r="KWH1569" s="271"/>
      <c r="KWI1569" s="271"/>
      <c r="KWJ1569" s="271"/>
      <c r="KWK1569" s="271"/>
      <c r="KWL1569" s="271"/>
      <c r="KWM1569" s="271"/>
      <c r="KWN1569" s="271"/>
      <c r="KWO1569" s="271"/>
      <c r="KWP1569" s="271"/>
      <c r="KWQ1569" s="271"/>
      <c r="KWR1569" s="271"/>
      <c r="KWS1569" s="271"/>
      <c r="KWT1569" s="271"/>
      <c r="KWU1569" s="271"/>
      <c r="KWV1569" s="271"/>
      <c r="KWW1569" s="271"/>
      <c r="KWX1569" s="271"/>
      <c r="KWY1569" s="271"/>
      <c r="KWZ1569" s="271"/>
      <c r="KXA1569" s="271"/>
      <c r="KXB1569" s="271"/>
      <c r="KXC1569" s="271"/>
      <c r="KXD1569" s="271"/>
      <c r="KXE1569" s="271"/>
      <c r="KXF1569" s="271"/>
      <c r="KXG1569" s="271"/>
      <c r="KXH1569" s="271"/>
      <c r="KXI1569" s="271"/>
      <c r="KXJ1569" s="271"/>
      <c r="KXK1569" s="271"/>
      <c r="KXL1569" s="271"/>
      <c r="KXM1569" s="271"/>
      <c r="KXN1569" s="271"/>
      <c r="KXO1569" s="271"/>
      <c r="KXP1569" s="271"/>
      <c r="KXQ1569" s="271"/>
      <c r="KXR1569" s="271"/>
      <c r="KXS1569" s="271"/>
      <c r="KXT1569" s="271"/>
      <c r="KXU1569" s="271"/>
      <c r="KXV1569" s="271"/>
      <c r="KXW1569" s="271"/>
      <c r="KXX1569" s="271"/>
      <c r="KXY1569" s="271"/>
      <c r="KXZ1569" s="271"/>
      <c r="KYA1569" s="271"/>
      <c r="KYB1569" s="271"/>
      <c r="KYC1569" s="271"/>
      <c r="KYD1569" s="271"/>
      <c r="KYE1569" s="271"/>
      <c r="KYF1569" s="271"/>
      <c r="KYG1569" s="271"/>
      <c r="KYH1569" s="271"/>
      <c r="KYI1569" s="271"/>
      <c r="KYJ1569" s="271"/>
      <c r="KYK1569" s="271"/>
      <c r="KYL1569" s="271"/>
      <c r="KYM1569" s="271"/>
      <c r="KYN1569" s="271"/>
      <c r="KYO1569" s="271"/>
      <c r="KYP1569" s="271"/>
      <c r="KYQ1569" s="271"/>
      <c r="KYR1569" s="271"/>
      <c r="KYS1569" s="271"/>
      <c r="KYT1569" s="271"/>
      <c r="KYU1569" s="271"/>
      <c r="KYV1569" s="271"/>
      <c r="KYW1569" s="271"/>
      <c r="KYX1569" s="271"/>
      <c r="KYY1569" s="271"/>
      <c r="KYZ1569" s="271"/>
      <c r="KZA1569" s="271"/>
      <c r="KZB1569" s="271"/>
      <c r="KZC1569" s="271"/>
      <c r="KZD1569" s="271"/>
      <c r="KZE1569" s="271"/>
      <c r="KZF1569" s="271"/>
      <c r="KZG1569" s="271"/>
      <c r="KZH1569" s="271"/>
      <c r="KZI1569" s="271"/>
      <c r="KZJ1569" s="271"/>
      <c r="KZK1569" s="271"/>
      <c r="KZL1569" s="271"/>
      <c r="KZM1569" s="271"/>
      <c r="KZN1569" s="271"/>
      <c r="KZO1569" s="271"/>
      <c r="KZP1569" s="271"/>
      <c r="KZQ1569" s="271"/>
      <c r="KZR1569" s="271"/>
      <c r="KZS1569" s="271"/>
      <c r="KZT1569" s="271"/>
      <c r="KZU1569" s="271"/>
      <c r="KZV1569" s="271"/>
      <c r="KZW1569" s="271"/>
      <c r="KZX1569" s="271"/>
      <c r="KZY1569" s="271"/>
      <c r="KZZ1569" s="271"/>
      <c r="LAA1569" s="271"/>
      <c r="LAB1569" s="271"/>
      <c r="LAC1569" s="271"/>
      <c r="LAD1569" s="271"/>
      <c r="LAE1569" s="271"/>
      <c r="LAF1569" s="271"/>
      <c r="LAG1569" s="271"/>
      <c r="LAH1569" s="271"/>
      <c r="LAI1569" s="271"/>
      <c r="LAJ1569" s="271"/>
      <c r="LAK1569" s="271"/>
      <c r="LAL1569" s="271"/>
      <c r="LAM1569" s="271"/>
      <c r="LAN1569" s="271"/>
      <c r="LAO1569" s="271"/>
      <c r="LAP1569" s="271"/>
      <c r="LAQ1569" s="271"/>
      <c r="LAR1569" s="271"/>
      <c r="LAS1569" s="271"/>
      <c r="LAT1569" s="271"/>
      <c r="LAU1569" s="271"/>
      <c r="LAV1569" s="271"/>
      <c r="LAW1569" s="271"/>
      <c r="LAX1569" s="271"/>
      <c r="LAY1569" s="271"/>
      <c r="LAZ1569" s="271"/>
      <c r="LBA1569" s="271"/>
      <c r="LBB1569" s="271"/>
      <c r="LBC1569" s="271"/>
      <c r="LBD1569" s="271"/>
      <c r="LBE1569" s="271"/>
      <c r="LBF1569" s="271"/>
      <c r="LBG1569" s="271"/>
      <c r="LBH1569" s="271"/>
      <c r="LBI1569" s="271"/>
      <c r="LBJ1569" s="271"/>
      <c r="LBK1569" s="271"/>
      <c r="LBL1569" s="271"/>
      <c r="LBM1569" s="271"/>
      <c r="LBN1569" s="271"/>
      <c r="LBO1569" s="271"/>
      <c r="LBP1569" s="271"/>
      <c r="LBQ1569" s="271"/>
      <c r="LBR1569" s="271"/>
      <c r="LBS1569" s="271"/>
      <c r="LBT1569" s="271"/>
      <c r="LBU1569" s="271"/>
      <c r="LBV1569" s="271"/>
      <c r="LBW1569" s="271"/>
      <c r="LBX1569" s="271"/>
      <c r="LBY1569" s="271"/>
      <c r="LBZ1569" s="271"/>
      <c r="LCA1569" s="271"/>
      <c r="LCB1569" s="271"/>
      <c r="LCC1569" s="271"/>
      <c r="LCD1569" s="271"/>
      <c r="LCE1569" s="271"/>
      <c r="LCF1569" s="271"/>
      <c r="LCG1569" s="271"/>
      <c r="LCH1569" s="271"/>
      <c r="LCI1569" s="271"/>
      <c r="LCJ1569" s="271"/>
      <c r="LCK1569" s="271"/>
      <c r="LCL1569" s="271"/>
      <c r="LCM1569" s="271"/>
      <c r="LCN1569" s="271"/>
      <c r="LCO1569" s="271"/>
      <c r="LCP1569" s="271"/>
      <c r="LCQ1569" s="271"/>
      <c r="LCR1569" s="271"/>
      <c r="LCS1569" s="271"/>
      <c r="LCT1569" s="271"/>
      <c r="LCU1569" s="271"/>
      <c r="LCV1569" s="271"/>
      <c r="LCW1569" s="271"/>
      <c r="LCX1569" s="271"/>
      <c r="LCY1569" s="271"/>
      <c r="LCZ1569" s="271"/>
      <c r="LDA1569" s="271"/>
      <c r="LDB1569" s="271"/>
      <c r="LDC1569" s="271"/>
      <c r="LDD1569" s="271"/>
      <c r="LDE1569" s="271"/>
      <c r="LDF1569" s="271"/>
      <c r="LDG1569" s="271"/>
      <c r="LDH1569" s="271"/>
      <c r="LDI1569" s="271"/>
      <c r="LDJ1569" s="271"/>
      <c r="LDK1569" s="271"/>
      <c r="LDL1569" s="271"/>
      <c r="LDM1569" s="271"/>
      <c r="LDN1569" s="271"/>
      <c r="LDO1569" s="271"/>
      <c r="LDP1569" s="271"/>
      <c r="LDQ1569" s="271"/>
      <c r="LDR1569" s="271"/>
      <c r="LDS1569" s="271"/>
      <c r="LDT1569" s="271"/>
      <c r="LDU1569" s="271"/>
      <c r="LDV1569" s="271"/>
      <c r="LDW1569" s="271"/>
      <c r="LDX1569" s="271"/>
      <c r="LDY1569" s="271"/>
      <c r="LDZ1569" s="271"/>
      <c r="LEA1569" s="271"/>
      <c r="LEB1569" s="271"/>
      <c r="LEC1569" s="271"/>
      <c r="LED1569" s="271"/>
      <c r="LEE1569" s="271"/>
      <c r="LEF1569" s="271"/>
      <c r="LEG1569" s="271"/>
      <c r="LEH1569" s="271"/>
      <c r="LEI1569" s="271"/>
      <c r="LEJ1569" s="271"/>
      <c r="LEK1569" s="271"/>
      <c r="LEL1569" s="271"/>
      <c r="LEM1569" s="271"/>
      <c r="LEN1569" s="271"/>
      <c r="LEO1569" s="271"/>
      <c r="LEP1569" s="271"/>
      <c r="LEQ1569" s="271"/>
      <c r="LER1569" s="271"/>
      <c r="LES1569" s="271"/>
      <c r="LET1569" s="271"/>
      <c r="LEU1569" s="271"/>
      <c r="LEV1569" s="271"/>
      <c r="LEW1569" s="271"/>
      <c r="LEX1569" s="271"/>
      <c r="LEY1569" s="271"/>
      <c r="LEZ1569" s="271"/>
      <c r="LFA1569" s="271"/>
      <c r="LFB1569" s="271"/>
      <c r="LFC1569" s="271"/>
      <c r="LFD1569" s="271"/>
      <c r="LFE1569" s="271"/>
      <c r="LFF1569" s="271"/>
      <c r="LFG1569" s="271"/>
      <c r="LFH1569" s="271"/>
      <c r="LFI1569" s="271"/>
      <c r="LFJ1569" s="271"/>
      <c r="LFK1569" s="271"/>
      <c r="LFL1569" s="271"/>
      <c r="LFM1569" s="271"/>
      <c r="LFN1569" s="271"/>
      <c r="LFO1569" s="271"/>
      <c r="LFP1569" s="271"/>
      <c r="LFQ1569" s="271"/>
      <c r="LFR1569" s="271"/>
      <c r="LFS1569" s="271"/>
      <c r="LFT1569" s="271"/>
      <c r="LFU1569" s="271"/>
      <c r="LFV1569" s="271"/>
      <c r="LFW1569" s="271"/>
      <c r="LFX1569" s="271"/>
      <c r="LFY1569" s="271"/>
      <c r="LFZ1569" s="271"/>
      <c r="LGA1569" s="271"/>
      <c r="LGB1569" s="271"/>
      <c r="LGC1569" s="271"/>
      <c r="LGD1569" s="271"/>
      <c r="LGE1569" s="271"/>
      <c r="LGF1569" s="271"/>
      <c r="LGG1569" s="271"/>
      <c r="LGH1569" s="271"/>
      <c r="LGI1569" s="271"/>
      <c r="LGJ1569" s="271"/>
      <c r="LGK1569" s="271"/>
      <c r="LGL1569" s="271"/>
      <c r="LGM1569" s="271"/>
      <c r="LGN1569" s="271"/>
      <c r="LGO1569" s="271"/>
      <c r="LGP1569" s="271"/>
      <c r="LGQ1569" s="271"/>
      <c r="LGR1569" s="271"/>
      <c r="LGS1569" s="271"/>
      <c r="LGT1569" s="271"/>
      <c r="LGU1569" s="271"/>
      <c r="LGV1569" s="271"/>
      <c r="LGW1569" s="271"/>
      <c r="LGX1569" s="271"/>
      <c r="LGY1569" s="271"/>
      <c r="LGZ1569" s="271"/>
      <c r="LHA1569" s="271"/>
      <c r="LHB1569" s="271"/>
      <c r="LHC1569" s="271"/>
      <c r="LHD1569" s="271"/>
      <c r="LHE1569" s="271"/>
      <c r="LHF1569" s="271"/>
      <c r="LHG1569" s="271"/>
      <c r="LHH1569" s="271"/>
      <c r="LHI1569" s="271"/>
      <c r="LHJ1569" s="271"/>
      <c r="LHK1569" s="271"/>
      <c r="LHL1569" s="271"/>
      <c r="LHM1569" s="271"/>
      <c r="LHN1569" s="271"/>
      <c r="LHO1569" s="271"/>
      <c r="LHP1569" s="271"/>
      <c r="LHQ1569" s="271"/>
      <c r="LHR1569" s="271"/>
      <c r="LHS1569" s="271"/>
      <c r="LHT1569" s="271"/>
      <c r="LHU1569" s="271"/>
      <c r="LHV1569" s="271"/>
      <c r="LHW1569" s="271"/>
      <c r="LHX1569" s="271"/>
      <c r="LHY1569" s="271"/>
      <c r="LHZ1569" s="271"/>
      <c r="LIA1569" s="271"/>
      <c r="LIB1569" s="271"/>
      <c r="LIC1569" s="271"/>
      <c r="LID1569" s="271"/>
      <c r="LIE1569" s="271"/>
      <c r="LIF1569" s="271"/>
      <c r="LIG1569" s="271"/>
      <c r="LIH1569" s="271"/>
      <c r="LII1569" s="271"/>
      <c r="LIJ1569" s="271"/>
      <c r="LIK1569" s="271"/>
      <c r="LIL1569" s="271"/>
      <c r="LIM1569" s="271"/>
      <c r="LIN1569" s="271"/>
      <c r="LIO1569" s="271"/>
      <c r="LIP1569" s="271"/>
      <c r="LIQ1569" s="271"/>
      <c r="LIR1569" s="271"/>
      <c r="LIS1569" s="271"/>
      <c r="LIT1569" s="271"/>
      <c r="LIU1569" s="271"/>
      <c r="LIV1569" s="271"/>
      <c r="LIW1569" s="271"/>
      <c r="LIX1569" s="271"/>
      <c r="LIY1569" s="271"/>
      <c r="LIZ1569" s="271"/>
      <c r="LJA1569" s="271"/>
      <c r="LJB1569" s="271"/>
      <c r="LJC1569" s="271"/>
      <c r="LJD1569" s="271"/>
      <c r="LJE1569" s="271"/>
      <c r="LJF1569" s="271"/>
      <c r="LJG1569" s="271"/>
      <c r="LJH1569" s="271"/>
      <c r="LJI1569" s="271"/>
      <c r="LJJ1569" s="271"/>
      <c r="LJK1569" s="271"/>
      <c r="LJL1569" s="271"/>
      <c r="LJM1569" s="271"/>
      <c r="LJN1569" s="271"/>
      <c r="LJO1569" s="271"/>
      <c r="LJP1569" s="271"/>
      <c r="LJQ1569" s="271"/>
      <c r="LJR1569" s="271"/>
      <c r="LJS1569" s="271"/>
      <c r="LJT1569" s="271"/>
      <c r="LJU1569" s="271"/>
      <c r="LJV1569" s="271"/>
      <c r="LJW1569" s="271"/>
      <c r="LJX1569" s="271"/>
      <c r="LJY1569" s="271"/>
      <c r="LJZ1569" s="271"/>
      <c r="LKA1569" s="271"/>
      <c r="LKB1569" s="271"/>
      <c r="LKC1569" s="271"/>
      <c r="LKD1569" s="271"/>
      <c r="LKE1569" s="271"/>
      <c r="LKF1569" s="271"/>
      <c r="LKG1569" s="271"/>
      <c r="LKH1569" s="271"/>
      <c r="LKI1569" s="271"/>
      <c r="LKJ1569" s="271"/>
      <c r="LKK1569" s="271"/>
      <c r="LKL1569" s="271"/>
      <c r="LKM1569" s="271"/>
      <c r="LKN1569" s="271"/>
      <c r="LKO1569" s="271"/>
      <c r="LKP1569" s="271"/>
      <c r="LKQ1569" s="271"/>
      <c r="LKR1569" s="271"/>
      <c r="LKS1569" s="271"/>
      <c r="LKT1569" s="271"/>
      <c r="LKU1569" s="271"/>
      <c r="LKV1569" s="271"/>
      <c r="LKW1569" s="271"/>
      <c r="LKX1569" s="271"/>
      <c r="LKY1569" s="271"/>
      <c r="LKZ1569" s="271"/>
      <c r="LLA1569" s="271"/>
      <c r="LLB1569" s="271"/>
      <c r="LLC1569" s="271"/>
      <c r="LLD1569" s="271"/>
      <c r="LLE1569" s="271"/>
      <c r="LLF1569" s="271"/>
      <c r="LLG1569" s="271"/>
      <c r="LLH1569" s="271"/>
      <c r="LLI1569" s="271"/>
      <c r="LLJ1569" s="271"/>
      <c r="LLK1569" s="271"/>
      <c r="LLL1569" s="271"/>
      <c r="LLM1569" s="271"/>
      <c r="LLN1569" s="271"/>
      <c r="LLO1569" s="271"/>
      <c r="LLP1569" s="271"/>
      <c r="LLQ1569" s="271"/>
      <c r="LLR1569" s="271"/>
      <c r="LLS1569" s="271"/>
      <c r="LLT1569" s="271"/>
      <c r="LLU1569" s="271"/>
      <c r="LLV1569" s="271"/>
      <c r="LLW1569" s="271"/>
      <c r="LLX1569" s="271"/>
      <c r="LLY1569" s="271"/>
      <c r="LLZ1569" s="271"/>
      <c r="LMA1569" s="271"/>
      <c r="LMB1569" s="271"/>
      <c r="LMC1569" s="271"/>
      <c r="LMD1569" s="271"/>
      <c r="LME1569" s="271"/>
      <c r="LMF1569" s="271"/>
      <c r="LMG1569" s="271"/>
      <c r="LMH1569" s="271"/>
      <c r="LMI1569" s="271"/>
      <c r="LMJ1569" s="271"/>
      <c r="LMK1569" s="271"/>
      <c r="LML1569" s="271"/>
      <c r="LMM1569" s="271"/>
      <c r="LMN1569" s="271"/>
      <c r="LMO1569" s="271"/>
      <c r="LMP1569" s="271"/>
      <c r="LMQ1569" s="271"/>
      <c r="LMR1569" s="271"/>
      <c r="LMS1569" s="271"/>
      <c r="LMT1569" s="271"/>
      <c r="LMU1569" s="271"/>
      <c r="LMV1569" s="271"/>
      <c r="LMW1569" s="271"/>
      <c r="LMX1569" s="271"/>
      <c r="LMY1569" s="271"/>
      <c r="LMZ1569" s="271"/>
      <c r="LNA1569" s="271"/>
      <c r="LNB1569" s="271"/>
      <c r="LNC1569" s="271"/>
      <c r="LND1569" s="271"/>
      <c r="LNE1569" s="271"/>
      <c r="LNF1569" s="271"/>
      <c r="LNG1569" s="271"/>
      <c r="LNH1569" s="271"/>
      <c r="LNI1569" s="271"/>
      <c r="LNJ1569" s="271"/>
      <c r="LNK1569" s="271"/>
      <c r="LNL1569" s="271"/>
      <c r="LNM1569" s="271"/>
      <c r="LNN1569" s="271"/>
      <c r="LNO1569" s="271"/>
      <c r="LNP1569" s="271"/>
      <c r="LNQ1569" s="271"/>
      <c r="LNR1569" s="271"/>
      <c r="LNS1569" s="271"/>
      <c r="LNT1569" s="271"/>
      <c r="LNU1569" s="271"/>
      <c r="LNV1569" s="271"/>
      <c r="LNW1569" s="271"/>
      <c r="LNX1569" s="271"/>
      <c r="LNY1569" s="271"/>
      <c r="LNZ1569" s="271"/>
      <c r="LOA1569" s="271"/>
      <c r="LOB1569" s="271"/>
      <c r="LOC1569" s="271"/>
      <c r="LOD1569" s="271"/>
      <c r="LOE1569" s="271"/>
      <c r="LOF1569" s="271"/>
      <c r="LOG1569" s="271"/>
      <c r="LOH1569" s="271"/>
      <c r="LOI1569" s="271"/>
      <c r="LOJ1569" s="271"/>
      <c r="LOK1569" s="271"/>
      <c r="LOL1569" s="271"/>
      <c r="LOM1569" s="271"/>
      <c r="LON1569" s="271"/>
      <c r="LOO1569" s="271"/>
      <c r="LOP1569" s="271"/>
      <c r="LOQ1569" s="271"/>
      <c r="LOR1569" s="271"/>
      <c r="LOS1569" s="271"/>
      <c r="LOT1569" s="271"/>
      <c r="LOU1569" s="271"/>
      <c r="LOV1569" s="271"/>
      <c r="LOW1569" s="271"/>
      <c r="LOX1569" s="271"/>
      <c r="LOY1569" s="271"/>
      <c r="LOZ1569" s="271"/>
      <c r="LPA1569" s="271"/>
      <c r="LPB1569" s="271"/>
      <c r="LPC1569" s="271"/>
      <c r="LPD1569" s="271"/>
      <c r="LPE1569" s="271"/>
      <c r="LPF1569" s="271"/>
      <c r="LPG1569" s="271"/>
      <c r="LPH1569" s="271"/>
      <c r="LPI1569" s="271"/>
      <c r="LPJ1569" s="271"/>
      <c r="LPK1569" s="271"/>
      <c r="LPL1569" s="271"/>
      <c r="LPM1569" s="271"/>
      <c r="LPN1569" s="271"/>
      <c r="LPO1569" s="271"/>
      <c r="LPP1569" s="271"/>
      <c r="LPQ1569" s="271"/>
      <c r="LPR1569" s="271"/>
      <c r="LPS1569" s="271"/>
      <c r="LPT1569" s="271"/>
      <c r="LPU1569" s="271"/>
      <c r="LPV1569" s="271"/>
      <c r="LPW1569" s="271"/>
      <c r="LPX1569" s="271"/>
      <c r="LPY1569" s="271"/>
      <c r="LPZ1569" s="271"/>
      <c r="LQA1569" s="271"/>
      <c r="LQB1569" s="271"/>
      <c r="LQC1569" s="271"/>
      <c r="LQD1569" s="271"/>
      <c r="LQE1569" s="271"/>
      <c r="LQF1569" s="271"/>
      <c r="LQG1569" s="271"/>
      <c r="LQH1569" s="271"/>
      <c r="LQI1569" s="271"/>
      <c r="LQJ1569" s="271"/>
      <c r="LQK1569" s="271"/>
      <c r="LQL1569" s="271"/>
      <c r="LQM1569" s="271"/>
      <c r="LQN1569" s="271"/>
      <c r="LQO1569" s="271"/>
      <c r="LQP1569" s="271"/>
      <c r="LQQ1569" s="271"/>
      <c r="LQR1569" s="271"/>
      <c r="LQS1569" s="271"/>
      <c r="LQT1569" s="271"/>
      <c r="LQU1569" s="271"/>
      <c r="LQV1569" s="271"/>
      <c r="LQW1569" s="271"/>
      <c r="LQX1569" s="271"/>
      <c r="LQY1569" s="271"/>
      <c r="LQZ1569" s="271"/>
      <c r="LRA1569" s="271"/>
      <c r="LRB1569" s="271"/>
      <c r="LRC1569" s="271"/>
      <c r="LRD1569" s="271"/>
      <c r="LRE1569" s="271"/>
      <c r="LRF1569" s="271"/>
      <c r="LRG1569" s="271"/>
      <c r="LRH1569" s="271"/>
      <c r="LRI1569" s="271"/>
      <c r="LRJ1569" s="271"/>
      <c r="LRK1569" s="271"/>
      <c r="LRL1569" s="271"/>
      <c r="LRM1569" s="271"/>
      <c r="LRN1569" s="271"/>
      <c r="LRO1569" s="271"/>
      <c r="LRP1569" s="271"/>
      <c r="LRQ1569" s="271"/>
      <c r="LRR1569" s="271"/>
      <c r="LRS1569" s="271"/>
      <c r="LRT1569" s="271"/>
      <c r="LRU1569" s="271"/>
      <c r="LRV1569" s="271"/>
      <c r="LRW1569" s="271"/>
      <c r="LRX1569" s="271"/>
      <c r="LRY1569" s="271"/>
      <c r="LRZ1569" s="271"/>
      <c r="LSA1569" s="271"/>
      <c r="LSB1569" s="271"/>
      <c r="LSC1569" s="271"/>
      <c r="LSD1569" s="271"/>
      <c r="LSE1569" s="271"/>
      <c r="LSF1569" s="271"/>
      <c r="LSG1569" s="271"/>
      <c r="LSH1569" s="271"/>
      <c r="LSI1569" s="271"/>
      <c r="LSJ1569" s="271"/>
      <c r="LSK1569" s="271"/>
      <c r="LSL1569" s="271"/>
      <c r="LSM1569" s="271"/>
      <c r="LSN1569" s="271"/>
      <c r="LSO1569" s="271"/>
      <c r="LSP1569" s="271"/>
      <c r="LSQ1569" s="271"/>
      <c r="LSR1569" s="271"/>
      <c r="LSS1569" s="271"/>
      <c r="LST1569" s="271"/>
      <c r="LSU1569" s="271"/>
      <c r="LSV1569" s="271"/>
      <c r="LSW1569" s="271"/>
      <c r="LSX1569" s="271"/>
      <c r="LSY1569" s="271"/>
      <c r="LSZ1569" s="271"/>
      <c r="LTA1569" s="271"/>
      <c r="LTB1569" s="271"/>
      <c r="LTC1569" s="271"/>
      <c r="LTD1569" s="271"/>
      <c r="LTE1569" s="271"/>
      <c r="LTF1569" s="271"/>
      <c r="LTG1569" s="271"/>
      <c r="LTH1569" s="271"/>
      <c r="LTI1569" s="271"/>
      <c r="LTJ1569" s="271"/>
      <c r="LTK1569" s="271"/>
      <c r="LTL1569" s="271"/>
      <c r="LTM1569" s="271"/>
      <c r="LTN1569" s="271"/>
      <c r="LTO1569" s="271"/>
      <c r="LTP1569" s="271"/>
      <c r="LTQ1569" s="271"/>
      <c r="LTR1569" s="271"/>
      <c r="LTS1569" s="271"/>
      <c r="LTT1569" s="271"/>
      <c r="LTU1569" s="271"/>
      <c r="LTV1569" s="271"/>
      <c r="LTW1569" s="271"/>
      <c r="LTX1569" s="271"/>
      <c r="LTY1569" s="271"/>
      <c r="LTZ1569" s="271"/>
      <c r="LUA1569" s="271"/>
      <c r="LUB1569" s="271"/>
      <c r="LUC1569" s="271"/>
      <c r="LUD1569" s="271"/>
      <c r="LUE1569" s="271"/>
      <c r="LUF1569" s="271"/>
      <c r="LUG1569" s="271"/>
      <c r="LUH1569" s="271"/>
      <c r="LUI1569" s="271"/>
      <c r="LUJ1569" s="271"/>
      <c r="LUK1569" s="271"/>
      <c r="LUL1569" s="271"/>
      <c r="LUM1569" s="271"/>
      <c r="LUN1569" s="271"/>
      <c r="LUO1569" s="271"/>
      <c r="LUP1569" s="271"/>
      <c r="LUQ1569" s="271"/>
      <c r="LUR1569" s="271"/>
      <c r="LUS1569" s="271"/>
      <c r="LUT1569" s="271"/>
      <c r="LUU1569" s="271"/>
      <c r="LUV1569" s="271"/>
      <c r="LUW1569" s="271"/>
      <c r="LUX1569" s="271"/>
      <c r="LUY1569" s="271"/>
      <c r="LUZ1569" s="271"/>
      <c r="LVA1569" s="271"/>
      <c r="LVB1569" s="271"/>
      <c r="LVC1569" s="271"/>
      <c r="LVD1569" s="271"/>
      <c r="LVE1569" s="271"/>
      <c r="LVF1569" s="271"/>
      <c r="LVG1569" s="271"/>
      <c r="LVH1569" s="271"/>
      <c r="LVI1569" s="271"/>
      <c r="LVJ1569" s="271"/>
      <c r="LVK1569" s="271"/>
      <c r="LVL1569" s="271"/>
      <c r="LVM1569" s="271"/>
      <c r="LVN1569" s="271"/>
      <c r="LVO1569" s="271"/>
      <c r="LVP1569" s="271"/>
      <c r="LVQ1569" s="271"/>
      <c r="LVR1569" s="271"/>
      <c r="LVS1569" s="271"/>
      <c r="LVT1569" s="271"/>
      <c r="LVU1569" s="271"/>
      <c r="LVV1569" s="271"/>
      <c r="LVW1569" s="271"/>
      <c r="LVX1569" s="271"/>
      <c r="LVY1569" s="271"/>
      <c r="LVZ1569" s="271"/>
      <c r="LWA1569" s="271"/>
      <c r="LWB1569" s="271"/>
      <c r="LWC1569" s="271"/>
      <c r="LWD1569" s="271"/>
      <c r="LWE1569" s="271"/>
      <c r="LWF1569" s="271"/>
      <c r="LWG1569" s="271"/>
      <c r="LWH1569" s="271"/>
      <c r="LWI1569" s="271"/>
      <c r="LWJ1569" s="271"/>
      <c r="LWK1569" s="271"/>
      <c r="LWL1569" s="271"/>
      <c r="LWM1569" s="271"/>
      <c r="LWN1569" s="271"/>
      <c r="LWO1569" s="271"/>
      <c r="LWP1569" s="271"/>
      <c r="LWQ1569" s="271"/>
      <c r="LWR1569" s="271"/>
      <c r="LWS1569" s="271"/>
      <c r="LWT1569" s="271"/>
      <c r="LWU1569" s="271"/>
      <c r="LWV1569" s="271"/>
      <c r="LWW1569" s="271"/>
      <c r="LWX1569" s="271"/>
      <c r="LWY1569" s="271"/>
      <c r="LWZ1569" s="271"/>
      <c r="LXA1569" s="271"/>
      <c r="LXB1569" s="271"/>
      <c r="LXC1569" s="271"/>
      <c r="LXD1569" s="271"/>
      <c r="LXE1569" s="271"/>
      <c r="LXF1569" s="271"/>
      <c r="LXG1569" s="271"/>
      <c r="LXH1569" s="271"/>
      <c r="LXI1569" s="271"/>
      <c r="LXJ1569" s="271"/>
      <c r="LXK1569" s="271"/>
      <c r="LXL1569" s="271"/>
      <c r="LXM1569" s="271"/>
      <c r="LXN1569" s="271"/>
      <c r="LXO1569" s="271"/>
      <c r="LXP1569" s="271"/>
      <c r="LXQ1569" s="271"/>
      <c r="LXR1569" s="271"/>
      <c r="LXS1569" s="271"/>
      <c r="LXT1569" s="271"/>
      <c r="LXU1569" s="271"/>
      <c r="LXV1569" s="271"/>
      <c r="LXW1569" s="271"/>
      <c r="LXX1569" s="271"/>
      <c r="LXY1569" s="271"/>
      <c r="LXZ1569" s="271"/>
      <c r="LYA1569" s="271"/>
      <c r="LYB1569" s="271"/>
      <c r="LYC1569" s="271"/>
      <c r="LYD1569" s="271"/>
      <c r="LYE1569" s="271"/>
      <c r="LYF1569" s="271"/>
      <c r="LYG1569" s="271"/>
      <c r="LYH1569" s="271"/>
      <c r="LYI1569" s="271"/>
      <c r="LYJ1569" s="271"/>
      <c r="LYK1569" s="271"/>
      <c r="LYL1569" s="271"/>
      <c r="LYM1569" s="271"/>
      <c r="LYN1569" s="271"/>
      <c r="LYO1569" s="271"/>
      <c r="LYP1569" s="271"/>
      <c r="LYQ1569" s="271"/>
      <c r="LYR1569" s="271"/>
      <c r="LYS1569" s="271"/>
      <c r="LYT1569" s="271"/>
      <c r="LYU1569" s="271"/>
      <c r="LYV1569" s="271"/>
      <c r="LYW1569" s="271"/>
      <c r="LYX1569" s="271"/>
      <c r="LYY1569" s="271"/>
      <c r="LYZ1569" s="271"/>
      <c r="LZA1569" s="271"/>
      <c r="LZB1569" s="271"/>
      <c r="LZC1569" s="271"/>
      <c r="LZD1569" s="271"/>
      <c r="LZE1569" s="271"/>
      <c r="LZF1569" s="271"/>
      <c r="LZG1569" s="271"/>
      <c r="LZH1569" s="271"/>
      <c r="LZI1569" s="271"/>
      <c r="LZJ1569" s="271"/>
      <c r="LZK1569" s="271"/>
      <c r="LZL1569" s="271"/>
      <c r="LZM1569" s="271"/>
      <c r="LZN1569" s="271"/>
      <c r="LZO1569" s="271"/>
      <c r="LZP1569" s="271"/>
      <c r="LZQ1569" s="271"/>
      <c r="LZR1569" s="271"/>
      <c r="LZS1569" s="271"/>
      <c r="LZT1569" s="271"/>
      <c r="LZU1569" s="271"/>
      <c r="LZV1569" s="271"/>
      <c r="LZW1569" s="271"/>
      <c r="LZX1569" s="271"/>
      <c r="LZY1569" s="271"/>
      <c r="LZZ1569" s="271"/>
      <c r="MAA1569" s="271"/>
      <c r="MAB1569" s="271"/>
      <c r="MAC1569" s="271"/>
      <c r="MAD1569" s="271"/>
      <c r="MAE1569" s="271"/>
      <c r="MAF1569" s="271"/>
      <c r="MAG1569" s="271"/>
      <c r="MAH1569" s="271"/>
      <c r="MAI1569" s="271"/>
      <c r="MAJ1569" s="271"/>
      <c r="MAK1569" s="271"/>
      <c r="MAL1569" s="271"/>
      <c r="MAM1569" s="271"/>
      <c r="MAN1569" s="271"/>
      <c r="MAO1569" s="271"/>
      <c r="MAP1569" s="271"/>
      <c r="MAQ1569" s="271"/>
      <c r="MAR1569" s="271"/>
      <c r="MAS1569" s="271"/>
      <c r="MAT1569" s="271"/>
      <c r="MAU1569" s="271"/>
      <c r="MAV1569" s="271"/>
      <c r="MAW1569" s="271"/>
      <c r="MAX1569" s="271"/>
      <c r="MAY1569" s="271"/>
      <c r="MAZ1569" s="271"/>
      <c r="MBA1569" s="271"/>
      <c r="MBB1569" s="271"/>
      <c r="MBC1569" s="271"/>
      <c r="MBD1569" s="271"/>
      <c r="MBE1569" s="271"/>
      <c r="MBF1569" s="271"/>
      <c r="MBG1569" s="271"/>
      <c r="MBH1569" s="271"/>
      <c r="MBI1569" s="271"/>
      <c r="MBJ1569" s="271"/>
      <c r="MBK1569" s="271"/>
      <c r="MBL1569" s="271"/>
      <c r="MBM1569" s="271"/>
      <c r="MBN1569" s="271"/>
      <c r="MBO1569" s="271"/>
      <c r="MBP1569" s="271"/>
      <c r="MBQ1569" s="271"/>
      <c r="MBR1569" s="271"/>
      <c r="MBS1569" s="271"/>
      <c r="MBT1569" s="271"/>
      <c r="MBU1569" s="271"/>
      <c r="MBV1569" s="271"/>
      <c r="MBW1569" s="271"/>
      <c r="MBX1569" s="271"/>
      <c r="MBY1569" s="271"/>
      <c r="MBZ1569" s="271"/>
      <c r="MCA1569" s="271"/>
      <c r="MCB1569" s="271"/>
      <c r="MCC1569" s="271"/>
      <c r="MCD1569" s="271"/>
      <c r="MCE1569" s="271"/>
      <c r="MCF1569" s="271"/>
      <c r="MCG1569" s="271"/>
      <c r="MCH1569" s="271"/>
      <c r="MCI1569" s="271"/>
      <c r="MCJ1569" s="271"/>
      <c r="MCK1569" s="271"/>
      <c r="MCL1569" s="271"/>
      <c r="MCM1569" s="271"/>
      <c r="MCN1569" s="271"/>
      <c r="MCO1569" s="271"/>
      <c r="MCP1569" s="271"/>
      <c r="MCQ1569" s="271"/>
      <c r="MCR1569" s="271"/>
      <c r="MCS1569" s="271"/>
      <c r="MCT1569" s="271"/>
      <c r="MCU1569" s="271"/>
      <c r="MCV1569" s="271"/>
      <c r="MCW1569" s="271"/>
      <c r="MCX1569" s="271"/>
      <c r="MCY1569" s="271"/>
      <c r="MCZ1569" s="271"/>
      <c r="MDA1569" s="271"/>
      <c r="MDB1569" s="271"/>
      <c r="MDC1569" s="271"/>
      <c r="MDD1569" s="271"/>
      <c r="MDE1569" s="271"/>
      <c r="MDF1569" s="271"/>
      <c r="MDG1569" s="271"/>
      <c r="MDH1569" s="271"/>
      <c r="MDI1569" s="271"/>
      <c r="MDJ1569" s="271"/>
      <c r="MDK1569" s="271"/>
      <c r="MDL1569" s="271"/>
      <c r="MDM1569" s="271"/>
      <c r="MDN1569" s="271"/>
      <c r="MDO1569" s="271"/>
      <c r="MDP1569" s="271"/>
      <c r="MDQ1569" s="271"/>
      <c r="MDR1569" s="271"/>
      <c r="MDS1569" s="271"/>
      <c r="MDT1569" s="271"/>
      <c r="MDU1569" s="271"/>
      <c r="MDV1569" s="271"/>
      <c r="MDW1569" s="271"/>
      <c r="MDX1569" s="271"/>
      <c r="MDY1569" s="271"/>
      <c r="MDZ1569" s="271"/>
      <c r="MEA1569" s="271"/>
      <c r="MEB1569" s="271"/>
      <c r="MEC1569" s="271"/>
      <c r="MED1569" s="271"/>
      <c r="MEE1569" s="271"/>
      <c r="MEF1569" s="271"/>
      <c r="MEG1569" s="271"/>
      <c r="MEH1569" s="271"/>
      <c r="MEI1569" s="271"/>
      <c r="MEJ1569" s="271"/>
      <c r="MEK1569" s="271"/>
      <c r="MEL1569" s="271"/>
      <c r="MEM1569" s="271"/>
      <c r="MEN1569" s="271"/>
      <c r="MEO1569" s="271"/>
      <c r="MEP1569" s="271"/>
      <c r="MEQ1569" s="271"/>
      <c r="MER1569" s="271"/>
      <c r="MES1569" s="271"/>
      <c r="MET1569" s="271"/>
      <c r="MEU1569" s="271"/>
      <c r="MEV1569" s="271"/>
      <c r="MEW1569" s="271"/>
      <c r="MEX1569" s="271"/>
      <c r="MEY1569" s="271"/>
      <c r="MEZ1569" s="271"/>
      <c r="MFA1569" s="271"/>
      <c r="MFB1569" s="271"/>
      <c r="MFC1569" s="271"/>
      <c r="MFD1569" s="271"/>
      <c r="MFE1569" s="271"/>
      <c r="MFF1569" s="271"/>
      <c r="MFG1569" s="271"/>
      <c r="MFH1569" s="271"/>
      <c r="MFI1569" s="271"/>
      <c r="MFJ1569" s="271"/>
      <c r="MFK1569" s="271"/>
      <c r="MFL1569" s="271"/>
      <c r="MFM1569" s="271"/>
      <c r="MFN1569" s="271"/>
      <c r="MFO1569" s="271"/>
      <c r="MFP1569" s="271"/>
      <c r="MFQ1569" s="271"/>
      <c r="MFR1569" s="271"/>
      <c r="MFS1569" s="271"/>
      <c r="MFT1569" s="271"/>
      <c r="MFU1569" s="271"/>
      <c r="MFV1569" s="271"/>
      <c r="MFW1569" s="271"/>
      <c r="MFX1569" s="271"/>
      <c r="MFY1569" s="271"/>
      <c r="MFZ1569" s="271"/>
      <c r="MGA1569" s="271"/>
      <c r="MGB1569" s="271"/>
      <c r="MGC1569" s="271"/>
      <c r="MGD1569" s="271"/>
      <c r="MGE1569" s="271"/>
      <c r="MGF1569" s="271"/>
      <c r="MGG1569" s="271"/>
      <c r="MGH1569" s="271"/>
      <c r="MGI1569" s="271"/>
      <c r="MGJ1569" s="271"/>
      <c r="MGK1569" s="271"/>
      <c r="MGL1569" s="271"/>
      <c r="MGM1569" s="271"/>
      <c r="MGN1569" s="271"/>
      <c r="MGO1569" s="271"/>
      <c r="MGP1569" s="271"/>
      <c r="MGQ1569" s="271"/>
      <c r="MGR1569" s="271"/>
      <c r="MGS1569" s="271"/>
      <c r="MGT1569" s="271"/>
      <c r="MGU1569" s="271"/>
      <c r="MGV1569" s="271"/>
      <c r="MGW1569" s="271"/>
      <c r="MGX1569" s="271"/>
      <c r="MGY1569" s="271"/>
      <c r="MGZ1569" s="271"/>
      <c r="MHA1569" s="271"/>
      <c r="MHB1569" s="271"/>
      <c r="MHC1569" s="271"/>
      <c r="MHD1569" s="271"/>
      <c r="MHE1569" s="271"/>
      <c r="MHF1569" s="271"/>
      <c r="MHG1569" s="271"/>
      <c r="MHH1569" s="271"/>
      <c r="MHI1569" s="271"/>
      <c r="MHJ1569" s="271"/>
      <c r="MHK1569" s="271"/>
      <c r="MHL1569" s="271"/>
      <c r="MHM1569" s="271"/>
      <c r="MHN1569" s="271"/>
      <c r="MHO1569" s="271"/>
      <c r="MHP1569" s="271"/>
      <c r="MHQ1569" s="271"/>
      <c r="MHR1569" s="271"/>
      <c r="MHS1569" s="271"/>
      <c r="MHT1569" s="271"/>
      <c r="MHU1569" s="271"/>
      <c r="MHV1569" s="271"/>
      <c r="MHW1569" s="271"/>
      <c r="MHX1569" s="271"/>
      <c r="MHY1569" s="271"/>
      <c r="MHZ1569" s="271"/>
      <c r="MIA1569" s="271"/>
      <c r="MIB1569" s="271"/>
      <c r="MIC1569" s="271"/>
      <c r="MID1569" s="271"/>
      <c r="MIE1569" s="271"/>
      <c r="MIF1569" s="271"/>
      <c r="MIG1569" s="271"/>
      <c r="MIH1569" s="271"/>
      <c r="MII1569" s="271"/>
      <c r="MIJ1569" s="271"/>
      <c r="MIK1569" s="271"/>
      <c r="MIL1569" s="271"/>
      <c r="MIM1569" s="271"/>
      <c r="MIN1569" s="271"/>
      <c r="MIO1569" s="271"/>
      <c r="MIP1569" s="271"/>
      <c r="MIQ1569" s="271"/>
      <c r="MIR1569" s="271"/>
      <c r="MIS1569" s="271"/>
      <c r="MIT1569" s="271"/>
      <c r="MIU1569" s="271"/>
      <c r="MIV1569" s="271"/>
      <c r="MIW1569" s="271"/>
      <c r="MIX1569" s="271"/>
      <c r="MIY1569" s="271"/>
      <c r="MIZ1569" s="271"/>
      <c r="MJA1569" s="271"/>
      <c r="MJB1569" s="271"/>
      <c r="MJC1569" s="271"/>
      <c r="MJD1569" s="271"/>
      <c r="MJE1569" s="271"/>
      <c r="MJF1569" s="271"/>
      <c r="MJG1569" s="271"/>
      <c r="MJH1569" s="271"/>
      <c r="MJI1569" s="271"/>
      <c r="MJJ1569" s="271"/>
      <c r="MJK1569" s="271"/>
      <c r="MJL1569" s="271"/>
      <c r="MJM1569" s="271"/>
      <c r="MJN1569" s="271"/>
      <c r="MJO1569" s="271"/>
      <c r="MJP1569" s="271"/>
      <c r="MJQ1569" s="271"/>
      <c r="MJR1569" s="271"/>
      <c r="MJS1569" s="271"/>
      <c r="MJT1569" s="271"/>
      <c r="MJU1569" s="271"/>
      <c r="MJV1569" s="271"/>
      <c r="MJW1569" s="271"/>
      <c r="MJX1569" s="271"/>
      <c r="MJY1569" s="271"/>
      <c r="MJZ1569" s="271"/>
      <c r="MKA1569" s="271"/>
      <c r="MKB1569" s="271"/>
      <c r="MKC1569" s="271"/>
      <c r="MKD1569" s="271"/>
      <c r="MKE1569" s="271"/>
      <c r="MKF1569" s="271"/>
      <c r="MKG1569" s="271"/>
      <c r="MKH1569" s="271"/>
      <c r="MKI1569" s="271"/>
      <c r="MKJ1569" s="271"/>
      <c r="MKK1569" s="271"/>
      <c r="MKL1569" s="271"/>
      <c r="MKM1569" s="271"/>
      <c r="MKN1569" s="271"/>
      <c r="MKO1569" s="271"/>
      <c r="MKP1569" s="271"/>
      <c r="MKQ1569" s="271"/>
      <c r="MKR1569" s="271"/>
      <c r="MKS1569" s="271"/>
      <c r="MKT1569" s="271"/>
      <c r="MKU1569" s="271"/>
      <c r="MKV1569" s="271"/>
      <c r="MKW1569" s="271"/>
      <c r="MKX1569" s="271"/>
      <c r="MKY1569" s="271"/>
      <c r="MKZ1569" s="271"/>
      <c r="MLA1569" s="271"/>
      <c r="MLB1569" s="271"/>
      <c r="MLC1569" s="271"/>
      <c r="MLD1569" s="271"/>
      <c r="MLE1569" s="271"/>
      <c r="MLF1569" s="271"/>
      <c r="MLG1569" s="271"/>
      <c r="MLH1569" s="271"/>
      <c r="MLI1569" s="271"/>
      <c r="MLJ1569" s="271"/>
      <c r="MLK1569" s="271"/>
      <c r="MLL1569" s="271"/>
      <c r="MLM1569" s="271"/>
      <c r="MLN1569" s="271"/>
      <c r="MLO1569" s="271"/>
      <c r="MLP1569" s="271"/>
      <c r="MLQ1569" s="271"/>
      <c r="MLR1569" s="271"/>
      <c r="MLS1569" s="271"/>
      <c r="MLT1569" s="271"/>
      <c r="MLU1569" s="271"/>
      <c r="MLV1569" s="271"/>
      <c r="MLW1569" s="271"/>
      <c r="MLX1569" s="271"/>
      <c r="MLY1569" s="271"/>
      <c r="MLZ1569" s="271"/>
      <c r="MMA1569" s="271"/>
      <c r="MMB1569" s="271"/>
      <c r="MMC1569" s="271"/>
      <c r="MMD1569" s="271"/>
      <c r="MME1569" s="271"/>
      <c r="MMF1569" s="271"/>
      <c r="MMG1569" s="271"/>
      <c r="MMH1569" s="271"/>
      <c r="MMI1569" s="271"/>
      <c r="MMJ1569" s="271"/>
      <c r="MMK1569" s="271"/>
      <c r="MML1569" s="271"/>
      <c r="MMM1569" s="271"/>
      <c r="MMN1569" s="271"/>
      <c r="MMO1569" s="271"/>
      <c r="MMP1569" s="271"/>
      <c r="MMQ1569" s="271"/>
      <c r="MMR1569" s="271"/>
      <c r="MMS1569" s="271"/>
      <c r="MMT1569" s="271"/>
      <c r="MMU1569" s="271"/>
      <c r="MMV1569" s="271"/>
      <c r="MMW1569" s="271"/>
      <c r="MMX1569" s="271"/>
      <c r="MMY1569" s="271"/>
      <c r="MMZ1569" s="271"/>
      <c r="MNA1569" s="271"/>
      <c r="MNB1569" s="271"/>
      <c r="MNC1569" s="271"/>
      <c r="MND1569" s="271"/>
      <c r="MNE1569" s="271"/>
      <c r="MNF1569" s="271"/>
      <c r="MNG1569" s="271"/>
      <c r="MNH1569" s="271"/>
      <c r="MNI1569" s="271"/>
      <c r="MNJ1569" s="271"/>
      <c r="MNK1569" s="271"/>
      <c r="MNL1569" s="271"/>
      <c r="MNM1569" s="271"/>
      <c r="MNN1569" s="271"/>
      <c r="MNO1569" s="271"/>
      <c r="MNP1569" s="271"/>
      <c r="MNQ1569" s="271"/>
      <c r="MNR1569" s="271"/>
      <c r="MNS1569" s="271"/>
      <c r="MNT1569" s="271"/>
      <c r="MNU1569" s="271"/>
      <c r="MNV1569" s="271"/>
      <c r="MNW1569" s="271"/>
      <c r="MNX1569" s="271"/>
      <c r="MNY1569" s="271"/>
      <c r="MNZ1569" s="271"/>
      <c r="MOA1569" s="271"/>
      <c r="MOB1569" s="271"/>
      <c r="MOC1569" s="271"/>
      <c r="MOD1569" s="271"/>
      <c r="MOE1569" s="271"/>
      <c r="MOF1569" s="271"/>
      <c r="MOG1569" s="271"/>
      <c r="MOH1569" s="271"/>
      <c r="MOI1569" s="271"/>
      <c r="MOJ1569" s="271"/>
      <c r="MOK1569" s="271"/>
      <c r="MOL1569" s="271"/>
      <c r="MOM1569" s="271"/>
      <c r="MON1569" s="271"/>
      <c r="MOO1569" s="271"/>
      <c r="MOP1569" s="271"/>
      <c r="MOQ1569" s="271"/>
      <c r="MOR1569" s="271"/>
      <c r="MOS1569" s="271"/>
      <c r="MOT1569" s="271"/>
      <c r="MOU1569" s="271"/>
      <c r="MOV1569" s="271"/>
      <c r="MOW1569" s="271"/>
      <c r="MOX1569" s="271"/>
      <c r="MOY1569" s="271"/>
      <c r="MOZ1569" s="271"/>
      <c r="MPA1569" s="271"/>
      <c r="MPB1569" s="271"/>
      <c r="MPC1569" s="271"/>
      <c r="MPD1569" s="271"/>
      <c r="MPE1569" s="271"/>
      <c r="MPF1569" s="271"/>
      <c r="MPG1569" s="271"/>
      <c r="MPH1569" s="271"/>
      <c r="MPI1569" s="271"/>
      <c r="MPJ1569" s="271"/>
      <c r="MPK1569" s="271"/>
      <c r="MPL1569" s="271"/>
      <c r="MPM1569" s="271"/>
      <c r="MPN1569" s="271"/>
      <c r="MPO1569" s="271"/>
      <c r="MPP1569" s="271"/>
      <c r="MPQ1569" s="271"/>
      <c r="MPR1569" s="271"/>
      <c r="MPS1569" s="271"/>
      <c r="MPT1569" s="271"/>
      <c r="MPU1569" s="271"/>
      <c r="MPV1569" s="271"/>
      <c r="MPW1569" s="271"/>
      <c r="MPX1569" s="271"/>
      <c r="MPY1569" s="271"/>
      <c r="MPZ1569" s="271"/>
      <c r="MQA1569" s="271"/>
      <c r="MQB1569" s="271"/>
      <c r="MQC1569" s="271"/>
      <c r="MQD1569" s="271"/>
      <c r="MQE1569" s="271"/>
      <c r="MQF1569" s="271"/>
      <c r="MQG1569" s="271"/>
      <c r="MQH1569" s="271"/>
      <c r="MQI1569" s="271"/>
      <c r="MQJ1569" s="271"/>
      <c r="MQK1569" s="271"/>
      <c r="MQL1569" s="271"/>
      <c r="MQM1569" s="271"/>
      <c r="MQN1569" s="271"/>
      <c r="MQO1569" s="271"/>
      <c r="MQP1569" s="271"/>
      <c r="MQQ1569" s="271"/>
      <c r="MQR1569" s="271"/>
      <c r="MQS1569" s="271"/>
      <c r="MQT1569" s="271"/>
      <c r="MQU1569" s="271"/>
      <c r="MQV1569" s="271"/>
      <c r="MQW1569" s="271"/>
      <c r="MQX1569" s="271"/>
      <c r="MQY1569" s="271"/>
      <c r="MQZ1569" s="271"/>
      <c r="MRA1569" s="271"/>
      <c r="MRB1569" s="271"/>
      <c r="MRC1569" s="271"/>
      <c r="MRD1569" s="271"/>
      <c r="MRE1569" s="271"/>
      <c r="MRF1569" s="271"/>
      <c r="MRG1569" s="271"/>
      <c r="MRH1569" s="271"/>
      <c r="MRI1569" s="271"/>
      <c r="MRJ1569" s="271"/>
      <c r="MRK1569" s="271"/>
      <c r="MRL1569" s="271"/>
      <c r="MRM1569" s="271"/>
      <c r="MRN1569" s="271"/>
      <c r="MRO1569" s="271"/>
      <c r="MRP1569" s="271"/>
      <c r="MRQ1569" s="271"/>
      <c r="MRR1569" s="271"/>
      <c r="MRS1569" s="271"/>
      <c r="MRT1569" s="271"/>
      <c r="MRU1569" s="271"/>
      <c r="MRV1569" s="271"/>
      <c r="MRW1569" s="271"/>
      <c r="MRX1569" s="271"/>
      <c r="MRY1569" s="271"/>
      <c r="MRZ1569" s="271"/>
      <c r="MSA1569" s="271"/>
      <c r="MSB1569" s="271"/>
      <c r="MSC1569" s="271"/>
      <c r="MSD1569" s="271"/>
      <c r="MSE1569" s="271"/>
      <c r="MSF1569" s="271"/>
      <c r="MSG1569" s="271"/>
      <c r="MSH1569" s="271"/>
      <c r="MSI1569" s="271"/>
      <c r="MSJ1569" s="271"/>
      <c r="MSK1569" s="271"/>
      <c r="MSL1569" s="271"/>
      <c r="MSM1569" s="271"/>
      <c r="MSN1569" s="271"/>
      <c r="MSO1569" s="271"/>
      <c r="MSP1569" s="271"/>
      <c r="MSQ1569" s="271"/>
      <c r="MSR1569" s="271"/>
      <c r="MSS1569" s="271"/>
      <c r="MST1569" s="271"/>
      <c r="MSU1569" s="271"/>
      <c r="MSV1569" s="271"/>
      <c r="MSW1569" s="271"/>
      <c r="MSX1569" s="271"/>
      <c r="MSY1569" s="271"/>
      <c r="MSZ1569" s="271"/>
      <c r="MTA1569" s="271"/>
      <c r="MTB1569" s="271"/>
      <c r="MTC1569" s="271"/>
      <c r="MTD1569" s="271"/>
      <c r="MTE1569" s="271"/>
      <c r="MTF1569" s="271"/>
      <c r="MTG1569" s="271"/>
      <c r="MTH1569" s="271"/>
      <c r="MTI1569" s="271"/>
      <c r="MTJ1569" s="271"/>
      <c r="MTK1569" s="271"/>
      <c r="MTL1569" s="271"/>
      <c r="MTM1569" s="271"/>
      <c r="MTN1569" s="271"/>
      <c r="MTO1569" s="271"/>
      <c r="MTP1569" s="271"/>
      <c r="MTQ1569" s="271"/>
      <c r="MTR1569" s="271"/>
      <c r="MTS1569" s="271"/>
      <c r="MTT1569" s="271"/>
      <c r="MTU1569" s="271"/>
      <c r="MTV1569" s="271"/>
      <c r="MTW1569" s="271"/>
      <c r="MTX1569" s="271"/>
      <c r="MTY1569" s="271"/>
      <c r="MTZ1569" s="271"/>
      <c r="MUA1569" s="271"/>
      <c r="MUB1569" s="271"/>
      <c r="MUC1569" s="271"/>
      <c r="MUD1569" s="271"/>
      <c r="MUE1569" s="271"/>
      <c r="MUF1569" s="271"/>
      <c r="MUG1569" s="271"/>
      <c r="MUH1569" s="271"/>
      <c r="MUI1569" s="271"/>
      <c r="MUJ1569" s="271"/>
      <c r="MUK1569" s="271"/>
      <c r="MUL1569" s="271"/>
      <c r="MUM1569" s="271"/>
      <c r="MUN1569" s="271"/>
      <c r="MUO1569" s="271"/>
      <c r="MUP1569" s="271"/>
      <c r="MUQ1569" s="271"/>
      <c r="MUR1569" s="271"/>
      <c r="MUS1569" s="271"/>
      <c r="MUT1569" s="271"/>
      <c r="MUU1569" s="271"/>
      <c r="MUV1569" s="271"/>
      <c r="MUW1569" s="271"/>
      <c r="MUX1569" s="271"/>
      <c r="MUY1569" s="271"/>
      <c r="MUZ1569" s="271"/>
      <c r="MVA1569" s="271"/>
      <c r="MVB1569" s="271"/>
      <c r="MVC1569" s="271"/>
      <c r="MVD1569" s="271"/>
      <c r="MVE1569" s="271"/>
      <c r="MVF1569" s="271"/>
      <c r="MVG1569" s="271"/>
      <c r="MVH1569" s="271"/>
      <c r="MVI1569" s="271"/>
      <c r="MVJ1569" s="271"/>
      <c r="MVK1569" s="271"/>
      <c r="MVL1569" s="271"/>
      <c r="MVM1569" s="271"/>
      <c r="MVN1569" s="271"/>
      <c r="MVO1569" s="271"/>
      <c r="MVP1569" s="271"/>
      <c r="MVQ1569" s="271"/>
      <c r="MVR1569" s="271"/>
      <c r="MVS1569" s="271"/>
      <c r="MVT1569" s="271"/>
      <c r="MVU1569" s="271"/>
      <c r="MVV1569" s="271"/>
      <c r="MVW1569" s="271"/>
      <c r="MVX1569" s="271"/>
      <c r="MVY1569" s="271"/>
      <c r="MVZ1569" s="271"/>
      <c r="MWA1569" s="271"/>
      <c r="MWB1569" s="271"/>
      <c r="MWC1569" s="271"/>
      <c r="MWD1569" s="271"/>
      <c r="MWE1569" s="271"/>
      <c r="MWF1569" s="271"/>
      <c r="MWG1569" s="271"/>
      <c r="MWH1569" s="271"/>
      <c r="MWI1569" s="271"/>
      <c r="MWJ1569" s="271"/>
      <c r="MWK1569" s="271"/>
      <c r="MWL1569" s="271"/>
      <c r="MWM1569" s="271"/>
      <c r="MWN1569" s="271"/>
      <c r="MWO1569" s="271"/>
      <c r="MWP1569" s="271"/>
      <c r="MWQ1569" s="271"/>
      <c r="MWR1569" s="271"/>
      <c r="MWS1569" s="271"/>
      <c r="MWT1569" s="271"/>
      <c r="MWU1569" s="271"/>
      <c r="MWV1569" s="271"/>
      <c r="MWW1569" s="271"/>
      <c r="MWX1569" s="271"/>
      <c r="MWY1569" s="271"/>
      <c r="MWZ1569" s="271"/>
      <c r="MXA1569" s="271"/>
      <c r="MXB1569" s="271"/>
      <c r="MXC1569" s="271"/>
      <c r="MXD1569" s="271"/>
      <c r="MXE1569" s="271"/>
      <c r="MXF1569" s="271"/>
      <c r="MXG1569" s="271"/>
      <c r="MXH1569" s="271"/>
      <c r="MXI1569" s="271"/>
      <c r="MXJ1569" s="271"/>
      <c r="MXK1569" s="271"/>
      <c r="MXL1569" s="271"/>
      <c r="MXM1569" s="271"/>
      <c r="MXN1569" s="271"/>
      <c r="MXO1569" s="271"/>
      <c r="MXP1569" s="271"/>
      <c r="MXQ1569" s="271"/>
      <c r="MXR1569" s="271"/>
      <c r="MXS1569" s="271"/>
      <c r="MXT1569" s="271"/>
      <c r="MXU1569" s="271"/>
      <c r="MXV1569" s="271"/>
      <c r="MXW1569" s="271"/>
      <c r="MXX1569" s="271"/>
      <c r="MXY1569" s="271"/>
      <c r="MXZ1569" s="271"/>
      <c r="MYA1569" s="271"/>
      <c r="MYB1569" s="271"/>
      <c r="MYC1569" s="271"/>
      <c r="MYD1569" s="271"/>
      <c r="MYE1569" s="271"/>
      <c r="MYF1569" s="271"/>
      <c r="MYG1569" s="271"/>
      <c r="MYH1569" s="271"/>
      <c r="MYI1569" s="271"/>
      <c r="MYJ1569" s="271"/>
      <c r="MYK1569" s="271"/>
      <c r="MYL1569" s="271"/>
      <c r="MYM1569" s="271"/>
      <c r="MYN1569" s="271"/>
      <c r="MYO1569" s="271"/>
      <c r="MYP1569" s="271"/>
      <c r="MYQ1569" s="271"/>
      <c r="MYR1569" s="271"/>
      <c r="MYS1569" s="271"/>
      <c r="MYT1569" s="271"/>
      <c r="MYU1569" s="271"/>
      <c r="MYV1569" s="271"/>
      <c r="MYW1569" s="271"/>
      <c r="MYX1569" s="271"/>
      <c r="MYY1569" s="271"/>
      <c r="MYZ1569" s="271"/>
      <c r="MZA1569" s="271"/>
      <c r="MZB1569" s="271"/>
      <c r="MZC1569" s="271"/>
      <c r="MZD1569" s="271"/>
      <c r="MZE1569" s="271"/>
      <c r="MZF1569" s="271"/>
      <c r="MZG1569" s="271"/>
      <c r="MZH1569" s="271"/>
      <c r="MZI1569" s="271"/>
      <c r="MZJ1569" s="271"/>
      <c r="MZK1569" s="271"/>
      <c r="MZL1569" s="271"/>
      <c r="MZM1569" s="271"/>
      <c r="MZN1569" s="271"/>
      <c r="MZO1569" s="271"/>
      <c r="MZP1569" s="271"/>
      <c r="MZQ1569" s="271"/>
      <c r="MZR1569" s="271"/>
      <c r="MZS1569" s="271"/>
      <c r="MZT1569" s="271"/>
      <c r="MZU1569" s="271"/>
      <c r="MZV1569" s="271"/>
      <c r="MZW1569" s="271"/>
      <c r="MZX1569" s="271"/>
      <c r="MZY1569" s="271"/>
      <c r="MZZ1569" s="271"/>
      <c r="NAA1569" s="271"/>
      <c r="NAB1569" s="271"/>
      <c r="NAC1569" s="271"/>
      <c r="NAD1569" s="271"/>
      <c r="NAE1569" s="271"/>
      <c r="NAF1569" s="271"/>
      <c r="NAG1569" s="271"/>
      <c r="NAH1569" s="271"/>
      <c r="NAI1569" s="271"/>
      <c r="NAJ1569" s="271"/>
      <c r="NAK1569" s="271"/>
      <c r="NAL1569" s="271"/>
      <c r="NAM1569" s="271"/>
      <c r="NAN1569" s="271"/>
      <c r="NAO1569" s="271"/>
      <c r="NAP1569" s="271"/>
      <c r="NAQ1569" s="271"/>
      <c r="NAR1569" s="271"/>
      <c r="NAS1569" s="271"/>
      <c r="NAT1569" s="271"/>
      <c r="NAU1569" s="271"/>
      <c r="NAV1569" s="271"/>
      <c r="NAW1569" s="271"/>
      <c r="NAX1569" s="271"/>
      <c r="NAY1569" s="271"/>
      <c r="NAZ1569" s="271"/>
      <c r="NBA1569" s="271"/>
      <c r="NBB1569" s="271"/>
      <c r="NBC1569" s="271"/>
      <c r="NBD1569" s="271"/>
      <c r="NBE1569" s="271"/>
      <c r="NBF1569" s="271"/>
      <c r="NBG1569" s="271"/>
      <c r="NBH1569" s="271"/>
      <c r="NBI1569" s="271"/>
      <c r="NBJ1569" s="271"/>
      <c r="NBK1569" s="271"/>
      <c r="NBL1569" s="271"/>
      <c r="NBM1569" s="271"/>
      <c r="NBN1569" s="271"/>
      <c r="NBO1569" s="271"/>
      <c r="NBP1569" s="271"/>
      <c r="NBQ1569" s="271"/>
      <c r="NBR1569" s="271"/>
      <c r="NBS1569" s="271"/>
      <c r="NBT1569" s="271"/>
      <c r="NBU1569" s="271"/>
      <c r="NBV1569" s="271"/>
      <c r="NBW1569" s="271"/>
      <c r="NBX1569" s="271"/>
      <c r="NBY1569" s="271"/>
      <c r="NBZ1569" s="271"/>
      <c r="NCA1569" s="271"/>
      <c r="NCB1569" s="271"/>
      <c r="NCC1569" s="271"/>
      <c r="NCD1569" s="271"/>
      <c r="NCE1569" s="271"/>
      <c r="NCF1569" s="271"/>
      <c r="NCG1569" s="271"/>
      <c r="NCH1569" s="271"/>
      <c r="NCI1569" s="271"/>
      <c r="NCJ1569" s="271"/>
      <c r="NCK1569" s="271"/>
      <c r="NCL1569" s="271"/>
      <c r="NCM1569" s="271"/>
      <c r="NCN1569" s="271"/>
      <c r="NCO1569" s="271"/>
      <c r="NCP1569" s="271"/>
      <c r="NCQ1569" s="271"/>
      <c r="NCR1569" s="271"/>
      <c r="NCS1569" s="271"/>
      <c r="NCT1569" s="271"/>
      <c r="NCU1569" s="271"/>
      <c r="NCV1569" s="271"/>
      <c r="NCW1569" s="271"/>
      <c r="NCX1569" s="271"/>
      <c r="NCY1569" s="271"/>
      <c r="NCZ1569" s="271"/>
      <c r="NDA1569" s="271"/>
      <c r="NDB1569" s="271"/>
      <c r="NDC1569" s="271"/>
      <c r="NDD1569" s="271"/>
      <c r="NDE1569" s="271"/>
      <c r="NDF1569" s="271"/>
      <c r="NDG1569" s="271"/>
      <c r="NDH1569" s="271"/>
      <c r="NDI1569" s="271"/>
      <c r="NDJ1569" s="271"/>
      <c r="NDK1569" s="271"/>
      <c r="NDL1569" s="271"/>
      <c r="NDM1569" s="271"/>
      <c r="NDN1569" s="271"/>
      <c r="NDO1569" s="271"/>
      <c r="NDP1569" s="271"/>
      <c r="NDQ1569" s="271"/>
      <c r="NDR1569" s="271"/>
      <c r="NDS1569" s="271"/>
      <c r="NDT1569" s="271"/>
      <c r="NDU1569" s="271"/>
      <c r="NDV1569" s="271"/>
      <c r="NDW1569" s="271"/>
      <c r="NDX1569" s="271"/>
      <c r="NDY1569" s="271"/>
      <c r="NDZ1569" s="271"/>
      <c r="NEA1569" s="271"/>
      <c r="NEB1569" s="271"/>
      <c r="NEC1569" s="271"/>
      <c r="NED1569" s="271"/>
      <c r="NEE1569" s="271"/>
      <c r="NEF1569" s="271"/>
      <c r="NEG1569" s="271"/>
      <c r="NEH1569" s="271"/>
      <c r="NEI1569" s="271"/>
      <c r="NEJ1569" s="271"/>
      <c r="NEK1569" s="271"/>
      <c r="NEL1569" s="271"/>
      <c r="NEM1569" s="271"/>
      <c r="NEN1569" s="271"/>
      <c r="NEO1569" s="271"/>
      <c r="NEP1569" s="271"/>
      <c r="NEQ1569" s="271"/>
      <c r="NER1569" s="271"/>
      <c r="NES1569" s="271"/>
      <c r="NET1569" s="271"/>
      <c r="NEU1569" s="271"/>
      <c r="NEV1569" s="271"/>
      <c r="NEW1569" s="271"/>
      <c r="NEX1569" s="271"/>
      <c r="NEY1569" s="271"/>
      <c r="NEZ1569" s="271"/>
      <c r="NFA1569" s="271"/>
      <c r="NFB1569" s="271"/>
      <c r="NFC1569" s="271"/>
      <c r="NFD1569" s="271"/>
      <c r="NFE1569" s="271"/>
      <c r="NFF1569" s="271"/>
      <c r="NFG1569" s="271"/>
      <c r="NFH1569" s="271"/>
      <c r="NFI1569" s="271"/>
      <c r="NFJ1569" s="271"/>
      <c r="NFK1569" s="271"/>
      <c r="NFL1569" s="271"/>
      <c r="NFM1569" s="271"/>
      <c r="NFN1569" s="271"/>
      <c r="NFO1569" s="271"/>
      <c r="NFP1569" s="271"/>
      <c r="NFQ1569" s="271"/>
      <c r="NFR1569" s="271"/>
      <c r="NFS1569" s="271"/>
      <c r="NFT1569" s="271"/>
      <c r="NFU1569" s="271"/>
      <c r="NFV1569" s="271"/>
      <c r="NFW1569" s="271"/>
      <c r="NFX1569" s="271"/>
      <c r="NFY1569" s="271"/>
      <c r="NFZ1569" s="271"/>
      <c r="NGA1569" s="271"/>
      <c r="NGB1569" s="271"/>
      <c r="NGC1569" s="271"/>
      <c r="NGD1569" s="271"/>
      <c r="NGE1569" s="271"/>
      <c r="NGF1569" s="271"/>
      <c r="NGG1569" s="271"/>
      <c r="NGH1569" s="271"/>
      <c r="NGI1569" s="271"/>
      <c r="NGJ1569" s="271"/>
      <c r="NGK1569" s="271"/>
      <c r="NGL1569" s="271"/>
      <c r="NGM1569" s="271"/>
      <c r="NGN1569" s="271"/>
      <c r="NGO1569" s="271"/>
      <c r="NGP1569" s="271"/>
      <c r="NGQ1569" s="271"/>
      <c r="NGR1569" s="271"/>
      <c r="NGS1569" s="271"/>
      <c r="NGT1569" s="271"/>
      <c r="NGU1569" s="271"/>
      <c r="NGV1569" s="271"/>
      <c r="NGW1569" s="271"/>
      <c r="NGX1569" s="271"/>
      <c r="NGY1569" s="271"/>
      <c r="NGZ1569" s="271"/>
      <c r="NHA1569" s="271"/>
      <c r="NHB1569" s="271"/>
      <c r="NHC1569" s="271"/>
      <c r="NHD1569" s="271"/>
      <c r="NHE1569" s="271"/>
      <c r="NHF1569" s="271"/>
      <c r="NHG1569" s="271"/>
      <c r="NHH1569" s="271"/>
      <c r="NHI1569" s="271"/>
      <c r="NHJ1569" s="271"/>
      <c r="NHK1569" s="271"/>
      <c r="NHL1569" s="271"/>
      <c r="NHM1569" s="271"/>
      <c r="NHN1569" s="271"/>
      <c r="NHO1569" s="271"/>
      <c r="NHP1569" s="271"/>
      <c r="NHQ1569" s="271"/>
      <c r="NHR1569" s="271"/>
      <c r="NHS1569" s="271"/>
      <c r="NHT1569" s="271"/>
      <c r="NHU1569" s="271"/>
      <c r="NHV1569" s="271"/>
      <c r="NHW1569" s="271"/>
      <c r="NHX1569" s="271"/>
      <c r="NHY1569" s="271"/>
      <c r="NHZ1569" s="271"/>
      <c r="NIA1569" s="271"/>
      <c r="NIB1569" s="271"/>
      <c r="NIC1569" s="271"/>
      <c r="NID1569" s="271"/>
      <c r="NIE1569" s="271"/>
      <c r="NIF1569" s="271"/>
      <c r="NIG1569" s="271"/>
      <c r="NIH1569" s="271"/>
      <c r="NII1569" s="271"/>
      <c r="NIJ1569" s="271"/>
      <c r="NIK1569" s="271"/>
      <c r="NIL1569" s="271"/>
      <c r="NIM1569" s="271"/>
      <c r="NIN1569" s="271"/>
      <c r="NIO1569" s="271"/>
      <c r="NIP1569" s="271"/>
      <c r="NIQ1569" s="271"/>
      <c r="NIR1569" s="271"/>
      <c r="NIS1569" s="271"/>
      <c r="NIT1569" s="271"/>
      <c r="NIU1569" s="271"/>
      <c r="NIV1569" s="271"/>
      <c r="NIW1569" s="271"/>
      <c r="NIX1569" s="271"/>
      <c r="NIY1569" s="271"/>
      <c r="NIZ1569" s="271"/>
      <c r="NJA1569" s="271"/>
      <c r="NJB1569" s="271"/>
      <c r="NJC1569" s="271"/>
      <c r="NJD1569" s="271"/>
      <c r="NJE1569" s="271"/>
      <c r="NJF1569" s="271"/>
      <c r="NJG1569" s="271"/>
      <c r="NJH1569" s="271"/>
      <c r="NJI1569" s="271"/>
      <c r="NJJ1569" s="271"/>
      <c r="NJK1569" s="271"/>
      <c r="NJL1569" s="271"/>
      <c r="NJM1569" s="271"/>
      <c r="NJN1569" s="271"/>
      <c r="NJO1569" s="271"/>
      <c r="NJP1569" s="271"/>
      <c r="NJQ1569" s="271"/>
      <c r="NJR1569" s="271"/>
      <c r="NJS1569" s="271"/>
      <c r="NJT1569" s="271"/>
      <c r="NJU1569" s="271"/>
      <c r="NJV1569" s="271"/>
      <c r="NJW1569" s="271"/>
      <c r="NJX1569" s="271"/>
      <c r="NJY1569" s="271"/>
      <c r="NJZ1569" s="271"/>
      <c r="NKA1569" s="271"/>
      <c r="NKB1569" s="271"/>
      <c r="NKC1569" s="271"/>
      <c r="NKD1569" s="271"/>
      <c r="NKE1569" s="271"/>
      <c r="NKF1569" s="271"/>
      <c r="NKG1569" s="271"/>
      <c r="NKH1569" s="271"/>
      <c r="NKI1569" s="271"/>
      <c r="NKJ1569" s="271"/>
      <c r="NKK1569" s="271"/>
      <c r="NKL1569" s="271"/>
      <c r="NKM1569" s="271"/>
      <c r="NKN1569" s="271"/>
      <c r="NKO1569" s="271"/>
      <c r="NKP1569" s="271"/>
      <c r="NKQ1569" s="271"/>
      <c r="NKR1569" s="271"/>
      <c r="NKS1569" s="271"/>
      <c r="NKT1569" s="271"/>
      <c r="NKU1569" s="271"/>
      <c r="NKV1569" s="271"/>
      <c r="NKW1569" s="271"/>
      <c r="NKX1569" s="271"/>
      <c r="NKY1569" s="271"/>
      <c r="NKZ1569" s="271"/>
      <c r="NLA1569" s="271"/>
      <c r="NLB1569" s="271"/>
      <c r="NLC1569" s="271"/>
      <c r="NLD1569" s="271"/>
      <c r="NLE1569" s="271"/>
      <c r="NLF1569" s="271"/>
      <c r="NLG1569" s="271"/>
      <c r="NLH1569" s="271"/>
      <c r="NLI1569" s="271"/>
      <c r="NLJ1569" s="271"/>
      <c r="NLK1569" s="271"/>
      <c r="NLL1569" s="271"/>
      <c r="NLM1569" s="271"/>
      <c r="NLN1569" s="271"/>
      <c r="NLO1569" s="271"/>
      <c r="NLP1569" s="271"/>
      <c r="NLQ1569" s="271"/>
      <c r="NLR1569" s="271"/>
      <c r="NLS1569" s="271"/>
      <c r="NLT1569" s="271"/>
      <c r="NLU1569" s="271"/>
      <c r="NLV1569" s="271"/>
      <c r="NLW1569" s="271"/>
      <c r="NLX1569" s="271"/>
      <c r="NLY1569" s="271"/>
      <c r="NLZ1569" s="271"/>
      <c r="NMA1569" s="271"/>
      <c r="NMB1569" s="271"/>
      <c r="NMC1569" s="271"/>
      <c r="NMD1569" s="271"/>
      <c r="NME1569" s="271"/>
      <c r="NMF1569" s="271"/>
      <c r="NMG1569" s="271"/>
      <c r="NMH1569" s="271"/>
      <c r="NMI1569" s="271"/>
      <c r="NMJ1569" s="271"/>
      <c r="NMK1569" s="271"/>
      <c r="NML1569" s="271"/>
      <c r="NMM1569" s="271"/>
      <c r="NMN1569" s="271"/>
      <c r="NMO1569" s="271"/>
      <c r="NMP1569" s="271"/>
      <c r="NMQ1569" s="271"/>
      <c r="NMR1569" s="271"/>
      <c r="NMS1569" s="271"/>
      <c r="NMT1569" s="271"/>
      <c r="NMU1569" s="271"/>
      <c r="NMV1569" s="271"/>
      <c r="NMW1569" s="271"/>
      <c r="NMX1569" s="271"/>
      <c r="NMY1569" s="271"/>
      <c r="NMZ1569" s="271"/>
      <c r="NNA1569" s="271"/>
      <c r="NNB1569" s="271"/>
      <c r="NNC1569" s="271"/>
      <c r="NND1569" s="271"/>
      <c r="NNE1569" s="271"/>
      <c r="NNF1569" s="271"/>
      <c r="NNG1569" s="271"/>
      <c r="NNH1569" s="271"/>
      <c r="NNI1569" s="271"/>
      <c r="NNJ1569" s="271"/>
      <c r="NNK1569" s="271"/>
      <c r="NNL1569" s="271"/>
      <c r="NNM1569" s="271"/>
      <c r="NNN1569" s="271"/>
      <c r="NNO1569" s="271"/>
      <c r="NNP1569" s="271"/>
      <c r="NNQ1569" s="271"/>
      <c r="NNR1569" s="271"/>
      <c r="NNS1569" s="271"/>
      <c r="NNT1569" s="271"/>
      <c r="NNU1569" s="271"/>
      <c r="NNV1569" s="271"/>
      <c r="NNW1569" s="271"/>
      <c r="NNX1569" s="271"/>
      <c r="NNY1569" s="271"/>
      <c r="NNZ1569" s="271"/>
      <c r="NOA1569" s="271"/>
      <c r="NOB1569" s="271"/>
      <c r="NOC1569" s="271"/>
      <c r="NOD1569" s="271"/>
      <c r="NOE1569" s="271"/>
      <c r="NOF1569" s="271"/>
      <c r="NOG1569" s="271"/>
      <c r="NOH1569" s="271"/>
      <c r="NOI1569" s="271"/>
      <c r="NOJ1569" s="271"/>
      <c r="NOK1569" s="271"/>
      <c r="NOL1569" s="271"/>
      <c r="NOM1569" s="271"/>
      <c r="NON1569" s="271"/>
      <c r="NOO1569" s="271"/>
      <c r="NOP1569" s="271"/>
      <c r="NOQ1569" s="271"/>
      <c r="NOR1569" s="271"/>
      <c r="NOS1569" s="271"/>
      <c r="NOT1569" s="271"/>
      <c r="NOU1569" s="271"/>
      <c r="NOV1569" s="271"/>
      <c r="NOW1569" s="271"/>
      <c r="NOX1569" s="271"/>
      <c r="NOY1569" s="271"/>
      <c r="NOZ1569" s="271"/>
      <c r="NPA1569" s="271"/>
      <c r="NPB1569" s="271"/>
      <c r="NPC1569" s="271"/>
      <c r="NPD1569" s="271"/>
      <c r="NPE1569" s="271"/>
      <c r="NPF1569" s="271"/>
      <c r="NPG1569" s="271"/>
      <c r="NPH1569" s="271"/>
      <c r="NPI1569" s="271"/>
      <c r="NPJ1569" s="271"/>
      <c r="NPK1569" s="271"/>
      <c r="NPL1569" s="271"/>
      <c r="NPM1569" s="271"/>
      <c r="NPN1569" s="271"/>
      <c r="NPO1569" s="271"/>
      <c r="NPP1569" s="271"/>
      <c r="NPQ1569" s="271"/>
      <c r="NPR1569" s="271"/>
      <c r="NPS1569" s="271"/>
      <c r="NPT1569" s="271"/>
      <c r="NPU1569" s="271"/>
      <c r="NPV1569" s="271"/>
      <c r="NPW1569" s="271"/>
      <c r="NPX1569" s="271"/>
      <c r="NPY1569" s="271"/>
      <c r="NPZ1569" s="271"/>
      <c r="NQA1569" s="271"/>
      <c r="NQB1569" s="271"/>
      <c r="NQC1569" s="271"/>
      <c r="NQD1569" s="271"/>
      <c r="NQE1569" s="271"/>
      <c r="NQF1569" s="271"/>
      <c r="NQG1569" s="271"/>
      <c r="NQH1569" s="271"/>
      <c r="NQI1569" s="271"/>
      <c r="NQJ1569" s="271"/>
      <c r="NQK1569" s="271"/>
      <c r="NQL1569" s="271"/>
      <c r="NQM1569" s="271"/>
      <c r="NQN1569" s="271"/>
      <c r="NQO1569" s="271"/>
      <c r="NQP1569" s="271"/>
      <c r="NQQ1569" s="271"/>
      <c r="NQR1569" s="271"/>
      <c r="NQS1569" s="271"/>
      <c r="NQT1569" s="271"/>
      <c r="NQU1569" s="271"/>
      <c r="NQV1569" s="271"/>
      <c r="NQW1569" s="271"/>
      <c r="NQX1569" s="271"/>
      <c r="NQY1569" s="271"/>
      <c r="NQZ1569" s="271"/>
      <c r="NRA1569" s="271"/>
      <c r="NRB1569" s="271"/>
      <c r="NRC1569" s="271"/>
      <c r="NRD1569" s="271"/>
      <c r="NRE1569" s="271"/>
      <c r="NRF1569" s="271"/>
      <c r="NRG1569" s="271"/>
      <c r="NRH1569" s="271"/>
      <c r="NRI1569" s="271"/>
      <c r="NRJ1569" s="271"/>
      <c r="NRK1569" s="271"/>
      <c r="NRL1569" s="271"/>
      <c r="NRM1569" s="271"/>
      <c r="NRN1569" s="271"/>
      <c r="NRO1569" s="271"/>
      <c r="NRP1569" s="271"/>
      <c r="NRQ1569" s="271"/>
      <c r="NRR1569" s="271"/>
      <c r="NRS1569" s="271"/>
      <c r="NRT1569" s="271"/>
      <c r="NRU1569" s="271"/>
      <c r="NRV1569" s="271"/>
      <c r="NRW1569" s="271"/>
      <c r="NRX1569" s="271"/>
      <c r="NRY1569" s="271"/>
      <c r="NRZ1569" s="271"/>
      <c r="NSA1569" s="271"/>
      <c r="NSB1569" s="271"/>
      <c r="NSC1569" s="271"/>
      <c r="NSD1569" s="271"/>
      <c r="NSE1569" s="271"/>
      <c r="NSF1569" s="271"/>
      <c r="NSG1569" s="271"/>
      <c r="NSH1569" s="271"/>
      <c r="NSI1569" s="271"/>
      <c r="NSJ1569" s="271"/>
      <c r="NSK1569" s="271"/>
      <c r="NSL1569" s="271"/>
      <c r="NSM1569" s="271"/>
      <c r="NSN1569" s="271"/>
      <c r="NSO1569" s="271"/>
      <c r="NSP1569" s="271"/>
      <c r="NSQ1569" s="271"/>
      <c r="NSR1569" s="271"/>
      <c r="NSS1569" s="271"/>
      <c r="NST1569" s="271"/>
      <c r="NSU1569" s="271"/>
      <c r="NSV1569" s="271"/>
      <c r="NSW1569" s="271"/>
      <c r="NSX1569" s="271"/>
      <c r="NSY1569" s="271"/>
      <c r="NSZ1569" s="271"/>
      <c r="NTA1569" s="271"/>
      <c r="NTB1569" s="271"/>
      <c r="NTC1569" s="271"/>
      <c r="NTD1569" s="271"/>
      <c r="NTE1569" s="271"/>
      <c r="NTF1569" s="271"/>
      <c r="NTG1569" s="271"/>
      <c r="NTH1569" s="271"/>
      <c r="NTI1569" s="271"/>
      <c r="NTJ1569" s="271"/>
      <c r="NTK1569" s="271"/>
      <c r="NTL1569" s="271"/>
      <c r="NTM1569" s="271"/>
      <c r="NTN1569" s="271"/>
      <c r="NTO1569" s="271"/>
      <c r="NTP1569" s="271"/>
      <c r="NTQ1569" s="271"/>
      <c r="NTR1569" s="271"/>
      <c r="NTS1569" s="271"/>
      <c r="NTT1569" s="271"/>
      <c r="NTU1569" s="271"/>
      <c r="NTV1569" s="271"/>
      <c r="NTW1569" s="271"/>
      <c r="NTX1569" s="271"/>
      <c r="NTY1569" s="271"/>
      <c r="NTZ1569" s="271"/>
      <c r="NUA1569" s="271"/>
      <c r="NUB1569" s="271"/>
      <c r="NUC1569" s="271"/>
      <c r="NUD1569" s="271"/>
      <c r="NUE1569" s="271"/>
      <c r="NUF1569" s="271"/>
      <c r="NUG1569" s="271"/>
      <c r="NUH1569" s="271"/>
      <c r="NUI1569" s="271"/>
      <c r="NUJ1569" s="271"/>
      <c r="NUK1569" s="271"/>
      <c r="NUL1569" s="271"/>
      <c r="NUM1569" s="271"/>
      <c r="NUN1569" s="271"/>
      <c r="NUO1569" s="271"/>
      <c r="NUP1569" s="271"/>
      <c r="NUQ1569" s="271"/>
      <c r="NUR1569" s="271"/>
      <c r="NUS1569" s="271"/>
      <c r="NUT1569" s="271"/>
      <c r="NUU1569" s="271"/>
      <c r="NUV1569" s="271"/>
      <c r="NUW1569" s="271"/>
      <c r="NUX1569" s="271"/>
      <c r="NUY1569" s="271"/>
      <c r="NUZ1569" s="271"/>
      <c r="NVA1569" s="271"/>
      <c r="NVB1569" s="271"/>
      <c r="NVC1569" s="271"/>
      <c r="NVD1569" s="271"/>
      <c r="NVE1569" s="271"/>
      <c r="NVF1569" s="271"/>
      <c r="NVG1569" s="271"/>
      <c r="NVH1569" s="271"/>
      <c r="NVI1569" s="271"/>
      <c r="NVJ1569" s="271"/>
      <c r="NVK1569" s="271"/>
      <c r="NVL1569" s="271"/>
      <c r="NVM1569" s="271"/>
      <c r="NVN1569" s="271"/>
      <c r="NVO1569" s="271"/>
      <c r="NVP1569" s="271"/>
      <c r="NVQ1569" s="271"/>
      <c r="NVR1569" s="271"/>
      <c r="NVS1569" s="271"/>
      <c r="NVT1569" s="271"/>
      <c r="NVU1569" s="271"/>
      <c r="NVV1569" s="271"/>
      <c r="NVW1569" s="271"/>
      <c r="NVX1569" s="271"/>
      <c r="NVY1569" s="271"/>
      <c r="NVZ1569" s="271"/>
      <c r="NWA1569" s="271"/>
      <c r="NWB1569" s="271"/>
      <c r="NWC1569" s="271"/>
      <c r="NWD1569" s="271"/>
      <c r="NWE1569" s="271"/>
      <c r="NWF1569" s="271"/>
      <c r="NWG1569" s="271"/>
      <c r="NWH1569" s="271"/>
      <c r="NWI1569" s="271"/>
      <c r="NWJ1569" s="271"/>
      <c r="NWK1569" s="271"/>
      <c r="NWL1569" s="271"/>
      <c r="NWM1569" s="271"/>
      <c r="NWN1569" s="271"/>
      <c r="NWO1569" s="271"/>
      <c r="NWP1569" s="271"/>
      <c r="NWQ1569" s="271"/>
      <c r="NWR1569" s="271"/>
      <c r="NWS1569" s="271"/>
      <c r="NWT1569" s="271"/>
      <c r="NWU1569" s="271"/>
      <c r="NWV1569" s="271"/>
      <c r="NWW1569" s="271"/>
      <c r="NWX1569" s="271"/>
      <c r="NWY1569" s="271"/>
      <c r="NWZ1569" s="271"/>
      <c r="NXA1569" s="271"/>
      <c r="NXB1569" s="271"/>
      <c r="NXC1569" s="271"/>
      <c r="NXD1569" s="271"/>
      <c r="NXE1569" s="271"/>
      <c r="NXF1569" s="271"/>
      <c r="NXG1569" s="271"/>
      <c r="NXH1569" s="271"/>
      <c r="NXI1569" s="271"/>
      <c r="NXJ1569" s="271"/>
      <c r="NXK1569" s="271"/>
      <c r="NXL1569" s="271"/>
      <c r="NXM1569" s="271"/>
      <c r="NXN1569" s="271"/>
      <c r="NXO1569" s="271"/>
      <c r="NXP1569" s="271"/>
      <c r="NXQ1569" s="271"/>
      <c r="NXR1569" s="271"/>
      <c r="NXS1569" s="271"/>
      <c r="NXT1569" s="271"/>
      <c r="NXU1569" s="271"/>
      <c r="NXV1569" s="271"/>
      <c r="NXW1569" s="271"/>
      <c r="NXX1569" s="271"/>
      <c r="NXY1569" s="271"/>
      <c r="NXZ1569" s="271"/>
      <c r="NYA1569" s="271"/>
      <c r="NYB1569" s="271"/>
      <c r="NYC1569" s="271"/>
      <c r="NYD1569" s="271"/>
      <c r="NYE1569" s="271"/>
      <c r="NYF1569" s="271"/>
      <c r="NYG1569" s="271"/>
      <c r="NYH1569" s="271"/>
      <c r="NYI1569" s="271"/>
      <c r="NYJ1569" s="271"/>
      <c r="NYK1569" s="271"/>
      <c r="NYL1569" s="271"/>
      <c r="NYM1569" s="271"/>
      <c r="NYN1569" s="271"/>
      <c r="NYO1569" s="271"/>
      <c r="NYP1569" s="271"/>
      <c r="NYQ1569" s="271"/>
      <c r="NYR1569" s="271"/>
      <c r="NYS1569" s="271"/>
      <c r="NYT1569" s="271"/>
      <c r="NYU1569" s="271"/>
      <c r="NYV1569" s="271"/>
      <c r="NYW1569" s="271"/>
      <c r="NYX1569" s="271"/>
      <c r="NYY1569" s="271"/>
      <c r="NYZ1569" s="271"/>
      <c r="NZA1569" s="271"/>
      <c r="NZB1569" s="271"/>
      <c r="NZC1569" s="271"/>
      <c r="NZD1569" s="271"/>
      <c r="NZE1569" s="271"/>
      <c r="NZF1569" s="271"/>
      <c r="NZG1569" s="271"/>
      <c r="NZH1569" s="271"/>
      <c r="NZI1569" s="271"/>
      <c r="NZJ1569" s="271"/>
      <c r="NZK1569" s="271"/>
      <c r="NZL1569" s="271"/>
      <c r="NZM1569" s="271"/>
      <c r="NZN1569" s="271"/>
      <c r="NZO1569" s="271"/>
      <c r="NZP1569" s="271"/>
      <c r="NZQ1569" s="271"/>
      <c r="NZR1569" s="271"/>
      <c r="NZS1569" s="271"/>
      <c r="NZT1569" s="271"/>
      <c r="NZU1569" s="271"/>
      <c r="NZV1569" s="271"/>
      <c r="NZW1569" s="271"/>
      <c r="NZX1569" s="271"/>
      <c r="NZY1569" s="271"/>
      <c r="NZZ1569" s="271"/>
      <c r="OAA1569" s="271"/>
      <c r="OAB1569" s="271"/>
      <c r="OAC1569" s="271"/>
      <c r="OAD1569" s="271"/>
      <c r="OAE1569" s="271"/>
      <c r="OAF1569" s="271"/>
      <c r="OAG1569" s="271"/>
      <c r="OAH1569" s="271"/>
      <c r="OAI1569" s="271"/>
      <c r="OAJ1569" s="271"/>
      <c r="OAK1569" s="271"/>
      <c r="OAL1569" s="271"/>
      <c r="OAM1569" s="271"/>
      <c r="OAN1569" s="271"/>
      <c r="OAO1569" s="271"/>
      <c r="OAP1569" s="271"/>
      <c r="OAQ1569" s="271"/>
      <c r="OAR1569" s="271"/>
      <c r="OAS1569" s="271"/>
      <c r="OAT1569" s="271"/>
      <c r="OAU1569" s="271"/>
      <c r="OAV1569" s="271"/>
      <c r="OAW1569" s="271"/>
      <c r="OAX1569" s="271"/>
      <c r="OAY1569" s="271"/>
      <c r="OAZ1569" s="271"/>
      <c r="OBA1569" s="271"/>
      <c r="OBB1569" s="271"/>
      <c r="OBC1569" s="271"/>
      <c r="OBD1569" s="271"/>
      <c r="OBE1569" s="271"/>
      <c r="OBF1569" s="271"/>
      <c r="OBG1569" s="271"/>
      <c r="OBH1569" s="271"/>
      <c r="OBI1569" s="271"/>
      <c r="OBJ1569" s="271"/>
      <c r="OBK1569" s="271"/>
      <c r="OBL1569" s="271"/>
      <c r="OBM1569" s="271"/>
      <c r="OBN1569" s="271"/>
      <c r="OBO1569" s="271"/>
      <c r="OBP1569" s="271"/>
      <c r="OBQ1569" s="271"/>
      <c r="OBR1569" s="271"/>
      <c r="OBS1569" s="271"/>
      <c r="OBT1569" s="271"/>
      <c r="OBU1569" s="271"/>
      <c r="OBV1569" s="271"/>
      <c r="OBW1569" s="271"/>
      <c r="OBX1569" s="271"/>
      <c r="OBY1569" s="271"/>
      <c r="OBZ1569" s="271"/>
      <c r="OCA1569" s="271"/>
      <c r="OCB1569" s="271"/>
      <c r="OCC1569" s="271"/>
      <c r="OCD1569" s="271"/>
      <c r="OCE1569" s="271"/>
      <c r="OCF1569" s="271"/>
      <c r="OCG1569" s="271"/>
      <c r="OCH1569" s="271"/>
      <c r="OCI1569" s="271"/>
      <c r="OCJ1569" s="271"/>
      <c r="OCK1569" s="271"/>
      <c r="OCL1569" s="271"/>
      <c r="OCM1569" s="271"/>
      <c r="OCN1569" s="271"/>
      <c r="OCO1569" s="271"/>
      <c r="OCP1569" s="271"/>
      <c r="OCQ1569" s="271"/>
      <c r="OCR1569" s="271"/>
      <c r="OCS1569" s="271"/>
      <c r="OCT1569" s="271"/>
      <c r="OCU1569" s="271"/>
      <c r="OCV1569" s="271"/>
      <c r="OCW1569" s="271"/>
      <c r="OCX1569" s="271"/>
      <c r="OCY1569" s="271"/>
      <c r="OCZ1569" s="271"/>
      <c r="ODA1569" s="271"/>
      <c r="ODB1569" s="271"/>
      <c r="ODC1569" s="271"/>
      <c r="ODD1569" s="271"/>
      <c r="ODE1569" s="271"/>
      <c r="ODF1569" s="271"/>
      <c r="ODG1569" s="271"/>
      <c r="ODH1569" s="271"/>
      <c r="ODI1569" s="271"/>
      <c r="ODJ1569" s="271"/>
      <c r="ODK1569" s="271"/>
      <c r="ODL1569" s="271"/>
      <c r="ODM1569" s="271"/>
      <c r="ODN1569" s="271"/>
      <c r="ODO1569" s="271"/>
      <c r="ODP1569" s="271"/>
      <c r="ODQ1569" s="271"/>
      <c r="ODR1569" s="271"/>
      <c r="ODS1569" s="271"/>
      <c r="ODT1569" s="271"/>
      <c r="ODU1569" s="271"/>
      <c r="ODV1569" s="271"/>
      <c r="ODW1569" s="271"/>
      <c r="ODX1569" s="271"/>
      <c r="ODY1569" s="271"/>
      <c r="ODZ1569" s="271"/>
      <c r="OEA1569" s="271"/>
      <c r="OEB1569" s="271"/>
      <c r="OEC1569" s="271"/>
      <c r="OED1569" s="271"/>
      <c r="OEE1569" s="271"/>
      <c r="OEF1569" s="271"/>
      <c r="OEG1569" s="271"/>
      <c r="OEH1569" s="271"/>
      <c r="OEI1569" s="271"/>
      <c r="OEJ1569" s="271"/>
      <c r="OEK1569" s="271"/>
      <c r="OEL1569" s="271"/>
      <c r="OEM1569" s="271"/>
      <c r="OEN1569" s="271"/>
      <c r="OEO1569" s="271"/>
      <c r="OEP1569" s="271"/>
      <c r="OEQ1569" s="271"/>
      <c r="OER1569" s="271"/>
      <c r="OES1569" s="271"/>
      <c r="OET1569" s="271"/>
      <c r="OEU1569" s="271"/>
      <c r="OEV1569" s="271"/>
      <c r="OEW1569" s="271"/>
      <c r="OEX1569" s="271"/>
      <c r="OEY1569" s="271"/>
      <c r="OEZ1569" s="271"/>
      <c r="OFA1569" s="271"/>
      <c r="OFB1569" s="271"/>
      <c r="OFC1569" s="271"/>
      <c r="OFD1569" s="271"/>
      <c r="OFE1569" s="271"/>
      <c r="OFF1569" s="271"/>
      <c r="OFG1569" s="271"/>
      <c r="OFH1569" s="271"/>
      <c r="OFI1569" s="271"/>
      <c r="OFJ1569" s="271"/>
      <c r="OFK1569" s="271"/>
      <c r="OFL1569" s="271"/>
      <c r="OFM1569" s="271"/>
      <c r="OFN1569" s="271"/>
      <c r="OFO1569" s="271"/>
      <c r="OFP1569" s="271"/>
      <c r="OFQ1569" s="271"/>
      <c r="OFR1569" s="271"/>
      <c r="OFS1569" s="271"/>
      <c r="OFT1569" s="271"/>
      <c r="OFU1569" s="271"/>
      <c r="OFV1569" s="271"/>
      <c r="OFW1569" s="271"/>
      <c r="OFX1569" s="271"/>
      <c r="OFY1569" s="271"/>
      <c r="OFZ1569" s="271"/>
      <c r="OGA1569" s="271"/>
      <c r="OGB1569" s="271"/>
      <c r="OGC1569" s="271"/>
      <c r="OGD1569" s="271"/>
      <c r="OGE1569" s="271"/>
      <c r="OGF1569" s="271"/>
      <c r="OGG1569" s="271"/>
      <c r="OGH1569" s="271"/>
      <c r="OGI1569" s="271"/>
      <c r="OGJ1569" s="271"/>
      <c r="OGK1569" s="271"/>
      <c r="OGL1569" s="271"/>
      <c r="OGM1569" s="271"/>
      <c r="OGN1569" s="271"/>
      <c r="OGO1569" s="271"/>
      <c r="OGP1569" s="271"/>
      <c r="OGQ1569" s="271"/>
      <c r="OGR1569" s="271"/>
      <c r="OGS1569" s="271"/>
      <c r="OGT1569" s="271"/>
      <c r="OGU1569" s="271"/>
      <c r="OGV1569" s="271"/>
      <c r="OGW1569" s="271"/>
      <c r="OGX1569" s="271"/>
      <c r="OGY1569" s="271"/>
      <c r="OGZ1569" s="271"/>
      <c r="OHA1569" s="271"/>
      <c r="OHB1569" s="271"/>
      <c r="OHC1569" s="271"/>
      <c r="OHD1569" s="271"/>
      <c r="OHE1569" s="271"/>
      <c r="OHF1569" s="271"/>
      <c r="OHG1569" s="271"/>
      <c r="OHH1569" s="271"/>
      <c r="OHI1569" s="271"/>
      <c r="OHJ1569" s="271"/>
      <c r="OHK1569" s="271"/>
      <c r="OHL1569" s="271"/>
      <c r="OHM1569" s="271"/>
      <c r="OHN1569" s="271"/>
      <c r="OHO1569" s="271"/>
      <c r="OHP1569" s="271"/>
      <c r="OHQ1569" s="271"/>
      <c r="OHR1569" s="271"/>
      <c r="OHS1569" s="271"/>
      <c r="OHT1569" s="271"/>
      <c r="OHU1569" s="271"/>
      <c r="OHV1569" s="271"/>
      <c r="OHW1569" s="271"/>
      <c r="OHX1569" s="271"/>
      <c r="OHY1569" s="271"/>
      <c r="OHZ1569" s="271"/>
      <c r="OIA1569" s="271"/>
      <c r="OIB1569" s="271"/>
      <c r="OIC1569" s="271"/>
      <c r="OID1569" s="271"/>
      <c r="OIE1569" s="271"/>
      <c r="OIF1569" s="271"/>
      <c r="OIG1569" s="271"/>
      <c r="OIH1569" s="271"/>
      <c r="OII1569" s="271"/>
      <c r="OIJ1569" s="271"/>
      <c r="OIK1569" s="271"/>
      <c r="OIL1569" s="271"/>
      <c r="OIM1569" s="271"/>
      <c r="OIN1569" s="271"/>
      <c r="OIO1569" s="271"/>
      <c r="OIP1569" s="271"/>
      <c r="OIQ1569" s="271"/>
      <c r="OIR1569" s="271"/>
      <c r="OIS1569" s="271"/>
      <c r="OIT1569" s="271"/>
      <c r="OIU1569" s="271"/>
      <c r="OIV1569" s="271"/>
      <c r="OIW1569" s="271"/>
      <c r="OIX1569" s="271"/>
      <c r="OIY1569" s="271"/>
      <c r="OIZ1569" s="271"/>
      <c r="OJA1569" s="271"/>
      <c r="OJB1569" s="271"/>
      <c r="OJC1569" s="271"/>
      <c r="OJD1569" s="271"/>
      <c r="OJE1569" s="271"/>
      <c r="OJF1569" s="271"/>
      <c r="OJG1569" s="271"/>
      <c r="OJH1569" s="271"/>
      <c r="OJI1569" s="271"/>
      <c r="OJJ1569" s="271"/>
      <c r="OJK1569" s="271"/>
      <c r="OJL1569" s="271"/>
      <c r="OJM1569" s="271"/>
      <c r="OJN1569" s="271"/>
      <c r="OJO1569" s="271"/>
      <c r="OJP1569" s="271"/>
      <c r="OJQ1569" s="271"/>
      <c r="OJR1569" s="271"/>
      <c r="OJS1569" s="271"/>
      <c r="OJT1569" s="271"/>
      <c r="OJU1569" s="271"/>
      <c r="OJV1569" s="271"/>
      <c r="OJW1569" s="271"/>
      <c r="OJX1569" s="271"/>
      <c r="OJY1569" s="271"/>
      <c r="OJZ1569" s="271"/>
      <c r="OKA1569" s="271"/>
      <c r="OKB1569" s="271"/>
      <c r="OKC1569" s="271"/>
      <c r="OKD1569" s="271"/>
      <c r="OKE1569" s="271"/>
      <c r="OKF1569" s="271"/>
      <c r="OKG1569" s="271"/>
      <c r="OKH1569" s="271"/>
      <c r="OKI1569" s="271"/>
      <c r="OKJ1569" s="271"/>
      <c r="OKK1569" s="271"/>
      <c r="OKL1569" s="271"/>
      <c r="OKM1569" s="271"/>
      <c r="OKN1569" s="271"/>
      <c r="OKO1569" s="271"/>
      <c r="OKP1569" s="271"/>
      <c r="OKQ1569" s="271"/>
      <c r="OKR1569" s="271"/>
      <c r="OKS1569" s="271"/>
      <c r="OKT1569" s="271"/>
      <c r="OKU1569" s="271"/>
      <c r="OKV1569" s="271"/>
      <c r="OKW1569" s="271"/>
      <c r="OKX1569" s="271"/>
      <c r="OKY1569" s="271"/>
      <c r="OKZ1569" s="271"/>
      <c r="OLA1569" s="271"/>
      <c r="OLB1569" s="271"/>
      <c r="OLC1569" s="271"/>
      <c r="OLD1569" s="271"/>
      <c r="OLE1569" s="271"/>
      <c r="OLF1569" s="271"/>
      <c r="OLG1569" s="271"/>
      <c r="OLH1569" s="271"/>
      <c r="OLI1569" s="271"/>
      <c r="OLJ1569" s="271"/>
      <c r="OLK1569" s="271"/>
      <c r="OLL1569" s="271"/>
      <c r="OLM1569" s="271"/>
      <c r="OLN1569" s="271"/>
      <c r="OLO1569" s="271"/>
      <c r="OLP1569" s="271"/>
      <c r="OLQ1569" s="271"/>
      <c r="OLR1569" s="271"/>
      <c r="OLS1569" s="271"/>
      <c r="OLT1569" s="271"/>
      <c r="OLU1569" s="271"/>
      <c r="OLV1569" s="271"/>
      <c r="OLW1569" s="271"/>
      <c r="OLX1569" s="271"/>
      <c r="OLY1569" s="271"/>
      <c r="OLZ1569" s="271"/>
      <c r="OMA1569" s="271"/>
      <c r="OMB1569" s="271"/>
      <c r="OMC1569" s="271"/>
      <c r="OMD1569" s="271"/>
      <c r="OME1569" s="271"/>
      <c r="OMF1569" s="271"/>
      <c r="OMG1569" s="271"/>
      <c r="OMH1569" s="271"/>
      <c r="OMI1569" s="271"/>
      <c r="OMJ1569" s="271"/>
      <c r="OMK1569" s="271"/>
      <c r="OML1569" s="271"/>
      <c r="OMM1569" s="271"/>
      <c r="OMN1569" s="271"/>
      <c r="OMO1569" s="271"/>
      <c r="OMP1569" s="271"/>
      <c r="OMQ1569" s="271"/>
      <c r="OMR1569" s="271"/>
      <c r="OMS1569" s="271"/>
      <c r="OMT1569" s="271"/>
      <c r="OMU1569" s="271"/>
      <c r="OMV1569" s="271"/>
      <c r="OMW1569" s="271"/>
      <c r="OMX1569" s="271"/>
      <c r="OMY1569" s="271"/>
      <c r="OMZ1569" s="271"/>
      <c r="ONA1569" s="271"/>
      <c r="ONB1569" s="271"/>
      <c r="ONC1569" s="271"/>
      <c r="OND1569" s="271"/>
      <c r="ONE1569" s="271"/>
      <c r="ONF1569" s="271"/>
      <c r="ONG1569" s="271"/>
      <c r="ONH1569" s="271"/>
      <c r="ONI1569" s="271"/>
      <c r="ONJ1569" s="271"/>
      <c r="ONK1569" s="271"/>
      <c r="ONL1569" s="271"/>
      <c r="ONM1569" s="271"/>
      <c r="ONN1569" s="271"/>
      <c r="ONO1569" s="271"/>
      <c r="ONP1569" s="271"/>
      <c r="ONQ1569" s="271"/>
      <c r="ONR1569" s="271"/>
      <c r="ONS1569" s="271"/>
      <c r="ONT1569" s="271"/>
      <c r="ONU1569" s="271"/>
      <c r="ONV1569" s="271"/>
      <c r="ONW1569" s="271"/>
      <c r="ONX1569" s="271"/>
      <c r="ONY1569" s="271"/>
      <c r="ONZ1569" s="271"/>
      <c r="OOA1569" s="271"/>
      <c r="OOB1569" s="271"/>
      <c r="OOC1569" s="271"/>
      <c r="OOD1569" s="271"/>
      <c r="OOE1569" s="271"/>
      <c r="OOF1569" s="271"/>
      <c r="OOG1569" s="271"/>
      <c r="OOH1569" s="271"/>
      <c r="OOI1569" s="271"/>
      <c r="OOJ1569" s="271"/>
      <c r="OOK1569" s="271"/>
      <c r="OOL1569" s="271"/>
      <c r="OOM1569" s="271"/>
      <c r="OON1569" s="271"/>
      <c r="OOO1569" s="271"/>
      <c r="OOP1569" s="271"/>
      <c r="OOQ1569" s="271"/>
      <c r="OOR1569" s="271"/>
      <c r="OOS1569" s="271"/>
      <c r="OOT1569" s="271"/>
      <c r="OOU1569" s="271"/>
      <c r="OOV1569" s="271"/>
      <c r="OOW1569" s="271"/>
      <c r="OOX1569" s="271"/>
      <c r="OOY1569" s="271"/>
      <c r="OOZ1569" s="271"/>
      <c r="OPA1569" s="271"/>
      <c r="OPB1569" s="271"/>
      <c r="OPC1569" s="271"/>
      <c r="OPD1569" s="271"/>
      <c r="OPE1569" s="271"/>
      <c r="OPF1569" s="271"/>
      <c r="OPG1569" s="271"/>
      <c r="OPH1569" s="271"/>
      <c r="OPI1569" s="271"/>
      <c r="OPJ1569" s="271"/>
      <c r="OPK1569" s="271"/>
      <c r="OPL1569" s="271"/>
      <c r="OPM1569" s="271"/>
      <c r="OPN1569" s="271"/>
      <c r="OPO1569" s="271"/>
      <c r="OPP1569" s="271"/>
      <c r="OPQ1569" s="271"/>
      <c r="OPR1569" s="271"/>
      <c r="OPS1569" s="271"/>
      <c r="OPT1569" s="271"/>
      <c r="OPU1569" s="271"/>
      <c r="OPV1569" s="271"/>
      <c r="OPW1569" s="271"/>
      <c r="OPX1569" s="271"/>
      <c r="OPY1569" s="271"/>
      <c r="OPZ1569" s="271"/>
      <c r="OQA1569" s="271"/>
      <c r="OQB1569" s="271"/>
      <c r="OQC1569" s="271"/>
      <c r="OQD1569" s="271"/>
      <c r="OQE1569" s="271"/>
      <c r="OQF1569" s="271"/>
      <c r="OQG1569" s="271"/>
      <c r="OQH1569" s="271"/>
      <c r="OQI1569" s="271"/>
      <c r="OQJ1569" s="271"/>
      <c r="OQK1569" s="271"/>
      <c r="OQL1569" s="271"/>
      <c r="OQM1569" s="271"/>
      <c r="OQN1569" s="271"/>
      <c r="OQO1569" s="271"/>
      <c r="OQP1569" s="271"/>
      <c r="OQQ1569" s="271"/>
      <c r="OQR1569" s="271"/>
      <c r="OQS1569" s="271"/>
      <c r="OQT1569" s="271"/>
      <c r="OQU1569" s="271"/>
      <c r="OQV1569" s="271"/>
      <c r="OQW1569" s="271"/>
      <c r="OQX1569" s="271"/>
      <c r="OQY1569" s="271"/>
      <c r="OQZ1569" s="271"/>
      <c r="ORA1569" s="271"/>
      <c r="ORB1569" s="271"/>
      <c r="ORC1569" s="271"/>
      <c r="ORD1569" s="271"/>
      <c r="ORE1569" s="271"/>
      <c r="ORF1569" s="271"/>
      <c r="ORG1569" s="271"/>
      <c r="ORH1569" s="271"/>
      <c r="ORI1569" s="271"/>
      <c r="ORJ1569" s="271"/>
      <c r="ORK1569" s="271"/>
      <c r="ORL1569" s="271"/>
      <c r="ORM1569" s="271"/>
      <c r="ORN1569" s="271"/>
      <c r="ORO1569" s="271"/>
      <c r="ORP1569" s="271"/>
      <c r="ORQ1569" s="271"/>
      <c r="ORR1569" s="271"/>
      <c r="ORS1569" s="271"/>
      <c r="ORT1569" s="271"/>
      <c r="ORU1569" s="271"/>
      <c r="ORV1569" s="271"/>
      <c r="ORW1569" s="271"/>
      <c r="ORX1569" s="271"/>
      <c r="ORY1569" s="271"/>
      <c r="ORZ1569" s="271"/>
      <c r="OSA1569" s="271"/>
      <c r="OSB1569" s="271"/>
      <c r="OSC1569" s="271"/>
      <c r="OSD1569" s="271"/>
      <c r="OSE1569" s="271"/>
      <c r="OSF1569" s="271"/>
      <c r="OSG1569" s="271"/>
      <c r="OSH1569" s="271"/>
      <c r="OSI1569" s="271"/>
      <c r="OSJ1569" s="271"/>
      <c r="OSK1569" s="271"/>
      <c r="OSL1569" s="271"/>
      <c r="OSM1569" s="271"/>
      <c r="OSN1569" s="271"/>
      <c r="OSO1569" s="271"/>
      <c r="OSP1569" s="271"/>
      <c r="OSQ1569" s="271"/>
      <c r="OSR1569" s="271"/>
      <c r="OSS1569" s="271"/>
      <c r="OST1569" s="271"/>
      <c r="OSU1569" s="271"/>
      <c r="OSV1569" s="271"/>
      <c r="OSW1569" s="271"/>
      <c r="OSX1569" s="271"/>
      <c r="OSY1569" s="271"/>
      <c r="OSZ1569" s="271"/>
      <c r="OTA1569" s="271"/>
      <c r="OTB1569" s="271"/>
      <c r="OTC1569" s="271"/>
      <c r="OTD1569" s="271"/>
      <c r="OTE1569" s="271"/>
      <c r="OTF1569" s="271"/>
      <c r="OTG1569" s="271"/>
      <c r="OTH1569" s="271"/>
      <c r="OTI1569" s="271"/>
      <c r="OTJ1569" s="271"/>
      <c r="OTK1569" s="271"/>
      <c r="OTL1569" s="271"/>
      <c r="OTM1569" s="271"/>
      <c r="OTN1569" s="271"/>
      <c r="OTO1569" s="271"/>
      <c r="OTP1569" s="271"/>
      <c r="OTQ1569" s="271"/>
      <c r="OTR1569" s="271"/>
      <c r="OTS1569" s="271"/>
      <c r="OTT1569" s="271"/>
      <c r="OTU1569" s="271"/>
      <c r="OTV1569" s="271"/>
      <c r="OTW1569" s="271"/>
      <c r="OTX1569" s="271"/>
      <c r="OTY1569" s="271"/>
      <c r="OTZ1569" s="271"/>
      <c r="OUA1569" s="271"/>
      <c r="OUB1569" s="271"/>
      <c r="OUC1569" s="271"/>
      <c r="OUD1569" s="271"/>
      <c r="OUE1569" s="271"/>
      <c r="OUF1569" s="271"/>
      <c r="OUG1569" s="271"/>
      <c r="OUH1569" s="271"/>
      <c r="OUI1569" s="271"/>
      <c r="OUJ1569" s="271"/>
      <c r="OUK1569" s="271"/>
      <c r="OUL1569" s="271"/>
      <c r="OUM1569" s="271"/>
      <c r="OUN1569" s="271"/>
      <c r="OUO1569" s="271"/>
      <c r="OUP1569" s="271"/>
      <c r="OUQ1569" s="271"/>
      <c r="OUR1569" s="271"/>
      <c r="OUS1569" s="271"/>
      <c r="OUT1569" s="271"/>
      <c r="OUU1569" s="271"/>
      <c r="OUV1569" s="271"/>
      <c r="OUW1569" s="271"/>
      <c r="OUX1569" s="271"/>
      <c r="OUY1569" s="271"/>
      <c r="OUZ1569" s="271"/>
      <c r="OVA1569" s="271"/>
      <c r="OVB1569" s="271"/>
      <c r="OVC1569" s="271"/>
      <c r="OVD1569" s="271"/>
      <c r="OVE1569" s="271"/>
      <c r="OVF1569" s="271"/>
      <c r="OVG1569" s="271"/>
      <c r="OVH1569" s="271"/>
      <c r="OVI1569" s="271"/>
      <c r="OVJ1569" s="271"/>
      <c r="OVK1569" s="271"/>
      <c r="OVL1569" s="271"/>
      <c r="OVM1569" s="271"/>
      <c r="OVN1569" s="271"/>
      <c r="OVO1569" s="271"/>
      <c r="OVP1569" s="271"/>
      <c r="OVQ1569" s="271"/>
      <c r="OVR1569" s="271"/>
      <c r="OVS1569" s="271"/>
      <c r="OVT1569" s="271"/>
      <c r="OVU1569" s="271"/>
      <c r="OVV1569" s="271"/>
      <c r="OVW1569" s="271"/>
      <c r="OVX1569" s="271"/>
      <c r="OVY1569" s="271"/>
      <c r="OVZ1569" s="271"/>
      <c r="OWA1569" s="271"/>
      <c r="OWB1569" s="271"/>
      <c r="OWC1569" s="271"/>
      <c r="OWD1569" s="271"/>
      <c r="OWE1569" s="271"/>
      <c r="OWF1569" s="271"/>
      <c r="OWG1569" s="271"/>
      <c r="OWH1569" s="271"/>
      <c r="OWI1569" s="271"/>
      <c r="OWJ1569" s="271"/>
      <c r="OWK1569" s="271"/>
      <c r="OWL1569" s="271"/>
      <c r="OWM1569" s="271"/>
      <c r="OWN1569" s="271"/>
      <c r="OWO1569" s="271"/>
      <c r="OWP1569" s="271"/>
      <c r="OWQ1569" s="271"/>
      <c r="OWR1569" s="271"/>
      <c r="OWS1569" s="271"/>
      <c r="OWT1569" s="271"/>
      <c r="OWU1569" s="271"/>
      <c r="OWV1569" s="271"/>
      <c r="OWW1569" s="271"/>
      <c r="OWX1569" s="271"/>
      <c r="OWY1569" s="271"/>
      <c r="OWZ1569" s="271"/>
      <c r="OXA1569" s="271"/>
      <c r="OXB1569" s="271"/>
      <c r="OXC1569" s="271"/>
      <c r="OXD1569" s="271"/>
      <c r="OXE1569" s="271"/>
      <c r="OXF1569" s="271"/>
      <c r="OXG1569" s="271"/>
      <c r="OXH1569" s="271"/>
      <c r="OXI1569" s="271"/>
      <c r="OXJ1569" s="271"/>
      <c r="OXK1569" s="271"/>
      <c r="OXL1569" s="271"/>
      <c r="OXM1569" s="271"/>
      <c r="OXN1569" s="271"/>
      <c r="OXO1569" s="271"/>
      <c r="OXP1569" s="271"/>
      <c r="OXQ1569" s="271"/>
      <c r="OXR1569" s="271"/>
      <c r="OXS1569" s="271"/>
      <c r="OXT1569" s="271"/>
      <c r="OXU1569" s="271"/>
      <c r="OXV1569" s="271"/>
      <c r="OXW1569" s="271"/>
      <c r="OXX1569" s="271"/>
      <c r="OXY1569" s="271"/>
      <c r="OXZ1569" s="271"/>
      <c r="OYA1569" s="271"/>
      <c r="OYB1569" s="271"/>
      <c r="OYC1569" s="271"/>
      <c r="OYD1569" s="271"/>
      <c r="OYE1569" s="271"/>
      <c r="OYF1569" s="271"/>
      <c r="OYG1569" s="271"/>
      <c r="OYH1569" s="271"/>
      <c r="OYI1569" s="271"/>
      <c r="OYJ1569" s="271"/>
      <c r="OYK1569" s="271"/>
      <c r="OYL1569" s="271"/>
      <c r="OYM1569" s="271"/>
      <c r="OYN1569" s="271"/>
      <c r="OYO1569" s="271"/>
      <c r="OYP1569" s="271"/>
      <c r="OYQ1569" s="271"/>
      <c r="OYR1569" s="271"/>
      <c r="OYS1569" s="271"/>
      <c r="OYT1569" s="271"/>
      <c r="OYU1569" s="271"/>
      <c r="OYV1569" s="271"/>
      <c r="OYW1569" s="271"/>
      <c r="OYX1569" s="271"/>
      <c r="OYY1569" s="271"/>
      <c r="OYZ1569" s="271"/>
      <c r="OZA1569" s="271"/>
      <c r="OZB1569" s="271"/>
      <c r="OZC1569" s="271"/>
      <c r="OZD1569" s="271"/>
      <c r="OZE1569" s="271"/>
      <c r="OZF1569" s="271"/>
      <c r="OZG1569" s="271"/>
      <c r="OZH1569" s="271"/>
      <c r="OZI1569" s="271"/>
      <c r="OZJ1569" s="271"/>
      <c r="OZK1569" s="271"/>
      <c r="OZL1569" s="271"/>
      <c r="OZM1569" s="271"/>
      <c r="OZN1569" s="271"/>
      <c r="OZO1569" s="271"/>
      <c r="OZP1569" s="271"/>
      <c r="OZQ1569" s="271"/>
      <c r="OZR1569" s="271"/>
      <c r="OZS1569" s="271"/>
      <c r="OZT1569" s="271"/>
      <c r="OZU1569" s="271"/>
      <c r="OZV1569" s="271"/>
      <c r="OZW1569" s="271"/>
      <c r="OZX1569" s="271"/>
      <c r="OZY1569" s="271"/>
      <c r="OZZ1569" s="271"/>
      <c r="PAA1569" s="271"/>
      <c r="PAB1569" s="271"/>
      <c r="PAC1569" s="271"/>
      <c r="PAD1569" s="271"/>
      <c r="PAE1569" s="271"/>
      <c r="PAF1569" s="271"/>
      <c r="PAG1569" s="271"/>
      <c r="PAH1569" s="271"/>
      <c r="PAI1569" s="271"/>
      <c r="PAJ1569" s="271"/>
      <c r="PAK1569" s="271"/>
      <c r="PAL1569" s="271"/>
      <c r="PAM1569" s="271"/>
      <c r="PAN1569" s="271"/>
      <c r="PAO1569" s="271"/>
      <c r="PAP1569" s="271"/>
      <c r="PAQ1569" s="271"/>
      <c r="PAR1569" s="271"/>
      <c r="PAS1569" s="271"/>
      <c r="PAT1569" s="271"/>
      <c r="PAU1569" s="271"/>
      <c r="PAV1569" s="271"/>
      <c r="PAW1569" s="271"/>
      <c r="PAX1569" s="271"/>
      <c r="PAY1569" s="271"/>
      <c r="PAZ1569" s="271"/>
      <c r="PBA1569" s="271"/>
      <c r="PBB1569" s="271"/>
      <c r="PBC1569" s="271"/>
      <c r="PBD1569" s="271"/>
      <c r="PBE1569" s="271"/>
      <c r="PBF1569" s="271"/>
      <c r="PBG1569" s="271"/>
      <c r="PBH1569" s="271"/>
      <c r="PBI1569" s="271"/>
      <c r="PBJ1569" s="271"/>
      <c r="PBK1569" s="271"/>
      <c r="PBL1569" s="271"/>
      <c r="PBM1569" s="271"/>
      <c r="PBN1569" s="271"/>
      <c r="PBO1569" s="271"/>
      <c r="PBP1569" s="271"/>
      <c r="PBQ1569" s="271"/>
      <c r="PBR1569" s="271"/>
      <c r="PBS1569" s="271"/>
      <c r="PBT1569" s="271"/>
      <c r="PBU1569" s="271"/>
      <c r="PBV1569" s="271"/>
      <c r="PBW1569" s="271"/>
      <c r="PBX1569" s="271"/>
      <c r="PBY1569" s="271"/>
      <c r="PBZ1569" s="271"/>
      <c r="PCA1569" s="271"/>
      <c r="PCB1569" s="271"/>
      <c r="PCC1569" s="271"/>
      <c r="PCD1569" s="271"/>
      <c r="PCE1569" s="271"/>
      <c r="PCF1569" s="271"/>
      <c r="PCG1569" s="271"/>
      <c r="PCH1569" s="271"/>
      <c r="PCI1569" s="271"/>
      <c r="PCJ1569" s="271"/>
      <c r="PCK1569" s="271"/>
      <c r="PCL1569" s="271"/>
      <c r="PCM1569" s="271"/>
      <c r="PCN1569" s="271"/>
      <c r="PCO1569" s="271"/>
      <c r="PCP1569" s="271"/>
      <c r="PCQ1569" s="271"/>
      <c r="PCR1569" s="271"/>
      <c r="PCS1569" s="271"/>
      <c r="PCT1569" s="271"/>
      <c r="PCU1569" s="271"/>
      <c r="PCV1569" s="271"/>
      <c r="PCW1569" s="271"/>
      <c r="PCX1569" s="271"/>
      <c r="PCY1569" s="271"/>
      <c r="PCZ1569" s="271"/>
      <c r="PDA1569" s="271"/>
      <c r="PDB1569" s="271"/>
      <c r="PDC1569" s="271"/>
      <c r="PDD1569" s="271"/>
      <c r="PDE1569" s="271"/>
      <c r="PDF1569" s="271"/>
      <c r="PDG1569" s="271"/>
      <c r="PDH1569" s="271"/>
      <c r="PDI1569" s="271"/>
      <c r="PDJ1569" s="271"/>
      <c r="PDK1569" s="271"/>
      <c r="PDL1569" s="271"/>
      <c r="PDM1569" s="271"/>
      <c r="PDN1569" s="271"/>
      <c r="PDO1569" s="271"/>
      <c r="PDP1569" s="271"/>
      <c r="PDQ1569" s="271"/>
      <c r="PDR1569" s="271"/>
      <c r="PDS1569" s="271"/>
      <c r="PDT1569" s="271"/>
      <c r="PDU1569" s="271"/>
      <c r="PDV1569" s="271"/>
      <c r="PDW1569" s="271"/>
      <c r="PDX1569" s="271"/>
      <c r="PDY1569" s="271"/>
      <c r="PDZ1569" s="271"/>
      <c r="PEA1569" s="271"/>
      <c r="PEB1569" s="271"/>
      <c r="PEC1569" s="271"/>
      <c r="PED1569" s="271"/>
      <c r="PEE1569" s="271"/>
      <c r="PEF1569" s="271"/>
      <c r="PEG1569" s="271"/>
      <c r="PEH1569" s="271"/>
      <c r="PEI1569" s="271"/>
      <c r="PEJ1569" s="271"/>
      <c r="PEK1569" s="271"/>
      <c r="PEL1569" s="271"/>
      <c r="PEM1569" s="271"/>
      <c r="PEN1569" s="271"/>
      <c r="PEO1569" s="271"/>
      <c r="PEP1569" s="271"/>
      <c r="PEQ1569" s="271"/>
      <c r="PER1569" s="271"/>
      <c r="PES1569" s="271"/>
      <c r="PET1569" s="271"/>
      <c r="PEU1569" s="271"/>
      <c r="PEV1569" s="271"/>
      <c r="PEW1569" s="271"/>
      <c r="PEX1569" s="271"/>
      <c r="PEY1569" s="271"/>
      <c r="PEZ1569" s="271"/>
      <c r="PFA1569" s="271"/>
      <c r="PFB1569" s="271"/>
      <c r="PFC1569" s="271"/>
      <c r="PFD1569" s="271"/>
      <c r="PFE1569" s="271"/>
      <c r="PFF1569" s="271"/>
      <c r="PFG1569" s="271"/>
      <c r="PFH1569" s="271"/>
      <c r="PFI1569" s="271"/>
      <c r="PFJ1569" s="271"/>
      <c r="PFK1569" s="271"/>
      <c r="PFL1569" s="271"/>
      <c r="PFM1569" s="271"/>
      <c r="PFN1569" s="271"/>
      <c r="PFO1569" s="271"/>
      <c r="PFP1569" s="271"/>
      <c r="PFQ1569" s="271"/>
      <c r="PFR1569" s="271"/>
      <c r="PFS1569" s="271"/>
      <c r="PFT1569" s="271"/>
      <c r="PFU1569" s="271"/>
      <c r="PFV1569" s="271"/>
      <c r="PFW1569" s="271"/>
      <c r="PFX1569" s="271"/>
      <c r="PFY1569" s="271"/>
      <c r="PFZ1569" s="271"/>
      <c r="PGA1569" s="271"/>
      <c r="PGB1569" s="271"/>
      <c r="PGC1569" s="271"/>
      <c r="PGD1569" s="271"/>
      <c r="PGE1569" s="271"/>
      <c r="PGF1569" s="271"/>
      <c r="PGG1569" s="271"/>
      <c r="PGH1569" s="271"/>
      <c r="PGI1569" s="271"/>
      <c r="PGJ1569" s="271"/>
      <c r="PGK1569" s="271"/>
      <c r="PGL1569" s="271"/>
      <c r="PGM1569" s="271"/>
      <c r="PGN1569" s="271"/>
      <c r="PGO1569" s="271"/>
      <c r="PGP1569" s="271"/>
      <c r="PGQ1569" s="271"/>
      <c r="PGR1569" s="271"/>
      <c r="PGS1569" s="271"/>
      <c r="PGT1569" s="271"/>
      <c r="PGU1569" s="271"/>
      <c r="PGV1569" s="271"/>
      <c r="PGW1569" s="271"/>
      <c r="PGX1569" s="271"/>
      <c r="PGY1569" s="271"/>
      <c r="PGZ1569" s="271"/>
      <c r="PHA1569" s="271"/>
      <c r="PHB1569" s="271"/>
      <c r="PHC1569" s="271"/>
      <c r="PHD1569" s="271"/>
      <c r="PHE1569" s="271"/>
      <c r="PHF1569" s="271"/>
      <c r="PHG1569" s="271"/>
      <c r="PHH1569" s="271"/>
      <c r="PHI1569" s="271"/>
      <c r="PHJ1569" s="271"/>
      <c r="PHK1569" s="271"/>
      <c r="PHL1569" s="271"/>
      <c r="PHM1569" s="271"/>
      <c r="PHN1569" s="271"/>
      <c r="PHO1569" s="271"/>
      <c r="PHP1569" s="271"/>
      <c r="PHQ1569" s="271"/>
      <c r="PHR1569" s="271"/>
      <c r="PHS1569" s="271"/>
      <c r="PHT1569" s="271"/>
      <c r="PHU1569" s="271"/>
      <c r="PHV1569" s="271"/>
      <c r="PHW1569" s="271"/>
      <c r="PHX1569" s="271"/>
      <c r="PHY1569" s="271"/>
      <c r="PHZ1569" s="271"/>
      <c r="PIA1569" s="271"/>
      <c r="PIB1569" s="271"/>
      <c r="PIC1569" s="271"/>
      <c r="PID1569" s="271"/>
      <c r="PIE1569" s="271"/>
      <c r="PIF1569" s="271"/>
      <c r="PIG1569" s="271"/>
      <c r="PIH1569" s="271"/>
      <c r="PII1569" s="271"/>
      <c r="PIJ1569" s="271"/>
      <c r="PIK1569" s="271"/>
      <c r="PIL1569" s="271"/>
      <c r="PIM1569" s="271"/>
      <c r="PIN1569" s="271"/>
      <c r="PIO1569" s="271"/>
      <c r="PIP1569" s="271"/>
      <c r="PIQ1569" s="271"/>
      <c r="PIR1569" s="271"/>
      <c r="PIS1569" s="271"/>
      <c r="PIT1569" s="271"/>
      <c r="PIU1569" s="271"/>
      <c r="PIV1569" s="271"/>
      <c r="PIW1569" s="271"/>
      <c r="PIX1569" s="271"/>
      <c r="PIY1569" s="271"/>
      <c r="PIZ1569" s="271"/>
      <c r="PJA1569" s="271"/>
      <c r="PJB1569" s="271"/>
      <c r="PJC1569" s="271"/>
      <c r="PJD1569" s="271"/>
      <c r="PJE1569" s="271"/>
      <c r="PJF1569" s="271"/>
      <c r="PJG1569" s="271"/>
      <c r="PJH1569" s="271"/>
      <c r="PJI1569" s="271"/>
      <c r="PJJ1569" s="271"/>
      <c r="PJK1569" s="271"/>
      <c r="PJL1569" s="271"/>
      <c r="PJM1569" s="271"/>
      <c r="PJN1569" s="271"/>
      <c r="PJO1569" s="271"/>
      <c r="PJP1569" s="271"/>
      <c r="PJQ1569" s="271"/>
      <c r="PJR1569" s="271"/>
      <c r="PJS1569" s="271"/>
      <c r="PJT1569" s="271"/>
      <c r="PJU1569" s="271"/>
      <c r="PJV1569" s="271"/>
      <c r="PJW1569" s="271"/>
      <c r="PJX1569" s="271"/>
      <c r="PJY1569" s="271"/>
      <c r="PJZ1569" s="271"/>
      <c r="PKA1569" s="271"/>
      <c r="PKB1569" s="271"/>
      <c r="PKC1569" s="271"/>
      <c r="PKD1569" s="271"/>
      <c r="PKE1569" s="271"/>
      <c r="PKF1569" s="271"/>
      <c r="PKG1569" s="271"/>
      <c r="PKH1569" s="271"/>
      <c r="PKI1569" s="271"/>
      <c r="PKJ1569" s="271"/>
      <c r="PKK1569" s="271"/>
      <c r="PKL1569" s="271"/>
      <c r="PKM1569" s="271"/>
      <c r="PKN1569" s="271"/>
      <c r="PKO1569" s="271"/>
      <c r="PKP1569" s="271"/>
      <c r="PKQ1569" s="271"/>
      <c r="PKR1569" s="271"/>
      <c r="PKS1569" s="271"/>
      <c r="PKT1569" s="271"/>
      <c r="PKU1569" s="271"/>
      <c r="PKV1569" s="271"/>
      <c r="PKW1569" s="271"/>
      <c r="PKX1569" s="271"/>
      <c r="PKY1569" s="271"/>
      <c r="PKZ1569" s="271"/>
      <c r="PLA1569" s="271"/>
      <c r="PLB1569" s="271"/>
      <c r="PLC1569" s="271"/>
      <c r="PLD1569" s="271"/>
      <c r="PLE1569" s="271"/>
      <c r="PLF1569" s="271"/>
      <c r="PLG1569" s="271"/>
      <c r="PLH1569" s="271"/>
      <c r="PLI1569" s="271"/>
      <c r="PLJ1569" s="271"/>
      <c r="PLK1569" s="271"/>
      <c r="PLL1569" s="271"/>
      <c r="PLM1569" s="271"/>
      <c r="PLN1569" s="271"/>
      <c r="PLO1569" s="271"/>
      <c r="PLP1569" s="271"/>
      <c r="PLQ1569" s="271"/>
      <c r="PLR1569" s="271"/>
      <c r="PLS1569" s="271"/>
      <c r="PLT1569" s="271"/>
      <c r="PLU1569" s="271"/>
      <c r="PLV1569" s="271"/>
      <c r="PLW1569" s="271"/>
      <c r="PLX1569" s="271"/>
      <c r="PLY1569" s="271"/>
      <c r="PLZ1569" s="271"/>
      <c r="PMA1569" s="271"/>
      <c r="PMB1569" s="271"/>
      <c r="PMC1569" s="271"/>
      <c r="PMD1569" s="271"/>
      <c r="PME1569" s="271"/>
      <c r="PMF1569" s="271"/>
      <c r="PMG1569" s="271"/>
      <c r="PMH1569" s="271"/>
      <c r="PMI1569" s="271"/>
      <c r="PMJ1569" s="271"/>
      <c r="PMK1569" s="271"/>
      <c r="PML1569" s="271"/>
      <c r="PMM1569" s="271"/>
      <c r="PMN1569" s="271"/>
      <c r="PMO1569" s="271"/>
      <c r="PMP1569" s="271"/>
      <c r="PMQ1569" s="271"/>
      <c r="PMR1569" s="271"/>
      <c r="PMS1569" s="271"/>
      <c r="PMT1569" s="271"/>
      <c r="PMU1569" s="271"/>
      <c r="PMV1569" s="271"/>
      <c r="PMW1569" s="271"/>
      <c r="PMX1569" s="271"/>
      <c r="PMY1569" s="271"/>
      <c r="PMZ1569" s="271"/>
      <c r="PNA1569" s="271"/>
      <c r="PNB1569" s="271"/>
      <c r="PNC1569" s="271"/>
      <c r="PND1569" s="271"/>
      <c r="PNE1569" s="271"/>
      <c r="PNF1569" s="271"/>
      <c r="PNG1569" s="271"/>
      <c r="PNH1569" s="271"/>
      <c r="PNI1569" s="271"/>
      <c r="PNJ1569" s="271"/>
      <c r="PNK1569" s="271"/>
      <c r="PNL1569" s="271"/>
      <c r="PNM1569" s="271"/>
      <c r="PNN1569" s="271"/>
      <c r="PNO1569" s="271"/>
      <c r="PNP1569" s="271"/>
      <c r="PNQ1569" s="271"/>
      <c r="PNR1569" s="271"/>
      <c r="PNS1569" s="271"/>
      <c r="PNT1569" s="271"/>
      <c r="PNU1569" s="271"/>
      <c r="PNV1569" s="271"/>
      <c r="PNW1569" s="271"/>
      <c r="PNX1569" s="271"/>
      <c r="PNY1569" s="271"/>
      <c r="PNZ1569" s="271"/>
      <c r="POA1569" s="271"/>
      <c r="POB1569" s="271"/>
      <c r="POC1569" s="271"/>
      <c r="POD1569" s="271"/>
      <c r="POE1569" s="271"/>
      <c r="POF1569" s="271"/>
      <c r="POG1569" s="271"/>
      <c r="POH1569" s="271"/>
      <c r="POI1569" s="271"/>
      <c r="POJ1569" s="271"/>
      <c r="POK1569" s="271"/>
      <c r="POL1569" s="271"/>
      <c r="POM1569" s="271"/>
      <c r="PON1569" s="271"/>
      <c r="POO1569" s="271"/>
      <c r="POP1569" s="271"/>
      <c r="POQ1569" s="271"/>
      <c r="POR1569" s="271"/>
      <c r="POS1569" s="271"/>
      <c r="POT1569" s="271"/>
      <c r="POU1569" s="271"/>
      <c r="POV1569" s="271"/>
      <c r="POW1569" s="271"/>
      <c r="POX1569" s="271"/>
      <c r="POY1569" s="271"/>
      <c r="POZ1569" s="271"/>
      <c r="PPA1569" s="271"/>
      <c r="PPB1569" s="271"/>
      <c r="PPC1569" s="271"/>
      <c r="PPD1569" s="271"/>
      <c r="PPE1569" s="271"/>
      <c r="PPF1569" s="271"/>
      <c r="PPG1569" s="271"/>
      <c r="PPH1569" s="271"/>
      <c r="PPI1569" s="271"/>
      <c r="PPJ1569" s="271"/>
      <c r="PPK1569" s="271"/>
      <c r="PPL1569" s="271"/>
      <c r="PPM1569" s="271"/>
      <c r="PPN1569" s="271"/>
      <c r="PPO1569" s="271"/>
      <c r="PPP1569" s="271"/>
      <c r="PPQ1569" s="271"/>
      <c r="PPR1569" s="271"/>
      <c r="PPS1569" s="271"/>
      <c r="PPT1569" s="271"/>
      <c r="PPU1569" s="271"/>
      <c r="PPV1569" s="271"/>
      <c r="PPW1569" s="271"/>
      <c r="PPX1569" s="271"/>
      <c r="PPY1569" s="271"/>
      <c r="PPZ1569" s="271"/>
      <c r="PQA1569" s="271"/>
      <c r="PQB1569" s="271"/>
      <c r="PQC1569" s="271"/>
      <c r="PQD1569" s="271"/>
      <c r="PQE1569" s="271"/>
      <c r="PQF1569" s="271"/>
      <c r="PQG1569" s="271"/>
      <c r="PQH1569" s="271"/>
      <c r="PQI1569" s="271"/>
      <c r="PQJ1569" s="271"/>
      <c r="PQK1569" s="271"/>
      <c r="PQL1569" s="271"/>
      <c r="PQM1569" s="271"/>
      <c r="PQN1569" s="271"/>
      <c r="PQO1569" s="271"/>
      <c r="PQP1569" s="271"/>
      <c r="PQQ1569" s="271"/>
      <c r="PQR1569" s="271"/>
      <c r="PQS1569" s="271"/>
      <c r="PQT1569" s="271"/>
      <c r="PQU1569" s="271"/>
      <c r="PQV1569" s="271"/>
      <c r="PQW1569" s="271"/>
      <c r="PQX1569" s="271"/>
      <c r="PQY1569" s="271"/>
      <c r="PQZ1569" s="271"/>
      <c r="PRA1569" s="271"/>
      <c r="PRB1569" s="271"/>
      <c r="PRC1569" s="271"/>
      <c r="PRD1569" s="271"/>
      <c r="PRE1569" s="271"/>
      <c r="PRF1569" s="271"/>
      <c r="PRG1569" s="271"/>
      <c r="PRH1569" s="271"/>
      <c r="PRI1569" s="271"/>
      <c r="PRJ1569" s="271"/>
      <c r="PRK1569" s="271"/>
      <c r="PRL1569" s="271"/>
      <c r="PRM1569" s="271"/>
      <c r="PRN1569" s="271"/>
      <c r="PRO1569" s="271"/>
      <c r="PRP1569" s="271"/>
      <c r="PRQ1569" s="271"/>
      <c r="PRR1569" s="271"/>
      <c r="PRS1569" s="271"/>
      <c r="PRT1569" s="271"/>
      <c r="PRU1569" s="271"/>
      <c r="PRV1569" s="271"/>
      <c r="PRW1569" s="271"/>
      <c r="PRX1569" s="271"/>
      <c r="PRY1569" s="271"/>
      <c r="PRZ1569" s="271"/>
      <c r="PSA1569" s="271"/>
      <c r="PSB1569" s="271"/>
      <c r="PSC1569" s="271"/>
      <c r="PSD1569" s="271"/>
      <c r="PSE1569" s="271"/>
      <c r="PSF1569" s="271"/>
      <c r="PSG1569" s="271"/>
      <c r="PSH1569" s="271"/>
      <c r="PSI1569" s="271"/>
      <c r="PSJ1569" s="271"/>
      <c r="PSK1569" s="271"/>
      <c r="PSL1569" s="271"/>
      <c r="PSM1569" s="271"/>
      <c r="PSN1569" s="271"/>
      <c r="PSO1569" s="271"/>
      <c r="PSP1569" s="271"/>
      <c r="PSQ1569" s="271"/>
      <c r="PSR1569" s="271"/>
      <c r="PSS1569" s="271"/>
      <c r="PST1569" s="271"/>
      <c r="PSU1569" s="271"/>
      <c r="PSV1569" s="271"/>
      <c r="PSW1569" s="271"/>
      <c r="PSX1569" s="271"/>
      <c r="PSY1569" s="271"/>
      <c r="PSZ1569" s="271"/>
      <c r="PTA1569" s="271"/>
      <c r="PTB1569" s="271"/>
      <c r="PTC1569" s="271"/>
      <c r="PTD1569" s="271"/>
      <c r="PTE1569" s="271"/>
      <c r="PTF1569" s="271"/>
      <c r="PTG1569" s="271"/>
      <c r="PTH1569" s="271"/>
      <c r="PTI1569" s="271"/>
      <c r="PTJ1569" s="271"/>
      <c r="PTK1569" s="271"/>
      <c r="PTL1569" s="271"/>
      <c r="PTM1569" s="271"/>
      <c r="PTN1569" s="271"/>
      <c r="PTO1569" s="271"/>
      <c r="PTP1569" s="271"/>
      <c r="PTQ1569" s="271"/>
      <c r="PTR1569" s="271"/>
      <c r="PTS1569" s="271"/>
      <c r="PTT1569" s="271"/>
      <c r="PTU1569" s="271"/>
      <c r="PTV1569" s="271"/>
      <c r="PTW1569" s="271"/>
      <c r="PTX1569" s="271"/>
      <c r="PTY1569" s="271"/>
      <c r="PTZ1569" s="271"/>
      <c r="PUA1569" s="271"/>
      <c r="PUB1569" s="271"/>
      <c r="PUC1569" s="271"/>
      <c r="PUD1569" s="271"/>
      <c r="PUE1569" s="271"/>
      <c r="PUF1569" s="271"/>
      <c r="PUG1569" s="271"/>
      <c r="PUH1569" s="271"/>
      <c r="PUI1569" s="271"/>
      <c r="PUJ1569" s="271"/>
      <c r="PUK1569" s="271"/>
      <c r="PUL1569" s="271"/>
      <c r="PUM1569" s="271"/>
      <c r="PUN1569" s="271"/>
      <c r="PUO1569" s="271"/>
      <c r="PUP1569" s="271"/>
      <c r="PUQ1569" s="271"/>
      <c r="PUR1569" s="271"/>
      <c r="PUS1569" s="271"/>
      <c r="PUT1569" s="271"/>
      <c r="PUU1569" s="271"/>
      <c r="PUV1569" s="271"/>
      <c r="PUW1569" s="271"/>
      <c r="PUX1569" s="271"/>
      <c r="PUY1569" s="271"/>
      <c r="PUZ1569" s="271"/>
      <c r="PVA1569" s="271"/>
      <c r="PVB1569" s="271"/>
      <c r="PVC1569" s="271"/>
      <c r="PVD1569" s="271"/>
      <c r="PVE1569" s="271"/>
      <c r="PVF1569" s="271"/>
      <c r="PVG1569" s="271"/>
      <c r="PVH1569" s="271"/>
      <c r="PVI1569" s="271"/>
      <c r="PVJ1569" s="271"/>
      <c r="PVK1569" s="271"/>
      <c r="PVL1569" s="271"/>
      <c r="PVM1569" s="271"/>
      <c r="PVN1569" s="271"/>
      <c r="PVO1569" s="271"/>
      <c r="PVP1569" s="271"/>
      <c r="PVQ1569" s="271"/>
      <c r="PVR1569" s="271"/>
      <c r="PVS1569" s="271"/>
      <c r="PVT1569" s="271"/>
      <c r="PVU1569" s="271"/>
      <c r="PVV1569" s="271"/>
      <c r="PVW1569" s="271"/>
      <c r="PVX1569" s="271"/>
      <c r="PVY1569" s="271"/>
      <c r="PVZ1569" s="271"/>
      <c r="PWA1569" s="271"/>
      <c r="PWB1569" s="271"/>
      <c r="PWC1569" s="271"/>
      <c r="PWD1569" s="271"/>
      <c r="PWE1569" s="271"/>
      <c r="PWF1569" s="271"/>
      <c r="PWG1569" s="271"/>
      <c r="PWH1569" s="271"/>
      <c r="PWI1569" s="271"/>
      <c r="PWJ1569" s="271"/>
      <c r="PWK1569" s="271"/>
      <c r="PWL1569" s="271"/>
      <c r="PWM1569" s="271"/>
      <c r="PWN1569" s="271"/>
      <c r="PWO1569" s="271"/>
      <c r="PWP1569" s="271"/>
      <c r="PWQ1569" s="271"/>
      <c r="PWR1569" s="271"/>
      <c r="PWS1569" s="271"/>
      <c r="PWT1569" s="271"/>
      <c r="PWU1569" s="271"/>
      <c r="PWV1569" s="271"/>
      <c r="PWW1569" s="271"/>
      <c r="PWX1569" s="271"/>
      <c r="PWY1569" s="271"/>
      <c r="PWZ1569" s="271"/>
      <c r="PXA1569" s="271"/>
      <c r="PXB1569" s="271"/>
      <c r="PXC1569" s="271"/>
      <c r="PXD1569" s="271"/>
      <c r="PXE1569" s="271"/>
      <c r="PXF1569" s="271"/>
      <c r="PXG1569" s="271"/>
      <c r="PXH1569" s="271"/>
      <c r="PXI1569" s="271"/>
      <c r="PXJ1569" s="271"/>
      <c r="PXK1569" s="271"/>
      <c r="PXL1569" s="271"/>
      <c r="PXM1569" s="271"/>
      <c r="PXN1569" s="271"/>
      <c r="PXO1569" s="271"/>
      <c r="PXP1569" s="271"/>
      <c r="PXQ1569" s="271"/>
      <c r="PXR1569" s="271"/>
      <c r="PXS1569" s="271"/>
      <c r="PXT1569" s="271"/>
      <c r="PXU1569" s="271"/>
      <c r="PXV1569" s="271"/>
      <c r="PXW1569" s="271"/>
      <c r="PXX1569" s="271"/>
      <c r="PXY1569" s="271"/>
      <c r="PXZ1569" s="271"/>
      <c r="PYA1569" s="271"/>
      <c r="PYB1569" s="271"/>
      <c r="PYC1569" s="271"/>
      <c r="PYD1569" s="271"/>
      <c r="PYE1569" s="271"/>
      <c r="PYF1569" s="271"/>
      <c r="PYG1569" s="271"/>
      <c r="PYH1569" s="271"/>
      <c r="PYI1569" s="271"/>
      <c r="PYJ1569" s="271"/>
      <c r="PYK1569" s="271"/>
      <c r="PYL1569" s="271"/>
      <c r="PYM1569" s="271"/>
      <c r="PYN1569" s="271"/>
      <c r="PYO1569" s="271"/>
      <c r="PYP1569" s="271"/>
      <c r="PYQ1569" s="271"/>
      <c r="PYR1569" s="271"/>
      <c r="PYS1569" s="271"/>
      <c r="PYT1569" s="271"/>
      <c r="PYU1569" s="271"/>
      <c r="PYV1569" s="271"/>
      <c r="PYW1569" s="271"/>
      <c r="PYX1569" s="271"/>
      <c r="PYY1569" s="271"/>
      <c r="PYZ1569" s="271"/>
      <c r="PZA1569" s="271"/>
      <c r="PZB1569" s="271"/>
      <c r="PZC1569" s="271"/>
      <c r="PZD1569" s="271"/>
      <c r="PZE1569" s="271"/>
      <c r="PZF1569" s="271"/>
      <c r="PZG1569" s="271"/>
      <c r="PZH1569" s="271"/>
      <c r="PZI1569" s="271"/>
      <c r="PZJ1569" s="271"/>
      <c r="PZK1569" s="271"/>
      <c r="PZL1569" s="271"/>
      <c r="PZM1569" s="271"/>
      <c r="PZN1569" s="271"/>
      <c r="PZO1569" s="271"/>
      <c r="PZP1569" s="271"/>
      <c r="PZQ1569" s="271"/>
      <c r="PZR1569" s="271"/>
      <c r="PZS1569" s="271"/>
      <c r="PZT1569" s="271"/>
      <c r="PZU1569" s="271"/>
      <c r="PZV1569" s="271"/>
      <c r="PZW1569" s="271"/>
      <c r="PZX1569" s="271"/>
      <c r="PZY1569" s="271"/>
      <c r="PZZ1569" s="271"/>
      <c r="QAA1569" s="271"/>
      <c r="QAB1569" s="271"/>
      <c r="QAC1569" s="271"/>
      <c r="QAD1569" s="271"/>
      <c r="QAE1569" s="271"/>
      <c r="QAF1569" s="271"/>
      <c r="QAG1569" s="271"/>
      <c r="QAH1569" s="271"/>
      <c r="QAI1569" s="271"/>
      <c r="QAJ1569" s="271"/>
      <c r="QAK1569" s="271"/>
      <c r="QAL1569" s="271"/>
      <c r="QAM1569" s="271"/>
      <c r="QAN1569" s="271"/>
      <c r="QAO1569" s="271"/>
      <c r="QAP1569" s="271"/>
      <c r="QAQ1569" s="271"/>
      <c r="QAR1569" s="271"/>
      <c r="QAS1569" s="271"/>
      <c r="QAT1569" s="271"/>
      <c r="QAU1569" s="271"/>
      <c r="QAV1569" s="271"/>
      <c r="QAW1569" s="271"/>
      <c r="QAX1569" s="271"/>
      <c r="QAY1569" s="271"/>
      <c r="QAZ1569" s="271"/>
      <c r="QBA1569" s="271"/>
      <c r="QBB1569" s="271"/>
      <c r="QBC1569" s="271"/>
      <c r="QBD1569" s="271"/>
      <c r="QBE1569" s="271"/>
      <c r="QBF1569" s="271"/>
      <c r="QBG1569" s="271"/>
      <c r="QBH1569" s="271"/>
      <c r="QBI1569" s="271"/>
      <c r="QBJ1569" s="271"/>
      <c r="QBK1569" s="271"/>
      <c r="QBL1569" s="271"/>
      <c r="QBM1569" s="271"/>
      <c r="QBN1569" s="271"/>
      <c r="QBO1569" s="271"/>
      <c r="QBP1569" s="271"/>
      <c r="QBQ1569" s="271"/>
      <c r="QBR1569" s="271"/>
      <c r="QBS1569" s="271"/>
      <c r="QBT1569" s="271"/>
      <c r="QBU1569" s="271"/>
      <c r="QBV1569" s="271"/>
      <c r="QBW1569" s="271"/>
      <c r="QBX1569" s="271"/>
      <c r="QBY1569" s="271"/>
      <c r="QBZ1569" s="271"/>
      <c r="QCA1569" s="271"/>
      <c r="QCB1569" s="271"/>
      <c r="QCC1569" s="271"/>
      <c r="QCD1569" s="271"/>
      <c r="QCE1569" s="271"/>
      <c r="QCF1569" s="271"/>
      <c r="QCG1569" s="271"/>
      <c r="QCH1569" s="271"/>
      <c r="QCI1569" s="271"/>
      <c r="QCJ1569" s="271"/>
      <c r="QCK1569" s="271"/>
      <c r="QCL1569" s="271"/>
      <c r="QCM1569" s="271"/>
      <c r="QCN1569" s="271"/>
      <c r="QCO1569" s="271"/>
      <c r="QCP1569" s="271"/>
      <c r="QCQ1569" s="271"/>
      <c r="QCR1569" s="271"/>
      <c r="QCS1569" s="271"/>
      <c r="QCT1569" s="271"/>
      <c r="QCU1569" s="271"/>
      <c r="QCV1569" s="271"/>
      <c r="QCW1569" s="271"/>
      <c r="QCX1569" s="271"/>
      <c r="QCY1569" s="271"/>
      <c r="QCZ1569" s="271"/>
      <c r="QDA1569" s="271"/>
      <c r="QDB1569" s="271"/>
      <c r="QDC1569" s="271"/>
      <c r="QDD1569" s="271"/>
      <c r="QDE1569" s="271"/>
      <c r="QDF1569" s="271"/>
      <c r="QDG1569" s="271"/>
      <c r="QDH1569" s="271"/>
      <c r="QDI1569" s="271"/>
      <c r="QDJ1569" s="271"/>
      <c r="QDK1569" s="271"/>
      <c r="QDL1569" s="271"/>
      <c r="QDM1569" s="271"/>
      <c r="QDN1569" s="271"/>
      <c r="QDO1569" s="271"/>
      <c r="QDP1569" s="271"/>
      <c r="QDQ1569" s="271"/>
      <c r="QDR1569" s="271"/>
      <c r="QDS1569" s="271"/>
      <c r="QDT1569" s="271"/>
      <c r="QDU1569" s="271"/>
      <c r="QDV1569" s="271"/>
      <c r="QDW1569" s="271"/>
      <c r="QDX1569" s="271"/>
      <c r="QDY1569" s="271"/>
      <c r="QDZ1569" s="271"/>
      <c r="QEA1569" s="271"/>
      <c r="QEB1569" s="271"/>
      <c r="QEC1569" s="271"/>
      <c r="QED1569" s="271"/>
      <c r="QEE1569" s="271"/>
      <c r="QEF1569" s="271"/>
      <c r="QEG1569" s="271"/>
      <c r="QEH1569" s="271"/>
      <c r="QEI1569" s="271"/>
      <c r="QEJ1569" s="271"/>
      <c r="QEK1569" s="271"/>
      <c r="QEL1569" s="271"/>
      <c r="QEM1569" s="271"/>
      <c r="QEN1569" s="271"/>
      <c r="QEO1569" s="271"/>
      <c r="QEP1569" s="271"/>
      <c r="QEQ1569" s="271"/>
      <c r="QER1569" s="271"/>
      <c r="QES1569" s="271"/>
      <c r="QET1569" s="271"/>
      <c r="QEU1569" s="271"/>
      <c r="QEV1569" s="271"/>
      <c r="QEW1569" s="271"/>
      <c r="QEX1569" s="271"/>
      <c r="QEY1569" s="271"/>
      <c r="QEZ1569" s="271"/>
      <c r="QFA1569" s="271"/>
      <c r="QFB1569" s="271"/>
      <c r="QFC1569" s="271"/>
      <c r="QFD1569" s="271"/>
      <c r="QFE1569" s="271"/>
      <c r="QFF1569" s="271"/>
      <c r="QFG1569" s="271"/>
      <c r="QFH1569" s="271"/>
      <c r="QFI1569" s="271"/>
      <c r="QFJ1569" s="271"/>
      <c r="QFK1569" s="271"/>
      <c r="QFL1569" s="271"/>
      <c r="QFM1569" s="271"/>
      <c r="QFN1569" s="271"/>
      <c r="QFO1569" s="271"/>
      <c r="QFP1569" s="271"/>
      <c r="QFQ1569" s="271"/>
      <c r="QFR1569" s="271"/>
      <c r="QFS1569" s="271"/>
      <c r="QFT1569" s="271"/>
      <c r="QFU1569" s="271"/>
      <c r="QFV1569" s="271"/>
      <c r="QFW1569" s="271"/>
      <c r="QFX1569" s="271"/>
      <c r="QFY1569" s="271"/>
      <c r="QFZ1569" s="271"/>
      <c r="QGA1569" s="271"/>
      <c r="QGB1569" s="271"/>
      <c r="QGC1569" s="271"/>
      <c r="QGD1569" s="271"/>
      <c r="QGE1569" s="271"/>
      <c r="QGF1569" s="271"/>
      <c r="QGG1569" s="271"/>
      <c r="QGH1569" s="271"/>
      <c r="QGI1569" s="271"/>
      <c r="QGJ1569" s="271"/>
      <c r="QGK1569" s="271"/>
      <c r="QGL1569" s="271"/>
      <c r="QGM1569" s="271"/>
      <c r="QGN1569" s="271"/>
      <c r="QGO1569" s="271"/>
      <c r="QGP1569" s="271"/>
      <c r="QGQ1569" s="271"/>
      <c r="QGR1569" s="271"/>
      <c r="QGS1569" s="271"/>
      <c r="QGT1569" s="271"/>
      <c r="QGU1569" s="271"/>
      <c r="QGV1569" s="271"/>
      <c r="QGW1569" s="271"/>
      <c r="QGX1569" s="271"/>
      <c r="QGY1569" s="271"/>
      <c r="QGZ1569" s="271"/>
      <c r="QHA1569" s="271"/>
      <c r="QHB1569" s="271"/>
      <c r="QHC1569" s="271"/>
      <c r="QHD1569" s="271"/>
      <c r="QHE1569" s="271"/>
      <c r="QHF1569" s="271"/>
      <c r="QHG1569" s="271"/>
      <c r="QHH1569" s="271"/>
      <c r="QHI1569" s="271"/>
      <c r="QHJ1569" s="271"/>
      <c r="QHK1569" s="271"/>
      <c r="QHL1569" s="271"/>
      <c r="QHM1569" s="271"/>
      <c r="QHN1569" s="271"/>
      <c r="QHO1569" s="271"/>
      <c r="QHP1569" s="271"/>
      <c r="QHQ1569" s="271"/>
      <c r="QHR1569" s="271"/>
      <c r="QHS1569" s="271"/>
      <c r="QHT1569" s="271"/>
      <c r="QHU1569" s="271"/>
      <c r="QHV1569" s="271"/>
      <c r="QHW1569" s="271"/>
      <c r="QHX1569" s="271"/>
      <c r="QHY1569" s="271"/>
      <c r="QHZ1569" s="271"/>
      <c r="QIA1569" s="271"/>
      <c r="QIB1569" s="271"/>
      <c r="QIC1569" s="271"/>
      <c r="QID1569" s="271"/>
      <c r="QIE1569" s="271"/>
      <c r="QIF1569" s="271"/>
      <c r="QIG1569" s="271"/>
      <c r="QIH1569" s="271"/>
      <c r="QII1569" s="271"/>
      <c r="QIJ1569" s="271"/>
      <c r="QIK1569" s="271"/>
      <c r="QIL1569" s="271"/>
      <c r="QIM1569" s="271"/>
      <c r="QIN1569" s="271"/>
      <c r="QIO1569" s="271"/>
      <c r="QIP1569" s="271"/>
      <c r="QIQ1569" s="271"/>
      <c r="QIR1569" s="271"/>
      <c r="QIS1569" s="271"/>
      <c r="QIT1569" s="271"/>
      <c r="QIU1569" s="271"/>
      <c r="QIV1569" s="271"/>
      <c r="QIW1569" s="271"/>
      <c r="QIX1569" s="271"/>
      <c r="QIY1569" s="271"/>
      <c r="QIZ1569" s="271"/>
      <c r="QJA1569" s="271"/>
      <c r="QJB1569" s="271"/>
      <c r="QJC1569" s="271"/>
      <c r="QJD1569" s="271"/>
      <c r="QJE1569" s="271"/>
      <c r="QJF1569" s="271"/>
      <c r="QJG1569" s="271"/>
      <c r="QJH1569" s="271"/>
      <c r="QJI1569" s="271"/>
      <c r="QJJ1569" s="271"/>
      <c r="QJK1569" s="271"/>
      <c r="QJL1569" s="271"/>
      <c r="QJM1569" s="271"/>
      <c r="QJN1569" s="271"/>
      <c r="QJO1569" s="271"/>
      <c r="QJP1569" s="271"/>
      <c r="QJQ1569" s="271"/>
      <c r="QJR1569" s="271"/>
      <c r="QJS1569" s="271"/>
      <c r="QJT1569" s="271"/>
      <c r="QJU1569" s="271"/>
      <c r="QJV1569" s="271"/>
      <c r="QJW1569" s="271"/>
      <c r="QJX1569" s="271"/>
      <c r="QJY1569" s="271"/>
      <c r="QJZ1569" s="271"/>
      <c r="QKA1569" s="271"/>
      <c r="QKB1569" s="271"/>
      <c r="QKC1569" s="271"/>
      <c r="QKD1569" s="271"/>
      <c r="QKE1569" s="271"/>
      <c r="QKF1569" s="271"/>
      <c r="QKG1569" s="271"/>
      <c r="QKH1569" s="271"/>
      <c r="QKI1569" s="271"/>
      <c r="QKJ1569" s="271"/>
      <c r="QKK1569" s="271"/>
      <c r="QKL1569" s="271"/>
      <c r="QKM1569" s="271"/>
      <c r="QKN1569" s="271"/>
      <c r="QKO1569" s="271"/>
      <c r="QKP1569" s="271"/>
      <c r="QKQ1569" s="271"/>
      <c r="QKR1569" s="271"/>
      <c r="QKS1569" s="271"/>
      <c r="QKT1569" s="271"/>
      <c r="QKU1569" s="271"/>
      <c r="QKV1569" s="271"/>
      <c r="QKW1569" s="271"/>
      <c r="QKX1569" s="271"/>
      <c r="QKY1569" s="271"/>
      <c r="QKZ1569" s="271"/>
      <c r="QLA1569" s="271"/>
      <c r="QLB1569" s="271"/>
      <c r="QLC1569" s="271"/>
      <c r="QLD1569" s="271"/>
      <c r="QLE1569" s="271"/>
      <c r="QLF1569" s="271"/>
      <c r="QLG1569" s="271"/>
      <c r="QLH1569" s="271"/>
      <c r="QLI1569" s="271"/>
      <c r="QLJ1569" s="271"/>
      <c r="QLK1569" s="271"/>
      <c r="QLL1569" s="271"/>
      <c r="QLM1569" s="271"/>
      <c r="QLN1569" s="271"/>
      <c r="QLO1569" s="271"/>
      <c r="QLP1569" s="271"/>
      <c r="QLQ1569" s="271"/>
      <c r="QLR1569" s="271"/>
      <c r="QLS1569" s="271"/>
      <c r="QLT1569" s="271"/>
      <c r="QLU1569" s="271"/>
      <c r="QLV1569" s="271"/>
      <c r="QLW1569" s="271"/>
      <c r="QLX1569" s="271"/>
      <c r="QLY1569" s="271"/>
      <c r="QLZ1569" s="271"/>
      <c r="QMA1569" s="271"/>
      <c r="QMB1569" s="271"/>
      <c r="QMC1569" s="271"/>
      <c r="QMD1569" s="271"/>
      <c r="QME1569" s="271"/>
      <c r="QMF1569" s="271"/>
      <c r="QMG1569" s="271"/>
      <c r="QMH1569" s="271"/>
      <c r="QMI1569" s="271"/>
      <c r="QMJ1569" s="271"/>
      <c r="QMK1569" s="271"/>
      <c r="QML1569" s="271"/>
      <c r="QMM1569" s="271"/>
      <c r="QMN1569" s="271"/>
      <c r="QMO1569" s="271"/>
      <c r="QMP1569" s="271"/>
      <c r="QMQ1569" s="271"/>
      <c r="QMR1569" s="271"/>
      <c r="QMS1569" s="271"/>
      <c r="QMT1569" s="271"/>
      <c r="QMU1569" s="271"/>
      <c r="QMV1569" s="271"/>
      <c r="QMW1569" s="271"/>
      <c r="QMX1569" s="271"/>
      <c r="QMY1569" s="271"/>
      <c r="QMZ1569" s="271"/>
      <c r="QNA1569" s="271"/>
      <c r="QNB1569" s="271"/>
      <c r="QNC1569" s="271"/>
      <c r="QND1569" s="271"/>
      <c r="QNE1569" s="271"/>
      <c r="QNF1569" s="271"/>
      <c r="QNG1569" s="271"/>
      <c r="QNH1569" s="271"/>
      <c r="QNI1569" s="271"/>
      <c r="QNJ1569" s="271"/>
      <c r="QNK1569" s="271"/>
      <c r="QNL1569" s="271"/>
      <c r="QNM1569" s="271"/>
      <c r="QNN1569" s="271"/>
      <c r="QNO1569" s="271"/>
      <c r="QNP1569" s="271"/>
      <c r="QNQ1569" s="271"/>
      <c r="QNR1569" s="271"/>
      <c r="QNS1569" s="271"/>
      <c r="QNT1569" s="271"/>
      <c r="QNU1569" s="271"/>
      <c r="QNV1569" s="271"/>
      <c r="QNW1569" s="271"/>
      <c r="QNX1569" s="271"/>
      <c r="QNY1569" s="271"/>
      <c r="QNZ1569" s="271"/>
      <c r="QOA1569" s="271"/>
      <c r="QOB1569" s="271"/>
      <c r="QOC1569" s="271"/>
      <c r="QOD1569" s="271"/>
      <c r="QOE1569" s="271"/>
      <c r="QOF1569" s="271"/>
      <c r="QOG1569" s="271"/>
      <c r="QOH1569" s="271"/>
      <c r="QOI1569" s="271"/>
      <c r="QOJ1569" s="271"/>
      <c r="QOK1569" s="271"/>
      <c r="QOL1569" s="271"/>
      <c r="QOM1569" s="271"/>
      <c r="QON1569" s="271"/>
      <c r="QOO1569" s="271"/>
      <c r="QOP1569" s="271"/>
      <c r="QOQ1569" s="271"/>
      <c r="QOR1569" s="271"/>
      <c r="QOS1569" s="271"/>
      <c r="QOT1569" s="271"/>
      <c r="QOU1569" s="271"/>
      <c r="QOV1569" s="271"/>
      <c r="QOW1569" s="271"/>
      <c r="QOX1569" s="271"/>
      <c r="QOY1569" s="271"/>
      <c r="QOZ1569" s="271"/>
      <c r="QPA1569" s="271"/>
      <c r="QPB1569" s="271"/>
      <c r="QPC1569" s="271"/>
      <c r="QPD1569" s="271"/>
      <c r="QPE1569" s="271"/>
      <c r="QPF1569" s="271"/>
      <c r="QPG1569" s="271"/>
      <c r="QPH1569" s="271"/>
      <c r="QPI1569" s="271"/>
      <c r="QPJ1569" s="271"/>
      <c r="QPK1569" s="271"/>
      <c r="QPL1569" s="271"/>
      <c r="QPM1569" s="271"/>
      <c r="QPN1569" s="271"/>
      <c r="QPO1569" s="271"/>
      <c r="QPP1569" s="271"/>
      <c r="QPQ1569" s="271"/>
      <c r="QPR1569" s="271"/>
      <c r="QPS1569" s="271"/>
      <c r="QPT1569" s="271"/>
      <c r="QPU1569" s="271"/>
      <c r="QPV1569" s="271"/>
      <c r="QPW1569" s="271"/>
      <c r="QPX1569" s="271"/>
      <c r="QPY1569" s="271"/>
      <c r="QPZ1569" s="271"/>
      <c r="QQA1569" s="271"/>
      <c r="QQB1569" s="271"/>
      <c r="QQC1569" s="271"/>
      <c r="QQD1569" s="271"/>
      <c r="QQE1569" s="271"/>
      <c r="QQF1569" s="271"/>
      <c r="QQG1569" s="271"/>
      <c r="QQH1569" s="271"/>
      <c r="QQI1569" s="271"/>
      <c r="QQJ1569" s="271"/>
      <c r="QQK1569" s="271"/>
      <c r="QQL1569" s="271"/>
      <c r="QQM1569" s="271"/>
      <c r="QQN1569" s="271"/>
      <c r="QQO1569" s="271"/>
      <c r="QQP1569" s="271"/>
      <c r="QQQ1569" s="271"/>
      <c r="QQR1569" s="271"/>
      <c r="QQS1569" s="271"/>
      <c r="QQT1569" s="271"/>
      <c r="QQU1569" s="271"/>
      <c r="QQV1569" s="271"/>
      <c r="QQW1569" s="271"/>
      <c r="QQX1569" s="271"/>
      <c r="QQY1569" s="271"/>
      <c r="QQZ1569" s="271"/>
      <c r="QRA1569" s="271"/>
      <c r="QRB1569" s="271"/>
      <c r="QRC1569" s="271"/>
      <c r="QRD1569" s="271"/>
      <c r="QRE1569" s="271"/>
      <c r="QRF1569" s="271"/>
      <c r="QRG1569" s="271"/>
      <c r="QRH1569" s="271"/>
      <c r="QRI1569" s="271"/>
      <c r="QRJ1569" s="271"/>
      <c r="QRK1569" s="271"/>
      <c r="QRL1569" s="271"/>
      <c r="QRM1569" s="271"/>
      <c r="QRN1569" s="271"/>
      <c r="QRO1569" s="271"/>
      <c r="QRP1569" s="271"/>
      <c r="QRQ1569" s="271"/>
      <c r="QRR1569" s="271"/>
      <c r="QRS1569" s="271"/>
      <c r="QRT1569" s="271"/>
      <c r="QRU1569" s="271"/>
      <c r="QRV1569" s="271"/>
      <c r="QRW1569" s="271"/>
      <c r="QRX1569" s="271"/>
      <c r="QRY1569" s="271"/>
      <c r="QRZ1569" s="271"/>
      <c r="QSA1569" s="271"/>
      <c r="QSB1569" s="271"/>
      <c r="QSC1569" s="271"/>
      <c r="QSD1569" s="271"/>
      <c r="QSE1569" s="271"/>
      <c r="QSF1569" s="271"/>
      <c r="QSG1569" s="271"/>
      <c r="QSH1569" s="271"/>
      <c r="QSI1569" s="271"/>
      <c r="QSJ1569" s="271"/>
      <c r="QSK1569" s="271"/>
      <c r="QSL1569" s="271"/>
      <c r="QSM1569" s="271"/>
      <c r="QSN1569" s="271"/>
      <c r="QSO1569" s="271"/>
      <c r="QSP1569" s="271"/>
      <c r="QSQ1569" s="271"/>
      <c r="QSR1569" s="271"/>
      <c r="QSS1569" s="271"/>
      <c r="QST1569" s="271"/>
      <c r="QSU1569" s="271"/>
      <c r="QSV1569" s="271"/>
      <c r="QSW1569" s="271"/>
      <c r="QSX1569" s="271"/>
      <c r="QSY1569" s="271"/>
      <c r="QSZ1569" s="271"/>
      <c r="QTA1569" s="271"/>
      <c r="QTB1569" s="271"/>
      <c r="QTC1569" s="271"/>
      <c r="QTD1569" s="271"/>
      <c r="QTE1569" s="271"/>
      <c r="QTF1569" s="271"/>
      <c r="QTG1569" s="271"/>
      <c r="QTH1569" s="271"/>
      <c r="QTI1569" s="271"/>
      <c r="QTJ1569" s="271"/>
      <c r="QTK1569" s="271"/>
      <c r="QTL1569" s="271"/>
      <c r="QTM1569" s="271"/>
      <c r="QTN1569" s="271"/>
      <c r="QTO1569" s="271"/>
      <c r="QTP1569" s="271"/>
      <c r="QTQ1569" s="271"/>
      <c r="QTR1569" s="271"/>
      <c r="QTS1569" s="271"/>
      <c r="QTT1569" s="271"/>
      <c r="QTU1569" s="271"/>
      <c r="QTV1569" s="271"/>
      <c r="QTW1569" s="271"/>
      <c r="QTX1569" s="271"/>
      <c r="QTY1569" s="271"/>
      <c r="QTZ1569" s="271"/>
      <c r="QUA1569" s="271"/>
      <c r="QUB1569" s="271"/>
      <c r="QUC1569" s="271"/>
      <c r="QUD1569" s="271"/>
      <c r="QUE1569" s="271"/>
      <c r="QUF1569" s="271"/>
      <c r="QUG1569" s="271"/>
      <c r="QUH1569" s="271"/>
      <c r="QUI1569" s="271"/>
      <c r="QUJ1569" s="271"/>
      <c r="QUK1569" s="271"/>
      <c r="QUL1569" s="271"/>
      <c r="QUM1569" s="271"/>
      <c r="QUN1569" s="271"/>
      <c r="QUO1569" s="271"/>
      <c r="QUP1569" s="271"/>
      <c r="QUQ1569" s="271"/>
      <c r="QUR1569" s="271"/>
      <c r="QUS1569" s="271"/>
      <c r="QUT1569" s="271"/>
      <c r="QUU1569" s="271"/>
      <c r="QUV1569" s="271"/>
      <c r="QUW1569" s="271"/>
      <c r="QUX1569" s="271"/>
      <c r="QUY1569" s="271"/>
      <c r="QUZ1569" s="271"/>
      <c r="QVA1569" s="271"/>
      <c r="QVB1569" s="271"/>
      <c r="QVC1569" s="271"/>
      <c r="QVD1569" s="271"/>
      <c r="QVE1569" s="271"/>
      <c r="QVF1569" s="271"/>
      <c r="QVG1569" s="271"/>
      <c r="QVH1569" s="271"/>
      <c r="QVI1569" s="271"/>
      <c r="QVJ1569" s="271"/>
      <c r="QVK1569" s="271"/>
      <c r="QVL1569" s="271"/>
      <c r="QVM1569" s="271"/>
      <c r="QVN1569" s="271"/>
      <c r="QVO1569" s="271"/>
      <c r="QVP1569" s="271"/>
      <c r="QVQ1569" s="271"/>
      <c r="QVR1569" s="271"/>
      <c r="QVS1569" s="271"/>
      <c r="QVT1569" s="271"/>
      <c r="QVU1569" s="271"/>
      <c r="QVV1569" s="271"/>
      <c r="QVW1569" s="271"/>
      <c r="QVX1569" s="271"/>
      <c r="QVY1569" s="271"/>
      <c r="QVZ1569" s="271"/>
      <c r="QWA1569" s="271"/>
      <c r="QWB1569" s="271"/>
      <c r="QWC1569" s="271"/>
      <c r="QWD1569" s="271"/>
      <c r="QWE1569" s="271"/>
      <c r="QWF1569" s="271"/>
      <c r="QWG1569" s="271"/>
      <c r="QWH1569" s="271"/>
      <c r="QWI1569" s="271"/>
      <c r="QWJ1569" s="271"/>
      <c r="QWK1569" s="271"/>
      <c r="QWL1569" s="271"/>
      <c r="QWM1569" s="271"/>
      <c r="QWN1569" s="271"/>
      <c r="QWO1569" s="271"/>
      <c r="QWP1569" s="271"/>
      <c r="QWQ1569" s="271"/>
      <c r="QWR1569" s="271"/>
      <c r="QWS1569" s="271"/>
      <c r="QWT1569" s="271"/>
      <c r="QWU1569" s="271"/>
      <c r="QWV1569" s="271"/>
      <c r="QWW1569" s="271"/>
      <c r="QWX1569" s="271"/>
      <c r="QWY1569" s="271"/>
      <c r="QWZ1569" s="271"/>
      <c r="QXA1569" s="271"/>
      <c r="QXB1569" s="271"/>
      <c r="QXC1569" s="271"/>
      <c r="QXD1569" s="271"/>
      <c r="QXE1569" s="271"/>
      <c r="QXF1569" s="271"/>
      <c r="QXG1569" s="271"/>
      <c r="QXH1569" s="271"/>
      <c r="QXI1569" s="271"/>
      <c r="QXJ1569" s="271"/>
      <c r="QXK1569" s="271"/>
      <c r="QXL1569" s="271"/>
      <c r="QXM1569" s="271"/>
      <c r="QXN1569" s="271"/>
      <c r="QXO1569" s="271"/>
      <c r="QXP1569" s="271"/>
      <c r="QXQ1569" s="271"/>
      <c r="QXR1569" s="271"/>
      <c r="QXS1569" s="271"/>
      <c r="QXT1569" s="271"/>
      <c r="QXU1569" s="271"/>
      <c r="QXV1569" s="271"/>
      <c r="QXW1569" s="271"/>
      <c r="QXX1569" s="271"/>
      <c r="QXY1569" s="271"/>
      <c r="QXZ1569" s="271"/>
      <c r="QYA1569" s="271"/>
      <c r="QYB1569" s="271"/>
      <c r="QYC1569" s="271"/>
      <c r="QYD1569" s="271"/>
      <c r="QYE1569" s="271"/>
      <c r="QYF1569" s="271"/>
      <c r="QYG1569" s="271"/>
      <c r="QYH1569" s="271"/>
      <c r="QYI1569" s="271"/>
      <c r="QYJ1569" s="271"/>
      <c r="QYK1569" s="271"/>
      <c r="QYL1569" s="271"/>
      <c r="QYM1569" s="271"/>
      <c r="QYN1569" s="271"/>
      <c r="QYO1569" s="271"/>
      <c r="QYP1569" s="271"/>
      <c r="QYQ1569" s="271"/>
      <c r="QYR1569" s="271"/>
      <c r="QYS1569" s="271"/>
      <c r="QYT1569" s="271"/>
      <c r="QYU1569" s="271"/>
      <c r="QYV1569" s="271"/>
      <c r="QYW1569" s="271"/>
      <c r="QYX1569" s="271"/>
      <c r="QYY1569" s="271"/>
      <c r="QYZ1569" s="271"/>
      <c r="QZA1569" s="271"/>
      <c r="QZB1569" s="271"/>
      <c r="QZC1569" s="271"/>
      <c r="QZD1569" s="271"/>
      <c r="QZE1569" s="271"/>
      <c r="QZF1569" s="271"/>
      <c r="QZG1569" s="271"/>
      <c r="QZH1569" s="271"/>
      <c r="QZI1569" s="271"/>
      <c r="QZJ1569" s="271"/>
      <c r="QZK1569" s="271"/>
      <c r="QZL1569" s="271"/>
      <c r="QZM1569" s="271"/>
      <c r="QZN1569" s="271"/>
      <c r="QZO1569" s="271"/>
      <c r="QZP1569" s="271"/>
      <c r="QZQ1569" s="271"/>
      <c r="QZR1569" s="271"/>
      <c r="QZS1569" s="271"/>
      <c r="QZT1569" s="271"/>
      <c r="QZU1569" s="271"/>
      <c r="QZV1569" s="271"/>
      <c r="QZW1569" s="271"/>
      <c r="QZX1569" s="271"/>
      <c r="QZY1569" s="271"/>
      <c r="QZZ1569" s="271"/>
      <c r="RAA1569" s="271"/>
      <c r="RAB1569" s="271"/>
      <c r="RAC1569" s="271"/>
      <c r="RAD1569" s="271"/>
      <c r="RAE1569" s="271"/>
      <c r="RAF1569" s="271"/>
      <c r="RAG1569" s="271"/>
      <c r="RAH1569" s="271"/>
      <c r="RAI1569" s="271"/>
      <c r="RAJ1569" s="271"/>
      <c r="RAK1569" s="271"/>
      <c r="RAL1569" s="271"/>
      <c r="RAM1569" s="271"/>
      <c r="RAN1569" s="271"/>
      <c r="RAO1569" s="271"/>
      <c r="RAP1569" s="271"/>
      <c r="RAQ1569" s="271"/>
      <c r="RAR1569" s="271"/>
      <c r="RAS1569" s="271"/>
      <c r="RAT1569" s="271"/>
      <c r="RAU1569" s="271"/>
      <c r="RAV1569" s="271"/>
      <c r="RAW1569" s="271"/>
      <c r="RAX1569" s="271"/>
      <c r="RAY1569" s="271"/>
      <c r="RAZ1569" s="271"/>
      <c r="RBA1569" s="271"/>
      <c r="RBB1569" s="271"/>
      <c r="RBC1569" s="271"/>
      <c r="RBD1569" s="271"/>
      <c r="RBE1569" s="271"/>
      <c r="RBF1569" s="271"/>
      <c r="RBG1569" s="271"/>
      <c r="RBH1569" s="271"/>
      <c r="RBI1569" s="271"/>
      <c r="RBJ1569" s="271"/>
      <c r="RBK1569" s="271"/>
      <c r="RBL1569" s="271"/>
      <c r="RBM1569" s="271"/>
      <c r="RBN1569" s="271"/>
      <c r="RBO1569" s="271"/>
      <c r="RBP1569" s="271"/>
      <c r="RBQ1569" s="271"/>
      <c r="RBR1569" s="271"/>
      <c r="RBS1569" s="271"/>
      <c r="RBT1569" s="271"/>
      <c r="RBU1569" s="271"/>
      <c r="RBV1569" s="271"/>
      <c r="RBW1569" s="271"/>
      <c r="RBX1569" s="271"/>
      <c r="RBY1569" s="271"/>
      <c r="RBZ1569" s="271"/>
      <c r="RCA1569" s="271"/>
      <c r="RCB1569" s="271"/>
      <c r="RCC1569" s="271"/>
      <c r="RCD1569" s="271"/>
      <c r="RCE1569" s="271"/>
      <c r="RCF1569" s="271"/>
      <c r="RCG1569" s="271"/>
      <c r="RCH1569" s="271"/>
      <c r="RCI1569" s="271"/>
      <c r="RCJ1569" s="271"/>
      <c r="RCK1569" s="271"/>
      <c r="RCL1569" s="271"/>
      <c r="RCM1569" s="271"/>
      <c r="RCN1569" s="271"/>
      <c r="RCO1569" s="271"/>
      <c r="RCP1569" s="271"/>
      <c r="RCQ1569" s="271"/>
      <c r="RCR1569" s="271"/>
      <c r="RCS1569" s="271"/>
      <c r="RCT1569" s="271"/>
      <c r="RCU1569" s="271"/>
      <c r="RCV1569" s="271"/>
      <c r="RCW1569" s="271"/>
      <c r="RCX1569" s="271"/>
      <c r="RCY1569" s="271"/>
      <c r="RCZ1569" s="271"/>
      <c r="RDA1569" s="271"/>
      <c r="RDB1569" s="271"/>
      <c r="RDC1569" s="271"/>
      <c r="RDD1569" s="271"/>
      <c r="RDE1569" s="271"/>
      <c r="RDF1569" s="271"/>
      <c r="RDG1569" s="271"/>
      <c r="RDH1569" s="271"/>
      <c r="RDI1569" s="271"/>
      <c r="RDJ1569" s="271"/>
      <c r="RDK1569" s="271"/>
      <c r="RDL1569" s="271"/>
      <c r="RDM1569" s="271"/>
      <c r="RDN1569" s="271"/>
      <c r="RDO1569" s="271"/>
      <c r="RDP1569" s="271"/>
      <c r="RDQ1569" s="271"/>
      <c r="RDR1569" s="271"/>
      <c r="RDS1569" s="271"/>
      <c r="RDT1569" s="271"/>
      <c r="RDU1569" s="271"/>
      <c r="RDV1569" s="271"/>
      <c r="RDW1569" s="271"/>
      <c r="RDX1569" s="271"/>
      <c r="RDY1569" s="271"/>
      <c r="RDZ1569" s="271"/>
      <c r="REA1569" s="271"/>
      <c r="REB1569" s="271"/>
      <c r="REC1569" s="271"/>
      <c r="RED1569" s="271"/>
      <c r="REE1569" s="271"/>
      <c r="REF1569" s="271"/>
      <c r="REG1569" s="271"/>
      <c r="REH1569" s="271"/>
      <c r="REI1569" s="271"/>
      <c r="REJ1569" s="271"/>
      <c r="REK1569" s="271"/>
      <c r="REL1569" s="271"/>
      <c r="REM1569" s="271"/>
      <c r="REN1569" s="271"/>
      <c r="REO1569" s="271"/>
      <c r="REP1569" s="271"/>
      <c r="REQ1569" s="271"/>
      <c r="RER1569" s="271"/>
      <c r="RES1569" s="271"/>
      <c r="RET1569" s="271"/>
      <c r="REU1569" s="271"/>
      <c r="REV1569" s="271"/>
      <c r="REW1569" s="271"/>
      <c r="REX1569" s="271"/>
      <c r="REY1569" s="271"/>
      <c r="REZ1569" s="271"/>
      <c r="RFA1569" s="271"/>
      <c r="RFB1569" s="271"/>
      <c r="RFC1569" s="271"/>
      <c r="RFD1569" s="271"/>
      <c r="RFE1569" s="271"/>
      <c r="RFF1569" s="271"/>
      <c r="RFG1569" s="271"/>
      <c r="RFH1569" s="271"/>
      <c r="RFI1569" s="271"/>
      <c r="RFJ1569" s="271"/>
      <c r="RFK1569" s="271"/>
      <c r="RFL1569" s="271"/>
      <c r="RFM1569" s="271"/>
      <c r="RFN1569" s="271"/>
      <c r="RFO1569" s="271"/>
      <c r="RFP1569" s="271"/>
      <c r="RFQ1569" s="271"/>
      <c r="RFR1569" s="271"/>
      <c r="RFS1569" s="271"/>
      <c r="RFT1569" s="271"/>
      <c r="RFU1569" s="271"/>
      <c r="RFV1569" s="271"/>
      <c r="RFW1569" s="271"/>
      <c r="RFX1569" s="271"/>
      <c r="RFY1569" s="271"/>
      <c r="RFZ1569" s="271"/>
      <c r="RGA1569" s="271"/>
      <c r="RGB1569" s="271"/>
      <c r="RGC1569" s="271"/>
      <c r="RGD1569" s="271"/>
      <c r="RGE1569" s="271"/>
      <c r="RGF1569" s="271"/>
      <c r="RGG1569" s="271"/>
      <c r="RGH1569" s="271"/>
      <c r="RGI1569" s="271"/>
      <c r="RGJ1569" s="271"/>
      <c r="RGK1569" s="271"/>
      <c r="RGL1569" s="271"/>
      <c r="RGM1569" s="271"/>
      <c r="RGN1569" s="271"/>
      <c r="RGO1569" s="271"/>
      <c r="RGP1569" s="271"/>
      <c r="RGQ1569" s="271"/>
      <c r="RGR1569" s="271"/>
      <c r="RGS1569" s="271"/>
      <c r="RGT1569" s="271"/>
      <c r="RGU1569" s="271"/>
      <c r="RGV1569" s="271"/>
      <c r="RGW1569" s="271"/>
      <c r="RGX1569" s="271"/>
      <c r="RGY1569" s="271"/>
      <c r="RGZ1569" s="271"/>
      <c r="RHA1569" s="271"/>
      <c r="RHB1569" s="271"/>
      <c r="RHC1569" s="271"/>
      <c r="RHD1569" s="271"/>
      <c r="RHE1569" s="271"/>
      <c r="RHF1569" s="271"/>
      <c r="RHG1569" s="271"/>
      <c r="RHH1569" s="271"/>
      <c r="RHI1569" s="271"/>
      <c r="RHJ1569" s="271"/>
      <c r="RHK1569" s="271"/>
      <c r="RHL1569" s="271"/>
      <c r="RHM1569" s="271"/>
      <c r="RHN1569" s="271"/>
      <c r="RHO1569" s="271"/>
      <c r="RHP1569" s="271"/>
      <c r="RHQ1569" s="271"/>
      <c r="RHR1569" s="271"/>
      <c r="RHS1569" s="271"/>
      <c r="RHT1569" s="271"/>
      <c r="RHU1569" s="271"/>
      <c r="RHV1569" s="271"/>
      <c r="RHW1569" s="271"/>
      <c r="RHX1569" s="271"/>
      <c r="RHY1569" s="271"/>
      <c r="RHZ1569" s="271"/>
      <c r="RIA1569" s="271"/>
      <c r="RIB1569" s="271"/>
      <c r="RIC1569" s="271"/>
      <c r="RID1569" s="271"/>
      <c r="RIE1569" s="271"/>
      <c r="RIF1569" s="271"/>
      <c r="RIG1569" s="271"/>
      <c r="RIH1569" s="271"/>
      <c r="RII1569" s="271"/>
      <c r="RIJ1569" s="271"/>
      <c r="RIK1569" s="271"/>
      <c r="RIL1569" s="271"/>
      <c r="RIM1569" s="271"/>
      <c r="RIN1569" s="271"/>
      <c r="RIO1569" s="271"/>
      <c r="RIP1569" s="271"/>
      <c r="RIQ1569" s="271"/>
      <c r="RIR1569" s="271"/>
      <c r="RIS1569" s="271"/>
      <c r="RIT1569" s="271"/>
      <c r="RIU1569" s="271"/>
      <c r="RIV1569" s="271"/>
      <c r="RIW1569" s="271"/>
      <c r="RIX1569" s="271"/>
      <c r="RIY1569" s="271"/>
      <c r="RIZ1569" s="271"/>
      <c r="RJA1569" s="271"/>
      <c r="RJB1569" s="271"/>
      <c r="RJC1569" s="271"/>
      <c r="RJD1569" s="271"/>
      <c r="RJE1569" s="271"/>
      <c r="RJF1569" s="271"/>
      <c r="RJG1569" s="271"/>
      <c r="RJH1569" s="271"/>
      <c r="RJI1569" s="271"/>
      <c r="RJJ1569" s="271"/>
      <c r="RJK1569" s="271"/>
      <c r="RJL1569" s="271"/>
      <c r="RJM1569" s="271"/>
      <c r="RJN1569" s="271"/>
      <c r="RJO1569" s="271"/>
      <c r="RJP1569" s="271"/>
      <c r="RJQ1569" s="271"/>
      <c r="RJR1569" s="271"/>
      <c r="RJS1569" s="271"/>
      <c r="RJT1569" s="271"/>
      <c r="RJU1569" s="271"/>
      <c r="RJV1569" s="271"/>
      <c r="RJW1569" s="271"/>
      <c r="RJX1569" s="271"/>
      <c r="RJY1569" s="271"/>
      <c r="RJZ1569" s="271"/>
      <c r="RKA1569" s="271"/>
      <c r="RKB1569" s="271"/>
      <c r="RKC1569" s="271"/>
      <c r="RKD1569" s="271"/>
      <c r="RKE1569" s="271"/>
      <c r="RKF1569" s="271"/>
      <c r="RKG1569" s="271"/>
      <c r="RKH1569" s="271"/>
      <c r="RKI1569" s="271"/>
      <c r="RKJ1569" s="271"/>
      <c r="RKK1569" s="271"/>
      <c r="RKL1569" s="271"/>
      <c r="RKM1569" s="271"/>
      <c r="RKN1569" s="271"/>
      <c r="RKO1569" s="271"/>
      <c r="RKP1569" s="271"/>
      <c r="RKQ1569" s="271"/>
      <c r="RKR1569" s="271"/>
      <c r="RKS1569" s="271"/>
      <c r="RKT1569" s="271"/>
      <c r="RKU1569" s="271"/>
      <c r="RKV1569" s="271"/>
      <c r="RKW1569" s="271"/>
      <c r="RKX1569" s="271"/>
      <c r="RKY1569" s="271"/>
      <c r="RKZ1569" s="271"/>
      <c r="RLA1569" s="271"/>
      <c r="RLB1569" s="271"/>
      <c r="RLC1569" s="271"/>
      <c r="RLD1569" s="271"/>
      <c r="RLE1569" s="271"/>
      <c r="RLF1569" s="271"/>
      <c r="RLG1569" s="271"/>
      <c r="RLH1569" s="271"/>
      <c r="RLI1569" s="271"/>
      <c r="RLJ1569" s="271"/>
      <c r="RLK1569" s="271"/>
      <c r="RLL1569" s="271"/>
      <c r="RLM1569" s="271"/>
      <c r="RLN1569" s="271"/>
      <c r="RLO1569" s="271"/>
      <c r="RLP1569" s="271"/>
      <c r="RLQ1569" s="271"/>
      <c r="RLR1569" s="271"/>
      <c r="RLS1569" s="271"/>
      <c r="RLT1569" s="271"/>
      <c r="RLU1569" s="271"/>
      <c r="RLV1569" s="271"/>
      <c r="RLW1569" s="271"/>
      <c r="RLX1569" s="271"/>
      <c r="RLY1569" s="271"/>
      <c r="RLZ1569" s="271"/>
      <c r="RMA1569" s="271"/>
      <c r="RMB1569" s="271"/>
      <c r="RMC1569" s="271"/>
      <c r="RMD1569" s="271"/>
      <c r="RME1569" s="271"/>
      <c r="RMF1569" s="271"/>
      <c r="RMG1569" s="271"/>
      <c r="RMH1569" s="271"/>
      <c r="RMI1569" s="271"/>
      <c r="RMJ1569" s="271"/>
      <c r="RMK1569" s="271"/>
      <c r="RML1569" s="271"/>
      <c r="RMM1569" s="271"/>
      <c r="RMN1569" s="271"/>
      <c r="RMO1569" s="271"/>
      <c r="RMP1569" s="271"/>
      <c r="RMQ1569" s="271"/>
      <c r="RMR1569" s="271"/>
      <c r="RMS1569" s="271"/>
      <c r="RMT1569" s="271"/>
      <c r="RMU1569" s="271"/>
      <c r="RMV1569" s="271"/>
      <c r="RMW1569" s="271"/>
      <c r="RMX1569" s="271"/>
      <c r="RMY1569" s="271"/>
      <c r="RMZ1569" s="271"/>
      <c r="RNA1569" s="271"/>
      <c r="RNB1569" s="271"/>
      <c r="RNC1569" s="271"/>
      <c r="RND1569" s="271"/>
      <c r="RNE1569" s="271"/>
      <c r="RNF1569" s="271"/>
      <c r="RNG1569" s="271"/>
      <c r="RNH1569" s="271"/>
      <c r="RNI1569" s="271"/>
      <c r="RNJ1569" s="271"/>
      <c r="RNK1569" s="271"/>
      <c r="RNL1569" s="271"/>
      <c r="RNM1569" s="271"/>
      <c r="RNN1569" s="271"/>
      <c r="RNO1569" s="271"/>
      <c r="RNP1569" s="271"/>
      <c r="RNQ1569" s="271"/>
      <c r="RNR1569" s="271"/>
      <c r="RNS1569" s="271"/>
      <c r="RNT1569" s="271"/>
      <c r="RNU1569" s="271"/>
      <c r="RNV1569" s="271"/>
      <c r="RNW1569" s="271"/>
      <c r="RNX1569" s="271"/>
      <c r="RNY1569" s="271"/>
      <c r="RNZ1569" s="271"/>
      <c r="ROA1569" s="271"/>
      <c r="ROB1569" s="271"/>
      <c r="ROC1569" s="271"/>
      <c r="ROD1569" s="271"/>
      <c r="ROE1569" s="271"/>
      <c r="ROF1569" s="271"/>
      <c r="ROG1569" s="271"/>
      <c r="ROH1569" s="271"/>
      <c r="ROI1569" s="271"/>
      <c r="ROJ1569" s="271"/>
      <c r="ROK1569" s="271"/>
      <c r="ROL1569" s="271"/>
      <c r="ROM1569" s="271"/>
      <c r="RON1569" s="271"/>
      <c r="ROO1569" s="271"/>
      <c r="ROP1569" s="271"/>
      <c r="ROQ1569" s="271"/>
      <c r="ROR1569" s="271"/>
      <c r="ROS1569" s="271"/>
      <c r="ROT1569" s="271"/>
      <c r="ROU1569" s="271"/>
      <c r="ROV1569" s="271"/>
      <c r="ROW1569" s="271"/>
      <c r="ROX1569" s="271"/>
      <c r="ROY1569" s="271"/>
      <c r="ROZ1569" s="271"/>
      <c r="RPA1569" s="271"/>
      <c r="RPB1569" s="271"/>
      <c r="RPC1569" s="271"/>
      <c r="RPD1569" s="271"/>
      <c r="RPE1569" s="271"/>
      <c r="RPF1569" s="271"/>
      <c r="RPG1569" s="271"/>
      <c r="RPH1569" s="271"/>
      <c r="RPI1569" s="271"/>
      <c r="RPJ1569" s="271"/>
      <c r="RPK1569" s="271"/>
      <c r="RPL1569" s="271"/>
      <c r="RPM1569" s="271"/>
      <c r="RPN1569" s="271"/>
      <c r="RPO1569" s="271"/>
      <c r="RPP1569" s="271"/>
      <c r="RPQ1569" s="271"/>
      <c r="RPR1569" s="271"/>
      <c r="RPS1569" s="271"/>
      <c r="RPT1569" s="271"/>
      <c r="RPU1569" s="271"/>
      <c r="RPV1569" s="271"/>
      <c r="RPW1569" s="271"/>
      <c r="RPX1569" s="271"/>
      <c r="RPY1569" s="271"/>
      <c r="RPZ1569" s="271"/>
      <c r="RQA1569" s="271"/>
      <c r="RQB1569" s="271"/>
      <c r="RQC1569" s="271"/>
      <c r="RQD1569" s="271"/>
      <c r="RQE1569" s="271"/>
      <c r="RQF1569" s="271"/>
      <c r="RQG1569" s="271"/>
      <c r="RQH1569" s="271"/>
      <c r="RQI1569" s="271"/>
      <c r="RQJ1569" s="271"/>
      <c r="RQK1569" s="271"/>
      <c r="RQL1569" s="271"/>
      <c r="RQM1569" s="271"/>
      <c r="RQN1569" s="271"/>
      <c r="RQO1569" s="271"/>
      <c r="RQP1569" s="271"/>
      <c r="RQQ1569" s="271"/>
      <c r="RQR1569" s="271"/>
      <c r="RQS1569" s="271"/>
      <c r="RQT1569" s="271"/>
      <c r="RQU1569" s="271"/>
      <c r="RQV1569" s="271"/>
      <c r="RQW1569" s="271"/>
      <c r="RQX1569" s="271"/>
      <c r="RQY1569" s="271"/>
      <c r="RQZ1569" s="271"/>
      <c r="RRA1569" s="271"/>
      <c r="RRB1569" s="271"/>
      <c r="RRC1569" s="271"/>
      <c r="RRD1569" s="271"/>
      <c r="RRE1569" s="271"/>
      <c r="RRF1569" s="271"/>
      <c r="RRG1569" s="271"/>
      <c r="RRH1569" s="271"/>
      <c r="RRI1569" s="271"/>
      <c r="RRJ1569" s="271"/>
      <c r="RRK1569" s="271"/>
      <c r="RRL1569" s="271"/>
      <c r="RRM1569" s="271"/>
      <c r="RRN1569" s="271"/>
      <c r="RRO1569" s="271"/>
      <c r="RRP1569" s="271"/>
      <c r="RRQ1569" s="271"/>
      <c r="RRR1569" s="271"/>
      <c r="RRS1569" s="271"/>
      <c r="RRT1569" s="271"/>
      <c r="RRU1569" s="271"/>
      <c r="RRV1569" s="271"/>
      <c r="RRW1569" s="271"/>
      <c r="RRX1569" s="271"/>
      <c r="RRY1569" s="271"/>
      <c r="RRZ1569" s="271"/>
      <c r="RSA1569" s="271"/>
      <c r="RSB1569" s="271"/>
      <c r="RSC1569" s="271"/>
      <c r="RSD1569" s="271"/>
      <c r="RSE1569" s="271"/>
      <c r="RSF1569" s="271"/>
      <c r="RSG1569" s="271"/>
      <c r="RSH1569" s="271"/>
      <c r="RSI1569" s="271"/>
      <c r="RSJ1569" s="271"/>
      <c r="RSK1569" s="271"/>
      <c r="RSL1569" s="271"/>
      <c r="RSM1569" s="271"/>
      <c r="RSN1569" s="271"/>
      <c r="RSO1569" s="271"/>
      <c r="RSP1569" s="271"/>
      <c r="RSQ1569" s="271"/>
      <c r="RSR1569" s="271"/>
      <c r="RSS1569" s="271"/>
      <c r="RST1569" s="271"/>
      <c r="RSU1569" s="271"/>
      <c r="RSV1569" s="271"/>
      <c r="RSW1569" s="271"/>
      <c r="RSX1569" s="271"/>
      <c r="RSY1569" s="271"/>
      <c r="RSZ1569" s="271"/>
      <c r="RTA1569" s="271"/>
      <c r="RTB1569" s="271"/>
      <c r="RTC1569" s="271"/>
      <c r="RTD1569" s="271"/>
      <c r="RTE1569" s="271"/>
      <c r="RTF1569" s="271"/>
      <c r="RTG1569" s="271"/>
      <c r="RTH1569" s="271"/>
      <c r="RTI1569" s="271"/>
      <c r="RTJ1569" s="271"/>
      <c r="RTK1569" s="271"/>
      <c r="RTL1569" s="271"/>
      <c r="RTM1569" s="271"/>
      <c r="RTN1569" s="271"/>
      <c r="RTO1569" s="271"/>
      <c r="RTP1569" s="271"/>
      <c r="RTQ1569" s="271"/>
      <c r="RTR1569" s="271"/>
      <c r="RTS1569" s="271"/>
      <c r="RTT1569" s="271"/>
      <c r="RTU1569" s="271"/>
      <c r="RTV1569" s="271"/>
      <c r="RTW1569" s="271"/>
      <c r="RTX1569" s="271"/>
      <c r="RTY1569" s="271"/>
      <c r="RTZ1569" s="271"/>
      <c r="RUA1569" s="271"/>
      <c r="RUB1569" s="271"/>
      <c r="RUC1569" s="271"/>
      <c r="RUD1569" s="271"/>
      <c r="RUE1569" s="271"/>
      <c r="RUF1569" s="271"/>
      <c r="RUG1569" s="271"/>
      <c r="RUH1569" s="271"/>
      <c r="RUI1569" s="271"/>
      <c r="RUJ1569" s="271"/>
      <c r="RUK1569" s="271"/>
      <c r="RUL1569" s="271"/>
      <c r="RUM1569" s="271"/>
      <c r="RUN1569" s="271"/>
      <c r="RUO1569" s="271"/>
      <c r="RUP1569" s="271"/>
      <c r="RUQ1569" s="271"/>
      <c r="RUR1569" s="271"/>
      <c r="RUS1569" s="271"/>
      <c r="RUT1569" s="271"/>
      <c r="RUU1569" s="271"/>
      <c r="RUV1569" s="271"/>
      <c r="RUW1569" s="271"/>
      <c r="RUX1569" s="271"/>
      <c r="RUY1569" s="271"/>
      <c r="RUZ1569" s="271"/>
      <c r="RVA1569" s="271"/>
      <c r="RVB1569" s="271"/>
      <c r="RVC1569" s="271"/>
      <c r="RVD1569" s="271"/>
      <c r="RVE1569" s="271"/>
      <c r="RVF1569" s="271"/>
      <c r="RVG1569" s="271"/>
      <c r="RVH1569" s="271"/>
      <c r="RVI1569" s="271"/>
      <c r="RVJ1569" s="271"/>
      <c r="RVK1569" s="271"/>
      <c r="RVL1569" s="271"/>
      <c r="RVM1569" s="271"/>
      <c r="RVN1569" s="271"/>
      <c r="RVO1569" s="271"/>
      <c r="RVP1569" s="271"/>
      <c r="RVQ1569" s="271"/>
      <c r="RVR1569" s="271"/>
      <c r="RVS1569" s="271"/>
      <c r="RVT1569" s="271"/>
      <c r="RVU1569" s="271"/>
      <c r="RVV1569" s="271"/>
      <c r="RVW1569" s="271"/>
      <c r="RVX1569" s="271"/>
      <c r="RVY1569" s="271"/>
      <c r="RVZ1569" s="271"/>
      <c r="RWA1569" s="271"/>
      <c r="RWB1569" s="271"/>
      <c r="RWC1569" s="271"/>
      <c r="RWD1569" s="271"/>
      <c r="RWE1569" s="271"/>
      <c r="RWF1569" s="271"/>
      <c r="RWG1569" s="271"/>
      <c r="RWH1569" s="271"/>
      <c r="RWI1569" s="271"/>
      <c r="RWJ1569" s="271"/>
      <c r="RWK1569" s="271"/>
      <c r="RWL1569" s="271"/>
      <c r="RWM1569" s="271"/>
      <c r="RWN1569" s="271"/>
      <c r="RWO1569" s="271"/>
      <c r="RWP1569" s="271"/>
      <c r="RWQ1569" s="271"/>
      <c r="RWR1569" s="271"/>
      <c r="RWS1569" s="271"/>
      <c r="RWT1569" s="271"/>
      <c r="RWU1569" s="271"/>
      <c r="RWV1569" s="271"/>
      <c r="RWW1569" s="271"/>
      <c r="RWX1569" s="271"/>
      <c r="RWY1569" s="271"/>
      <c r="RWZ1569" s="271"/>
      <c r="RXA1569" s="271"/>
      <c r="RXB1569" s="271"/>
      <c r="RXC1569" s="271"/>
      <c r="RXD1569" s="271"/>
      <c r="RXE1569" s="271"/>
      <c r="RXF1569" s="271"/>
      <c r="RXG1569" s="271"/>
      <c r="RXH1569" s="271"/>
      <c r="RXI1569" s="271"/>
      <c r="RXJ1569" s="271"/>
      <c r="RXK1569" s="271"/>
      <c r="RXL1569" s="271"/>
      <c r="RXM1569" s="271"/>
      <c r="RXN1569" s="271"/>
      <c r="RXO1569" s="271"/>
      <c r="RXP1569" s="271"/>
      <c r="RXQ1569" s="271"/>
      <c r="RXR1569" s="271"/>
      <c r="RXS1569" s="271"/>
      <c r="RXT1569" s="271"/>
      <c r="RXU1569" s="271"/>
      <c r="RXV1569" s="271"/>
      <c r="RXW1569" s="271"/>
      <c r="RXX1569" s="271"/>
      <c r="RXY1569" s="271"/>
      <c r="RXZ1569" s="271"/>
      <c r="RYA1569" s="271"/>
      <c r="RYB1569" s="271"/>
      <c r="RYC1569" s="271"/>
      <c r="RYD1569" s="271"/>
      <c r="RYE1569" s="271"/>
      <c r="RYF1569" s="271"/>
      <c r="RYG1569" s="271"/>
      <c r="RYH1569" s="271"/>
      <c r="RYI1569" s="271"/>
      <c r="RYJ1569" s="271"/>
      <c r="RYK1569" s="271"/>
      <c r="RYL1569" s="271"/>
      <c r="RYM1569" s="271"/>
      <c r="RYN1569" s="271"/>
      <c r="RYO1569" s="271"/>
      <c r="RYP1569" s="271"/>
      <c r="RYQ1569" s="271"/>
      <c r="RYR1569" s="271"/>
      <c r="RYS1569" s="271"/>
      <c r="RYT1569" s="271"/>
      <c r="RYU1569" s="271"/>
      <c r="RYV1569" s="271"/>
      <c r="RYW1569" s="271"/>
      <c r="RYX1569" s="271"/>
      <c r="RYY1569" s="271"/>
      <c r="RYZ1569" s="271"/>
      <c r="RZA1569" s="271"/>
      <c r="RZB1569" s="271"/>
      <c r="RZC1569" s="271"/>
      <c r="RZD1569" s="271"/>
      <c r="RZE1569" s="271"/>
      <c r="RZF1569" s="271"/>
      <c r="RZG1569" s="271"/>
      <c r="RZH1569" s="271"/>
      <c r="RZI1569" s="271"/>
      <c r="RZJ1569" s="271"/>
      <c r="RZK1569" s="271"/>
      <c r="RZL1569" s="271"/>
      <c r="RZM1569" s="271"/>
      <c r="RZN1569" s="271"/>
      <c r="RZO1569" s="271"/>
      <c r="RZP1569" s="271"/>
      <c r="RZQ1569" s="271"/>
      <c r="RZR1569" s="271"/>
      <c r="RZS1569" s="271"/>
      <c r="RZT1569" s="271"/>
      <c r="RZU1569" s="271"/>
      <c r="RZV1569" s="271"/>
      <c r="RZW1569" s="271"/>
      <c r="RZX1569" s="271"/>
      <c r="RZY1569" s="271"/>
      <c r="RZZ1569" s="271"/>
      <c r="SAA1569" s="271"/>
      <c r="SAB1569" s="271"/>
      <c r="SAC1569" s="271"/>
      <c r="SAD1569" s="271"/>
      <c r="SAE1569" s="271"/>
      <c r="SAF1569" s="271"/>
      <c r="SAG1569" s="271"/>
      <c r="SAH1569" s="271"/>
      <c r="SAI1569" s="271"/>
      <c r="SAJ1569" s="271"/>
      <c r="SAK1569" s="271"/>
      <c r="SAL1569" s="271"/>
      <c r="SAM1569" s="271"/>
      <c r="SAN1569" s="271"/>
      <c r="SAO1569" s="271"/>
      <c r="SAP1569" s="271"/>
      <c r="SAQ1569" s="271"/>
      <c r="SAR1569" s="271"/>
      <c r="SAS1569" s="271"/>
      <c r="SAT1569" s="271"/>
      <c r="SAU1569" s="271"/>
      <c r="SAV1569" s="271"/>
      <c r="SAW1569" s="271"/>
      <c r="SAX1569" s="271"/>
      <c r="SAY1569" s="271"/>
      <c r="SAZ1569" s="271"/>
      <c r="SBA1569" s="271"/>
      <c r="SBB1569" s="271"/>
      <c r="SBC1569" s="271"/>
      <c r="SBD1569" s="271"/>
      <c r="SBE1569" s="271"/>
      <c r="SBF1569" s="271"/>
      <c r="SBG1569" s="271"/>
      <c r="SBH1569" s="271"/>
      <c r="SBI1569" s="271"/>
      <c r="SBJ1569" s="271"/>
      <c r="SBK1569" s="271"/>
      <c r="SBL1569" s="271"/>
      <c r="SBM1569" s="271"/>
      <c r="SBN1569" s="271"/>
      <c r="SBO1569" s="271"/>
      <c r="SBP1569" s="271"/>
      <c r="SBQ1569" s="271"/>
      <c r="SBR1569" s="271"/>
      <c r="SBS1569" s="271"/>
      <c r="SBT1569" s="271"/>
      <c r="SBU1569" s="271"/>
      <c r="SBV1569" s="271"/>
      <c r="SBW1569" s="271"/>
      <c r="SBX1569" s="271"/>
      <c r="SBY1569" s="271"/>
      <c r="SBZ1569" s="271"/>
      <c r="SCA1569" s="271"/>
      <c r="SCB1569" s="271"/>
      <c r="SCC1569" s="271"/>
      <c r="SCD1569" s="271"/>
      <c r="SCE1569" s="271"/>
      <c r="SCF1569" s="271"/>
      <c r="SCG1569" s="271"/>
      <c r="SCH1569" s="271"/>
      <c r="SCI1569" s="271"/>
      <c r="SCJ1569" s="271"/>
      <c r="SCK1569" s="271"/>
      <c r="SCL1569" s="271"/>
      <c r="SCM1569" s="271"/>
      <c r="SCN1569" s="271"/>
      <c r="SCO1569" s="271"/>
      <c r="SCP1569" s="271"/>
      <c r="SCQ1569" s="271"/>
      <c r="SCR1569" s="271"/>
      <c r="SCS1569" s="271"/>
      <c r="SCT1569" s="271"/>
      <c r="SCU1569" s="271"/>
      <c r="SCV1569" s="271"/>
      <c r="SCW1569" s="271"/>
      <c r="SCX1569" s="271"/>
      <c r="SCY1569" s="271"/>
      <c r="SCZ1569" s="271"/>
      <c r="SDA1569" s="271"/>
      <c r="SDB1569" s="271"/>
      <c r="SDC1569" s="271"/>
      <c r="SDD1569" s="271"/>
      <c r="SDE1569" s="271"/>
      <c r="SDF1569" s="271"/>
      <c r="SDG1569" s="271"/>
      <c r="SDH1569" s="271"/>
      <c r="SDI1569" s="271"/>
      <c r="SDJ1569" s="271"/>
      <c r="SDK1569" s="271"/>
      <c r="SDL1569" s="271"/>
      <c r="SDM1569" s="271"/>
      <c r="SDN1569" s="271"/>
      <c r="SDO1569" s="271"/>
      <c r="SDP1569" s="271"/>
      <c r="SDQ1569" s="271"/>
      <c r="SDR1569" s="271"/>
      <c r="SDS1569" s="271"/>
      <c r="SDT1569" s="271"/>
      <c r="SDU1569" s="271"/>
      <c r="SDV1569" s="271"/>
      <c r="SDW1569" s="271"/>
      <c r="SDX1569" s="271"/>
      <c r="SDY1569" s="271"/>
      <c r="SDZ1569" s="271"/>
      <c r="SEA1569" s="271"/>
      <c r="SEB1569" s="271"/>
      <c r="SEC1569" s="271"/>
      <c r="SED1569" s="271"/>
      <c r="SEE1569" s="271"/>
      <c r="SEF1569" s="271"/>
      <c r="SEG1569" s="271"/>
      <c r="SEH1569" s="271"/>
      <c r="SEI1569" s="271"/>
      <c r="SEJ1569" s="271"/>
      <c r="SEK1569" s="271"/>
      <c r="SEL1569" s="271"/>
      <c r="SEM1569" s="271"/>
      <c r="SEN1569" s="271"/>
      <c r="SEO1569" s="271"/>
      <c r="SEP1569" s="271"/>
      <c r="SEQ1569" s="271"/>
      <c r="SER1569" s="271"/>
      <c r="SES1569" s="271"/>
      <c r="SET1569" s="271"/>
      <c r="SEU1569" s="271"/>
      <c r="SEV1569" s="271"/>
      <c r="SEW1569" s="271"/>
      <c r="SEX1569" s="271"/>
      <c r="SEY1569" s="271"/>
      <c r="SEZ1569" s="271"/>
      <c r="SFA1569" s="271"/>
      <c r="SFB1569" s="271"/>
      <c r="SFC1569" s="271"/>
      <c r="SFD1569" s="271"/>
      <c r="SFE1569" s="271"/>
      <c r="SFF1569" s="271"/>
      <c r="SFG1569" s="271"/>
      <c r="SFH1569" s="271"/>
      <c r="SFI1569" s="271"/>
      <c r="SFJ1569" s="271"/>
      <c r="SFK1569" s="271"/>
      <c r="SFL1569" s="271"/>
      <c r="SFM1569" s="271"/>
      <c r="SFN1569" s="271"/>
      <c r="SFO1569" s="271"/>
      <c r="SFP1569" s="271"/>
      <c r="SFQ1569" s="271"/>
      <c r="SFR1569" s="271"/>
      <c r="SFS1569" s="271"/>
      <c r="SFT1569" s="271"/>
      <c r="SFU1569" s="271"/>
      <c r="SFV1569" s="271"/>
      <c r="SFW1569" s="271"/>
      <c r="SFX1569" s="271"/>
      <c r="SFY1569" s="271"/>
      <c r="SFZ1569" s="271"/>
      <c r="SGA1569" s="271"/>
      <c r="SGB1569" s="271"/>
      <c r="SGC1569" s="271"/>
      <c r="SGD1569" s="271"/>
      <c r="SGE1569" s="271"/>
      <c r="SGF1569" s="271"/>
      <c r="SGG1569" s="271"/>
      <c r="SGH1569" s="271"/>
      <c r="SGI1569" s="271"/>
      <c r="SGJ1569" s="271"/>
      <c r="SGK1569" s="271"/>
      <c r="SGL1569" s="271"/>
      <c r="SGM1569" s="271"/>
      <c r="SGN1569" s="271"/>
      <c r="SGO1569" s="271"/>
      <c r="SGP1569" s="271"/>
      <c r="SGQ1569" s="271"/>
      <c r="SGR1569" s="271"/>
      <c r="SGS1569" s="271"/>
      <c r="SGT1569" s="271"/>
      <c r="SGU1569" s="271"/>
      <c r="SGV1569" s="271"/>
      <c r="SGW1569" s="271"/>
      <c r="SGX1569" s="271"/>
      <c r="SGY1569" s="271"/>
      <c r="SGZ1569" s="271"/>
      <c r="SHA1569" s="271"/>
      <c r="SHB1569" s="271"/>
      <c r="SHC1569" s="271"/>
      <c r="SHD1569" s="271"/>
      <c r="SHE1569" s="271"/>
      <c r="SHF1569" s="271"/>
      <c r="SHG1569" s="271"/>
      <c r="SHH1569" s="271"/>
      <c r="SHI1569" s="271"/>
      <c r="SHJ1569" s="271"/>
      <c r="SHK1569" s="271"/>
      <c r="SHL1569" s="271"/>
      <c r="SHM1569" s="271"/>
      <c r="SHN1569" s="271"/>
      <c r="SHO1569" s="271"/>
      <c r="SHP1569" s="271"/>
      <c r="SHQ1569" s="271"/>
      <c r="SHR1569" s="271"/>
      <c r="SHS1569" s="271"/>
      <c r="SHT1569" s="271"/>
      <c r="SHU1569" s="271"/>
      <c r="SHV1569" s="271"/>
      <c r="SHW1569" s="271"/>
      <c r="SHX1569" s="271"/>
      <c r="SHY1569" s="271"/>
      <c r="SHZ1569" s="271"/>
      <c r="SIA1569" s="271"/>
      <c r="SIB1569" s="271"/>
      <c r="SIC1569" s="271"/>
      <c r="SID1569" s="271"/>
      <c r="SIE1569" s="271"/>
      <c r="SIF1569" s="271"/>
      <c r="SIG1569" s="271"/>
      <c r="SIH1569" s="271"/>
      <c r="SII1569" s="271"/>
      <c r="SIJ1569" s="271"/>
      <c r="SIK1569" s="271"/>
      <c r="SIL1569" s="271"/>
      <c r="SIM1569" s="271"/>
      <c r="SIN1569" s="271"/>
      <c r="SIO1569" s="271"/>
      <c r="SIP1569" s="271"/>
      <c r="SIQ1569" s="271"/>
      <c r="SIR1569" s="271"/>
      <c r="SIS1569" s="271"/>
      <c r="SIT1569" s="271"/>
      <c r="SIU1569" s="271"/>
      <c r="SIV1569" s="271"/>
      <c r="SIW1569" s="271"/>
      <c r="SIX1569" s="271"/>
      <c r="SIY1569" s="271"/>
      <c r="SIZ1569" s="271"/>
      <c r="SJA1569" s="271"/>
      <c r="SJB1569" s="271"/>
      <c r="SJC1569" s="271"/>
      <c r="SJD1569" s="271"/>
      <c r="SJE1569" s="271"/>
      <c r="SJF1569" s="271"/>
      <c r="SJG1569" s="271"/>
      <c r="SJH1569" s="271"/>
      <c r="SJI1569" s="271"/>
      <c r="SJJ1569" s="271"/>
      <c r="SJK1569" s="271"/>
      <c r="SJL1569" s="271"/>
      <c r="SJM1569" s="271"/>
      <c r="SJN1569" s="271"/>
      <c r="SJO1569" s="271"/>
      <c r="SJP1569" s="271"/>
      <c r="SJQ1569" s="271"/>
      <c r="SJR1569" s="271"/>
      <c r="SJS1569" s="271"/>
      <c r="SJT1569" s="271"/>
      <c r="SJU1569" s="271"/>
      <c r="SJV1569" s="271"/>
      <c r="SJW1569" s="271"/>
      <c r="SJX1569" s="271"/>
      <c r="SJY1569" s="271"/>
      <c r="SJZ1569" s="271"/>
      <c r="SKA1569" s="271"/>
      <c r="SKB1569" s="271"/>
      <c r="SKC1569" s="271"/>
      <c r="SKD1569" s="271"/>
      <c r="SKE1569" s="271"/>
      <c r="SKF1569" s="271"/>
      <c r="SKG1569" s="271"/>
      <c r="SKH1569" s="271"/>
      <c r="SKI1569" s="271"/>
      <c r="SKJ1569" s="271"/>
      <c r="SKK1569" s="271"/>
      <c r="SKL1569" s="271"/>
      <c r="SKM1569" s="271"/>
      <c r="SKN1569" s="271"/>
      <c r="SKO1569" s="271"/>
      <c r="SKP1569" s="271"/>
      <c r="SKQ1569" s="271"/>
      <c r="SKR1569" s="271"/>
      <c r="SKS1569" s="271"/>
      <c r="SKT1569" s="271"/>
      <c r="SKU1569" s="271"/>
      <c r="SKV1569" s="271"/>
      <c r="SKW1569" s="271"/>
      <c r="SKX1569" s="271"/>
      <c r="SKY1569" s="271"/>
      <c r="SKZ1569" s="271"/>
      <c r="SLA1569" s="271"/>
      <c r="SLB1569" s="271"/>
      <c r="SLC1569" s="271"/>
      <c r="SLD1569" s="271"/>
      <c r="SLE1569" s="271"/>
      <c r="SLF1569" s="271"/>
      <c r="SLG1569" s="271"/>
      <c r="SLH1569" s="271"/>
      <c r="SLI1569" s="271"/>
      <c r="SLJ1569" s="271"/>
      <c r="SLK1569" s="271"/>
      <c r="SLL1569" s="271"/>
      <c r="SLM1569" s="271"/>
      <c r="SLN1569" s="271"/>
      <c r="SLO1569" s="271"/>
      <c r="SLP1569" s="271"/>
      <c r="SLQ1569" s="271"/>
      <c r="SLR1569" s="271"/>
      <c r="SLS1569" s="271"/>
      <c r="SLT1569" s="271"/>
      <c r="SLU1569" s="271"/>
      <c r="SLV1569" s="271"/>
      <c r="SLW1569" s="271"/>
      <c r="SLX1569" s="271"/>
      <c r="SLY1569" s="271"/>
      <c r="SLZ1569" s="271"/>
      <c r="SMA1569" s="271"/>
      <c r="SMB1569" s="271"/>
      <c r="SMC1569" s="271"/>
      <c r="SMD1569" s="271"/>
      <c r="SME1569" s="271"/>
      <c r="SMF1569" s="271"/>
      <c r="SMG1569" s="271"/>
      <c r="SMH1569" s="271"/>
      <c r="SMI1569" s="271"/>
      <c r="SMJ1569" s="271"/>
      <c r="SMK1569" s="271"/>
      <c r="SML1569" s="271"/>
      <c r="SMM1569" s="271"/>
      <c r="SMN1569" s="271"/>
      <c r="SMO1569" s="271"/>
      <c r="SMP1569" s="271"/>
      <c r="SMQ1569" s="271"/>
      <c r="SMR1569" s="271"/>
      <c r="SMS1569" s="271"/>
      <c r="SMT1569" s="271"/>
      <c r="SMU1569" s="271"/>
      <c r="SMV1569" s="271"/>
      <c r="SMW1569" s="271"/>
      <c r="SMX1569" s="271"/>
      <c r="SMY1569" s="271"/>
      <c r="SMZ1569" s="271"/>
      <c r="SNA1569" s="271"/>
      <c r="SNB1569" s="271"/>
      <c r="SNC1569" s="271"/>
      <c r="SND1569" s="271"/>
      <c r="SNE1569" s="271"/>
      <c r="SNF1569" s="271"/>
      <c r="SNG1569" s="271"/>
      <c r="SNH1569" s="271"/>
      <c r="SNI1569" s="271"/>
      <c r="SNJ1569" s="271"/>
      <c r="SNK1569" s="271"/>
      <c r="SNL1569" s="271"/>
      <c r="SNM1569" s="271"/>
      <c r="SNN1569" s="271"/>
      <c r="SNO1569" s="271"/>
      <c r="SNP1569" s="271"/>
      <c r="SNQ1569" s="271"/>
      <c r="SNR1569" s="271"/>
      <c r="SNS1569" s="271"/>
      <c r="SNT1569" s="271"/>
      <c r="SNU1569" s="271"/>
      <c r="SNV1569" s="271"/>
      <c r="SNW1569" s="271"/>
      <c r="SNX1569" s="271"/>
      <c r="SNY1569" s="271"/>
      <c r="SNZ1569" s="271"/>
      <c r="SOA1569" s="271"/>
      <c r="SOB1569" s="271"/>
      <c r="SOC1569" s="271"/>
      <c r="SOD1569" s="271"/>
      <c r="SOE1569" s="271"/>
      <c r="SOF1569" s="271"/>
      <c r="SOG1569" s="271"/>
      <c r="SOH1569" s="271"/>
      <c r="SOI1569" s="271"/>
      <c r="SOJ1569" s="271"/>
      <c r="SOK1569" s="271"/>
      <c r="SOL1569" s="271"/>
      <c r="SOM1569" s="271"/>
      <c r="SON1569" s="271"/>
      <c r="SOO1569" s="271"/>
      <c r="SOP1569" s="271"/>
      <c r="SOQ1569" s="271"/>
      <c r="SOR1569" s="271"/>
      <c r="SOS1569" s="271"/>
      <c r="SOT1569" s="271"/>
      <c r="SOU1569" s="271"/>
      <c r="SOV1569" s="271"/>
      <c r="SOW1569" s="271"/>
      <c r="SOX1569" s="271"/>
      <c r="SOY1569" s="271"/>
      <c r="SOZ1569" s="271"/>
      <c r="SPA1569" s="271"/>
      <c r="SPB1569" s="271"/>
      <c r="SPC1569" s="271"/>
      <c r="SPD1569" s="271"/>
      <c r="SPE1569" s="271"/>
      <c r="SPF1569" s="271"/>
      <c r="SPG1569" s="271"/>
      <c r="SPH1569" s="271"/>
      <c r="SPI1569" s="271"/>
      <c r="SPJ1569" s="271"/>
      <c r="SPK1569" s="271"/>
      <c r="SPL1569" s="271"/>
      <c r="SPM1569" s="271"/>
      <c r="SPN1569" s="271"/>
      <c r="SPO1569" s="271"/>
      <c r="SPP1569" s="271"/>
      <c r="SPQ1569" s="271"/>
      <c r="SPR1569" s="271"/>
      <c r="SPS1569" s="271"/>
      <c r="SPT1569" s="271"/>
      <c r="SPU1569" s="271"/>
      <c r="SPV1569" s="271"/>
      <c r="SPW1569" s="271"/>
      <c r="SPX1569" s="271"/>
      <c r="SPY1569" s="271"/>
      <c r="SPZ1569" s="271"/>
      <c r="SQA1569" s="271"/>
      <c r="SQB1569" s="271"/>
      <c r="SQC1569" s="271"/>
      <c r="SQD1569" s="271"/>
      <c r="SQE1569" s="271"/>
      <c r="SQF1569" s="271"/>
      <c r="SQG1569" s="271"/>
      <c r="SQH1569" s="271"/>
      <c r="SQI1569" s="271"/>
      <c r="SQJ1569" s="271"/>
      <c r="SQK1569" s="271"/>
      <c r="SQL1569" s="271"/>
      <c r="SQM1569" s="271"/>
      <c r="SQN1569" s="271"/>
      <c r="SQO1569" s="271"/>
      <c r="SQP1569" s="271"/>
      <c r="SQQ1569" s="271"/>
      <c r="SQR1569" s="271"/>
      <c r="SQS1569" s="271"/>
      <c r="SQT1569" s="271"/>
      <c r="SQU1569" s="271"/>
      <c r="SQV1569" s="271"/>
      <c r="SQW1569" s="271"/>
      <c r="SQX1569" s="271"/>
      <c r="SQY1569" s="271"/>
      <c r="SQZ1569" s="271"/>
      <c r="SRA1569" s="271"/>
      <c r="SRB1569" s="271"/>
      <c r="SRC1569" s="271"/>
      <c r="SRD1569" s="271"/>
      <c r="SRE1569" s="271"/>
      <c r="SRF1569" s="271"/>
      <c r="SRG1569" s="271"/>
      <c r="SRH1569" s="271"/>
      <c r="SRI1569" s="271"/>
      <c r="SRJ1569" s="271"/>
      <c r="SRK1569" s="271"/>
      <c r="SRL1569" s="271"/>
      <c r="SRM1569" s="271"/>
      <c r="SRN1569" s="271"/>
      <c r="SRO1569" s="271"/>
      <c r="SRP1569" s="271"/>
      <c r="SRQ1569" s="271"/>
      <c r="SRR1569" s="271"/>
      <c r="SRS1569" s="271"/>
      <c r="SRT1569" s="271"/>
      <c r="SRU1569" s="271"/>
      <c r="SRV1569" s="271"/>
      <c r="SRW1569" s="271"/>
      <c r="SRX1569" s="271"/>
      <c r="SRY1569" s="271"/>
      <c r="SRZ1569" s="271"/>
      <c r="SSA1569" s="271"/>
      <c r="SSB1569" s="271"/>
      <c r="SSC1569" s="271"/>
      <c r="SSD1569" s="271"/>
      <c r="SSE1569" s="271"/>
      <c r="SSF1569" s="271"/>
      <c r="SSG1569" s="271"/>
      <c r="SSH1569" s="271"/>
      <c r="SSI1569" s="271"/>
      <c r="SSJ1569" s="271"/>
      <c r="SSK1569" s="271"/>
      <c r="SSL1569" s="271"/>
      <c r="SSM1569" s="271"/>
      <c r="SSN1569" s="271"/>
      <c r="SSO1569" s="271"/>
      <c r="SSP1569" s="271"/>
      <c r="SSQ1569" s="271"/>
      <c r="SSR1569" s="271"/>
      <c r="SSS1569" s="271"/>
      <c r="SST1569" s="271"/>
      <c r="SSU1569" s="271"/>
      <c r="SSV1569" s="271"/>
      <c r="SSW1569" s="271"/>
      <c r="SSX1569" s="271"/>
      <c r="SSY1569" s="271"/>
      <c r="SSZ1569" s="271"/>
      <c r="STA1569" s="271"/>
      <c r="STB1569" s="271"/>
      <c r="STC1569" s="271"/>
      <c r="STD1569" s="271"/>
      <c r="STE1569" s="271"/>
      <c r="STF1569" s="271"/>
      <c r="STG1569" s="271"/>
      <c r="STH1569" s="271"/>
      <c r="STI1569" s="271"/>
      <c r="STJ1569" s="271"/>
      <c r="STK1569" s="271"/>
      <c r="STL1569" s="271"/>
      <c r="STM1569" s="271"/>
      <c r="STN1569" s="271"/>
      <c r="STO1569" s="271"/>
      <c r="STP1569" s="271"/>
      <c r="STQ1569" s="271"/>
      <c r="STR1569" s="271"/>
      <c r="STS1569" s="271"/>
      <c r="STT1569" s="271"/>
      <c r="STU1569" s="271"/>
      <c r="STV1569" s="271"/>
      <c r="STW1569" s="271"/>
      <c r="STX1569" s="271"/>
      <c r="STY1569" s="271"/>
      <c r="STZ1569" s="271"/>
      <c r="SUA1569" s="271"/>
      <c r="SUB1569" s="271"/>
      <c r="SUC1569" s="271"/>
      <c r="SUD1569" s="271"/>
      <c r="SUE1569" s="271"/>
      <c r="SUF1569" s="271"/>
      <c r="SUG1569" s="271"/>
      <c r="SUH1569" s="271"/>
      <c r="SUI1569" s="271"/>
      <c r="SUJ1569" s="271"/>
      <c r="SUK1569" s="271"/>
      <c r="SUL1569" s="271"/>
      <c r="SUM1569" s="271"/>
      <c r="SUN1569" s="271"/>
      <c r="SUO1569" s="271"/>
      <c r="SUP1569" s="271"/>
      <c r="SUQ1569" s="271"/>
      <c r="SUR1569" s="271"/>
      <c r="SUS1569" s="271"/>
      <c r="SUT1569" s="271"/>
      <c r="SUU1569" s="271"/>
      <c r="SUV1569" s="271"/>
      <c r="SUW1569" s="271"/>
      <c r="SUX1569" s="271"/>
      <c r="SUY1569" s="271"/>
      <c r="SUZ1569" s="271"/>
      <c r="SVA1569" s="271"/>
      <c r="SVB1569" s="271"/>
      <c r="SVC1569" s="271"/>
      <c r="SVD1569" s="271"/>
      <c r="SVE1569" s="271"/>
      <c r="SVF1569" s="271"/>
      <c r="SVG1569" s="271"/>
      <c r="SVH1569" s="271"/>
      <c r="SVI1569" s="271"/>
      <c r="SVJ1569" s="271"/>
      <c r="SVK1569" s="271"/>
      <c r="SVL1569" s="271"/>
      <c r="SVM1569" s="271"/>
      <c r="SVN1569" s="271"/>
      <c r="SVO1569" s="271"/>
      <c r="SVP1569" s="271"/>
      <c r="SVQ1569" s="271"/>
      <c r="SVR1569" s="271"/>
      <c r="SVS1569" s="271"/>
      <c r="SVT1569" s="271"/>
      <c r="SVU1569" s="271"/>
      <c r="SVV1569" s="271"/>
      <c r="SVW1569" s="271"/>
      <c r="SVX1569" s="271"/>
      <c r="SVY1569" s="271"/>
      <c r="SVZ1569" s="271"/>
      <c r="SWA1569" s="271"/>
      <c r="SWB1569" s="271"/>
      <c r="SWC1569" s="271"/>
      <c r="SWD1569" s="271"/>
      <c r="SWE1569" s="271"/>
      <c r="SWF1569" s="271"/>
      <c r="SWG1569" s="271"/>
      <c r="SWH1569" s="271"/>
      <c r="SWI1569" s="271"/>
      <c r="SWJ1569" s="271"/>
      <c r="SWK1569" s="271"/>
      <c r="SWL1569" s="271"/>
      <c r="SWM1569" s="271"/>
      <c r="SWN1569" s="271"/>
      <c r="SWO1569" s="271"/>
      <c r="SWP1569" s="271"/>
      <c r="SWQ1569" s="271"/>
      <c r="SWR1569" s="271"/>
      <c r="SWS1569" s="271"/>
      <c r="SWT1569" s="271"/>
      <c r="SWU1569" s="271"/>
      <c r="SWV1569" s="271"/>
      <c r="SWW1569" s="271"/>
      <c r="SWX1569" s="271"/>
      <c r="SWY1569" s="271"/>
      <c r="SWZ1569" s="271"/>
      <c r="SXA1569" s="271"/>
      <c r="SXB1569" s="271"/>
      <c r="SXC1569" s="271"/>
      <c r="SXD1569" s="271"/>
      <c r="SXE1569" s="271"/>
      <c r="SXF1569" s="271"/>
      <c r="SXG1569" s="271"/>
      <c r="SXH1569" s="271"/>
      <c r="SXI1569" s="271"/>
      <c r="SXJ1569" s="271"/>
      <c r="SXK1569" s="271"/>
      <c r="SXL1569" s="271"/>
      <c r="SXM1569" s="271"/>
      <c r="SXN1569" s="271"/>
      <c r="SXO1569" s="271"/>
      <c r="SXP1569" s="271"/>
      <c r="SXQ1569" s="271"/>
      <c r="SXR1569" s="271"/>
      <c r="SXS1569" s="271"/>
      <c r="SXT1569" s="271"/>
      <c r="SXU1569" s="271"/>
      <c r="SXV1569" s="271"/>
      <c r="SXW1569" s="271"/>
      <c r="SXX1569" s="271"/>
      <c r="SXY1569" s="271"/>
      <c r="SXZ1569" s="271"/>
      <c r="SYA1569" s="271"/>
      <c r="SYB1569" s="271"/>
      <c r="SYC1569" s="271"/>
      <c r="SYD1569" s="271"/>
      <c r="SYE1569" s="271"/>
      <c r="SYF1569" s="271"/>
      <c r="SYG1569" s="271"/>
      <c r="SYH1569" s="271"/>
      <c r="SYI1569" s="271"/>
      <c r="SYJ1569" s="271"/>
      <c r="SYK1569" s="271"/>
      <c r="SYL1569" s="271"/>
      <c r="SYM1569" s="271"/>
      <c r="SYN1569" s="271"/>
      <c r="SYO1569" s="271"/>
      <c r="SYP1569" s="271"/>
      <c r="SYQ1569" s="271"/>
      <c r="SYR1569" s="271"/>
      <c r="SYS1569" s="271"/>
      <c r="SYT1569" s="271"/>
      <c r="SYU1569" s="271"/>
      <c r="SYV1569" s="271"/>
      <c r="SYW1569" s="271"/>
      <c r="SYX1569" s="271"/>
      <c r="SYY1569" s="271"/>
      <c r="SYZ1569" s="271"/>
      <c r="SZA1569" s="271"/>
      <c r="SZB1569" s="271"/>
      <c r="SZC1569" s="271"/>
      <c r="SZD1569" s="271"/>
      <c r="SZE1569" s="271"/>
      <c r="SZF1569" s="271"/>
      <c r="SZG1569" s="271"/>
      <c r="SZH1569" s="271"/>
      <c r="SZI1569" s="271"/>
      <c r="SZJ1569" s="271"/>
      <c r="SZK1569" s="271"/>
      <c r="SZL1569" s="271"/>
      <c r="SZM1569" s="271"/>
      <c r="SZN1569" s="271"/>
      <c r="SZO1569" s="271"/>
      <c r="SZP1569" s="271"/>
      <c r="SZQ1569" s="271"/>
      <c r="SZR1569" s="271"/>
      <c r="SZS1569" s="271"/>
      <c r="SZT1569" s="271"/>
      <c r="SZU1569" s="271"/>
      <c r="SZV1569" s="271"/>
      <c r="SZW1569" s="271"/>
      <c r="SZX1569" s="271"/>
      <c r="SZY1569" s="271"/>
      <c r="SZZ1569" s="271"/>
      <c r="TAA1569" s="271"/>
      <c r="TAB1569" s="271"/>
      <c r="TAC1569" s="271"/>
      <c r="TAD1569" s="271"/>
      <c r="TAE1569" s="271"/>
      <c r="TAF1569" s="271"/>
      <c r="TAG1569" s="271"/>
      <c r="TAH1569" s="271"/>
      <c r="TAI1569" s="271"/>
      <c r="TAJ1569" s="271"/>
      <c r="TAK1569" s="271"/>
      <c r="TAL1569" s="271"/>
      <c r="TAM1569" s="271"/>
      <c r="TAN1569" s="271"/>
      <c r="TAO1569" s="271"/>
      <c r="TAP1569" s="271"/>
      <c r="TAQ1569" s="271"/>
      <c r="TAR1569" s="271"/>
      <c r="TAS1569" s="271"/>
      <c r="TAT1569" s="271"/>
      <c r="TAU1569" s="271"/>
      <c r="TAV1569" s="271"/>
      <c r="TAW1569" s="271"/>
      <c r="TAX1569" s="271"/>
      <c r="TAY1569" s="271"/>
      <c r="TAZ1569" s="271"/>
      <c r="TBA1569" s="271"/>
      <c r="TBB1569" s="271"/>
      <c r="TBC1569" s="271"/>
      <c r="TBD1569" s="271"/>
      <c r="TBE1569" s="271"/>
      <c r="TBF1569" s="271"/>
      <c r="TBG1569" s="271"/>
      <c r="TBH1569" s="271"/>
      <c r="TBI1569" s="271"/>
      <c r="TBJ1569" s="271"/>
      <c r="TBK1569" s="271"/>
      <c r="TBL1569" s="271"/>
      <c r="TBM1569" s="271"/>
      <c r="TBN1569" s="271"/>
      <c r="TBO1569" s="271"/>
      <c r="TBP1569" s="271"/>
      <c r="TBQ1569" s="271"/>
      <c r="TBR1569" s="271"/>
      <c r="TBS1569" s="271"/>
      <c r="TBT1569" s="271"/>
      <c r="TBU1569" s="271"/>
      <c r="TBV1569" s="271"/>
      <c r="TBW1569" s="271"/>
      <c r="TBX1569" s="271"/>
      <c r="TBY1569" s="271"/>
      <c r="TBZ1569" s="271"/>
      <c r="TCA1569" s="271"/>
      <c r="TCB1569" s="271"/>
      <c r="TCC1569" s="271"/>
      <c r="TCD1569" s="271"/>
      <c r="TCE1569" s="271"/>
      <c r="TCF1569" s="271"/>
      <c r="TCG1569" s="271"/>
      <c r="TCH1569" s="271"/>
      <c r="TCI1569" s="271"/>
      <c r="TCJ1569" s="271"/>
      <c r="TCK1569" s="271"/>
      <c r="TCL1569" s="271"/>
      <c r="TCM1569" s="271"/>
      <c r="TCN1569" s="271"/>
      <c r="TCO1569" s="271"/>
      <c r="TCP1569" s="271"/>
      <c r="TCQ1569" s="271"/>
      <c r="TCR1569" s="271"/>
      <c r="TCS1569" s="271"/>
      <c r="TCT1569" s="271"/>
      <c r="TCU1569" s="271"/>
      <c r="TCV1569" s="271"/>
      <c r="TCW1569" s="271"/>
      <c r="TCX1569" s="271"/>
      <c r="TCY1569" s="271"/>
      <c r="TCZ1569" s="271"/>
      <c r="TDA1569" s="271"/>
      <c r="TDB1569" s="271"/>
      <c r="TDC1569" s="271"/>
      <c r="TDD1569" s="271"/>
      <c r="TDE1569" s="271"/>
      <c r="TDF1569" s="271"/>
      <c r="TDG1569" s="271"/>
      <c r="TDH1569" s="271"/>
      <c r="TDI1569" s="271"/>
      <c r="TDJ1569" s="271"/>
      <c r="TDK1569" s="271"/>
      <c r="TDL1569" s="271"/>
      <c r="TDM1569" s="271"/>
      <c r="TDN1569" s="271"/>
      <c r="TDO1569" s="271"/>
      <c r="TDP1569" s="271"/>
      <c r="TDQ1569" s="271"/>
      <c r="TDR1569" s="271"/>
      <c r="TDS1569" s="271"/>
      <c r="TDT1569" s="271"/>
      <c r="TDU1569" s="271"/>
      <c r="TDV1569" s="271"/>
      <c r="TDW1569" s="271"/>
      <c r="TDX1569" s="271"/>
      <c r="TDY1569" s="271"/>
      <c r="TDZ1569" s="271"/>
      <c r="TEA1569" s="271"/>
      <c r="TEB1569" s="271"/>
      <c r="TEC1569" s="271"/>
      <c r="TED1569" s="271"/>
      <c r="TEE1569" s="271"/>
      <c r="TEF1569" s="271"/>
      <c r="TEG1569" s="271"/>
      <c r="TEH1569" s="271"/>
      <c r="TEI1569" s="271"/>
      <c r="TEJ1569" s="271"/>
      <c r="TEK1569" s="271"/>
      <c r="TEL1569" s="271"/>
      <c r="TEM1569" s="271"/>
      <c r="TEN1569" s="271"/>
      <c r="TEO1569" s="271"/>
      <c r="TEP1569" s="271"/>
      <c r="TEQ1569" s="271"/>
      <c r="TER1569" s="271"/>
      <c r="TES1569" s="271"/>
      <c r="TET1569" s="271"/>
      <c r="TEU1569" s="271"/>
      <c r="TEV1569" s="271"/>
      <c r="TEW1569" s="271"/>
      <c r="TEX1569" s="271"/>
      <c r="TEY1569" s="271"/>
      <c r="TEZ1569" s="271"/>
      <c r="TFA1569" s="271"/>
      <c r="TFB1569" s="271"/>
      <c r="TFC1569" s="271"/>
      <c r="TFD1569" s="271"/>
      <c r="TFE1569" s="271"/>
      <c r="TFF1569" s="271"/>
      <c r="TFG1569" s="271"/>
      <c r="TFH1569" s="271"/>
      <c r="TFI1569" s="271"/>
      <c r="TFJ1569" s="271"/>
      <c r="TFK1569" s="271"/>
      <c r="TFL1569" s="271"/>
      <c r="TFM1569" s="271"/>
      <c r="TFN1569" s="271"/>
      <c r="TFO1569" s="271"/>
      <c r="TFP1569" s="271"/>
      <c r="TFQ1569" s="271"/>
      <c r="TFR1569" s="271"/>
      <c r="TFS1569" s="271"/>
      <c r="TFT1569" s="271"/>
      <c r="TFU1569" s="271"/>
      <c r="TFV1569" s="271"/>
      <c r="TFW1569" s="271"/>
      <c r="TFX1569" s="271"/>
      <c r="TFY1569" s="271"/>
      <c r="TFZ1569" s="271"/>
      <c r="TGA1569" s="271"/>
      <c r="TGB1569" s="271"/>
      <c r="TGC1569" s="271"/>
      <c r="TGD1569" s="271"/>
      <c r="TGE1569" s="271"/>
      <c r="TGF1569" s="271"/>
      <c r="TGG1569" s="271"/>
      <c r="TGH1569" s="271"/>
      <c r="TGI1569" s="271"/>
      <c r="TGJ1569" s="271"/>
      <c r="TGK1569" s="271"/>
      <c r="TGL1569" s="271"/>
      <c r="TGM1569" s="271"/>
      <c r="TGN1569" s="271"/>
      <c r="TGO1569" s="271"/>
      <c r="TGP1569" s="271"/>
      <c r="TGQ1569" s="271"/>
      <c r="TGR1569" s="271"/>
      <c r="TGS1569" s="271"/>
      <c r="TGT1569" s="271"/>
      <c r="TGU1569" s="271"/>
      <c r="TGV1569" s="271"/>
      <c r="TGW1569" s="271"/>
      <c r="TGX1569" s="271"/>
      <c r="TGY1569" s="271"/>
      <c r="TGZ1569" s="271"/>
      <c r="THA1569" s="271"/>
      <c r="THB1569" s="271"/>
      <c r="THC1569" s="271"/>
      <c r="THD1569" s="271"/>
      <c r="THE1569" s="271"/>
      <c r="THF1569" s="271"/>
      <c r="THG1569" s="271"/>
      <c r="THH1569" s="271"/>
      <c r="THI1569" s="271"/>
      <c r="THJ1569" s="271"/>
      <c r="THK1569" s="271"/>
      <c r="THL1569" s="271"/>
      <c r="THM1569" s="271"/>
      <c r="THN1569" s="271"/>
      <c r="THO1569" s="271"/>
      <c r="THP1569" s="271"/>
      <c r="THQ1569" s="271"/>
      <c r="THR1569" s="271"/>
      <c r="THS1569" s="271"/>
      <c r="THT1569" s="271"/>
      <c r="THU1569" s="271"/>
      <c r="THV1569" s="271"/>
      <c r="THW1569" s="271"/>
      <c r="THX1569" s="271"/>
      <c r="THY1569" s="271"/>
      <c r="THZ1569" s="271"/>
      <c r="TIA1569" s="271"/>
      <c r="TIB1569" s="271"/>
      <c r="TIC1569" s="271"/>
      <c r="TID1569" s="271"/>
      <c r="TIE1569" s="271"/>
      <c r="TIF1569" s="271"/>
      <c r="TIG1569" s="271"/>
      <c r="TIH1569" s="271"/>
      <c r="TII1569" s="271"/>
      <c r="TIJ1569" s="271"/>
      <c r="TIK1569" s="271"/>
      <c r="TIL1569" s="271"/>
      <c r="TIM1569" s="271"/>
      <c r="TIN1569" s="271"/>
      <c r="TIO1569" s="271"/>
      <c r="TIP1569" s="271"/>
      <c r="TIQ1569" s="271"/>
      <c r="TIR1569" s="271"/>
      <c r="TIS1569" s="271"/>
      <c r="TIT1569" s="271"/>
      <c r="TIU1569" s="271"/>
      <c r="TIV1569" s="271"/>
      <c r="TIW1569" s="271"/>
      <c r="TIX1569" s="271"/>
      <c r="TIY1569" s="271"/>
      <c r="TIZ1569" s="271"/>
      <c r="TJA1569" s="271"/>
      <c r="TJB1569" s="271"/>
      <c r="TJC1569" s="271"/>
      <c r="TJD1569" s="271"/>
      <c r="TJE1569" s="271"/>
      <c r="TJF1569" s="271"/>
      <c r="TJG1569" s="271"/>
      <c r="TJH1569" s="271"/>
      <c r="TJI1569" s="271"/>
      <c r="TJJ1569" s="271"/>
      <c r="TJK1569" s="271"/>
      <c r="TJL1569" s="271"/>
      <c r="TJM1569" s="271"/>
      <c r="TJN1569" s="271"/>
      <c r="TJO1569" s="271"/>
      <c r="TJP1569" s="271"/>
      <c r="TJQ1569" s="271"/>
      <c r="TJR1569" s="271"/>
      <c r="TJS1569" s="271"/>
      <c r="TJT1569" s="271"/>
      <c r="TJU1569" s="271"/>
      <c r="TJV1569" s="271"/>
      <c r="TJW1569" s="271"/>
      <c r="TJX1569" s="271"/>
      <c r="TJY1569" s="271"/>
      <c r="TJZ1569" s="271"/>
      <c r="TKA1569" s="271"/>
      <c r="TKB1569" s="271"/>
      <c r="TKC1569" s="271"/>
      <c r="TKD1569" s="271"/>
      <c r="TKE1569" s="271"/>
      <c r="TKF1569" s="271"/>
      <c r="TKG1569" s="271"/>
      <c r="TKH1569" s="271"/>
      <c r="TKI1569" s="271"/>
      <c r="TKJ1569" s="271"/>
      <c r="TKK1569" s="271"/>
      <c r="TKL1569" s="271"/>
      <c r="TKM1569" s="271"/>
      <c r="TKN1569" s="271"/>
      <c r="TKO1569" s="271"/>
      <c r="TKP1569" s="271"/>
      <c r="TKQ1569" s="271"/>
      <c r="TKR1569" s="271"/>
      <c r="TKS1569" s="271"/>
      <c r="TKT1569" s="271"/>
      <c r="TKU1569" s="271"/>
      <c r="TKV1569" s="271"/>
      <c r="TKW1569" s="271"/>
      <c r="TKX1569" s="271"/>
      <c r="TKY1569" s="271"/>
      <c r="TKZ1569" s="271"/>
      <c r="TLA1569" s="271"/>
      <c r="TLB1569" s="271"/>
      <c r="TLC1569" s="271"/>
      <c r="TLD1569" s="271"/>
      <c r="TLE1569" s="271"/>
      <c r="TLF1569" s="271"/>
      <c r="TLG1569" s="271"/>
      <c r="TLH1569" s="271"/>
      <c r="TLI1569" s="271"/>
      <c r="TLJ1569" s="271"/>
      <c r="TLK1569" s="271"/>
      <c r="TLL1569" s="271"/>
      <c r="TLM1569" s="271"/>
      <c r="TLN1569" s="271"/>
      <c r="TLO1569" s="271"/>
      <c r="TLP1569" s="271"/>
      <c r="TLQ1569" s="271"/>
      <c r="TLR1569" s="271"/>
      <c r="TLS1569" s="271"/>
      <c r="TLT1569" s="271"/>
      <c r="TLU1569" s="271"/>
      <c r="TLV1569" s="271"/>
      <c r="TLW1569" s="271"/>
      <c r="TLX1569" s="271"/>
      <c r="TLY1569" s="271"/>
      <c r="TLZ1569" s="271"/>
      <c r="TMA1569" s="271"/>
      <c r="TMB1569" s="271"/>
      <c r="TMC1569" s="271"/>
      <c r="TMD1569" s="271"/>
      <c r="TME1569" s="271"/>
      <c r="TMF1569" s="271"/>
      <c r="TMG1569" s="271"/>
      <c r="TMH1569" s="271"/>
      <c r="TMI1569" s="271"/>
      <c r="TMJ1569" s="271"/>
      <c r="TMK1569" s="271"/>
      <c r="TML1569" s="271"/>
      <c r="TMM1569" s="271"/>
      <c r="TMN1569" s="271"/>
      <c r="TMO1569" s="271"/>
      <c r="TMP1569" s="271"/>
      <c r="TMQ1569" s="271"/>
      <c r="TMR1569" s="271"/>
      <c r="TMS1569" s="271"/>
      <c r="TMT1569" s="271"/>
      <c r="TMU1569" s="271"/>
      <c r="TMV1569" s="271"/>
      <c r="TMW1569" s="271"/>
      <c r="TMX1569" s="271"/>
      <c r="TMY1569" s="271"/>
      <c r="TMZ1569" s="271"/>
      <c r="TNA1569" s="271"/>
      <c r="TNB1569" s="271"/>
      <c r="TNC1569" s="271"/>
      <c r="TND1569" s="271"/>
      <c r="TNE1569" s="271"/>
      <c r="TNF1569" s="271"/>
      <c r="TNG1569" s="271"/>
      <c r="TNH1569" s="271"/>
      <c r="TNI1569" s="271"/>
      <c r="TNJ1569" s="271"/>
      <c r="TNK1569" s="271"/>
      <c r="TNL1569" s="271"/>
      <c r="TNM1569" s="271"/>
      <c r="TNN1569" s="271"/>
      <c r="TNO1569" s="271"/>
      <c r="TNP1569" s="271"/>
      <c r="TNQ1569" s="271"/>
      <c r="TNR1569" s="271"/>
      <c r="TNS1569" s="271"/>
      <c r="TNT1569" s="271"/>
      <c r="TNU1569" s="271"/>
      <c r="TNV1569" s="271"/>
      <c r="TNW1569" s="271"/>
      <c r="TNX1569" s="271"/>
      <c r="TNY1569" s="271"/>
      <c r="TNZ1569" s="271"/>
      <c r="TOA1569" s="271"/>
      <c r="TOB1569" s="271"/>
      <c r="TOC1569" s="271"/>
      <c r="TOD1569" s="271"/>
      <c r="TOE1569" s="271"/>
      <c r="TOF1569" s="271"/>
      <c r="TOG1569" s="271"/>
      <c r="TOH1569" s="271"/>
      <c r="TOI1569" s="271"/>
      <c r="TOJ1569" s="271"/>
      <c r="TOK1569" s="271"/>
      <c r="TOL1569" s="271"/>
      <c r="TOM1569" s="271"/>
      <c r="TON1569" s="271"/>
      <c r="TOO1569" s="271"/>
      <c r="TOP1569" s="271"/>
      <c r="TOQ1569" s="271"/>
      <c r="TOR1569" s="271"/>
      <c r="TOS1569" s="271"/>
      <c r="TOT1569" s="271"/>
      <c r="TOU1569" s="271"/>
      <c r="TOV1569" s="271"/>
      <c r="TOW1569" s="271"/>
      <c r="TOX1569" s="271"/>
      <c r="TOY1569" s="271"/>
      <c r="TOZ1569" s="271"/>
      <c r="TPA1569" s="271"/>
      <c r="TPB1569" s="271"/>
      <c r="TPC1569" s="271"/>
      <c r="TPD1569" s="271"/>
      <c r="TPE1569" s="271"/>
      <c r="TPF1569" s="271"/>
      <c r="TPG1569" s="271"/>
      <c r="TPH1569" s="271"/>
      <c r="TPI1569" s="271"/>
      <c r="TPJ1569" s="271"/>
      <c r="TPK1569" s="271"/>
      <c r="TPL1569" s="271"/>
      <c r="TPM1569" s="271"/>
      <c r="TPN1569" s="271"/>
      <c r="TPO1569" s="271"/>
      <c r="TPP1569" s="271"/>
      <c r="TPQ1569" s="271"/>
      <c r="TPR1569" s="271"/>
      <c r="TPS1569" s="271"/>
      <c r="TPT1569" s="271"/>
      <c r="TPU1569" s="271"/>
      <c r="TPV1569" s="271"/>
      <c r="TPW1569" s="271"/>
      <c r="TPX1569" s="271"/>
      <c r="TPY1569" s="271"/>
      <c r="TPZ1569" s="271"/>
      <c r="TQA1569" s="271"/>
      <c r="TQB1569" s="271"/>
      <c r="TQC1569" s="271"/>
      <c r="TQD1569" s="271"/>
      <c r="TQE1569" s="271"/>
      <c r="TQF1569" s="271"/>
      <c r="TQG1569" s="271"/>
      <c r="TQH1569" s="271"/>
      <c r="TQI1569" s="271"/>
      <c r="TQJ1569" s="271"/>
      <c r="TQK1569" s="271"/>
      <c r="TQL1569" s="271"/>
      <c r="TQM1569" s="271"/>
      <c r="TQN1569" s="271"/>
      <c r="TQO1569" s="271"/>
      <c r="TQP1569" s="271"/>
      <c r="TQQ1569" s="271"/>
      <c r="TQR1569" s="271"/>
      <c r="TQS1569" s="271"/>
      <c r="TQT1569" s="271"/>
      <c r="TQU1569" s="271"/>
      <c r="TQV1569" s="271"/>
      <c r="TQW1569" s="271"/>
      <c r="TQX1569" s="271"/>
      <c r="TQY1569" s="271"/>
      <c r="TQZ1569" s="271"/>
      <c r="TRA1569" s="271"/>
      <c r="TRB1569" s="271"/>
      <c r="TRC1569" s="271"/>
      <c r="TRD1569" s="271"/>
      <c r="TRE1569" s="271"/>
      <c r="TRF1569" s="271"/>
      <c r="TRG1569" s="271"/>
      <c r="TRH1569" s="271"/>
      <c r="TRI1569" s="271"/>
      <c r="TRJ1569" s="271"/>
      <c r="TRK1569" s="271"/>
      <c r="TRL1569" s="271"/>
      <c r="TRM1569" s="271"/>
      <c r="TRN1569" s="271"/>
      <c r="TRO1569" s="271"/>
      <c r="TRP1569" s="271"/>
      <c r="TRQ1569" s="271"/>
      <c r="TRR1569" s="271"/>
      <c r="TRS1569" s="271"/>
      <c r="TRT1569" s="271"/>
      <c r="TRU1569" s="271"/>
      <c r="TRV1569" s="271"/>
      <c r="TRW1569" s="271"/>
      <c r="TRX1569" s="271"/>
      <c r="TRY1569" s="271"/>
      <c r="TRZ1569" s="271"/>
      <c r="TSA1569" s="271"/>
      <c r="TSB1569" s="271"/>
      <c r="TSC1569" s="271"/>
      <c r="TSD1569" s="271"/>
      <c r="TSE1569" s="271"/>
      <c r="TSF1569" s="271"/>
      <c r="TSG1569" s="271"/>
      <c r="TSH1569" s="271"/>
      <c r="TSI1569" s="271"/>
      <c r="TSJ1569" s="271"/>
      <c r="TSK1569" s="271"/>
      <c r="TSL1569" s="271"/>
      <c r="TSM1569" s="271"/>
      <c r="TSN1569" s="271"/>
      <c r="TSO1569" s="271"/>
      <c r="TSP1569" s="271"/>
      <c r="TSQ1569" s="271"/>
      <c r="TSR1569" s="271"/>
      <c r="TSS1569" s="271"/>
      <c r="TST1569" s="271"/>
      <c r="TSU1569" s="271"/>
      <c r="TSV1569" s="271"/>
      <c r="TSW1569" s="271"/>
      <c r="TSX1569" s="271"/>
      <c r="TSY1569" s="271"/>
      <c r="TSZ1569" s="271"/>
      <c r="TTA1569" s="271"/>
      <c r="TTB1569" s="271"/>
      <c r="TTC1569" s="271"/>
      <c r="TTD1569" s="271"/>
      <c r="TTE1569" s="271"/>
      <c r="TTF1569" s="271"/>
      <c r="TTG1569" s="271"/>
      <c r="TTH1569" s="271"/>
      <c r="TTI1569" s="271"/>
      <c r="TTJ1569" s="271"/>
      <c r="TTK1569" s="271"/>
      <c r="TTL1569" s="271"/>
      <c r="TTM1569" s="271"/>
      <c r="TTN1569" s="271"/>
      <c r="TTO1569" s="271"/>
      <c r="TTP1569" s="271"/>
      <c r="TTQ1569" s="271"/>
      <c r="TTR1569" s="271"/>
      <c r="TTS1569" s="271"/>
      <c r="TTT1569" s="271"/>
      <c r="TTU1569" s="271"/>
      <c r="TTV1569" s="271"/>
      <c r="TTW1569" s="271"/>
      <c r="TTX1569" s="271"/>
      <c r="TTY1569" s="271"/>
      <c r="TTZ1569" s="271"/>
      <c r="TUA1569" s="271"/>
      <c r="TUB1569" s="271"/>
      <c r="TUC1569" s="271"/>
      <c r="TUD1569" s="271"/>
      <c r="TUE1569" s="271"/>
      <c r="TUF1569" s="271"/>
      <c r="TUG1569" s="271"/>
      <c r="TUH1569" s="271"/>
      <c r="TUI1569" s="271"/>
      <c r="TUJ1569" s="271"/>
      <c r="TUK1569" s="271"/>
      <c r="TUL1569" s="271"/>
      <c r="TUM1569" s="271"/>
      <c r="TUN1569" s="271"/>
      <c r="TUO1569" s="271"/>
      <c r="TUP1569" s="271"/>
      <c r="TUQ1569" s="271"/>
      <c r="TUR1569" s="271"/>
      <c r="TUS1569" s="271"/>
      <c r="TUT1569" s="271"/>
      <c r="TUU1569" s="271"/>
      <c r="TUV1569" s="271"/>
      <c r="TUW1569" s="271"/>
      <c r="TUX1569" s="271"/>
      <c r="TUY1569" s="271"/>
      <c r="TUZ1569" s="271"/>
      <c r="TVA1569" s="271"/>
      <c r="TVB1569" s="271"/>
      <c r="TVC1569" s="271"/>
      <c r="TVD1569" s="271"/>
      <c r="TVE1569" s="271"/>
      <c r="TVF1569" s="271"/>
      <c r="TVG1569" s="271"/>
      <c r="TVH1569" s="271"/>
      <c r="TVI1569" s="271"/>
      <c r="TVJ1569" s="271"/>
      <c r="TVK1569" s="271"/>
      <c r="TVL1569" s="271"/>
      <c r="TVM1569" s="271"/>
      <c r="TVN1569" s="271"/>
      <c r="TVO1569" s="271"/>
      <c r="TVP1569" s="271"/>
      <c r="TVQ1569" s="271"/>
      <c r="TVR1569" s="271"/>
      <c r="TVS1569" s="271"/>
      <c r="TVT1569" s="271"/>
      <c r="TVU1569" s="271"/>
      <c r="TVV1569" s="271"/>
      <c r="TVW1569" s="271"/>
      <c r="TVX1569" s="271"/>
      <c r="TVY1569" s="271"/>
      <c r="TVZ1569" s="271"/>
      <c r="TWA1569" s="271"/>
      <c r="TWB1569" s="271"/>
      <c r="TWC1569" s="271"/>
      <c r="TWD1569" s="271"/>
      <c r="TWE1569" s="271"/>
      <c r="TWF1569" s="271"/>
      <c r="TWG1569" s="271"/>
      <c r="TWH1569" s="271"/>
      <c r="TWI1569" s="271"/>
      <c r="TWJ1569" s="271"/>
      <c r="TWK1569" s="271"/>
      <c r="TWL1569" s="271"/>
      <c r="TWM1569" s="271"/>
      <c r="TWN1569" s="271"/>
      <c r="TWO1569" s="271"/>
      <c r="TWP1569" s="271"/>
      <c r="TWQ1569" s="271"/>
      <c r="TWR1569" s="271"/>
      <c r="TWS1569" s="271"/>
      <c r="TWT1569" s="271"/>
      <c r="TWU1569" s="271"/>
      <c r="TWV1569" s="271"/>
      <c r="TWW1569" s="271"/>
      <c r="TWX1569" s="271"/>
      <c r="TWY1569" s="271"/>
      <c r="TWZ1569" s="271"/>
      <c r="TXA1569" s="271"/>
      <c r="TXB1569" s="271"/>
      <c r="TXC1569" s="271"/>
      <c r="TXD1569" s="271"/>
      <c r="TXE1569" s="271"/>
      <c r="TXF1569" s="271"/>
      <c r="TXG1569" s="271"/>
      <c r="TXH1569" s="271"/>
      <c r="TXI1569" s="271"/>
      <c r="TXJ1569" s="271"/>
      <c r="TXK1569" s="271"/>
      <c r="TXL1569" s="271"/>
      <c r="TXM1569" s="271"/>
      <c r="TXN1569" s="271"/>
      <c r="TXO1569" s="271"/>
      <c r="TXP1569" s="271"/>
      <c r="TXQ1569" s="271"/>
      <c r="TXR1569" s="271"/>
      <c r="TXS1569" s="271"/>
      <c r="TXT1569" s="271"/>
      <c r="TXU1569" s="271"/>
      <c r="TXV1569" s="271"/>
      <c r="TXW1569" s="271"/>
      <c r="TXX1569" s="271"/>
      <c r="TXY1569" s="271"/>
      <c r="TXZ1569" s="271"/>
      <c r="TYA1569" s="271"/>
      <c r="TYB1569" s="271"/>
      <c r="TYC1569" s="271"/>
      <c r="TYD1569" s="271"/>
      <c r="TYE1569" s="271"/>
      <c r="TYF1569" s="271"/>
      <c r="TYG1569" s="271"/>
      <c r="TYH1569" s="271"/>
      <c r="TYI1569" s="271"/>
      <c r="TYJ1569" s="271"/>
      <c r="TYK1569" s="271"/>
      <c r="TYL1569" s="271"/>
      <c r="TYM1569" s="271"/>
      <c r="TYN1569" s="271"/>
      <c r="TYO1569" s="271"/>
      <c r="TYP1569" s="271"/>
      <c r="TYQ1569" s="271"/>
      <c r="TYR1569" s="271"/>
      <c r="TYS1569" s="271"/>
      <c r="TYT1569" s="271"/>
      <c r="TYU1569" s="271"/>
      <c r="TYV1569" s="271"/>
      <c r="TYW1569" s="271"/>
      <c r="TYX1569" s="271"/>
      <c r="TYY1569" s="271"/>
      <c r="TYZ1569" s="271"/>
      <c r="TZA1569" s="271"/>
      <c r="TZB1569" s="271"/>
      <c r="TZC1569" s="271"/>
      <c r="TZD1569" s="271"/>
      <c r="TZE1569" s="271"/>
      <c r="TZF1569" s="271"/>
      <c r="TZG1569" s="271"/>
      <c r="TZH1569" s="271"/>
      <c r="TZI1569" s="271"/>
      <c r="TZJ1569" s="271"/>
      <c r="TZK1569" s="271"/>
      <c r="TZL1569" s="271"/>
      <c r="TZM1569" s="271"/>
      <c r="TZN1569" s="271"/>
      <c r="TZO1569" s="271"/>
      <c r="TZP1569" s="271"/>
      <c r="TZQ1569" s="271"/>
      <c r="TZR1569" s="271"/>
      <c r="TZS1569" s="271"/>
      <c r="TZT1569" s="271"/>
      <c r="TZU1569" s="271"/>
      <c r="TZV1569" s="271"/>
      <c r="TZW1569" s="271"/>
      <c r="TZX1569" s="271"/>
      <c r="TZY1569" s="271"/>
      <c r="TZZ1569" s="271"/>
      <c r="UAA1569" s="271"/>
      <c r="UAB1569" s="271"/>
      <c r="UAC1569" s="271"/>
      <c r="UAD1569" s="271"/>
      <c r="UAE1569" s="271"/>
      <c r="UAF1569" s="271"/>
      <c r="UAG1569" s="271"/>
      <c r="UAH1569" s="271"/>
      <c r="UAI1569" s="271"/>
      <c r="UAJ1569" s="271"/>
      <c r="UAK1569" s="271"/>
      <c r="UAL1569" s="271"/>
      <c r="UAM1569" s="271"/>
      <c r="UAN1569" s="271"/>
      <c r="UAO1569" s="271"/>
      <c r="UAP1569" s="271"/>
      <c r="UAQ1569" s="271"/>
      <c r="UAR1569" s="271"/>
      <c r="UAS1569" s="271"/>
      <c r="UAT1569" s="271"/>
      <c r="UAU1569" s="271"/>
      <c r="UAV1569" s="271"/>
      <c r="UAW1569" s="271"/>
      <c r="UAX1569" s="271"/>
      <c r="UAY1569" s="271"/>
      <c r="UAZ1569" s="271"/>
      <c r="UBA1569" s="271"/>
      <c r="UBB1569" s="271"/>
      <c r="UBC1569" s="271"/>
      <c r="UBD1569" s="271"/>
      <c r="UBE1569" s="271"/>
      <c r="UBF1569" s="271"/>
      <c r="UBG1569" s="271"/>
      <c r="UBH1569" s="271"/>
      <c r="UBI1569" s="271"/>
      <c r="UBJ1569" s="271"/>
      <c r="UBK1569" s="271"/>
      <c r="UBL1569" s="271"/>
      <c r="UBM1569" s="271"/>
      <c r="UBN1569" s="271"/>
      <c r="UBO1569" s="271"/>
      <c r="UBP1569" s="271"/>
      <c r="UBQ1569" s="271"/>
      <c r="UBR1569" s="271"/>
      <c r="UBS1569" s="271"/>
      <c r="UBT1569" s="271"/>
      <c r="UBU1569" s="271"/>
      <c r="UBV1569" s="271"/>
      <c r="UBW1569" s="271"/>
      <c r="UBX1569" s="271"/>
      <c r="UBY1569" s="271"/>
      <c r="UBZ1569" s="271"/>
      <c r="UCA1569" s="271"/>
      <c r="UCB1569" s="271"/>
      <c r="UCC1569" s="271"/>
      <c r="UCD1569" s="271"/>
      <c r="UCE1569" s="271"/>
      <c r="UCF1569" s="271"/>
      <c r="UCG1569" s="271"/>
      <c r="UCH1569" s="271"/>
      <c r="UCI1569" s="271"/>
      <c r="UCJ1569" s="271"/>
      <c r="UCK1569" s="271"/>
      <c r="UCL1569" s="271"/>
      <c r="UCM1569" s="271"/>
      <c r="UCN1569" s="271"/>
      <c r="UCO1569" s="271"/>
      <c r="UCP1569" s="271"/>
      <c r="UCQ1569" s="271"/>
      <c r="UCR1569" s="271"/>
      <c r="UCS1569" s="271"/>
      <c r="UCT1569" s="271"/>
      <c r="UCU1569" s="271"/>
      <c r="UCV1569" s="271"/>
      <c r="UCW1569" s="271"/>
      <c r="UCX1569" s="271"/>
      <c r="UCY1569" s="271"/>
      <c r="UCZ1569" s="271"/>
      <c r="UDA1569" s="271"/>
      <c r="UDB1569" s="271"/>
      <c r="UDC1569" s="271"/>
      <c r="UDD1569" s="271"/>
      <c r="UDE1569" s="271"/>
      <c r="UDF1569" s="271"/>
      <c r="UDG1569" s="271"/>
      <c r="UDH1569" s="271"/>
      <c r="UDI1569" s="271"/>
      <c r="UDJ1569" s="271"/>
      <c r="UDK1569" s="271"/>
      <c r="UDL1569" s="271"/>
      <c r="UDM1569" s="271"/>
      <c r="UDN1569" s="271"/>
      <c r="UDO1569" s="271"/>
      <c r="UDP1569" s="271"/>
      <c r="UDQ1569" s="271"/>
      <c r="UDR1569" s="271"/>
      <c r="UDS1569" s="271"/>
      <c r="UDT1569" s="271"/>
      <c r="UDU1569" s="271"/>
      <c r="UDV1569" s="271"/>
      <c r="UDW1569" s="271"/>
      <c r="UDX1569" s="271"/>
      <c r="UDY1569" s="271"/>
      <c r="UDZ1569" s="271"/>
      <c r="UEA1569" s="271"/>
      <c r="UEB1569" s="271"/>
      <c r="UEC1569" s="271"/>
      <c r="UED1569" s="271"/>
      <c r="UEE1569" s="271"/>
      <c r="UEF1569" s="271"/>
      <c r="UEG1569" s="271"/>
      <c r="UEH1569" s="271"/>
      <c r="UEI1569" s="271"/>
      <c r="UEJ1569" s="271"/>
      <c r="UEK1569" s="271"/>
      <c r="UEL1569" s="271"/>
      <c r="UEM1569" s="271"/>
      <c r="UEN1569" s="271"/>
      <c r="UEO1569" s="271"/>
      <c r="UEP1569" s="271"/>
      <c r="UEQ1569" s="271"/>
      <c r="UER1569" s="271"/>
      <c r="UES1569" s="271"/>
      <c r="UET1569" s="271"/>
      <c r="UEU1569" s="271"/>
      <c r="UEV1569" s="271"/>
      <c r="UEW1569" s="271"/>
      <c r="UEX1569" s="271"/>
      <c r="UEY1569" s="271"/>
      <c r="UEZ1569" s="271"/>
      <c r="UFA1569" s="271"/>
      <c r="UFB1569" s="271"/>
      <c r="UFC1569" s="271"/>
      <c r="UFD1569" s="271"/>
      <c r="UFE1569" s="271"/>
      <c r="UFF1569" s="271"/>
      <c r="UFG1569" s="271"/>
      <c r="UFH1569" s="271"/>
      <c r="UFI1569" s="271"/>
      <c r="UFJ1569" s="271"/>
      <c r="UFK1569" s="271"/>
      <c r="UFL1569" s="271"/>
      <c r="UFM1569" s="271"/>
      <c r="UFN1569" s="271"/>
      <c r="UFO1569" s="271"/>
      <c r="UFP1569" s="271"/>
      <c r="UFQ1569" s="271"/>
      <c r="UFR1569" s="271"/>
      <c r="UFS1569" s="271"/>
      <c r="UFT1569" s="271"/>
      <c r="UFU1569" s="271"/>
      <c r="UFV1569" s="271"/>
      <c r="UFW1569" s="271"/>
      <c r="UFX1569" s="271"/>
      <c r="UFY1569" s="271"/>
      <c r="UFZ1569" s="271"/>
      <c r="UGA1569" s="271"/>
      <c r="UGB1569" s="271"/>
      <c r="UGC1569" s="271"/>
      <c r="UGD1569" s="271"/>
      <c r="UGE1569" s="271"/>
      <c r="UGF1569" s="271"/>
      <c r="UGG1569" s="271"/>
      <c r="UGH1569" s="271"/>
      <c r="UGI1569" s="271"/>
      <c r="UGJ1569" s="271"/>
      <c r="UGK1569" s="271"/>
      <c r="UGL1569" s="271"/>
      <c r="UGM1569" s="271"/>
      <c r="UGN1569" s="271"/>
      <c r="UGO1569" s="271"/>
      <c r="UGP1569" s="271"/>
      <c r="UGQ1569" s="271"/>
      <c r="UGR1569" s="271"/>
      <c r="UGS1569" s="271"/>
      <c r="UGT1569" s="271"/>
      <c r="UGU1569" s="271"/>
      <c r="UGV1569" s="271"/>
      <c r="UGW1569" s="271"/>
      <c r="UGX1569" s="271"/>
      <c r="UGY1569" s="271"/>
      <c r="UGZ1569" s="271"/>
      <c r="UHA1569" s="271"/>
      <c r="UHB1569" s="271"/>
      <c r="UHC1569" s="271"/>
      <c r="UHD1569" s="271"/>
      <c r="UHE1569" s="271"/>
      <c r="UHF1569" s="271"/>
      <c r="UHG1569" s="271"/>
      <c r="UHH1569" s="271"/>
      <c r="UHI1569" s="271"/>
      <c r="UHJ1569" s="271"/>
      <c r="UHK1569" s="271"/>
      <c r="UHL1569" s="271"/>
      <c r="UHM1569" s="271"/>
      <c r="UHN1569" s="271"/>
      <c r="UHO1569" s="271"/>
      <c r="UHP1569" s="271"/>
      <c r="UHQ1569" s="271"/>
      <c r="UHR1569" s="271"/>
      <c r="UHS1569" s="271"/>
      <c r="UHT1569" s="271"/>
      <c r="UHU1569" s="271"/>
      <c r="UHV1569" s="271"/>
      <c r="UHW1569" s="271"/>
      <c r="UHX1569" s="271"/>
      <c r="UHY1569" s="271"/>
      <c r="UHZ1569" s="271"/>
      <c r="UIA1569" s="271"/>
      <c r="UIB1569" s="271"/>
      <c r="UIC1569" s="271"/>
      <c r="UID1569" s="271"/>
      <c r="UIE1569" s="271"/>
      <c r="UIF1569" s="271"/>
      <c r="UIG1569" s="271"/>
      <c r="UIH1569" s="271"/>
      <c r="UII1569" s="271"/>
      <c r="UIJ1569" s="271"/>
      <c r="UIK1569" s="271"/>
      <c r="UIL1569" s="271"/>
      <c r="UIM1569" s="271"/>
      <c r="UIN1569" s="271"/>
      <c r="UIO1569" s="271"/>
      <c r="UIP1569" s="271"/>
      <c r="UIQ1569" s="271"/>
      <c r="UIR1569" s="271"/>
      <c r="UIS1569" s="271"/>
      <c r="UIT1569" s="271"/>
      <c r="UIU1569" s="271"/>
      <c r="UIV1569" s="271"/>
      <c r="UIW1569" s="271"/>
      <c r="UIX1569" s="271"/>
      <c r="UIY1569" s="271"/>
      <c r="UIZ1569" s="271"/>
      <c r="UJA1569" s="271"/>
      <c r="UJB1569" s="271"/>
      <c r="UJC1569" s="271"/>
      <c r="UJD1569" s="271"/>
      <c r="UJE1569" s="271"/>
      <c r="UJF1569" s="271"/>
      <c r="UJG1569" s="271"/>
      <c r="UJH1569" s="271"/>
      <c r="UJI1569" s="271"/>
      <c r="UJJ1569" s="271"/>
      <c r="UJK1569" s="271"/>
      <c r="UJL1569" s="271"/>
      <c r="UJM1569" s="271"/>
      <c r="UJN1569" s="271"/>
      <c r="UJO1569" s="271"/>
      <c r="UJP1569" s="271"/>
      <c r="UJQ1569" s="271"/>
      <c r="UJR1569" s="271"/>
      <c r="UJS1569" s="271"/>
      <c r="UJT1569" s="271"/>
      <c r="UJU1569" s="271"/>
      <c r="UJV1569" s="271"/>
      <c r="UJW1569" s="271"/>
      <c r="UJX1569" s="271"/>
      <c r="UJY1569" s="271"/>
      <c r="UJZ1569" s="271"/>
      <c r="UKA1569" s="271"/>
      <c r="UKB1569" s="271"/>
      <c r="UKC1569" s="271"/>
      <c r="UKD1569" s="271"/>
      <c r="UKE1569" s="271"/>
      <c r="UKF1569" s="271"/>
      <c r="UKG1569" s="271"/>
      <c r="UKH1569" s="271"/>
      <c r="UKI1569" s="271"/>
      <c r="UKJ1569" s="271"/>
      <c r="UKK1569" s="271"/>
      <c r="UKL1569" s="271"/>
      <c r="UKM1569" s="271"/>
      <c r="UKN1569" s="271"/>
      <c r="UKO1569" s="271"/>
      <c r="UKP1569" s="271"/>
      <c r="UKQ1569" s="271"/>
      <c r="UKR1569" s="271"/>
      <c r="UKS1569" s="271"/>
      <c r="UKT1569" s="271"/>
      <c r="UKU1569" s="271"/>
      <c r="UKV1569" s="271"/>
      <c r="UKW1569" s="271"/>
      <c r="UKX1569" s="271"/>
      <c r="UKY1569" s="271"/>
      <c r="UKZ1569" s="271"/>
      <c r="ULA1569" s="271"/>
      <c r="ULB1569" s="271"/>
      <c r="ULC1569" s="271"/>
      <c r="ULD1569" s="271"/>
      <c r="ULE1569" s="271"/>
      <c r="ULF1569" s="271"/>
      <c r="ULG1569" s="271"/>
      <c r="ULH1569" s="271"/>
      <c r="ULI1569" s="271"/>
      <c r="ULJ1569" s="271"/>
      <c r="ULK1569" s="271"/>
      <c r="ULL1569" s="271"/>
      <c r="ULM1569" s="271"/>
      <c r="ULN1569" s="271"/>
      <c r="ULO1569" s="271"/>
      <c r="ULP1569" s="271"/>
      <c r="ULQ1569" s="271"/>
      <c r="ULR1569" s="271"/>
      <c r="ULS1569" s="271"/>
      <c r="ULT1569" s="271"/>
      <c r="ULU1569" s="271"/>
      <c r="ULV1569" s="271"/>
      <c r="ULW1569" s="271"/>
      <c r="ULX1569" s="271"/>
      <c r="ULY1569" s="271"/>
      <c r="ULZ1569" s="271"/>
      <c r="UMA1569" s="271"/>
      <c r="UMB1569" s="271"/>
      <c r="UMC1569" s="271"/>
      <c r="UMD1569" s="271"/>
      <c r="UME1569" s="271"/>
      <c r="UMF1569" s="271"/>
      <c r="UMG1569" s="271"/>
      <c r="UMH1569" s="271"/>
      <c r="UMI1569" s="271"/>
      <c r="UMJ1569" s="271"/>
      <c r="UMK1569" s="271"/>
      <c r="UML1569" s="271"/>
      <c r="UMM1569" s="271"/>
      <c r="UMN1569" s="271"/>
      <c r="UMO1569" s="271"/>
      <c r="UMP1569" s="271"/>
      <c r="UMQ1569" s="271"/>
      <c r="UMR1569" s="271"/>
      <c r="UMS1569" s="271"/>
      <c r="UMT1569" s="271"/>
      <c r="UMU1569" s="271"/>
      <c r="UMV1569" s="271"/>
      <c r="UMW1569" s="271"/>
      <c r="UMX1569" s="271"/>
      <c r="UMY1569" s="271"/>
      <c r="UMZ1569" s="271"/>
      <c r="UNA1569" s="271"/>
      <c r="UNB1569" s="271"/>
      <c r="UNC1569" s="271"/>
      <c r="UND1569" s="271"/>
      <c r="UNE1569" s="271"/>
      <c r="UNF1569" s="271"/>
      <c r="UNG1569" s="271"/>
      <c r="UNH1569" s="271"/>
      <c r="UNI1569" s="271"/>
      <c r="UNJ1569" s="271"/>
      <c r="UNK1569" s="271"/>
      <c r="UNL1569" s="271"/>
      <c r="UNM1569" s="271"/>
      <c r="UNN1569" s="271"/>
      <c r="UNO1569" s="271"/>
      <c r="UNP1569" s="271"/>
      <c r="UNQ1569" s="271"/>
      <c r="UNR1569" s="271"/>
      <c r="UNS1569" s="271"/>
      <c r="UNT1569" s="271"/>
      <c r="UNU1569" s="271"/>
      <c r="UNV1569" s="271"/>
      <c r="UNW1569" s="271"/>
      <c r="UNX1569" s="271"/>
      <c r="UNY1569" s="271"/>
      <c r="UNZ1569" s="271"/>
      <c r="UOA1569" s="271"/>
      <c r="UOB1569" s="271"/>
      <c r="UOC1569" s="271"/>
      <c r="UOD1569" s="271"/>
      <c r="UOE1569" s="271"/>
      <c r="UOF1569" s="271"/>
      <c r="UOG1569" s="271"/>
      <c r="UOH1569" s="271"/>
      <c r="UOI1569" s="271"/>
      <c r="UOJ1569" s="271"/>
      <c r="UOK1569" s="271"/>
      <c r="UOL1569" s="271"/>
      <c r="UOM1569" s="271"/>
      <c r="UON1569" s="271"/>
      <c r="UOO1569" s="271"/>
      <c r="UOP1569" s="271"/>
      <c r="UOQ1569" s="271"/>
      <c r="UOR1569" s="271"/>
      <c r="UOS1569" s="271"/>
      <c r="UOT1569" s="271"/>
      <c r="UOU1569" s="271"/>
      <c r="UOV1569" s="271"/>
      <c r="UOW1569" s="271"/>
      <c r="UOX1569" s="271"/>
      <c r="UOY1569" s="271"/>
      <c r="UOZ1569" s="271"/>
      <c r="UPA1569" s="271"/>
      <c r="UPB1569" s="271"/>
      <c r="UPC1569" s="271"/>
      <c r="UPD1569" s="271"/>
      <c r="UPE1569" s="271"/>
      <c r="UPF1569" s="271"/>
      <c r="UPG1569" s="271"/>
      <c r="UPH1569" s="271"/>
      <c r="UPI1569" s="271"/>
      <c r="UPJ1569" s="271"/>
      <c r="UPK1569" s="271"/>
      <c r="UPL1569" s="271"/>
      <c r="UPM1569" s="271"/>
      <c r="UPN1569" s="271"/>
      <c r="UPO1569" s="271"/>
      <c r="UPP1569" s="271"/>
      <c r="UPQ1569" s="271"/>
      <c r="UPR1569" s="271"/>
      <c r="UPS1569" s="271"/>
      <c r="UPT1569" s="271"/>
      <c r="UPU1569" s="271"/>
      <c r="UPV1569" s="271"/>
      <c r="UPW1569" s="271"/>
      <c r="UPX1569" s="271"/>
      <c r="UPY1569" s="271"/>
      <c r="UPZ1569" s="271"/>
      <c r="UQA1569" s="271"/>
      <c r="UQB1569" s="271"/>
      <c r="UQC1569" s="271"/>
      <c r="UQD1569" s="271"/>
      <c r="UQE1569" s="271"/>
      <c r="UQF1569" s="271"/>
      <c r="UQG1569" s="271"/>
      <c r="UQH1569" s="271"/>
      <c r="UQI1569" s="271"/>
      <c r="UQJ1569" s="271"/>
      <c r="UQK1569" s="271"/>
      <c r="UQL1569" s="271"/>
      <c r="UQM1569" s="271"/>
      <c r="UQN1569" s="271"/>
      <c r="UQO1569" s="271"/>
      <c r="UQP1569" s="271"/>
      <c r="UQQ1569" s="271"/>
      <c r="UQR1569" s="271"/>
      <c r="UQS1569" s="271"/>
      <c r="UQT1569" s="271"/>
      <c r="UQU1569" s="271"/>
      <c r="UQV1569" s="271"/>
      <c r="UQW1569" s="271"/>
      <c r="UQX1569" s="271"/>
      <c r="UQY1569" s="271"/>
      <c r="UQZ1569" s="271"/>
      <c r="URA1569" s="271"/>
      <c r="URB1569" s="271"/>
      <c r="URC1569" s="271"/>
      <c r="URD1569" s="271"/>
      <c r="URE1569" s="271"/>
      <c r="URF1569" s="271"/>
      <c r="URG1569" s="271"/>
      <c r="URH1569" s="271"/>
      <c r="URI1569" s="271"/>
      <c r="URJ1569" s="271"/>
      <c r="URK1569" s="271"/>
      <c r="URL1569" s="271"/>
      <c r="URM1569" s="271"/>
      <c r="URN1569" s="271"/>
      <c r="URO1569" s="271"/>
      <c r="URP1569" s="271"/>
      <c r="URQ1569" s="271"/>
      <c r="URR1569" s="271"/>
      <c r="URS1569" s="271"/>
      <c r="URT1569" s="271"/>
      <c r="URU1569" s="271"/>
      <c r="URV1569" s="271"/>
      <c r="URW1569" s="271"/>
      <c r="URX1569" s="271"/>
      <c r="URY1569" s="271"/>
      <c r="URZ1569" s="271"/>
      <c r="USA1569" s="271"/>
      <c r="USB1569" s="271"/>
      <c r="USC1569" s="271"/>
      <c r="USD1569" s="271"/>
      <c r="USE1569" s="271"/>
      <c r="USF1569" s="271"/>
      <c r="USG1569" s="271"/>
      <c r="USH1569" s="271"/>
      <c r="USI1569" s="271"/>
      <c r="USJ1569" s="271"/>
      <c r="USK1569" s="271"/>
      <c r="USL1569" s="271"/>
      <c r="USM1569" s="271"/>
      <c r="USN1569" s="271"/>
      <c r="USO1569" s="271"/>
      <c r="USP1569" s="271"/>
      <c r="USQ1569" s="271"/>
      <c r="USR1569" s="271"/>
      <c r="USS1569" s="271"/>
      <c r="UST1569" s="271"/>
      <c r="USU1569" s="271"/>
      <c r="USV1569" s="271"/>
      <c r="USW1569" s="271"/>
      <c r="USX1569" s="271"/>
      <c r="USY1569" s="271"/>
      <c r="USZ1569" s="271"/>
      <c r="UTA1569" s="271"/>
      <c r="UTB1569" s="271"/>
      <c r="UTC1569" s="271"/>
      <c r="UTD1569" s="271"/>
      <c r="UTE1569" s="271"/>
      <c r="UTF1569" s="271"/>
      <c r="UTG1569" s="271"/>
      <c r="UTH1569" s="271"/>
      <c r="UTI1569" s="271"/>
      <c r="UTJ1569" s="271"/>
      <c r="UTK1569" s="271"/>
      <c r="UTL1569" s="271"/>
      <c r="UTM1569" s="271"/>
      <c r="UTN1569" s="271"/>
      <c r="UTO1569" s="271"/>
      <c r="UTP1569" s="271"/>
      <c r="UTQ1569" s="271"/>
      <c r="UTR1569" s="271"/>
      <c r="UTS1569" s="271"/>
      <c r="UTT1569" s="271"/>
      <c r="UTU1569" s="271"/>
      <c r="UTV1569" s="271"/>
      <c r="UTW1569" s="271"/>
      <c r="UTX1569" s="271"/>
      <c r="UTY1569" s="271"/>
      <c r="UTZ1569" s="271"/>
      <c r="UUA1569" s="271"/>
      <c r="UUB1569" s="271"/>
      <c r="UUC1569" s="271"/>
      <c r="UUD1569" s="271"/>
      <c r="UUE1569" s="271"/>
      <c r="UUF1569" s="271"/>
      <c r="UUG1569" s="271"/>
      <c r="UUH1569" s="271"/>
      <c r="UUI1569" s="271"/>
      <c r="UUJ1569" s="271"/>
      <c r="UUK1569" s="271"/>
      <c r="UUL1569" s="271"/>
      <c r="UUM1569" s="271"/>
      <c r="UUN1569" s="271"/>
      <c r="UUO1569" s="271"/>
      <c r="UUP1569" s="271"/>
      <c r="UUQ1569" s="271"/>
      <c r="UUR1569" s="271"/>
      <c r="UUS1569" s="271"/>
      <c r="UUT1569" s="271"/>
      <c r="UUU1569" s="271"/>
      <c r="UUV1569" s="271"/>
      <c r="UUW1569" s="271"/>
      <c r="UUX1569" s="271"/>
      <c r="UUY1569" s="271"/>
      <c r="UUZ1569" s="271"/>
      <c r="UVA1569" s="271"/>
      <c r="UVB1569" s="271"/>
      <c r="UVC1569" s="271"/>
      <c r="UVD1569" s="271"/>
      <c r="UVE1569" s="271"/>
      <c r="UVF1569" s="271"/>
      <c r="UVG1569" s="271"/>
      <c r="UVH1569" s="271"/>
      <c r="UVI1569" s="271"/>
      <c r="UVJ1569" s="271"/>
      <c r="UVK1569" s="271"/>
      <c r="UVL1569" s="271"/>
      <c r="UVM1569" s="271"/>
      <c r="UVN1569" s="271"/>
      <c r="UVO1569" s="271"/>
      <c r="UVP1569" s="271"/>
      <c r="UVQ1569" s="271"/>
      <c r="UVR1569" s="271"/>
      <c r="UVS1569" s="271"/>
      <c r="UVT1569" s="271"/>
      <c r="UVU1569" s="271"/>
      <c r="UVV1569" s="271"/>
      <c r="UVW1569" s="271"/>
      <c r="UVX1569" s="271"/>
      <c r="UVY1569" s="271"/>
      <c r="UVZ1569" s="271"/>
      <c r="UWA1569" s="271"/>
      <c r="UWB1569" s="271"/>
      <c r="UWC1569" s="271"/>
      <c r="UWD1569" s="271"/>
      <c r="UWE1569" s="271"/>
      <c r="UWF1569" s="271"/>
      <c r="UWG1569" s="271"/>
      <c r="UWH1569" s="271"/>
      <c r="UWI1569" s="271"/>
      <c r="UWJ1569" s="271"/>
      <c r="UWK1569" s="271"/>
      <c r="UWL1569" s="271"/>
      <c r="UWM1569" s="271"/>
      <c r="UWN1569" s="271"/>
      <c r="UWO1569" s="271"/>
      <c r="UWP1569" s="271"/>
      <c r="UWQ1569" s="271"/>
      <c r="UWR1569" s="271"/>
      <c r="UWS1569" s="271"/>
      <c r="UWT1569" s="271"/>
      <c r="UWU1569" s="271"/>
      <c r="UWV1569" s="271"/>
      <c r="UWW1569" s="271"/>
      <c r="UWX1569" s="271"/>
      <c r="UWY1569" s="271"/>
      <c r="UWZ1569" s="271"/>
      <c r="UXA1569" s="271"/>
      <c r="UXB1569" s="271"/>
      <c r="UXC1569" s="271"/>
      <c r="UXD1569" s="271"/>
      <c r="UXE1569" s="271"/>
      <c r="UXF1569" s="271"/>
      <c r="UXG1569" s="271"/>
      <c r="UXH1569" s="271"/>
      <c r="UXI1569" s="271"/>
      <c r="UXJ1569" s="271"/>
      <c r="UXK1569" s="271"/>
      <c r="UXL1569" s="271"/>
      <c r="UXM1569" s="271"/>
      <c r="UXN1569" s="271"/>
      <c r="UXO1569" s="271"/>
      <c r="UXP1569" s="271"/>
      <c r="UXQ1569" s="271"/>
      <c r="UXR1569" s="271"/>
      <c r="UXS1569" s="271"/>
      <c r="UXT1569" s="271"/>
      <c r="UXU1569" s="271"/>
      <c r="UXV1569" s="271"/>
      <c r="UXW1569" s="271"/>
      <c r="UXX1569" s="271"/>
      <c r="UXY1569" s="271"/>
      <c r="UXZ1569" s="271"/>
      <c r="UYA1569" s="271"/>
      <c r="UYB1569" s="271"/>
      <c r="UYC1569" s="271"/>
      <c r="UYD1569" s="271"/>
      <c r="UYE1569" s="271"/>
      <c r="UYF1569" s="271"/>
      <c r="UYG1569" s="271"/>
      <c r="UYH1569" s="271"/>
      <c r="UYI1569" s="271"/>
      <c r="UYJ1569" s="271"/>
      <c r="UYK1569" s="271"/>
      <c r="UYL1569" s="271"/>
      <c r="UYM1569" s="271"/>
      <c r="UYN1569" s="271"/>
      <c r="UYO1569" s="271"/>
      <c r="UYP1569" s="271"/>
      <c r="UYQ1569" s="271"/>
      <c r="UYR1569" s="271"/>
      <c r="UYS1569" s="271"/>
      <c r="UYT1569" s="271"/>
      <c r="UYU1569" s="271"/>
      <c r="UYV1569" s="271"/>
      <c r="UYW1569" s="271"/>
      <c r="UYX1569" s="271"/>
      <c r="UYY1569" s="271"/>
      <c r="UYZ1569" s="271"/>
      <c r="UZA1569" s="271"/>
      <c r="UZB1569" s="271"/>
      <c r="UZC1569" s="271"/>
      <c r="UZD1569" s="271"/>
      <c r="UZE1569" s="271"/>
      <c r="UZF1569" s="271"/>
      <c r="UZG1569" s="271"/>
      <c r="UZH1569" s="271"/>
      <c r="UZI1569" s="271"/>
      <c r="UZJ1569" s="271"/>
      <c r="UZK1569" s="271"/>
      <c r="UZL1569" s="271"/>
      <c r="UZM1569" s="271"/>
      <c r="UZN1569" s="271"/>
      <c r="UZO1569" s="271"/>
      <c r="UZP1569" s="271"/>
      <c r="UZQ1569" s="271"/>
      <c r="UZR1569" s="271"/>
      <c r="UZS1569" s="271"/>
      <c r="UZT1569" s="271"/>
      <c r="UZU1569" s="271"/>
      <c r="UZV1569" s="271"/>
      <c r="UZW1569" s="271"/>
      <c r="UZX1569" s="271"/>
      <c r="UZY1569" s="271"/>
      <c r="UZZ1569" s="271"/>
      <c r="VAA1569" s="271"/>
      <c r="VAB1569" s="271"/>
      <c r="VAC1569" s="271"/>
      <c r="VAD1569" s="271"/>
      <c r="VAE1569" s="271"/>
      <c r="VAF1569" s="271"/>
      <c r="VAG1569" s="271"/>
      <c r="VAH1569" s="271"/>
      <c r="VAI1569" s="271"/>
      <c r="VAJ1569" s="271"/>
      <c r="VAK1569" s="271"/>
      <c r="VAL1569" s="271"/>
      <c r="VAM1569" s="271"/>
      <c r="VAN1569" s="271"/>
      <c r="VAO1569" s="271"/>
      <c r="VAP1569" s="271"/>
      <c r="VAQ1569" s="271"/>
      <c r="VAR1569" s="271"/>
      <c r="VAS1569" s="271"/>
      <c r="VAT1569" s="271"/>
      <c r="VAU1569" s="271"/>
      <c r="VAV1569" s="271"/>
      <c r="VAW1569" s="271"/>
      <c r="VAX1569" s="271"/>
      <c r="VAY1569" s="271"/>
      <c r="VAZ1569" s="271"/>
      <c r="VBA1569" s="271"/>
      <c r="VBB1569" s="271"/>
      <c r="VBC1569" s="271"/>
      <c r="VBD1569" s="271"/>
      <c r="VBE1569" s="271"/>
      <c r="VBF1569" s="271"/>
      <c r="VBG1569" s="271"/>
      <c r="VBH1569" s="271"/>
      <c r="VBI1569" s="271"/>
      <c r="VBJ1569" s="271"/>
      <c r="VBK1569" s="271"/>
      <c r="VBL1569" s="271"/>
      <c r="VBM1569" s="271"/>
      <c r="VBN1569" s="271"/>
      <c r="VBO1569" s="271"/>
      <c r="VBP1569" s="271"/>
      <c r="VBQ1569" s="271"/>
      <c r="VBR1569" s="271"/>
      <c r="VBS1569" s="271"/>
      <c r="VBT1569" s="271"/>
      <c r="VBU1569" s="271"/>
      <c r="VBV1569" s="271"/>
      <c r="VBW1569" s="271"/>
      <c r="VBX1569" s="271"/>
      <c r="VBY1569" s="271"/>
      <c r="VBZ1569" s="271"/>
      <c r="VCA1569" s="271"/>
      <c r="VCB1569" s="271"/>
      <c r="VCC1569" s="271"/>
      <c r="VCD1569" s="271"/>
      <c r="VCE1569" s="271"/>
      <c r="VCF1569" s="271"/>
      <c r="VCG1569" s="271"/>
      <c r="VCH1569" s="271"/>
      <c r="VCI1569" s="271"/>
      <c r="VCJ1569" s="271"/>
      <c r="VCK1569" s="271"/>
      <c r="VCL1569" s="271"/>
      <c r="VCM1569" s="271"/>
      <c r="VCN1569" s="271"/>
      <c r="VCO1569" s="271"/>
      <c r="VCP1569" s="271"/>
      <c r="VCQ1569" s="271"/>
      <c r="VCR1569" s="271"/>
      <c r="VCS1569" s="271"/>
      <c r="VCT1569" s="271"/>
      <c r="VCU1569" s="271"/>
      <c r="VCV1569" s="271"/>
      <c r="VCW1569" s="271"/>
      <c r="VCX1569" s="271"/>
      <c r="VCY1569" s="271"/>
      <c r="VCZ1569" s="271"/>
      <c r="VDA1569" s="271"/>
      <c r="VDB1569" s="271"/>
      <c r="VDC1569" s="271"/>
      <c r="VDD1569" s="271"/>
      <c r="VDE1569" s="271"/>
      <c r="VDF1569" s="271"/>
      <c r="VDG1569" s="271"/>
      <c r="VDH1569" s="271"/>
      <c r="VDI1569" s="271"/>
      <c r="VDJ1569" s="271"/>
      <c r="VDK1569" s="271"/>
      <c r="VDL1569" s="271"/>
      <c r="VDM1569" s="271"/>
      <c r="VDN1569" s="271"/>
      <c r="VDO1569" s="271"/>
      <c r="VDP1569" s="271"/>
      <c r="VDQ1569" s="271"/>
      <c r="VDR1569" s="271"/>
      <c r="VDS1569" s="271"/>
      <c r="VDT1569" s="271"/>
      <c r="VDU1569" s="271"/>
      <c r="VDV1569" s="271"/>
      <c r="VDW1569" s="271"/>
      <c r="VDX1569" s="271"/>
      <c r="VDY1569" s="271"/>
      <c r="VDZ1569" s="271"/>
      <c r="VEA1569" s="271"/>
      <c r="VEB1569" s="271"/>
      <c r="VEC1569" s="271"/>
      <c r="VED1569" s="271"/>
      <c r="VEE1569" s="271"/>
      <c r="VEF1569" s="271"/>
      <c r="VEG1569" s="271"/>
      <c r="VEH1569" s="271"/>
      <c r="VEI1569" s="271"/>
      <c r="VEJ1569" s="271"/>
      <c r="VEK1569" s="271"/>
      <c r="VEL1569" s="271"/>
      <c r="VEM1569" s="271"/>
      <c r="VEN1569" s="271"/>
      <c r="VEO1569" s="271"/>
      <c r="VEP1569" s="271"/>
      <c r="VEQ1569" s="271"/>
      <c r="VER1569" s="271"/>
      <c r="VES1569" s="271"/>
      <c r="VET1569" s="271"/>
      <c r="VEU1569" s="271"/>
      <c r="VEV1569" s="271"/>
      <c r="VEW1569" s="271"/>
      <c r="VEX1569" s="271"/>
      <c r="VEY1569" s="271"/>
      <c r="VEZ1569" s="271"/>
      <c r="VFA1569" s="271"/>
      <c r="VFB1569" s="271"/>
      <c r="VFC1569" s="271"/>
      <c r="VFD1569" s="271"/>
      <c r="VFE1569" s="271"/>
      <c r="VFF1569" s="271"/>
      <c r="VFG1569" s="271"/>
      <c r="VFH1569" s="271"/>
      <c r="VFI1569" s="271"/>
      <c r="VFJ1569" s="271"/>
      <c r="VFK1569" s="271"/>
      <c r="VFL1569" s="271"/>
      <c r="VFM1569" s="271"/>
      <c r="VFN1569" s="271"/>
      <c r="VFO1569" s="271"/>
      <c r="VFP1569" s="271"/>
      <c r="VFQ1569" s="271"/>
      <c r="VFR1569" s="271"/>
      <c r="VFS1569" s="271"/>
      <c r="VFT1569" s="271"/>
      <c r="VFU1569" s="271"/>
      <c r="VFV1569" s="271"/>
      <c r="VFW1569" s="271"/>
      <c r="VFX1569" s="271"/>
      <c r="VFY1569" s="271"/>
      <c r="VFZ1569" s="271"/>
      <c r="VGA1569" s="271"/>
      <c r="VGB1569" s="271"/>
      <c r="VGC1569" s="271"/>
      <c r="VGD1569" s="271"/>
      <c r="VGE1569" s="271"/>
      <c r="VGF1569" s="271"/>
      <c r="VGG1569" s="271"/>
      <c r="VGH1569" s="271"/>
      <c r="VGI1569" s="271"/>
      <c r="VGJ1569" s="271"/>
      <c r="VGK1569" s="271"/>
      <c r="VGL1569" s="271"/>
      <c r="VGM1569" s="271"/>
      <c r="VGN1569" s="271"/>
      <c r="VGO1569" s="271"/>
      <c r="VGP1569" s="271"/>
      <c r="VGQ1569" s="271"/>
      <c r="VGR1569" s="271"/>
      <c r="VGS1569" s="271"/>
      <c r="VGT1569" s="271"/>
      <c r="VGU1569" s="271"/>
      <c r="VGV1569" s="271"/>
      <c r="VGW1569" s="271"/>
      <c r="VGX1569" s="271"/>
      <c r="VGY1569" s="271"/>
      <c r="VGZ1569" s="271"/>
      <c r="VHA1569" s="271"/>
      <c r="VHB1569" s="271"/>
      <c r="VHC1569" s="271"/>
      <c r="VHD1569" s="271"/>
      <c r="VHE1569" s="271"/>
      <c r="VHF1569" s="271"/>
      <c r="VHG1569" s="271"/>
      <c r="VHH1569" s="271"/>
      <c r="VHI1569" s="271"/>
      <c r="VHJ1569" s="271"/>
      <c r="VHK1569" s="271"/>
      <c r="VHL1569" s="271"/>
      <c r="VHM1569" s="271"/>
      <c r="VHN1569" s="271"/>
      <c r="VHO1569" s="271"/>
      <c r="VHP1569" s="271"/>
      <c r="VHQ1569" s="271"/>
      <c r="VHR1569" s="271"/>
      <c r="VHS1569" s="271"/>
      <c r="VHT1569" s="271"/>
      <c r="VHU1569" s="271"/>
      <c r="VHV1569" s="271"/>
      <c r="VHW1569" s="271"/>
      <c r="VHX1569" s="271"/>
      <c r="VHY1569" s="271"/>
      <c r="VHZ1569" s="271"/>
      <c r="VIA1569" s="271"/>
      <c r="VIB1569" s="271"/>
      <c r="VIC1569" s="271"/>
      <c r="VID1569" s="271"/>
      <c r="VIE1569" s="271"/>
      <c r="VIF1569" s="271"/>
      <c r="VIG1569" s="271"/>
      <c r="VIH1569" s="271"/>
      <c r="VII1569" s="271"/>
      <c r="VIJ1569" s="271"/>
      <c r="VIK1569" s="271"/>
      <c r="VIL1569" s="271"/>
      <c r="VIM1569" s="271"/>
      <c r="VIN1569" s="271"/>
      <c r="VIO1569" s="271"/>
      <c r="VIP1569" s="271"/>
      <c r="VIQ1569" s="271"/>
      <c r="VIR1569" s="271"/>
      <c r="VIS1569" s="271"/>
      <c r="VIT1569" s="271"/>
      <c r="VIU1569" s="271"/>
      <c r="VIV1569" s="271"/>
      <c r="VIW1569" s="271"/>
      <c r="VIX1569" s="271"/>
      <c r="VIY1569" s="271"/>
      <c r="VIZ1569" s="271"/>
      <c r="VJA1569" s="271"/>
      <c r="VJB1569" s="271"/>
      <c r="VJC1569" s="271"/>
      <c r="VJD1569" s="271"/>
      <c r="VJE1569" s="271"/>
      <c r="VJF1569" s="271"/>
      <c r="VJG1569" s="271"/>
      <c r="VJH1569" s="271"/>
      <c r="VJI1569" s="271"/>
      <c r="VJJ1569" s="271"/>
      <c r="VJK1569" s="271"/>
      <c r="VJL1569" s="271"/>
      <c r="VJM1569" s="271"/>
      <c r="VJN1569" s="271"/>
      <c r="VJO1569" s="271"/>
      <c r="VJP1569" s="271"/>
      <c r="VJQ1569" s="271"/>
      <c r="VJR1569" s="271"/>
      <c r="VJS1569" s="271"/>
      <c r="VJT1569" s="271"/>
      <c r="VJU1569" s="271"/>
      <c r="VJV1569" s="271"/>
      <c r="VJW1569" s="271"/>
      <c r="VJX1569" s="271"/>
      <c r="VJY1569" s="271"/>
      <c r="VJZ1569" s="271"/>
      <c r="VKA1569" s="271"/>
      <c r="VKB1569" s="271"/>
      <c r="VKC1569" s="271"/>
      <c r="VKD1569" s="271"/>
      <c r="VKE1569" s="271"/>
      <c r="VKF1569" s="271"/>
      <c r="VKG1569" s="271"/>
      <c r="VKH1569" s="271"/>
      <c r="VKI1569" s="271"/>
      <c r="VKJ1569" s="271"/>
      <c r="VKK1569" s="271"/>
      <c r="VKL1569" s="271"/>
      <c r="VKM1569" s="271"/>
      <c r="VKN1569" s="271"/>
      <c r="VKO1569" s="271"/>
      <c r="VKP1569" s="271"/>
      <c r="VKQ1569" s="271"/>
      <c r="VKR1569" s="271"/>
      <c r="VKS1569" s="271"/>
      <c r="VKT1569" s="271"/>
      <c r="VKU1569" s="271"/>
      <c r="VKV1569" s="271"/>
      <c r="VKW1569" s="271"/>
      <c r="VKX1569" s="271"/>
      <c r="VKY1569" s="271"/>
      <c r="VKZ1569" s="271"/>
      <c r="VLA1569" s="271"/>
      <c r="VLB1569" s="271"/>
      <c r="VLC1569" s="271"/>
      <c r="VLD1569" s="271"/>
      <c r="VLE1569" s="271"/>
      <c r="VLF1569" s="271"/>
      <c r="VLG1569" s="271"/>
      <c r="VLH1569" s="271"/>
      <c r="VLI1569" s="271"/>
      <c r="VLJ1569" s="271"/>
      <c r="VLK1569" s="271"/>
      <c r="VLL1569" s="271"/>
      <c r="VLM1569" s="271"/>
      <c r="VLN1569" s="271"/>
      <c r="VLO1569" s="271"/>
      <c r="VLP1569" s="271"/>
      <c r="VLQ1569" s="271"/>
      <c r="VLR1569" s="271"/>
      <c r="VLS1569" s="271"/>
      <c r="VLT1569" s="271"/>
      <c r="VLU1569" s="271"/>
      <c r="VLV1569" s="271"/>
      <c r="VLW1569" s="271"/>
      <c r="VLX1569" s="271"/>
      <c r="VLY1569" s="271"/>
      <c r="VLZ1569" s="271"/>
      <c r="VMA1569" s="271"/>
      <c r="VMB1569" s="271"/>
      <c r="VMC1569" s="271"/>
      <c r="VMD1569" s="271"/>
      <c r="VME1569" s="271"/>
      <c r="VMF1569" s="271"/>
      <c r="VMG1569" s="271"/>
      <c r="VMH1569" s="271"/>
      <c r="VMI1569" s="271"/>
      <c r="VMJ1569" s="271"/>
      <c r="VMK1569" s="271"/>
      <c r="VML1569" s="271"/>
      <c r="VMM1569" s="271"/>
      <c r="VMN1569" s="271"/>
      <c r="VMO1569" s="271"/>
      <c r="VMP1569" s="271"/>
      <c r="VMQ1569" s="271"/>
      <c r="VMR1569" s="271"/>
      <c r="VMS1569" s="271"/>
      <c r="VMT1569" s="271"/>
      <c r="VMU1569" s="271"/>
      <c r="VMV1569" s="271"/>
      <c r="VMW1569" s="271"/>
      <c r="VMX1569" s="271"/>
      <c r="VMY1569" s="271"/>
      <c r="VMZ1569" s="271"/>
      <c r="VNA1569" s="271"/>
      <c r="VNB1569" s="271"/>
      <c r="VNC1569" s="271"/>
      <c r="VND1569" s="271"/>
      <c r="VNE1569" s="271"/>
      <c r="VNF1569" s="271"/>
      <c r="VNG1569" s="271"/>
      <c r="VNH1569" s="271"/>
      <c r="VNI1569" s="271"/>
      <c r="VNJ1569" s="271"/>
      <c r="VNK1569" s="271"/>
      <c r="VNL1569" s="271"/>
      <c r="VNM1569" s="271"/>
      <c r="VNN1569" s="271"/>
      <c r="VNO1569" s="271"/>
      <c r="VNP1569" s="271"/>
      <c r="VNQ1569" s="271"/>
      <c r="VNR1569" s="271"/>
      <c r="VNS1569" s="271"/>
      <c r="VNT1569" s="271"/>
      <c r="VNU1569" s="271"/>
      <c r="VNV1569" s="271"/>
      <c r="VNW1569" s="271"/>
      <c r="VNX1569" s="271"/>
      <c r="VNY1569" s="271"/>
      <c r="VNZ1569" s="271"/>
      <c r="VOA1569" s="271"/>
      <c r="VOB1569" s="271"/>
      <c r="VOC1569" s="271"/>
      <c r="VOD1569" s="271"/>
      <c r="VOE1569" s="271"/>
      <c r="VOF1569" s="271"/>
      <c r="VOG1569" s="271"/>
      <c r="VOH1569" s="271"/>
      <c r="VOI1569" s="271"/>
      <c r="VOJ1569" s="271"/>
      <c r="VOK1569" s="271"/>
      <c r="VOL1569" s="271"/>
      <c r="VOM1569" s="271"/>
      <c r="VON1569" s="271"/>
      <c r="VOO1569" s="271"/>
      <c r="VOP1569" s="271"/>
      <c r="VOQ1569" s="271"/>
      <c r="VOR1569" s="271"/>
      <c r="VOS1569" s="271"/>
      <c r="VOT1569" s="271"/>
      <c r="VOU1569" s="271"/>
      <c r="VOV1569" s="271"/>
      <c r="VOW1569" s="271"/>
      <c r="VOX1569" s="271"/>
      <c r="VOY1569" s="271"/>
      <c r="VOZ1569" s="271"/>
      <c r="VPA1569" s="271"/>
      <c r="VPB1569" s="271"/>
      <c r="VPC1569" s="271"/>
      <c r="VPD1569" s="271"/>
      <c r="VPE1569" s="271"/>
      <c r="VPF1569" s="271"/>
      <c r="VPG1569" s="271"/>
      <c r="VPH1569" s="271"/>
      <c r="VPI1569" s="271"/>
      <c r="VPJ1569" s="271"/>
      <c r="VPK1569" s="271"/>
      <c r="VPL1569" s="271"/>
      <c r="VPM1569" s="271"/>
      <c r="VPN1569" s="271"/>
      <c r="VPO1569" s="271"/>
      <c r="VPP1569" s="271"/>
      <c r="VPQ1569" s="271"/>
      <c r="VPR1569" s="271"/>
      <c r="VPS1569" s="271"/>
      <c r="VPT1569" s="271"/>
      <c r="VPU1569" s="271"/>
      <c r="VPV1569" s="271"/>
      <c r="VPW1569" s="271"/>
      <c r="VPX1569" s="271"/>
      <c r="VPY1569" s="271"/>
      <c r="VPZ1569" s="271"/>
      <c r="VQA1569" s="271"/>
      <c r="VQB1569" s="271"/>
      <c r="VQC1569" s="271"/>
      <c r="VQD1569" s="271"/>
      <c r="VQE1569" s="271"/>
      <c r="VQF1569" s="271"/>
      <c r="VQG1569" s="271"/>
      <c r="VQH1569" s="271"/>
      <c r="VQI1569" s="271"/>
      <c r="VQJ1569" s="271"/>
      <c r="VQK1569" s="271"/>
      <c r="VQL1569" s="271"/>
      <c r="VQM1569" s="271"/>
      <c r="VQN1569" s="271"/>
      <c r="VQO1569" s="271"/>
      <c r="VQP1569" s="271"/>
      <c r="VQQ1569" s="271"/>
      <c r="VQR1569" s="271"/>
      <c r="VQS1569" s="271"/>
      <c r="VQT1569" s="271"/>
      <c r="VQU1569" s="271"/>
      <c r="VQV1569" s="271"/>
      <c r="VQW1569" s="271"/>
      <c r="VQX1569" s="271"/>
      <c r="VQY1569" s="271"/>
      <c r="VQZ1569" s="271"/>
      <c r="VRA1569" s="271"/>
      <c r="VRB1569" s="271"/>
      <c r="VRC1569" s="271"/>
      <c r="VRD1569" s="271"/>
      <c r="VRE1569" s="271"/>
      <c r="VRF1569" s="271"/>
      <c r="VRG1569" s="271"/>
      <c r="VRH1569" s="271"/>
      <c r="VRI1569" s="271"/>
      <c r="VRJ1569" s="271"/>
      <c r="VRK1569" s="271"/>
      <c r="VRL1569" s="271"/>
      <c r="VRM1569" s="271"/>
      <c r="VRN1569" s="271"/>
      <c r="VRO1569" s="271"/>
      <c r="VRP1569" s="271"/>
      <c r="VRQ1569" s="271"/>
      <c r="VRR1569" s="271"/>
      <c r="VRS1569" s="271"/>
      <c r="VRT1569" s="271"/>
      <c r="VRU1569" s="271"/>
      <c r="VRV1569" s="271"/>
      <c r="VRW1569" s="271"/>
      <c r="VRX1569" s="271"/>
      <c r="VRY1569" s="271"/>
      <c r="VRZ1569" s="271"/>
      <c r="VSA1569" s="271"/>
      <c r="VSB1569" s="271"/>
      <c r="VSC1569" s="271"/>
      <c r="VSD1569" s="271"/>
      <c r="VSE1569" s="271"/>
      <c r="VSF1569" s="271"/>
      <c r="VSG1569" s="271"/>
      <c r="VSH1569" s="271"/>
      <c r="VSI1569" s="271"/>
      <c r="VSJ1569" s="271"/>
      <c r="VSK1569" s="271"/>
      <c r="VSL1569" s="271"/>
      <c r="VSM1569" s="271"/>
      <c r="VSN1569" s="271"/>
      <c r="VSO1569" s="271"/>
      <c r="VSP1569" s="271"/>
      <c r="VSQ1569" s="271"/>
      <c r="VSR1569" s="271"/>
      <c r="VSS1569" s="271"/>
      <c r="VST1569" s="271"/>
      <c r="VSU1569" s="271"/>
      <c r="VSV1569" s="271"/>
      <c r="VSW1569" s="271"/>
      <c r="VSX1569" s="271"/>
      <c r="VSY1569" s="271"/>
      <c r="VSZ1569" s="271"/>
      <c r="VTA1569" s="271"/>
      <c r="VTB1569" s="271"/>
      <c r="VTC1569" s="271"/>
      <c r="VTD1569" s="271"/>
      <c r="VTE1569" s="271"/>
      <c r="VTF1569" s="271"/>
      <c r="VTG1569" s="271"/>
      <c r="VTH1569" s="271"/>
      <c r="VTI1569" s="271"/>
      <c r="VTJ1569" s="271"/>
      <c r="VTK1569" s="271"/>
      <c r="VTL1569" s="271"/>
      <c r="VTM1569" s="271"/>
      <c r="VTN1569" s="271"/>
      <c r="VTO1569" s="271"/>
      <c r="VTP1569" s="271"/>
      <c r="VTQ1569" s="271"/>
      <c r="VTR1569" s="271"/>
      <c r="VTS1569" s="271"/>
      <c r="VTT1569" s="271"/>
      <c r="VTU1569" s="271"/>
      <c r="VTV1569" s="271"/>
      <c r="VTW1569" s="271"/>
      <c r="VTX1569" s="271"/>
      <c r="VTY1569" s="271"/>
      <c r="VTZ1569" s="271"/>
      <c r="VUA1569" s="271"/>
      <c r="VUB1569" s="271"/>
      <c r="VUC1569" s="271"/>
      <c r="VUD1569" s="271"/>
      <c r="VUE1569" s="271"/>
      <c r="VUF1569" s="271"/>
      <c r="VUG1569" s="271"/>
      <c r="VUH1569" s="271"/>
      <c r="VUI1569" s="271"/>
      <c r="VUJ1569" s="271"/>
      <c r="VUK1569" s="271"/>
      <c r="VUL1569" s="271"/>
      <c r="VUM1569" s="271"/>
      <c r="VUN1569" s="271"/>
      <c r="VUO1569" s="271"/>
      <c r="VUP1569" s="271"/>
      <c r="VUQ1569" s="271"/>
      <c r="VUR1569" s="271"/>
      <c r="VUS1569" s="271"/>
      <c r="VUT1569" s="271"/>
      <c r="VUU1569" s="271"/>
      <c r="VUV1569" s="271"/>
      <c r="VUW1569" s="271"/>
      <c r="VUX1569" s="271"/>
      <c r="VUY1569" s="271"/>
      <c r="VUZ1569" s="271"/>
      <c r="VVA1569" s="271"/>
      <c r="VVB1569" s="271"/>
      <c r="VVC1569" s="271"/>
      <c r="VVD1569" s="271"/>
      <c r="VVE1569" s="271"/>
      <c r="VVF1569" s="271"/>
      <c r="VVG1569" s="271"/>
      <c r="VVH1569" s="271"/>
      <c r="VVI1569" s="271"/>
      <c r="VVJ1569" s="271"/>
      <c r="VVK1569" s="271"/>
      <c r="VVL1569" s="271"/>
      <c r="VVM1569" s="271"/>
      <c r="VVN1569" s="271"/>
      <c r="VVO1569" s="271"/>
      <c r="VVP1569" s="271"/>
      <c r="VVQ1569" s="271"/>
      <c r="VVR1569" s="271"/>
      <c r="VVS1569" s="271"/>
      <c r="VVT1569" s="271"/>
      <c r="VVU1569" s="271"/>
      <c r="VVV1569" s="271"/>
      <c r="VVW1569" s="271"/>
      <c r="VVX1569" s="271"/>
      <c r="VVY1569" s="271"/>
      <c r="VVZ1569" s="271"/>
      <c r="VWA1569" s="271"/>
      <c r="VWB1569" s="271"/>
      <c r="VWC1569" s="271"/>
      <c r="VWD1569" s="271"/>
      <c r="VWE1569" s="271"/>
      <c r="VWF1569" s="271"/>
      <c r="VWG1569" s="271"/>
      <c r="VWH1569" s="271"/>
      <c r="VWI1569" s="271"/>
      <c r="VWJ1569" s="271"/>
      <c r="VWK1569" s="271"/>
      <c r="VWL1569" s="271"/>
      <c r="VWM1569" s="271"/>
      <c r="VWN1569" s="271"/>
      <c r="VWO1569" s="271"/>
      <c r="VWP1569" s="271"/>
      <c r="VWQ1569" s="271"/>
      <c r="VWR1569" s="271"/>
      <c r="VWS1569" s="271"/>
      <c r="VWT1569" s="271"/>
      <c r="VWU1569" s="271"/>
      <c r="VWV1569" s="271"/>
      <c r="VWW1569" s="271"/>
      <c r="VWX1569" s="271"/>
      <c r="VWY1569" s="271"/>
      <c r="VWZ1569" s="271"/>
      <c r="VXA1569" s="271"/>
      <c r="VXB1569" s="271"/>
      <c r="VXC1569" s="271"/>
      <c r="VXD1569" s="271"/>
      <c r="VXE1569" s="271"/>
      <c r="VXF1569" s="271"/>
      <c r="VXG1569" s="271"/>
      <c r="VXH1569" s="271"/>
      <c r="VXI1569" s="271"/>
      <c r="VXJ1569" s="271"/>
      <c r="VXK1569" s="271"/>
      <c r="VXL1569" s="271"/>
      <c r="VXM1569" s="271"/>
      <c r="VXN1569" s="271"/>
      <c r="VXO1569" s="271"/>
      <c r="VXP1569" s="271"/>
      <c r="VXQ1569" s="271"/>
      <c r="VXR1569" s="271"/>
      <c r="VXS1569" s="271"/>
      <c r="VXT1569" s="271"/>
      <c r="VXU1569" s="271"/>
      <c r="VXV1569" s="271"/>
      <c r="VXW1569" s="271"/>
      <c r="VXX1569" s="271"/>
      <c r="VXY1569" s="271"/>
      <c r="VXZ1569" s="271"/>
      <c r="VYA1569" s="271"/>
      <c r="VYB1569" s="271"/>
      <c r="VYC1569" s="271"/>
      <c r="VYD1569" s="271"/>
      <c r="VYE1569" s="271"/>
      <c r="VYF1569" s="271"/>
      <c r="VYG1569" s="271"/>
      <c r="VYH1569" s="271"/>
      <c r="VYI1569" s="271"/>
      <c r="VYJ1569" s="271"/>
      <c r="VYK1569" s="271"/>
      <c r="VYL1569" s="271"/>
      <c r="VYM1569" s="271"/>
      <c r="VYN1569" s="271"/>
      <c r="VYO1569" s="271"/>
      <c r="VYP1569" s="271"/>
      <c r="VYQ1569" s="271"/>
      <c r="VYR1569" s="271"/>
      <c r="VYS1569" s="271"/>
      <c r="VYT1569" s="271"/>
      <c r="VYU1569" s="271"/>
      <c r="VYV1569" s="271"/>
      <c r="VYW1569" s="271"/>
      <c r="VYX1569" s="271"/>
      <c r="VYY1569" s="271"/>
      <c r="VYZ1569" s="271"/>
      <c r="VZA1569" s="271"/>
      <c r="VZB1569" s="271"/>
      <c r="VZC1569" s="271"/>
      <c r="VZD1569" s="271"/>
      <c r="VZE1569" s="271"/>
      <c r="VZF1569" s="271"/>
      <c r="VZG1569" s="271"/>
      <c r="VZH1569" s="271"/>
      <c r="VZI1569" s="271"/>
      <c r="VZJ1569" s="271"/>
      <c r="VZK1569" s="271"/>
      <c r="VZL1569" s="271"/>
      <c r="VZM1569" s="271"/>
      <c r="VZN1569" s="271"/>
      <c r="VZO1569" s="271"/>
      <c r="VZP1569" s="271"/>
      <c r="VZQ1569" s="271"/>
      <c r="VZR1569" s="271"/>
      <c r="VZS1569" s="271"/>
      <c r="VZT1569" s="271"/>
      <c r="VZU1569" s="271"/>
      <c r="VZV1569" s="271"/>
      <c r="VZW1569" s="271"/>
      <c r="VZX1569" s="271"/>
      <c r="VZY1569" s="271"/>
      <c r="VZZ1569" s="271"/>
      <c r="WAA1569" s="271"/>
      <c r="WAB1569" s="271"/>
      <c r="WAC1569" s="271"/>
      <c r="WAD1569" s="271"/>
      <c r="WAE1569" s="271"/>
      <c r="WAF1569" s="271"/>
      <c r="WAG1569" s="271"/>
      <c r="WAH1569" s="271"/>
      <c r="WAI1569" s="271"/>
      <c r="WAJ1569" s="271"/>
      <c r="WAK1569" s="271"/>
      <c r="WAL1569" s="271"/>
      <c r="WAM1569" s="271"/>
      <c r="WAN1569" s="271"/>
      <c r="WAO1569" s="271"/>
      <c r="WAP1569" s="271"/>
      <c r="WAQ1569" s="271"/>
      <c r="WAR1569" s="271"/>
      <c r="WAS1569" s="271"/>
      <c r="WAT1569" s="271"/>
      <c r="WAU1569" s="271"/>
      <c r="WAV1569" s="271"/>
      <c r="WAW1569" s="271"/>
      <c r="WAX1569" s="271"/>
      <c r="WAY1569" s="271"/>
      <c r="WAZ1569" s="271"/>
      <c r="WBA1569" s="271"/>
      <c r="WBB1569" s="271"/>
      <c r="WBC1569" s="271"/>
      <c r="WBD1569" s="271"/>
      <c r="WBE1569" s="271"/>
      <c r="WBF1569" s="271"/>
      <c r="WBG1569" s="271"/>
      <c r="WBH1569" s="271"/>
      <c r="WBI1569" s="271"/>
      <c r="WBJ1569" s="271"/>
      <c r="WBK1569" s="271"/>
      <c r="WBL1569" s="271"/>
      <c r="WBM1569" s="271"/>
      <c r="WBN1569" s="271"/>
      <c r="WBO1569" s="271"/>
      <c r="WBP1569" s="271"/>
      <c r="WBQ1569" s="271"/>
      <c r="WBR1569" s="271"/>
      <c r="WBS1569" s="271"/>
      <c r="WBT1569" s="271"/>
      <c r="WBU1569" s="271"/>
      <c r="WBV1569" s="271"/>
      <c r="WBW1569" s="271"/>
      <c r="WBX1569" s="271"/>
      <c r="WBY1569" s="271"/>
      <c r="WBZ1569" s="271"/>
      <c r="WCA1569" s="271"/>
      <c r="WCB1569" s="271"/>
      <c r="WCC1569" s="271"/>
      <c r="WCD1569" s="271"/>
      <c r="WCE1569" s="271"/>
      <c r="WCF1569" s="271"/>
      <c r="WCG1569" s="271"/>
      <c r="WCH1569" s="271"/>
      <c r="WCI1569" s="271"/>
      <c r="WCJ1569" s="271"/>
      <c r="WCK1569" s="271"/>
      <c r="WCL1569" s="271"/>
      <c r="WCM1569" s="271"/>
      <c r="WCN1569" s="271"/>
      <c r="WCO1569" s="271"/>
      <c r="WCP1569" s="271"/>
      <c r="WCQ1569" s="271"/>
      <c r="WCR1569" s="271"/>
      <c r="WCS1569" s="271"/>
      <c r="WCT1569" s="271"/>
      <c r="WCU1569" s="271"/>
      <c r="WCV1569" s="271"/>
      <c r="WCW1569" s="271"/>
      <c r="WCX1569" s="271"/>
      <c r="WCY1569" s="271"/>
      <c r="WCZ1569" s="271"/>
      <c r="WDA1569" s="271"/>
      <c r="WDB1569" s="271"/>
      <c r="WDC1569" s="271"/>
      <c r="WDD1569" s="271"/>
      <c r="WDE1569" s="271"/>
      <c r="WDF1569" s="271"/>
      <c r="WDG1569" s="271"/>
      <c r="WDH1569" s="271"/>
      <c r="WDI1569" s="271"/>
      <c r="WDJ1569" s="271"/>
      <c r="WDK1569" s="271"/>
      <c r="WDL1569" s="271"/>
      <c r="WDM1569" s="271"/>
      <c r="WDN1569" s="271"/>
      <c r="WDO1569" s="271"/>
      <c r="WDP1569" s="271"/>
      <c r="WDQ1569" s="271"/>
      <c r="WDR1569" s="271"/>
      <c r="WDS1569" s="271"/>
      <c r="WDT1569" s="271"/>
      <c r="WDU1569" s="271"/>
      <c r="WDV1569" s="271"/>
      <c r="WDW1569" s="271"/>
      <c r="WDX1569" s="271"/>
      <c r="WDY1569" s="271"/>
      <c r="WDZ1569" s="271"/>
      <c r="WEA1569" s="271"/>
      <c r="WEB1569" s="271"/>
      <c r="WEC1569" s="271"/>
      <c r="WED1569" s="271"/>
      <c r="WEE1569" s="271"/>
      <c r="WEF1569" s="271"/>
      <c r="WEG1569" s="271"/>
      <c r="WEH1569" s="271"/>
      <c r="WEI1569" s="271"/>
      <c r="WEJ1569" s="271"/>
      <c r="WEK1569" s="271"/>
      <c r="WEL1569" s="271"/>
      <c r="WEM1569" s="271"/>
      <c r="WEN1569" s="271"/>
      <c r="WEO1569" s="271"/>
      <c r="WEP1569" s="271"/>
      <c r="WEQ1569" s="271"/>
      <c r="WER1569" s="271"/>
      <c r="WES1569" s="271"/>
      <c r="WET1569" s="271"/>
      <c r="WEU1569" s="271"/>
      <c r="WEV1569" s="271"/>
      <c r="WEW1569" s="271"/>
      <c r="WEX1569" s="271"/>
      <c r="WEY1569" s="271"/>
      <c r="WEZ1569" s="271"/>
      <c r="WFA1569" s="271"/>
      <c r="WFB1569" s="271"/>
      <c r="WFC1569" s="271"/>
      <c r="WFD1569" s="271"/>
      <c r="WFE1569" s="271"/>
      <c r="WFF1569" s="271"/>
      <c r="WFG1569" s="271"/>
      <c r="WFH1569" s="271"/>
      <c r="WFI1569" s="271"/>
      <c r="WFJ1569" s="271"/>
      <c r="WFK1569" s="271"/>
      <c r="WFL1569" s="271"/>
      <c r="WFM1569" s="271"/>
      <c r="WFN1569" s="271"/>
      <c r="WFO1569" s="271"/>
      <c r="WFP1569" s="271"/>
      <c r="WFQ1569" s="271"/>
      <c r="WFR1569" s="271"/>
      <c r="WFS1569" s="271"/>
      <c r="WFT1569" s="271"/>
      <c r="WFU1569" s="271"/>
      <c r="WFV1569" s="271"/>
      <c r="WFW1569" s="271"/>
      <c r="WFX1569" s="271"/>
      <c r="WFY1569" s="271"/>
      <c r="WFZ1569" s="271"/>
      <c r="WGA1569" s="271"/>
      <c r="WGB1569" s="271"/>
      <c r="WGC1569" s="271"/>
      <c r="WGD1569" s="271"/>
      <c r="WGE1569" s="271"/>
      <c r="WGF1569" s="271"/>
      <c r="WGG1569" s="271"/>
      <c r="WGH1569" s="271"/>
      <c r="WGI1569" s="271"/>
      <c r="WGJ1569" s="271"/>
      <c r="WGK1569" s="271"/>
      <c r="WGL1569" s="271"/>
      <c r="WGM1569" s="271"/>
      <c r="WGN1569" s="271"/>
      <c r="WGO1569" s="271"/>
      <c r="WGP1569" s="271"/>
      <c r="WGQ1569" s="271"/>
      <c r="WGR1569" s="271"/>
      <c r="WGS1569" s="271"/>
      <c r="WGT1569" s="271"/>
      <c r="WGU1569" s="271"/>
      <c r="WGV1569" s="271"/>
      <c r="WGW1569" s="271"/>
      <c r="WGX1569" s="271"/>
      <c r="WGY1569" s="271"/>
      <c r="WGZ1569" s="271"/>
      <c r="WHA1569" s="271"/>
      <c r="WHB1569" s="271"/>
      <c r="WHC1569" s="271"/>
      <c r="WHD1569" s="271"/>
      <c r="WHE1569" s="271"/>
      <c r="WHF1569" s="271"/>
      <c r="WHG1569" s="271"/>
      <c r="WHH1569" s="271"/>
      <c r="WHI1569" s="271"/>
      <c r="WHJ1569" s="271"/>
      <c r="WHK1569" s="271"/>
      <c r="WHL1569" s="271"/>
      <c r="WHM1569" s="271"/>
      <c r="WHN1569" s="271"/>
      <c r="WHO1569" s="271"/>
      <c r="WHP1569" s="271"/>
      <c r="WHQ1569" s="271"/>
      <c r="WHR1569" s="271"/>
      <c r="WHS1569" s="271"/>
      <c r="WHT1569" s="271"/>
      <c r="WHU1569" s="271"/>
      <c r="WHV1569" s="271"/>
      <c r="WHW1569" s="271"/>
      <c r="WHX1569" s="271"/>
      <c r="WHY1569" s="271"/>
      <c r="WHZ1569" s="271"/>
      <c r="WIA1569" s="271"/>
      <c r="WIB1569" s="271"/>
      <c r="WIC1569" s="271"/>
      <c r="WID1569" s="271"/>
      <c r="WIE1569" s="271"/>
      <c r="WIF1569" s="271"/>
      <c r="WIG1569" s="271"/>
      <c r="WIH1569" s="271"/>
      <c r="WII1569" s="271"/>
      <c r="WIJ1569" s="271"/>
      <c r="WIK1569" s="271"/>
      <c r="WIL1569" s="271"/>
      <c r="WIM1569" s="271"/>
      <c r="WIN1569" s="271"/>
      <c r="WIO1569" s="271"/>
      <c r="WIP1569" s="271"/>
      <c r="WIQ1569" s="271"/>
      <c r="WIR1569" s="271"/>
      <c r="WIS1569" s="271"/>
      <c r="WIT1569" s="271"/>
      <c r="WIU1569" s="271"/>
      <c r="WIV1569" s="271"/>
      <c r="WIW1569" s="271"/>
      <c r="WIX1569" s="271"/>
      <c r="WIY1569" s="271"/>
      <c r="WIZ1569" s="271"/>
      <c r="WJA1569" s="271"/>
      <c r="WJB1569" s="271"/>
      <c r="WJC1569" s="271"/>
      <c r="WJD1569" s="271"/>
      <c r="WJE1569" s="271"/>
      <c r="WJF1569" s="271"/>
      <c r="WJG1569" s="271"/>
      <c r="WJH1569" s="271"/>
      <c r="WJI1569" s="271"/>
      <c r="WJJ1569" s="271"/>
      <c r="WJK1569" s="271"/>
      <c r="WJL1569" s="271"/>
      <c r="WJM1569" s="271"/>
      <c r="WJN1569" s="271"/>
      <c r="WJO1569" s="271"/>
      <c r="WJP1569" s="271"/>
      <c r="WJQ1569" s="271"/>
      <c r="WJR1569" s="271"/>
      <c r="WJS1569" s="271"/>
      <c r="WJT1569" s="271"/>
      <c r="WJU1569" s="271"/>
      <c r="WJV1569" s="271"/>
      <c r="WJW1569" s="271"/>
      <c r="WJX1569" s="271"/>
      <c r="WJY1569" s="271"/>
      <c r="WJZ1569" s="271"/>
      <c r="WKA1569" s="271"/>
      <c r="WKB1569" s="271"/>
      <c r="WKC1569" s="271"/>
      <c r="WKD1569" s="271"/>
      <c r="WKE1569" s="271"/>
      <c r="WKF1569" s="271"/>
      <c r="WKG1569" s="271"/>
      <c r="WKH1569" s="271"/>
      <c r="WKI1569" s="271"/>
      <c r="WKJ1569" s="271"/>
      <c r="WKK1569" s="271"/>
      <c r="WKL1569" s="271"/>
      <c r="WKM1569" s="271"/>
      <c r="WKN1569" s="271"/>
      <c r="WKO1569" s="271"/>
      <c r="WKP1569" s="271"/>
      <c r="WKQ1569" s="271"/>
      <c r="WKR1569" s="271"/>
      <c r="WKS1569" s="271"/>
      <c r="WKT1569" s="271"/>
      <c r="WKU1569" s="271"/>
      <c r="WKV1569" s="271"/>
      <c r="WKW1569" s="271"/>
      <c r="WKX1569" s="271"/>
      <c r="WKY1569" s="271"/>
      <c r="WKZ1569" s="271"/>
      <c r="WLA1569" s="271"/>
      <c r="WLB1569" s="271"/>
      <c r="WLC1569" s="271"/>
      <c r="WLD1569" s="271"/>
      <c r="WLE1569" s="271"/>
      <c r="WLF1569" s="271"/>
      <c r="WLG1569" s="271"/>
      <c r="WLH1569" s="271"/>
      <c r="WLI1569" s="271"/>
      <c r="WLJ1569" s="271"/>
      <c r="WLK1569" s="271"/>
      <c r="WLL1569" s="271"/>
      <c r="WLM1569" s="271"/>
      <c r="WLN1569" s="271"/>
      <c r="WLO1569" s="271"/>
      <c r="WLP1569" s="271"/>
      <c r="WLQ1569" s="271"/>
      <c r="WLR1569" s="271"/>
      <c r="WLS1569" s="271"/>
      <c r="WLT1569" s="271"/>
      <c r="WLU1569" s="271"/>
      <c r="WLV1569" s="271"/>
      <c r="WLW1569" s="271"/>
      <c r="WLX1569" s="271"/>
      <c r="WLY1569" s="271"/>
      <c r="WLZ1569" s="271"/>
      <c r="WMA1569" s="271"/>
      <c r="WMB1569" s="271"/>
      <c r="WMC1569" s="271"/>
      <c r="WMD1569" s="271"/>
      <c r="WME1569" s="271"/>
      <c r="WMF1569" s="271"/>
      <c r="WMG1569" s="271"/>
      <c r="WMH1569" s="271"/>
      <c r="WMI1569" s="271"/>
      <c r="WMJ1569" s="271"/>
      <c r="WMK1569" s="271"/>
      <c r="WML1569" s="271"/>
      <c r="WMM1569" s="271"/>
      <c r="WMN1569" s="271"/>
      <c r="WMO1569" s="271"/>
      <c r="WMP1569" s="271"/>
      <c r="WMQ1569" s="271"/>
      <c r="WMR1569" s="271"/>
      <c r="WMS1569" s="271"/>
      <c r="WMT1569" s="271"/>
      <c r="WMU1569" s="271"/>
      <c r="WMV1569" s="271"/>
      <c r="WMW1569" s="271"/>
      <c r="WMX1569" s="271"/>
      <c r="WMY1569" s="271"/>
      <c r="WMZ1569" s="271"/>
      <c r="WNA1569" s="271"/>
      <c r="WNB1569" s="271"/>
      <c r="WNC1569" s="271"/>
      <c r="WND1569" s="271"/>
      <c r="WNE1569" s="271"/>
      <c r="WNF1569" s="271"/>
      <c r="WNG1569" s="271"/>
      <c r="WNH1569" s="271"/>
      <c r="WNI1569" s="271"/>
      <c r="WNJ1569" s="271"/>
      <c r="WNK1569" s="271"/>
      <c r="WNL1569" s="271"/>
      <c r="WNM1569" s="271"/>
      <c r="WNN1569" s="271"/>
      <c r="WNO1569" s="271"/>
      <c r="WNP1569" s="271"/>
      <c r="WNQ1569" s="271"/>
      <c r="WNR1569" s="271"/>
      <c r="WNS1569" s="271"/>
      <c r="WNT1569" s="271"/>
      <c r="WNU1569" s="271"/>
      <c r="WNV1569" s="271"/>
      <c r="WNW1569" s="271"/>
      <c r="WNX1569" s="271"/>
      <c r="WNY1569" s="271"/>
      <c r="WNZ1569" s="271"/>
      <c r="WOA1569" s="271"/>
      <c r="WOB1569" s="271"/>
      <c r="WOC1569" s="271"/>
      <c r="WOD1569" s="271"/>
      <c r="WOE1569" s="271"/>
      <c r="WOF1569" s="271"/>
      <c r="WOG1569" s="271"/>
      <c r="WOH1569" s="271"/>
      <c r="WOI1569" s="271"/>
      <c r="WOJ1569" s="271"/>
      <c r="WOK1569" s="271"/>
      <c r="WOL1569" s="271"/>
      <c r="WOM1569" s="271"/>
      <c r="WON1569" s="271"/>
      <c r="WOO1569" s="271"/>
      <c r="WOP1569" s="271"/>
      <c r="WOQ1569" s="271"/>
      <c r="WOR1569" s="271"/>
      <c r="WOS1569" s="271"/>
      <c r="WOT1569" s="271"/>
      <c r="WOU1569" s="271"/>
      <c r="WOV1569" s="271"/>
      <c r="WOW1569" s="271"/>
      <c r="WOX1569" s="271"/>
      <c r="WOY1569" s="271"/>
      <c r="WOZ1569" s="271"/>
      <c r="WPA1569" s="271"/>
      <c r="WPB1569" s="271"/>
      <c r="WPC1569" s="271"/>
      <c r="WPD1569" s="271"/>
      <c r="WPE1569" s="271"/>
      <c r="WPF1569" s="271"/>
      <c r="WPG1569" s="271"/>
      <c r="WPH1569" s="271"/>
      <c r="WPI1569" s="271"/>
      <c r="WPJ1569" s="271"/>
      <c r="WPK1569" s="271"/>
      <c r="WPL1569" s="271"/>
      <c r="WPM1569" s="271"/>
      <c r="WPN1569" s="271"/>
      <c r="WPO1569" s="271"/>
      <c r="WPP1569" s="271"/>
      <c r="WPQ1569" s="271"/>
      <c r="WPR1569" s="271"/>
      <c r="WPS1569" s="271"/>
      <c r="WPT1569" s="271"/>
      <c r="WPU1569" s="271"/>
      <c r="WPV1569" s="271"/>
      <c r="WPW1569" s="271"/>
      <c r="WPX1569" s="271"/>
      <c r="WPY1569" s="271"/>
      <c r="WPZ1569" s="271"/>
      <c r="WQA1569" s="271"/>
      <c r="WQB1569" s="271"/>
      <c r="WQC1569" s="271"/>
      <c r="WQD1569" s="271"/>
      <c r="WQE1569" s="271"/>
      <c r="WQF1569" s="271"/>
      <c r="WQG1569" s="271"/>
      <c r="WQH1569" s="271"/>
      <c r="WQI1569" s="271"/>
      <c r="WQJ1569" s="271"/>
      <c r="WQK1569" s="271"/>
      <c r="WQL1569" s="271"/>
      <c r="WQM1569" s="271"/>
      <c r="WQN1569" s="271"/>
      <c r="WQO1569" s="271"/>
      <c r="WQP1569" s="271"/>
      <c r="WQQ1569" s="271"/>
      <c r="WQR1569" s="271"/>
      <c r="WQS1569" s="271"/>
      <c r="WQT1569" s="271"/>
      <c r="WQU1569" s="271"/>
      <c r="WQV1569" s="271"/>
      <c r="WQW1569" s="271"/>
      <c r="WQX1569" s="271"/>
      <c r="WQY1569" s="271"/>
      <c r="WQZ1569" s="271"/>
      <c r="WRA1569" s="271"/>
      <c r="WRB1569" s="271"/>
      <c r="WRC1569" s="271"/>
      <c r="WRD1569" s="271"/>
      <c r="WRE1569" s="271"/>
      <c r="WRF1569" s="271"/>
      <c r="WRG1569" s="271"/>
      <c r="WRH1569" s="271"/>
      <c r="WRI1569" s="271"/>
      <c r="WRJ1569" s="271"/>
      <c r="WRK1569" s="271"/>
      <c r="WRL1569" s="271"/>
      <c r="WRM1569" s="271"/>
      <c r="WRN1569" s="271"/>
      <c r="WRO1569" s="271"/>
      <c r="WRP1569" s="271"/>
      <c r="WRQ1569" s="271"/>
      <c r="WRR1569" s="271"/>
      <c r="WRS1569" s="271"/>
      <c r="WRT1569" s="271"/>
      <c r="WRU1569" s="271"/>
      <c r="WRV1569" s="271"/>
      <c r="WRW1569" s="271"/>
      <c r="WRX1569" s="271"/>
      <c r="WRY1569" s="271"/>
      <c r="WRZ1569" s="271"/>
      <c r="WSA1569" s="271"/>
      <c r="WSB1569" s="271"/>
      <c r="WSC1569" s="271"/>
      <c r="WSD1569" s="271"/>
      <c r="WSE1569" s="271"/>
      <c r="WSF1569" s="271"/>
      <c r="WSG1569" s="271"/>
      <c r="WSH1569" s="271"/>
      <c r="WSI1569" s="271"/>
      <c r="WSJ1569" s="271"/>
      <c r="WSK1569" s="271"/>
      <c r="WSL1569" s="271"/>
      <c r="WSM1569" s="271"/>
      <c r="WSN1569" s="271"/>
      <c r="WSO1569" s="271"/>
      <c r="WSP1569" s="271"/>
      <c r="WSQ1569" s="271"/>
      <c r="WSR1569" s="271"/>
      <c r="WSS1569" s="271"/>
      <c r="WST1569" s="271"/>
      <c r="WSU1569" s="271"/>
      <c r="WSV1569" s="271"/>
      <c r="WSW1569" s="271"/>
      <c r="WSX1569" s="271"/>
      <c r="WSY1569" s="271"/>
      <c r="WSZ1569" s="271"/>
      <c r="WTA1569" s="271"/>
      <c r="WTB1569" s="271"/>
      <c r="WTC1569" s="271"/>
      <c r="WTD1569" s="271"/>
      <c r="WTE1569" s="271"/>
      <c r="WTF1569" s="271"/>
      <c r="WTG1569" s="271"/>
      <c r="WTH1569" s="271"/>
      <c r="WTI1569" s="271"/>
      <c r="WTJ1569" s="271"/>
      <c r="WTK1569" s="271"/>
      <c r="WTL1569" s="271"/>
      <c r="WTM1569" s="271"/>
      <c r="WTN1569" s="271"/>
      <c r="WTO1569" s="271"/>
      <c r="WTP1569" s="271"/>
      <c r="WTQ1569" s="271"/>
      <c r="WTR1569" s="271"/>
      <c r="WTS1569" s="271"/>
      <c r="WTT1569" s="271"/>
      <c r="WTU1569" s="271"/>
      <c r="WTV1569" s="271"/>
      <c r="WTW1569" s="271"/>
      <c r="WTX1569" s="271"/>
      <c r="WTY1569" s="271"/>
      <c r="WTZ1569" s="271"/>
      <c r="WUA1569" s="271"/>
      <c r="WUB1569" s="271"/>
      <c r="WUC1569" s="271"/>
      <c r="WUD1569" s="271"/>
      <c r="WUE1569" s="271"/>
      <c r="WUF1569" s="271"/>
      <c r="WUG1569" s="271"/>
      <c r="WUH1569" s="271"/>
      <c r="WUI1569" s="271"/>
      <c r="WUJ1569" s="271"/>
      <c r="WUK1569" s="271"/>
      <c r="WUL1569" s="271"/>
      <c r="WUM1569" s="271"/>
      <c r="WUN1569" s="271"/>
      <c r="WUO1569" s="271"/>
      <c r="WUP1569" s="271"/>
      <c r="WUQ1569" s="271"/>
      <c r="WUR1569" s="271"/>
      <c r="WUS1569" s="271"/>
      <c r="WUT1569" s="271"/>
      <c r="WUU1569" s="271"/>
      <c r="WUV1569" s="271"/>
      <c r="WUW1569" s="271"/>
      <c r="WUX1569" s="271"/>
      <c r="WUY1569" s="271"/>
      <c r="WUZ1569" s="271"/>
      <c r="WVA1569" s="271"/>
      <c r="WVB1569" s="271"/>
      <c r="WVC1569" s="271"/>
      <c r="WVD1569" s="271"/>
      <c r="WVE1569" s="271"/>
      <c r="WVF1569" s="271"/>
      <c r="WVG1569" s="271"/>
      <c r="WVH1569" s="271"/>
      <c r="WVI1569" s="271"/>
      <c r="WVJ1569" s="271"/>
      <c r="WVK1569" s="271"/>
      <c r="WVL1569" s="271"/>
      <c r="WVM1569" s="271"/>
      <c r="WVN1569" s="271"/>
      <c r="WVO1569" s="271"/>
      <c r="WVP1569" s="271"/>
      <c r="WVQ1569" s="271"/>
      <c r="WVR1569" s="271"/>
      <c r="WVS1569" s="271"/>
      <c r="WVT1569" s="271"/>
      <c r="WVU1569" s="271"/>
      <c r="WVV1569" s="271"/>
      <c r="WVW1569" s="271"/>
      <c r="WVX1569" s="271"/>
      <c r="WVY1569" s="271"/>
      <c r="WVZ1569" s="271"/>
      <c r="WWA1569" s="271"/>
      <c r="WWB1569" s="271"/>
      <c r="WWC1569" s="271"/>
      <c r="WWD1569" s="271"/>
      <c r="WWE1569" s="271"/>
      <c r="WWF1569" s="271"/>
      <c r="WWG1569" s="271"/>
      <c r="WWH1569" s="271"/>
      <c r="WWI1569" s="271"/>
      <c r="WWJ1569" s="271"/>
      <c r="WWK1569" s="271"/>
      <c r="WWL1569" s="271"/>
      <c r="WWM1569" s="271"/>
      <c r="WWN1569" s="271"/>
      <c r="WWO1569" s="271"/>
      <c r="WWP1569" s="271"/>
      <c r="WWQ1569" s="271"/>
      <c r="WWR1569" s="271"/>
      <c r="WWS1569" s="271"/>
      <c r="WWT1569" s="271"/>
      <c r="WWU1569" s="271"/>
      <c r="WWV1569" s="271"/>
      <c r="WWW1569" s="271"/>
      <c r="WWX1569" s="271"/>
      <c r="WWY1569" s="271"/>
      <c r="WWZ1569" s="271"/>
      <c r="WXA1569" s="271"/>
      <c r="WXB1569" s="271"/>
      <c r="WXC1569" s="271"/>
      <c r="WXD1569" s="271"/>
      <c r="WXE1569" s="271"/>
      <c r="WXF1569" s="271"/>
      <c r="WXG1569" s="271"/>
      <c r="WXH1569" s="271"/>
      <c r="WXI1569" s="271"/>
      <c r="WXJ1569" s="271"/>
      <c r="WXK1569" s="271"/>
      <c r="WXL1569" s="271"/>
      <c r="WXM1569" s="271"/>
      <c r="WXN1569" s="271"/>
      <c r="WXO1569" s="271"/>
      <c r="WXP1569" s="271"/>
      <c r="WXQ1569" s="271"/>
      <c r="WXR1569" s="271"/>
      <c r="WXS1569" s="271"/>
      <c r="WXT1569" s="271"/>
      <c r="WXU1569" s="271"/>
      <c r="WXV1569" s="271"/>
      <c r="WXW1569" s="271"/>
      <c r="WXX1569" s="271"/>
      <c r="WXY1569" s="271"/>
      <c r="WXZ1569" s="271"/>
      <c r="WYA1569" s="271"/>
      <c r="WYB1569" s="271"/>
      <c r="WYC1569" s="271"/>
      <c r="WYD1569" s="271"/>
      <c r="WYE1569" s="271"/>
      <c r="WYF1569" s="271"/>
      <c r="WYG1569" s="271"/>
      <c r="WYH1569" s="271"/>
      <c r="WYI1569" s="271"/>
      <c r="WYJ1569" s="271"/>
      <c r="WYK1569" s="271"/>
      <c r="WYL1569" s="271"/>
      <c r="WYM1569" s="271"/>
      <c r="WYN1569" s="271"/>
      <c r="WYO1569" s="271"/>
      <c r="WYP1569" s="271"/>
      <c r="WYQ1569" s="271"/>
      <c r="WYR1569" s="271"/>
      <c r="WYS1569" s="271"/>
      <c r="WYT1569" s="271"/>
      <c r="WYU1569" s="271"/>
      <c r="WYV1569" s="271"/>
      <c r="WYW1569" s="271"/>
      <c r="WYX1569" s="271"/>
      <c r="WYY1569" s="271"/>
      <c r="WYZ1569" s="271"/>
      <c r="WZA1569" s="271"/>
      <c r="WZB1569" s="271"/>
      <c r="WZC1569" s="271"/>
      <c r="WZD1569" s="271"/>
      <c r="WZE1569" s="271"/>
      <c r="WZF1569" s="271"/>
      <c r="WZG1569" s="271"/>
      <c r="WZH1569" s="271"/>
      <c r="WZI1569" s="271"/>
      <c r="WZJ1569" s="271"/>
      <c r="WZK1569" s="271"/>
      <c r="WZL1569" s="271"/>
      <c r="WZM1569" s="271"/>
      <c r="WZN1569" s="271"/>
      <c r="WZO1569" s="271"/>
      <c r="WZP1569" s="271"/>
      <c r="WZQ1569" s="271"/>
      <c r="WZR1569" s="271"/>
      <c r="WZS1569" s="271"/>
      <c r="WZT1569" s="271"/>
      <c r="WZU1569" s="271"/>
      <c r="WZV1569" s="271"/>
      <c r="WZW1569" s="271"/>
      <c r="WZX1569" s="271"/>
      <c r="WZY1569" s="271"/>
      <c r="WZZ1569" s="271"/>
      <c r="XAA1569" s="271"/>
      <c r="XAB1569" s="271"/>
      <c r="XAC1569" s="271"/>
      <c r="XAD1569" s="271"/>
      <c r="XAE1569" s="271"/>
      <c r="XAF1569" s="271"/>
      <c r="XAG1569" s="271"/>
      <c r="XAH1569" s="271"/>
      <c r="XAI1569" s="271"/>
      <c r="XAJ1569" s="271"/>
      <c r="XAK1569" s="271"/>
      <c r="XAL1569" s="271"/>
      <c r="XAM1569" s="271"/>
      <c r="XAN1569" s="271"/>
      <c r="XAO1569" s="271"/>
      <c r="XAP1569" s="271"/>
      <c r="XAQ1569" s="271"/>
      <c r="XAR1569" s="271"/>
      <c r="XAS1569" s="271"/>
      <c r="XAT1569" s="271"/>
      <c r="XAU1569" s="271"/>
      <c r="XAV1569" s="271"/>
      <c r="XAW1569" s="271"/>
      <c r="XAX1569" s="271"/>
      <c r="XAY1569" s="271"/>
      <c r="XAZ1569" s="271"/>
      <c r="XBA1569" s="271"/>
      <c r="XBB1569" s="271"/>
      <c r="XBC1569" s="271"/>
      <c r="XBD1569" s="271"/>
      <c r="XBE1569" s="271"/>
      <c r="XBF1569" s="271"/>
      <c r="XBG1569" s="271"/>
      <c r="XBH1569" s="271"/>
      <c r="XBI1569" s="271"/>
      <c r="XBJ1569" s="271"/>
      <c r="XBK1569" s="271"/>
      <c r="XBL1569" s="271"/>
      <c r="XBM1569" s="271"/>
      <c r="XBN1569" s="271"/>
      <c r="XBO1569" s="271"/>
      <c r="XBP1569" s="271"/>
      <c r="XBQ1569" s="271"/>
      <c r="XBR1569" s="271"/>
      <c r="XBS1569" s="271"/>
      <c r="XBT1569" s="271"/>
      <c r="XBU1569" s="271"/>
      <c r="XBV1569" s="271"/>
      <c r="XBW1569" s="271"/>
      <c r="XBX1569" s="271"/>
      <c r="XBY1569" s="271"/>
      <c r="XBZ1569" s="271"/>
      <c r="XCA1569" s="271"/>
      <c r="XCB1569" s="271"/>
      <c r="XCC1569" s="271"/>
      <c r="XCD1569" s="271"/>
      <c r="XCE1569" s="271"/>
      <c r="XCF1569" s="271"/>
      <c r="XCG1569" s="271"/>
      <c r="XCH1569" s="271"/>
      <c r="XCI1569" s="271"/>
      <c r="XCJ1569" s="271"/>
      <c r="XCK1569" s="271"/>
      <c r="XCL1569" s="271"/>
      <c r="XCM1569" s="271"/>
      <c r="XCN1569" s="271"/>
      <c r="XCO1569" s="271"/>
      <c r="XCP1569" s="271"/>
      <c r="XCQ1569" s="271"/>
      <c r="XCR1569" s="271"/>
      <c r="XCS1569" s="271"/>
      <c r="XCT1569" s="271"/>
      <c r="XCU1569" s="271"/>
      <c r="XCV1569" s="271"/>
      <c r="XCW1569" s="271"/>
      <c r="XCX1569" s="271"/>
      <c r="XCY1569" s="271"/>
      <c r="XCZ1569" s="271"/>
      <c r="XDA1569" s="271"/>
      <c r="XDB1569" s="271"/>
      <c r="XDC1569" s="271"/>
      <c r="XDD1569" s="271"/>
      <c r="XDE1569" s="271"/>
      <c r="XDF1569" s="271"/>
      <c r="XDG1569" s="271"/>
      <c r="XDH1569" s="271"/>
      <c r="XDI1569" s="271"/>
      <c r="XDJ1569" s="271"/>
      <c r="XDK1569" s="271"/>
      <c r="XDL1569" s="271"/>
      <c r="XDM1569" s="271"/>
      <c r="XDN1569" s="271"/>
      <c r="XDO1569" s="271"/>
      <c r="XDP1569" s="271"/>
      <c r="XDQ1569" s="271"/>
      <c r="XDR1569" s="271"/>
      <c r="XDS1569" s="271"/>
      <c r="XDT1569" s="271"/>
      <c r="XDU1569" s="271"/>
      <c r="XDV1569" s="271"/>
      <c r="XDW1569" s="271"/>
      <c r="XDX1569" s="271"/>
      <c r="XDY1569" s="271"/>
      <c r="XDZ1569" s="271"/>
      <c r="XEA1569" s="271"/>
      <c r="XEB1569" s="271"/>
      <c r="XEC1569" s="271"/>
      <c r="XED1569" s="271"/>
      <c r="XEE1569" s="271"/>
      <c r="XEF1569" s="271"/>
      <c r="XEG1569" s="271"/>
      <c r="XEH1569" s="271"/>
      <c r="XEI1569" s="271"/>
      <c r="XEJ1569" s="271"/>
      <c r="XEK1569" s="271"/>
      <c r="XEL1569" s="271"/>
      <c r="XEM1569" s="271"/>
      <c r="XEN1569" s="271"/>
      <c r="XEO1569" s="271"/>
      <c r="XEP1569" s="271"/>
      <c r="XEQ1569" s="271"/>
      <c r="XER1569" s="271"/>
      <c r="XES1569" s="271"/>
      <c r="XET1569" s="271"/>
      <c r="XEU1569" s="271"/>
      <c r="XEV1569" s="271"/>
      <c r="XEW1569" s="271"/>
      <c r="XEX1569" s="271"/>
      <c r="XEY1569" s="271"/>
      <c r="XEZ1569" s="271"/>
      <c r="XFA1569" s="271"/>
      <c r="XFB1569" s="271"/>
      <c r="XFC1569" s="271"/>
      <c r="XFD1569" s="271"/>
    </row>
    <row r="1570" spans="1:16384" ht="21" x14ac:dyDescent="0.15">
      <c r="A1570" s="82">
        <v>1402041</v>
      </c>
      <c r="B1570" s="500" t="s">
        <v>1336</v>
      </c>
      <c r="C1570" s="501" t="s">
        <v>2702</v>
      </c>
      <c r="D1570" s="304">
        <f t="shared" si="240"/>
        <v>0</v>
      </c>
      <c r="E1570" s="594"/>
      <c r="F1570" s="319"/>
      <c r="G1570" s="319"/>
      <c r="H1570" s="319"/>
      <c r="I1570" s="238">
        <f t="shared" si="238"/>
        <v>0</v>
      </c>
      <c r="J1570" s="240"/>
      <c r="K1570" s="240"/>
      <c r="L1570" s="240"/>
      <c r="M1570" s="240"/>
      <c r="N1570" s="240"/>
      <c r="O1570" s="240"/>
      <c r="P1570" s="238">
        <f t="shared" si="242"/>
        <v>0</v>
      </c>
      <c r="Q1570" s="240"/>
      <c r="R1570" s="240"/>
      <c r="S1570" s="238">
        <f t="shared" si="243"/>
        <v>0</v>
      </c>
      <c r="T1570" s="240"/>
      <c r="U1570" s="240"/>
      <c r="V1570" s="238">
        <f t="shared" si="244"/>
        <v>0</v>
      </c>
      <c r="W1570" s="240"/>
      <c r="X1570" s="240"/>
      <c r="Y1570" s="238">
        <f t="shared" si="245"/>
        <v>0</v>
      </c>
      <c r="Z1570" s="240"/>
      <c r="AA1570" s="240"/>
      <c r="AB1570" s="240"/>
      <c r="AC1570" s="240"/>
      <c r="AD1570" s="240"/>
      <c r="AE1570" s="240"/>
      <c r="AF1570" s="240"/>
      <c r="AG1570" s="240"/>
      <c r="AH1570" s="240"/>
      <c r="AI1570" s="240"/>
      <c r="AJ1570" s="240"/>
      <c r="AK1570" s="240"/>
      <c r="AL1570" s="502" t="s">
        <v>4038</v>
      </c>
      <c r="AM1570" s="173">
        <v>453470</v>
      </c>
      <c r="AN1570" s="321">
        <f t="shared" si="241"/>
        <v>0</v>
      </c>
      <c r="AO1570" s="566" t="str">
        <f t="shared" si="246"/>
        <v/>
      </c>
      <c r="AP1570" s="209"/>
      <c r="AQ1570" s="209"/>
      <c r="AR1570" s="209"/>
      <c r="AS1570" s="209"/>
      <c r="AT1570" s="209"/>
      <c r="AU1570" s="209"/>
      <c r="AV1570" s="210"/>
    </row>
    <row r="1571" spans="1:16384" x14ac:dyDescent="0.15">
      <c r="A1571" s="82">
        <v>1402042</v>
      </c>
      <c r="B1571" s="500" t="s">
        <v>1337</v>
      </c>
      <c r="C1571" s="501" t="s">
        <v>2702</v>
      </c>
      <c r="D1571" s="304">
        <f t="shared" si="240"/>
        <v>0</v>
      </c>
      <c r="E1571" s="594"/>
      <c r="F1571" s="319"/>
      <c r="G1571" s="319"/>
      <c r="H1571" s="319"/>
      <c r="I1571" s="238">
        <f t="shared" si="238"/>
        <v>0</v>
      </c>
      <c r="J1571" s="240"/>
      <c r="K1571" s="240"/>
      <c r="L1571" s="240"/>
      <c r="M1571" s="240"/>
      <c r="N1571" s="240"/>
      <c r="O1571" s="240"/>
      <c r="P1571" s="238">
        <f t="shared" si="242"/>
        <v>0</v>
      </c>
      <c r="Q1571" s="240"/>
      <c r="R1571" s="240"/>
      <c r="S1571" s="238">
        <f t="shared" si="243"/>
        <v>0</v>
      </c>
      <c r="T1571" s="240"/>
      <c r="U1571" s="240"/>
      <c r="V1571" s="238">
        <f t="shared" si="244"/>
        <v>0</v>
      </c>
      <c r="W1571" s="240"/>
      <c r="X1571" s="240"/>
      <c r="Y1571" s="238">
        <f t="shared" si="245"/>
        <v>0</v>
      </c>
      <c r="Z1571" s="240"/>
      <c r="AA1571" s="240"/>
      <c r="AB1571" s="240"/>
      <c r="AC1571" s="240"/>
      <c r="AD1571" s="240"/>
      <c r="AE1571" s="240"/>
      <c r="AF1571" s="240"/>
      <c r="AG1571" s="240"/>
      <c r="AH1571" s="240"/>
      <c r="AI1571" s="240"/>
      <c r="AJ1571" s="240"/>
      <c r="AK1571" s="240"/>
      <c r="AL1571" s="502" t="s">
        <v>4038</v>
      </c>
      <c r="AM1571" s="173">
        <v>123950</v>
      </c>
      <c r="AN1571" s="321">
        <f t="shared" si="241"/>
        <v>0</v>
      </c>
      <c r="AO1571" s="566" t="str">
        <f t="shared" si="246"/>
        <v/>
      </c>
      <c r="AP1571" s="209"/>
      <c r="AQ1571" s="209"/>
      <c r="AR1571" s="209"/>
      <c r="AS1571" s="209"/>
      <c r="AT1571" s="209"/>
      <c r="AU1571" s="209"/>
      <c r="AV1571" s="210"/>
    </row>
    <row r="1572" spans="1:16384" ht="21" x14ac:dyDescent="0.15">
      <c r="A1572" s="82">
        <v>1402043</v>
      </c>
      <c r="B1572" s="500" t="s">
        <v>1338</v>
      </c>
      <c r="C1572" s="501" t="s">
        <v>2702</v>
      </c>
      <c r="D1572" s="304">
        <f t="shared" si="240"/>
        <v>0</v>
      </c>
      <c r="E1572" s="594"/>
      <c r="F1572" s="319"/>
      <c r="G1572" s="319"/>
      <c r="H1572" s="319"/>
      <c r="I1572" s="238">
        <f t="shared" si="238"/>
        <v>0</v>
      </c>
      <c r="J1572" s="240"/>
      <c r="K1572" s="240"/>
      <c r="L1572" s="240"/>
      <c r="M1572" s="240"/>
      <c r="N1572" s="240"/>
      <c r="O1572" s="240"/>
      <c r="P1572" s="238">
        <f t="shared" si="242"/>
        <v>0</v>
      </c>
      <c r="Q1572" s="240"/>
      <c r="R1572" s="240"/>
      <c r="S1572" s="238">
        <f t="shared" si="243"/>
        <v>0</v>
      </c>
      <c r="T1572" s="240"/>
      <c r="U1572" s="240"/>
      <c r="V1572" s="238">
        <f t="shared" si="244"/>
        <v>0</v>
      </c>
      <c r="W1572" s="240"/>
      <c r="X1572" s="240"/>
      <c r="Y1572" s="238">
        <f t="shared" si="245"/>
        <v>0</v>
      </c>
      <c r="Z1572" s="240"/>
      <c r="AA1572" s="240"/>
      <c r="AB1572" s="240"/>
      <c r="AC1572" s="240"/>
      <c r="AD1572" s="240"/>
      <c r="AE1572" s="240"/>
      <c r="AF1572" s="240"/>
      <c r="AG1572" s="240"/>
      <c r="AH1572" s="240"/>
      <c r="AI1572" s="240"/>
      <c r="AJ1572" s="240"/>
      <c r="AK1572" s="240"/>
      <c r="AL1572" s="502" t="s">
        <v>4038</v>
      </c>
      <c r="AM1572" s="173">
        <v>429870</v>
      </c>
      <c r="AN1572" s="321">
        <f t="shared" si="241"/>
        <v>0</v>
      </c>
      <c r="AO1572" s="566" t="str">
        <f t="shared" si="246"/>
        <v/>
      </c>
      <c r="AP1572" s="209"/>
      <c r="AQ1572" s="209"/>
      <c r="AR1572" s="209"/>
      <c r="AS1572" s="209"/>
      <c r="AT1572" s="209"/>
      <c r="AU1572" s="209"/>
      <c r="AV1572" s="210"/>
    </row>
    <row r="1573" spans="1:16384" x14ac:dyDescent="0.15">
      <c r="A1573" s="82">
        <v>1402044</v>
      </c>
      <c r="B1573" s="500" t="s">
        <v>1339</v>
      </c>
      <c r="C1573" s="501" t="s">
        <v>2702</v>
      </c>
      <c r="D1573" s="304">
        <f t="shared" si="240"/>
        <v>0</v>
      </c>
      <c r="E1573" s="594"/>
      <c r="F1573" s="319"/>
      <c r="G1573" s="319"/>
      <c r="H1573" s="319"/>
      <c r="I1573" s="238">
        <f t="shared" si="238"/>
        <v>0</v>
      </c>
      <c r="J1573" s="240"/>
      <c r="K1573" s="240"/>
      <c r="L1573" s="240"/>
      <c r="M1573" s="240"/>
      <c r="N1573" s="240"/>
      <c r="O1573" s="240"/>
      <c r="P1573" s="238">
        <f t="shared" si="242"/>
        <v>0</v>
      </c>
      <c r="Q1573" s="240"/>
      <c r="R1573" s="240"/>
      <c r="S1573" s="238">
        <f t="shared" si="243"/>
        <v>0</v>
      </c>
      <c r="T1573" s="240"/>
      <c r="U1573" s="240"/>
      <c r="V1573" s="238">
        <f t="shared" si="244"/>
        <v>0</v>
      </c>
      <c r="W1573" s="240"/>
      <c r="X1573" s="240"/>
      <c r="Y1573" s="238">
        <f t="shared" si="245"/>
        <v>0</v>
      </c>
      <c r="Z1573" s="240"/>
      <c r="AA1573" s="240"/>
      <c r="AB1573" s="240"/>
      <c r="AC1573" s="240"/>
      <c r="AD1573" s="240"/>
      <c r="AE1573" s="240"/>
      <c r="AF1573" s="240"/>
      <c r="AG1573" s="240"/>
      <c r="AH1573" s="240"/>
      <c r="AI1573" s="240"/>
      <c r="AJ1573" s="240"/>
      <c r="AK1573" s="240"/>
      <c r="AL1573" s="502" t="s">
        <v>4038</v>
      </c>
      <c r="AM1573" s="173">
        <v>221670</v>
      </c>
      <c r="AN1573" s="321">
        <f t="shared" si="241"/>
        <v>0</v>
      </c>
      <c r="AO1573" s="566" t="str">
        <f t="shared" si="246"/>
        <v/>
      </c>
      <c r="AP1573" s="209"/>
      <c r="AQ1573" s="209"/>
      <c r="AR1573" s="209"/>
      <c r="AS1573" s="209"/>
      <c r="AT1573" s="209"/>
      <c r="AU1573" s="209"/>
      <c r="AV1573" s="210"/>
    </row>
    <row r="1574" spans="1:16384" x14ac:dyDescent="0.15">
      <c r="A1574" s="82">
        <v>1402045</v>
      </c>
      <c r="B1574" s="500" t="s">
        <v>1340</v>
      </c>
      <c r="C1574" s="501" t="s">
        <v>2702</v>
      </c>
      <c r="D1574" s="304">
        <f t="shared" si="240"/>
        <v>0</v>
      </c>
      <c r="E1574" s="594"/>
      <c r="F1574" s="319"/>
      <c r="G1574" s="319"/>
      <c r="H1574" s="319"/>
      <c r="I1574" s="238">
        <f t="shared" si="238"/>
        <v>0</v>
      </c>
      <c r="J1574" s="240"/>
      <c r="K1574" s="240"/>
      <c r="L1574" s="240"/>
      <c r="M1574" s="240"/>
      <c r="N1574" s="240"/>
      <c r="O1574" s="240"/>
      <c r="P1574" s="238">
        <f t="shared" si="242"/>
        <v>0</v>
      </c>
      <c r="Q1574" s="240"/>
      <c r="R1574" s="240"/>
      <c r="S1574" s="238">
        <f t="shared" si="243"/>
        <v>0</v>
      </c>
      <c r="T1574" s="240"/>
      <c r="U1574" s="240"/>
      <c r="V1574" s="238">
        <f t="shared" si="244"/>
        <v>0</v>
      </c>
      <c r="W1574" s="240"/>
      <c r="X1574" s="240"/>
      <c r="Y1574" s="238">
        <f t="shared" si="245"/>
        <v>0</v>
      </c>
      <c r="Z1574" s="240"/>
      <c r="AA1574" s="240"/>
      <c r="AB1574" s="240"/>
      <c r="AC1574" s="240"/>
      <c r="AD1574" s="240"/>
      <c r="AE1574" s="240"/>
      <c r="AF1574" s="240"/>
      <c r="AG1574" s="240"/>
      <c r="AH1574" s="240"/>
      <c r="AI1574" s="240"/>
      <c r="AJ1574" s="240"/>
      <c r="AK1574" s="240"/>
      <c r="AL1574" s="502" t="s">
        <v>4038</v>
      </c>
      <c r="AM1574" s="173">
        <v>372200</v>
      </c>
      <c r="AN1574" s="321">
        <f t="shared" si="241"/>
        <v>0</v>
      </c>
      <c r="AO1574" s="566" t="str">
        <f t="shared" si="246"/>
        <v/>
      </c>
      <c r="AP1574" s="209"/>
      <c r="AQ1574" s="209"/>
      <c r="AR1574" s="209"/>
      <c r="AS1574" s="209"/>
      <c r="AT1574" s="209"/>
      <c r="AU1574" s="209"/>
      <c r="AV1574" s="210"/>
    </row>
    <row r="1575" spans="1:16384" ht="10.5" customHeight="1" x14ac:dyDescent="0.15">
      <c r="A1575" s="82">
        <v>1402046</v>
      </c>
      <c r="B1575" s="500" t="s">
        <v>1007</v>
      </c>
      <c r="C1575" s="501" t="s">
        <v>2702</v>
      </c>
      <c r="D1575" s="304">
        <f t="shared" si="240"/>
        <v>0</v>
      </c>
      <c r="E1575" s="594"/>
      <c r="F1575" s="319"/>
      <c r="G1575" s="319"/>
      <c r="H1575" s="319"/>
      <c r="I1575" s="238">
        <f t="shared" si="238"/>
        <v>0</v>
      </c>
      <c r="J1575" s="240"/>
      <c r="K1575" s="240"/>
      <c r="L1575" s="240"/>
      <c r="M1575" s="240"/>
      <c r="N1575" s="240"/>
      <c r="O1575" s="240"/>
      <c r="P1575" s="238">
        <f t="shared" si="242"/>
        <v>0</v>
      </c>
      <c r="Q1575" s="240"/>
      <c r="R1575" s="240"/>
      <c r="S1575" s="238">
        <f t="shared" si="243"/>
        <v>0</v>
      </c>
      <c r="T1575" s="240"/>
      <c r="U1575" s="240"/>
      <c r="V1575" s="238">
        <f t="shared" si="244"/>
        <v>0</v>
      </c>
      <c r="W1575" s="240"/>
      <c r="X1575" s="240"/>
      <c r="Y1575" s="238">
        <f t="shared" si="245"/>
        <v>0</v>
      </c>
      <c r="Z1575" s="240"/>
      <c r="AA1575" s="240"/>
      <c r="AB1575" s="240"/>
      <c r="AC1575" s="240"/>
      <c r="AD1575" s="240"/>
      <c r="AE1575" s="240"/>
      <c r="AF1575" s="240"/>
      <c r="AG1575" s="240"/>
      <c r="AH1575" s="240"/>
      <c r="AI1575" s="240"/>
      <c r="AJ1575" s="240"/>
      <c r="AK1575" s="240"/>
      <c r="AL1575" s="502" t="s">
        <v>4038</v>
      </c>
      <c r="AM1575" s="173">
        <v>611900</v>
      </c>
      <c r="AN1575" s="321">
        <f t="shared" si="241"/>
        <v>0</v>
      </c>
      <c r="AO1575" s="566" t="str">
        <f t="shared" si="246"/>
        <v/>
      </c>
      <c r="AP1575" s="209"/>
      <c r="AQ1575" s="209"/>
      <c r="AR1575" s="209"/>
      <c r="AS1575" s="209"/>
      <c r="AT1575" s="209"/>
      <c r="AU1575" s="209"/>
      <c r="AV1575" s="210"/>
    </row>
    <row r="1576" spans="1:16384" x14ac:dyDescent="0.15">
      <c r="A1576" s="82">
        <v>1402047</v>
      </c>
      <c r="B1576" s="500" t="s">
        <v>3951</v>
      </c>
      <c r="C1576" s="501" t="s">
        <v>2702</v>
      </c>
      <c r="D1576" s="304">
        <f t="shared" si="240"/>
        <v>0</v>
      </c>
      <c r="E1576" s="594"/>
      <c r="F1576" s="319"/>
      <c r="G1576" s="319"/>
      <c r="H1576" s="319"/>
      <c r="I1576" s="238">
        <f t="shared" si="238"/>
        <v>0</v>
      </c>
      <c r="J1576" s="240"/>
      <c r="K1576" s="240"/>
      <c r="L1576" s="240"/>
      <c r="M1576" s="240"/>
      <c r="N1576" s="240"/>
      <c r="O1576" s="240"/>
      <c r="P1576" s="238">
        <f t="shared" si="242"/>
        <v>0</v>
      </c>
      <c r="Q1576" s="240"/>
      <c r="R1576" s="240"/>
      <c r="S1576" s="238">
        <f t="shared" si="243"/>
        <v>0</v>
      </c>
      <c r="T1576" s="240"/>
      <c r="U1576" s="240"/>
      <c r="V1576" s="238">
        <f t="shared" si="244"/>
        <v>0</v>
      </c>
      <c r="W1576" s="240"/>
      <c r="X1576" s="240"/>
      <c r="Y1576" s="238">
        <f t="shared" si="245"/>
        <v>0</v>
      </c>
      <c r="Z1576" s="240"/>
      <c r="AA1576" s="240"/>
      <c r="AB1576" s="240"/>
      <c r="AC1576" s="240"/>
      <c r="AD1576" s="240"/>
      <c r="AE1576" s="240"/>
      <c r="AF1576" s="240"/>
      <c r="AG1576" s="240"/>
      <c r="AH1576" s="240"/>
      <c r="AI1576" s="240"/>
      <c r="AJ1576" s="240"/>
      <c r="AK1576" s="240"/>
      <c r="AL1576" s="502" t="s">
        <v>4038</v>
      </c>
      <c r="AM1576" s="173">
        <v>143100</v>
      </c>
      <c r="AN1576" s="321">
        <f t="shared" si="241"/>
        <v>0</v>
      </c>
      <c r="AO1576" s="566" t="str">
        <f t="shared" si="246"/>
        <v/>
      </c>
      <c r="AP1576" s="209"/>
      <c r="AQ1576" s="209"/>
      <c r="AR1576" s="209"/>
      <c r="AS1576" s="209"/>
      <c r="AT1576" s="209"/>
      <c r="AU1576" s="209"/>
      <c r="AV1576" s="210"/>
    </row>
    <row r="1577" spans="1:16384" ht="21" x14ac:dyDescent="0.15">
      <c r="A1577" s="82">
        <v>1402048</v>
      </c>
      <c r="B1577" s="500" t="s">
        <v>1341</v>
      </c>
      <c r="C1577" s="501" t="s">
        <v>2702</v>
      </c>
      <c r="D1577" s="304">
        <f t="shared" si="240"/>
        <v>0</v>
      </c>
      <c r="E1577" s="594"/>
      <c r="F1577" s="319"/>
      <c r="G1577" s="319"/>
      <c r="H1577" s="319"/>
      <c r="I1577" s="238">
        <f t="shared" si="238"/>
        <v>0</v>
      </c>
      <c r="J1577" s="240"/>
      <c r="K1577" s="240"/>
      <c r="L1577" s="240"/>
      <c r="M1577" s="240"/>
      <c r="N1577" s="240"/>
      <c r="O1577" s="240"/>
      <c r="P1577" s="238">
        <f t="shared" si="242"/>
        <v>0</v>
      </c>
      <c r="Q1577" s="240"/>
      <c r="R1577" s="240"/>
      <c r="S1577" s="238">
        <f t="shared" si="243"/>
        <v>0</v>
      </c>
      <c r="T1577" s="240"/>
      <c r="U1577" s="240"/>
      <c r="V1577" s="238">
        <f t="shared" si="244"/>
        <v>0</v>
      </c>
      <c r="W1577" s="240"/>
      <c r="X1577" s="240"/>
      <c r="Y1577" s="238">
        <f t="shared" si="245"/>
        <v>0</v>
      </c>
      <c r="Z1577" s="240"/>
      <c r="AA1577" s="240"/>
      <c r="AB1577" s="240"/>
      <c r="AC1577" s="240"/>
      <c r="AD1577" s="240"/>
      <c r="AE1577" s="240"/>
      <c r="AF1577" s="240"/>
      <c r="AG1577" s="240"/>
      <c r="AH1577" s="240"/>
      <c r="AI1577" s="240"/>
      <c r="AJ1577" s="240"/>
      <c r="AK1577" s="240"/>
      <c r="AL1577" s="502" t="s">
        <v>4038</v>
      </c>
      <c r="AM1577" s="173">
        <v>517100</v>
      </c>
      <c r="AN1577" s="321">
        <f t="shared" si="241"/>
        <v>0</v>
      </c>
      <c r="AO1577" s="566" t="str">
        <f t="shared" si="246"/>
        <v/>
      </c>
      <c r="AP1577" s="209"/>
      <c r="AQ1577" s="209"/>
      <c r="AR1577" s="209"/>
      <c r="AS1577" s="209"/>
      <c r="AT1577" s="209"/>
      <c r="AU1577" s="209"/>
      <c r="AV1577" s="210"/>
    </row>
    <row r="1578" spans="1:16384" x14ac:dyDescent="0.15">
      <c r="A1578" s="82">
        <v>1402050</v>
      </c>
      <c r="B1578" s="500" t="s">
        <v>451</v>
      </c>
      <c r="C1578" s="501" t="s">
        <v>2702</v>
      </c>
      <c r="D1578" s="304">
        <f t="shared" si="240"/>
        <v>0</v>
      </c>
      <c r="E1578" s="594"/>
      <c r="F1578" s="319"/>
      <c r="G1578" s="319"/>
      <c r="H1578" s="319"/>
      <c r="I1578" s="238">
        <f t="shared" si="238"/>
        <v>0</v>
      </c>
      <c r="J1578" s="240"/>
      <c r="K1578" s="240"/>
      <c r="L1578" s="240"/>
      <c r="M1578" s="240"/>
      <c r="N1578" s="240"/>
      <c r="O1578" s="240"/>
      <c r="P1578" s="238">
        <f t="shared" si="242"/>
        <v>0</v>
      </c>
      <c r="Q1578" s="240"/>
      <c r="R1578" s="240"/>
      <c r="S1578" s="238">
        <f t="shared" si="243"/>
        <v>0</v>
      </c>
      <c r="T1578" s="240"/>
      <c r="U1578" s="240"/>
      <c r="V1578" s="238">
        <f t="shared" si="244"/>
        <v>0</v>
      </c>
      <c r="W1578" s="240"/>
      <c r="X1578" s="240"/>
      <c r="Y1578" s="238">
        <f t="shared" si="245"/>
        <v>0</v>
      </c>
      <c r="Z1578" s="240"/>
      <c r="AA1578" s="240"/>
      <c r="AB1578" s="240"/>
      <c r="AC1578" s="240"/>
      <c r="AD1578" s="240"/>
      <c r="AE1578" s="240"/>
      <c r="AF1578" s="240"/>
      <c r="AG1578" s="240"/>
      <c r="AH1578" s="240"/>
      <c r="AI1578" s="240"/>
      <c r="AJ1578" s="240"/>
      <c r="AK1578" s="240"/>
      <c r="AL1578" s="502" t="s">
        <v>4038</v>
      </c>
      <c r="AM1578" s="173">
        <v>152020</v>
      </c>
      <c r="AN1578" s="321">
        <f t="shared" si="241"/>
        <v>0</v>
      </c>
      <c r="AO1578" s="566" t="str">
        <f t="shared" si="246"/>
        <v/>
      </c>
      <c r="AP1578" s="209"/>
      <c r="AQ1578" s="209"/>
      <c r="AR1578" s="209"/>
      <c r="AS1578" s="209"/>
      <c r="AT1578" s="209"/>
      <c r="AU1578" s="209"/>
      <c r="AV1578" s="210"/>
    </row>
    <row r="1579" spans="1:16384" x14ac:dyDescent="0.15">
      <c r="A1579" s="82">
        <v>1402051</v>
      </c>
      <c r="B1579" s="500" t="s">
        <v>452</v>
      </c>
      <c r="C1579" s="501" t="s">
        <v>2702</v>
      </c>
      <c r="D1579" s="304">
        <f t="shared" si="240"/>
        <v>0</v>
      </c>
      <c r="E1579" s="594"/>
      <c r="F1579" s="319"/>
      <c r="G1579" s="319"/>
      <c r="H1579" s="319"/>
      <c r="I1579" s="238">
        <f t="shared" si="238"/>
        <v>0</v>
      </c>
      <c r="J1579" s="240"/>
      <c r="K1579" s="240"/>
      <c r="L1579" s="240"/>
      <c r="M1579" s="240"/>
      <c r="N1579" s="240"/>
      <c r="O1579" s="240"/>
      <c r="P1579" s="238">
        <f t="shared" si="242"/>
        <v>0</v>
      </c>
      <c r="Q1579" s="240"/>
      <c r="R1579" s="240"/>
      <c r="S1579" s="238">
        <f t="shared" si="243"/>
        <v>0</v>
      </c>
      <c r="T1579" s="240"/>
      <c r="U1579" s="240"/>
      <c r="V1579" s="238">
        <f t="shared" si="244"/>
        <v>0</v>
      </c>
      <c r="W1579" s="240"/>
      <c r="X1579" s="240"/>
      <c r="Y1579" s="238">
        <f t="shared" si="245"/>
        <v>0</v>
      </c>
      <c r="Z1579" s="240"/>
      <c r="AA1579" s="240"/>
      <c r="AB1579" s="240"/>
      <c r="AC1579" s="240"/>
      <c r="AD1579" s="240"/>
      <c r="AE1579" s="240"/>
      <c r="AF1579" s="240"/>
      <c r="AG1579" s="240"/>
      <c r="AH1579" s="240"/>
      <c r="AI1579" s="240"/>
      <c r="AJ1579" s="240"/>
      <c r="AK1579" s="240"/>
      <c r="AL1579" s="502" t="s">
        <v>4038</v>
      </c>
      <c r="AM1579" s="173">
        <v>146540</v>
      </c>
      <c r="AN1579" s="321">
        <f t="shared" si="241"/>
        <v>0</v>
      </c>
      <c r="AO1579" s="566" t="str">
        <f t="shared" si="246"/>
        <v/>
      </c>
      <c r="AP1579" s="209"/>
      <c r="AQ1579" s="209"/>
      <c r="AR1579" s="209"/>
      <c r="AS1579" s="209"/>
      <c r="AT1579" s="209"/>
      <c r="AU1579" s="209"/>
      <c r="AV1579" s="210"/>
    </row>
    <row r="1580" spans="1:16384" x14ac:dyDescent="0.15">
      <c r="A1580" s="82">
        <v>1402052</v>
      </c>
      <c r="B1580" s="500" t="s">
        <v>4073</v>
      </c>
      <c r="C1580" s="501" t="s">
        <v>2702</v>
      </c>
      <c r="D1580" s="304">
        <f t="shared" si="240"/>
        <v>0</v>
      </c>
      <c r="E1580" s="594"/>
      <c r="F1580" s="319"/>
      <c r="G1580" s="319"/>
      <c r="H1580" s="319"/>
      <c r="I1580" s="238">
        <f t="shared" si="238"/>
        <v>0</v>
      </c>
      <c r="J1580" s="240"/>
      <c r="K1580" s="240"/>
      <c r="L1580" s="240"/>
      <c r="M1580" s="240"/>
      <c r="N1580" s="240"/>
      <c r="O1580" s="240"/>
      <c r="P1580" s="238">
        <f t="shared" si="242"/>
        <v>0</v>
      </c>
      <c r="Q1580" s="240"/>
      <c r="R1580" s="240"/>
      <c r="S1580" s="238">
        <f t="shared" si="243"/>
        <v>0</v>
      </c>
      <c r="T1580" s="240"/>
      <c r="U1580" s="240"/>
      <c r="V1580" s="238">
        <f t="shared" si="244"/>
        <v>0</v>
      </c>
      <c r="W1580" s="240"/>
      <c r="X1580" s="240"/>
      <c r="Y1580" s="238">
        <f t="shared" si="245"/>
        <v>0</v>
      </c>
      <c r="Z1580" s="240"/>
      <c r="AA1580" s="240"/>
      <c r="AB1580" s="240"/>
      <c r="AC1580" s="240"/>
      <c r="AD1580" s="240"/>
      <c r="AE1580" s="240"/>
      <c r="AF1580" s="240"/>
      <c r="AG1580" s="240"/>
      <c r="AH1580" s="240"/>
      <c r="AI1580" s="240"/>
      <c r="AJ1580" s="240"/>
      <c r="AK1580" s="240"/>
      <c r="AL1580" s="502" t="s">
        <v>4038</v>
      </c>
      <c r="AM1580" s="173">
        <v>152020</v>
      </c>
      <c r="AN1580" s="321">
        <f t="shared" si="241"/>
        <v>0</v>
      </c>
      <c r="AO1580" s="566" t="str">
        <f t="shared" si="246"/>
        <v/>
      </c>
      <c r="AP1580" s="209"/>
      <c r="AQ1580" s="209"/>
      <c r="AR1580" s="209"/>
      <c r="AS1580" s="209"/>
      <c r="AT1580" s="209"/>
      <c r="AU1580" s="209"/>
      <c r="AV1580" s="210"/>
    </row>
    <row r="1581" spans="1:16384" ht="10.5" customHeight="1" x14ac:dyDescent="0.15">
      <c r="A1581" s="82">
        <v>1402053</v>
      </c>
      <c r="B1581" s="500" t="s">
        <v>4074</v>
      </c>
      <c r="C1581" s="501" t="s">
        <v>2702</v>
      </c>
      <c r="D1581" s="304">
        <f t="shared" si="240"/>
        <v>0</v>
      </c>
      <c r="E1581" s="594"/>
      <c r="F1581" s="319"/>
      <c r="G1581" s="319"/>
      <c r="H1581" s="319"/>
      <c r="I1581" s="238">
        <f t="shared" si="238"/>
        <v>0</v>
      </c>
      <c r="J1581" s="240"/>
      <c r="K1581" s="240"/>
      <c r="L1581" s="240"/>
      <c r="M1581" s="240"/>
      <c r="N1581" s="240"/>
      <c r="O1581" s="240"/>
      <c r="P1581" s="238">
        <f t="shared" si="242"/>
        <v>0</v>
      </c>
      <c r="Q1581" s="240"/>
      <c r="R1581" s="240"/>
      <c r="S1581" s="238">
        <f t="shared" si="243"/>
        <v>0</v>
      </c>
      <c r="T1581" s="240"/>
      <c r="U1581" s="240"/>
      <c r="V1581" s="238">
        <f t="shared" si="244"/>
        <v>0</v>
      </c>
      <c r="W1581" s="240"/>
      <c r="X1581" s="240"/>
      <c r="Y1581" s="238">
        <f t="shared" si="245"/>
        <v>0</v>
      </c>
      <c r="Z1581" s="240"/>
      <c r="AA1581" s="240"/>
      <c r="AB1581" s="240"/>
      <c r="AC1581" s="240"/>
      <c r="AD1581" s="240"/>
      <c r="AE1581" s="240"/>
      <c r="AF1581" s="240"/>
      <c r="AG1581" s="240"/>
      <c r="AH1581" s="240"/>
      <c r="AI1581" s="240"/>
      <c r="AJ1581" s="240"/>
      <c r="AK1581" s="240"/>
      <c r="AL1581" s="502" t="s">
        <v>4038</v>
      </c>
      <c r="AM1581" s="173">
        <v>235180</v>
      </c>
      <c r="AN1581" s="321">
        <f t="shared" si="241"/>
        <v>0</v>
      </c>
      <c r="AO1581" s="566" t="str">
        <f t="shared" si="246"/>
        <v/>
      </c>
      <c r="AP1581" s="209"/>
      <c r="AQ1581" s="209"/>
      <c r="AR1581" s="209"/>
      <c r="AS1581" s="209"/>
      <c r="AT1581" s="209"/>
      <c r="AU1581" s="209"/>
      <c r="AV1581" s="210"/>
    </row>
    <row r="1582" spans="1:16384" x14ac:dyDescent="0.15">
      <c r="A1582" s="82">
        <v>1402054</v>
      </c>
      <c r="B1582" s="500" t="s">
        <v>4075</v>
      </c>
      <c r="C1582" s="501" t="s">
        <v>2702</v>
      </c>
      <c r="D1582" s="304">
        <f t="shared" si="240"/>
        <v>0</v>
      </c>
      <c r="E1582" s="594"/>
      <c r="F1582" s="319"/>
      <c r="G1582" s="319"/>
      <c r="H1582" s="319"/>
      <c r="I1582" s="238">
        <f t="shared" si="238"/>
        <v>0</v>
      </c>
      <c r="J1582" s="240"/>
      <c r="K1582" s="240"/>
      <c r="L1582" s="240"/>
      <c r="M1582" s="240"/>
      <c r="N1582" s="240"/>
      <c r="O1582" s="240"/>
      <c r="P1582" s="319"/>
      <c r="Q1582" s="319"/>
      <c r="R1582" s="319"/>
      <c r="S1582" s="319"/>
      <c r="T1582" s="319"/>
      <c r="U1582" s="319"/>
      <c r="V1582" s="319"/>
      <c r="W1582" s="319"/>
      <c r="X1582" s="319"/>
      <c r="Y1582" s="319"/>
      <c r="Z1582" s="319"/>
      <c r="AA1582" s="319"/>
      <c r="AB1582" s="240"/>
      <c r="AC1582" s="240"/>
      <c r="AD1582" s="240"/>
      <c r="AE1582" s="240"/>
      <c r="AF1582" s="240"/>
      <c r="AG1582" s="240"/>
      <c r="AH1582" s="240"/>
      <c r="AI1582" s="240"/>
      <c r="AJ1582" s="240"/>
      <c r="AK1582" s="240"/>
      <c r="AL1582" s="502" t="s">
        <v>4037</v>
      </c>
      <c r="AM1582" s="173">
        <v>65250</v>
      </c>
      <c r="AN1582" s="321">
        <f t="shared" si="241"/>
        <v>0</v>
      </c>
      <c r="AO1582" s="566"/>
      <c r="AP1582" s="209"/>
      <c r="AQ1582" s="209"/>
      <c r="AR1582" s="209"/>
      <c r="AS1582" s="209"/>
      <c r="AT1582" s="209"/>
      <c r="AU1582" s="209"/>
      <c r="AV1582" s="210"/>
    </row>
    <row r="1583" spans="1:16384" ht="21" customHeight="1" x14ac:dyDescent="0.15">
      <c r="A1583" s="82">
        <v>1402055</v>
      </c>
      <c r="B1583" s="500" t="s">
        <v>4076</v>
      </c>
      <c r="C1583" s="501" t="s">
        <v>2702</v>
      </c>
      <c r="D1583" s="304">
        <f t="shared" si="240"/>
        <v>0</v>
      </c>
      <c r="E1583" s="594"/>
      <c r="F1583" s="319"/>
      <c r="G1583" s="319"/>
      <c r="H1583" s="319"/>
      <c r="I1583" s="238">
        <f t="shared" si="238"/>
        <v>0</v>
      </c>
      <c r="J1583" s="240"/>
      <c r="K1583" s="240"/>
      <c r="L1583" s="240"/>
      <c r="M1583" s="240"/>
      <c r="N1583" s="240"/>
      <c r="O1583" s="240"/>
      <c r="P1583" s="238">
        <f t="shared" si="242"/>
        <v>0</v>
      </c>
      <c r="Q1583" s="240"/>
      <c r="R1583" s="240"/>
      <c r="S1583" s="238">
        <f t="shared" si="243"/>
        <v>0</v>
      </c>
      <c r="T1583" s="240"/>
      <c r="U1583" s="240"/>
      <c r="V1583" s="238">
        <f t="shared" si="244"/>
        <v>0</v>
      </c>
      <c r="W1583" s="240"/>
      <c r="X1583" s="240"/>
      <c r="Y1583" s="238">
        <f t="shared" si="245"/>
        <v>0</v>
      </c>
      <c r="Z1583" s="240"/>
      <c r="AA1583" s="240"/>
      <c r="AB1583" s="240"/>
      <c r="AC1583" s="240"/>
      <c r="AD1583" s="240"/>
      <c r="AE1583" s="240"/>
      <c r="AF1583" s="240"/>
      <c r="AG1583" s="240"/>
      <c r="AH1583" s="240"/>
      <c r="AI1583" s="240"/>
      <c r="AJ1583" s="240"/>
      <c r="AK1583" s="240"/>
      <c r="AL1583" s="502" t="s">
        <v>4038</v>
      </c>
      <c r="AM1583" s="173">
        <v>161800</v>
      </c>
      <c r="AN1583" s="321">
        <f t="shared" si="241"/>
        <v>0</v>
      </c>
      <c r="AO1583" s="566" t="str">
        <f t="shared" si="246"/>
        <v/>
      </c>
      <c r="AP1583" s="209"/>
      <c r="AQ1583" s="209"/>
      <c r="AR1583" s="209"/>
      <c r="AS1583" s="209"/>
      <c r="AT1583" s="209"/>
      <c r="AU1583" s="209"/>
      <c r="AV1583" s="210"/>
    </row>
    <row r="1584" spans="1:16384" ht="21" x14ac:dyDescent="0.15">
      <c r="A1584" s="82">
        <v>1402056</v>
      </c>
      <c r="B1584" s="500" t="s">
        <v>4077</v>
      </c>
      <c r="C1584" s="501" t="s">
        <v>2702</v>
      </c>
      <c r="D1584" s="304">
        <f t="shared" si="240"/>
        <v>0</v>
      </c>
      <c r="E1584" s="594"/>
      <c r="F1584" s="319"/>
      <c r="G1584" s="319"/>
      <c r="H1584" s="319"/>
      <c r="I1584" s="238">
        <f t="shared" si="238"/>
        <v>0</v>
      </c>
      <c r="J1584" s="240"/>
      <c r="K1584" s="240"/>
      <c r="L1584" s="240"/>
      <c r="M1584" s="240"/>
      <c r="N1584" s="240"/>
      <c r="O1584" s="240"/>
      <c r="P1584" s="319"/>
      <c r="Q1584" s="319"/>
      <c r="R1584" s="319"/>
      <c r="S1584" s="319"/>
      <c r="T1584" s="319"/>
      <c r="U1584" s="319"/>
      <c r="V1584" s="319"/>
      <c r="W1584" s="319"/>
      <c r="X1584" s="319"/>
      <c r="Y1584" s="319"/>
      <c r="Z1584" s="319"/>
      <c r="AA1584" s="319"/>
      <c r="AB1584" s="240"/>
      <c r="AC1584" s="240"/>
      <c r="AD1584" s="240"/>
      <c r="AE1584" s="240"/>
      <c r="AF1584" s="240"/>
      <c r="AG1584" s="240"/>
      <c r="AH1584" s="240"/>
      <c r="AI1584" s="240"/>
      <c r="AJ1584" s="240"/>
      <c r="AK1584" s="240"/>
      <c r="AL1584" s="502" t="s">
        <v>4037</v>
      </c>
      <c r="AM1584" s="173">
        <v>135950</v>
      </c>
      <c r="AN1584" s="321">
        <f t="shared" si="241"/>
        <v>0</v>
      </c>
      <c r="AO1584" s="566"/>
      <c r="AP1584" s="209"/>
      <c r="AQ1584" s="209"/>
      <c r="AR1584" s="209"/>
      <c r="AS1584" s="209"/>
      <c r="AT1584" s="209"/>
      <c r="AU1584" s="209"/>
      <c r="AV1584" s="210"/>
    </row>
    <row r="1585" spans="1:48" ht="22.5" customHeight="1" x14ac:dyDescent="0.15">
      <c r="A1585" s="82">
        <v>1402057</v>
      </c>
      <c r="B1585" s="500" t="s">
        <v>813</v>
      </c>
      <c r="C1585" s="501" t="s">
        <v>2702</v>
      </c>
      <c r="D1585" s="304">
        <f t="shared" si="240"/>
        <v>0</v>
      </c>
      <c r="E1585" s="594"/>
      <c r="F1585" s="319"/>
      <c r="G1585" s="319"/>
      <c r="H1585" s="319"/>
      <c r="I1585" s="238">
        <f t="shared" si="238"/>
        <v>0</v>
      </c>
      <c r="J1585" s="240"/>
      <c r="K1585" s="240"/>
      <c r="L1585" s="240"/>
      <c r="M1585" s="240"/>
      <c r="N1585" s="240"/>
      <c r="O1585" s="240"/>
      <c r="P1585" s="238">
        <f t="shared" si="242"/>
        <v>0</v>
      </c>
      <c r="Q1585" s="240"/>
      <c r="R1585" s="240"/>
      <c r="S1585" s="238">
        <f t="shared" si="243"/>
        <v>0</v>
      </c>
      <c r="T1585" s="240"/>
      <c r="U1585" s="240"/>
      <c r="V1585" s="238">
        <f t="shared" si="244"/>
        <v>0</v>
      </c>
      <c r="W1585" s="240"/>
      <c r="X1585" s="240"/>
      <c r="Y1585" s="238">
        <f t="shared" si="245"/>
        <v>0</v>
      </c>
      <c r="Z1585" s="240"/>
      <c r="AA1585" s="240"/>
      <c r="AB1585" s="240"/>
      <c r="AC1585" s="240"/>
      <c r="AD1585" s="240"/>
      <c r="AE1585" s="240"/>
      <c r="AF1585" s="240"/>
      <c r="AG1585" s="240"/>
      <c r="AH1585" s="240"/>
      <c r="AI1585" s="240"/>
      <c r="AJ1585" s="240"/>
      <c r="AK1585" s="240"/>
      <c r="AL1585" s="502" t="s">
        <v>4038</v>
      </c>
      <c r="AM1585" s="173">
        <v>453470</v>
      </c>
      <c r="AN1585" s="321">
        <f t="shared" si="241"/>
        <v>0</v>
      </c>
      <c r="AO1585" s="566" t="str">
        <f t="shared" si="246"/>
        <v/>
      </c>
      <c r="AP1585" s="209"/>
      <c r="AQ1585" s="209"/>
      <c r="AR1585" s="209"/>
      <c r="AS1585" s="209"/>
      <c r="AT1585" s="209"/>
      <c r="AU1585" s="209"/>
      <c r="AV1585" s="210"/>
    </row>
    <row r="1586" spans="1:48" ht="21.75" customHeight="1" x14ac:dyDescent="0.15">
      <c r="A1586" s="82">
        <v>1402058</v>
      </c>
      <c r="B1586" s="500" t="s">
        <v>814</v>
      </c>
      <c r="C1586" s="501" t="s">
        <v>2702</v>
      </c>
      <c r="D1586" s="304">
        <f t="shared" si="240"/>
        <v>0</v>
      </c>
      <c r="E1586" s="594"/>
      <c r="F1586" s="319"/>
      <c r="G1586" s="319"/>
      <c r="H1586" s="319"/>
      <c r="I1586" s="238">
        <f t="shared" si="238"/>
        <v>0</v>
      </c>
      <c r="J1586" s="240"/>
      <c r="K1586" s="240"/>
      <c r="L1586" s="240"/>
      <c r="M1586" s="240"/>
      <c r="N1586" s="240"/>
      <c r="O1586" s="240"/>
      <c r="P1586" s="238">
        <f t="shared" si="242"/>
        <v>0</v>
      </c>
      <c r="Q1586" s="240"/>
      <c r="R1586" s="240"/>
      <c r="S1586" s="238">
        <f t="shared" si="243"/>
        <v>0</v>
      </c>
      <c r="T1586" s="240"/>
      <c r="U1586" s="240"/>
      <c r="V1586" s="238">
        <f t="shared" si="244"/>
        <v>0</v>
      </c>
      <c r="W1586" s="240"/>
      <c r="X1586" s="240"/>
      <c r="Y1586" s="238">
        <f t="shared" si="245"/>
        <v>0</v>
      </c>
      <c r="Z1586" s="240"/>
      <c r="AA1586" s="240"/>
      <c r="AB1586" s="240"/>
      <c r="AC1586" s="240"/>
      <c r="AD1586" s="240"/>
      <c r="AE1586" s="240"/>
      <c r="AF1586" s="240"/>
      <c r="AG1586" s="240"/>
      <c r="AH1586" s="240"/>
      <c r="AI1586" s="240"/>
      <c r="AJ1586" s="240"/>
      <c r="AK1586" s="240"/>
      <c r="AL1586" s="502" t="s">
        <v>4038</v>
      </c>
      <c r="AM1586" s="173">
        <v>284570</v>
      </c>
      <c r="AN1586" s="321">
        <f t="shared" si="241"/>
        <v>0</v>
      </c>
      <c r="AO1586" s="566" t="str">
        <f t="shared" si="246"/>
        <v/>
      </c>
      <c r="AP1586" s="209"/>
      <c r="AQ1586" s="209"/>
      <c r="AR1586" s="209"/>
      <c r="AS1586" s="209"/>
      <c r="AT1586" s="209"/>
      <c r="AU1586" s="209"/>
      <c r="AV1586" s="210"/>
    </row>
    <row r="1587" spans="1:48" x14ac:dyDescent="0.15">
      <c r="A1587" s="82">
        <v>1402059</v>
      </c>
      <c r="B1587" s="500" t="s">
        <v>4078</v>
      </c>
      <c r="C1587" s="501" t="s">
        <v>2702</v>
      </c>
      <c r="D1587" s="304">
        <f t="shared" si="240"/>
        <v>0</v>
      </c>
      <c r="E1587" s="594"/>
      <c r="F1587" s="319"/>
      <c r="G1587" s="319"/>
      <c r="H1587" s="319"/>
      <c r="I1587" s="238">
        <f t="shared" si="238"/>
        <v>0</v>
      </c>
      <c r="J1587" s="240"/>
      <c r="K1587" s="240"/>
      <c r="L1587" s="240"/>
      <c r="M1587" s="240"/>
      <c r="N1587" s="240"/>
      <c r="O1587" s="240"/>
      <c r="P1587" s="319"/>
      <c r="Q1587" s="319"/>
      <c r="R1587" s="319"/>
      <c r="S1587" s="319"/>
      <c r="T1587" s="319"/>
      <c r="U1587" s="319"/>
      <c r="V1587" s="319"/>
      <c r="W1587" s="319"/>
      <c r="X1587" s="319"/>
      <c r="Y1587" s="319"/>
      <c r="Z1587" s="319"/>
      <c r="AA1587" s="319"/>
      <c r="AB1587" s="240"/>
      <c r="AC1587" s="240"/>
      <c r="AD1587" s="240"/>
      <c r="AE1587" s="240"/>
      <c r="AF1587" s="240"/>
      <c r="AG1587" s="240"/>
      <c r="AH1587" s="240"/>
      <c r="AI1587" s="240"/>
      <c r="AJ1587" s="240"/>
      <c r="AK1587" s="240"/>
      <c r="AL1587" s="502" t="s">
        <v>4037</v>
      </c>
      <c r="AM1587" s="173">
        <v>45460</v>
      </c>
      <c r="AN1587" s="321">
        <f t="shared" si="241"/>
        <v>0</v>
      </c>
      <c r="AO1587" s="209"/>
      <c r="AP1587" s="209"/>
      <c r="AQ1587" s="209"/>
      <c r="AR1587" s="209"/>
      <c r="AS1587" s="209"/>
      <c r="AT1587" s="209"/>
      <c r="AU1587" s="209"/>
      <c r="AV1587" s="210"/>
    </row>
    <row r="1588" spans="1:48" s="254" customFormat="1" x14ac:dyDescent="0.15">
      <c r="A1588" s="95">
        <v>1402060</v>
      </c>
      <c r="B1588" s="503" t="s">
        <v>3952</v>
      </c>
      <c r="C1588" s="504" t="s">
        <v>2702</v>
      </c>
      <c r="D1588" s="305">
        <f t="shared" si="240"/>
        <v>0</v>
      </c>
      <c r="E1588" s="599"/>
      <c r="F1588" s="324"/>
      <c r="G1588" s="324"/>
      <c r="H1588" s="324"/>
      <c r="I1588" s="246">
        <f t="shared" si="238"/>
        <v>0</v>
      </c>
      <c r="J1588" s="248"/>
      <c r="K1588" s="248"/>
      <c r="L1588" s="248"/>
      <c r="M1588" s="248"/>
      <c r="N1588" s="248"/>
      <c r="O1588" s="248"/>
      <c r="P1588" s="319"/>
      <c r="Q1588" s="319"/>
      <c r="R1588" s="319"/>
      <c r="S1588" s="319"/>
      <c r="T1588" s="319"/>
      <c r="U1588" s="319"/>
      <c r="V1588" s="319"/>
      <c r="W1588" s="319"/>
      <c r="X1588" s="319"/>
      <c r="Y1588" s="319"/>
      <c r="Z1588" s="319"/>
      <c r="AA1588" s="319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505" t="s">
        <v>4037</v>
      </c>
      <c r="AM1588" s="174">
        <v>39050</v>
      </c>
      <c r="AN1588" s="326">
        <f t="shared" si="241"/>
        <v>0</v>
      </c>
      <c r="AO1588" s="209"/>
      <c r="AP1588" s="209"/>
      <c r="AQ1588" s="209"/>
      <c r="AR1588" s="209"/>
      <c r="AS1588" s="209"/>
      <c r="AT1588" s="209"/>
      <c r="AU1588" s="209"/>
      <c r="AV1588" s="253"/>
    </row>
    <row r="1589" spans="1:48" s="257" customFormat="1" x14ac:dyDescent="0.15">
      <c r="A1589" s="65"/>
      <c r="B1589" s="255" t="s">
        <v>728</v>
      </c>
      <c r="C1589" s="296"/>
      <c r="D1589" s="385">
        <f>SUM(D1530:D1588)</f>
        <v>0</v>
      </c>
      <c r="E1589" s="536"/>
      <c r="F1589" s="275"/>
      <c r="G1589" s="275"/>
      <c r="H1589" s="275"/>
      <c r="I1589" s="385">
        <f t="shared" ref="I1589:AN1589" si="247">SUM(I1530:I1588)</f>
        <v>0</v>
      </c>
      <c r="J1589" s="385">
        <f t="shared" si="247"/>
        <v>0</v>
      </c>
      <c r="K1589" s="385">
        <f t="shared" si="247"/>
        <v>0</v>
      </c>
      <c r="L1589" s="385">
        <f t="shared" si="247"/>
        <v>0</v>
      </c>
      <c r="M1589" s="385">
        <f t="shared" si="247"/>
        <v>0</v>
      </c>
      <c r="N1589" s="385">
        <f t="shared" si="247"/>
        <v>0</v>
      </c>
      <c r="O1589" s="385">
        <f t="shared" si="247"/>
        <v>0</v>
      </c>
      <c r="P1589" s="385">
        <f t="shared" si="247"/>
        <v>0</v>
      </c>
      <c r="Q1589" s="385">
        <f t="shared" si="247"/>
        <v>0</v>
      </c>
      <c r="R1589" s="385">
        <f t="shared" si="247"/>
        <v>0</v>
      </c>
      <c r="S1589" s="385">
        <f t="shared" si="247"/>
        <v>0</v>
      </c>
      <c r="T1589" s="385">
        <f t="shared" si="247"/>
        <v>0</v>
      </c>
      <c r="U1589" s="385">
        <f t="shared" si="247"/>
        <v>0</v>
      </c>
      <c r="V1589" s="385">
        <f t="shared" si="247"/>
        <v>0</v>
      </c>
      <c r="W1589" s="385">
        <f t="shared" si="247"/>
        <v>0</v>
      </c>
      <c r="X1589" s="385">
        <f t="shared" si="247"/>
        <v>0</v>
      </c>
      <c r="Y1589" s="385">
        <f t="shared" si="247"/>
        <v>0</v>
      </c>
      <c r="Z1589" s="385">
        <f t="shared" si="247"/>
        <v>0</v>
      </c>
      <c r="AA1589" s="385">
        <f t="shared" si="247"/>
        <v>0</v>
      </c>
      <c r="AB1589" s="385">
        <f t="shared" si="247"/>
        <v>0</v>
      </c>
      <c r="AC1589" s="385">
        <f t="shared" si="247"/>
        <v>0</v>
      </c>
      <c r="AD1589" s="385">
        <f t="shared" si="247"/>
        <v>0</v>
      </c>
      <c r="AE1589" s="385">
        <f t="shared" si="247"/>
        <v>0</v>
      </c>
      <c r="AF1589" s="385">
        <f t="shared" si="247"/>
        <v>0</v>
      </c>
      <c r="AG1589" s="385">
        <f t="shared" si="247"/>
        <v>0</v>
      </c>
      <c r="AH1589" s="385">
        <f t="shared" si="247"/>
        <v>0</v>
      </c>
      <c r="AI1589" s="385">
        <f t="shared" si="247"/>
        <v>0</v>
      </c>
      <c r="AJ1589" s="385">
        <f t="shared" si="247"/>
        <v>0</v>
      </c>
      <c r="AK1589" s="385">
        <f t="shared" si="247"/>
        <v>0</v>
      </c>
      <c r="AL1589" s="385">
        <f t="shared" si="247"/>
        <v>0</v>
      </c>
      <c r="AM1589" s="167">
        <f t="shared" si="247"/>
        <v>14448900</v>
      </c>
      <c r="AN1589" s="385">
        <f t="shared" si="247"/>
        <v>0</v>
      </c>
      <c r="AO1589" s="259"/>
      <c r="AP1589" s="259"/>
      <c r="AQ1589" s="259"/>
      <c r="AR1589" s="259"/>
      <c r="AS1589" s="259"/>
      <c r="AT1589" s="259"/>
      <c r="AU1589" s="259"/>
      <c r="AV1589" s="260"/>
    </row>
    <row r="1590" spans="1:48" s="257" customFormat="1" ht="12.75" customHeight="1" x14ac:dyDescent="0.15">
      <c r="A1590" s="112"/>
      <c r="B1590" s="606" t="s">
        <v>3080</v>
      </c>
      <c r="C1590" s="296"/>
      <c r="D1590" s="1585">
        <f>AM1590*F1590</f>
        <v>0</v>
      </c>
      <c r="E1590" s="1586"/>
      <c r="F1590" s="1586"/>
      <c r="G1590" s="1586"/>
      <c r="H1590" s="1586"/>
      <c r="I1590" s="1586"/>
      <c r="J1590" s="1586"/>
      <c r="K1590" s="1586"/>
      <c r="L1590" s="1586"/>
      <c r="M1590" s="1586"/>
      <c r="N1590" s="1586"/>
      <c r="O1590" s="1586"/>
      <c r="P1590" s="1586"/>
      <c r="Q1590" s="1586"/>
      <c r="R1590" s="1586"/>
      <c r="S1590" s="1586"/>
      <c r="T1590" s="1586"/>
      <c r="U1590" s="1586"/>
      <c r="V1590" s="1586"/>
      <c r="W1590" s="1586"/>
      <c r="X1590" s="1586"/>
      <c r="Y1590" s="1586"/>
      <c r="Z1590" s="1586"/>
      <c r="AA1590" s="1586"/>
      <c r="AB1590" s="1586"/>
      <c r="AC1590" s="1586"/>
      <c r="AD1590" s="1586"/>
      <c r="AE1590" s="1586"/>
      <c r="AF1590" s="1586"/>
      <c r="AG1590" s="1586"/>
      <c r="AH1590" s="1586"/>
      <c r="AI1590" s="1586"/>
      <c r="AJ1590" s="1586"/>
      <c r="AK1590" s="1586"/>
      <c r="AL1590" s="1586"/>
      <c r="AM1590" s="1586"/>
      <c r="AN1590" s="1587"/>
      <c r="AO1590" s="259"/>
      <c r="AP1590" s="259"/>
      <c r="AQ1590" s="259"/>
      <c r="AR1590" s="259"/>
      <c r="AS1590" s="259"/>
      <c r="AT1590" s="259"/>
      <c r="AU1590" s="259"/>
      <c r="AV1590" s="260"/>
    </row>
    <row r="1591" spans="1:48" s="257" customFormat="1" x14ac:dyDescent="0.15">
      <c r="A1591" s="112"/>
      <c r="B1591" s="225" t="s">
        <v>1779</v>
      </c>
      <c r="C1591" s="1315"/>
      <c r="D1591" s="1316"/>
      <c r="E1591" s="1316"/>
      <c r="F1591" s="1316"/>
      <c r="G1591" s="1316"/>
      <c r="H1591" s="1316"/>
      <c r="I1591" s="1316"/>
      <c r="J1591" s="1316"/>
      <c r="K1591" s="1316"/>
      <c r="L1591" s="1316"/>
      <c r="M1591" s="1316"/>
      <c r="N1591" s="1316"/>
      <c r="O1591" s="1316"/>
      <c r="P1591" s="1316"/>
      <c r="Q1591" s="1316"/>
      <c r="R1591" s="1316"/>
      <c r="S1591" s="1316"/>
      <c r="T1591" s="1316"/>
      <c r="U1591" s="1316"/>
      <c r="V1591" s="1316"/>
      <c r="W1591" s="1316"/>
      <c r="X1591" s="1316"/>
      <c r="Y1591" s="1316"/>
      <c r="Z1591" s="1316"/>
      <c r="AA1591" s="1316"/>
      <c r="AB1591" s="1316"/>
      <c r="AC1591" s="1316"/>
      <c r="AD1591" s="1316"/>
      <c r="AE1591" s="1316"/>
      <c r="AF1591" s="1316"/>
      <c r="AG1591" s="1316"/>
      <c r="AH1591" s="1316"/>
      <c r="AI1591" s="1316"/>
      <c r="AJ1591" s="1316"/>
      <c r="AK1591" s="1316"/>
      <c r="AL1591" s="1316"/>
      <c r="AM1591" s="1316"/>
      <c r="AN1591" s="1317"/>
      <c r="AO1591" s="259"/>
      <c r="AP1591" s="259"/>
      <c r="AQ1591" s="259"/>
      <c r="AR1591" s="259"/>
      <c r="AS1591" s="259"/>
      <c r="AT1591" s="259"/>
      <c r="AU1591" s="259"/>
      <c r="AV1591" s="260"/>
    </row>
    <row r="1592" spans="1:48" s="271" customFormat="1" ht="42" x14ac:dyDescent="0.15">
      <c r="A1592" s="94">
        <v>1502001</v>
      </c>
      <c r="B1592" s="389" t="s">
        <v>1099</v>
      </c>
      <c r="C1592" s="390" t="s">
        <v>2702</v>
      </c>
      <c r="D1592" s="303">
        <f>SUM(J1592:O1592)</f>
        <v>0</v>
      </c>
      <c r="E1592" s="590"/>
      <c r="F1592" s="314"/>
      <c r="G1592" s="314"/>
      <c r="H1592" s="314"/>
      <c r="I1592" s="283">
        <f t="shared" ref="I1592:I1655" si="248">+J1592+K1592</f>
        <v>0</v>
      </c>
      <c r="J1592" s="285"/>
      <c r="K1592" s="285"/>
      <c r="L1592" s="285"/>
      <c r="M1592" s="285"/>
      <c r="N1592" s="285"/>
      <c r="O1592" s="285"/>
      <c r="P1592" s="319"/>
      <c r="Q1592" s="319"/>
      <c r="R1592" s="319"/>
      <c r="S1592" s="319"/>
      <c r="T1592" s="319"/>
      <c r="U1592" s="319"/>
      <c r="V1592" s="319"/>
      <c r="W1592" s="319"/>
      <c r="X1592" s="319"/>
      <c r="Y1592" s="319"/>
      <c r="Z1592" s="319"/>
      <c r="AA1592" s="319"/>
      <c r="AB1592" s="285"/>
      <c r="AC1592" s="285"/>
      <c r="AD1592" s="285"/>
      <c r="AE1592" s="285"/>
      <c r="AF1592" s="285"/>
      <c r="AG1592" s="285"/>
      <c r="AH1592" s="285"/>
      <c r="AI1592" s="285"/>
      <c r="AJ1592" s="285"/>
      <c r="AK1592" s="285"/>
      <c r="AL1592" s="391" t="s">
        <v>4037</v>
      </c>
      <c r="AM1592" s="171">
        <v>107860</v>
      </c>
      <c r="AN1592" s="316">
        <f>AM1592*I1592</f>
        <v>0</v>
      </c>
      <c r="AO1592" s="209"/>
      <c r="AP1592" s="209"/>
      <c r="AQ1592" s="209"/>
      <c r="AR1592" s="209"/>
      <c r="AS1592" s="209"/>
      <c r="AT1592" s="209"/>
      <c r="AU1592" s="209"/>
      <c r="AV1592" s="270"/>
    </row>
    <row r="1593" spans="1:48" ht="21" x14ac:dyDescent="0.15">
      <c r="A1593" s="74">
        <v>1502002</v>
      </c>
      <c r="B1593" s="392" t="s">
        <v>1100</v>
      </c>
      <c r="C1593" s="393" t="s">
        <v>2702</v>
      </c>
      <c r="D1593" s="304">
        <f>SUM(J1593:O1593)</f>
        <v>0</v>
      </c>
      <c r="E1593" s="594"/>
      <c r="F1593" s="319"/>
      <c r="G1593" s="319"/>
      <c r="H1593" s="319"/>
      <c r="I1593" s="238">
        <f t="shared" si="248"/>
        <v>0</v>
      </c>
      <c r="J1593" s="240"/>
      <c r="K1593" s="240"/>
      <c r="L1593" s="240"/>
      <c r="M1593" s="240"/>
      <c r="N1593" s="240"/>
      <c r="O1593" s="240"/>
      <c r="P1593" s="319"/>
      <c r="Q1593" s="319"/>
      <c r="R1593" s="319"/>
      <c r="S1593" s="319"/>
      <c r="T1593" s="319"/>
      <c r="U1593" s="319"/>
      <c r="V1593" s="319"/>
      <c r="W1593" s="319"/>
      <c r="X1593" s="319"/>
      <c r="Y1593" s="319"/>
      <c r="Z1593" s="319"/>
      <c r="AA1593" s="319"/>
      <c r="AB1593" s="240"/>
      <c r="AC1593" s="240"/>
      <c r="AD1593" s="240"/>
      <c r="AE1593" s="240"/>
      <c r="AF1593" s="240"/>
      <c r="AG1593" s="240"/>
      <c r="AH1593" s="240"/>
      <c r="AI1593" s="240"/>
      <c r="AJ1593" s="240"/>
      <c r="AK1593" s="240"/>
      <c r="AL1593" s="394" t="s">
        <v>4037</v>
      </c>
      <c r="AM1593" s="173">
        <v>30400</v>
      </c>
      <c r="AN1593" s="321">
        <f t="shared" ref="AN1593:AN1656" si="249">AM1593*I1593</f>
        <v>0</v>
      </c>
      <c r="AO1593" s="209"/>
      <c r="AP1593" s="209"/>
      <c r="AQ1593" s="209"/>
      <c r="AR1593" s="209"/>
      <c r="AS1593" s="209"/>
      <c r="AT1593" s="209"/>
      <c r="AU1593" s="209"/>
      <c r="AV1593" s="210"/>
    </row>
    <row r="1594" spans="1:48" x14ac:dyDescent="0.15">
      <c r="A1594" s="74">
        <v>1502003</v>
      </c>
      <c r="B1594" s="392" t="s">
        <v>1605</v>
      </c>
      <c r="C1594" s="393" t="s">
        <v>2702</v>
      </c>
      <c r="D1594" s="304">
        <f t="shared" ref="D1594:D1657" si="250">SUM(J1594:O1594)</f>
        <v>0</v>
      </c>
      <c r="E1594" s="594"/>
      <c r="F1594" s="319"/>
      <c r="G1594" s="319"/>
      <c r="H1594" s="319"/>
      <c r="I1594" s="238">
        <f t="shared" si="248"/>
        <v>0</v>
      </c>
      <c r="J1594" s="240"/>
      <c r="K1594" s="240"/>
      <c r="L1594" s="240"/>
      <c r="M1594" s="240"/>
      <c r="N1594" s="240"/>
      <c r="O1594" s="240"/>
      <c r="P1594" s="319"/>
      <c r="Q1594" s="319"/>
      <c r="R1594" s="319"/>
      <c r="S1594" s="319"/>
      <c r="T1594" s="319"/>
      <c r="U1594" s="319"/>
      <c r="V1594" s="319"/>
      <c r="W1594" s="319"/>
      <c r="X1594" s="319"/>
      <c r="Y1594" s="319"/>
      <c r="Z1594" s="319"/>
      <c r="AA1594" s="319"/>
      <c r="AB1594" s="240"/>
      <c r="AC1594" s="240"/>
      <c r="AD1594" s="240"/>
      <c r="AE1594" s="240"/>
      <c r="AF1594" s="240"/>
      <c r="AG1594" s="240"/>
      <c r="AH1594" s="240"/>
      <c r="AI1594" s="240"/>
      <c r="AJ1594" s="240"/>
      <c r="AK1594" s="240"/>
      <c r="AL1594" s="394" t="s">
        <v>4037</v>
      </c>
      <c r="AM1594" s="173">
        <v>84460</v>
      </c>
      <c r="AN1594" s="321">
        <f t="shared" si="249"/>
        <v>0</v>
      </c>
      <c r="AO1594" s="209"/>
      <c r="AP1594" s="209"/>
      <c r="AQ1594" s="209"/>
      <c r="AR1594" s="209"/>
      <c r="AS1594" s="209"/>
      <c r="AT1594" s="209"/>
      <c r="AU1594" s="209"/>
      <c r="AV1594" s="210"/>
    </row>
    <row r="1595" spans="1:48" ht="21" x14ac:dyDescent="0.15">
      <c r="A1595" s="74">
        <v>1502004</v>
      </c>
      <c r="B1595" s="392" t="s">
        <v>4024</v>
      </c>
      <c r="C1595" s="393" t="s">
        <v>2702</v>
      </c>
      <c r="D1595" s="304">
        <f t="shared" si="250"/>
        <v>0</v>
      </c>
      <c r="E1595" s="594"/>
      <c r="F1595" s="319"/>
      <c r="G1595" s="319"/>
      <c r="H1595" s="319"/>
      <c r="I1595" s="238">
        <f t="shared" si="248"/>
        <v>0</v>
      </c>
      <c r="J1595" s="240"/>
      <c r="K1595" s="240"/>
      <c r="L1595" s="240"/>
      <c r="M1595" s="240"/>
      <c r="N1595" s="240"/>
      <c r="O1595" s="240"/>
      <c r="P1595" s="319"/>
      <c r="Q1595" s="319"/>
      <c r="R1595" s="319"/>
      <c r="S1595" s="319"/>
      <c r="T1595" s="319"/>
      <c r="U1595" s="319"/>
      <c r="V1595" s="319"/>
      <c r="W1595" s="319"/>
      <c r="X1595" s="319"/>
      <c r="Y1595" s="319"/>
      <c r="Z1595" s="319"/>
      <c r="AA1595" s="319"/>
      <c r="AB1595" s="240"/>
      <c r="AC1595" s="240"/>
      <c r="AD1595" s="240"/>
      <c r="AE1595" s="240"/>
      <c r="AF1595" s="240"/>
      <c r="AG1595" s="240"/>
      <c r="AH1595" s="240"/>
      <c r="AI1595" s="240"/>
      <c r="AJ1595" s="240"/>
      <c r="AK1595" s="240"/>
      <c r="AL1595" s="394" t="s">
        <v>4037</v>
      </c>
      <c r="AM1595" s="173">
        <v>101430</v>
      </c>
      <c r="AN1595" s="321">
        <f t="shared" si="249"/>
        <v>0</v>
      </c>
      <c r="AO1595" s="209"/>
      <c r="AP1595" s="209"/>
      <c r="AQ1595" s="209"/>
      <c r="AR1595" s="209"/>
      <c r="AS1595" s="209"/>
      <c r="AT1595" s="209"/>
      <c r="AU1595" s="209"/>
      <c r="AV1595" s="210"/>
    </row>
    <row r="1596" spans="1:48" ht="21" x14ac:dyDescent="0.15">
      <c r="A1596" s="74">
        <v>1502005</v>
      </c>
      <c r="B1596" s="392" t="s">
        <v>1065</v>
      </c>
      <c r="C1596" s="393" t="s">
        <v>2702</v>
      </c>
      <c r="D1596" s="304">
        <f t="shared" si="250"/>
        <v>0</v>
      </c>
      <c r="E1596" s="594"/>
      <c r="F1596" s="319"/>
      <c r="G1596" s="319"/>
      <c r="H1596" s="319"/>
      <c r="I1596" s="238">
        <f t="shared" si="248"/>
        <v>0</v>
      </c>
      <c r="J1596" s="240"/>
      <c r="K1596" s="240"/>
      <c r="L1596" s="240"/>
      <c r="M1596" s="240"/>
      <c r="N1596" s="240"/>
      <c r="O1596" s="240"/>
      <c r="P1596" s="319"/>
      <c r="Q1596" s="319"/>
      <c r="R1596" s="319"/>
      <c r="S1596" s="319"/>
      <c r="T1596" s="319"/>
      <c r="U1596" s="319"/>
      <c r="V1596" s="319"/>
      <c r="W1596" s="319"/>
      <c r="X1596" s="319"/>
      <c r="Y1596" s="319"/>
      <c r="Z1596" s="319"/>
      <c r="AA1596" s="319"/>
      <c r="AB1596" s="240"/>
      <c r="AC1596" s="240"/>
      <c r="AD1596" s="240"/>
      <c r="AE1596" s="240"/>
      <c r="AF1596" s="240"/>
      <c r="AG1596" s="240"/>
      <c r="AH1596" s="240"/>
      <c r="AI1596" s="240"/>
      <c r="AJ1596" s="240"/>
      <c r="AK1596" s="240"/>
      <c r="AL1596" s="394" t="s">
        <v>4037</v>
      </c>
      <c r="AM1596" s="173">
        <v>118240</v>
      </c>
      <c r="AN1596" s="321">
        <f t="shared" si="249"/>
        <v>0</v>
      </c>
      <c r="AO1596" s="209"/>
      <c r="AP1596" s="209"/>
      <c r="AQ1596" s="209"/>
      <c r="AR1596" s="209"/>
      <c r="AS1596" s="209"/>
      <c r="AT1596" s="209"/>
      <c r="AU1596" s="209"/>
      <c r="AV1596" s="210"/>
    </row>
    <row r="1597" spans="1:48" ht="21" x14ac:dyDescent="0.15">
      <c r="A1597" s="74">
        <v>1502006</v>
      </c>
      <c r="B1597" s="392" t="s">
        <v>4025</v>
      </c>
      <c r="C1597" s="393" t="s">
        <v>2702</v>
      </c>
      <c r="D1597" s="304">
        <f t="shared" si="250"/>
        <v>0</v>
      </c>
      <c r="E1597" s="594"/>
      <c r="F1597" s="319"/>
      <c r="G1597" s="319"/>
      <c r="H1597" s="319"/>
      <c r="I1597" s="238">
        <f t="shared" si="248"/>
        <v>0</v>
      </c>
      <c r="J1597" s="240"/>
      <c r="K1597" s="240"/>
      <c r="L1597" s="240"/>
      <c r="M1597" s="240"/>
      <c r="N1597" s="240"/>
      <c r="O1597" s="240"/>
      <c r="P1597" s="319"/>
      <c r="Q1597" s="319"/>
      <c r="R1597" s="319"/>
      <c r="S1597" s="319"/>
      <c r="T1597" s="319"/>
      <c r="U1597" s="319"/>
      <c r="V1597" s="319"/>
      <c r="W1597" s="319"/>
      <c r="X1597" s="319"/>
      <c r="Y1597" s="319"/>
      <c r="Z1597" s="319"/>
      <c r="AA1597" s="319"/>
      <c r="AB1597" s="240"/>
      <c r="AC1597" s="240"/>
      <c r="AD1597" s="240"/>
      <c r="AE1597" s="240"/>
      <c r="AF1597" s="240"/>
      <c r="AG1597" s="240"/>
      <c r="AH1597" s="240"/>
      <c r="AI1597" s="240"/>
      <c r="AJ1597" s="240"/>
      <c r="AK1597" s="240"/>
      <c r="AL1597" s="394" t="s">
        <v>4037</v>
      </c>
      <c r="AM1597" s="173">
        <v>31270</v>
      </c>
      <c r="AN1597" s="321">
        <f t="shared" si="249"/>
        <v>0</v>
      </c>
      <c r="AO1597" s="209"/>
      <c r="AP1597" s="209"/>
      <c r="AQ1597" s="209"/>
      <c r="AR1597" s="209"/>
      <c r="AS1597" s="209"/>
      <c r="AT1597" s="209"/>
      <c r="AU1597" s="209"/>
      <c r="AV1597" s="210"/>
    </row>
    <row r="1598" spans="1:48" ht="21" x14ac:dyDescent="0.15">
      <c r="A1598" s="74">
        <v>1502007</v>
      </c>
      <c r="B1598" s="392" t="s">
        <v>1066</v>
      </c>
      <c r="C1598" s="393" t="s">
        <v>2702</v>
      </c>
      <c r="D1598" s="304">
        <f t="shared" si="250"/>
        <v>0</v>
      </c>
      <c r="E1598" s="594"/>
      <c r="F1598" s="319"/>
      <c r="G1598" s="319"/>
      <c r="H1598" s="319"/>
      <c r="I1598" s="238">
        <f t="shared" si="248"/>
        <v>0</v>
      </c>
      <c r="J1598" s="240"/>
      <c r="K1598" s="240"/>
      <c r="L1598" s="240"/>
      <c r="M1598" s="240"/>
      <c r="N1598" s="240"/>
      <c r="O1598" s="240"/>
      <c r="P1598" s="319"/>
      <c r="Q1598" s="319"/>
      <c r="R1598" s="319"/>
      <c r="S1598" s="319"/>
      <c r="T1598" s="319"/>
      <c r="U1598" s="319"/>
      <c r="V1598" s="319"/>
      <c r="W1598" s="319"/>
      <c r="X1598" s="319"/>
      <c r="Y1598" s="319"/>
      <c r="Z1598" s="319"/>
      <c r="AA1598" s="319"/>
      <c r="AB1598" s="240"/>
      <c r="AC1598" s="240"/>
      <c r="AD1598" s="240"/>
      <c r="AE1598" s="240"/>
      <c r="AF1598" s="240"/>
      <c r="AG1598" s="240"/>
      <c r="AH1598" s="240"/>
      <c r="AI1598" s="240"/>
      <c r="AJ1598" s="240"/>
      <c r="AK1598" s="240"/>
      <c r="AL1598" s="394" t="s">
        <v>4037</v>
      </c>
      <c r="AM1598" s="173">
        <v>50680</v>
      </c>
      <c r="AN1598" s="321">
        <f t="shared" si="249"/>
        <v>0</v>
      </c>
      <c r="AO1598" s="209"/>
      <c r="AP1598" s="209"/>
      <c r="AQ1598" s="209"/>
      <c r="AR1598" s="209"/>
      <c r="AS1598" s="209"/>
      <c r="AT1598" s="209"/>
      <c r="AU1598" s="209"/>
      <c r="AV1598" s="210"/>
    </row>
    <row r="1599" spans="1:48" x14ac:dyDescent="0.15">
      <c r="A1599" s="74">
        <v>1502008</v>
      </c>
      <c r="B1599" s="392" t="s">
        <v>4026</v>
      </c>
      <c r="C1599" s="393" t="s">
        <v>2702</v>
      </c>
      <c r="D1599" s="304">
        <f t="shared" si="250"/>
        <v>0</v>
      </c>
      <c r="E1599" s="594"/>
      <c r="F1599" s="319"/>
      <c r="G1599" s="319"/>
      <c r="H1599" s="319"/>
      <c r="I1599" s="238">
        <f t="shared" si="248"/>
        <v>0</v>
      </c>
      <c r="J1599" s="240"/>
      <c r="K1599" s="240"/>
      <c r="L1599" s="240"/>
      <c r="M1599" s="240"/>
      <c r="N1599" s="240"/>
      <c r="O1599" s="240"/>
      <c r="P1599" s="238">
        <f t="shared" ref="P1599:P1657" si="251">SUM(Q1599:R1599)</f>
        <v>0</v>
      </c>
      <c r="Q1599" s="240"/>
      <c r="R1599" s="240"/>
      <c r="S1599" s="238">
        <f t="shared" ref="S1599:S1657" si="252">SUM(T1599:U1599)</f>
        <v>0</v>
      </c>
      <c r="T1599" s="240"/>
      <c r="U1599" s="240"/>
      <c r="V1599" s="238">
        <f t="shared" ref="V1599:V1657" si="253">SUM(W1599:X1599)</f>
        <v>0</v>
      </c>
      <c r="W1599" s="240"/>
      <c r="X1599" s="240"/>
      <c r="Y1599" s="238">
        <f t="shared" ref="Y1599:Y1657" si="254">SUM(Z1599:AA1599)</f>
        <v>0</v>
      </c>
      <c r="Z1599" s="240"/>
      <c r="AA1599" s="240"/>
      <c r="AB1599" s="240"/>
      <c r="AC1599" s="240"/>
      <c r="AD1599" s="240"/>
      <c r="AE1599" s="240"/>
      <c r="AF1599" s="240"/>
      <c r="AG1599" s="240"/>
      <c r="AH1599" s="240"/>
      <c r="AI1599" s="240"/>
      <c r="AJ1599" s="240"/>
      <c r="AK1599" s="240"/>
      <c r="AL1599" s="394" t="s">
        <v>4038</v>
      </c>
      <c r="AM1599" s="173">
        <v>89000</v>
      </c>
      <c r="AN1599" s="321">
        <f t="shared" si="249"/>
        <v>0</v>
      </c>
      <c r="AO1599" s="566" t="str">
        <f t="shared" ref="AO1599:AO1602" si="255">IF(D1599&gt;=P1599 + S1599+ V1599 + Y1599,"","La suma no puede ser mayor al total")</f>
        <v/>
      </c>
      <c r="AP1599" s="209"/>
      <c r="AQ1599" s="209"/>
      <c r="AR1599" s="209"/>
      <c r="AS1599" s="209"/>
      <c r="AT1599" s="209"/>
      <c r="AU1599" s="209"/>
      <c r="AV1599" s="210"/>
    </row>
    <row r="1600" spans="1:48" ht="21" x14ac:dyDescent="0.15">
      <c r="A1600" s="74">
        <v>1502009</v>
      </c>
      <c r="B1600" s="392" t="s">
        <v>1907</v>
      </c>
      <c r="C1600" s="393" t="s">
        <v>2702</v>
      </c>
      <c r="D1600" s="304">
        <f t="shared" si="250"/>
        <v>0</v>
      </c>
      <c r="E1600" s="594"/>
      <c r="F1600" s="319"/>
      <c r="G1600" s="319"/>
      <c r="H1600" s="319"/>
      <c r="I1600" s="238">
        <f t="shared" si="248"/>
        <v>0</v>
      </c>
      <c r="J1600" s="240"/>
      <c r="K1600" s="240"/>
      <c r="L1600" s="240"/>
      <c r="M1600" s="240"/>
      <c r="N1600" s="240"/>
      <c r="O1600" s="240"/>
      <c r="P1600" s="238">
        <f t="shared" si="251"/>
        <v>0</v>
      </c>
      <c r="Q1600" s="240"/>
      <c r="R1600" s="240"/>
      <c r="S1600" s="238">
        <f t="shared" si="252"/>
        <v>0</v>
      </c>
      <c r="T1600" s="240"/>
      <c r="U1600" s="240"/>
      <c r="V1600" s="238">
        <f t="shared" si="253"/>
        <v>0</v>
      </c>
      <c r="W1600" s="240"/>
      <c r="X1600" s="240"/>
      <c r="Y1600" s="238">
        <f t="shared" si="254"/>
        <v>0</v>
      </c>
      <c r="Z1600" s="240"/>
      <c r="AA1600" s="240"/>
      <c r="AB1600" s="240"/>
      <c r="AC1600" s="240"/>
      <c r="AD1600" s="240"/>
      <c r="AE1600" s="240"/>
      <c r="AF1600" s="240"/>
      <c r="AG1600" s="240"/>
      <c r="AH1600" s="240"/>
      <c r="AI1600" s="240"/>
      <c r="AJ1600" s="240"/>
      <c r="AK1600" s="240"/>
      <c r="AL1600" s="394" t="s">
        <v>4038</v>
      </c>
      <c r="AM1600" s="173">
        <v>59000</v>
      </c>
      <c r="AN1600" s="321">
        <f t="shared" si="249"/>
        <v>0</v>
      </c>
      <c r="AO1600" s="566" t="str">
        <f t="shared" si="255"/>
        <v/>
      </c>
      <c r="AP1600" s="209"/>
      <c r="AQ1600" s="209"/>
      <c r="AR1600" s="209"/>
      <c r="AS1600" s="209"/>
      <c r="AT1600" s="209"/>
      <c r="AU1600" s="209"/>
      <c r="AV1600" s="210"/>
    </row>
    <row r="1601" spans="1:48" ht="21" x14ac:dyDescent="0.15">
      <c r="A1601" s="74">
        <v>1502010</v>
      </c>
      <c r="B1601" s="392" t="s">
        <v>1908</v>
      </c>
      <c r="C1601" s="393" t="s">
        <v>2702</v>
      </c>
      <c r="D1601" s="304">
        <f t="shared" si="250"/>
        <v>0</v>
      </c>
      <c r="E1601" s="594"/>
      <c r="F1601" s="319"/>
      <c r="G1601" s="319"/>
      <c r="H1601" s="319"/>
      <c r="I1601" s="238">
        <f t="shared" si="248"/>
        <v>0</v>
      </c>
      <c r="J1601" s="240"/>
      <c r="K1601" s="240"/>
      <c r="L1601" s="240"/>
      <c r="M1601" s="240"/>
      <c r="N1601" s="240"/>
      <c r="O1601" s="240"/>
      <c r="P1601" s="238">
        <f t="shared" si="251"/>
        <v>0</v>
      </c>
      <c r="Q1601" s="240"/>
      <c r="R1601" s="240"/>
      <c r="S1601" s="238">
        <f t="shared" si="252"/>
        <v>0</v>
      </c>
      <c r="T1601" s="240"/>
      <c r="U1601" s="240"/>
      <c r="V1601" s="238">
        <f t="shared" si="253"/>
        <v>0</v>
      </c>
      <c r="W1601" s="240"/>
      <c r="X1601" s="240"/>
      <c r="Y1601" s="238">
        <f t="shared" si="254"/>
        <v>0</v>
      </c>
      <c r="Z1601" s="240"/>
      <c r="AA1601" s="240"/>
      <c r="AB1601" s="240"/>
      <c r="AC1601" s="240"/>
      <c r="AD1601" s="240"/>
      <c r="AE1601" s="240"/>
      <c r="AF1601" s="240"/>
      <c r="AG1601" s="240"/>
      <c r="AH1601" s="240"/>
      <c r="AI1601" s="240"/>
      <c r="AJ1601" s="240"/>
      <c r="AK1601" s="240"/>
      <c r="AL1601" s="394" t="s">
        <v>4038</v>
      </c>
      <c r="AM1601" s="173">
        <v>344540</v>
      </c>
      <c r="AN1601" s="321">
        <f t="shared" si="249"/>
        <v>0</v>
      </c>
      <c r="AO1601" s="566" t="str">
        <f t="shared" si="255"/>
        <v/>
      </c>
      <c r="AP1601" s="209"/>
      <c r="AQ1601" s="209"/>
      <c r="AR1601" s="209"/>
      <c r="AS1601" s="209"/>
      <c r="AT1601" s="209"/>
      <c r="AU1601" s="209"/>
      <c r="AV1601" s="210"/>
    </row>
    <row r="1602" spans="1:48" ht="21" x14ac:dyDescent="0.15">
      <c r="A1602" s="74">
        <v>1502011</v>
      </c>
      <c r="B1602" s="392" t="s">
        <v>815</v>
      </c>
      <c r="C1602" s="393" t="s">
        <v>2702</v>
      </c>
      <c r="D1602" s="304">
        <f t="shared" si="250"/>
        <v>0</v>
      </c>
      <c r="E1602" s="594"/>
      <c r="F1602" s="319"/>
      <c r="G1602" s="319"/>
      <c r="H1602" s="319"/>
      <c r="I1602" s="238">
        <f t="shared" si="248"/>
        <v>0</v>
      </c>
      <c r="J1602" s="240"/>
      <c r="K1602" s="240"/>
      <c r="L1602" s="240"/>
      <c r="M1602" s="240"/>
      <c r="N1602" s="240"/>
      <c r="O1602" s="240"/>
      <c r="P1602" s="238">
        <f t="shared" si="251"/>
        <v>0</v>
      </c>
      <c r="Q1602" s="240"/>
      <c r="R1602" s="240"/>
      <c r="S1602" s="238">
        <f t="shared" si="252"/>
        <v>0</v>
      </c>
      <c r="T1602" s="240"/>
      <c r="U1602" s="240"/>
      <c r="V1602" s="238">
        <f t="shared" si="253"/>
        <v>0</v>
      </c>
      <c r="W1602" s="240"/>
      <c r="X1602" s="240"/>
      <c r="Y1602" s="238">
        <f t="shared" si="254"/>
        <v>0</v>
      </c>
      <c r="Z1602" s="240"/>
      <c r="AA1602" s="240"/>
      <c r="AB1602" s="240"/>
      <c r="AC1602" s="240"/>
      <c r="AD1602" s="240"/>
      <c r="AE1602" s="240"/>
      <c r="AF1602" s="240"/>
      <c r="AG1602" s="240"/>
      <c r="AH1602" s="240"/>
      <c r="AI1602" s="240"/>
      <c r="AJ1602" s="240"/>
      <c r="AK1602" s="240"/>
      <c r="AL1602" s="394" t="s">
        <v>4038</v>
      </c>
      <c r="AM1602" s="173">
        <v>154340</v>
      </c>
      <c r="AN1602" s="321">
        <f t="shared" si="249"/>
        <v>0</v>
      </c>
      <c r="AO1602" s="566" t="str">
        <f t="shared" si="255"/>
        <v/>
      </c>
      <c r="AP1602" s="209"/>
      <c r="AQ1602" s="209"/>
      <c r="AR1602" s="209"/>
      <c r="AS1602" s="209"/>
      <c r="AT1602" s="209"/>
      <c r="AU1602" s="209"/>
      <c r="AV1602" s="210"/>
    </row>
    <row r="1603" spans="1:48" ht="21" x14ac:dyDescent="0.15">
      <c r="A1603" s="74">
        <v>1502012</v>
      </c>
      <c r="B1603" s="392" t="s">
        <v>1909</v>
      </c>
      <c r="C1603" s="393" t="s">
        <v>2702</v>
      </c>
      <c r="D1603" s="304">
        <f t="shared" si="250"/>
        <v>0</v>
      </c>
      <c r="E1603" s="594"/>
      <c r="F1603" s="319"/>
      <c r="G1603" s="319"/>
      <c r="H1603" s="319"/>
      <c r="I1603" s="238">
        <f t="shared" si="248"/>
        <v>0</v>
      </c>
      <c r="J1603" s="240"/>
      <c r="K1603" s="240"/>
      <c r="L1603" s="240"/>
      <c r="M1603" s="240"/>
      <c r="N1603" s="240"/>
      <c r="O1603" s="240"/>
      <c r="P1603" s="319"/>
      <c r="Q1603" s="319"/>
      <c r="R1603" s="319"/>
      <c r="S1603" s="319"/>
      <c r="T1603" s="319"/>
      <c r="U1603" s="319"/>
      <c r="V1603" s="319"/>
      <c r="W1603" s="319"/>
      <c r="X1603" s="319"/>
      <c r="Y1603" s="319"/>
      <c r="Z1603" s="319"/>
      <c r="AA1603" s="319"/>
      <c r="AB1603" s="240"/>
      <c r="AC1603" s="240"/>
      <c r="AD1603" s="240"/>
      <c r="AE1603" s="240"/>
      <c r="AF1603" s="240"/>
      <c r="AG1603" s="240"/>
      <c r="AH1603" s="240"/>
      <c r="AI1603" s="240"/>
      <c r="AJ1603" s="240"/>
      <c r="AK1603" s="240"/>
      <c r="AL1603" s="394" t="s">
        <v>4037</v>
      </c>
      <c r="AM1603" s="173">
        <v>107860</v>
      </c>
      <c r="AN1603" s="321">
        <f t="shared" si="249"/>
        <v>0</v>
      </c>
      <c r="AO1603" s="209"/>
      <c r="AP1603" s="209"/>
      <c r="AQ1603" s="209"/>
      <c r="AR1603" s="209"/>
      <c r="AS1603" s="209"/>
      <c r="AT1603" s="209"/>
      <c r="AU1603" s="209"/>
      <c r="AV1603" s="210"/>
    </row>
    <row r="1604" spans="1:48" ht="21" x14ac:dyDescent="0.15">
      <c r="A1604" s="74">
        <v>1502013</v>
      </c>
      <c r="B1604" s="392" t="s">
        <v>1910</v>
      </c>
      <c r="C1604" s="393" t="s">
        <v>2702</v>
      </c>
      <c r="D1604" s="304">
        <f t="shared" si="250"/>
        <v>0</v>
      </c>
      <c r="E1604" s="594"/>
      <c r="F1604" s="319"/>
      <c r="G1604" s="319"/>
      <c r="H1604" s="319"/>
      <c r="I1604" s="238">
        <f t="shared" si="248"/>
        <v>0</v>
      </c>
      <c r="J1604" s="240"/>
      <c r="K1604" s="240"/>
      <c r="L1604" s="240"/>
      <c r="M1604" s="240"/>
      <c r="N1604" s="240"/>
      <c r="O1604" s="240"/>
      <c r="P1604" s="238">
        <f t="shared" si="251"/>
        <v>0</v>
      </c>
      <c r="Q1604" s="240"/>
      <c r="R1604" s="240"/>
      <c r="S1604" s="238">
        <f t="shared" si="252"/>
        <v>0</v>
      </c>
      <c r="T1604" s="240"/>
      <c r="U1604" s="240"/>
      <c r="V1604" s="238">
        <f t="shared" si="253"/>
        <v>0</v>
      </c>
      <c r="W1604" s="240"/>
      <c r="X1604" s="240"/>
      <c r="Y1604" s="238">
        <f t="shared" si="254"/>
        <v>0</v>
      </c>
      <c r="Z1604" s="240"/>
      <c r="AA1604" s="240"/>
      <c r="AB1604" s="240"/>
      <c r="AC1604" s="240"/>
      <c r="AD1604" s="240"/>
      <c r="AE1604" s="240"/>
      <c r="AF1604" s="240"/>
      <c r="AG1604" s="240"/>
      <c r="AH1604" s="240"/>
      <c r="AI1604" s="240"/>
      <c r="AJ1604" s="240"/>
      <c r="AK1604" s="240"/>
      <c r="AL1604" s="394" t="s">
        <v>4038</v>
      </c>
      <c r="AM1604" s="173">
        <v>138150</v>
      </c>
      <c r="AN1604" s="321">
        <f t="shared" si="249"/>
        <v>0</v>
      </c>
      <c r="AO1604" s="566" t="str">
        <f t="shared" ref="AO1604" si="256">IF(D1604&gt;=P1604 + S1604+ V1604 + Y1604,"","La suma no puede ser mayor al total")</f>
        <v/>
      </c>
      <c r="AP1604" s="209"/>
      <c r="AQ1604" s="209"/>
      <c r="AR1604" s="209"/>
      <c r="AS1604" s="209"/>
      <c r="AT1604" s="209"/>
      <c r="AU1604" s="209"/>
      <c r="AV1604" s="210"/>
    </row>
    <row r="1605" spans="1:48" x14ac:dyDescent="0.15">
      <c r="A1605" s="74">
        <v>1502014</v>
      </c>
      <c r="B1605" s="392" t="s">
        <v>1757</v>
      </c>
      <c r="C1605" s="393" t="s">
        <v>2702</v>
      </c>
      <c r="D1605" s="304">
        <f t="shared" si="250"/>
        <v>0</v>
      </c>
      <c r="E1605" s="594"/>
      <c r="F1605" s="319"/>
      <c r="G1605" s="319"/>
      <c r="H1605" s="319"/>
      <c r="I1605" s="238">
        <f t="shared" si="248"/>
        <v>0</v>
      </c>
      <c r="J1605" s="240"/>
      <c r="K1605" s="240"/>
      <c r="L1605" s="240"/>
      <c r="M1605" s="240"/>
      <c r="N1605" s="240"/>
      <c r="O1605" s="240"/>
      <c r="P1605" s="319"/>
      <c r="Q1605" s="319"/>
      <c r="R1605" s="319"/>
      <c r="S1605" s="319"/>
      <c r="T1605" s="319"/>
      <c r="U1605" s="319"/>
      <c r="V1605" s="319"/>
      <c r="W1605" s="319"/>
      <c r="X1605" s="319"/>
      <c r="Y1605" s="319"/>
      <c r="Z1605" s="319"/>
      <c r="AA1605" s="319"/>
      <c r="AB1605" s="240"/>
      <c r="AC1605" s="240"/>
      <c r="AD1605" s="240"/>
      <c r="AE1605" s="240"/>
      <c r="AF1605" s="240"/>
      <c r="AG1605" s="240"/>
      <c r="AH1605" s="240"/>
      <c r="AI1605" s="240"/>
      <c r="AJ1605" s="240"/>
      <c r="AK1605" s="240"/>
      <c r="AL1605" s="394" t="s">
        <v>4037</v>
      </c>
      <c r="AM1605" s="173">
        <v>107860</v>
      </c>
      <c r="AN1605" s="321">
        <f t="shared" si="249"/>
        <v>0</v>
      </c>
      <c r="AO1605" s="209"/>
      <c r="AP1605" s="209"/>
      <c r="AQ1605" s="209"/>
      <c r="AR1605" s="209"/>
      <c r="AS1605" s="209"/>
      <c r="AT1605" s="209"/>
      <c r="AU1605" s="209"/>
      <c r="AV1605" s="210"/>
    </row>
    <row r="1606" spans="1:48" x14ac:dyDescent="0.15">
      <c r="A1606" s="74">
        <v>1502015</v>
      </c>
      <c r="B1606" s="392" t="s">
        <v>1758</v>
      </c>
      <c r="C1606" s="393" t="s">
        <v>2702</v>
      </c>
      <c r="D1606" s="304">
        <f t="shared" si="250"/>
        <v>0</v>
      </c>
      <c r="E1606" s="594"/>
      <c r="F1606" s="319"/>
      <c r="G1606" s="319"/>
      <c r="H1606" s="319"/>
      <c r="I1606" s="238">
        <f t="shared" si="248"/>
        <v>0</v>
      </c>
      <c r="J1606" s="240"/>
      <c r="K1606" s="240"/>
      <c r="L1606" s="240"/>
      <c r="M1606" s="240"/>
      <c r="N1606" s="240"/>
      <c r="O1606" s="240"/>
      <c r="P1606" s="238">
        <f t="shared" si="251"/>
        <v>0</v>
      </c>
      <c r="Q1606" s="240"/>
      <c r="R1606" s="240"/>
      <c r="S1606" s="238">
        <f t="shared" si="252"/>
        <v>0</v>
      </c>
      <c r="T1606" s="240"/>
      <c r="U1606" s="240"/>
      <c r="V1606" s="238">
        <f t="shared" si="253"/>
        <v>0</v>
      </c>
      <c r="W1606" s="240"/>
      <c r="X1606" s="240"/>
      <c r="Y1606" s="238">
        <f t="shared" si="254"/>
        <v>0</v>
      </c>
      <c r="Z1606" s="240"/>
      <c r="AA1606" s="240"/>
      <c r="AB1606" s="240"/>
      <c r="AC1606" s="240"/>
      <c r="AD1606" s="240"/>
      <c r="AE1606" s="240"/>
      <c r="AF1606" s="240"/>
      <c r="AG1606" s="240"/>
      <c r="AH1606" s="240"/>
      <c r="AI1606" s="240"/>
      <c r="AJ1606" s="240"/>
      <c r="AK1606" s="240"/>
      <c r="AL1606" s="394" t="s">
        <v>4038</v>
      </c>
      <c r="AM1606" s="173">
        <v>137580</v>
      </c>
      <c r="AN1606" s="321">
        <f t="shared" si="249"/>
        <v>0</v>
      </c>
      <c r="AO1606" s="566" t="str">
        <f t="shared" ref="AO1606:AO1615" si="257">IF(D1606&gt;=P1606 + S1606+ V1606 + Y1606,"","La suma no puede ser mayor al total")</f>
        <v/>
      </c>
      <c r="AP1606" s="209"/>
      <c r="AQ1606" s="209"/>
      <c r="AR1606" s="209"/>
      <c r="AS1606" s="209"/>
      <c r="AT1606" s="209"/>
      <c r="AU1606" s="209"/>
      <c r="AV1606" s="210"/>
    </row>
    <row r="1607" spans="1:48" ht="21" x14ac:dyDescent="0.15">
      <c r="A1607" s="74">
        <v>1502016</v>
      </c>
      <c r="B1607" s="617" t="s">
        <v>3890</v>
      </c>
      <c r="C1607" s="393" t="s">
        <v>2702</v>
      </c>
      <c r="D1607" s="304">
        <f t="shared" si="250"/>
        <v>0</v>
      </c>
      <c r="E1607" s="594"/>
      <c r="F1607" s="319"/>
      <c r="G1607" s="319"/>
      <c r="H1607" s="319"/>
      <c r="I1607" s="238">
        <f t="shared" si="248"/>
        <v>0</v>
      </c>
      <c r="J1607" s="240"/>
      <c r="K1607" s="240"/>
      <c r="L1607" s="240"/>
      <c r="M1607" s="240"/>
      <c r="N1607" s="240"/>
      <c r="O1607" s="240"/>
      <c r="P1607" s="238">
        <f t="shared" si="251"/>
        <v>0</v>
      </c>
      <c r="Q1607" s="240"/>
      <c r="R1607" s="240"/>
      <c r="S1607" s="238">
        <f t="shared" si="252"/>
        <v>0</v>
      </c>
      <c r="T1607" s="240"/>
      <c r="U1607" s="240"/>
      <c r="V1607" s="238">
        <f t="shared" si="253"/>
        <v>0</v>
      </c>
      <c r="W1607" s="240"/>
      <c r="X1607" s="240"/>
      <c r="Y1607" s="238">
        <f t="shared" si="254"/>
        <v>0</v>
      </c>
      <c r="Z1607" s="240"/>
      <c r="AA1607" s="240"/>
      <c r="AB1607" s="240"/>
      <c r="AC1607" s="240"/>
      <c r="AD1607" s="240"/>
      <c r="AE1607" s="240"/>
      <c r="AF1607" s="240"/>
      <c r="AG1607" s="240"/>
      <c r="AH1607" s="240"/>
      <c r="AI1607" s="240"/>
      <c r="AJ1607" s="240"/>
      <c r="AK1607" s="240"/>
      <c r="AL1607" s="394" t="s">
        <v>4038</v>
      </c>
      <c r="AM1607" s="173">
        <v>183230</v>
      </c>
      <c r="AN1607" s="321">
        <f t="shared" si="249"/>
        <v>0</v>
      </c>
      <c r="AO1607" s="566" t="str">
        <f t="shared" si="257"/>
        <v/>
      </c>
      <c r="AP1607" s="209"/>
      <c r="AQ1607" s="209"/>
      <c r="AR1607" s="209"/>
      <c r="AS1607" s="209"/>
      <c r="AT1607" s="209"/>
      <c r="AU1607" s="209"/>
      <c r="AV1607" s="210"/>
    </row>
    <row r="1608" spans="1:48" ht="21" x14ac:dyDescent="0.15">
      <c r="A1608" s="74">
        <v>1502017</v>
      </c>
      <c r="B1608" s="617" t="s">
        <v>3889</v>
      </c>
      <c r="C1608" s="393" t="s">
        <v>2702</v>
      </c>
      <c r="D1608" s="304">
        <f t="shared" si="250"/>
        <v>0</v>
      </c>
      <c r="E1608" s="594"/>
      <c r="F1608" s="319"/>
      <c r="G1608" s="319"/>
      <c r="H1608" s="319"/>
      <c r="I1608" s="238">
        <f t="shared" si="248"/>
        <v>0</v>
      </c>
      <c r="J1608" s="240"/>
      <c r="K1608" s="240"/>
      <c r="L1608" s="240"/>
      <c r="M1608" s="240"/>
      <c r="N1608" s="240"/>
      <c r="O1608" s="240"/>
      <c r="P1608" s="238">
        <f t="shared" si="251"/>
        <v>0</v>
      </c>
      <c r="Q1608" s="240"/>
      <c r="R1608" s="240"/>
      <c r="S1608" s="238">
        <f t="shared" si="252"/>
        <v>0</v>
      </c>
      <c r="T1608" s="240"/>
      <c r="U1608" s="240"/>
      <c r="V1608" s="238">
        <f t="shared" si="253"/>
        <v>0</v>
      </c>
      <c r="W1608" s="240"/>
      <c r="X1608" s="240"/>
      <c r="Y1608" s="238">
        <f t="shared" si="254"/>
        <v>0</v>
      </c>
      <c r="Z1608" s="240"/>
      <c r="AA1608" s="240"/>
      <c r="AB1608" s="240"/>
      <c r="AC1608" s="240"/>
      <c r="AD1608" s="240"/>
      <c r="AE1608" s="240"/>
      <c r="AF1608" s="240"/>
      <c r="AG1608" s="240"/>
      <c r="AH1608" s="240"/>
      <c r="AI1608" s="240"/>
      <c r="AJ1608" s="240"/>
      <c r="AK1608" s="240"/>
      <c r="AL1608" s="394" t="s">
        <v>4038</v>
      </c>
      <c r="AM1608" s="173">
        <v>487620</v>
      </c>
      <c r="AN1608" s="321">
        <f t="shared" si="249"/>
        <v>0</v>
      </c>
      <c r="AO1608" s="566" t="str">
        <f t="shared" si="257"/>
        <v/>
      </c>
      <c r="AP1608" s="209"/>
      <c r="AQ1608" s="209"/>
      <c r="AR1608" s="209"/>
      <c r="AS1608" s="209"/>
      <c r="AT1608" s="209"/>
      <c r="AU1608" s="209"/>
      <c r="AV1608" s="210"/>
    </row>
    <row r="1609" spans="1:48" x14ac:dyDescent="0.15">
      <c r="A1609" s="74">
        <v>1502018</v>
      </c>
      <c r="B1609" s="392" t="s">
        <v>3891</v>
      </c>
      <c r="C1609" s="393" t="s">
        <v>2702</v>
      </c>
      <c r="D1609" s="304">
        <f t="shared" si="250"/>
        <v>0</v>
      </c>
      <c r="E1609" s="594"/>
      <c r="F1609" s="319"/>
      <c r="G1609" s="319"/>
      <c r="H1609" s="319"/>
      <c r="I1609" s="238">
        <f t="shared" si="248"/>
        <v>0</v>
      </c>
      <c r="J1609" s="240"/>
      <c r="K1609" s="240"/>
      <c r="L1609" s="240"/>
      <c r="M1609" s="240"/>
      <c r="N1609" s="240"/>
      <c r="O1609" s="240"/>
      <c r="P1609" s="238">
        <f t="shared" si="251"/>
        <v>0</v>
      </c>
      <c r="Q1609" s="240"/>
      <c r="R1609" s="240"/>
      <c r="S1609" s="238">
        <f t="shared" si="252"/>
        <v>0</v>
      </c>
      <c r="T1609" s="240"/>
      <c r="U1609" s="240"/>
      <c r="V1609" s="238">
        <f t="shared" si="253"/>
        <v>0</v>
      </c>
      <c r="W1609" s="240"/>
      <c r="X1609" s="240"/>
      <c r="Y1609" s="238">
        <f t="shared" si="254"/>
        <v>0</v>
      </c>
      <c r="Z1609" s="240"/>
      <c r="AA1609" s="240"/>
      <c r="AB1609" s="240"/>
      <c r="AC1609" s="240"/>
      <c r="AD1609" s="240"/>
      <c r="AE1609" s="240"/>
      <c r="AF1609" s="240"/>
      <c r="AG1609" s="240"/>
      <c r="AH1609" s="240"/>
      <c r="AI1609" s="240"/>
      <c r="AJ1609" s="240"/>
      <c r="AK1609" s="240"/>
      <c r="AL1609" s="394" t="s">
        <v>4038</v>
      </c>
      <c r="AM1609" s="173">
        <v>250780</v>
      </c>
      <c r="AN1609" s="321">
        <f t="shared" si="249"/>
        <v>0</v>
      </c>
      <c r="AO1609" s="566" t="str">
        <f t="shared" si="257"/>
        <v/>
      </c>
      <c r="AP1609" s="209"/>
      <c r="AQ1609" s="209"/>
      <c r="AR1609" s="209"/>
      <c r="AS1609" s="209"/>
      <c r="AT1609" s="209"/>
      <c r="AU1609" s="209"/>
      <c r="AV1609" s="210"/>
    </row>
    <row r="1610" spans="1:48" x14ac:dyDescent="0.15">
      <c r="A1610" s="74">
        <v>1502019</v>
      </c>
      <c r="B1610" s="392" t="s">
        <v>3892</v>
      </c>
      <c r="C1610" s="393" t="s">
        <v>2702</v>
      </c>
      <c r="D1610" s="304">
        <f t="shared" si="250"/>
        <v>0</v>
      </c>
      <c r="E1610" s="594"/>
      <c r="F1610" s="319"/>
      <c r="G1610" s="319"/>
      <c r="H1610" s="319"/>
      <c r="I1610" s="238">
        <f t="shared" si="248"/>
        <v>0</v>
      </c>
      <c r="J1610" s="240"/>
      <c r="K1610" s="240"/>
      <c r="L1610" s="240"/>
      <c r="M1610" s="240"/>
      <c r="N1610" s="240"/>
      <c r="O1610" s="240"/>
      <c r="P1610" s="238">
        <f t="shared" si="251"/>
        <v>0</v>
      </c>
      <c r="Q1610" s="240"/>
      <c r="R1610" s="240"/>
      <c r="S1610" s="238">
        <f t="shared" si="252"/>
        <v>0</v>
      </c>
      <c r="T1610" s="240"/>
      <c r="U1610" s="240"/>
      <c r="V1610" s="238">
        <f t="shared" si="253"/>
        <v>0</v>
      </c>
      <c r="W1610" s="240"/>
      <c r="X1610" s="240"/>
      <c r="Y1610" s="238">
        <f t="shared" si="254"/>
        <v>0</v>
      </c>
      <c r="Z1610" s="240"/>
      <c r="AA1610" s="240"/>
      <c r="AB1610" s="240"/>
      <c r="AC1610" s="240"/>
      <c r="AD1610" s="240"/>
      <c r="AE1610" s="240"/>
      <c r="AF1610" s="240"/>
      <c r="AG1610" s="240"/>
      <c r="AH1610" s="240"/>
      <c r="AI1610" s="240"/>
      <c r="AJ1610" s="240"/>
      <c r="AK1610" s="240"/>
      <c r="AL1610" s="394" t="s">
        <v>4038</v>
      </c>
      <c r="AM1610" s="173">
        <v>372560</v>
      </c>
      <c r="AN1610" s="321">
        <f t="shared" si="249"/>
        <v>0</v>
      </c>
      <c r="AO1610" s="566" t="str">
        <f t="shared" si="257"/>
        <v/>
      </c>
      <c r="AP1610" s="209"/>
      <c r="AQ1610" s="209"/>
      <c r="AR1610" s="209"/>
      <c r="AS1610" s="209"/>
      <c r="AT1610" s="209"/>
      <c r="AU1610" s="209"/>
      <c r="AV1610" s="210"/>
    </row>
    <row r="1611" spans="1:48" x14ac:dyDescent="0.15">
      <c r="A1611" s="74">
        <v>1502020</v>
      </c>
      <c r="B1611" s="392" t="s">
        <v>3893</v>
      </c>
      <c r="C1611" s="393" t="s">
        <v>2702</v>
      </c>
      <c r="D1611" s="304">
        <f t="shared" si="250"/>
        <v>0</v>
      </c>
      <c r="E1611" s="594"/>
      <c r="F1611" s="319"/>
      <c r="G1611" s="319"/>
      <c r="H1611" s="319"/>
      <c r="I1611" s="238">
        <f t="shared" si="248"/>
        <v>0</v>
      </c>
      <c r="J1611" s="240"/>
      <c r="K1611" s="240"/>
      <c r="L1611" s="240"/>
      <c r="M1611" s="240"/>
      <c r="N1611" s="240"/>
      <c r="O1611" s="240"/>
      <c r="P1611" s="238">
        <f t="shared" si="251"/>
        <v>0</v>
      </c>
      <c r="Q1611" s="240"/>
      <c r="R1611" s="240"/>
      <c r="S1611" s="238">
        <f t="shared" si="252"/>
        <v>0</v>
      </c>
      <c r="T1611" s="240"/>
      <c r="U1611" s="240"/>
      <c r="V1611" s="238">
        <f t="shared" si="253"/>
        <v>0</v>
      </c>
      <c r="W1611" s="240"/>
      <c r="X1611" s="240"/>
      <c r="Y1611" s="238">
        <f t="shared" si="254"/>
        <v>0</v>
      </c>
      <c r="Z1611" s="240"/>
      <c r="AA1611" s="240"/>
      <c r="AB1611" s="240"/>
      <c r="AC1611" s="240"/>
      <c r="AD1611" s="240"/>
      <c r="AE1611" s="240"/>
      <c r="AF1611" s="240"/>
      <c r="AG1611" s="240"/>
      <c r="AH1611" s="240"/>
      <c r="AI1611" s="240"/>
      <c r="AJ1611" s="240"/>
      <c r="AK1611" s="240"/>
      <c r="AL1611" s="394" t="s">
        <v>4038</v>
      </c>
      <c r="AM1611" s="173">
        <v>152020</v>
      </c>
      <c r="AN1611" s="321">
        <f t="shared" si="249"/>
        <v>0</v>
      </c>
      <c r="AO1611" s="566" t="str">
        <f t="shared" si="257"/>
        <v/>
      </c>
      <c r="AP1611" s="209"/>
      <c r="AQ1611" s="209"/>
      <c r="AR1611" s="209"/>
      <c r="AS1611" s="209"/>
      <c r="AT1611" s="209"/>
      <c r="AU1611" s="209"/>
      <c r="AV1611" s="210"/>
    </row>
    <row r="1612" spans="1:48" x14ac:dyDescent="0.15">
      <c r="A1612" s="74">
        <v>1502021</v>
      </c>
      <c r="B1612" s="392" t="s">
        <v>3894</v>
      </c>
      <c r="C1612" s="393" t="s">
        <v>2702</v>
      </c>
      <c r="D1612" s="304">
        <f t="shared" si="250"/>
        <v>0</v>
      </c>
      <c r="E1612" s="594"/>
      <c r="F1612" s="319"/>
      <c r="G1612" s="319"/>
      <c r="H1612" s="319"/>
      <c r="I1612" s="238">
        <f t="shared" si="248"/>
        <v>0</v>
      </c>
      <c r="J1612" s="240"/>
      <c r="K1612" s="240"/>
      <c r="L1612" s="240"/>
      <c r="M1612" s="240"/>
      <c r="N1612" s="240"/>
      <c r="O1612" s="240"/>
      <c r="P1612" s="238">
        <f t="shared" si="251"/>
        <v>0</v>
      </c>
      <c r="Q1612" s="240"/>
      <c r="R1612" s="240"/>
      <c r="S1612" s="238">
        <f t="shared" si="252"/>
        <v>0</v>
      </c>
      <c r="T1612" s="240"/>
      <c r="U1612" s="240"/>
      <c r="V1612" s="238">
        <f t="shared" si="253"/>
        <v>0</v>
      </c>
      <c r="W1612" s="240"/>
      <c r="X1612" s="240"/>
      <c r="Y1612" s="238">
        <f t="shared" si="254"/>
        <v>0</v>
      </c>
      <c r="Z1612" s="240"/>
      <c r="AA1612" s="240"/>
      <c r="AB1612" s="240"/>
      <c r="AC1612" s="240"/>
      <c r="AD1612" s="240"/>
      <c r="AE1612" s="240"/>
      <c r="AF1612" s="240"/>
      <c r="AG1612" s="240"/>
      <c r="AH1612" s="240"/>
      <c r="AI1612" s="240"/>
      <c r="AJ1612" s="240"/>
      <c r="AK1612" s="240"/>
      <c r="AL1612" s="394" t="s">
        <v>4038</v>
      </c>
      <c r="AM1612" s="173">
        <v>104620</v>
      </c>
      <c r="AN1612" s="321">
        <f t="shared" si="249"/>
        <v>0</v>
      </c>
      <c r="AO1612" s="566" t="str">
        <f t="shared" si="257"/>
        <v/>
      </c>
      <c r="AP1612" s="209"/>
      <c r="AQ1612" s="209"/>
      <c r="AR1612" s="209"/>
      <c r="AS1612" s="209"/>
      <c r="AT1612" s="209"/>
      <c r="AU1612" s="209"/>
      <c r="AV1612" s="210"/>
    </row>
    <row r="1613" spans="1:48" x14ac:dyDescent="0.15">
      <c r="A1613" s="74">
        <v>1502022</v>
      </c>
      <c r="B1613" s="392" t="s">
        <v>205</v>
      </c>
      <c r="C1613" s="393" t="s">
        <v>2702</v>
      </c>
      <c r="D1613" s="304">
        <f t="shared" si="250"/>
        <v>0</v>
      </c>
      <c r="E1613" s="594"/>
      <c r="F1613" s="319"/>
      <c r="G1613" s="319"/>
      <c r="H1613" s="319"/>
      <c r="I1613" s="238">
        <f t="shared" si="248"/>
        <v>0</v>
      </c>
      <c r="J1613" s="240"/>
      <c r="K1613" s="240"/>
      <c r="L1613" s="240"/>
      <c r="M1613" s="240"/>
      <c r="N1613" s="240"/>
      <c r="O1613" s="240"/>
      <c r="P1613" s="238">
        <f t="shared" si="251"/>
        <v>0</v>
      </c>
      <c r="Q1613" s="240"/>
      <c r="R1613" s="240"/>
      <c r="S1613" s="238">
        <f t="shared" si="252"/>
        <v>0</v>
      </c>
      <c r="T1613" s="240"/>
      <c r="U1613" s="240"/>
      <c r="V1613" s="238">
        <f t="shared" si="253"/>
        <v>0</v>
      </c>
      <c r="W1613" s="240"/>
      <c r="X1613" s="240"/>
      <c r="Y1613" s="238">
        <f t="shared" si="254"/>
        <v>0</v>
      </c>
      <c r="Z1613" s="240"/>
      <c r="AA1613" s="240"/>
      <c r="AB1613" s="240"/>
      <c r="AC1613" s="240"/>
      <c r="AD1613" s="240"/>
      <c r="AE1613" s="240"/>
      <c r="AF1613" s="240"/>
      <c r="AG1613" s="240"/>
      <c r="AH1613" s="240"/>
      <c r="AI1613" s="240"/>
      <c r="AJ1613" s="240"/>
      <c r="AK1613" s="240"/>
      <c r="AL1613" s="394" t="s">
        <v>4038</v>
      </c>
      <c r="AM1613" s="173">
        <v>207120</v>
      </c>
      <c r="AN1613" s="321">
        <f t="shared" si="249"/>
        <v>0</v>
      </c>
      <c r="AO1613" s="566" t="str">
        <f t="shared" si="257"/>
        <v/>
      </c>
      <c r="AP1613" s="209"/>
      <c r="AQ1613" s="209"/>
      <c r="AR1613" s="209"/>
      <c r="AS1613" s="209"/>
      <c r="AT1613" s="209"/>
      <c r="AU1613" s="209"/>
      <c r="AV1613" s="210"/>
    </row>
    <row r="1614" spans="1:48" x14ac:dyDescent="0.15">
      <c r="A1614" s="74">
        <v>1502023</v>
      </c>
      <c r="B1614" s="392" t="s">
        <v>1759</v>
      </c>
      <c r="C1614" s="393" t="s">
        <v>2702</v>
      </c>
      <c r="D1614" s="304">
        <f t="shared" si="250"/>
        <v>0</v>
      </c>
      <c r="E1614" s="594"/>
      <c r="F1614" s="319"/>
      <c r="G1614" s="319"/>
      <c r="H1614" s="319"/>
      <c r="I1614" s="238">
        <f t="shared" si="248"/>
        <v>0</v>
      </c>
      <c r="J1614" s="240"/>
      <c r="K1614" s="240"/>
      <c r="L1614" s="240"/>
      <c r="M1614" s="240"/>
      <c r="N1614" s="240"/>
      <c r="O1614" s="240"/>
      <c r="P1614" s="238">
        <f t="shared" si="251"/>
        <v>0</v>
      </c>
      <c r="Q1614" s="240"/>
      <c r="R1614" s="240"/>
      <c r="S1614" s="238">
        <f t="shared" si="252"/>
        <v>0</v>
      </c>
      <c r="T1614" s="240"/>
      <c r="U1614" s="240"/>
      <c r="V1614" s="238">
        <f t="shared" si="253"/>
        <v>0</v>
      </c>
      <c r="W1614" s="240"/>
      <c r="X1614" s="240"/>
      <c r="Y1614" s="238">
        <f t="shared" si="254"/>
        <v>0</v>
      </c>
      <c r="Z1614" s="240"/>
      <c r="AA1614" s="240"/>
      <c r="AB1614" s="240"/>
      <c r="AC1614" s="240"/>
      <c r="AD1614" s="240"/>
      <c r="AE1614" s="240"/>
      <c r="AF1614" s="240"/>
      <c r="AG1614" s="240"/>
      <c r="AH1614" s="240"/>
      <c r="AI1614" s="240"/>
      <c r="AJ1614" s="240"/>
      <c r="AK1614" s="240"/>
      <c r="AL1614" s="394" t="s">
        <v>4038</v>
      </c>
      <c r="AM1614" s="173">
        <v>165480</v>
      </c>
      <c r="AN1614" s="321">
        <f t="shared" si="249"/>
        <v>0</v>
      </c>
      <c r="AO1614" s="566" t="str">
        <f t="shared" si="257"/>
        <v/>
      </c>
      <c r="AP1614" s="209"/>
      <c r="AQ1614" s="209"/>
      <c r="AR1614" s="209"/>
      <c r="AS1614" s="209"/>
      <c r="AT1614" s="209"/>
      <c r="AU1614" s="209"/>
      <c r="AV1614" s="210"/>
    </row>
    <row r="1615" spans="1:48" x14ac:dyDescent="0.15">
      <c r="A1615" s="74">
        <v>1502024</v>
      </c>
      <c r="B1615" s="392" t="s">
        <v>1772</v>
      </c>
      <c r="C1615" s="393" t="s">
        <v>2702</v>
      </c>
      <c r="D1615" s="304">
        <f t="shared" si="250"/>
        <v>0</v>
      </c>
      <c r="E1615" s="594"/>
      <c r="F1615" s="319"/>
      <c r="G1615" s="319"/>
      <c r="H1615" s="319"/>
      <c r="I1615" s="238">
        <f t="shared" si="248"/>
        <v>0</v>
      </c>
      <c r="J1615" s="240"/>
      <c r="K1615" s="240"/>
      <c r="L1615" s="240"/>
      <c r="M1615" s="240"/>
      <c r="N1615" s="240"/>
      <c r="O1615" s="240"/>
      <c r="P1615" s="238">
        <f t="shared" si="251"/>
        <v>0</v>
      </c>
      <c r="Q1615" s="240"/>
      <c r="R1615" s="240"/>
      <c r="S1615" s="238">
        <f t="shared" si="252"/>
        <v>0</v>
      </c>
      <c r="T1615" s="240"/>
      <c r="U1615" s="240"/>
      <c r="V1615" s="238">
        <f t="shared" si="253"/>
        <v>0</v>
      </c>
      <c r="W1615" s="240"/>
      <c r="X1615" s="240"/>
      <c r="Y1615" s="238">
        <f t="shared" si="254"/>
        <v>0</v>
      </c>
      <c r="Z1615" s="240"/>
      <c r="AA1615" s="240"/>
      <c r="AB1615" s="240"/>
      <c r="AC1615" s="240"/>
      <c r="AD1615" s="240"/>
      <c r="AE1615" s="240"/>
      <c r="AF1615" s="240"/>
      <c r="AG1615" s="240"/>
      <c r="AH1615" s="240"/>
      <c r="AI1615" s="240"/>
      <c r="AJ1615" s="240"/>
      <c r="AK1615" s="240"/>
      <c r="AL1615" s="394" t="s">
        <v>4038</v>
      </c>
      <c r="AM1615" s="173">
        <v>143100</v>
      </c>
      <c r="AN1615" s="321">
        <f t="shared" si="249"/>
        <v>0</v>
      </c>
      <c r="AO1615" s="566" t="str">
        <f t="shared" si="257"/>
        <v/>
      </c>
      <c r="AP1615" s="209"/>
      <c r="AQ1615" s="209"/>
      <c r="AR1615" s="209"/>
      <c r="AS1615" s="209"/>
      <c r="AT1615" s="209"/>
      <c r="AU1615" s="209"/>
      <c r="AV1615" s="210"/>
    </row>
    <row r="1616" spans="1:48" x14ac:dyDescent="0.15">
      <c r="A1616" s="74">
        <v>1502025</v>
      </c>
      <c r="B1616" s="392" t="s">
        <v>206</v>
      </c>
      <c r="C1616" s="393" t="s">
        <v>2702</v>
      </c>
      <c r="D1616" s="304">
        <f t="shared" si="250"/>
        <v>0</v>
      </c>
      <c r="E1616" s="594"/>
      <c r="F1616" s="319"/>
      <c r="G1616" s="319"/>
      <c r="H1616" s="319"/>
      <c r="I1616" s="238">
        <f t="shared" si="248"/>
        <v>0</v>
      </c>
      <c r="J1616" s="240"/>
      <c r="K1616" s="240"/>
      <c r="L1616" s="240"/>
      <c r="M1616" s="240"/>
      <c r="N1616" s="240"/>
      <c r="O1616" s="240"/>
      <c r="P1616" s="319"/>
      <c r="Q1616" s="319"/>
      <c r="R1616" s="319"/>
      <c r="S1616" s="319"/>
      <c r="T1616" s="319"/>
      <c r="U1616" s="319"/>
      <c r="V1616" s="319"/>
      <c r="W1616" s="319"/>
      <c r="X1616" s="319"/>
      <c r="Y1616" s="319"/>
      <c r="Z1616" s="319"/>
      <c r="AA1616" s="319"/>
      <c r="AB1616" s="240"/>
      <c r="AC1616" s="240"/>
      <c r="AD1616" s="240"/>
      <c r="AE1616" s="240"/>
      <c r="AF1616" s="240"/>
      <c r="AG1616" s="240"/>
      <c r="AH1616" s="240"/>
      <c r="AI1616" s="240"/>
      <c r="AJ1616" s="240"/>
      <c r="AK1616" s="240"/>
      <c r="AL1616" s="394" t="s">
        <v>4037</v>
      </c>
      <c r="AM1616" s="173">
        <v>130580</v>
      </c>
      <c r="AN1616" s="321">
        <f t="shared" si="249"/>
        <v>0</v>
      </c>
      <c r="AO1616" s="209"/>
      <c r="AP1616" s="209"/>
      <c r="AQ1616" s="209"/>
      <c r="AR1616" s="209"/>
      <c r="AS1616" s="209"/>
      <c r="AT1616" s="209"/>
      <c r="AU1616" s="209"/>
      <c r="AV1616" s="210"/>
    </row>
    <row r="1617" spans="1:48" x14ac:dyDescent="0.15">
      <c r="A1617" s="74">
        <v>1502026</v>
      </c>
      <c r="B1617" s="392" t="s">
        <v>207</v>
      </c>
      <c r="C1617" s="393" t="s">
        <v>2702</v>
      </c>
      <c r="D1617" s="304">
        <f t="shared" si="250"/>
        <v>0</v>
      </c>
      <c r="E1617" s="594"/>
      <c r="F1617" s="319"/>
      <c r="G1617" s="319"/>
      <c r="H1617" s="319"/>
      <c r="I1617" s="238">
        <f t="shared" si="248"/>
        <v>0</v>
      </c>
      <c r="J1617" s="240"/>
      <c r="K1617" s="240"/>
      <c r="L1617" s="240"/>
      <c r="M1617" s="240"/>
      <c r="N1617" s="240"/>
      <c r="O1617" s="240"/>
      <c r="P1617" s="319"/>
      <c r="Q1617" s="319"/>
      <c r="R1617" s="319"/>
      <c r="S1617" s="319"/>
      <c r="T1617" s="319"/>
      <c r="U1617" s="319"/>
      <c r="V1617" s="319"/>
      <c r="W1617" s="319"/>
      <c r="X1617" s="319"/>
      <c r="Y1617" s="319"/>
      <c r="Z1617" s="319"/>
      <c r="AA1617" s="319"/>
      <c r="AB1617" s="240"/>
      <c r="AC1617" s="240"/>
      <c r="AD1617" s="240"/>
      <c r="AE1617" s="240"/>
      <c r="AF1617" s="240"/>
      <c r="AG1617" s="240"/>
      <c r="AH1617" s="240"/>
      <c r="AI1617" s="240"/>
      <c r="AJ1617" s="240"/>
      <c r="AK1617" s="240"/>
      <c r="AL1617" s="394" t="s">
        <v>4037</v>
      </c>
      <c r="AM1617" s="173">
        <v>31270</v>
      </c>
      <c r="AN1617" s="321">
        <f t="shared" si="249"/>
        <v>0</v>
      </c>
      <c r="AO1617" s="209"/>
      <c r="AP1617" s="209"/>
      <c r="AQ1617" s="209"/>
      <c r="AR1617" s="209"/>
      <c r="AS1617" s="209"/>
      <c r="AT1617" s="209"/>
      <c r="AU1617" s="209"/>
      <c r="AV1617" s="210"/>
    </row>
    <row r="1618" spans="1:48" ht="13.5" customHeight="1" x14ac:dyDescent="0.15">
      <c r="A1618" s="74">
        <v>1502027</v>
      </c>
      <c r="B1618" s="392" t="s">
        <v>816</v>
      </c>
      <c r="C1618" s="393" t="s">
        <v>2702</v>
      </c>
      <c r="D1618" s="304">
        <f t="shared" si="250"/>
        <v>0</v>
      </c>
      <c r="E1618" s="594"/>
      <c r="F1618" s="319"/>
      <c r="G1618" s="319"/>
      <c r="H1618" s="319"/>
      <c r="I1618" s="238">
        <f t="shared" si="248"/>
        <v>0</v>
      </c>
      <c r="J1618" s="240"/>
      <c r="K1618" s="240"/>
      <c r="L1618" s="240"/>
      <c r="M1618" s="240"/>
      <c r="N1618" s="240"/>
      <c r="O1618" s="240"/>
      <c r="P1618" s="238">
        <f t="shared" si="251"/>
        <v>0</v>
      </c>
      <c r="Q1618" s="240"/>
      <c r="R1618" s="240"/>
      <c r="S1618" s="238">
        <f t="shared" si="252"/>
        <v>0</v>
      </c>
      <c r="T1618" s="240"/>
      <c r="U1618" s="240"/>
      <c r="V1618" s="238">
        <f t="shared" si="253"/>
        <v>0</v>
      </c>
      <c r="W1618" s="240"/>
      <c r="X1618" s="240"/>
      <c r="Y1618" s="238">
        <f t="shared" si="254"/>
        <v>0</v>
      </c>
      <c r="Z1618" s="240"/>
      <c r="AA1618" s="240"/>
      <c r="AB1618" s="240"/>
      <c r="AC1618" s="240"/>
      <c r="AD1618" s="240"/>
      <c r="AE1618" s="240"/>
      <c r="AF1618" s="240"/>
      <c r="AG1618" s="240"/>
      <c r="AH1618" s="240"/>
      <c r="AI1618" s="240"/>
      <c r="AJ1618" s="240"/>
      <c r="AK1618" s="240"/>
      <c r="AL1618" s="394" t="s">
        <v>4038</v>
      </c>
      <c r="AM1618" s="173">
        <v>143100</v>
      </c>
      <c r="AN1618" s="321">
        <f t="shared" si="249"/>
        <v>0</v>
      </c>
      <c r="AO1618" s="566" t="str">
        <f t="shared" ref="AO1618:AO1647" si="258">IF(D1618&gt;=P1618 + S1618+ V1618 + Y1618,"","La suma no puede ser mayor al total")</f>
        <v/>
      </c>
      <c r="AP1618" s="209"/>
      <c r="AQ1618" s="209"/>
      <c r="AR1618" s="209"/>
      <c r="AS1618" s="209"/>
      <c r="AT1618" s="209"/>
      <c r="AU1618" s="209"/>
      <c r="AV1618" s="210"/>
    </row>
    <row r="1619" spans="1:48" ht="21" x14ac:dyDescent="0.15">
      <c r="A1619" s="74">
        <v>1502028</v>
      </c>
      <c r="B1619" s="392" t="s">
        <v>208</v>
      </c>
      <c r="C1619" s="393" t="s">
        <v>2702</v>
      </c>
      <c r="D1619" s="304">
        <f t="shared" si="250"/>
        <v>0</v>
      </c>
      <c r="E1619" s="594"/>
      <c r="F1619" s="319"/>
      <c r="G1619" s="319"/>
      <c r="H1619" s="319"/>
      <c r="I1619" s="238">
        <f t="shared" si="248"/>
        <v>0</v>
      </c>
      <c r="J1619" s="240"/>
      <c r="K1619" s="240"/>
      <c r="L1619" s="240"/>
      <c r="M1619" s="240"/>
      <c r="N1619" s="240"/>
      <c r="O1619" s="240"/>
      <c r="P1619" s="238">
        <f t="shared" si="251"/>
        <v>0</v>
      </c>
      <c r="Q1619" s="240"/>
      <c r="R1619" s="240"/>
      <c r="S1619" s="238">
        <f t="shared" si="252"/>
        <v>0</v>
      </c>
      <c r="T1619" s="240"/>
      <c r="U1619" s="240"/>
      <c r="V1619" s="238">
        <f t="shared" si="253"/>
        <v>0</v>
      </c>
      <c r="W1619" s="240"/>
      <c r="X1619" s="240"/>
      <c r="Y1619" s="238">
        <f t="shared" si="254"/>
        <v>0</v>
      </c>
      <c r="Z1619" s="240"/>
      <c r="AA1619" s="240"/>
      <c r="AB1619" s="240"/>
      <c r="AC1619" s="240"/>
      <c r="AD1619" s="240"/>
      <c r="AE1619" s="240"/>
      <c r="AF1619" s="240"/>
      <c r="AG1619" s="240"/>
      <c r="AH1619" s="240"/>
      <c r="AI1619" s="240"/>
      <c r="AJ1619" s="240"/>
      <c r="AK1619" s="240"/>
      <c r="AL1619" s="394" t="s">
        <v>4038</v>
      </c>
      <c r="AM1619" s="173">
        <v>137580</v>
      </c>
      <c r="AN1619" s="321">
        <f t="shared" si="249"/>
        <v>0</v>
      </c>
      <c r="AO1619" s="566" t="str">
        <f t="shared" si="258"/>
        <v/>
      </c>
      <c r="AP1619" s="209"/>
      <c r="AQ1619" s="209"/>
      <c r="AR1619" s="209"/>
      <c r="AS1619" s="209"/>
      <c r="AT1619" s="209"/>
      <c r="AU1619" s="209"/>
      <c r="AV1619" s="210"/>
    </row>
    <row r="1620" spans="1:48" x14ac:dyDescent="0.15">
      <c r="A1620" s="74">
        <v>1502029</v>
      </c>
      <c r="B1620" s="392" t="s">
        <v>1078</v>
      </c>
      <c r="C1620" s="393" t="s">
        <v>2702</v>
      </c>
      <c r="D1620" s="304">
        <f t="shared" si="250"/>
        <v>0</v>
      </c>
      <c r="E1620" s="594"/>
      <c r="F1620" s="319"/>
      <c r="G1620" s="319"/>
      <c r="H1620" s="319"/>
      <c r="I1620" s="238">
        <f t="shared" si="248"/>
        <v>0</v>
      </c>
      <c r="J1620" s="240"/>
      <c r="K1620" s="240"/>
      <c r="L1620" s="240"/>
      <c r="M1620" s="240"/>
      <c r="N1620" s="240"/>
      <c r="O1620" s="240"/>
      <c r="P1620" s="238">
        <f t="shared" si="251"/>
        <v>0</v>
      </c>
      <c r="Q1620" s="240"/>
      <c r="R1620" s="240"/>
      <c r="S1620" s="238">
        <f t="shared" si="252"/>
        <v>0</v>
      </c>
      <c r="T1620" s="240"/>
      <c r="U1620" s="240"/>
      <c r="V1620" s="238">
        <f t="shared" si="253"/>
        <v>0</v>
      </c>
      <c r="W1620" s="240"/>
      <c r="X1620" s="240"/>
      <c r="Y1620" s="238">
        <f t="shared" si="254"/>
        <v>0</v>
      </c>
      <c r="Z1620" s="240"/>
      <c r="AA1620" s="240"/>
      <c r="AB1620" s="240"/>
      <c r="AC1620" s="240"/>
      <c r="AD1620" s="240"/>
      <c r="AE1620" s="240"/>
      <c r="AF1620" s="240"/>
      <c r="AG1620" s="240"/>
      <c r="AH1620" s="240"/>
      <c r="AI1620" s="240"/>
      <c r="AJ1620" s="240"/>
      <c r="AK1620" s="240"/>
      <c r="AL1620" s="394" t="s">
        <v>4038</v>
      </c>
      <c r="AM1620" s="173">
        <v>143100</v>
      </c>
      <c r="AN1620" s="321">
        <f t="shared" si="249"/>
        <v>0</v>
      </c>
      <c r="AO1620" s="566" t="str">
        <f t="shared" si="258"/>
        <v/>
      </c>
      <c r="AP1620" s="209"/>
      <c r="AQ1620" s="209"/>
      <c r="AR1620" s="209"/>
      <c r="AS1620" s="209"/>
      <c r="AT1620" s="209"/>
      <c r="AU1620" s="209"/>
      <c r="AV1620" s="210"/>
    </row>
    <row r="1621" spans="1:48" x14ac:dyDescent="0.15">
      <c r="A1621" s="74">
        <v>1502030</v>
      </c>
      <c r="B1621" s="392" t="s">
        <v>1079</v>
      </c>
      <c r="C1621" s="393" t="s">
        <v>2702</v>
      </c>
      <c r="D1621" s="304">
        <f t="shared" si="250"/>
        <v>0</v>
      </c>
      <c r="E1621" s="594"/>
      <c r="F1621" s="319"/>
      <c r="G1621" s="319"/>
      <c r="H1621" s="319"/>
      <c r="I1621" s="238">
        <f t="shared" si="248"/>
        <v>0</v>
      </c>
      <c r="J1621" s="240"/>
      <c r="K1621" s="240"/>
      <c r="L1621" s="240"/>
      <c r="M1621" s="240"/>
      <c r="N1621" s="240"/>
      <c r="O1621" s="240"/>
      <c r="P1621" s="238">
        <f t="shared" si="251"/>
        <v>0</v>
      </c>
      <c r="Q1621" s="240"/>
      <c r="R1621" s="240"/>
      <c r="S1621" s="238">
        <f t="shared" si="252"/>
        <v>0</v>
      </c>
      <c r="T1621" s="240"/>
      <c r="U1621" s="240"/>
      <c r="V1621" s="238">
        <f t="shared" si="253"/>
        <v>0</v>
      </c>
      <c r="W1621" s="240"/>
      <c r="X1621" s="240"/>
      <c r="Y1621" s="238">
        <f t="shared" si="254"/>
        <v>0</v>
      </c>
      <c r="Z1621" s="240"/>
      <c r="AA1621" s="240"/>
      <c r="AB1621" s="240"/>
      <c r="AC1621" s="240"/>
      <c r="AD1621" s="240"/>
      <c r="AE1621" s="240"/>
      <c r="AF1621" s="240"/>
      <c r="AG1621" s="240"/>
      <c r="AH1621" s="240"/>
      <c r="AI1621" s="240"/>
      <c r="AJ1621" s="240"/>
      <c r="AK1621" s="240"/>
      <c r="AL1621" s="394" t="s">
        <v>4038</v>
      </c>
      <c r="AM1621" s="173">
        <v>144590</v>
      </c>
      <c r="AN1621" s="321">
        <f t="shared" si="249"/>
        <v>0</v>
      </c>
      <c r="AO1621" s="566" t="str">
        <f t="shared" si="258"/>
        <v/>
      </c>
      <c r="AP1621" s="209"/>
      <c r="AQ1621" s="209"/>
      <c r="AR1621" s="209"/>
      <c r="AS1621" s="209"/>
      <c r="AT1621" s="209"/>
      <c r="AU1621" s="209"/>
      <c r="AV1621" s="210"/>
    </row>
    <row r="1622" spans="1:48" x14ac:dyDescent="0.15">
      <c r="A1622" s="74">
        <v>1502031</v>
      </c>
      <c r="B1622" s="392" t="s">
        <v>209</v>
      </c>
      <c r="C1622" s="393" t="s">
        <v>2702</v>
      </c>
      <c r="D1622" s="304">
        <f t="shared" si="250"/>
        <v>0</v>
      </c>
      <c r="E1622" s="594"/>
      <c r="F1622" s="319"/>
      <c r="G1622" s="319"/>
      <c r="H1622" s="319"/>
      <c r="I1622" s="238">
        <f t="shared" si="248"/>
        <v>0</v>
      </c>
      <c r="J1622" s="240"/>
      <c r="K1622" s="240"/>
      <c r="L1622" s="240"/>
      <c r="M1622" s="240"/>
      <c r="N1622" s="240"/>
      <c r="O1622" s="240"/>
      <c r="P1622" s="238">
        <f t="shared" si="251"/>
        <v>0</v>
      </c>
      <c r="Q1622" s="240"/>
      <c r="R1622" s="240"/>
      <c r="S1622" s="238">
        <f t="shared" si="252"/>
        <v>0</v>
      </c>
      <c r="T1622" s="240"/>
      <c r="U1622" s="240"/>
      <c r="V1622" s="238">
        <f t="shared" si="253"/>
        <v>0</v>
      </c>
      <c r="W1622" s="240"/>
      <c r="X1622" s="240"/>
      <c r="Y1622" s="238">
        <f t="shared" si="254"/>
        <v>0</v>
      </c>
      <c r="Z1622" s="240"/>
      <c r="AA1622" s="240"/>
      <c r="AB1622" s="240"/>
      <c r="AC1622" s="240"/>
      <c r="AD1622" s="240"/>
      <c r="AE1622" s="240"/>
      <c r="AF1622" s="240"/>
      <c r="AG1622" s="240"/>
      <c r="AH1622" s="240"/>
      <c r="AI1622" s="240"/>
      <c r="AJ1622" s="240"/>
      <c r="AK1622" s="240"/>
      <c r="AL1622" s="394" t="s">
        <v>4038</v>
      </c>
      <c r="AM1622" s="173">
        <v>143100</v>
      </c>
      <c r="AN1622" s="321">
        <f t="shared" si="249"/>
        <v>0</v>
      </c>
      <c r="AO1622" s="566" t="str">
        <f t="shared" si="258"/>
        <v/>
      </c>
      <c r="AP1622" s="209"/>
      <c r="AQ1622" s="209"/>
      <c r="AR1622" s="209"/>
      <c r="AS1622" s="209"/>
      <c r="AT1622" s="209"/>
      <c r="AU1622" s="209"/>
      <c r="AV1622" s="210"/>
    </row>
    <row r="1623" spans="1:48" ht="21" x14ac:dyDescent="0.15">
      <c r="A1623" s="74">
        <v>1502032</v>
      </c>
      <c r="B1623" s="392" t="s">
        <v>817</v>
      </c>
      <c r="C1623" s="393" t="s">
        <v>2702</v>
      </c>
      <c r="D1623" s="304">
        <f t="shared" si="250"/>
        <v>0</v>
      </c>
      <c r="E1623" s="594"/>
      <c r="F1623" s="319"/>
      <c r="G1623" s="319"/>
      <c r="H1623" s="319"/>
      <c r="I1623" s="238">
        <f t="shared" si="248"/>
        <v>0</v>
      </c>
      <c r="J1623" s="240"/>
      <c r="K1623" s="240"/>
      <c r="L1623" s="240"/>
      <c r="M1623" s="240"/>
      <c r="N1623" s="240"/>
      <c r="O1623" s="240"/>
      <c r="P1623" s="238">
        <f t="shared" si="251"/>
        <v>0</v>
      </c>
      <c r="Q1623" s="240"/>
      <c r="R1623" s="240"/>
      <c r="S1623" s="238">
        <f t="shared" si="252"/>
        <v>0</v>
      </c>
      <c r="T1623" s="240"/>
      <c r="U1623" s="240"/>
      <c r="V1623" s="238">
        <f t="shared" si="253"/>
        <v>0</v>
      </c>
      <c r="W1623" s="240"/>
      <c r="X1623" s="240"/>
      <c r="Y1623" s="238">
        <f t="shared" si="254"/>
        <v>0</v>
      </c>
      <c r="Z1623" s="240"/>
      <c r="AA1623" s="240"/>
      <c r="AB1623" s="240"/>
      <c r="AC1623" s="240"/>
      <c r="AD1623" s="240"/>
      <c r="AE1623" s="240"/>
      <c r="AF1623" s="240"/>
      <c r="AG1623" s="240"/>
      <c r="AH1623" s="240"/>
      <c r="AI1623" s="240"/>
      <c r="AJ1623" s="240"/>
      <c r="AK1623" s="240"/>
      <c r="AL1623" s="394" t="s">
        <v>4038</v>
      </c>
      <c r="AM1623" s="173">
        <v>143100</v>
      </c>
      <c r="AN1623" s="321">
        <f t="shared" si="249"/>
        <v>0</v>
      </c>
      <c r="AO1623" s="566" t="str">
        <f t="shared" si="258"/>
        <v/>
      </c>
      <c r="AP1623" s="209"/>
      <c r="AQ1623" s="209"/>
      <c r="AR1623" s="209"/>
      <c r="AS1623" s="209"/>
      <c r="AT1623" s="209"/>
      <c r="AU1623" s="209"/>
      <c r="AV1623" s="210"/>
    </row>
    <row r="1624" spans="1:48" ht="21" x14ac:dyDescent="0.15">
      <c r="A1624" s="74">
        <v>1502033</v>
      </c>
      <c r="B1624" s="392" t="s">
        <v>353</v>
      </c>
      <c r="C1624" s="393" t="s">
        <v>2702</v>
      </c>
      <c r="D1624" s="304">
        <f t="shared" si="250"/>
        <v>0</v>
      </c>
      <c r="E1624" s="594"/>
      <c r="F1624" s="319"/>
      <c r="G1624" s="319"/>
      <c r="H1624" s="319"/>
      <c r="I1624" s="238">
        <f t="shared" si="248"/>
        <v>0</v>
      </c>
      <c r="J1624" s="240"/>
      <c r="K1624" s="240"/>
      <c r="L1624" s="240"/>
      <c r="M1624" s="240"/>
      <c r="N1624" s="240"/>
      <c r="O1624" s="240"/>
      <c r="P1624" s="238">
        <f t="shared" si="251"/>
        <v>0</v>
      </c>
      <c r="Q1624" s="240"/>
      <c r="R1624" s="240"/>
      <c r="S1624" s="238">
        <f t="shared" si="252"/>
        <v>0</v>
      </c>
      <c r="T1624" s="240"/>
      <c r="U1624" s="240"/>
      <c r="V1624" s="238">
        <f t="shared" si="253"/>
        <v>0</v>
      </c>
      <c r="W1624" s="240"/>
      <c r="X1624" s="240"/>
      <c r="Y1624" s="238">
        <f t="shared" si="254"/>
        <v>0</v>
      </c>
      <c r="Z1624" s="240"/>
      <c r="AA1624" s="240"/>
      <c r="AB1624" s="240"/>
      <c r="AC1624" s="240"/>
      <c r="AD1624" s="240"/>
      <c r="AE1624" s="240"/>
      <c r="AF1624" s="240"/>
      <c r="AG1624" s="240"/>
      <c r="AH1624" s="240"/>
      <c r="AI1624" s="240"/>
      <c r="AJ1624" s="240"/>
      <c r="AK1624" s="240"/>
      <c r="AL1624" s="394" t="s">
        <v>4038</v>
      </c>
      <c r="AM1624" s="173">
        <v>143100</v>
      </c>
      <c r="AN1624" s="321">
        <f t="shared" si="249"/>
        <v>0</v>
      </c>
      <c r="AO1624" s="566" t="str">
        <f t="shared" si="258"/>
        <v/>
      </c>
      <c r="AP1624" s="209"/>
      <c r="AQ1624" s="209"/>
      <c r="AR1624" s="209"/>
      <c r="AS1624" s="209"/>
      <c r="AT1624" s="209"/>
      <c r="AU1624" s="209"/>
      <c r="AV1624" s="210"/>
    </row>
    <row r="1625" spans="1:48" x14ac:dyDescent="0.15">
      <c r="A1625" s="74">
        <v>1502034</v>
      </c>
      <c r="B1625" s="392" t="s">
        <v>354</v>
      </c>
      <c r="C1625" s="393" t="s">
        <v>2702</v>
      </c>
      <c r="D1625" s="304">
        <f t="shared" si="250"/>
        <v>0</v>
      </c>
      <c r="E1625" s="594"/>
      <c r="F1625" s="319"/>
      <c r="G1625" s="319"/>
      <c r="H1625" s="319"/>
      <c r="I1625" s="238">
        <f t="shared" si="248"/>
        <v>0</v>
      </c>
      <c r="J1625" s="240"/>
      <c r="K1625" s="240"/>
      <c r="L1625" s="240"/>
      <c r="M1625" s="240"/>
      <c r="N1625" s="240"/>
      <c r="O1625" s="240"/>
      <c r="P1625" s="238">
        <f t="shared" si="251"/>
        <v>0</v>
      </c>
      <c r="Q1625" s="240"/>
      <c r="R1625" s="240"/>
      <c r="S1625" s="238">
        <f t="shared" si="252"/>
        <v>0</v>
      </c>
      <c r="T1625" s="240"/>
      <c r="U1625" s="240"/>
      <c r="V1625" s="238">
        <f t="shared" si="253"/>
        <v>0</v>
      </c>
      <c r="W1625" s="240"/>
      <c r="X1625" s="240"/>
      <c r="Y1625" s="238">
        <f t="shared" si="254"/>
        <v>0</v>
      </c>
      <c r="Z1625" s="240"/>
      <c r="AA1625" s="240"/>
      <c r="AB1625" s="240"/>
      <c r="AC1625" s="240"/>
      <c r="AD1625" s="240"/>
      <c r="AE1625" s="240"/>
      <c r="AF1625" s="240"/>
      <c r="AG1625" s="240"/>
      <c r="AH1625" s="240"/>
      <c r="AI1625" s="240"/>
      <c r="AJ1625" s="240"/>
      <c r="AK1625" s="240"/>
      <c r="AL1625" s="394" t="s">
        <v>4038</v>
      </c>
      <c r="AM1625" s="173">
        <v>143100</v>
      </c>
      <c r="AN1625" s="321">
        <f t="shared" si="249"/>
        <v>0</v>
      </c>
      <c r="AO1625" s="566" t="str">
        <f t="shared" si="258"/>
        <v/>
      </c>
      <c r="AP1625" s="209"/>
      <c r="AQ1625" s="209"/>
      <c r="AR1625" s="209"/>
      <c r="AS1625" s="209"/>
      <c r="AT1625" s="209"/>
      <c r="AU1625" s="209"/>
      <c r="AV1625" s="210"/>
    </row>
    <row r="1626" spans="1:48" x14ac:dyDescent="0.15">
      <c r="A1626" s="74">
        <v>1502035</v>
      </c>
      <c r="B1626" s="392" t="s">
        <v>355</v>
      </c>
      <c r="C1626" s="393" t="s">
        <v>2702</v>
      </c>
      <c r="D1626" s="304">
        <f t="shared" si="250"/>
        <v>0</v>
      </c>
      <c r="E1626" s="594"/>
      <c r="F1626" s="319"/>
      <c r="G1626" s="319"/>
      <c r="H1626" s="319"/>
      <c r="I1626" s="238">
        <f t="shared" si="248"/>
        <v>0</v>
      </c>
      <c r="J1626" s="240"/>
      <c r="K1626" s="240"/>
      <c r="L1626" s="240"/>
      <c r="M1626" s="240"/>
      <c r="N1626" s="240"/>
      <c r="O1626" s="240"/>
      <c r="P1626" s="238">
        <f t="shared" si="251"/>
        <v>0</v>
      </c>
      <c r="Q1626" s="240"/>
      <c r="R1626" s="240"/>
      <c r="S1626" s="238">
        <f t="shared" si="252"/>
        <v>0</v>
      </c>
      <c r="T1626" s="240"/>
      <c r="U1626" s="240"/>
      <c r="V1626" s="238">
        <f t="shared" si="253"/>
        <v>0</v>
      </c>
      <c r="W1626" s="240"/>
      <c r="X1626" s="240"/>
      <c r="Y1626" s="238">
        <f t="shared" si="254"/>
        <v>0</v>
      </c>
      <c r="Z1626" s="240"/>
      <c r="AA1626" s="240"/>
      <c r="AB1626" s="240"/>
      <c r="AC1626" s="240"/>
      <c r="AD1626" s="240"/>
      <c r="AE1626" s="240"/>
      <c r="AF1626" s="240"/>
      <c r="AG1626" s="240"/>
      <c r="AH1626" s="240"/>
      <c r="AI1626" s="240"/>
      <c r="AJ1626" s="240"/>
      <c r="AK1626" s="240"/>
      <c r="AL1626" s="394" t="s">
        <v>4038</v>
      </c>
      <c r="AM1626" s="173">
        <v>143100</v>
      </c>
      <c r="AN1626" s="321">
        <f t="shared" si="249"/>
        <v>0</v>
      </c>
      <c r="AO1626" s="566" t="str">
        <f t="shared" si="258"/>
        <v/>
      </c>
      <c r="AP1626" s="209"/>
      <c r="AQ1626" s="209"/>
      <c r="AR1626" s="209"/>
      <c r="AS1626" s="209"/>
      <c r="AT1626" s="209"/>
      <c r="AU1626" s="209"/>
      <c r="AV1626" s="210"/>
    </row>
    <row r="1627" spans="1:48" x14ac:dyDescent="0.15">
      <c r="A1627" s="74">
        <v>1502036</v>
      </c>
      <c r="B1627" s="392" t="s">
        <v>414</v>
      </c>
      <c r="C1627" s="393" t="s">
        <v>2702</v>
      </c>
      <c r="D1627" s="304">
        <f t="shared" si="250"/>
        <v>0</v>
      </c>
      <c r="E1627" s="594"/>
      <c r="F1627" s="319"/>
      <c r="G1627" s="319"/>
      <c r="H1627" s="319"/>
      <c r="I1627" s="238">
        <f t="shared" si="248"/>
        <v>0</v>
      </c>
      <c r="J1627" s="240"/>
      <c r="K1627" s="240"/>
      <c r="L1627" s="240"/>
      <c r="M1627" s="240"/>
      <c r="N1627" s="240"/>
      <c r="O1627" s="240"/>
      <c r="P1627" s="238">
        <f t="shared" si="251"/>
        <v>0</v>
      </c>
      <c r="Q1627" s="240"/>
      <c r="R1627" s="240"/>
      <c r="S1627" s="238">
        <f t="shared" si="252"/>
        <v>0</v>
      </c>
      <c r="T1627" s="240"/>
      <c r="U1627" s="240"/>
      <c r="V1627" s="238">
        <f t="shared" si="253"/>
        <v>0</v>
      </c>
      <c r="W1627" s="240"/>
      <c r="X1627" s="240"/>
      <c r="Y1627" s="238">
        <f t="shared" si="254"/>
        <v>0</v>
      </c>
      <c r="Z1627" s="240"/>
      <c r="AA1627" s="240"/>
      <c r="AB1627" s="240"/>
      <c r="AC1627" s="240"/>
      <c r="AD1627" s="240"/>
      <c r="AE1627" s="240"/>
      <c r="AF1627" s="240"/>
      <c r="AG1627" s="240"/>
      <c r="AH1627" s="240"/>
      <c r="AI1627" s="240"/>
      <c r="AJ1627" s="240"/>
      <c r="AK1627" s="240"/>
      <c r="AL1627" s="394" t="s">
        <v>4038</v>
      </c>
      <c r="AM1627" s="173">
        <v>137580</v>
      </c>
      <c r="AN1627" s="321">
        <f t="shared" si="249"/>
        <v>0</v>
      </c>
      <c r="AO1627" s="566" t="str">
        <f t="shared" si="258"/>
        <v/>
      </c>
      <c r="AP1627" s="209"/>
      <c r="AQ1627" s="209"/>
      <c r="AR1627" s="209"/>
      <c r="AS1627" s="209"/>
      <c r="AT1627" s="209"/>
      <c r="AU1627" s="209"/>
      <c r="AV1627" s="210"/>
    </row>
    <row r="1628" spans="1:48" x14ac:dyDescent="0.15">
      <c r="A1628" s="74">
        <v>1502037</v>
      </c>
      <c r="B1628" s="392" t="s">
        <v>4035</v>
      </c>
      <c r="C1628" s="393" t="s">
        <v>2702</v>
      </c>
      <c r="D1628" s="304">
        <f t="shared" si="250"/>
        <v>0</v>
      </c>
      <c r="E1628" s="594"/>
      <c r="F1628" s="319"/>
      <c r="G1628" s="319"/>
      <c r="H1628" s="319"/>
      <c r="I1628" s="238">
        <f t="shared" si="248"/>
        <v>0</v>
      </c>
      <c r="J1628" s="240"/>
      <c r="K1628" s="240"/>
      <c r="L1628" s="240"/>
      <c r="M1628" s="240"/>
      <c r="N1628" s="240"/>
      <c r="O1628" s="240"/>
      <c r="P1628" s="238">
        <f t="shared" si="251"/>
        <v>0</v>
      </c>
      <c r="Q1628" s="240"/>
      <c r="R1628" s="240"/>
      <c r="S1628" s="238">
        <f t="shared" si="252"/>
        <v>0</v>
      </c>
      <c r="T1628" s="240"/>
      <c r="U1628" s="240"/>
      <c r="V1628" s="238">
        <f t="shared" si="253"/>
        <v>0</v>
      </c>
      <c r="W1628" s="240"/>
      <c r="X1628" s="240"/>
      <c r="Y1628" s="238">
        <f t="shared" si="254"/>
        <v>0</v>
      </c>
      <c r="Z1628" s="240"/>
      <c r="AA1628" s="240"/>
      <c r="AB1628" s="240"/>
      <c r="AC1628" s="240"/>
      <c r="AD1628" s="240"/>
      <c r="AE1628" s="240"/>
      <c r="AF1628" s="240"/>
      <c r="AG1628" s="240"/>
      <c r="AH1628" s="240"/>
      <c r="AI1628" s="240"/>
      <c r="AJ1628" s="240"/>
      <c r="AK1628" s="240"/>
      <c r="AL1628" s="394" t="s">
        <v>4038</v>
      </c>
      <c r="AM1628" s="173">
        <v>256020</v>
      </c>
      <c r="AN1628" s="321">
        <f t="shared" si="249"/>
        <v>0</v>
      </c>
      <c r="AO1628" s="566" t="str">
        <f t="shared" si="258"/>
        <v/>
      </c>
      <c r="AP1628" s="209"/>
      <c r="AQ1628" s="209"/>
      <c r="AR1628" s="209"/>
      <c r="AS1628" s="209"/>
      <c r="AT1628" s="209"/>
      <c r="AU1628" s="209"/>
      <c r="AV1628" s="210"/>
    </row>
    <row r="1629" spans="1:48" ht="21" x14ac:dyDescent="0.15">
      <c r="A1629" s="74">
        <v>1502038</v>
      </c>
      <c r="B1629" s="392" t="s">
        <v>1080</v>
      </c>
      <c r="C1629" s="393" t="s">
        <v>2702</v>
      </c>
      <c r="D1629" s="304">
        <f t="shared" si="250"/>
        <v>0</v>
      </c>
      <c r="E1629" s="594"/>
      <c r="F1629" s="319"/>
      <c r="G1629" s="319"/>
      <c r="H1629" s="319"/>
      <c r="I1629" s="238">
        <f t="shared" si="248"/>
        <v>0</v>
      </c>
      <c r="J1629" s="240"/>
      <c r="K1629" s="240"/>
      <c r="L1629" s="240"/>
      <c r="M1629" s="240"/>
      <c r="N1629" s="240"/>
      <c r="O1629" s="240"/>
      <c r="P1629" s="238">
        <f t="shared" si="251"/>
        <v>0</v>
      </c>
      <c r="Q1629" s="240"/>
      <c r="R1629" s="240"/>
      <c r="S1629" s="238">
        <f t="shared" si="252"/>
        <v>0</v>
      </c>
      <c r="T1629" s="240"/>
      <c r="U1629" s="240"/>
      <c r="V1629" s="238">
        <f t="shared" si="253"/>
        <v>0</v>
      </c>
      <c r="W1629" s="240"/>
      <c r="X1629" s="240"/>
      <c r="Y1629" s="238">
        <f t="shared" si="254"/>
        <v>0</v>
      </c>
      <c r="Z1629" s="240"/>
      <c r="AA1629" s="240"/>
      <c r="AB1629" s="240"/>
      <c r="AC1629" s="240"/>
      <c r="AD1629" s="240"/>
      <c r="AE1629" s="240"/>
      <c r="AF1629" s="240"/>
      <c r="AG1629" s="240"/>
      <c r="AH1629" s="240"/>
      <c r="AI1629" s="240"/>
      <c r="AJ1629" s="240"/>
      <c r="AK1629" s="240"/>
      <c r="AL1629" s="394" t="s">
        <v>4038</v>
      </c>
      <c r="AM1629" s="173">
        <v>207120</v>
      </c>
      <c r="AN1629" s="321">
        <f t="shared" si="249"/>
        <v>0</v>
      </c>
      <c r="AO1629" s="566" t="str">
        <f t="shared" si="258"/>
        <v/>
      </c>
      <c r="AP1629" s="209"/>
      <c r="AQ1629" s="209"/>
      <c r="AR1629" s="209"/>
      <c r="AS1629" s="209"/>
      <c r="AT1629" s="209"/>
      <c r="AU1629" s="209"/>
      <c r="AV1629" s="210"/>
    </row>
    <row r="1630" spans="1:48" x14ac:dyDescent="0.15">
      <c r="A1630" s="74">
        <v>1502039</v>
      </c>
      <c r="B1630" s="392" t="s">
        <v>1081</v>
      </c>
      <c r="C1630" s="393" t="s">
        <v>2702</v>
      </c>
      <c r="D1630" s="304">
        <f t="shared" si="250"/>
        <v>0</v>
      </c>
      <c r="E1630" s="594"/>
      <c r="F1630" s="319"/>
      <c r="G1630" s="319"/>
      <c r="H1630" s="319"/>
      <c r="I1630" s="238">
        <f t="shared" si="248"/>
        <v>0</v>
      </c>
      <c r="J1630" s="240"/>
      <c r="K1630" s="240"/>
      <c r="L1630" s="240"/>
      <c r="M1630" s="240"/>
      <c r="N1630" s="240"/>
      <c r="O1630" s="240"/>
      <c r="P1630" s="238">
        <f t="shared" si="251"/>
        <v>0</v>
      </c>
      <c r="Q1630" s="240"/>
      <c r="R1630" s="240"/>
      <c r="S1630" s="238">
        <f t="shared" si="252"/>
        <v>0</v>
      </c>
      <c r="T1630" s="240"/>
      <c r="U1630" s="240"/>
      <c r="V1630" s="238">
        <f t="shared" si="253"/>
        <v>0</v>
      </c>
      <c r="W1630" s="240"/>
      <c r="X1630" s="240"/>
      <c r="Y1630" s="238">
        <f t="shared" si="254"/>
        <v>0</v>
      </c>
      <c r="Z1630" s="240"/>
      <c r="AA1630" s="240"/>
      <c r="AB1630" s="240"/>
      <c r="AC1630" s="240"/>
      <c r="AD1630" s="240"/>
      <c r="AE1630" s="240"/>
      <c r="AF1630" s="240"/>
      <c r="AG1630" s="240"/>
      <c r="AH1630" s="240"/>
      <c r="AI1630" s="240"/>
      <c r="AJ1630" s="240"/>
      <c r="AK1630" s="240"/>
      <c r="AL1630" s="394" t="s">
        <v>4038</v>
      </c>
      <c r="AM1630" s="173">
        <v>151390</v>
      </c>
      <c r="AN1630" s="321">
        <f t="shared" si="249"/>
        <v>0</v>
      </c>
      <c r="AO1630" s="566" t="str">
        <f t="shared" si="258"/>
        <v/>
      </c>
      <c r="AP1630" s="209"/>
      <c r="AQ1630" s="209"/>
      <c r="AR1630" s="209"/>
      <c r="AS1630" s="209"/>
      <c r="AT1630" s="209"/>
      <c r="AU1630" s="209"/>
      <c r="AV1630" s="210"/>
    </row>
    <row r="1631" spans="1:48" ht="21" x14ac:dyDescent="0.15">
      <c r="A1631" s="74">
        <v>1502040</v>
      </c>
      <c r="B1631" s="392" t="s">
        <v>818</v>
      </c>
      <c r="C1631" s="393" t="s">
        <v>2702</v>
      </c>
      <c r="D1631" s="304">
        <f t="shared" si="250"/>
        <v>0</v>
      </c>
      <c r="E1631" s="594"/>
      <c r="F1631" s="319"/>
      <c r="G1631" s="319"/>
      <c r="H1631" s="319"/>
      <c r="I1631" s="238">
        <f t="shared" si="248"/>
        <v>0</v>
      </c>
      <c r="J1631" s="240"/>
      <c r="K1631" s="240"/>
      <c r="L1631" s="240"/>
      <c r="M1631" s="240"/>
      <c r="N1631" s="240"/>
      <c r="O1631" s="240"/>
      <c r="P1631" s="238">
        <f t="shared" si="251"/>
        <v>0</v>
      </c>
      <c r="Q1631" s="240"/>
      <c r="R1631" s="240"/>
      <c r="S1631" s="238">
        <f t="shared" si="252"/>
        <v>0</v>
      </c>
      <c r="T1631" s="240"/>
      <c r="U1631" s="240"/>
      <c r="V1631" s="238">
        <f t="shared" si="253"/>
        <v>0</v>
      </c>
      <c r="W1631" s="240"/>
      <c r="X1631" s="240"/>
      <c r="Y1631" s="238">
        <f t="shared" si="254"/>
        <v>0</v>
      </c>
      <c r="Z1631" s="240"/>
      <c r="AA1631" s="240"/>
      <c r="AB1631" s="240"/>
      <c r="AC1631" s="240"/>
      <c r="AD1631" s="240"/>
      <c r="AE1631" s="240"/>
      <c r="AF1631" s="240"/>
      <c r="AG1631" s="240"/>
      <c r="AH1631" s="240"/>
      <c r="AI1631" s="240"/>
      <c r="AJ1631" s="240"/>
      <c r="AK1631" s="240"/>
      <c r="AL1631" s="394" t="s">
        <v>4038</v>
      </c>
      <c r="AM1631" s="173">
        <v>475500</v>
      </c>
      <c r="AN1631" s="321">
        <f t="shared" si="249"/>
        <v>0</v>
      </c>
      <c r="AO1631" s="566" t="str">
        <f t="shared" si="258"/>
        <v/>
      </c>
      <c r="AP1631" s="209"/>
      <c r="AQ1631" s="209"/>
      <c r="AR1631" s="209"/>
      <c r="AS1631" s="209"/>
      <c r="AT1631" s="209"/>
      <c r="AU1631" s="209"/>
      <c r="AV1631" s="210"/>
    </row>
    <row r="1632" spans="1:48" x14ac:dyDescent="0.15">
      <c r="A1632" s="74">
        <v>1502041</v>
      </c>
      <c r="B1632" s="392" t="s">
        <v>2138</v>
      </c>
      <c r="C1632" s="393" t="s">
        <v>2702</v>
      </c>
      <c r="D1632" s="304">
        <f t="shared" si="250"/>
        <v>0</v>
      </c>
      <c r="E1632" s="594"/>
      <c r="F1632" s="319"/>
      <c r="G1632" s="319"/>
      <c r="H1632" s="319"/>
      <c r="I1632" s="238">
        <f t="shared" si="248"/>
        <v>0</v>
      </c>
      <c r="J1632" s="240"/>
      <c r="K1632" s="240"/>
      <c r="L1632" s="240"/>
      <c r="M1632" s="240"/>
      <c r="N1632" s="240"/>
      <c r="O1632" s="240"/>
      <c r="P1632" s="238">
        <f t="shared" si="251"/>
        <v>0</v>
      </c>
      <c r="Q1632" s="240"/>
      <c r="R1632" s="240"/>
      <c r="S1632" s="238">
        <f t="shared" si="252"/>
        <v>0</v>
      </c>
      <c r="T1632" s="240"/>
      <c r="U1632" s="240"/>
      <c r="V1632" s="238">
        <f t="shared" si="253"/>
        <v>0</v>
      </c>
      <c r="W1632" s="240"/>
      <c r="X1632" s="240"/>
      <c r="Y1632" s="238">
        <f t="shared" si="254"/>
        <v>0</v>
      </c>
      <c r="Z1632" s="240"/>
      <c r="AA1632" s="240"/>
      <c r="AB1632" s="240"/>
      <c r="AC1632" s="240"/>
      <c r="AD1632" s="240"/>
      <c r="AE1632" s="240"/>
      <c r="AF1632" s="240"/>
      <c r="AG1632" s="240"/>
      <c r="AH1632" s="240"/>
      <c r="AI1632" s="240"/>
      <c r="AJ1632" s="240"/>
      <c r="AK1632" s="240"/>
      <c r="AL1632" s="394" t="s">
        <v>4038</v>
      </c>
      <c r="AM1632" s="173">
        <v>475500</v>
      </c>
      <c r="AN1632" s="321">
        <f t="shared" si="249"/>
        <v>0</v>
      </c>
      <c r="AO1632" s="566" t="str">
        <f t="shared" si="258"/>
        <v/>
      </c>
      <c r="AP1632" s="209"/>
      <c r="AQ1632" s="209"/>
      <c r="AR1632" s="209"/>
      <c r="AS1632" s="209"/>
      <c r="AT1632" s="209"/>
      <c r="AU1632" s="209"/>
      <c r="AV1632" s="210"/>
    </row>
    <row r="1633" spans="1:48" ht="21" x14ac:dyDescent="0.15">
      <c r="A1633" s="74">
        <v>1502042</v>
      </c>
      <c r="B1633" s="392" t="s">
        <v>442</v>
      </c>
      <c r="C1633" s="393" t="s">
        <v>2702</v>
      </c>
      <c r="D1633" s="304">
        <f t="shared" si="250"/>
        <v>0</v>
      </c>
      <c r="E1633" s="594"/>
      <c r="F1633" s="319"/>
      <c r="G1633" s="319"/>
      <c r="H1633" s="319"/>
      <c r="I1633" s="238">
        <f t="shared" si="248"/>
        <v>0</v>
      </c>
      <c r="J1633" s="240"/>
      <c r="K1633" s="240"/>
      <c r="L1633" s="240"/>
      <c r="M1633" s="240"/>
      <c r="N1633" s="240"/>
      <c r="O1633" s="240"/>
      <c r="P1633" s="238">
        <f t="shared" si="251"/>
        <v>0</v>
      </c>
      <c r="Q1633" s="240"/>
      <c r="R1633" s="240"/>
      <c r="S1633" s="238">
        <f t="shared" si="252"/>
        <v>0</v>
      </c>
      <c r="T1633" s="240"/>
      <c r="U1633" s="240"/>
      <c r="V1633" s="238">
        <f t="shared" si="253"/>
        <v>0</v>
      </c>
      <c r="W1633" s="240"/>
      <c r="X1633" s="240"/>
      <c r="Y1633" s="238">
        <f t="shared" si="254"/>
        <v>0</v>
      </c>
      <c r="Z1633" s="240"/>
      <c r="AA1633" s="240"/>
      <c r="AB1633" s="240"/>
      <c r="AC1633" s="240"/>
      <c r="AD1633" s="240"/>
      <c r="AE1633" s="240"/>
      <c r="AF1633" s="240"/>
      <c r="AG1633" s="240"/>
      <c r="AH1633" s="240"/>
      <c r="AI1633" s="240"/>
      <c r="AJ1633" s="240"/>
      <c r="AK1633" s="240"/>
      <c r="AL1633" s="394" t="s">
        <v>4038</v>
      </c>
      <c r="AM1633" s="173">
        <v>555860</v>
      </c>
      <c r="AN1633" s="321">
        <f t="shared" si="249"/>
        <v>0</v>
      </c>
      <c r="AO1633" s="566" t="str">
        <f t="shared" si="258"/>
        <v/>
      </c>
      <c r="AP1633" s="209"/>
      <c r="AQ1633" s="209"/>
      <c r="AR1633" s="209"/>
      <c r="AS1633" s="209"/>
      <c r="AT1633" s="209"/>
      <c r="AU1633" s="209"/>
      <c r="AV1633" s="210"/>
    </row>
    <row r="1634" spans="1:48" ht="21" x14ac:dyDescent="0.15">
      <c r="A1634" s="74">
        <v>1502043</v>
      </c>
      <c r="B1634" s="392" t="s">
        <v>443</v>
      </c>
      <c r="C1634" s="393" t="s">
        <v>2702</v>
      </c>
      <c r="D1634" s="304">
        <f t="shared" si="250"/>
        <v>0</v>
      </c>
      <c r="E1634" s="594"/>
      <c r="F1634" s="319"/>
      <c r="G1634" s="319"/>
      <c r="H1634" s="319"/>
      <c r="I1634" s="238">
        <f t="shared" si="248"/>
        <v>0</v>
      </c>
      <c r="J1634" s="240"/>
      <c r="K1634" s="240"/>
      <c r="L1634" s="240"/>
      <c r="M1634" s="240"/>
      <c r="N1634" s="240"/>
      <c r="O1634" s="240"/>
      <c r="P1634" s="238">
        <f t="shared" si="251"/>
        <v>0</v>
      </c>
      <c r="Q1634" s="240"/>
      <c r="R1634" s="240"/>
      <c r="S1634" s="238">
        <f t="shared" si="252"/>
        <v>0</v>
      </c>
      <c r="T1634" s="240"/>
      <c r="U1634" s="240"/>
      <c r="V1634" s="238">
        <f t="shared" si="253"/>
        <v>0</v>
      </c>
      <c r="W1634" s="240"/>
      <c r="X1634" s="240"/>
      <c r="Y1634" s="238">
        <f t="shared" si="254"/>
        <v>0</v>
      </c>
      <c r="Z1634" s="240"/>
      <c r="AA1634" s="240"/>
      <c r="AB1634" s="240"/>
      <c r="AC1634" s="240"/>
      <c r="AD1634" s="240"/>
      <c r="AE1634" s="240"/>
      <c r="AF1634" s="240"/>
      <c r="AG1634" s="240"/>
      <c r="AH1634" s="240"/>
      <c r="AI1634" s="240"/>
      <c r="AJ1634" s="240"/>
      <c r="AK1634" s="240"/>
      <c r="AL1634" s="394" t="s">
        <v>4038</v>
      </c>
      <c r="AM1634" s="173">
        <v>555860</v>
      </c>
      <c r="AN1634" s="321">
        <f t="shared" si="249"/>
        <v>0</v>
      </c>
      <c r="AO1634" s="566" t="str">
        <f t="shared" si="258"/>
        <v/>
      </c>
      <c r="AP1634" s="209"/>
      <c r="AQ1634" s="209"/>
      <c r="AR1634" s="209"/>
      <c r="AS1634" s="209"/>
      <c r="AT1634" s="209"/>
      <c r="AU1634" s="209"/>
      <c r="AV1634" s="210"/>
    </row>
    <row r="1635" spans="1:48" x14ac:dyDescent="0.15">
      <c r="A1635" s="74">
        <v>1502044</v>
      </c>
      <c r="B1635" s="392" t="s">
        <v>1722</v>
      </c>
      <c r="C1635" s="393" t="s">
        <v>2702</v>
      </c>
      <c r="D1635" s="304">
        <f t="shared" si="250"/>
        <v>0</v>
      </c>
      <c r="E1635" s="594"/>
      <c r="F1635" s="319"/>
      <c r="G1635" s="319"/>
      <c r="H1635" s="319"/>
      <c r="I1635" s="238">
        <f t="shared" si="248"/>
        <v>0</v>
      </c>
      <c r="J1635" s="240"/>
      <c r="K1635" s="240"/>
      <c r="L1635" s="240"/>
      <c r="M1635" s="240"/>
      <c r="N1635" s="240"/>
      <c r="O1635" s="240"/>
      <c r="P1635" s="238">
        <f t="shared" si="251"/>
        <v>0</v>
      </c>
      <c r="Q1635" s="240"/>
      <c r="R1635" s="240"/>
      <c r="S1635" s="238">
        <f t="shared" si="252"/>
        <v>0</v>
      </c>
      <c r="T1635" s="240"/>
      <c r="U1635" s="240"/>
      <c r="V1635" s="238">
        <f t="shared" si="253"/>
        <v>0</v>
      </c>
      <c r="W1635" s="240"/>
      <c r="X1635" s="240"/>
      <c r="Y1635" s="238">
        <f t="shared" si="254"/>
        <v>0</v>
      </c>
      <c r="Z1635" s="240"/>
      <c r="AA1635" s="240"/>
      <c r="AB1635" s="240"/>
      <c r="AC1635" s="240"/>
      <c r="AD1635" s="240"/>
      <c r="AE1635" s="240"/>
      <c r="AF1635" s="240"/>
      <c r="AG1635" s="240"/>
      <c r="AH1635" s="240"/>
      <c r="AI1635" s="240"/>
      <c r="AJ1635" s="240"/>
      <c r="AK1635" s="240"/>
      <c r="AL1635" s="394" t="s">
        <v>4038</v>
      </c>
      <c r="AM1635" s="173">
        <v>165480</v>
      </c>
      <c r="AN1635" s="321">
        <f t="shared" si="249"/>
        <v>0</v>
      </c>
      <c r="AO1635" s="566" t="str">
        <f t="shared" si="258"/>
        <v/>
      </c>
      <c r="AP1635" s="209"/>
      <c r="AQ1635" s="209"/>
      <c r="AR1635" s="209"/>
      <c r="AS1635" s="209"/>
      <c r="AT1635" s="209"/>
      <c r="AU1635" s="209"/>
      <c r="AV1635" s="210"/>
    </row>
    <row r="1636" spans="1:48" x14ac:dyDescent="0.15">
      <c r="A1636" s="74">
        <v>1502045</v>
      </c>
      <c r="B1636" s="392" t="s">
        <v>1723</v>
      </c>
      <c r="C1636" s="393" t="s">
        <v>2702</v>
      </c>
      <c r="D1636" s="304">
        <f t="shared" si="250"/>
        <v>0</v>
      </c>
      <c r="E1636" s="594"/>
      <c r="F1636" s="319"/>
      <c r="G1636" s="319"/>
      <c r="H1636" s="319"/>
      <c r="I1636" s="238">
        <f t="shared" si="248"/>
        <v>0</v>
      </c>
      <c r="J1636" s="240"/>
      <c r="K1636" s="240"/>
      <c r="L1636" s="240"/>
      <c r="M1636" s="240"/>
      <c r="N1636" s="240"/>
      <c r="O1636" s="240"/>
      <c r="P1636" s="238">
        <f t="shared" si="251"/>
        <v>0</v>
      </c>
      <c r="Q1636" s="240"/>
      <c r="R1636" s="240"/>
      <c r="S1636" s="238">
        <f t="shared" si="252"/>
        <v>0</v>
      </c>
      <c r="T1636" s="240"/>
      <c r="U1636" s="240"/>
      <c r="V1636" s="238">
        <f t="shared" si="253"/>
        <v>0</v>
      </c>
      <c r="W1636" s="240"/>
      <c r="X1636" s="240"/>
      <c r="Y1636" s="238">
        <f t="shared" si="254"/>
        <v>0</v>
      </c>
      <c r="Z1636" s="240"/>
      <c r="AA1636" s="240"/>
      <c r="AB1636" s="240"/>
      <c r="AC1636" s="240"/>
      <c r="AD1636" s="240"/>
      <c r="AE1636" s="240"/>
      <c r="AF1636" s="240"/>
      <c r="AG1636" s="240"/>
      <c r="AH1636" s="240"/>
      <c r="AI1636" s="240"/>
      <c r="AJ1636" s="240"/>
      <c r="AK1636" s="240"/>
      <c r="AL1636" s="394" t="s">
        <v>4038</v>
      </c>
      <c r="AM1636" s="173">
        <v>475500</v>
      </c>
      <c r="AN1636" s="321">
        <f t="shared" si="249"/>
        <v>0</v>
      </c>
      <c r="AO1636" s="566" t="str">
        <f t="shared" si="258"/>
        <v/>
      </c>
      <c r="AP1636" s="209"/>
      <c r="AQ1636" s="209"/>
      <c r="AR1636" s="209"/>
      <c r="AS1636" s="209"/>
      <c r="AT1636" s="209"/>
      <c r="AU1636" s="209"/>
      <c r="AV1636" s="210"/>
    </row>
    <row r="1637" spans="1:48" x14ac:dyDescent="0.15">
      <c r="A1637" s="74">
        <v>1502046</v>
      </c>
      <c r="B1637" s="392" t="s">
        <v>1724</v>
      </c>
      <c r="C1637" s="393" t="s">
        <v>2702</v>
      </c>
      <c r="D1637" s="304">
        <f t="shared" si="250"/>
        <v>0</v>
      </c>
      <c r="E1637" s="594"/>
      <c r="F1637" s="319"/>
      <c r="G1637" s="319"/>
      <c r="H1637" s="319"/>
      <c r="I1637" s="238">
        <f t="shared" si="248"/>
        <v>0</v>
      </c>
      <c r="J1637" s="240"/>
      <c r="K1637" s="240"/>
      <c r="L1637" s="240"/>
      <c r="M1637" s="240"/>
      <c r="N1637" s="240"/>
      <c r="O1637" s="240"/>
      <c r="P1637" s="238">
        <f t="shared" si="251"/>
        <v>0</v>
      </c>
      <c r="Q1637" s="240"/>
      <c r="R1637" s="240"/>
      <c r="S1637" s="238">
        <f t="shared" si="252"/>
        <v>0</v>
      </c>
      <c r="T1637" s="240"/>
      <c r="U1637" s="240"/>
      <c r="V1637" s="238">
        <f t="shared" si="253"/>
        <v>0</v>
      </c>
      <c r="W1637" s="240"/>
      <c r="X1637" s="240"/>
      <c r="Y1637" s="238">
        <f t="shared" si="254"/>
        <v>0</v>
      </c>
      <c r="Z1637" s="240"/>
      <c r="AA1637" s="240"/>
      <c r="AB1637" s="240"/>
      <c r="AC1637" s="240"/>
      <c r="AD1637" s="240"/>
      <c r="AE1637" s="240"/>
      <c r="AF1637" s="240"/>
      <c r="AG1637" s="240"/>
      <c r="AH1637" s="240"/>
      <c r="AI1637" s="240"/>
      <c r="AJ1637" s="240"/>
      <c r="AK1637" s="240"/>
      <c r="AL1637" s="394" t="s">
        <v>4038</v>
      </c>
      <c r="AM1637" s="173">
        <v>580710</v>
      </c>
      <c r="AN1637" s="321">
        <f t="shared" si="249"/>
        <v>0</v>
      </c>
      <c r="AO1637" s="566" t="str">
        <f t="shared" si="258"/>
        <v/>
      </c>
      <c r="AP1637" s="209"/>
      <c r="AQ1637" s="209"/>
      <c r="AR1637" s="209"/>
      <c r="AS1637" s="209"/>
      <c r="AT1637" s="209"/>
      <c r="AU1637" s="209"/>
      <c r="AV1637" s="210"/>
    </row>
    <row r="1638" spans="1:48" x14ac:dyDescent="0.15">
      <c r="A1638" s="74">
        <v>1502047</v>
      </c>
      <c r="B1638" s="392" t="s">
        <v>1725</v>
      </c>
      <c r="C1638" s="393" t="s">
        <v>2702</v>
      </c>
      <c r="D1638" s="304">
        <f t="shared" si="250"/>
        <v>0</v>
      </c>
      <c r="E1638" s="594"/>
      <c r="F1638" s="319"/>
      <c r="G1638" s="319"/>
      <c r="H1638" s="319"/>
      <c r="I1638" s="238">
        <f t="shared" si="248"/>
        <v>0</v>
      </c>
      <c r="J1638" s="240"/>
      <c r="K1638" s="240"/>
      <c r="L1638" s="240"/>
      <c r="M1638" s="240"/>
      <c r="N1638" s="240"/>
      <c r="O1638" s="240"/>
      <c r="P1638" s="238">
        <f t="shared" si="251"/>
        <v>0</v>
      </c>
      <c r="Q1638" s="240"/>
      <c r="R1638" s="240"/>
      <c r="S1638" s="238">
        <f t="shared" si="252"/>
        <v>0</v>
      </c>
      <c r="T1638" s="240"/>
      <c r="U1638" s="240"/>
      <c r="V1638" s="238">
        <f t="shared" si="253"/>
        <v>0</v>
      </c>
      <c r="W1638" s="240"/>
      <c r="X1638" s="240"/>
      <c r="Y1638" s="238">
        <f t="shared" si="254"/>
        <v>0</v>
      </c>
      <c r="Z1638" s="240"/>
      <c r="AA1638" s="240"/>
      <c r="AB1638" s="240"/>
      <c r="AC1638" s="240"/>
      <c r="AD1638" s="240"/>
      <c r="AE1638" s="240"/>
      <c r="AF1638" s="240"/>
      <c r="AG1638" s="240"/>
      <c r="AH1638" s="240"/>
      <c r="AI1638" s="240"/>
      <c r="AJ1638" s="240"/>
      <c r="AK1638" s="240"/>
      <c r="AL1638" s="394" t="s">
        <v>4038</v>
      </c>
      <c r="AM1638" s="173">
        <v>138150</v>
      </c>
      <c r="AN1638" s="321">
        <f t="shared" si="249"/>
        <v>0</v>
      </c>
      <c r="AO1638" s="566" t="str">
        <f t="shared" si="258"/>
        <v/>
      </c>
      <c r="AP1638" s="209"/>
      <c r="AQ1638" s="209"/>
      <c r="AR1638" s="209"/>
      <c r="AS1638" s="209"/>
      <c r="AT1638" s="209"/>
      <c r="AU1638" s="209"/>
      <c r="AV1638" s="210"/>
    </row>
    <row r="1639" spans="1:48" x14ac:dyDescent="0.15">
      <c r="A1639" s="74">
        <v>1502048</v>
      </c>
      <c r="B1639" s="392" t="s">
        <v>1726</v>
      </c>
      <c r="C1639" s="393" t="s">
        <v>2702</v>
      </c>
      <c r="D1639" s="304">
        <f t="shared" si="250"/>
        <v>0</v>
      </c>
      <c r="E1639" s="594"/>
      <c r="F1639" s="319"/>
      <c r="G1639" s="319"/>
      <c r="H1639" s="319"/>
      <c r="I1639" s="238">
        <f t="shared" si="248"/>
        <v>0</v>
      </c>
      <c r="J1639" s="240"/>
      <c r="K1639" s="240"/>
      <c r="L1639" s="240"/>
      <c r="M1639" s="240"/>
      <c r="N1639" s="240"/>
      <c r="O1639" s="240"/>
      <c r="P1639" s="238">
        <f t="shared" si="251"/>
        <v>0</v>
      </c>
      <c r="Q1639" s="240"/>
      <c r="R1639" s="240"/>
      <c r="S1639" s="238">
        <f t="shared" si="252"/>
        <v>0</v>
      </c>
      <c r="T1639" s="240"/>
      <c r="U1639" s="240"/>
      <c r="V1639" s="238">
        <f t="shared" si="253"/>
        <v>0</v>
      </c>
      <c r="W1639" s="240"/>
      <c r="X1639" s="240"/>
      <c r="Y1639" s="238">
        <f t="shared" si="254"/>
        <v>0</v>
      </c>
      <c r="Z1639" s="240"/>
      <c r="AA1639" s="240"/>
      <c r="AB1639" s="240"/>
      <c r="AC1639" s="240"/>
      <c r="AD1639" s="240"/>
      <c r="AE1639" s="240"/>
      <c r="AF1639" s="240"/>
      <c r="AG1639" s="240"/>
      <c r="AH1639" s="240"/>
      <c r="AI1639" s="240"/>
      <c r="AJ1639" s="240"/>
      <c r="AK1639" s="240"/>
      <c r="AL1639" s="394" t="s">
        <v>4038</v>
      </c>
      <c r="AM1639" s="173">
        <v>146540</v>
      </c>
      <c r="AN1639" s="321">
        <f t="shared" si="249"/>
        <v>0</v>
      </c>
      <c r="AO1639" s="566" t="str">
        <f t="shared" si="258"/>
        <v/>
      </c>
      <c r="AP1639" s="209"/>
      <c r="AQ1639" s="209"/>
      <c r="AR1639" s="209"/>
      <c r="AS1639" s="209"/>
      <c r="AT1639" s="209"/>
      <c r="AU1639" s="209"/>
      <c r="AV1639" s="210"/>
    </row>
    <row r="1640" spans="1:48" x14ac:dyDescent="0.15">
      <c r="A1640" s="74">
        <v>1502049</v>
      </c>
      <c r="B1640" s="392" t="s">
        <v>1727</v>
      </c>
      <c r="C1640" s="393" t="s">
        <v>2702</v>
      </c>
      <c r="D1640" s="304">
        <f t="shared" si="250"/>
        <v>0</v>
      </c>
      <c r="E1640" s="594"/>
      <c r="F1640" s="319"/>
      <c r="G1640" s="319"/>
      <c r="H1640" s="319"/>
      <c r="I1640" s="238">
        <f t="shared" si="248"/>
        <v>0</v>
      </c>
      <c r="J1640" s="240"/>
      <c r="K1640" s="240"/>
      <c r="L1640" s="240"/>
      <c r="M1640" s="240"/>
      <c r="N1640" s="240"/>
      <c r="O1640" s="240"/>
      <c r="P1640" s="238">
        <f t="shared" si="251"/>
        <v>0</v>
      </c>
      <c r="Q1640" s="240"/>
      <c r="R1640" s="240"/>
      <c r="S1640" s="238">
        <f t="shared" si="252"/>
        <v>0</v>
      </c>
      <c r="T1640" s="240"/>
      <c r="U1640" s="240"/>
      <c r="V1640" s="238">
        <f t="shared" si="253"/>
        <v>0</v>
      </c>
      <c r="W1640" s="240"/>
      <c r="X1640" s="240"/>
      <c r="Y1640" s="238">
        <f t="shared" si="254"/>
        <v>0</v>
      </c>
      <c r="Z1640" s="240"/>
      <c r="AA1640" s="240"/>
      <c r="AB1640" s="240"/>
      <c r="AC1640" s="240"/>
      <c r="AD1640" s="240"/>
      <c r="AE1640" s="240"/>
      <c r="AF1640" s="240"/>
      <c r="AG1640" s="240"/>
      <c r="AH1640" s="240"/>
      <c r="AI1640" s="240"/>
      <c r="AJ1640" s="240"/>
      <c r="AK1640" s="240"/>
      <c r="AL1640" s="394" t="s">
        <v>4038</v>
      </c>
      <c r="AM1640" s="173">
        <v>178190</v>
      </c>
      <c r="AN1640" s="321">
        <f t="shared" si="249"/>
        <v>0</v>
      </c>
      <c r="AO1640" s="566" t="str">
        <f t="shared" si="258"/>
        <v/>
      </c>
      <c r="AP1640" s="209"/>
      <c r="AQ1640" s="209"/>
      <c r="AR1640" s="209"/>
      <c r="AS1640" s="209"/>
      <c r="AT1640" s="209"/>
      <c r="AU1640" s="209"/>
      <c r="AV1640" s="210"/>
    </row>
    <row r="1641" spans="1:48" ht="21" x14ac:dyDescent="0.15">
      <c r="A1641" s="74">
        <v>1502050</v>
      </c>
      <c r="B1641" s="392" t="s">
        <v>444</v>
      </c>
      <c r="C1641" s="393" t="s">
        <v>2702</v>
      </c>
      <c r="D1641" s="304">
        <f t="shared" si="250"/>
        <v>0</v>
      </c>
      <c r="E1641" s="594"/>
      <c r="F1641" s="319"/>
      <c r="G1641" s="319"/>
      <c r="H1641" s="319"/>
      <c r="I1641" s="238">
        <f t="shared" si="248"/>
        <v>0</v>
      </c>
      <c r="J1641" s="240"/>
      <c r="K1641" s="240"/>
      <c r="L1641" s="240"/>
      <c r="M1641" s="240"/>
      <c r="N1641" s="240"/>
      <c r="O1641" s="240"/>
      <c r="P1641" s="238">
        <f t="shared" si="251"/>
        <v>0</v>
      </c>
      <c r="Q1641" s="240"/>
      <c r="R1641" s="240"/>
      <c r="S1641" s="238">
        <f t="shared" si="252"/>
        <v>0</v>
      </c>
      <c r="T1641" s="240"/>
      <c r="U1641" s="240"/>
      <c r="V1641" s="238">
        <f t="shared" si="253"/>
        <v>0</v>
      </c>
      <c r="W1641" s="240"/>
      <c r="X1641" s="240"/>
      <c r="Y1641" s="238">
        <f t="shared" si="254"/>
        <v>0</v>
      </c>
      <c r="Z1641" s="240"/>
      <c r="AA1641" s="240"/>
      <c r="AB1641" s="240"/>
      <c r="AC1641" s="240"/>
      <c r="AD1641" s="240"/>
      <c r="AE1641" s="240"/>
      <c r="AF1641" s="240"/>
      <c r="AG1641" s="240"/>
      <c r="AH1641" s="240"/>
      <c r="AI1641" s="240"/>
      <c r="AJ1641" s="240"/>
      <c r="AK1641" s="240"/>
      <c r="AL1641" s="394" t="s">
        <v>4038</v>
      </c>
      <c r="AM1641" s="173">
        <v>147080</v>
      </c>
      <c r="AN1641" s="321">
        <f t="shared" si="249"/>
        <v>0</v>
      </c>
      <c r="AO1641" s="566" t="str">
        <f t="shared" si="258"/>
        <v/>
      </c>
      <c r="AP1641" s="209"/>
      <c r="AQ1641" s="209"/>
      <c r="AR1641" s="209"/>
      <c r="AS1641" s="209"/>
      <c r="AT1641" s="209"/>
      <c r="AU1641" s="209"/>
      <c r="AV1641" s="210"/>
    </row>
    <row r="1642" spans="1:48" ht="21" x14ac:dyDescent="0.15">
      <c r="A1642" s="74">
        <v>1502051</v>
      </c>
      <c r="B1642" s="392" t="s">
        <v>776</v>
      </c>
      <c r="C1642" s="393" t="s">
        <v>2702</v>
      </c>
      <c r="D1642" s="304">
        <f t="shared" si="250"/>
        <v>0</v>
      </c>
      <c r="E1642" s="594"/>
      <c r="F1642" s="319"/>
      <c r="G1642" s="319"/>
      <c r="H1642" s="319"/>
      <c r="I1642" s="238">
        <f t="shared" si="248"/>
        <v>0</v>
      </c>
      <c r="J1642" s="240"/>
      <c r="K1642" s="240"/>
      <c r="L1642" s="240"/>
      <c r="M1642" s="240"/>
      <c r="N1642" s="240"/>
      <c r="O1642" s="240"/>
      <c r="P1642" s="238">
        <f t="shared" si="251"/>
        <v>0</v>
      </c>
      <c r="Q1642" s="240"/>
      <c r="R1642" s="240"/>
      <c r="S1642" s="238">
        <f t="shared" si="252"/>
        <v>0</v>
      </c>
      <c r="T1642" s="240"/>
      <c r="U1642" s="240"/>
      <c r="V1642" s="238">
        <f t="shared" si="253"/>
        <v>0</v>
      </c>
      <c r="W1642" s="240"/>
      <c r="X1642" s="240"/>
      <c r="Y1642" s="238">
        <f t="shared" si="254"/>
        <v>0</v>
      </c>
      <c r="Z1642" s="240"/>
      <c r="AA1642" s="240"/>
      <c r="AB1642" s="240"/>
      <c r="AC1642" s="240"/>
      <c r="AD1642" s="240"/>
      <c r="AE1642" s="240"/>
      <c r="AF1642" s="240"/>
      <c r="AG1642" s="240"/>
      <c r="AH1642" s="240"/>
      <c r="AI1642" s="240"/>
      <c r="AJ1642" s="240"/>
      <c r="AK1642" s="240"/>
      <c r="AL1642" s="394" t="s">
        <v>4038</v>
      </c>
      <c r="AM1642" s="173">
        <v>114990</v>
      </c>
      <c r="AN1642" s="321">
        <f t="shared" si="249"/>
        <v>0</v>
      </c>
      <c r="AO1642" s="566" t="str">
        <f t="shared" si="258"/>
        <v/>
      </c>
      <c r="AP1642" s="209"/>
      <c r="AQ1642" s="209"/>
      <c r="AR1642" s="209"/>
      <c r="AS1642" s="209"/>
      <c r="AT1642" s="209"/>
      <c r="AU1642" s="209"/>
      <c r="AV1642" s="210"/>
    </row>
    <row r="1643" spans="1:48" x14ac:dyDescent="0.15">
      <c r="A1643" s="74">
        <v>1502052</v>
      </c>
      <c r="B1643" s="392" t="s">
        <v>777</v>
      </c>
      <c r="C1643" s="393" t="s">
        <v>2702</v>
      </c>
      <c r="D1643" s="304">
        <f t="shared" si="250"/>
        <v>0</v>
      </c>
      <c r="E1643" s="594"/>
      <c r="F1643" s="319"/>
      <c r="G1643" s="319"/>
      <c r="H1643" s="319"/>
      <c r="I1643" s="238">
        <f t="shared" si="248"/>
        <v>0</v>
      </c>
      <c r="J1643" s="240"/>
      <c r="K1643" s="240"/>
      <c r="L1643" s="240"/>
      <c r="M1643" s="240"/>
      <c r="N1643" s="240"/>
      <c r="O1643" s="240"/>
      <c r="P1643" s="238">
        <f t="shared" si="251"/>
        <v>0</v>
      </c>
      <c r="Q1643" s="240"/>
      <c r="R1643" s="240"/>
      <c r="S1643" s="238">
        <f t="shared" si="252"/>
        <v>0</v>
      </c>
      <c r="T1643" s="240"/>
      <c r="U1643" s="240"/>
      <c r="V1643" s="238">
        <f t="shared" si="253"/>
        <v>0</v>
      </c>
      <c r="W1643" s="240"/>
      <c r="X1643" s="240"/>
      <c r="Y1643" s="238">
        <f t="shared" si="254"/>
        <v>0</v>
      </c>
      <c r="Z1643" s="240"/>
      <c r="AA1643" s="240"/>
      <c r="AB1643" s="240"/>
      <c r="AC1643" s="240"/>
      <c r="AD1643" s="240"/>
      <c r="AE1643" s="240"/>
      <c r="AF1643" s="240"/>
      <c r="AG1643" s="240"/>
      <c r="AH1643" s="240"/>
      <c r="AI1643" s="240"/>
      <c r="AJ1643" s="240"/>
      <c r="AK1643" s="240"/>
      <c r="AL1643" s="394" t="s">
        <v>4038</v>
      </c>
      <c r="AM1643" s="173">
        <v>209190</v>
      </c>
      <c r="AN1643" s="321">
        <f t="shared" si="249"/>
        <v>0</v>
      </c>
      <c r="AO1643" s="566" t="str">
        <f t="shared" si="258"/>
        <v/>
      </c>
      <c r="AP1643" s="209"/>
      <c r="AQ1643" s="209"/>
      <c r="AR1643" s="209"/>
      <c r="AS1643" s="209"/>
      <c r="AT1643" s="209"/>
      <c r="AU1643" s="209"/>
      <c r="AV1643" s="210"/>
    </row>
    <row r="1644" spans="1:48" x14ac:dyDescent="0.15">
      <c r="A1644" s="74">
        <v>1502053</v>
      </c>
      <c r="B1644" s="392" t="s">
        <v>4023</v>
      </c>
      <c r="C1644" s="393" t="s">
        <v>2702</v>
      </c>
      <c r="D1644" s="304">
        <f t="shared" si="250"/>
        <v>0</v>
      </c>
      <c r="E1644" s="594"/>
      <c r="F1644" s="319"/>
      <c r="G1644" s="319"/>
      <c r="H1644" s="319"/>
      <c r="I1644" s="238">
        <f t="shared" si="248"/>
        <v>0</v>
      </c>
      <c r="J1644" s="240"/>
      <c r="K1644" s="240"/>
      <c r="L1644" s="240"/>
      <c r="M1644" s="240"/>
      <c r="N1644" s="240"/>
      <c r="O1644" s="240"/>
      <c r="P1644" s="238">
        <f t="shared" si="251"/>
        <v>0</v>
      </c>
      <c r="Q1644" s="240"/>
      <c r="R1644" s="240"/>
      <c r="S1644" s="238">
        <f t="shared" si="252"/>
        <v>0</v>
      </c>
      <c r="T1644" s="240"/>
      <c r="U1644" s="240"/>
      <c r="V1644" s="238">
        <f t="shared" si="253"/>
        <v>0</v>
      </c>
      <c r="W1644" s="240"/>
      <c r="X1644" s="240"/>
      <c r="Y1644" s="238">
        <f t="shared" si="254"/>
        <v>0</v>
      </c>
      <c r="Z1644" s="240"/>
      <c r="AA1644" s="240"/>
      <c r="AB1644" s="240"/>
      <c r="AC1644" s="240"/>
      <c r="AD1644" s="240"/>
      <c r="AE1644" s="240"/>
      <c r="AF1644" s="240"/>
      <c r="AG1644" s="240"/>
      <c r="AH1644" s="240"/>
      <c r="AI1644" s="240"/>
      <c r="AJ1644" s="240"/>
      <c r="AK1644" s="240"/>
      <c r="AL1644" s="394" t="s">
        <v>4038</v>
      </c>
      <c r="AM1644" s="173">
        <v>203440</v>
      </c>
      <c r="AN1644" s="321">
        <f t="shared" si="249"/>
        <v>0</v>
      </c>
      <c r="AO1644" s="566" t="str">
        <f t="shared" si="258"/>
        <v/>
      </c>
      <c r="AP1644" s="209"/>
      <c r="AQ1644" s="209"/>
      <c r="AR1644" s="209"/>
      <c r="AS1644" s="209"/>
      <c r="AT1644" s="209"/>
      <c r="AU1644" s="209"/>
      <c r="AV1644" s="210"/>
    </row>
    <row r="1645" spans="1:48" x14ac:dyDescent="0.15">
      <c r="A1645" s="74">
        <v>1502054</v>
      </c>
      <c r="B1645" s="392" t="s">
        <v>1949</v>
      </c>
      <c r="C1645" s="393" t="s">
        <v>2702</v>
      </c>
      <c r="D1645" s="304">
        <f t="shared" si="250"/>
        <v>0</v>
      </c>
      <c r="E1645" s="594"/>
      <c r="F1645" s="319"/>
      <c r="G1645" s="319"/>
      <c r="H1645" s="319"/>
      <c r="I1645" s="238">
        <f t="shared" si="248"/>
        <v>0</v>
      </c>
      <c r="J1645" s="240"/>
      <c r="K1645" s="240"/>
      <c r="L1645" s="240"/>
      <c r="M1645" s="240"/>
      <c r="N1645" s="240"/>
      <c r="O1645" s="240"/>
      <c r="P1645" s="238">
        <f t="shared" si="251"/>
        <v>0</v>
      </c>
      <c r="Q1645" s="240"/>
      <c r="R1645" s="240"/>
      <c r="S1645" s="238">
        <f t="shared" si="252"/>
        <v>0</v>
      </c>
      <c r="T1645" s="240"/>
      <c r="U1645" s="240"/>
      <c r="V1645" s="238">
        <f t="shared" si="253"/>
        <v>0</v>
      </c>
      <c r="W1645" s="240"/>
      <c r="X1645" s="240"/>
      <c r="Y1645" s="238">
        <f t="shared" si="254"/>
        <v>0</v>
      </c>
      <c r="Z1645" s="240"/>
      <c r="AA1645" s="240"/>
      <c r="AB1645" s="240"/>
      <c r="AC1645" s="240"/>
      <c r="AD1645" s="240"/>
      <c r="AE1645" s="240"/>
      <c r="AF1645" s="240"/>
      <c r="AG1645" s="240"/>
      <c r="AH1645" s="240"/>
      <c r="AI1645" s="240"/>
      <c r="AJ1645" s="240"/>
      <c r="AK1645" s="240"/>
      <c r="AL1645" s="394" t="s">
        <v>4038</v>
      </c>
      <c r="AM1645" s="173">
        <v>159630</v>
      </c>
      <c r="AN1645" s="321">
        <f t="shared" si="249"/>
        <v>0</v>
      </c>
      <c r="AO1645" s="566" t="str">
        <f t="shared" si="258"/>
        <v/>
      </c>
      <c r="AP1645" s="209"/>
      <c r="AQ1645" s="209"/>
      <c r="AR1645" s="209"/>
      <c r="AS1645" s="209"/>
      <c r="AT1645" s="209"/>
      <c r="AU1645" s="209"/>
      <c r="AV1645" s="210"/>
    </row>
    <row r="1646" spans="1:48" ht="21" x14ac:dyDescent="0.15">
      <c r="A1646" s="74">
        <v>1502055</v>
      </c>
      <c r="B1646" s="392" t="s">
        <v>1950</v>
      </c>
      <c r="C1646" s="393" t="s">
        <v>2702</v>
      </c>
      <c r="D1646" s="304">
        <f t="shared" si="250"/>
        <v>0</v>
      </c>
      <c r="E1646" s="594"/>
      <c r="F1646" s="319"/>
      <c r="G1646" s="319"/>
      <c r="H1646" s="319"/>
      <c r="I1646" s="238">
        <f t="shared" si="248"/>
        <v>0</v>
      </c>
      <c r="J1646" s="240"/>
      <c r="K1646" s="240"/>
      <c r="L1646" s="240"/>
      <c r="M1646" s="240"/>
      <c r="N1646" s="240"/>
      <c r="O1646" s="240"/>
      <c r="P1646" s="238">
        <f t="shared" si="251"/>
        <v>0</v>
      </c>
      <c r="Q1646" s="240"/>
      <c r="R1646" s="240"/>
      <c r="S1646" s="238">
        <f t="shared" si="252"/>
        <v>0</v>
      </c>
      <c r="T1646" s="240"/>
      <c r="U1646" s="240"/>
      <c r="V1646" s="238">
        <f t="shared" si="253"/>
        <v>0</v>
      </c>
      <c r="W1646" s="240"/>
      <c r="X1646" s="240"/>
      <c r="Y1646" s="238">
        <f t="shared" si="254"/>
        <v>0</v>
      </c>
      <c r="Z1646" s="240"/>
      <c r="AA1646" s="240"/>
      <c r="AB1646" s="240"/>
      <c r="AC1646" s="240"/>
      <c r="AD1646" s="240"/>
      <c r="AE1646" s="240"/>
      <c r="AF1646" s="240"/>
      <c r="AG1646" s="240"/>
      <c r="AH1646" s="240"/>
      <c r="AI1646" s="240"/>
      <c r="AJ1646" s="240"/>
      <c r="AK1646" s="240"/>
      <c r="AL1646" s="394" t="s">
        <v>4038</v>
      </c>
      <c r="AM1646" s="173">
        <v>256020</v>
      </c>
      <c r="AN1646" s="321">
        <f t="shared" si="249"/>
        <v>0</v>
      </c>
      <c r="AO1646" s="566" t="str">
        <f t="shared" si="258"/>
        <v/>
      </c>
      <c r="AP1646" s="209"/>
      <c r="AQ1646" s="209"/>
      <c r="AR1646" s="209"/>
      <c r="AS1646" s="209"/>
      <c r="AT1646" s="209"/>
      <c r="AU1646" s="209"/>
      <c r="AV1646" s="210"/>
    </row>
    <row r="1647" spans="1:48" x14ac:dyDescent="0.15">
      <c r="A1647" s="74">
        <v>1502056</v>
      </c>
      <c r="B1647" s="392" t="s">
        <v>1773</v>
      </c>
      <c r="C1647" s="393" t="s">
        <v>2702</v>
      </c>
      <c r="D1647" s="304">
        <f t="shared" si="250"/>
        <v>0</v>
      </c>
      <c r="E1647" s="594"/>
      <c r="F1647" s="319"/>
      <c r="G1647" s="319"/>
      <c r="H1647" s="319"/>
      <c r="I1647" s="238">
        <f t="shared" si="248"/>
        <v>0</v>
      </c>
      <c r="J1647" s="240"/>
      <c r="K1647" s="240"/>
      <c r="L1647" s="240"/>
      <c r="M1647" s="240"/>
      <c r="N1647" s="240"/>
      <c r="O1647" s="240"/>
      <c r="P1647" s="238">
        <f t="shared" si="251"/>
        <v>0</v>
      </c>
      <c r="Q1647" s="240"/>
      <c r="R1647" s="240"/>
      <c r="S1647" s="238">
        <f t="shared" si="252"/>
        <v>0</v>
      </c>
      <c r="T1647" s="240"/>
      <c r="U1647" s="240"/>
      <c r="V1647" s="238">
        <f t="shared" si="253"/>
        <v>0</v>
      </c>
      <c r="W1647" s="240"/>
      <c r="X1647" s="240"/>
      <c r="Y1647" s="238">
        <f t="shared" si="254"/>
        <v>0</v>
      </c>
      <c r="Z1647" s="240"/>
      <c r="AA1647" s="240"/>
      <c r="AB1647" s="240"/>
      <c r="AC1647" s="240"/>
      <c r="AD1647" s="240"/>
      <c r="AE1647" s="240"/>
      <c r="AF1647" s="240"/>
      <c r="AG1647" s="240"/>
      <c r="AH1647" s="240"/>
      <c r="AI1647" s="240"/>
      <c r="AJ1647" s="240"/>
      <c r="AK1647" s="240"/>
      <c r="AL1647" s="394" t="s">
        <v>4038</v>
      </c>
      <c r="AM1647" s="173">
        <v>114990</v>
      </c>
      <c r="AN1647" s="321">
        <f t="shared" si="249"/>
        <v>0</v>
      </c>
      <c r="AO1647" s="566" t="str">
        <f t="shared" si="258"/>
        <v/>
      </c>
      <c r="AP1647" s="209"/>
      <c r="AQ1647" s="209"/>
      <c r="AR1647" s="209"/>
      <c r="AS1647" s="209"/>
      <c r="AT1647" s="209"/>
      <c r="AU1647" s="209"/>
      <c r="AV1647" s="210"/>
    </row>
    <row r="1648" spans="1:48" x14ac:dyDescent="0.15">
      <c r="A1648" s="74">
        <v>1502057</v>
      </c>
      <c r="B1648" s="392" t="s">
        <v>1699</v>
      </c>
      <c r="C1648" s="393" t="s">
        <v>2702</v>
      </c>
      <c r="D1648" s="304">
        <f t="shared" si="250"/>
        <v>0</v>
      </c>
      <c r="E1648" s="594"/>
      <c r="F1648" s="319"/>
      <c r="G1648" s="319"/>
      <c r="H1648" s="319"/>
      <c r="I1648" s="238">
        <f t="shared" si="248"/>
        <v>0</v>
      </c>
      <c r="J1648" s="240"/>
      <c r="K1648" s="240"/>
      <c r="L1648" s="240"/>
      <c r="M1648" s="240"/>
      <c r="N1648" s="240"/>
      <c r="O1648" s="240"/>
      <c r="P1648" s="319"/>
      <c r="Q1648" s="319"/>
      <c r="R1648" s="319"/>
      <c r="S1648" s="319"/>
      <c r="T1648" s="319"/>
      <c r="U1648" s="319"/>
      <c r="V1648" s="319"/>
      <c r="W1648" s="319"/>
      <c r="X1648" s="319"/>
      <c r="Y1648" s="319"/>
      <c r="Z1648" s="319"/>
      <c r="AA1648" s="319"/>
      <c r="AB1648" s="240"/>
      <c r="AC1648" s="240"/>
      <c r="AD1648" s="240"/>
      <c r="AE1648" s="240"/>
      <c r="AF1648" s="240"/>
      <c r="AG1648" s="240"/>
      <c r="AH1648" s="240"/>
      <c r="AI1648" s="240"/>
      <c r="AJ1648" s="240"/>
      <c r="AK1648" s="240"/>
      <c r="AL1648" s="394" t="s">
        <v>4037</v>
      </c>
      <c r="AM1648" s="173">
        <v>50680</v>
      </c>
      <c r="AN1648" s="321">
        <f t="shared" si="249"/>
        <v>0</v>
      </c>
      <c r="AO1648" s="209"/>
      <c r="AP1648" s="209"/>
      <c r="AQ1648" s="209"/>
      <c r="AR1648" s="209"/>
      <c r="AS1648" s="209"/>
      <c r="AT1648" s="209"/>
      <c r="AU1648" s="209"/>
      <c r="AV1648" s="210"/>
    </row>
    <row r="1649" spans="1:48" ht="12.75" x14ac:dyDescent="0.2">
      <c r="A1649" s="74">
        <v>1502058</v>
      </c>
      <c r="B1649" s="392" t="s">
        <v>1961</v>
      </c>
      <c r="C1649" s="393" t="s">
        <v>2702</v>
      </c>
      <c r="D1649" s="304">
        <f t="shared" si="250"/>
        <v>0</v>
      </c>
      <c r="E1649" s="594"/>
      <c r="F1649" s="319"/>
      <c r="G1649" s="319"/>
      <c r="H1649" s="319"/>
      <c r="I1649" s="238">
        <f t="shared" si="248"/>
        <v>0</v>
      </c>
      <c r="J1649" s="618"/>
      <c r="K1649" s="618"/>
      <c r="L1649" s="618"/>
      <c r="M1649" s="618"/>
      <c r="N1649" s="618"/>
      <c r="O1649" s="618"/>
      <c r="P1649" s="238">
        <f t="shared" si="251"/>
        <v>0</v>
      </c>
      <c r="Q1649" s="240"/>
      <c r="R1649" s="240"/>
      <c r="S1649" s="238">
        <f t="shared" si="252"/>
        <v>0</v>
      </c>
      <c r="T1649" s="528"/>
      <c r="U1649" s="528"/>
      <c r="V1649" s="238">
        <f t="shared" si="253"/>
        <v>0</v>
      </c>
      <c r="W1649" s="528"/>
      <c r="X1649" s="619"/>
      <c r="Y1649" s="238">
        <f t="shared" si="254"/>
        <v>0</v>
      </c>
      <c r="Z1649" s="240"/>
      <c r="AA1649" s="240"/>
      <c r="AB1649" s="528"/>
      <c r="AC1649" s="240"/>
      <c r="AD1649" s="240"/>
      <c r="AE1649" s="528"/>
      <c r="AF1649" s="240"/>
      <c r="AG1649" s="240"/>
      <c r="AH1649" s="528"/>
      <c r="AI1649" s="240"/>
      <c r="AJ1649" s="240"/>
      <c r="AK1649" s="240"/>
      <c r="AL1649" s="394" t="s">
        <v>4038</v>
      </c>
      <c r="AM1649" s="173">
        <v>114990</v>
      </c>
      <c r="AN1649" s="321">
        <f t="shared" si="249"/>
        <v>0</v>
      </c>
      <c r="AO1649" s="566" t="str">
        <f t="shared" ref="AO1649:AO1651" si="259">IF(D1649&gt;=P1649 + S1649+ V1649 + Y1649,"","La suma no puede ser mayor al total")</f>
        <v/>
      </c>
      <c r="AP1649" s="209"/>
      <c r="AQ1649" s="209"/>
      <c r="AR1649" s="209"/>
      <c r="AS1649" s="209"/>
      <c r="AT1649" s="209"/>
      <c r="AU1649" s="209"/>
      <c r="AV1649" s="210"/>
    </row>
    <row r="1650" spans="1:48" x14ac:dyDescent="0.15">
      <c r="A1650" s="74">
        <v>1502059</v>
      </c>
      <c r="B1650" s="392" t="s">
        <v>1962</v>
      </c>
      <c r="C1650" s="393" t="s">
        <v>2702</v>
      </c>
      <c r="D1650" s="304">
        <f t="shared" si="250"/>
        <v>0</v>
      </c>
      <c r="E1650" s="594"/>
      <c r="F1650" s="319"/>
      <c r="G1650" s="319"/>
      <c r="H1650" s="319"/>
      <c r="I1650" s="238">
        <f t="shared" si="248"/>
        <v>0</v>
      </c>
      <c r="J1650" s="240"/>
      <c r="K1650" s="240"/>
      <c r="L1650" s="240"/>
      <c r="M1650" s="240"/>
      <c r="N1650" s="240"/>
      <c r="O1650" s="240"/>
      <c r="P1650" s="238">
        <f t="shared" si="251"/>
        <v>0</v>
      </c>
      <c r="Q1650" s="240"/>
      <c r="R1650" s="240"/>
      <c r="S1650" s="238">
        <f t="shared" si="252"/>
        <v>0</v>
      </c>
      <c r="T1650" s="240"/>
      <c r="U1650" s="240"/>
      <c r="V1650" s="238">
        <f t="shared" si="253"/>
        <v>0</v>
      </c>
      <c r="W1650" s="240"/>
      <c r="X1650" s="240"/>
      <c r="Y1650" s="238">
        <f t="shared" si="254"/>
        <v>0</v>
      </c>
      <c r="Z1650" s="240"/>
      <c r="AA1650" s="240"/>
      <c r="AB1650" s="240"/>
      <c r="AC1650" s="240"/>
      <c r="AD1650" s="240"/>
      <c r="AE1650" s="240"/>
      <c r="AF1650" s="240"/>
      <c r="AG1650" s="240"/>
      <c r="AH1650" s="240"/>
      <c r="AI1650" s="240"/>
      <c r="AJ1650" s="240"/>
      <c r="AK1650" s="240"/>
      <c r="AL1650" s="394" t="s">
        <v>4038</v>
      </c>
      <c r="AM1650" s="173">
        <v>123950</v>
      </c>
      <c r="AN1650" s="321">
        <f t="shared" si="249"/>
        <v>0</v>
      </c>
      <c r="AO1650" s="566" t="str">
        <f t="shared" si="259"/>
        <v/>
      </c>
      <c r="AP1650" s="209"/>
      <c r="AQ1650" s="209"/>
      <c r="AR1650" s="209"/>
      <c r="AS1650" s="209"/>
      <c r="AT1650" s="209"/>
      <c r="AU1650" s="209"/>
      <c r="AV1650" s="210"/>
    </row>
    <row r="1651" spans="1:48" x14ac:dyDescent="0.15">
      <c r="A1651" s="74">
        <v>1502060</v>
      </c>
      <c r="B1651" s="392" t="s">
        <v>1963</v>
      </c>
      <c r="C1651" s="393" t="s">
        <v>2702</v>
      </c>
      <c r="D1651" s="304">
        <f t="shared" si="250"/>
        <v>0</v>
      </c>
      <c r="E1651" s="594"/>
      <c r="F1651" s="319"/>
      <c r="G1651" s="319"/>
      <c r="H1651" s="319"/>
      <c r="I1651" s="238">
        <f t="shared" si="248"/>
        <v>0</v>
      </c>
      <c r="J1651" s="240"/>
      <c r="K1651" s="240"/>
      <c r="L1651" s="240"/>
      <c r="M1651" s="240"/>
      <c r="N1651" s="240"/>
      <c r="O1651" s="240"/>
      <c r="P1651" s="238">
        <f t="shared" si="251"/>
        <v>0</v>
      </c>
      <c r="Q1651" s="240"/>
      <c r="R1651" s="240"/>
      <c r="S1651" s="238">
        <f t="shared" si="252"/>
        <v>0</v>
      </c>
      <c r="T1651" s="240"/>
      <c r="U1651" s="240"/>
      <c r="V1651" s="238">
        <f t="shared" si="253"/>
        <v>0</v>
      </c>
      <c r="W1651" s="240"/>
      <c r="X1651" s="240"/>
      <c r="Y1651" s="238">
        <f t="shared" si="254"/>
        <v>0</v>
      </c>
      <c r="Z1651" s="240"/>
      <c r="AA1651" s="240"/>
      <c r="AB1651" s="240"/>
      <c r="AC1651" s="240"/>
      <c r="AD1651" s="240"/>
      <c r="AE1651" s="240"/>
      <c r="AF1651" s="240"/>
      <c r="AG1651" s="240"/>
      <c r="AH1651" s="240"/>
      <c r="AI1651" s="240"/>
      <c r="AJ1651" s="240"/>
      <c r="AK1651" s="240"/>
      <c r="AL1651" s="394" t="s">
        <v>4038</v>
      </c>
      <c r="AM1651" s="173">
        <v>123950</v>
      </c>
      <c r="AN1651" s="321">
        <f t="shared" si="249"/>
        <v>0</v>
      </c>
      <c r="AO1651" s="566" t="str">
        <f t="shared" si="259"/>
        <v/>
      </c>
      <c r="AP1651" s="209"/>
      <c r="AQ1651" s="209"/>
      <c r="AR1651" s="209"/>
      <c r="AS1651" s="209"/>
      <c r="AT1651" s="209"/>
      <c r="AU1651" s="209"/>
      <c r="AV1651" s="210"/>
    </row>
    <row r="1652" spans="1:48" x14ac:dyDescent="0.15">
      <c r="A1652" s="74">
        <v>1502061</v>
      </c>
      <c r="B1652" s="392" t="s">
        <v>1700</v>
      </c>
      <c r="C1652" s="393" t="s">
        <v>2702</v>
      </c>
      <c r="D1652" s="304">
        <f t="shared" si="250"/>
        <v>0</v>
      </c>
      <c r="E1652" s="594"/>
      <c r="F1652" s="319"/>
      <c r="G1652" s="319"/>
      <c r="H1652" s="319"/>
      <c r="I1652" s="238">
        <f t="shared" si="248"/>
        <v>0</v>
      </c>
      <c r="J1652" s="240"/>
      <c r="K1652" s="240"/>
      <c r="L1652" s="240"/>
      <c r="M1652" s="240"/>
      <c r="N1652" s="240"/>
      <c r="O1652" s="240"/>
      <c r="P1652" s="319"/>
      <c r="Q1652" s="319"/>
      <c r="R1652" s="319"/>
      <c r="S1652" s="319"/>
      <c r="T1652" s="319"/>
      <c r="U1652" s="319"/>
      <c r="V1652" s="319"/>
      <c r="W1652" s="319"/>
      <c r="X1652" s="319"/>
      <c r="Y1652" s="319"/>
      <c r="Z1652" s="319"/>
      <c r="AA1652" s="319"/>
      <c r="AB1652" s="240"/>
      <c r="AC1652" s="240"/>
      <c r="AD1652" s="240"/>
      <c r="AE1652" s="240"/>
      <c r="AF1652" s="240"/>
      <c r="AG1652" s="240"/>
      <c r="AH1652" s="240"/>
      <c r="AI1652" s="240"/>
      <c r="AJ1652" s="240"/>
      <c r="AK1652" s="240"/>
      <c r="AL1652" s="394" t="s">
        <v>4037</v>
      </c>
      <c r="AM1652" s="173">
        <v>30940</v>
      </c>
      <c r="AN1652" s="321">
        <f t="shared" si="249"/>
        <v>0</v>
      </c>
      <c r="AO1652" s="209"/>
      <c r="AP1652" s="209"/>
      <c r="AQ1652" s="209"/>
      <c r="AR1652" s="209"/>
      <c r="AS1652" s="209"/>
      <c r="AT1652" s="209"/>
      <c r="AU1652" s="209"/>
      <c r="AV1652" s="210"/>
    </row>
    <row r="1653" spans="1:48" x14ac:dyDescent="0.15">
      <c r="A1653" s="74">
        <v>1502062</v>
      </c>
      <c r="B1653" s="392" t="s">
        <v>1701</v>
      </c>
      <c r="C1653" s="393" t="s">
        <v>2702</v>
      </c>
      <c r="D1653" s="304">
        <f t="shared" si="250"/>
        <v>0</v>
      </c>
      <c r="E1653" s="594"/>
      <c r="F1653" s="319"/>
      <c r="G1653" s="319"/>
      <c r="H1653" s="319"/>
      <c r="I1653" s="238">
        <f t="shared" si="248"/>
        <v>0</v>
      </c>
      <c r="J1653" s="240"/>
      <c r="K1653" s="240"/>
      <c r="L1653" s="240"/>
      <c r="M1653" s="240"/>
      <c r="N1653" s="240"/>
      <c r="O1653" s="240"/>
      <c r="P1653" s="319"/>
      <c r="Q1653" s="319"/>
      <c r="R1653" s="319"/>
      <c r="S1653" s="319"/>
      <c r="T1653" s="319"/>
      <c r="U1653" s="319"/>
      <c r="V1653" s="319"/>
      <c r="W1653" s="319"/>
      <c r="X1653" s="319"/>
      <c r="Y1653" s="319"/>
      <c r="Z1653" s="319"/>
      <c r="AA1653" s="319"/>
      <c r="AB1653" s="240"/>
      <c r="AC1653" s="240"/>
      <c r="AD1653" s="240"/>
      <c r="AE1653" s="240"/>
      <c r="AF1653" s="240"/>
      <c r="AG1653" s="240"/>
      <c r="AH1653" s="240"/>
      <c r="AI1653" s="240"/>
      <c r="AJ1653" s="240"/>
      <c r="AK1653" s="240"/>
      <c r="AL1653" s="394" t="s">
        <v>4037</v>
      </c>
      <c r="AM1653" s="173">
        <v>20990</v>
      </c>
      <c r="AN1653" s="321">
        <f t="shared" si="249"/>
        <v>0</v>
      </c>
      <c r="AO1653" s="209"/>
      <c r="AP1653" s="209"/>
      <c r="AQ1653" s="209"/>
      <c r="AR1653" s="209"/>
      <c r="AS1653" s="209"/>
      <c r="AT1653" s="209"/>
      <c r="AU1653" s="209"/>
      <c r="AV1653" s="210"/>
    </row>
    <row r="1654" spans="1:48" x14ac:dyDescent="0.15">
      <c r="A1654" s="74">
        <v>1502063</v>
      </c>
      <c r="B1654" s="392" t="s">
        <v>1702</v>
      </c>
      <c r="C1654" s="393" t="s">
        <v>2702</v>
      </c>
      <c r="D1654" s="304">
        <f t="shared" si="250"/>
        <v>0</v>
      </c>
      <c r="E1654" s="594"/>
      <c r="F1654" s="319"/>
      <c r="G1654" s="319"/>
      <c r="H1654" s="319"/>
      <c r="I1654" s="238">
        <f t="shared" si="248"/>
        <v>0</v>
      </c>
      <c r="J1654" s="240"/>
      <c r="K1654" s="240"/>
      <c r="L1654" s="240"/>
      <c r="M1654" s="240"/>
      <c r="N1654" s="240"/>
      <c r="O1654" s="240"/>
      <c r="P1654" s="319"/>
      <c r="Q1654" s="319"/>
      <c r="R1654" s="319"/>
      <c r="S1654" s="319"/>
      <c r="T1654" s="319"/>
      <c r="U1654" s="319"/>
      <c r="V1654" s="319"/>
      <c r="W1654" s="319"/>
      <c r="X1654" s="319"/>
      <c r="Y1654" s="319"/>
      <c r="Z1654" s="319"/>
      <c r="AA1654" s="319"/>
      <c r="AB1654" s="240"/>
      <c r="AC1654" s="240"/>
      <c r="AD1654" s="240"/>
      <c r="AE1654" s="240"/>
      <c r="AF1654" s="240"/>
      <c r="AG1654" s="240"/>
      <c r="AH1654" s="240"/>
      <c r="AI1654" s="240"/>
      <c r="AJ1654" s="240"/>
      <c r="AK1654" s="240"/>
      <c r="AL1654" s="394" t="s">
        <v>4037</v>
      </c>
      <c r="AM1654" s="173">
        <v>44240</v>
      </c>
      <c r="AN1654" s="321">
        <f t="shared" si="249"/>
        <v>0</v>
      </c>
      <c r="AO1654" s="209"/>
      <c r="AP1654" s="209"/>
      <c r="AQ1654" s="209"/>
      <c r="AR1654" s="209"/>
      <c r="AS1654" s="209"/>
      <c r="AT1654" s="209"/>
      <c r="AU1654" s="209"/>
      <c r="AV1654" s="210"/>
    </row>
    <row r="1655" spans="1:48" x14ac:dyDescent="0.15">
      <c r="A1655" s="74">
        <v>1502064</v>
      </c>
      <c r="B1655" s="392" t="s">
        <v>741</v>
      </c>
      <c r="C1655" s="393" t="s">
        <v>2702</v>
      </c>
      <c r="D1655" s="304">
        <f t="shared" si="250"/>
        <v>0</v>
      </c>
      <c r="E1655" s="594"/>
      <c r="F1655" s="319"/>
      <c r="G1655" s="319"/>
      <c r="H1655" s="319"/>
      <c r="I1655" s="238">
        <f t="shared" si="248"/>
        <v>0</v>
      </c>
      <c r="J1655" s="240"/>
      <c r="K1655" s="240"/>
      <c r="L1655" s="240"/>
      <c r="M1655" s="240"/>
      <c r="N1655" s="240"/>
      <c r="O1655" s="240"/>
      <c r="P1655" s="319"/>
      <c r="Q1655" s="319"/>
      <c r="R1655" s="319"/>
      <c r="S1655" s="319"/>
      <c r="T1655" s="319"/>
      <c r="U1655" s="319"/>
      <c r="V1655" s="319"/>
      <c r="W1655" s="319"/>
      <c r="X1655" s="319"/>
      <c r="Y1655" s="319"/>
      <c r="Z1655" s="319"/>
      <c r="AA1655" s="319"/>
      <c r="AB1655" s="240"/>
      <c r="AC1655" s="240"/>
      <c r="AD1655" s="240"/>
      <c r="AE1655" s="240"/>
      <c r="AF1655" s="240"/>
      <c r="AG1655" s="240"/>
      <c r="AH1655" s="240"/>
      <c r="AI1655" s="240"/>
      <c r="AJ1655" s="240"/>
      <c r="AK1655" s="240"/>
      <c r="AL1655" s="394" t="s">
        <v>4037</v>
      </c>
      <c r="AM1655" s="173">
        <v>66280</v>
      </c>
      <c r="AN1655" s="321">
        <f t="shared" si="249"/>
        <v>0</v>
      </c>
      <c r="AO1655" s="209"/>
      <c r="AP1655" s="209"/>
      <c r="AQ1655" s="209"/>
      <c r="AR1655" s="209"/>
      <c r="AS1655" s="209"/>
      <c r="AT1655" s="209"/>
      <c r="AU1655" s="209"/>
      <c r="AV1655" s="210"/>
    </row>
    <row r="1656" spans="1:48" x14ac:dyDescent="0.15">
      <c r="A1656" s="74">
        <v>1502065</v>
      </c>
      <c r="B1656" s="392" t="s">
        <v>742</v>
      </c>
      <c r="C1656" s="393" t="s">
        <v>2702</v>
      </c>
      <c r="D1656" s="304">
        <f t="shared" si="250"/>
        <v>0</v>
      </c>
      <c r="E1656" s="594"/>
      <c r="F1656" s="319"/>
      <c r="G1656" s="319"/>
      <c r="H1656" s="319"/>
      <c r="I1656" s="238">
        <f t="shared" ref="I1656:I1657" si="260">+J1656+K1656</f>
        <v>0</v>
      </c>
      <c r="J1656" s="240"/>
      <c r="K1656" s="240"/>
      <c r="L1656" s="240"/>
      <c r="M1656" s="240"/>
      <c r="N1656" s="240"/>
      <c r="O1656" s="240"/>
      <c r="P1656" s="238">
        <f t="shared" si="251"/>
        <v>0</v>
      </c>
      <c r="Q1656" s="240"/>
      <c r="R1656" s="240"/>
      <c r="S1656" s="238">
        <f t="shared" si="252"/>
        <v>0</v>
      </c>
      <c r="T1656" s="240"/>
      <c r="U1656" s="240"/>
      <c r="V1656" s="238">
        <f t="shared" si="253"/>
        <v>0</v>
      </c>
      <c r="W1656" s="240"/>
      <c r="X1656" s="240"/>
      <c r="Y1656" s="238">
        <f t="shared" si="254"/>
        <v>0</v>
      </c>
      <c r="Z1656" s="240"/>
      <c r="AA1656" s="240"/>
      <c r="AB1656" s="240"/>
      <c r="AC1656" s="240"/>
      <c r="AD1656" s="240"/>
      <c r="AE1656" s="240"/>
      <c r="AF1656" s="240"/>
      <c r="AG1656" s="240"/>
      <c r="AH1656" s="240"/>
      <c r="AI1656" s="240"/>
      <c r="AJ1656" s="240"/>
      <c r="AK1656" s="240"/>
      <c r="AL1656" s="394" t="s">
        <v>4038</v>
      </c>
      <c r="AM1656" s="173">
        <v>118920</v>
      </c>
      <c r="AN1656" s="321">
        <f t="shared" si="249"/>
        <v>0</v>
      </c>
      <c r="AO1656" s="566" t="str">
        <f t="shared" ref="AO1656:AO1657" si="261">IF(D1656&gt;=P1656 + S1656+ V1656 + Y1656,"","La suma no puede ser mayor al total")</f>
        <v/>
      </c>
      <c r="AP1656" s="209"/>
      <c r="AQ1656" s="209"/>
      <c r="AR1656" s="209"/>
      <c r="AS1656" s="209"/>
      <c r="AT1656" s="209"/>
      <c r="AU1656" s="209"/>
      <c r="AV1656" s="210"/>
    </row>
    <row r="1657" spans="1:48" s="254" customFormat="1" x14ac:dyDescent="0.15">
      <c r="A1657" s="93">
        <v>1502066</v>
      </c>
      <c r="B1657" s="395" t="s">
        <v>332</v>
      </c>
      <c r="C1657" s="396" t="s">
        <v>2702</v>
      </c>
      <c r="D1657" s="305">
        <f t="shared" si="250"/>
        <v>0</v>
      </c>
      <c r="E1657" s="599"/>
      <c r="F1657" s="324"/>
      <c r="G1657" s="324"/>
      <c r="H1657" s="324"/>
      <c r="I1657" s="246">
        <f t="shared" si="260"/>
        <v>0</v>
      </c>
      <c r="J1657" s="248"/>
      <c r="K1657" s="248"/>
      <c r="L1657" s="248"/>
      <c r="M1657" s="248"/>
      <c r="N1657" s="248"/>
      <c r="O1657" s="248"/>
      <c r="P1657" s="246">
        <f t="shared" si="251"/>
        <v>0</v>
      </c>
      <c r="Q1657" s="248"/>
      <c r="R1657" s="248"/>
      <c r="S1657" s="246">
        <f t="shared" si="252"/>
        <v>0</v>
      </c>
      <c r="T1657" s="248"/>
      <c r="U1657" s="248"/>
      <c r="V1657" s="246">
        <f t="shared" si="253"/>
        <v>0</v>
      </c>
      <c r="W1657" s="248"/>
      <c r="X1657" s="248"/>
      <c r="Y1657" s="246">
        <f t="shared" si="254"/>
        <v>0</v>
      </c>
      <c r="Z1657" s="248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397" t="s">
        <v>4038</v>
      </c>
      <c r="AM1657" s="174">
        <v>71990</v>
      </c>
      <c r="AN1657" s="326">
        <f>AM1657*I1657</f>
        <v>0</v>
      </c>
      <c r="AO1657" s="566" t="str">
        <f t="shared" si="261"/>
        <v/>
      </c>
      <c r="AP1657" s="209"/>
      <c r="AQ1657" s="209"/>
      <c r="AR1657" s="209"/>
      <c r="AS1657" s="209"/>
      <c r="AT1657" s="209"/>
      <c r="AU1657" s="209"/>
      <c r="AV1657" s="253"/>
    </row>
    <row r="1658" spans="1:48" s="257" customFormat="1" x14ac:dyDescent="0.15">
      <c r="A1658" s="65"/>
      <c r="B1658" s="255" t="s">
        <v>728</v>
      </c>
      <c r="C1658" s="296"/>
      <c r="D1658" s="385">
        <f>SUM(D1592:D1657)</f>
        <v>0</v>
      </c>
      <c r="E1658" s="536"/>
      <c r="F1658" s="275"/>
      <c r="G1658" s="275"/>
      <c r="H1658" s="275"/>
      <c r="I1658" s="385">
        <f t="shared" ref="I1658:AN1658" si="262">SUM(I1592:I1657)</f>
        <v>0</v>
      </c>
      <c r="J1658" s="385">
        <f t="shared" si="262"/>
        <v>0</v>
      </c>
      <c r="K1658" s="385">
        <f t="shared" si="262"/>
        <v>0</v>
      </c>
      <c r="L1658" s="385">
        <f t="shared" si="262"/>
        <v>0</v>
      </c>
      <c r="M1658" s="385">
        <f t="shared" si="262"/>
        <v>0</v>
      </c>
      <c r="N1658" s="385">
        <f t="shared" si="262"/>
        <v>0</v>
      </c>
      <c r="O1658" s="385">
        <f t="shared" si="262"/>
        <v>0</v>
      </c>
      <c r="P1658" s="385">
        <f t="shared" si="262"/>
        <v>0</v>
      </c>
      <c r="Q1658" s="385">
        <f t="shared" si="262"/>
        <v>0</v>
      </c>
      <c r="R1658" s="385">
        <f t="shared" si="262"/>
        <v>0</v>
      </c>
      <c r="S1658" s="385">
        <f t="shared" si="262"/>
        <v>0</v>
      </c>
      <c r="T1658" s="385">
        <f t="shared" si="262"/>
        <v>0</v>
      </c>
      <c r="U1658" s="385">
        <f t="shared" si="262"/>
        <v>0</v>
      </c>
      <c r="V1658" s="385">
        <f t="shared" si="262"/>
        <v>0</v>
      </c>
      <c r="W1658" s="385">
        <f t="shared" si="262"/>
        <v>0</v>
      </c>
      <c r="X1658" s="385">
        <f t="shared" si="262"/>
        <v>0</v>
      </c>
      <c r="Y1658" s="385">
        <f t="shared" si="262"/>
        <v>0</v>
      </c>
      <c r="Z1658" s="385">
        <f t="shared" si="262"/>
        <v>0</v>
      </c>
      <c r="AA1658" s="385">
        <f t="shared" si="262"/>
        <v>0</v>
      </c>
      <c r="AB1658" s="385">
        <f t="shared" si="262"/>
        <v>0</v>
      </c>
      <c r="AC1658" s="385">
        <f t="shared" si="262"/>
        <v>0</v>
      </c>
      <c r="AD1658" s="385">
        <f t="shared" si="262"/>
        <v>0</v>
      </c>
      <c r="AE1658" s="385">
        <f t="shared" si="262"/>
        <v>0</v>
      </c>
      <c r="AF1658" s="385">
        <f t="shared" si="262"/>
        <v>0</v>
      </c>
      <c r="AG1658" s="385">
        <f t="shared" si="262"/>
        <v>0</v>
      </c>
      <c r="AH1658" s="385">
        <f t="shared" si="262"/>
        <v>0</v>
      </c>
      <c r="AI1658" s="385">
        <f t="shared" si="262"/>
        <v>0</v>
      </c>
      <c r="AJ1658" s="385">
        <f t="shared" si="262"/>
        <v>0</v>
      </c>
      <c r="AK1658" s="385">
        <f t="shared" si="262"/>
        <v>0</v>
      </c>
      <c r="AL1658" s="385"/>
      <c r="AM1658" s="167">
        <f t="shared" si="262"/>
        <v>11646590</v>
      </c>
      <c r="AN1658" s="385">
        <f t="shared" si="262"/>
        <v>0</v>
      </c>
      <c r="AO1658" s="259"/>
      <c r="AP1658" s="259"/>
      <c r="AQ1658" s="259"/>
      <c r="AR1658" s="259"/>
      <c r="AS1658" s="259"/>
      <c r="AT1658" s="259"/>
      <c r="AU1658" s="259"/>
      <c r="AV1658" s="260"/>
    </row>
    <row r="1659" spans="1:48" s="559" customFormat="1" x14ac:dyDescent="0.15">
      <c r="A1659" s="65"/>
      <c r="B1659" s="280" t="s">
        <v>3085</v>
      </c>
      <c r="C1659" s="620"/>
      <c r="D1659" s="1379"/>
      <c r="E1659" s="1379"/>
      <c r="F1659" s="1379"/>
      <c r="G1659" s="1379"/>
      <c r="H1659" s="1379"/>
      <c r="I1659" s="1379"/>
      <c r="J1659" s="1379"/>
      <c r="K1659" s="1379"/>
      <c r="L1659" s="1379"/>
      <c r="M1659" s="1379"/>
      <c r="N1659" s="1379"/>
      <c r="O1659" s="1379"/>
      <c r="P1659" s="1379"/>
      <c r="Q1659" s="1379"/>
      <c r="R1659" s="1379"/>
      <c r="S1659" s="1379"/>
      <c r="T1659" s="1379"/>
      <c r="U1659" s="1379"/>
      <c r="V1659" s="1379"/>
      <c r="W1659" s="1379"/>
      <c r="X1659" s="1379"/>
      <c r="Y1659" s="1379"/>
      <c r="Z1659" s="1379"/>
      <c r="AA1659" s="1379"/>
      <c r="AB1659" s="1379"/>
      <c r="AC1659" s="1379"/>
      <c r="AD1659" s="1379"/>
      <c r="AE1659" s="1379"/>
      <c r="AF1659" s="1379"/>
      <c r="AG1659" s="1379"/>
      <c r="AH1659" s="1379"/>
      <c r="AI1659" s="1379"/>
      <c r="AJ1659" s="1379"/>
      <c r="AK1659" s="1379"/>
      <c r="AL1659" s="1379"/>
      <c r="AM1659" s="1379"/>
      <c r="AN1659" s="1380"/>
      <c r="AO1659" s="621"/>
      <c r="AP1659" s="621"/>
      <c r="AQ1659" s="621"/>
      <c r="AR1659" s="621"/>
      <c r="AS1659" s="621"/>
      <c r="AT1659" s="621"/>
      <c r="AU1659" s="621"/>
      <c r="AV1659" s="622"/>
    </row>
    <row r="1660" spans="1:48" s="271" customFormat="1" ht="21" x14ac:dyDescent="0.15">
      <c r="A1660" s="98">
        <v>1601110</v>
      </c>
      <c r="B1660" s="560" t="s">
        <v>3081</v>
      </c>
      <c r="C1660" s="563" t="s">
        <v>2703</v>
      </c>
      <c r="D1660" s="303">
        <f>SUM(E1660+H1660)</f>
        <v>0</v>
      </c>
      <c r="E1660" s="284">
        <f>SUM(F1660:G1660)</f>
        <v>0</v>
      </c>
      <c r="F1660" s="285"/>
      <c r="G1660" s="285"/>
      <c r="H1660" s="285"/>
      <c r="I1660" s="623"/>
      <c r="J1660" s="314"/>
      <c r="K1660" s="314"/>
      <c r="L1660" s="314"/>
      <c r="M1660" s="314"/>
      <c r="N1660" s="314"/>
      <c r="O1660" s="314"/>
      <c r="P1660" s="314"/>
      <c r="Q1660" s="314"/>
      <c r="R1660" s="314"/>
      <c r="S1660" s="314"/>
      <c r="T1660" s="314"/>
      <c r="U1660" s="314"/>
      <c r="V1660" s="314"/>
      <c r="W1660" s="314"/>
      <c r="X1660" s="314"/>
      <c r="Y1660" s="314"/>
      <c r="Z1660" s="314"/>
      <c r="AA1660" s="314"/>
      <c r="AB1660" s="285"/>
      <c r="AC1660" s="285"/>
      <c r="AD1660" s="285"/>
      <c r="AE1660" s="285"/>
      <c r="AF1660" s="285"/>
      <c r="AG1660" s="285"/>
      <c r="AH1660" s="285"/>
      <c r="AI1660" s="285"/>
      <c r="AJ1660" s="285"/>
      <c r="AK1660" s="285"/>
      <c r="AL1660" s="624" t="s">
        <v>4044</v>
      </c>
      <c r="AM1660" s="192"/>
      <c r="AN1660" s="625"/>
      <c r="AO1660" s="209"/>
      <c r="AP1660" s="209"/>
      <c r="AQ1660" s="209"/>
      <c r="AR1660" s="209"/>
      <c r="AS1660" s="209"/>
      <c r="AT1660" s="209"/>
      <c r="AU1660" s="209"/>
      <c r="AV1660" s="270"/>
    </row>
    <row r="1661" spans="1:48" ht="21" x14ac:dyDescent="0.15">
      <c r="A1661" s="79">
        <v>1601111</v>
      </c>
      <c r="B1661" s="562" t="s">
        <v>2084</v>
      </c>
      <c r="C1661" s="563" t="s">
        <v>2703</v>
      </c>
      <c r="D1661" s="304">
        <f t="shared" ref="D1661:D1675" si="263">SUM(E1661+H1661)</f>
        <v>0</v>
      </c>
      <c r="E1661" s="239">
        <f t="shared" ref="E1661:E1675" si="264">SUM(F1661:G1661)</f>
        <v>0</v>
      </c>
      <c r="F1661" s="240"/>
      <c r="G1661" s="240"/>
      <c r="H1661" s="240"/>
      <c r="I1661" s="626"/>
      <c r="J1661" s="319"/>
      <c r="K1661" s="319"/>
      <c r="L1661" s="319"/>
      <c r="M1661" s="319"/>
      <c r="N1661" s="319"/>
      <c r="O1661" s="319"/>
      <c r="P1661" s="319"/>
      <c r="Q1661" s="319"/>
      <c r="R1661" s="319"/>
      <c r="S1661" s="319"/>
      <c r="T1661" s="319"/>
      <c r="U1661" s="319"/>
      <c r="V1661" s="319"/>
      <c r="W1661" s="319"/>
      <c r="X1661" s="319"/>
      <c r="Y1661" s="319"/>
      <c r="Z1661" s="319"/>
      <c r="AA1661" s="319"/>
      <c r="AB1661" s="240"/>
      <c r="AC1661" s="240"/>
      <c r="AD1661" s="240"/>
      <c r="AE1661" s="240"/>
      <c r="AF1661" s="240"/>
      <c r="AG1661" s="240"/>
      <c r="AH1661" s="240"/>
      <c r="AI1661" s="240"/>
      <c r="AJ1661" s="240"/>
      <c r="AK1661" s="240"/>
      <c r="AL1661" s="627" t="s">
        <v>4044</v>
      </c>
      <c r="AM1661" s="190"/>
      <c r="AN1661" s="580"/>
      <c r="AO1661" s="209"/>
      <c r="AP1661" s="209"/>
      <c r="AQ1661" s="209"/>
      <c r="AR1661" s="209"/>
      <c r="AS1661" s="209"/>
      <c r="AT1661" s="209"/>
      <c r="AU1661" s="209"/>
      <c r="AV1661" s="210"/>
    </row>
    <row r="1662" spans="1:48" x14ac:dyDescent="0.15">
      <c r="A1662" s="79">
        <v>1601112</v>
      </c>
      <c r="B1662" s="562" t="s">
        <v>2085</v>
      </c>
      <c r="C1662" s="563" t="s">
        <v>2703</v>
      </c>
      <c r="D1662" s="304">
        <f t="shared" si="263"/>
        <v>0</v>
      </c>
      <c r="E1662" s="239">
        <f t="shared" si="264"/>
        <v>0</v>
      </c>
      <c r="F1662" s="240"/>
      <c r="G1662" s="240"/>
      <c r="H1662" s="240"/>
      <c r="I1662" s="626"/>
      <c r="J1662" s="319"/>
      <c r="K1662" s="319"/>
      <c r="L1662" s="319"/>
      <c r="M1662" s="319"/>
      <c r="N1662" s="319"/>
      <c r="O1662" s="319"/>
      <c r="P1662" s="319"/>
      <c r="Q1662" s="319"/>
      <c r="R1662" s="319"/>
      <c r="S1662" s="319"/>
      <c r="T1662" s="319"/>
      <c r="U1662" s="319"/>
      <c r="V1662" s="319"/>
      <c r="W1662" s="319"/>
      <c r="X1662" s="319"/>
      <c r="Y1662" s="319"/>
      <c r="Z1662" s="319"/>
      <c r="AA1662" s="319"/>
      <c r="AB1662" s="240"/>
      <c r="AC1662" s="240"/>
      <c r="AD1662" s="240"/>
      <c r="AE1662" s="240"/>
      <c r="AF1662" s="240"/>
      <c r="AG1662" s="240"/>
      <c r="AH1662" s="240"/>
      <c r="AI1662" s="240"/>
      <c r="AJ1662" s="240"/>
      <c r="AK1662" s="240"/>
      <c r="AL1662" s="627" t="s">
        <v>4044</v>
      </c>
      <c r="AM1662" s="190"/>
      <c r="AN1662" s="580"/>
      <c r="AO1662" s="209"/>
      <c r="AP1662" s="209"/>
      <c r="AQ1662" s="209"/>
      <c r="AR1662" s="209"/>
      <c r="AS1662" s="209"/>
      <c r="AT1662" s="209"/>
      <c r="AU1662" s="209"/>
      <c r="AV1662" s="210"/>
    </row>
    <row r="1663" spans="1:48" ht="21" x14ac:dyDescent="0.15">
      <c r="A1663" s="79">
        <v>1601113</v>
      </c>
      <c r="B1663" s="562" t="s">
        <v>2086</v>
      </c>
      <c r="C1663" s="563" t="s">
        <v>2703</v>
      </c>
      <c r="D1663" s="304">
        <f t="shared" si="263"/>
        <v>0</v>
      </c>
      <c r="E1663" s="239">
        <f t="shared" si="264"/>
        <v>0</v>
      </c>
      <c r="F1663" s="240"/>
      <c r="G1663" s="240"/>
      <c r="H1663" s="240"/>
      <c r="I1663" s="626"/>
      <c r="J1663" s="319"/>
      <c r="K1663" s="319"/>
      <c r="L1663" s="319"/>
      <c r="M1663" s="319"/>
      <c r="N1663" s="319"/>
      <c r="O1663" s="319"/>
      <c r="P1663" s="319"/>
      <c r="Q1663" s="319"/>
      <c r="R1663" s="319"/>
      <c r="S1663" s="319"/>
      <c r="T1663" s="319"/>
      <c r="U1663" s="319"/>
      <c r="V1663" s="319"/>
      <c r="W1663" s="319"/>
      <c r="X1663" s="319"/>
      <c r="Y1663" s="319"/>
      <c r="Z1663" s="319"/>
      <c r="AA1663" s="319"/>
      <c r="AB1663" s="240"/>
      <c r="AC1663" s="240"/>
      <c r="AD1663" s="240"/>
      <c r="AE1663" s="240"/>
      <c r="AF1663" s="240"/>
      <c r="AG1663" s="240"/>
      <c r="AH1663" s="240"/>
      <c r="AI1663" s="240"/>
      <c r="AJ1663" s="240"/>
      <c r="AK1663" s="240"/>
      <c r="AL1663" s="627" t="s">
        <v>4044</v>
      </c>
      <c r="AM1663" s="190"/>
      <c r="AN1663" s="580"/>
      <c r="AO1663" s="209"/>
      <c r="AP1663" s="209"/>
      <c r="AQ1663" s="209"/>
      <c r="AR1663" s="209"/>
      <c r="AS1663" s="209"/>
      <c r="AT1663" s="209"/>
      <c r="AU1663" s="209"/>
      <c r="AV1663" s="210"/>
    </row>
    <row r="1664" spans="1:48" x14ac:dyDescent="0.15">
      <c r="A1664" s="79">
        <v>1601115</v>
      </c>
      <c r="B1664" s="562" t="s">
        <v>3082</v>
      </c>
      <c r="C1664" s="563" t="s">
        <v>2703</v>
      </c>
      <c r="D1664" s="304">
        <f t="shared" si="263"/>
        <v>0</v>
      </c>
      <c r="E1664" s="239">
        <f t="shared" si="264"/>
        <v>0</v>
      </c>
      <c r="F1664" s="240"/>
      <c r="G1664" s="240"/>
      <c r="H1664" s="240"/>
      <c r="I1664" s="626"/>
      <c r="J1664" s="319"/>
      <c r="K1664" s="319"/>
      <c r="L1664" s="319"/>
      <c r="M1664" s="319"/>
      <c r="N1664" s="319"/>
      <c r="O1664" s="319"/>
      <c r="P1664" s="319"/>
      <c r="Q1664" s="319"/>
      <c r="R1664" s="319"/>
      <c r="S1664" s="319"/>
      <c r="T1664" s="319"/>
      <c r="U1664" s="319"/>
      <c r="V1664" s="319"/>
      <c r="W1664" s="319"/>
      <c r="X1664" s="319"/>
      <c r="Y1664" s="319"/>
      <c r="Z1664" s="319"/>
      <c r="AA1664" s="319"/>
      <c r="AB1664" s="240"/>
      <c r="AC1664" s="240"/>
      <c r="AD1664" s="240"/>
      <c r="AE1664" s="240"/>
      <c r="AF1664" s="240"/>
      <c r="AG1664" s="240"/>
      <c r="AH1664" s="240"/>
      <c r="AI1664" s="240"/>
      <c r="AJ1664" s="240"/>
      <c r="AK1664" s="240"/>
      <c r="AL1664" s="627" t="s">
        <v>4044</v>
      </c>
      <c r="AM1664" s="190"/>
      <c r="AN1664" s="580"/>
      <c r="AO1664" s="209"/>
      <c r="AP1664" s="209"/>
      <c r="AQ1664" s="209"/>
      <c r="AR1664" s="209"/>
      <c r="AS1664" s="209"/>
      <c r="AT1664" s="209"/>
      <c r="AU1664" s="209"/>
      <c r="AV1664" s="210"/>
    </row>
    <row r="1665" spans="1:48" x14ac:dyDescent="0.15">
      <c r="A1665" s="79">
        <v>1601116</v>
      </c>
      <c r="B1665" s="562" t="s">
        <v>2087</v>
      </c>
      <c r="C1665" s="563" t="s">
        <v>2703</v>
      </c>
      <c r="D1665" s="304">
        <f t="shared" si="263"/>
        <v>0</v>
      </c>
      <c r="E1665" s="239">
        <f t="shared" si="264"/>
        <v>0</v>
      </c>
      <c r="F1665" s="240"/>
      <c r="G1665" s="240"/>
      <c r="H1665" s="240"/>
      <c r="I1665" s="626"/>
      <c r="J1665" s="319"/>
      <c r="K1665" s="319"/>
      <c r="L1665" s="319"/>
      <c r="M1665" s="319"/>
      <c r="N1665" s="319"/>
      <c r="O1665" s="319"/>
      <c r="P1665" s="319"/>
      <c r="Q1665" s="319"/>
      <c r="R1665" s="319"/>
      <c r="S1665" s="319"/>
      <c r="T1665" s="319"/>
      <c r="U1665" s="319"/>
      <c r="V1665" s="319"/>
      <c r="W1665" s="319"/>
      <c r="X1665" s="319"/>
      <c r="Y1665" s="319"/>
      <c r="Z1665" s="319"/>
      <c r="AA1665" s="319"/>
      <c r="AB1665" s="240"/>
      <c r="AC1665" s="240"/>
      <c r="AD1665" s="240"/>
      <c r="AE1665" s="240"/>
      <c r="AF1665" s="240"/>
      <c r="AG1665" s="240"/>
      <c r="AH1665" s="240"/>
      <c r="AI1665" s="240"/>
      <c r="AJ1665" s="240"/>
      <c r="AK1665" s="240"/>
      <c r="AL1665" s="627" t="s">
        <v>4044</v>
      </c>
      <c r="AM1665" s="190"/>
      <c r="AN1665" s="580"/>
      <c r="AO1665" s="209"/>
      <c r="AP1665" s="209"/>
      <c r="AQ1665" s="209"/>
      <c r="AR1665" s="209"/>
      <c r="AS1665" s="209"/>
      <c r="AT1665" s="209"/>
      <c r="AU1665" s="209"/>
      <c r="AV1665" s="210"/>
    </row>
    <row r="1666" spans="1:48" x14ac:dyDescent="0.15">
      <c r="A1666" s="79">
        <v>1601117</v>
      </c>
      <c r="B1666" s="562" t="s">
        <v>2088</v>
      </c>
      <c r="C1666" s="563" t="s">
        <v>2703</v>
      </c>
      <c r="D1666" s="304">
        <f t="shared" si="263"/>
        <v>0</v>
      </c>
      <c r="E1666" s="239">
        <f t="shared" si="264"/>
        <v>0</v>
      </c>
      <c r="F1666" s="240"/>
      <c r="G1666" s="240"/>
      <c r="H1666" s="240"/>
      <c r="I1666" s="626"/>
      <c r="J1666" s="319"/>
      <c r="K1666" s="319"/>
      <c r="L1666" s="319"/>
      <c r="M1666" s="319"/>
      <c r="N1666" s="319"/>
      <c r="O1666" s="319"/>
      <c r="P1666" s="319"/>
      <c r="Q1666" s="319"/>
      <c r="R1666" s="319"/>
      <c r="S1666" s="319"/>
      <c r="T1666" s="319"/>
      <c r="U1666" s="319"/>
      <c r="V1666" s="319"/>
      <c r="W1666" s="319"/>
      <c r="X1666" s="319"/>
      <c r="Y1666" s="319"/>
      <c r="Z1666" s="319"/>
      <c r="AA1666" s="319"/>
      <c r="AB1666" s="240"/>
      <c r="AC1666" s="240"/>
      <c r="AD1666" s="240"/>
      <c r="AE1666" s="240"/>
      <c r="AF1666" s="240"/>
      <c r="AG1666" s="240"/>
      <c r="AH1666" s="240"/>
      <c r="AI1666" s="240"/>
      <c r="AJ1666" s="240"/>
      <c r="AK1666" s="240"/>
      <c r="AL1666" s="627" t="s">
        <v>4044</v>
      </c>
      <c r="AM1666" s="190"/>
      <c r="AN1666" s="580"/>
      <c r="AO1666" s="209"/>
      <c r="AP1666" s="209"/>
      <c r="AQ1666" s="209"/>
      <c r="AR1666" s="209"/>
      <c r="AS1666" s="209"/>
      <c r="AT1666" s="209"/>
      <c r="AU1666" s="209"/>
      <c r="AV1666" s="210"/>
    </row>
    <row r="1667" spans="1:48" x14ac:dyDescent="0.15">
      <c r="A1667" s="79">
        <v>1601118</v>
      </c>
      <c r="B1667" s="562" t="s">
        <v>2089</v>
      </c>
      <c r="C1667" s="563" t="s">
        <v>2703</v>
      </c>
      <c r="D1667" s="304">
        <f t="shared" si="263"/>
        <v>0</v>
      </c>
      <c r="E1667" s="239">
        <f t="shared" si="264"/>
        <v>0</v>
      </c>
      <c r="F1667" s="240"/>
      <c r="G1667" s="240"/>
      <c r="H1667" s="240"/>
      <c r="I1667" s="626"/>
      <c r="J1667" s="319"/>
      <c r="K1667" s="319"/>
      <c r="L1667" s="319"/>
      <c r="M1667" s="319"/>
      <c r="N1667" s="319"/>
      <c r="O1667" s="319"/>
      <c r="P1667" s="319"/>
      <c r="Q1667" s="319"/>
      <c r="R1667" s="319"/>
      <c r="S1667" s="319"/>
      <c r="T1667" s="319"/>
      <c r="U1667" s="319"/>
      <c r="V1667" s="319"/>
      <c r="W1667" s="319"/>
      <c r="X1667" s="319"/>
      <c r="Y1667" s="319"/>
      <c r="Z1667" s="319"/>
      <c r="AA1667" s="319"/>
      <c r="AB1667" s="240"/>
      <c r="AC1667" s="240"/>
      <c r="AD1667" s="240"/>
      <c r="AE1667" s="240"/>
      <c r="AF1667" s="240"/>
      <c r="AG1667" s="240"/>
      <c r="AH1667" s="240"/>
      <c r="AI1667" s="240"/>
      <c r="AJ1667" s="240"/>
      <c r="AK1667" s="240"/>
      <c r="AL1667" s="627" t="s">
        <v>4044</v>
      </c>
      <c r="AM1667" s="190"/>
      <c r="AN1667" s="580"/>
      <c r="AO1667" s="209"/>
      <c r="AP1667" s="209"/>
      <c r="AQ1667" s="209"/>
      <c r="AR1667" s="209"/>
      <c r="AS1667" s="209"/>
      <c r="AT1667" s="209"/>
      <c r="AU1667" s="209"/>
      <c r="AV1667" s="210"/>
    </row>
    <row r="1668" spans="1:48" x14ac:dyDescent="0.15">
      <c r="A1668" s="79">
        <v>1601119</v>
      </c>
      <c r="B1668" s="562" t="s">
        <v>2090</v>
      </c>
      <c r="C1668" s="563" t="s">
        <v>2703</v>
      </c>
      <c r="D1668" s="304">
        <f t="shared" si="263"/>
        <v>0</v>
      </c>
      <c r="E1668" s="239">
        <f t="shared" si="264"/>
        <v>0</v>
      </c>
      <c r="F1668" s="240"/>
      <c r="G1668" s="240"/>
      <c r="H1668" s="240"/>
      <c r="I1668" s="626"/>
      <c r="J1668" s="319"/>
      <c r="K1668" s="319"/>
      <c r="L1668" s="319"/>
      <c r="M1668" s="319"/>
      <c r="N1668" s="319"/>
      <c r="O1668" s="319"/>
      <c r="P1668" s="319"/>
      <c r="Q1668" s="319"/>
      <c r="R1668" s="319"/>
      <c r="S1668" s="319"/>
      <c r="T1668" s="319"/>
      <c r="U1668" s="319"/>
      <c r="V1668" s="319"/>
      <c r="W1668" s="319"/>
      <c r="X1668" s="319"/>
      <c r="Y1668" s="319"/>
      <c r="Z1668" s="319"/>
      <c r="AA1668" s="319"/>
      <c r="AB1668" s="240"/>
      <c r="AC1668" s="240"/>
      <c r="AD1668" s="240"/>
      <c r="AE1668" s="240"/>
      <c r="AF1668" s="240"/>
      <c r="AG1668" s="240"/>
      <c r="AH1668" s="240"/>
      <c r="AI1668" s="240"/>
      <c r="AJ1668" s="240"/>
      <c r="AK1668" s="240"/>
      <c r="AL1668" s="627" t="s">
        <v>4044</v>
      </c>
      <c r="AM1668" s="190"/>
      <c r="AN1668" s="580"/>
      <c r="AO1668" s="209"/>
      <c r="AP1668" s="209"/>
      <c r="AQ1668" s="209"/>
      <c r="AR1668" s="209"/>
      <c r="AS1668" s="209"/>
      <c r="AT1668" s="209"/>
      <c r="AU1668" s="209"/>
      <c r="AV1668" s="210"/>
    </row>
    <row r="1669" spans="1:48" x14ac:dyDescent="0.15">
      <c r="A1669" s="79">
        <v>1601120</v>
      </c>
      <c r="B1669" s="562" t="s">
        <v>2091</v>
      </c>
      <c r="C1669" s="563" t="s">
        <v>2703</v>
      </c>
      <c r="D1669" s="304">
        <f t="shared" si="263"/>
        <v>0</v>
      </c>
      <c r="E1669" s="239">
        <f t="shared" si="264"/>
        <v>0</v>
      </c>
      <c r="F1669" s="240"/>
      <c r="G1669" s="240"/>
      <c r="H1669" s="240"/>
      <c r="I1669" s="626"/>
      <c r="J1669" s="319"/>
      <c r="K1669" s="319"/>
      <c r="L1669" s="319"/>
      <c r="M1669" s="319"/>
      <c r="N1669" s="319"/>
      <c r="O1669" s="319"/>
      <c r="P1669" s="319"/>
      <c r="Q1669" s="319"/>
      <c r="R1669" s="319"/>
      <c r="S1669" s="319"/>
      <c r="T1669" s="319"/>
      <c r="U1669" s="319"/>
      <c r="V1669" s="319"/>
      <c r="W1669" s="319"/>
      <c r="X1669" s="319"/>
      <c r="Y1669" s="319"/>
      <c r="Z1669" s="319"/>
      <c r="AA1669" s="319"/>
      <c r="AB1669" s="240"/>
      <c r="AC1669" s="240"/>
      <c r="AD1669" s="240"/>
      <c r="AE1669" s="240"/>
      <c r="AF1669" s="240"/>
      <c r="AG1669" s="240"/>
      <c r="AH1669" s="240"/>
      <c r="AI1669" s="240"/>
      <c r="AJ1669" s="240"/>
      <c r="AK1669" s="240"/>
      <c r="AL1669" s="627" t="s">
        <v>4044</v>
      </c>
      <c r="AM1669" s="190"/>
      <c r="AN1669" s="580"/>
      <c r="AO1669" s="209"/>
      <c r="AP1669" s="209"/>
      <c r="AQ1669" s="209"/>
      <c r="AR1669" s="209"/>
      <c r="AS1669" s="209"/>
      <c r="AT1669" s="209"/>
      <c r="AU1669" s="209"/>
      <c r="AV1669" s="210"/>
    </row>
    <row r="1670" spans="1:48" x14ac:dyDescent="0.15">
      <c r="A1670" s="79">
        <v>1601121</v>
      </c>
      <c r="B1670" s="562" t="s">
        <v>2092</v>
      </c>
      <c r="C1670" s="563" t="s">
        <v>2703</v>
      </c>
      <c r="D1670" s="304">
        <f t="shared" si="263"/>
        <v>0</v>
      </c>
      <c r="E1670" s="239">
        <f t="shared" si="264"/>
        <v>0</v>
      </c>
      <c r="F1670" s="240"/>
      <c r="G1670" s="240"/>
      <c r="H1670" s="240"/>
      <c r="I1670" s="626"/>
      <c r="J1670" s="319"/>
      <c r="K1670" s="319"/>
      <c r="L1670" s="319"/>
      <c r="M1670" s="319"/>
      <c r="N1670" s="319"/>
      <c r="O1670" s="319"/>
      <c r="P1670" s="319"/>
      <c r="Q1670" s="319"/>
      <c r="R1670" s="319"/>
      <c r="S1670" s="319"/>
      <c r="T1670" s="319"/>
      <c r="U1670" s="319"/>
      <c r="V1670" s="319"/>
      <c r="W1670" s="319"/>
      <c r="X1670" s="319"/>
      <c r="Y1670" s="319"/>
      <c r="Z1670" s="319"/>
      <c r="AA1670" s="319"/>
      <c r="AB1670" s="240"/>
      <c r="AC1670" s="240"/>
      <c r="AD1670" s="240"/>
      <c r="AE1670" s="240"/>
      <c r="AF1670" s="240"/>
      <c r="AG1670" s="240"/>
      <c r="AH1670" s="240"/>
      <c r="AI1670" s="240"/>
      <c r="AJ1670" s="240"/>
      <c r="AK1670" s="240"/>
      <c r="AL1670" s="627" t="s">
        <v>4044</v>
      </c>
      <c r="AM1670" s="190"/>
      <c r="AN1670" s="580"/>
      <c r="AO1670" s="209"/>
      <c r="AP1670" s="209"/>
      <c r="AQ1670" s="209"/>
      <c r="AR1670" s="209"/>
      <c r="AS1670" s="209"/>
      <c r="AT1670" s="209"/>
      <c r="AU1670" s="209"/>
      <c r="AV1670" s="210"/>
    </row>
    <row r="1671" spans="1:48" x14ac:dyDescent="0.15">
      <c r="A1671" s="79">
        <v>1601122</v>
      </c>
      <c r="B1671" s="562" t="s">
        <v>2093</v>
      </c>
      <c r="C1671" s="563" t="s">
        <v>2703</v>
      </c>
      <c r="D1671" s="304">
        <f t="shared" si="263"/>
        <v>0</v>
      </c>
      <c r="E1671" s="239">
        <f t="shared" si="264"/>
        <v>0</v>
      </c>
      <c r="F1671" s="240"/>
      <c r="G1671" s="240"/>
      <c r="H1671" s="240"/>
      <c r="I1671" s="626"/>
      <c r="J1671" s="319"/>
      <c r="K1671" s="319"/>
      <c r="L1671" s="319"/>
      <c r="M1671" s="319"/>
      <c r="N1671" s="319"/>
      <c r="O1671" s="319"/>
      <c r="P1671" s="319"/>
      <c r="Q1671" s="319"/>
      <c r="R1671" s="319"/>
      <c r="S1671" s="319"/>
      <c r="T1671" s="319"/>
      <c r="U1671" s="319"/>
      <c r="V1671" s="319"/>
      <c r="W1671" s="319"/>
      <c r="X1671" s="319"/>
      <c r="Y1671" s="319"/>
      <c r="Z1671" s="319"/>
      <c r="AA1671" s="319"/>
      <c r="AB1671" s="240"/>
      <c r="AC1671" s="240"/>
      <c r="AD1671" s="240"/>
      <c r="AE1671" s="240"/>
      <c r="AF1671" s="240"/>
      <c r="AG1671" s="240"/>
      <c r="AH1671" s="240"/>
      <c r="AI1671" s="240"/>
      <c r="AJ1671" s="240"/>
      <c r="AK1671" s="240"/>
      <c r="AL1671" s="627" t="s">
        <v>4044</v>
      </c>
      <c r="AM1671" s="190"/>
      <c r="AN1671" s="580"/>
      <c r="AO1671" s="209"/>
      <c r="AP1671" s="209"/>
      <c r="AQ1671" s="209"/>
      <c r="AR1671" s="209"/>
      <c r="AS1671" s="209"/>
      <c r="AT1671" s="209"/>
      <c r="AU1671" s="209"/>
      <c r="AV1671" s="210"/>
    </row>
    <row r="1672" spans="1:48" ht="21" x14ac:dyDescent="0.15">
      <c r="A1672" s="79">
        <v>1601124</v>
      </c>
      <c r="B1672" s="562" t="s">
        <v>2094</v>
      </c>
      <c r="C1672" s="563" t="s">
        <v>2703</v>
      </c>
      <c r="D1672" s="304">
        <f t="shared" si="263"/>
        <v>0</v>
      </c>
      <c r="E1672" s="239">
        <f t="shared" si="264"/>
        <v>0</v>
      </c>
      <c r="F1672" s="240"/>
      <c r="G1672" s="240"/>
      <c r="H1672" s="240"/>
      <c r="I1672" s="626"/>
      <c r="J1672" s="319"/>
      <c r="K1672" s="319"/>
      <c r="L1672" s="319"/>
      <c r="M1672" s="319"/>
      <c r="N1672" s="319"/>
      <c r="O1672" s="319"/>
      <c r="P1672" s="319"/>
      <c r="Q1672" s="319"/>
      <c r="R1672" s="319"/>
      <c r="S1672" s="319"/>
      <c r="T1672" s="319"/>
      <c r="U1672" s="319"/>
      <c r="V1672" s="319"/>
      <c r="W1672" s="319"/>
      <c r="X1672" s="319"/>
      <c r="Y1672" s="319"/>
      <c r="Z1672" s="319"/>
      <c r="AA1672" s="319"/>
      <c r="AB1672" s="240"/>
      <c r="AC1672" s="240"/>
      <c r="AD1672" s="240"/>
      <c r="AE1672" s="240"/>
      <c r="AF1672" s="240"/>
      <c r="AG1672" s="240"/>
      <c r="AH1672" s="240"/>
      <c r="AI1672" s="240"/>
      <c r="AJ1672" s="240"/>
      <c r="AK1672" s="240"/>
      <c r="AL1672" s="627" t="s">
        <v>4044</v>
      </c>
      <c r="AM1672" s="190"/>
      <c r="AN1672" s="580"/>
      <c r="AO1672" s="209"/>
      <c r="AP1672" s="209"/>
      <c r="AQ1672" s="209"/>
      <c r="AR1672" s="209"/>
      <c r="AS1672" s="209"/>
      <c r="AT1672" s="209"/>
      <c r="AU1672" s="209"/>
      <c r="AV1672" s="210"/>
    </row>
    <row r="1673" spans="1:48" x14ac:dyDescent="0.15">
      <c r="A1673" s="79">
        <v>1601125</v>
      </c>
      <c r="B1673" s="562" t="s">
        <v>2096</v>
      </c>
      <c r="C1673" s="563" t="s">
        <v>2703</v>
      </c>
      <c r="D1673" s="304">
        <f t="shared" si="263"/>
        <v>0</v>
      </c>
      <c r="E1673" s="239">
        <f t="shared" si="264"/>
        <v>0</v>
      </c>
      <c r="F1673" s="240"/>
      <c r="G1673" s="240"/>
      <c r="H1673" s="240"/>
      <c r="I1673" s="626"/>
      <c r="J1673" s="319"/>
      <c r="K1673" s="319"/>
      <c r="L1673" s="319"/>
      <c r="M1673" s="319"/>
      <c r="N1673" s="319"/>
      <c r="O1673" s="319"/>
      <c r="P1673" s="319"/>
      <c r="Q1673" s="319"/>
      <c r="R1673" s="319"/>
      <c r="S1673" s="319"/>
      <c r="T1673" s="319"/>
      <c r="U1673" s="319"/>
      <c r="V1673" s="319"/>
      <c r="W1673" s="319"/>
      <c r="X1673" s="319"/>
      <c r="Y1673" s="319"/>
      <c r="Z1673" s="319"/>
      <c r="AA1673" s="319"/>
      <c r="AB1673" s="240"/>
      <c r="AC1673" s="240"/>
      <c r="AD1673" s="240"/>
      <c r="AE1673" s="240"/>
      <c r="AF1673" s="240"/>
      <c r="AG1673" s="240"/>
      <c r="AH1673" s="240"/>
      <c r="AI1673" s="240"/>
      <c r="AJ1673" s="240"/>
      <c r="AK1673" s="240"/>
      <c r="AL1673" s="627" t="s">
        <v>4044</v>
      </c>
      <c r="AM1673" s="190"/>
      <c r="AN1673" s="580"/>
      <c r="AO1673" s="209"/>
      <c r="AP1673" s="209"/>
      <c r="AQ1673" s="209"/>
      <c r="AR1673" s="209"/>
      <c r="AS1673" s="209"/>
      <c r="AT1673" s="209"/>
      <c r="AU1673" s="209"/>
      <c r="AV1673" s="210"/>
    </row>
    <row r="1674" spans="1:48" s="254" customFormat="1" ht="21" x14ac:dyDescent="0.15">
      <c r="A1674" s="97">
        <v>1601126</v>
      </c>
      <c r="B1674" s="564" t="s">
        <v>2095</v>
      </c>
      <c r="C1674" s="565" t="s">
        <v>2703</v>
      </c>
      <c r="D1674" s="305">
        <f t="shared" si="263"/>
        <v>0</v>
      </c>
      <c r="E1674" s="247">
        <f t="shared" si="264"/>
        <v>0</v>
      </c>
      <c r="F1674" s="248"/>
      <c r="G1674" s="248"/>
      <c r="H1674" s="248"/>
      <c r="I1674" s="628"/>
      <c r="J1674" s="324"/>
      <c r="K1674" s="324"/>
      <c r="L1674" s="324"/>
      <c r="M1674" s="324"/>
      <c r="N1674" s="324"/>
      <c r="O1674" s="324"/>
      <c r="P1674" s="324"/>
      <c r="Q1674" s="324"/>
      <c r="R1674" s="324"/>
      <c r="S1674" s="324"/>
      <c r="T1674" s="324"/>
      <c r="U1674" s="324"/>
      <c r="V1674" s="324"/>
      <c r="W1674" s="324"/>
      <c r="X1674" s="324"/>
      <c r="Y1674" s="324"/>
      <c r="Z1674" s="324"/>
      <c r="AA1674" s="324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629" t="s">
        <v>4044</v>
      </c>
      <c r="AM1674" s="191"/>
      <c r="AN1674" s="580"/>
      <c r="AO1674" s="209"/>
      <c r="AP1674" s="209"/>
      <c r="AQ1674" s="209"/>
      <c r="AR1674" s="209"/>
      <c r="AS1674" s="209"/>
      <c r="AT1674" s="209"/>
      <c r="AU1674" s="209"/>
      <c r="AV1674" s="253"/>
    </row>
    <row r="1675" spans="1:48" s="254" customFormat="1" x14ac:dyDescent="0.15">
      <c r="A1675" s="97" t="s">
        <v>4304</v>
      </c>
      <c r="B1675" s="564" t="s">
        <v>4305</v>
      </c>
      <c r="C1675" s="630"/>
      <c r="D1675" s="305">
        <f t="shared" si="263"/>
        <v>0</v>
      </c>
      <c r="E1675" s="247">
        <f t="shared" si="264"/>
        <v>0</v>
      </c>
      <c r="F1675" s="266"/>
      <c r="G1675" s="266"/>
      <c r="H1675" s="266"/>
      <c r="I1675" s="631"/>
      <c r="J1675" s="353"/>
      <c r="K1675" s="353"/>
      <c r="L1675" s="353"/>
      <c r="M1675" s="353"/>
      <c r="N1675" s="353"/>
      <c r="O1675" s="353"/>
      <c r="P1675" s="353"/>
      <c r="Q1675" s="353"/>
      <c r="R1675" s="353"/>
      <c r="S1675" s="353"/>
      <c r="T1675" s="353"/>
      <c r="U1675" s="353"/>
      <c r="V1675" s="353"/>
      <c r="W1675" s="353"/>
      <c r="X1675" s="353"/>
      <c r="Y1675" s="353"/>
      <c r="Z1675" s="353"/>
      <c r="AA1675" s="353"/>
      <c r="AB1675" s="266"/>
      <c r="AC1675" s="266"/>
      <c r="AD1675" s="266"/>
      <c r="AE1675" s="266"/>
      <c r="AF1675" s="266"/>
      <c r="AG1675" s="266"/>
      <c r="AH1675" s="266"/>
      <c r="AI1675" s="266"/>
      <c r="AJ1675" s="266"/>
      <c r="AK1675" s="266"/>
      <c r="AL1675" s="632" t="s">
        <v>4044</v>
      </c>
      <c r="AM1675" s="175"/>
      <c r="AN1675" s="329"/>
      <c r="AO1675" s="209"/>
      <c r="AP1675" s="209"/>
      <c r="AQ1675" s="209"/>
      <c r="AR1675" s="209"/>
      <c r="AS1675" s="209"/>
      <c r="AT1675" s="209"/>
      <c r="AU1675" s="209"/>
      <c r="AV1675" s="253"/>
    </row>
    <row r="1676" spans="1:48" s="257" customFormat="1" x14ac:dyDescent="0.15">
      <c r="A1676" s="65"/>
      <c r="B1676" s="255" t="s">
        <v>728</v>
      </c>
      <c r="C1676" s="296"/>
      <c r="D1676" s="385">
        <f>SUM(D1660:D1675)</f>
        <v>0</v>
      </c>
      <c r="E1676" s="385">
        <f t="shared" ref="E1676:H1676" si="265">SUM(E1660:E1675)</f>
        <v>0</v>
      </c>
      <c r="F1676" s="385">
        <f t="shared" si="265"/>
        <v>0</v>
      </c>
      <c r="G1676" s="385">
        <f t="shared" si="265"/>
        <v>0</v>
      </c>
      <c r="H1676" s="385">
        <f t="shared" si="265"/>
        <v>0</v>
      </c>
      <c r="I1676" s="415"/>
      <c r="J1676" s="275"/>
      <c r="K1676" s="275"/>
      <c r="L1676" s="275"/>
      <c r="M1676" s="275"/>
      <c r="N1676" s="275"/>
      <c r="O1676" s="275"/>
      <c r="P1676" s="275"/>
      <c r="Q1676" s="275"/>
      <c r="R1676" s="275"/>
      <c r="S1676" s="275"/>
      <c r="T1676" s="275"/>
      <c r="U1676" s="275"/>
      <c r="V1676" s="275"/>
      <c r="W1676" s="275"/>
      <c r="X1676" s="275"/>
      <c r="Y1676" s="275"/>
      <c r="Z1676" s="275"/>
      <c r="AA1676" s="275"/>
      <c r="AB1676" s="385">
        <f>SUM(AB1660:AB1675)</f>
        <v>0</v>
      </c>
      <c r="AC1676" s="385">
        <f t="shared" ref="AC1676:AK1676" si="266">SUM(AC1660:AC1675)</f>
        <v>0</v>
      </c>
      <c r="AD1676" s="385">
        <f t="shared" si="266"/>
        <v>0</v>
      </c>
      <c r="AE1676" s="385">
        <f t="shared" si="266"/>
        <v>0</v>
      </c>
      <c r="AF1676" s="385">
        <f t="shared" si="266"/>
        <v>0</v>
      </c>
      <c r="AG1676" s="385">
        <f t="shared" si="266"/>
        <v>0</v>
      </c>
      <c r="AH1676" s="385">
        <f t="shared" si="266"/>
        <v>0</v>
      </c>
      <c r="AI1676" s="385">
        <f t="shared" si="266"/>
        <v>0</v>
      </c>
      <c r="AJ1676" s="385">
        <f t="shared" si="266"/>
        <v>0</v>
      </c>
      <c r="AK1676" s="385">
        <f t="shared" si="266"/>
        <v>0</v>
      </c>
      <c r="AL1676" s="385"/>
      <c r="AM1676" s="1588"/>
      <c r="AN1676" s="355"/>
      <c r="AO1676" s="259"/>
      <c r="AP1676" s="259"/>
      <c r="AQ1676" s="259"/>
      <c r="AR1676" s="259"/>
      <c r="AS1676" s="259"/>
      <c r="AT1676" s="259"/>
      <c r="AU1676" s="259"/>
      <c r="AV1676" s="260"/>
    </row>
    <row r="1677" spans="1:48" s="257" customFormat="1" x14ac:dyDescent="0.15">
      <c r="A1677" s="112"/>
      <c r="B1677" s="606" t="s">
        <v>3083</v>
      </c>
      <c r="C1677" s="296"/>
      <c r="D1677" s="1584"/>
      <c r="E1677" s="1374"/>
      <c r="F1677" s="1374"/>
      <c r="G1677" s="1374"/>
      <c r="H1677" s="1374"/>
      <c r="I1677" s="1374"/>
      <c r="J1677" s="1374"/>
      <c r="K1677" s="1374"/>
      <c r="L1677" s="1374"/>
      <c r="M1677" s="1374"/>
      <c r="N1677" s="1374"/>
      <c r="O1677" s="1374"/>
      <c r="P1677" s="1374"/>
      <c r="Q1677" s="1374"/>
      <c r="R1677" s="1374"/>
      <c r="S1677" s="1374"/>
      <c r="T1677" s="1374"/>
      <c r="U1677" s="1374"/>
      <c r="V1677" s="1374"/>
      <c r="W1677" s="1374"/>
      <c r="X1677" s="1374"/>
      <c r="Y1677" s="1374"/>
      <c r="Z1677" s="1374"/>
      <c r="AA1677" s="1374"/>
      <c r="AB1677" s="1374"/>
      <c r="AC1677" s="1374"/>
      <c r="AD1677" s="1374"/>
      <c r="AE1677" s="1374"/>
      <c r="AF1677" s="1374"/>
      <c r="AG1677" s="1374"/>
      <c r="AH1677" s="1374"/>
      <c r="AI1677" s="1374"/>
      <c r="AJ1677" s="1374"/>
      <c r="AK1677" s="1374"/>
      <c r="AL1677" s="1374"/>
      <c r="AM1677" s="1374"/>
      <c r="AN1677" s="1375"/>
      <c r="AO1677" s="259"/>
      <c r="AP1677" s="259"/>
      <c r="AQ1677" s="259"/>
      <c r="AR1677" s="259"/>
      <c r="AS1677" s="259"/>
      <c r="AT1677" s="259"/>
      <c r="AU1677" s="259"/>
      <c r="AV1677" s="260"/>
    </row>
    <row r="1678" spans="1:48" s="388" customFormat="1" ht="21" x14ac:dyDescent="0.15">
      <c r="A1678" s="112"/>
      <c r="B1678" s="225" t="s">
        <v>1964</v>
      </c>
      <c r="C1678" s="441"/>
      <c r="D1678" s="1316"/>
      <c r="E1678" s="1316"/>
      <c r="F1678" s="1316"/>
      <c r="G1678" s="1316"/>
      <c r="H1678" s="1316"/>
      <c r="I1678" s="1316"/>
      <c r="J1678" s="1316"/>
      <c r="K1678" s="1316"/>
      <c r="L1678" s="1316"/>
      <c r="M1678" s="1316"/>
      <c r="N1678" s="1316"/>
      <c r="O1678" s="1316"/>
      <c r="P1678" s="1316"/>
      <c r="Q1678" s="1316"/>
      <c r="R1678" s="1316"/>
      <c r="S1678" s="1316"/>
      <c r="T1678" s="1316"/>
      <c r="U1678" s="1316"/>
      <c r="V1678" s="1316"/>
      <c r="W1678" s="1316"/>
      <c r="X1678" s="1316"/>
      <c r="Y1678" s="1316"/>
      <c r="Z1678" s="1316"/>
      <c r="AA1678" s="1316"/>
      <c r="AB1678" s="1316"/>
      <c r="AC1678" s="1316"/>
      <c r="AD1678" s="1316"/>
      <c r="AE1678" s="1316"/>
      <c r="AF1678" s="1316"/>
      <c r="AG1678" s="1316"/>
      <c r="AH1678" s="1316"/>
      <c r="AI1678" s="1316"/>
      <c r="AJ1678" s="1316"/>
      <c r="AK1678" s="1316"/>
      <c r="AL1678" s="1316"/>
      <c r="AM1678" s="1316"/>
      <c r="AN1678" s="1317"/>
      <c r="AO1678" s="386"/>
      <c r="AP1678" s="386"/>
      <c r="AQ1678" s="386"/>
      <c r="AR1678" s="386"/>
      <c r="AS1678" s="386"/>
      <c r="AT1678" s="386"/>
      <c r="AU1678" s="386"/>
      <c r="AV1678" s="387"/>
    </row>
    <row r="1679" spans="1:48" s="271" customFormat="1" ht="21" x14ac:dyDescent="0.15">
      <c r="A1679" s="94">
        <v>1602201</v>
      </c>
      <c r="B1679" s="389" t="s">
        <v>2747</v>
      </c>
      <c r="C1679" s="393" t="s">
        <v>2702</v>
      </c>
      <c r="D1679" s="303">
        <f>SUM(J1679:O1679)</f>
        <v>0</v>
      </c>
      <c r="E1679" s="590"/>
      <c r="F1679" s="314"/>
      <c r="G1679" s="314"/>
      <c r="H1679" s="314"/>
      <c r="I1679" s="283">
        <f t="shared" ref="I1679:I1702" si="267">+J1679+K1679</f>
        <v>0</v>
      </c>
      <c r="J1679" s="285"/>
      <c r="K1679" s="285"/>
      <c r="L1679" s="285"/>
      <c r="M1679" s="285"/>
      <c r="N1679" s="285"/>
      <c r="O1679" s="285"/>
      <c r="P1679" s="319"/>
      <c r="Q1679" s="319"/>
      <c r="R1679" s="319"/>
      <c r="S1679" s="319"/>
      <c r="T1679" s="319"/>
      <c r="U1679" s="319"/>
      <c r="V1679" s="319"/>
      <c r="W1679" s="319"/>
      <c r="X1679" s="319"/>
      <c r="Y1679" s="319"/>
      <c r="Z1679" s="319"/>
      <c r="AA1679" s="319"/>
      <c r="AB1679" s="285"/>
      <c r="AC1679" s="285"/>
      <c r="AD1679" s="285"/>
      <c r="AE1679" s="285"/>
      <c r="AF1679" s="285"/>
      <c r="AG1679" s="285"/>
      <c r="AH1679" s="285"/>
      <c r="AI1679" s="285"/>
      <c r="AJ1679" s="285"/>
      <c r="AK1679" s="285"/>
      <c r="AL1679" s="391" t="s">
        <v>4037</v>
      </c>
      <c r="AM1679" s="171">
        <v>34110</v>
      </c>
      <c r="AN1679" s="316">
        <f>AM1679*I1679</f>
        <v>0</v>
      </c>
      <c r="AO1679" s="209"/>
      <c r="AP1679" s="209"/>
      <c r="AQ1679" s="209"/>
      <c r="AR1679" s="209"/>
      <c r="AS1679" s="209"/>
      <c r="AT1679" s="209"/>
      <c r="AU1679" s="209"/>
      <c r="AV1679" s="270"/>
    </row>
    <row r="1680" spans="1:48" ht="31.5" x14ac:dyDescent="0.15">
      <c r="A1680" s="74">
        <v>1602202</v>
      </c>
      <c r="B1680" s="392" t="s">
        <v>3895</v>
      </c>
      <c r="C1680" s="393" t="s">
        <v>2702</v>
      </c>
      <c r="D1680" s="304">
        <f>SUM(J1680:O1680)</f>
        <v>0</v>
      </c>
      <c r="E1680" s="594"/>
      <c r="F1680" s="319"/>
      <c r="G1680" s="319"/>
      <c r="H1680" s="319"/>
      <c r="I1680" s="238">
        <f t="shared" si="267"/>
        <v>0</v>
      </c>
      <c r="J1680" s="240"/>
      <c r="K1680" s="240"/>
      <c r="L1680" s="240"/>
      <c r="M1680" s="240"/>
      <c r="N1680" s="240"/>
      <c r="O1680" s="240"/>
      <c r="P1680" s="319"/>
      <c r="Q1680" s="319"/>
      <c r="R1680" s="319"/>
      <c r="S1680" s="319"/>
      <c r="T1680" s="319"/>
      <c r="U1680" s="319"/>
      <c r="V1680" s="319"/>
      <c r="W1680" s="319"/>
      <c r="X1680" s="319"/>
      <c r="Y1680" s="319"/>
      <c r="Z1680" s="319"/>
      <c r="AA1680" s="319"/>
      <c r="AB1680" s="240"/>
      <c r="AC1680" s="240"/>
      <c r="AD1680" s="240"/>
      <c r="AE1680" s="240"/>
      <c r="AF1680" s="240"/>
      <c r="AG1680" s="240"/>
      <c r="AH1680" s="240"/>
      <c r="AI1680" s="240"/>
      <c r="AJ1680" s="240"/>
      <c r="AK1680" s="240"/>
      <c r="AL1680" s="394" t="s">
        <v>4037</v>
      </c>
      <c r="AM1680" s="173">
        <v>60190</v>
      </c>
      <c r="AN1680" s="321">
        <f t="shared" ref="AN1680:AN1702" si="268">AM1680*I1680</f>
        <v>0</v>
      </c>
      <c r="AO1680" s="209"/>
      <c r="AP1680" s="209"/>
      <c r="AQ1680" s="209"/>
      <c r="AR1680" s="209"/>
      <c r="AS1680" s="209"/>
      <c r="AT1680" s="209"/>
      <c r="AU1680" s="209"/>
      <c r="AV1680" s="210"/>
    </row>
    <row r="1681" spans="1:48" ht="31.5" x14ac:dyDescent="0.15">
      <c r="A1681" s="74">
        <v>1602203</v>
      </c>
      <c r="B1681" s="392" t="s">
        <v>3896</v>
      </c>
      <c r="C1681" s="393" t="s">
        <v>2702</v>
      </c>
      <c r="D1681" s="304">
        <f t="shared" ref="D1681:D1702" si="269">SUM(J1681:O1681)</f>
        <v>0</v>
      </c>
      <c r="E1681" s="594"/>
      <c r="F1681" s="319"/>
      <c r="G1681" s="319"/>
      <c r="H1681" s="319"/>
      <c r="I1681" s="238">
        <f t="shared" si="267"/>
        <v>0</v>
      </c>
      <c r="J1681" s="240"/>
      <c r="K1681" s="240"/>
      <c r="L1681" s="240"/>
      <c r="M1681" s="240"/>
      <c r="N1681" s="240"/>
      <c r="O1681" s="240"/>
      <c r="P1681" s="319"/>
      <c r="Q1681" s="319"/>
      <c r="R1681" s="319"/>
      <c r="S1681" s="319"/>
      <c r="T1681" s="319"/>
      <c r="U1681" s="319"/>
      <c r="V1681" s="319"/>
      <c r="W1681" s="319"/>
      <c r="X1681" s="319"/>
      <c r="Y1681" s="319"/>
      <c r="Z1681" s="319"/>
      <c r="AA1681" s="319"/>
      <c r="AB1681" s="240"/>
      <c r="AC1681" s="240"/>
      <c r="AD1681" s="240"/>
      <c r="AE1681" s="240"/>
      <c r="AF1681" s="240"/>
      <c r="AG1681" s="240"/>
      <c r="AH1681" s="240"/>
      <c r="AI1681" s="240"/>
      <c r="AJ1681" s="240"/>
      <c r="AK1681" s="240"/>
      <c r="AL1681" s="394" t="s">
        <v>4037</v>
      </c>
      <c r="AM1681" s="173">
        <v>40130</v>
      </c>
      <c r="AN1681" s="321">
        <f t="shared" si="268"/>
        <v>0</v>
      </c>
      <c r="AO1681" s="209"/>
      <c r="AP1681" s="209"/>
      <c r="AQ1681" s="209"/>
      <c r="AR1681" s="209"/>
      <c r="AS1681" s="209"/>
      <c r="AT1681" s="209"/>
      <c r="AU1681" s="209"/>
      <c r="AV1681" s="210"/>
    </row>
    <row r="1682" spans="1:48" ht="31.5" x14ac:dyDescent="0.15">
      <c r="A1682" s="74">
        <v>1602204</v>
      </c>
      <c r="B1682" s="392" t="s">
        <v>3897</v>
      </c>
      <c r="C1682" s="393" t="s">
        <v>2702</v>
      </c>
      <c r="D1682" s="304">
        <f t="shared" si="269"/>
        <v>0</v>
      </c>
      <c r="E1682" s="594"/>
      <c r="F1682" s="319"/>
      <c r="G1682" s="319"/>
      <c r="H1682" s="319"/>
      <c r="I1682" s="238">
        <f t="shared" si="267"/>
        <v>0</v>
      </c>
      <c r="J1682" s="240"/>
      <c r="K1682" s="240"/>
      <c r="L1682" s="240"/>
      <c r="M1682" s="240"/>
      <c r="N1682" s="240"/>
      <c r="O1682" s="240"/>
      <c r="P1682" s="319"/>
      <c r="Q1682" s="319"/>
      <c r="R1682" s="319"/>
      <c r="S1682" s="319"/>
      <c r="T1682" s="319"/>
      <c r="U1682" s="319"/>
      <c r="V1682" s="319"/>
      <c r="W1682" s="319"/>
      <c r="X1682" s="319"/>
      <c r="Y1682" s="319"/>
      <c r="Z1682" s="319"/>
      <c r="AA1682" s="319"/>
      <c r="AB1682" s="240"/>
      <c r="AC1682" s="240"/>
      <c r="AD1682" s="240"/>
      <c r="AE1682" s="240"/>
      <c r="AF1682" s="240"/>
      <c r="AG1682" s="240"/>
      <c r="AH1682" s="240"/>
      <c r="AI1682" s="240"/>
      <c r="AJ1682" s="240"/>
      <c r="AK1682" s="240"/>
      <c r="AL1682" s="394" t="s">
        <v>4037</v>
      </c>
      <c r="AM1682" s="173">
        <v>120390</v>
      </c>
      <c r="AN1682" s="321">
        <f t="shared" si="268"/>
        <v>0</v>
      </c>
      <c r="AO1682" s="209"/>
      <c r="AP1682" s="209"/>
      <c r="AQ1682" s="209"/>
      <c r="AR1682" s="209"/>
      <c r="AS1682" s="209"/>
      <c r="AT1682" s="209"/>
      <c r="AU1682" s="209"/>
      <c r="AV1682" s="210"/>
    </row>
    <row r="1683" spans="1:48" ht="31.5" x14ac:dyDescent="0.15">
      <c r="A1683" s="74">
        <v>1602205</v>
      </c>
      <c r="B1683" s="392" t="s">
        <v>3898</v>
      </c>
      <c r="C1683" s="393" t="s">
        <v>2702</v>
      </c>
      <c r="D1683" s="304">
        <f t="shared" si="269"/>
        <v>0</v>
      </c>
      <c r="E1683" s="594"/>
      <c r="F1683" s="319"/>
      <c r="G1683" s="319"/>
      <c r="H1683" s="319"/>
      <c r="I1683" s="238">
        <f t="shared" si="267"/>
        <v>0</v>
      </c>
      <c r="J1683" s="240"/>
      <c r="K1683" s="240"/>
      <c r="L1683" s="240"/>
      <c r="M1683" s="240"/>
      <c r="N1683" s="240"/>
      <c r="O1683" s="240"/>
      <c r="P1683" s="319"/>
      <c r="Q1683" s="319"/>
      <c r="R1683" s="319"/>
      <c r="S1683" s="319"/>
      <c r="T1683" s="319"/>
      <c r="U1683" s="319"/>
      <c r="V1683" s="319"/>
      <c r="W1683" s="319"/>
      <c r="X1683" s="319"/>
      <c r="Y1683" s="319"/>
      <c r="Z1683" s="319"/>
      <c r="AA1683" s="319"/>
      <c r="AB1683" s="240"/>
      <c r="AC1683" s="240"/>
      <c r="AD1683" s="240"/>
      <c r="AE1683" s="240"/>
      <c r="AF1683" s="240"/>
      <c r="AG1683" s="240"/>
      <c r="AH1683" s="240"/>
      <c r="AI1683" s="240"/>
      <c r="AJ1683" s="240"/>
      <c r="AK1683" s="240"/>
      <c r="AL1683" s="394" t="s">
        <v>4037</v>
      </c>
      <c r="AM1683" s="173">
        <v>80250</v>
      </c>
      <c r="AN1683" s="321">
        <f t="shared" si="268"/>
        <v>0</v>
      </c>
      <c r="AO1683" s="209"/>
      <c r="AP1683" s="209"/>
      <c r="AQ1683" s="209"/>
      <c r="AR1683" s="209"/>
      <c r="AS1683" s="209"/>
      <c r="AT1683" s="209"/>
      <c r="AU1683" s="209"/>
      <c r="AV1683" s="210"/>
    </row>
    <row r="1684" spans="1:48" ht="21" x14ac:dyDescent="0.15">
      <c r="A1684" s="74">
        <v>1602206</v>
      </c>
      <c r="B1684" s="392" t="s">
        <v>2748</v>
      </c>
      <c r="C1684" s="393" t="s">
        <v>2702</v>
      </c>
      <c r="D1684" s="304">
        <f t="shared" si="269"/>
        <v>0</v>
      </c>
      <c r="E1684" s="594"/>
      <c r="F1684" s="319"/>
      <c r="G1684" s="319"/>
      <c r="H1684" s="319"/>
      <c r="I1684" s="238">
        <f t="shared" si="267"/>
        <v>0</v>
      </c>
      <c r="J1684" s="240"/>
      <c r="K1684" s="240"/>
      <c r="L1684" s="240"/>
      <c r="M1684" s="240"/>
      <c r="N1684" s="240"/>
      <c r="O1684" s="240"/>
      <c r="P1684" s="319"/>
      <c r="Q1684" s="319"/>
      <c r="R1684" s="319"/>
      <c r="S1684" s="319"/>
      <c r="T1684" s="319"/>
      <c r="U1684" s="319"/>
      <c r="V1684" s="319"/>
      <c r="W1684" s="319"/>
      <c r="X1684" s="319"/>
      <c r="Y1684" s="319"/>
      <c r="Z1684" s="319"/>
      <c r="AA1684" s="319"/>
      <c r="AB1684" s="240"/>
      <c r="AC1684" s="240"/>
      <c r="AD1684" s="240"/>
      <c r="AE1684" s="240"/>
      <c r="AF1684" s="240"/>
      <c r="AG1684" s="240"/>
      <c r="AH1684" s="240"/>
      <c r="AI1684" s="240"/>
      <c r="AJ1684" s="240"/>
      <c r="AK1684" s="240"/>
      <c r="AL1684" s="394" t="s">
        <v>4037</v>
      </c>
      <c r="AM1684" s="173">
        <v>40130</v>
      </c>
      <c r="AN1684" s="321">
        <f t="shared" si="268"/>
        <v>0</v>
      </c>
      <c r="AO1684" s="209"/>
      <c r="AP1684" s="209"/>
      <c r="AQ1684" s="209"/>
      <c r="AR1684" s="209"/>
      <c r="AS1684" s="209"/>
      <c r="AT1684" s="209"/>
      <c r="AU1684" s="209"/>
      <c r="AV1684" s="210"/>
    </row>
    <row r="1685" spans="1:48" ht="21" x14ac:dyDescent="0.15">
      <c r="A1685" s="74">
        <v>1602207</v>
      </c>
      <c r="B1685" s="392" t="s">
        <v>1153</v>
      </c>
      <c r="C1685" s="393" t="s">
        <v>2702</v>
      </c>
      <c r="D1685" s="304">
        <f t="shared" si="269"/>
        <v>0</v>
      </c>
      <c r="E1685" s="594"/>
      <c r="F1685" s="319"/>
      <c r="G1685" s="319"/>
      <c r="H1685" s="319"/>
      <c r="I1685" s="238">
        <f t="shared" si="267"/>
        <v>0</v>
      </c>
      <c r="J1685" s="240"/>
      <c r="K1685" s="240"/>
      <c r="L1685" s="240"/>
      <c r="M1685" s="240"/>
      <c r="N1685" s="240"/>
      <c r="O1685" s="240"/>
      <c r="P1685" s="319"/>
      <c r="Q1685" s="319"/>
      <c r="R1685" s="319"/>
      <c r="S1685" s="319"/>
      <c r="T1685" s="319"/>
      <c r="U1685" s="319"/>
      <c r="V1685" s="319"/>
      <c r="W1685" s="319"/>
      <c r="X1685" s="319"/>
      <c r="Y1685" s="319"/>
      <c r="Z1685" s="319"/>
      <c r="AA1685" s="319"/>
      <c r="AB1685" s="240"/>
      <c r="AC1685" s="240"/>
      <c r="AD1685" s="240"/>
      <c r="AE1685" s="240"/>
      <c r="AF1685" s="240"/>
      <c r="AG1685" s="240"/>
      <c r="AH1685" s="240"/>
      <c r="AI1685" s="240"/>
      <c r="AJ1685" s="240"/>
      <c r="AK1685" s="240"/>
      <c r="AL1685" s="394" t="s">
        <v>4037</v>
      </c>
      <c r="AM1685" s="173">
        <v>40130</v>
      </c>
      <c r="AN1685" s="321">
        <f t="shared" si="268"/>
        <v>0</v>
      </c>
      <c r="AO1685" s="209"/>
      <c r="AP1685" s="209"/>
      <c r="AQ1685" s="209"/>
      <c r="AR1685" s="209"/>
      <c r="AS1685" s="209"/>
      <c r="AT1685" s="209"/>
      <c r="AU1685" s="209"/>
      <c r="AV1685" s="210"/>
    </row>
    <row r="1686" spans="1:48" ht="21" x14ac:dyDescent="0.15">
      <c r="A1686" s="74">
        <v>1602211</v>
      </c>
      <c r="B1686" s="617" t="s">
        <v>3900</v>
      </c>
      <c r="C1686" s="393" t="s">
        <v>2702</v>
      </c>
      <c r="D1686" s="304">
        <f t="shared" si="269"/>
        <v>0</v>
      </c>
      <c r="E1686" s="594"/>
      <c r="F1686" s="319"/>
      <c r="G1686" s="319"/>
      <c r="H1686" s="319"/>
      <c r="I1686" s="238">
        <f t="shared" si="267"/>
        <v>0</v>
      </c>
      <c r="J1686" s="240"/>
      <c r="K1686" s="240"/>
      <c r="L1686" s="240"/>
      <c r="M1686" s="240"/>
      <c r="N1686" s="240"/>
      <c r="O1686" s="240"/>
      <c r="P1686" s="319"/>
      <c r="Q1686" s="319"/>
      <c r="R1686" s="319"/>
      <c r="S1686" s="319"/>
      <c r="T1686" s="319"/>
      <c r="U1686" s="319"/>
      <c r="V1686" s="319"/>
      <c r="W1686" s="319"/>
      <c r="X1686" s="319"/>
      <c r="Y1686" s="319"/>
      <c r="Z1686" s="319"/>
      <c r="AA1686" s="319"/>
      <c r="AB1686" s="240"/>
      <c r="AC1686" s="240"/>
      <c r="AD1686" s="240"/>
      <c r="AE1686" s="240"/>
      <c r="AF1686" s="240"/>
      <c r="AG1686" s="240"/>
      <c r="AH1686" s="240"/>
      <c r="AI1686" s="240"/>
      <c r="AJ1686" s="240"/>
      <c r="AK1686" s="240"/>
      <c r="AL1686" s="394" t="s">
        <v>4037</v>
      </c>
      <c r="AM1686" s="173">
        <v>125410</v>
      </c>
      <c r="AN1686" s="321">
        <f t="shared" si="268"/>
        <v>0</v>
      </c>
      <c r="AO1686" s="209"/>
      <c r="AP1686" s="209"/>
      <c r="AQ1686" s="209"/>
      <c r="AR1686" s="209"/>
      <c r="AS1686" s="209"/>
      <c r="AT1686" s="209"/>
      <c r="AU1686" s="209"/>
      <c r="AV1686" s="210"/>
    </row>
    <row r="1687" spans="1:48" ht="21" x14ac:dyDescent="0.15">
      <c r="A1687" s="74">
        <v>1602212</v>
      </c>
      <c r="B1687" s="392" t="s">
        <v>3899</v>
      </c>
      <c r="C1687" s="393" t="s">
        <v>2702</v>
      </c>
      <c r="D1687" s="304">
        <f t="shared" si="269"/>
        <v>0</v>
      </c>
      <c r="E1687" s="594"/>
      <c r="F1687" s="319"/>
      <c r="G1687" s="319"/>
      <c r="H1687" s="319"/>
      <c r="I1687" s="238">
        <f t="shared" si="267"/>
        <v>0</v>
      </c>
      <c r="J1687" s="240"/>
      <c r="K1687" s="240"/>
      <c r="L1687" s="240"/>
      <c r="M1687" s="240"/>
      <c r="N1687" s="240"/>
      <c r="O1687" s="240"/>
      <c r="P1687" s="319"/>
      <c r="Q1687" s="319"/>
      <c r="R1687" s="319"/>
      <c r="S1687" s="319"/>
      <c r="T1687" s="319"/>
      <c r="U1687" s="319"/>
      <c r="V1687" s="319"/>
      <c r="W1687" s="319"/>
      <c r="X1687" s="319"/>
      <c r="Y1687" s="319"/>
      <c r="Z1687" s="319"/>
      <c r="AA1687" s="319"/>
      <c r="AB1687" s="240"/>
      <c r="AC1687" s="240"/>
      <c r="AD1687" s="240"/>
      <c r="AE1687" s="240"/>
      <c r="AF1687" s="240"/>
      <c r="AG1687" s="240"/>
      <c r="AH1687" s="240"/>
      <c r="AI1687" s="240"/>
      <c r="AJ1687" s="240"/>
      <c r="AK1687" s="240"/>
      <c r="AL1687" s="394" t="s">
        <v>4037</v>
      </c>
      <c r="AM1687" s="173">
        <v>100320</v>
      </c>
      <c r="AN1687" s="321">
        <f t="shared" si="268"/>
        <v>0</v>
      </c>
      <c r="AO1687" s="209"/>
      <c r="AP1687" s="209"/>
      <c r="AQ1687" s="209"/>
      <c r="AR1687" s="209"/>
      <c r="AS1687" s="209"/>
      <c r="AT1687" s="209"/>
      <c r="AU1687" s="209"/>
      <c r="AV1687" s="210"/>
    </row>
    <row r="1688" spans="1:48" ht="22.5" customHeight="1" x14ac:dyDescent="0.15">
      <c r="A1688" s="74">
        <v>1602213</v>
      </c>
      <c r="B1688" s="392" t="s">
        <v>3901</v>
      </c>
      <c r="C1688" s="393" t="s">
        <v>2702</v>
      </c>
      <c r="D1688" s="304">
        <f t="shared" si="269"/>
        <v>0</v>
      </c>
      <c r="E1688" s="594"/>
      <c r="F1688" s="319"/>
      <c r="G1688" s="319"/>
      <c r="H1688" s="319"/>
      <c r="I1688" s="238">
        <f t="shared" si="267"/>
        <v>0</v>
      </c>
      <c r="J1688" s="240"/>
      <c r="K1688" s="240"/>
      <c r="L1688" s="240"/>
      <c r="M1688" s="240"/>
      <c r="N1688" s="240"/>
      <c r="O1688" s="240"/>
      <c r="P1688" s="319"/>
      <c r="Q1688" s="319"/>
      <c r="R1688" s="319"/>
      <c r="S1688" s="319"/>
      <c r="T1688" s="319"/>
      <c r="U1688" s="319"/>
      <c r="V1688" s="319"/>
      <c r="W1688" s="319"/>
      <c r="X1688" s="319"/>
      <c r="Y1688" s="319"/>
      <c r="Z1688" s="319"/>
      <c r="AA1688" s="319"/>
      <c r="AB1688" s="240"/>
      <c r="AC1688" s="240"/>
      <c r="AD1688" s="240"/>
      <c r="AE1688" s="240"/>
      <c r="AF1688" s="240"/>
      <c r="AG1688" s="240"/>
      <c r="AH1688" s="240"/>
      <c r="AI1688" s="240"/>
      <c r="AJ1688" s="240"/>
      <c r="AK1688" s="240"/>
      <c r="AL1688" s="394" t="s">
        <v>4037</v>
      </c>
      <c r="AM1688" s="173">
        <v>100320</v>
      </c>
      <c r="AN1688" s="321">
        <f t="shared" si="268"/>
        <v>0</v>
      </c>
      <c r="AO1688" s="209"/>
      <c r="AP1688" s="209"/>
      <c r="AQ1688" s="209"/>
      <c r="AR1688" s="209"/>
      <c r="AS1688" s="209"/>
      <c r="AT1688" s="209"/>
      <c r="AU1688" s="209"/>
      <c r="AV1688" s="210"/>
    </row>
    <row r="1689" spans="1:48" ht="21" x14ac:dyDescent="0.15">
      <c r="A1689" s="74">
        <v>1602214</v>
      </c>
      <c r="B1689" s="392" t="s">
        <v>3902</v>
      </c>
      <c r="C1689" s="393" t="s">
        <v>2702</v>
      </c>
      <c r="D1689" s="304">
        <f t="shared" si="269"/>
        <v>0</v>
      </c>
      <c r="E1689" s="594"/>
      <c r="F1689" s="319"/>
      <c r="G1689" s="319"/>
      <c r="H1689" s="319"/>
      <c r="I1689" s="238">
        <f t="shared" si="267"/>
        <v>0</v>
      </c>
      <c r="J1689" s="240"/>
      <c r="K1689" s="240"/>
      <c r="L1689" s="240"/>
      <c r="M1689" s="240"/>
      <c r="N1689" s="240"/>
      <c r="O1689" s="240"/>
      <c r="P1689" s="319"/>
      <c r="Q1689" s="319"/>
      <c r="R1689" s="319"/>
      <c r="S1689" s="319"/>
      <c r="T1689" s="319"/>
      <c r="U1689" s="319"/>
      <c r="V1689" s="319"/>
      <c r="W1689" s="319"/>
      <c r="X1689" s="319"/>
      <c r="Y1689" s="319"/>
      <c r="Z1689" s="319"/>
      <c r="AA1689" s="319"/>
      <c r="AB1689" s="240"/>
      <c r="AC1689" s="240"/>
      <c r="AD1689" s="240"/>
      <c r="AE1689" s="240"/>
      <c r="AF1689" s="240"/>
      <c r="AG1689" s="240"/>
      <c r="AH1689" s="240"/>
      <c r="AI1689" s="240"/>
      <c r="AJ1689" s="240"/>
      <c r="AK1689" s="240"/>
      <c r="AL1689" s="394" t="s">
        <v>4037</v>
      </c>
      <c r="AM1689" s="173">
        <v>75240</v>
      </c>
      <c r="AN1689" s="321">
        <f t="shared" si="268"/>
        <v>0</v>
      </c>
      <c r="AO1689" s="209"/>
      <c r="AP1689" s="209"/>
      <c r="AQ1689" s="209"/>
      <c r="AR1689" s="209"/>
      <c r="AS1689" s="209"/>
      <c r="AT1689" s="209"/>
      <c r="AU1689" s="209"/>
      <c r="AV1689" s="210"/>
    </row>
    <row r="1690" spans="1:48" ht="21" x14ac:dyDescent="0.15">
      <c r="A1690" s="74">
        <v>1602215</v>
      </c>
      <c r="B1690" s="392" t="s">
        <v>1154</v>
      </c>
      <c r="C1690" s="393" t="s">
        <v>2702</v>
      </c>
      <c r="D1690" s="304">
        <f t="shared" si="269"/>
        <v>0</v>
      </c>
      <c r="E1690" s="594"/>
      <c r="F1690" s="319"/>
      <c r="G1690" s="319"/>
      <c r="H1690" s="319"/>
      <c r="I1690" s="238">
        <f t="shared" si="267"/>
        <v>0</v>
      </c>
      <c r="J1690" s="240"/>
      <c r="K1690" s="240"/>
      <c r="L1690" s="240"/>
      <c r="M1690" s="240"/>
      <c r="N1690" s="240"/>
      <c r="O1690" s="240"/>
      <c r="P1690" s="319"/>
      <c r="Q1690" s="319"/>
      <c r="R1690" s="319"/>
      <c r="S1690" s="319"/>
      <c r="T1690" s="319"/>
      <c r="U1690" s="319"/>
      <c r="V1690" s="319"/>
      <c r="W1690" s="319"/>
      <c r="X1690" s="319"/>
      <c r="Y1690" s="319"/>
      <c r="Z1690" s="319"/>
      <c r="AA1690" s="319"/>
      <c r="AB1690" s="240"/>
      <c r="AC1690" s="240"/>
      <c r="AD1690" s="240"/>
      <c r="AE1690" s="240"/>
      <c r="AF1690" s="240"/>
      <c r="AG1690" s="240"/>
      <c r="AH1690" s="240"/>
      <c r="AI1690" s="240"/>
      <c r="AJ1690" s="240"/>
      <c r="AK1690" s="240"/>
      <c r="AL1690" s="394" t="s">
        <v>4037</v>
      </c>
      <c r="AM1690" s="173">
        <v>125410</v>
      </c>
      <c r="AN1690" s="321">
        <f t="shared" si="268"/>
        <v>0</v>
      </c>
      <c r="AO1690" s="209"/>
      <c r="AP1690" s="209"/>
      <c r="AQ1690" s="209"/>
      <c r="AR1690" s="209"/>
      <c r="AS1690" s="209"/>
      <c r="AT1690" s="209"/>
      <c r="AU1690" s="209"/>
      <c r="AV1690" s="210"/>
    </row>
    <row r="1691" spans="1:48" x14ac:dyDescent="0.15">
      <c r="A1691" s="74">
        <v>1602216</v>
      </c>
      <c r="B1691" s="392" t="s">
        <v>1157</v>
      </c>
      <c r="C1691" s="393" t="s">
        <v>2702</v>
      </c>
      <c r="D1691" s="304">
        <f t="shared" si="269"/>
        <v>0</v>
      </c>
      <c r="E1691" s="594"/>
      <c r="F1691" s="319"/>
      <c r="G1691" s="319"/>
      <c r="H1691" s="319"/>
      <c r="I1691" s="238">
        <f t="shared" si="267"/>
        <v>0</v>
      </c>
      <c r="J1691" s="240"/>
      <c r="K1691" s="240"/>
      <c r="L1691" s="240"/>
      <c r="M1691" s="240"/>
      <c r="N1691" s="240"/>
      <c r="O1691" s="240"/>
      <c r="P1691" s="319"/>
      <c r="Q1691" s="319"/>
      <c r="R1691" s="319"/>
      <c r="S1691" s="319"/>
      <c r="T1691" s="319"/>
      <c r="U1691" s="319"/>
      <c r="V1691" s="319"/>
      <c r="W1691" s="319"/>
      <c r="X1691" s="319"/>
      <c r="Y1691" s="319"/>
      <c r="Z1691" s="319"/>
      <c r="AA1691" s="319"/>
      <c r="AB1691" s="240"/>
      <c r="AC1691" s="240"/>
      <c r="AD1691" s="240"/>
      <c r="AE1691" s="240"/>
      <c r="AF1691" s="240"/>
      <c r="AG1691" s="240"/>
      <c r="AH1691" s="240"/>
      <c r="AI1691" s="240"/>
      <c r="AJ1691" s="240"/>
      <c r="AK1691" s="240"/>
      <c r="AL1691" s="394" t="s">
        <v>4037</v>
      </c>
      <c r="AM1691" s="173">
        <v>100320</v>
      </c>
      <c r="AN1691" s="321">
        <f t="shared" si="268"/>
        <v>0</v>
      </c>
      <c r="AO1691" s="209"/>
      <c r="AP1691" s="209"/>
      <c r="AQ1691" s="209"/>
      <c r="AR1691" s="209"/>
      <c r="AS1691" s="209"/>
      <c r="AT1691" s="209"/>
      <c r="AU1691" s="209"/>
      <c r="AV1691" s="210"/>
    </row>
    <row r="1692" spans="1:48" ht="32.25" customHeight="1" x14ac:dyDescent="0.15">
      <c r="A1692" s="74">
        <v>1602221</v>
      </c>
      <c r="B1692" s="392" t="s">
        <v>1155</v>
      </c>
      <c r="C1692" s="393" t="s">
        <v>2702</v>
      </c>
      <c r="D1692" s="304">
        <f t="shared" si="269"/>
        <v>0</v>
      </c>
      <c r="E1692" s="594"/>
      <c r="F1692" s="319"/>
      <c r="G1692" s="319"/>
      <c r="H1692" s="319"/>
      <c r="I1692" s="238">
        <f t="shared" si="267"/>
        <v>0</v>
      </c>
      <c r="J1692" s="240"/>
      <c r="K1692" s="240"/>
      <c r="L1692" s="240"/>
      <c r="M1692" s="240"/>
      <c r="N1692" s="240"/>
      <c r="O1692" s="240"/>
      <c r="P1692" s="319"/>
      <c r="Q1692" s="319"/>
      <c r="R1692" s="319"/>
      <c r="S1692" s="319"/>
      <c r="T1692" s="319"/>
      <c r="U1692" s="319"/>
      <c r="V1692" s="319"/>
      <c r="W1692" s="319"/>
      <c r="X1692" s="319"/>
      <c r="Y1692" s="319"/>
      <c r="Z1692" s="319"/>
      <c r="AA1692" s="319"/>
      <c r="AB1692" s="240"/>
      <c r="AC1692" s="240"/>
      <c r="AD1692" s="240"/>
      <c r="AE1692" s="240"/>
      <c r="AF1692" s="240"/>
      <c r="AG1692" s="240"/>
      <c r="AH1692" s="240"/>
      <c r="AI1692" s="240"/>
      <c r="AJ1692" s="240"/>
      <c r="AK1692" s="240"/>
      <c r="AL1692" s="394" t="s">
        <v>4037</v>
      </c>
      <c r="AM1692" s="173">
        <v>57290</v>
      </c>
      <c r="AN1692" s="321">
        <f t="shared" si="268"/>
        <v>0</v>
      </c>
      <c r="AO1692" s="209"/>
      <c r="AP1692" s="209"/>
      <c r="AQ1692" s="209"/>
      <c r="AR1692" s="209"/>
      <c r="AS1692" s="209"/>
      <c r="AT1692" s="209"/>
      <c r="AU1692" s="209"/>
      <c r="AV1692" s="210"/>
    </row>
    <row r="1693" spans="1:48" ht="25.5" customHeight="1" x14ac:dyDescent="0.15">
      <c r="A1693" s="74">
        <v>1602222</v>
      </c>
      <c r="B1693" s="392" t="s">
        <v>3084</v>
      </c>
      <c r="C1693" s="393" t="s">
        <v>2702</v>
      </c>
      <c r="D1693" s="304">
        <f t="shared" si="269"/>
        <v>0</v>
      </c>
      <c r="E1693" s="594"/>
      <c r="F1693" s="319"/>
      <c r="G1693" s="319"/>
      <c r="H1693" s="319"/>
      <c r="I1693" s="238">
        <f t="shared" si="267"/>
        <v>0</v>
      </c>
      <c r="J1693" s="240"/>
      <c r="K1693" s="240"/>
      <c r="L1693" s="240"/>
      <c r="M1693" s="240"/>
      <c r="N1693" s="240"/>
      <c r="O1693" s="240"/>
      <c r="P1693" s="319"/>
      <c r="Q1693" s="319"/>
      <c r="R1693" s="319"/>
      <c r="S1693" s="319"/>
      <c r="T1693" s="319"/>
      <c r="U1693" s="319"/>
      <c r="V1693" s="319"/>
      <c r="W1693" s="319"/>
      <c r="X1693" s="319"/>
      <c r="Y1693" s="319"/>
      <c r="Z1693" s="319"/>
      <c r="AA1693" s="319"/>
      <c r="AB1693" s="240"/>
      <c r="AC1693" s="240"/>
      <c r="AD1693" s="240"/>
      <c r="AE1693" s="240"/>
      <c r="AF1693" s="240"/>
      <c r="AG1693" s="240"/>
      <c r="AH1693" s="240"/>
      <c r="AI1693" s="240"/>
      <c r="AJ1693" s="240"/>
      <c r="AK1693" s="240"/>
      <c r="AL1693" s="394" t="s">
        <v>4037</v>
      </c>
      <c r="AM1693" s="173">
        <v>15430</v>
      </c>
      <c r="AN1693" s="321">
        <f t="shared" si="268"/>
        <v>0</v>
      </c>
      <c r="AO1693" s="209"/>
      <c r="AP1693" s="209"/>
      <c r="AQ1693" s="209"/>
      <c r="AR1693" s="209"/>
      <c r="AS1693" s="209"/>
      <c r="AT1693" s="209"/>
      <c r="AU1693" s="209"/>
      <c r="AV1693" s="210"/>
    </row>
    <row r="1694" spans="1:48" ht="33" customHeight="1" x14ac:dyDescent="0.15">
      <c r="A1694" s="74">
        <v>1602223</v>
      </c>
      <c r="B1694" s="392" t="s">
        <v>4256</v>
      </c>
      <c r="C1694" s="393" t="s">
        <v>2702</v>
      </c>
      <c r="D1694" s="304">
        <f t="shared" si="269"/>
        <v>0</v>
      </c>
      <c r="E1694" s="594"/>
      <c r="F1694" s="319"/>
      <c r="G1694" s="319"/>
      <c r="H1694" s="319"/>
      <c r="I1694" s="238">
        <f t="shared" si="267"/>
        <v>0</v>
      </c>
      <c r="J1694" s="240"/>
      <c r="K1694" s="240"/>
      <c r="L1694" s="240"/>
      <c r="M1694" s="240"/>
      <c r="N1694" s="240"/>
      <c r="O1694" s="240"/>
      <c r="P1694" s="319"/>
      <c r="Q1694" s="319"/>
      <c r="R1694" s="319"/>
      <c r="S1694" s="319"/>
      <c r="T1694" s="319"/>
      <c r="U1694" s="319"/>
      <c r="V1694" s="319"/>
      <c r="W1694" s="319"/>
      <c r="X1694" s="319"/>
      <c r="Y1694" s="319"/>
      <c r="Z1694" s="319"/>
      <c r="AA1694" s="319"/>
      <c r="AB1694" s="240"/>
      <c r="AC1694" s="240"/>
      <c r="AD1694" s="240"/>
      <c r="AE1694" s="240"/>
      <c r="AF1694" s="240"/>
      <c r="AG1694" s="240"/>
      <c r="AH1694" s="240"/>
      <c r="AI1694" s="240"/>
      <c r="AJ1694" s="240"/>
      <c r="AK1694" s="240"/>
      <c r="AL1694" s="394" t="s">
        <v>4037</v>
      </c>
      <c r="AM1694" s="173">
        <v>75240</v>
      </c>
      <c r="AN1694" s="321">
        <f t="shared" si="268"/>
        <v>0</v>
      </c>
      <c r="AO1694" s="209"/>
      <c r="AP1694" s="209"/>
      <c r="AQ1694" s="209"/>
      <c r="AR1694" s="209"/>
      <c r="AS1694" s="209"/>
      <c r="AT1694" s="209"/>
      <c r="AU1694" s="209"/>
      <c r="AV1694" s="210"/>
    </row>
    <row r="1695" spans="1:48" ht="21.75" customHeight="1" x14ac:dyDescent="0.15">
      <c r="A1695" s="74">
        <v>1602224</v>
      </c>
      <c r="B1695" s="392" t="s">
        <v>3903</v>
      </c>
      <c r="C1695" s="393" t="s">
        <v>2702</v>
      </c>
      <c r="D1695" s="304">
        <f t="shared" si="269"/>
        <v>0</v>
      </c>
      <c r="E1695" s="594"/>
      <c r="F1695" s="319"/>
      <c r="G1695" s="319"/>
      <c r="H1695" s="319"/>
      <c r="I1695" s="238">
        <f t="shared" si="267"/>
        <v>0</v>
      </c>
      <c r="J1695" s="240"/>
      <c r="K1695" s="240"/>
      <c r="L1695" s="240"/>
      <c r="M1695" s="240"/>
      <c r="N1695" s="240"/>
      <c r="O1695" s="240"/>
      <c r="P1695" s="319"/>
      <c r="Q1695" s="319"/>
      <c r="R1695" s="319"/>
      <c r="S1695" s="319"/>
      <c r="T1695" s="319"/>
      <c r="U1695" s="319"/>
      <c r="V1695" s="319"/>
      <c r="W1695" s="319"/>
      <c r="X1695" s="319"/>
      <c r="Y1695" s="319"/>
      <c r="Z1695" s="319"/>
      <c r="AA1695" s="319"/>
      <c r="AB1695" s="240"/>
      <c r="AC1695" s="240"/>
      <c r="AD1695" s="240"/>
      <c r="AE1695" s="240"/>
      <c r="AF1695" s="240"/>
      <c r="AG1695" s="240"/>
      <c r="AH1695" s="240"/>
      <c r="AI1695" s="240"/>
      <c r="AJ1695" s="240"/>
      <c r="AK1695" s="240"/>
      <c r="AL1695" s="394" t="s">
        <v>4037</v>
      </c>
      <c r="AM1695" s="173">
        <v>62690</v>
      </c>
      <c r="AN1695" s="321">
        <f t="shared" si="268"/>
        <v>0</v>
      </c>
      <c r="AO1695" s="209"/>
      <c r="AP1695" s="209"/>
      <c r="AQ1695" s="209"/>
      <c r="AR1695" s="209"/>
      <c r="AS1695" s="209"/>
      <c r="AT1695" s="209"/>
      <c r="AU1695" s="209"/>
      <c r="AV1695" s="210"/>
    </row>
    <row r="1696" spans="1:48" ht="21" x14ac:dyDescent="0.15">
      <c r="A1696" s="74">
        <v>1602225</v>
      </c>
      <c r="B1696" s="392" t="s">
        <v>3086</v>
      </c>
      <c r="C1696" s="393" t="s">
        <v>2702</v>
      </c>
      <c r="D1696" s="304">
        <f t="shared" si="269"/>
        <v>0</v>
      </c>
      <c r="E1696" s="594"/>
      <c r="F1696" s="319"/>
      <c r="G1696" s="319"/>
      <c r="H1696" s="319"/>
      <c r="I1696" s="238">
        <f t="shared" si="267"/>
        <v>0</v>
      </c>
      <c r="J1696" s="240"/>
      <c r="K1696" s="240"/>
      <c r="L1696" s="240"/>
      <c r="M1696" s="240"/>
      <c r="N1696" s="240"/>
      <c r="O1696" s="240"/>
      <c r="P1696" s="319"/>
      <c r="Q1696" s="319"/>
      <c r="R1696" s="319"/>
      <c r="S1696" s="319"/>
      <c r="T1696" s="319"/>
      <c r="U1696" s="319"/>
      <c r="V1696" s="319"/>
      <c r="W1696" s="319"/>
      <c r="X1696" s="319"/>
      <c r="Y1696" s="319"/>
      <c r="Z1696" s="319"/>
      <c r="AA1696" s="319"/>
      <c r="AB1696" s="240"/>
      <c r="AC1696" s="240"/>
      <c r="AD1696" s="240"/>
      <c r="AE1696" s="240"/>
      <c r="AF1696" s="240"/>
      <c r="AG1696" s="240"/>
      <c r="AH1696" s="240"/>
      <c r="AI1696" s="240"/>
      <c r="AJ1696" s="240"/>
      <c r="AK1696" s="240"/>
      <c r="AL1696" s="394" t="s">
        <v>4037</v>
      </c>
      <c r="AM1696" s="173">
        <v>40130</v>
      </c>
      <c r="AN1696" s="321">
        <f t="shared" si="268"/>
        <v>0</v>
      </c>
      <c r="AO1696" s="209"/>
      <c r="AP1696" s="209"/>
      <c r="AQ1696" s="209"/>
      <c r="AR1696" s="209"/>
      <c r="AS1696" s="209"/>
      <c r="AT1696" s="209"/>
      <c r="AU1696" s="209"/>
      <c r="AV1696" s="210"/>
    </row>
    <row r="1697" spans="1:48" x14ac:dyDescent="0.15">
      <c r="A1697" s="74">
        <v>1602231</v>
      </c>
      <c r="B1697" s="392" t="s">
        <v>3087</v>
      </c>
      <c r="C1697" s="393" t="s">
        <v>2702</v>
      </c>
      <c r="D1697" s="304">
        <f t="shared" si="269"/>
        <v>0</v>
      </c>
      <c r="E1697" s="594"/>
      <c r="F1697" s="319"/>
      <c r="G1697" s="319"/>
      <c r="H1697" s="319"/>
      <c r="I1697" s="238">
        <f t="shared" si="267"/>
        <v>0</v>
      </c>
      <c r="J1697" s="240"/>
      <c r="K1697" s="240"/>
      <c r="L1697" s="240"/>
      <c r="M1697" s="240"/>
      <c r="N1697" s="240"/>
      <c r="O1697" s="240"/>
      <c r="P1697" s="319"/>
      <c r="Q1697" s="319"/>
      <c r="R1697" s="319"/>
      <c r="S1697" s="319"/>
      <c r="T1697" s="319"/>
      <c r="U1697" s="319"/>
      <c r="V1697" s="319"/>
      <c r="W1697" s="319"/>
      <c r="X1697" s="319"/>
      <c r="Y1697" s="319"/>
      <c r="Z1697" s="319"/>
      <c r="AA1697" s="319"/>
      <c r="AB1697" s="240"/>
      <c r="AC1697" s="240"/>
      <c r="AD1697" s="240"/>
      <c r="AE1697" s="240"/>
      <c r="AF1697" s="240"/>
      <c r="AG1697" s="240"/>
      <c r="AH1697" s="240"/>
      <c r="AI1697" s="240"/>
      <c r="AJ1697" s="240"/>
      <c r="AK1697" s="240"/>
      <c r="AL1697" s="394" t="s">
        <v>4037</v>
      </c>
      <c r="AM1697" s="173">
        <v>16040</v>
      </c>
      <c r="AN1697" s="321">
        <f t="shared" si="268"/>
        <v>0</v>
      </c>
      <c r="AO1697" s="209"/>
      <c r="AP1697" s="209"/>
      <c r="AQ1697" s="209"/>
      <c r="AR1697" s="209"/>
      <c r="AS1697" s="209"/>
      <c r="AT1697" s="209"/>
      <c r="AU1697" s="209"/>
      <c r="AV1697" s="210"/>
    </row>
    <row r="1698" spans="1:48" x14ac:dyDescent="0.15">
      <c r="A1698" s="74">
        <v>1602232</v>
      </c>
      <c r="B1698" s="392" t="s">
        <v>3088</v>
      </c>
      <c r="C1698" s="393" t="s">
        <v>2702</v>
      </c>
      <c r="D1698" s="304">
        <f t="shared" si="269"/>
        <v>0</v>
      </c>
      <c r="E1698" s="594"/>
      <c r="F1698" s="319"/>
      <c r="G1698" s="319"/>
      <c r="H1698" s="319"/>
      <c r="I1698" s="238">
        <f t="shared" si="267"/>
        <v>0</v>
      </c>
      <c r="J1698" s="240"/>
      <c r="K1698" s="240"/>
      <c r="L1698" s="240"/>
      <c r="M1698" s="240"/>
      <c r="N1698" s="240"/>
      <c r="O1698" s="240"/>
      <c r="P1698" s="319"/>
      <c r="Q1698" s="319"/>
      <c r="R1698" s="319"/>
      <c r="S1698" s="319"/>
      <c r="T1698" s="319"/>
      <c r="U1698" s="319"/>
      <c r="V1698" s="319"/>
      <c r="W1698" s="319"/>
      <c r="X1698" s="319"/>
      <c r="Y1698" s="319"/>
      <c r="Z1698" s="319"/>
      <c r="AA1698" s="319"/>
      <c r="AB1698" s="240"/>
      <c r="AC1698" s="240"/>
      <c r="AD1698" s="240"/>
      <c r="AE1698" s="240"/>
      <c r="AF1698" s="240"/>
      <c r="AG1698" s="240"/>
      <c r="AH1698" s="240"/>
      <c r="AI1698" s="240"/>
      <c r="AJ1698" s="240"/>
      <c r="AK1698" s="240"/>
      <c r="AL1698" s="394" t="s">
        <v>4037</v>
      </c>
      <c r="AM1698" s="173">
        <v>50170</v>
      </c>
      <c r="AN1698" s="321">
        <f t="shared" si="268"/>
        <v>0</v>
      </c>
      <c r="AO1698" s="209"/>
      <c r="AP1698" s="209"/>
      <c r="AQ1698" s="209"/>
      <c r="AR1698" s="209"/>
      <c r="AS1698" s="209"/>
      <c r="AT1698" s="209"/>
      <c r="AU1698" s="209"/>
      <c r="AV1698" s="210"/>
    </row>
    <row r="1699" spans="1:48" ht="21" x14ac:dyDescent="0.15">
      <c r="A1699" s="74">
        <v>1602233</v>
      </c>
      <c r="B1699" s="392" t="s">
        <v>1156</v>
      </c>
      <c r="C1699" s="393" t="s">
        <v>2702</v>
      </c>
      <c r="D1699" s="304">
        <f t="shared" si="269"/>
        <v>0</v>
      </c>
      <c r="E1699" s="594"/>
      <c r="F1699" s="319"/>
      <c r="G1699" s="319"/>
      <c r="H1699" s="319"/>
      <c r="I1699" s="238">
        <f t="shared" si="267"/>
        <v>0</v>
      </c>
      <c r="J1699" s="240"/>
      <c r="K1699" s="240"/>
      <c r="L1699" s="240"/>
      <c r="M1699" s="240"/>
      <c r="N1699" s="240"/>
      <c r="O1699" s="240"/>
      <c r="P1699" s="319"/>
      <c r="Q1699" s="319"/>
      <c r="R1699" s="319"/>
      <c r="S1699" s="319"/>
      <c r="T1699" s="319"/>
      <c r="U1699" s="319"/>
      <c r="V1699" s="319"/>
      <c r="W1699" s="319"/>
      <c r="X1699" s="319"/>
      <c r="Y1699" s="319"/>
      <c r="Z1699" s="319"/>
      <c r="AA1699" s="319"/>
      <c r="AB1699" s="240"/>
      <c r="AC1699" s="240"/>
      <c r="AD1699" s="240"/>
      <c r="AE1699" s="240"/>
      <c r="AF1699" s="240"/>
      <c r="AG1699" s="240"/>
      <c r="AH1699" s="240"/>
      <c r="AI1699" s="240"/>
      <c r="AJ1699" s="240"/>
      <c r="AK1699" s="240"/>
      <c r="AL1699" s="394" t="s">
        <v>4037</v>
      </c>
      <c r="AM1699" s="173">
        <v>80250</v>
      </c>
      <c r="AN1699" s="321">
        <f t="shared" si="268"/>
        <v>0</v>
      </c>
      <c r="AO1699" s="209"/>
      <c r="AP1699" s="209"/>
      <c r="AQ1699" s="209"/>
      <c r="AR1699" s="209"/>
      <c r="AS1699" s="209"/>
      <c r="AT1699" s="209"/>
      <c r="AU1699" s="209"/>
      <c r="AV1699" s="210"/>
    </row>
    <row r="1700" spans="1:48" ht="21" x14ac:dyDescent="0.15">
      <c r="A1700" s="74">
        <v>1602240</v>
      </c>
      <c r="B1700" s="392" t="s">
        <v>3089</v>
      </c>
      <c r="C1700" s="393" t="s">
        <v>2702</v>
      </c>
      <c r="D1700" s="304">
        <f t="shared" si="269"/>
        <v>0</v>
      </c>
      <c r="E1700" s="594"/>
      <c r="F1700" s="319"/>
      <c r="G1700" s="319"/>
      <c r="H1700" s="319"/>
      <c r="I1700" s="238">
        <f t="shared" si="267"/>
        <v>0</v>
      </c>
      <c r="J1700" s="240"/>
      <c r="K1700" s="240"/>
      <c r="L1700" s="240"/>
      <c r="M1700" s="240"/>
      <c r="N1700" s="240"/>
      <c r="O1700" s="240"/>
      <c r="P1700" s="319"/>
      <c r="Q1700" s="319"/>
      <c r="R1700" s="319"/>
      <c r="S1700" s="319"/>
      <c r="T1700" s="319"/>
      <c r="U1700" s="319"/>
      <c r="V1700" s="319"/>
      <c r="W1700" s="319"/>
      <c r="X1700" s="319"/>
      <c r="Y1700" s="319"/>
      <c r="Z1700" s="319"/>
      <c r="AA1700" s="319"/>
      <c r="AB1700" s="240"/>
      <c r="AC1700" s="240"/>
      <c r="AD1700" s="240"/>
      <c r="AE1700" s="240"/>
      <c r="AF1700" s="240"/>
      <c r="AG1700" s="240"/>
      <c r="AH1700" s="240"/>
      <c r="AI1700" s="240"/>
      <c r="AJ1700" s="240"/>
      <c r="AK1700" s="240"/>
      <c r="AL1700" s="394" t="s">
        <v>4037</v>
      </c>
      <c r="AM1700" s="173">
        <v>11140</v>
      </c>
      <c r="AN1700" s="321">
        <f t="shared" si="268"/>
        <v>0</v>
      </c>
      <c r="AO1700" s="209"/>
      <c r="AP1700" s="209"/>
      <c r="AQ1700" s="209"/>
      <c r="AR1700" s="209"/>
      <c r="AS1700" s="209"/>
      <c r="AT1700" s="209"/>
      <c r="AU1700" s="209"/>
      <c r="AV1700" s="210"/>
    </row>
    <row r="1701" spans="1:48" ht="21" x14ac:dyDescent="0.15">
      <c r="A1701" s="74">
        <v>1602241</v>
      </c>
      <c r="B1701" s="392" t="s">
        <v>3090</v>
      </c>
      <c r="C1701" s="393" t="s">
        <v>2702</v>
      </c>
      <c r="D1701" s="304">
        <f t="shared" si="269"/>
        <v>0</v>
      </c>
      <c r="E1701" s="594"/>
      <c r="F1701" s="319"/>
      <c r="G1701" s="319"/>
      <c r="H1701" s="319"/>
      <c r="I1701" s="238">
        <f t="shared" si="267"/>
        <v>0</v>
      </c>
      <c r="J1701" s="240"/>
      <c r="K1701" s="240"/>
      <c r="L1701" s="240"/>
      <c r="M1701" s="240"/>
      <c r="N1701" s="240"/>
      <c r="O1701" s="240"/>
      <c r="P1701" s="319"/>
      <c r="Q1701" s="319"/>
      <c r="R1701" s="319"/>
      <c r="S1701" s="319"/>
      <c r="T1701" s="319"/>
      <c r="U1701" s="319"/>
      <c r="V1701" s="319"/>
      <c r="W1701" s="319"/>
      <c r="X1701" s="319"/>
      <c r="Y1701" s="319"/>
      <c r="Z1701" s="319"/>
      <c r="AA1701" s="319"/>
      <c r="AB1701" s="240"/>
      <c r="AC1701" s="240"/>
      <c r="AD1701" s="240"/>
      <c r="AE1701" s="240"/>
      <c r="AF1701" s="240"/>
      <c r="AG1701" s="240"/>
      <c r="AH1701" s="240"/>
      <c r="AI1701" s="240"/>
      <c r="AJ1701" s="240"/>
      <c r="AK1701" s="240"/>
      <c r="AL1701" s="394" t="s">
        <v>4037</v>
      </c>
      <c r="AM1701" s="173">
        <v>20060</v>
      </c>
      <c r="AN1701" s="321">
        <f t="shared" si="268"/>
        <v>0</v>
      </c>
      <c r="AO1701" s="209"/>
      <c r="AP1701" s="209"/>
      <c r="AQ1701" s="209"/>
      <c r="AR1701" s="209"/>
      <c r="AS1701" s="209"/>
      <c r="AT1701" s="209"/>
      <c r="AU1701" s="209"/>
      <c r="AV1701" s="210"/>
    </row>
    <row r="1702" spans="1:48" s="254" customFormat="1" ht="21" x14ac:dyDescent="0.15">
      <c r="A1702" s="93">
        <v>1602242</v>
      </c>
      <c r="B1702" s="395" t="s">
        <v>1158</v>
      </c>
      <c r="C1702" s="396" t="s">
        <v>2702</v>
      </c>
      <c r="D1702" s="305">
        <f t="shared" si="269"/>
        <v>0</v>
      </c>
      <c r="E1702" s="599"/>
      <c r="F1702" s="324"/>
      <c r="G1702" s="324"/>
      <c r="H1702" s="324"/>
      <c r="I1702" s="246">
        <f t="shared" si="267"/>
        <v>0</v>
      </c>
      <c r="J1702" s="248"/>
      <c r="K1702" s="248"/>
      <c r="L1702" s="248"/>
      <c r="M1702" s="248"/>
      <c r="N1702" s="248"/>
      <c r="O1702" s="248"/>
      <c r="P1702" s="238">
        <f t="shared" ref="P1702" si="270">SUM(Q1702:R1702)</f>
        <v>0</v>
      </c>
      <c r="Q1702" s="248"/>
      <c r="R1702" s="248"/>
      <c r="S1702" s="238">
        <f t="shared" ref="S1702" si="271">SUM(T1702:U1702)</f>
        <v>0</v>
      </c>
      <c r="T1702" s="248"/>
      <c r="U1702" s="248"/>
      <c r="V1702" s="238">
        <f t="shared" ref="V1702" si="272">SUM(W1702:X1702)</f>
        <v>0</v>
      </c>
      <c r="W1702" s="248"/>
      <c r="X1702" s="248"/>
      <c r="Y1702" s="238">
        <f t="shared" ref="Y1702" si="273">SUM(Z1702:AA1702)</f>
        <v>0</v>
      </c>
      <c r="Z1702" s="248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397" t="s">
        <v>4038</v>
      </c>
      <c r="AM1702" s="174">
        <v>36110</v>
      </c>
      <c r="AN1702" s="326">
        <f t="shared" si="268"/>
        <v>0</v>
      </c>
      <c r="AO1702" s="566" t="str">
        <f t="shared" ref="AO1702" si="274">IF(D1702&gt;=P1702 + S1702+ V1702 + Y1702,"","La suma no puede ser mayor al total")</f>
        <v/>
      </c>
      <c r="AP1702" s="209"/>
      <c r="AQ1702" s="209"/>
      <c r="AR1702" s="209"/>
      <c r="AS1702" s="209"/>
      <c r="AT1702" s="209"/>
      <c r="AU1702" s="209"/>
      <c r="AV1702" s="253"/>
    </row>
    <row r="1703" spans="1:48" s="257" customFormat="1" x14ac:dyDescent="0.15">
      <c r="A1703" s="65"/>
      <c r="B1703" s="255" t="s">
        <v>728</v>
      </c>
      <c r="C1703" s="296"/>
      <c r="D1703" s="385">
        <f>SUM(D1679:D1702)</f>
        <v>0</v>
      </c>
      <c r="E1703" s="536"/>
      <c r="F1703" s="275"/>
      <c r="G1703" s="275"/>
      <c r="H1703" s="275"/>
      <c r="I1703" s="385">
        <f t="shared" ref="I1703:AN1703" si="275">SUM(I1679:I1702)</f>
        <v>0</v>
      </c>
      <c r="J1703" s="385">
        <f t="shared" si="275"/>
        <v>0</v>
      </c>
      <c r="K1703" s="385">
        <f t="shared" si="275"/>
        <v>0</v>
      </c>
      <c r="L1703" s="385">
        <f t="shared" si="275"/>
        <v>0</v>
      </c>
      <c r="M1703" s="385">
        <f t="shared" si="275"/>
        <v>0</v>
      </c>
      <c r="N1703" s="385">
        <f t="shared" si="275"/>
        <v>0</v>
      </c>
      <c r="O1703" s="385">
        <f t="shared" si="275"/>
        <v>0</v>
      </c>
      <c r="P1703" s="385">
        <f t="shared" si="275"/>
        <v>0</v>
      </c>
      <c r="Q1703" s="385">
        <f t="shared" si="275"/>
        <v>0</v>
      </c>
      <c r="R1703" s="385">
        <f t="shared" si="275"/>
        <v>0</v>
      </c>
      <c r="S1703" s="385">
        <f t="shared" si="275"/>
        <v>0</v>
      </c>
      <c r="T1703" s="385">
        <f t="shared" si="275"/>
        <v>0</v>
      </c>
      <c r="U1703" s="385">
        <f t="shared" si="275"/>
        <v>0</v>
      </c>
      <c r="V1703" s="385">
        <f t="shared" si="275"/>
        <v>0</v>
      </c>
      <c r="W1703" s="385">
        <f t="shared" si="275"/>
        <v>0</v>
      </c>
      <c r="X1703" s="385">
        <f t="shared" si="275"/>
        <v>0</v>
      </c>
      <c r="Y1703" s="385">
        <f t="shared" si="275"/>
        <v>0</v>
      </c>
      <c r="Z1703" s="385">
        <f t="shared" si="275"/>
        <v>0</v>
      </c>
      <c r="AA1703" s="385">
        <f t="shared" si="275"/>
        <v>0</v>
      </c>
      <c r="AB1703" s="385">
        <f t="shared" si="275"/>
        <v>0</v>
      </c>
      <c r="AC1703" s="385">
        <f t="shared" si="275"/>
        <v>0</v>
      </c>
      <c r="AD1703" s="385">
        <f t="shared" si="275"/>
        <v>0</v>
      </c>
      <c r="AE1703" s="385">
        <f t="shared" si="275"/>
        <v>0</v>
      </c>
      <c r="AF1703" s="385">
        <f t="shared" si="275"/>
        <v>0</v>
      </c>
      <c r="AG1703" s="385">
        <f t="shared" si="275"/>
        <v>0</v>
      </c>
      <c r="AH1703" s="385">
        <f t="shared" si="275"/>
        <v>0</v>
      </c>
      <c r="AI1703" s="385">
        <f t="shared" si="275"/>
        <v>0</v>
      </c>
      <c r="AJ1703" s="385">
        <f t="shared" si="275"/>
        <v>0</v>
      </c>
      <c r="AK1703" s="385">
        <f t="shared" si="275"/>
        <v>0</v>
      </c>
      <c r="AL1703" s="385"/>
      <c r="AM1703" s="167">
        <f t="shared" si="275"/>
        <v>1506900</v>
      </c>
      <c r="AN1703" s="385">
        <f t="shared" si="275"/>
        <v>0</v>
      </c>
      <c r="AO1703" s="259"/>
      <c r="AP1703" s="259"/>
      <c r="AQ1703" s="259"/>
      <c r="AR1703" s="259"/>
      <c r="AS1703" s="259"/>
      <c r="AT1703" s="259"/>
      <c r="AU1703" s="259"/>
      <c r="AV1703" s="260"/>
    </row>
    <row r="1704" spans="1:48" s="257" customFormat="1" x14ac:dyDescent="0.15">
      <c r="A1704" s="1327" t="s">
        <v>4222</v>
      </c>
      <c r="B1704" s="1327"/>
      <c r="C1704" s="1370"/>
      <c r="D1704" s="1371"/>
      <c r="E1704" s="1371"/>
      <c r="F1704" s="1371"/>
      <c r="G1704" s="1371"/>
      <c r="H1704" s="1371"/>
      <c r="I1704" s="1371"/>
      <c r="J1704" s="1371"/>
      <c r="K1704" s="1371"/>
      <c r="L1704" s="1371"/>
      <c r="M1704" s="1371"/>
      <c r="N1704" s="1371"/>
      <c r="O1704" s="1371"/>
      <c r="P1704" s="1371"/>
      <c r="Q1704" s="1371"/>
      <c r="R1704" s="1371"/>
      <c r="S1704" s="1371"/>
      <c r="T1704" s="1371"/>
      <c r="U1704" s="1371"/>
      <c r="V1704" s="1371"/>
      <c r="W1704" s="1371"/>
      <c r="X1704" s="1371"/>
      <c r="Y1704" s="1371"/>
      <c r="Z1704" s="1371"/>
      <c r="AA1704" s="1371"/>
      <c r="AB1704" s="1371"/>
      <c r="AC1704" s="1371"/>
      <c r="AD1704" s="1371"/>
      <c r="AE1704" s="1371"/>
      <c r="AF1704" s="1371"/>
      <c r="AG1704" s="1371"/>
      <c r="AH1704" s="1371"/>
      <c r="AI1704" s="1371"/>
      <c r="AJ1704" s="1371"/>
      <c r="AK1704" s="1371"/>
      <c r="AL1704" s="1371"/>
      <c r="AM1704" s="1371"/>
      <c r="AN1704" s="1372"/>
      <c r="AO1704" s="259"/>
      <c r="AP1704" s="259"/>
      <c r="AQ1704" s="259"/>
      <c r="AR1704" s="259"/>
      <c r="AS1704" s="259"/>
      <c r="AT1704" s="259"/>
      <c r="AU1704" s="259"/>
      <c r="AV1704" s="260"/>
    </row>
    <row r="1705" spans="1:48" s="271" customFormat="1" x14ac:dyDescent="0.15">
      <c r="A1705" s="109">
        <v>1701002</v>
      </c>
      <c r="B1705" s="634" t="s">
        <v>9</v>
      </c>
      <c r="C1705" s="635" t="s">
        <v>2703</v>
      </c>
      <c r="D1705" s="304">
        <f t="shared" ref="D1705:D1730" si="276">SUM(E1705+H1705)</f>
        <v>0</v>
      </c>
      <c r="E1705" s="239">
        <f t="shared" ref="E1705:E1730" si="277">SUM(F1705:G1705)</f>
        <v>0</v>
      </c>
      <c r="F1705" s="285"/>
      <c r="G1705" s="285"/>
      <c r="H1705" s="285"/>
      <c r="I1705" s="314"/>
      <c r="J1705" s="314"/>
      <c r="K1705" s="314"/>
      <c r="L1705" s="314"/>
      <c r="M1705" s="314"/>
      <c r="N1705" s="314"/>
      <c r="O1705" s="314"/>
      <c r="P1705" s="314"/>
      <c r="Q1705" s="314"/>
      <c r="R1705" s="314"/>
      <c r="S1705" s="314"/>
      <c r="T1705" s="314"/>
      <c r="U1705" s="314"/>
      <c r="V1705" s="314"/>
      <c r="W1705" s="314"/>
      <c r="X1705" s="314"/>
      <c r="Y1705" s="314"/>
      <c r="Z1705" s="314"/>
      <c r="AA1705" s="314"/>
      <c r="AB1705" s="285"/>
      <c r="AC1705" s="285"/>
      <c r="AD1705" s="285"/>
      <c r="AE1705" s="285"/>
      <c r="AF1705" s="285"/>
      <c r="AG1705" s="285"/>
      <c r="AH1705" s="285"/>
      <c r="AI1705" s="285"/>
      <c r="AJ1705" s="285"/>
      <c r="AK1705" s="285"/>
      <c r="AL1705" s="636" t="s">
        <v>4044</v>
      </c>
      <c r="AM1705" s="193"/>
      <c r="AN1705" s="574"/>
      <c r="AO1705" s="209"/>
      <c r="AP1705" s="209"/>
      <c r="AQ1705" s="209"/>
      <c r="AR1705" s="209"/>
      <c r="AS1705" s="209"/>
      <c r="AT1705" s="209"/>
      <c r="AU1705" s="209"/>
      <c r="AV1705" s="270"/>
    </row>
    <row r="1706" spans="1:48" x14ac:dyDescent="0.15">
      <c r="A1706" s="70">
        <v>1701004</v>
      </c>
      <c r="B1706" s="360" t="s">
        <v>3904</v>
      </c>
      <c r="C1706" s="637" t="s">
        <v>2703</v>
      </c>
      <c r="D1706" s="304">
        <f t="shared" si="276"/>
        <v>0</v>
      </c>
      <c r="E1706" s="239">
        <f t="shared" si="277"/>
        <v>0</v>
      </c>
      <c r="F1706" s="240"/>
      <c r="G1706" s="240"/>
      <c r="H1706" s="240"/>
      <c r="I1706" s="319"/>
      <c r="J1706" s="319"/>
      <c r="K1706" s="319"/>
      <c r="L1706" s="319"/>
      <c r="M1706" s="319"/>
      <c r="N1706" s="319"/>
      <c r="O1706" s="319"/>
      <c r="P1706" s="319"/>
      <c r="Q1706" s="319"/>
      <c r="R1706" s="319"/>
      <c r="S1706" s="319"/>
      <c r="T1706" s="319"/>
      <c r="U1706" s="319"/>
      <c r="V1706" s="319"/>
      <c r="W1706" s="319"/>
      <c r="X1706" s="319"/>
      <c r="Y1706" s="319"/>
      <c r="Z1706" s="319"/>
      <c r="AA1706" s="319"/>
      <c r="AB1706" s="240"/>
      <c r="AC1706" s="240"/>
      <c r="AD1706" s="240"/>
      <c r="AE1706" s="240"/>
      <c r="AF1706" s="240"/>
      <c r="AG1706" s="240"/>
      <c r="AH1706" s="240"/>
      <c r="AI1706" s="240"/>
      <c r="AJ1706" s="240"/>
      <c r="AK1706" s="240"/>
      <c r="AL1706" s="638" t="s">
        <v>4044</v>
      </c>
      <c r="AM1706" s="190"/>
      <c r="AN1706" s="580"/>
      <c r="AO1706" s="209"/>
      <c r="AP1706" s="209"/>
      <c r="AQ1706" s="209"/>
      <c r="AR1706" s="209"/>
      <c r="AS1706" s="209"/>
      <c r="AT1706" s="209"/>
      <c r="AU1706" s="209"/>
      <c r="AV1706" s="210"/>
    </row>
    <row r="1707" spans="1:48" x14ac:dyDescent="0.15">
      <c r="A1707" s="70">
        <v>1701005</v>
      </c>
      <c r="B1707" s="360" t="s">
        <v>3905</v>
      </c>
      <c r="C1707" s="637" t="s">
        <v>2703</v>
      </c>
      <c r="D1707" s="304">
        <f t="shared" si="276"/>
        <v>0</v>
      </c>
      <c r="E1707" s="239">
        <f t="shared" si="277"/>
        <v>0</v>
      </c>
      <c r="F1707" s="240"/>
      <c r="G1707" s="240"/>
      <c r="H1707" s="240"/>
      <c r="I1707" s="319"/>
      <c r="J1707" s="319"/>
      <c r="K1707" s="319"/>
      <c r="L1707" s="319"/>
      <c r="M1707" s="319"/>
      <c r="N1707" s="319"/>
      <c r="O1707" s="319"/>
      <c r="P1707" s="319"/>
      <c r="Q1707" s="319"/>
      <c r="R1707" s="319"/>
      <c r="S1707" s="319"/>
      <c r="T1707" s="319"/>
      <c r="U1707" s="319"/>
      <c r="V1707" s="319"/>
      <c r="W1707" s="319"/>
      <c r="X1707" s="319"/>
      <c r="Y1707" s="319"/>
      <c r="Z1707" s="319"/>
      <c r="AA1707" s="319"/>
      <c r="AB1707" s="240"/>
      <c r="AC1707" s="240"/>
      <c r="AD1707" s="240"/>
      <c r="AE1707" s="240"/>
      <c r="AF1707" s="240"/>
      <c r="AG1707" s="240"/>
      <c r="AH1707" s="240"/>
      <c r="AI1707" s="240"/>
      <c r="AJ1707" s="240"/>
      <c r="AK1707" s="240"/>
      <c r="AL1707" s="638" t="s">
        <v>4044</v>
      </c>
      <c r="AM1707" s="190"/>
      <c r="AN1707" s="580"/>
      <c r="AO1707" s="209"/>
      <c r="AP1707" s="209"/>
      <c r="AQ1707" s="209"/>
      <c r="AR1707" s="209"/>
      <c r="AS1707" s="209"/>
      <c r="AT1707" s="209"/>
      <c r="AU1707" s="209"/>
      <c r="AV1707" s="210"/>
    </row>
    <row r="1708" spans="1:48" x14ac:dyDescent="0.15">
      <c r="A1708" s="70">
        <v>1701055</v>
      </c>
      <c r="B1708" s="360" t="s">
        <v>2047</v>
      </c>
      <c r="C1708" s="637" t="s">
        <v>2703</v>
      </c>
      <c r="D1708" s="304">
        <f t="shared" si="276"/>
        <v>0</v>
      </c>
      <c r="E1708" s="239">
        <f t="shared" si="277"/>
        <v>0</v>
      </c>
      <c r="F1708" s="240"/>
      <c r="G1708" s="240"/>
      <c r="H1708" s="240"/>
      <c r="I1708" s="319"/>
      <c r="J1708" s="319"/>
      <c r="K1708" s="319"/>
      <c r="L1708" s="319"/>
      <c r="M1708" s="319"/>
      <c r="N1708" s="319"/>
      <c r="O1708" s="319"/>
      <c r="P1708" s="319"/>
      <c r="Q1708" s="319"/>
      <c r="R1708" s="319"/>
      <c r="S1708" s="319"/>
      <c r="T1708" s="319"/>
      <c r="U1708" s="319"/>
      <c r="V1708" s="319"/>
      <c r="W1708" s="319"/>
      <c r="X1708" s="319"/>
      <c r="Y1708" s="319"/>
      <c r="Z1708" s="319"/>
      <c r="AA1708" s="319"/>
      <c r="AB1708" s="240"/>
      <c r="AC1708" s="240"/>
      <c r="AD1708" s="240"/>
      <c r="AE1708" s="240"/>
      <c r="AF1708" s="240"/>
      <c r="AG1708" s="240"/>
      <c r="AH1708" s="240"/>
      <c r="AI1708" s="240"/>
      <c r="AJ1708" s="240"/>
      <c r="AK1708" s="240"/>
      <c r="AL1708" s="638" t="s">
        <v>4044</v>
      </c>
      <c r="AM1708" s="190"/>
      <c r="AN1708" s="580"/>
      <c r="AO1708" s="209"/>
      <c r="AP1708" s="209"/>
      <c r="AQ1708" s="209"/>
      <c r="AR1708" s="209"/>
      <c r="AS1708" s="209"/>
      <c r="AT1708" s="209"/>
      <c r="AU1708" s="209"/>
      <c r="AV1708" s="210"/>
    </row>
    <row r="1709" spans="1:48" x14ac:dyDescent="0.15">
      <c r="A1709" s="70">
        <v>1701009</v>
      </c>
      <c r="B1709" s="360" t="s">
        <v>3091</v>
      </c>
      <c r="C1709" s="637" t="s">
        <v>2703</v>
      </c>
      <c r="D1709" s="304">
        <f t="shared" si="276"/>
        <v>0</v>
      </c>
      <c r="E1709" s="239">
        <f t="shared" si="277"/>
        <v>0</v>
      </c>
      <c r="F1709" s="240"/>
      <c r="G1709" s="240"/>
      <c r="H1709" s="240"/>
      <c r="I1709" s="319"/>
      <c r="J1709" s="319"/>
      <c r="K1709" s="319"/>
      <c r="L1709" s="319"/>
      <c r="M1709" s="319"/>
      <c r="N1709" s="319"/>
      <c r="O1709" s="319"/>
      <c r="P1709" s="319"/>
      <c r="Q1709" s="319"/>
      <c r="R1709" s="319"/>
      <c r="S1709" s="319"/>
      <c r="T1709" s="319"/>
      <c r="U1709" s="319"/>
      <c r="V1709" s="319"/>
      <c r="W1709" s="319"/>
      <c r="X1709" s="319"/>
      <c r="Y1709" s="319"/>
      <c r="Z1709" s="319"/>
      <c r="AA1709" s="319"/>
      <c r="AB1709" s="240"/>
      <c r="AC1709" s="240"/>
      <c r="AD1709" s="240"/>
      <c r="AE1709" s="240"/>
      <c r="AF1709" s="240"/>
      <c r="AG1709" s="240"/>
      <c r="AH1709" s="240"/>
      <c r="AI1709" s="240"/>
      <c r="AJ1709" s="240"/>
      <c r="AK1709" s="240"/>
      <c r="AL1709" s="638" t="s">
        <v>4044</v>
      </c>
      <c r="AM1709" s="190"/>
      <c r="AN1709" s="580"/>
      <c r="AO1709" s="209"/>
      <c r="AP1709" s="209"/>
      <c r="AQ1709" s="209"/>
      <c r="AR1709" s="209"/>
      <c r="AS1709" s="209"/>
      <c r="AT1709" s="209"/>
      <c r="AU1709" s="209"/>
      <c r="AV1709" s="210"/>
    </row>
    <row r="1710" spans="1:48" x14ac:dyDescent="0.15">
      <c r="A1710" s="70">
        <v>1701013</v>
      </c>
      <c r="B1710" s="290" t="s">
        <v>2048</v>
      </c>
      <c r="C1710" s="637" t="s">
        <v>2703</v>
      </c>
      <c r="D1710" s="304">
        <f t="shared" si="276"/>
        <v>0</v>
      </c>
      <c r="E1710" s="239">
        <f t="shared" si="277"/>
        <v>0</v>
      </c>
      <c r="F1710" s="240"/>
      <c r="G1710" s="240"/>
      <c r="H1710" s="240"/>
      <c r="I1710" s="319"/>
      <c r="J1710" s="319"/>
      <c r="K1710" s="319"/>
      <c r="L1710" s="319"/>
      <c r="M1710" s="319"/>
      <c r="N1710" s="319"/>
      <c r="O1710" s="319"/>
      <c r="P1710" s="319"/>
      <c r="Q1710" s="319"/>
      <c r="R1710" s="319"/>
      <c r="S1710" s="319"/>
      <c r="T1710" s="319"/>
      <c r="U1710" s="319"/>
      <c r="V1710" s="319"/>
      <c r="W1710" s="319"/>
      <c r="X1710" s="319"/>
      <c r="Y1710" s="319"/>
      <c r="Z1710" s="319"/>
      <c r="AA1710" s="319"/>
      <c r="AB1710" s="240"/>
      <c r="AC1710" s="240"/>
      <c r="AD1710" s="240"/>
      <c r="AE1710" s="240"/>
      <c r="AF1710" s="240"/>
      <c r="AG1710" s="240"/>
      <c r="AH1710" s="240"/>
      <c r="AI1710" s="240"/>
      <c r="AJ1710" s="240"/>
      <c r="AK1710" s="240"/>
      <c r="AL1710" s="638" t="s">
        <v>4044</v>
      </c>
      <c r="AM1710" s="190"/>
      <c r="AN1710" s="580"/>
      <c r="AO1710" s="209"/>
      <c r="AP1710" s="209"/>
      <c r="AQ1710" s="209"/>
      <c r="AR1710" s="209"/>
      <c r="AS1710" s="209"/>
      <c r="AT1710" s="209"/>
      <c r="AU1710" s="209"/>
      <c r="AV1710" s="210"/>
    </row>
    <row r="1711" spans="1:48" ht="21" x14ac:dyDescent="0.15">
      <c r="A1711" s="70">
        <v>1701014</v>
      </c>
      <c r="B1711" s="290" t="s">
        <v>1150</v>
      </c>
      <c r="C1711" s="637" t="s">
        <v>2703</v>
      </c>
      <c r="D1711" s="304">
        <f t="shared" si="276"/>
        <v>0</v>
      </c>
      <c r="E1711" s="239">
        <f t="shared" si="277"/>
        <v>0</v>
      </c>
      <c r="F1711" s="240"/>
      <c r="G1711" s="240"/>
      <c r="H1711" s="240"/>
      <c r="I1711" s="319"/>
      <c r="J1711" s="319"/>
      <c r="K1711" s="319"/>
      <c r="L1711" s="319"/>
      <c r="M1711" s="319"/>
      <c r="N1711" s="319"/>
      <c r="O1711" s="319"/>
      <c r="P1711" s="319"/>
      <c r="Q1711" s="319"/>
      <c r="R1711" s="319"/>
      <c r="S1711" s="319"/>
      <c r="T1711" s="319"/>
      <c r="U1711" s="319"/>
      <c r="V1711" s="319"/>
      <c r="W1711" s="319"/>
      <c r="X1711" s="319"/>
      <c r="Y1711" s="319"/>
      <c r="Z1711" s="319"/>
      <c r="AA1711" s="319"/>
      <c r="AB1711" s="240"/>
      <c r="AC1711" s="240"/>
      <c r="AD1711" s="240"/>
      <c r="AE1711" s="240"/>
      <c r="AF1711" s="240"/>
      <c r="AG1711" s="240"/>
      <c r="AH1711" s="240"/>
      <c r="AI1711" s="240"/>
      <c r="AJ1711" s="240"/>
      <c r="AK1711" s="240"/>
      <c r="AL1711" s="638" t="s">
        <v>4044</v>
      </c>
      <c r="AM1711" s="190"/>
      <c r="AN1711" s="580"/>
      <c r="AO1711" s="209"/>
      <c r="AP1711" s="209"/>
      <c r="AQ1711" s="209"/>
      <c r="AR1711" s="209"/>
      <c r="AS1711" s="209"/>
      <c r="AT1711" s="209"/>
      <c r="AU1711" s="209"/>
      <c r="AV1711" s="210"/>
    </row>
    <row r="1712" spans="1:48" x14ac:dyDescent="0.15">
      <c r="A1712" s="70">
        <v>1701015</v>
      </c>
      <c r="B1712" s="290" t="s">
        <v>2049</v>
      </c>
      <c r="C1712" s="637" t="s">
        <v>2703</v>
      </c>
      <c r="D1712" s="304">
        <f t="shared" si="276"/>
        <v>0</v>
      </c>
      <c r="E1712" s="239">
        <f t="shared" si="277"/>
        <v>0</v>
      </c>
      <c r="F1712" s="240"/>
      <c r="G1712" s="240"/>
      <c r="H1712" s="240"/>
      <c r="I1712" s="319"/>
      <c r="J1712" s="319"/>
      <c r="K1712" s="319"/>
      <c r="L1712" s="319"/>
      <c r="M1712" s="319"/>
      <c r="N1712" s="319"/>
      <c r="O1712" s="319"/>
      <c r="P1712" s="319"/>
      <c r="Q1712" s="319"/>
      <c r="R1712" s="319"/>
      <c r="S1712" s="319"/>
      <c r="T1712" s="319"/>
      <c r="U1712" s="319"/>
      <c r="V1712" s="319"/>
      <c r="W1712" s="319"/>
      <c r="X1712" s="319"/>
      <c r="Y1712" s="319"/>
      <c r="Z1712" s="319"/>
      <c r="AA1712" s="319"/>
      <c r="AB1712" s="240"/>
      <c r="AC1712" s="240"/>
      <c r="AD1712" s="240"/>
      <c r="AE1712" s="240"/>
      <c r="AF1712" s="240"/>
      <c r="AG1712" s="240"/>
      <c r="AH1712" s="240"/>
      <c r="AI1712" s="240"/>
      <c r="AJ1712" s="240"/>
      <c r="AK1712" s="240"/>
      <c r="AL1712" s="638" t="s">
        <v>4044</v>
      </c>
      <c r="AM1712" s="190"/>
      <c r="AN1712" s="580"/>
      <c r="AO1712" s="209"/>
      <c r="AP1712" s="209"/>
      <c r="AQ1712" s="209"/>
      <c r="AR1712" s="209"/>
      <c r="AS1712" s="209"/>
      <c r="AT1712" s="209"/>
      <c r="AU1712" s="209"/>
      <c r="AV1712" s="210"/>
    </row>
    <row r="1713" spans="1:48" x14ac:dyDescent="0.15">
      <c r="A1713" s="70">
        <v>1701016</v>
      </c>
      <c r="B1713" s="290" t="s">
        <v>2050</v>
      </c>
      <c r="C1713" s="637" t="s">
        <v>2703</v>
      </c>
      <c r="D1713" s="304">
        <f t="shared" si="276"/>
        <v>0</v>
      </c>
      <c r="E1713" s="239">
        <f t="shared" si="277"/>
        <v>0</v>
      </c>
      <c r="F1713" s="240"/>
      <c r="G1713" s="240"/>
      <c r="H1713" s="240"/>
      <c r="I1713" s="319"/>
      <c r="J1713" s="319"/>
      <c r="K1713" s="319"/>
      <c r="L1713" s="319"/>
      <c r="M1713" s="319"/>
      <c r="N1713" s="319"/>
      <c r="O1713" s="319"/>
      <c r="P1713" s="319"/>
      <c r="Q1713" s="319"/>
      <c r="R1713" s="319"/>
      <c r="S1713" s="319"/>
      <c r="T1713" s="319"/>
      <c r="U1713" s="319"/>
      <c r="V1713" s="319"/>
      <c r="W1713" s="319"/>
      <c r="X1713" s="319"/>
      <c r="Y1713" s="319"/>
      <c r="Z1713" s="319"/>
      <c r="AA1713" s="319"/>
      <c r="AB1713" s="240"/>
      <c r="AC1713" s="240"/>
      <c r="AD1713" s="240"/>
      <c r="AE1713" s="240"/>
      <c r="AF1713" s="240"/>
      <c r="AG1713" s="240"/>
      <c r="AH1713" s="240"/>
      <c r="AI1713" s="240"/>
      <c r="AJ1713" s="240"/>
      <c r="AK1713" s="240"/>
      <c r="AL1713" s="638" t="s">
        <v>4044</v>
      </c>
      <c r="AM1713" s="190"/>
      <c r="AN1713" s="580"/>
      <c r="AO1713" s="209"/>
      <c r="AP1713" s="209"/>
      <c r="AQ1713" s="209"/>
      <c r="AR1713" s="209"/>
      <c r="AS1713" s="209"/>
      <c r="AT1713" s="209"/>
      <c r="AU1713" s="209"/>
      <c r="AV1713" s="210"/>
    </row>
    <row r="1714" spans="1:48" x14ac:dyDescent="0.15">
      <c r="A1714" s="70">
        <v>1701017</v>
      </c>
      <c r="B1714" s="290" t="s">
        <v>2051</v>
      </c>
      <c r="C1714" s="637" t="s">
        <v>2703</v>
      </c>
      <c r="D1714" s="304">
        <f t="shared" si="276"/>
        <v>0</v>
      </c>
      <c r="E1714" s="239">
        <f t="shared" si="277"/>
        <v>0</v>
      </c>
      <c r="F1714" s="240"/>
      <c r="G1714" s="240"/>
      <c r="H1714" s="240"/>
      <c r="I1714" s="319"/>
      <c r="J1714" s="319"/>
      <c r="K1714" s="319"/>
      <c r="L1714" s="319"/>
      <c r="M1714" s="319"/>
      <c r="N1714" s="319"/>
      <c r="O1714" s="319"/>
      <c r="P1714" s="319"/>
      <c r="Q1714" s="319"/>
      <c r="R1714" s="319"/>
      <c r="S1714" s="319"/>
      <c r="T1714" s="319"/>
      <c r="U1714" s="319"/>
      <c r="V1714" s="319"/>
      <c r="W1714" s="319"/>
      <c r="X1714" s="319"/>
      <c r="Y1714" s="319"/>
      <c r="Z1714" s="319"/>
      <c r="AA1714" s="319"/>
      <c r="AB1714" s="240"/>
      <c r="AC1714" s="240"/>
      <c r="AD1714" s="240"/>
      <c r="AE1714" s="240"/>
      <c r="AF1714" s="240"/>
      <c r="AG1714" s="240"/>
      <c r="AH1714" s="240"/>
      <c r="AI1714" s="240"/>
      <c r="AJ1714" s="240"/>
      <c r="AK1714" s="240"/>
      <c r="AL1714" s="638" t="s">
        <v>4044</v>
      </c>
      <c r="AM1714" s="190"/>
      <c r="AN1714" s="580"/>
      <c r="AO1714" s="209"/>
      <c r="AP1714" s="209"/>
      <c r="AQ1714" s="209"/>
      <c r="AR1714" s="209"/>
      <c r="AS1714" s="209"/>
      <c r="AT1714" s="209"/>
      <c r="AU1714" s="209"/>
      <c r="AV1714" s="210"/>
    </row>
    <row r="1715" spans="1:48" ht="21" x14ac:dyDescent="0.15">
      <c r="A1715" s="70">
        <v>1701018</v>
      </c>
      <c r="B1715" s="290" t="s">
        <v>2052</v>
      </c>
      <c r="C1715" s="637" t="s">
        <v>2703</v>
      </c>
      <c r="D1715" s="304">
        <f t="shared" si="276"/>
        <v>0</v>
      </c>
      <c r="E1715" s="239">
        <f t="shared" si="277"/>
        <v>0</v>
      </c>
      <c r="F1715" s="240"/>
      <c r="G1715" s="240"/>
      <c r="H1715" s="240"/>
      <c r="I1715" s="319"/>
      <c r="J1715" s="319"/>
      <c r="K1715" s="319"/>
      <c r="L1715" s="319"/>
      <c r="M1715" s="319"/>
      <c r="N1715" s="319"/>
      <c r="O1715" s="319"/>
      <c r="P1715" s="319"/>
      <c r="Q1715" s="319"/>
      <c r="R1715" s="319"/>
      <c r="S1715" s="319"/>
      <c r="T1715" s="319"/>
      <c r="U1715" s="319"/>
      <c r="V1715" s="319"/>
      <c r="W1715" s="319"/>
      <c r="X1715" s="319"/>
      <c r="Y1715" s="319"/>
      <c r="Z1715" s="319"/>
      <c r="AA1715" s="319"/>
      <c r="AB1715" s="240"/>
      <c r="AC1715" s="240"/>
      <c r="AD1715" s="240"/>
      <c r="AE1715" s="240"/>
      <c r="AF1715" s="240"/>
      <c r="AG1715" s="240"/>
      <c r="AH1715" s="240"/>
      <c r="AI1715" s="240"/>
      <c r="AJ1715" s="240"/>
      <c r="AK1715" s="240"/>
      <c r="AL1715" s="638" t="s">
        <v>4044</v>
      </c>
      <c r="AM1715" s="190"/>
      <c r="AN1715" s="580"/>
      <c r="AO1715" s="209"/>
      <c r="AP1715" s="209"/>
      <c r="AQ1715" s="209"/>
      <c r="AR1715" s="209"/>
      <c r="AS1715" s="209"/>
      <c r="AT1715" s="209"/>
      <c r="AU1715" s="209"/>
      <c r="AV1715" s="210"/>
    </row>
    <row r="1716" spans="1:48" x14ac:dyDescent="0.15">
      <c r="A1716" s="70">
        <v>1701025</v>
      </c>
      <c r="B1716" s="290" t="s">
        <v>952</v>
      </c>
      <c r="C1716" s="637" t="s">
        <v>2703</v>
      </c>
      <c r="D1716" s="304">
        <f t="shared" si="276"/>
        <v>0</v>
      </c>
      <c r="E1716" s="239">
        <f t="shared" si="277"/>
        <v>0</v>
      </c>
      <c r="F1716" s="240"/>
      <c r="G1716" s="240"/>
      <c r="H1716" s="240"/>
      <c r="I1716" s="319"/>
      <c r="J1716" s="319"/>
      <c r="K1716" s="319"/>
      <c r="L1716" s="319"/>
      <c r="M1716" s="319"/>
      <c r="N1716" s="319"/>
      <c r="O1716" s="319"/>
      <c r="P1716" s="319"/>
      <c r="Q1716" s="319"/>
      <c r="R1716" s="319"/>
      <c r="S1716" s="319"/>
      <c r="T1716" s="319"/>
      <c r="U1716" s="319"/>
      <c r="V1716" s="319"/>
      <c r="W1716" s="319"/>
      <c r="X1716" s="319"/>
      <c r="Y1716" s="319"/>
      <c r="Z1716" s="319"/>
      <c r="AA1716" s="319"/>
      <c r="AB1716" s="240"/>
      <c r="AC1716" s="240"/>
      <c r="AD1716" s="240"/>
      <c r="AE1716" s="240"/>
      <c r="AF1716" s="240"/>
      <c r="AG1716" s="240"/>
      <c r="AH1716" s="240"/>
      <c r="AI1716" s="240"/>
      <c r="AJ1716" s="240"/>
      <c r="AK1716" s="240"/>
      <c r="AL1716" s="638" t="s">
        <v>4044</v>
      </c>
      <c r="AM1716" s="190"/>
      <c r="AN1716" s="580"/>
      <c r="AO1716" s="209"/>
      <c r="AP1716" s="209"/>
      <c r="AQ1716" s="209"/>
      <c r="AR1716" s="209"/>
      <c r="AS1716" s="209"/>
      <c r="AT1716" s="209"/>
      <c r="AU1716" s="209"/>
      <c r="AV1716" s="210"/>
    </row>
    <row r="1717" spans="1:48" x14ac:dyDescent="0.15">
      <c r="A1717" s="70">
        <v>1701026</v>
      </c>
      <c r="B1717" s="290" t="s">
        <v>1703</v>
      </c>
      <c r="C1717" s="637" t="s">
        <v>2703</v>
      </c>
      <c r="D1717" s="304">
        <f t="shared" si="276"/>
        <v>0</v>
      </c>
      <c r="E1717" s="239">
        <f t="shared" si="277"/>
        <v>0</v>
      </c>
      <c r="F1717" s="240"/>
      <c r="G1717" s="240"/>
      <c r="H1717" s="240"/>
      <c r="I1717" s="319"/>
      <c r="J1717" s="319"/>
      <c r="K1717" s="319"/>
      <c r="L1717" s="319"/>
      <c r="M1717" s="319"/>
      <c r="N1717" s="319"/>
      <c r="O1717" s="319"/>
      <c r="P1717" s="319"/>
      <c r="Q1717" s="319"/>
      <c r="R1717" s="319"/>
      <c r="S1717" s="319"/>
      <c r="T1717" s="319"/>
      <c r="U1717" s="319"/>
      <c r="V1717" s="319"/>
      <c r="W1717" s="319"/>
      <c r="X1717" s="319"/>
      <c r="Y1717" s="319"/>
      <c r="Z1717" s="319"/>
      <c r="AA1717" s="319"/>
      <c r="AB1717" s="240"/>
      <c r="AC1717" s="240"/>
      <c r="AD1717" s="240"/>
      <c r="AE1717" s="240"/>
      <c r="AF1717" s="240"/>
      <c r="AG1717" s="240"/>
      <c r="AH1717" s="240"/>
      <c r="AI1717" s="240"/>
      <c r="AJ1717" s="240"/>
      <c r="AK1717" s="240"/>
      <c r="AL1717" s="638" t="s">
        <v>4044</v>
      </c>
      <c r="AM1717" s="190"/>
      <c r="AN1717" s="580"/>
      <c r="AO1717" s="209"/>
      <c r="AP1717" s="209"/>
      <c r="AQ1717" s="209"/>
      <c r="AR1717" s="209"/>
      <c r="AS1717" s="209"/>
      <c r="AT1717" s="209"/>
      <c r="AU1717" s="209"/>
      <c r="AV1717" s="210"/>
    </row>
    <row r="1718" spans="1:48" ht="31.5" x14ac:dyDescent="0.15">
      <c r="A1718" s="70">
        <v>1701027</v>
      </c>
      <c r="B1718" s="290" t="s">
        <v>1149</v>
      </c>
      <c r="C1718" s="637" t="s">
        <v>2703</v>
      </c>
      <c r="D1718" s="304">
        <f t="shared" si="276"/>
        <v>0</v>
      </c>
      <c r="E1718" s="239">
        <f t="shared" si="277"/>
        <v>0</v>
      </c>
      <c r="F1718" s="240"/>
      <c r="G1718" s="240"/>
      <c r="H1718" s="240"/>
      <c r="I1718" s="319"/>
      <c r="J1718" s="319"/>
      <c r="K1718" s="319"/>
      <c r="L1718" s="319"/>
      <c r="M1718" s="319"/>
      <c r="N1718" s="319"/>
      <c r="O1718" s="319"/>
      <c r="P1718" s="319"/>
      <c r="Q1718" s="319"/>
      <c r="R1718" s="319"/>
      <c r="S1718" s="319"/>
      <c r="T1718" s="319"/>
      <c r="U1718" s="319"/>
      <c r="V1718" s="319"/>
      <c r="W1718" s="319"/>
      <c r="X1718" s="319"/>
      <c r="Y1718" s="319"/>
      <c r="Z1718" s="319"/>
      <c r="AA1718" s="319"/>
      <c r="AB1718" s="240"/>
      <c r="AC1718" s="240"/>
      <c r="AD1718" s="240"/>
      <c r="AE1718" s="240"/>
      <c r="AF1718" s="240"/>
      <c r="AG1718" s="240"/>
      <c r="AH1718" s="240"/>
      <c r="AI1718" s="240"/>
      <c r="AJ1718" s="240"/>
      <c r="AK1718" s="240"/>
      <c r="AL1718" s="638" t="s">
        <v>4044</v>
      </c>
      <c r="AM1718" s="190"/>
      <c r="AN1718" s="580"/>
      <c r="AO1718" s="209"/>
      <c r="AP1718" s="209"/>
      <c r="AQ1718" s="209"/>
      <c r="AR1718" s="209"/>
      <c r="AS1718" s="209"/>
      <c r="AT1718" s="209"/>
      <c r="AU1718" s="209"/>
      <c r="AV1718" s="210"/>
    </row>
    <row r="1719" spans="1:48" ht="21" x14ac:dyDescent="0.15">
      <c r="A1719" s="70">
        <v>1701030</v>
      </c>
      <c r="B1719" s="290" t="s">
        <v>1075</v>
      </c>
      <c r="C1719" s="637" t="s">
        <v>2703</v>
      </c>
      <c r="D1719" s="304">
        <f t="shared" si="276"/>
        <v>0</v>
      </c>
      <c r="E1719" s="239">
        <f t="shared" si="277"/>
        <v>0</v>
      </c>
      <c r="F1719" s="240"/>
      <c r="G1719" s="240"/>
      <c r="H1719" s="240"/>
      <c r="I1719" s="319"/>
      <c r="J1719" s="319"/>
      <c r="K1719" s="319"/>
      <c r="L1719" s="319"/>
      <c r="M1719" s="319"/>
      <c r="N1719" s="319"/>
      <c r="O1719" s="319"/>
      <c r="P1719" s="319"/>
      <c r="Q1719" s="319"/>
      <c r="R1719" s="319"/>
      <c r="S1719" s="319"/>
      <c r="T1719" s="319"/>
      <c r="U1719" s="319"/>
      <c r="V1719" s="319"/>
      <c r="W1719" s="319"/>
      <c r="X1719" s="319"/>
      <c r="Y1719" s="319"/>
      <c r="Z1719" s="319"/>
      <c r="AA1719" s="319"/>
      <c r="AB1719" s="240"/>
      <c r="AC1719" s="240"/>
      <c r="AD1719" s="240"/>
      <c r="AE1719" s="240"/>
      <c r="AF1719" s="240"/>
      <c r="AG1719" s="240"/>
      <c r="AH1719" s="240"/>
      <c r="AI1719" s="240"/>
      <c r="AJ1719" s="240"/>
      <c r="AK1719" s="240"/>
      <c r="AL1719" s="638" t="s">
        <v>4044</v>
      </c>
      <c r="AM1719" s="190"/>
      <c r="AN1719" s="580"/>
      <c r="AO1719" s="209"/>
      <c r="AP1719" s="209"/>
      <c r="AQ1719" s="209"/>
      <c r="AR1719" s="209"/>
      <c r="AS1719" s="209"/>
      <c r="AT1719" s="209"/>
      <c r="AU1719" s="209"/>
      <c r="AV1719" s="210"/>
    </row>
    <row r="1720" spans="1:48" ht="21" x14ac:dyDescent="0.15">
      <c r="A1720" s="70">
        <v>1701031</v>
      </c>
      <c r="B1720" s="290" t="s">
        <v>1076</v>
      </c>
      <c r="C1720" s="637" t="s">
        <v>2703</v>
      </c>
      <c r="D1720" s="304">
        <f t="shared" si="276"/>
        <v>0</v>
      </c>
      <c r="E1720" s="239">
        <f t="shared" si="277"/>
        <v>0</v>
      </c>
      <c r="F1720" s="240"/>
      <c r="G1720" s="240"/>
      <c r="H1720" s="240"/>
      <c r="I1720" s="319"/>
      <c r="J1720" s="319"/>
      <c r="K1720" s="319"/>
      <c r="L1720" s="319"/>
      <c r="M1720" s="319"/>
      <c r="N1720" s="319"/>
      <c r="O1720" s="319"/>
      <c r="P1720" s="319"/>
      <c r="Q1720" s="319"/>
      <c r="R1720" s="319"/>
      <c r="S1720" s="319"/>
      <c r="T1720" s="319"/>
      <c r="U1720" s="319"/>
      <c r="V1720" s="319"/>
      <c r="W1720" s="319"/>
      <c r="X1720" s="319"/>
      <c r="Y1720" s="319"/>
      <c r="Z1720" s="319"/>
      <c r="AA1720" s="319"/>
      <c r="AB1720" s="240"/>
      <c r="AC1720" s="240"/>
      <c r="AD1720" s="240"/>
      <c r="AE1720" s="240"/>
      <c r="AF1720" s="240"/>
      <c r="AG1720" s="240"/>
      <c r="AH1720" s="240"/>
      <c r="AI1720" s="240"/>
      <c r="AJ1720" s="240"/>
      <c r="AK1720" s="240"/>
      <c r="AL1720" s="638" t="s">
        <v>4044</v>
      </c>
      <c r="AM1720" s="190"/>
      <c r="AN1720" s="580"/>
      <c r="AO1720" s="209"/>
      <c r="AP1720" s="209"/>
      <c r="AQ1720" s="209"/>
      <c r="AR1720" s="209"/>
      <c r="AS1720" s="209"/>
      <c r="AT1720" s="209"/>
      <c r="AU1720" s="209"/>
      <c r="AV1720" s="210"/>
    </row>
    <row r="1721" spans="1:48" ht="21" x14ac:dyDescent="0.15">
      <c r="A1721" s="70">
        <v>1701032</v>
      </c>
      <c r="B1721" s="290" t="s">
        <v>1077</v>
      </c>
      <c r="C1721" s="637" t="s">
        <v>2703</v>
      </c>
      <c r="D1721" s="304">
        <f t="shared" si="276"/>
        <v>0</v>
      </c>
      <c r="E1721" s="239">
        <f t="shared" si="277"/>
        <v>0</v>
      </c>
      <c r="F1721" s="240"/>
      <c r="G1721" s="240"/>
      <c r="H1721" s="240"/>
      <c r="I1721" s="319"/>
      <c r="J1721" s="319"/>
      <c r="K1721" s="319"/>
      <c r="L1721" s="319"/>
      <c r="M1721" s="319"/>
      <c r="N1721" s="319"/>
      <c r="O1721" s="319"/>
      <c r="P1721" s="319"/>
      <c r="Q1721" s="319"/>
      <c r="R1721" s="319"/>
      <c r="S1721" s="319"/>
      <c r="T1721" s="319"/>
      <c r="U1721" s="319"/>
      <c r="V1721" s="319"/>
      <c r="W1721" s="319"/>
      <c r="X1721" s="319"/>
      <c r="Y1721" s="319"/>
      <c r="Z1721" s="319"/>
      <c r="AA1721" s="319"/>
      <c r="AB1721" s="240"/>
      <c r="AC1721" s="240"/>
      <c r="AD1721" s="240"/>
      <c r="AE1721" s="240"/>
      <c r="AF1721" s="240"/>
      <c r="AG1721" s="240"/>
      <c r="AH1721" s="240"/>
      <c r="AI1721" s="240"/>
      <c r="AJ1721" s="240"/>
      <c r="AK1721" s="240"/>
      <c r="AL1721" s="638" t="s">
        <v>4044</v>
      </c>
      <c r="AM1721" s="190"/>
      <c r="AN1721" s="580"/>
      <c r="AO1721" s="209"/>
      <c r="AP1721" s="209"/>
      <c r="AQ1721" s="209"/>
      <c r="AR1721" s="209"/>
      <c r="AS1721" s="209"/>
      <c r="AT1721" s="209"/>
      <c r="AU1721" s="209"/>
      <c r="AV1721" s="210"/>
    </row>
    <row r="1722" spans="1:48" x14ac:dyDescent="0.15">
      <c r="A1722" s="70">
        <v>1701034</v>
      </c>
      <c r="B1722" s="290" t="s">
        <v>1352</v>
      </c>
      <c r="C1722" s="637" t="s">
        <v>2703</v>
      </c>
      <c r="D1722" s="304">
        <f t="shared" si="276"/>
        <v>0</v>
      </c>
      <c r="E1722" s="239">
        <f t="shared" si="277"/>
        <v>0</v>
      </c>
      <c r="F1722" s="240"/>
      <c r="G1722" s="240"/>
      <c r="H1722" s="240"/>
      <c r="I1722" s="319"/>
      <c r="J1722" s="319"/>
      <c r="K1722" s="319"/>
      <c r="L1722" s="319"/>
      <c r="M1722" s="319"/>
      <c r="N1722" s="319"/>
      <c r="O1722" s="319"/>
      <c r="P1722" s="319"/>
      <c r="Q1722" s="319"/>
      <c r="R1722" s="319"/>
      <c r="S1722" s="319"/>
      <c r="T1722" s="319"/>
      <c r="U1722" s="319"/>
      <c r="V1722" s="319"/>
      <c r="W1722" s="319"/>
      <c r="X1722" s="319"/>
      <c r="Y1722" s="319"/>
      <c r="Z1722" s="319"/>
      <c r="AA1722" s="319"/>
      <c r="AB1722" s="240"/>
      <c r="AC1722" s="240"/>
      <c r="AD1722" s="240"/>
      <c r="AE1722" s="240"/>
      <c r="AF1722" s="240"/>
      <c r="AG1722" s="240"/>
      <c r="AH1722" s="240"/>
      <c r="AI1722" s="240"/>
      <c r="AJ1722" s="240"/>
      <c r="AK1722" s="240"/>
      <c r="AL1722" s="638" t="s">
        <v>4044</v>
      </c>
      <c r="AM1722" s="190"/>
      <c r="AN1722" s="580"/>
      <c r="AO1722" s="209"/>
      <c r="AP1722" s="209"/>
      <c r="AQ1722" s="209"/>
      <c r="AR1722" s="209"/>
      <c r="AS1722" s="209"/>
      <c r="AT1722" s="209"/>
      <c r="AU1722" s="209"/>
      <c r="AV1722" s="210"/>
    </row>
    <row r="1723" spans="1:48" x14ac:dyDescent="0.15">
      <c r="A1723" s="70">
        <v>1701036</v>
      </c>
      <c r="B1723" s="290" t="s">
        <v>1353</v>
      </c>
      <c r="C1723" s="637" t="s">
        <v>2703</v>
      </c>
      <c r="D1723" s="304">
        <f t="shared" si="276"/>
        <v>0</v>
      </c>
      <c r="E1723" s="239">
        <f t="shared" si="277"/>
        <v>0</v>
      </c>
      <c r="F1723" s="240"/>
      <c r="G1723" s="240"/>
      <c r="H1723" s="240"/>
      <c r="I1723" s="319"/>
      <c r="J1723" s="319"/>
      <c r="K1723" s="319"/>
      <c r="L1723" s="319"/>
      <c r="M1723" s="319"/>
      <c r="N1723" s="319"/>
      <c r="O1723" s="319"/>
      <c r="P1723" s="319"/>
      <c r="Q1723" s="319"/>
      <c r="R1723" s="319"/>
      <c r="S1723" s="319"/>
      <c r="T1723" s="319"/>
      <c r="U1723" s="319"/>
      <c r="V1723" s="319"/>
      <c r="W1723" s="319"/>
      <c r="X1723" s="319"/>
      <c r="Y1723" s="319"/>
      <c r="Z1723" s="319"/>
      <c r="AA1723" s="319"/>
      <c r="AB1723" s="240"/>
      <c r="AC1723" s="240"/>
      <c r="AD1723" s="240"/>
      <c r="AE1723" s="240"/>
      <c r="AF1723" s="240"/>
      <c r="AG1723" s="240"/>
      <c r="AH1723" s="240"/>
      <c r="AI1723" s="240"/>
      <c r="AJ1723" s="240"/>
      <c r="AK1723" s="240"/>
      <c r="AL1723" s="638" t="s">
        <v>4044</v>
      </c>
      <c r="AM1723" s="190"/>
      <c r="AN1723" s="580"/>
      <c r="AO1723" s="209"/>
      <c r="AP1723" s="209"/>
      <c r="AQ1723" s="209"/>
      <c r="AR1723" s="209"/>
      <c r="AS1723" s="209"/>
      <c r="AT1723" s="209"/>
      <c r="AU1723" s="209"/>
      <c r="AV1723" s="210"/>
    </row>
    <row r="1724" spans="1:48" x14ac:dyDescent="0.15">
      <c r="A1724" s="70">
        <v>1701037</v>
      </c>
      <c r="B1724" s="290" t="s">
        <v>1354</v>
      </c>
      <c r="C1724" s="637" t="s">
        <v>2703</v>
      </c>
      <c r="D1724" s="304">
        <f t="shared" si="276"/>
        <v>0</v>
      </c>
      <c r="E1724" s="239">
        <f t="shared" si="277"/>
        <v>0</v>
      </c>
      <c r="F1724" s="240"/>
      <c r="G1724" s="240"/>
      <c r="H1724" s="240"/>
      <c r="I1724" s="319"/>
      <c r="J1724" s="319"/>
      <c r="K1724" s="319"/>
      <c r="L1724" s="319"/>
      <c r="M1724" s="319"/>
      <c r="N1724" s="319"/>
      <c r="O1724" s="319"/>
      <c r="P1724" s="319"/>
      <c r="Q1724" s="319"/>
      <c r="R1724" s="319"/>
      <c r="S1724" s="319"/>
      <c r="T1724" s="319"/>
      <c r="U1724" s="319"/>
      <c r="V1724" s="319"/>
      <c r="W1724" s="319"/>
      <c r="X1724" s="319"/>
      <c r="Y1724" s="319"/>
      <c r="Z1724" s="319"/>
      <c r="AA1724" s="319"/>
      <c r="AB1724" s="240"/>
      <c r="AC1724" s="240"/>
      <c r="AD1724" s="240"/>
      <c r="AE1724" s="240"/>
      <c r="AF1724" s="240"/>
      <c r="AG1724" s="240"/>
      <c r="AH1724" s="240"/>
      <c r="AI1724" s="240"/>
      <c r="AJ1724" s="240"/>
      <c r="AK1724" s="240"/>
      <c r="AL1724" s="638" t="s">
        <v>4044</v>
      </c>
      <c r="AM1724" s="190"/>
      <c r="AN1724" s="580"/>
      <c r="AO1724" s="209"/>
      <c r="AP1724" s="209"/>
      <c r="AQ1724" s="209"/>
      <c r="AR1724" s="209"/>
      <c r="AS1724" s="209"/>
      <c r="AT1724" s="209"/>
      <c r="AU1724" s="209"/>
      <c r="AV1724" s="210"/>
    </row>
    <row r="1725" spans="1:48" x14ac:dyDescent="0.15">
      <c r="A1725" s="70">
        <v>1701039</v>
      </c>
      <c r="B1725" s="290" t="s">
        <v>1355</v>
      </c>
      <c r="C1725" s="637" t="s">
        <v>2703</v>
      </c>
      <c r="D1725" s="304">
        <f t="shared" si="276"/>
        <v>0</v>
      </c>
      <c r="E1725" s="239">
        <f t="shared" si="277"/>
        <v>0</v>
      </c>
      <c r="F1725" s="240"/>
      <c r="G1725" s="240"/>
      <c r="H1725" s="240"/>
      <c r="I1725" s="319"/>
      <c r="J1725" s="319"/>
      <c r="K1725" s="319"/>
      <c r="L1725" s="319"/>
      <c r="M1725" s="319"/>
      <c r="N1725" s="319"/>
      <c r="O1725" s="319"/>
      <c r="P1725" s="319"/>
      <c r="Q1725" s="319"/>
      <c r="R1725" s="319"/>
      <c r="S1725" s="319"/>
      <c r="T1725" s="319"/>
      <c r="U1725" s="319"/>
      <c r="V1725" s="319"/>
      <c r="W1725" s="319"/>
      <c r="X1725" s="319"/>
      <c r="Y1725" s="319"/>
      <c r="Z1725" s="319"/>
      <c r="AA1725" s="319"/>
      <c r="AB1725" s="240"/>
      <c r="AC1725" s="240"/>
      <c r="AD1725" s="240"/>
      <c r="AE1725" s="240"/>
      <c r="AF1725" s="240"/>
      <c r="AG1725" s="240"/>
      <c r="AH1725" s="240"/>
      <c r="AI1725" s="240"/>
      <c r="AJ1725" s="240"/>
      <c r="AK1725" s="240"/>
      <c r="AL1725" s="638" t="s">
        <v>4044</v>
      </c>
      <c r="AM1725" s="190"/>
      <c r="AN1725" s="580"/>
      <c r="AO1725" s="209"/>
      <c r="AP1725" s="209"/>
      <c r="AQ1725" s="209"/>
      <c r="AR1725" s="209"/>
      <c r="AS1725" s="209"/>
      <c r="AT1725" s="209"/>
      <c r="AU1725" s="209"/>
      <c r="AV1725" s="210"/>
    </row>
    <row r="1726" spans="1:48" x14ac:dyDescent="0.15">
      <c r="A1726" s="70">
        <v>1701040</v>
      </c>
      <c r="B1726" s="290" t="s">
        <v>1356</v>
      </c>
      <c r="C1726" s="637" t="s">
        <v>2703</v>
      </c>
      <c r="D1726" s="304">
        <f t="shared" si="276"/>
        <v>0</v>
      </c>
      <c r="E1726" s="239">
        <f t="shared" si="277"/>
        <v>0</v>
      </c>
      <c r="F1726" s="240"/>
      <c r="G1726" s="240"/>
      <c r="H1726" s="240"/>
      <c r="I1726" s="319"/>
      <c r="J1726" s="319"/>
      <c r="K1726" s="319"/>
      <c r="L1726" s="319"/>
      <c r="M1726" s="319"/>
      <c r="N1726" s="319"/>
      <c r="O1726" s="319"/>
      <c r="P1726" s="319"/>
      <c r="Q1726" s="319"/>
      <c r="R1726" s="319"/>
      <c r="S1726" s="319"/>
      <c r="T1726" s="319"/>
      <c r="U1726" s="319"/>
      <c r="V1726" s="319"/>
      <c r="W1726" s="319"/>
      <c r="X1726" s="319"/>
      <c r="Y1726" s="319"/>
      <c r="Z1726" s="319"/>
      <c r="AA1726" s="319"/>
      <c r="AB1726" s="240"/>
      <c r="AC1726" s="240"/>
      <c r="AD1726" s="240"/>
      <c r="AE1726" s="240"/>
      <c r="AF1726" s="240"/>
      <c r="AG1726" s="240"/>
      <c r="AH1726" s="240"/>
      <c r="AI1726" s="240"/>
      <c r="AJ1726" s="240"/>
      <c r="AK1726" s="240"/>
      <c r="AL1726" s="638" t="s">
        <v>4044</v>
      </c>
      <c r="AM1726" s="190"/>
      <c r="AN1726" s="580"/>
      <c r="AO1726" s="209"/>
      <c r="AP1726" s="209"/>
      <c r="AQ1726" s="209"/>
      <c r="AR1726" s="209"/>
      <c r="AS1726" s="209"/>
      <c r="AT1726" s="209"/>
      <c r="AU1726" s="209"/>
      <c r="AV1726" s="210"/>
    </row>
    <row r="1727" spans="1:48" x14ac:dyDescent="0.15">
      <c r="A1727" s="70">
        <v>1701041</v>
      </c>
      <c r="B1727" s="290" t="s">
        <v>1357</v>
      </c>
      <c r="C1727" s="637" t="s">
        <v>2703</v>
      </c>
      <c r="D1727" s="304">
        <f t="shared" si="276"/>
        <v>0</v>
      </c>
      <c r="E1727" s="239">
        <f t="shared" si="277"/>
        <v>0</v>
      </c>
      <c r="F1727" s="240"/>
      <c r="G1727" s="240"/>
      <c r="H1727" s="240"/>
      <c r="I1727" s="319"/>
      <c r="J1727" s="319"/>
      <c r="K1727" s="319"/>
      <c r="L1727" s="319"/>
      <c r="M1727" s="319"/>
      <c r="N1727" s="319"/>
      <c r="O1727" s="319"/>
      <c r="P1727" s="319"/>
      <c r="Q1727" s="319"/>
      <c r="R1727" s="319"/>
      <c r="S1727" s="319"/>
      <c r="T1727" s="319"/>
      <c r="U1727" s="319"/>
      <c r="V1727" s="319"/>
      <c r="W1727" s="319"/>
      <c r="X1727" s="319"/>
      <c r="Y1727" s="319"/>
      <c r="Z1727" s="319"/>
      <c r="AA1727" s="319"/>
      <c r="AB1727" s="240"/>
      <c r="AC1727" s="240"/>
      <c r="AD1727" s="240"/>
      <c r="AE1727" s="240"/>
      <c r="AF1727" s="240"/>
      <c r="AG1727" s="240"/>
      <c r="AH1727" s="240"/>
      <c r="AI1727" s="240"/>
      <c r="AJ1727" s="240"/>
      <c r="AK1727" s="240"/>
      <c r="AL1727" s="638" t="s">
        <v>4044</v>
      </c>
      <c r="AM1727" s="190"/>
      <c r="AN1727" s="580"/>
      <c r="AO1727" s="209"/>
      <c r="AP1727" s="209"/>
      <c r="AQ1727" s="209"/>
      <c r="AR1727" s="209"/>
      <c r="AS1727" s="209"/>
      <c r="AT1727" s="209"/>
      <c r="AU1727" s="209"/>
      <c r="AV1727" s="210"/>
    </row>
    <row r="1728" spans="1:48" ht="21" x14ac:dyDescent="0.15">
      <c r="A1728" s="70">
        <v>1701042</v>
      </c>
      <c r="B1728" s="290" t="s">
        <v>1358</v>
      </c>
      <c r="C1728" s="637" t="s">
        <v>2703</v>
      </c>
      <c r="D1728" s="304">
        <f t="shared" si="276"/>
        <v>0</v>
      </c>
      <c r="E1728" s="239">
        <f t="shared" si="277"/>
        <v>0</v>
      </c>
      <c r="F1728" s="240"/>
      <c r="G1728" s="240"/>
      <c r="H1728" s="240"/>
      <c r="I1728" s="319"/>
      <c r="J1728" s="319"/>
      <c r="K1728" s="319"/>
      <c r="L1728" s="319"/>
      <c r="M1728" s="319"/>
      <c r="N1728" s="319"/>
      <c r="O1728" s="319"/>
      <c r="P1728" s="319"/>
      <c r="Q1728" s="319"/>
      <c r="R1728" s="319"/>
      <c r="S1728" s="319"/>
      <c r="T1728" s="319"/>
      <c r="U1728" s="319"/>
      <c r="V1728" s="319"/>
      <c r="W1728" s="319"/>
      <c r="X1728" s="319"/>
      <c r="Y1728" s="319"/>
      <c r="Z1728" s="319"/>
      <c r="AA1728" s="319"/>
      <c r="AB1728" s="240"/>
      <c r="AC1728" s="240"/>
      <c r="AD1728" s="240"/>
      <c r="AE1728" s="240"/>
      <c r="AF1728" s="240"/>
      <c r="AG1728" s="240"/>
      <c r="AH1728" s="240"/>
      <c r="AI1728" s="240"/>
      <c r="AJ1728" s="240"/>
      <c r="AK1728" s="240"/>
      <c r="AL1728" s="638" t="s">
        <v>4044</v>
      </c>
      <c r="AM1728" s="190"/>
      <c r="AN1728" s="580"/>
      <c r="AO1728" s="209"/>
      <c r="AP1728" s="209"/>
      <c r="AQ1728" s="209"/>
      <c r="AR1728" s="209"/>
      <c r="AS1728" s="209"/>
      <c r="AT1728" s="209"/>
      <c r="AU1728" s="209"/>
      <c r="AV1728" s="210"/>
    </row>
    <row r="1729" spans="1:48" x14ac:dyDescent="0.15">
      <c r="A1729" s="70">
        <v>1701046</v>
      </c>
      <c r="B1729" s="290" t="s">
        <v>1359</v>
      </c>
      <c r="C1729" s="637" t="s">
        <v>2703</v>
      </c>
      <c r="D1729" s="304">
        <f t="shared" si="276"/>
        <v>0</v>
      </c>
      <c r="E1729" s="239">
        <f t="shared" si="277"/>
        <v>0</v>
      </c>
      <c r="F1729" s="240"/>
      <c r="G1729" s="240"/>
      <c r="H1729" s="240"/>
      <c r="I1729" s="319"/>
      <c r="J1729" s="319"/>
      <c r="K1729" s="319"/>
      <c r="L1729" s="319"/>
      <c r="M1729" s="319"/>
      <c r="N1729" s="319"/>
      <c r="O1729" s="319"/>
      <c r="P1729" s="319"/>
      <c r="Q1729" s="319"/>
      <c r="R1729" s="319"/>
      <c r="S1729" s="319"/>
      <c r="T1729" s="319"/>
      <c r="U1729" s="319"/>
      <c r="V1729" s="319"/>
      <c r="W1729" s="319"/>
      <c r="X1729" s="319"/>
      <c r="Y1729" s="319"/>
      <c r="Z1729" s="319"/>
      <c r="AA1729" s="319"/>
      <c r="AB1729" s="240"/>
      <c r="AC1729" s="240"/>
      <c r="AD1729" s="240"/>
      <c r="AE1729" s="240"/>
      <c r="AF1729" s="240"/>
      <c r="AG1729" s="240"/>
      <c r="AH1729" s="240"/>
      <c r="AI1729" s="240"/>
      <c r="AJ1729" s="240"/>
      <c r="AK1729" s="240"/>
      <c r="AL1729" s="638" t="s">
        <v>4044</v>
      </c>
      <c r="AM1729" s="190"/>
      <c r="AN1729" s="580"/>
      <c r="AO1729" s="209"/>
      <c r="AP1729" s="209"/>
      <c r="AQ1729" s="209"/>
      <c r="AR1729" s="209"/>
      <c r="AS1729" s="209"/>
      <c r="AT1729" s="209"/>
      <c r="AU1729" s="209"/>
      <c r="AV1729" s="210"/>
    </row>
    <row r="1730" spans="1:48" ht="21" x14ac:dyDescent="0.15">
      <c r="A1730" s="70">
        <v>1701050</v>
      </c>
      <c r="B1730" s="290" t="s">
        <v>1360</v>
      </c>
      <c r="C1730" s="637" t="s">
        <v>2703</v>
      </c>
      <c r="D1730" s="304">
        <f t="shared" si="276"/>
        <v>0</v>
      </c>
      <c r="E1730" s="239">
        <f t="shared" si="277"/>
        <v>0</v>
      </c>
      <c r="F1730" s="240"/>
      <c r="G1730" s="240"/>
      <c r="H1730" s="240"/>
      <c r="I1730" s="319"/>
      <c r="J1730" s="319"/>
      <c r="K1730" s="319"/>
      <c r="L1730" s="319"/>
      <c r="M1730" s="319"/>
      <c r="N1730" s="319"/>
      <c r="O1730" s="319"/>
      <c r="P1730" s="319"/>
      <c r="Q1730" s="319"/>
      <c r="R1730" s="319"/>
      <c r="S1730" s="319"/>
      <c r="T1730" s="319"/>
      <c r="U1730" s="319"/>
      <c r="V1730" s="319"/>
      <c r="W1730" s="319"/>
      <c r="X1730" s="319"/>
      <c r="Y1730" s="319"/>
      <c r="Z1730" s="319"/>
      <c r="AA1730" s="319"/>
      <c r="AB1730" s="240"/>
      <c r="AC1730" s="240"/>
      <c r="AD1730" s="240"/>
      <c r="AE1730" s="240"/>
      <c r="AF1730" s="240"/>
      <c r="AG1730" s="240"/>
      <c r="AH1730" s="240"/>
      <c r="AI1730" s="240"/>
      <c r="AJ1730" s="240"/>
      <c r="AK1730" s="240"/>
      <c r="AL1730" s="638" t="s">
        <v>4044</v>
      </c>
      <c r="AM1730" s="190"/>
      <c r="AN1730" s="580"/>
      <c r="AO1730" s="209"/>
      <c r="AP1730" s="209"/>
      <c r="AQ1730" s="209"/>
      <c r="AR1730" s="209"/>
      <c r="AS1730" s="209"/>
      <c r="AT1730" s="209"/>
      <c r="AU1730" s="209"/>
      <c r="AV1730" s="210"/>
    </row>
    <row r="1731" spans="1:48" ht="12" customHeight="1" x14ac:dyDescent="0.15">
      <c r="A1731" s="70">
        <v>1701051</v>
      </c>
      <c r="B1731" s="290" t="s">
        <v>1148</v>
      </c>
      <c r="C1731" s="637" t="s">
        <v>2703</v>
      </c>
      <c r="D1731" s="304">
        <f t="shared" ref="D1731:D1792" si="278">SUM(E1731+H1731)</f>
        <v>0</v>
      </c>
      <c r="E1731" s="239">
        <f t="shared" ref="E1731:E1792" si="279">SUM(F1731:G1731)</f>
        <v>0</v>
      </c>
      <c r="F1731" s="240"/>
      <c r="G1731" s="240"/>
      <c r="H1731" s="240"/>
      <c r="I1731" s="319"/>
      <c r="J1731" s="319"/>
      <c r="K1731" s="319"/>
      <c r="L1731" s="319"/>
      <c r="M1731" s="319"/>
      <c r="N1731" s="319"/>
      <c r="O1731" s="319"/>
      <c r="P1731" s="319"/>
      <c r="Q1731" s="319"/>
      <c r="R1731" s="319"/>
      <c r="S1731" s="319"/>
      <c r="T1731" s="319"/>
      <c r="U1731" s="319"/>
      <c r="V1731" s="319"/>
      <c r="W1731" s="319"/>
      <c r="X1731" s="319"/>
      <c r="Y1731" s="319"/>
      <c r="Z1731" s="319"/>
      <c r="AA1731" s="319"/>
      <c r="AB1731" s="240"/>
      <c r="AC1731" s="240"/>
      <c r="AD1731" s="240"/>
      <c r="AE1731" s="240"/>
      <c r="AF1731" s="240"/>
      <c r="AG1731" s="240"/>
      <c r="AH1731" s="240"/>
      <c r="AI1731" s="240"/>
      <c r="AJ1731" s="240"/>
      <c r="AK1731" s="240"/>
      <c r="AL1731" s="638" t="s">
        <v>4044</v>
      </c>
      <c r="AM1731" s="190"/>
      <c r="AN1731" s="580"/>
      <c r="AO1731" s="209"/>
      <c r="AP1731" s="209"/>
      <c r="AQ1731" s="209"/>
      <c r="AR1731" s="209"/>
      <c r="AS1731" s="209"/>
      <c r="AT1731" s="209"/>
      <c r="AU1731" s="209"/>
      <c r="AV1731" s="210"/>
    </row>
    <row r="1732" spans="1:48" x14ac:dyDescent="0.15">
      <c r="A1732" s="70">
        <v>1707001</v>
      </c>
      <c r="B1732" s="290" t="s">
        <v>3092</v>
      </c>
      <c r="C1732" s="637" t="s">
        <v>2703</v>
      </c>
      <c r="D1732" s="304">
        <f t="shared" si="278"/>
        <v>0</v>
      </c>
      <c r="E1732" s="239">
        <f t="shared" si="279"/>
        <v>0</v>
      </c>
      <c r="F1732" s="240"/>
      <c r="G1732" s="240"/>
      <c r="H1732" s="240"/>
      <c r="I1732" s="319"/>
      <c r="J1732" s="319"/>
      <c r="K1732" s="319"/>
      <c r="L1732" s="319"/>
      <c r="M1732" s="319"/>
      <c r="N1732" s="319"/>
      <c r="O1732" s="319"/>
      <c r="P1732" s="319"/>
      <c r="Q1732" s="319"/>
      <c r="R1732" s="319"/>
      <c r="S1732" s="319"/>
      <c r="T1732" s="319"/>
      <c r="U1732" s="319"/>
      <c r="V1732" s="319"/>
      <c r="W1732" s="319"/>
      <c r="X1732" s="319"/>
      <c r="Y1732" s="319"/>
      <c r="Z1732" s="319"/>
      <c r="AA1732" s="319"/>
      <c r="AB1732" s="240"/>
      <c r="AC1732" s="240"/>
      <c r="AD1732" s="240"/>
      <c r="AE1732" s="240"/>
      <c r="AF1732" s="240"/>
      <c r="AG1732" s="240"/>
      <c r="AH1732" s="240"/>
      <c r="AI1732" s="240"/>
      <c r="AJ1732" s="240"/>
      <c r="AK1732" s="240"/>
      <c r="AL1732" s="638" t="s">
        <v>4044</v>
      </c>
      <c r="AM1732" s="190"/>
      <c r="AN1732" s="580"/>
      <c r="AO1732" s="209"/>
      <c r="AP1732" s="209"/>
      <c r="AQ1732" s="209"/>
      <c r="AR1732" s="209"/>
      <c r="AS1732" s="209"/>
      <c r="AT1732" s="209"/>
      <c r="AU1732" s="209"/>
      <c r="AV1732" s="210"/>
    </row>
    <row r="1733" spans="1:48" x14ac:dyDescent="0.15">
      <c r="A1733" s="70">
        <v>1707002</v>
      </c>
      <c r="B1733" s="290" t="s">
        <v>3093</v>
      </c>
      <c r="C1733" s="637" t="s">
        <v>2703</v>
      </c>
      <c r="D1733" s="304">
        <f t="shared" si="278"/>
        <v>0</v>
      </c>
      <c r="E1733" s="239">
        <f t="shared" si="279"/>
        <v>0</v>
      </c>
      <c r="F1733" s="240"/>
      <c r="G1733" s="240"/>
      <c r="H1733" s="240"/>
      <c r="I1733" s="319"/>
      <c r="J1733" s="319"/>
      <c r="K1733" s="319"/>
      <c r="L1733" s="319"/>
      <c r="M1733" s="319"/>
      <c r="N1733" s="319"/>
      <c r="O1733" s="319"/>
      <c r="P1733" s="319"/>
      <c r="Q1733" s="319"/>
      <c r="R1733" s="319"/>
      <c r="S1733" s="319"/>
      <c r="T1733" s="319"/>
      <c r="U1733" s="319"/>
      <c r="V1733" s="319"/>
      <c r="W1733" s="319"/>
      <c r="X1733" s="319"/>
      <c r="Y1733" s="319"/>
      <c r="Z1733" s="319"/>
      <c r="AA1733" s="319"/>
      <c r="AB1733" s="240"/>
      <c r="AC1733" s="240"/>
      <c r="AD1733" s="240"/>
      <c r="AE1733" s="240"/>
      <c r="AF1733" s="240"/>
      <c r="AG1733" s="240"/>
      <c r="AH1733" s="240"/>
      <c r="AI1733" s="240"/>
      <c r="AJ1733" s="240"/>
      <c r="AK1733" s="240"/>
      <c r="AL1733" s="638" t="s">
        <v>4044</v>
      </c>
      <c r="AM1733" s="190"/>
      <c r="AN1733" s="580"/>
      <c r="AO1733" s="209"/>
      <c r="AP1733" s="209"/>
      <c r="AQ1733" s="209"/>
      <c r="AR1733" s="209"/>
      <c r="AS1733" s="209"/>
      <c r="AT1733" s="209"/>
      <c r="AU1733" s="209"/>
      <c r="AV1733" s="210"/>
    </row>
    <row r="1734" spans="1:48" x14ac:dyDescent="0.15">
      <c r="A1734" s="70">
        <v>1707003</v>
      </c>
      <c r="B1734" s="290" t="s">
        <v>1993</v>
      </c>
      <c r="C1734" s="637" t="s">
        <v>2703</v>
      </c>
      <c r="D1734" s="304">
        <f t="shared" si="278"/>
        <v>0</v>
      </c>
      <c r="E1734" s="239">
        <f t="shared" si="279"/>
        <v>0</v>
      </c>
      <c r="F1734" s="240"/>
      <c r="G1734" s="240"/>
      <c r="H1734" s="240"/>
      <c r="I1734" s="319"/>
      <c r="J1734" s="319"/>
      <c r="K1734" s="319"/>
      <c r="L1734" s="319"/>
      <c r="M1734" s="319"/>
      <c r="N1734" s="319"/>
      <c r="O1734" s="319"/>
      <c r="P1734" s="319"/>
      <c r="Q1734" s="319"/>
      <c r="R1734" s="319"/>
      <c r="S1734" s="319"/>
      <c r="T1734" s="319"/>
      <c r="U1734" s="319"/>
      <c r="V1734" s="319"/>
      <c r="W1734" s="319"/>
      <c r="X1734" s="319"/>
      <c r="Y1734" s="319"/>
      <c r="Z1734" s="319"/>
      <c r="AA1734" s="319"/>
      <c r="AB1734" s="240"/>
      <c r="AC1734" s="240"/>
      <c r="AD1734" s="240"/>
      <c r="AE1734" s="240"/>
      <c r="AF1734" s="240"/>
      <c r="AG1734" s="240"/>
      <c r="AH1734" s="240"/>
      <c r="AI1734" s="240"/>
      <c r="AJ1734" s="240"/>
      <c r="AK1734" s="240"/>
      <c r="AL1734" s="638" t="s">
        <v>4044</v>
      </c>
      <c r="AM1734" s="190"/>
      <c r="AN1734" s="580"/>
      <c r="AO1734" s="209"/>
      <c r="AP1734" s="209"/>
      <c r="AQ1734" s="209"/>
      <c r="AR1734" s="209"/>
      <c r="AS1734" s="209"/>
      <c r="AT1734" s="209"/>
      <c r="AU1734" s="209"/>
      <c r="AV1734" s="210"/>
    </row>
    <row r="1735" spans="1:48" x14ac:dyDescent="0.15">
      <c r="A1735" s="70">
        <v>1707004</v>
      </c>
      <c r="B1735" s="290" t="s">
        <v>3133</v>
      </c>
      <c r="C1735" s="637" t="s">
        <v>2703</v>
      </c>
      <c r="D1735" s="304">
        <f t="shared" si="278"/>
        <v>0</v>
      </c>
      <c r="E1735" s="239">
        <f t="shared" si="279"/>
        <v>0</v>
      </c>
      <c r="F1735" s="240"/>
      <c r="G1735" s="240"/>
      <c r="H1735" s="240"/>
      <c r="I1735" s="319"/>
      <c r="J1735" s="319"/>
      <c r="K1735" s="319"/>
      <c r="L1735" s="319"/>
      <c r="M1735" s="319"/>
      <c r="N1735" s="319"/>
      <c r="O1735" s="319"/>
      <c r="P1735" s="319"/>
      <c r="Q1735" s="319"/>
      <c r="R1735" s="319"/>
      <c r="S1735" s="319"/>
      <c r="T1735" s="319"/>
      <c r="U1735" s="319"/>
      <c r="V1735" s="319"/>
      <c r="W1735" s="319"/>
      <c r="X1735" s="319"/>
      <c r="Y1735" s="319"/>
      <c r="Z1735" s="319"/>
      <c r="AA1735" s="319"/>
      <c r="AB1735" s="240"/>
      <c r="AC1735" s="240"/>
      <c r="AD1735" s="240"/>
      <c r="AE1735" s="240"/>
      <c r="AF1735" s="240"/>
      <c r="AG1735" s="240"/>
      <c r="AH1735" s="240"/>
      <c r="AI1735" s="240"/>
      <c r="AJ1735" s="240"/>
      <c r="AK1735" s="240"/>
      <c r="AL1735" s="638" t="s">
        <v>4044</v>
      </c>
      <c r="AM1735" s="190"/>
      <c r="AN1735" s="580"/>
      <c r="AO1735" s="209"/>
      <c r="AP1735" s="209"/>
      <c r="AQ1735" s="209"/>
      <c r="AR1735" s="209"/>
      <c r="AS1735" s="209"/>
      <c r="AT1735" s="209"/>
      <c r="AU1735" s="209"/>
      <c r="AV1735" s="210"/>
    </row>
    <row r="1736" spans="1:48" ht="31.5" x14ac:dyDescent="0.15">
      <c r="A1736" s="70">
        <v>1707005</v>
      </c>
      <c r="B1736" s="290" t="s">
        <v>1147</v>
      </c>
      <c r="C1736" s="637" t="s">
        <v>2703</v>
      </c>
      <c r="D1736" s="304">
        <f t="shared" si="278"/>
        <v>0</v>
      </c>
      <c r="E1736" s="239">
        <f t="shared" si="279"/>
        <v>0</v>
      </c>
      <c r="F1736" s="240"/>
      <c r="G1736" s="240"/>
      <c r="H1736" s="240"/>
      <c r="I1736" s="319"/>
      <c r="J1736" s="319"/>
      <c r="K1736" s="319"/>
      <c r="L1736" s="319"/>
      <c r="M1736" s="319"/>
      <c r="N1736" s="319"/>
      <c r="O1736" s="319"/>
      <c r="P1736" s="319"/>
      <c r="Q1736" s="319"/>
      <c r="R1736" s="319"/>
      <c r="S1736" s="319"/>
      <c r="T1736" s="319"/>
      <c r="U1736" s="319"/>
      <c r="V1736" s="319"/>
      <c r="W1736" s="319"/>
      <c r="X1736" s="319"/>
      <c r="Y1736" s="319"/>
      <c r="Z1736" s="319"/>
      <c r="AA1736" s="319"/>
      <c r="AB1736" s="240"/>
      <c r="AC1736" s="240"/>
      <c r="AD1736" s="240"/>
      <c r="AE1736" s="240"/>
      <c r="AF1736" s="240"/>
      <c r="AG1736" s="240"/>
      <c r="AH1736" s="240"/>
      <c r="AI1736" s="240"/>
      <c r="AJ1736" s="240"/>
      <c r="AK1736" s="240"/>
      <c r="AL1736" s="638" t="s">
        <v>4044</v>
      </c>
      <c r="AM1736" s="190"/>
      <c r="AN1736" s="580"/>
      <c r="AO1736" s="209"/>
      <c r="AP1736" s="209"/>
      <c r="AQ1736" s="209"/>
      <c r="AR1736" s="209"/>
      <c r="AS1736" s="209"/>
      <c r="AT1736" s="209"/>
      <c r="AU1736" s="209"/>
      <c r="AV1736" s="210"/>
    </row>
    <row r="1737" spans="1:48" x14ac:dyDescent="0.15">
      <c r="A1737" s="70">
        <v>1707050</v>
      </c>
      <c r="B1737" s="290" t="s">
        <v>1994</v>
      </c>
      <c r="C1737" s="637" t="s">
        <v>2703</v>
      </c>
      <c r="D1737" s="304">
        <f t="shared" si="278"/>
        <v>0</v>
      </c>
      <c r="E1737" s="239">
        <f t="shared" si="279"/>
        <v>0</v>
      </c>
      <c r="F1737" s="240"/>
      <c r="G1737" s="240"/>
      <c r="H1737" s="240"/>
      <c r="I1737" s="319"/>
      <c r="J1737" s="319"/>
      <c r="K1737" s="319"/>
      <c r="L1737" s="319"/>
      <c r="M1737" s="319"/>
      <c r="N1737" s="319"/>
      <c r="O1737" s="319"/>
      <c r="P1737" s="319"/>
      <c r="Q1737" s="319"/>
      <c r="R1737" s="319"/>
      <c r="S1737" s="319"/>
      <c r="T1737" s="319"/>
      <c r="U1737" s="319"/>
      <c r="V1737" s="319"/>
      <c r="W1737" s="319"/>
      <c r="X1737" s="319"/>
      <c r="Y1737" s="319"/>
      <c r="Z1737" s="319"/>
      <c r="AA1737" s="319"/>
      <c r="AB1737" s="240"/>
      <c r="AC1737" s="240"/>
      <c r="AD1737" s="240"/>
      <c r="AE1737" s="240"/>
      <c r="AF1737" s="240"/>
      <c r="AG1737" s="240"/>
      <c r="AH1737" s="240"/>
      <c r="AI1737" s="240"/>
      <c r="AJ1737" s="240"/>
      <c r="AK1737" s="240"/>
      <c r="AL1737" s="638" t="s">
        <v>4044</v>
      </c>
      <c r="AM1737" s="190"/>
      <c r="AN1737" s="580"/>
      <c r="AO1737" s="209"/>
      <c r="AP1737" s="209"/>
      <c r="AQ1737" s="209"/>
      <c r="AR1737" s="209"/>
      <c r="AS1737" s="209"/>
      <c r="AT1737" s="209"/>
      <c r="AU1737" s="209"/>
      <c r="AV1737" s="210"/>
    </row>
    <row r="1738" spans="1:48" x14ac:dyDescent="0.15">
      <c r="A1738" s="70">
        <v>1707051</v>
      </c>
      <c r="B1738" s="290" t="s">
        <v>1995</v>
      </c>
      <c r="C1738" s="637" t="s">
        <v>2703</v>
      </c>
      <c r="D1738" s="304">
        <f t="shared" si="278"/>
        <v>0</v>
      </c>
      <c r="E1738" s="239">
        <f t="shared" si="279"/>
        <v>0</v>
      </c>
      <c r="F1738" s="240"/>
      <c r="G1738" s="240"/>
      <c r="H1738" s="240"/>
      <c r="I1738" s="319"/>
      <c r="J1738" s="319"/>
      <c r="K1738" s="319"/>
      <c r="L1738" s="319"/>
      <c r="M1738" s="319"/>
      <c r="N1738" s="319"/>
      <c r="O1738" s="319"/>
      <c r="P1738" s="319"/>
      <c r="Q1738" s="319"/>
      <c r="R1738" s="319"/>
      <c r="S1738" s="319"/>
      <c r="T1738" s="319"/>
      <c r="U1738" s="319"/>
      <c r="V1738" s="319"/>
      <c r="W1738" s="319"/>
      <c r="X1738" s="319"/>
      <c r="Y1738" s="319"/>
      <c r="Z1738" s="319"/>
      <c r="AA1738" s="319"/>
      <c r="AB1738" s="240"/>
      <c r="AC1738" s="240"/>
      <c r="AD1738" s="240"/>
      <c r="AE1738" s="240"/>
      <c r="AF1738" s="240"/>
      <c r="AG1738" s="240"/>
      <c r="AH1738" s="240"/>
      <c r="AI1738" s="240"/>
      <c r="AJ1738" s="240"/>
      <c r="AK1738" s="240"/>
      <c r="AL1738" s="638" t="s">
        <v>4044</v>
      </c>
      <c r="AM1738" s="190"/>
      <c r="AN1738" s="580"/>
      <c r="AO1738" s="209"/>
      <c r="AP1738" s="209"/>
      <c r="AQ1738" s="209"/>
      <c r="AR1738" s="209"/>
      <c r="AS1738" s="209"/>
      <c r="AT1738" s="209"/>
      <c r="AU1738" s="209"/>
      <c r="AV1738" s="210"/>
    </row>
    <row r="1739" spans="1:48" x14ac:dyDescent="0.15">
      <c r="A1739" s="70">
        <v>1707006</v>
      </c>
      <c r="B1739" s="290" t="s">
        <v>1996</v>
      </c>
      <c r="C1739" s="637" t="s">
        <v>2703</v>
      </c>
      <c r="D1739" s="304">
        <f t="shared" si="278"/>
        <v>0</v>
      </c>
      <c r="E1739" s="239">
        <f t="shared" si="279"/>
        <v>0</v>
      </c>
      <c r="F1739" s="240"/>
      <c r="G1739" s="240"/>
      <c r="H1739" s="240"/>
      <c r="I1739" s="319"/>
      <c r="J1739" s="319"/>
      <c r="K1739" s="319"/>
      <c r="L1739" s="319"/>
      <c r="M1739" s="319"/>
      <c r="N1739" s="319"/>
      <c r="O1739" s="319"/>
      <c r="P1739" s="319"/>
      <c r="Q1739" s="319"/>
      <c r="R1739" s="319"/>
      <c r="S1739" s="319"/>
      <c r="T1739" s="319"/>
      <c r="U1739" s="319"/>
      <c r="V1739" s="319"/>
      <c r="W1739" s="319"/>
      <c r="X1739" s="319"/>
      <c r="Y1739" s="319"/>
      <c r="Z1739" s="319"/>
      <c r="AA1739" s="319"/>
      <c r="AB1739" s="240"/>
      <c r="AC1739" s="240"/>
      <c r="AD1739" s="240"/>
      <c r="AE1739" s="240"/>
      <c r="AF1739" s="240"/>
      <c r="AG1739" s="240"/>
      <c r="AH1739" s="240"/>
      <c r="AI1739" s="240"/>
      <c r="AJ1739" s="240"/>
      <c r="AK1739" s="240"/>
      <c r="AL1739" s="638" t="s">
        <v>4044</v>
      </c>
      <c r="AM1739" s="190"/>
      <c r="AN1739" s="580"/>
      <c r="AO1739" s="209"/>
      <c r="AP1739" s="209"/>
      <c r="AQ1739" s="209"/>
      <c r="AR1739" s="209"/>
      <c r="AS1739" s="209"/>
      <c r="AT1739" s="209"/>
      <c r="AU1739" s="209"/>
      <c r="AV1739" s="210"/>
    </row>
    <row r="1740" spans="1:48" x14ac:dyDescent="0.15">
      <c r="A1740" s="70">
        <v>1707007</v>
      </c>
      <c r="B1740" s="290" t="s">
        <v>73</v>
      </c>
      <c r="C1740" s="637" t="s">
        <v>2703</v>
      </c>
      <c r="D1740" s="304">
        <f t="shared" si="278"/>
        <v>0</v>
      </c>
      <c r="E1740" s="239">
        <f t="shared" si="279"/>
        <v>0</v>
      </c>
      <c r="F1740" s="240"/>
      <c r="G1740" s="240"/>
      <c r="H1740" s="240"/>
      <c r="I1740" s="319"/>
      <c r="J1740" s="319"/>
      <c r="K1740" s="319"/>
      <c r="L1740" s="319"/>
      <c r="M1740" s="319"/>
      <c r="N1740" s="319"/>
      <c r="O1740" s="319"/>
      <c r="P1740" s="319"/>
      <c r="Q1740" s="319"/>
      <c r="R1740" s="319"/>
      <c r="S1740" s="319"/>
      <c r="T1740" s="319"/>
      <c r="U1740" s="319"/>
      <c r="V1740" s="319"/>
      <c r="W1740" s="319"/>
      <c r="X1740" s="319"/>
      <c r="Y1740" s="319"/>
      <c r="Z1740" s="319"/>
      <c r="AA1740" s="319"/>
      <c r="AB1740" s="240"/>
      <c r="AC1740" s="240"/>
      <c r="AD1740" s="240"/>
      <c r="AE1740" s="240"/>
      <c r="AF1740" s="240"/>
      <c r="AG1740" s="240"/>
      <c r="AH1740" s="240"/>
      <c r="AI1740" s="240"/>
      <c r="AJ1740" s="240"/>
      <c r="AK1740" s="240"/>
      <c r="AL1740" s="638" t="s">
        <v>4044</v>
      </c>
      <c r="AM1740" s="190"/>
      <c r="AN1740" s="580"/>
      <c r="AO1740" s="209"/>
      <c r="AP1740" s="209"/>
      <c r="AQ1740" s="209"/>
      <c r="AR1740" s="209"/>
      <c r="AS1740" s="209"/>
      <c r="AT1740" s="209"/>
      <c r="AU1740" s="209"/>
      <c r="AV1740" s="210"/>
    </row>
    <row r="1741" spans="1:48" x14ac:dyDescent="0.15">
      <c r="A1741" s="70">
        <v>1707008</v>
      </c>
      <c r="B1741" s="290" t="s">
        <v>654</v>
      </c>
      <c r="C1741" s="637" t="s">
        <v>2703</v>
      </c>
      <c r="D1741" s="304">
        <f t="shared" si="278"/>
        <v>0</v>
      </c>
      <c r="E1741" s="239">
        <f t="shared" si="279"/>
        <v>0</v>
      </c>
      <c r="F1741" s="240"/>
      <c r="G1741" s="240"/>
      <c r="H1741" s="240"/>
      <c r="I1741" s="319"/>
      <c r="J1741" s="319"/>
      <c r="K1741" s="319"/>
      <c r="L1741" s="319"/>
      <c r="M1741" s="319"/>
      <c r="N1741" s="319"/>
      <c r="O1741" s="319"/>
      <c r="P1741" s="319"/>
      <c r="Q1741" s="319"/>
      <c r="R1741" s="319"/>
      <c r="S1741" s="319"/>
      <c r="T1741" s="319"/>
      <c r="U1741" s="319"/>
      <c r="V1741" s="319"/>
      <c r="W1741" s="319"/>
      <c r="X1741" s="319"/>
      <c r="Y1741" s="319"/>
      <c r="Z1741" s="319"/>
      <c r="AA1741" s="319"/>
      <c r="AB1741" s="240"/>
      <c r="AC1741" s="240"/>
      <c r="AD1741" s="240"/>
      <c r="AE1741" s="240"/>
      <c r="AF1741" s="240"/>
      <c r="AG1741" s="240"/>
      <c r="AH1741" s="240"/>
      <c r="AI1741" s="240"/>
      <c r="AJ1741" s="240"/>
      <c r="AK1741" s="240"/>
      <c r="AL1741" s="638" t="s">
        <v>4044</v>
      </c>
      <c r="AM1741" s="190"/>
      <c r="AN1741" s="580"/>
      <c r="AO1741" s="209"/>
      <c r="AP1741" s="209"/>
      <c r="AQ1741" s="209"/>
      <c r="AR1741" s="209"/>
      <c r="AS1741" s="209"/>
      <c r="AT1741" s="209"/>
      <c r="AU1741" s="209"/>
      <c r="AV1741" s="210"/>
    </row>
    <row r="1742" spans="1:48" x14ac:dyDescent="0.15">
      <c r="A1742" s="70">
        <v>1707009</v>
      </c>
      <c r="B1742" s="290" t="s">
        <v>655</v>
      </c>
      <c r="C1742" s="637" t="s">
        <v>2703</v>
      </c>
      <c r="D1742" s="304">
        <f t="shared" si="278"/>
        <v>0</v>
      </c>
      <c r="E1742" s="239">
        <f t="shared" si="279"/>
        <v>0</v>
      </c>
      <c r="F1742" s="240"/>
      <c r="G1742" s="240"/>
      <c r="H1742" s="240"/>
      <c r="I1742" s="319"/>
      <c r="J1742" s="319"/>
      <c r="K1742" s="319"/>
      <c r="L1742" s="319"/>
      <c r="M1742" s="319"/>
      <c r="N1742" s="319"/>
      <c r="O1742" s="319"/>
      <c r="P1742" s="319"/>
      <c r="Q1742" s="319"/>
      <c r="R1742" s="319"/>
      <c r="S1742" s="319"/>
      <c r="T1742" s="319"/>
      <c r="U1742" s="319"/>
      <c r="V1742" s="319"/>
      <c r="W1742" s="319"/>
      <c r="X1742" s="319"/>
      <c r="Y1742" s="319"/>
      <c r="Z1742" s="319"/>
      <c r="AA1742" s="319"/>
      <c r="AB1742" s="240"/>
      <c r="AC1742" s="240"/>
      <c r="AD1742" s="240"/>
      <c r="AE1742" s="240"/>
      <c r="AF1742" s="240"/>
      <c r="AG1742" s="240"/>
      <c r="AH1742" s="240"/>
      <c r="AI1742" s="240"/>
      <c r="AJ1742" s="240"/>
      <c r="AK1742" s="240"/>
      <c r="AL1742" s="638" t="s">
        <v>4044</v>
      </c>
      <c r="AM1742" s="190"/>
      <c r="AN1742" s="580"/>
      <c r="AO1742" s="209"/>
      <c r="AP1742" s="209"/>
      <c r="AQ1742" s="209"/>
      <c r="AR1742" s="209"/>
      <c r="AS1742" s="209"/>
      <c r="AT1742" s="209"/>
      <c r="AU1742" s="209"/>
      <c r="AV1742" s="210"/>
    </row>
    <row r="1743" spans="1:48" x14ac:dyDescent="0.15">
      <c r="A1743" s="70">
        <v>1707010</v>
      </c>
      <c r="B1743" s="290" t="s">
        <v>656</v>
      </c>
      <c r="C1743" s="637" t="s">
        <v>2703</v>
      </c>
      <c r="D1743" s="304">
        <f t="shared" si="278"/>
        <v>0</v>
      </c>
      <c r="E1743" s="239">
        <f t="shared" si="279"/>
        <v>0</v>
      </c>
      <c r="F1743" s="240"/>
      <c r="G1743" s="240"/>
      <c r="H1743" s="240"/>
      <c r="I1743" s="319"/>
      <c r="J1743" s="319"/>
      <c r="K1743" s="319"/>
      <c r="L1743" s="319"/>
      <c r="M1743" s="319"/>
      <c r="N1743" s="319"/>
      <c r="O1743" s="319"/>
      <c r="P1743" s="319"/>
      <c r="Q1743" s="319"/>
      <c r="R1743" s="319"/>
      <c r="S1743" s="319"/>
      <c r="T1743" s="319"/>
      <c r="U1743" s="319"/>
      <c r="V1743" s="319"/>
      <c r="W1743" s="319"/>
      <c r="X1743" s="319"/>
      <c r="Y1743" s="319"/>
      <c r="Z1743" s="319"/>
      <c r="AA1743" s="319"/>
      <c r="AB1743" s="240"/>
      <c r="AC1743" s="240"/>
      <c r="AD1743" s="240"/>
      <c r="AE1743" s="240"/>
      <c r="AF1743" s="240"/>
      <c r="AG1743" s="240"/>
      <c r="AH1743" s="240"/>
      <c r="AI1743" s="240"/>
      <c r="AJ1743" s="240"/>
      <c r="AK1743" s="240"/>
      <c r="AL1743" s="638" t="s">
        <v>4044</v>
      </c>
      <c r="AM1743" s="190"/>
      <c r="AN1743" s="580"/>
      <c r="AO1743" s="209"/>
      <c r="AP1743" s="209"/>
      <c r="AQ1743" s="209"/>
      <c r="AR1743" s="209"/>
      <c r="AS1743" s="209"/>
      <c r="AT1743" s="209"/>
      <c r="AU1743" s="209"/>
      <c r="AV1743" s="210"/>
    </row>
    <row r="1744" spans="1:48" x14ac:dyDescent="0.15">
      <c r="A1744" s="70">
        <v>1707011</v>
      </c>
      <c r="B1744" s="290" t="s">
        <v>1022</v>
      </c>
      <c r="C1744" s="637" t="s">
        <v>2703</v>
      </c>
      <c r="D1744" s="304">
        <f t="shared" si="278"/>
        <v>0</v>
      </c>
      <c r="E1744" s="239">
        <f t="shared" si="279"/>
        <v>0</v>
      </c>
      <c r="F1744" s="240"/>
      <c r="G1744" s="240"/>
      <c r="H1744" s="240"/>
      <c r="I1744" s="319"/>
      <c r="J1744" s="319"/>
      <c r="K1744" s="319"/>
      <c r="L1744" s="319"/>
      <c r="M1744" s="319"/>
      <c r="N1744" s="319"/>
      <c r="O1744" s="319"/>
      <c r="P1744" s="319"/>
      <c r="Q1744" s="319"/>
      <c r="R1744" s="319"/>
      <c r="S1744" s="319"/>
      <c r="T1744" s="319"/>
      <c r="U1744" s="319"/>
      <c r="V1744" s="319"/>
      <c r="W1744" s="319"/>
      <c r="X1744" s="319"/>
      <c r="Y1744" s="319"/>
      <c r="Z1744" s="319"/>
      <c r="AA1744" s="319"/>
      <c r="AB1744" s="240"/>
      <c r="AC1744" s="240"/>
      <c r="AD1744" s="240"/>
      <c r="AE1744" s="240"/>
      <c r="AF1744" s="240"/>
      <c r="AG1744" s="240"/>
      <c r="AH1744" s="240"/>
      <c r="AI1744" s="240"/>
      <c r="AJ1744" s="240"/>
      <c r="AK1744" s="240"/>
      <c r="AL1744" s="638" t="s">
        <v>4044</v>
      </c>
      <c r="AM1744" s="190"/>
      <c r="AN1744" s="580"/>
      <c r="AO1744" s="209"/>
      <c r="AP1744" s="209"/>
      <c r="AQ1744" s="209"/>
      <c r="AR1744" s="209"/>
      <c r="AS1744" s="209"/>
      <c r="AT1744" s="209"/>
      <c r="AU1744" s="209"/>
      <c r="AV1744" s="210"/>
    </row>
    <row r="1745" spans="1:48" x14ac:dyDescent="0.15">
      <c r="A1745" s="70">
        <v>1707012</v>
      </c>
      <c r="B1745" s="290" t="s">
        <v>657</v>
      </c>
      <c r="C1745" s="637" t="s">
        <v>2703</v>
      </c>
      <c r="D1745" s="304">
        <f t="shared" si="278"/>
        <v>0</v>
      </c>
      <c r="E1745" s="239">
        <f t="shared" si="279"/>
        <v>0</v>
      </c>
      <c r="F1745" s="240"/>
      <c r="G1745" s="240"/>
      <c r="H1745" s="240"/>
      <c r="I1745" s="319"/>
      <c r="J1745" s="319"/>
      <c r="K1745" s="319"/>
      <c r="L1745" s="319"/>
      <c r="M1745" s="319"/>
      <c r="N1745" s="319"/>
      <c r="O1745" s="319"/>
      <c r="P1745" s="319"/>
      <c r="Q1745" s="319"/>
      <c r="R1745" s="319"/>
      <c r="S1745" s="319"/>
      <c r="T1745" s="319"/>
      <c r="U1745" s="319"/>
      <c r="V1745" s="319"/>
      <c r="W1745" s="319"/>
      <c r="X1745" s="319"/>
      <c r="Y1745" s="319"/>
      <c r="Z1745" s="319"/>
      <c r="AA1745" s="319"/>
      <c r="AB1745" s="240"/>
      <c r="AC1745" s="240"/>
      <c r="AD1745" s="240"/>
      <c r="AE1745" s="240"/>
      <c r="AF1745" s="240"/>
      <c r="AG1745" s="240"/>
      <c r="AH1745" s="240"/>
      <c r="AI1745" s="240"/>
      <c r="AJ1745" s="240"/>
      <c r="AK1745" s="240"/>
      <c r="AL1745" s="638" t="s">
        <v>4044</v>
      </c>
      <c r="AM1745" s="190"/>
      <c r="AN1745" s="580"/>
      <c r="AO1745" s="209"/>
      <c r="AP1745" s="209"/>
      <c r="AQ1745" s="209"/>
      <c r="AR1745" s="209"/>
      <c r="AS1745" s="209"/>
      <c r="AT1745" s="209"/>
      <c r="AU1745" s="209"/>
      <c r="AV1745" s="210"/>
    </row>
    <row r="1746" spans="1:48" x14ac:dyDescent="0.15">
      <c r="A1746" s="70">
        <v>1707013</v>
      </c>
      <c r="B1746" s="290" t="s">
        <v>229</v>
      </c>
      <c r="C1746" s="637" t="s">
        <v>2703</v>
      </c>
      <c r="D1746" s="304">
        <f t="shared" si="278"/>
        <v>0</v>
      </c>
      <c r="E1746" s="239">
        <f t="shared" si="279"/>
        <v>0</v>
      </c>
      <c r="F1746" s="240"/>
      <c r="G1746" s="240"/>
      <c r="H1746" s="240"/>
      <c r="I1746" s="319"/>
      <c r="J1746" s="319"/>
      <c r="K1746" s="319"/>
      <c r="L1746" s="319"/>
      <c r="M1746" s="319"/>
      <c r="N1746" s="319"/>
      <c r="O1746" s="319"/>
      <c r="P1746" s="319"/>
      <c r="Q1746" s="319"/>
      <c r="R1746" s="319"/>
      <c r="S1746" s="319"/>
      <c r="T1746" s="319"/>
      <c r="U1746" s="319"/>
      <c r="V1746" s="319"/>
      <c r="W1746" s="319"/>
      <c r="X1746" s="319"/>
      <c r="Y1746" s="319"/>
      <c r="Z1746" s="319"/>
      <c r="AA1746" s="319"/>
      <c r="AB1746" s="240"/>
      <c r="AC1746" s="240"/>
      <c r="AD1746" s="240"/>
      <c r="AE1746" s="240"/>
      <c r="AF1746" s="240"/>
      <c r="AG1746" s="240"/>
      <c r="AH1746" s="240"/>
      <c r="AI1746" s="240"/>
      <c r="AJ1746" s="240"/>
      <c r="AK1746" s="240"/>
      <c r="AL1746" s="638" t="s">
        <v>4044</v>
      </c>
      <c r="AM1746" s="190"/>
      <c r="AN1746" s="580"/>
      <c r="AO1746" s="209"/>
      <c r="AP1746" s="209"/>
      <c r="AQ1746" s="209"/>
      <c r="AR1746" s="209"/>
      <c r="AS1746" s="209"/>
      <c r="AT1746" s="209"/>
      <c r="AU1746" s="209"/>
      <c r="AV1746" s="210"/>
    </row>
    <row r="1747" spans="1:48" x14ac:dyDescent="0.15">
      <c r="A1747" s="70">
        <v>1707014</v>
      </c>
      <c r="B1747" s="290" t="s">
        <v>230</v>
      </c>
      <c r="C1747" s="637" t="s">
        <v>2703</v>
      </c>
      <c r="D1747" s="304">
        <f t="shared" si="278"/>
        <v>0</v>
      </c>
      <c r="E1747" s="239">
        <f t="shared" si="279"/>
        <v>0</v>
      </c>
      <c r="F1747" s="240"/>
      <c r="G1747" s="240"/>
      <c r="H1747" s="240"/>
      <c r="I1747" s="319"/>
      <c r="J1747" s="319"/>
      <c r="K1747" s="319"/>
      <c r="L1747" s="319"/>
      <c r="M1747" s="319"/>
      <c r="N1747" s="319"/>
      <c r="O1747" s="319"/>
      <c r="P1747" s="319"/>
      <c r="Q1747" s="319"/>
      <c r="R1747" s="319"/>
      <c r="S1747" s="319"/>
      <c r="T1747" s="319"/>
      <c r="U1747" s="319"/>
      <c r="V1747" s="319"/>
      <c r="W1747" s="319"/>
      <c r="X1747" s="319"/>
      <c r="Y1747" s="319"/>
      <c r="Z1747" s="319"/>
      <c r="AA1747" s="319"/>
      <c r="AB1747" s="240"/>
      <c r="AC1747" s="240"/>
      <c r="AD1747" s="240"/>
      <c r="AE1747" s="240"/>
      <c r="AF1747" s="240"/>
      <c r="AG1747" s="240"/>
      <c r="AH1747" s="240"/>
      <c r="AI1747" s="240"/>
      <c r="AJ1747" s="240"/>
      <c r="AK1747" s="240"/>
      <c r="AL1747" s="638" t="s">
        <v>4044</v>
      </c>
      <c r="AM1747" s="190"/>
      <c r="AN1747" s="580"/>
      <c r="AO1747" s="209"/>
      <c r="AP1747" s="209"/>
      <c r="AQ1747" s="209"/>
      <c r="AR1747" s="209"/>
      <c r="AS1747" s="209"/>
      <c r="AT1747" s="209"/>
      <c r="AU1747" s="209"/>
      <c r="AV1747" s="210"/>
    </row>
    <row r="1748" spans="1:48" x14ac:dyDescent="0.15">
      <c r="A1748" s="70">
        <v>1707015</v>
      </c>
      <c r="B1748" s="290" t="s">
        <v>231</v>
      </c>
      <c r="C1748" s="637" t="s">
        <v>2703</v>
      </c>
      <c r="D1748" s="304">
        <f t="shared" si="278"/>
        <v>0</v>
      </c>
      <c r="E1748" s="239">
        <f t="shared" si="279"/>
        <v>0</v>
      </c>
      <c r="F1748" s="240"/>
      <c r="G1748" s="240"/>
      <c r="H1748" s="240"/>
      <c r="I1748" s="319"/>
      <c r="J1748" s="319"/>
      <c r="K1748" s="319"/>
      <c r="L1748" s="319"/>
      <c r="M1748" s="319"/>
      <c r="N1748" s="319"/>
      <c r="O1748" s="319"/>
      <c r="P1748" s="319"/>
      <c r="Q1748" s="319"/>
      <c r="R1748" s="319"/>
      <c r="S1748" s="319"/>
      <c r="T1748" s="319"/>
      <c r="U1748" s="319"/>
      <c r="V1748" s="319"/>
      <c r="W1748" s="319"/>
      <c r="X1748" s="319"/>
      <c r="Y1748" s="319"/>
      <c r="Z1748" s="319"/>
      <c r="AA1748" s="319"/>
      <c r="AB1748" s="240"/>
      <c r="AC1748" s="240"/>
      <c r="AD1748" s="240"/>
      <c r="AE1748" s="240"/>
      <c r="AF1748" s="240"/>
      <c r="AG1748" s="240"/>
      <c r="AH1748" s="240"/>
      <c r="AI1748" s="240"/>
      <c r="AJ1748" s="240"/>
      <c r="AK1748" s="240"/>
      <c r="AL1748" s="638" t="s">
        <v>4044</v>
      </c>
      <c r="AM1748" s="190"/>
      <c r="AN1748" s="580"/>
      <c r="AO1748" s="209"/>
      <c r="AP1748" s="209"/>
      <c r="AQ1748" s="209"/>
      <c r="AR1748" s="209"/>
      <c r="AS1748" s="209"/>
      <c r="AT1748" s="209"/>
      <c r="AU1748" s="209"/>
      <c r="AV1748" s="210"/>
    </row>
    <row r="1749" spans="1:48" x14ac:dyDescent="0.15">
      <c r="A1749" s="70">
        <v>1707016</v>
      </c>
      <c r="B1749" s="290" t="s">
        <v>232</v>
      </c>
      <c r="C1749" s="637" t="s">
        <v>2703</v>
      </c>
      <c r="D1749" s="304">
        <f t="shared" si="278"/>
        <v>0</v>
      </c>
      <c r="E1749" s="239">
        <f t="shared" si="279"/>
        <v>0</v>
      </c>
      <c r="F1749" s="240"/>
      <c r="G1749" s="240"/>
      <c r="H1749" s="240"/>
      <c r="I1749" s="319"/>
      <c r="J1749" s="319"/>
      <c r="K1749" s="319"/>
      <c r="L1749" s="319"/>
      <c r="M1749" s="319"/>
      <c r="N1749" s="319"/>
      <c r="O1749" s="319"/>
      <c r="P1749" s="319"/>
      <c r="Q1749" s="319"/>
      <c r="R1749" s="319"/>
      <c r="S1749" s="319"/>
      <c r="T1749" s="319"/>
      <c r="U1749" s="319"/>
      <c r="V1749" s="319"/>
      <c r="W1749" s="319"/>
      <c r="X1749" s="319"/>
      <c r="Y1749" s="319"/>
      <c r="Z1749" s="319"/>
      <c r="AA1749" s="319"/>
      <c r="AB1749" s="240"/>
      <c r="AC1749" s="240"/>
      <c r="AD1749" s="240"/>
      <c r="AE1749" s="240"/>
      <c r="AF1749" s="240"/>
      <c r="AG1749" s="240"/>
      <c r="AH1749" s="240"/>
      <c r="AI1749" s="240"/>
      <c r="AJ1749" s="240"/>
      <c r="AK1749" s="240"/>
      <c r="AL1749" s="638" t="s">
        <v>4044</v>
      </c>
      <c r="AM1749" s="190"/>
      <c r="AN1749" s="580"/>
      <c r="AO1749" s="209"/>
      <c r="AP1749" s="209"/>
      <c r="AQ1749" s="209"/>
      <c r="AR1749" s="209"/>
      <c r="AS1749" s="209"/>
      <c r="AT1749" s="209"/>
      <c r="AU1749" s="209"/>
      <c r="AV1749" s="210"/>
    </row>
    <row r="1750" spans="1:48" x14ac:dyDescent="0.15">
      <c r="A1750" s="70">
        <v>1707017</v>
      </c>
      <c r="B1750" s="290" t="s">
        <v>233</v>
      </c>
      <c r="C1750" s="637" t="s">
        <v>2703</v>
      </c>
      <c r="D1750" s="304">
        <f t="shared" si="278"/>
        <v>0</v>
      </c>
      <c r="E1750" s="239">
        <f t="shared" si="279"/>
        <v>0</v>
      </c>
      <c r="F1750" s="240"/>
      <c r="G1750" s="240"/>
      <c r="H1750" s="240"/>
      <c r="I1750" s="319"/>
      <c r="J1750" s="319"/>
      <c r="K1750" s="319"/>
      <c r="L1750" s="319"/>
      <c r="M1750" s="319"/>
      <c r="N1750" s="319"/>
      <c r="O1750" s="319"/>
      <c r="P1750" s="319"/>
      <c r="Q1750" s="319"/>
      <c r="R1750" s="319"/>
      <c r="S1750" s="319"/>
      <c r="T1750" s="319"/>
      <c r="U1750" s="319"/>
      <c r="V1750" s="319"/>
      <c r="W1750" s="319"/>
      <c r="X1750" s="319"/>
      <c r="Y1750" s="319"/>
      <c r="Z1750" s="319"/>
      <c r="AA1750" s="319"/>
      <c r="AB1750" s="240"/>
      <c r="AC1750" s="240"/>
      <c r="AD1750" s="240"/>
      <c r="AE1750" s="240"/>
      <c r="AF1750" s="240"/>
      <c r="AG1750" s="240"/>
      <c r="AH1750" s="240"/>
      <c r="AI1750" s="240"/>
      <c r="AJ1750" s="240"/>
      <c r="AK1750" s="240"/>
      <c r="AL1750" s="638" t="s">
        <v>4044</v>
      </c>
      <c r="AM1750" s="190"/>
      <c r="AN1750" s="580"/>
      <c r="AO1750" s="209"/>
      <c r="AP1750" s="209"/>
      <c r="AQ1750" s="209"/>
      <c r="AR1750" s="209"/>
      <c r="AS1750" s="209"/>
      <c r="AT1750" s="209"/>
      <c r="AU1750" s="209"/>
      <c r="AV1750" s="210"/>
    </row>
    <row r="1751" spans="1:48" x14ac:dyDescent="0.15">
      <c r="A1751" s="70">
        <v>1707018</v>
      </c>
      <c r="B1751" s="290" t="s">
        <v>234</v>
      </c>
      <c r="C1751" s="637" t="s">
        <v>2703</v>
      </c>
      <c r="D1751" s="304">
        <f t="shared" si="278"/>
        <v>0</v>
      </c>
      <c r="E1751" s="239">
        <f t="shared" si="279"/>
        <v>0</v>
      </c>
      <c r="F1751" s="240"/>
      <c r="G1751" s="240"/>
      <c r="H1751" s="240"/>
      <c r="I1751" s="319"/>
      <c r="J1751" s="319"/>
      <c r="K1751" s="319"/>
      <c r="L1751" s="319"/>
      <c r="M1751" s="319"/>
      <c r="N1751" s="319"/>
      <c r="O1751" s="319"/>
      <c r="P1751" s="319"/>
      <c r="Q1751" s="319"/>
      <c r="R1751" s="319"/>
      <c r="S1751" s="319"/>
      <c r="T1751" s="319"/>
      <c r="U1751" s="319"/>
      <c r="V1751" s="319"/>
      <c r="W1751" s="319"/>
      <c r="X1751" s="319"/>
      <c r="Y1751" s="319"/>
      <c r="Z1751" s="319"/>
      <c r="AA1751" s="319"/>
      <c r="AB1751" s="240"/>
      <c r="AC1751" s="240"/>
      <c r="AD1751" s="240"/>
      <c r="AE1751" s="240"/>
      <c r="AF1751" s="240"/>
      <c r="AG1751" s="240"/>
      <c r="AH1751" s="240"/>
      <c r="AI1751" s="240"/>
      <c r="AJ1751" s="240"/>
      <c r="AK1751" s="240"/>
      <c r="AL1751" s="638" t="s">
        <v>4044</v>
      </c>
      <c r="AM1751" s="190"/>
      <c r="AN1751" s="580"/>
      <c r="AO1751" s="209"/>
      <c r="AP1751" s="209"/>
      <c r="AQ1751" s="209"/>
      <c r="AR1751" s="209"/>
      <c r="AS1751" s="209"/>
      <c r="AT1751" s="209"/>
      <c r="AU1751" s="209"/>
      <c r="AV1751" s="210"/>
    </row>
    <row r="1752" spans="1:48" ht="21" x14ac:dyDescent="0.15">
      <c r="A1752" s="70">
        <v>1707019</v>
      </c>
      <c r="B1752" s="290" t="s">
        <v>235</v>
      </c>
      <c r="C1752" s="637" t="s">
        <v>2703</v>
      </c>
      <c r="D1752" s="304">
        <f t="shared" si="278"/>
        <v>0</v>
      </c>
      <c r="E1752" s="239">
        <f t="shared" si="279"/>
        <v>0</v>
      </c>
      <c r="F1752" s="240"/>
      <c r="G1752" s="240"/>
      <c r="H1752" s="240"/>
      <c r="I1752" s="319"/>
      <c r="J1752" s="319"/>
      <c r="K1752" s="319"/>
      <c r="L1752" s="319"/>
      <c r="M1752" s="319"/>
      <c r="N1752" s="319"/>
      <c r="O1752" s="319"/>
      <c r="P1752" s="319"/>
      <c r="Q1752" s="319"/>
      <c r="R1752" s="319"/>
      <c r="S1752" s="319"/>
      <c r="T1752" s="319"/>
      <c r="U1752" s="319"/>
      <c r="V1752" s="319"/>
      <c r="W1752" s="319"/>
      <c r="X1752" s="319"/>
      <c r="Y1752" s="319"/>
      <c r="Z1752" s="319"/>
      <c r="AA1752" s="319"/>
      <c r="AB1752" s="240"/>
      <c r="AC1752" s="240"/>
      <c r="AD1752" s="240"/>
      <c r="AE1752" s="240"/>
      <c r="AF1752" s="240"/>
      <c r="AG1752" s="240"/>
      <c r="AH1752" s="240"/>
      <c r="AI1752" s="240"/>
      <c r="AJ1752" s="240"/>
      <c r="AK1752" s="240"/>
      <c r="AL1752" s="638" t="s">
        <v>4044</v>
      </c>
      <c r="AM1752" s="190"/>
      <c r="AN1752" s="580"/>
      <c r="AO1752" s="209"/>
      <c r="AP1752" s="209"/>
      <c r="AQ1752" s="209"/>
      <c r="AR1752" s="209"/>
      <c r="AS1752" s="209"/>
      <c r="AT1752" s="209"/>
      <c r="AU1752" s="209"/>
      <c r="AV1752" s="210"/>
    </row>
    <row r="1753" spans="1:48" x14ac:dyDescent="0.15">
      <c r="A1753" s="70">
        <v>1707020</v>
      </c>
      <c r="B1753" s="290" t="s">
        <v>4090</v>
      </c>
      <c r="C1753" s="637" t="s">
        <v>2703</v>
      </c>
      <c r="D1753" s="304">
        <f t="shared" si="278"/>
        <v>0</v>
      </c>
      <c r="E1753" s="239">
        <f t="shared" si="279"/>
        <v>0</v>
      </c>
      <c r="F1753" s="240"/>
      <c r="G1753" s="240"/>
      <c r="H1753" s="240"/>
      <c r="I1753" s="319"/>
      <c r="J1753" s="319"/>
      <c r="K1753" s="319"/>
      <c r="L1753" s="319"/>
      <c r="M1753" s="319"/>
      <c r="N1753" s="319"/>
      <c r="O1753" s="319"/>
      <c r="P1753" s="319"/>
      <c r="Q1753" s="319"/>
      <c r="R1753" s="319"/>
      <c r="S1753" s="319"/>
      <c r="T1753" s="319"/>
      <c r="U1753" s="319"/>
      <c r="V1753" s="319"/>
      <c r="W1753" s="319"/>
      <c r="X1753" s="319"/>
      <c r="Y1753" s="319"/>
      <c r="Z1753" s="319"/>
      <c r="AA1753" s="319"/>
      <c r="AB1753" s="240"/>
      <c r="AC1753" s="240"/>
      <c r="AD1753" s="240"/>
      <c r="AE1753" s="240"/>
      <c r="AF1753" s="240"/>
      <c r="AG1753" s="240"/>
      <c r="AH1753" s="240"/>
      <c r="AI1753" s="240"/>
      <c r="AJ1753" s="240"/>
      <c r="AK1753" s="240"/>
      <c r="AL1753" s="638" t="s">
        <v>4044</v>
      </c>
      <c r="AM1753" s="190"/>
      <c r="AN1753" s="580"/>
      <c r="AO1753" s="209"/>
      <c r="AP1753" s="209"/>
      <c r="AQ1753" s="209"/>
      <c r="AR1753" s="209"/>
      <c r="AS1753" s="209"/>
      <c r="AT1753" s="209"/>
      <c r="AU1753" s="209"/>
      <c r="AV1753" s="210"/>
    </row>
    <row r="1754" spans="1:48" x14ac:dyDescent="0.15">
      <c r="A1754" s="70">
        <v>1707021</v>
      </c>
      <c r="B1754" s="290" t="s">
        <v>236</v>
      </c>
      <c r="C1754" s="637" t="s">
        <v>2703</v>
      </c>
      <c r="D1754" s="304">
        <f t="shared" si="278"/>
        <v>0</v>
      </c>
      <c r="E1754" s="239">
        <f t="shared" si="279"/>
        <v>0</v>
      </c>
      <c r="F1754" s="240"/>
      <c r="G1754" s="240"/>
      <c r="H1754" s="240"/>
      <c r="I1754" s="319"/>
      <c r="J1754" s="319"/>
      <c r="K1754" s="319"/>
      <c r="L1754" s="319"/>
      <c r="M1754" s="319"/>
      <c r="N1754" s="319"/>
      <c r="O1754" s="319"/>
      <c r="P1754" s="319"/>
      <c r="Q1754" s="319"/>
      <c r="R1754" s="319"/>
      <c r="S1754" s="319"/>
      <c r="T1754" s="319"/>
      <c r="U1754" s="319"/>
      <c r="V1754" s="319"/>
      <c r="W1754" s="319"/>
      <c r="X1754" s="319"/>
      <c r="Y1754" s="319"/>
      <c r="Z1754" s="319"/>
      <c r="AA1754" s="319"/>
      <c r="AB1754" s="240"/>
      <c r="AC1754" s="240"/>
      <c r="AD1754" s="240"/>
      <c r="AE1754" s="240"/>
      <c r="AF1754" s="240"/>
      <c r="AG1754" s="240"/>
      <c r="AH1754" s="240"/>
      <c r="AI1754" s="240"/>
      <c r="AJ1754" s="240"/>
      <c r="AK1754" s="240"/>
      <c r="AL1754" s="638" t="s">
        <v>4044</v>
      </c>
      <c r="AM1754" s="190"/>
      <c r="AN1754" s="580"/>
      <c r="AO1754" s="209"/>
      <c r="AP1754" s="209"/>
      <c r="AQ1754" s="209"/>
      <c r="AR1754" s="209"/>
      <c r="AS1754" s="209"/>
      <c r="AT1754" s="209"/>
      <c r="AU1754" s="209"/>
      <c r="AV1754" s="210"/>
    </row>
    <row r="1755" spans="1:48" x14ac:dyDescent="0.15">
      <c r="A1755" s="70">
        <v>1707022</v>
      </c>
      <c r="B1755" s="290" t="s">
        <v>237</v>
      </c>
      <c r="C1755" s="637" t="s">
        <v>2703</v>
      </c>
      <c r="D1755" s="304">
        <f t="shared" si="278"/>
        <v>0</v>
      </c>
      <c r="E1755" s="239">
        <f t="shared" si="279"/>
        <v>0</v>
      </c>
      <c r="F1755" s="240"/>
      <c r="G1755" s="240"/>
      <c r="H1755" s="240"/>
      <c r="I1755" s="319"/>
      <c r="J1755" s="319"/>
      <c r="K1755" s="319"/>
      <c r="L1755" s="319"/>
      <c r="M1755" s="319"/>
      <c r="N1755" s="319"/>
      <c r="O1755" s="319"/>
      <c r="P1755" s="319"/>
      <c r="Q1755" s="319"/>
      <c r="R1755" s="319"/>
      <c r="S1755" s="319"/>
      <c r="T1755" s="319"/>
      <c r="U1755" s="319"/>
      <c r="V1755" s="319"/>
      <c r="W1755" s="319"/>
      <c r="X1755" s="319"/>
      <c r="Y1755" s="319"/>
      <c r="Z1755" s="319"/>
      <c r="AA1755" s="319"/>
      <c r="AB1755" s="240"/>
      <c r="AC1755" s="240"/>
      <c r="AD1755" s="240"/>
      <c r="AE1755" s="240"/>
      <c r="AF1755" s="240"/>
      <c r="AG1755" s="240"/>
      <c r="AH1755" s="240"/>
      <c r="AI1755" s="240"/>
      <c r="AJ1755" s="240"/>
      <c r="AK1755" s="240"/>
      <c r="AL1755" s="638" t="s">
        <v>4044</v>
      </c>
      <c r="AM1755" s="190"/>
      <c r="AN1755" s="580"/>
      <c r="AO1755" s="209"/>
      <c r="AP1755" s="209"/>
      <c r="AQ1755" s="209"/>
      <c r="AR1755" s="209"/>
      <c r="AS1755" s="209"/>
      <c r="AT1755" s="209"/>
      <c r="AU1755" s="209"/>
      <c r="AV1755" s="210"/>
    </row>
    <row r="1756" spans="1:48" x14ac:dyDescent="0.15">
      <c r="A1756" s="70">
        <v>1707023</v>
      </c>
      <c r="B1756" s="290" t="s">
        <v>238</v>
      </c>
      <c r="C1756" s="637" t="s">
        <v>2703</v>
      </c>
      <c r="D1756" s="304">
        <f t="shared" si="278"/>
        <v>0</v>
      </c>
      <c r="E1756" s="239">
        <f t="shared" si="279"/>
        <v>0</v>
      </c>
      <c r="F1756" s="240"/>
      <c r="G1756" s="240"/>
      <c r="H1756" s="240"/>
      <c r="I1756" s="319"/>
      <c r="J1756" s="319"/>
      <c r="K1756" s="319"/>
      <c r="L1756" s="319"/>
      <c r="M1756" s="319"/>
      <c r="N1756" s="319"/>
      <c r="O1756" s="319"/>
      <c r="P1756" s="319"/>
      <c r="Q1756" s="319"/>
      <c r="R1756" s="319"/>
      <c r="S1756" s="319"/>
      <c r="T1756" s="319"/>
      <c r="U1756" s="319"/>
      <c r="V1756" s="319"/>
      <c r="W1756" s="319"/>
      <c r="X1756" s="319"/>
      <c r="Y1756" s="319"/>
      <c r="Z1756" s="319"/>
      <c r="AA1756" s="319"/>
      <c r="AB1756" s="240"/>
      <c r="AC1756" s="240"/>
      <c r="AD1756" s="240"/>
      <c r="AE1756" s="240"/>
      <c r="AF1756" s="240"/>
      <c r="AG1756" s="240"/>
      <c r="AH1756" s="240"/>
      <c r="AI1756" s="240"/>
      <c r="AJ1756" s="240"/>
      <c r="AK1756" s="240"/>
      <c r="AL1756" s="638" t="s">
        <v>4044</v>
      </c>
      <c r="AM1756" s="190"/>
      <c r="AN1756" s="580"/>
      <c r="AO1756" s="209"/>
      <c r="AP1756" s="209"/>
      <c r="AQ1756" s="209"/>
      <c r="AR1756" s="209"/>
      <c r="AS1756" s="209"/>
      <c r="AT1756" s="209"/>
      <c r="AU1756" s="209"/>
      <c r="AV1756" s="210"/>
    </row>
    <row r="1757" spans="1:48" x14ac:dyDescent="0.15">
      <c r="A1757" s="70">
        <v>1707024</v>
      </c>
      <c r="B1757" s="290" t="s">
        <v>239</v>
      </c>
      <c r="C1757" s="637" t="s">
        <v>2703</v>
      </c>
      <c r="D1757" s="304">
        <f t="shared" si="278"/>
        <v>0</v>
      </c>
      <c r="E1757" s="239">
        <f t="shared" si="279"/>
        <v>0</v>
      </c>
      <c r="F1757" s="240"/>
      <c r="G1757" s="240"/>
      <c r="H1757" s="240"/>
      <c r="I1757" s="319"/>
      <c r="J1757" s="319"/>
      <c r="K1757" s="319"/>
      <c r="L1757" s="319"/>
      <c r="M1757" s="319"/>
      <c r="N1757" s="319"/>
      <c r="O1757" s="319"/>
      <c r="P1757" s="319"/>
      <c r="Q1757" s="319"/>
      <c r="R1757" s="319"/>
      <c r="S1757" s="319"/>
      <c r="T1757" s="319"/>
      <c r="U1757" s="319"/>
      <c r="V1757" s="319"/>
      <c r="W1757" s="319"/>
      <c r="X1757" s="319"/>
      <c r="Y1757" s="319"/>
      <c r="Z1757" s="319"/>
      <c r="AA1757" s="319"/>
      <c r="AB1757" s="240"/>
      <c r="AC1757" s="240"/>
      <c r="AD1757" s="240"/>
      <c r="AE1757" s="240"/>
      <c r="AF1757" s="240"/>
      <c r="AG1757" s="240"/>
      <c r="AH1757" s="240"/>
      <c r="AI1757" s="240"/>
      <c r="AJ1757" s="240"/>
      <c r="AK1757" s="240"/>
      <c r="AL1757" s="638" t="s">
        <v>4044</v>
      </c>
      <c r="AM1757" s="190"/>
      <c r="AN1757" s="580"/>
      <c r="AO1757" s="209"/>
      <c r="AP1757" s="209"/>
      <c r="AQ1757" s="209"/>
      <c r="AR1757" s="209"/>
      <c r="AS1757" s="209"/>
      <c r="AT1757" s="209"/>
      <c r="AU1757" s="209"/>
      <c r="AV1757" s="210"/>
    </row>
    <row r="1758" spans="1:48" ht="12.75" customHeight="1" x14ac:dyDescent="0.15">
      <c r="A1758" s="70">
        <v>1707025</v>
      </c>
      <c r="B1758" s="290" t="s">
        <v>489</v>
      </c>
      <c r="C1758" s="637" t="s">
        <v>2703</v>
      </c>
      <c r="D1758" s="304">
        <f t="shared" si="278"/>
        <v>0</v>
      </c>
      <c r="E1758" s="239">
        <f t="shared" si="279"/>
        <v>0</v>
      </c>
      <c r="F1758" s="240"/>
      <c r="G1758" s="240"/>
      <c r="H1758" s="240"/>
      <c r="I1758" s="319"/>
      <c r="J1758" s="319"/>
      <c r="K1758" s="319"/>
      <c r="L1758" s="319"/>
      <c r="M1758" s="319"/>
      <c r="N1758" s="319"/>
      <c r="O1758" s="319"/>
      <c r="P1758" s="319"/>
      <c r="Q1758" s="319"/>
      <c r="R1758" s="319"/>
      <c r="S1758" s="319"/>
      <c r="T1758" s="319"/>
      <c r="U1758" s="319"/>
      <c r="V1758" s="319"/>
      <c r="W1758" s="319"/>
      <c r="X1758" s="319"/>
      <c r="Y1758" s="319"/>
      <c r="Z1758" s="319"/>
      <c r="AA1758" s="319"/>
      <c r="AB1758" s="240"/>
      <c r="AC1758" s="240"/>
      <c r="AD1758" s="240"/>
      <c r="AE1758" s="240"/>
      <c r="AF1758" s="240"/>
      <c r="AG1758" s="240"/>
      <c r="AH1758" s="240"/>
      <c r="AI1758" s="240"/>
      <c r="AJ1758" s="240"/>
      <c r="AK1758" s="240"/>
      <c r="AL1758" s="638" t="s">
        <v>4044</v>
      </c>
      <c r="AM1758" s="190"/>
      <c r="AN1758" s="580"/>
      <c r="AO1758" s="209"/>
      <c r="AP1758" s="209"/>
      <c r="AQ1758" s="209"/>
      <c r="AR1758" s="209"/>
      <c r="AS1758" s="209"/>
      <c r="AT1758" s="209"/>
      <c r="AU1758" s="209"/>
      <c r="AV1758" s="210"/>
    </row>
    <row r="1759" spans="1:48" ht="14.25" customHeight="1" x14ac:dyDescent="0.15">
      <c r="A1759" s="70">
        <v>1707026</v>
      </c>
      <c r="B1759" s="290" t="s">
        <v>623</v>
      </c>
      <c r="C1759" s="637" t="s">
        <v>2703</v>
      </c>
      <c r="D1759" s="304">
        <f t="shared" si="278"/>
        <v>0</v>
      </c>
      <c r="E1759" s="239">
        <f t="shared" si="279"/>
        <v>0</v>
      </c>
      <c r="F1759" s="240"/>
      <c r="G1759" s="240"/>
      <c r="H1759" s="240"/>
      <c r="I1759" s="319"/>
      <c r="J1759" s="319"/>
      <c r="K1759" s="319"/>
      <c r="L1759" s="319"/>
      <c r="M1759" s="319"/>
      <c r="N1759" s="319"/>
      <c r="O1759" s="319"/>
      <c r="P1759" s="319"/>
      <c r="Q1759" s="319"/>
      <c r="R1759" s="319"/>
      <c r="S1759" s="319"/>
      <c r="T1759" s="319"/>
      <c r="U1759" s="319"/>
      <c r="V1759" s="319"/>
      <c r="W1759" s="319"/>
      <c r="X1759" s="319"/>
      <c r="Y1759" s="319"/>
      <c r="Z1759" s="319"/>
      <c r="AA1759" s="319"/>
      <c r="AB1759" s="240"/>
      <c r="AC1759" s="240"/>
      <c r="AD1759" s="240"/>
      <c r="AE1759" s="240"/>
      <c r="AF1759" s="240"/>
      <c r="AG1759" s="240"/>
      <c r="AH1759" s="240"/>
      <c r="AI1759" s="240"/>
      <c r="AJ1759" s="240"/>
      <c r="AK1759" s="240"/>
      <c r="AL1759" s="638" t="s">
        <v>4044</v>
      </c>
      <c r="AM1759" s="190"/>
      <c r="AN1759" s="580"/>
      <c r="AO1759" s="209"/>
      <c r="AP1759" s="209"/>
      <c r="AQ1759" s="209"/>
      <c r="AR1759" s="209"/>
      <c r="AS1759" s="209"/>
      <c r="AT1759" s="209"/>
      <c r="AU1759" s="209"/>
      <c r="AV1759" s="210"/>
    </row>
    <row r="1760" spans="1:48" ht="21" x14ac:dyDescent="0.15">
      <c r="A1760" s="70">
        <v>1707054</v>
      </c>
      <c r="B1760" s="290" t="s">
        <v>10</v>
      </c>
      <c r="C1760" s="637" t="s">
        <v>2703</v>
      </c>
      <c r="D1760" s="304">
        <f t="shared" si="278"/>
        <v>0</v>
      </c>
      <c r="E1760" s="239">
        <f t="shared" si="279"/>
        <v>0</v>
      </c>
      <c r="F1760" s="240"/>
      <c r="G1760" s="240"/>
      <c r="H1760" s="240"/>
      <c r="I1760" s="319"/>
      <c r="J1760" s="319"/>
      <c r="K1760" s="319"/>
      <c r="L1760" s="319"/>
      <c r="M1760" s="319"/>
      <c r="N1760" s="319"/>
      <c r="O1760" s="319"/>
      <c r="P1760" s="319"/>
      <c r="Q1760" s="319"/>
      <c r="R1760" s="319"/>
      <c r="S1760" s="319"/>
      <c r="T1760" s="319"/>
      <c r="U1760" s="319"/>
      <c r="V1760" s="319"/>
      <c r="W1760" s="319"/>
      <c r="X1760" s="319"/>
      <c r="Y1760" s="319"/>
      <c r="Z1760" s="319"/>
      <c r="AA1760" s="319"/>
      <c r="AB1760" s="240"/>
      <c r="AC1760" s="240"/>
      <c r="AD1760" s="240"/>
      <c r="AE1760" s="240"/>
      <c r="AF1760" s="240"/>
      <c r="AG1760" s="240"/>
      <c r="AH1760" s="240"/>
      <c r="AI1760" s="240"/>
      <c r="AJ1760" s="240"/>
      <c r="AK1760" s="240"/>
      <c r="AL1760" s="638" t="s">
        <v>4044</v>
      </c>
      <c r="AM1760" s="190"/>
      <c r="AN1760" s="580"/>
      <c r="AO1760" s="209"/>
      <c r="AP1760" s="209"/>
      <c r="AQ1760" s="209"/>
      <c r="AR1760" s="209"/>
      <c r="AS1760" s="209"/>
      <c r="AT1760" s="209"/>
      <c r="AU1760" s="209"/>
      <c r="AV1760" s="210"/>
    </row>
    <row r="1761" spans="1:48" ht="15" customHeight="1" x14ac:dyDescent="0.15">
      <c r="A1761" s="70">
        <v>1707055</v>
      </c>
      <c r="B1761" s="290" t="s">
        <v>11</v>
      </c>
      <c r="C1761" s="637" t="s">
        <v>2703</v>
      </c>
      <c r="D1761" s="304">
        <f t="shared" si="278"/>
        <v>0</v>
      </c>
      <c r="E1761" s="239">
        <f t="shared" si="279"/>
        <v>0</v>
      </c>
      <c r="F1761" s="240"/>
      <c r="G1761" s="240"/>
      <c r="H1761" s="240"/>
      <c r="I1761" s="319"/>
      <c r="J1761" s="319"/>
      <c r="K1761" s="319"/>
      <c r="L1761" s="319"/>
      <c r="M1761" s="319"/>
      <c r="N1761" s="319"/>
      <c r="O1761" s="319"/>
      <c r="P1761" s="319"/>
      <c r="Q1761" s="319"/>
      <c r="R1761" s="319"/>
      <c r="S1761" s="319"/>
      <c r="T1761" s="319"/>
      <c r="U1761" s="319"/>
      <c r="V1761" s="319"/>
      <c r="W1761" s="319"/>
      <c r="X1761" s="319"/>
      <c r="Y1761" s="319"/>
      <c r="Z1761" s="319"/>
      <c r="AA1761" s="319"/>
      <c r="AB1761" s="240"/>
      <c r="AC1761" s="240"/>
      <c r="AD1761" s="240"/>
      <c r="AE1761" s="240"/>
      <c r="AF1761" s="240"/>
      <c r="AG1761" s="240"/>
      <c r="AH1761" s="240"/>
      <c r="AI1761" s="240"/>
      <c r="AJ1761" s="240"/>
      <c r="AK1761" s="240"/>
      <c r="AL1761" s="638" t="s">
        <v>4044</v>
      </c>
      <c r="AM1761" s="190"/>
      <c r="AN1761" s="580"/>
      <c r="AO1761" s="209"/>
      <c r="AP1761" s="209"/>
      <c r="AQ1761" s="209"/>
      <c r="AR1761" s="209"/>
      <c r="AS1761" s="209"/>
      <c r="AT1761" s="209"/>
      <c r="AU1761" s="209"/>
      <c r="AV1761" s="210"/>
    </row>
    <row r="1762" spans="1:48" ht="19.5" customHeight="1" x14ac:dyDescent="0.15">
      <c r="A1762" s="70">
        <v>1707027</v>
      </c>
      <c r="B1762" s="290" t="s">
        <v>1930</v>
      </c>
      <c r="C1762" s="637" t="s">
        <v>2703</v>
      </c>
      <c r="D1762" s="304">
        <f t="shared" si="278"/>
        <v>0</v>
      </c>
      <c r="E1762" s="239">
        <f t="shared" si="279"/>
        <v>0</v>
      </c>
      <c r="F1762" s="240"/>
      <c r="G1762" s="240"/>
      <c r="H1762" s="240"/>
      <c r="I1762" s="319"/>
      <c r="J1762" s="319"/>
      <c r="K1762" s="319"/>
      <c r="L1762" s="319"/>
      <c r="M1762" s="319"/>
      <c r="N1762" s="319"/>
      <c r="O1762" s="319"/>
      <c r="P1762" s="319"/>
      <c r="Q1762" s="319"/>
      <c r="R1762" s="319"/>
      <c r="S1762" s="319"/>
      <c r="T1762" s="319"/>
      <c r="U1762" s="319"/>
      <c r="V1762" s="319"/>
      <c r="W1762" s="319"/>
      <c r="X1762" s="319"/>
      <c r="Y1762" s="319"/>
      <c r="Z1762" s="319"/>
      <c r="AA1762" s="319"/>
      <c r="AB1762" s="240"/>
      <c r="AC1762" s="240"/>
      <c r="AD1762" s="240"/>
      <c r="AE1762" s="240"/>
      <c r="AF1762" s="240"/>
      <c r="AG1762" s="240"/>
      <c r="AH1762" s="240"/>
      <c r="AI1762" s="240"/>
      <c r="AJ1762" s="240"/>
      <c r="AK1762" s="240"/>
      <c r="AL1762" s="638" t="s">
        <v>4044</v>
      </c>
      <c r="AM1762" s="190"/>
      <c r="AN1762" s="580"/>
      <c r="AO1762" s="209"/>
      <c r="AP1762" s="209"/>
      <c r="AQ1762" s="209"/>
      <c r="AR1762" s="209"/>
      <c r="AS1762" s="209"/>
      <c r="AT1762" s="209"/>
      <c r="AU1762" s="209"/>
      <c r="AV1762" s="210"/>
    </row>
    <row r="1763" spans="1:48" x14ac:dyDescent="0.15">
      <c r="A1763" s="70">
        <v>1707029</v>
      </c>
      <c r="B1763" s="290" t="s">
        <v>965</v>
      </c>
      <c r="C1763" s="637" t="s">
        <v>2703</v>
      </c>
      <c r="D1763" s="304">
        <f t="shared" si="278"/>
        <v>0</v>
      </c>
      <c r="E1763" s="239">
        <f t="shared" si="279"/>
        <v>0</v>
      </c>
      <c r="F1763" s="240"/>
      <c r="G1763" s="240"/>
      <c r="H1763" s="240"/>
      <c r="I1763" s="319"/>
      <c r="J1763" s="319"/>
      <c r="K1763" s="319"/>
      <c r="L1763" s="319"/>
      <c r="M1763" s="319"/>
      <c r="N1763" s="319"/>
      <c r="O1763" s="319"/>
      <c r="P1763" s="319"/>
      <c r="Q1763" s="319"/>
      <c r="R1763" s="319"/>
      <c r="S1763" s="319"/>
      <c r="T1763" s="319"/>
      <c r="U1763" s="319"/>
      <c r="V1763" s="319"/>
      <c r="W1763" s="319"/>
      <c r="X1763" s="319"/>
      <c r="Y1763" s="319"/>
      <c r="Z1763" s="319"/>
      <c r="AA1763" s="319"/>
      <c r="AB1763" s="240"/>
      <c r="AC1763" s="240"/>
      <c r="AD1763" s="240"/>
      <c r="AE1763" s="240"/>
      <c r="AF1763" s="240"/>
      <c r="AG1763" s="240"/>
      <c r="AH1763" s="240"/>
      <c r="AI1763" s="240"/>
      <c r="AJ1763" s="240"/>
      <c r="AK1763" s="240"/>
      <c r="AL1763" s="638" t="s">
        <v>4044</v>
      </c>
      <c r="AM1763" s="190"/>
      <c r="AN1763" s="580"/>
      <c r="AO1763" s="209"/>
      <c r="AP1763" s="209"/>
      <c r="AQ1763" s="209"/>
      <c r="AR1763" s="209"/>
      <c r="AS1763" s="209"/>
      <c r="AT1763" s="209"/>
      <c r="AU1763" s="209"/>
      <c r="AV1763" s="210"/>
    </row>
    <row r="1764" spans="1:48" s="378" customFormat="1" ht="21" customHeight="1" x14ac:dyDescent="0.15">
      <c r="A1764" s="70">
        <v>1707030</v>
      </c>
      <c r="B1764" s="290" t="s">
        <v>3094</v>
      </c>
      <c r="C1764" s="637" t="s">
        <v>2703</v>
      </c>
      <c r="D1764" s="304">
        <f t="shared" si="278"/>
        <v>0</v>
      </c>
      <c r="E1764" s="239">
        <f t="shared" si="279"/>
        <v>0</v>
      </c>
      <c r="F1764" s="240"/>
      <c r="G1764" s="240"/>
      <c r="H1764" s="240"/>
      <c r="I1764" s="319"/>
      <c r="J1764" s="319"/>
      <c r="K1764" s="319"/>
      <c r="L1764" s="319"/>
      <c r="M1764" s="319"/>
      <c r="N1764" s="319"/>
      <c r="O1764" s="319"/>
      <c r="P1764" s="319"/>
      <c r="Q1764" s="319"/>
      <c r="R1764" s="319"/>
      <c r="S1764" s="319"/>
      <c r="T1764" s="319"/>
      <c r="U1764" s="319"/>
      <c r="V1764" s="319"/>
      <c r="W1764" s="319"/>
      <c r="X1764" s="319"/>
      <c r="Y1764" s="319"/>
      <c r="Z1764" s="319"/>
      <c r="AA1764" s="319"/>
      <c r="AB1764" s="240"/>
      <c r="AC1764" s="240"/>
      <c r="AD1764" s="240"/>
      <c r="AE1764" s="240"/>
      <c r="AF1764" s="240"/>
      <c r="AG1764" s="240"/>
      <c r="AH1764" s="240"/>
      <c r="AI1764" s="240"/>
      <c r="AJ1764" s="240"/>
      <c r="AK1764" s="240"/>
      <c r="AL1764" s="638" t="s">
        <v>4044</v>
      </c>
      <c r="AM1764" s="190"/>
      <c r="AN1764" s="580"/>
      <c r="AO1764" s="209"/>
      <c r="AP1764" s="209"/>
      <c r="AQ1764" s="209"/>
      <c r="AR1764" s="209"/>
      <c r="AS1764" s="209"/>
      <c r="AT1764" s="209"/>
      <c r="AU1764" s="209"/>
      <c r="AV1764" s="377"/>
    </row>
    <row r="1765" spans="1:48" x14ac:dyDescent="0.15">
      <c r="A1765" s="70">
        <v>1707032</v>
      </c>
      <c r="B1765" s="290" t="s">
        <v>966</v>
      </c>
      <c r="C1765" s="637" t="s">
        <v>2703</v>
      </c>
      <c r="D1765" s="304">
        <f t="shared" si="278"/>
        <v>0</v>
      </c>
      <c r="E1765" s="239">
        <f t="shared" si="279"/>
        <v>0</v>
      </c>
      <c r="F1765" s="240"/>
      <c r="G1765" s="240"/>
      <c r="H1765" s="240"/>
      <c r="I1765" s="319"/>
      <c r="J1765" s="319"/>
      <c r="K1765" s="319"/>
      <c r="L1765" s="319"/>
      <c r="M1765" s="319"/>
      <c r="N1765" s="319"/>
      <c r="O1765" s="319"/>
      <c r="P1765" s="319"/>
      <c r="Q1765" s="319"/>
      <c r="R1765" s="319"/>
      <c r="S1765" s="319"/>
      <c r="T1765" s="319"/>
      <c r="U1765" s="319"/>
      <c r="V1765" s="319"/>
      <c r="W1765" s="319"/>
      <c r="X1765" s="319"/>
      <c r="Y1765" s="319"/>
      <c r="Z1765" s="319"/>
      <c r="AA1765" s="319"/>
      <c r="AB1765" s="240"/>
      <c r="AC1765" s="240"/>
      <c r="AD1765" s="240"/>
      <c r="AE1765" s="240"/>
      <c r="AF1765" s="240"/>
      <c r="AG1765" s="240"/>
      <c r="AH1765" s="240"/>
      <c r="AI1765" s="240"/>
      <c r="AJ1765" s="240"/>
      <c r="AK1765" s="240"/>
      <c r="AL1765" s="638" t="s">
        <v>4044</v>
      </c>
      <c r="AM1765" s="190"/>
      <c r="AN1765" s="580"/>
      <c r="AO1765" s="209"/>
      <c r="AP1765" s="209"/>
      <c r="AQ1765" s="209"/>
      <c r="AR1765" s="209"/>
      <c r="AS1765" s="209"/>
      <c r="AT1765" s="209"/>
      <c r="AU1765" s="209"/>
      <c r="AV1765" s="210"/>
    </row>
    <row r="1766" spans="1:48" x14ac:dyDescent="0.15">
      <c r="A1766" s="70">
        <v>1707033</v>
      </c>
      <c r="B1766" s="290" t="s">
        <v>524</v>
      </c>
      <c r="C1766" s="637" t="s">
        <v>2703</v>
      </c>
      <c r="D1766" s="304">
        <f t="shared" si="278"/>
        <v>0</v>
      </c>
      <c r="E1766" s="239">
        <f t="shared" si="279"/>
        <v>0</v>
      </c>
      <c r="F1766" s="240"/>
      <c r="G1766" s="240"/>
      <c r="H1766" s="240"/>
      <c r="I1766" s="319"/>
      <c r="J1766" s="319"/>
      <c r="K1766" s="319"/>
      <c r="L1766" s="319"/>
      <c r="M1766" s="319"/>
      <c r="N1766" s="319"/>
      <c r="O1766" s="319"/>
      <c r="P1766" s="319"/>
      <c r="Q1766" s="319"/>
      <c r="R1766" s="319"/>
      <c r="S1766" s="319"/>
      <c r="T1766" s="319"/>
      <c r="U1766" s="319"/>
      <c r="V1766" s="319"/>
      <c r="W1766" s="319"/>
      <c r="X1766" s="319"/>
      <c r="Y1766" s="319"/>
      <c r="Z1766" s="319"/>
      <c r="AA1766" s="319"/>
      <c r="AB1766" s="240"/>
      <c r="AC1766" s="240"/>
      <c r="AD1766" s="240"/>
      <c r="AE1766" s="240"/>
      <c r="AF1766" s="240"/>
      <c r="AG1766" s="240"/>
      <c r="AH1766" s="240"/>
      <c r="AI1766" s="240"/>
      <c r="AJ1766" s="240"/>
      <c r="AK1766" s="240"/>
      <c r="AL1766" s="638" t="s">
        <v>4044</v>
      </c>
      <c r="AM1766" s="190"/>
      <c r="AN1766" s="580"/>
      <c r="AO1766" s="209"/>
      <c r="AP1766" s="209"/>
      <c r="AQ1766" s="209"/>
      <c r="AR1766" s="209"/>
      <c r="AS1766" s="209"/>
      <c r="AT1766" s="209"/>
      <c r="AU1766" s="209"/>
      <c r="AV1766" s="210"/>
    </row>
    <row r="1767" spans="1:48" x14ac:dyDescent="0.15">
      <c r="A1767" s="70">
        <v>1707034</v>
      </c>
      <c r="B1767" s="290" t="s">
        <v>525</v>
      </c>
      <c r="C1767" s="637" t="s">
        <v>2703</v>
      </c>
      <c r="D1767" s="304">
        <f t="shared" si="278"/>
        <v>0</v>
      </c>
      <c r="E1767" s="239">
        <f t="shared" si="279"/>
        <v>0</v>
      </c>
      <c r="F1767" s="240"/>
      <c r="G1767" s="240"/>
      <c r="H1767" s="240"/>
      <c r="I1767" s="319"/>
      <c r="J1767" s="319"/>
      <c r="K1767" s="319"/>
      <c r="L1767" s="319"/>
      <c r="M1767" s="319"/>
      <c r="N1767" s="319"/>
      <c r="O1767" s="319"/>
      <c r="P1767" s="319"/>
      <c r="Q1767" s="319"/>
      <c r="R1767" s="319"/>
      <c r="S1767" s="319"/>
      <c r="T1767" s="319"/>
      <c r="U1767" s="319"/>
      <c r="V1767" s="319"/>
      <c r="W1767" s="319"/>
      <c r="X1767" s="319"/>
      <c r="Y1767" s="319"/>
      <c r="Z1767" s="319"/>
      <c r="AA1767" s="319"/>
      <c r="AB1767" s="240"/>
      <c r="AC1767" s="240"/>
      <c r="AD1767" s="240"/>
      <c r="AE1767" s="240"/>
      <c r="AF1767" s="240"/>
      <c r="AG1767" s="240"/>
      <c r="AH1767" s="240"/>
      <c r="AI1767" s="240"/>
      <c r="AJ1767" s="240"/>
      <c r="AK1767" s="240"/>
      <c r="AL1767" s="638" t="s">
        <v>4044</v>
      </c>
      <c r="AM1767" s="190"/>
      <c r="AN1767" s="580"/>
      <c r="AO1767" s="209"/>
      <c r="AP1767" s="209"/>
      <c r="AQ1767" s="209"/>
      <c r="AR1767" s="209"/>
      <c r="AS1767" s="209"/>
      <c r="AT1767" s="209"/>
      <c r="AU1767" s="209"/>
      <c r="AV1767" s="210"/>
    </row>
    <row r="1768" spans="1:48" x14ac:dyDescent="0.15">
      <c r="A1768" s="70">
        <v>1707035</v>
      </c>
      <c r="B1768" s="290" t="s">
        <v>526</v>
      </c>
      <c r="C1768" s="637" t="s">
        <v>2703</v>
      </c>
      <c r="D1768" s="304">
        <f t="shared" si="278"/>
        <v>0</v>
      </c>
      <c r="E1768" s="239">
        <f t="shared" si="279"/>
        <v>0</v>
      </c>
      <c r="F1768" s="240"/>
      <c r="G1768" s="240"/>
      <c r="H1768" s="240"/>
      <c r="I1768" s="319"/>
      <c r="J1768" s="319"/>
      <c r="K1768" s="319"/>
      <c r="L1768" s="319"/>
      <c r="M1768" s="319"/>
      <c r="N1768" s="319"/>
      <c r="O1768" s="319"/>
      <c r="P1768" s="319"/>
      <c r="Q1768" s="319"/>
      <c r="R1768" s="319"/>
      <c r="S1768" s="319"/>
      <c r="T1768" s="319"/>
      <c r="U1768" s="319"/>
      <c r="V1768" s="319"/>
      <c r="W1768" s="319"/>
      <c r="X1768" s="319"/>
      <c r="Y1768" s="319"/>
      <c r="Z1768" s="319"/>
      <c r="AA1768" s="319"/>
      <c r="AB1768" s="240"/>
      <c r="AC1768" s="240"/>
      <c r="AD1768" s="240"/>
      <c r="AE1768" s="240"/>
      <c r="AF1768" s="240"/>
      <c r="AG1768" s="240"/>
      <c r="AH1768" s="240"/>
      <c r="AI1768" s="240"/>
      <c r="AJ1768" s="240"/>
      <c r="AK1768" s="240"/>
      <c r="AL1768" s="638" t="s">
        <v>4044</v>
      </c>
      <c r="AM1768" s="190"/>
      <c r="AN1768" s="580"/>
      <c r="AO1768" s="209"/>
      <c r="AP1768" s="209"/>
      <c r="AQ1768" s="209"/>
      <c r="AR1768" s="209"/>
      <c r="AS1768" s="209"/>
      <c r="AT1768" s="209"/>
      <c r="AU1768" s="209"/>
      <c r="AV1768" s="210"/>
    </row>
    <row r="1769" spans="1:48" x14ac:dyDescent="0.15">
      <c r="A1769" s="70">
        <v>1707036</v>
      </c>
      <c r="B1769" s="290" t="s">
        <v>527</v>
      </c>
      <c r="C1769" s="637" t="s">
        <v>2703</v>
      </c>
      <c r="D1769" s="304">
        <f t="shared" si="278"/>
        <v>0</v>
      </c>
      <c r="E1769" s="239">
        <f t="shared" si="279"/>
        <v>0</v>
      </c>
      <c r="F1769" s="240"/>
      <c r="G1769" s="240"/>
      <c r="H1769" s="240"/>
      <c r="I1769" s="319"/>
      <c r="J1769" s="319"/>
      <c r="K1769" s="319"/>
      <c r="L1769" s="319"/>
      <c r="M1769" s="319"/>
      <c r="N1769" s="319"/>
      <c r="O1769" s="319"/>
      <c r="P1769" s="319"/>
      <c r="Q1769" s="319"/>
      <c r="R1769" s="319"/>
      <c r="S1769" s="319"/>
      <c r="T1769" s="319"/>
      <c r="U1769" s="319"/>
      <c r="V1769" s="319"/>
      <c r="W1769" s="319"/>
      <c r="X1769" s="319"/>
      <c r="Y1769" s="319"/>
      <c r="Z1769" s="319"/>
      <c r="AA1769" s="319"/>
      <c r="AB1769" s="240"/>
      <c r="AC1769" s="240"/>
      <c r="AD1769" s="240"/>
      <c r="AE1769" s="240"/>
      <c r="AF1769" s="240"/>
      <c r="AG1769" s="240"/>
      <c r="AH1769" s="240"/>
      <c r="AI1769" s="240"/>
      <c r="AJ1769" s="240"/>
      <c r="AK1769" s="240"/>
      <c r="AL1769" s="638" t="s">
        <v>4044</v>
      </c>
      <c r="AM1769" s="190"/>
      <c r="AN1769" s="580"/>
      <c r="AO1769" s="209"/>
      <c r="AP1769" s="209"/>
      <c r="AQ1769" s="209"/>
      <c r="AR1769" s="209"/>
      <c r="AS1769" s="209"/>
      <c r="AT1769" s="209"/>
      <c r="AU1769" s="209"/>
      <c r="AV1769" s="210"/>
    </row>
    <row r="1770" spans="1:48" x14ac:dyDescent="0.15">
      <c r="A1770" s="70">
        <v>1707037</v>
      </c>
      <c r="B1770" s="290" t="s">
        <v>528</v>
      </c>
      <c r="C1770" s="637" t="s">
        <v>2703</v>
      </c>
      <c r="D1770" s="304">
        <f t="shared" si="278"/>
        <v>0</v>
      </c>
      <c r="E1770" s="239">
        <f t="shared" si="279"/>
        <v>0</v>
      </c>
      <c r="F1770" s="240"/>
      <c r="G1770" s="240"/>
      <c r="H1770" s="240"/>
      <c r="I1770" s="319"/>
      <c r="J1770" s="319"/>
      <c r="K1770" s="319"/>
      <c r="L1770" s="319"/>
      <c r="M1770" s="319"/>
      <c r="N1770" s="319"/>
      <c r="O1770" s="319"/>
      <c r="P1770" s="319"/>
      <c r="Q1770" s="319"/>
      <c r="R1770" s="319"/>
      <c r="S1770" s="319"/>
      <c r="T1770" s="319"/>
      <c r="U1770" s="319"/>
      <c r="V1770" s="319"/>
      <c r="W1770" s="319"/>
      <c r="X1770" s="319"/>
      <c r="Y1770" s="319"/>
      <c r="Z1770" s="319"/>
      <c r="AA1770" s="319"/>
      <c r="AB1770" s="240"/>
      <c r="AC1770" s="240"/>
      <c r="AD1770" s="240"/>
      <c r="AE1770" s="240"/>
      <c r="AF1770" s="240"/>
      <c r="AG1770" s="240"/>
      <c r="AH1770" s="240"/>
      <c r="AI1770" s="240"/>
      <c r="AJ1770" s="240"/>
      <c r="AK1770" s="240"/>
      <c r="AL1770" s="638" t="s">
        <v>4044</v>
      </c>
      <c r="AM1770" s="190"/>
      <c r="AN1770" s="580"/>
      <c r="AO1770" s="209"/>
      <c r="AP1770" s="209"/>
      <c r="AQ1770" s="209"/>
      <c r="AR1770" s="209"/>
      <c r="AS1770" s="209"/>
      <c r="AT1770" s="209"/>
      <c r="AU1770" s="209"/>
      <c r="AV1770" s="210"/>
    </row>
    <row r="1771" spans="1:48" x14ac:dyDescent="0.15">
      <c r="A1771" s="70">
        <v>1707038</v>
      </c>
      <c r="B1771" s="290" t="s">
        <v>3906</v>
      </c>
      <c r="C1771" s="637" t="s">
        <v>2703</v>
      </c>
      <c r="D1771" s="304">
        <f t="shared" si="278"/>
        <v>0</v>
      </c>
      <c r="E1771" s="239">
        <f t="shared" si="279"/>
        <v>0</v>
      </c>
      <c r="F1771" s="240"/>
      <c r="G1771" s="240"/>
      <c r="H1771" s="240"/>
      <c r="I1771" s="319"/>
      <c r="J1771" s="319"/>
      <c r="K1771" s="319"/>
      <c r="L1771" s="319"/>
      <c r="M1771" s="319"/>
      <c r="N1771" s="319"/>
      <c r="O1771" s="319"/>
      <c r="P1771" s="319"/>
      <c r="Q1771" s="319"/>
      <c r="R1771" s="319"/>
      <c r="S1771" s="319"/>
      <c r="T1771" s="319"/>
      <c r="U1771" s="319"/>
      <c r="V1771" s="319"/>
      <c r="W1771" s="319"/>
      <c r="X1771" s="319"/>
      <c r="Y1771" s="319"/>
      <c r="Z1771" s="319"/>
      <c r="AA1771" s="319"/>
      <c r="AB1771" s="240"/>
      <c r="AC1771" s="240"/>
      <c r="AD1771" s="240"/>
      <c r="AE1771" s="240"/>
      <c r="AF1771" s="240"/>
      <c r="AG1771" s="240"/>
      <c r="AH1771" s="240"/>
      <c r="AI1771" s="240"/>
      <c r="AJ1771" s="240"/>
      <c r="AK1771" s="240"/>
      <c r="AL1771" s="638" t="s">
        <v>4044</v>
      </c>
      <c r="AM1771" s="190"/>
      <c r="AN1771" s="580"/>
      <c r="AO1771" s="209"/>
      <c r="AP1771" s="209"/>
      <c r="AQ1771" s="209"/>
      <c r="AR1771" s="209"/>
      <c r="AS1771" s="209"/>
      <c r="AT1771" s="209"/>
      <c r="AU1771" s="209"/>
      <c r="AV1771" s="210"/>
    </row>
    <row r="1772" spans="1:48" x14ac:dyDescent="0.15">
      <c r="A1772" s="70">
        <v>1707052</v>
      </c>
      <c r="B1772" s="290" t="s">
        <v>3907</v>
      </c>
      <c r="C1772" s="637" t="s">
        <v>2703</v>
      </c>
      <c r="D1772" s="304">
        <f t="shared" si="278"/>
        <v>0</v>
      </c>
      <c r="E1772" s="239">
        <f t="shared" si="279"/>
        <v>0</v>
      </c>
      <c r="F1772" s="240"/>
      <c r="G1772" s="240"/>
      <c r="H1772" s="240"/>
      <c r="I1772" s="319"/>
      <c r="J1772" s="319"/>
      <c r="K1772" s="319"/>
      <c r="L1772" s="319"/>
      <c r="M1772" s="319"/>
      <c r="N1772" s="319"/>
      <c r="O1772" s="319"/>
      <c r="P1772" s="319"/>
      <c r="Q1772" s="319"/>
      <c r="R1772" s="319"/>
      <c r="S1772" s="319"/>
      <c r="T1772" s="319"/>
      <c r="U1772" s="319"/>
      <c r="V1772" s="319"/>
      <c r="W1772" s="319"/>
      <c r="X1772" s="319"/>
      <c r="Y1772" s="319"/>
      <c r="Z1772" s="319"/>
      <c r="AA1772" s="319"/>
      <c r="AB1772" s="240"/>
      <c r="AC1772" s="240"/>
      <c r="AD1772" s="240"/>
      <c r="AE1772" s="240"/>
      <c r="AF1772" s="240"/>
      <c r="AG1772" s="240"/>
      <c r="AH1772" s="240"/>
      <c r="AI1772" s="240"/>
      <c r="AJ1772" s="240"/>
      <c r="AK1772" s="240"/>
      <c r="AL1772" s="638" t="s">
        <v>4044</v>
      </c>
      <c r="AM1772" s="190"/>
      <c r="AN1772" s="580"/>
      <c r="AO1772" s="209"/>
      <c r="AP1772" s="209"/>
      <c r="AQ1772" s="209"/>
      <c r="AR1772" s="209"/>
      <c r="AS1772" s="209"/>
      <c r="AT1772" s="209"/>
      <c r="AU1772" s="209"/>
      <c r="AV1772" s="210"/>
    </row>
    <row r="1773" spans="1:48" ht="21" x14ac:dyDescent="0.15">
      <c r="A1773" s="70">
        <v>1707053</v>
      </c>
      <c r="B1773" s="290" t="s">
        <v>3908</v>
      </c>
      <c r="C1773" s="637" t="s">
        <v>2703</v>
      </c>
      <c r="D1773" s="304">
        <f t="shared" si="278"/>
        <v>0</v>
      </c>
      <c r="E1773" s="239">
        <f t="shared" si="279"/>
        <v>0</v>
      </c>
      <c r="F1773" s="240"/>
      <c r="G1773" s="240"/>
      <c r="H1773" s="240"/>
      <c r="I1773" s="319"/>
      <c r="J1773" s="319"/>
      <c r="K1773" s="319"/>
      <c r="L1773" s="319"/>
      <c r="M1773" s="319"/>
      <c r="N1773" s="319"/>
      <c r="O1773" s="319"/>
      <c r="P1773" s="319"/>
      <c r="Q1773" s="319"/>
      <c r="R1773" s="319"/>
      <c r="S1773" s="319"/>
      <c r="T1773" s="319"/>
      <c r="U1773" s="319"/>
      <c r="V1773" s="319"/>
      <c r="W1773" s="319"/>
      <c r="X1773" s="319"/>
      <c r="Y1773" s="319"/>
      <c r="Z1773" s="319"/>
      <c r="AA1773" s="319"/>
      <c r="AB1773" s="240"/>
      <c r="AC1773" s="240"/>
      <c r="AD1773" s="240"/>
      <c r="AE1773" s="240"/>
      <c r="AF1773" s="240"/>
      <c r="AG1773" s="240"/>
      <c r="AH1773" s="240"/>
      <c r="AI1773" s="240"/>
      <c r="AJ1773" s="240"/>
      <c r="AK1773" s="240"/>
      <c r="AL1773" s="638" t="s">
        <v>4044</v>
      </c>
      <c r="AM1773" s="190"/>
      <c r="AN1773" s="580"/>
      <c r="AO1773" s="209"/>
      <c r="AP1773" s="209"/>
      <c r="AQ1773" s="209"/>
      <c r="AR1773" s="209"/>
      <c r="AS1773" s="209"/>
      <c r="AT1773" s="209"/>
      <c r="AU1773" s="209"/>
      <c r="AV1773" s="210"/>
    </row>
    <row r="1774" spans="1:48" x14ac:dyDescent="0.15">
      <c r="A1774" s="70">
        <v>5099097</v>
      </c>
      <c r="B1774" s="290" t="s">
        <v>2754</v>
      </c>
      <c r="C1774" s="291"/>
      <c r="D1774" s="304">
        <f t="shared" si="278"/>
        <v>0</v>
      </c>
      <c r="E1774" s="239">
        <f t="shared" si="279"/>
        <v>0</v>
      </c>
      <c r="F1774" s="240"/>
      <c r="G1774" s="240"/>
      <c r="H1774" s="240"/>
      <c r="I1774" s="319"/>
      <c r="J1774" s="319"/>
      <c r="K1774" s="319"/>
      <c r="L1774" s="319"/>
      <c r="M1774" s="319"/>
      <c r="N1774" s="319"/>
      <c r="O1774" s="319"/>
      <c r="P1774" s="319"/>
      <c r="Q1774" s="319"/>
      <c r="R1774" s="319"/>
      <c r="S1774" s="319"/>
      <c r="T1774" s="319"/>
      <c r="U1774" s="319"/>
      <c r="V1774" s="319"/>
      <c r="W1774" s="319"/>
      <c r="X1774" s="319"/>
      <c r="Y1774" s="319"/>
      <c r="Z1774" s="319"/>
      <c r="AA1774" s="319"/>
      <c r="AB1774" s="240"/>
      <c r="AC1774" s="240"/>
      <c r="AD1774" s="240"/>
      <c r="AE1774" s="240"/>
      <c r="AF1774" s="240"/>
      <c r="AG1774" s="240"/>
      <c r="AH1774" s="240"/>
      <c r="AI1774" s="240"/>
      <c r="AJ1774" s="240"/>
      <c r="AK1774" s="240"/>
      <c r="AL1774" s="358" t="s">
        <v>4044</v>
      </c>
      <c r="AM1774" s="190"/>
      <c r="AN1774" s="580"/>
      <c r="AO1774" s="209"/>
      <c r="AP1774" s="209"/>
      <c r="AQ1774" s="209"/>
      <c r="AR1774" s="209"/>
      <c r="AS1774" s="209"/>
      <c r="AT1774" s="209"/>
      <c r="AU1774" s="209"/>
      <c r="AV1774" s="210"/>
    </row>
    <row r="1775" spans="1:48" x14ac:dyDescent="0.15">
      <c r="A1775" s="70">
        <v>5099017</v>
      </c>
      <c r="B1775" s="290" t="s">
        <v>2716</v>
      </c>
      <c r="C1775" s="291"/>
      <c r="D1775" s="304">
        <f t="shared" si="278"/>
        <v>0</v>
      </c>
      <c r="E1775" s="239">
        <f t="shared" si="279"/>
        <v>0</v>
      </c>
      <c r="F1775" s="240"/>
      <c r="G1775" s="240"/>
      <c r="H1775" s="240"/>
      <c r="I1775" s="319"/>
      <c r="J1775" s="319"/>
      <c r="K1775" s="319"/>
      <c r="L1775" s="319"/>
      <c r="M1775" s="319"/>
      <c r="N1775" s="319"/>
      <c r="O1775" s="319"/>
      <c r="P1775" s="319"/>
      <c r="Q1775" s="319"/>
      <c r="R1775" s="319"/>
      <c r="S1775" s="319"/>
      <c r="T1775" s="319"/>
      <c r="U1775" s="319"/>
      <c r="V1775" s="319"/>
      <c r="W1775" s="319"/>
      <c r="X1775" s="319"/>
      <c r="Y1775" s="319"/>
      <c r="Z1775" s="319"/>
      <c r="AA1775" s="319"/>
      <c r="AB1775" s="240"/>
      <c r="AC1775" s="240"/>
      <c r="AD1775" s="240"/>
      <c r="AE1775" s="240"/>
      <c r="AF1775" s="240"/>
      <c r="AG1775" s="240"/>
      <c r="AH1775" s="240"/>
      <c r="AI1775" s="240"/>
      <c r="AJ1775" s="240"/>
      <c r="AK1775" s="240"/>
      <c r="AL1775" s="358" t="s">
        <v>4044</v>
      </c>
      <c r="AM1775" s="190"/>
      <c r="AN1775" s="580"/>
      <c r="AO1775" s="209"/>
      <c r="AP1775" s="209"/>
      <c r="AQ1775" s="209"/>
      <c r="AR1775" s="209"/>
      <c r="AS1775" s="209"/>
      <c r="AT1775" s="209"/>
      <c r="AU1775" s="209"/>
      <c r="AV1775" s="210"/>
    </row>
    <row r="1776" spans="1:48" x14ac:dyDescent="0.15">
      <c r="A1776" s="70">
        <v>5099098</v>
      </c>
      <c r="B1776" s="290" t="s">
        <v>3909</v>
      </c>
      <c r="C1776" s="291"/>
      <c r="D1776" s="304">
        <f t="shared" si="278"/>
        <v>0</v>
      </c>
      <c r="E1776" s="239">
        <f t="shared" si="279"/>
        <v>0</v>
      </c>
      <c r="F1776" s="240"/>
      <c r="G1776" s="240"/>
      <c r="H1776" s="240"/>
      <c r="I1776" s="319"/>
      <c r="J1776" s="319"/>
      <c r="K1776" s="319"/>
      <c r="L1776" s="319"/>
      <c r="M1776" s="319"/>
      <c r="N1776" s="319"/>
      <c r="O1776" s="319"/>
      <c r="P1776" s="319"/>
      <c r="Q1776" s="319"/>
      <c r="R1776" s="319"/>
      <c r="S1776" s="319"/>
      <c r="T1776" s="319"/>
      <c r="U1776" s="319"/>
      <c r="V1776" s="319"/>
      <c r="W1776" s="319"/>
      <c r="X1776" s="319"/>
      <c r="Y1776" s="319"/>
      <c r="Z1776" s="319"/>
      <c r="AA1776" s="319"/>
      <c r="AB1776" s="240"/>
      <c r="AC1776" s="240"/>
      <c r="AD1776" s="240"/>
      <c r="AE1776" s="240"/>
      <c r="AF1776" s="240"/>
      <c r="AG1776" s="240"/>
      <c r="AH1776" s="240"/>
      <c r="AI1776" s="240"/>
      <c r="AJ1776" s="240"/>
      <c r="AK1776" s="240"/>
      <c r="AL1776" s="358" t="s">
        <v>4044</v>
      </c>
      <c r="AM1776" s="190"/>
      <c r="AN1776" s="580"/>
      <c r="AO1776" s="209"/>
      <c r="AP1776" s="209"/>
      <c r="AQ1776" s="209"/>
      <c r="AR1776" s="209"/>
      <c r="AS1776" s="209"/>
      <c r="AT1776" s="209"/>
      <c r="AU1776" s="209"/>
      <c r="AV1776" s="210"/>
    </row>
    <row r="1777" spans="1:48" x14ac:dyDescent="0.15">
      <c r="A1777" s="70"/>
      <c r="B1777" s="360" t="s">
        <v>3804</v>
      </c>
      <c r="C1777" s="291"/>
      <c r="D1777" s="304">
        <f t="shared" si="278"/>
        <v>0</v>
      </c>
      <c r="E1777" s="239">
        <f t="shared" si="279"/>
        <v>0</v>
      </c>
      <c r="F1777" s="240"/>
      <c r="G1777" s="240"/>
      <c r="H1777" s="240"/>
      <c r="I1777" s="319"/>
      <c r="J1777" s="319"/>
      <c r="K1777" s="319"/>
      <c r="L1777" s="319"/>
      <c r="M1777" s="319"/>
      <c r="N1777" s="319"/>
      <c r="O1777" s="319"/>
      <c r="P1777" s="319"/>
      <c r="Q1777" s="319"/>
      <c r="R1777" s="319"/>
      <c r="S1777" s="319"/>
      <c r="T1777" s="319"/>
      <c r="U1777" s="319"/>
      <c r="V1777" s="319"/>
      <c r="W1777" s="319"/>
      <c r="X1777" s="319"/>
      <c r="Y1777" s="319"/>
      <c r="Z1777" s="319"/>
      <c r="AA1777" s="319"/>
      <c r="AB1777" s="240"/>
      <c r="AC1777" s="240"/>
      <c r="AD1777" s="240"/>
      <c r="AE1777" s="240"/>
      <c r="AF1777" s="240"/>
      <c r="AG1777" s="240"/>
      <c r="AH1777" s="240"/>
      <c r="AI1777" s="240"/>
      <c r="AJ1777" s="240"/>
      <c r="AK1777" s="240"/>
      <c r="AL1777" s="358" t="s">
        <v>4044</v>
      </c>
      <c r="AM1777" s="190"/>
      <c r="AN1777" s="580"/>
      <c r="AO1777" s="209"/>
      <c r="AP1777" s="209"/>
      <c r="AQ1777" s="209"/>
      <c r="AR1777" s="209"/>
      <c r="AS1777" s="209"/>
      <c r="AT1777" s="209"/>
      <c r="AU1777" s="209"/>
      <c r="AV1777" s="210"/>
    </row>
    <row r="1778" spans="1:48" x14ac:dyDescent="0.15">
      <c r="A1778" s="70"/>
      <c r="B1778" s="360" t="s">
        <v>2790</v>
      </c>
      <c r="C1778" s="291"/>
      <c r="D1778" s="304">
        <f t="shared" si="278"/>
        <v>0</v>
      </c>
      <c r="E1778" s="239">
        <f t="shared" si="279"/>
        <v>0</v>
      </c>
      <c r="F1778" s="240"/>
      <c r="G1778" s="240"/>
      <c r="H1778" s="240"/>
      <c r="I1778" s="319"/>
      <c r="J1778" s="319"/>
      <c r="K1778" s="319"/>
      <c r="L1778" s="319"/>
      <c r="M1778" s="319"/>
      <c r="N1778" s="319"/>
      <c r="O1778" s="319"/>
      <c r="P1778" s="319"/>
      <c r="Q1778" s="319"/>
      <c r="R1778" s="319"/>
      <c r="S1778" s="319"/>
      <c r="T1778" s="319"/>
      <c r="U1778" s="319"/>
      <c r="V1778" s="319"/>
      <c r="W1778" s="319"/>
      <c r="X1778" s="319"/>
      <c r="Y1778" s="319"/>
      <c r="Z1778" s="319"/>
      <c r="AA1778" s="319"/>
      <c r="AB1778" s="240"/>
      <c r="AC1778" s="240"/>
      <c r="AD1778" s="240"/>
      <c r="AE1778" s="240"/>
      <c r="AF1778" s="240"/>
      <c r="AG1778" s="240"/>
      <c r="AH1778" s="240"/>
      <c r="AI1778" s="240"/>
      <c r="AJ1778" s="240"/>
      <c r="AK1778" s="240"/>
      <c r="AL1778" s="358" t="s">
        <v>4044</v>
      </c>
      <c r="AM1778" s="190"/>
      <c r="AN1778" s="580"/>
      <c r="AO1778" s="209"/>
      <c r="AP1778" s="209"/>
      <c r="AQ1778" s="209"/>
      <c r="AR1778" s="209"/>
      <c r="AS1778" s="209"/>
      <c r="AT1778" s="209"/>
      <c r="AU1778" s="209"/>
      <c r="AV1778" s="210"/>
    </row>
    <row r="1779" spans="1:48" x14ac:dyDescent="0.15">
      <c r="A1779" s="70"/>
      <c r="B1779" s="360" t="s">
        <v>2794</v>
      </c>
      <c r="C1779" s="291"/>
      <c r="D1779" s="304">
        <f t="shared" si="278"/>
        <v>0</v>
      </c>
      <c r="E1779" s="239">
        <f t="shared" si="279"/>
        <v>0</v>
      </c>
      <c r="F1779" s="240"/>
      <c r="G1779" s="240"/>
      <c r="H1779" s="240"/>
      <c r="I1779" s="319"/>
      <c r="J1779" s="319"/>
      <c r="K1779" s="319"/>
      <c r="L1779" s="319"/>
      <c r="M1779" s="319"/>
      <c r="N1779" s="319"/>
      <c r="O1779" s="319"/>
      <c r="P1779" s="319"/>
      <c r="Q1779" s="319"/>
      <c r="R1779" s="319"/>
      <c r="S1779" s="319"/>
      <c r="T1779" s="319"/>
      <c r="U1779" s="319"/>
      <c r="V1779" s="319"/>
      <c r="W1779" s="319"/>
      <c r="X1779" s="319"/>
      <c r="Y1779" s="319"/>
      <c r="Z1779" s="319"/>
      <c r="AA1779" s="319"/>
      <c r="AB1779" s="240"/>
      <c r="AC1779" s="240"/>
      <c r="AD1779" s="240"/>
      <c r="AE1779" s="240"/>
      <c r="AF1779" s="240"/>
      <c r="AG1779" s="240"/>
      <c r="AH1779" s="240"/>
      <c r="AI1779" s="240"/>
      <c r="AJ1779" s="240"/>
      <c r="AK1779" s="240"/>
      <c r="AL1779" s="358" t="s">
        <v>4044</v>
      </c>
      <c r="AM1779" s="190"/>
      <c r="AN1779" s="580"/>
      <c r="AO1779" s="209"/>
      <c r="AP1779" s="209"/>
      <c r="AQ1779" s="209"/>
      <c r="AR1779" s="209"/>
      <c r="AS1779" s="209"/>
      <c r="AT1779" s="209"/>
      <c r="AU1779" s="209"/>
      <c r="AV1779" s="210"/>
    </row>
    <row r="1780" spans="1:48" ht="21" x14ac:dyDescent="0.15">
      <c r="A1780" s="70"/>
      <c r="B1780" s="639" t="s">
        <v>2815</v>
      </c>
      <c r="C1780" s="291"/>
      <c r="D1780" s="304">
        <f t="shared" si="278"/>
        <v>0</v>
      </c>
      <c r="E1780" s="239">
        <f t="shared" si="279"/>
        <v>0</v>
      </c>
      <c r="F1780" s="240"/>
      <c r="G1780" s="240"/>
      <c r="H1780" s="240"/>
      <c r="I1780" s="319"/>
      <c r="J1780" s="319"/>
      <c r="K1780" s="319"/>
      <c r="L1780" s="319"/>
      <c r="M1780" s="319"/>
      <c r="N1780" s="319"/>
      <c r="O1780" s="319"/>
      <c r="P1780" s="319"/>
      <c r="Q1780" s="319"/>
      <c r="R1780" s="319"/>
      <c r="S1780" s="319"/>
      <c r="T1780" s="319"/>
      <c r="U1780" s="319"/>
      <c r="V1780" s="319"/>
      <c r="W1780" s="319"/>
      <c r="X1780" s="319"/>
      <c r="Y1780" s="319"/>
      <c r="Z1780" s="319"/>
      <c r="AA1780" s="319"/>
      <c r="AB1780" s="240"/>
      <c r="AC1780" s="240"/>
      <c r="AD1780" s="240"/>
      <c r="AE1780" s="240"/>
      <c r="AF1780" s="240"/>
      <c r="AG1780" s="240"/>
      <c r="AH1780" s="240"/>
      <c r="AI1780" s="240"/>
      <c r="AJ1780" s="240"/>
      <c r="AK1780" s="240"/>
      <c r="AL1780" s="358" t="s">
        <v>4044</v>
      </c>
      <c r="AM1780" s="190"/>
      <c r="AN1780" s="580"/>
      <c r="AO1780" s="209"/>
      <c r="AP1780" s="209"/>
      <c r="AQ1780" s="209"/>
      <c r="AR1780" s="209"/>
      <c r="AS1780" s="209"/>
      <c r="AT1780" s="209"/>
      <c r="AU1780" s="209"/>
      <c r="AV1780" s="210"/>
    </row>
    <row r="1781" spans="1:48" ht="21" x14ac:dyDescent="0.15">
      <c r="A1781" s="70"/>
      <c r="B1781" s="639" t="s">
        <v>2768</v>
      </c>
      <c r="C1781" s="291"/>
      <c r="D1781" s="304">
        <f t="shared" si="278"/>
        <v>0</v>
      </c>
      <c r="E1781" s="239">
        <f t="shared" si="279"/>
        <v>0</v>
      </c>
      <c r="F1781" s="240"/>
      <c r="G1781" s="240"/>
      <c r="H1781" s="240"/>
      <c r="I1781" s="319"/>
      <c r="J1781" s="319"/>
      <c r="K1781" s="319"/>
      <c r="L1781" s="319"/>
      <c r="M1781" s="319"/>
      <c r="N1781" s="319"/>
      <c r="O1781" s="319"/>
      <c r="P1781" s="319"/>
      <c r="Q1781" s="319"/>
      <c r="R1781" s="319"/>
      <c r="S1781" s="319"/>
      <c r="T1781" s="319"/>
      <c r="U1781" s="319"/>
      <c r="V1781" s="319"/>
      <c r="W1781" s="319"/>
      <c r="X1781" s="319"/>
      <c r="Y1781" s="319"/>
      <c r="Z1781" s="319"/>
      <c r="AA1781" s="319"/>
      <c r="AB1781" s="240"/>
      <c r="AC1781" s="240"/>
      <c r="AD1781" s="240"/>
      <c r="AE1781" s="240"/>
      <c r="AF1781" s="240"/>
      <c r="AG1781" s="240"/>
      <c r="AH1781" s="240"/>
      <c r="AI1781" s="240"/>
      <c r="AJ1781" s="240"/>
      <c r="AK1781" s="240"/>
      <c r="AL1781" s="358" t="s">
        <v>4044</v>
      </c>
      <c r="AM1781" s="190"/>
      <c r="AN1781" s="580"/>
      <c r="AO1781" s="209"/>
      <c r="AP1781" s="209"/>
      <c r="AQ1781" s="209"/>
      <c r="AR1781" s="209"/>
      <c r="AS1781" s="209"/>
      <c r="AT1781" s="209"/>
      <c r="AU1781" s="209"/>
      <c r="AV1781" s="210"/>
    </row>
    <row r="1782" spans="1:48" x14ac:dyDescent="0.15">
      <c r="A1782" s="70"/>
      <c r="B1782" s="639" t="s">
        <v>2816</v>
      </c>
      <c r="C1782" s="291"/>
      <c r="D1782" s="304">
        <f t="shared" si="278"/>
        <v>0</v>
      </c>
      <c r="E1782" s="239">
        <f t="shared" si="279"/>
        <v>0</v>
      </c>
      <c r="F1782" s="240"/>
      <c r="G1782" s="240"/>
      <c r="H1782" s="240"/>
      <c r="I1782" s="319"/>
      <c r="J1782" s="319"/>
      <c r="K1782" s="319"/>
      <c r="L1782" s="319"/>
      <c r="M1782" s="319"/>
      <c r="N1782" s="319"/>
      <c r="O1782" s="319"/>
      <c r="P1782" s="319"/>
      <c r="Q1782" s="319"/>
      <c r="R1782" s="319"/>
      <c r="S1782" s="319"/>
      <c r="T1782" s="319"/>
      <c r="U1782" s="319"/>
      <c r="V1782" s="319"/>
      <c r="W1782" s="319"/>
      <c r="X1782" s="319"/>
      <c r="Y1782" s="319"/>
      <c r="Z1782" s="319"/>
      <c r="AA1782" s="319"/>
      <c r="AB1782" s="240"/>
      <c r="AC1782" s="240"/>
      <c r="AD1782" s="240"/>
      <c r="AE1782" s="240"/>
      <c r="AF1782" s="240"/>
      <c r="AG1782" s="240"/>
      <c r="AH1782" s="240"/>
      <c r="AI1782" s="240"/>
      <c r="AJ1782" s="240"/>
      <c r="AK1782" s="240"/>
      <c r="AL1782" s="358" t="s">
        <v>4044</v>
      </c>
      <c r="AM1782" s="190"/>
      <c r="AN1782" s="580"/>
      <c r="AO1782" s="209"/>
      <c r="AP1782" s="209"/>
      <c r="AQ1782" s="209"/>
      <c r="AR1782" s="209"/>
      <c r="AS1782" s="209"/>
      <c r="AT1782" s="209"/>
      <c r="AU1782" s="209"/>
      <c r="AV1782" s="210"/>
    </row>
    <row r="1783" spans="1:48" x14ac:dyDescent="0.15">
      <c r="A1783" s="70"/>
      <c r="B1783" s="639" t="s">
        <v>2817</v>
      </c>
      <c r="C1783" s="291"/>
      <c r="D1783" s="304">
        <f t="shared" si="278"/>
        <v>0</v>
      </c>
      <c r="E1783" s="239">
        <f t="shared" si="279"/>
        <v>0</v>
      </c>
      <c r="F1783" s="240"/>
      <c r="G1783" s="240"/>
      <c r="H1783" s="240"/>
      <c r="I1783" s="319"/>
      <c r="J1783" s="319"/>
      <c r="K1783" s="319"/>
      <c r="L1783" s="319"/>
      <c r="M1783" s="319"/>
      <c r="N1783" s="319"/>
      <c r="O1783" s="319"/>
      <c r="P1783" s="319"/>
      <c r="Q1783" s="319"/>
      <c r="R1783" s="319"/>
      <c r="S1783" s="319"/>
      <c r="T1783" s="319"/>
      <c r="U1783" s="319"/>
      <c r="V1783" s="319"/>
      <c r="W1783" s="319"/>
      <c r="X1783" s="319"/>
      <c r="Y1783" s="319"/>
      <c r="Z1783" s="319"/>
      <c r="AA1783" s="319"/>
      <c r="AB1783" s="240"/>
      <c r="AC1783" s="240"/>
      <c r="AD1783" s="240"/>
      <c r="AE1783" s="240"/>
      <c r="AF1783" s="240"/>
      <c r="AG1783" s="240"/>
      <c r="AH1783" s="240"/>
      <c r="AI1783" s="240"/>
      <c r="AJ1783" s="240"/>
      <c r="AK1783" s="240"/>
      <c r="AL1783" s="358" t="s">
        <v>4044</v>
      </c>
      <c r="AM1783" s="190"/>
      <c r="AN1783" s="580"/>
      <c r="AO1783" s="209"/>
      <c r="AP1783" s="209"/>
      <c r="AQ1783" s="209"/>
      <c r="AR1783" s="209"/>
      <c r="AS1783" s="209"/>
      <c r="AT1783" s="209"/>
      <c r="AU1783" s="209"/>
      <c r="AV1783" s="210"/>
    </row>
    <row r="1784" spans="1:48" ht="31.5" x14ac:dyDescent="0.15">
      <c r="A1784" s="70"/>
      <c r="B1784" s="639" t="s">
        <v>2769</v>
      </c>
      <c r="C1784" s="291"/>
      <c r="D1784" s="304">
        <f t="shared" si="278"/>
        <v>0</v>
      </c>
      <c r="E1784" s="239">
        <f t="shared" si="279"/>
        <v>0</v>
      </c>
      <c r="F1784" s="240"/>
      <c r="G1784" s="240"/>
      <c r="H1784" s="240"/>
      <c r="I1784" s="319"/>
      <c r="J1784" s="319"/>
      <c r="K1784" s="319"/>
      <c r="L1784" s="319"/>
      <c r="M1784" s="319"/>
      <c r="N1784" s="319"/>
      <c r="O1784" s="319"/>
      <c r="P1784" s="319"/>
      <c r="Q1784" s="319"/>
      <c r="R1784" s="319"/>
      <c r="S1784" s="319"/>
      <c r="T1784" s="319"/>
      <c r="U1784" s="319"/>
      <c r="V1784" s="319"/>
      <c r="W1784" s="319"/>
      <c r="X1784" s="319"/>
      <c r="Y1784" s="319"/>
      <c r="Z1784" s="319"/>
      <c r="AA1784" s="319"/>
      <c r="AB1784" s="240"/>
      <c r="AC1784" s="240"/>
      <c r="AD1784" s="240"/>
      <c r="AE1784" s="240"/>
      <c r="AF1784" s="240"/>
      <c r="AG1784" s="240"/>
      <c r="AH1784" s="240"/>
      <c r="AI1784" s="240"/>
      <c r="AJ1784" s="240"/>
      <c r="AK1784" s="240"/>
      <c r="AL1784" s="358" t="s">
        <v>4044</v>
      </c>
      <c r="AM1784" s="190"/>
      <c r="AN1784" s="580"/>
      <c r="AO1784" s="209"/>
      <c r="AP1784" s="209"/>
      <c r="AQ1784" s="209"/>
      <c r="AR1784" s="209"/>
      <c r="AS1784" s="209"/>
      <c r="AT1784" s="209"/>
      <c r="AU1784" s="209"/>
      <c r="AV1784" s="210"/>
    </row>
    <row r="1785" spans="1:48" x14ac:dyDescent="0.15">
      <c r="A1785" s="70"/>
      <c r="B1785" s="639" t="s">
        <v>2818</v>
      </c>
      <c r="C1785" s="291"/>
      <c r="D1785" s="304">
        <f t="shared" si="278"/>
        <v>0</v>
      </c>
      <c r="E1785" s="239">
        <f t="shared" si="279"/>
        <v>0</v>
      </c>
      <c r="F1785" s="240"/>
      <c r="G1785" s="240"/>
      <c r="H1785" s="240"/>
      <c r="I1785" s="319"/>
      <c r="J1785" s="319"/>
      <c r="K1785" s="319"/>
      <c r="L1785" s="319"/>
      <c r="M1785" s="319"/>
      <c r="N1785" s="319"/>
      <c r="O1785" s="319"/>
      <c r="P1785" s="319"/>
      <c r="Q1785" s="319"/>
      <c r="R1785" s="319"/>
      <c r="S1785" s="319"/>
      <c r="T1785" s="319"/>
      <c r="U1785" s="319"/>
      <c r="V1785" s="319"/>
      <c r="W1785" s="319"/>
      <c r="X1785" s="319"/>
      <c r="Y1785" s="319"/>
      <c r="Z1785" s="319"/>
      <c r="AA1785" s="319"/>
      <c r="AB1785" s="240"/>
      <c r="AC1785" s="240"/>
      <c r="AD1785" s="240"/>
      <c r="AE1785" s="240"/>
      <c r="AF1785" s="240"/>
      <c r="AG1785" s="240"/>
      <c r="AH1785" s="240"/>
      <c r="AI1785" s="240"/>
      <c r="AJ1785" s="240"/>
      <c r="AK1785" s="240"/>
      <c r="AL1785" s="358" t="s">
        <v>4044</v>
      </c>
      <c r="AM1785" s="190"/>
      <c r="AN1785" s="580"/>
      <c r="AO1785" s="209"/>
      <c r="AP1785" s="209"/>
      <c r="AQ1785" s="209"/>
      <c r="AR1785" s="209"/>
      <c r="AS1785" s="209"/>
      <c r="AT1785" s="209"/>
      <c r="AU1785" s="209"/>
      <c r="AV1785" s="210"/>
    </row>
    <row r="1786" spans="1:48" x14ac:dyDescent="0.15">
      <c r="A1786" s="70"/>
      <c r="B1786" s="639" t="s">
        <v>3910</v>
      </c>
      <c r="C1786" s="291"/>
      <c r="D1786" s="304">
        <f t="shared" si="278"/>
        <v>0</v>
      </c>
      <c r="E1786" s="239">
        <f t="shared" si="279"/>
        <v>0</v>
      </c>
      <c r="F1786" s="240"/>
      <c r="G1786" s="240"/>
      <c r="H1786" s="240"/>
      <c r="I1786" s="319"/>
      <c r="J1786" s="319"/>
      <c r="K1786" s="319"/>
      <c r="L1786" s="319"/>
      <c r="M1786" s="319"/>
      <c r="N1786" s="319"/>
      <c r="O1786" s="319"/>
      <c r="P1786" s="319"/>
      <c r="Q1786" s="319"/>
      <c r="R1786" s="319"/>
      <c r="S1786" s="319"/>
      <c r="T1786" s="319"/>
      <c r="U1786" s="319"/>
      <c r="V1786" s="319"/>
      <c r="W1786" s="319"/>
      <c r="X1786" s="319"/>
      <c r="Y1786" s="319"/>
      <c r="Z1786" s="319"/>
      <c r="AA1786" s="319"/>
      <c r="AB1786" s="240"/>
      <c r="AC1786" s="240"/>
      <c r="AD1786" s="240"/>
      <c r="AE1786" s="240"/>
      <c r="AF1786" s="240"/>
      <c r="AG1786" s="240"/>
      <c r="AH1786" s="240"/>
      <c r="AI1786" s="240"/>
      <c r="AJ1786" s="240"/>
      <c r="AK1786" s="240"/>
      <c r="AL1786" s="358" t="s">
        <v>4044</v>
      </c>
      <c r="AM1786" s="190"/>
      <c r="AN1786" s="580"/>
      <c r="AO1786" s="209"/>
      <c r="AP1786" s="209"/>
      <c r="AQ1786" s="209"/>
      <c r="AR1786" s="209"/>
      <c r="AS1786" s="209"/>
      <c r="AT1786" s="209"/>
      <c r="AU1786" s="209"/>
      <c r="AV1786" s="210"/>
    </row>
    <row r="1787" spans="1:48" x14ac:dyDescent="0.15">
      <c r="A1787" s="70"/>
      <c r="B1787" s="639" t="s">
        <v>3911</v>
      </c>
      <c r="C1787" s="291"/>
      <c r="D1787" s="304">
        <f t="shared" si="278"/>
        <v>0</v>
      </c>
      <c r="E1787" s="239">
        <f t="shared" si="279"/>
        <v>0</v>
      </c>
      <c r="F1787" s="240"/>
      <c r="G1787" s="240"/>
      <c r="H1787" s="240"/>
      <c r="I1787" s="319"/>
      <c r="J1787" s="319"/>
      <c r="K1787" s="319"/>
      <c r="L1787" s="319"/>
      <c r="M1787" s="319"/>
      <c r="N1787" s="319"/>
      <c r="O1787" s="319"/>
      <c r="P1787" s="319"/>
      <c r="Q1787" s="319"/>
      <c r="R1787" s="319"/>
      <c r="S1787" s="319"/>
      <c r="T1787" s="319"/>
      <c r="U1787" s="319"/>
      <c r="V1787" s="319"/>
      <c r="W1787" s="319"/>
      <c r="X1787" s="319"/>
      <c r="Y1787" s="319"/>
      <c r="Z1787" s="319"/>
      <c r="AA1787" s="319"/>
      <c r="AB1787" s="240"/>
      <c r="AC1787" s="240"/>
      <c r="AD1787" s="240"/>
      <c r="AE1787" s="240"/>
      <c r="AF1787" s="240"/>
      <c r="AG1787" s="240"/>
      <c r="AH1787" s="240"/>
      <c r="AI1787" s="240"/>
      <c r="AJ1787" s="240"/>
      <c r="AK1787" s="240"/>
      <c r="AL1787" s="358" t="s">
        <v>4044</v>
      </c>
      <c r="AM1787" s="190"/>
      <c r="AN1787" s="580"/>
      <c r="AO1787" s="209"/>
      <c r="AP1787" s="209"/>
      <c r="AQ1787" s="209"/>
      <c r="AR1787" s="209"/>
      <c r="AS1787" s="209"/>
      <c r="AT1787" s="209"/>
      <c r="AU1787" s="209"/>
      <c r="AV1787" s="210"/>
    </row>
    <row r="1788" spans="1:48" x14ac:dyDescent="0.15">
      <c r="A1788" s="70"/>
      <c r="B1788" s="639" t="s">
        <v>2771</v>
      </c>
      <c r="C1788" s="291"/>
      <c r="D1788" s="304">
        <f t="shared" si="278"/>
        <v>0</v>
      </c>
      <c r="E1788" s="239">
        <f t="shared" si="279"/>
        <v>0</v>
      </c>
      <c r="F1788" s="240"/>
      <c r="G1788" s="240"/>
      <c r="H1788" s="240"/>
      <c r="I1788" s="319"/>
      <c r="J1788" s="319"/>
      <c r="K1788" s="319"/>
      <c r="L1788" s="319"/>
      <c r="M1788" s="319"/>
      <c r="N1788" s="319"/>
      <c r="O1788" s="319"/>
      <c r="P1788" s="319"/>
      <c r="Q1788" s="319"/>
      <c r="R1788" s="319"/>
      <c r="S1788" s="319"/>
      <c r="T1788" s="319"/>
      <c r="U1788" s="319"/>
      <c r="V1788" s="319"/>
      <c r="W1788" s="319"/>
      <c r="X1788" s="319"/>
      <c r="Y1788" s="319"/>
      <c r="Z1788" s="319"/>
      <c r="AA1788" s="319"/>
      <c r="AB1788" s="240"/>
      <c r="AC1788" s="240"/>
      <c r="AD1788" s="240"/>
      <c r="AE1788" s="240"/>
      <c r="AF1788" s="240"/>
      <c r="AG1788" s="240"/>
      <c r="AH1788" s="240"/>
      <c r="AI1788" s="240"/>
      <c r="AJ1788" s="240"/>
      <c r="AK1788" s="240"/>
      <c r="AL1788" s="358" t="s">
        <v>4044</v>
      </c>
      <c r="AM1788" s="190"/>
      <c r="AN1788" s="580"/>
      <c r="AO1788" s="209"/>
      <c r="AP1788" s="209"/>
      <c r="AQ1788" s="209"/>
      <c r="AR1788" s="209"/>
      <c r="AS1788" s="209"/>
      <c r="AT1788" s="209"/>
      <c r="AU1788" s="209"/>
      <c r="AV1788" s="210"/>
    </row>
    <row r="1789" spans="1:48" x14ac:dyDescent="0.15">
      <c r="A1789" s="70"/>
      <c r="B1789" s="639" t="s">
        <v>2767</v>
      </c>
      <c r="C1789" s="291"/>
      <c r="D1789" s="304">
        <f t="shared" si="278"/>
        <v>0</v>
      </c>
      <c r="E1789" s="239">
        <f t="shared" si="279"/>
        <v>0</v>
      </c>
      <c r="F1789" s="240"/>
      <c r="G1789" s="240"/>
      <c r="H1789" s="240"/>
      <c r="I1789" s="319"/>
      <c r="J1789" s="319"/>
      <c r="K1789" s="319"/>
      <c r="L1789" s="319"/>
      <c r="M1789" s="319"/>
      <c r="N1789" s="319"/>
      <c r="O1789" s="319"/>
      <c r="P1789" s="319"/>
      <c r="Q1789" s="319"/>
      <c r="R1789" s="319"/>
      <c r="S1789" s="319"/>
      <c r="T1789" s="319"/>
      <c r="U1789" s="319"/>
      <c r="V1789" s="319"/>
      <c r="W1789" s="319"/>
      <c r="X1789" s="319"/>
      <c r="Y1789" s="319"/>
      <c r="Z1789" s="319"/>
      <c r="AA1789" s="319"/>
      <c r="AB1789" s="240"/>
      <c r="AC1789" s="240"/>
      <c r="AD1789" s="240"/>
      <c r="AE1789" s="240"/>
      <c r="AF1789" s="240"/>
      <c r="AG1789" s="240"/>
      <c r="AH1789" s="240"/>
      <c r="AI1789" s="240"/>
      <c r="AJ1789" s="240"/>
      <c r="AK1789" s="240"/>
      <c r="AL1789" s="358" t="s">
        <v>4044</v>
      </c>
      <c r="AM1789" s="190"/>
      <c r="AN1789" s="580"/>
      <c r="AO1789" s="209"/>
      <c r="AP1789" s="209"/>
      <c r="AQ1789" s="209"/>
      <c r="AR1789" s="209"/>
      <c r="AS1789" s="209"/>
      <c r="AT1789" s="209"/>
      <c r="AU1789" s="209"/>
      <c r="AV1789" s="210"/>
    </row>
    <row r="1790" spans="1:48" x14ac:dyDescent="0.15">
      <c r="A1790" s="70"/>
      <c r="B1790" s="639" t="s">
        <v>2819</v>
      </c>
      <c r="C1790" s="291"/>
      <c r="D1790" s="304">
        <f t="shared" si="278"/>
        <v>0</v>
      </c>
      <c r="E1790" s="239">
        <f t="shared" si="279"/>
        <v>0</v>
      </c>
      <c r="F1790" s="240"/>
      <c r="G1790" s="240"/>
      <c r="H1790" s="240"/>
      <c r="I1790" s="319"/>
      <c r="J1790" s="319"/>
      <c r="K1790" s="319"/>
      <c r="L1790" s="319"/>
      <c r="M1790" s="319"/>
      <c r="N1790" s="319"/>
      <c r="O1790" s="319"/>
      <c r="P1790" s="319"/>
      <c r="Q1790" s="319"/>
      <c r="R1790" s="319"/>
      <c r="S1790" s="319"/>
      <c r="T1790" s="319"/>
      <c r="U1790" s="319"/>
      <c r="V1790" s="319"/>
      <c r="W1790" s="319"/>
      <c r="X1790" s="319"/>
      <c r="Y1790" s="319"/>
      <c r="Z1790" s="319"/>
      <c r="AA1790" s="319"/>
      <c r="AB1790" s="240"/>
      <c r="AC1790" s="240"/>
      <c r="AD1790" s="240"/>
      <c r="AE1790" s="240"/>
      <c r="AF1790" s="240"/>
      <c r="AG1790" s="240"/>
      <c r="AH1790" s="240"/>
      <c r="AI1790" s="240"/>
      <c r="AJ1790" s="240"/>
      <c r="AK1790" s="240"/>
      <c r="AL1790" s="358" t="s">
        <v>4044</v>
      </c>
      <c r="AM1790" s="190"/>
      <c r="AN1790" s="580"/>
      <c r="AO1790" s="209"/>
      <c r="AP1790" s="209"/>
      <c r="AQ1790" s="209"/>
      <c r="AR1790" s="209"/>
      <c r="AS1790" s="209"/>
      <c r="AT1790" s="209"/>
      <c r="AU1790" s="209"/>
      <c r="AV1790" s="210"/>
    </row>
    <row r="1791" spans="1:48" x14ac:dyDescent="0.15">
      <c r="A1791" s="70"/>
      <c r="B1791" s="639" t="s">
        <v>2820</v>
      </c>
      <c r="C1791" s="291"/>
      <c r="D1791" s="304">
        <f t="shared" si="278"/>
        <v>0</v>
      </c>
      <c r="E1791" s="239">
        <f t="shared" si="279"/>
        <v>0</v>
      </c>
      <c r="F1791" s="240"/>
      <c r="G1791" s="240"/>
      <c r="H1791" s="240"/>
      <c r="I1791" s="319"/>
      <c r="J1791" s="319"/>
      <c r="K1791" s="319"/>
      <c r="L1791" s="319"/>
      <c r="M1791" s="319"/>
      <c r="N1791" s="319"/>
      <c r="O1791" s="319"/>
      <c r="P1791" s="319"/>
      <c r="Q1791" s="319"/>
      <c r="R1791" s="319"/>
      <c r="S1791" s="319"/>
      <c r="T1791" s="319"/>
      <c r="U1791" s="319"/>
      <c r="V1791" s="319"/>
      <c r="W1791" s="319"/>
      <c r="X1791" s="319"/>
      <c r="Y1791" s="319"/>
      <c r="Z1791" s="319"/>
      <c r="AA1791" s="319"/>
      <c r="AB1791" s="240"/>
      <c r="AC1791" s="240"/>
      <c r="AD1791" s="240"/>
      <c r="AE1791" s="240"/>
      <c r="AF1791" s="240"/>
      <c r="AG1791" s="240"/>
      <c r="AH1791" s="240"/>
      <c r="AI1791" s="240"/>
      <c r="AJ1791" s="240"/>
      <c r="AK1791" s="240"/>
      <c r="AL1791" s="358" t="s">
        <v>4044</v>
      </c>
      <c r="AM1791" s="190"/>
      <c r="AN1791" s="580"/>
      <c r="AO1791" s="209"/>
      <c r="AP1791" s="209"/>
      <c r="AQ1791" s="209"/>
      <c r="AR1791" s="209"/>
      <c r="AS1791" s="209"/>
      <c r="AT1791" s="209"/>
      <c r="AU1791" s="209"/>
      <c r="AV1791" s="210"/>
    </row>
    <row r="1792" spans="1:48" x14ac:dyDescent="0.15">
      <c r="A1792" s="70"/>
      <c r="B1792" s="639" t="s">
        <v>2821</v>
      </c>
      <c r="C1792" s="291"/>
      <c r="D1792" s="304">
        <f t="shared" si="278"/>
        <v>0</v>
      </c>
      <c r="E1792" s="239">
        <f t="shared" si="279"/>
        <v>0</v>
      </c>
      <c r="F1792" s="240"/>
      <c r="G1792" s="240"/>
      <c r="H1792" s="240"/>
      <c r="I1792" s="319"/>
      <c r="J1792" s="319"/>
      <c r="K1792" s="319"/>
      <c r="L1792" s="319"/>
      <c r="M1792" s="319"/>
      <c r="N1792" s="319"/>
      <c r="O1792" s="319"/>
      <c r="P1792" s="319"/>
      <c r="Q1792" s="319"/>
      <c r="R1792" s="319"/>
      <c r="S1792" s="319"/>
      <c r="T1792" s="319"/>
      <c r="U1792" s="319"/>
      <c r="V1792" s="319"/>
      <c r="W1792" s="319"/>
      <c r="X1792" s="319"/>
      <c r="Y1792" s="319"/>
      <c r="Z1792" s="319"/>
      <c r="AA1792" s="319"/>
      <c r="AB1792" s="240"/>
      <c r="AC1792" s="240"/>
      <c r="AD1792" s="240"/>
      <c r="AE1792" s="240"/>
      <c r="AF1792" s="240"/>
      <c r="AG1792" s="240"/>
      <c r="AH1792" s="240"/>
      <c r="AI1792" s="240"/>
      <c r="AJ1792" s="240"/>
      <c r="AK1792" s="240"/>
      <c r="AL1792" s="358" t="s">
        <v>4044</v>
      </c>
      <c r="AM1792" s="190"/>
      <c r="AN1792" s="580"/>
      <c r="AO1792" s="209"/>
      <c r="AP1792" s="209"/>
      <c r="AQ1792" s="209"/>
      <c r="AR1792" s="209"/>
      <c r="AS1792" s="209"/>
      <c r="AT1792" s="209"/>
      <c r="AU1792" s="209"/>
      <c r="AV1792" s="210"/>
    </row>
    <row r="1793" spans="1:48" x14ac:dyDescent="0.15">
      <c r="A1793" s="70"/>
      <c r="B1793" s="639" t="s">
        <v>2822</v>
      </c>
      <c r="C1793" s="291"/>
      <c r="D1793" s="304">
        <f t="shared" ref="D1793:D1811" si="280">SUM(E1793+H1793)</f>
        <v>0</v>
      </c>
      <c r="E1793" s="239">
        <f t="shared" ref="E1793:E1811" si="281">SUM(F1793:G1793)</f>
        <v>0</v>
      </c>
      <c r="F1793" s="240"/>
      <c r="G1793" s="240"/>
      <c r="H1793" s="240"/>
      <c r="I1793" s="319"/>
      <c r="J1793" s="319"/>
      <c r="K1793" s="319"/>
      <c r="L1793" s="319"/>
      <c r="M1793" s="319"/>
      <c r="N1793" s="319"/>
      <c r="O1793" s="319"/>
      <c r="P1793" s="319"/>
      <c r="Q1793" s="319"/>
      <c r="R1793" s="319"/>
      <c r="S1793" s="319"/>
      <c r="T1793" s="319"/>
      <c r="U1793" s="319"/>
      <c r="V1793" s="319"/>
      <c r="W1793" s="319"/>
      <c r="X1793" s="319"/>
      <c r="Y1793" s="319"/>
      <c r="Z1793" s="319"/>
      <c r="AA1793" s="319"/>
      <c r="AB1793" s="240"/>
      <c r="AC1793" s="240"/>
      <c r="AD1793" s="240"/>
      <c r="AE1793" s="240"/>
      <c r="AF1793" s="240"/>
      <c r="AG1793" s="240"/>
      <c r="AH1793" s="240"/>
      <c r="AI1793" s="240"/>
      <c r="AJ1793" s="240"/>
      <c r="AK1793" s="240"/>
      <c r="AL1793" s="358" t="s">
        <v>4044</v>
      </c>
      <c r="AM1793" s="190"/>
      <c r="AN1793" s="580"/>
      <c r="AO1793" s="209"/>
      <c r="AP1793" s="209"/>
      <c r="AQ1793" s="209"/>
      <c r="AR1793" s="209"/>
      <c r="AS1793" s="209"/>
      <c r="AT1793" s="209"/>
      <c r="AU1793" s="209"/>
      <c r="AV1793" s="210"/>
    </row>
    <row r="1794" spans="1:48" x14ac:dyDescent="0.15">
      <c r="A1794" s="70"/>
      <c r="B1794" s="639" t="s">
        <v>2823</v>
      </c>
      <c r="C1794" s="291"/>
      <c r="D1794" s="304">
        <f t="shared" si="280"/>
        <v>0</v>
      </c>
      <c r="E1794" s="239">
        <f t="shared" si="281"/>
        <v>0</v>
      </c>
      <c r="F1794" s="240"/>
      <c r="G1794" s="240"/>
      <c r="H1794" s="240"/>
      <c r="I1794" s="319"/>
      <c r="J1794" s="319"/>
      <c r="K1794" s="319"/>
      <c r="L1794" s="319"/>
      <c r="M1794" s="319"/>
      <c r="N1794" s="319"/>
      <c r="O1794" s="319"/>
      <c r="P1794" s="319"/>
      <c r="Q1794" s="319"/>
      <c r="R1794" s="319"/>
      <c r="S1794" s="319"/>
      <c r="T1794" s="319"/>
      <c r="U1794" s="319"/>
      <c r="V1794" s="319"/>
      <c r="W1794" s="319"/>
      <c r="X1794" s="319"/>
      <c r="Y1794" s="319"/>
      <c r="Z1794" s="319"/>
      <c r="AA1794" s="319"/>
      <c r="AB1794" s="240"/>
      <c r="AC1794" s="240"/>
      <c r="AD1794" s="240"/>
      <c r="AE1794" s="240"/>
      <c r="AF1794" s="240"/>
      <c r="AG1794" s="240"/>
      <c r="AH1794" s="240"/>
      <c r="AI1794" s="240"/>
      <c r="AJ1794" s="240"/>
      <c r="AK1794" s="240"/>
      <c r="AL1794" s="358" t="s">
        <v>4044</v>
      </c>
      <c r="AM1794" s="190"/>
      <c r="AN1794" s="580"/>
      <c r="AO1794" s="209"/>
      <c r="AP1794" s="209"/>
      <c r="AQ1794" s="209"/>
      <c r="AR1794" s="209"/>
      <c r="AS1794" s="209"/>
      <c r="AT1794" s="209"/>
      <c r="AU1794" s="209"/>
      <c r="AV1794" s="210"/>
    </row>
    <row r="1795" spans="1:48" x14ac:dyDescent="0.15">
      <c r="A1795" s="70"/>
      <c r="B1795" s="640" t="s">
        <v>2987</v>
      </c>
      <c r="C1795" s="291"/>
      <c r="D1795" s="304">
        <f t="shared" si="280"/>
        <v>0</v>
      </c>
      <c r="E1795" s="239">
        <f t="shared" si="281"/>
        <v>0</v>
      </c>
      <c r="F1795" s="240"/>
      <c r="G1795" s="240"/>
      <c r="H1795" s="240"/>
      <c r="I1795" s="319"/>
      <c r="J1795" s="319"/>
      <c r="K1795" s="319"/>
      <c r="L1795" s="319"/>
      <c r="M1795" s="319"/>
      <c r="N1795" s="319"/>
      <c r="O1795" s="319"/>
      <c r="P1795" s="319"/>
      <c r="Q1795" s="319"/>
      <c r="R1795" s="319"/>
      <c r="S1795" s="319"/>
      <c r="T1795" s="319"/>
      <c r="U1795" s="319"/>
      <c r="V1795" s="319"/>
      <c r="W1795" s="319"/>
      <c r="X1795" s="319"/>
      <c r="Y1795" s="319"/>
      <c r="Z1795" s="319"/>
      <c r="AA1795" s="319"/>
      <c r="AB1795" s="240"/>
      <c r="AC1795" s="240"/>
      <c r="AD1795" s="240"/>
      <c r="AE1795" s="240"/>
      <c r="AF1795" s="240"/>
      <c r="AG1795" s="240"/>
      <c r="AH1795" s="240"/>
      <c r="AI1795" s="240"/>
      <c r="AJ1795" s="240"/>
      <c r="AK1795" s="240"/>
      <c r="AL1795" s="358" t="s">
        <v>4044</v>
      </c>
      <c r="AM1795" s="190"/>
      <c r="AN1795" s="580"/>
      <c r="AO1795" s="209"/>
      <c r="AP1795" s="209"/>
      <c r="AQ1795" s="209"/>
      <c r="AR1795" s="209"/>
      <c r="AS1795" s="209"/>
      <c r="AT1795" s="209"/>
      <c r="AU1795" s="209"/>
      <c r="AV1795" s="210"/>
    </row>
    <row r="1796" spans="1:48" x14ac:dyDescent="0.15">
      <c r="A1796" s="70"/>
      <c r="B1796" s="639" t="s">
        <v>2824</v>
      </c>
      <c r="C1796" s="291"/>
      <c r="D1796" s="304">
        <f t="shared" si="280"/>
        <v>0</v>
      </c>
      <c r="E1796" s="239">
        <f t="shared" si="281"/>
        <v>0</v>
      </c>
      <c r="F1796" s="240"/>
      <c r="G1796" s="240"/>
      <c r="H1796" s="240"/>
      <c r="I1796" s="319"/>
      <c r="J1796" s="319"/>
      <c r="K1796" s="319"/>
      <c r="L1796" s="319"/>
      <c r="M1796" s="319"/>
      <c r="N1796" s="319"/>
      <c r="O1796" s="319"/>
      <c r="P1796" s="319"/>
      <c r="Q1796" s="319"/>
      <c r="R1796" s="319"/>
      <c r="S1796" s="319"/>
      <c r="T1796" s="319"/>
      <c r="U1796" s="319"/>
      <c r="V1796" s="319"/>
      <c r="W1796" s="319"/>
      <c r="X1796" s="319"/>
      <c r="Y1796" s="319"/>
      <c r="Z1796" s="319"/>
      <c r="AA1796" s="319"/>
      <c r="AB1796" s="240"/>
      <c r="AC1796" s="240"/>
      <c r="AD1796" s="240"/>
      <c r="AE1796" s="240"/>
      <c r="AF1796" s="240"/>
      <c r="AG1796" s="240"/>
      <c r="AH1796" s="240"/>
      <c r="AI1796" s="240"/>
      <c r="AJ1796" s="240"/>
      <c r="AK1796" s="240"/>
      <c r="AL1796" s="358" t="s">
        <v>4044</v>
      </c>
      <c r="AM1796" s="190"/>
      <c r="AN1796" s="580"/>
      <c r="AO1796" s="209"/>
      <c r="AP1796" s="209"/>
      <c r="AQ1796" s="209"/>
      <c r="AR1796" s="209"/>
      <c r="AS1796" s="209"/>
      <c r="AT1796" s="209"/>
      <c r="AU1796" s="209"/>
      <c r="AV1796" s="210"/>
    </row>
    <row r="1797" spans="1:48" x14ac:dyDescent="0.15">
      <c r="A1797" s="70"/>
      <c r="B1797" s="639" t="s">
        <v>2825</v>
      </c>
      <c r="C1797" s="291"/>
      <c r="D1797" s="304">
        <f t="shared" si="280"/>
        <v>0</v>
      </c>
      <c r="E1797" s="239">
        <f t="shared" si="281"/>
        <v>0</v>
      </c>
      <c r="F1797" s="240"/>
      <c r="G1797" s="240"/>
      <c r="H1797" s="240"/>
      <c r="I1797" s="319"/>
      <c r="J1797" s="319"/>
      <c r="K1797" s="319"/>
      <c r="L1797" s="319"/>
      <c r="M1797" s="319"/>
      <c r="N1797" s="319"/>
      <c r="O1797" s="319"/>
      <c r="P1797" s="319"/>
      <c r="Q1797" s="319"/>
      <c r="R1797" s="319"/>
      <c r="S1797" s="319"/>
      <c r="T1797" s="319"/>
      <c r="U1797" s="319"/>
      <c r="V1797" s="319"/>
      <c r="W1797" s="319"/>
      <c r="X1797" s="319"/>
      <c r="Y1797" s="319"/>
      <c r="Z1797" s="319"/>
      <c r="AA1797" s="319"/>
      <c r="AB1797" s="240"/>
      <c r="AC1797" s="240"/>
      <c r="AD1797" s="240"/>
      <c r="AE1797" s="240"/>
      <c r="AF1797" s="240"/>
      <c r="AG1797" s="240"/>
      <c r="AH1797" s="240"/>
      <c r="AI1797" s="240"/>
      <c r="AJ1797" s="240"/>
      <c r="AK1797" s="240"/>
      <c r="AL1797" s="358" t="s">
        <v>4044</v>
      </c>
      <c r="AM1797" s="190"/>
      <c r="AN1797" s="580"/>
      <c r="AO1797" s="209"/>
      <c r="AP1797" s="209"/>
      <c r="AQ1797" s="209"/>
      <c r="AR1797" s="209"/>
      <c r="AS1797" s="209"/>
      <c r="AT1797" s="209"/>
      <c r="AU1797" s="209"/>
      <c r="AV1797" s="210"/>
    </row>
    <row r="1798" spans="1:48" x14ac:dyDescent="0.15">
      <c r="A1798" s="70"/>
      <c r="B1798" s="640" t="s">
        <v>2988</v>
      </c>
      <c r="C1798" s="291"/>
      <c r="D1798" s="304">
        <f t="shared" si="280"/>
        <v>0</v>
      </c>
      <c r="E1798" s="239">
        <f t="shared" si="281"/>
        <v>0</v>
      </c>
      <c r="F1798" s="240"/>
      <c r="G1798" s="240"/>
      <c r="H1798" s="240"/>
      <c r="I1798" s="319"/>
      <c r="J1798" s="319"/>
      <c r="K1798" s="319"/>
      <c r="L1798" s="319"/>
      <c r="M1798" s="319"/>
      <c r="N1798" s="319"/>
      <c r="O1798" s="319"/>
      <c r="P1798" s="319"/>
      <c r="Q1798" s="319"/>
      <c r="R1798" s="319"/>
      <c r="S1798" s="319"/>
      <c r="T1798" s="319"/>
      <c r="U1798" s="319"/>
      <c r="V1798" s="319"/>
      <c r="W1798" s="319"/>
      <c r="X1798" s="319"/>
      <c r="Y1798" s="319"/>
      <c r="Z1798" s="319"/>
      <c r="AA1798" s="319"/>
      <c r="AB1798" s="240"/>
      <c r="AC1798" s="240"/>
      <c r="AD1798" s="240"/>
      <c r="AE1798" s="240"/>
      <c r="AF1798" s="240"/>
      <c r="AG1798" s="240"/>
      <c r="AH1798" s="240"/>
      <c r="AI1798" s="240"/>
      <c r="AJ1798" s="240"/>
      <c r="AK1798" s="240"/>
      <c r="AL1798" s="358" t="s">
        <v>4044</v>
      </c>
      <c r="AM1798" s="190"/>
      <c r="AN1798" s="580"/>
      <c r="AO1798" s="209"/>
      <c r="AP1798" s="209"/>
      <c r="AQ1798" s="209"/>
      <c r="AR1798" s="209"/>
      <c r="AS1798" s="209"/>
      <c r="AT1798" s="209"/>
      <c r="AU1798" s="209"/>
      <c r="AV1798" s="210"/>
    </row>
    <row r="1799" spans="1:48" ht="21" x14ac:dyDescent="0.15">
      <c r="A1799" s="70"/>
      <c r="B1799" s="640" t="s">
        <v>2989</v>
      </c>
      <c r="C1799" s="291"/>
      <c r="D1799" s="304">
        <f t="shared" si="280"/>
        <v>0</v>
      </c>
      <c r="E1799" s="239">
        <f t="shared" si="281"/>
        <v>0</v>
      </c>
      <c r="F1799" s="240"/>
      <c r="G1799" s="240"/>
      <c r="H1799" s="240"/>
      <c r="I1799" s="319"/>
      <c r="J1799" s="319"/>
      <c r="K1799" s="319"/>
      <c r="L1799" s="319"/>
      <c r="M1799" s="319"/>
      <c r="N1799" s="319"/>
      <c r="O1799" s="319"/>
      <c r="P1799" s="319"/>
      <c r="Q1799" s="319"/>
      <c r="R1799" s="319"/>
      <c r="S1799" s="319"/>
      <c r="T1799" s="319"/>
      <c r="U1799" s="319"/>
      <c r="V1799" s="319"/>
      <c r="W1799" s="319"/>
      <c r="X1799" s="319"/>
      <c r="Y1799" s="319"/>
      <c r="Z1799" s="319"/>
      <c r="AA1799" s="319"/>
      <c r="AB1799" s="240"/>
      <c r="AC1799" s="240"/>
      <c r="AD1799" s="240"/>
      <c r="AE1799" s="240"/>
      <c r="AF1799" s="240"/>
      <c r="AG1799" s="240"/>
      <c r="AH1799" s="240"/>
      <c r="AI1799" s="240"/>
      <c r="AJ1799" s="240"/>
      <c r="AK1799" s="240"/>
      <c r="AL1799" s="358" t="s">
        <v>4044</v>
      </c>
      <c r="AM1799" s="190"/>
      <c r="AN1799" s="580"/>
      <c r="AO1799" s="209"/>
      <c r="AP1799" s="209"/>
      <c r="AQ1799" s="209"/>
      <c r="AR1799" s="209"/>
      <c r="AS1799" s="209"/>
      <c r="AT1799" s="209"/>
      <c r="AU1799" s="209"/>
      <c r="AV1799" s="210"/>
    </row>
    <row r="1800" spans="1:48" x14ac:dyDescent="0.15">
      <c r="A1800" s="70"/>
      <c r="B1800" s="640" t="s">
        <v>2990</v>
      </c>
      <c r="C1800" s="291"/>
      <c r="D1800" s="304">
        <f t="shared" si="280"/>
        <v>0</v>
      </c>
      <c r="E1800" s="239">
        <f t="shared" si="281"/>
        <v>0</v>
      </c>
      <c r="F1800" s="240"/>
      <c r="G1800" s="240"/>
      <c r="H1800" s="240"/>
      <c r="I1800" s="319"/>
      <c r="J1800" s="319"/>
      <c r="K1800" s="319"/>
      <c r="L1800" s="319"/>
      <c r="M1800" s="319"/>
      <c r="N1800" s="319"/>
      <c r="O1800" s="319"/>
      <c r="P1800" s="319"/>
      <c r="Q1800" s="319"/>
      <c r="R1800" s="319"/>
      <c r="S1800" s="319"/>
      <c r="T1800" s="319"/>
      <c r="U1800" s="319"/>
      <c r="V1800" s="319"/>
      <c r="W1800" s="319"/>
      <c r="X1800" s="319"/>
      <c r="Y1800" s="319"/>
      <c r="Z1800" s="319"/>
      <c r="AA1800" s="319"/>
      <c r="AB1800" s="240"/>
      <c r="AC1800" s="240"/>
      <c r="AD1800" s="240"/>
      <c r="AE1800" s="240"/>
      <c r="AF1800" s="240"/>
      <c r="AG1800" s="240"/>
      <c r="AH1800" s="240"/>
      <c r="AI1800" s="240"/>
      <c r="AJ1800" s="240"/>
      <c r="AK1800" s="240"/>
      <c r="AL1800" s="358" t="s">
        <v>4044</v>
      </c>
      <c r="AM1800" s="190"/>
      <c r="AN1800" s="580"/>
      <c r="AO1800" s="209"/>
      <c r="AP1800" s="209"/>
      <c r="AQ1800" s="209"/>
      <c r="AR1800" s="209"/>
      <c r="AS1800" s="209"/>
      <c r="AT1800" s="209"/>
      <c r="AU1800" s="209"/>
      <c r="AV1800" s="210"/>
    </row>
    <row r="1801" spans="1:48" x14ac:dyDescent="0.15">
      <c r="A1801" s="70"/>
      <c r="B1801" s="640" t="s">
        <v>2991</v>
      </c>
      <c r="C1801" s="291"/>
      <c r="D1801" s="304">
        <f t="shared" si="280"/>
        <v>0</v>
      </c>
      <c r="E1801" s="239">
        <f t="shared" si="281"/>
        <v>0</v>
      </c>
      <c r="F1801" s="240"/>
      <c r="G1801" s="240"/>
      <c r="H1801" s="240"/>
      <c r="I1801" s="319"/>
      <c r="J1801" s="319"/>
      <c r="K1801" s="319"/>
      <c r="L1801" s="319"/>
      <c r="M1801" s="319"/>
      <c r="N1801" s="319"/>
      <c r="O1801" s="319"/>
      <c r="P1801" s="319"/>
      <c r="Q1801" s="319"/>
      <c r="R1801" s="319"/>
      <c r="S1801" s="319"/>
      <c r="T1801" s="319"/>
      <c r="U1801" s="319"/>
      <c r="V1801" s="319"/>
      <c r="W1801" s="319"/>
      <c r="X1801" s="319"/>
      <c r="Y1801" s="319"/>
      <c r="Z1801" s="319"/>
      <c r="AA1801" s="319"/>
      <c r="AB1801" s="240"/>
      <c r="AC1801" s="240"/>
      <c r="AD1801" s="240"/>
      <c r="AE1801" s="240"/>
      <c r="AF1801" s="240"/>
      <c r="AG1801" s="240"/>
      <c r="AH1801" s="240"/>
      <c r="AI1801" s="240"/>
      <c r="AJ1801" s="240"/>
      <c r="AK1801" s="240"/>
      <c r="AL1801" s="358" t="s">
        <v>4044</v>
      </c>
      <c r="AM1801" s="190"/>
      <c r="AN1801" s="580"/>
      <c r="AO1801" s="209"/>
      <c r="AP1801" s="209"/>
      <c r="AQ1801" s="209"/>
      <c r="AR1801" s="209"/>
      <c r="AS1801" s="209"/>
      <c r="AT1801" s="209"/>
      <c r="AU1801" s="209"/>
      <c r="AV1801" s="210"/>
    </row>
    <row r="1802" spans="1:48" x14ac:dyDescent="0.15">
      <c r="A1802" s="70"/>
      <c r="B1802" s="640" t="s">
        <v>2992</v>
      </c>
      <c r="C1802" s="291"/>
      <c r="D1802" s="304">
        <f t="shared" si="280"/>
        <v>0</v>
      </c>
      <c r="E1802" s="239">
        <f t="shared" si="281"/>
        <v>0</v>
      </c>
      <c r="F1802" s="240"/>
      <c r="G1802" s="240"/>
      <c r="H1802" s="240"/>
      <c r="I1802" s="319"/>
      <c r="J1802" s="319"/>
      <c r="K1802" s="319"/>
      <c r="L1802" s="319"/>
      <c r="M1802" s="319"/>
      <c r="N1802" s="319"/>
      <c r="O1802" s="319"/>
      <c r="P1802" s="319"/>
      <c r="Q1802" s="319"/>
      <c r="R1802" s="319"/>
      <c r="S1802" s="319"/>
      <c r="T1802" s="319"/>
      <c r="U1802" s="319"/>
      <c r="V1802" s="319"/>
      <c r="W1802" s="319"/>
      <c r="X1802" s="319"/>
      <c r="Y1802" s="319"/>
      <c r="Z1802" s="319"/>
      <c r="AA1802" s="319"/>
      <c r="AB1802" s="240"/>
      <c r="AC1802" s="240"/>
      <c r="AD1802" s="240"/>
      <c r="AE1802" s="240"/>
      <c r="AF1802" s="240"/>
      <c r="AG1802" s="240"/>
      <c r="AH1802" s="240"/>
      <c r="AI1802" s="240"/>
      <c r="AJ1802" s="240"/>
      <c r="AK1802" s="240"/>
      <c r="AL1802" s="358" t="s">
        <v>4044</v>
      </c>
      <c r="AM1802" s="190"/>
      <c r="AN1802" s="580"/>
      <c r="AO1802" s="209"/>
      <c r="AP1802" s="209"/>
      <c r="AQ1802" s="209"/>
      <c r="AR1802" s="209"/>
      <c r="AS1802" s="209"/>
      <c r="AT1802" s="209"/>
      <c r="AU1802" s="209"/>
      <c r="AV1802" s="210"/>
    </row>
    <row r="1803" spans="1:48" x14ac:dyDescent="0.15">
      <c r="A1803" s="70"/>
      <c r="B1803" s="640" t="s">
        <v>2764</v>
      </c>
      <c r="C1803" s="291"/>
      <c r="D1803" s="304">
        <f t="shared" si="280"/>
        <v>0</v>
      </c>
      <c r="E1803" s="239">
        <f t="shared" si="281"/>
        <v>0</v>
      </c>
      <c r="F1803" s="240"/>
      <c r="G1803" s="240"/>
      <c r="H1803" s="240"/>
      <c r="I1803" s="319"/>
      <c r="J1803" s="319"/>
      <c r="K1803" s="319"/>
      <c r="L1803" s="319"/>
      <c r="M1803" s="319"/>
      <c r="N1803" s="319"/>
      <c r="O1803" s="319"/>
      <c r="P1803" s="319"/>
      <c r="Q1803" s="319"/>
      <c r="R1803" s="319"/>
      <c r="S1803" s="319"/>
      <c r="T1803" s="319"/>
      <c r="U1803" s="319"/>
      <c r="V1803" s="319"/>
      <c r="W1803" s="319"/>
      <c r="X1803" s="319"/>
      <c r="Y1803" s="319"/>
      <c r="Z1803" s="319"/>
      <c r="AA1803" s="319"/>
      <c r="AB1803" s="240"/>
      <c r="AC1803" s="240"/>
      <c r="AD1803" s="240"/>
      <c r="AE1803" s="240"/>
      <c r="AF1803" s="240"/>
      <c r="AG1803" s="240"/>
      <c r="AH1803" s="240"/>
      <c r="AI1803" s="240"/>
      <c r="AJ1803" s="240"/>
      <c r="AK1803" s="240"/>
      <c r="AL1803" s="358" t="s">
        <v>4044</v>
      </c>
      <c r="AM1803" s="190"/>
      <c r="AN1803" s="580"/>
      <c r="AO1803" s="209"/>
      <c r="AP1803" s="209"/>
      <c r="AQ1803" s="209"/>
      <c r="AR1803" s="209"/>
      <c r="AS1803" s="209"/>
      <c r="AT1803" s="209"/>
      <c r="AU1803" s="209"/>
      <c r="AV1803" s="210"/>
    </row>
    <row r="1804" spans="1:48" x14ac:dyDescent="0.15">
      <c r="A1804" s="70"/>
      <c r="B1804" s="640" t="s">
        <v>3158</v>
      </c>
      <c r="C1804" s="291"/>
      <c r="D1804" s="304">
        <f t="shared" si="280"/>
        <v>0</v>
      </c>
      <c r="E1804" s="239">
        <f t="shared" si="281"/>
        <v>0</v>
      </c>
      <c r="F1804" s="240"/>
      <c r="G1804" s="240"/>
      <c r="H1804" s="240"/>
      <c r="I1804" s="319"/>
      <c r="J1804" s="319"/>
      <c r="K1804" s="319"/>
      <c r="L1804" s="319"/>
      <c r="M1804" s="319"/>
      <c r="N1804" s="319"/>
      <c r="O1804" s="319"/>
      <c r="P1804" s="319"/>
      <c r="Q1804" s="319"/>
      <c r="R1804" s="319"/>
      <c r="S1804" s="319"/>
      <c r="T1804" s="319"/>
      <c r="U1804" s="319"/>
      <c r="V1804" s="319"/>
      <c r="W1804" s="319"/>
      <c r="X1804" s="319"/>
      <c r="Y1804" s="319"/>
      <c r="Z1804" s="319"/>
      <c r="AA1804" s="319"/>
      <c r="AB1804" s="240"/>
      <c r="AC1804" s="240"/>
      <c r="AD1804" s="240"/>
      <c r="AE1804" s="240"/>
      <c r="AF1804" s="240"/>
      <c r="AG1804" s="240"/>
      <c r="AH1804" s="240"/>
      <c r="AI1804" s="240"/>
      <c r="AJ1804" s="240"/>
      <c r="AK1804" s="240"/>
      <c r="AL1804" s="358" t="s">
        <v>4044</v>
      </c>
      <c r="AM1804" s="190"/>
      <c r="AN1804" s="580"/>
      <c r="AO1804" s="209"/>
      <c r="AP1804" s="209"/>
      <c r="AQ1804" s="209"/>
      <c r="AR1804" s="209"/>
      <c r="AS1804" s="209"/>
      <c r="AT1804" s="209"/>
      <c r="AU1804" s="209"/>
      <c r="AV1804" s="210"/>
    </row>
    <row r="1805" spans="1:48" x14ac:dyDescent="0.15">
      <c r="A1805" s="70"/>
      <c r="B1805" s="640" t="s">
        <v>3159</v>
      </c>
      <c r="C1805" s="291"/>
      <c r="D1805" s="304">
        <f t="shared" si="280"/>
        <v>0</v>
      </c>
      <c r="E1805" s="239">
        <f t="shared" si="281"/>
        <v>0</v>
      </c>
      <c r="F1805" s="240"/>
      <c r="G1805" s="240"/>
      <c r="H1805" s="240"/>
      <c r="I1805" s="319"/>
      <c r="J1805" s="319"/>
      <c r="K1805" s="319"/>
      <c r="L1805" s="319"/>
      <c r="M1805" s="319"/>
      <c r="N1805" s="319"/>
      <c r="O1805" s="319"/>
      <c r="P1805" s="319"/>
      <c r="Q1805" s="319"/>
      <c r="R1805" s="319"/>
      <c r="S1805" s="319"/>
      <c r="T1805" s="319"/>
      <c r="U1805" s="319"/>
      <c r="V1805" s="319"/>
      <c r="W1805" s="319"/>
      <c r="X1805" s="319"/>
      <c r="Y1805" s="319"/>
      <c r="Z1805" s="319"/>
      <c r="AA1805" s="319"/>
      <c r="AB1805" s="240"/>
      <c r="AC1805" s="240"/>
      <c r="AD1805" s="240"/>
      <c r="AE1805" s="240"/>
      <c r="AF1805" s="240"/>
      <c r="AG1805" s="240"/>
      <c r="AH1805" s="240"/>
      <c r="AI1805" s="240"/>
      <c r="AJ1805" s="240"/>
      <c r="AK1805" s="240"/>
      <c r="AL1805" s="358" t="s">
        <v>4044</v>
      </c>
      <c r="AM1805" s="190"/>
      <c r="AN1805" s="580"/>
      <c r="AO1805" s="209"/>
      <c r="AP1805" s="209"/>
      <c r="AQ1805" s="209"/>
      <c r="AR1805" s="209"/>
      <c r="AS1805" s="209"/>
      <c r="AT1805" s="209"/>
      <c r="AU1805" s="209"/>
      <c r="AV1805" s="210"/>
    </row>
    <row r="1806" spans="1:48" x14ac:dyDescent="0.15">
      <c r="A1806" s="70"/>
      <c r="B1806" s="640" t="s">
        <v>2993</v>
      </c>
      <c r="C1806" s="291"/>
      <c r="D1806" s="304">
        <f t="shared" si="280"/>
        <v>0</v>
      </c>
      <c r="E1806" s="239">
        <f t="shared" si="281"/>
        <v>0</v>
      </c>
      <c r="F1806" s="240"/>
      <c r="G1806" s="240"/>
      <c r="H1806" s="240"/>
      <c r="I1806" s="319"/>
      <c r="J1806" s="319"/>
      <c r="K1806" s="319"/>
      <c r="L1806" s="319"/>
      <c r="M1806" s="319"/>
      <c r="N1806" s="319"/>
      <c r="O1806" s="319"/>
      <c r="P1806" s="319"/>
      <c r="Q1806" s="319"/>
      <c r="R1806" s="319"/>
      <c r="S1806" s="319"/>
      <c r="T1806" s="319"/>
      <c r="U1806" s="319"/>
      <c r="V1806" s="319"/>
      <c r="W1806" s="319"/>
      <c r="X1806" s="319"/>
      <c r="Y1806" s="319"/>
      <c r="Z1806" s="319"/>
      <c r="AA1806" s="319"/>
      <c r="AB1806" s="240"/>
      <c r="AC1806" s="240"/>
      <c r="AD1806" s="240"/>
      <c r="AE1806" s="240"/>
      <c r="AF1806" s="240"/>
      <c r="AG1806" s="240"/>
      <c r="AH1806" s="240"/>
      <c r="AI1806" s="240"/>
      <c r="AJ1806" s="240"/>
      <c r="AK1806" s="240"/>
      <c r="AL1806" s="358" t="s">
        <v>4044</v>
      </c>
      <c r="AM1806" s="190"/>
      <c r="AN1806" s="580"/>
      <c r="AO1806" s="209"/>
      <c r="AP1806" s="209"/>
      <c r="AQ1806" s="209"/>
      <c r="AR1806" s="209"/>
      <c r="AS1806" s="209"/>
      <c r="AT1806" s="209"/>
      <c r="AU1806" s="209"/>
      <c r="AV1806" s="210"/>
    </row>
    <row r="1807" spans="1:48" ht="21" x14ac:dyDescent="0.15">
      <c r="A1807" s="70"/>
      <c r="B1807" s="640" t="s">
        <v>2766</v>
      </c>
      <c r="C1807" s="291"/>
      <c r="D1807" s="304">
        <f t="shared" si="280"/>
        <v>0</v>
      </c>
      <c r="E1807" s="239">
        <f t="shared" si="281"/>
        <v>0</v>
      </c>
      <c r="F1807" s="240"/>
      <c r="G1807" s="240"/>
      <c r="H1807" s="240"/>
      <c r="I1807" s="319"/>
      <c r="J1807" s="319"/>
      <c r="K1807" s="319"/>
      <c r="L1807" s="319"/>
      <c r="M1807" s="319"/>
      <c r="N1807" s="319"/>
      <c r="O1807" s="319"/>
      <c r="P1807" s="319"/>
      <c r="Q1807" s="319"/>
      <c r="R1807" s="319"/>
      <c r="S1807" s="319"/>
      <c r="T1807" s="319"/>
      <c r="U1807" s="319"/>
      <c r="V1807" s="319"/>
      <c r="W1807" s="319"/>
      <c r="X1807" s="319"/>
      <c r="Y1807" s="319"/>
      <c r="Z1807" s="319"/>
      <c r="AA1807" s="319"/>
      <c r="AB1807" s="240"/>
      <c r="AC1807" s="240"/>
      <c r="AD1807" s="240"/>
      <c r="AE1807" s="240"/>
      <c r="AF1807" s="240"/>
      <c r="AG1807" s="240"/>
      <c r="AH1807" s="240"/>
      <c r="AI1807" s="240"/>
      <c r="AJ1807" s="240"/>
      <c r="AK1807" s="240"/>
      <c r="AL1807" s="358" t="s">
        <v>4044</v>
      </c>
      <c r="AM1807" s="190"/>
      <c r="AN1807" s="580"/>
      <c r="AO1807" s="209"/>
      <c r="AP1807" s="209"/>
      <c r="AQ1807" s="209"/>
      <c r="AR1807" s="209"/>
      <c r="AS1807" s="209"/>
      <c r="AT1807" s="209"/>
      <c r="AU1807" s="209"/>
      <c r="AV1807" s="210"/>
    </row>
    <row r="1808" spans="1:48" x14ac:dyDescent="0.15">
      <c r="A1808" s="70"/>
      <c r="B1808" s="360" t="s">
        <v>2841</v>
      </c>
      <c r="C1808" s="291"/>
      <c r="D1808" s="304">
        <f t="shared" si="280"/>
        <v>0</v>
      </c>
      <c r="E1808" s="239">
        <f t="shared" si="281"/>
        <v>0</v>
      </c>
      <c r="F1808" s="240"/>
      <c r="G1808" s="240"/>
      <c r="H1808" s="240"/>
      <c r="I1808" s="319"/>
      <c r="J1808" s="319"/>
      <c r="K1808" s="319"/>
      <c r="L1808" s="319"/>
      <c r="M1808" s="319"/>
      <c r="N1808" s="319"/>
      <c r="O1808" s="319"/>
      <c r="P1808" s="319"/>
      <c r="Q1808" s="319"/>
      <c r="R1808" s="319"/>
      <c r="S1808" s="319"/>
      <c r="T1808" s="319"/>
      <c r="U1808" s="319"/>
      <c r="V1808" s="319"/>
      <c r="W1808" s="319"/>
      <c r="X1808" s="319"/>
      <c r="Y1808" s="319"/>
      <c r="Z1808" s="319"/>
      <c r="AA1808" s="319"/>
      <c r="AB1808" s="240"/>
      <c r="AC1808" s="240"/>
      <c r="AD1808" s="240"/>
      <c r="AE1808" s="240"/>
      <c r="AF1808" s="240"/>
      <c r="AG1808" s="240"/>
      <c r="AH1808" s="240"/>
      <c r="AI1808" s="240"/>
      <c r="AJ1808" s="240"/>
      <c r="AK1808" s="240"/>
      <c r="AL1808" s="358" t="s">
        <v>4044</v>
      </c>
      <c r="AM1808" s="190"/>
      <c r="AN1808" s="580"/>
      <c r="AO1808" s="209"/>
      <c r="AP1808" s="209"/>
      <c r="AQ1808" s="209"/>
      <c r="AR1808" s="209"/>
      <c r="AS1808" s="209"/>
      <c r="AT1808" s="209"/>
      <c r="AU1808" s="209"/>
      <c r="AV1808" s="210"/>
    </row>
    <row r="1809" spans="1:48" x14ac:dyDescent="0.15">
      <c r="A1809" s="70"/>
      <c r="B1809" s="640" t="s">
        <v>2765</v>
      </c>
      <c r="C1809" s="291"/>
      <c r="D1809" s="304">
        <f t="shared" si="280"/>
        <v>0</v>
      </c>
      <c r="E1809" s="239">
        <f t="shared" si="281"/>
        <v>0</v>
      </c>
      <c r="F1809" s="240"/>
      <c r="G1809" s="240"/>
      <c r="H1809" s="240"/>
      <c r="I1809" s="319"/>
      <c r="J1809" s="319"/>
      <c r="K1809" s="319"/>
      <c r="L1809" s="319"/>
      <c r="M1809" s="319"/>
      <c r="N1809" s="319"/>
      <c r="O1809" s="319"/>
      <c r="P1809" s="319"/>
      <c r="Q1809" s="319"/>
      <c r="R1809" s="319"/>
      <c r="S1809" s="319"/>
      <c r="T1809" s="319"/>
      <c r="U1809" s="319"/>
      <c r="V1809" s="319"/>
      <c r="W1809" s="319"/>
      <c r="X1809" s="319"/>
      <c r="Y1809" s="319"/>
      <c r="Z1809" s="319"/>
      <c r="AA1809" s="319"/>
      <c r="AB1809" s="240"/>
      <c r="AC1809" s="240"/>
      <c r="AD1809" s="240"/>
      <c r="AE1809" s="240"/>
      <c r="AF1809" s="240"/>
      <c r="AG1809" s="240"/>
      <c r="AH1809" s="240"/>
      <c r="AI1809" s="240"/>
      <c r="AJ1809" s="240"/>
      <c r="AK1809" s="240"/>
      <c r="AL1809" s="358" t="s">
        <v>4044</v>
      </c>
      <c r="AM1809" s="190"/>
      <c r="AN1809" s="580"/>
      <c r="AO1809" s="209"/>
      <c r="AP1809" s="209"/>
      <c r="AQ1809" s="209"/>
      <c r="AR1809" s="209"/>
      <c r="AS1809" s="209"/>
      <c r="AT1809" s="209"/>
      <c r="AU1809" s="209"/>
      <c r="AV1809" s="210"/>
    </row>
    <row r="1810" spans="1:48" x14ac:dyDescent="0.15">
      <c r="A1810" s="641"/>
      <c r="B1810" s="640" t="s">
        <v>2994</v>
      </c>
      <c r="C1810" s="291"/>
      <c r="D1810" s="304">
        <f t="shared" si="280"/>
        <v>0</v>
      </c>
      <c r="E1810" s="239">
        <f t="shared" si="281"/>
        <v>0</v>
      </c>
      <c r="F1810" s="240"/>
      <c r="G1810" s="240"/>
      <c r="H1810" s="240"/>
      <c r="I1810" s="319"/>
      <c r="J1810" s="319"/>
      <c r="K1810" s="319"/>
      <c r="L1810" s="319"/>
      <c r="M1810" s="319"/>
      <c r="N1810" s="319"/>
      <c r="O1810" s="319"/>
      <c r="P1810" s="319"/>
      <c r="Q1810" s="319"/>
      <c r="R1810" s="319"/>
      <c r="S1810" s="319"/>
      <c r="T1810" s="319"/>
      <c r="U1810" s="319"/>
      <c r="V1810" s="319"/>
      <c r="W1810" s="319"/>
      <c r="X1810" s="319"/>
      <c r="Y1810" s="319"/>
      <c r="Z1810" s="319"/>
      <c r="AA1810" s="319"/>
      <c r="AB1810" s="240"/>
      <c r="AC1810" s="240"/>
      <c r="AD1810" s="240"/>
      <c r="AE1810" s="240"/>
      <c r="AF1810" s="240"/>
      <c r="AG1810" s="240"/>
      <c r="AH1810" s="240"/>
      <c r="AI1810" s="240"/>
      <c r="AJ1810" s="240"/>
      <c r="AK1810" s="240"/>
      <c r="AL1810" s="642" t="s">
        <v>4044</v>
      </c>
      <c r="AM1810" s="194"/>
      <c r="AN1810" s="580"/>
      <c r="AO1810" s="209"/>
      <c r="AP1810" s="209"/>
      <c r="AQ1810" s="209"/>
      <c r="AR1810" s="209"/>
      <c r="AS1810" s="209"/>
      <c r="AT1810" s="209"/>
      <c r="AU1810" s="209"/>
      <c r="AV1810" s="210"/>
    </row>
    <row r="1811" spans="1:48" s="254" customFormat="1" x14ac:dyDescent="0.15">
      <c r="A1811" s="113"/>
      <c r="B1811" s="643" t="s">
        <v>2858</v>
      </c>
      <c r="C1811" s="293"/>
      <c r="D1811" s="305">
        <f t="shared" si="280"/>
        <v>0</v>
      </c>
      <c r="E1811" s="247">
        <f t="shared" si="281"/>
        <v>0</v>
      </c>
      <c r="F1811" s="248"/>
      <c r="G1811" s="248"/>
      <c r="H1811" s="248"/>
      <c r="I1811" s="324"/>
      <c r="J1811" s="324"/>
      <c r="K1811" s="324"/>
      <c r="L1811" s="324"/>
      <c r="M1811" s="324"/>
      <c r="N1811" s="324"/>
      <c r="O1811" s="324"/>
      <c r="P1811" s="324"/>
      <c r="Q1811" s="324"/>
      <c r="R1811" s="324"/>
      <c r="S1811" s="324"/>
      <c r="T1811" s="324"/>
      <c r="U1811" s="324"/>
      <c r="V1811" s="324"/>
      <c r="W1811" s="324"/>
      <c r="X1811" s="324"/>
      <c r="Y1811" s="324"/>
      <c r="Z1811" s="324"/>
      <c r="AA1811" s="324"/>
      <c r="AB1811" s="248"/>
      <c r="AC1811" s="248"/>
      <c r="AD1811" s="248"/>
      <c r="AE1811" s="248"/>
      <c r="AF1811" s="248"/>
      <c r="AG1811" s="248"/>
      <c r="AH1811" s="248"/>
      <c r="AI1811" s="248"/>
      <c r="AJ1811" s="248"/>
      <c r="AK1811" s="248"/>
      <c r="AL1811" s="644" t="s">
        <v>4044</v>
      </c>
      <c r="AM1811" s="195"/>
      <c r="AN1811" s="645"/>
      <c r="AO1811" s="209"/>
      <c r="AP1811" s="209"/>
      <c r="AQ1811" s="209"/>
      <c r="AR1811" s="209"/>
      <c r="AS1811" s="209"/>
      <c r="AT1811" s="209"/>
      <c r="AU1811" s="209"/>
      <c r="AV1811" s="253"/>
    </row>
    <row r="1812" spans="1:48" s="257" customFormat="1" x14ac:dyDescent="0.15">
      <c r="A1812" s="65"/>
      <c r="B1812" s="255" t="s">
        <v>728</v>
      </c>
      <c r="C1812" s="256"/>
      <c r="D1812" s="275">
        <f>SUM(D1705:D1811)</f>
        <v>0</v>
      </c>
      <c r="E1812" s="275">
        <f t="shared" ref="E1812:AK1812" si="282">SUM(E1705:E1811)</f>
        <v>0</v>
      </c>
      <c r="F1812" s="275">
        <f t="shared" si="282"/>
        <v>0</v>
      </c>
      <c r="G1812" s="275">
        <f t="shared" si="282"/>
        <v>0</v>
      </c>
      <c r="H1812" s="275">
        <f t="shared" si="282"/>
        <v>0</v>
      </c>
      <c r="I1812" s="275"/>
      <c r="J1812" s="275"/>
      <c r="K1812" s="275"/>
      <c r="L1812" s="275"/>
      <c r="M1812" s="275"/>
      <c r="N1812" s="275"/>
      <c r="O1812" s="275"/>
      <c r="P1812" s="275"/>
      <c r="Q1812" s="275"/>
      <c r="R1812" s="275"/>
      <c r="S1812" s="275"/>
      <c r="T1812" s="275"/>
      <c r="U1812" s="275"/>
      <c r="V1812" s="275"/>
      <c r="W1812" s="275"/>
      <c r="X1812" s="275"/>
      <c r="Y1812" s="275"/>
      <c r="Z1812" s="275"/>
      <c r="AA1812" s="275"/>
      <c r="AB1812" s="275">
        <f t="shared" si="282"/>
        <v>0</v>
      </c>
      <c r="AC1812" s="275">
        <f t="shared" si="282"/>
        <v>0</v>
      </c>
      <c r="AD1812" s="275">
        <f t="shared" si="282"/>
        <v>0</v>
      </c>
      <c r="AE1812" s="275">
        <f t="shared" si="282"/>
        <v>0</v>
      </c>
      <c r="AF1812" s="275">
        <f t="shared" si="282"/>
        <v>0</v>
      </c>
      <c r="AG1812" s="275">
        <f t="shared" si="282"/>
        <v>0</v>
      </c>
      <c r="AH1812" s="275">
        <f t="shared" si="282"/>
        <v>0</v>
      </c>
      <c r="AI1812" s="275">
        <f t="shared" si="282"/>
        <v>0</v>
      </c>
      <c r="AJ1812" s="275">
        <f t="shared" si="282"/>
        <v>0</v>
      </c>
      <c r="AK1812" s="275">
        <f t="shared" si="282"/>
        <v>0</v>
      </c>
      <c r="AL1812" s="275"/>
      <c r="AM1812" s="159"/>
      <c r="AN1812" s="276"/>
      <c r="AO1812" s="259"/>
      <c r="AP1812" s="259"/>
      <c r="AQ1812" s="259"/>
      <c r="AR1812" s="259"/>
      <c r="AS1812" s="259"/>
      <c r="AT1812" s="259"/>
      <c r="AU1812" s="259"/>
      <c r="AV1812" s="260"/>
    </row>
    <row r="1813" spans="1:48" s="257" customFormat="1" x14ac:dyDescent="0.15">
      <c r="A1813" s="112"/>
      <c r="B1813" s="225" t="s">
        <v>1252</v>
      </c>
      <c r="C1813" s="1315"/>
      <c r="D1813" s="1316"/>
      <c r="E1813" s="1316"/>
      <c r="F1813" s="1316"/>
      <c r="G1813" s="1316"/>
      <c r="H1813" s="1316"/>
      <c r="I1813" s="1316"/>
      <c r="J1813" s="1316"/>
      <c r="K1813" s="1316"/>
      <c r="L1813" s="1316"/>
      <c r="M1813" s="1316"/>
      <c r="N1813" s="1316"/>
      <c r="O1813" s="1316"/>
      <c r="P1813" s="1316"/>
      <c r="Q1813" s="1316"/>
      <c r="R1813" s="1316"/>
      <c r="S1813" s="1316"/>
      <c r="T1813" s="1316"/>
      <c r="U1813" s="1316"/>
      <c r="V1813" s="1316"/>
      <c r="W1813" s="1316"/>
      <c r="X1813" s="1316"/>
      <c r="Y1813" s="1316"/>
      <c r="Z1813" s="1316"/>
      <c r="AA1813" s="1316"/>
      <c r="AB1813" s="1316"/>
      <c r="AC1813" s="1316"/>
      <c r="AD1813" s="1316"/>
      <c r="AE1813" s="1316"/>
      <c r="AF1813" s="1316"/>
      <c r="AG1813" s="1316"/>
      <c r="AH1813" s="1316"/>
      <c r="AI1813" s="1316"/>
      <c r="AJ1813" s="1316"/>
      <c r="AK1813" s="1316"/>
      <c r="AL1813" s="1316"/>
      <c r="AM1813" s="1316"/>
      <c r="AN1813" s="1317"/>
      <c r="AO1813" s="259"/>
      <c r="AP1813" s="259"/>
      <c r="AQ1813" s="259"/>
      <c r="AR1813" s="259"/>
      <c r="AS1813" s="259"/>
      <c r="AT1813" s="259"/>
      <c r="AU1813" s="259"/>
      <c r="AV1813" s="260"/>
    </row>
    <row r="1814" spans="1:48" s="271" customFormat="1" ht="21" x14ac:dyDescent="0.15">
      <c r="A1814" s="127">
        <v>1701001</v>
      </c>
      <c r="B1814" s="646" t="s">
        <v>3095</v>
      </c>
      <c r="C1814" s="647" t="s">
        <v>2702</v>
      </c>
      <c r="D1814" s="303">
        <f>SUM(E1814+H1814)</f>
        <v>0</v>
      </c>
      <c r="E1814" s="284">
        <f>SUM(F1814:G1814)</f>
        <v>0</v>
      </c>
      <c r="F1814" s="285"/>
      <c r="G1814" s="285"/>
      <c r="H1814" s="285"/>
      <c r="I1814" s="314"/>
      <c r="J1814" s="314"/>
      <c r="K1814" s="314"/>
      <c r="L1814" s="314"/>
      <c r="M1814" s="314"/>
      <c r="N1814" s="314"/>
      <c r="O1814" s="314"/>
      <c r="P1814" s="314"/>
      <c r="Q1814" s="314"/>
      <c r="R1814" s="314"/>
      <c r="S1814" s="314"/>
      <c r="T1814" s="314"/>
      <c r="U1814" s="314"/>
      <c r="V1814" s="314"/>
      <c r="W1814" s="314"/>
      <c r="X1814" s="314"/>
      <c r="Y1814" s="314"/>
      <c r="Z1814" s="314"/>
      <c r="AA1814" s="314"/>
      <c r="AB1814" s="285"/>
      <c r="AC1814" s="285"/>
      <c r="AD1814" s="285"/>
      <c r="AE1814" s="285"/>
      <c r="AF1814" s="285"/>
      <c r="AG1814" s="285"/>
      <c r="AH1814" s="285"/>
      <c r="AI1814" s="285"/>
      <c r="AJ1814" s="285"/>
      <c r="AK1814" s="285"/>
      <c r="AL1814" s="648" t="s">
        <v>4044</v>
      </c>
      <c r="AM1814" s="171">
        <v>5380</v>
      </c>
      <c r="AN1814" s="316">
        <f t="shared" ref="AN1814:AN1837" si="283">AM1814*F1814</f>
        <v>0</v>
      </c>
      <c r="AO1814" s="209"/>
      <c r="AP1814" s="209"/>
      <c r="AQ1814" s="209"/>
      <c r="AR1814" s="209"/>
      <c r="AS1814" s="209"/>
      <c r="AT1814" s="209"/>
      <c r="AU1814" s="209"/>
      <c r="AV1814" s="270"/>
    </row>
    <row r="1815" spans="1:48" ht="10.5" customHeight="1" x14ac:dyDescent="0.15">
      <c r="A1815" s="83">
        <v>1701003</v>
      </c>
      <c r="B1815" s="649" t="s">
        <v>1810</v>
      </c>
      <c r="C1815" s="647" t="s">
        <v>2702</v>
      </c>
      <c r="D1815" s="304">
        <f t="shared" ref="D1815:D1837" si="284">SUM(E1815+H1815)</f>
        <v>0</v>
      </c>
      <c r="E1815" s="239">
        <f t="shared" ref="E1815:E1837" si="285">SUM(F1815:G1815)</f>
        <v>0</v>
      </c>
      <c r="F1815" s="240"/>
      <c r="G1815" s="240"/>
      <c r="H1815" s="240"/>
      <c r="I1815" s="319"/>
      <c r="J1815" s="319"/>
      <c r="K1815" s="319"/>
      <c r="L1815" s="319"/>
      <c r="M1815" s="319"/>
      <c r="N1815" s="319"/>
      <c r="O1815" s="319"/>
      <c r="P1815" s="319"/>
      <c r="Q1815" s="319"/>
      <c r="R1815" s="319"/>
      <c r="S1815" s="319"/>
      <c r="T1815" s="319"/>
      <c r="U1815" s="319"/>
      <c r="V1815" s="319"/>
      <c r="W1815" s="319"/>
      <c r="X1815" s="319"/>
      <c r="Y1815" s="319"/>
      <c r="Z1815" s="319"/>
      <c r="AA1815" s="319"/>
      <c r="AB1815" s="240"/>
      <c r="AC1815" s="240"/>
      <c r="AD1815" s="240"/>
      <c r="AE1815" s="240"/>
      <c r="AF1815" s="240"/>
      <c r="AG1815" s="240"/>
      <c r="AH1815" s="240"/>
      <c r="AI1815" s="240"/>
      <c r="AJ1815" s="240"/>
      <c r="AK1815" s="240"/>
      <c r="AL1815" s="650" t="s">
        <v>4044</v>
      </c>
      <c r="AM1815" s="173">
        <v>15160</v>
      </c>
      <c r="AN1815" s="321">
        <f t="shared" si="283"/>
        <v>0</v>
      </c>
      <c r="AO1815" s="209"/>
      <c r="AP1815" s="209"/>
      <c r="AQ1815" s="209"/>
      <c r="AR1815" s="209"/>
      <c r="AS1815" s="209"/>
      <c r="AT1815" s="209"/>
      <c r="AU1815" s="209"/>
      <c r="AV1815" s="210"/>
    </row>
    <row r="1816" spans="1:48" ht="42" x14ac:dyDescent="0.15">
      <c r="A1816" s="83">
        <v>1701006</v>
      </c>
      <c r="B1816" s="649" t="s">
        <v>3096</v>
      </c>
      <c r="C1816" s="647" t="s">
        <v>2702</v>
      </c>
      <c r="D1816" s="304">
        <f t="shared" si="284"/>
        <v>0</v>
      </c>
      <c r="E1816" s="239">
        <f t="shared" si="285"/>
        <v>0</v>
      </c>
      <c r="F1816" s="240"/>
      <c r="G1816" s="240"/>
      <c r="H1816" s="240"/>
      <c r="I1816" s="319"/>
      <c r="J1816" s="319"/>
      <c r="K1816" s="319"/>
      <c r="L1816" s="319"/>
      <c r="M1816" s="319"/>
      <c r="N1816" s="319"/>
      <c r="O1816" s="319"/>
      <c r="P1816" s="319"/>
      <c r="Q1816" s="319"/>
      <c r="R1816" s="319"/>
      <c r="S1816" s="319"/>
      <c r="T1816" s="319"/>
      <c r="U1816" s="319"/>
      <c r="V1816" s="319"/>
      <c r="W1816" s="319"/>
      <c r="X1816" s="319"/>
      <c r="Y1816" s="319"/>
      <c r="Z1816" s="319"/>
      <c r="AA1816" s="319"/>
      <c r="AB1816" s="240"/>
      <c r="AC1816" s="240"/>
      <c r="AD1816" s="240"/>
      <c r="AE1816" s="240"/>
      <c r="AF1816" s="240"/>
      <c r="AG1816" s="240"/>
      <c r="AH1816" s="240"/>
      <c r="AI1816" s="240"/>
      <c r="AJ1816" s="240"/>
      <c r="AK1816" s="240"/>
      <c r="AL1816" s="650" t="s">
        <v>4044</v>
      </c>
      <c r="AM1816" s="173">
        <v>25710</v>
      </c>
      <c r="AN1816" s="321">
        <f t="shared" si="283"/>
        <v>0</v>
      </c>
      <c r="AO1816" s="209"/>
      <c r="AP1816" s="209"/>
      <c r="AQ1816" s="209"/>
      <c r="AR1816" s="209"/>
      <c r="AS1816" s="209"/>
      <c r="AT1816" s="209"/>
      <c r="AU1816" s="209"/>
      <c r="AV1816" s="210"/>
    </row>
    <row r="1817" spans="1:48" ht="21" x14ac:dyDescent="0.15">
      <c r="A1817" s="83">
        <v>1701007</v>
      </c>
      <c r="B1817" s="649" t="s">
        <v>1301</v>
      </c>
      <c r="C1817" s="647" t="s">
        <v>2702</v>
      </c>
      <c r="D1817" s="304">
        <f t="shared" si="284"/>
        <v>0</v>
      </c>
      <c r="E1817" s="239">
        <f t="shared" si="285"/>
        <v>0</v>
      </c>
      <c r="F1817" s="240"/>
      <c r="G1817" s="240"/>
      <c r="H1817" s="240"/>
      <c r="I1817" s="319"/>
      <c r="J1817" s="319"/>
      <c r="K1817" s="319"/>
      <c r="L1817" s="319"/>
      <c r="M1817" s="319"/>
      <c r="N1817" s="319"/>
      <c r="O1817" s="319"/>
      <c r="P1817" s="319"/>
      <c r="Q1817" s="319"/>
      <c r="R1817" s="319"/>
      <c r="S1817" s="319"/>
      <c r="T1817" s="319"/>
      <c r="U1817" s="319"/>
      <c r="V1817" s="319"/>
      <c r="W1817" s="319"/>
      <c r="X1817" s="319"/>
      <c r="Y1817" s="319"/>
      <c r="Z1817" s="319"/>
      <c r="AA1817" s="319"/>
      <c r="AB1817" s="240"/>
      <c r="AC1817" s="240"/>
      <c r="AD1817" s="240"/>
      <c r="AE1817" s="240"/>
      <c r="AF1817" s="240"/>
      <c r="AG1817" s="240"/>
      <c r="AH1817" s="240"/>
      <c r="AI1817" s="240"/>
      <c r="AJ1817" s="240"/>
      <c r="AK1817" s="240"/>
      <c r="AL1817" s="650" t="s">
        <v>4044</v>
      </c>
      <c r="AM1817" s="173">
        <v>49090</v>
      </c>
      <c r="AN1817" s="321">
        <f t="shared" si="283"/>
        <v>0</v>
      </c>
      <c r="AO1817" s="209"/>
      <c r="AP1817" s="209"/>
      <c r="AQ1817" s="209"/>
      <c r="AR1817" s="209"/>
      <c r="AS1817" s="209"/>
      <c r="AT1817" s="209"/>
      <c r="AU1817" s="209"/>
      <c r="AV1817" s="210"/>
    </row>
    <row r="1818" spans="1:48" x14ac:dyDescent="0.15">
      <c r="A1818" s="83">
        <v>1701045</v>
      </c>
      <c r="B1818" s="649" t="s">
        <v>2221</v>
      </c>
      <c r="C1818" s="647" t="s">
        <v>2702</v>
      </c>
      <c r="D1818" s="304">
        <f t="shared" si="284"/>
        <v>0</v>
      </c>
      <c r="E1818" s="239">
        <f t="shared" si="285"/>
        <v>0</v>
      </c>
      <c r="F1818" s="240"/>
      <c r="G1818" s="240"/>
      <c r="H1818" s="240"/>
      <c r="I1818" s="319"/>
      <c r="J1818" s="319"/>
      <c r="K1818" s="319"/>
      <c r="L1818" s="319"/>
      <c r="M1818" s="319"/>
      <c r="N1818" s="319"/>
      <c r="O1818" s="319"/>
      <c r="P1818" s="319"/>
      <c r="Q1818" s="319"/>
      <c r="R1818" s="319"/>
      <c r="S1818" s="319"/>
      <c r="T1818" s="319"/>
      <c r="U1818" s="319"/>
      <c r="V1818" s="319"/>
      <c r="W1818" s="319"/>
      <c r="X1818" s="319"/>
      <c r="Y1818" s="319"/>
      <c r="Z1818" s="319"/>
      <c r="AA1818" s="319"/>
      <c r="AB1818" s="240"/>
      <c r="AC1818" s="240"/>
      <c r="AD1818" s="240"/>
      <c r="AE1818" s="240"/>
      <c r="AF1818" s="240"/>
      <c r="AG1818" s="240"/>
      <c r="AH1818" s="240"/>
      <c r="AI1818" s="240"/>
      <c r="AJ1818" s="240"/>
      <c r="AK1818" s="240"/>
      <c r="AL1818" s="650" t="s">
        <v>4044</v>
      </c>
      <c r="AM1818" s="173">
        <v>54710</v>
      </c>
      <c r="AN1818" s="321">
        <f t="shared" si="283"/>
        <v>0</v>
      </c>
      <c r="AO1818" s="209"/>
      <c r="AP1818" s="209"/>
      <c r="AQ1818" s="209"/>
      <c r="AR1818" s="209"/>
      <c r="AS1818" s="209"/>
      <c r="AT1818" s="209"/>
      <c r="AU1818" s="209"/>
      <c r="AV1818" s="210"/>
    </row>
    <row r="1819" spans="1:48" ht="31.5" x14ac:dyDescent="0.15">
      <c r="A1819" s="83">
        <v>1701008</v>
      </c>
      <c r="B1819" s="649" t="s">
        <v>2223</v>
      </c>
      <c r="C1819" s="647" t="s">
        <v>2702</v>
      </c>
      <c r="D1819" s="304">
        <f t="shared" si="284"/>
        <v>0</v>
      </c>
      <c r="E1819" s="239">
        <f t="shared" si="285"/>
        <v>0</v>
      </c>
      <c r="F1819" s="240"/>
      <c r="G1819" s="240"/>
      <c r="H1819" s="240"/>
      <c r="I1819" s="319"/>
      <c r="J1819" s="319"/>
      <c r="K1819" s="319"/>
      <c r="L1819" s="319"/>
      <c r="M1819" s="319"/>
      <c r="N1819" s="319"/>
      <c r="O1819" s="319"/>
      <c r="P1819" s="319"/>
      <c r="Q1819" s="319"/>
      <c r="R1819" s="319"/>
      <c r="S1819" s="319"/>
      <c r="T1819" s="319"/>
      <c r="U1819" s="319"/>
      <c r="V1819" s="319"/>
      <c r="W1819" s="319"/>
      <c r="X1819" s="319"/>
      <c r="Y1819" s="319"/>
      <c r="Z1819" s="319"/>
      <c r="AA1819" s="319"/>
      <c r="AB1819" s="240"/>
      <c r="AC1819" s="240"/>
      <c r="AD1819" s="240"/>
      <c r="AE1819" s="240"/>
      <c r="AF1819" s="240"/>
      <c r="AG1819" s="240"/>
      <c r="AH1819" s="240"/>
      <c r="AI1819" s="240"/>
      <c r="AJ1819" s="240"/>
      <c r="AK1819" s="240"/>
      <c r="AL1819" s="650" t="s">
        <v>4044</v>
      </c>
      <c r="AM1819" s="173">
        <v>30690</v>
      </c>
      <c r="AN1819" s="321">
        <f t="shared" si="283"/>
        <v>0</v>
      </c>
      <c r="AO1819" s="209"/>
      <c r="AP1819" s="209"/>
      <c r="AQ1819" s="209"/>
      <c r="AR1819" s="209"/>
      <c r="AS1819" s="209"/>
      <c r="AT1819" s="209"/>
      <c r="AU1819" s="209"/>
      <c r="AV1819" s="210"/>
    </row>
    <row r="1820" spans="1:48" ht="21" x14ac:dyDescent="0.15">
      <c r="A1820" s="83">
        <v>1701010</v>
      </c>
      <c r="B1820" s="649" t="s">
        <v>2225</v>
      </c>
      <c r="C1820" s="647" t="s">
        <v>2702</v>
      </c>
      <c r="D1820" s="304">
        <f t="shared" si="284"/>
        <v>0</v>
      </c>
      <c r="E1820" s="239">
        <f t="shared" si="285"/>
        <v>0</v>
      </c>
      <c r="F1820" s="240"/>
      <c r="G1820" s="240"/>
      <c r="H1820" s="240"/>
      <c r="I1820" s="319"/>
      <c r="J1820" s="319"/>
      <c r="K1820" s="319"/>
      <c r="L1820" s="319"/>
      <c r="M1820" s="319"/>
      <c r="N1820" s="319"/>
      <c r="O1820" s="319"/>
      <c r="P1820" s="319"/>
      <c r="Q1820" s="319"/>
      <c r="R1820" s="319"/>
      <c r="S1820" s="319"/>
      <c r="T1820" s="319"/>
      <c r="U1820" s="319"/>
      <c r="V1820" s="319"/>
      <c r="W1820" s="319"/>
      <c r="X1820" s="319"/>
      <c r="Y1820" s="319"/>
      <c r="Z1820" s="319"/>
      <c r="AA1820" s="319"/>
      <c r="AB1820" s="240"/>
      <c r="AC1820" s="240"/>
      <c r="AD1820" s="240"/>
      <c r="AE1820" s="240"/>
      <c r="AF1820" s="240"/>
      <c r="AG1820" s="240"/>
      <c r="AH1820" s="240"/>
      <c r="AI1820" s="240"/>
      <c r="AJ1820" s="240"/>
      <c r="AK1820" s="240"/>
      <c r="AL1820" s="650" t="s">
        <v>4044</v>
      </c>
      <c r="AM1820" s="173">
        <v>237460</v>
      </c>
      <c r="AN1820" s="321">
        <f t="shared" si="283"/>
        <v>0</v>
      </c>
      <c r="AO1820" s="209"/>
      <c r="AP1820" s="209"/>
      <c r="AQ1820" s="209"/>
      <c r="AR1820" s="209"/>
      <c r="AS1820" s="209"/>
      <c r="AT1820" s="209"/>
      <c r="AU1820" s="209"/>
      <c r="AV1820" s="210"/>
    </row>
    <row r="1821" spans="1:48" ht="21" x14ac:dyDescent="0.15">
      <c r="A1821" s="83">
        <v>1701011</v>
      </c>
      <c r="B1821" s="649" t="s">
        <v>2227</v>
      </c>
      <c r="C1821" s="647" t="s">
        <v>2702</v>
      </c>
      <c r="D1821" s="304">
        <f t="shared" si="284"/>
        <v>0</v>
      </c>
      <c r="E1821" s="239">
        <f t="shared" si="285"/>
        <v>0</v>
      </c>
      <c r="F1821" s="240"/>
      <c r="G1821" s="240"/>
      <c r="H1821" s="240"/>
      <c r="I1821" s="319"/>
      <c r="J1821" s="319"/>
      <c r="K1821" s="319"/>
      <c r="L1821" s="319"/>
      <c r="M1821" s="319"/>
      <c r="N1821" s="319"/>
      <c r="O1821" s="319"/>
      <c r="P1821" s="319"/>
      <c r="Q1821" s="319"/>
      <c r="R1821" s="319"/>
      <c r="S1821" s="319"/>
      <c r="T1821" s="319"/>
      <c r="U1821" s="319"/>
      <c r="V1821" s="319"/>
      <c r="W1821" s="319"/>
      <c r="X1821" s="319"/>
      <c r="Y1821" s="319"/>
      <c r="Z1821" s="319"/>
      <c r="AA1821" s="319"/>
      <c r="AB1821" s="240"/>
      <c r="AC1821" s="240"/>
      <c r="AD1821" s="240"/>
      <c r="AE1821" s="240"/>
      <c r="AF1821" s="240"/>
      <c r="AG1821" s="240"/>
      <c r="AH1821" s="240"/>
      <c r="AI1821" s="240"/>
      <c r="AJ1821" s="240"/>
      <c r="AK1821" s="240"/>
      <c r="AL1821" s="650" t="s">
        <v>4044</v>
      </c>
      <c r="AM1821" s="173">
        <v>269940</v>
      </c>
      <c r="AN1821" s="321">
        <f t="shared" si="283"/>
        <v>0</v>
      </c>
      <c r="AO1821" s="209"/>
      <c r="AP1821" s="209"/>
      <c r="AQ1821" s="209"/>
      <c r="AR1821" s="209"/>
      <c r="AS1821" s="209"/>
      <c r="AT1821" s="209"/>
      <c r="AU1821" s="209"/>
      <c r="AV1821" s="210"/>
    </row>
    <row r="1822" spans="1:48" x14ac:dyDescent="0.15">
      <c r="A1822" s="83">
        <v>1701012</v>
      </c>
      <c r="B1822" s="649" t="s">
        <v>2229</v>
      </c>
      <c r="C1822" s="647" t="s">
        <v>2702</v>
      </c>
      <c r="D1822" s="304">
        <f t="shared" si="284"/>
        <v>0</v>
      </c>
      <c r="E1822" s="239">
        <f t="shared" si="285"/>
        <v>0</v>
      </c>
      <c r="F1822" s="240"/>
      <c r="G1822" s="240"/>
      <c r="H1822" s="240"/>
      <c r="I1822" s="319"/>
      <c r="J1822" s="319"/>
      <c r="K1822" s="319"/>
      <c r="L1822" s="319"/>
      <c r="M1822" s="319"/>
      <c r="N1822" s="319"/>
      <c r="O1822" s="319"/>
      <c r="P1822" s="319"/>
      <c r="Q1822" s="319"/>
      <c r="R1822" s="319"/>
      <c r="S1822" s="319"/>
      <c r="T1822" s="319"/>
      <c r="U1822" s="319"/>
      <c r="V1822" s="319"/>
      <c r="W1822" s="319"/>
      <c r="X1822" s="319"/>
      <c r="Y1822" s="319"/>
      <c r="Z1822" s="319"/>
      <c r="AA1822" s="319"/>
      <c r="AB1822" s="240"/>
      <c r="AC1822" s="240"/>
      <c r="AD1822" s="240"/>
      <c r="AE1822" s="240"/>
      <c r="AF1822" s="240"/>
      <c r="AG1822" s="240"/>
      <c r="AH1822" s="240"/>
      <c r="AI1822" s="240"/>
      <c r="AJ1822" s="240"/>
      <c r="AK1822" s="240"/>
      <c r="AL1822" s="650" t="s">
        <v>4044</v>
      </c>
      <c r="AM1822" s="173">
        <v>220130</v>
      </c>
      <c r="AN1822" s="321">
        <f t="shared" si="283"/>
        <v>0</v>
      </c>
      <c r="AO1822" s="209"/>
      <c r="AP1822" s="209"/>
      <c r="AQ1822" s="209"/>
      <c r="AR1822" s="209"/>
      <c r="AS1822" s="209"/>
      <c r="AT1822" s="209"/>
      <c r="AU1822" s="209"/>
      <c r="AV1822" s="210"/>
    </row>
    <row r="1823" spans="1:48" ht="31.5" x14ac:dyDescent="0.15">
      <c r="A1823" s="83">
        <v>1701019</v>
      </c>
      <c r="B1823" s="649" t="s">
        <v>445</v>
      </c>
      <c r="C1823" s="647" t="s">
        <v>2702</v>
      </c>
      <c r="D1823" s="304">
        <f t="shared" si="284"/>
        <v>0</v>
      </c>
      <c r="E1823" s="239">
        <f t="shared" si="285"/>
        <v>0</v>
      </c>
      <c r="F1823" s="240"/>
      <c r="G1823" s="240"/>
      <c r="H1823" s="240"/>
      <c r="I1823" s="319"/>
      <c r="J1823" s="319"/>
      <c r="K1823" s="319"/>
      <c r="L1823" s="319"/>
      <c r="M1823" s="319"/>
      <c r="N1823" s="319"/>
      <c r="O1823" s="319"/>
      <c r="P1823" s="319"/>
      <c r="Q1823" s="319"/>
      <c r="R1823" s="319"/>
      <c r="S1823" s="319"/>
      <c r="T1823" s="319"/>
      <c r="U1823" s="319"/>
      <c r="V1823" s="319"/>
      <c r="W1823" s="319"/>
      <c r="X1823" s="319"/>
      <c r="Y1823" s="319"/>
      <c r="Z1823" s="319"/>
      <c r="AA1823" s="319"/>
      <c r="AB1823" s="240"/>
      <c r="AC1823" s="240"/>
      <c r="AD1823" s="240"/>
      <c r="AE1823" s="240"/>
      <c r="AF1823" s="240"/>
      <c r="AG1823" s="240"/>
      <c r="AH1823" s="240"/>
      <c r="AI1823" s="240"/>
      <c r="AJ1823" s="240"/>
      <c r="AK1823" s="240"/>
      <c r="AL1823" s="650" t="s">
        <v>4044</v>
      </c>
      <c r="AM1823" s="173">
        <v>282760</v>
      </c>
      <c r="AN1823" s="321">
        <f t="shared" si="283"/>
        <v>0</v>
      </c>
      <c r="AO1823" s="209"/>
      <c r="AP1823" s="209"/>
      <c r="AQ1823" s="209"/>
      <c r="AR1823" s="209"/>
      <c r="AS1823" s="209"/>
      <c r="AT1823" s="209"/>
      <c r="AU1823" s="209"/>
      <c r="AV1823" s="210"/>
    </row>
    <row r="1824" spans="1:48" ht="21" x14ac:dyDescent="0.15">
      <c r="A1824" s="83">
        <v>1701020</v>
      </c>
      <c r="B1824" s="649" t="s">
        <v>446</v>
      </c>
      <c r="C1824" s="647" t="s">
        <v>2702</v>
      </c>
      <c r="D1824" s="304">
        <f t="shared" si="284"/>
        <v>0</v>
      </c>
      <c r="E1824" s="239">
        <f t="shared" si="285"/>
        <v>0</v>
      </c>
      <c r="F1824" s="240"/>
      <c r="G1824" s="240"/>
      <c r="H1824" s="240"/>
      <c r="I1824" s="319"/>
      <c r="J1824" s="319"/>
      <c r="K1824" s="319"/>
      <c r="L1824" s="319"/>
      <c r="M1824" s="319"/>
      <c r="N1824" s="319"/>
      <c r="O1824" s="319"/>
      <c r="P1824" s="319"/>
      <c r="Q1824" s="319"/>
      <c r="R1824" s="319"/>
      <c r="S1824" s="319"/>
      <c r="T1824" s="319"/>
      <c r="U1824" s="319"/>
      <c r="V1824" s="319"/>
      <c r="W1824" s="319"/>
      <c r="X1824" s="319"/>
      <c r="Y1824" s="319"/>
      <c r="Z1824" s="319"/>
      <c r="AA1824" s="319"/>
      <c r="AB1824" s="240"/>
      <c r="AC1824" s="240"/>
      <c r="AD1824" s="240"/>
      <c r="AE1824" s="240"/>
      <c r="AF1824" s="240"/>
      <c r="AG1824" s="240"/>
      <c r="AH1824" s="240"/>
      <c r="AI1824" s="240"/>
      <c r="AJ1824" s="240"/>
      <c r="AK1824" s="240"/>
      <c r="AL1824" s="650" t="s">
        <v>4044</v>
      </c>
      <c r="AM1824" s="173">
        <v>289320</v>
      </c>
      <c r="AN1824" s="321">
        <f t="shared" si="283"/>
        <v>0</v>
      </c>
      <c r="AO1824" s="209"/>
      <c r="AP1824" s="209"/>
      <c r="AQ1824" s="209"/>
      <c r="AR1824" s="209"/>
      <c r="AS1824" s="209"/>
      <c r="AT1824" s="209"/>
      <c r="AU1824" s="209"/>
      <c r="AV1824" s="210"/>
    </row>
    <row r="1825" spans="1:48" ht="21" x14ac:dyDescent="0.15">
      <c r="A1825" s="83">
        <v>1701021</v>
      </c>
      <c r="B1825" s="649" t="s">
        <v>447</v>
      </c>
      <c r="C1825" s="647" t="s">
        <v>2702</v>
      </c>
      <c r="D1825" s="304">
        <f t="shared" si="284"/>
        <v>0</v>
      </c>
      <c r="E1825" s="239">
        <f t="shared" si="285"/>
        <v>0</v>
      </c>
      <c r="F1825" s="240"/>
      <c r="G1825" s="240"/>
      <c r="H1825" s="240"/>
      <c r="I1825" s="319"/>
      <c r="J1825" s="319"/>
      <c r="K1825" s="319"/>
      <c r="L1825" s="319"/>
      <c r="M1825" s="319"/>
      <c r="N1825" s="319"/>
      <c r="O1825" s="319"/>
      <c r="P1825" s="319"/>
      <c r="Q1825" s="319"/>
      <c r="R1825" s="319"/>
      <c r="S1825" s="319"/>
      <c r="T1825" s="319"/>
      <c r="U1825" s="319"/>
      <c r="V1825" s="319"/>
      <c r="W1825" s="319"/>
      <c r="X1825" s="319"/>
      <c r="Y1825" s="319"/>
      <c r="Z1825" s="319"/>
      <c r="AA1825" s="319"/>
      <c r="AB1825" s="240"/>
      <c r="AC1825" s="240"/>
      <c r="AD1825" s="240"/>
      <c r="AE1825" s="240"/>
      <c r="AF1825" s="240"/>
      <c r="AG1825" s="240"/>
      <c r="AH1825" s="240"/>
      <c r="AI1825" s="240"/>
      <c r="AJ1825" s="240"/>
      <c r="AK1825" s="240"/>
      <c r="AL1825" s="650" t="s">
        <v>4044</v>
      </c>
      <c r="AM1825" s="173">
        <v>244680</v>
      </c>
      <c r="AN1825" s="321">
        <f t="shared" si="283"/>
        <v>0</v>
      </c>
      <c r="AO1825" s="209"/>
      <c r="AP1825" s="209"/>
      <c r="AQ1825" s="209"/>
      <c r="AR1825" s="209"/>
      <c r="AS1825" s="209"/>
      <c r="AT1825" s="209"/>
      <c r="AU1825" s="209"/>
      <c r="AV1825" s="210"/>
    </row>
    <row r="1826" spans="1:48" x14ac:dyDescent="0.15">
      <c r="A1826" s="83">
        <v>1701022</v>
      </c>
      <c r="B1826" s="649" t="s">
        <v>1763</v>
      </c>
      <c r="C1826" s="647" t="s">
        <v>2702</v>
      </c>
      <c r="D1826" s="304">
        <f t="shared" si="284"/>
        <v>0</v>
      </c>
      <c r="E1826" s="239">
        <f t="shared" si="285"/>
        <v>0</v>
      </c>
      <c r="F1826" s="240"/>
      <c r="G1826" s="240"/>
      <c r="H1826" s="240"/>
      <c r="I1826" s="319"/>
      <c r="J1826" s="319"/>
      <c r="K1826" s="319"/>
      <c r="L1826" s="319"/>
      <c r="M1826" s="319"/>
      <c r="N1826" s="319"/>
      <c r="O1826" s="319"/>
      <c r="P1826" s="319"/>
      <c r="Q1826" s="319"/>
      <c r="R1826" s="319"/>
      <c r="S1826" s="319"/>
      <c r="T1826" s="319"/>
      <c r="U1826" s="319"/>
      <c r="V1826" s="319"/>
      <c r="W1826" s="319"/>
      <c r="X1826" s="319"/>
      <c r="Y1826" s="319"/>
      <c r="Z1826" s="319"/>
      <c r="AA1826" s="319"/>
      <c r="AB1826" s="240"/>
      <c r="AC1826" s="240"/>
      <c r="AD1826" s="240"/>
      <c r="AE1826" s="240"/>
      <c r="AF1826" s="240"/>
      <c r="AG1826" s="240"/>
      <c r="AH1826" s="240"/>
      <c r="AI1826" s="240"/>
      <c r="AJ1826" s="240"/>
      <c r="AK1826" s="240"/>
      <c r="AL1826" s="650" t="s">
        <v>4044</v>
      </c>
      <c r="AM1826" s="173">
        <v>261160</v>
      </c>
      <c r="AN1826" s="321">
        <f t="shared" si="283"/>
        <v>0</v>
      </c>
      <c r="AO1826" s="209"/>
      <c r="AP1826" s="209"/>
      <c r="AQ1826" s="209"/>
      <c r="AR1826" s="209"/>
      <c r="AS1826" s="209"/>
      <c r="AT1826" s="209"/>
      <c r="AU1826" s="209"/>
      <c r="AV1826" s="210"/>
    </row>
    <row r="1827" spans="1:48" ht="21" x14ac:dyDescent="0.15">
      <c r="A1827" s="83">
        <v>1701023</v>
      </c>
      <c r="B1827" s="649" t="s">
        <v>158</v>
      </c>
      <c r="C1827" s="647" t="s">
        <v>2702</v>
      </c>
      <c r="D1827" s="304">
        <f t="shared" si="284"/>
        <v>0</v>
      </c>
      <c r="E1827" s="239">
        <f t="shared" si="285"/>
        <v>0</v>
      </c>
      <c r="F1827" s="240"/>
      <c r="G1827" s="240"/>
      <c r="H1827" s="240"/>
      <c r="I1827" s="319"/>
      <c r="J1827" s="319"/>
      <c r="K1827" s="319"/>
      <c r="L1827" s="319"/>
      <c r="M1827" s="319"/>
      <c r="N1827" s="319"/>
      <c r="O1827" s="319"/>
      <c r="P1827" s="319"/>
      <c r="Q1827" s="319"/>
      <c r="R1827" s="319"/>
      <c r="S1827" s="319"/>
      <c r="T1827" s="319"/>
      <c r="U1827" s="319"/>
      <c r="V1827" s="319"/>
      <c r="W1827" s="319"/>
      <c r="X1827" s="319"/>
      <c r="Y1827" s="319"/>
      <c r="Z1827" s="319"/>
      <c r="AA1827" s="319"/>
      <c r="AB1827" s="240"/>
      <c r="AC1827" s="240"/>
      <c r="AD1827" s="240"/>
      <c r="AE1827" s="240"/>
      <c r="AF1827" s="240"/>
      <c r="AG1827" s="240"/>
      <c r="AH1827" s="240"/>
      <c r="AI1827" s="240"/>
      <c r="AJ1827" s="240"/>
      <c r="AK1827" s="240"/>
      <c r="AL1827" s="650" t="s">
        <v>4044</v>
      </c>
      <c r="AM1827" s="173">
        <v>312290</v>
      </c>
      <c r="AN1827" s="321">
        <f t="shared" si="283"/>
        <v>0</v>
      </c>
      <c r="AO1827" s="209"/>
      <c r="AP1827" s="209"/>
      <c r="AQ1827" s="209"/>
      <c r="AR1827" s="209"/>
      <c r="AS1827" s="209"/>
      <c r="AT1827" s="209"/>
      <c r="AU1827" s="209"/>
      <c r="AV1827" s="210"/>
    </row>
    <row r="1828" spans="1:48" ht="31.5" x14ac:dyDescent="0.15">
      <c r="A1828" s="83">
        <v>1701024</v>
      </c>
      <c r="B1828" s="649" t="s">
        <v>448</v>
      </c>
      <c r="C1828" s="647" t="s">
        <v>2702</v>
      </c>
      <c r="D1828" s="304">
        <f t="shared" si="284"/>
        <v>0</v>
      </c>
      <c r="E1828" s="239">
        <f t="shared" si="285"/>
        <v>0</v>
      </c>
      <c r="F1828" s="240"/>
      <c r="G1828" s="240"/>
      <c r="H1828" s="240"/>
      <c r="I1828" s="319"/>
      <c r="J1828" s="319"/>
      <c r="K1828" s="319"/>
      <c r="L1828" s="319"/>
      <c r="M1828" s="319"/>
      <c r="N1828" s="319"/>
      <c r="O1828" s="319"/>
      <c r="P1828" s="319"/>
      <c r="Q1828" s="319"/>
      <c r="R1828" s="319"/>
      <c r="S1828" s="319"/>
      <c r="T1828" s="319"/>
      <c r="U1828" s="319"/>
      <c r="V1828" s="319"/>
      <c r="W1828" s="319"/>
      <c r="X1828" s="319"/>
      <c r="Y1828" s="319"/>
      <c r="Z1828" s="319"/>
      <c r="AA1828" s="319"/>
      <c r="AB1828" s="240"/>
      <c r="AC1828" s="240"/>
      <c r="AD1828" s="240"/>
      <c r="AE1828" s="240"/>
      <c r="AF1828" s="240"/>
      <c r="AG1828" s="240"/>
      <c r="AH1828" s="240"/>
      <c r="AI1828" s="240"/>
      <c r="AJ1828" s="240"/>
      <c r="AK1828" s="240"/>
      <c r="AL1828" s="650" t="s">
        <v>4044</v>
      </c>
      <c r="AM1828" s="173">
        <v>276920</v>
      </c>
      <c r="AN1828" s="321">
        <f t="shared" si="283"/>
        <v>0</v>
      </c>
      <c r="AO1828" s="209"/>
      <c r="AP1828" s="209"/>
      <c r="AQ1828" s="209"/>
      <c r="AR1828" s="209"/>
      <c r="AS1828" s="209"/>
      <c r="AT1828" s="209"/>
      <c r="AU1828" s="209"/>
      <c r="AV1828" s="210"/>
    </row>
    <row r="1829" spans="1:48" ht="31.5" x14ac:dyDescent="0.15">
      <c r="A1829" s="83">
        <v>1701131</v>
      </c>
      <c r="B1829" s="649" t="s">
        <v>449</v>
      </c>
      <c r="C1829" s="647" t="s">
        <v>2702</v>
      </c>
      <c r="D1829" s="304">
        <f t="shared" si="284"/>
        <v>0</v>
      </c>
      <c r="E1829" s="239">
        <f t="shared" si="285"/>
        <v>0</v>
      </c>
      <c r="F1829" s="240"/>
      <c r="G1829" s="240"/>
      <c r="H1829" s="240"/>
      <c r="I1829" s="319"/>
      <c r="J1829" s="319"/>
      <c r="K1829" s="319"/>
      <c r="L1829" s="319"/>
      <c r="M1829" s="319"/>
      <c r="N1829" s="319"/>
      <c r="O1829" s="319"/>
      <c r="P1829" s="319"/>
      <c r="Q1829" s="319"/>
      <c r="R1829" s="319"/>
      <c r="S1829" s="319"/>
      <c r="T1829" s="319"/>
      <c r="U1829" s="319"/>
      <c r="V1829" s="319"/>
      <c r="W1829" s="319"/>
      <c r="X1829" s="319"/>
      <c r="Y1829" s="319"/>
      <c r="Z1829" s="319"/>
      <c r="AA1829" s="319"/>
      <c r="AB1829" s="240"/>
      <c r="AC1829" s="240"/>
      <c r="AD1829" s="240"/>
      <c r="AE1829" s="240"/>
      <c r="AF1829" s="240"/>
      <c r="AG1829" s="240"/>
      <c r="AH1829" s="240"/>
      <c r="AI1829" s="240"/>
      <c r="AJ1829" s="240"/>
      <c r="AK1829" s="240"/>
      <c r="AL1829" s="650" t="s">
        <v>4044</v>
      </c>
      <c r="AM1829" s="173">
        <v>2026580</v>
      </c>
      <c r="AN1829" s="321">
        <f t="shared" si="283"/>
        <v>0</v>
      </c>
      <c r="AO1829" s="209"/>
      <c r="AP1829" s="209"/>
      <c r="AQ1829" s="209"/>
      <c r="AR1829" s="209"/>
      <c r="AS1829" s="209"/>
      <c r="AT1829" s="209"/>
      <c r="AU1829" s="209"/>
      <c r="AV1829" s="210"/>
    </row>
    <row r="1830" spans="1:48" ht="21" x14ac:dyDescent="0.15">
      <c r="A1830" s="83">
        <v>1701132</v>
      </c>
      <c r="B1830" s="649" t="s">
        <v>279</v>
      </c>
      <c r="C1830" s="647" t="s">
        <v>2702</v>
      </c>
      <c r="D1830" s="304">
        <f t="shared" si="284"/>
        <v>0</v>
      </c>
      <c r="E1830" s="239">
        <f t="shared" si="285"/>
        <v>0</v>
      </c>
      <c r="F1830" s="240"/>
      <c r="G1830" s="240"/>
      <c r="H1830" s="240"/>
      <c r="I1830" s="319"/>
      <c r="J1830" s="319"/>
      <c r="K1830" s="319"/>
      <c r="L1830" s="319"/>
      <c r="M1830" s="319"/>
      <c r="N1830" s="319"/>
      <c r="O1830" s="319"/>
      <c r="P1830" s="319"/>
      <c r="Q1830" s="319"/>
      <c r="R1830" s="319"/>
      <c r="S1830" s="319"/>
      <c r="T1830" s="319"/>
      <c r="U1830" s="319"/>
      <c r="V1830" s="319"/>
      <c r="W1830" s="319"/>
      <c r="X1830" s="319"/>
      <c r="Y1830" s="319"/>
      <c r="Z1830" s="319"/>
      <c r="AA1830" s="319"/>
      <c r="AB1830" s="240"/>
      <c r="AC1830" s="240"/>
      <c r="AD1830" s="240"/>
      <c r="AE1830" s="240"/>
      <c r="AF1830" s="240"/>
      <c r="AG1830" s="240"/>
      <c r="AH1830" s="240"/>
      <c r="AI1830" s="240"/>
      <c r="AJ1830" s="240"/>
      <c r="AK1830" s="240"/>
      <c r="AL1830" s="650" t="s">
        <v>4044</v>
      </c>
      <c r="AM1830" s="173">
        <v>1265800</v>
      </c>
      <c r="AN1830" s="321">
        <f t="shared" si="283"/>
        <v>0</v>
      </c>
      <c r="AO1830" s="209"/>
      <c r="AP1830" s="209"/>
      <c r="AQ1830" s="209"/>
      <c r="AR1830" s="209"/>
      <c r="AS1830" s="209"/>
      <c r="AT1830" s="209"/>
      <c r="AU1830" s="209"/>
      <c r="AV1830" s="210"/>
    </row>
    <row r="1831" spans="1:48" ht="21" x14ac:dyDescent="0.15">
      <c r="A1831" s="83">
        <v>1701043</v>
      </c>
      <c r="B1831" s="649" t="s">
        <v>281</v>
      </c>
      <c r="C1831" s="647" t="s">
        <v>2702</v>
      </c>
      <c r="D1831" s="304">
        <f t="shared" si="284"/>
        <v>0</v>
      </c>
      <c r="E1831" s="239">
        <f t="shared" si="285"/>
        <v>0</v>
      </c>
      <c r="F1831" s="240"/>
      <c r="G1831" s="240"/>
      <c r="H1831" s="240"/>
      <c r="I1831" s="319"/>
      <c r="J1831" s="319"/>
      <c r="K1831" s="319"/>
      <c r="L1831" s="319"/>
      <c r="M1831" s="319"/>
      <c r="N1831" s="319"/>
      <c r="O1831" s="319"/>
      <c r="P1831" s="319"/>
      <c r="Q1831" s="319"/>
      <c r="R1831" s="319"/>
      <c r="S1831" s="319"/>
      <c r="T1831" s="319"/>
      <c r="U1831" s="319"/>
      <c r="V1831" s="319"/>
      <c r="W1831" s="319"/>
      <c r="X1831" s="319"/>
      <c r="Y1831" s="319"/>
      <c r="Z1831" s="319"/>
      <c r="AA1831" s="319"/>
      <c r="AB1831" s="240"/>
      <c r="AC1831" s="240"/>
      <c r="AD1831" s="240"/>
      <c r="AE1831" s="240"/>
      <c r="AF1831" s="240"/>
      <c r="AG1831" s="240"/>
      <c r="AH1831" s="240"/>
      <c r="AI1831" s="240"/>
      <c r="AJ1831" s="240"/>
      <c r="AK1831" s="240"/>
      <c r="AL1831" s="650" t="s">
        <v>4044</v>
      </c>
      <c r="AM1831" s="173">
        <v>1225140</v>
      </c>
      <c r="AN1831" s="321">
        <f t="shared" si="283"/>
        <v>0</v>
      </c>
      <c r="AO1831" s="209"/>
      <c r="AP1831" s="209"/>
      <c r="AQ1831" s="209"/>
      <c r="AR1831" s="209"/>
      <c r="AS1831" s="209"/>
      <c r="AT1831" s="209"/>
      <c r="AU1831" s="209"/>
      <c r="AV1831" s="210"/>
    </row>
    <row r="1832" spans="1:48" ht="21" x14ac:dyDescent="0.15">
      <c r="A1832" s="83">
        <v>1701144</v>
      </c>
      <c r="B1832" s="649" t="s">
        <v>283</v>
      </c>
      <c r="C1832" s="647" t="s">
        <v>2702</v>
      </c>
      <c r="D1832" s="304">
        <f t="shared" si="284"/>
        <v>0</v>
      </c>
      <c r="E1832" s="239">
        <f t="shared" si="285"/>
        <v>0</v>
      </c>
      <c r="F1832" s="240"/>
      <c r="G1832" s="240"/>
      <c r="H1832" s="240"/>
      <c r="I1832" s="319"/>
      <c r="J1832" s="319"/>
      <c r="K1832" s="319"/>
      <c r="L1832" s="319"/>
      <c r="M1832" s="319"/>
      <c r="N1832" s="319"/>
      <c r="O1832" s="319"/>
      <c r="P1832" s="319"/>
      <c r="Q1832" s="319"/>
      <c r="R1832" s="319"/>
      <c r="S1832" s="319"/>
      <c r="T1832" s="319"/>
      <c r="U1832" s="319"/>
      <c r="V1832" s="319"/>
      <c r="W1832" s="319"/>
      <c r="X1832" s="319"/>
      <c r="Y1832" s="319"/>
      <c r="Z1832" s="319"/>
      <c r="AA1832" s="319"/>
      <c r="AB1832" s="240"/>
      <c r="AC1832" s="240"/>
      <c r="AD1832" s="240"/>
      <c r="AE1832" s="240"/>
      <c r="AF1832" s="240"/>
      <c r="AG1832" s="240"/>
      <c r="AH1832" s="240"/>
      <c r="AI1832" s="240"/>
      <c r="AJ1832" s="240"/>
      <c r="AK1832" s="240"/>
      <c r="AL1832" s="650" t="s">
        <v>4044</v>
      </c>
      <c r="AM1832" s="173">
        <v>1283500</v>
      </c>
      <c r="AN1832" s="321">
        <f t="shared" si="283"/>
        <v>0</v>
      </c>
      <c r="AO1832" s="209"/>
      <c r="AP1832" s="209"/>
      <c r="AQ1832" s="209"/>
      <c r="AR1832" s="209"/>
      <c r="AS1832" s="209"/>
      <c r="AT1832" s="209"/>
      <c r="AU1832" s="209"/>
      <c r="AV1832" s="210"/>
    </row>
    <row r="1833" spans="1:48" x14ac:dyDescent="0.15">
      <c r="A1833" s="83">
        <v>1701033</v>
      </c>
      <c r="B1833" s="649" t="s">
        <v>285</v>
      </c>
      <c r="C1833" s="647" t="s">
        <v>2702</v>
      </c>
      <c r="D1833" s="304">
        <f t="shared" si="284"/>
        <v>0</v>
      </c>
      <c r="E1833" s="239">
        <f t="shared" si="285"/>
        <v>0</v>
      </c>
      <c r="F1833" s="240"/>
      <c r="G1833" s="240"/>
      <c r="H1833" s="240"/>
      <c r="I1833" s="319"/>
      <c r="J1833" s="319"/>
      <c r="K1833" s="319"/>
      <c r="L1833" s="319"/>
      <c r="M1833" s="319"/>
      <c r="N1833" s="319"/>
      <c r="O1833" s="319"/>
      <c r="P1833" s="319"/>
      <c r="Q1833" s="319"/>
      <c r="R1833" s="319"/>
      <c r="S1833" s="319"/>
      <c r="T1833" s="319"/>
      <c r="U1833" s="319"/>
      <c r="V1833" s="319"/>
      <c r="W1833" s="319"/>
      <c r="X1833" s="319"/>
      <c r="Y1833" s="319"/>
      <c r="Z1833" s="319"/>
      <c r="AA1833" s="319"/>
      <c r="AB1833" s="240"/>
      <c r="AC1833" s="240"/>
      <c r="AD1833" s="240"/>
      <c r="AE1833" s="240"/>
      <c r="AF1833" s="240"/>
      <c r="AG1833" s="240"/>
      <c r="AH1833" s="240"/>
      <c r="AI1833" s="240"/>
      <c r="AJ1833" s="240"/>
      <c r="AK1833" s="240"/>
      <c r="AL1833" s="650" t="s">
        <v>4044</v>
      </c>
      <c r="AM1833" s="173">
        <v>181630</v>
      </c>
      <c r="AN1833" s="321">
        <f t="shared" si="283"/>
        <v>0</v>
      </c>
      <c r="AO1833" s="209"/>
      <c r="AP1833" s="209"/>
      <c r="AQ1833" s="209"/>
      <c r="AR1833" s="209"/>
      <c r="AS1833" s="209"/>
      <c r="AT1833" s="209"/>
      <c r="AU1833" s="209"/>
      <c r="AV1833" s="210"/>
    </row>
    <row r="1834" spans="1:48" x14ac:dyDescent="0.15">
      <c r="A1834" s="83">
        <v>1701038</v>
      </c>
      <c r="B1834" s="649" t="s">
        <v>1412</v>
      </c>
      <c r="C1834" s="647" t="s">
        <v>2702</v>
      </c>
      <c r="D1834" s="304">
        <f t="shared" si="284"/>
        <v>0</v>
      </c>
      <c r="E1834" s="239">
        <f t="shared" si="285"/>
        <v>0</v>
      </c>
      <c r="F1834" s="240"/>
      <c r="G1834" s="240"/>
      <c r="H1834" s="240"/>
      <c r="I1834" s="319"/>
      <c r="J1834" s="319"/>
      <c r="K1834" s="319"/>
      <c r="L1834" s="319"/>
      <c r="M1834" s="319"/>
      <c r="N1834" s="319"/>
      <c r="O1834" s="319"/>
      <c r="P1834" s="319"/>
      <c r="Q1834" s="319"/>
      <c r="R1834" s="319"/>
      <c r="S1834" s="319"/>
      <c r="T1834" s="319"/>
      <c r="U1834" s="319"/>
      <c r="V1834" s="319"/>
      <c r="W1834" s="319"/>
      <c r="X1834" s="319"/>
      <c r="Y1834" s="319"/>
      <c r="Z1834" s="319"/>
      <c r="AA1834" s="319"/>
      <c r="AB1834" s="240"/>
      <c r="AC1834" s="240"/>
      <c r="AD1834" s="240"/>
      <c r="AE1834" s="240"/>
      <c r="AF1834" s="240"/>
      <c r="AG1834" s="240"/>
      <c r="AH1834" s="240"/>
      <c r="AI1834" s="240"/>
      <c r="AJ1834" s="240"/>
      <c r="AK1834" s="240"/>
      <c r="AL1834" s="650" t="s">
        <v>4044</v>
      </c>
      <c r="AM1834" s="173">
        <v>414460</v>
      </c>
      <c r="AN1834" s="321">
        <f t="shared" si="283"/>
        <v>0</v>
      </c>
      <c r="AO1834" s="209"/>
      <c r="AP1834" s="209"/>
      <c r="AQ1834" s="209"/>
      <c r="AR1834" s="209"/>
      <c r="AS1834" s="209"/>
      <c r="AT1834" s="209"/>
      <c r="AU1834" s="209"/>
      <c r="AV1834" s="210"/>
    </row>
    <row r="1835" spans="1:48" ht="21" x14ac:dyDescent="0.15">
      <c r="A1835" s="83">
        <v>1701035</v>
      </c>
      <c r="B1835" s="649" t="s">
        <v>1414</v>
      </c>
      <c r="C1835" s="647" t="s">
        <v>2702</v>
      </c>
      <c r="D1835" s="304">
        <f t="shared" si="284"/>
        <v>0</v>
      </c>
      <c r="E1835" s="239">
        <f t="shared" si="285"/>
        <v>0</v>
      </c>
      <c r="F1835" s="240"/>
      <c r="G1835" s="240"/>
      <c r="H1835" s="240"/>
      <c r="I1835" s="319"/>
      <c r="J1835" s="319"/>
      <c r="K1835" s="319"/>
      <c r="L1835" s="319"/>
      <c r="M1835" s="319"/>
      <c r="N1835" s="319"/>
      <c r="O1835" s="319"/>
      <c r="P1835" s="319"/>
      <c r="Q1835" s="319"/>
      <c r="R1835" s="319"/>
      <c r="S1835" s="319"/>
      <c r="T1835" s="319"/>
      <c r="U1835" s="319"/>
      <c r="V1835" s="319"/>
      <c r="W1835" s="319"/>
      <c r="X1835" s="319"/>
      <c r="Y1835" s="319"/>
      <c r="Z1835" s="319"/>
      <c r="AA1835" s="319"/>
      <c r="AB1835" s="240"/>
      <c r="AC1835" s="240"/>
      <c r="AD1835" s="240"/>
      <c r="AE1835" s="240"/>
      <c r="AF1835" s="240"/>
      <c r="AG1835" s="240"/>
      <c r="AH1835" s="240"/>
      <c r="AI1835" s="240"/>
      <c r="AJ1835" s="240"/>
      <c r="AK1835" s="240"/>
      <c r="AL1835" s="650" t="s">
        <v>4044</v>
      </c>
      <c r="AM1835" s="173">
        <v>153660</v>
      </c>
      <c r="AN1835" s="321">
        <f t="shared" si="283"/>
        <v>0</v>
      </c>
      <c r="AO1835" s="209"/>
      <c r="AP1835" s="209"/>
      <c r="AQ1835" s="209"/>
      <c r="AR1835" s="209"/>
      <c r="AS1835" s="209"/>
      <c r="AT1835" s="209"/>
      <c r="AU1835" s="209"/>
      <c r="AV1835" s="210"/>
    </row>
    <row r="1836" spans="1:48" ht="21" x14ac:dyDescent="0.15">
      <c r="A1836" s="83">
        <v>1701141</v>
      </c>
      <c r="B1836" s="649" t="s">
        <v>1416</v>
      </c>
      <c r="C1836" s="647" t="s">
        <v>2702</v>
      </c>
      <c r="D1836" s="304">
        <f t="shared" si="284"/>
        <v>0</v>
      </c>
      <c r="E1836" s="239">
        <f t="shared" si="285"/>
        <v>0</v>
      </c>
      <c r="F1836" s="240"/>
      <c r="G1836" s="240"/>
      <c r="H1836" s="240"/>
      <c r="I1836" s="319"/>
      <c r="J1836" s="319"/>
      <c r="K1836" s="319"/>
      <c r="L1836" s="319"/>
      <c r="M1836" s="319"/>
      <c r="N1836" s="319"/>
      <c r="O1836" s="319"/>
      <c r="P1836" s="319"/>
      <c r="Q1836" s="319"/>
      <c r="R1836" s="319"/>
      <c r="S1836" s="319"/>
      <c r="T1836" s="319"/>
      <c r="U1836" s="319"/>
      <c r="V1836" s="319"/>
      <c r="W1836" s="319"/>
      <c r="X1836" s="319"/>
      <c r="Y1836" s="319"/>
      <c r="Z1836" s="319"/>
      <c r="AA1836" s="319"/>
      <c r="AB1836" s="240"/>
      <c r="AC1836" s="240"/>
      <c r="AD1836" s="240"/>
      <c r="AE1836" s="240"/>
      <c r="AF1836" s="240"/>
      <c r="AG1836" s="240"/>
      <c r="AH1836" s="240"/>
      <c r="AI1836" s="240"/>
      <c r="AJ1836" s="240"/>
      <c r="AK1836" s="240"/>
      <c r="AL1836" s="650" t="s">
        <v>4044</v>
      </c>
      <c r="AM1836" s="173">
        <v>1244950</v>
      </c>
      <c r="AN1836" s="321">
        <f t="shared" si="283"/>
        <v>0</v>
      </c>
      <c r="AO1836" s="209"/>
      <c r="AP1836" s="209"/>
      <c r="AQ1836" s="209"/>
      <c r="AR1836" s="209"/>
      <c r="AS1836" s="209"/>
      <c r="AT1836" s="209"/>
      <c r="AU1836" s="209"/>
      <c r="AV1836" s="210"/>
    </row>
    <row r="1837" spans="1:48" s="254" customFormat="1" ht="21" x14ac:dyDescent="0.15">
      <c r="A1837" s="102">
        <v>1701142</v>
      </c>
      <c r="B1837" s="651" t="s">
        <v>988</v>
      </c>
      <c r="C1837" s="652" t="s">
        <v>2702</v>
      </c>
      <c r="D1837" s="305">
        <f t="shared" si="284"/>
        <v>0</v>
      </c>
      <c r="E1837" s="247">
        <f t="shared" si="285"/>
        <v>0</v>
      </c>
      <c r="F1837" s="248"/>
      <c r="G1837" s="248"/>
      <c r="H1837" s="248"/>
      <c r="I1837" s="324"/>
      <c r="J1837" s="324"/>
      <c r="K1837" s="324"/>
      <c r="L1837" s="324"/>
      <c r="M1837" s="324"/>
      <c r="N1837" s="324"/>
      <c r="O1837" s="324"/>
      <c r="P1837" s="324"/>
      <c r="Q1837" s="324"/>
      <c r="R1837" s="324"/>
      <c r="S1837" s="324"/>
      <c r="T1837" s="324"/>
      <c r="U1837" s="324"/>
      <c r="V1837" s="324"/>
      <c r="W1837" s="324"/>
      <c r="X1837" s="324"/>
      <c r="Y1837" s="324"/>
      <c r="Z1837" s="324"/>
      <c r="AA1837" s="324"/>
      <c r="AB1837" s="248"/>
      <c r="AC1837" s="248"/>
      <c r="AD1837" s="248"/>
      <c r="AE1837" s="248"/>
      <c r="AF1837" s="248"/>
      <c r="AG1837" s="248"/>
      <c r="AH1837" s="248"/>
      <c r="AI1837" s="248"/>
      <c r="AJ1837" s="248"/>
      <c r="AK1837" s="248"/>
      <c r="AL1837" s="653" t="s">
        <v>4044</v>
      </c>
      <c r="AM1837" s="174">
        <v>1244950</v>
      </c>
      <c r="AN1837" s="326">
        <f t="shared" si="283"/>
        <v>0</v>
      </c>
      <c r="AO1837" s="209"/>
      <c r="AP1837" s="209"/>
      <c r="AQ1837" s="209"/>
      <c r="AR1837" s="209"/>
      <c r="AS1837" s="209"/>
      <c r="AT1837" s="209"/>
      <c r="AU1837" s="209"/>
      <c r="AV1837" s="253"/>
    </row>
    <row r="1838" spans="1:48" s="257" customFormat="1" x14ac:dyDescent="0.15">
      <c r="A1838" s="65"/>
      <c r="B1838" s="255" t="s">
        <v>4236</v>
      </c>
      <c r="C1838" s="296"/>
      <c r="D1838" s="275">
        <f>SUM(D1814:D1837)</f>
        <v>0</v>
      </c>
      <c r="E1838" s="275">
        <f t="shared" ref="E1838:AN1838" si="286">SUM(E1814:E1837)</f>
        <v>0</v>
      </c>
      <c r="F1838" s="275">
        <f t="shared" si="286"/>
        <v>0</v>
      </c>
      <c r="G1838" s="275">
        <f t="shared" si="286"/>
        <v>0</v>
      </c>
      <c r="H1838" s="275">
        <f t="shared" si="286"/>
        <v>0</v>
      </c>
      <c r="I1838" s="275"/>
      <c r="J1838" s="275"/>
      <c r="K1838" s="275"/>
      <c r="L1838" s="275"/>
      <c r="M1838" s="275"/>
      <c r="N1838" s="275"/>
      <c r="O1838" s="275"/>
      <c r="P1838" s="275"/>
      <c r="Q1838" s="275"/>
      <c r="R1838" s="275"/>
      <c r="S1838" s="275"/>
      <c r="T1838" s="275"/>
      <c r="U1838" s="275"/>
      <c r="V1838" s="275"/>
      <c r="W1838" s="275"/>
      <c r="X1838" s="275"/>
      <c r="Y1838" s="275"/>
      <c r="Z1838" s="275"/>
      <c r="AA1838" s="275"/>
      <c r="AB1838" s="275">
        <f t="shared" si="286"/>
        <v>0</v>
      </c>
      <c r="AC1838" s="275">
        <f t="shared" si="286"/>
        <v>0</v>
      </c>
      <c r="AD1838" s="275">
        <f t="shared" si="286"/>
        <v>0</v>
      </c>
      <c r="AE1838" s="275">
        <f t="shared" si="286"/>
        <v>0</v>
      </c>
      <c r="AF1838" s="275">
        <f t="shared" si="286"/>
        <v>0</v>
      </c>
      <c r="AG1838" s="275">
        <f t="shared" si="286"/>
        <v>0</v>
      </c>
      <c r="AH1838" s="275">
        <f t="shared" si="286"/>
        <v>0</v>
      </c>
      <c r="AI1838" s="275">
        <f t="shared" si="286"/>
        <v>0</v>
      </c>
      <c r="AJ1838" s="275">
        <f t="shared" si="286"/>
        <v>0</v>
      </c>
      <c r="AK1838" s="275">
        <f t="shared" si="286"/>
        <v>0</v>
      </c>
      <c r="AL1838" s="275"/>
      <c r="AM1838" s="158">
        <f t="shared" si="286"/>
        <v>11616070</v>
      </c>
      <c r="AN1838" s="275">
        <f t="shared" si="286"/>
        <v>0</v>
      </c>
      <c r="AO1838" s="259"/>
      <c r="AP1838" s="259"/>
      <c r="AQ1838" s="259"/>
      <c r="AR1838" s="259"/>
      <c r="AS1838" s="259"/>
      <c r="AT1838" s="259"/>
      <c r="AU1838" s="259"/>
      <c r="AV1838" s="260"/>
    </row>
    <row r="1839" spans="1:48" s="310" customFormat="1" x14ac:dyDescent="0.15">
      <c r="A1839" s="103"/>
      <c r="B1839" s="654" t="s">
        <v>4233</v>
      </c>
      <c r="C1839" s="655"/>
      <c r="D1839" s="306">
        <f>SUM(E1839+H1839)</f>
        <v>0</v>
      </c>
      <c r="E1839" s="265">
        <f>SUM(F1839:G1839)</f>
        <v>0</v>
      </c>
      <c r="F1839" s="266"/>
      <c r="G1839" s="266"/>
      <c r="H1839" s="266"/>
      <c r="I1839" s="353"/>
      <c r="J1839" s="353"/>
      <c r="K1839" s="353"/>
      <c r="L1839" s="353"/>
      <c r="M1839" s="353"/>
      <c r="N1839" s="353"/>
      <c r="O1839" s="353"/>
      <c r="P1839" s="353"/>
      <c r="Q1839" s="353"/>
      <c r="R1839" s="353"/>
      <c r="S1839" s="353"/>
      <c r="T1839" s="353"/>
      <c r="U1839" s="353"/>
      <c r="V1839" s="353"/>
      <c r="W1839" s="353"/>
      <c r="X1839" s="353"/>
      <c r="Y1839" s="353"/>
      <c r="Z1839" s="353"/>
      <c r="AA1839" s="353"/>
      <c r="AB1839" s="266"/>
      <c r="AC1839" s="266"/>
      <c r="AD1839" s="266"/>
      <c r="AE1839" s="266"/>
      <c r="AF1839" s="266"/>
      <c r="AG1839" s="266"/>
      <c r="AH1839" s="266"/>
      <c r="AI1839" s="266"/>
      <c r="AJ1839" s="266"/>
      <c r="AK1839" s="266"/>
      <c r="AL1839" s="653" t="s">
        <v>4044</v>
      </c>
      <c r="AM1839" s="188"/>
      <c r="AN1839" s="403">
        <f>AM1839*F1839</f>
        <v>0</v>
      </c>
      <c r="AO1839" s="209"/>
      <c r="AP1839" s="209"/>
      <c r="AQ1839" s="209"/>
      <c r="AR1839" s="209"/>
      <c r="AS1839" s="209"/>
      <c r="AT1839" s="209"/>
      <c r="AU1839" s="209"/>
      <c r="AV1839" s="309"/>
    </row>
    <row r="1840" spans="1:48" s="257" customFormat="1" x14ac:dyDescent="0.15">
      <c r="A1840" s="65"/>
      <c r="B1840" s="255" t="s">
        <v>4237</v>
      </c>
      <c r="C1840" s="296"/>
      <c r="D1840" s="275">
        <f>D1839</f>
        <v>0</v>
      </c>
      <c r="E1840" s="275">
        <f t="shared" ref="E1840:AN1840" si="287">E1839</f>
        <v>0</v>
      </c>
      <c r="F1840" s="275">
        <f t="shared" si="287"/>
        <v>0</v>
      </c>
      <c r="G1840" s="275">
        <f t="shared" si="287"/>
        <v>0</v>
      </c>
      <c r="H1840" s="275">
        <f t="shared" si="287"/>
        <v>0</v>
      </c>
      <c r="I1840" s="275"/>
      <c r="J1840" s="275"/>
      <c r="K1840" s="275"/>
      <c r="L1840" s="275"/>
      <c r="M1840" s="275"/>
      <c r="N1840" s="275"/>
      <c r="O1840" s="275"/>
      <c r="P1840" s="275"/>
      <c r="Q1840" s="275"/>
      <c r="R1840" s="275"/>
      <c r="S1840" s="275"/>
      <c r="T1840" s="275"/>
      <c r="U1840" s="275"/>
      <c r="V1840" s="275"/>
      <c r="W1840" s="275"/>
      <c r="X1840" s="275"/>
      <c r="Y1840" s="275"/>
      <c r="Z1840" s="275"/>
      <c r="AA1840" s="275"/>
      <c r="AB1840" s="275">
        <f t="shared" si="287"/>
        <v>0</v>
      </c>
      <c r="AC1840" s="275">
        <f t="shared" si="287"/>
        <v>0</v>
      </c>
      <c r="AD1840" s="275">
        <f t="shared" si="287"/>
        <v>0</v>
      </c>
      <c r="AE1840" s="275">
        <f t="shared" si="287"/>
        <v>0</v>
      </c>
      <c r="AF1840" s="275">
        <f t="shared" si="287"/>
        <v>0</v>
      </c>
      <c r="AG1840" s="275">
        <f t="shared" si="287"/>
        <v>0</v>
      </c>
      <c r="AH1840" s="275">
        <f t="shared" si="287"/>
        <v>0</v>
      </c>
      <c r="AI1840" s="275">
        <f t="shared" si="287"/>
        <v>0</v>
      </c>
      <c r="AJ1840" s="275">
        <f t="shared" si="287"/>
        <v>0</v>
      </c>
      <c r="AK1840" s="275">
        <f t="shared" si="287"/>
        <v>0</v>
      </c>
      <c r="AL1840" s="275"/>
      <c r="AM1840" s="190"/>
      <c r="AN1840" s="580"/>
      <c r="AO1840" s="259"/>
      <c r="AP1840" s="259"/>
      <c r="AQ1840" s="259"/>
      <c r="AR1840" s="259"/>
      <c r="AS1840" s="259"/>
      <c r="AT1840" s="259"/>
      <c r="AU1840" s="259"/>
      <c r="AV1840" s="260"/>
    </row>
    <row r="1841" spans="1:48" s="257" customFormat="1" x14ac:dyDescent="0.15">
      <c r="A1841" s="65"/>
      <c r="B1841" s="255" t="s">
        <v>4235</v>
      </c>
      <c r="C1841" s="296"/>
      <c r="D1841" s="275">
        <f>SUM(D1838,D1840)</f>
        <v>0</v>
      </c>
      <c r="E1841" s="275">
        <f t="shared" ref="E1841:AN1841" si="288">SUM(E1838,E1840)</f>
        <v>0</v>
      </c>
      <c r="F1841" s="275">
        <f t="shared" si="288"/>
        <v>0</v>
      </c>
      <c r="G1841" s="275">
        <f t="shared" si="288"/>
        <v>0</v>
      </c>
      <c r="H1841" s="275">
        <f t="shared" si="288"/>
        <v>0</v>
      </c>
      <c r="I1841" s="275"/>
      <c r="J1841" s="275"/>
      <c r="K1841" s="275"/>
      <c r="L1841" s="275"/>
      <c r="M1841" s="275"/>
      <c r="N1841" s="275"/>
      <c r="O1841" s="275"/>
      <c r="P1841" s="275"/>
      <c r="Q1841" s="275"/>
      <c r="R1841" s="275"/>
      <c r="S1841" s="275"/>
      <c r="T1841" s="275"/>
      <c r="U1841" s="275"/>
      <c r="V1841" s="275"/>
      <c r="W1841" s="275"/>
      <c r="X1841" s="275"/>
      <c r="Y1841" s="275"/>
      <c r="Z1841" s="275"/>
      <c r="AA1841" s="275"/>
      <c r="AB1841" s="275">
        <f t="shared" si="288"/>
        <v>0</v>
      </c>
      <c r="AC1841" s="275">
        <f t="shared" si="288"/>
        <v>0</v>
      </c>
      <c r="AD1841" s="275">
        <f t="shared" si="288"/>
        <v>0</v>
      </c>
      <c r="AE1841" s="275">
        <f t="shared" si="288"/>
        <v>0</v>
      </c>
      <c r="AF1841" s="275">
        <f t="shared" si="288"/>
        <v>0</v>
      </c>
      <c r="AG1841" s="275">
        <f t="shared" si="288"/>
        <v>0</v>
      </c>
      <c r="AH1841" s="275">
        <f t="shared" si="288"/>
        <v>0</v>
      </c>
      <c r="AI1841" s="275">
        <f t="shared" si="288"/>
        <v>0</v>
      </c>
      <c r="AJ1841" s="275">
        <f t="shared" si="288"/>
        <v>0</v>
      </c>
      <c r="AK1841" s="275">
        <f t="shared" si="288"/>
        <v>0</v>
      </c>
      <c r="AL1841" s="275">
        <f t="shared" si="288"/>
        <v>0</v>
      </c>
      <c r="AM1841" s="158">
        <f t="shared" si="288"/>
        <v>11616070</v>
      </c>
      <c r="AN1841" s="275">
        <f t="shared" si="288"/>
        <v>0</v>
      </c>
      <c r="AO1841" s="259"/>
      <c r="AP1841" s="259"/>
      <c r="AQ1841" s="259"/>
      <c r="AR1841" s="259"/>
      <c r="AS1841" s="259"/>
      <c r="AT1841" s="259"/>
      <c r="AU1841" s="259"/>
      <c r="AV1841" s="260"/>
    </row>
    <row r="1842" spans="1:48" s="257" customFormat="1" ht="12.75" customHeight="1" x14ac:dyDescent="0.15">
      <c r="A1842" s="112"/>
      <c r="B1842" s="225" t="s">
        <v>3097</v>
      </c>
      <c r="C1842" s="1315"/>
      <c r="D1842" s="1316"/>
      <c r="E1842" s="1316"/>
      <c r="F1842" s="1316"/>
      <c r="G1842" s="1316"/>
      <c r="H1842" s="1316"/>
      <c r="I1842" s="1316"/>
      <c r="J1842" s="1316"/>
      <c r="K1842" s="1316"/>
      <c r="L1842" s="1316"/>
      <c r="M1842" s="1316"/>
      <c r="N1842" s="1316"/>
      <c r="O1842" s="1316"/>
      <c r="P1842" s="1316"/>
      <c r="Q1842" s="1316"/>
      <c r="R1842" s="1316"/>
      <c r="S1842" s="1316"/>
      <c r="T1842" s="1316"/>
      <c r="U1842" s="1316"/>
      <c r="V1842" s="1316"/>
      <c r="W1842" s="1316"/>
      <c r="X1842" s="1316"/>
      <c r="Y1842" s="1316"/>
      <c r="Z1842" s="1316"/>
      <c r="AA1842" s="1316"/>
      <c r="AB1842" s="1316"/>
      <c r="AC1842" s="1316"/>
      <c r="AD1842" s="1316"/>
      <c r="AE1842" s="1316"/>
      <c r="AF1842" s="1316"/>
      <c r="AG1842" s="1316"/>
      <c r="AH1842" s="1316"/>
      <c r="AI1842" s="1316"/>
      <c r="AJ1842" s="1316"/>
      <c r="AK1842" s="1316"/>
      <c r="AL1842" s="1316"/>
      <c r="AM1842" s="1316"/>
      <c r="AN1842" s="1317"/>
      <c r="AO1842" s="259"/>
      <c r="AP1842" s="259"/>
      <c r="AQ1842" s="259"/>
      <c r="AR1842" s="259"/>
      <c r="AS1842" s="259"/>
      <c r="AT1842" s="259"/>
      <c r="AU1842" s="259"/>
      <c r="AV1842" s="260"/>
    </row>
    <row r="1843" spans="1:48" s="271" customFormat="1" ht="21" x14ac:dyDescent="0.15">
      <c r="A1843" s="96">
        <v>1703001</v>
      </c>
      <c r="B1843" s="614" t="s">
        <v>989</v>
      </c>
      <c r="C1843" s="615" t="s">
        <v>2702</v>
      </c>
      <c r="D1843" s="303">
        <f>SUM(J1843:O1843)</f>
        <v>0</v>
      </c>
      <c r="E1843" s="590"/>
      <c r="F1843" s="314"/>
      <c r="G1843" s="314"/>
      <c r="H1843" s="314"/>
      <c r="I1843" s="283">
        <f t="shared" ref="I1843:I1906" si="289">+J1843+K1843</f>
        <v>0</v>
      </c>
      <c r="J1843" s="285"/>
      <c r="K1843" s="285"/>
      <c r="L1843" s="285"/>
      <c r="M1843" s="285"/>
      <c r="N1843" s="285"/>
      <c r="O1843" s="285"/>
      <c r="P1843" s="283">
        <f>SUM(Q1843:R1843)</f>
        <v>0</v>
      </c>
      <c r="Q1843" s="285"/>
      <c r="R1843" s="285"/>
      <c r="S1843" s="283">
        <f>SUM(T1843:U1843)</f>
        <v>0</v>
      </c>
      <c r="T1843" s="285"/>
      <c r="U1843" s="285"/>
      <c r="V1843" s="283">
        <f>SUM(W1843:X1843)</f>
        <v>0</v>
      </c>
      <c r="W1843" s="285"/>
      <c r="X1843" s="285"/>
      <c r="Y1843" s="283">
        <f>SUM(Z1843:AA1843)</f>
        <v>0</v>
      </c>
      <c r="Z1843" s="285"/>
      <c r="AA1843" s="285"/>
      <c r="AB1843" s="285"/>
      <c r="AC1843" s="285"/>
      <c r="AD1843" s="285"/>
      <c r="AE1843" s="285"/>
      <c r="AF1843" s="285"/>
      <c r="AG1843" s="285"/>
      <c r="AH1843" s="285"/>
      <c r="AI1843" s="285"/>
      <c r="AJ1843" s="285"/>
      <c r="AK1843" s="285"/>
      <c r="AL1843" s="616" t="s">
        <v>4038</v>
      </c>
      <c r="AM1843" s="171">
        <v>182430</v>
      </c>
      <c r="AN1843" s="316">
        <f>AM1843*I1843</f>
        <v>0</v>
      </c>
      <c r="AO1843" s="566" t="str">
        <f t="shared" ref="AO1843:AO1864" si="290">IF(D1843&gt;=P1843 + S1843+ V1843 + Y1843,"","La suma no puede ser mayor al total")</f>
        <v/>
      </c>
      <c r="AP1843" s="209"/>
      <c r="AQ1843" s="209"/>
      <c r="AR1843" s="209"/>
      <c r="AS1843" s="209"/>
      <c r="AT1843" s="209"/>
      <c r="AU1843" s="209"/>
      <c r="AV1843" s="270"/>
    </row>
    <row r="1844" spans="1:48" ht="21" x14ac:dyDescent="0.15">
      <c r="A1844" s="82">
        <v>1703002</v>
      </c>
      <c r="B1844" s="500" t="s">
        <v>1940</v>
      </c>
      <c r="C1844" s="501" t="s">
        <v>2702</v>
      </c>
      <c r="D1844" s="304">
        <f>SUM(J1844:O1844)</f>
        <v>0</v>
      </c>
      <c r="E1844" s="594"/>
      <c r="F1844" s="319"/>
      <c r="G1844" s="319"/>
      <c r="H1844" s="319"/>
      <c r="I1844" s="238">
        <f t="shared" si="289"/>
        <v>0</v>
      </c>
      <c r="J1844" s="240"/>
      <c r="K1844" s="240"/>
      <c r="L1844" s="240"/>
      <c r="M1844" s="240"/>
      <c r="N1844" s="240"/>
      <c r="O1844" s="240"/>
      <c r="P1844" s="238">
        <f>SUM(Q1844:R1844)</f>
        <v>0</v>
      </c>
      <c r="Q1844" s="240"/>
      <c r="R1844" s="240"/>
      <c r="S1844" s="238">
        <f>SUM(T1844:U1844)</f>
        <v>0</v>
      </c>
      <c r="T1844" s="240"/>
      <c r="U1844" s="240"/>
      <c r="V1844" s="238">
        <f>SUM(W1844:X1844)</f>
        <v>0</v>
      </c>
      <c r="W1844" s="240"/>
      <c r="X1844" s="240"/>
      <c r="Y1844" s="238">
        <f>SUM(Z1844:AA1844)</f>
        <v>0</v>
      </c>
      <c r="Z1844" s="240"/>
      <c r="AA1844" s="240"/>
      <c r="AB1844" s="240"/>
      <c r="AC1844" s="240"/>
      <c r="AD1844" s="240"/>
      <c r="AE1844" s="240"/>
      <c r="AF1844" s="240"/>
      <c r="AG1844" s="240"/>
      <c r="AH1844" s="240"/>
      <c r="AI1844" s="240"/>
      <c r="AJ1844" s="240"/>
      <c r="AK1844" s="240"/>
      <c r="AL1844" s="502" t="s">
        <v>4038</v>
      </c>
      <c r="AM1844" s="173">
        <v>261140</v>
      </c>
      <c r="AN1844" s="321">
        <f t="shared" ref="AN1844:AN1907" si="291">AM1844*I1844</f>
        <v>0</v>
      </c>
      <c r="AO1844" s="566" t="str">
        <f t="shared" si="290"/>
        <v/>
      </c>
      <c r="AP1844" s="209"/>
      <c r="AQ1844" s="209"/>
      <c r="AR1844" s="209"/>
      <c r="AS1844" s="209"/>
      <c r="AT1844" s="209"/>
      <c r="AU1844" s="209"/>
      <c r="AV1844" s="210"/>
    </row>
    <row r="1845" spans="1:48" x14ac:dyDescent="0.15">
      <c r="A1845" s="82">
        <v>1703003</v>
      </c>
      <c r="B1845" s="500" t="s">
        <v>1898</v>
      </c>
      <c r="C1845" s="501" t="s">
        <v>2702</v>
      </c>
      <c r="D1845" s="304">
        <f t="shared" ref="D1845:D1900" si="292">SUM(J1845:O1845)</f>
        <v>0</v>
      </c>
      <c r="E1845" s="594"/>
      <c r="F1845" s="319"/>
      <c r="G1845" s="319"/>
      <c r="H1845" s="319"/>
      <c r="I1845" s="238">
        <f t="shared" si="289"/>
        <v>0</v>
      </c>
      <c r="J1845" s="240"/>
      <c r="K1845" s="240"/>
      <c r="L1845" s="240"/>
      <c r="M1845" s="240"/>
      <c r="N1845" s="240"/>
      <c r="O1845" s="240"/>
      <c r="P1845" s="238">
        <f t="shared" ref="P1845:P1910" si="293">SUM(Q1845:R1845)</f>
        <v>0</v>
      </c>
      <c r="Q1845" s="240"/>
      <c r="R1845" s="240"/>
      <c r="S1845" s="238">
        <f t="shared" ref="S1845:S1908" si="294">SUM(T1845:U1845)</f>
        <v>0</v>
      </c>
      <c r="T1845" s="240"/>
      <c r="U1845" s="240"/>
      <c r="V1845" s="238">
        <f t="shared" ref="V1845:V1908" si="295">SUM(W1845:X1845)</f>
        <v>0</v>
      </c>
      <c r="W1845" s="240"/>
      <c r="X1845" s="240"/>
      <c r="Y1845" s="238">
        <f t="shared" ref="Y1845:Y1908" si="296">SUM(Z1845:AA1845)</f>
        <v>0</v>
      </c>
      <c r="Z1845" s="240"/>
      <c r="AA1845" s="240"/>
      <c r="AB1845" s="240"/>
      <c r="AC1845" s="240"/>
      <c r="AD1845" s="240"/>
      <c r="AE1845" s="240"/>
      <c r="AF1845" s="240"/>
      <c r="AG1845" s="240"/>
      <c r="AH1845" s="240"/>
      <c r="AI1845" s="240"/>
      <c r="AJ1845" s="240"/>
      <c r="AK1845" s="240"/>
      <c r="AL1845" s="502" t="s">
        <v>4038</v>
      </c>
      <c r="AM1845" s="173">
        <v>159020</v>
      </c>
      <c r="AN1845" s="321">
        <f t="shared" si="291"/>
        <v>0</v>
      </c>
      <c r="AO1845" s="566" t="str">
        <f t="shared" si="290"/>
        <v/>
      </c>
      <c r="AP1845" s="209"/>
      <c r="AQ1845" s="209"/>
      <c r="AR1845" s="209"/>
      <c r="AS1845" s="209"/>
      <c r="AT1845" s="209"/>
      <c r="AU1845" s="209"/>
      <c r="AV1845" s="210"/>
    </row>
    <row r="1846" spans="1:48" x14ac:dyDescent="0.15">
      <c r="A1846" s="82">
        <v>1703004</v>
      </c>
      <c r="B1846" s="500" t="s">
        <v>1899</v>
      </c>
      <c r="C1846" s="501" t="s">
        <v>2702</v>
      </c>
      <c r="D1846" s="304">
        <f t="shared" si="292"/>
        <v>0</v>
      </c>
      <c r="E1846" s="594"/>
      <c r="F1846" s="319"/>
      <c r="G1846" s="319"/>
      <c r="H1846" s="319"/>
      <c r="I1846" s="238">
        <f t="shared" si="289"/>
        <v>0</v>
      </c>
      <c r="J1846" s="240"/>
      <c r="K1846" s="240"/>
      <c r="L1846" s="240"/>
      <c r="M1846" s="240"/>
      <c r="N1846" s="240"/>
      <c r="O1846" s="240"/>
      <c r="P1846" s="238">
        <f t="shared" si="293"/>
        <v>0</v>
      </c>
      <c r="Q1846" s="240"/>
      <c r="R1846" s="240"/>
      <c r="S1846" s="238">
        <f t="shared" si="294"/>
        <v>0</v>
      </c>
      <c r="T1846" s="240"/>
      <c r="U1846" s="240"/>
      <c r="V1846" s="238">
        <f t="shared" si="295"/>
        <v>0</v>
      </c>
      <c r="W1846" s="240"/>
      <c r="X1846" s="240"/>
      <c r="Y1846" s="238">
        <f t="shared" si="296"/>
        <v>0</v>
      </c>
      <c r="Z1846" s="240"/>
      <c r="AA1846" s="240"/>
      <c r="AB1846" s="240"/>
      <c r="AC1846" s="240"/>
      <c r="AD1846" s="240"/>
      <c r="AE1846" s="240"/>
      <c r="AF1846" s="240"/>
      <c r="AG1846" s="240"/>
      <c r="AH1846" s="240"/>
      <c r="AI1846" s="240"/>
      <c r="AJ1846" s="240"/>
      <c r="AK1846" s="240"/>
      <c r="AL1846" s="502" t="s">
        <v>4038</v>
      </c>
      <c r="AM1846" s="173">
        <v>159020</v>
      </c>
      <c r="AN1846" s="321">
        <f t="shared" si="291"/>
        <v>0</v>
      </c>
      <c r="AO1846" s="566" t="str">
        <f t="shared" si="290"/>
        <v/>
      </c>
      <c r="AP1846" s="209"/>
      <c r="AQ1846" s="209"/>
      <c r="AR1846" s="209"/>
      <c r="AS1846" s="209"/>
      <c r="AT1846" s="209"/>
      <c r="AU1846" s="209"/>
      <c r="AV1846" s="210"/>
    </row>
    <row r="1847" spans="1:48" ht="31.5" x14ac:dyDescent="0.15">
      <c r="A1847" s="82">
        <v>1703005</v>
      </c>
      <c r="B1847" s="500" t="s">
        <v>990</v>
      </c>
      <c r="C1847" s="501" t="s">
        <v>2702</v>
      </c>
      <c r="D1847" s="304">
        <f t="shared" si="292"/>
        <v>0</v>
      </c>
      <c r="E1847" s="594"/>
      <c r="F1847" s="319"/>
      <c r="G1847" s="319"/>
      <c r="H1847" s="319"/>
      <c r="I1847" s="238">
        <f t="shared" si="289"/>
        <v>0</v>
      </c>
      <c r="J1847" s="240"/>
      <c r="K1847" s="240"/>
      <c r="L1847" s="240"/>
      <c r="M1847" s="240"/>
      <c r="N1847" s="240"/>
      <c r="O1847" s="240"/>
      <c r="P1847" s="238">
        <f t="shared" si="293"/>
        <v>0</v>
      </c>
      <c r="Q1847" s="240"/>
      <c r="R1847" s="240"/>
      <c r="S1847" s="238">
        <f t="shared" si="294"/>
        <v>0</v>
      </c>
      <c r="T1847" s="240"/>
      <c r="U1847" s="240"/>
      <c r="V1847" s="238">
        <f t="shared" si="295"/>
        <v>0</v>
      </c>
      <c r="W1847" s="240"/>
      <c r="X1847" s="240"/>
      <c r="Y1847" s="238">
        <f t="shared" si="296"/>
        <v>0</v>
      </c>
      <c r="Z1847" s="240"/>
      <c r="AA1847" s="240"/>
      <c r="AB1847" s="240"/>
      <c r="AC1847" s="240"/>
      <c r="AD1847" s="240"/>
      <c r="AE1847" s="240"/>
      <c r="AF1847" s="240"/>
      <c r="AG1847" s="240"/>
      <c r="AH1847" s="240"/>
      <c r="AI1847" s="240"/>
      <c r="AJ1847" s="240"/>
      <c r="AK1847" s="240"/>
      <c r="AL1847" s="502" t="s">
        <v>4038</v>
      </c>
      <c r="AM1847" s="173">
        <v>370370</v>
      </c>
      <c r="AN1847" s="321">
        <f t="shared" si="291"/>
        <v>0</v>
      </c>
      <c r="AO1847" s="566" t="str">
        <f t="shared" si="290"/>
        <v/>
      </c>
      <c r="AP1847" s="209"/>
      <c r="AQ1847" s="209"/>
      <c r="AR1847" s="209"/>
      <c r="AS1847" s="209"/>
      <c r="AT1847" s="209"/>
      <c r="AU1847" s="209"/>
      <c r="AV1847" s="210"/>
    </row>
    <row r="1848" spans="1:48" ht="21" x14ac:dyDescent="0.15">
      <c r="A1848" s="82">
        <v>1703006</v>
      </c>
      <c r="B1848" s="500" t="s">
        <v>991</v>
      </c>
      <c r="C1848" s="501" t="s">
        <v>2702</v>
      </c>
      <c r="D1848" s="304">
        <f t="shared" si="292"/>
        <v>0</v>
      </c>
      <c r="E1848" s="594"/>
      <c r="F1848" s="319"/>
      <c r="G1848" s="319"/>
      <c r="H1848" s="319"/>
      <c r="I1848" s="238">
        <f t="shared" si="289"/>
        <v>0</v>
      </c>
      <c r="J1848" s="240"/>
      <c r="K1848" s="240"/>
      <c r="L1848" s="240"/>
      <c r="M1848" s="240"/>
      <c r="N1848" s="240"/>
      <c r="O1848" s="240"/>
      <c r="P1848" s="238">
        <f t="shared" si="293"/>
        <v>0</v>
      </c>
      <c r="Q1848" s="240"/>
      <c r="R1848" s="240"/>
      <c r="S1848" s="238">
        <f t="shared" si="294"/>
        <v>0</v>
      </c>
      <c r="T1848" s="240"/>
      <c r="U1848" s="240"/>
      <c r="V1848" s="238">
        <f t="shared" si="295"/>
        <v>0</v>
      </c>
      <c r="W1848" s="240"/>
      <c r="X1848" s="240"/>
      <c r="Y1848" s="238">
        <f t="shared" si="296"/>
        <v>0</v>
      </c>
      <c r="Z1848" s="240"/>
      <c r="AA1848" s="240"/>
      <c r="AB1848" s="240"/>
      <c r="AC1848" s="240"/>
      <c r="AD1848" s="240"/>
      <c r="AE1848" s="240"/>
      <c r="AF1848" s="240"/>
      <c r="AG1848" s="240"/>
      <c r="AH1848" s="240"/>
      <c r="AI1848" s="240"/>
      <c r="AJ1848" s="240"/>
      <c r="AK1848" s="240"/>
      <c r="AL1848" s="502" t="s">
        <v>4038</v>
      </c>
      <c r="AM1848" s="173">
        <v>242680</v>
      </c>
      <c r="AN1848" s="321">
        <f t="shared" si="291"/>
        <v>0</v>
      </c>
      <c r="AO1848" s="566" t="str">
        <f t="shared" si="290"/>
        <v/>
      </c>
      <c r="AP1848" s="209"/>
      <c r="AQ1848" s="209"/>
      <c r="AR1848" s="209"/>
      <c r="AS1848" s="209"/>
      <c r="AT1848" s="209"/>
      <c r="AU1848" s="209"/>
      <c r="AV1848" s="210"/>
    </row>
    <row r="1849" spans="1:48" ht="10.5" customHeight="1" x14ac:dyDescent="0.15">
      <c r="A1849" s="82">
        <v>1703007</v>
      </c>
      <c r="B1849" s="500" t="s">
        <v>3912</v>
      </c>
      <c r="C1849" s="501" t="s">
        <v>2702</v>
      </c>
      <c r="D1849" s="304">
        <f t="shared" si="292"/>
        <v>0</v>
      </c>
      <c r="E1849" s="594"/>
      <c r="F1849" s="319"/>
      <c r="G1849" s="319"/>
      <c r="H1849" s="319"/>
      <c r="I1849" s="238">
        <f t="shared" si="289"/>
        <v>0</v>
      </c>
      <c r="J1849" s="240"/>
      <c r="K1849" s="240"/>
      <c r="L1849" s="240"/>
      <c r="M1849" s="240"/>
      <c r="N1849" s="240"/>
      <c r="O1849" s="240"/>
      <c r="P1849" s="238">
        <f t="shared" si="293"/>
        <v>0</v>
      </c>
      <c r="Q1849" s="240"/>
      <c r="R1849" s="240"/>
      <c r="S1849" s="238">
        <f t="shared" si="294"/>
        <v>0</v>
      </c>
      <c r="T1849" s="240"/>
      <c r="U1849" s="240"/>
      <c r="V1849" s="238">
        <f t="shared" si="295"/>
        <v>0</v>
      </c>
      <c r="W1849" s="240"/>
      <c r="X1849" s="240"/>
      <c r="Y1849" s="238">
        <f t="shared" si="296"/>
        <v>0</v>
      </c>
      <c r="Z1849" s="240"/>
      <c r="AA1849" s="240"/>
      <c r="AB1849" s="240"/>
      <c r="AC1849" s="240"/>
      <c r="AD1849" s="240"/>
      <c r="AE1849" s="240"/>
      <c r="AF1849" s="240"/>
      <c r="AG1849" s="240"/>
      <c r="AH1849" s="240"/>
      <c r="AI1849" s="240"/>
      <c r="AJ1849" s="240"/>
      <c r="AK1849" s="240"/>
      <c r="AL1849" s="502" t="s">
        <v>4038</v>
      </c>
      <c r="AM1849" s="173">
        <v>581900</v>
      </c>
      <c r="AN1849" s="321">
        <f t="shared" si="291"/>
        <v>0</v>
      </c>
      <c r="AO1849" s="566" t="str">
        <f t="shared" si="290"/>
        <v/>
      </c>
      <c r="AP1849" s="209"/>
      <c r="AQ1849" s="209"/>
      <c r="AR1849" s="209"/>
      <c r="AS1849" s="209"/>
      <c r="AT1849" s="209"/>
      <c r="AU1849" s="209"/>
      <c r="AV1849" s="210"/>
    </row>
    <row r="1850" spans="1:48" ht="10.5" customHeight="1" x14ac:dyDescent="0.15">
      <c r="A1850" s="82">
        <v>1703008</v>
      </c>
      <c r="B1850" s="500" t="s">
        <v>3913</v>
      </c>
      <c r="C1850" s="501" t="s">
        <v>2702</v>
      </c>
      <c r="D1850" s="304">
        <f t="shared" si="292"/>
        <v>0</v>
      </c>
      <c r="E1850" s="594"/>
      <c r="F1850" s="319"/>
      <c r="G1850" s="319"/>
      <c r="H1850" s="319"/>
      <c r="I1850" s="238">
        <f t="shared" si="289"/>
        <v>0</v>
      </c>
      <c r="J1850" s="240"/>
      <c r="K1850" s="240"/>
      <c r="L1850" s="240"/>
      <c r="M1850" s="240"/>
      <c r="N1850" s="240"/>
      <c r="O1850" s="240"/>
      <c r="P1850" s="238">
        <f t="shared" si="293"/>
        <v>0</v>
      </c>
      <c r="Q1850" s="240"/>
      <c r="R1850" s="240"/>
      <c r="S1850" s="238">
        <f t="shared" si="294"/>
        <v>0</v>
      </c>
      <c r="T1850" s="240"/>
      <c r="U1850" s="240"/>
      <c r="V1850" s="238">
        <f t="shared" si="295"/>
        <v>0</v>
      </c>
      <c r="W1850" s="240"/>
      <c r="X1850" s="240"/>
      <c r="Y1850" s="238">
        <f t="shared" si="296"/>
        <v>0</v>
      </c>
      <c r="Z1850" s="240"/>
      <c r="AA1850" s="240"/>
      <c r="AB1850" s="240"/>
      <c r="AC1850" s="240"/>
      <c r="AD1850" s="240"/>
      <c r="AE1850" s="240"/>
      <c r="AF1850" s="240"/>
      <c r="AG1850" s="240"/>
      <c r="AH1850" s="240"/>
      <c r="AI1850" s="240"/>
      <c r="AJ1850" s="240"/>
      <c r="AK1850" s="240"/>
      <c r="AL1850" s="502" t="s">
        <v>4038</v>
      </c>
      <c r="AM1850" s="173">
        <v>276760</v>
      </c>
      <c r="AN1850" s="321">
        <f t="shared" si="291"/>
        <v>0</v>
      </c>
      <c r="AO1850" s="566" t="str">
        <f t="shared" si="290"/>
        <v/>
      </c>
      <c r="AP1850" s="209"/>
      <c r="AQ1850" s="209"/>
      <c r="AR1850" s="209"/>
      <c r="AS1850" s="209"/>
      <c r="AT1850" s="209"/>
      <c r="AU1850" s="209"/>
      <c r="AV1850" s="210"/>
    </row>
    <row r="1851" spans="1:48" ht="10.5" customHeight="1" x14ac:dyDescent="0.15">
      <c r="A1851" s="82">
        <v>1703009</v>
      </c>
      <c r="B1851" s="500" t="s">
        <v>3914</v>
      </c>
      <c r="C1851" s="501" t="s">
        <v>2702</v>
      </c>
      <c r="D1851" s="304">
        <f t="shared" si="292"/>
        <v>0</v>
      </c>
      <c r="E1851" s="594"/>
      <c r="F1851" s="319"/>
      <c r="G1851" s="319"/>
      <c r="H1851" s="319"/>
      <c r="I1851" s="238">
        <f t="shared" si="289"/>
        <v>0</v>
      </c>
      <c r="J1851" s="240"/>
      <c r="K1851" s="240"/>
      <c r="L1851" s="240"/>
      <c r="M1851" s="240"/>
      <c r="N1851" s="240"/>
      <c r="O1851" s="240"/>
      <c r="P1851" s="238">
        <f t="shared" si="293"/>
        <v>0</v>
      </c>
      <c r="Q1851" s="240"/>
      <c r="R1851" s="240"/>
      <c r="S1851" s="238">
        <f t="shared" si="294"/>
        <v>0</v>
      </c>
      <c r="T1851" s="240"/>
      <c r="U1851" s="240"/>
      <c r="V1851" s="238">
        <f t="shared" si="295"/>
        <v>0</v>
      </c>
      <c r="W1851" s="240"/>
      <c r="X1851" s="240"/>
      <c r="Y1851" s="238">
        <f t="shared" si="296"/>
        <v>0</v>
      </c>
      <c r="Z1851" s="240"/>
      <c r="AA1851" s="240"/>
      <c r="AB1851" s="240"/>
      <c r="AC1851" s="240"/>
      <c r="AD1851" s="240"/>
      <c r="AE1851" s="240"/>
      <c r="AF1851" s="240"/>
      <c r="AG1851" s="240"/>
      <c r="AH1851" s="240"/>
      <c r="AI1851" s="240"/>
      <c r="AJ1851" s="240"/>
      <c r="AK1851" s="240"/>
      <c r="AL1851" s="502" t="s">
        <v>4038</v>
      </c>
      <c r="AM1851" s="173">
        <v>747460</v>
      </c>
      <c r="AN1851" s="321">
        <f t="shared" si="291"/>
        <v>0</v>
      </c>
      <c r="AO1851" s="566" t="str">
        <f t="shared" si="290"/>
        <v/>
      </c>
      <c r="AP1851" s="209"/>
      <c r="AQ1851" s="209"/>
      <c r="AR1851" s="209"/>
      <c r="AS1851" s="209"/>
      <c r="AT1851" s="209"/>
      <c r="AU1851" s="209"/>
      <c r="AV1851" s="210"/>
    </row>
    <row r="1852" spans="1:48" ht="21" x14ac:dyDescent="0.15">
      <c r="A1852" s="82">
        <v>1703010</v>
      </c>
      <c r="B1852" s="500" t="s">
        <v>3915</v>
      </c>
      <c r="C1852" s="501" t="s">
        <v>2702</v>
      </c>
      <c r="D1852" s="304">
        <f t="shared" si="292"/>
        <v>0</v>
      </c>
      <c r="E1852" s="594"/>
      <c r="F1852" s="319"/>
      <c r="G1852" s="319"/>
      <c r="H1852" s="319"/>
      <c r="I1852" s="238">
        <f t="shared" si="289"/>
        <v>0</v>
      </c>
      <c r="J1852" s="240"/>
      <c r="K1852" s="240"/>
      <c r="L1852" s="240"/>
      <c r="M1852" s="240"/>
      <c r="N1852" s="240"/>
      <c r="O1852" s="240"/>
      <c r="P1852" s="238">
        <f t="shared" si="293"/>
        <v>0</v>
      </c>
      <c r="Q1852" s="240"/>
      <c r="R1852" s="240"/>
      <c r="S1852" s="238">
        <f t="shared" si="294"/>
        <v>0</v>
      </c>
      <c r="T1852" s="240"/>
      <c r="U1852" s="240"/>
      <c r="V1852" s="238">
        <f t="shared" si="295"/>
        <v>0</v>
      </c>
      <c r="W1852" s="240"/>
      <c r="X1852" s="240"/>
      <c r="Y1852" s="238">
        <f t="shared" si="296"/>
        <v>0</v>
      </c>
      <c r="Z1852" s="240"/>
      <c r="AA1852" s="240"/>
      <c r="AB1852" s="240"/>
      <c r="AC1852" s="240"/>
      <c r="AD1852" s="240"/>
      <c r="AE1852" s="240"/>
      <c r="AF1852" s="240"/>
      <c r="AG1852" s="240"/>
      <c r="AH1852" s="240"/>
      <c r="AI1852" s="240"/>
      <c r="AJ1852" s="240"/>
      <c r="AK1852" s="240"/>
      <c r="AL1852" s="502" t="s">
        <v>4038</v>
      </c>
      <c r="AM1852" s="173">
        <v>505490</v>
      </c>
      <c r="AN1852" s="321">
        <f t="shared" si="291"/>
        <v>0</v>
      </c>
      <c r="AO1852" s="566" t="str">
        <f t="shared" si="290"/>
        <v/>
      </c>
      <c r="AP1852" s="209"/>
      <c r="AQ1852" s="209"/>
      <c r="AR1852" s="209"/>
      <c r="AS1852" s="209"/>
      <c r="AT1852" s="209"/>
      <c r="AU1852" s="209"/>
      <c r="AV1852" s="210"/>
    </row>
    <row r="1853" spans="1:48" x14ac:dyDescent="0.15">
      <c r="A1853" s="82">
        <v>1703011</v>
      </c>
      <c r="B1853" s="500" t="s">
        <v>3916</v>
      </c>
      <c r="C1853" s="501" t="s">
        <v>2702</v>
      </c>
      <c r="D1853" s="304">
        <f t="shared" si="292"/>
        <v>0</v>
      </c>
      <c r="E1853" s="594"/>
      <c r="F1853" s="319"/>
      <c r="G1853" s="319"/>
      <c r="H1853" s="319"/>
      <c r="I1853" s="238">
        <f t="shared" si="289"/>
        <v>0</v>
      </c>
      <c r="J1853" s="240"/>
      <c r="K1853" s="240"/>
      <c r="L1853" s="240"/>
      <c r="M1853" s="240"/>
      <c r="N1853" s="240"/>
      <c r="O1853" s="240"/>
      <c r="P1853" s="238">
        <f t="shared" si="293"/>
        <v>0</v>
      </c>
      <c r="Q1853" s="240"/>
      <c r="R1853" s="240"/>
      <c r="S1853" s="238">
        <f t="shared" si="294"/>
        <v>0</v>
      </c>
      <c r="T1853" s="240"/>
      <c r="U1853" s="240"/>
      <c r="V1853" s="238">
        <f t="shared" si="295"/>
        <v>0</v>
      </c>
      <c r="W1853" s="240"/>
      <c r="X1853" s="240"/>
      <c r="Y1853" s="238">
        <f t="shared" si="296"/>
        <v>0</v>
      </c>
      <c r="Z1853" s="240"/>
      <c r="AA1853" s="240"/>
      <c r="AB1853" s="240"/>
      <c r="AC1853" s="240"/>
      <c r="AD1853" s="240"/>
      <c r="AE1853" s="240"/>
      <c r="AF1853" s="240"/>
      <c r="AG1853" s="240"/>
      <c r="AH1853" s="240"/>
      <c r="AI1853" s="240"/>
      <c r="AJ1853" s="240"/>
      <c r="AK1853" s="240"/>
      <c r="AL1853" s="502" t="s">
        <v>4038</v>
      </c>
      <c r="AM1853" s="173">
        <v>411940</v>
      </c>
      <c r="AN1853" s="321">
        <f t="shared" si="291"/>
        <v>0</v>
      </c>
      <c r="AO1853" s="566" t="str">
        <f t="shared" si="290"/>
        <v/>
      </c>
      <c r="AP1853" s="209"/>
      <c r="AQ1853" s="209"/>
      <c r="AR1853" s="209"/>
      <c r="AS1853" s="209"/>
      <c r="AT1853" s="209"/>
      <c r="AU1853" s="209"/>
      <c r="AV1853" s="210"/>
    </row>
    <row r="1854" spans="1:48" ht="21" x14ac:dyDescent="0.15">
      <c r="A1854" s="82">
        <v>1703012</v>
      </c>
      <c r="B1854" s="500" t="s">
        <v>3917</v>
      </c>
      <c r="C1854" s="501" t="s">
        <v>2702</v>
      </c>
      <c r="D1854" s="304">
        <f t="shared" si="292"/>
        <v>0</v>
      </c>
      <c r="E1854" s="594"/>
      <c r="F1854" s="319"/>
      <c r="G1854" s="319"/>
      <c r="H1854" s="319"/>
      <c r="I1854" s="238">
        <f t="shared" si="289"/>
        <v>0</v>
      </c>
      <c r="J1854" s="240"/>
      <c r="K1854" s="240"/>
      <c r="L1854" s="240"/>
      <c r="M1854" s="240"/>
      <c r="N1854" s="240"/>
      <c r="O1854" s="240"/>
      <c r="P1854" s="238">
        <f t="shared" si="293"/>
        <v>0</v>
      </c>
      <c r="Q1854" s="240"/>
      <c r="R1854" s="240"/>
      <c r="S1854" s="238">
        <f t="shared" si="294"/>
        <v>0</v>
      </c>
      <c r="T1854" s="240"/>
      <c r="U1854" s="240"/>
      <c r="V1854" s="238">
        <f t="shared" si="295"/>
        <v>0</v>
      </c>
      <c r="W1854" s="240"/>
      <c r="X1854" s="240"/>
      <c r="Y1854" s="238">
        <f t="shared" si="296"/>
        <v>0</v>
      </c>
      <c r="Z1854" s="240"/>
      <c r="AA1854" s="240"/>
      <c r="AB1854" s="240"/>
      <c r="AC1854" s="240"/>
      <c r="AD1854" s="240"/>
      <c r="AE1854" s="240"/>
      <c r="AF1854" s="240"/>
      <c r="AG1854" s="240"/>
      <c r="AH1854" s="240"/>
      <c r="AI1854" s="240"/>
      <c r="AJ1854" s="240"/>
      <c r="AK1854" s="240"/>
      <c r="AL1854" s="502" t="s">
        <v>4038</v>
      </c>
      <c r="AM1854" s="173">
        <v>488320</v>
      </c>
      <c r="AN1854" s="321">
        <f t="shared" si="291"/>
        <v>0</v>
      </c>
      <c r="AO1854" s="566" t="str">
        <f t="shared" si="290"/>
        <v/>
      </c>
      <c r="AP1854" s="209"/>
      <c r="AQ1854" s="209"/>
      <c r="AR1854" s="209"/>
      <c r="AS1854" s="209"/>
      <c r="AT1854" s="209"/>
      <c r="AU1854" s="209"/>
      <c r="AV1854" s="210"/>
    </row>
    <row r="1855" spans="1:48" x14ac:dyDescent="0.15">
      <c r="A1855" s="82">
        <v>1703013</v>
      </c>
      <c r="B1855" s="500" t="s">
        <v>3918</v>
      </c>
      <c r="C1855" s="501" t="s">
        <v>2702</v>
      </c>
      <c r="D1855" s="304">
        <f t="shared" si="292"/>
        <v>0</v>
      </c>
      <c r="E1855" s="594"/>
      <c r="F1855" s="319"/>
      <c r="G1855" s="319"/>
      <c r="H1855" s="319"/>
      <c r="I1855" s="238">
        <f t="shared" si="289"/>
        <v>0</v>
      </c>
      <c r="J1855" s="240"/>
      <c r="K1855" s="240"/>
      <c r="L1855" s="240"/>
      <c r="M1855" s="240"/>
      <c r="N1855" s="240"/>
      <c r="O1855" s="240"/>
      <c r="P1855" s="238">
        <f t="shared" si="293"/>
        <v>0</v>
      </c>
      <c r="Q1855" s="240"/>
      <c r="R1855" s="240"/>
      <c r="S1855" s="238">
        <f t="shared" si="294"/>
        <v>0</v>
      </c>
      <c r="T1855" s="240"/>
      <c r="U1855" s="240"/>
      <c r="V1855" s="238">
        <f t="shared" si="295"/>
        <v>0</v>
      </c>
      <c r="W1855" s="240"/>
      <c r="X1855" s="240"/>
      <c r="Y1855" s="238">
        <f t="shared" si="296"/>
        <v>0</v>
      </c>
      <c r="Z1855" s="240"/>
      <c r="AA1855" s="240"/>
      <c r="AB1855" s="240"/>
      <c r="AC1855" s="240"/>
      <c r="AD1855" s="240"/>
      <c r="AE1855" s="240"/>
      <c r="AF1855" s="240"/>
      <c r="AG1855" s="240"/>
      <c r="AH1855" s="240"/>
      <c r="AI1855" s="240"/>
      <c r="AJ1855" s="240"/>
      <c r="AK1855" s="240"/>
      <c r="AL1855" s="502" t="s">
        <v>4038</v>
      </c>
      <c r="AM1855" s="173">
        <v>488320</v>
      </c>
      <c r="AN1855" s="321">
        <f t="shared" si="291"/>
        <v>0</v>
      </c>
      <c r="AO1855" s="566" t="str">
        <f t="shared" si="290"/>
        <v/>
      </c>
      <c r="AP1855" s="209"/>
      <c r="AQ1855" s="209"/>
      <c r="AR1855" s="209"/>
      <c r="AS1855" s="209"/>
      <c r="AT1855" s="209"/>
      <c r="AU1855" s="209"/>
      <c r="AV1855" s="210"/>
    </row>
    <row r="1856" spans="1:48" ht="21" x14ac:dyDescent="0.15">
      <c r="A1856" s="82">
        <v>1703014</v>
      </c>
      <c r="B1856" s="500" t="s">
        <v>992</v>
      </c>
      <c r="C1856" s="501" t="s">
        <v>2702</v>
      </c>
      <c r="D1856" s="304">
        <f t="shared" si="292"/>
        <v>0</v>
      </c>
      <c r="E1856" s="594"/>
      <c r="F1856" s="319"/>
      <c r="G1856" s="319"/>
      <c r="H1856" s="319"/>
      <c r="I1856" s="238">
        <f t="shared" si="289"/>
        <v>0</v>
      </c>
      <c r="J1856" s="240"/>
      <c r="K1856" s="240"/>
      <c r="L1856" s="240"/>
      <c r="M1856" s="240"/>
      <c r="N1856" s="240"/>
      <c r="O1856" s="240"/>
      <c r="P1856" s="238">
        <f t="shared" si="293"/>
        <v>0</v>
      </c>
      <c r="Q1856" s="240"/>
      <c r="R1856" s="240"/>
      <c r="S1856" s="238">
        <f t="shared" si="294"/>
        <v>0</v>
      </c>
      <c r="T1856" s="240"/>
      <c r="U1856" s="240"/>
      <c r="V1856" s="238">
        <f t="shared" si="295"/>
        <v>0</v>
      </c>
      <c r="W1856" s="240"/>
      <c r="X1856" s="240"/>
      <c r="Y1856" s="238">
        <f t="shared" si="296"/>
        <v>0</v>
      </c>
      <c r="Z1856" s="240"/>
      <c r="AA1856" s="240"/>
      <c r="AB1856" s="240"/>
      <c r="AC1856" s="240"/>
      <c r="AD1856" s="240"/>
      <c r="AE1856" s="240"/>
      <c r="AF1856" s="240"/>
      <c r="AG1856" s="240"/>
      <c r="AH1856" s="240"/>
      <c r="AI1856" s="240"/>
      <c r="AJ1856" s="240"/>
      <c r="AK1856" s="240"/>
      <c r="AL1856" s="502" t="s">
        <v>4038</v>
      </c>
      <c r="AM1856" s="173">
        <v>411940</v>
      </c>
      <c r="AN1856" s="321">
        <f t="shared" si="291"/>
        <v>0</v>
      </c>
      <c r="AO1856" s="566" t="str">
        <f t="shared" si="290"/>
        <v/>
      </c>
      <c r="AP1856" s="209"/>
      <c r="AQ1856" s="209"/>
      <c r="AR1856" s="209"/>
      <c r="AS1856" s="209"/>
      <c r="AT1856" s="209"/>
      <c r="AU1856" s="209"/>
      <c r="AV1856" s="210"/>
    </row>
    <row r="1857" spans="1:48" ht="21" x14ac:dyDescent="0.15">
      <c r="A1857" s="82">
        <v>1703015</v>
      </c>
      <c r="B1857" s="500" t="s">
        <v>993</v>
      </c>
      <c r="C1857" s="501" t="s">
        <v>2702</v>
      </c>
      <c r="D1857" s="304">
        <f t="shared" si="292"/>
        <v>0</v>
      </c>
      <c r="E1857" s="594"/>
      <c r="F1857" s="319"/>
      <c r="G1857" s="319"/>
      <c r="H1857" s="319"/>
      <c r="I1857" s="238">
        <f t="shared" si="289"/>
        <v>0</v>
      </c>
      <c r="J1857" s="240"/>
      <c r="K1857" s="240"/>
      <c r="L1857" s="240"/>
      <c r="M1857" s="240"/>
      <c r="N1857" s="240"/>
      <c r="O1857" s="240"/>
      <c r="P1857" s="238">
        <f t="shared" si="293"/>
        <v>0</v>
      </c>
      <c r="Q1857" s="240"/>
      <c r="R1857" s="240"/>
      <c r="S1857" s="238">
        <f t="shared" si="294"/>
        <v>0</v>
      </c>
      <c r="T1857" s="240"/>
      <c r="U1857" s="240"/>
      <c r="V1857" s="238">
        <f t="shared" si="295"/>
        <v>0</v>
      </c>
      <c r="W1857" s="240"/>
      <c r="X1857" s="240"/>
      <c r="Y1857" s="238">
        <f t="shared" si="296"/>
        <v>0</v>
      </c>
      <c r="Z1857" s="240"/>
      <c r="AA1857" s="240"/>
      <c r="AB1857" s="240"/>
      <c r="AC1857" s="240"/>
      <c r="AD1857" s="240"/>
      <c r="AE1857" s="240"/>
      <c r="AF1857" s="240"/>
      <c r="AG1857" s="240"/>
      <c r="AH1857" s="240"/>
      <c r="AI1857" s="240"/>
      <c r="AJ1857" s="240"/>
      <c r="AK1857" s="240"/>
      <c r="AL1857" s="502" t="s">
        <v>4038</v>
      </c>
      <c r="AM1857" s="173">
        <v>292410</v>
      </c>
      <c r="AN1857" s="321">
        <f t="shared" si="291"/>
        <v>0</v>
      </c>
      <c r="AO1857" s="566" t="str">
        <f t="shared" si="290"/>
        <v/>
      </c>
      <c r="AP1857" s="209"/>
      <c r="AQ1857" s="209"/>
      <c r="AR1857" s="209"/>
      <c r="AS1857" s="209"/>
      <c r="AT1857" s="209"/>
      <c r="AU1857" s="209"/>
      <c r="AV1857" s="210"/>
    </row>
    <row r="1858" spans="1:48" x14ac:dyDescent="0.15">
      <c r="A1858" s="82">
        <v>1703016</v>
      </c>
      <c r="B1858" s="500" t="s">
        <v>1655</v>
      </c>
      <c r="C1858" s="501" t="s">
        <v>2702</v>
      </c>
      <c r="D1858" s="304">
        <f t="shared" si="292"/>
        <v>0</v>
      </c>
      <c r="E1858" s="594"/>
      <c r="F1858" s="319"/>
      <c r="G1858" s="319"/>
      <c r="H1858" s="319"/>
      <c r="I1858" s="238">
        <f t="shared" si="289"/>
        <v>0</v>
      </c>
      <c r="J1858" s="240"/>
      <c r="K1858" s="240"/>
      <c r="L1858" s="240"/>
      <c r="M1858" s="240"/>
      <c r="N1858" s="240"/>
      <c r="O1858" s="240"/>
      <c r="P1858" s="238">
        <f t="shared" si="293"/>
        <v>0</v>
      </c>
      <c r="Q1858" s="240"/>
      <c r="R1858" s="240"/>
      <c r="S1858" s="238">
        <f t="shared" si="294"/>
        <v>0</v>
      </c>
      <c r="T1858" s="240"/>
      <c r="U1858" s="240"/>
      <c r="V1858" s="238">
        <f t="shared" si="295"/>
        <v>0</v>
      </c>
      <c r="W1858" s="240"/>
      <c r="X1858" s="240"/>
      <c r="Y1858" s="238">
        <f t="shared" si="296"/>
        <v>0</v>
      </c>
      <c r="Z1858" s="240"/>
      <c r="AA1858" s="240"/>
      <c r="AB1858" s="240"/>
      <c r="AC1858" s="240"/>
      <c r="AD1858" s="240"/>
      <c r="AE1858" s="240"/>
      <c r="AF1858" s="240"/>
      <c r="AG1858" s="240"/>
      <c r="AH1858" s="240"/>
      <c r="AI1858" s="240"/>
      <c r="AJ1858" s="240"/>
      <c r="AK1858" s="240"/>
      <c r="AL1858" s="502" t="s">
        <v>4038</v>
      </c>
      <c r="AM1858" s="173">
        <v>355950</v>
      </c>
      <c r="AN1858" s="321">
        <f t="shared" si="291"/>
        <v>0</v>
      </c>
      <c r="AO1858" s="566" t="str">
        <f t="shared" si="290"/>
        <v/>
      </c>
      <c r="AP1858" s="209"/>
      <c r="AQ1858" s="209"/>
      <c r="AR1858" s="209"/>
      <c r="AS1858" s="209"/>
      <c r="AT1858" s="209"/>
      <c r="AU1858" s="209"/>
      <c r="AV1858" s="210"/>
    </row>
    <row r="1859" spans="1:48" x14ac:dyDescent="0.15">
      <c r="A1859" s="82">
        <v>1703017</v>
      </c>
      <c r="B1859" s="500" t="s">
        <v>3919</v>
      </c>
      <c r="C1859" s="501" t="s">
        <v>2702</v>
      </c>
      <c r="D1859" s="304">
        <f t="shared" si="292"/>
        <v>0</v>
      </c>
      <c r="E1859" s="594"/>
      <c r="F1859" s="319"/>
      <c r="G1859" s="319"/>
      <c r="H1859" s="319"/>
      <c r="I1859" s="238">
        <f t="shared" si="289"/>
        <v>0</v>
      </c>
      <c r="J1859" s="240"/>
      <c r="K1859" s="240"/>
      <c r="L1859" s="240"/>
      <c r="M1859" s="240"/>
      <c r="N1859" s="240"/>
      <c r="O1859" s="240"/>
      <c r="P1859" s="238">
        <f t="shared" si="293"/>
        <v>0</v>
      </c>
      <c r="Q1859" s="240"/>
      <c r="R1859" s="240"/>
      <c r="S1859" s="238">
        <f t="shared" si="294"/>
        <v>0</v>
      </c>
      <c r="T1859" s="240"/>
      <c r="U1859" s="240"/>
      <c r="V1859" s="238">
        <f t="shared" si="295"/>
        <v>0</v>
      </c>
      <c r="W1859" s="240"/>
      <c r="X1859" s="240"/>
      <c r="Y1859" s="238">
        <f t="shared" si="296"/>
        <v>0</v>
      </c>
      <c r="Z1859" s="240"/>
      <c r="AA1859" s="240"/>
      <c r="AB1859" s="240"/>
      <c r="AC1859" s="240"/>
      <c r="AD1859" s="240"/>
      <c r="AE1859" s="240"/>
      <c r="AF1859" s="240"/>
      <c r="AG1859" s="240"/>
      <c r="AH1859" s="240"/>
      <c r="AI1859" s="240"/>
      <c r="AJ1859" s="240"/>
      <c r="AK1859" s="240"/>
      <c r="AL1859" s="502" t="s">
        <v>4038</v>
      </c>
      <c r="AM1859" s="173">
        <v>411940</v>
      </c>
      <c r="AN1859" s="321">
        <f t="shared" si="291"/>
        <v>0</v>
      </c>
      <c r="AO1859" s="566" t="str">
        <f t="shared" si="290"/>
        <v/>
      </c>
      <c r="AP1859" s="209"/>
      <c r="AQ1859" s="209"/>
      <c r="AR1859" s="209"/>
      <c r="AS1859" s="209"/>
      <c r="AT1859" s="209"/>
      <c r="AU1859" s="209"/>
      <c r="AV1859" s="210"/>
    </row>
    <row r="1860" spans="1:48" x14ac:dyDescent="0.15">
      <c r="A1860" s="82">
        <v>1703018</v>
      </c>
      <c r="B1860" s="500" t="s">
        <v>3920</v>
      </c>
      <c r="C1860" s="501" t="s">
        <v>2702</v>
      </c>
      <c r="D1860" s="304">
        <f t="shared" si="292"/>
        <v>0</v>
      </c>
      <c r="E1860" s="594"/>
      <c r="F1860" s="319"/>
      <c r="G1860" s="319"/>
      <c r="H1860" s="319"/>
      <c r="I1860" s="238">
        <f t="shared" si="289"/>
        <v>0</v>
      </c>
      <c r="J1860" s="240"/>
      <c r="K1860" s="240"/>
      <c r="L1860" s="240"/>
      <c r="M1860" s="240"/>
      <c r="N1860" s="240"/>
      <c r="O1860" s="240"/>
      <c r="P1860" s="238">
        <f t="shared" si="293"/>
        <v>0</v>
      </c>
      <c r="Q1860" s="240"/>
      <c r="R1860" s="240"/>
      <c r="S1860" s="238">
        <f t="shared" si="294"/>
        <v>0</v>
      </c>
      <c r="T1860" s="240"/>
      <c r="U1860" s="240"/>
      <c r="V1860" s="238">
        <f t="shared" si="295"/>
        <v>0</v>
      </c>
      <c r="W1860" s="240"/>
      <c r="X1860" s="240"/>
      <c r="Y1860" s="238">
        <f t="shared" si="296"/>
        <v>0</v>
      </c>
      <c r="Z1860" s="240"/>
      <c r="AA1860" s="240"/>
      <c r="AB1860" s="240"/>
      <c r="AC1860" s="240"/>
      <c r="AD1860" s="240"/>
      <c r="AE1860" s="240"/>
      <c r="AF1860" s="240"/>
      <c r="AG1860" s="240"/>
      <c r="AH1860" s="240"/>
      <c r="AI1860" s="240"/>
      <c r="AJ1860" s="240"/>
      <c r="AK1860" s="240"/>
      <c r="AL1860" s="502" t="s">
        <v>4038</v>
      </c>
      <c r="AM1860" s="173">
        <v>411940</v>
      </c>
      <c r="AN1860" s="321">
        <f t="shared" si="291"/>
        <v>0</v>
      </c>
      <c r="AO1860" s="566" t="str">
        <f t="shared" si="290"/>
        <v/>
      </c>
      <c r="AP1860" s="209"/>
      <c r="AQ1860" s="209"/>
      <c r="AR1860" s="209"/>
      <c r="AS1860" s="209"/>
      <c r="AT1860" s="209"/>
      <c r="AU1860" s="209"/>
      <c r="AV1860" s="210"/>
    </row>
    <row r="1861" spans="1:48" x14ac:dyDescent="0.15">
      <c r="A1861" s="82">
        <v>1703019</v>
      </c>
      <c r="B1861" s="500" t="s">
        <v>1901</v>
      </c>
      <c r="C1861" s="501" t="s">
        <v>2702</v>
      </c>
      <c r="D1861" s="304">
        <f t="shared" si="292"/>
        <v>0</v>
      </c>
      <c r="E1861" s="594"/>
      <c r="F1861" s="319"/>
      <c r="G1861" s="319"/>
      <c r="H1861" s="319"/>
      <c r="I1861" s="238">
        <f t="shared" si="289"/>
        <v>0</v>
      </c>
      <c r="J1861" s="240"/>
      <c r="K1861" s="240"/>
      <c r="L1861" s="240"/>
      <c r="M1861" s="240"/>
      <c r="N1861" s="240"/>
      <c r="O1861" s="240"/>
      <c r="P1861" s="238">
        <f t="shared" si="293"/>
        <v>0</v>
      </c>
      <c r="Q1861" s="240"/>
      <c r="R1861" s="240"/>
      <c r="S1861" s="238">
        <f t="shared" si="294"/>
        <v>0</v>
      </c>
      <c r="T1861" s="240"/>
      <c r="U1861" s="240"/>
      <c r="V1861" s="238">
        <f t="shared" si="295"/>
        <v>0</v>
      </c>
      <c r="W1861" s="240"/>
      <c r="X1861" s="240"/>
      <c r="Y1861" s="238">
        <f t="shared" si="296"/>
        <v>0</v>
      </c>
      <c r="Z1861" s="240"/>
      <c r="AA1861" s="240"/>
      <c r="AB1861" s="240"/>
      <c r="AC1861" s="240"/>
      <c r="AD1861" s="240"/>
      <c r="AE1861" s="240"/>
      <c r="AF1861" s="240"/>
      <c r="AG1861" s="240"/>
      <c r="AH1861" s="240"/>
      <c r="AI1861" s="240"/>
      <c r="AJ1861" s="240"/>
      <c r="AK1861" s="240"/>
      <c r="AL1861" s="502" t="s">
        <v>4038</v>
      </c>
      <c r="AM1861" s="173">
        <v>191770</v>
      </c>
      <c r="AN1861" s="321">
        <f t="shared" si="291"/>
        <v>0</v>
      </c>
      <c r="AO1861" s="566" t="str">
        <f t="shared" si="290"/>
        <v/>
      </c>
      <c r="AP1861" s="209"/>
      <c r="AQ1861" s="209"/>
      <c r="AR1861" s="209"/>
      <c r="AS1861" s="209"/>
      <c r="AT1861" s="209"/>
      <c r="AU1861" s="209"/>
      <c r="AV1861" s="210"/>
    </row>
    <row r="1862" spans="1:48" ht="31.5" x14ac:dyDescent="0.15">
      <c r="A1862" s="82">
        <v>1703020</v>
      </c>
      <c r="B1862" s="500" t="s">
        <v>994</v>
      </c>
      <c r="C1862" s="501" t="s">
        <v>2702</v>
      </c>
      <c r="D1862" s="304">
        <f t="shared" si="292"/>
        <v>0</v>
      </c>
      <c r="E1862" s="594"/>
      <c r="F1862" s="319"/>
      <c r="G1862" s="319"/>
      <c r="H1862" s="319"/>
      <c r="I1862" s="238">
        <f t="shared" si="289"/>
        <v>0</v>
      </c>
      <c r="J1862" s="240"/>
      <c r="K1862" s="240"/>
      <c r="L1862" s="240"/>
      <c r="M1862" s="240"/>
      <c r="N1862" s="240"/>
      <c r="O1862" s="240"/>
      <c r="P1862" s="238">
        <f t="shared" si="293"/>
        <v>0</v>
      </c>
      <c r="Q1862" s="240"/>
      <c r="R1862" s="240"/>
      <c r="S1862" s="238">
        <f t="shared" si="294"/>
        <v>0</v>
      </c>
      <c r="T1862" s="240"/>
      <c r="U1862" s="240"/>
      <c r="V1862" s="238">
        <f t="shared" si="295"/>
        <v>0</v>
      </c>
      <c r="W1862" s="240"/>
      <c r="X1862" s="240"/>
      <c r="Y1862" s="238">
        <f t="shared" si="296"/>
        <v>0</v>
      </c>
      <c r="Z1862" s="240"/>
      <c r="AA1862" s="240"/>
      <c r="AB1862" s="240"/>
      <c r="AC1862" s="240"/>
      <c r="AD1862" s="240"/>
      <c r="AE1862" s="240"/>
      <c r="AF1862" s="240"/>
      <c r="AG1862" s="240"/>
      <c r="AH1862" s="240"/>
      <c r="AI1862" s="240"/>
      <c r="AJ1862" s="240"/>
      <c r="AK1862" s="240"/>
      <c r="AL1862" s="502" t="s">
        <v>4038</v>
      </c>
      <c r="AM1862" s="173">
        <v>370360</v>
      </c>
      <c r="AN1862" s="321">
        <f t="shared" si="291"/>
        <v>0</v>
      </c>
      <c r="AO1862" s="566" t="str">
        <f t="shared" si="290"/>
        <v/>
      </c>
      <c r="AP1862" s="209"/>
      <c r="AQ1862" s="209"/>
      <c r="AR1862" s="209"/>
      <c r="AS1862" s="209"/>
      <c r="AT1862" s="209"/>
      <c r="AU1862" s="209"/>
      <c r="AV1862" s="210"/>
    </row>
    <row r="1863" spans="1:48" x14ac:dyDescent="0.15">
      <c r="A1863" s="82">
        <v>1703021</v>
      </c>
      <c r="B1863" s="500" t="s">
        <v>1902</v>
      </c>
      <c r="C1863" s="501" t="s">
        <v>2702</v>
      </c>
      <c r="D1863" s="304">
        <f t="shared" si="292"/>
        <v>0</v>
      </c>
      <c r="E1863" s="594"/>
      <c r="F1863" s="319"/>
      <c r="G1863" s="319"/>
      <c r="H1863" s="319"/>
      <c r="I1863" s="238">
        <f t="shared" si="289"/>
        <v>0</v>
      </c>
      <c r="J1863" s="240"/>
      <c r="K1863" s="240"/>
      <c r="L1863" s="240"/>
      <c r="M1863" s="240"/>
      <c r="N1863" s="240"/>
      <c r="O1863" s="240"/>
      <c r="P1863" s="238">
        <f t="shared" si="293"/>
        <v>0</v>
      </c>
      <c r="Q1863" s="240"/>
      <c r="R1863" s="240"/>
      <c r="S1863" s="238">
        <f t="shared" si="294"/>
        <v>0</v>
      </c>
      <c r="T1863" s="240"/>
      <c r="U1863" s="240"/>
      <c r="V1863" s="238">
        <f t="shared" si="295"/>
        <v>0</v>
      </c>
      <c r="W1863" s="240"/>
      <c r="X1863" s="240"/>
      <c r="Y1863" s="238">
        <f t="shared" si="296"/>
        <v>0</v>
      </c>
      <c r="Z1863" s="240"/>
      <c r="AA1863" s="240"/>
      <c r="AB1863" s="240"/>
      <c r="AC1863" s="240"/>
      <c r="AD1863" s="240"/>
      <c r="AE1863" s="240"/>
      <c r="AF1863" s="240"/>
      <c r="AG1863" s="240"/>
      <c r="AH1863" s="240"/>
      <c r="AI1863" s="240"/>
      <c r="AJ1863" s="240"/>
      <c r="AK1863" s="240"/>
      <c r="AL1863" s="502" t="s">
        <v>4038</v>
      </c>
      <c r="AM1863" s="173">
        <v>535120</v>
      </c>
      <c r="AN1863" s="321">
        <f t="shared" si="291"/>
        <v>0</v>
      </c>
      <c r="AO1863" s="566" t="str">
        <f t="shared" si="290"/>
        <v/>
      </c>
      <c r="AP1863" s="209"/>
      <c r="AQ1863" s="209"/>
      <c r="AR1863" s="209"/>
      <c r="AS1863" s="209"/>
      <c r="AT1863" s="209"/>
      <c r="AU1863" s="209"/>
      <c r="AV1863" s="210"/>
    </row>
    <row r="1864" spans="1:48" x14ac:dyDescent="0.15">
      <c r="A1864" s="82">
        <v>1703022</v>
      </c>
      <c r="B1864" s="500" t="s">
        <v>1903</v>
      </c>
      <c r="C1864" s="501" t="s">
        <v>2702</v>
      </c>
      <c r="D1864" s="304">
        <f t="shared" si="292"/>
        <v>0</v>
      </c>
      <c r="E1864" s="594"/>
      <c r="F1864" s="319"/>
      <c r="G1864" s="319"/>
      <c r="H1864" s="319"/>
      <c r="I1864" s="238">
        <f t="shared" si="289"/>
        <v>0</v>
      </c>
      <c r="J1864" s="240"/>
      <c r="K1864" s="240"/>
      <c r="L1864" s="240"/>
      <c r="M1864" s="240"/>
      <c r="N1864" s="240"/>
      <c r="O1864" s="240"/>
      <c r="P1864" s="238">
        <f t="shared" si="293"/>
        <v>0</v>
      </c>
      <c r="Q1864" s="240"/>
      <c r="R1864" s="240"/>
      <c r="S1864" s="238">
        <f t="shared" si="294"/>
        <v>0</v>
      </c>
      <c r="T1864" s="240"/>
      <c r="U1864" s="240"/>
      <c r="V1864" s="238">
        <f t="shared" si="295"/>
        <v>0</v>
      </c>
      <c r="W1864" s="240"/>
      <c r="X1864" s="240"/>
      <c r="Y1864" s="238">
        <f t="shared" si="296"/>
        <v>0</v>
      </c>
      <c r="Z1864" s="240"/>
      <c r="AA1864" s="240"/>
      <c r="AB1864" s="240"/>
      <c r="AC1864" s="240"/>
      <c r="AD1864" s="240"/>
      <c r="AE1864" s="240"/>
      <c r="AF1864" s="240"/>
      <c r="AG1864" s="240"/>
      <c r="AH1864" s="240"/>
      <c r="AI1864" s="240"/>
      <c r="AJ1864" s="240"/>
      <c r="AK1864" s="240"/>
      <c r="AL1864" s="502" t="s">
        <v>4038</v>
      </c>
      <c r="AM1864" s="173">
        <v>462310</v>
      </c>
      <c r="AN1864" s="321">
        <f t="shared" si="291"/>
        <v>0</v>
      </c>
      <c r="AO1864" s="566" t="str">
        <f t="shared" si="290"/>
        <v/>
      </c>
      <c r="AP1864" s="209"/>
      <c r="AQ1864" s="209"/>
      <c r="AR1864" s="209"/>
      <c r="AS1864" s="209"/>
      <c r="AT1864" s="209"/>
      <c r="AU1864" s="209"/>
      <c r="AV1864" s="210"/>
    </row>
    <row r="1865" spans="1:48" x14ac:dyDescent="0.15">
      <c r="A1865" s="82">
        <v>1703023</v>
      </c>
      <c r="B1865" s="500" t="s">
        <v>1904</v>
      </c>
      <c r="C1865" s="501" t="s">
        <v>2702</v>
      </c>
      <c r="D1865" s="304">
        <f t="shared" si="292"/>
        <v>0</v>
      </c>
      <c r="E1865" s="594"/>
      <c r="F1865" s="319"/>
      <c r="G1865" s="319"/>
      <c r="H1865" s="319"/>
      <c r="I1865" s="238">
        <f t="shared" si="289"/>
        <v>0</v>
      </c>
      <c r="J1865" s="240"/>
      <c r="K1865" s="240"/>
      <c r="L1865" s="240"/>
      <c r="M1865" s="240"/>
      <c r="N1865" s="240"/>
      <c r="O1865" s="240"/>
      <c r="P1865" s="319"/>
      <c r="Q1865" s="319"/>
      <c r="R1865" s="319"/>
      <c r="S1865" s="319"/>
      <c r="T1865" s="319"/>
      <c r="U1865" s="319"/>
      <c r="V1865" s="319"/>
      <c r="W1865" s="319"/>
      <c r="X1865" s="319"/>
      <c r="Y1865" s="319"/>
      <c r="Z1865" s="319"/>
      <c r="AA1865" s="319"/>
      <c r="AB1865" s="240"/>
      <c r="AC1865" s="240"/>
      <c r="AD1865" s="240"/>
      <c r="AE1865" s="240"/>
      <c r="AF1865" s="240"/>
      <c r="AG1865" s="240"/>
      <c r="AH1865" s="240"/>
      <c r="AI1865" s="240"/>
      <c r="AJ1865" s="240"/>
      <c r="AK1865" s="240"/>
      <c r="AL1865" s="502" t="s">
        <v>4037</v>
      </c>
      <c r="AM1865" s="173">
        <v>36380</v>
      </c>
      <c r="AN1865" s="321">
        <f t="shared" si="291"/>
        <v>0</v>
      </c>
      <c r="AO1865" s="209"/>
      <c r="AP1865" s="209"/>
      <c r="AQ1865" s="209"/>
      <c r="AR1865" s="209"/>
      <c r="AS1865" s="209"/>
      <c r="AT1865" s="209"/>
      <c r="AU1865" s="209"/>
      <c r="AV1865" s="210"/>
    </row>
    <row r="1866" spans="1:48" ht="21" x14ac:dyDescent="0.15">
      <c r="A1866" s="82">
        <v>1703024</v>
      </c>
      <c r="B1866" s="500" t="s">
        <v>1905</v>
      </c>
      <c r="C1866" s="501" t="s">
        <v>2702</v>
      </c>
      <c r="D1866" s="304">
        <f t="shared" si="292"/>
        <v>0</v>
      </c>
      <c r="E1866" s="594"/>
      <c r="F1866" s="319"/>
      <c r="G1866" s="319"/>
      <c r="H1866" s="319"/>
      <c r="I1866" s="238">
        <f t="shared" si="289"/>
        <v>0</v>
      </c>
      <c r="J1866" s="240"/>
      <c r="K1866" s="240"/>
      <c r="L1866" s="240"/>
      <c r="M1866" s="240"/>
      <c r="N1866" s="240"/>
      <c r="O1866" s="240"/>
      <c r="P1866" s="238">
        <f t="shared" si="293"/>
        <v>0</v>
      </c>
      <c r="Q1866" s="240"/>
      <c r="R1866" s="240"/>
      <c r="S1866" s="238">
        <f t="shared" si="294"/>
        <v>0</v>
      </c>
      <c r="T1866" s="240"/>
      <c r="U1866" s="240"/>
      <c r="V1866" s="238">
        <f t="shared" si="295"/>
        <v>0</v>
      </c>
      <c r="W1866" s="240"/>
      <c r="X1866" s="240"/>
      <c r="Y1866" s="238">
        <f t="shared" si="296"/>
        <v>0</v>
      </c>
      <c r="Z1866" s="240"/>
      <c r="AA1866" s="240"/>
      <c r="AB1866" s="240"/>
      <c r="AC1866" s="240"/>
      <c r="AD1866" s="240"/>
      <c r="AE1866" s="240"/>
      <c r="AF1866" s="240"/>
      <c r="AG1866" s="240"/>
      <c r="AH1866" s="240"/>
      <c r="AI1866" s="240"/>
      <c r="AJ1866" s="240"/>
      <c r="AK1866" s="240"/>
      <c r="AL1866" s="502" t="s">
        <v>4038</v>
      </c>
      <c r="AM1866" s="173">
        <v>300510</v>
      </c>
      <c r="AN1866" s="321">
        <f t="shared" si="291"/>
        <v>0</v>
      </c>
      <c r="AO1866" s="566" t="str">
        <f t="shared" ref="AO1866:AO1875" si="297">IF(D1866&gt;=P1866 + S1866+ V1866 + Y1866,"","La suma no puede ser mayor al total")</f>
        <v/>
      </c>
      <c r="AP1866" s="209"/>
      <c r="AQ1866" s="209"/>
      <c r="AR1866" s="209"/>
      <c r="AS1866" s="209"/>
      <c r="AT1866" s="209"/>
      <c r="AU1866" s="209"/>
      <c r="AV1866" s="210"/>
    </row>
    <row r="1867" spans="1:48" x14ac:dyDescent="0.15">
      <c r="A1867" s="82">
        <v>1703025</v>
      </c>
      <c r="B1867" s="500" t="s">
        <v>1906</v>
      </c>
      <c r="C1867" s="501" t="s">
        <v>2702</v>
      </c>
      <c r="D1867" s="304">
        <f t="shared" si="292"/>
        <v>0</v>
      </c>
      <c r="E1867" s="594"/>
      <c r="F1867" s="319"/>
      <c r="G1867" s="319"/>
      <c r="H1867" s="319"/>
      <c r="I1867" s="238">
        <f t="shared" si="289"/>
        <v>0</v>
      </c>
      <c r="J1867" s="240"/>
      <c r="K1867" s="240"/>
      <c r="L1867" s="240"/>
      <c r="M1867" s="240"/>
      <c r="N1867" s="240"/>
      <c r="O1867" s="240"/>
      <c r="P1867" s="238">
        <f t="shared" si="293"/>
        <v>0</v>
      </c>
      <c r="Q1867" s="240"/>
      <c r="R1867" s="240"/>
      <c r="S1867" s="238">
        <f t="shared" si="294"/>
        <v>0</v>
      </c>
      <c r="T1867" s="240"/>
      <c r="U1867" s="240"/>
      <c r="V1867" s="238">
        <f t="shared" si="295"/>
        <v>0</v>
      </c>
      <c r="W1867" s="240"/>
      <c r="X1867" s="240"/>
      <c r="Y1867" s="238">
        <f t="shared" si="296"/>
        <v>0</v>
      </c>
      <c r="Z1867" s="240"/>
      <c r="AA1867" s="240"/>
      <c r="AB1867" s="240"/>
      <c r="AC1867" s="240"/>
      <c r="AD1867" s="240"/>
      <c r="AE1867" s="240"/>
      <c r="AF1867" s="240"/>
      <c r="AG1867" s="240"/>
      <c r="AH1867" s="240"/>
      <c r="AI1867" s="240"/>
      <c r="AJ1867" s="240"/>
      <c r="AK1867" s="240"/>
      <c r="AL1867" s="502" t="s">
        <v>4038</v>
      </c>
      <c r="AM1867" s="173">
        <v>294630</v>
      </c>
      <c r="AN1867" s="321">
        <f t="shared" si="291"/>
        <v>0</v>
      </c>
      <c r="AO1867" s="566" t="str">
        <f t="shared" si="297"/>
        <v/>
      </c>
      <c r="AP1867" s="209"/>
      <c r="AQ1867" s="209"/>
      <c r="AR1867" s="209"/>
      <c r="AS1867" s="209"/>
      <c r="AT1867" s="209"/>
      <c r="AU1867" s="209"/>
      <c r="AV1867" s="210"/>
    </row>
    <row r="1868" spans="1:48" x14ac:dyDescent="0.15">
      <c r="A1868" s="82">
        <v>1703026</v>
      </c>
      <c r="B1868" s="500" t="s">
        <v>2031</v>
      </c>
      <c r="C1868" s="501" t="s">
        <v>2702</v>
      </c>
      <c r="D1868" s="304">
        <f t="shared" si="292"/>
        <v>0</v>
      </c>
      <c r="E1868" s="594"/>
      <c r="F1868" s="319"/>
      <c r="G1868" s="319"/>
      <c r="H1868" s="319"/>
      <c r="I1868" s="238">
        <f t="shared" si="289"/>
        <v>0</v>
      </c>
      <c r="J1868" s="240"/>
      <c r="K1868" s="240"/>
      <c r="L1868" s="240"/>
      <c r="M1868" s="240"/>
      <c r="N1868" s="240"/>
      <c r="O1868" s="240"/>
      <c r="P1868" s="238">
        <f t="shared" si="293"/>
        <v>0</v>
      </c>
      <c r="Q1868" s="240"/>
      <c r="R1868" s="240"/>
      <c r="S1868" s="238">
        <f t="shared" si="294"/>
        <v>0</v>
      </c>
      <c r="T1868" s="240"/>
      <c r="U1868" s="240"/>
      <c r="V1868" s="238">
        <f t="shared" si="295"/>
        <v>0</v>
      </c>
      <c r="W1868" s="240"/>
      <c r="X1868" s="240"/>
      <c r="Y1868" s="238">
        <f t="shared" si="296"/>
        <v>0</v>
      </c>
      <c r="Z1868" s="240"/>
      <c r="AA1868" s="240"/>
      <c r="AB1868" s="240"/>
      <c r="AC1868" s="240"/>
      <c r="AD1868" s="240"/>
      <c r="AE1868" s="240"/>
      <c r="AF1868" s="240"/>
      <c r="AG1868" s="240"/>
      <c r="AH1868" s="240"/>
      <c r="AI1868" s="240"/>
      <c r="AJ1868" s="240"/>
      <c r="AK1868" s="240"/>
      <c r="AL1868" s="502" t="s">
        <v>4038</v>
      </c>
      <c r="AM1868" s="173">
        <v>137580</v>
      </c>
      <c r="AN1868" s="321">
        <f t="shared" si="291"/>
        <v>0</v>
      </c>
      <c r="AO1868" s="566" t="str">
        <f t="shared" si="297"/>
        <v/>
      </c>
      <c r="AP1868" s="209"/>
      <c r="AQ1868" s="209"/>
      <c r="AR1868" s="209"/>
      <c r="AS1868" s="209"/>
      <c r="AT1868" s="209"/>
      <c r="AU1868" s="209"/>
      <c r="AV1868" s="210"/>
    </row>
    <row r="1869" spans="1:48" ht="52.5" x14ac:dyDescent="0.15">
      <c r="A1869" s="82">
        <v>1703027</v>
      </c>
      <c r="B1869" s="500" t="s">
        <v>2251</v>
      </c>
      <c r="C1869" s="501" t="s">
        <v>2702</v>
      </c>
      <c r="D1869" s="304">
        <f t="shared" si="292"/>
        <v>0</v>
      </c>
      <c r="E1869" s="594"/>
      <c r="F1869" s="319"/>
      <c r="G1869" s="319"/>
      <c r="H1869" s="319"/>
      <c r="I1869" s="238">
        <f t="shared" si="289"/>
        <v>0</v>
      </c>
      <c r="J1869" s="240"/>
      <c r="K1869" s="240"/>
      <c r="L1869" s="240"/>
      <c r="M1869" s="240"/>
      <c r="N1869" s="240"/>
      <c r="O1869" s="240"/>
      <c r="P1869" s="238">
        <f t="shared" si="293"/>
        <v>0</v>
      </c>
      <c r="Q1869" s="240"/>
      <c r="R1869" s="240"/>
      <c r="S1869" s="238">
        <f t="shared" si="294"/>
        <v>0</v>
      </c>
      <c r="T1869" s="240"/>
      <c r="U1869" s="240"/>
      <c r="V1869" s="238">
        <f t="shared" si="295"/>
        <v>0</v>
      </c>
      <c r="W1869" s="240"/>
      <c r="X1869" s="240"/>
      <c r="Y1869" s="238">
        <f t="shared" si="296"/>
        <v>0</v>
      </c>
      <c r="Z1869" s="240"/>
      <c r="AA1869" s="240"/>
      <c r="AB1869" s="240"/>
      <c r="AC1869" s="240"/>
      <c r="AD1869" s="240"/>
      <c r="AE1869" s="240"/>
      <c r="AF1869" s="240"/>
      <c r="AG1869" s="240"/>
      <c r="AH1869" s="240"/>
      <c r="AI1869" s="240"/>
      <c r="AJ1869" s="240"/>
      <c r="AK1869" s="240"/>
      <c r="AL1869" s="502" t="s">
        <v>4038</v>
      </c>
      <c r="AM1869" s="173">
        <v>152430</v>
      </c>
      <c r="AN1869" s="321">
        <f t="shared" si="291"/>
        <v>0</v>
      </c>
      <c r="AO1869" s="566" t="str">
        <f t="shared" si="297"/>
        <v/>
      </c>
      <c r="AP1869" s="209"/>
      <c r="AQ1869" s="209"/>
      <c r="AR1869" s="209"/>
      <c r="AS1869" s="209"/>
      <c r="AT1869" s="209"/>
      <c r="AU1869" s="209"/>
      <c r="AV1869" s="210"/>
    </row>
    <row r="1870" spans="1:48" x14ac:dyDescent="0.15">
      <c r="A1870" s="82">
        <v>1703028</v>
      </c>
      <c r="B1870" s="500" t="s">
        <v>2032</v>
      </c>
      <c r="C1870" s="501" t="s">
        <v>2702</v>
      </c>
      <c r="D1870" s="304">
        <f t="shared" si="292"/>
        <v>0</v>
      </c>
      <c r="E1870" s="594"/>
      <c r="F1870" s="319"/>
      <c r="G1870" s="319"/>
      <c r="H1870" s="319"/>
      <c r="I1870" s="238">
        <f t="shared" si="289"/>
        <v>0</v>
      </c>
      <c r="J1870" s="240"/>
      <c r="K1870" s="240"/>
      <c r="L1870" s="240"/>
      <c r="M1870" s="240"/>
      <c r="N1870" s="240"/>
      <c r="O1870" s="240"/>
      <c r="P1870" s="238">
        <f t="shared" si="293"/>
        <v>0</v>
      </c>
      <c r="Q1870" s="240"/>
      <c r="R1870" s="240"/>
      <c r="S1870" s="238">
        <f t="shared" si="294"/>
        <v>0</v>
      </c>
      <c r="T1870" s="240"/>
      <c r="U1870" s="240"/>
      <c r="V1870" s="238">
        <f t="shared" si="295"/>
        <v>0</v>
      </c>
      <c r="W1870" s="240"/>
      <c r="X1870" s="240"/>
      <c r="Y1870" s="238">
        <f t="shared" si="296"/>
        <v>0</v>
      </c>
      <c r="Z1870" s="240"/>
      <c r="AA1870" s="240"/>
      <c r="AB1870" s="240"/>
      <c r="AC1870" s="240"/>
      <c r="AD1870" s="240"/>
      <c r="AE1870" s="240"/>
      <c r="AF1870" s="240"/>
      <c r="AG1870" s="240"/>
      <c r="AH1870" s="240"/>
      <c r="AI1870" s="240"/>
      <c r="AJ1870" s="240"/>
      <c r="AK1870" s="240"/>
      <c r="AL1870" s="502" t="s">
        <v>4038</v>
      </c>
      <c r="AM1870" s="173">
        <v>280120</v>
      </c>
      <c r="AN1870" s="321">
        <f t="shared" si="291"/>
        <v>0</v>
      </c>
      <c r="AO1870" s="566" t="str">
        <f t="shared" si="297"/>
        <v/>
      </c>
      <c r="AP1870" s="209"/>
      <c r="AQ1870" s="209"/>
      <c r="AR1870" s="209"/>
      <c r="AS1870" s="209"/>
      <c r="AT1870" s="209"/>
      <c r="AU1870" s="209"/>
      <c r="AV1870" s="210"/>
    </row>
    <row r="1871" spans="1:48" ht="21" x14ac:dyDescent="0.15">
      <c r="A1871" s="82">
        <v>1703029</v>
      </c>
      <c r="B1871" s="500" t="s">
        <v>995</v>
      </c>
      <c r="C1871" s="501" t="s">
        <v>2702</v>
      </c>
      <c r="D1871" s="304">
        <f t="shared" si="292"/>
        <v>0</v>
      </c>
      <c r="E1871" s="594"/>
      <c r="F1871" s="319"/>
      <c r="G1871" s="319"/>
      <c r="H1871" s="319"/>
      <c r="I1871" s="238">
        <f t="shared" si="289"/>
        <v>0</v>
      </c>
      <c r="J1871" s="240"/>
      <c r="K1871" s="240"/>
      <c r="L1871" s="240"/>
      <c r="M1871" s="240"/>
      <c r="N1871" s="240"/>
      <c r="O1871" s="240"/>
      <c r="P1871" s="238">
        <f t="shared" si="293"/>
        <v>0</v>
      </c>
      <c r="Q1871" s="240"/>
      <c r="R1871" s="240"/>
      <c r="S1871" s="238">
        <f t="shared" si="294"/>
        <v>0</v>
      </c>
      <c r="T1871" s="240"/>
      <c r="U1871" s="240"/>
      <c r="V1871" s="238">
        <f t="shared" si="295"/>
        <v>0</v>
      </c>
      <c r="W1871" s="240"/>
      <c r="X1871" s="240"/>
      <c r="Y1871" s="238">
        <f t="shared" si="296"/>
        <v>0</v>
      </c>
      <c r="Z1871" s="240"/>
      <c r="AA1871" s="240"/>
      <c r="AB1871" s="240"/>
      <c r="AC1871" s="240"/>
      <c r="AD1871" s="240"/>
      <c r="AE1871" s="240"/>
      <c r="AF1871" s="240"/>
      <c r="AG1871" s="240"/>
      <c r="AH1871" s="240"/>
      <c r="AI1871" s="240"/>
      <c r="AJ1871" s="240"/>
      <c r="AK1871" s="240"/>
      <c r="AL1871" s="502" t="s">
        <v>4038</v>
      </c>
      <c r="AM1871" s="173">
        <v>170730</v>
      </c>
      <c r="AN1871" s="321">
        <f t="shared" si="291"/>
        <v>0</v>
      </c>
      <c r="AO1871" s="566" t="str">
        <f t="shared" si="297"/>
        <v/>
      </c>
      <c r="AP1871" s="209"/>
      <c r="AQ1871" s="209"/>
      <c r="AR1871" s="209"/>
      <c r="AS1871" s="209"/>
      <c r="AT1871" s="209"/>
      <c r="AU1871" s="209"/>
      <c r="AV1871" s="210"/>
    </row>
    <row r="1872" spans="1:48" ht="21" x14ac:dyDescent="0.15">
      <c r="A1872" s="82">
        <v>1703030</v>
      </c>
      <c r="B1872" s="500" t="s">
        <v>2252</v>
      </c>
      <c r="C1872" s="501" t="s">
        <v>2702</v>
      </c>
      <c r="D1872" s="304">
        <f t="shared" si="292"/>
        <v>0</v>
      </c>
      <c r="E1872" s="594"/>
      <c r="F1872" s="319"/>
      <c r="G1872" s="319"/>
      <c r="H1872" s="319"/>
      <c r="I1872" s="238">
        <f t="shared" si="289"/>
        <v>0</v>
      </c>
      <c r="J1872" s="240"/>
      <c r="K1872" s="240"/>
      <c r="L1872" s="240"/>
      <c r="M1872" s="240"/>
      <c r="N1872" s="240"/>
      <c r="O1872" s="240"/>
      <c r="P1872" s="238">
        <f t="shared" si="293"/>
        <v>0</v>
      </c>
      <c r="Q1872" s="240"/>
      <c r="R1872" s="240"/>
      <c r="S1872" s="238">
        <f t="shared" si="294"/>
        <v>0</v>
      </c>
      <c r="T1872" s="240"/>
      <c r="U1872" s="240"/>
      <c r="V1872" s="238">
        <f t="shared" si="295"/>
        <v>0</v>
      </c>
      <c r="W1872" s="240"/>
      <c r="X1872" s="240"/>
      <c r="Y1872" s="238">
        <f t="shared" si="296"/>
        <v>0</v>
      </c>
      <c r="Z1872" s="240"/>
      <c r="AA1872" s="240"/>
      <c r="AB1872" s="240"/>
      <c r="AC1872" s="240"/>
      <c r="AD1872" s="240"/>
      <c r="AE1872" s="240"/>
      <c r="AF1872" s="240"/>
      <c r="AG1872" s="240"/>
      <c r="AH1872" s="240"/>
      <c r="AI1872" s="240"/>
      <c r="AJ1872" s="240"/>
      <c r="AK1872" s="240"/>
      <c r="AL1872" s="502" t="s">
        <v>4038</v>
      </c>
      <c r="AM1872" s="173">
        <v>146540</v>
      </c>
      <c r="AN1872" s="321">
        <f t="shared" si="291"/>
        <v>0</v>
      </c>
      <c r="AO1872" s="566" t="str">
        <f t="shared" si="297"/>
        <v/>
      </c>
      <c r="AP1872" s="209"/>
      <c r="AQ1872" s="209"/>
      <c r="AR1872" s="209"/>
      <c r="AS1872" s="209"/>
      <c r="AT1872" s="209"/>
      <c r="AU1872" s="209"/>
      <c r="AV1872" s="210"/>
    </row>
    <row r="1873" spans="1:48" x14ac:dyDescent="0.15">
      <c r="A1873" s="82">
        <v>1703031</v>
      </c>
      <c r="B1873" s="500" t="s">
        <v>689</v>
      </c>
      <c r="C1873" s="501" t="s">
        <v>2702</v>
      </c>
      <c r="D1873" s="304">
        <f t="shared" si="292"/>
        <v>0</v>
      </c>
      <c r="E1873" s="594"/>
      <c r="F1873" s="319"/>
      <c r="G1873" s="319"/>
      <c r="H1873" s="319"/>
      <c r="I1873" s="238">
        <f t="shared" si="289"/>
        <v>0</v>
      </c>
      <c r="J1873" s="240"/>
      <c r="K1873" s="240"/>
      <c r="L1873" s="240"/>
      <c r="M1873" s="240"/>
      <c r="N1873" s="240"/>
      <c r="O1873" s="240"/>
      <c r="P1873" s="238">
        <f t="shared" si="293"/>
        <v>0</v>
      </c>
      <c r="Q1873" s="240"/>
      <c r="R1873" s="240"/>
      <c r="S1873" s="238">
        <f t="shared" si="294"/>
        <v>0</v>
      </c>
      <c r="T1873" s="240"/>
      <c r="U1873" s="240"/>
      <c r="V1873" s="238">
        <f t="shared" si="295"/>
        <v>0</v>
      </c>
      <c r="W1873" s="240"/>
      <c r="X1873" s="240"/>
      <c r="Y1873" s="238">
        <f t="shared" si="296"/>
        <v>0</v>
      </c>
      <c r="Z1873" s="240"/>
      <c r="AA1873" s="240"/>
      <c r="AB1873" s="240"/>
      <c r="AC1873" s="240"/>
      <c r="AD1873" s="240"/>
      <c r="AE1873" s="240"/>
      <c r="AF1873" s="240"/>
      <c r="AG1873" s="240"/>
      <c r="AH1873" s="240"/>
      <c r="AI1873" s="240"/>
      <c r="AJ1873" s="240"/>
      <c r="AK1873" s="240"/>
      <c r="AL1873" s="502" t="s">
        <v>4038</v>
      </c>
      <c r="AM1873" s="173">
        <v>152020</v>
      </c>
      <c r="AN1873" s="321">
        <f t="shared" si="291"/>
        <v>0</v>
      </c>
      <c r="AO1873" s="566" t="str">
        <f t="shared" si="297"/>
        <v/>
      </c>
      <c r="AP1873" s="209"/>
      <c r="AQ1873" s="209"/>
      <c r="AR1873" s="209"/>
      <c r="AS1873" s="209"/>
      <c r="AT1873" s="209"/>
      <c r="AU1873" s="209"/>
      <c r="AV1873" s="210"/>
    </row>
    <row r="1874" spans="1:48" x14ac:dyDescent="0.15">
      <c r="A1874" s="82">
        <v>1703032</v>
      </c>
      <c r="B1874" s="500" t="s">
        <v>758</v>
      </c>
      <c r="C1874" s="501" t="s">
        <v>2702</v>
      </c>
      <c r="D1874" s="304">
        <f t="shared" si="292"/>
        <v>0</v>
      </c>
      <c r="E1874" s="594"/>
      <c r="F1874" s="319"/>
      <c r="G1874" s="319"/>
      <c r="H1874" s="319"/>
      <c r="I1874" s="238">
        <f t="shared" si="289"/>
        <v>0</v>
      </c>
      <c r="J1874" s="240"/>
      <c r="K1874" s="240"/>
      <c r="L1874" s="240"/>
      <c r="M1874" s="240"/>
      <c r="N1874" s="240"/>
      <c r="O1874" s="240"/>
      <c r="P1874" s="238">
        <f t="shared" si="293"/>
        <v>0</v>
      </c>
      <c r="Q1874" s="240"/>
      <c r="R1874" s="240"/>
      <c r="S1874" s="238">
        <f t="shared" si="294"/>
        <v>0</v>
      </c>
      <c r="T1874" s="240"/>
      <c r="U1874" s="240"/>
      <c r="V1874" s="238">
        <f t="shared" si="295"/>
        <v>0</v>
      </c>
      <c r="W1874" s="240"/>
      <c r="X1874" s="240"/>
      <c r="Y1874" s="238">
        <f t="shared" si="296"/>
        <v>0</v>
      </c>
      <c r="Z1874" s="240"/>
      <c r="AA1874" s="240"/>
      <c r="AB1874" s="240"/>
      <c r="AC1874" s="240"/>
      <c r="AD1874" s="240"/>
      <c r="AE1874" s="240"/>
      <c r="AF1874" s="240"/>
      <c r="AG1874" s="240"/>
      <c r="AH1874" s="240"/>
      <c r="AI1874" s="240"/>
      <c r="AJ1874" s="240"/>
      <c r="AK1874" s="240"/>
      <c r="AL1874" s="502" t="s">
        <v>4038</v>
      </c>
      <c r="AM1874" s="173">
        <v>219630</v>
      </c>
      <c r="AN1874" s="321">
        <f t="shared" si="291"/>
        <v>0</v>
      </c>
      <c r="AO1874" s="566" t="str">
        <f t="shared" si="297"/>
        <v/>
      </c>
      <c r="AP1874" s="209"/>
      <c r="AQ1874" s="209"/>
      <c r="AR1874" s="209"/>
      <c r="AS1874" s="209"/>
      <c r="AT1874" s="209"/>
      <c r="AU1874" s="209"/>
      <c r="AV1874" s="210"/>
    </row>
    <row r="1875" spans="1:48" x14ac:dyDescent="0.15">
      <c r="A1875" s="82">
        <v>1703033</v>
      </c>
      <c r="B1875" s="500" t="s">
        <v>759</v>
      </c>
      <c r="C1875" s="501" t="s">
        <v>2702</v>
      </c>
      <c r="D1875" s="304">
        <f t="shared" si="292"/>
        <v>0</v>
      </c>
      <c r="E1875" s="594"/>
      <c r="F1875" s="319"/>
      <c r="G1875" s="319"/>
      <c r="H1875" s="319"/>
      <c r="I1875" s="238">
        <f t="shared" si="289"/>
        <v>0</v>
      </c>
      <c r="J1875" s="240"/>
      <c r="K1875" s="240"/>
      <c r="L1875" s="240"/>
      <c r="M1875" s="240"/>
      <c r="N1875" s="240"/>
      <c r="O1875" s="240"/>
      <c r="P1875" s="238">
        <f t="shared" si="293"/>
        <v>0</v>
      </c>
      <c r="Q1875" s="240"/>
      <c r="R1875" s="240"/>
      <c r="S1875" s="238">
        <f t="shared" si="294"/>
        <v>0</v>
      </c>
      <c r="T1875" s="240"/>
      <c r="U1875" s="240"/>
      <c r="V1875" s="238">
        <f t="shared" si="295"/>
        <v>0</v>
      </c>
      <c r="W1875" s="240"/>
      <c r="X1875" s="240"/>
      <c r="Y1875" s="238">
        <f t="shared" si="296"/>
        <v>0</v>
      </c>
      <c r="Z1875" s="240"/>
      <c r="AA1875" s="240"/>
      <c r="AB1875" s="240"/>
      <c r="AC1875" s="240"/>
      <c r="AD1875" s="240"/>
      <c r="AE1875" s="240"/>
      <c r="AF1875" s="240"/>
      <c r="AG1875" s="240"/>
      <c r="AH1875" s="240"/>
      <c r="AI1875" s="240"/>
      <c r="AJ1875" s="240"/>
      <c r="AK1875" s="240"/>
      <c r="AL1875" s="502" t="s">
        <v>4038</v>
      </c>
      <c r="AM1875" s="173">
        <v>281970</v>
      </c>
      <c r="AN1875" s="321">
        <f t="shared" si="291"/>
        <v>0</v>
      </c>
      <c r="AO1875" s="566" t="str">
        <f t="shared" si="297"/>
        <v/>
      </c>
      <c r="AP1875" s="209"/>
      <c r="AQ1875" s="209"/>
      <c r="AR1875" s="209"/>
      <c r="AS1875" s="209"/>
      <c r="AT1875" s="209"/>
      <c r="AU1875" s="209"/>
      <c r="AV1875" s="210"/>
    </row>
    <row r="1876" spans="1:48" x14ac:dyDescent="0.15">
      <c r="A1876" s="82">
        <v>1703034</v>
      </c>
      <c r="B1876" s="500" t="s">
        <v>760</v>
      </c>
      <c r="C1876" s="501" t="s">
        <v>2702</v>
      </c>
      <c r="D1876" s="304">
        <f t="shared" si="292"/>
        <v>0</v>
      </c>
      <c r="E1876" s="594"/>
      <c r="F1876" s="319"/>
      <c r="G1876" s="319"/>
      <c r="H1876" s="319"/>
      <c r="I1876" s="238">
        <f t="shared" si="289"/>
        <v>0</v>
      </c>
      <c r="J1876" s="240"/>
      <c r="K1876" s="240"/>
      <c r="L1876" s="240"/>
      <c r="M1876" s="240"/>
      <c r="N1876" s="240"/>
      <c r="O1876" s="240"/>
      <c r="P1876" s="319"/>
      <c r="Q1876" s="319"/>
      <c r="R1876" s="319"/>
      <c r="S1876" s="319"/>
      <c r="T1876" s="319"/>
      <c r="U1876" s="319"/>
      <c r="V1876" s="319"/>
      <c r="W1876" s="319"/>
      <c r="X1876" s="319"/>
      <c r="Y1876" s="319"/>
      <c r="Z1876" s="319"/>
      <c r="AA1876" s="319"/>
      <c r="AB1876" s="240"/>
      <c r="AC1876" s="240"/>
      <c r="AD1876" s="240"/>
      <c r="AE1876" s="240"/>
      <c r="AF1876" s="240"/>
      <c r="AG1876" s="240"/>
      <c r="AH1876" s="240"/>
      <c r="AI1876" s="240"/>
      <c r="AJ1876" s="240"/>
      <c r="AK1876" s="240"/>
      <c r="AL1876" s="502" t="s">
        <v>4037</v>
      </c>
      <c r="AM1876" s="173">
        <v>44240</v>
      </c>
      <c r="AN1876" s="321">
        <f t="shared" si="291"/>
        <v>0</v>
      </c>
      <c r="AO1876" s="209"/>
      <c r="AP1876" s="209"/>
      <c r="AQ1876" s="209"/>
      <c r="AR1876" s="209"/>
      <c r="AS1876" s="209"/>
      <c r="AT1876" s="209"/>
      <c r="AU1876" s="209"/>
      <c r="AV1876" s="210"/>
    </row>
    <row r="1877" spans="1:48" ht="21" x14ac:dyDescent="0.15">
      <c r="A1877" s="82">
        <v>1703035</v>
      </c>
      <c r="B1877" s="500" t="s">
        <v>996</v>
      </c>
      <c r="C1877" s="501" t="s">
        <v>2702</v>
      </c>
      <c r="D1877" s="304">
        <f t="shared" si="292"/>
        <v>0</v>
      </c>
      <c r="E1877" s="594"/>
      <c r="F1877" s="319"/>
      <c r="G1877" s="319"/>
      <c r="H1877" s="319"/>
      <c r="I1877" s="238">
        <f t="shared" si="289"/>
        <v>0</v>
      </c>
      <c r="J1877" s="240"/>
      <c r="K1877" s="240"/>
      <c r="L1877" s="240"/>
      <c r="M1877" s="240"/>
      <c r="N1877" s="240"/>
      <c r="O1877" s="240"/>
      <c r="P1877" s="319"/>
      <c r="Q1877" s="319"/>
      <c r="R1877" s="319"/>
      <c r="S1877" s="319"/>
      <c r="T1877" s="319"/>
      <c r="U1877" s="319"/>
      <c r="V1877" s="319"/>
      <c r="W1877" s="319"/>
      <c r="X1877" s="319"/>
      <c r="Y1877" s="319"/>
      <c r="Z1877" s="319"/>
      <c r="AA1877" s="319"/>
      <c r="AB1877" s="240"/>
      <c r="AC1877" s="240"/>
      <c r="AD1877" s="240"/>
      <c r="AE1877" s="240"/>
      <c r="AF1877" s="240"/>
      <c r="AG1877" s="240"/>
      <c r="AH1877" s="240"/>
      <c r="AI1877" s="240"/>
      <c r="AJ1877" s="240"/>
      <c r="AK1877" s="240"/>
      <c r="AL1877" s="502" t="s">
        <v>4037</v>
      </c>
      <c r="AM1877" s="173">
        <v>85790</v>
      </c>
      <c r="AN1877" s="321">
        <f t="shared" si="291"/>
        <v>0</v>
      </c>
      <c r="AO1877" s="209"/>
      <c r="AP1877" s="209"/>
      <c r="AQ1877" s="209"/>
      <c r="AR1877" s="209"/>
      <c r="AS1877" s="209"/>
      <c r="AT1877" s="209"/>
      <c r="AU1877" s="209"/>
      <c r="AV1877" s="210"/>
    </row>
    <row r="1878" spans="1:48" ht="21" x14ac:dyDescent="0.15">
      <c r="A1878" s="82">
        <v>1703036</v>
      </c>
      <c r="B1878" s="500" t="s">
        <v>3929</v>
      </c>
      <c r="C1878" s="501" t="s">
        <v>2702</v>
      </c>
      <c r="D1878" s="304">
        <f t="shared" si="292"/>
        <v>0</v>
      </c>
      <c r="E1878" s="594"/>
      <c r="F1878" s="319"/>
      <c r="G1878" s="319"/>
      <c r="H1878" s="319"/>
      <c r="I1878" s="238">
        <f t="shared" si="289"/>
        <v>0</v>
      </c>
      <c r="J1878" s="240"/>
      <c r="K1878" s="240"/>
      <c r="L1878" s="240"/>
      <c r="M1878" s="240"/>
      <c r="N1878" s="240"/>
      <c r="O1878" s="240"/>
      <c r="P1878" s="238">
        <f t="shared" si="293"/>
        <v>0</v>
      </c>
      <c r="Q1878" s="240"/>
      <c r="R1878" s="240"/>
      <c r="S1878" s="238">
        <f t="shared" si="294"/>
        <v>0</v>
      </c>
      <c r="T1878" s="240"/>
      <c r="U1878" s="240"/>
      <c r="V1878" s="238">
        <f t="shared" si="295"/>
        <v>0</v>
      </c>
      <c r="W1878" s="240"/>
      <c r="X1878" s="240"/>
      <c r="Y1878" s="238">
        <f t="shared" si="296"/>
        <v>0</v>
      </c>
      <c r="Z1878" s="240"/>
      <c r="AA1878" s="240"/>
      <c r="AB1878" s="240"/>
      <c r="AC1878" s="240"/>
      <c r="AD1878" s="240"/>
      <c r="AE1878" s="240"/>
      <c r="AF1878" s="240"/>
      <c r="AG1878" s="240"/>
      <c r="AH1878" s="240"/>
      <c r="AI1878" s="240"/>
      <c r="AJ1878" s="240"/>
      <c r="AK1878" s="240"/>
      <c r="AL1878" s="502" t="s">
        <v>4038</v>
      </c>
      <c r="AM1878" s="173">
        <v>352480</v>
      </c>
      <c r="AN1878" s="321">
        <f t="shared" si="291"/>
        <v>0</v>
      </c>
      <c r="AO1878" s="566" t="str">
        <f t="shared" ref="AO1878:AO1907" si="298">IF(D1878&gt;=P1878 + S1878+ V1878 + Y1878,"","La suma no puede ser mayor al total")</f>
        <v/>
      </c>
      <c r="AP1878" s="209"/>
      <c r="AQ1878" s="209"/>
      <c r="AR1878" s="209"/>
      <c r="AS1878" s="209"/>
      <c r="AT1878" s="209"/>
      <c r="AU1878" s="209"/>
      <c r="AV1878" s="210"/>
    </row>
    <row r="1879" spans="1:48" ht="21" x14ac:dyDescent="0.15">
      <c r="A1879" s="82">
        <v>1703037</v>
      </c>
      <c r="B1879" s="500" t="s">
        <v>3928</v>
      </c>
      <c r="C1879" s="501" t="s">
        <v>2702</v>
      </c>
      <c r="D1879" s="304">
        <f t="shared" si="292"/>
        <v>0</v>
      </c>
      <c r="E1879" s="594"/>
      <c r="F1879" s="319"/>
      <c r="G1879" s="319"/>
      <c r="H1879" s="319"/>
      <c r="I1879" s="238">
        <f t="shared" si="289"/>
        <v>0</v>
      </c>
      <c r="J1879" s="240"/>
      <c r="K1879" s="240"/>
      <c r="L1879" s="240"/>
      <c r="M1879" s="240"/>
      <c r="N1879" s="240"/>
      <c r="O1879" s="240"/>
      <c r="P1879" s="238">
        <f t="shared" si="293"/>
        <v>0</v>
      </c>
      <c r="Q1879" s="240"/>
      <c r="R1879" s="240"/>
      <c r="S1879" s="238">
        <f t="shared" si="294"/>
        <v>0</v>
      </c>
      <c r="T1879" s="240"/>
      <c r="U1879" s="240"/>
      <c r="V1879" s="238">
        <f t="shared" si="295"/>
        <v>0</v>
      </c>
      <c r="W1879" s="240"/>
      <c r="X1879" s="240"/>
      <c r="Y1879" s="238">
        <f t="shared" si="296"/>
        <v>0</v>
      </c>
      <c r="Z1879" s="240"/>
      <c r="AA1879" s="240"/>
      <c r="AB1879" s="240"/>
      <c r="AC1879" s="240"/>
      <c r="AD1879" s="240"/>
      <c r="AE1879" s="240"/>
      <c r="AF1879" s="240"/>
      <c r="AG1879" s="240"/>
      <c r="AH1879" s="240"/>
      <c r="AI1879" s="240"/>
      <c r="AJ1879" s="240"/>
      <c r="AK1879" s="240"/>
      <c r="AL1879" s="502" t="s">
        <v>4038</v>
      </c>
      <c r="AM1879" s="173">
        <v>316080</v>
      </c>
      <c r="AN1879" s="321">
        <f t="shared" si="291"/>
        <v>0</v>
      </c>
      <c r="AO1879" s="566" t="str">
        <f t="shared" si="298"/>
        <v/>
      </c>
      <c r="AP1879" s="209"/>
      <c r="AQ1879" s="209"/>
      <c r="AR1879" s="209"/>
      <c r="AS1879" s="209"/>
      <c r="AT1879" s="209"/>
      <c r="AU1879" s="209"/>
      <c r="AV1879" s="210"/>
    </row>
    <row r="1880" spans="1:48" ht="21" x14ac:dyDescent="0.15">
      <c r="A1880" s="82">
        <v>1703038</v>
      </c>
      <c r="B1880" s="500" t="s">
        <v>3927</v>
      </c>
      <c r="C1880" s="501" t="s">
        <v>2702</v>
      </c>
      <c r="D1880" s="304">
        <f t="shared" si="292"/>
        <v>0</v>
      </c>
      <c r="E1880" s="594"/>
      <c r="F1880" s="319"/>
      <c r="G1880" s="319"/>
      <c r="H1880" s="319"/>
      <c r="I1880" s="238">
        <f t="shared" si="289"/>
        <v>0</v>
      </c>
      <c r="J1880" s="240"/>
      <c r="K1880" s="240"/>
      <c r="L1880" s="240"/>
      <c r="M1880" s="240"/>
      <c r="N1880" s="240"/>
      <c r="O1880" s="240"/>
      <c r="P1880" s="238">
        <f t="shared" si="293"/>
        <v>0</v>
      </c>
      <c r="Q1880" s="240"/>
      <c r="R1880" s="240"/>
      <c r="S1880" s="238">
        <f t="shared" si="294"/>
        <v>0</v>
      </c>
      <c r="T1880" s="240"/>
      <c r="U1880" s="240"/>
      <c r="V1880" s="238">
        <f t="shared" si="295"/>
        <v>0</v>
      </c>
      <c r="W1880" s="240"/>
      <c r="X1880" s="240"/>
      <c r="Y1880" s="238">
        <f t="shared" si="296"/>
        <v>0</v>
      </c>
      <c r="Z1880" s="240"/>
      <c r="AA1880" s="240"/>
      <c r="AB1880" s="240"/>
      <c r="AC1880" s="240"/>
      <c r="AD1880" s="240"/>
      <c r="AE1880" s="240"/>
      <c r="AF1880" s="240"/>
      <c r="AG1880" s="240"/>
      <c r="AH1880" s="240"/>
      <c r="AI1880" s="240"/>
      <c r="AJ1880" s="240"/>
      <c r="AK1880" s="240"/>
      <c r="AL1880" s="502" t="s">
        <v>4038</v>
      </c>
      <c r="AM1880" s="173">
        <v>355070</v>
      </c>
      <c r="AN1880" s="321">
        <f t="shared" si="291"/>
        <v>0</v>
      </c>
      <c r="AO1880" s="566" t="str">
        <f t="shared" si="298"/>
        <v/>
      </c>
      <c r="AP1880" s="209"/>
      <c r="AQ1880" s="209"/>
      <c r="AR1880" s="209"/>
      <c r="AS1880" s="209"/>
      <c r="AT1880" s="209"/>
      <c r="AU1880" s="209"/>
      <c r="AV1880" s="210"/>
    </row>
    <row r="1881" spans="1:48" ht="21" x14ac:dyDescent="0.15">
      <c r="A1881" s="82">
        <v>1703039</v>
      </c>
      <c r="B1881" s="500" t="s">
        <v>3926</v>
      </c>
      <c r="C1881" s="501" t="s">
        <v>2702</v>
      </c>
      <c r="D1881" s="304">
        <f t="shared" si="292"/>
        <v>0</v>
      </c>
      <c r="E1881" s="594"/>
      <c r="F1881" s="319"/>
      <c r="G1881" s="319"/>
      <c r="H1881" s="319"/>
      <c r="I1881" s="238">
        <f t="shared" si="289"/>
        <v>0</v>
      </c>
      <c r="J1881" s="240"/>
      <c r="K1881" s="240"/>
      <c r="L1881" s="240"/>
      <c r="M1881" s="240"/>
      <c r="N1881" s="240"/>
      <c r="O1881" s="240"/>
      <c r="P1881" s="238">
        <f t="shared" si="293"/>
        <v>0</v>
      </c>
      <c r="Q1881" s="240"/>
      <c r="R1881" s="240"/>
      <c r="S1881" s="238">
        <f t="shared" si="294"/>
        <v>0</v>
      </c>
      <c r="T1881" s="240"/>
      <c r="U1881" s="240"/>
      <c r="V1881" s="238">
        <f t="shared" si="295"/>
        <v>0</v>
      </c>
      <c r="W1881" s="240"/>
      <c r="X1881" s="240"/>
      <c r="Y1881" s="238">
        <f t="shared" si="296"/>
        <v>0</v>
      </c>
      <c r="Z1881" s="240"/>
      <c r="AA1881" s="240"/>
      <c r="AB1881" s="240"/>
      <c r="AC1881" s="240"/>
      <c r="AD1881" s="240"/>
      <c r="AE1881" s="240"/>
      <c r="AF1881" s="240"/>
      <c r="AG1881" s="240"/>
      <c r="AH1881" s="240"/>
      <c r="AI1881" s="240"/>
      <c r="AJ1881" s="240"/>
      <c r="AK1881" s="240"/>
      <c r="AL1881" s="502" t="s">
        <v>4038</v>
      </c>
      <c r="AM1881" s="173">
        <v>300510</v>
      </c>
      <c r="AN1881" s="321">
        <f t="shared" si="291"/>
        <v>0</v>
      </c>
      <c r="AO1881" s="566" t="str">
        <f t="shared" si="298"/>
        <v/>
      </c>
      <c r="AP1881" s="209"/>
      <c r="AQ1881" s="209"/>
      <c r="AR1881" s="209"/>
      <c r="AS1881" s="209"/>
      <c r="AT1881" s="209"/>
      <c r="AU1881" s="209"/>
      <c r="AV1881" s="210"/>
    </row>
    <row r="1882" spans="1:48" ht="21" x14ac:dyDescent="0.15">
      <c r="A1882" s="82">
        <v>1703040</v>
      </c>
      <c r="B1882" s="500" t="s">
        <v>3925</v>
      </c>
      <c r="C1882" s="501" t="s">
        <v>2702</v>
      </c>
      <c r="D1882" s="304">
        <f t="shared" si="292"/>
        <v>0</v>
      </c>
      <c r="E1882" s="594"/>
      <c r="F1882" s="319"/>
      <c r="G1882" s="319"/>
      <c r="H1882" s="319"/>
      <c r="I1882" s="238">
        <f t="shared" si="289"/>
        <v>0</v>
      </c>
      <c r="J1882" s="240"/>
      <c r="K1882" s="240"/>
      <c r="L1882" s="240"/>
      <c r="M1882" s="240"/>
      <c r="N1882" s="240"/>
      <c r="O1882" s="240"/>
      <c r="P1882" s="238">
        <f t="shared" si="293"/>
        <v>0</v>
      </c>
      <c r="Q1882" s="240"/>
      <c r="R1882" s="240"/>
      <c r="S1882" s="238">
        <f t="shared" si="294"/>
        <v>0</v>
      </c>
      <c r="T1882" s="240"/>
      <c r="U1882" s="240"/>
      <c r="V1882" s="238">
        <f t="shared" si="295"/>
        <v>0</v>
      </c>
      <c r="W1882" s="240"/>
      <c r="X1882" s="240"/>
      <c r="Y1882" s="238">
        <f t="shared" si="296"/>
        <v>0</v>
      </c>
      <c r="Z1882" s="240"/>
      <c r="AA1882" s="240"/>
      <c r="AB1882" s="240"/>
      <c r="AC1882" s="240"/>
      <c r="AD1882" s="240"/>
      <c r="AE1882" s="240"/>
      <c r="AF1882" s="240"/>
      <c r="AG1882" s="240"/>
      <c r="AH1882" s="240"/>
      <c r="AI1882" s="240"/>
      <c r="AJ1882" s="240"/>
      <c r="AK1882" s="240"/>
      <c r="AL1882" s="502" t="s">
        <v>4038</v>
      </c>
      <c r="AM1882" s="173">
        <v>437440</v>
      </c>
      <c r="AN1882" s="321">
        <f t="shared" si="291"/>
        <v>0</v>
      </c>
      <c r="AO1882" s="566" t="str">
        <f t="shared" si="298"/>
        <v/>
      </c>
      <c r="AP1882" s="209"/>
      <c r="AQ1882" s="209"/>
      <c r="AR1882" s="209"/>
      <c r="AS1882" s="209"/>
      <c r="AT1882" s="209"/>
      <c r="AU1882" s="209"/>
      <c r="AV1882" s="210"/>
    </row>
    <row r="1883" spans="1:48" ht="21" x14ac:dyDescent="0.15">
      <c r="A1883" s="82">
        <v>1703041</v>
      </c>
      <c r="B1883" s="500" t="s">
        <v>3924</v>
      </c>
      <c r="C1883" s="501" t="s">
        <v>2702</v>
      </c>
      <c r="D1883" s="304">
        <f t="shared" si="292"/>
        <v>0</v>
      </c>
      <c r="E1883" s="594"/>
      <c r="F1883" s="319"/>
      <c r="G1883" s="319"/>
      <c r="H1883" s="319"/>
      <c r="I1883" s="238">
        <f t="shared" si="289"/>
        <v>0</v>
      </c>
      <c r="J1883" s="240"/>
      <c r="K1883" s="240"/>
      <c r="L1883" s="240"/>
      <c r="M1883" s="240"/>
      <c r="N1883" s="240"/>
      <c r="O1883" s="240"/>
      <c r="P1883" s="238">
        <f t="shared" si="293"/>
        <v>0</v>
      </c>
      <c r="Q1883" s="240"/>
      <c r="R1883" s="240"/>
      <c r="S1883" s="238">
        <f t="shared" si="294"/>
        <v>0</v>
      </c>
      <c r="T1883" s="240"/>
      <c r="U1883" s="240"/>
      <c r="V1883" s="238">
        <f t="shared" si="295"/>
        <v>0</v>
      </c>
      <c r="W1883" s="240"/>
      <c r="X1883" s="240"/>
      <c r="Y1883" s="238">
        <f t="shared" si="296"/>
        <v>0</v>
      </c>
      <c r="Z1883" s="240"/>
      <c r="AA1883" s="240"/>
      <c r="AB1883" s="240"/>
      <c r="AC1883" s="240"/>
      <c r="AD1883" s="240"/>
      <c r="AE1883" s="240"/>
      <c r="AF1883" s="240"/>
      <c r="AG1883" s="240"/>
      <c r="AH1883" s="240"/>
      <c r="AI1883" s="240"/>
      <c r="AJ1883" s="240"/>
      <c r="AK1883" s="240"/>
      <c r="AL1883" s="502" t="s">
        <v>4038</v>
      </c>
      <c r="AM1883" s="173">
        <v>411940</v>
      </c>
      <c r="AN1883" s="321">
        <f t="shared" si="291"/>
        <v>0</v>
      </c>
      <c r="AO1883" s="566" t="str">
        <f t="shared" si="298"/>
        <v/>
      </c>
      <c r="AP1883" s="209"/>
      <c r="AQ1883" s="209"/>
      <c r="AR1883" s="209"/>
      <c r="AS1883" s="209"/>
      <c r="AT1883" s="209"/>
      <c r="AU1883" s="209"/>
      <c r="AV1883" s="210"/>
    </row>
    <row r="1884" spans="1:48" ht="21" x14ac:dyDescent="0.15">
      <c r="A1884" s="82">
        <v>1703042</v>
      </c>
      <c r="B1884" s="500" t="s">
        <v>3923</v>
      </c>
      <c r="C1884" s="501" t="s">
        <v>2702</v>
      </c>
      <c r="D1884" s="304">
        <f t="shared" si="292"/>
        <v>0</v>
      </c>
      <c r="E1884" s="594"/>
      <c r="F1884" s="319"/>
      <c r="G1884" s="319"/>
      <c r="H1884" s="319"/>
      <c r="I1884" s="238">
        <f t="shared" si="289"/>
        <v>0</v>
      </c>
      <c r="J1884" s="240"/>
      <c r="K1884" s="240"/>
      <c r="L1884" s="240"/>
      <c r="M1884" s="240"/>
      <c r="N1884" s="240"/>
      <c r="O1884" s="240"/>
      <c r="P1884" s="238">
        <f t="shared" si="293"/>
        <v>0</v>
      </c>
      <c r="Q1884" s="240"/>
      <c r="R1884" s="240"/>
      <c r="S1884" s="238">
        <f t="shared" si="294"/>
        <v>0</v>
      </c>
      <c r="T1884" s="240"/>
      <c r="U1884" s="240"/>
      <c r="V1884" s="238">
        <f t="shared" si="295"/>
        <v>0</v>
      </c>
      <c r="W1884" s="240"/>
      <c r="X1884" s="240"/>
      <c r="Y1884" s="238">
        <f t="shared" si="296"/>
        <v>0</v>
      </c>
      <c r="Z1884" s="240"/>
      <c r="AA1884" s="240"/>
      <c r="AB1884" s="240"/>
      <c r="AC1884" s="240"/>
      <c r="AD1884" s="240"/>
      <c r="AE1884" s="240"/>
      <c r="AF1884" s="240"/>
      <c r="AG1884" s="240"/>
      <c r="AH1884" s="240"/>
      <c r="AI1884" s="240"/>
      <c r="AJ1884" s="240"/>
      <c r="AK1884" s="240"/>
      <c r="AL1884" s="502" t="s">
        <v>4038</v>
      </c>
      <c r="AM1884" s="173">
        <v>197700</v>
      </c>
      <c r="AN1884" s="321">
        <f t="shared" si="291"/>
        <v>0</v>
      </c>
      <c r="AO1884" s="566" t="str">
        <f t="shared" si="298"/>
        <v/>
      </c>
      <c r="AP1884" s="209"/>
      <c r="AQ1884" s="209"/>
      <c r="AR1884" s="209"/>
      <c r="AS1884" s="209"/>
      <c r="AT1884" s="209"/>
      <c r="AU1884" s="209"/>
      <c r="AV1884" s="210"/>
    </row>
    <row r="1885" spans="1:48" ht="21" x14ac:dyDescent="0.15">
      <c r="A1885" s="82">
        <v>1703043</v>
      </c>
      <c r="B1885" s="500" t="s">
        <v>3922</v>
      </c>
      <c r="C1885" s="501" t="s">
        <v>2702</v>
      </c>
      <c r="D1885" s="304">
        <f t="shared" si="292"/>
        <v>0</v>
      </c>
      <c r="E1885" s="594"/>
      <c r="F1885" s="319"/>
      <c r="G1885" s="319"/>
      <c r="H1885" s="319"/>
      <c r="I1885" s="238">
        <f t="shared" si="289"/>
        <v>0</v>
      </c>
      <c r="J1885" s="240"/>
      <c r="K1885" s="240"/>
      <c r="L1885" s="240"/>
      <c r="M1885" s="240"/>
      <c r="N1885" s="240"/>
      <c r="O1885" s="240"/>
      <c r="P1885" s="238">
        <f t="shared" si="293"/>
        <v>0</v>
      </c>
      <c r="Q1885" s="240"/>
      <c r="R1885" s="240"/>
      <c r="S1885" s="238">
        <f t="shared" si="294"/>
        <v>0</v>
      </c>
      <c r="T1885" s="240"/>
      <c r="U1885" s="240"/>
      <c r="V1885" s="238">
        <f t="shared" si="295"/>
        <v>0</v>
      </c>
      <c r="W1885" s="240"/>
      <c r="X1885" s="240"/>
      <c r="Y1885" s="238">
        <f t="shared" si="296"/>
        <v>0</v>
      </c>
      <c r="Z1885" s="240"/>
      <c r="AA1885" s="240"/>
      <c r="AB1885" s="240"/>
      <c r="AC1885" s="240"/>
      <c r="AD1885" s="240"/>
      <c r="AE1885" s="240"/>
      <c r="AF1885" s="240"/>
      <c r="AG1885" s="240"/>
      <c r="AH1885" s="240"/>
      <c r="AI1885" s="240"/>
      <c r="AJ1885" s="240"/>
      <c r="AK1885" s="240"/>
      <c r="AL1885" s="502" t="s">
        <v>4038</v>
      </c>
      <c r="AM1885" s="173">
        <v>294630</v>
      </c>
      <c r="AN1885" s="321">
        <f t="shared" si="291"/>
        <v>0</v>
      </c>
      <c r="AO1885" s="566" t="str">
        <f t="shared" si="298"/>
        <v/>
      </c>
      <c r="AP1885" s="209"/>
      <c r="AQ1885" s="209"/>
      <c r="AR1885" s="209"/>
      <c r="AS1885" s="209"/>
      <c r="AT1885" s="209"/>
      <c r="AU1885" s="209"/>
      <c r="AV1885" s="210"/>
    </row>
    <row r="1886" spans="1:48" ht="21" x14ac:dyDescent="0.15">
      <c r="A1886" s="82">
        <v>1703044</v>
      </c>
      <c r="B1886" s="500" t="s">
        <v>3921</v>
      </c>
      <c r="C1886" s="501" t="s">
        <v>2702</v>
      </c>
      <c r="D1886" s="304">
        <f t="shared" si="292"/>
        <v>0</v>
      </c>
      <c r="E1886" s="594"/>
      <c r="F1886" s="319"/>
      <c r="G1886" s="319"/>
      <c r="H1886" s="319"/>
      <c r="I1886" s="238">
        <f t="shared" si="289"/>
        <v>0</v>
      </c>
      <c r="J1886" s="240"/>
      <c r="K1886" s="240"/>
      <c r="L1886" s="240"/>
      <c r="M1886" s="240"/>
      <c r="N1886" s="240"/>
      <c r="O1886" s="240"/>
      <c r="P1886" s="238">
        <f t="shared" si="293"/>
        <v>0</v>
      </c>
      <c r="Q1886" s="240"/>
      <c r="R1886" s="240"/>
      <c r="S1886" s="238">
        <f t="shared" si="294"/>
        <v>0</v>
      </c>
      <c r="T1886" s="240"/>
      <c r="U1886" s="240"/>
      <c r="V1886" s="238">
        <f t="shared" si="295"/>
        <v>0</v>
      </c>
      <c r="W1886" s="240"/>
      <c r="X1886" s="240"/>
      <c r="Y1886" s="238">
        <f t="shared" si="296"/>
        <v>0</v>
      </c>
      <c r="Z1886" s="240"/>
      <c r="AA1886" s="240"/>
      <c r="AB1886" s="240"/>
      <c r="AC1886" s="240"/>
      <c r="AD1886" s="240"/>
      <c r="AE1886" s="240"/>
      <c r="AF1886" s="240"/>
      <c r="AG1886" s="240"/>
      <c r="AH1886" s="240"/>
      <c r="AI1886" s="240"/>
      <c r="AJ1886" s="240"/>
      <c r="AK1886" s="240"/>
      <c r="AL1886" s="502" t="s">
        <v>4038</v>
      </c>
      <c r="AM1886" s="173">
        <v>137580</v>
      </c>
      <c r="AN1886" s="321">
        <f t="shared" si="291"/>
        <v>0</v>
      </c>
      <c r="AO1886" s="566" t="str">
        <f t="shared" si="298"/>
        <v/>
      </c>
      <c r="AP1886" s="209"/>
      <c r="AQ1886" s="209"/>
      <c r="AR1886" s="209"/>
      <c r="AS1886" s="209"/>
      <c r="AT1886" s="209"/>
      <c r="AU1886" s="209"/>
      <c r="AV1886" s="210"/>
    </row>
    <row r="1887" spans="1:48" x14ac:dyDescent="0.15">
      <c r="A1887" s="82">
        <v>1703045</v>
      </c>
      <c r="B1887" s="500" t="s">
        <v>3930</v>
      </c>
      <c r="C1887" s="501" t="s">
        <v>2702</v>
      </c>
      <c r="D1887" s="304">
        <f t="shared" si="292"/>
        <v>0</v>
      </c>
      <c r="E1887" s="594"/>
      <c r="F1887" s="319"/>
      <c r="G1887" s="319"/>
      <c r="H1887" s="319"/>
      <c r="I1887" s="238">
        <f t="shared" si="289"/>
        <v>0</v>
      </c>
      <c r="J1887" s="240"/>
      <c r="K1887" s="240"/>
      <c r="L1887" s="240"/>
      <c r="M1887" s="240"/>
      <c r="N1887" s="240"/>
      <c r="O1887" s="240"/>
      <c r="P1887" s="238">
        <f t="shared" si="293"/>
        <v>0</v>
      </c>
      <c r="Q1887" s="240"/>
      <c r="R1887" s="240"/>
      <c r="S1887" s="238">
        <f t="shared" si="294"/>
        <v>0</v>
      </c>
      <c r="T1887" s="240"/>
      <c r="U1887" s="240"/>
      <c r="V1887" s="238">
        <f t="shared" si="295"/>
        <v>0</v>
      </c>
      <c r="W1887" s="240"/>
      <c r="X1887" s="240"/>
      <c r="Y1887" s="238">
        <f t="shared" si="296"/>
        <v>0</v>
      </c>
      <c r="Z1887" s="240"/>
      <c r="AA1887" s="240"/>
      <c r="AB1887" s="240"/>
      <c r="AC1887" s="240"/>
      <c r="AD1887" s="240"/>
      <c r="AE1887" s="240"/>
      <c r="AF1887" s="240"/>
      <c r="AG1887" s="240"/>
      <c r="AH1887" s="240"/>
      <c r="AI1887" s="240"/>
      <c r="AJ1887" s="240"/>
      <c r="AK1887" s="240"/>
      <c r="AL1887" s="502" t="s">
        <v>4038</v>
      </c>
      <c r="AM1887" s="173">
        <v>316080</v>
      </c>
      <c r="AN1887" s="321">
        <f t="shared" si="291"/>
        <v>0</v>
      </c>
      <c r="AO1887" s="566" t="str">
        <f t="shared" si="298"/>
        <v/>
      </c>
      <c r="AP1887" s="209"/>
      <c r="AQ1887" s="209"/>
      <c r="AR1887" s="209"/>
      <c r="AS1887" s="209"/>
      <c r="AT1887" s="209"/>
      <c r="AU1887" s="209"/>
      <c r="AV1887" s="210"/>
    </row>
    <row r="1888" spans="1:48" x14ac:dyDescent="0.15">
      <c r="A1888" s="82">
        <v>1703046</v>
      </c>
      <c r="B1888" s="500" t="s">
        <v>3931</v>
      </c>
      <c r="C1888" s="501" t="s">
        <v>2702</v>
      </c>
      <c r="D1888" s="304">
        <f t="shared" si="292"/>
        <v>0</v>
      </c>
      <c r="E1888" s="594"/>
      <c r="F1888" s="319"/>
      <c r="G1888" s="319"/>
      <c r="H1888" s="319"/>
      <c r="I1888" s="238">
        <f t="shared" si="289"/>
        <v>0</v>
      </c>
      <c r="J1888" s="240"/>
      <c r="K1888" s="240"/>
      <c r="L1888" s="240"/>
      <c r="M1888" s="240"/>
      <c r="N1888" s="240"/>
      <c r="O1888" s="240"/>
      <c r="P1888" s="238">
        <f t="shared" si="293"/>
        <v>0</v>
      </c>
      <c r="Q1888" s="240"/>
      <c r="R1888" s="240"/>
      <c r="S1888" s="238">
        <f t="shared" si="294"/>
        <v>0</v>
      </c>
      <c r="T1888" s="240"/>
      <c r="U1888" s="240"/>
      <c r="V1888" s="238">
        <f t="shared" si="295"/>
        <v>0</v>
      </c>
      <c r="W1888" s="240"/>
      <c r="X1888" s="240"/>
      <c r="Y1888" s="238">
        <f t="shared" si="296"/>
        <v>0</v>
      </c>
      <c r="Z1888" s="240"/>
      <c r="AA1888" s="240"/>
      <c r="AB1888" s="240"/>
      <c r="AC1888" s="240"/>
      <c r="AD1888" s="240"/>
      <c r="AE1888" s="240"/>
      <c r="AF1888" s="240"/>
      <c r="AG1888" s="240"/>
      <c r="AH1888" s="240"/>
      <c r="AI1888" s="240"/>
      <c r="AJ1888" s="240"/>
      <c r="AK1888" s="240"/>
      <c r="AL1888" s="502" t="s">
        <v>4038</v>
      </c>
      <c r="AM1888" s="173">
        <v>274540</v>
      </c>
      <c r="AN1888" s="321">
        <f t="shared" si="291"/>
        <v>0</v>
      </c>
      <c r="AO1888" s="566" t="str">
        <f t="shared" si="298"/>
        <v/>
      </c>
      <c r="AP1888" s="209"/>
      <c r="AQ1888" s="209"/>
      <c r="AR1888" s="209"/>
      <c r="AS1888" s="209"/>
      <c r="AT1888" s="209"/>
      <c r="AU1888" s="209"/>
      <c r="AV1888" s="210"/>
    </row>
    <row r="1889" spans="1:48" ht="21" x14ac:dyDescent="0.15">
      <c r="A1889" s="82">
        <v>1703047</v>
      </c>
      <c r="B1889" s="500" t="s">
        <v>997</v>
      </c>
      <c r="C1889" s="501" t="s">
        <v>2702</v>
      </c>
      <c r="D1889" s="304">
        <f t="shared" si="292"/>
        <v>0</v>
      </c>
      <c r="E1889" s="594"/>
      <c r="F1889" s="319"/>
      <c r="G1889" s="319"/>
      <c r="H1889" s="319"/>
      <c r="I1889" s="238">
        <f t="shared" si="289"/>
        <v>0</v>
      </c>
      <c r="J1889" s="240"/>
      <c r="K1889" s="240"/>
      <c r="L1889" s="240"/>
      <c r="M1889" s="240"/>
      <c r="N1889" s="240"/>
      <c r="O1889" s="240"/>
      <c r="P1889" s="238">
        <f t="shared" si="293"/>
        <v>0</v>
      </c>
      <c r="Q1889" s="240"/>
      <c r="R1889" s="240"/>
      <c r="S1889" s="238">
        <f t="shared" si="294"/>
        <v>0</v>
      </c>
      <c r="T1889" s="240"/>
      <c r="U1889" s="240"/>
      <c r="V1889" s="238">
        <f t="shared" si="295"/>
        <v>0</v>
      </c>
      <c r="W1889" s="240"/>
      <c r="X1889" s="240"/>
      <c r="Y1889" s="238">
        <f t="shared" si="296"/>
        <v>0</v>
      </c>
      <c r="Z1889" s="240"/>
      <c r="AA1889" s="240"/>
      <c r="AB1889" s="240"/>
      <c r="AC1889" s="240"/>
      <c r="AD1889" s="240"/>
      <c r="AE1889" s="240"/>
      <c r="AF1889" s="240"/>
      <c r="AG1889" s="240"/>
      <c r="AH1889" s="240"/>
      <c r="AI1889" s="240"/>
      <c r="AJ1889" s="240"/>
      <c r="AK1889" s="240"/>
      <c r="AL1889" s="502" t="s">
        <v>4038</v>
      </c>
      <c r="AM1889" s="173">
        <v>535120</v>
      </c>
      <c r="AN1889" s="321">
        <f t="shared" si="291"/>
        <v>0</v>
      </c>
      <c r="AO1889" s="566" t="str">
        <f t="shared" si="298"/>
        <v/>
      </c>
      <c r="AP1889" s="209"/>
      <c r="AQ1889" s="209"/>
      <c r="AR1889" s="209"/>
      <c r="AS1889" s="209"/>
      <c r="AT1889" s="209"/>
      <c r="AU1889" s="209"/>
      <c r="AV1889" s="210"/>
    </row>
    <row r="1890" spans="1:48" ht="21" x14ac:dyDescent="0.15">
      <c r="A1890" s="82">
        <v>1703048</v>
      </c>
      <c r="B1890" s="500" t="s">
        <v>998</v>
      </c>
      <c r="C1890" s="501" t="s">
        <v>2702</v>
      </c>
      <c r="D1890" s="304">
        <f t="shared" si="292"/>
        <v>0</v>
      </c>
      <c r="E1890" s="594"/>
      <c r="F1890" s="319"/>
      <c r="G1890" s="319"/>
      <c r="H1890" s="319"/>
      <c r="I1890" s="238">
        <f t="shared" si="289"/>
        <v>0</v>
      </c>
      <c r="J1890" s="240"/>
      <c r="K1890" s="240"/>
      <c r="L1890" s="240"/>
      <c r="M1890" s="240"/>
      <c r="N1890" s="240"/>
      <c r="O1890" s="240"/>
      <c r="P1890" s="238">
        <f t="shared" si="293"/>
        <v>0</v>
      </c>
      <c r="Q1890" s="240"/>
      <c r="R1890" s="240"/>
      <c r="S1890" s="238">
        <f t="shared" si="294"/>
        <v>0</v>
      </c>
      <c r="T1890" s="240"/>
      <c r="U1890" s="240"/>
      <c r="V1890" s="238">
        <f t="shared" si="295"/>
        <v>0</v>
      </c>
      <c r="W1890" s="240"/>
      <c r="X1890" s="240"/>
      <c r="Y1890" s="238">
        <f t="shared" si="296"/>
        <v>0</v>
      </c>
      <c r="Z1890" s="240"/>
      <c r="AA1890" s="240"/>
      <c r="AB1890" s="240"/>
      <c r="AC1890" s="240"/>
      <c r="AD1890" s="240"/>
      <c r="AE1890" s="240"/>
      <c r="AF1890" s="240"/>
      <c r="AG1890" s="240"/>
      <c r="AH1890" s="240"/>
      <c r="AI1890" s="240"/>
      <c r="AJ1890" s="240"/>
      <c r="AK1890" s="240"/>
      <c r="AL1890" s="502" t="s">
        <v>4038</v>
      </c>
      <c r="AM1890" s="173">
        <v>143100</v>
      </c>
      <c r="AN1890" s="321">
        <f t="shared" si="291"/>
        <v>0</v>
      </c>
      <c r="AO1890" s="566" t="str">
        <f t="shared" si="298"/>
        <v/>
      </c>
      <c r="AP1890" s="209"/>
      <c r="AQ1890" s="209"/>
      <c r="AR1890" s="209"/>
      <c r="AS1890" s="209"/>
      <c r="AT1890" s="209"/>
      <c r="AU1890" s="209"/>
      <c r="AV1890" s="210"/>
    </row>
    <row r="1891" spans="1:48" ht="21" x14ac:dyDescent="0.15">
      <c r="A1891" s="82">
        <v>1703148</v>
      </c>
      <c r="B1891" s="500" t="s">
        <v>761</v>
      </c>
      <c r="C1891" s="501" t="s">
        <v>2702</v>
      </c>
      <c r="D1891" s="304">
        <f t="shared" si="292"/>
        <v>0</v>
      </c>
      <c r="E1891" s="594"/>
      <c r="F1891" s="319"/>
      <c r="G1891" s="319"/>
      <c r="H1891" s="319"/>
      <c r="I1891" s="238">
        <f t="shared" si="289"/>
        <v>0</v>
      </c>
      <c r="J1891" s="240"/>
      <c r="K1891" s="240"/>
      <c r="L1891" s="240"/>
      <c r="M1891" s="240"/>
      <c r="N1891" s="240"/>
      <c r="O1891" s="240"/>
      <c r="P1891" s="238">
        <f t="shared" si="293"/>
        <v>0</v>
      </c>
      <c r="Q1891" s="240"/>
      <c r="R1891" s="240"/>
      <c r="S1891" s="238">
        <f t="shared" si="294"/>
        <v>0</v>
      </c>
      <c r="T1891" s="240"/>
      <c r="U1891" s="240"/>
      <c r="V1891" s="238">
        <f t="shared" si="295"/>
        <v>0</v>
      </c>
      <c r="W1891" s="240"/>
      <c r="X1891" s="240"/>
      <c r="Y1891" s="238">
        <f t="shared" si="296"/>
        <v>0</v>
      </c>
      <c r="Z1891" s="240"/>
      <c r="AA1891" s="240"/>
      <c r="AB1891" s="240"/>
      <c r="AC1891" s="240"/>
      <c r="AD1891" s="240"/>
      <c r="AE1891" s="240"/>
      <c r="AF1891" s="240"/>
      <c r="AG1891" s="240"/>
      <c r="AH1891" s="240"/>
      <c r="AI1891" s="240"/>
      <c r="AJ1891" s="240"/>
      <c r="AK1891" s="240"/>
      <c r="AL1891" s="502" t="s">
        <v>4038</v>
      </c>
      <c r="AM1891" s="173">
        <v>1604060</v>
      </c>
      <c r="AN1891" s="321">
        <f t="shared" si="291"/>
        <v>0</v>
      </c>
      <c r="AO1891" s="566" t="str">
        <f t="shared" si="298"/>
        <v/>
      </c>
      <c r="AP1891" s="209"/>
      <c r="AQ1891" s="209"/>
      <c r="AR1891" s="209"/>
      <c r="AS1891" s="209"/>
      <c r="AT1891" s="209"/>
      <c r="AU1891" s="209"/>
      <c r="AV1891" s="210"/>
    </row>
    <row r="1892" spans="1:48" x14ac:dyDescent="0.15">
      <c r="A1892" s="82">
        <v>1703049</v>
      </c>
      <c r="B1892" s="500" t="s">
        <v>762</v>
      </c>
      <c r="C1892" s="501" t="s">
        <v>2702</v>
      </c>
      <c r="D1892" s="304">
        <f t="shared" si="292"/>
        <v>0</v>
      </c>
      <c r="E1892" s="594"/>
      <c r="F1892" s="319"/>
      <c r="G1892" s="319"/>
      <c r="H1892" s="319"/>
      <c r="I1892" s="238">
        <f t="shared" si="289"/>
        <v>0</v>
      </c>
      <c r="J1892" s="240"/>
      <c r="K1892" s="240"/>
      <c r="L1892" s="240"/>
      <c r="M1892" s="240"/>
      <c r="N1892" s="240"/>
      <c r="O1892" s="240"/>
      <c r="P1892" s="238">
        <f t="shared" si="293"/>
        <v>0</v>
      </c>
      <c r="Q1892" s="240"/>
      <c r="R1892" s="240"/>
      <c r="S1892" s="238">
        <f t="shared" si="294"/>
        <v>0</v>
      </c>
      <c r="T1892" s="240"/>
      <c r="U1892" s="240"/>
      <c r="V1892" s="238">
        <f t="shared" si="295"/>
        <v>0</v>
      </c>
      <c r="W1892" s="240"/>
      <c r="X1892" s="240"/>
      <c r="Y1892" s="238">
        <f t="shared" si="296"/>
        <v>0</v>
      </c>
      <c r="Z1892" s="240"/>
      <c r="AA1892" s="240"/>
      <c r="AB1892" s="240"/>
      <c r="AC1892" s="240"/>
      <c r="AD1892" s="240"/>
      <c r="AE1892" s="240"/>
      <c r="AF1892" s="240"/>
      <c r="AG1892" s="240"/>
      <c r="AH1892" s="240"/>
      <c r="AI1892" s="240"/>
      <c r="AJ1892" s="240"/>
      <c r="AK1892" s="240"/>
      <c r="AL1892" s="502" t="s">
        <v>4038</v>
      </c>
      <c r="AM1892" s="173">
        <v>535120</v>
      </c>
      <c r="AN1892" s="321">
        <f t="shared" si="291"/>
        <v>0</v>
      </c>
      <c r="AO1892" s="566" t="str">
        <f t="shared" si="298"/>
        <v/>
      </c>
      <c r="AP1892" s="209"/>
      <c r="AQ1892" s="209"/>
      <c r="AR1892" s="209"/>
      <c r="AS1892" s="209"/>
      <c r="AT1892" s="209"/>
      <c r="AU1892" s="209"/>
      <c r="AV1892" s="210"/>
    </row>
    <row r="1893" spans="1:48" x14ac:dyDescent="0.15">
      <c r="A1893" s="82">
        <v>1703050</v>
      </c>
      <c r="B1893" s="500" t="s">
        <v>763</v>
      </c>
      <c r="C1893" s="501" t="s">
        <v>2702</v>
      </c>
      <c r="D1893" s="304">
        <f t="shared" si="292"/>
        <v>0</v>
      </c>
      <c r="E1893" s="594"/>
      <c r="F1893" s="319"/>
      <c r="G1893" s="319"/>
      <c r="H1893" s="319"/>
      <c r="I1893" s="238">
        <f t="shared" si="289"/>
        <v>0</v>
      </c>
      <c r="J1893" s="240"/>
      <c r="K1893" s="240"/>
      <c r="L1893" s="240"/>
      <c r="M1893" s="240"/>
      <c r="N1893" s="240"/>
      <c r="O1893" s="240"/>
      <c r="P1893" s="238">
        <f t="shared" si="293"/>
        <v>0</v>
      </c>
      <c r="Q1893" s="240"/>
      <c r="R1893" s="240"/>
      <c r="S1893" s="238">
        <f t="shared" si="294"/>
        <v>0</v>
      </c>
      <c r="T1893" s="240"/>
      <c r="U1893" s="240"/>
      <c r="V1893" s="238">
        <f t="shared" si="295"/>
        <v>0</v>
      </c>
      <c r="W1893" s="240"/>
      <c r="X1893" s="240"/>
      <c r="Y1893" s="238">
        <f t="shared" si="296"/>
        <v>0</v>
      </c>
      <c r="Z1893" s="240"/>
      <c r="AA1893" s="240"/>
      <c r="AB1893" s="240"/>
      <c r="AC1893" s="240"/>
      <c r="AD1893" s="240"/>
      <c r="AE1893" s="240"/>
      <c r="AF1893" s="240"/>
      <c r="AG1893" s="240"/>
      <c r="AH1893" s="240"/>
      <c r="AI1893" s="240"/>
      <c r="AJ1893" s="240"/>
      <c r="AK1893" s="240"/>
      <c r="AL1893" s="502" t="s">
        <v>4038</v>
      </c>
      <c r="AM1893" s="173">
        <v>535120</v>
      </c>
      <c r="AN1893" s="321">
        <f t="shared" si="291"/>
        <v>0</v>
      </c>
      <c r="AO1893" s="566" t="str">
        <f t="shared" si="298"/>
        <v/>
      </c>
      <c r="AP1893" s="209"/>
      <c r="AQ1893" s="209"/>
      <c r="AR1893" s="209"/>
      <c r="AS1893" s="209"/>
      <c r="AT1893" s="209"/>
      <c r="AU1893" s="209"/>
      <c r="AV1893" s="210"/>
    </row>
    <row r="1894" spans="1:48" x14ac:dyDescent="0.15">
      <c r="A1894" s="82">
        <v>1703051</v>
      </c>
      <c r="B1894" s="500" t="s">
        <v>764</v>
      </c>
      <c r="C1894" s="501" t="s">
        <v>2702</v>
      </c>
      <c r="D1894" s="304">
        <f t="shared" si="292"/>
        <v>0</v>
      </c>
      <c r="E1894" s="594"/>
      <c r="F1894" s="319"/>
      <c r="G1894" s="319"/>
      <c r="H1894" s="319"/>
      <c r="I1894" s="238">
        <f t="shared" si="289"/>
        <v>0</v>
      </c>
      <c r="J1894" s="240"/>
      <c r="K1894" s="240"/>
      <c r="L1894" s="240"/>
      <c r="M1894" s="240"/>
      <c r="N1894" s="240"/>
      <c r="O1894" s="240"/>
      <c r="P1894" s="238">
        <f t="shared" si="293"/>
        <v>0</v>
      </c>
      <c r="Q1894" s="240"/>
      <c r="R1894" s="240"/>
      <c r="S1894" s="238">
        <f t="shared" si="294"/>
        <v>0</v>
      </c>
      <c r="T1894" s="240"/>
      <c r="U1894" s="240"/>
      <c r="V1894" s="238">
        <f t="shared" si="295"/>
        <v>0</v>
      </c>
      <c r="W1894" s="240"/>
      <c r="X1894" s="240"/>
      <c r="Y1894" s="238">
        <f t="shared" si="296"/>
        <v>0</v>
      </c>
      <c r="Z1894" s="240"/>
      <c r="AA1894" s="240"/>
      <c r="AB1894" s="240"/>
      <c r="AC1894" s="240"/>
      <c r="AD1894" s="240"/>
      <c r="AE1894" s="240"/>
      <c r="AF1894" s="240"/>
      <c r="AG1894" s="240"/>
      <c r="AH1894" s="240"/>
      <c r="AI1894" s="240"/>
      <c r="AJ1894" s="240"/>
      <c r="AK1894" s="240"/>
      <c r="AL1894" s="502" t="s">
        <v>4038</v>
      </c>
      <c r="AM1894" s="173">
        <v>598200</v>
      </c>
      <c r="AN1894" s="321">
        <f t="shared" si="291"/>
        <v>0</v>
      </c>
      <c r="AO1894" s="566" t="str">
        <f t="shared" si="298"/>
        <v/>
      </c>
      <c r="AP1894" s="209"/>
      <c r="AQ1894" s="209"/>
      <c r="AR1894" s="209"/>
      <c r="AS1894" s="209"/>
      <c r="AT1894" s="209"/>
      <c r="AU1894" s="209"/>
      <c r="AV1894" s="210"/>
    </row>
    <row r="1895" spans="1:48" x14ac:dyDescent="0.15">
      <c r="A1895" s="82">
        <v>1703052</v>
      </c>
      <c r="B1895" s="500" t="s">
        <v>765</v>
      </c>
      <c r="C1895" s="501" t="s">
        <v>2702</v>
      </c>
      <c r="D1895" s="304">
        <f t="shared" si="292"/>
        <v>0</v>
      </c>
      <c r="E1895" s="594"/>
      <c r="F1895" s="319"/>
      <c r="G1895" s="319"/>
      <c r="H1895" s="319"/>
      <c r="I1895" s="238">
        <f t="shared" si="289"/>
        <v>0</v>
      </c>
      <c r="J1895" s="240"/>
      <c r="K1895" s="240"/>
      <c r="L1895" s="240"/>
      <c r="M1895" s="240"/>
      <c r="N1895" s="240"/>
      <c r="O1895" s="240"/>
      <c r="P1895" s="238">
        <f t="shared" si="293"/>
        <v>0</v>
      </c>
      <c r="Q1895" s="240"/>
      <c r="R1895" s="240"/>
      <c r="S1895" s="238">
        <f t="shared" si="294"/>
        <v>0</v>
      </c>
      <c r="T1895" s="240"/>
      <c r="U1895" s="240"/>
      <c r="V1895" s="238">
        <f t="shared" si="295"/>
        <v>0</v>
      </c>
      <c r="W1895" s="240"/>
      <c r="X1895" s="240"/>
      <c r="Y1895" s="238">
        <f t="shared" si="296"/>
        <v>0</v>
      </c>
      <c r="Z1895" s="240"/>
      <c r="AA1895" s="240"/>
      <c r="AB1895" s="240"/>
      <c r="AC1895" s="240"/>
      <c r="AD1895" s="240"/>
      <c r="AE1895" s="240"/>
      <c r="AF1895" s="240"/>
      <c r="AG1895" s="240"/>
      <c r="AH1895" s="240"/>
      <c r="AI1895" s="240"/>
      <c r="AJ1895" s="240"/>
      <c r="AK1895" s="240"/>
      <c r="AL1895" s="502" t="s">
        <v>4038</v>
      </c>
      <c r="AM1895" s="173">
        <v>475500</v>
      </c>
      <c r="AN1895" s="321">
        <f t="shared" si="291"/>
        <v>0</v>
      </c>
      <c r="AO1895" s="566" t="str">
        <f t="shared" si="298"/>
        <v/>
      </c>
      <c r="AP1895" s="209"/>
      <c r="AQ1895" s="209"/>
      <c r="AR1895" s="209"/>
      <c r="AS1895" s="209"/>
      <c r="AT1895" s="209"/>
      <c r="AU1895" s="209"/>
      <c r="AV1895" s="210"/>
    </row>
    <row r="1896" spans="1:48" ht="21" x14ac:dyDescent="0.15">
      <c r="A1896" s="82">
        <v>1703053</v>
      </c>
      <c r="B1896" s="500" t="s">
        <v>999</v>
      </c>
      <c r="C1896" s="501" t="s">
        <v>2702</v>
      </c>
      <c r="D1896" s="304">
        <f t="shared" si="292"/>
        <v>0</v>
      </c>
      <c r="E1896" s="594"/>
      <c r="F1896" s="319"/>
      <c r="G1896" s="319"/>
      <c r="H1896" s="319"/>
      <c r="I1896" s="238">
        <f t="shared" si="289"/>
        <v>0</v>
      </c>
      <c r="J1896" s="240"/>
      <c r="K1896" s="240"/>
      <c r="L1896" s="240"/>
      <c r="M1896" s="240"/>
      <c r="N1896" s="240"/>
      <c r="O1896" s="240"/>
      <c r="P1896" s="238">
        <f t="shared" si="293"/>
        <v>0</v>
      </c>
      <c r="Q1896" s="240"/>
      <c r="R1896" s="240"/>
      <c r="S1896" s="238">
        <f t="shared" si="294"/>
        <v>0</v>
      </c>
      <c r="T1896" s="240"/>
      <c r="U1896" s="240"/>
      <c r="V1896" s="238">
        <f t="shared" si="295"/>
        <v>0</v>
      </c>
      <c r="W1896" s="240"/>
      <c r="X1896" s="240"/>
      <c r="Y1896" s="238">
        <f t="shared" si="296"/>
        <v>0</v>
      </c>
      <c r="Z1896" s="240"/>
      <c r="AA1896" s="240"/>
      <c r="AB1896" s="240"/>
      <c r="AC1896" s="240"/>
      <c r="AD1896" s="240"/>
      <c r="AE1896" s="240"/>
      <c r="AF1896" s="240"/>
      <c r="AG1896" s="240"/>
      <c r="AH1896" s="240"/>
      <c r="AI1896" s="240"/>
      <c r="AJ1896" s="240"/>
      <c r="AK1896" s="240"/>
      <c r="AL1896" s="502" t="s">
        <v>4038</v>
      </c>
      <c r="AM1896" s="173">
        <v>193320</v>
      </c>
      <c r="AN1896" s="321">
        <f t="shared" si="291"/>
        <v>0</v>
      </c>
      <c r="AO1896" s="566" t="str">
        <f t="shared" si="298"/>
        <v/>
      </c>
      <c r="AP1896" s="209"/>
      <c r="AQ1896" s="209"/>
      <c r="AR1896" s="209"/>
      <c r="AS1896" s="209"/>
      <c r="AT1896" s="209"/>
      <c r="AU1896" s="209"/>
      <c r="AV1896" s="210"/>
    </row>
    <row r="1897" spans="1:48" ht="21" x14ac:dyDescent="0.15">
      <c r="A1897" s="82">
        <v>1703153</v>
      </c>
      <c r="B1897" s="656" t="s">
        <v>1000</v>
      </c>
      <c r="C1897" s="501" t="s">
        <v>2702</v>
      </c>
      <c r="D1897" s="304">
        <f t="shared" si="292"/>
        <v>0</v>
      </c>
      <c r="E1897" s="594"/>
      <c r="F1897" s="319"/>
      <c r="G1897" s="319"/>
      <c r="H1897" s="319"/>
      <c r="I1897" s="238">
        <f t="shared" si="289"/>
        <v>0</v>
      </c>
      <c r="J1897" s="240"/>
      <c r="K1897" s="240"/>
      <c r="L1897" s="240"/>
      <c r="M1897" s="240"/>
      <c r="N1897" s="240"/>
      <c r="O1897" s="240"/>
      <c r="P1897" s="238">
        <f t="shared" si="293"/>
        <v>0</v>
      </c>
      <c r="Q1897" s="240"/>
      <c r="R1897" s="240"/>
      <c r="S1897" s="238">
        <f t="shared" si="294"/>
        <v>0</v>
      </c>
      <c r="T1897" s="240"/>
      <c r="U1897" s="240"/>
      <c r="V1897" s="238">
        <f t="shared" si="295"/>
        <v>0</v>
      </c>
      <c r="W1897" s="240"/>
      <c r="X1897" s="240"/>
      <c r="Y1897" s="238">
        <f t="shared" si="296"/>
        <v>0</v>
      </c>
      <c r="Z1897" s="240"/>
      <c r="AA1897" s="240"/>
      <c r="AB1897" s="240"/>
      <c r="AC1897" s="240"/>
      <c r="AD1897" s="240"/>
      <c r="AE1897" s="240"/>
      <c r="AF1897" s="240"/>
      <c r="AG1897" s="240"/>
      <c r="AH1897" s="240"/>
      <c r="AI1897" s="240"/>
      <c r="AJ1897" s="240"/>
      <c r="AK1897" s="240"/>
      <c r="AL1897" s="502" t="s">
        <v>4038</v>
      </c>
      <c r="AM1897" s="173">
        <v>1937020</v>
      </c>
      <c r="AN1897" s="321">
        <f t="shared" si="291"/>
        <v>0</v>
      </c>
      <c r="AO1897" s="566" t="str">
        <f t="shared" si="298"/>
        <v/>
      </c>
      <c r="AP1897" s="209"/>
      <c r="AQ1897" s="209"/>
      <c r="AR1897" s="209"/>
      <c r="AS1897" s="209"/>
      <c r="AT1897" s="209"/>
      <c r="AU1897" s="209"/>
      <c r="AV1897" s="210"/>
    </row>
    <row r="1898" spans="1:48" x14ac:dyDescent="0.15">
      <c r="A1898" s="82">
        <v>1703054</v>
      </c>
      <c r="B1898" s="500" t="s">
        <v>56</v>
      </c>
      <c r="C1898" s="501" t="s">
        <v>2702</v>
      </c>
      <c r="D1898" s="304">
        <f t="shared" si="292"/>
        <v>0</v>
      </c>
      <c r="E1898" s="594"/>
      <c r="F1898" s="319"/>
      <c r="G1898" s="319"/>
      <c r="H1898" s="319"/>
      <c r="I1898" s="238">
        <f t="shared" si="289"/>
        <v>0</v>
      </c>
      <c r="J1898" s="240"/>
      <c r="K1898" s="240"/>
      <c r="L1898" s="240"/>
      <c r="M1898" s="240"/>
      <c r="N1898" s="240"/>
      <c r="O1898" s="240"/>
      <c r="P1898" s="238">
        <f t="shared" si="293"/>
        <v>0</v>
      </c>
      <c r="Q1898" s="240"/>
      <c r="R1898" s="240"/>
      <c r="S1898" s="238">
        <f t="shared" si="294"/>
        <v>0</v>
      </c>
      <c r="T1898" s="240"/>
      <c r="U1898" s="240"/>
      <c r="V1898" s="238">
        <f t="shared" si="295"/>
        <v>0</v>
      </c>
      <c r="W1898" s="240"/>
      <c r="X1898" s="240"/>
      <c r="Y1898" s="238">
        <f t="shared" si="296"/>
        <v>0</v>
      </c>
      <c r="Z1898" s="240"/>
      <c r="AA1898" s="240"/>
      <c r="AB1898" s="240"/>
      <c r="AC1898" s="240"/>
      <c r="AD1898" s="240"/>
      <c r="AE1898" s="240"/>
      <c r="AF1898" s="240"/>
      <c r="AG1898" s="240"/>
      <c r="AH1898" s="240"/>
      <c r="AI1898" s="240"/>
      <c r="AJ1898" s="240"/>
      <c r="AK1898" s="240"/>
      <c r="AL1898" s="502" t="s">
        <v>4038</v>
      </c>
      <c r="AM1898" s="173">
        <v>392380</v>
      </c>
      <c r="AN1898" s="321">
        <f t="shared" si="291"/>
        <v>0</v>
      </c>
      <c r="AO1898" s="566" t="str">
        <f t="shared" si="298"/>
        <v/>
      </c>
      <c r="AP1898" s="209"/>
      <c r="AQ1898" s="209"/>
      <c r="AR1898" s="209"/>
      <c r="AS1898" s="209"/>
      <c r="AT1898" s="209"/>
      <c r="AU1898" s="209"/>
      <c r="AV1898" s="210"/>
    </row>
    <row r="1899" spans="1:48" ht="21" x14ac:dyDescent="0.15">
      <c r="A1899" s="82">
        <v>1703055</v>
      </c>
      <c r="B1899" s="500" t="s">
        <v>3</v>
      </c>
      <c r="C1899" s="501" t="s">
        <v>2702</v>
      </c>
      <c r="D1899" s="304">
        <f t="shared" si="292"/>
        <v>0</v>
      </c>
      <c r="E1899" s="594"/>
      <c r="F1899" s="319"/>
      <c r="G1899" s="319"/>
      <c r="H1899" s="319"/>
      <c r="I1899" s="238">
        <f t="shared" si="289"/>
        <v>0</v>
      </c>
      <c r="J1899" s="240"/>
      <c r="K1899" s="240"/>
      <c r="L1899" s="240"/>
      <c r="M1899" s="240"/>
      <c r="N1899" s="240"/>
      <c r="O1899" s="240"/>
      <c r="P1899" s="238">
        <f t="shared" si="293"/>
        <v>0</v>
      </c>
      <c r="Q1899" s="240"/>
      <c r="R1899" s="240"/>
      <c r="S1899" s="238">
        <f t="shared" si="294"/>
        <v>0</v>
      </c>
      <c r="T1899" s="240"/>
      <c r="U1899" s="240"/>
      <c r="V1899" s="238">
        <f t="shared" si="295"/>
        <v>0</v>
      </c>
      <c r="W1899" s="240"/>
      <c r="X1899" s="240"/>
      <c r="Y1899" s="238">
        <f t="shared" si="296"/>
        <v>0</v>
      </c>
      <c r="Z1899" s="240"/>
      <c r="AA1899" s="240"/>
      <c r="AB1899" s="240"/>
      <c r="AC1899" s="240"/>
      <c r="AD1899" s="240"/>
      <c r="AE1899" s="240"/>
      <c r="AF1899" s="240"/>
      <c r="AG1899" s="240"/>
      <c r="AH1899" s="240"/>
      <c r="AI1899" s="240"/>
      <c r="AJ1899" s="240"/>
      <c r="AK1899" s="240"/>
      <c r="AL1899" s="502" t="s">
        <v>4038</v>
      </c>
      <c r="AM1899" s="173">
        <v>370370</v>
      </c>
      <c r="AN1899" s="321">
        <f t="shared" si="291"/>
        <v>0</v>
      </c>
      <c r="AO1899" s="566" t="str">
        <f t="shared" si="298"/>
        <v/>
      </c>
      <c r="AP1899" s="209"/>
      <c r="AQ1899" s="209"/>
      <c r="AR1899" s="209"/>
      <c r="AS1899" s="209"/>
      <c r="AT1899" s="209"/>
      <c r="AU1899" s="209"/>
      <c r="AV1899" s="210"/>
    </row>
    <row r="1900" spans="1:48" x14ac:dyDescent="0.15">
      <c r="A1900" s="82">
        <v>1703056</v>
      </c>
      <c r="B1900" s="500" t="s">
        <v>4</v>
      </c>
      <c r="C1900" s="501" t="s">
        <v>2702</v>
      </c>
      <c r="D1900" s="304">
        <f t="shared" si="292"/>
        <v>0</v>
      </c>
      <c r="E1900" s="594"/>
      <c r="F1900" s="319"/>
      <c r="G1900" s="319"/>
      <c r="H1900" s="319"/>
      <c r="I1900" s="238">
        <f t="shared" si="289"/>
        <v>0</v>
      </c>
      <c r="J1900" s="240"/>
      <c r="K1900" s="240"/>
      <c r="L1900" s="240"/>
      <c r="M1900" s="240"/>
      <c r="N1900" s="240"/>
      <c r="O1900" s="240"/>
      <c r="P1900" s="238">
        <f t="shared" si="293"/>
        <v>0</v>
      </c>
      <c r="Q1900" s="240"/>
      <c r="R1900" s="240"/>
      <c r="S1900" s="238">
        <f t="shared" si="294"/>
        <v>0</v>
      </c>
      <c r="T1900" s="240"/>
      <c r="U1900" s="240"/>
      <c r="V1900" s="238">
        <f t="shared" si="295"/>
        <v>0</v>
      </c>
      <c r="W1900" s="240"/>
      <c r="X1900" s="240"/>
      <c r="Y1900" s="238">
        <f t="shared" si="296"/>
        <v>0</v>
      </c>
      <c r="Z1900" s="240"/>
      <c r="AA1900" s="240"/>
      <c r="AB1900" s="240"/>
      <c r="AC1900" s="240"/>
      <c r="AD1900" s="240"/>
      <c r="AE1900" s="240"/>
      <c r="AF1900" s="240"/>
      <c r="AG1900" s="240"/>
      <c r="AH1900" s="240"/>
      <c r="AI1900" s="240"/>
      <c r="AJ1900" s="240"/>
      <c r="AK1900" s="240"/>
      <c r="AL1900" s="502" t="s">
        <v>4038</v>
      </c>
      <c r="AM1900" s="173">
        <v>489870</v>
      </c>
      <c r="AN1900" s="321">
        <f t="shared" si="291"/>
        <v>0</v>
      </c>
      <c r="AO1900" s="566" t="str">
        <f t="shared" si="298"/>
        <v/>
      </c>
      <c r="AP1900" s="209"/>
      <c r="AQ1900" s="209"/>
      <c r="AR1900" s="209"/>
      <c r="AS1900" s="209"/>
      <c r="AT1900" s="209"/>
      <c r="AU1900" s="209"/>
      <c r="AV1900" s="210"/>
    </row>
    <row r="1901" spans="1:48" ht="21" x14ac:dyDescent="0.15">
      <c r="A1901" s="82">
        <v>1703057</v>
      </c>
      <c r="B1901" s="500" t="s">
        <v>5</v>
      </c>
      <c r="C1901" s="501" t="s">
        <v>2702</v>
      </c>
      <c r="D1901" s="304">
        <f t="shared" ref="D1901:D1911" si="299">SUM(J1901:O1901)</f>
        <v>0</v>
      </c>
      <c r="E1901" s="594"/>
      <c r="F1901" s="319"/>
      <c r="G1901" s="319"/>
      <c r="H1901" s="319"/>
      <c r="I1901" s="238">
        <f t="shared" si="289"/>
        <v>0</v>
      </c>
      <c r="J1901" s="240"/>
      <c r="K1901" s="240"/>
      <c r="L1901" s="240"/>
      <c r="M1901" s="240"/>
      <c r="N1901" s="240"/>
      <c r="O1901" s="240"/>
      <c r="P1901" s="238">
        <f t="shared" si="293"/>
        <v>0</v>
      </c>
      <c r="Q1901" s="240"/>
      <c r="R1901" s="240"/>
      <c r="S1901" s="238">
        <f t="shared" si="294"/>
        <v>0</v>
      </c>
      <c r="T1901" s="240"/>
      <c r="U1901" s="240"/>
      <c r="V1901" s="238">
        <f t="shared" si="295"/>
        <v>0</v>
      </c>
      <c r="W1901" s="240"/>
      <c r="X1901" s="240"/>
      <c r="Y1901" s="238">
        <f t="shared" si="296"/>
        <v>0</v>
      </c>
      <c r="Z1901" s="240"/>
      <c r="AA1901" s="240"/>
      <c r="AB1901" s="240"/>
      <c r="AC1901" s="240"/>
      <c r="AD1901" s="240"/>
      <c r="AE1901" s="240"/>
      <c r="AF1901" s="240"/>
      <c r="AG1901" s="240"/>
      <c r="AH1901" s="240"/>
      <c r="AI1901" s="240"/>
      <c r="AJ1901" s="240"/>
      <c r="AK1901" s="240"/>
      <c r="AL1901" s="502" t="s">
        <v>4038</v>
      </c>
      <c r="AM1901" s="173">
        <v>453470</v>
      </c>
      <c r="AN1901" s="321">
        <f t="shared" si="291"/>
        <v>0</v>
      </c>
      <c r="AO1901" s="566" t="str">
        <f t="shared" si="298"/>
        <v/>
      </c>
      <c r="AP1901" s="209"/>
      <c r="AQ1901" s="209"/>
      <c r="AR1901" s="209"/>
      <c r="AS1901" s="209"/>
      <c r="AT1901" s="209"/>
      <c r="AU1901" s="209"/>
      <c r="AV1901" s="210"/>
    </row>
    <row r="1902" spans="1:48" x14ac:dyDescent="0.15">
      <c r="A1902" s="82">
        <v>1703058</v>
      </c>
      <c r="B1902" s="500" t="s">
        <v>6</v>
      </c>
      <c r="C1902" s="501" t="s">
        <v>2702</v>
      </c>
      <c r="D1902" s="304">
        <f t="shared" si="299"/>
        <v>0</v>
      </c>
      <c r="E1902" s="594"/>
      <c r="F1902" s="319"/>
      <c r="G1902" s="319"/>
      <c r="H1902" s="319"/>
      <c r="I1902" s="238">
        <f t="shared" si="289"/>
        <v>0</v>
      </c>
      <c r="J1902" s="240"/>
      <c r="K1902" s="240"/>
      <c r="L1902" s="240"/>
      <c r="M1902" s="240"/>
      <c r="N1902" s="240"/>
      <c r="O1902" s="240"/>
      <c r="P1902" s="238">
        <f t="shared" si="293"/>
        <v>0</v>
      </c>
      <c r="Q1902" s="240"/>
      <c r="R1902" s="240"/>
      <c r="S1902" s="238">
        <f t="shared" si="294"/>
        <v>0</v>
      </c>
      <c r="T1902" s="240"/>
      <c r="U1902" s="240"/>
      <c r="V1902" s="238">
        <f t="shared" si="295"/>
        <v>0</v>
      </c>
      <c r="W1902" s="240"/>
      <c r="X1902" s="240"/>
      <c r="Y1902" s="238">
        <f t="shared" si="296"/>
        <v>0</v>
      </c>
      <c r="Z1902" s="240"/>
      <c r="AA1902" s="240"/>
      <c r="AB1902" s="240"/>
      <c r="AC1902" s="240"/>
      <c r="AD1902" s="240"/>
      <c r="AE1902" s="240"/>
      <c r="AF1902" s="240"/>
      <c r="AG1902" s="240"/>
      <c r="AH1902" s="240"/>
      <c r="AI1902" s="240"/>
      <c r="AJ1902" s="240"/>
      <c r="AK1902" s="240"/>
      <c r="AL1902" s="502" t="s">
        <v>4038</v>
      </c>
      <c r="AM1902" s="173">
        <v>292410</v>
      </c>
      <c r="AN1902" s="321">
        <f t="shared" si="291"/>
        <v>0</v>
      </c>
      <c r="AO1902" s="566" t="str">
        <f t="shared" si="298"/>
        <v/>
      </c>
      <c r="AP1902" s="209"/>
      <c r="AQ1902" s="209"/>
      <c r="AR1902" s="209"/>
      <c r="AS1902" s="209"/>
      <c r="AT1902" s="209"/>
      <c r="AU1902" s="209"/>
      <c r="AV1902" s="210"/>
    </row>
    <row r="1903" spans="1:48" x14ac:dyDescent="0.15">
      <c r="A1903" s="82">
        <v>1703059</v>
      </c>
      <c r="B1903" s="500" t="s">
        <v>7</v>
      </c>
      <c r="C1903" s="501" t="s">
        <v>2702</v>
      </c>
      <c r="D1903" s="304">
        <f t="shared" si="299"/>
        <v>0</v>
      </c>
      <c r="E1903" s="594"/>
      <c r="F1903" s="319"/>
      <c r="G1903" s="319"/>
      <c r="H1903" s="319"/>
      <c r="I1903" s="238">
        <f t="shared" si="289"/>
        <v>0</v>
      </c>
      <c r="J1903" s="240"/>
      <c r="K1903" s="240"/>
      <c r="L1903" s="240"/>
      <c r="M1903" s="240"/>
      <c r="N1903" s="240"/>
      <c r="O1903" s="240"/>
      <c r="P1903" s="238">
        <f t="shared" si="293"/>
        <v>0</v>
      </c>
      <c r="Q1903" s="240"/>
      <c r="R1903" s="240"/>
      <c r="S1903" s="238">
        <f t="shared" si="294"/>
        <v>0</v>
      </c>
      <c r="T1903" s="240"/>
      <c r="U1903" s="240"/>
      <c r="V1903" s="238">
        <f t="shared" si="295"/>
        <v>0</v>
      </c>
      <c r="W1903" s="240"/>
      <c r="X1903" s="240"/>
      <c r="Y1903" s="238">
        <f t="shared" si="296"/>
        <v>0</v>
      </c>
      <c r="Z1903" s="240"/>
      <c r="AA1903" s="240"/>
      <c r="AB1903" s="240"/>
      <c r="AC1903" s="240"/>
      <c r="AD1903" s="240"/>
      <c r="AE1903" s="240"/>
      <c r="AF1903" s="240"/>
      <c r="AG1903" s="240"/>
      <c r="AH1903" s="240"/>
      <c r="AI1903" s="240"/>
      <c r="AJ1903" s="240"/>
      <c r="AK1903" s="240"/>
      <c r="AL1903" s="502" t="s">
        <v>4038</v>
      </c>
      <c r="AM1903" s="173">
        <v>453470</v>
      </c>
      <c r="AN1903" s="321">
        <f t="shared" si="291"/>
        <v>0</v>
      </c>
      <c r="AO1903" s="566" t="str">
        <f t="shared" si="298"/>
        <v/>
      </c>
      <c r="AP1903" s="209"/>
      <c r="AQ1903" s="209"/>
      <c r="AR1903" s="209"/>
      <c r="AS1903" s="209"/>
      <c r="AT1903" s="209"/>
      <c r="AU1903" s="209"/>
      <c r="AV1903" s="210"/>
    </row>
    <row r="1904" spans="1:48" x14ac:dyDescent="0.15">
      <c r="A1904" s="82">
        <v>1703060</v>
      </c>
      <c r="B1904" s="500" t="s">
        <v>3932</v>
      </c>
      <c r="C1904" s="501" t="s">
        <v>2702</v>
      </c>
      <c r="D1904" s="304">
        <f t="shared" si="299"/>
        <v>0</v>
      </c>
      <c r="E1904" s="594"/>
      <c r="F1904" s="319"/>
      <c r="G1904" s="319"/>
      <c r="H1904" s="319"/>
      <c r="I1904" s="238">
        <f t="shared" si="289"/>
        <v>0</v>
      </c>
      <c r="J1904" s="240"/>
      <c r="K1904" s="240"/>
      <c r="L1904" s="240"/>
      <c r="M1904" s="240"/>
      <c r="N1904" s="240"/>
      <c r="O1904" s="240"/>
      <c r="P1904" s="238">
        <f t="shared" si="293"/>
        <v>0</v>
      </c>
      <c r="Q1904" s="240"/>
      <c r="R1904" s="240"/>
      <c r="S1904" s="238">
        <f t="shared" si="294"/>
        <v>0</v>
      </c>
      <c r="T1904" s="240"/>
      <c r="U1904" s="240"/>
      <c r="V1904" s="238">
        <f t="shared" si="295"/>
        <v>0</v>
      </c>
      <c r="W1904" s="240"/>
      <c r="X1904" s="240"/>
      <c r="Y1904" s="238">
        <f t="shared" si="296"/>
        <v>0</v>
      </c>
      <c r="Z1904" s="240"/>
      <c r="AA1904" s="240"/>
      <c r="AB1904" s="240"/>
      <c r="AC1904" s="240"/>
      <c r="AD1904" s="240"/>
      <c r="AE1904" s="240"/>
      <c r="AF1904" s="240"/>
      <c r="AG1904" s="240"/>
      <c r="AH1904" s="240"/>
      <c r="AI1904" s="240"/>
      <c r="AJ1904" s="240"/>
      <c r="AK1904" s="240"/>
      <c r="AL1904" s="502" t="s">
        <v>4038</v>
      </c>
      <c r="AM1904" s="173">
        <v>492340</v>
      </c>
      <c r="AN1904" s="321">
        <f t="shared" si="291"/>
        <v>0</v>
      </c>
      <c r="AO1904" s="566" t="str">
        <f t="shared" si="298"/>
        <v/>
      </c>
      <c r="AP1904" s="209"/>
      <c r="AQ1904" s="209"/>
      <c r="AR1904" s="209"/>
      <c r="AS1904" s="209"/>
      <c r="AT1904" s="209"/>
      <c r="AU1904" s="209"/>
      <c r="AV1904" s="210"/>
    </row>
    <row r="1905" spans="1:48" ht="36.75" customHeight="1" x14ac:dyDescent="0.15">
      <c r="A1905" s="82">
        <v>1703061</v>
      </c>
      <c r="B1905" s="500" t="s">
        <v>3935</v>
      </c>
      <c r="C1905" s="501" t="s">
        <v>2702</v>
      </c>
      <c r="D1905" s="304">
        <f t="shared" si="299"/>
        <v>0</v>
      </c>
      <c r="E1905" s="594"/>
      <c r="F1905" s="319"/>
      <c r="G1905" s="319"/>
      <c r="H1905" s="319"/>
      <c r="I1905" s="238">
        <f t="shared" si="289"/>
        <v>0</v>
      </c>
      <c r="J1905" s="240"/>
      <c r="K1905" s="240"/>
      <c r="L1905" s="240"/>
      <c r="M1905" s="240"/>
      <c r="N1905" s="240"/>
      <c r="O1905" s="240"/>
      <c r="P1905" s="238">
        <f t="shared" si="293"/>
        <v>0</v>
      </c>
      <c r="Q1905" s="240"/>
      <c r="R1905" s="240"/>
      <c r="S1905" s="238">
        <f t="shared" si="294"/>
        <v>0</v>
      </c>
      <c r="T1905" s="240"/>
      <c r="U1905" s="240"/>
      <c r="V1905" s="238">
        <f t="shared" si="295"/>
        <v>0</v>
      </c>
      <c r="W1905" s="240"/>
      <c r="X1905" s="240"/>
      <c r="Y1905" s="238">
        <f t="shared" si="296"/>
        <v>0</v>
      </c>
      <c r="Z1905" s="240"/>
      <c r="AA1905" s="240"/>
      <c r="AB1905" s="240"/>
      <c r="AC1905" s="240"/>
      <c r="AD1905" s="240"/>
      <c r="AE1905" s="240"/>
      <c r="AF1905" s="240"/>
      <c r="AG1905" s="240"/>
      <c r="AH1905" s="240"/>
      <c r="AI1905" s="240"/>
      <c r="AJ1905" s="240"/>
      <c r="AK1905" s="240"/>
      <c r="AL1905" s="502" t="s">
        <v>4038</v>
      </c>
      <c r="AM1905" s="173">
        <v>3653080</v>
      </c>
      <c r="AN1905" s="321">
        <f t="shared" si="291"/>
        <v>0</v>
      </c>
      <c r="AO1905" s="566" t="str">
        <f t="shared" si="298"/>
        <v/>
      </c>
      <c r="AP1905" s="209"/>
      <c r="AQ1905" s="209"/>
      <c r="AR1905" s="209"/>
      <c r="AS1905" s="209"/>
      <c r="AT1905" s="209"/>
      <c r="AU1905" s="209"/>
      <c r="AV1905" s="210"/>
    </row>
    <row r="1906" spans="1:48" ht="38.25" customHeight="1" x14ac:dyDescent="0.15">
      <c r="A1906" s="82">
        <v>1703062</v>
      </c>
      <c r="B1906" s="500" t="s">
        <v>3933</v>
      </c>
      <c r="C1906" s="501" t="s">
        <v>2702</v>
      </c>
      <c r="D1906" s="304">
        <f t="shared" si="299"/>
        <v>0</v>
      </c>
      <c r="E1906" s="594"/>
      <c r="F1906" s="319"/>
      <c r="G1906" s="319"/>
      <c r="H1906" s="319"/>
      <c r="I1906" s="238">
        <f t="shared" si="289"/>
        <v>0</v>
      </c>
      <c r="J1906" s="240"/>
      <c r="K1906" s="240"/>
      <c r="L1906" s="240"/>
      <c r="M1906" s="240"/>
      <c r="N1906" s="240"/>
      <c r="O1906" s="240"/>
      <c r="P1906" s="238">
        <f t="shared" si="293"/>
        <v>0</v>
      </c>
      <c r="Q1906" s="240"/>
      <c r="R1906" s="240"/>
      <c r="S1906" s="238">
        <f t="shared" si="294"/>
        <v>0</v>
      </c>
      <c r="T1906" s="240"/>
      <c r="U1906" s="240"/>
      <c r="V1906" s="238">
        <f t="shared" si="295"/>
        <v>0</v>
      </c>
      <c r="W1906" s="240"/>
      <c r="X1906" s="240"/>
      <c r="Y1906" s="238">
        <f t="shared" si="296"/>
        <v>0</v>
      </c>
      <c r="Z1906" s="240"/>
      <c r="AA1906" s="240"/>
      <c r="AB1906" s="240"/>
      <c r="AC1906" s="240"/>
      <c r="AD1906" s="240"/>
      <c r="AE1906" s="240"/>
      <c r="AF1906" s="240"/>
      <c r="AG1906" s="240"/>
      <c r="AH1906" s="240"/>
      <c r="AI1906" s="240"/>
      <c r="AJ1906" s="240"/>
      <c r="AK1906" s="240"/>
      <c r="AL1906" s="502" t="s">
        <v>4038</v>
      </c>
      <c r="AM1906" s="173">
        <v>2211830</v>
      </c>
      <c r="AN1906" s="321">
        <f t="shared" si="291"/>
        <v>0</v>
      </c>
      <c r="AO1906" s="566" t="str">
        <f t="shared" si="298"/>
        <v/>
      </c>
      <c r="AP1906" s="209"/>
      <c r="AQ1906" s="209"/>
      <c r="AR1906" s="209"/>
      <c r="AS1906" s="209"/>
      <c r="AT1906" s="209"/>
      <c r="AU1906" s="209"/>
      <c r="AV1906" s="210"/>
    </row>
    <row r="1907" spans="1:48" s="254" customFormat="1" ht="24.75" customHeight="1" x14ac:dyDescent="0.15">
      <c r="A1907" s="95">
        <v>1703063</v>
      </c>
      <c r="B1907" s="503" t="s">
        <v>3934</v>
      </c>
      <c r="C1907" s="504" t="s">
        <v>2702</v>
      </c>
      <c r="D1907" s="305">
        <f t="shared" si="299"/>
        <v>0</v>
      </c>
      <c r="E1907" s="599"/>
      <c r="F1907" s="324"/>
      <c r="G1907" s="324"/>
      <c r="H1907" s="324"/>
      <c r="I1907" s="246">
        <f t="shared" ref="I1907" si="300">+J1907+K1907</f>
        <v>0</v>
      </c>
      <c r="J1907" s="248"/>
      <c r="K1907" s="248"/>
      <c r="L1907" s="248"/>
      <c r="M1907" s="248"/>
      <c r="N1907" s="248"/>
      <c r="O1907" s="248"/>
      <c r="P1907" s="246">
        <f t="shared" si="293"/>
        <v>0</v>
      </c>
      <c r="Q1907" s="248"/>
      <c r="R1907" s="248"/>
      <c r="S1907" s="246">
        <f t="shared" si="294"/>
        <v>0</v>
      </c>
      <c r="T1907" s="248"/>
      <c r="U1907" s="248"/>
      <c r="V1907" s="246">
        <f t="shared" si="295"/>
        <v>0</v>
      </c>
      <c r="W1907" s="248"/>
      <c r="X1907" s="248"/>
      <c r="Y1907" s="246">
        <f t="shared" si="296"/>
        <v>0</v>
      </c>
      <c r="Z1907" s="248"/>
      <c r="AA1907" s="248"/>
      <c r="AB1907" s="248"/>
      <c r="AC1907" s="248"/>
      <c r="AD1907" s="248"/>
      <c r="AE1907" s="248"/>
      <c r="AF1907" s="248"/>
      <c r="AG1907" s="248"/>
      <c r="AH1907" s="248"/>
      <c r="AI1907" s="248"/>
      <c r="AJ1907" s="248"/>
      <c r="AK1907" s="248"/>
      <c r="AL1907" s="505" t="s">
        <v>4038</v>
      </c>
      <c r="AM1907" s="174">
        <v>1360160</v>
      </c>
      <c r="AN1907" s="326">
        <f t="shared" si="291"/>
        <v>0</v>
      </c>
      <c r="AO1907" s="566" t="str">
        <f t="shared" si="298"/>
        <v/>
      </c>
      <c r="AP1907" s="209"/>
      <c r="AQ1907" s="209"/>
      <c r="AR1907" s="209"/>
      <c r="AS1907" s="209"/>
      <c r="AT1907" s="209"/>
      <c r="AU1907" s="209"/>
      <c r="AV1907" s="253"/>
    </row>
    <row r="1908" spans="1:48" s="257" customFormat="1" ht="10.5" customHeight="1" x14ac:dyDescent="0.15">
      <c r="A1908" s="65"/>
      <c r="B1908" s="255" t="s">
        <v>4238</v>
      </c>
      <c r="C1908" s="296"/>
      <c r="D1908" s="296">
        <f>SUM(D1843:D1907)</f>
        <v>0</v>
      </c>
      <c r="E1908" s="536"/>
      <c r="F1908" s="275"/>
      <c r="G1908" s="275"/>
      <c r="H1908" s="275"/>
      <c r="I1908" s="296">
        <f t="shared" ref="I1908:AN1908" si="301">SUM(I1843:I1907)</f>
        <v>0</v>
      </c>
      <c r="J1908" s="296">
        <f t="shared" si="301"/>
        <v>0</v>
      </c>
      <c r="K1908" s="296">
        <f t="shared" si="301"/>
        <v>0</v>
      </c>
      <c r="L1908" s="296">
        <f t="shared" si="301"/>
        <v>0</v>
      </c>
      <c r="M1908" s="296">
        <f t="shared" si="301"/>
        <v>0</v>
      </c>
      <c r="N1908" s="296">
        <f t="shared" si="301"/>
        <v>0</v>
      </c>
      <c r="O1908" s="296">
        <f t="shared" si="301"/>
        <v>0</v>
      </c>
      <c r="P1908" s="296">
        <f t="shared" si="301"/>
        <v>0</v>
      </c>
      <c r="Q1908" s="296">
        <f t="shared" si="301"/>
        <v>0</v>
      </c>
      <c r="R1908" s="296">
        <f t="shared" si="301"/>
        <v>0</v>
      </c>
      <c r="S1908" s="296">
        <f t="shared" si="294"/>
        <v>0</v>
      </c>
      <c r="T1908" s="296">
        <f t="shared" si="301"/>
        <v>0</v>
      </c>
      <c r="U1908" s="296">
        <f t="shared" si="301"/>
        <v>0</v>
      </c>
      <c r="V1908" s="296">
        <f t="shared" si="295"/>
        <v>0</v>
      </c>
      <c r="W1908" s="296">
        <f t="shared" si="301"/>
        <v>0</v>
      </c>
      <c r="X1908" s="296">
        <f t="shared" si="301"/>
        <v>0</v>
      </c>
      <c r="Y1908" s="296">
        <f t="shared" si="296"/>
        <v>0</v>
      </c>
      <c r="Z1908" s="296">
        <f t="shared" si="301"/>
        <v>0</v>
      </c>
      <c r="AA1908" s="296">
        <f t="shared" si="301"/>
        <v>0</v>
      </c>
      <c r="AB1908" s="296">
        <f t="shared" si="301"/>
        <v>0</v>
      </c>
      <c r="AC1908" s="296">
        <f t="shared" si="301"/>
        <v>0</v>
      </c>
      <c r="AD1908" s="296">
        <f t="shared" si="301"/>
        <v>0</v>
      </c>
      <c r="AE1908" s="296">
        <f t="shared" si="301"/>
        <v>0</v>
      </c>
      <c r="AF1908" s="296">
        <f t="shared" si="301"/>
        <v>0</v>
      </c>
      <c r="AG1908" s="296">
        <f t="shared" si="301"/>
        <v>0</v>
      </c>
      <c r="AH1908" s="296">
        <f t="shared" si="301"/>
        <v>0</v>
      </c>
      <c r="AI1908" s="296">
        <f t="shared" si="301"/>
        <v>0</v>
      </c>
      <c r="AJ1908" s="296">
        <f t="shared" si="301"/>
        <v>0</v>
      </c>
      <c r="AK1908" s="296">
        <f t="shared" si="301"/>
        <v>0</v>
      </c>
      <c r="AL1908" s="296">
        <f t="shared" si="301"/>
        <v>0</v>
      </c>
      <c r="AM1908" s="162">
        <f t="shared" si="301"/>
        <v>30741150</v>
      </c>
      <c r="AN1908" s="296">
        <f t="shared" si="301"/>
        <v>0</v>
      </c>
      <c r="AO1908" s="259"/>
      <c r="AP1908" s="259"/>
      <c r="AQ1908" s="259"/>
      <c r="AR1908" s="259"/>
      <c r="AS1908" s="259"/>
      <c r="AT1908" s="259"/>
      <c r="AU1908" s="259"/>
      <c r="AV1908" s="260"/>
    </row>
    <row r="1909" spans="1:48" s="271" customFormat="1" x14ac:dyDescent="0.15">
      <c r="A1909" s="96"/>
      <c r="B1909" s="614" t="s">
        <v>4232</v>
      </c>
      <c r="C1909" s="616"/>
      <c r="D1909" s="303">
        <f>SUM(J1909:O1909)</f>
        <v>0</v>
      </c>
      <c r="E1909" s="590"/>
      <c r="F1909" s="314"/>
      <c r="G1909" s="314"/>
      <c r="H1909" s="314"/>
      <c r="I1909" s="246">
        <f t="shared" ref="I1909:I1919" si="302">+J1909+K1909</f>
        <v>0</v>
      </c>
      <c r="J1909" s="285"/>
      <c r="K1909" s="285"/>
      <c r="L1909" s="285"/>
      <c r="M1909" s="285"/>
      <c r="N1909" s="285"/>
      <c r="O1909" s="285"/>
      <c r="P1909" s="246">
        <f t="shared" si="293"/>
        <v>0</v>
      </c>
      <c r="Q1909" s="285"/>
      <c r="R1909" s="285"/>
      <c r="S1909" s="283">
        <f t="shared" ref="S1909:S1919" si="303">SUM(T1909:U1909)</f>
        <v>0</v>
      </c>
      <c r="T1909" s="285"/>
      <c r="U1909" s="285"/>
      <c r="V1909" s="283">
        <f t="shared" ref="V1909:V1919" si="304">SUM(W1909:X1909)</f>
        <v>0</v>
      </c>
      <c r="W1909" s="285"/>
      <c r="X1909" s="285"/>
      <c r="Y1909" s="283">
        <f t="shared" ref="Y1909:Y1919" si="305">SUM(Z1909:AA1909)</f>
        <v>0</v>
      </c>
      <c r="Z1909" s="285"/>
      <c r="AA1909" s="285"/>
      <c r="AB1909" s="285"/>
      <c r="AC1909" s="285"/>
      <c r="AD1909" s="285"/>
      <c r="AE1909" s="285"/>
      <c r="AF1909" s="285"/>
      <c r="AG1909" s="285"/>
      <c r="AH1909" s="285"/>
      <c r="AI1909" s="285"/>
      <c r="AJ1909" s="285"/>
      <c r="AK1909" s="285"/>
      <c r="AL1909" s="602" t="s">
        <v>4038</v>
      </c>
      <c r="AM1909" s="175"/>
      <c r="AN1909" s="329"/>
      <c r="AO1909" s="566" t="str">
        <f t="shared" ref="AO1909:AO1919" si="306">IF(D1909&gt;=P1909 + S1909+ V1909 + Y1909,"","La suma no puede ser mayor al total")</f>
        <v/>
      </c>
      <c r="AP1909" s="209"/>
      <c r="AQ1909" s="209"/>
      <c r="AR1909" s="209"/>
      <c r="AS1909" s="209"/>
      <c r="AT1909" s="209"/>
      <c r="AU1909" s="209"/>
      <c r="AV1909" s="270"/>
    </row>
    <row r="1910" spans="1:48" x14ac:dyDescent="0.15">
      <c r="A1910" s="82"/>
      <c r="B1910" s="500" t="s">
        <v>4231</v>
      </c>
      <c r="C1910" s="502"/>
      <c r="D1910" s="304">
        <f>SUM(J1910:O1910)</f>
        <v>0</v>
      </c>
      <c r="E1910" s="594"/>
      <c r="F1910" s="319"/>
      <c r="G1910" s="319"/>
      <c r="H1910" s="319"/>
      <c r="I1910" s="246">
        <f t="shared" si="302"/>
        <v>0</v>
      </c>
      <c r="J1910" s="240"/>
      <c r="K1910" s="240"/>
      <c r="L1910" s="240"/>
      <c r="M1910" s="240"/>
      <c r="N1910" s="240"/>
      <c r="O1910" s="240"/>
      <c r="P1910" s="246">
        <f t="shared" si="293"/>
        <v>0</v>
      </c>
      <c r="Q1910" s="240"/>
      <c r="R1910" s="240"/>
      <c r="S1910" s="238">
        <f t="shared" si="303"/>
        <v>0</v>
      </c>
      <c r="T1910" s="240"/>
      <c r="U1910" s="240"/>
      <c r="V1910" s="238">
        <f t="shared" si="304"/>
        <v>0</v>
      </c>
      <c r="W1910" s="240"/>
      <c r="X1910" s="240"/>
      <c r="Y1910" s="238">
        <f t="shared" si="305"/>
        <v>0</v>
      </c>
      <c r="Z1910" s="240"/>
      <c r="AA1910" s="240"/>
      <c r="AB1910" s="240"/>
      <c r="AC1910" s="240"/>
      <c r="AD1910" s="240"/>
      <c r="AE1910" s="240"/>
      <c r="AF1910" s="240"/>
      <c r="AG1910" s="240"/>
      <c r="AH1910" s="240"/>
      <c r="AI1910" s="240"/>
      <c r="AJ1910" s="240"/>
      <c r="AK1910" s="240"/>
      <c r="AL1910" s="358" t="s">
        <v>4038</v>
      </c>
      <c r="AM1910" s="175"/>
      <c r="AN1910" s="329"/>
      <c r="AO1910" s="566" t="str">
        <f t="shared" si="306"/>
        <v/>
      </c>
      <c r="AP1910" s="209"/>
      <c r="AQ1910" s="209"/>
      <c r="AR1910" s="209"/>
      <c r="AS1910" s="209"/>
      <c r="AT1910" s="209"/>
      <c r="AU1910" s="209"/>
      <c r="AV1910" s="210"/>
    </row>
    <row r="1911" spans="1:48" x14ac:dyDescent="0.15">
      <c r="A1911" s="82"/>
      <c r="B1911" s="657" t="s">
        <v>2770</v>
      </c>
      <c r="C1911" s="502"/>
      <c r="D1911" s="304">
        <f t="shared" si="299"/>
        <v>0</v>
      </c>
      <c r="E1911" s="594"/>
      <c r="F1911" s="319"/>
      <c r="G1911" s="319"/>
      <c r="H1911" s="319"/>
      <c r="I1911" s="246">
        <f t="shared" si="302"/>
        <v>0</v>
      </c>
      <c r="J1911" s="240"/>
      <c r="K1911" s="240"/>
      <c r="L1911" s="240"/>
      <c r="M1911" s="240"/>
      <c r="N1911" s="240"/>
      <c r="O1911" s="240"/>
      <c r="P1911" s="246">
        <f t="shared" ref="P1911:P1919" si="307">SUM(Q1911:R1911)</f>
        <v>0</v>
      </c>
      <c r="Q1911" s="240"/>
      <c r="R1911" s="240"/>
      <c r="S1911" s="238">
        <f t="shared" si="303"/>
        <v>0</v>
      </c>
      <c r="T1911" s="240"/>
      <c r="U1911" s="240"/>
      <c r="V1911" s="238">
        <f t="shared" si="304"/>
        <v>0</v>
      </c>
      <c r="W1911" s="240"/>
      <c r="X1911" s="240"/>
      <c r="Y1911" s="238">
        <f t="shared" si="305"/>
        <v>0</v>
      </c>
      <c r="Z1911" s="240"/>
      <c r="AA1911" s="240"/>
      <c r="AB1911" s="240"/>
      <c r="AC1911" s="240"/>
      <c r="AD1911" s="240"/>
      <c r="AE1911" s="240"/>
      <c r="AF1911" s="240"/>
      <c r="AG1911" s="240"/>
      <c r="AH1911" s="240"/>
      <c r="AI1911" s="240"/>
      <c r="AJ1911" s="240"/>
      <c r="AK1911" s="240"/>
      <c r="AL1911" s="358" t="s">
        <v>4038</v>
      </c>
      <c r="AM1911" s="175"/>
      <c r="AN1911" s="329"/>
      <c r="AO1911" s="566" t="str">
        <f t="shared" si="306"/>
        <v/>
      </c>
      <c r="AP1911" s="209"/>
      <c r="AQ1911" s="209"/>
      <c r="AR1911" s="209"/>
      <c r="AS1911" s="209"/>
      <c r="AT1911" s="209"/>
      <c r="AU1911" s="209"/>
      <c r="AV1911" s="210"/>
    </row>
    <row r="1912" spans="1:48" x14ac:dyDescent="0.15">
      <c r="A1912" s="658"/>
      <c r="B1912" s="614" t="s">
        <v>2818</v>
      </c>
      <c r="C1912" s="616"/>
      <c r="D1912" s="304">
        <f>SUM(J1912:O1912)</f>
        <v>0</v>
      </c>
      <c r="E1912" s="590"/>
      <c r="F1912" s="314"/>
      <c r="G1912" s="314"/>
      <c r="H1912" s="314"/>
      <c r="I1912" s="246">
        <f t="shared" si="302"/>
        <v>0</v>
      </c>
      <c r="J1912" s="285"/>
      <c r="K1912" s="285"/>
      <c r="L1912" s="285"/>
      <c r="M1912" s="285"/>
      <c r="N1912" s="285"/>
      <c r="O1912" s="285"/>
      <c r="P1912" s="246">
        <f t="shared" si="307"/>
        <v>0</v>
      </c>
      <c r="Q1912" s="285"/>
      <c r="R1912" s="285"/>
      <c r="S1912" s="283">
        <f t="shared" si="303"/>
        <v>0</v>
      </c>
      <c r="T1912" s="285"/>
      <c r="U1912" s="285"/>
      <c r="V1912" s="283">
        <f t="shared" si="304"/>
        <v>0</v>
      </c>
      <c r="W1912" s="285"/>
      <c r="X1912" s="285"/>
      <c r="Y1912" s="283">
        <f t="shared" si="305"/>
        <v>0</v>
      </c>
      <c r="Z1912" s="285"/>
      <c r="AA1912" s="285"/>
      <c r="AB1912" s="285"/>
      <c r="AC1912" s="285"/>
      <c r="AD1912" s="285"/>
      <c r="AE1912" s="285"/>
      <c r="AF1912" s="285"/>
      <c r="AG1912" s="285"/>
      <c r="AH1912" s="285"/>
      <c r="AI1912" s="285"/>
      <c r="AJ1912" s="285"/>
      <c r="AK1912" s="285"/>
      <c r="AL1912" s="358" t="s">
        <v>4038</v>
      </c>
      <c r="AM1912" s="175"/>
      <c r="AN1912" s="329"/>
      <c r="AO1912" s="566" t="str">
        <f t="shared" si="306"/>
        <v/>
      </c>
      <c r="AP1912" s="209"/>
      <c r="AQ1912" s="209"/>
      <c r="AR1912" s="209"/>
      <c r="AS1912" s="209"/>
      <c r="AT1912" s="209"/>
      <c r="AU1912" s="209"/>
      <c r="AV1912" s="210"/>
    </row>
    <row r="1913" spans="1:48" x14ac:dyDescent="0.15">
      <c r="A1913" s="659"/>
      <c r="B1913" s="500" t="s">
        <v>3910</v>
      </c>
      <c r="C1913" s="502"/>
      <c r="D1913" s="304">
        <f t="shared" ref="D1913:D1919" si="308">SUM(J1913:O1913)</f>
        <v>0</v>
      </c>
      <c r="E1913" s="594"/>
      <c r="F1913" s="319"/>
      <c r="G1913" s="319"/>
      <c r="H1913" s="319"/>
      <c r="I1913" s="246">
        <f t="shared" si="302"/>
        <v>0</v>
      </c>
      <c r="J1913" s="240"/>
      <c r="K1913" s="240"/>
      <c r="L1913" s="240"/>
      <c r="M1913" s="240"/>
      <c r="N1913" s="240"/>
      <c r="O1913" s="240"/>
      <c r="P1913" s="246">
        <f t="shared" si="307"/>
        <v>0</v>
      </c>
      <c r="Q1913" s="240"/>
      <c r="R1913" s="240"/>
      <c r="S1913" s="238">
        <f t="shared" si="303"/>
        <v>0</v>
      </c>
      <c r="T1913" s="240"/>
      <c r="U1913" s="240"/>
      <c r="V1913" s="238">
        <f t="shared" si="304"/>
        <v>0</v>
      </c>
      <c r="W1913" s="240"/>
      <c r="X1913" s="240"/>
      <c r="Y1913" s="238">
        <f t="shared" si="305"/>
        <v>0</v>
      </c>
      <c r="Z1913" s="240"/>
      <c r="AA1913" s="240"/>
      <c r="AB1913" s="240"/>
      <c r="AC1913" s="240"/>
      <c r="AD1913" s="240"/>
      <c r="AE1913" s="240"/>
      <c r="AF1913" s="240"/>
      <c r="AG1913" s="240"/>
      <c r="AH1913" s="240"/>
      <c r="AI1913" s="240"/>
      <c r="AJ1913" s="240"/>
      <c r="AK1913" s="240"/>
      <c r="AL1913" s="358" t="s">
        <v>4038</v>
      </c>
      <c r="AM1913" s="175"/>
      <c r="AN1913" s="329"/>
      <c r="AO1913" s="566" t="str">
        <f t="shared" si="306"/>
        <v/>
      </c>
      <c r="AP1913" s="209"/>
      <c r="AQ1913" s="209"/>
      <c r="AR1913" s="209"/>
      <c r="AS1913" s="209"/>
      <c r="AT1913" s="209"/>
      <c r="AU1913" s="209"/>
      <c r="AV1913" s="210"/>
    </row>
    <row r="1914" spans="1:48" x14ac:dyDescent="0.15">
      <c r="A1914" s="659"/>
      <c r="B1914" s="500" t="s">
        <v>3911</v>
      </c>
      <c r="C1914" s="502"/>
      <c r="D1914" s="304">
        <f t="shared" si="308"/>
        <v>0</v>
      </c>
      <c r="E1914" s="594"/>
      <c r="F1914" s="319"/>
      <c r="G1914" s="319"/>
      <c r="H1914" s="319"/>
      <c r="I1914" s="246">
        <f t="shared" si="302"/>
        <v>0</v>
      </c>
      <c r="J1914" s="240"/>
      <c r="K1914" s="240"/>
      <c r="L1914" s="240"/>
      <c r="M1914" s="240"/>
      <c r="N1914" s="240"/>
      <c r="O1914" s="240"/>
      <c r="P1914" s="246">
        <f t="shared" si="307"/>
        <v>0</v>
      </c>
      <c r="Q1914" s="240"/>
      <c r="R1914" s="240"/>
      <c r="S1914" s="238">
        <f t="shared" si="303"/>
        <v>0</v>
      </c>
      <c r="T1914" s="240"/>
      <c r="U1914" s="240"/>
      <c r="V1914" s="238">
        <f t="shared" si="304"/>
        <v>0</v>
      </c>
      <c r="W1914" s="240"/>
      <c r="X1914" s="240"/>
      <c r="Y1914" s="238">
        <f t="shared" si="305"/>
        <v>0</v>
      </c>
      <c r="Z1914" s="240"/>
      <c r="AA1914" s="240"/>
      <c r="AB1914" s="240"/>
      <c r="AC1914" s="240"/>
      <c r="AD1914" s="240"/>
      <c r="AE1914" s="240"/>
      <c r="AF1914" s="240"/>
      <c r="AG1914" s="240"/>
      <c r="AH1914" s="240"/>
      <c r="AI1914" s="240"/>
      <c r="AJ1914" s="240"/>
      <c r="AK1914" s="240"/>
      <c r="AL1914" s="358" t="s">
        <v>4038</v>
      </c>
      <c r="AM1914" s="175"/>
      <c r="AN1914" s="329"/>
      <c r="AO1914" s="566" t="str">
        <f t="shared" si="306"/>
        <v/>
      </c>
      <c r="AP1914" s="209"/>
      <c r="AQ1914" s="209"/>
      <c r="AR1914" s="209"/>
      <c r="AS1914" s="209"/>
      <c r="AT1914" s="209"/>
      <c r="AU1914" s="209"/>
      <c r="AV1914" s="210"/>
    </row>
    <row r="1915" spans="1:48" ht="21" x14ac:dyDescent="0.15">
      <c r="A1915" s="659"/>
      <c r="B1915" s="500" t="s">
        <v>4230</v>
      </c>
      <c r="C1915" s="502"/>
      <c r="D1915" s="304">
        <f t="shared" si="308"/>
        <v>0</v>
      </c>
      <c r="E1915" s="594"/>
      <c r="F1915" s="319"/>
      <c r="G1915" s="319"/>
      <c r="H1915" s="319"/>
      <c r="I1915" s="246">
        <f t="shared" si="302"/>
        <v>0</v>
      </c>
      <c r="J1915" s="240"/>
      <c r="K1915" s="240"/>
      <c r="L1915" s="240"/>
      <c r="M1915" s="240"/>
      <c r="N1915" s="240"/>
      <c r="O1915" s="240"/>
      <c r="P1915" s="246">
        <f t="shared" si="307"/>
        <v>0</v>
      </c>
      <c r="Q1915" s="240"/>
      <c r="R1915" s="240"/>
      <c r="S1915" s="238">
        <f t="shared" si="303"/>
        <v>0</v>
      </c>
      <c r="T1915" s="240"/>
      <c r="U1915" s="240"/>
      <c r="V1915" s="238">
        <f t="shared" si="304"/>
        <v>0</v>
      </c>
      <c r="W1915" s="240"/>
      <c r="X1915" s="240"/>
      <c r="Y1915" s="238">
        <f t="shared" si="305"/>
        <v>0</v>
      </c>
      <c r="Z1915" s="240"/>
      <c r="AA1915" s="240"/>
      <c r="AB1915" s="240"/>
      <c r="AC1915" s="240"/>
      <c r="AD1915" s="240"/>
      <c r="AE1915" s="240"/>
      <c r="AF1915" s="240"/>
      <c r="AG1915" s="240"/>
      <c r="AH1915" s="240"/>
      <c r="AI1915" s="240"/>
      <c r="AJ1915" s="240"/>
      <c r="AK1915" s="240"/>
      <c r="AL1915" s="358" t="s">
        <v>4038</v>
      </c>
      <c r="AM1915" s="175"/>
      <c r="AN1915" s="329"/>
      <c r="AO1915" s="566" t="str">
        <f t="shared" si="306"/>
        <v/>
      </c>
      <c r="AP1915" s="209"/>
      <c r="AQ1915" s="209"/>
      <c r="AR1915" s="209"/>
      <c r="AS1915" s="209"/>
      <c r="AT1915" s="209"/>
      <c r="AU1915" s="209"/>
      <c r="AV1915" s="210"/>
    </row>
    <row r="1916" spans="1:48" x14ac:dyDescent="0.15">
      <c r="A1916" s="659"/>
      <c r="B1916" s="500" t="s">
        <v>4229</v>
      </c>
      <c r="C1916" s="502"/>
      <c r="D1916" s="304">
        <f t="shared" si="308"/>
        <v>0</v>
      </c>
      <c r="E1916" s="594"/>
      <c r="F1916" s="319"/>
      <c r="G1916" s="319"/>
      <c r="H1916" s="319"/>
      <c r="I1916" s="246">
        <f t="shared" si="302"/>
        <v>0</v>
      </c>
      <c r="J1916" s="240"/>
      <c r="K1916" s="240"/>
      <c r="L1916" s="240"/>
      <c r="M1916" s="240"/>
      <c r="N1916" s="240"/>
      <c r="O1916" s="240"/>
      <c r="P1916" s="246">
        <f t="shared" si="307"/>
        <v>0</v>
      </c>
      <c r="Q1916" s="240"/>
      <c r="R1916" s="240"/>
      <c r="S1916" s="238">
        <f t="shared" si="303"/>
        <v>0</v>
      </c>
      <c r="T1916" s="240"/>
      <c r="U1916" s="240"/>
      <c r="V1916" s="238">
        <f t="shared" si="304"/>
        <v>0</v>
      </c>
      <c r="W1916" s="240"/>
      <c r="X1916" s="240"/>
      <c r="Y1916" s="238">
        <f t="shared" si="305"/>
        <v>0</v>
      </c>
      <c r="Z1916" s="240"/>
      <c r="AA1916" s="240"/>
      <c r="AB1916" s="240"/>
      <c r="AC1916" s="240"/>
      <c r="AD1916" s="240"/>
      <c r="AE1916" s="240"/>
      <c r="AF1916" s="240"/>
      <c r="AG1916" s="240"/>
      <c r="AH1916" s="240"/>
      <c r="AI1916" s="240"/>
      <c r="AJ1916" s="240"/>
      <c r="AK1916" s="240"/>
      <c r="AL1916" s="358" t="s">
        <v>4038</v>
      </c>
      <c r="AM1916" s="175"/>
      <c r="AN1916" s="329"/>
      <c r="AO1916" s="566" t="str">
        <f t="shared" si="306"/>
        <v/>
      </c>
      <c r="AP1916" s="209"/>
      <c r="AQ1916" s="209"/>
      <c r="AR1916" s="209"/>
      <c r="AS1916" s="209"/>
      <c r="AT1916" s="209"/>
      <c r="AU1916" s="209"/>
      <c r="AV1916" s="210"/>
    </row>
    <row r="1917" spans="1:48" x14ac:dyDescent="0.15">
      <c r="A1917" s="659"/>
      <c r="B1917" s="500" t="s">
        <v>2819</v>
      </c>
      <c r="C1917" s="502"/>
      <c r="D1917" s="304">
        <f t="shared" si="308"/>
        <v>0</v>
      </c>
      <c r="E1917" s="594"/>
      <c r="F1917" s="319"/>
      <c r="G1917" s="319"/>
      <c r="H1917" s="319"/>
      <c r="I1917" s="246">
        <f t="shared" si="302"/>
        <v>0</v>
      </c>
      <c r="J1917" s="240"/>
      <c r="K1917" s="240"/>
      <c r="L1917" s="240"/>
      <c r="M1917" s="240"/>
      <c r="N1917" s="240"/>
      <c r="O1917" s="240"/>
      <c r="P1917" s="246">
        <f t="shared" si="307"/>
        <v>0</v>
      </c>
      <c r="Q1917" s="240"/>
      <c r="R1917" s="240"/>
      <c r="S1917" s="238">
        <f t="shared" si="303"/>
        <v>0</v>
      </c>
      <c r="T1917" s="240"/>
      <c r="U1917" s="240"/>
      <c r="V1917" s="238">
        <f t="shared" si="304"/>
        <v>0</v>
      </c>
      <c r="W1917" s="240"/>
      <c r="X1917" s="240"/>
      <c r="Y1917" s="238">
        <f t="shared" si="305"/>
        <v>0</v>
      </c>
      <c r="Z1917" s="240"/>
      <c r="AA1917" s="240"/>
      <c r="AB1917" s="240"/>
      <c r="AC1917" s="240"/>
      <c r="AD1917" s="240"/>
      <c r="AE1917" s="240"/>
      <c r="AF1917" s="240"/>
      <c r="AG1917" s="240"/>
      <c r="AH1917" s="240"/>
      <c r="AI1917" s="240"/>
      <c r="AJ1917" s="240"/>
      <c r="AK1917" s="240"/>
      <c r="AL1917" s="358" t="s">
        <v>4038</v>
      </c>
      <c r="AM1917" s="175"/>
      <c r="AN1917" s="329"/>
      <c r="AO1917" s="566" t="str">
        <f t="shared" si="306"/>
        <v/>
      </c>
      <c r="AP1917" s="209"/>
      <c r="AQ1917" s="209"/>
      <c r="AR1917" s="209"/>
      <c r="AS1917" s="209"/>
      <c r="AT1917" s="209"/>
      <c r="AU1917" s="209"/>
      <c r="AV1917" s="210"/>
    </row>
    <row r="1918" spans="1:48" x14ac:dyDescent="0.15">
      <c r="A1918" s="659"/>
      <c r="B1918" s="500" t="s">
        <v>2820</v>
      </c>
      <c r="C1918" s="502"/>
      <c r="D1918" s="304">
        <f t="shared" si="308"/>
        <v>0</v>
      </c>
      <c r="E1918" s="594"/>
      <c r="F1918" s="319"/>
      <c r="G1918" s="319"/>
      <c r="H1918" s="319"/>
      <c r="I1918" s="246">
        <f t="shared" si="302"/>
        <v>0</v>
      </c>
      <c r="J1918" s="240"/>
      <c r="K1918" s="240"/>
      <c r="L1918" s="240"/>
      <c r="M1918" s="240"/>
      <c r="N1918" s="240"/>
      <c r="O1918" s="240"/>
      <c r="P1918" s="246">
        <f t="shared" si="307"/>
        <v>0</v>
      </c>
      <c r="Q1918" s="240"/>
      <c r="R1918" s="240"/>
      <c r="S1918" s="238">
        <f t="shared" si="303"/>
        <v>0</v>
      </c>
      <c r="T1918" s="240"/>
      <c r="U1918" s="240"/>
      <c r="V1918" s="238">
        <f t="shared" si="304"/>
        <v>0</v>
      </c>
      <c r="W1918" s="240"/>
      <c r="X1918" s="240"/>
      <c r="Y1918" s="238">
        <f t="shared" si="305"/>
        <v>0</v>
      </c>
      <c r="Z1918" s="240"/>
      <c r="AA1918" s="240"/>
      <c r="AB1918" s="240"/>
      <c r="AC1918" s="240"/>
      <c r="AD1918" s="240"/>
      <c r="AE1918" s="240"/>
      <c r="AF1918" s="240"/>
      <c r="AG1918" s="240"/>
      <c r="AH1918" s="240"/>
      <c r="AI1918" s="240"/>
      <c r="AJ1918" s="240"/>
      <c r="AK1918" s="240"/>
      <c r="AL1918" s="358" t="s">
        <v>4038</v>
      </c>
      <c r="AM1918" s="175"/>
      <c r="AN1918" s="329"/>
      <c r="AO1918" s="566" t="str">
        <f t="shared" si="306"/>
        <v/>
      </c>
      <c r="AP1918" s="209"/>
      <c r="AQ1918" s="209"/>
      <c r="AR1918" s="209"/>
      <c r="AS1918" s="209"/>
      <c r="AT1918" s="209"/>
      <c r="AU1918" s="209"/>
      <c r="AV1918" s="210"/>
    </row>
    <row r="1919" spans="1:48" s="254" customFormat="1" x14ac:dyDescent="0.15">
      <c r="A1919" s="660"/>
      <c r="B1919" s="503" t="s">
        <v>2821</v>
      </c>
      <c r="C1919" s="505"/>
      <c r="D1919" s="305">
        <f t="shared" si="308"/>
        <v>0</v>
      </c>
      <c r="E1919" s="599"/>
      <c r="F1919" s="324"/>
      <c r="G1919" s="324"/>
      <c r="H1919" s="324"/>
      <c r="I1919" s="246">
        <f t="shared" si="302"/>
        <v>0</v>
      </c>
      <c r="J1919" s="248"/>
      <c r="K1919" s="248"/>
      <c r="L1919" s="248"/>
      <c r="M1919" s="248"/>
      <c r="N1919" s="248"/>
      <c r="O1919" s="248"/>
      <c r="P1919" s="246">
        <f t="shared" si="307"/>
        <v>0</v>
      </c>
      <c r="Q1919" s="248"/>
      <c r="R1919" s="248"/>
      <c r="S1919" s="246">
        <f t="shared" si="303"/>
        <v>0</v>
      </c>
      <c r="T1919" s="248"/>
      <c r="U1919" s="248"/>
      <c r="V1919" s="246">
        <f t="shared" si="304"/>
        <v>0</v>
      </c>
      <c r="W1919" s="248"/>
      <c r="X1919" s="248"/>
      <c r="Y1919" s="246">
        <f t="shared" si="305"/>
        <v>0</v>
      </c>
      <c r="Z1919" s="248"/>
      <c r="AA1919" s="248"/>
      <c r="AB1919" s="248"/>
      <c r="AC1919" s="248"/>
      <c r="AD1919" s="248"/>
      <c r="AE1919" s="248"/>
      <c r="AF1919" s="248"/>
      <c r="AG1919" s="248"/>
      <c r="AH1919" s="248"/>
      <c r="AI1919" s="248"/>
      <c r="AJ1919" s="248"/>
      <c r="AK1919" s="248"/>
      <c r="AL1919" s="604" t="s">
        <v>4038</v>
      </c>
      <c r="AM1919" s="175"/>
      <c r="AN1919" s="329"/>
      <c r="AO1919" s="566" t="str">
        <f t="shared" si="306"/>
        <v/>
      </c>
      <c r="AP1919" s="209"/>
      <c r="AQ1919" s="209"/>
      <c r="AR1919" s="209"/>
      <c r="AS1919" s="209"/>
      <c r="AT1919" s="209"/>
      <c r="AU1919" s="209"/>
      <c r="AV1919" s="253"/>
    </row>
    <row r="1920" spans="1:48" s="257" customFormat="1" x14ac:dyDescent="0.15">
      <c r="A1920" s="661"/>
      <c r="B1920" s="255" t="s">
        <v>4242</v>
      </c>
      <c r="C1920" s="296"/>
      <c r="D1920" s="296">
        <f>SUM(D1909:D1919)</f>
        <v>0</v>
      </c>
      <c r="E1920" s="536"/>
      <c r="F1920" s="275"/>
      <c r="G1920" s="275"/>
      <c r="H1920" s="275"/>
      <c r="I1920" s="296">
        <f t="shared" ref="I1920:AL1920" si="309">SUM(I1909:I1919)</f>
        <v>0</v>
      </c>
      <c r="J1920" s="296">
        <f t="shared" si="309"/>
        <v>0</v>
      </c>
      <c r="K1920" s="296">
        <f t="shared" si="309"/>
        <v>0</v>
      </c>
      <c r="L1920" s="296">
        <f t="shared" si="309"/>
        <v>0</v>
      </c>
      <c r="M1920" s="296">
        <f t="shared" si="309"/>
        <v>0</v>
      </c>
      <c r="N1920" s="296">
        <f t="shared" si="309"/>
        <v>0</v>
      </c>
      <c r="O1920" s="296">
        <f t="shared" si="309"/>
        <v>0</v>
      </c>
      <c r="P1920" s="296">
        <f t="shared" si="309"/>
        <v>0</v>
      </c>
      <c r="Q1920" s="296">
        <f t="shared" si="309"/>
        <v>0</v>
      </c>
      <c r="R1920" s="296">
        <f t="shared" si="309"/>
        <v>0</v>
      </c>
      <c r="S1920" s="296">
        <f t="shared" si="309"/>
        <v>0</v>
      </c>
      <c r="T1920" s="296">
        <f t="shared" si="309"/>
        <v>0</v>
      </c>
      <c r="U1920" s="296">
        <f t="shared" si="309"/>
        <v>0</v>
      </c>
      <c r="V1920" s="296">
        <f t="shared" si="309"/>
        <v>0</v>
      </c>
      <c r="W1920" s="296">
        <f t="shared" si="309"/>
        <v>0</v>
      </c>
      <c r="X1920" s="296">
        <f t="shared" si="309"/>
        <v>0</v>
      </c>
      <c r="Y1920" s="296">
        <f t="shared" si="309"/>
        <v>0</v>
      </c>
      <c r="Z1920" s="296">
        <f t="shared" si="309"/>
        <v>0</v>
      </c>
      <c r="AA1920" s="296">
        <f t="shared" si="309"/>
        <v>0</v>
      </c>
      <c r="AB1920" s="296">
        <f t="shared" si="309"/>
        <v>0</v>
      </c>
      <c r="AC1920" s="296">
        <f t="shared" si="309"/>
        <v>0</v>
      </c>
      <c r="AD1920" s="296">
        <f t="shared" si="309"/>
        <v>0</v>
      </c>
      <c r="AE1920" s="296">
        <f t="shared" si="309"/>
        <v>0</v>
      </c>
      <c r="AF1920" s="296">
        <f t="shared" si="309"/>
        <v>0</v>
      </c>
      <c r="AG1920" s="296">
        <f t="shared" si="309"/>
        <v>0</v>
      </c>
      <c r="AH1920" s="296">
        <f t="shared" si="309"/>
        <v>0</v>
      </c>
      <c r="AI1920" s="296">
        <f t="shared" si="309"/>
        <v>0</v>
      </c>
      <c r="AJ1920" s="296">
        <f t="shared" si="309"/>
        <v>0</v>
      </c>
      <c r="AK1920" s="296">
        <f t="shared" si="309"/>
        <v>0</v>
      </c>
      <c r="AL1920" s="441">
        <f t="shared" si="309"/>
        <v>0</v>
      </c>
      <c r="AM1920" s="190"/>
      <c r="AN1920" s="580"/>
      <c r="AO1920" s="259"/>
      <c r="AP1920" s="259"/>
      <c r="AQ1920" s="259"/>
      <c r="AR1920" s="259"/>
      <c r="AS1920" s="259"/>
      <c r="AT1920" s="259"/>
      <c r="AU1920" s="259"/>
      <c r="AV1920" s="260"/>
    </row>
    <row r="1921" spans="1:48" s="257" customFormat="1" x14ac:dyDescent="0.15">
      <c r="A1921" s="661"/>
      <c r="B1921" s="255" t="s">
        <v>4333</v>
      </c>
      <c r="C1921" s="296"/>
      <c r="D1921" s="296">
        <f>SUM(D1908+D1920)</f>
        <v>0</v>
      </c>
      <c r="E1921" s="536"/>
      <c r="F1921" s="275"/>
      <c r="G1921" s="275"/>
      <c r="H1921" s="275"/>
      <c r="I1921" s="296">
        <f t="shared" ref="I1921:AN1921" si="310">SUM(I1908+I1920)</f>
        <v>0</v>
      </c>
      <c r="J1921" s="296">
        <f t="shared" si="310"/>
        <v>0</v>
      </c>
      <c r="K1921" s="296">
        <f t="shared" si="310"/>
        <v>0</v>
      </c>
      <c r="L1921" s="296">
        <f t="shared" si="310"/>
        <v>0</v>
      </c>
      <c r="M1921" s="296">
        <f t="shared" si="310"/>
        <v>0</v>
      </c>
      <c r="N1921" s="296">
        <f t="shared" si="310"/>
        <v>0</v>
      </c>
      <c r="O1921" s="296">
        <f t="shared" si="310"/>
        <v>0</v>
      </c>
      <c r="P1921" s="296">
        <f t="shared" si="310"/>
        <v>0</v>
      </c>
      <c r="Q1921" s="296">
        <f t="shared" si="310"/>
        <v>0</v>
      </c>
      <c r="R1921" s="296">
        <f t="shared" si="310"/>
        <v>0</v>
      </c>
      <c r="S1921" s="296">
        <f t="shared" si="310"/>
        <v>0</v>
      </c>
      <c r="T1921" s="296">
        <f t="shared" si="310"/>
        <v>0</v>
      </c>
      <c r="U1921" s="296">
        <f t="shared" si="310"/>
        <v>0</v>
      </c>
      <c r="V1921" s="296">
        <f t="shared" si="310"/>
        <v>0</v>
      </c>
      <c r="W1921" s="296">
        <f t="shared" si="310"/>
        <v>0</v>
      </c>
      <c r="X1921" s="296">
        <f t="shared" si="310"/>
        <v>0</v>
      </c>
      <c r="Y1921" s="296">
        <f t="shared" si="310"/>
        <v>0</v>
      </c>
      <c r="Z1921" s="296">
        <f t="shared" si="310"/>
        <v>0</v>
      </c>
      <c r="AA1921" s="296">
        <f t="shared" si="310"/>
        <v>0</v>
      </c>
      <c r="AB1921" s="296">
        <f t="shared" si="310"/>
        <v>0</v>
      </c>
      <c r="AC1921" s="296">
        <f t="shared" si="310"/>
        <v>0</v>
      </c>
      <c r="AD1921" s="296">
        <f t="shared" si="310"/>
        <v>0</v>
      </c>
      <c r="AE1921" s="296">
        <f t="shared" si="310"/>
        <v>0</v>
      </c>
      <c r="AF1921" s="296">
        <f t="shared" si="310"/>
        <v>0</v>
      </c>
      <c r="AG1921" s="296">
        <f t="shared" si="310"/>
        <v>0</v>
      </c>
      <c r="AH1921" s="296">
        <f t="shared" si="310"/>
        <v>0</v>
      </c>
      <c r="AI1921" s="296">
        <f t="shared" si="310"/>
        <v>0</v>
      </c>
      <c r="AJ1921" s="296">
        <f t="shared" si="310"/>
        <v>0</v>
      </c>
      <c r="AK1921" s="296">
        <f t="shared" si="310"/>
        <v>0</v>
      </c>
      <c r="AL1921" s="296">
        <f t="shared" si="310"/>
        <v>0</v>
      </c>
      <c r="AM1921" s="196">
        <f t="shared" si="310"/>
        <v>30741150</v>
      </c>
      <c r="AN1921" s="662">
        <f t="shared" si="310"/>
        <v>0</v>
      </c>
      <c r="AO1921" s="259"/>
      <c r="AP1921" s="259"/>
      <c r="AQ1921" s="259"/>
      <c r="AR1921" s="259"/>
      <c r="AS1921" s="259"/>
      <c r="AT1921" s="259"/>
      <c r="AU1921" s="259"/>
      <c r="AV1921" s="260"/>
    </row>
    <row r="1922" spans="1:48" s="257" customFormat="1" x14ac:dyDescent="0.15">
      <c r="A1922" s="65"/>
      <c r="B1922" s="280" t="s">
        <v>3098</v>
      </c>
      <c r="C1922" s="1315"/>
      <c r="D1922" s="1316"/>
      <c r="E1922" s="1316"/>
      <c r="F1922" s="1316"/>
      <c r="G1922" s="1316"/>
      <c r="H1922" s="1316"/>
      <c r="I1922" s="1316"/>
      <c r="J1922" s="1316"/>
      <c r="K1922" s="1316"/>
      <c r="L1922" s="1316"/>
      <c r="M1922" s="1316"/>
      <c r="N1922" s="1316"/>
      <c r="O1922" s="1316"/>
      <c r="P1922" s="1316"/>
      <c r="Q1922" s="1316"/>
      <c r="R1922" s="1316"/>
      <c r="S1922" s="1316"/>
      <c r="T1922" s="1316"/>
      <c r="U1922" s="1316"/>
      <c r="V1922" s="1316"/>
      <c r="W1922" s="1316"/>
      <c r="X1922" s="1316"/>
      <c r="Y1922" s="1316"/>
      <c r="Z1922" s="1316"/>
      <c r="AA1922" s="1316"/>
      <c r="AB1922" s="1316"/>
      <c r="AC1922" s="1316"/>
      <c r="AD1922" s="1316"/>
      <c r="AE1922" s="1316"/>
      <c r="AF1922" s="1316"/>
      <c r="AG1922" s="1316"/>
      <c r="AH1922" s="1316"/>
      <c r="AI1922" s="1316"/>
      <c r="AJ1922" s="1316"/>
      <c r="AK1922" s="1316"/>
      <c r="AL1922" s="1316"/>
      <c r="AM1922" s="1316"/>
      <c r="AN1922" s="1317"/>
      <c r="AO1922" s="259"/>
      <c r="AP1922" s="259"/>
      <c r="AQ1922" s="259"/>
      <c r="AR1922" s="259"/>
      <c r="AS1922" s="259"/>
      <c r="AT1922" s="259"/>
      <c r="AU1922" s="259"/>
      <c r="AV1922" s="260"/>
    </row>
    <row r="1923" spans="1:48" s="271" customFormat="1" x14ac:dyDescent="0.15">
      <c r="A1923" s="94">
        <v>1704001</v>
      </c>
      <c r="B1923" s="389" t="s">
        <v>2013</v>
      </c>
      <c r="C1923" s="390" t="s">
        <v>2702</v>
      </c>
      <c r="D1923" s="303">
        <f>SUM(J1923:O1923)</f>
        <v>0</v>
      </c>
      <c r="E1923" s="590"/>
      <c r="F1923" s="314"/>
      <c r="G1923" s="314"/>
      <c r="H1923" s="314"/>
      <c r="I1923" s="283">
        <f t="shared" ref="I1923:I1986" si="311">+J1923+K1923</f>
        <v>0</v>
      </c>
      <c r="J1923" s="285"/>
      <c r="K1923" s="285"/>
      <c r="L1923" s="285"/>
      <c r="M1923" s="285"/>
      <c r="N1923" s="285"/>
      <c r="O1923" s="285"/>
      <c r="P1923" s="283">
        <f>SUM(Q1923:R1923)</f>
        <v>0</v>
      </c>
      <c r="Q1923" s="285"/>
      <c r="R1923" s="285"/>
      <c r="S1923" s="283">
        <f>SUM(T1923:U1923)</f>
        <v>0</v>
      </c>
      <c r="T1923" s="285"/>
      <c r="U1923" s="285"/>
      <c r="V1923" s="283">
        <f>SUM(W1923:X1923)</f>
        <v>0</v>
      </c>
      <c r="W1923" s="285"/>
      <c r="X1923" s="285"/>
      <c r="Y1923" s="283">
        <f>SUM(Z1923:AA1923)</f>
        <v>0</v>
      </c>
      <c r="Z1923" s="285"/>
      <c r="AA1923" s="285"/>
      <c r="AB1923" s="285"/>
      <c r="AC1923" s="285"/>
      <c r="AD1923" s="285"/>
      <c r="AE1923" s="285"/>
      <c r="AF1923" s="285"/>
      <c r="AG1923" s="285"/>
      <c r="AH1923" s="285"/>
      <c r="AI1923" s="285"/>
      <c r="AJ1923" s="285"/>
      <c r="AK1923" s="285"/>
      <c r="AL1923" s="616" t="s">
        <v>4038</v>
      </c>
      <c r="AM1923" s="171">
        <v>282490</v>
      </c>
      <c r="AN1923" s="316">
        <f>AM1923*I1923</f>
        <v>0</v>
      </c>
      <c r="AO1923" s="566" t="str">
        <f t="shared" ref="AO1923:AO1949" si="312">IF(D1923&gt;=P1923 + S1923+ V1923 + Y1923,"","La suma no puede ser mayor al total")</f>
        <v/>
      </c>
      <c r="AP1923" s="209"/>
      <c r="AQ1923" s="209"/>
      <c r="AR1923" s="209"/>
      <c r="AS1923" s="209"/>
      <c r="AT1923" s="209"/>
      <c r="AU1923" s="209"/>
      <c r="AV1923" s="270"/>
    </row>
    <row r="1924" spans="1:48" ht="31.5" x14ac:dyDescent="0.15">
      <c r="A1924" s="74">
        <v>1704002</v>
      </c>
      <c r="B1924" s="392" t="s">
        <v>1001</v>
      </c>
      <c r="C1924" s="393" t="s">
        <v>2702</v>
      </c>
      <c r="D1924" s="304">
        <f>SUM(J1924:O1924)</f>
        <v>0</v>
      </c>
      <c r="E1924" s="594"/>
      <c r="F1924" s="319"/>
      <c r="G1924" s="319"/>
      <c r="H1924" s="319"/>
      <c r="I1924" s="238">
        <f t="shared" si="311"/>
        <v>0</v>
      </c>
      <c r="J1924" s="240"/>
      <c r="K1924" s="240"/>
      <c r="L1924" s="240"/>
      <c r="M1924" s="240"/>
      <c r="N1924" s="240"/>
      <c r="O1924" s="240"/>
      <c r="P1924" s="238">
        <f>SUM(Q1924:R1924)</f>
        <v>0</v>
      </c>
      <c r="Q1924" s="240"/>
      <c r="R1924" s="240"/>
      <c r="S1924" s="238">
        <f>SUM(T1924:U1924)</f>
        <v>0</v>
      </c>
      <c r="T1924" s="240"/>
      <c r="U1924" s="240"/>
      <c r="V1924" s="238">
        <f>SUM(W1924:X1924)</f>
        <v>0</v>
      </c>
      <c r="W1924" s="240"/>
      <c r="X1924" s="240"/>
      <c r="Y1924" s="238">
        <f>SUM(Z1924:AA1924)</f>
        <v>0</v>
      </c>
      <c r="Z1924" s="240"/>
      <c r="AA1924" s="240"/>
      <c r="AB1924" s="240"/>
      <c r="AC1924" s="240"/>
      <c r="AD1924" s="240"/>
      <c r="AE1924" s="240"/>
      <c r="AF1924" s="240"/>
      <c r="AG1924" s="240"/>
      <c r="AH1924" s="240"/>
      <c r="AI1924" s="240"/>
      <c r="AJ1924" s="240"/>
      <c r="AK1924" s="240"/>
      <c r="AL1924" s="502" t="s">
        <v>4038</v>
      </c>
      <c r="AM1924" s="173">
        <v>379680</v>
      </c>
      <c r="AN1924" s="321">
        <f t="shared" ref="AN1924:AN1986" si="313">AM1924*I1924</f>
        <v>0</v>
      </c>
      <c r="AO1924" s="566" t="str">
        <f t="shared" si="312"/>
        <v/>
      </c>
      <c r="AP1924" s="209"/>
      <c r="AQ1924" s="209"/>
      <c r="AR1924" s="209"/>
      <c r="AS1924" s="209"/>
      <c r="AT1924" s="209"/>
      <c r="AU1924" s="209"/>
      <c r="AV1924" s="210"/>
    </row>
    <row r="1925" spans="1:48" x14ac:dyDescent="0.15">
      <c r="A1925" s="74">
        <v>1704003</v>
      </c>
      <c r="B1925" s="392" t="s">
        <v>2014</v>
      </c>
      <c r="C1925" s="393" t="s">
        <v>2702</v>
      </c>
      <c r="D1925" s="304">
        <f t="shared" ref="D1925:D1989" si="314">SUM(J1925:O1925)</f>
        <v>0</v>
      </c>
      <c r="E1925" s="594"/>
      <c r="F1925" s="319"/>
      <c r="G1925" s="319"/>
      <c r="H1925" s="319"/>
      <c r="I1925" s="238">
        <f t="shared" si="311"/>
        <v>0</v>
      </c>
      <c r="J1925" s="240"/>
      <c r="K1925" s="240"/>
      <c r="L1925" s="240"/>
      <c r="M1925" s="240"/>
      <c r="N1925" s="240"/>
      <c r="O1925" s="240"/>
      <c r="P1925" s="238">
        <f t="shared" ref="P1925:P1988" si="315">SUM(Q1925:R1925)</f>
        <v>0</v>
      </c>
      <c r="Q1925" s="240"/>
      <c r="R1925" s="240"/>
      <c r="S1925" s="238">
        <f t="shared" ref="S1925:S1988" si="316">SUM(T1925:U1925)</f>
        <v>0</v>
      </c>
      <c r="T1925" s="240"/>
      <c r="U1925" s="240"/>
      <c r="V1925" s="238">
        <f t="shared" ref="V1925:V1988" si="317">SUM(W1925:X1925)</f>
        <v>0</v>
      </c>
      <c r="W1925" s="240"/>
      <c r="X1925" s="240"/>
      <c r="Y1925" s="238">
        <f t="shared" ref="Y1925:Y1988" si="318">SUM(Z1925:AA1925)</f>
        <v>0</v>
      </c>
      <c r="Z1925" s="240"/>
      <c r="AA1925" s="240"/>
      <c r="AB1925" s="240"/>
      <c r="AC1925" s="240"/>
      <c r="AD1925" s="240"/>
      <c r="AE1925" s="240"/>
      <c r="AF1925" s="240"/>
      <c r="AG1925" s="240"/>
      <c r="AH1925" s="240"/>
      <c r="AI1925" s="240"/>
      <c r="AJ1925" s="240"/>
      <c r="AK1925" s="240"/>
      <c r="AL1925" s="502" t="s">
        <v>4038</v>
      </c>
      <c r="AM1925" s="173">
        <v>274540</v>
      </c>
      <c r="AN1925" s="321">
        <f t="shared" si="313"/>
        <v>0</v>
      </c>
      <c r="AO1925" s="566" t="str">
        <f t="shared" si="312"/>
        <v/>
      </c>
      <c r="AP1925" s="209"/>
      <c r="AQ1925" s="209"/>
      <c r="AR1925" s="209"/>
      <c r="AS1925" s="209"/>
      <c r="AT1925" s="209"/>
      <c r="AU1925" s="209"/>
      <c r="AV1925" s="210"/>
    </row>
    <row r="1926" spans="1:48" ht="21" x14ac:dyDescent="0.15">
      <c r="A1926" s="74">
        <v>1704004</v>
      </c>
      <c r="B1926" s="392" t="s">
        <v>187</v>
      </c>
      <c r="C1926" s="393" t="s">
        <v>2702</v>
      </c>
      <c r="D1926" s="304">
        <f t="shared" si="314"/>
        <v>0</v>
      </c>
      <c r="E1926" s="594"/>
      <c r="F1926" s="319"/>
      <c r="G1926" s="319"/>
      <c r="H1926" s="319"/>
      <c r="I1926" s="238">
        <f t="shared" si="311"/>
        <v>0</v>
      </c>
      <c r="J1926" s="240"/>
      <c r="K1926" s="240"/>
      <c r="L1926" s="240"/>
      <c r="M1926" s="240"/>
      <c r="N1926" s="240"/>
      <c r="O1926" s="240"/>
      <c r="P1926" s="238">
        <f t="shared" si="315"/>
        <v>0</v>
      </c>
      <c r="Q1926" s="240"/>
      <c r="R1926" s="240"/>
      <c r="S1926" s="238">
        <f t="shared" si="316"/>
        <v>0</v>
      </c>
      <c r="T1926" s="240"/>
      <c r="U1926" s="240"/>
      <c r="V1926" s="238">
        <f t="shared" si="317"/>
        <v>0</v>
      </c>
      <c r="W1926" s="240"/>
      <c r="X1926" s="240"/>
      <c r="Y1926" s="238">
        <f t="shared" si="318"/>
        <v>0</v>
      </c>
      <c r="Z1926" s="240"/>
      <c r="AA1926" s="240"/>
      <c r="AB1926" s="240"/>
      <c r="AC1926" s="240"/>
      <c r="AD1926" s="240"/>
      <c r="AE1926" s="240"/>
      <c r="AF1926" s="240"/>
      <c r="AG1926" s="240"/>
      <c r="AH1926" s="240"/>
      <c r="AI1926" s="240"/>
      <c r="AJ1926" s="240"/>
      <c r="AK1926" s="240"/>
      <c r="AL1926" s="502" t="s">
        <v>4038</v>
      </c>
      <c r="AM1926" s="173">
        <v>249540</v>
      </c>
      <c r="AN1926" s="321">
        <f t="shared" si="313"/>
        <v>0</v>
      </c>
      <c r="AO1926" s="566" t="str">
        <f t="shared" si="312"/>
        <v/>
      </c>
      <c r="AP1926" s="209"/>
      <c r="AQ1926" s="209"/>
      <c r="AR1926" s="209"/>
      <c r="AS1926" s="209"/>
      <c r="AT1926" s="209"/>
      <c r="AU1926" s="209"/>
      <c r="AV1926" s="210"/>
    </row>
    <row r="1927" spans="1:48" ht="21" x14ac:dyDescent="0.15">
      <c r="A1927" s="74">
        <v>1704005</v>
      </c>
      <c r="B1927" s="392" t="s">
        <v>1002</v>
      </c>
      <c r="C1927" s="393" t="s">
        <v>2702</v>
      </c>
      <c r="D1927" s="304">
        <f t="shared" si="314"/>
        <v>0</v>
      </c>
      <c r="E1927" s="594"/>
      <c r="F1927" s="319"/>
      <c r="G1927" s="319"/>
      <c r="H1927" s="319"/>
      <c r="I1927" s="238">
        <f t="shared" si="311"/>
        <v>0</v>
      </c>
      <c r="J1927" s="240"/>
      <c r="K1927" s="240"/>
      <c r="L1927" s="240"/>
      <c r="M1927" s="240"/>
      <c r="N1927" s="240"/>
      <c r="O1927" s="240"/>
      <c r="P1927" s="238">
        <f t="shared" si="315"/>
        <v>0</v>
      </c>
      <c r="Q1927" s="240"/>
      <c r="R1927" s="240"/>
      <c r="S1927" s="238">
        <f t="shared" si="316"/>
        <v>0</v>
      </c>
      <c r="T1927" s="240"/>
      <c r="U1927" s="240"/>
      <c r="V1927" s="238">
        <f t="shared" si="317"/>
        <v>0</v>
      </c>
      <c r="W1927" s="240"/>
      <c r="X1927" s="240"/>
      <c r="Y1927" s="238">
        <f t="shared" si="318"/>
        <v>0</v>
      </c>
      <c r="Z1927" s="240"/>
      <c r="AA1927" s="240"/>
      <c r="AB1927" s="240"/>
      <c r="AC1927" s="240"/>
      <c r="AD1927" s="240"/>
      <c r="AE1927" s="240"/>
      <c r="AF1927" s="240"/>
      <c r="AG1927" s="240"/>
      <c r="AH1927" s="240"/>
      <c r="AI1927" s="240"/>
      <c r="AJ1927" s="240"/>
      <c r="AK1927" s="240"/>
      <c r="AL1927" s="502" t="s">
        <v>4038</v>
      </c>
      <c r="AM1927" s="173">
        <v>190740</v>
      </c>
      <c r="AN1927" s="321">
        <f t="shared" si="313"/>
        <v>0</v>
      </c>
      <c r="AO1927" s="566" t="str">
        <f t="shared" si="312"/>
        <v/>
      </c>
      <c r="AP1927" s="209"/>
      <c r="AQ1927" s="209"/>
      <c r="AR1927" s="209"/>
      <c r="AS1927" s="209"/>
      <c r="AT1927" s="209"/>
      <c r="AU1927" s="209"/>
      <c r="AV1927" s="210"/>
    </row>
    <row r="1928" spans="1:48" ht="21" x14ac:dyDescent="0.15">
      <c r="A1928" s="74">
        <v>1704006</v>
      </c>
      <c r="B1928" s="392" t="s">
        <v>1003</v>
      </c>
      <c r="C1928" s="393" t="s">
        <v>2702</v>
      </c>
      <c r="D1928" s="304">
        <f t="shared" si="314"/>
        <v>0</v>
      </c>
      <c r="E1928" s="594"/>
      <c r="F1928" s="319"/>
      <c r="G1928" s="319"/>
      <c r="H1928" s="319"/>
      <c r="I1928" s="238">
        <f t="shared" si="311"/>
        <v>0</v>
      </c>
      <c r="J1928" s="240"/>
      <c r="K1928" s="240"/>
      <c r="L1928" s="240"/>
      <c r="M1928" s="240"/>
      <c r="N1928" s="240"/>
      <c r="O1928" s="240"/>
      <c r="P1928" s="238">
        <f t="shared" si="315"/>
        <v>0</v>
      </c>
      <c r="Q1928" s="240"/>
      <c r="R1928" s="240"/>
      <c r="S1928" s="238">
        <f t="shared" si="316"/>
        <v>0</v>
      </c>
      <c r="T1928" s="240"/>
      <c r="U1928" s="240"/>
      <c r="V1928" s="238">
        <f t="shared" si="317"/>
        <v>0</v>
      </c>
      <c r="W1928" s="240"/>
      <c r="X1928" s="240"/>
      <c r="Y1928" s="238">
        <f t="shared" si="318"/>
        <v>0</v>
      </c>
      <c r="Z1928" s="240"/>
      <c r="AA1928" s="240"/>
      <c r="AB1928" s="240"/>
      <c r="AC1928" s="240"/>
      <c r="AD1928" s="240"/>
      <c r="AE1928" s="240"/>
      <c r="AF1928" s="240"/>
      <c r="AG1928" s="240"/>
      <c r="AH1928" s="240"/>
      <c r="AI1928" s="240"/>
      <c r="AJ1928" s="240"/>
      <c r="AK1928" s="240"/>
      <c r="AL1928" s="502" t="s">
        <v>4038</v>
      </c>
      <c r="AM1928" s="173">
        <v>232280</v>
      </c>
      <c r="AN1928" s="321">
        <f t="shared" si="313"/>
        <v>0</v>
      </c>
      <c r="AO1928" s="566" t="str">
        <f t="shared" si="312"/>
        <v/>
      </c>
      <c r="AP1928" s="209"/>
      <c r="AQ1928" s="209"/>
      <c r="AR1928" s="209"/>
      <c r="AS1928" s="209"/>
      <c r="AT1928" s="209"/>
      <c r="AU1928" s="209"/>
      <c r="AV1928" s="210"/>
    </row>
    <row r="1929" spans="1:48" ht="21" x14ac:dyDescent="0.15">
      <c r="A1929" s="74">
        <v>1704007</v>
      </c>
      <c r="B1929" s="392" t="s">
        <v>286</v>
      </c>
      <c r="C1929" s="393" t="s">
        <v>2702</v>
      </c>
      <c r="D1929" s="304">
        <f t="shared" si="314"/>
        <v>0</v>
      </c>
      <c r="E1929" s="594"/>
      <c r="F1929" s="319"/>
      <c r="G1929" s="319"/>
      <c r="H1929" s="319"/>
      <c r="I1929" s="238">
        <f t="shared" si="311"/>
        <v>0</v>
      </c>
      <c r="J1929" s="240"/>
      <c r="K1929" s="240"/>
      <c r="L1929" s="240"/>
      <c r="M1929" s="240"/>
      <c r="N1929" s="240"/>
      <c r="O1929" s="240"/>
      <c r="P1929" s="238">
        <f t="shared" si="315"/>
        <v>0</v>
      </c>
      <c r="Q1929" s="240"/>
      <c r="R1929" s="240"/>
      <c r="S1929" s="238">
        <f t="shared" si="316"/>
        <v>0</v>
      </c>
      <c r="T1929" s="240"/>
      <c r="U1929" s="240"/>
      <c r="V1929" s="238">
        <f t="shared" si="317"/>
        <v>0</v>
      </c>
      <c r="W1929" s="240"/>
      <c r="X1929" s="240"/>
      <c r="Y1929" s="238">
        <f t="shared" si="318"/>
        <v>0</v>
      </c>
      <c r="Z1929" s="240"/>
      <c r="AA1929" s="240"/>
      <c r="AB1929" s="240"/>
      <c r="AC1929" s="240"/>
      <c r="AD1929" s="240"/>
      <c r="AE1929" s="240"/>
      <c r="AF1929" s="240"/>
      <c r="AG1929" s="240"/>
      <c r="AH1929" s="240"/>
      <c r="AI1929" s="240"/>
      <c r="AJ1929" s="240"/>
      <c r="AK1929" s="240"/>
      <c r="AL1929" s="502" t="s">
        <v>4038</v>
      </c>
      <c r="AM1929" s="173">
        <v>339180</v>
      </c>
      <c r="AN1929" s="321">
        <f t="shared" si="313"/>
        <v>0</v>
      </c>
      <c r="AO1929" s="566" t="str">
        <f t="shared" si="312"/>
        <v/>
      </c>
      <c r="AP1929" s="209"/>
      <c r="AQ1929" s="209"/>
      <c r="AR1929" s="209"/>
      <c r="AS1929" s="209"/>
      <c r="AT1929" s="209"/>
      <c r="AU1929" s="209"/>
      <c r="AV1929" s="210"/>
    </row>
    <row r="1930" spans="1:48" x14ac:dyDescent="0.15">
      <c r="A1930" s="74">
        <v>1704008</v>
      </c>
      <c r="B1930" s="392" t="s">
        <v>188</v>
      </c>
      <c r="C1930" s="393" t="s">
        <v>2702</v>
      </c>
      <c r="D1930" s="304">
        <f t="shared" si="314"/>
        <v>0</v>
      </c>
      <c r="E1930" s="594"/>
      <c r="F1930" s="319"/>
      <c r="G1930" s="319"/>
      <c r="H1930" s="319"/>
      <c r="I1930" s="238">
        <f t="shared" si="311"/>
        <v>0</v>
      </c>
      <c r="J1930" s="240"/>
      <c r="K1930" s="240"/>
      <c r="L1930" s="240"/>
      <c r="M1930" s="240"/>
      <c r="N1930" s="240"/>
      <c r="O1930" s="240"/>
      <c r="P1930" s="238">
        <f t="shared" si="315"/>
        <v>0</v>
      </c>
      <c r="Q1930" s="240"/>
      <c r="R1930" s="240"/>
      <c r="S1930" s="238">
        <f t="shared" si="316"/>
        <v>0</v>
      </c>
      <c r="T1930" s="240"/>
      <c r="U1930" s="240"/>
      <c r="V1930" s="238">
        <f t="shared" si="317"/>
        <v>0</v>
      </c>
      <c r="W1930" s="240"/>
      <c r="X1930" s="240"/>
      <c r="Y1930" s="238">
        <f t="shared" si="318"/>
        <v>0</v>
      </c>
      <c r="Z1930" s="240"/>
      <c r="AA1930" s="240"/>
      <c r="AB1930" s="240"/>
      <c r="AC1930" s="240"/>
      <c r="AD1930" s="240"/>
      <c r="AE1930" s="240"/>
      <c r="AF1930" s="240"/>
      <c r="AG1930" s="240"/>
      <c r="AH1930" s="240"/>
      <c r="AI1930" s="240"/>
      <c r="AJ1930" s="240"/>
      <c r="AK1930" s="240"/>
      <c r="AL1930" s="502" t="s">
        <v>4038</v>
      </c>
      <c r="AM1930" s="173">
        <v>292410</v>
      </c>
      <c r="AN1930" s="321">
        <f t="shared" si="313"/>
        <v>0</v>
      </c>
      <c r="AO1930" s="566" t="str">
        <f t="shared" si="312"/>
        <v/>
      </c>
      <c r="AP1930" s="209"/>
      <c r="AQ1930" s="209"/>
      <c r="AR1930" s="209"/>
      <c r="AS1930" s="209"/>
      <c r="AT1930" s="209"/>
      <c r="AU1930" s="209"/>
      <c r="AV1930" s="210"/>
    </row>
    <row r="1931" spans="1:48" ht="21" x14ac:dyDescent="0.15">
      <c r="A1931" s="74">
        <v>1704009</v>
      </c>
      <c r="B1931" s="392" t="s">
        <v>189</v>
      </c>
      <c r="C1931" s="393" t="s">
        <v>2702</v>
      </c>
      <c r="D1931" s="304">
        <f t="shared" si="314"/>
        <v>0</v>
      </c>
      <c r="E1931" s="594"/>
      <c r="F1931" s="319"/>
      <c r="G1931" s="319"/>
      <c r="H1931" s="319"/>
      <c r="I1931" s="238">
        <f t="shared" si="311"/>
        <v>0</v>
      </c>
      <c r="J1931" s="240"/>
      <c r="K1931" s="240"/>
      <c r="L1931" s="240"/>
      <c r="M1931" s="240"/>
      <c r="N1931" s="240"/>
      <c r="O1931" s="240"/>
      <c r="P1931" s="238">
        <f t="shared" si="315"/>
        <v>0</v>
      </c>
      <c r="Q1931" s="240"/>
      <c r="R1931" s="240"/>
      <c r="S1931" s="238">
        <f t="shared" si="316"/>
        <v>0</v>
      </c>
      <c r="T1931" s="240"/>
      <c r="U1931" s="240"/>
      <c r="V1931" s="238">
        <f t="shared" si="317"/>
        <v>0</v>
      </c>
      <c r="W1931" s="240"/>
      <c r="X1931" s="240"/>
      <c r="Y1931" s="238">
        <f t="shared" si="318"/>
        <v>0</v>
      </c>
      <c r="Z1931" s="240"/>
      <c r="AA1931" s="240"/>
      <c r="AB1931" s="240"/>
      <c r="AC1931" s="240"/>
      <c r="AD1931" s="240"/>
      <c r="AE1931" s="240"/>
      <c r="AF1931" s="240"/>
      <c r="AG1931" s="240"/>
      <c r="AH1931" s="240"/>
      <c r="AI1931" s="240"/>
      <c r="AJ1931" s="240"/>
      <c r="AK1931" s="240"/>
      <c r="AL1931" s="502" t="s">
        <v>4038</v>
      </c>
      <c r="AM1931" s="173">
        <v>243350</v>
      </c>
      <c r="AN1931" s="321">
        <f t="shared" si="313"/>
        <v>0</v>
      </c>
      <c r="AO1931" s="566" t="str">
        <f t="shared" si="312"/>
        <v/>
      </c>
      <c r="AP1931" s="209"/>
      <c r="AQ1931" s="209"/>
      <c r="AR1931" s="209"/>
      <c r="AS1931" s="209"/>
      <c r="AT1931" s="209"/>
      <c r="AU1931" s="209"/>
      <c r="AV1931" s="210"/>
    </row>
    <row r="1932" spans="1:48" ht="21" x14ac:dyDescent="0.15">
      <c r="A1932" s="74">
        <v>1704010</v>
      </c>
      <c r="B1932" s="392" t="s">
        <v>190</v>
      </c>
      <c r="C1932" s="393" t="s">
        <v>2702</v>
      </c>
      <c r="D1932" s="304">
        <f t="shared" si="314"/>
        <v>0</v>
      </c>
      <c r="E1932" s="594"/>
      <c r="F1932" s="319"/>
      <c r="G1932" s="319"/>
      <c r="H1932" s="319"/>
      <c r="I1932" s="238">
        <f t="shared" si="311"/>
        <v>0</v>
      </c>
      <c r="J1932" s="240"/>
      <c r="K1932" s="240"/>
      <c r="L1932" s="240"/>
      <c r="M1932" s="240"/>
      <c r="N1932" s="240"/>
      <c r="O1932" s="240"/>
      <c r="P1932" s="238">
        <f t="shared" si="315"/>
        <v>0</v>
      </c>
      <c r="Q1932" s="240"/>
      <c r="R1932" s="240"/>
      <c r="S1932" s="238">
        <f t="shared" si="316"/>
        <v>0</v>
      </c>
      <c r="T1932" s="240"/>
      <c r="U1932" s="240"/>
      <c r="V1932" s="238">
        <f t="shared" si="317"/>
        <v>0</v>
      </c>
      <c r="W1932" s="240"/>
      <c r="X1932" s="240"/>
      <c r="Y1932" s="238">
        <f t="shared" si="318"/>
        <v>0</v>
      </c>
      <c r="Z1932" s="240"/>
      <c r="AA1932" s="240"/>
      <c r="AB1932" s="240"/>
      <c r="AC1932" s="240"/>
      <c r="AD1932" s="240"/>
      <c r="AE1932" s="240"/>
      <c r="AF1932" s="240"/>
      <c r="AG1932" s="240"/>
      <c r="AH1932" s="240"/>
      <c r="AI1932" s="240"/>
      <c r="AJ1932" s="240"/>
      <c r="AK1932" s="240"/>
      <c r="AL1932" s="502" t="s">
        <v>4038</v>
      </c>
      <c r="AM1932" s="173">
        <v>123950</v>
      </c>
      <c r="AN1932" s="321">
        <f t="shared" si="313"/>
        <v>0</v>
      </c>
      <c r="AO1932" s="566" t="str">
        <f t="shared" si="312"/>
        <v/>
      </c>
      <c r="AP1932" s="209"/>
      <c r="AQ1932" s="209"/>
      <c r="AR1932" s="209"/>
      <c r="AS1932" s="209"/>
      <c r="AT1932" s="209"/>
      <c r="AU1932" s="209"/>
      <c r="AV1932" s="210"/>
    </row>
    <row r="1933" spans="1:48" ht="21" x14ac:dyDescent="0.15">
      <c r="A1933" s="74">
        <v>1704011</v>
      </c>
      <c r="B1933" s="392" t="s">
        <v>688</v>
      </c>
      <c r="C1933" s="393" t="s">
        <v>2702</v>
      </c>
      <c r="D1933" s="304">
        <f t="shared" si="314"/>
        <v>0</v>
      </c>
      <c r="E1933" s="594"/>
      <c r="F1933" s="319"/>
      <c r="G1933" s="319"/>
      <c r="H1933" s="319"/>
      <c r="I1933" s="238">
        <f t="shared" si="311"/>
        <v>0</v>
      </c>
      <c r="J1933" s="240"/>
      <c r="K1933" s="240"/>
      <c r="L1933" s="240"/>
      <c r="M1933" s="240"/>
      <c r="N1933" s="240"/>
      <c r="O1933" s="240"/>
      <c r="P1933" s="238">
        <f t="shared" si="315"/>
        <v>0</v>
      </c>
      <c r="Q1933" s="240"/>
      <c r="R1933" s="240"/>
      <c r="S1933" s="238">
        <f t="shared" si="316"/>
        <v>0</v>
      </c>
      <c r="T1933" s="240"/>
      <c r="U1933" s="240"/>
      <c r="V1933" s="238">
        <f t="shared" si="317"/>
        <v>0</v>
      </c>
      <c r="W1933" s="240"/>
      <c r="X1933" s="240"/>
      <c r="Y1933" s="238">
        <f t="shared" si="318"/>
        <v>0</v>
      </c>
      <c r="Z1933" s="240"/>
      <c r="AA1933" s="240"/>
      <c r="AB1933" s="240"/>
      <c r="AC1933" s="240"/>
      <c r="AD1933" s="240"/>
      <c r="AE1933" s="240"/>
      <c r="AF1933" s="240"/>
      <c r="AG1933" s="240"/>
      <c r="AH1933" s="240"/>
      <c r="AI1933" s="240"/>
      <c r="AJ1933" s="240"/>
      <c r="AK1933" s="240"/>
      <c r="AL1933" s="502" t="s">
        <v>4038</v>
      </c>
      <c r="AM1933" s="173">
        <v>185500</v>
      </c>
      <c r="AN1933" s="321">
        <f t="shared" si="313"/>
        <v>0</v>
      </c>
      <c r="AO1933" s="566" t="str">
        <f t="shared" si="312"/>
        <v/>
      </c>
      <c r="AP1933" s="209"/>
      <c r="AQ1933" s="209"/>
      <c r="AR1933" s="209"/>
      <c r="AS1933" s="209"/>
      <c r="AT1933" s="209"/>
      <c r="AU1933" s="209"/>
      <c r="AV1933" s="210"/>
    </row>
    <row r="1934" spans="1:48" ht="21" x14ac:dyDescent="0.15">
      <c r="A1934" s="74">
        <v>1704012</v>
      </c>
      <c r="B1934" s="392" t="s">
        <v>3805</v>
      </c>
      <c r="C1934" s="393" t="s">
        <v>2702</v>
      </c>
      <c r="D1934" s="304">
        <f t="shared" si="314"/>
        <v>0</v>
      </c>
      <c r="E1934" s="594"/>
      <c r="F1934" s="319"/>
      <c r="G1934" s="319"/>
      <c r="H1934" s="319"/>
      <c r="I1934" s="238">
        <f t="shared" si="311"/>
        <v>0</v>
      </c>
      <c r="J1934" s="240"/>
      <c r="K1934" s="240"/>
      <c r="L1934" s="240"/>
      <c r="M1934" s="240"/>
      <c r="N1934" s="240"/>
      <c r="O1934" s="240"/>
      <c r="P1934" s="238">
        <f t="shared" si="315"/>
        <v>0</v>
      </c>
      <c r="Q1934" s="240"/>
      <c r="R1934" s="240"/>
      <c r="S1934" s="238">
        <f t="shared" si="316"/>
        <v>0</v>
      </c>
      <c r="T1934" s="240"/>
      <c r="U1934" s="240"/>
      <c r="V1934" s="238">
        <f t="shared" si="317"/>
        <v>0</v>
      </c>
      <c r="W1934" s="240"/>
      <c r="X1934" s="240"/>
      <c r="Y1934" s="238">
        <f t="shared" si="318"/>
        <v>0</v>
      </c>
      <c r="Z1934" s="240"/>
      <c r="AA1934" s="240"/>
      <c r="AB1934" s="240"/>
      <c r="AC1934" s="240"/>
      <c r="AD1934" s="240"/>
      <c r="AE1934" s="240"/>
      <c r="AF1934" s="240"/>
      <c r="AG1934" s="240"/>
      <c r="AH1934" s="240"/>
      <c r="AI1934" s="240"/>
      <c r="AJ1934" s="240"/>
      <c r="AK1934" s="240"/>
      <c r="AL1934" s="502" t="s">
        <v>4038</v>
      </c>
      <c r="AM1934" s="173">
        <v>159020</v>
      </c>
      <c r="AN1934" s="321">
        <f t="shared" si="313"/>
        <v>0</v>
      </c>
      <c r="AO1934" s="566" t="str">
        <f t="shared" si="312"/>
        <v/>
      </c>
      <c r="AP1934" s="209"/>
      <c r="AQ1934" s="209"/>
      <c r="AR1934" s="209"/>
      <c r="AS1934" s="209"/>
      <c r="AT1934" s="209"/>
      <c r="AU1934" s="209"/>
      <c r="AV1934" s="210"/>
    </row>
    <row r="1935" spans="1:48" ht="21" x14ac:dyDescent="0.15">
      <c r="A1935" s="74">
        <v>1704013</v>
      </c>
      <c r="B1935" s="392" t="s">
        <v>3806</v>
      </c>
      <c r="C1935" s="393" t="s">
        <v>2702</v>
      </c>
      <c r="D1935" s="304">
        <f t="shared" si="314"/>
        <v>0</v>
      </c>
      <c r="E1935" s="594"/>
      <c r="F1935" s="319"/>
      <c r="G1935" s="319"/>
      <c r="H1935" s="319"/>
      <c r="I1935" s="238">
        <f t="shared" si="311"/>
        <v>0</v>
      </c>
      <c r="J1935" s="240"/>
      <c r="K1935" s="240"/>
      <c r="L1935" s="240"/>
      <c r="M1935" s="240"/>
      <c r="N1935" s="240"/>
      <c r="O1935" s="240"/>
      <c r="P1935" s="238">
        <f t="shared" si="315"/>
        <v>0</v>
      </c>
      <c r="Q1935" s="240"/>
      <c r="R1935" s="240"/>
      <c r="S1935" s="238">
        <f t="shared" si="316"/>
        <v>0</v>
      </c>
      <c r="T1935" s="240"/>
      <c r="U1935" s="240"/>
      <c r="V1935" s="238">
        <f t="shared" si="317"/>
        <v>0</v>
      </c>
      <c r="W1935" s="240"/>
      <c r="X1935" s="240"/>
      <c r="Y1935" s="238">
        <f t="shared" si="318"/>
        <v>0</v>
      </c>
      <c r="Z1935" s="240"/>
      <c r="AA1935" s="240"/>
      <c r="AB1935" s="240"/>
      <c r="AC1935" s="240"/>
      <c r="AD1935" s="240"/>
      <c r="AE1935" s="240"/>
      <c r="AF1935" s="240"/>
      <c r="AG1935" s="240"/>
      <c r="AH1935" s="240"/>
      <c r="AI1935" s="240"/>
      <c r="AJ1935" s="240"/>
      <c r="AK1935" s="240"/>
      <c r="AL1935" s="502" t="s">
        <v>4038</v>
      </c>
      <c r="AM1935" s="173">
        <v>226030</v>
      </c>
      <c r="AN1935" s="321">
        <f t="shared" si="313"/>
        <v>0</v>
      </c>
      <c r="AO1935" s="566" t="str">
        <f t="shared" si="312"/>
        <v/>
      </c>
      <c r="AP1935" s="209"/>
      <c r="AQ1935" s="209"/>
      <c r="AR1935" s="209"/>
      <c r="AS1935" s="209"/>
      <c r="AT1935" s="209"/>
      <c r="AU1935" s="209"/>
      <c r="AV1935" s="210"/>
    </row>
    <row r="1936" spans="1:48" x14ac:dyDescent="0.15">
      <c r="A1936" s="74">
        <v>1704014</v>
      </c>
      <c r="B1936" s="392" t="s">
        <v>3807</v>
      </c>
      <c r="C1936" s="393" t="s">
        <v>2702</v>
      </c>
      <c r="D1936" s="304">
        <f t="shared" si="314"/>
        <v>0</v>
      </c>
      <c r="E1936" s="594"/>
      <c r="F1936" s="319"/>
      <c r="G1936" s="319"/>
      <c r="H1936" s="319"/>
      <c r="I1936" s="238">
        <f t="shared" si="311"/>
        <v>0</v>
      </c>
      <c r="J1936" s="240"/>
      <c r="K1936" s="240"/>
      <c r="L1936" s="240"/>
      <c r="M1936" s="240"/>
      <c r="N1936" s="240"/>
      <c r="O1936" s="240"/>
      <c r="P1936" s="238">
        <f t="shared" si="315"/>
        <v>0</v>
      </c>
      <c r="Q1936" s="240"/>
      <c r="R1936" s="240"/>
      <c r="S1936" s="238">
        <f t="shared" si="316"/>
        <v>0</v>
      </c>
      <c r="T1936" s="240"/>
      <c r="U1936" s="240"/>
      <c r="V1936" s="238">
        <f t="shared" si="317"/>
        <v>0</v>
      </c>
      <c r="W1936" s="240"/>
      <c r="X1936" s="240"/>
      <c r="Y1936" s="238">
        <f t="shared" si="318"/>
        <v>0</v>
      </c>
      <c r="Z1936" s="240"/>
      <c r="AA1936" s="240"/>
      <c r="AB1936" s="240"/>
      <c r="AC1936" s="240"/>
      <c r="AD1936" s="240"/>
      <c r="AE1936" s="240"/>
      <c r="AF1936" s="240"/>
      <c r="AG1936" s="240"/>
      <c r="AH1936" s="240"/>
      <c r="AI1936" s="240"/>
      <c r="AJ1936" s="240"/>
      <c r="AK1936" s="240"/>
      <c r="AL1936" s="502" t="s">
        <v>4038</v>
      </c>
      <c r="AM1936" s="173">
        <v>210240</v>
      </c>
      <c r="AN1936" s="321">
        <f t="shared" si="313"/>
        <v>0</v>
      </c>
      <c r="AO1936" s="566" t="str">
        <f t="shared" si="312"/>
        <v/>
      </c>
      <c r="AP1936" s="209"/>
      <c r="AQ1936" s="209"/>
      <c r="AR1936" s="209"/>
      <c r="AS1936" s="209"/>
      <c r="AT1936" s="209"/>
      <c r="AU1936" s="209"/>
      <c r="AV1936" s="210"/>
    </row>
    <row r="1937" spans="1:48" x14ac:dyDescent="0.15">
      <c r="A1937" s="74">
        <v>1704015</v>
      </c>
      <c r="B1937" s="392" t="s">
        <v>3808</v>
      </c>
      <c r="C1937" s="393" t="s">
        <v>2702</v>
      </c>
      <c r="D1937" s="304">
        <f t="shared" si="314"/>
        <v>0</v>
      </c>
      <c r="E1937" s="594"/>
      <c r="F1937" s="319"/>
      <c r="G1937" s="319"/>
      <c r="H1937" s="319"/>
      <c r="I1937" s="238">
        <f t="shared" si="311"/>
        <v>0</v>
      </c>
      <c r="J1937" s="240"/>
      <c r="K1937" s="240"/>
      <c r="L1937" s="240"/>
      <c r="M1937" s="240"/>
      <c r="N1937" s="240"/>
      <c r="O1937" s="240"/>
      <c r="P1937" s="238">
        <f t="shared" si="315"/>
        <v>0</v>
      </c>
      <c r="Q1937" s="240"/>
      <c r="R1937" s="240"/>
      <c r="S1937" s="238">
        <f t="shared" si="316"/>
        <v>0</v>
      </c>
      <c r="T1937" s="240"/>
      <c r="U1937" s="240"/>
      <c r="V1937" s="238">
        <f t="shared" si="317"/>
        <v>0</v>
      </c>
      <c r="W1937" s="240"/>
      <c r="X1937" s="240"/>
      <c r="Y1937" s="238">
        <f t="shared" si="318"/>
        <v>0</v>
      </c>
      <c r="Z1937" s="240"/>
      <c r="AA1937" s="240"/>
      <c r="AB1937" s="240"/>
      <c r="AC1937" s="240"/>
      <c r="AD1937" s="240"/>
      <c r="AE1937" s="240"/>
      <c r="AF1937" s="240"/>
      <c r="AG1937" s="240"/>
      <c r="AH1937" s="240"/>
      <c r="AI1937" s="240"/>
      <c r="AJ1937" s="240"/>
      <c r="AK1937" s="240"/>
      <c r="AL1937" s="502" t="s">
        <v>4038</v>
      </c>
      <c r="AM1937" s="173">
        <v>263500</v>
      </c>
      <c r="AN1937" s="321">
        <f t="shared" si="313"/>
        <v>0</v>
      </c>
      <c r="AO1937" s="566" t="str">
        <f t="shared" si="312"/>
        <v/>
      </c>
      <c r="AP1937" s="209"/>
      <c r="AQ1937" s="209"/>
      <c r="AR1937" s="209"/>
      <c r="AS1937" s="209"/>
      <c r="AT1937" s="209"/>
      <c r="AU1937" s="209"/>
      <c r="AV1937" s="210"/>
    </row>
    <row r="1938" spans="1:48" x14ac:dyDescent="0.15">
      <c r="A1938" s="74">
        <v>1704016</v>
      </c>
      <c r="B1938" s="392" t="s">
        <v>1466</v>
      </c>
      <c r="C1938" s="393" t="s">
        <v>2702</v>
      </c>
      <c r="D1938" s="304">
        <f t="shared" si="314"/>
        <v>0</v>
      </c>
      <c r="E1938" s="594"/>
      <c r="F1938" s="319"/>
      <c r="G1938" s="319"/>
      <c r="H1938" s="319"/>
      <c r="I1938" s="238">
        <f t="shared" si="311"/>
        <v>0</v>
      </c>
      <c r="J1938" s="240"/>
      <c r="K1938" s="240"/>
      <c r="L1938" s="240"/>
      <c r="M1938" s="240"/>
      <c r="N1938" s="240"/>
      <c r="O1938" s="240"/>
      <c r="P1938" s="238">
        <f t="shared" si="315"/>
        <v>0</v>
      </c>
      <c r="Q1938" s="240"/>
      <c r="R1938" s="240"/>
      <c r="S1938" s="238">
        <f t="shared" si="316"/>
        <v>0</v>
      </c>
      <c r="T1938" s="240"/>
      <c r="U1938" s="240"/>
      <c r="V1938" s="238">
        <f t="shared" si="317"/>
        <v>0</v>
      </c>
      <c r="W1938" s="240"/>
      <c r="X1938" s="240"/>
      <c r="Y1938" s="238">
        <f t="shared" si="318"/>
        <v>0</v>
      </c>
      <c r="Z1938" s="240"/>
      <c r="AA1938" s="240"/>
      <c r="AB1938" s="240"/>
      <c r="AC1938" s="240"/>
      <c r="AD1938" s="240"/>
      <c r="AE1938" s="240"/>
      <c r="AF1938" s="240"/>
      <c r="AG1938" s="240"/>
      <c r="AH1938" s="240"/>
      <c r="AI1938" s="240"/>
      <c r="AJ1938" s="240"/>
      <c r="AK1938" s="240"/>
      <c r="AL1938" s="502" t="s">
        <v>4038</v>
      </c>
      <c r="AM1938" s="173">
        <v>274530</v>
      </c>
      <c r="AN1938" s="321">
        <f t="shared" si="313"/>
        <v>0</v>
      </c>
      <c r="AO1938" s="566" t="str">
        <f t="shared" si="312"/>
        <v/>
      </c>
      <c r="AP1938" s="209"/>
      <c r="AQ1938" s="209"/>
      <c r="AR1938" s="209"/>
      <c r="AS1938" s="209"/>
      <c r="AT1938" s="209"/>
      <c r="AU1938" s="209"/>
      <c r="AV1938" s="210"/>
    </row>
    <row r="1939" spans="1:48" ht="21" x14ac:dyDescent="0.15">
      <c r="A1939" s="74">
        <v>1704017</v>
      </c>
      <c r="B1939" s="392" t="s">
        <v>287</v>
      </c>
      <c r="C1939" s="393" t="s">
        <v>2702</v>
      </c>
      <c r="D1939" s="304">
        <f t="shared" si="314"/>
        <v>0</v>
      </c>
      <c r="E1939" s="594"/>
      <c r="F1939" s="319"/>
      <c r="G1939" s="319"/>
      <c r="H1939" s="319"/>
      <c r="I1939" s="238">
        <f t="shared" si="311"/>
        <v>0</v>
      </c>
      <c r="J1939" s="240"/>
      <c r="K1939" s="240"/>
      <c r="L1939" s="240"/>
      <c r="M1939" s="240"/>
      <c r="N1939" s="240"/>
      <c r="O1939" s="240"/>
      <c r="P1939" s="238">
        <f t="shared" si="315"/>
        <v>0</v>
      </c>
      <c r="Q1939" s="240"/>
      <c r="R1939" s="240"/>
      <c r="S1939" s="238">
        <f t="shared" si="316"/>
        <v>0</v>
      </c>
      <c r="T1939" s="240"/>
      <c r="U1939" s="240"/>
      <c r="V1939" s="238">
        <f t="shared" si="317"/>
        <v>0</v>
      </c>
      <c r="W1939" s="240"/>
      <c r="X1939" s="240"/>
      <c r="Y1939" s="238">
        <f t="shared" si="318"/>
        <v>0</v>
      </c>
      <c r="Z1939" s="240"/>
      <c r="AA1939" s="240"/>
      <c r="AB1939" s="240"/>
      <c r="AC1939" s="240"/>
      <c r="AD1939" s="240"/>
      <c r="AE1939" s="240"/>
      <c r="AF1939" s="240"/>
      <c r="AG1939" s="240"/>
      <c r="AH1939" s="240"/>
      <c r="AI1939" s="240"/>
      <c r="AJ1939" s="240"/>
      <c r="AK1939" s="240"/>
      <c r="AL1939" s="502" t="s">
        <v>4038</v>
      </c>
      <c r="AM1939" s="173">
        <v>417090</v>
      </c>
      <c r="AN1939" s="321">
        <f t="shared" si="313"/>
        <v>0</v>
      </c>
      <c r="AO1939" s="566" t="str">
        <f t="shared" si="312"/>
        <v/>
      </c>
      <c r="AP1939" s="209"/>
      <c r="AQ1939" s="209"/>
      <c r="AR1939" s="209"/>
      <c r="AS1939" s="209"/>
      <c r="AT1939" s="209"/>
      <c r="AU1939" s="209"/>
      <c r="AV1939" s="210"/>
    </row>
    <row r="1940" spans="1:48" ht="21" x14ac:dyDescent="0.15">
      <c r="A1940" s="74">
        <v>1704018</v>
      </c>
      <c r="B1940" s="392" t="s">
        <v>150</v>
      </c>
      <c r="C1940" s="393" t="s">
        <v>2702</v>
      </c>
      <c r="D1940" s="304">
        <f t="shared" si="314"/>
        <v>0</v>
      </c>
      <c r="E1940" s="594"/>
      <c r="F1940" s="319"/>
      <c r="G1940" s="319"/>
      <c r="H1940" s="319"/>
      <c r="I1940" s="238">
        <f t="shared" si="311"/>
        <v>0</v>
      </c>
      <c r="J1940" s="240"/>
      <c r="K1940" s="240"/>
      <c r="L1940" s="240"/>
      <c r="M1940" s="240"/>
      <c r="N1940" s="240"/>
      <c r="O1940" s="240"/>
      <c r="P1940" s="238">
        <f t="shared" si="315"/>
        <v>0</v>
      </c>
      <c r="Q1940" s="240"/>
      <c r="R1940" s="240"/>
      <c r="S1940" s="238">
        <f t="shared" si="316"/>
        <v>0</v>
      </c>
      <c r="T1940" s="240"/>
      <c r="U1940" s="240"/>
      <c r="V1940" s="238">
        <f t="shared" si="317"/>
        <v>0</v>
      </c>
      <c r="W1940" s="240"/>
      <c r="X1940" s="240"/>
      <c r="Y1940" s="238">
        <f t="shared" si="318"/>
        <v>0</v>
      </c>
      <c r="Z1940" s="240"/>
      <c r="AA1940" s="240"/>
      <c r="AB1940" s="240"/>
      <c r="AC1940" s="240"/>
      <c r="AD1940" s="240"/>
      <c r="AE1940" s="240"/>
      <c r="AF1940" s="240"/>
      <c r="AG1940" s="240"/>
      <c r="AH1940" s="240"/>
      <c r="AI1940" s="240"/>
      <c r="AJ1940" s="240"/>
      <c r="AK1940" s="240"/>
      <c r="AL1940" s="502" t="s">
        <v>4038</v>
      </c>
      <c r="AM1940" s="173">
        <v>344380</v>
      </c>
      <c r="AN1940" s="321">
        <f t="shared" si="313"/>
        <v>0</v>
      </c>
      <c r="AO1940" s="566" t="str">
        <f t="shared" si="312"/>
        <v/>
      </c>
      <c r="AP1940" s="209"/>
      <c r="AQ1940" s="209"/>
      <c r="AR1940" s="209"/>
      <c r="AS1940" s="209"/>
      <c r="AT1940" s="209"/>
      <c r="AU1940" s="209"/>
      <c r="AV1940" s="210"/>
    </row>
    <row r="1941" spans="1:48" x14ac:dyDescent="0.15">
      <c r="A1941" s="74">
        <v>1704064</v>
      </c>
      <c r="B1941" s="392" t="s">
        <v>151</v>
      </c>
      <c r="C1941" s="393" t="s">
        <v>2702</v>
      </c>
      <c r="D1941" s="304">
        <f t="shared" si="314"/>
        <v>0</v>
      </c>
      <c r="E1941" s="594"/>
      <c r="F1941" s="319"/>
      <c r="G1941" s="319"/>
      <c r="H1941" s="319"/>
      <c r="I1941" s="238">
        <f t="shared" si="311"/>
        <v>0</v>
      </c>
      <c r="J1941" s="240"/>
      <c r="K1941" s="240"/>
      <c r="L1941" s="240"/>
      <c r="M1941" s="240"/>
      <c r="N1941" s="240"/>
      <c r="O1941" s="240"/>
      <c r="P1941" s="238">
        <f t="shared" si="315"/>
        <v>0</v>
      </c>
      <c r="Q1941" s="240"/>
      <c r="R1941" s="240"/>
      <c r="S1941" s="238">
        <f t="shared" si="316"/>
        <v>0</v>
      </c>
      <c r="T1941" s="240"/>
      <c r="U1941" s="240"/>
      <c r="V1941" s="238">
        <f t="shared" si="317"/>
        <v>0</v>
      </c>
      <c r="W1941" s="240"/>
      <c r="X1941" s="240"/>
      <c r="Y1941" s="238">
        <f t="shared" si="318"/>
        <v>0</v>
      </c>
      <c r="Z1941" s="240"/>
      <c r="AA1941" s="240"/>
      <c r="AB1941" s="240"/>
      <c r="AC1941" s="240"/>
      <c r="AD1941" s="240"/>
      <c r="AE1941" s="240"/>
      <c r="AF1941" s="240"/>
      <c r="AG1941" s="240"/>
      <c r="AH1941" s="240"/>
      <c r="AI1941" s="240"/>
      <c r="AJ1941" s="240"/>
      <c r="AK1941" s="240"/>
      <c r="AL1941" s="502" t="s">
        <v>4038</v>
      </c>
      <c r="AM1941" s="173">
        <v>342620</v>
      </c>
      <c r="AN1941" s="321">
        <f t="shared" si="313"/>
        <v>0</v>
      </c>
      <c r="AO1941" s="566" t="str">
        <f t="shared" si="312"/>
        <v/>
      </c>
      <c r="AP1941" s="209"/>
      <c r="AQ1941" s="209"/>
      <c r="AR1941" s="209"/>
      <c r="AS1941" s="209"/>
      <c r="AT1941" s="209"/>
      <c r="AU1941" s="209"/>
      <c r="AV1941" s="210"/>
    </row>
    <row r="1942" spans="1:48" x14ac:dyDescent="0.15">
      <c r="A1942" s="74">
        <v>1704019</v>
      </c>
      <c r="B1942" s="392" t="s">
        <v>152</v>
      </c>
      <c r="C1942" s="393" t="s">
        <v>2702</v>
      </c>
      <c r="D1942" s="304">
        <f t="shared" si="314"/>
        <v>0</v>
      </c>
      <c r="E1942" s="594"/>
      <c r="F1942" s="319"/>
      <c r="G1942" s="319"/>
      <c r="H1942" s="319"/>
      <c r="I1942" s="238">
        <f t="shared" si="311"/>
        <v>0</v>
      </c>
      <c r="J1942" s="240"/>
      <c r="K1942" s="240"/>
      <c r="L1942" s="240"/>
      <c r="M1942" s="240"/>
      <c r="N1942" s="240"/>
      <c r="O1942" s="240"/>
      <c r="P1942" s="238">
        <f t="shared" si="315"/>
        <v>0</v>
      </c>
      <c r="Q1942" s="240"/>
      <c r="R1942" s="240"/>
      <c r="S1942" s="238">
        <f t="shared" si="316"/>
        <v>0</v>
      </c>
      <c r="T1942" s="240"/>
      <c r="U1942" s="240"/>
      <c r="V1942" s="238">
        <f t="shared" si="317"/>
        <v>0</v>
      </c>
      <c r="W1942" s="240"/>
      <c r="X1942" s="240"/>
      <c r="Y1942" s="238">
        <f t="shared" si="318"/>
        <v>0</v>
      </c>
      <c r="Z1942" s="240"/>
      <c r="AA1942" s="240"/>
      <c r="AB1942" s="240"/>
      <c r="AC1942" s="240"/>
      <c r="AD1942" s="240"/>
      <c r="AE1942" s="240"/>
      <c r="AF1942" s="240"/>
      <c r="AG1942" s="240"/>
      <c r="AH1942" s="240"/>
      <c r="AI1942" s="240"/>
      <c r="AJ1942" s="240"/>
      <c r="AK1942" s="240"/>
      <c r="AL1942" s="502" t="s">
        <v>4038</v>
      </c>
      <c r="AM1942" s="173">
        <v>253720</v>
      </c>
      <c r="AN1942" s="321">
        <f t="shared" si="313"/>
        <v>0</v>
      </c>
      <c r="AO1942" s="566" t="str">
        <f t="shared" si="312"/>
        <v/>
      </c>
      <c r="AP1942" s="209"/>
      <c r="AQ1942" s="209"/>
      <c r="AR1942" s="209"/>
      <c r="AS1942" s="209"/>
      <c r="AT1942" s="209"/>
      <c r="AU1942" s="209"/>
      <c r="AV1942" s="210"/>
    </row>
    <row r="1943" spans="1:48" ht="21" x14ac:dyDescent="0.15">
      <c r="A1943" s="74">
        <v>1704020</v>
      </c>
      <c r="B1943" s="392" t="s">
        <v>288</v>
      </c>
      <c r="C1943" s="393" t="s">
        <v>2702</v>
      </c>
      <c r="D1943" s="304">
        <f t="shared" si="314"/>
        <v>0</v>
      </c>
      <c r="E1943" s="594"/>
      <c r="F1943" s="319"/>
      <c r="G1943" s="319"/>
      <c r="H1943" s="319"/>
      <c r="I1943" s="238">
        <f t="shared" si="311"/>
        <v>0</v>
      </c>
      <c r="J1943" s="240"/>
      <c r="K1943" s="240"/>
      <c r="L1943" s="240"/>
      <c r="M1943" s="240"/>
      <c r="N1943" s="240"/>
      <c r="O1943" s="240"/>
      <c r="P1943" s="238">
        <f t="shared" si="315"/>
        <v>0</v>
      </c>
      <c r="Q1943" s="240"/>
      <c r="R1943" s="240"/>
      <c r="S1943" s="238">
        <f t="shared" si="316"/>
        <v>0</v>
      </c>
      <c r="T1943" s="240"/>
      <c r="U1943" s="240"/>
      <c r="V1943" s="238">
        <f t="shared" si="317"/>
        <v>0</v>
      </c>
      <c r="W1943" s="240"/>
      <c r="X1943" s="240"/>
      <c r="Y1943" s="238">
        <f t="shared" si="318"/>
        <v>0</v>
      </c>
      <c r="Z1943" s="240"/>
      <c r="AA1943" s="240"/>
      <c r="AB1943" s="240"/>
      <c r="AC1943" s="240"/>
      <c r="AD1943" s="240"/>
      <c r="AE1943" s="240"/>
      <c r="AF1943" s="240"/>
      <c r="AG1943" s="240"/>
      <c r="AH1943" s="240"/>
      <c r="AI1943" s="240"/>
      <c r="AJ1943" s="240"/>
      <c r="AK1943" s="240"/>
      <c r="AL1943" s="502" t="s">
        <v>4038</v>
      </c>
      <c r="AM1943" s="173">
        <v>292410</v>
      </c>
      <c r="AN1943" s="321">
        <f t="shared" si="313"/>
        <v>0</v>
      </c>
      <c r="AO1943" s="566" t="str">
        <f t="shared" si="312"/>
        <v/>
      </c>
      <c r="AP1943" s="209"/>
      <c r="AQ1943" s="209"/>
      <c r="AR1943" s="209"/>
      <c r="AS1943" s="209"/>
      <c r="AT1943" s="209"/>
      <c r="AU1943" s="209"/>
      <c r="AV1943" s="210"/>
    </row>
    <row r="1944" spans="1:48" ht="21" x14ac:dyDescent="0.15">
      <c r="A1944" s="74">
        <v>1704021</v>
      </c>
      <c r="B1944" s="392" t="s">
        <v>1144</v>
      </c>
      <c r="C1944" s="393" t="s">
        <v>2702</v>
      </c>
      <c r="D1944" s="304">
        <f t="shared" si="314"/>
        <v>0</v>
      </c>
      <c r="E1944" s="594"/>
      <c r="F1944" s="319"/>
      <c r="G1944" s="319"/>
      <c r="H1944" s="319"/>
      <c r="I1944" s="238">
        <f t="shared" si="311"/>
        <v>0</v>
      </c>
      <c r="J1944" s="240"/>
      <c r="K1944" s="240"/>
      <c r="L1944" s="240"/>
      <c r="M1944" s="240"/>
      <c r="N1944" s="240"/>
      <c r="O1944" s="240"/>
      <c r="P1944" s="238">
        <f t="shared" si="315"/>
        <v>0</v>
      </c>
      <c r="Q1944" s="240"/>
      <c r="R1944" s="240"/>
      <c r="S1944" s="238">
        <f t="shared" si="316"/>
        <v>0</v>
      </c>
      <c r="T1944" s="240"/>
      <c r="U1944" s="240"/>
      <c r="V1944" s="238">
        <f t="shared" si="317"/>
        <v>0</v>
      </c>
      <c r="W1944" s="240"/>
      <c r="X1944" s="240"/>
      <c r="Y1944" s="238">
        <f t="shared" si="318"/>
        <v>0</v>
      </c>
      <c r="Z1944" s="240"/>
      <c r="AA1944" s="240"/>
      <c r="AB1944" s="240"/>
      <c r="AC1944" s="240"/>
      <c r="AD1944" s="240"/>
      <c r="AE1944" s="240"/>
      <c r="AF1944" s="240"/>
      <c r="AG1944" s="240"/>
      <c r="AH1944" s="240"/>
      <c r="AI1944" s="240"/>
      <c r="AJ1944" s="240"/>
      <c r="AK1944" s="240"/>
      <c r="AL1944" s="502" t="s">
        <v>4038</v>
      </c>
      <c r="AM1944" s="173">
        <v>264140</v>
      </c>
      <c r="AN1944" s="321">
        <f t="shared" si="313"/>
        <v>0</v>
      </c>
      <c r="AO1944" s="566" t="str">
        <f t="shared" si="312"/>
        <v/>
      </c>
      <c r="AP1944" s="209"/>
      <c r="AQ1944" s="209"/>
      <c r="AR1944" s="209"/>
      <c r="AS1944" s="209"/>
      <c r="AT1944" s="209"/>
      <c r="AU1944" s="209"/>
      <c r="AV1944" s="210"/>
    </row>
    <row r="1945" spans="1:48" ht="21" x14ac:dyDescent="0.15">
      <c r="A1945" s="74">
        <v>1704022</v>
      </c>
      <c r="B1945" s="392" t="s">
        <v>289</v>
      </c>
      <c r="C1945" s="393" t="s">
        <v>2702</v>
      </c>
      <c r="D1945" s="304">
        <f t="shared" si="314"/>
        <v>0</v>
      </c>
      <c r="E1945" s="594"/>
      <c r="F1945" s="319"/>
      <c r="G1945" s="319"/>
      <c r="H1945" s="319"/>
      <c r="I1945" s="238">
        <f t="shared" si="311"/>
        <v>0</v>
      </c>
      <c r="J1945" s="240"/>
      <c r="K1945" s="240"/>
      <c r="L1945" s="240"/>
      <c r="M1945" s="240"/>
      <c r="N1945" s="240"/>
      <c r="O1945" s="240"/>
      <c r="P1945" s="238">
        <f t="shared" si="315"/>
        <v>0</v>
      </c>
      <c r="Q1945" s="240"/>
      <c r="R1945" s="240"/>
      <c r="S1945" s="238">
        <f t="shared" si="316"/>
        <v>0</v>
      </c>
      <c r="T1945" s="240"/>
      <c r="U1945" s="240"/>
      <c r="V1945" s="238">
        <f t="shared" si="317"/>
        <v>0</v>
      </c>
      <c r="W1945" s="240"/>
      <c r="X1945" s="240"/>
      <c r="Y1945" s="238">
        <f t="shared" si="318"/>
        <v>0</v>
      </c>
      <c r="Z1945" s="240"/>
      <c r="AA1945" s="240"/>
      <c r="AB1945" s="240"/>
      <c r="AC1945" s="240"/>
      <c r="AD1945" s="240"/>
      <c r="AE1945" s="240"/>
      <c r="AF1945" s="240"/>
      <c r="AG1945" s="240"/>
      <c r="AH1945" s="240"/>
      <c r="AI1945" s="240"/>
      <c r="AJ1945" s="240"/>
      <c r="AK1945" s="240"/>
      <c r="AL1945" s="502" t="s">
        <v>4038</v>
      </c>
      <c r="AM1945" s="173">
        <v>292410</v>
      </c>
      <c r="AN1945" s="321">
        <f t="shared" si="313"/>
        <v>0</v>
      </c>
      <c r="AO1945" s="566" t="str">
        <f t="shared" si="312"/>
        <v/>
      </c>
      <c r="AP1945" s="209"/>
      <c r="AQ1945" s="209"/>
      <c r="AR1945" s="209"/>
      <c r="AS1945" s="209"/>
      <c r="AT1945" s="209"/>
      <c r="AU1945" s="209"/>
      <c r="AV1945" s="210"/>
    </row>
    <row r="1946" spans="1:48" x14ac:dyDescent="0.15">
      <c r="A1946" s="74">
        <v>1704023</v>
      </c>
      <c r="B1946" s="392" t="s">
        <v>1145</v>
      </c>
      <c r="C1946" s="393" t="s">
        <v>2702</v>
      </c>
      <c r="D1946" s="304">
        <f t="shared" si="314"/>
        <v>0</v>
      </c>
      <c r="E1946" s="594"/>
      <c r="F1946" s="319"/>
      <c r="G1946" s="319"/>
      <c r="H1946" s="319"/>
      <c r="I1946" s="238">
        <f t="shared" si="311"/>
        <v>0</v>
      </c>
      <c r="J1946" s="240"/>
      <c r="K1946" s="240"/>
      <c r="L1946" s="240"/>
      <c r="M1946" s="240"/>
      <c r="N1946" s="240"/>
      <c r="O1946" s="240"/>
      <c r="P1946" s="238">
        <f t="shared" si="315"/>
        <v>0</v>
      </c>
      <c r="Q1946" s="240"/>
      <c r="R1946" s="240"/>
      <c r="S1946" s="238">
        <f t="shared" si="316"/>
        <v>0</v>
      </c>
      <c r="T1946" s="240"/>
      <c r="U1946" s="240"/>
      <c r="V1946" s="238">
        <f t="shared" si="317"/>
        <v>0</v>
      </c>
      <c r="W1946" s="240"/>
      <c r="X1946" s="240"/>
      <c r="Y1946" s="238">
        <f t="shared" si="318"/>
        <v>0</v>
      </c>
      <c r="Z1946" s="240"/>
      <c r="AA1946" s="240"/>
      <c r="AB1946" s="240"/>
      <c r="AC1946" s="240"/>
      <c r="AD1946" s="240"/>
      <c r="AE1946" s="240"/>
      <c r="AF1946" s="240"/>
      <c r="AG1946" s="240"/>
      <c r="AH1946" s="240"/>
      <c r="AI1946" s="240"/>
      <c r="AJ1946" s="240"/>
      <c r="AK1946" s="240"/>
      <c r="AL1946" s="502" t="s">
        <v>4038</v>
      </c>
      <c r="AM1946" s="173">
        <v>243350</v>
      </c>
      <c r="AN1946" s="321">
        <f t="shared" si="313"/>
        <v>0</v>
      </c>
      <c r="AO1946" s="566" t="str">
        <f t="shared" si="312"/>
        <v/>
      </c>
      <c r="AP1946" s="209"/>
      <c r="AQ1946" s="209"/>
      <c r="AR1946" s="209"/>
      <c r="AS1946" s="209"/>
      <c r="AT1946" s="209"/>
      <c r="AU1946" s="209"/>
      <c r="AV1946" s="210"/>
    </row>
    <row r="1947" spans="1:48" ht="21" x14ac:dyDescent="0.15">
      <c r="A1947" s="74">
        <v>1704024</v>
      </c>
      <c r="B1947" s="392" t="s">
        <v>368</v>
      </c>
      <c r="C1947" s="393" t="s">
        <v>2702</v>
      </c>
      <c r="D1947" s="304">
        <f t="shared" si="314"/>
        <v>0</v>
      </c>
      <c r="E1947" s="594"/>
      <c r="F1947" s="319"/>
      <c r="G1947" s="319"/>
      <c r="H1947" s="319"/>
      <c r="I1947" s="238">
        <f t="shared" si="311"/>
        <v>0</v>
      </c>
      <c r="J1947" s="240"/>
      <c r="K1947" s="240"/>
      <c r="L1947" s="240"/>
      <c r="M1947" s="240"/>
      <c r="N1947" s="240"/>
      <c r="O1947" s="240"/>
      <c r="P1947" s="238">
        <f t="shared" si="315"/>
        <v>0</v>
      </c>
      <c r="Q1947" s="240"/>
      <c r="R1947" s="240"/>
      <c r="S1947" s="238">
        <f t="shared" si="316"/>
        <v>0</v>
      </c>
      <c r="T1947" s="240"/>
      <c r="U1947" s="240"/>
      <c r="V1947" s="238">
        <f t="shared" si="317"/>
        <v>0</v>
      </c>
      <c r="W1947" s="240"/>
      <c r="X1947" s="240"/>
      <c r="Y1947" s="238">
        <f t="shared" si="318"/>
        <v>0</v>
      </c>
      <c r="Z1947" s="240"/>
      <c r="AA1947" s="240"/>
      <c r="AB1947" s="240"/>
      <c r="AC1947" s="240"/>
      <c r="AD1947" s="240"/>
      <c r="AE1947" s="240"/>
      <c r="AF1947" s="240"/>
      <c r="AG1947" s="240"/>
      <c r="AH1947" s="240"/>
      <c r="AI1947" s="240"/>
      <c r="AJ1947" s="240"/>
      <c r="AK1947" s="240"/>
      <c r="AL1947" s="502" t="s">
        <v>4038</v>
      </c>
      <c r="AM1947" s="173">
        <v>288410</v>
      </c>
      <c r="AN1947" s="321">
        <f t="shared" si="313"/>
        <v>0</v>
      </c>
      <c r="AO1947" s="566" t="str">
        <f t="shared" si="312"/>
        <v/>
      </c>
      <c r="AP1947" s="209"/>
      <c r="AQ1947" s="209"/>
      <c r="AR1947" s="209"/>
      <c r="AS1947" s="209"/>
      <c r="AT1947" s="209"/>
      <c r="AU1947" s="209"/>
      <c r="AV1947" s="210"/>
    </row>
    <row r="1948" spans="1:48" x14ac:dyDescent="0.15">
      <c r="A1948" s="74">
        <v>1704025</v>
      </c>
      <c r="B1948" s="392" t="s">
        <v>369</v>
      </c>
      <c r="C1948" s="393" t="s">
        <v>2702</v>
      </c>
      <c r="D1948" s="304">
        <f t="shared" si="314"/>
        <v>0</v>
      </c>
      <c r="E1948" s="594"/>
      <c r="F1948" s="319"/>
      <c r="G1948" s="319"/>
      <c r="H1948" s="319"/>
      <c r="I1948" s="238">
        <f t="shared" si="311"/>
        <v>0</v>
      </c>
      <c r="J1948" s="240"/>
      <c r="K1948" s="240"/>
      <c r="L1948" s="240"/>
      <c r="M1948" s="240"/>
      <c r="N1948" s="240"/>
      <c r="O1948" s="240"/>
      <c r="P1948" s="238">
        <f t="shared" si="315"/>
        <v>0</v>
      </c>
      <c r="Q1948" s="240"/>
      <c r="R1948" s="240"/>
      <c r="S1948" s="238">
        <f t="shared" si="316"/>
        <v>0</v>
      </c>
      <c r="T1948" s="240"/>
      <c r="U1948" s="240"/>
      <c r="V1948" s="238">
        <f t="shared" si="317"/>
        <v>0</v>
      </c>
      <c r="W1948" s="240"/>
      <c r="X1948" s="240"/>
      <c r="Y1948" s="238">
        <f t="shared" si="318"/>
        <v>0</v>
      </c>
      <c r="Z1948" s="240"/>
      <c r="AA1948" s="240"/>
      <c r="AB1948" s="240"/>
      <c r="AC1948" s="240"/>
      <c r="AD1948" s="240"/>
      <c r="AE1948" s="240"/>
      <c r="AF1948" s="240"/>
      <c r="AG1948" s="240"/>
      <c r="AH1948" s="240"/>
      <c r="AI1948" s="240"/>
      <c r="AJ1948" s="240"/>
      <c r="AK1948" s="240"/>
      <c r="AL1948" s="502" t="s">
        <v>4038</v>
      </c>
      <c r="AM1948" s="173">
        <v>82340</v>
      </c>
      <c r="AN1948" s="321">
        <f t="shared" si="313"/>
        <v>0</v>
      </c>
      <c r="AO1948" s="566" t="str">
        <f t="shared" si="312"/>
        <v/>
      </c>
      <c r="AP1948" s="209"/>
      <c r="AQ1948" s="209"/>
      <c r="AR1948" s="209"/>
      <c r="AS1948" s="209"/>
      <c r="AT1948" s="209"/>
      <c r="AU1948" s="209"/>
      <c r="AV1948" s="210"/>
    </row>
    <row r="1949" spans="1:48" x14ac:dyDescent="0.15">
      <c r="A1949" s="74">
        <v>1704026</v>
      </c>
      <c r="B1949" s="392" t="s">
        <v>370</v>
      </c>
      <c r="C1949" s="393" t="s">
        <v>2702</v>
      </c>
      <c r="D1949" s="304">
        <f t="shared" si="314"/>
        <v>0</v>
      </c>
      <c r="E1949" s="594"/>
      <c r="F1949" s="319"/>
      <c r="G1949" s="319"/>
      <c r="H1949" s="319"/>
      <c r="I1949" s="238">
        <f t="shared" si="311"/>
        <v>0</v>
      </c>
      <c r="J1949" s="240"/>
      <c r="K1949" s="240"/>
      <c r="L1949" s="240"/>
      <c r="M1949" s="240"/>
      <c r="N1949" s="240"/>
      <c r="O1949" s="240"/>
      <c r="P1949" s="238">
        <f t="shared" si="315"/>
        <v>0</v>
      </c>
      <c r="Q1949" s="240"/>
      <c r="R1949" s="240"/>
      <c r="S1949" s="238">
        <f t="shared" si="316"/>
        <v>0</v>
      </c>
      <c r="T1949" s="240"/>
      <c r="U1949" s="240"/>
      <c r="V1949" s="238">
        <f t="shared" si="317"/>
        <v>0</v>
      </c>
      <c r="W1949" s="240"/>
      <c r="X1949" s="240"/>
      <c r="Y1949" s="238">
        <f t="shared" si="318"/>
        <v>0</v>
      </c>
      <c r="Z1949" s="240"/>
      <c r="AA1949" s="240"/>
      <c r="AB1949" s="240"/>
      <c r="AC1949" s="240"/>
      <c r="AD1949" s="240"/>
      <c r="AE1949" s="240"/>
      <c r="AF1949" s="240"/>
      <c r="AG1949" s="240"/>
      <c r="AH1949" s="240"/>
      <c r="AI1949" s="240"/>
      <c r="AJ1949" s="240"/>
      <c r="AK1949" s="240"/>
      <c r="AL1949" s="502" t="s">
        <v>4038</v>
      </c>
      <c r="AM1949" s="173">
        <v>261210</v>
      </c>
      <c r="AN1949" s="321">
        <f t="shared" si="313"/>
        <v>0</v>
      </c>
      <c r="AO1949" s="566" t="str">
        <f t="shared" si="312"/>
        <v/>
      </c>
      <c r="AP1949" s="209"/>
      <c r="AQ1949" s="209"/>
      <c r="AR1949" s="209"/>
      <c r="AS1949" s="209"/>
      <c r="AT1949" s="209"/>
      <c r="AU1949" s="209"/>
      <c r="AV1949" s="210"/>
    </row>
    <row r="1950" spans="1:48" x14ac:dyDescent="0.15">
      <c r="A1950" s="74">
        <v>1704027</v>
      </c>
      <c r="B1950" s="392" t="s">
        <v>371</v>
      </c>
      <c r="C1950" s="393" t="s">
        <v>2702</v>
      </c>
      <c r="D1950" s="304">
        <f t="shared" si="314"/>
        <v>0</v>
      </c>
      <c r="E1950" s="594"/>
      <c r="F1950" s="319"/>
      <c r="G1950" s="319"/>
      <c r="H1950" s="319"/>
      <c r="I1950" s="238">
        <f t="shared" si="311"/>
        <v>0</v>
      </c>
      <c r="J1950" s="240"/>
      <c r="K1950" s="240"/>
      <c r="L1950" s="240"/>
      <c r="M1950" s="240"/>
      <c r="N1950" s="240"/>
      <c r="O1950" s="240"/>
      <c r="P1950" s="319"/>
      <c r="Q1950" s="319"/>
      <c r="R1950" s="319"/>
      <c r="S1950" s="319"/>
      <c r="T1950" s="319"/>
      <c r="U1950" s="319"/>
      <c r="V1950" s="319"/>
      <c r="W1950" s="319"/>
      <c r="X1950" s="319"/>
      <c r="Y1950" s="319"/>
      <c r="Z1950" s="319"/>
      <c r="AA1950" s="319"/>
      <c r="AB1950" s="240"/>
      <c r="AC1950" s="240"/>
      <c r="AD1950" s="240"/>
      <c r="AE1950" s="240"/>
      <c r="AF1950" s="240"/>
      <c r="AG1950" s="240"/>
      <c r="AH1950" s="240"/>
      <c r="AI1950" s="240"/>
      <c r="AJ1950" s="240"/>
      <c r="AK1950" s="240"/>
      <c r="AL1950" s="502" t="s">
        <v>4037</v>
      </c>
      <c r="AM1950" s="173">
        <v>57940</v>
      </c>
      <c r="AN1950" s="321">
        <f t="shared" si="313"/>
        <v>0</v>
      </c>
      <c r="AO1950" s="209"/>
      <c r="AP1950" s="209"/>
      <c r="AQ1950" s="209"/>
      <c r="AR1950" s="209"/>
      <c r="AS1950" s="209"/>
      <c r="AT1950" s="209"/>
      <c r="AU1950" s="209"/>
      <c r="AV1950" s="210"/>
    </row>
    <row r="1951" spans="1:48" x14ac:dyDescent="0.15">
      <c r="A1951" s="74">
        <v>1704028</v>
      </c>
      <c r="B1951" s="392" t="s">
        <v>372</v>
      </c>
      <c r="C1951" s="393" t="s">
        <v>2702</v>
      </c>
      <c r="D1951" s="304">
        <f t="shared" si="314"/>
        <v>0</v>
      </c>
      <c r="E1951" s="594"/>
      <c r="F1951" s="319"/>
      <c r="G1951" s="319"/>
      <c r="H1951" s="319"/>
      <c r="I1951" s="238">
        <f t="shared" si="311"/>
        <v>0</v>
      </c>
      <c r="J1951" s="240"/>
      <c r="K1951" s="240"/>
      <c r="L1951" s="240"/>
      <c r="M1951" s="240"/>
      <c r="N1951" s="240"/>
      <c r="O1951" s="240"/>
      <c r="P1951" s="238">
        <f t="shared" si="315"/>
        <v>0</v>
      </c>
      <c r="Q1951" s="240"/>
      <c r="R1951" s="240"/>
      <c r="S1951" s="238">
        <f t="shared" si="316"/>
        <v>0</v>
      </c>
      <c r="T1951" s="240"/>
      <c r="U1951" s="240"/>
      <c r="V1951" s="238">
        <f t="shared" si="317"/>
        <v>0</v>
      </c>
      <c r="W1951" s="240"/>
      <c r="X1951" s="240"/>
      <c r="Y1951" s="238">
        <f t="shared" si="318"/>
        <v>0</v>
      </c>
      <c r="Z1951" s="240"/>
      <c r="AA1951" s="240"/>
      <c r="AB1951" s="240"/>
      <c r="AC1951" s="240"/>
      <c r="AD1951" s="240"/>
      <c r="AE1951" s="240"/>
      <c r="AF1951" s="240"/>
      <c r="AG1951" s="240"/>
      <c r="AH1951" s="240"/>
      <c r="AI1951" s="240"/>
      <c r="AJ1951" s="240"/>
      <c r="AK1951" s="240"/>
      <c r="AL1951" s="502" t="s">
        <v>4038</v>
      </c>
      <c r="AM1951" s="173">
        <v>266420</v>
      </c>
      <c r="AN1951" s="321">
        <f t="shared" si="313"/>
        <v>0</v>
      </c>
      <c r="AO1951" s="566" t="str">
        <f t="shared" ref="AO1951:AO1986" si="319">IF(D1951&gt;=P1951 + S1951+ V1951 + Y1951,"","La suma no puede ser mayor al total")</f>
        <v/>
      </c>
      <c r="AP1951" s="209"/>
      <c r="AQ1951" s="209"/>
      <c r="AR1951" s="209"/>
      <c r="AS1951" s="209"/>
      <c r="AT1951" s="209"/>
      <c r="AU1951" s="209"/>
      <c r="AV1951" s="210"/>
    </row>
    <row r="1952" spans="1:48" ht="21" x14ac:dyDescent="0.15">
      <c r="A1952" s="74">
        <v>1704029</v>
      </c>
      <c r="B1952" s="392" t="s">
        <v>290</v>
      </c>
      <c r="C1952" s="393" t="s">
        <v>2702</v>
      </c>
      <c r="D1952" s="304">
        <f t="shared" si="314"/>
        <v>0</v>
      </c>
      <c r="E1952" s="594"/>
      <c r="F1952" s="319"/>
      <c r="G1952" s="319"/>
      <c r="H1952" s="319"/>
      <c r="I1952" s="238">
        <f t="shared" si="311"/>
        <v>0</v>
      </c>
      <c r="J1952" s="240"/>
      <c r="K1952" s="240"/>
      <c r="L1952" s="240"/>
      <c r="M1952" s="240"/>
      <c r="N1952" s="240"/>
      <c r="O1952" s="240"/>
      <c r="P1952" s="238">
        <f t="shared" si="315"/>
        <v>0</v>
      </c>
      <c r="Q1952" s="240"/>
      <c r="R1952" s="240"/>
      <c r="S1952" s="238">
        <f t="shared" si="316"/>
        <v>0</v>
      </c>
      <c r="T1952" s="240"/>
      <c r="U1952" s="240"/>
      <c r="V1952" s="238">
        <f t="shared" si="317"/>
        <v>0</v>
      </c>
      <c r="W1952" s="240"/>
      <c r="X1952" s="240"/>
      <c r="Y1952" s="238">
        <f t="shared" si="318"/>
        <v>0</v>
      </c>
      <c r="Z1952" s="240"/>
      <c r="AA1952" s="240"/>
      <c r="AB1952" s="240"/>
      <c r="AC1952" s="240"/>
      <c r="AD1952" s="240"/>
      <c r="AE1952" s="240"/>
      <c r="AF1952" s="240"/>
      <c r="AG1952" s="240"/>
      <c r="AH1952" s="240"/>
      <c r="AI1952" s="240"/>
      <c r="AJ1952" s="240"/>
      <c r="AK1952" s="240"/>
      <c r="AL1952" s="502" t="s">
        <v>4038</v>
      </c>
      <c r="AM1952" s="173">
        <v>292410</v>
      </c>
      <c r="AN1952" s="321">
        <f t="shared" si="313"/>
        <v>0</v>
      </c>
      <c r="AO1952" s="566" t="str">
        <f t="shared" si="319"/>
        <v/>
      </c>
      <c r="AP1952" s="209"/>
      <c r="AQ1952" s="209"/>
      <c r="AR1952" s="209"/>
      <c r="AS1952" s="209"/>
      <c r="AT1952" s="209"/>
      <c r="AU1952" s="209"/>
      <c r="AV1952" s="210"/>
    </row>
    <row r="1953" spans="1:48" ht="31.5" x14ac:dyDescent="0.15">
      <c r="A1953" s="74">
        <v>1704030</v>
      </c>
      <c r="B1953" s="392" t="s">
        <v>291</v>
      </c>
      <c r="C1953" s="393" t="s">
        <v>2702</v>
      </c>
      <c r="D1953" s="304">
        <f t="shared" si="314"/>
        <v>0</v>
      </c>
      <c r="E1953" s="594"/>
      <c r="F1953" s="319"/>
      <c r="G1953" s="319"/>
      <c r="H1953" s="319"/>
      <c r="I1953" s="238">
        <f t="shared" si="311"/>
        <v>0</v>
      </c>
      <c r="J1953" s="240"/>
      <c r="K1953" s="240"/>
      <c r="L1953" s="240"/>
      <c r="M1953" s="240"/>
      <c r="N1953" s="240"/>
      <c r="O1953" s="240"/>
      <c r="P1953" s="238">
        <f t="shared" si="315"/>
        <v>0</v>
      </c>
      <c r="Q1953" s="240"/>
      <c r="R1953" s="240"/>
      <c r="S1953" s="238">
        <f t="shared" si="316"/>
        <v>0</v>
      </c>
      <c r="T1953" s="240"/>
      <c r="U1953" s="240"/>
      <c r="V1953" s="238">
        <f t="shared" si="317"/>
        <v>0</v>
      </c>
      <c r="W1953" s="240"/>
      <c r="X1953" s="240"/>
      <c r="Y1953" s="238">
        <f t="shared" si="318"/>
        <v>0</v>
      </c>
      <c r="Z1953" s="240"/>
      <c r="AA1953" s="240"/>
      <c r="AB1953" s="240"/>
      <c r="AC1953" s="240"/>
      <c r="AD1953" s="240"/>
      <c r="AE1953" s="240"/>
      <c r="AF1953" s="240"/>
      <c r="AG1953" s="240"/>
      <c r="AH1953" s="240"/>
      <c r="AI1953" s="240"/>
      <c r="AJ1953" s="240"/>
      <c r="AK1953" s="240"/>
      <c r="AL1953" s="502" t="s">
        <v>4038</v>
      </c>
      <c r="AM1953" s="173">
        <v>475500</v>
      </c>
      <c r="AN1953" s="321">
        <f t="shared" si="313"/>
        <v>0</v>
      </c>
      <c r="AO1953" s="566" t="str">
        <f t="shared" si="319"/>
        <v/>
      </c>
      <c r="AP1953" s="209"/>
      <c r="AQ1953" s="209"/>
      <c r="AR1953" s="209"/>
      <c r="AS1953" s="209"/>
      <c r="AT1953" s="209"/>
      <c r="AU1953" s="209"/>
      <c r="AV1953" s="210"/>
    </row>
    <row r="1954" spans="1:48" ht="21" x14ac:dyDescent="0.15">
      <c r="A1954" s="74">
        <v>1704031</v>
      </c>
      <c r="B1954" s="392" t="s">
        <v>292</v>
      </c>
      <c r="C1954" s="393" t="s">
        <v>2702</v>
      </c>
      <c r="D1954" s="304">
        <f t="shared" si="314"/>
        <v>0</v>
      </c>
      <c r="E1954" s="594"/>
      <c r="F1954" s="319"/>
      <c r="G1954" s="319"/>
      <c r="H1954" s="319"/>
      <c r="I1954" s="238">
        <f t="shared" si="311"/>
        <v>0</v>
      </c>
      <c r="J1954" s="240"/>
      <c r="K1954" s="240"/>
      <c r="L1954" s="240"/>
      <c r="M1954" s="240"/>
      <c r="N1954" s="240"/>
      <c r="O1954" s="240"/>
      <c r="P1954" s="238">
        <f t="shared" si="315"/>
        <v>0</v>
      </c>
      <c r="Q1954" s="240"/>
      <c r="R1954" s="240"/>
      <c r="S1954" s="238">
        <f t="shared" si="316"/>
        <v>0</v>
      </c>
      <c r="T1954" s="240"/>
      <c r="U1954" s="240"/>
      <c r="V1954" s="238">
        <f t="shared" si="317"/>
        <v>0</v>
      </c>
      <c r="W1954" s="240"/>
      <c r="X1954" s="240"/>
      <c r="Y1954" s="238">
        <f t="shared" si="318"/>
        <v>0</v>
      </c>
      <c r="Z1954" s="240"/>
      <c r="AA1954" s="240"/>
      <c r="AB1954" s="240"/>
      <c r="AC1954" s="240"/>
      <c r="AD1954" s="240"/>
      <c r="AE1954" s="240"/>
      <c r="AF1954" s="240"/>
      <c r="AG1954" s="240"/>
      <c r="AH1954" s="240"/>
      <c r="AI1954" s="240"/>
      <c r="AJ1954" s="240"/>
      <c r="AK1954" s="240"/>
      <c r="AL1954" s="502" t="s">
        <v>4038</v>
      </c>
      <c r="AM1954" s="173">
        <v>484670</v>
      </c>
      <c r="AN1954" s="321">
        <f t="shared" si="313"/>
        <v>0</v>
      </c>
      <c r="AO1954" s="566" t="str">
        <f t="shared" si="319"/>
        <v/>
      </c>
      <c r="AP1954" s="209"/>
      <c r="AQ1954" s="209"/>
      <c r="AR1954" s="209"/>
      <c r="AS1954" s="209"/>
      <c r="AT1954" s="209"/>
      <c r="AU1954" s="209"/>
      <c r="AV1954" s="210"/>
    </row>
    <row r="1955" spans="1:48" ht="21" x14ac:dyDescent="0.15">
      <c r="A1955" s="74">
        <v>1704032</v>
      </c>
      <c r="B1955" s="392" t="s">
        <v>1186</v>
      </c>
      <c r="C1955" s="393" t="s">
        <v>2702</v>
      </c>
      <c r="D1955" s="304">
        <f t="shared" si="314"/>
        <v>0</v>
      </c>
      <c r="E1955" s="594"/>
      <c r="F1955" s="319"/>
      <c r="G1955" s="319"/>
      <c r="H1955" s="319"/>
      <c r="I1955" s="238">
        <f t="shared" si="311"/>
        <v>0</v>
      </c>
      <c r="J1955" s="240"/>
      <c r="K1955" s="240"/>
      <c r="L1955" s="240"/>
      <c r="M1955" s="240"/>
      <c r="N1955" s="240"/>
      <c r="O1955" s="240"/>
      <c r="P1955" s="238">
        <f t="shared" si="315"/>
        <v>0</v>
      </c>
      <c r="Q1955" s="240"/>
      <c r="R1955" s="240"/>
      <c r="S1955" s="238">
        <f t="shared" si="316"/>
        <v>0</v>
      </c>
      <c r="T1955" s="240"/>
      <c r="U1955" s="240"/>
      <c r="V1955" s="238">
        <f t="shared" si="317"/>
        <v>0</v>
      </c>
      <c r="W1955" s="240"/>
      <c r="X1955" s="240"/>
      <c r="Y1955" s="238">
        <f t="shared" si="318"/>
        <v>0</v>
      </c>
      <c r="Z1955" s="240"/>
      <c r="AA1955" s="240"/>
      <c r="AB1955" s="240"/>
      <c r="AC1955" s="240"/>
      <c r="AD1955" s="240"/>
      <c r="AE1955" s="240"/>
      <c r="AF1955" s="240"/>
      <c r="AG1955" s="240"/>
      <c r="AH1955" s="240"/>
      <c r="AI1955" s="240"/>
      <c r="AJ1955" s="240"/>
      <c r="AK1955" s="240"/>
      <c r="AL1955" s="502" t="s">
        <v>4038</v>
      </c>
      <c r="AM1955" s="173">
        <v>381950</v>
      </c>
      <c r="AN1955" s="321">
        <f t="shared" si="313"/>
        <v>0</v>
      </c>
      <c r="AO1955" s="566" t="str">
        <f t="shared" si="319"/>
        <v/>
      </c>
      <c r="AP1955" s="209"/>
      <c r="AQ1955" s="209"/>
      <c r="AR1955" s="209"/>
      <c r="AS1955" s="209"/>
      <c r="AT1955" s="209"/>
      <c r="AU1955" s="209"/>
      <c r="AV1955" s="210"/>
    </row>
    <row r="1956" spans="1:48" x14ac:dyDescent="0.15">
      <c r="A1956" s="74">
        <v>1704033</v>
      </c>
      <c r="B1956" s="392" t="s">
        <v>1187</v>
      </c>
      <c r="C1956" s="393" t="s">
        <v>2702</v>
      </c>
      <c r="D1956" s="304">
        <f t="shared" si="314"/>
        <v>0</v>
      </c>
      <c r="E1956" s="594"/>
      <c r="F1956" s="319"/>
      <c r="G1956" s="319"/>
      <c r="H1956" s="319"/>
      <c r="I1956" s="238">
        <f t="shared" si="311"/>
        <v>0</v>
      </c>
      <c r="J1956" s="240"/>
      <c r="K1956" s="240"/>
      <c r="L1956" s="240"/>
      <c r="M1956" s="240"/>
      <c r="N1956" s="240"/>
      <c r="O1956" s="240"/>
      <c r="P1956" s="238">
        <f t="shared" si="315"/>
        <v>0</v>
      </c>
      <c r="Q1956" s="240"/>
      <c r="R1956" s="240"/>
      <c r="S1956" s="238">
        <f t="shared" si="316"/>
        <v>0</v>
      </c>
      <c r="T1956" s="240"/>
      <c r="U1956" s="240"/>
      <c r="V1956" s="238">
        <f t="shared" si="317"/>
        <v>0</v>
      </c>
      <c r="W1956" s="240"/>
      <c r="X1956" s="240"/>
      <c r="Y1956" s="238">
        <f t="shared" si="318"/>
        <v>0</v>
      </c>
      <c r="Z1956" s="240"/>
      <c r="AA1956" s="240"/>
      <c r="AB1956" s="240"/>
      <c r="AC1956" s="240"/>
      <c r="AD1956" s="240"/>
      <c r="AE1956" s="240"/>
      <c r="AF1956" s="240"/>
      <c r="AG1956" s="240"/>
      <c r="AH1956" s="240"/>
      <c r="AI1956" s="240"/>
      <c r="AJ1956" s="240"/>
      <c r="AK1956" s="240"/>
      <c r="AL1956" s="502" t="s">
        <v>4038</v>
      </c>
      <c r="AM1956" s="173">
        <v>466820</v>
      </c>
      <c r="AN1956" s="321">
        <f t="shared" si="313"/>
        <v>0</v>
      </c>
      <c r="AO1956" s="566" t="str">
        <f t="shared" si="319"/>
        <v/>
      </c>
      <c r="AP1956" s="209"/>
      <c r="AQ1956" s="209"/>
      <c r="AR1956" s="209"/>
      <c r="AS1956" s="209"/>
      <c r="AT1956" s="209"/>
      <c r="AU1956" s="209"/>
      <c r="AV1956" s="210"/>
    </row>
    <row r="1957" spans="1:48" x14ac:dyDescent="0.15">
      <c r="A1957" s="74">
        <v>1704034</v>
      </c>
      <c r="B1957" s="392" t="s">
        <v>1188</v>
      </c>
      <c r="C1957" s="393" t="s">
        <v>2702</v>
      </c>
      <c r="D1957" s="304">
        <f t="shared" si="314"/>
        <v>0</v>
      </c>
      <c r="E1957" s="594"/>
      <c r="F1957" s="319"/>
      <c r="G1957" s="319"/>
      <c r="H1957" s="319"/>
      <c r="I1957" s="238">
        <f t="shared" si="311"/>
        <v>0</v>
      </c>
      <c r="J1957" s="240"/>
      <c r="K1957" s="240"/>
      <c r="L1957" s="240"/>
      <c r="M1957" s="240"/>
      <c r="N1957" s="240"/>
      <c r="O1957" s="240"/>
      <c r="P1957" s="238">
        <f t="shared" si="315"/>
        <v>0</v>
      </c>
      <c r="Q1957" s="240"/>
      <c r="R1957" s="240"/>
      <c r="S1957" s="238">
        <f t="shared" si="316"/>
        <v>0</v>
      </c>
      <c r="T1957" s="240"/>
      <c r="U1957" s="240"/>
      <c r="V1957" s="238">
        <f t="shared" si="317"/>
        <v>0</v>
      </c>
      <c r="W1957" s="240"/>
      <c r="X1957" s="240"/>
      <c r="Y1957" s="238">
        <f t="shared" si="318"/>
        <v>0</v>
      </c>
      <c r="Z1957" s="240"/>
      <c r="AA1957" s="240"/>
      <c r="AB1957" s="240"/>
      <c r="AC1957" s="240"/>
      <c r="AD1957" s="240"/>
      <c r="AE1957" s="240"/>
      <c r="AF1957" s="240"/>
      <c r="AG1957" s="240"/>
      <c r="AH1957" s="240"/>
      <c r="AI1957" s="240"/>
      <c r="AJ1957" s="240"/>
      <c r="AK1957" s="240"/>
      <c r="AL1957" s="502" t="s">
        <v>4038</v>
      </c>
      <c r="AM1957" s="173">
        <v>261210</v>
      </c>
      <c r="AN1957" s="321">
        <f t="shared" si="313"/>
        <v>0</v>
      </c>
      <c r="AO1957" s="566" t="str">
        <f t="shared" si="319"/>
        <v/>
      </c>
      <c r="AP1957" s="209"/>
      <c r="AQ1957" s="209"/>
      <c r="AR1957" s="209"/>
      <c r="AS1957" s="209"/>
      <c r="AT1957" s="209"/>
      <c r="AU1957" s="209"/>
      <c r="AV1957" s="210"/>
    </row>
    <row r="1958" spans="1:48" x14ac:dyDescent="0.15">
      <c r="A1958" s="74">
        <v>1704035</v>
      </c>
      <c r="B1958" s="392" t="s">
        <v>1189</v>
      </c>
      <c r="C1958" s="393" t="s">
        <v>2702</v>
      </c>
      <c r="D1958" s="304">
        <f t="shared" si="314"/>
        <v>0</v>
      </c>
      <c r="E1958" s="594"/>
      <c r="F1958" s="319"/>
      <c r="G1958" s="319"/>
      <c r="H1958" s="319"/>
      <c r="I1958" s="238">
        <f t="shared" si="311"/>
        <v>0</v>
      </c>
      <c r="J1958" s="240"/>
      <c r="K1958" s="240"/>
      <c r="L1958" s="240"/>
      <c r="M1958" s="240"/>
      <c r="N1958" s="240"/>
      <c r="O1958" s="240"/>
      <c r="P1958" s="238">
        <f t="shared" si="315"/>
        <v>0</v>
      </c>
      <c r="Q1958" s="240"/>
      <c r="R1958" s="240"/>
      <c r="S1958" s="238">
        <f t="shared" si="316"/>
        <v>0</v>
      </c>
      <c r="T1958" s="240"/>
      <c r="U1958" s="240"/>
      <c r="V1958" s="238">
        <f t="shared" si="317"/>
        <v>0</v>
      </c>
      <c r="W1958" s="240"/>
      <c r="X1958" s="240"/>
      <c r="Y1958" s="238">
        <f t="shared" si="318"/>
        <v>0</v>
      </c>
      <c r="Z1958" s="240"/>
      <c r="AA1958" s="240"/>
      <c r="AB1958" s="240"/>
      <c r="AC1958" s="240"/>
      <c r="AD1958" s="240"/>
      <c r="AE1958" s="240"/>
      <c r="AF1958" s="240"/>
      <c r="AG1958" s="240"/>
      <c r="AH1958" s="240"/>
      <c r="AI1958" s="240"/>
      <c r="AJ1958" s="240"/>
      <c r="AK1958" s="240"/>
      <c r="AL1958" s="502" t="s">
        <v>4038</v>
      </c>
      <c r="AM1958" s="173">
        <v>243350</v>
      </c>
      <c r="AN1958" s="321">
        <f t="shared" si="313"/>
        <v>0</v>
      </c>
      <c r="AO1958" s="566" t="str">
        <f t="shared" si="319"/>
        <v/>
      </c>
      <c r="AP1958" s="209"/>
      <c r="AQ1958" s="209"/>
      <c r="AR1958" s="209"/>
      <c r="AS1958" s="209"/>
      <c r="AT1958" s="209"/>
      <c r="AU1958" s="209"/>
      <c r="AV1958" s="210"/>
    </row>
    <row r="1959" spans="1:48" x14ac:dyDescent="0.15">
      <c r="A1959" s="74">
        <v>1704036</v>
      </c>
      <c r="B1959" s="392" t="s">
        <v>1190</v>
      </c>
      <c r="C1959" s="393" t="s">
        <v>2702</v>
      </c>
      <c r="D1959" s="304">
        <f t="shared" si="314"/>
        <v>0</v>
      </c>
      <c r="E1959" s="594"/>
      <c r="F1959" s="319"/>
      <c r="G1959" s="319"/>
      <c r="H1959" s="319"/>
      <c r="I1959" s="238">
        <f t="shared" si="311"/>
        <v>0</v>
      </c>
      <c r="J1959" s="240"/>
      <c r="K1959" s="240"/>
      <c r="L1959" s="240"/>
      <c r="M1959" s="240"/>
      <c r="N1959" s="240"/>
      <c r="O1959" s="240"/>
      <c r="P1959" s="238">
        <f t="shared" si="315"/>
        <v>0</v>
      </c>
      <c r="Q1959" s="240"/>
      <c r="R1959" s="240"/>
      <c r="S1959" s="238">
        <f t="shared" si="316"/>
        <v>0</v>
      </c>
      <c r="T1959" s="240"/>
      <c r="U1959" s="240"/>
      <c r="V1959" s="238">
        <f t="shared" si="317"/>
        <v>0</v>
      </c>
      <c r="W1959" s="240"/>
      <c r="X1959" s="240"/>
      <c r="Y1959" s="238">
        <f t="shared" si="318"/>
        <v>0</v>
      </c>
      <c r="Z1959" s="240"/>
      <c r="AA1959" s="240"/>
      <c r="AB1959" s="240"/>
      <c r="AC1959" s="240"/>
      <c r="AD1959" s="240"/>
      <c r="AE1959" s="240"/>
      <c r="AF1959" s="240"/>
      <c r="AG1959" s="240"/>
      <c r="AH1959" s="240"/>
      <c r="AI1959" s="240"/>
      <c r="AJ1959" s="240"/>
      <c r="AK1959" s="240"/>
      <c r="AL1959" s="502" t="s">
        <v>4038</v>
      </c>
      <c r="AM1959" s="173">
        <v>243350</v>
      </c>
      <c r="AN1959" s="321">
        <f t="shared" si="313"/>
        <v>0</v>
      </c>
      <c r="AO1959" s="566" t="str">
        <f t="shared" si="319"/>
        <v/>
      </c>
      <c r="AP1959" s="209"/>
      <c r="AQ1959" s="209"/>
      <c r="AR1959" s="209"/>
      <c r="AS1959" s="209"/>
      <c r="AT1959" s="209"/>
      <c r="AU1959" s="209"/>
      <c r="AV1959" s="210"/>
    </row>
    <row r="1960" spans="1:48" x14ac:dyDescent="0.15">
      <c r="A1960" s="74">
        <v>1704037</v>
      </c>
      <c r="B1960" s="392" t="s">
        <v>1191</v>
      </c>
      <c r="C1960" s="393" t="s">
        <v>2702</v>
      </c>
      <c r="D1960" s="304">
        <f t="shared" si="314"/>
        <v>0</v>
      </c>
      <c r="E1960" s="594"/>
      <c r="F1960" s="319"/>
      <c r="G1960" s="319"/>
      <c r="H1960" s="319"/>
      <c r="I1960" s="238">
        <f t="shared" si="311"/>
        <v>0</v>
      </c>
      <c r="J1960" s="240"/>
      <c r="K1960" s="240"/>
      <c r="L1960" s="240"/>
      <c r="M1960" s="240"/>
      <c r="N1960" s="240"/>
      <c r="O1960" s="240"/>
      <c r="P1960" s="238">
        <f t="shared" si="315"/>
        <v>0</v>
      </c>
      <c r="Q1960" s="240"/>
      <c r="R1960" s="240"/>
      <c r="S1960" s="238">
        <f t="shared" si="316"/>
        <v>0</v>
      </c>
      <c r="T1960" s="240"/>
      <c r="U1960" s="240"/>
      <c r="V1960" s="238">
        <f t="shared" si="317"/>
        <v>0</v>
      </c>
      <c r="W1960" s="240"/>
      <c r="X1960" s="240"/>
      <c r="Y1960" s="238">
        <f t="shared" si="318"/>
        <v>0</v>
      </c>
      <c r="Z1960" s="240"/>
      <c r="AA1960" s="240"/>
      <c r="AB1960" s="240"/>
      <c r="AC1960" s="240"/>
      <c r="AD1960" s="240"/>
      <c r="AE1960" s="240"/>
      <c r="AF1960" s="240"/>
      <c r="AG1960" s="240"/>
      <c r="AH1960" s="240"/>
      <c r="AI1960" s="240"/>
      <c r="AJ1960" s="240"/>
      <c r="AK1960" s="240"/>
      <c r="AL1960" s="502" t="s">
        <v>4038</v>
      </c>
      <c r="AM1960" s="173">
        <v>433910</v>
      </c>
      <c r="AN1960" s="321">
        <f t="shared" si="313"/>
        <v>0</v>
      </c>
      <c r="AO1960" s="566" t="str">
        <f t="shared" si="319"/>
        <v/>
      </c>
      <c r="AP1960" s="209"/>
      <c r="AQ1960" s="209"/>
      <c r="AR1960" s="209"/>
      <c r="AS1960" s="209"/>
      <c r="AT1960" s="209"/>
      <c r="AU1960" s="209"/>
      <c r="AV1960" s="210"/>
    </row>
    <row r="1961" spans="1:48" x14ac:dyDescent="0.15">
      <c r="A1961" s="74">
        <v>1704038</v>
      </c>
      <c r="B1961" s="392" t="s">
        <v>1192</v>
      </c>
      <c r="C1961" s="393" t="s">
        <v>2702</v>
      </c>
      <c r="D1961" s="304">
        <f t="shared" si="314"/>
        <v>0</v>
      </c>
      <c r="E1961" s="594"/>
      <c r="F1961" s="319"/>
      <c r="G1961" s="319"/>
      <c r="H1961" s="319"/>
      <c r="I1961" s="238">
        <f t="shared" si="311"/>
        <v>0</v>
      </c>
      <c r="J1961" s="240"/>
      <c r="K1961" s="240"/>
      <c r="L1961" s="240"/>
      <c r="M1961" s="240"/>
      <c r="N1961" s="240"/>
      <c r="O1961" s="240"/>
      <c r="P1961" s="238">
        <f t="shared" si="315"/>
        <v>0</v>
      </c>
      <c r="Q1961" s="240"/>
      <c r="R1961" s="240"/>
      <c r="S1961" s="238">
        <f t="shared" si="316"/>
        <v>0</v>
      </c>
      <c r="T1961" s="240"/>
      <c r="U1961" s="240"/>
      <c r="V1961" s="238">
        <f t="shared" si="317"/>
        <v>0</v>
      </c>
      <c r="W1961" s="240"/>
      <c r="X1961" s="240"/>
      <c r="Y1961" s="238">
        <f t="shared" si="318"/>
        <v>0</v>
      </c>
      <c r="Z1961" s="240"/>
      <c r="AA1961" s="240"/>
      <c r="AB1961" s="240"/>
      <c r="AC1961" s="240"/>
      <c r="AD1961" s="240"/>
      <c r="AE1961" s="240"/>
      <c r="AF1961" s="240"/>
      <c r="AG1961" s="240"/>
      <c r="AH1961" s="240"/>
      <c r="AI1961" s="240"/>
      <c r="AJ1961" s="240"/>
      <c r="AK1961" s="240"/>
      <c r="AL1961" s="502" t="s">
        <v>4038</v>
      </c>
      <c r="AM1961" s="173">
        <v>269290</v>
      </c>
      <c r="AN1961" s="321">
        <f t="shared" si="313"/>
        <v>0</v>
      </c>
      <c r="AO1961" s="566" t="str">
        <f t="shared" si="319"/>
        <v/>
      </c>
      <c r="AP1961" s="209"/>
      <c r="AQ1961" s="209"/>
      <c r="AR1961" s="209"/>
      <c r="AS1961" s="209"/>
      <c r="AT1961" s="209"/>
      <c r="AU1961" s="209"/>
      <c r="AV1961" s="210"/>
    </row>
    <row r="1962" spans="1:48" x14ac:dyDescent="0.15">
      <c r="A1962" s="74">
        <v>1704039</v>
      </c>
      <c r="B1962" s="392" t="s">
        <v>1193</v>
      </c>
      <c r="C1962" s="393" t="s">
        <v>2702</v>
      </c>
      <c r="D1962" s="304">
        <f t="shared" si="314"/>
        <v>0</v>
      </c>
      <c r="E1962" s="594"/>
      <c r="F1962" s="319"/>
      <c r="G1962" s="319"/>
      <c r="H1962" s="319"/>
      <c r="I1962" s="238">
        <f t="shared" si="311"/>
        <v>0</v>
      </c>
      <c r="J1962" s="240"/>
      <c r="K1962" s="240"/>
      <c r="L1962" s="240"/>
      <c r="M1962" s="240"/>
      <c r="N1962" s="240"/>
      <c r="O1962" s="240"/>
      <c r="P1962" s="238">
        <f t="shared" si="315"/>
        <v>0</v>
      </c>
      <c r="Q1962" s="240"/>
      <c r="R1962" s="240"/>
      <c r="S1962" s="238">
        <f t="shared" si="316"/>
        <v>0</v>
      </c>
      <c r="T1962" s="240"/>
      <c r="U1962" s="240"/>
      <c r="V1962" s="238">
        <f t="shared" si="317"/>
        <v>0</v>
      </c>
      <c r="W1962" s="240"/>
      <c r="X1962" s="240"/>
      <c r="Y1962" s="238">
        <f t="shared" si="318"/>
        <v>0</v>
      </c>
      <c r="Z1962" s="240"/>
      <c r="AA1962" s="240"/>
      <c r="AB1962" s="240"/>
      <c r="AC1962" s="240"/>
      <c r="AD1962" s="240"/>
      <c r="AE1962" s="240"/>
      <c r="AF1962" s="240"/>
      <c r="AG1962" s="240"/>
      <c r="AH1962" s="240"/>
      <c r="AI1962" s="240"/>
      <c r="AJ1962" s="240"/>
      <c r="AK1962" s="240"/>
      <c r="AL1962" s="502" t="s">
        <v>4038</v>
      </c>
      <c r="AM1962" s="173">
        <v>227100</v>
      </c>
      <c r="AN1962" s="321">
        <f t="shared" si="313"/>
        <v>0</v>
      </c>
      <c r="AO1962" s="566" t="str">
        <f t="shared" si="319"/>
        <v/>
      </c>
      <c r="AP1962" s="209"/>
      <c r="AQ1962" s="209"/>
      <c r="AR1962" s="209"/>
      <c r="AS1962" s="209"/>
      <c r="AT1962" s="209"/>
      <c r="AU1962" s="209"/>
      <c r="AV1962" s="210"/>
    </row>
    <row r="1963" spans="1:48" x14ac:dyDescent="0.15">
      <c r="A1963" s="74">
        <v>1704040</v>
      </c>
      <c r="B1963" s="392" t="s">
        <v>1194</v>
      </c>
      <c r="C1963" s="393" t="s">
        <v>2702</v>
      </c>
      <c r="D1963" s="304">
        <f t="shared" si="314"/>
        <v>0</v>
      </c>
      <c r="E1963" s="594"/>
      <c r="F1963" s="319"/>
      <c r="G1963" s="319"/>
      <c r="H1963" s="319"/>
      <c r="I1963" s="238">
        <f t="shared" si="311"/>
        <v>0</v>
      </c>
      <c r="J1963" s="240"/>
      <c r="K1963" s="240"/>
      <c r="L1963" s="240"/>
      <c r="M1963" s="240"/>
      <c r="N1963" s="240"/>
      <c r="O1963" s="240"/>
      <c r="P1963" s="238">
        <f t="shared" si="315"/>
        <v>0</v>
      </c>
      <c r="Q1963" s="240"/>
      <c r="R1963" s="240"/>
      <c r="S1963" s="238">
        <f t="shared" si="316"/>
        <v>0</v>
      </c>
      <c r="T1963" s="240"/>
      <c r="U1963" s="240"/>
      <c r="V1963" s="238">
        <f t="shared" si="317"/>
        <v>0</v>
      </c>
      <c r="W1963" s="240"/>
      <c r="X1963" s="240"/>
      <c r="Y1963" s="238">
        <f t="shared" si="318"/>
        <v>0</v>
      </c>
      <c r="Z1963" s="240"/>
      <c r="AA1963" s="240"/>
      <c r="AB1963" s="240"/>
      <c r="AC1963" s="240"/>
      <c r="AD1963" s="240"/>
      <c r="AE1963" s="240"/>
      <c r="AF1963" s="240"/>
      <c r="AG1963" s="240"/>
      <c r="AH1963" s="240"/>
      <c r="AI1963" s="240"/>
      <c r="AJ1963" s="240"/>
      <c r="AK1963" s="240"/>
      <c r="AL1963" s="502" t="s">
        <v>4038</v>
      </c>
      <c r="AM1963" s="173">
        <v>433910</v>
      </c>
      <c r="AN1963" s="321">
        <f t="shared" si="313"/>
        <v>0</v>
      </c>
      <c r="AO1963" s="566" t="str">
        <f t="shared" si="319"/>
        <v/>
      </c>
      <c r="AP1963" s="209"/>
      <c r="AQ1963" s="209"/>
      <c r="AR1963" s="209"/>
      <c r="AS1963" s="209"/>
      <c r="AT1963" s="209"/>
      <c r="AU1963" s="209"/>
      <c r="AV1963" s="210"/>
    </row>
    <row r="1964" spans="1:48" x14ac:dyDescent="0.15">
      <c r="A1964" s="74">
        <v>1704041</v>
      </c>
      <c r="B1964" s="392" t="s">
        <v>1300</v>
      </c>
      <c r="C1964" s="393" t="s">
        <v>2702</v>
      </c>
      <c r="D1964" s="304">
        <f t="shared" si="314"/>
        <v>0</v>
      </c>
      <c r="E1964" s="594"/>
      <c r="F1964" s="319"/>
      <c r="G1964" s="319"/>
      <c r="H1964" s="319"/>
      <c r="I1964" s="238">
        <f t="shared" si="311"/>
        <v>0</v>
      </c>
      <c r="J1964" s="240"/>
      <c r="K1964" s="240"/>
      <c r="L1964" s="240"/>
      <c r="M1964" s="240"/>
      <c r="N1964" s="240"/>
      <c r="O1964" s="240"/>
      <c r="P1964" s="238">
        <f t="shared" si="315"/>
        <v>0</v>
      </c>
      <c r="Q1964" s="240"/>
      <c r="R1964" s="240"/>
      <c r="S1964" s="238">
        <f t="shared" si="316"/>
        <v>0</v>
      </c>
      <c r="T1964" s="240"/>
      <c r="U1964" s="240"/>
      <c r="V1964" s="238">
        <f t="shared" si="317"/>
        <v>0</v>
      </c>
      <c r="W1964" s="240"/>
      <c r="X1964" s="240"/>
      <c r="Y1964" s="238">
        <f t="shared" si="318"/>
        <v>0</v>
      </c>
      <c r="Z1964" s="240"/>
      <c r="AA1964" s="240"/>
      <c r="AB1964" s="240"/>
      <c r="AC1964" s="240"/>
      <c r="AD1964" s="240"/>
      <c r="AE1964" s="240"/>
      <c r="AF1964" s="240"/>
      <c r="AG1964" s="240"/>
      <c r="AH1964" s="240"/>
      <c r="AI1964" s="240"/>
      <c r="AJ1964" s="240"/>
      <c r="AK1964" s="240"/>
      <c r="AL1964" s="502" t="s">
        <v>4038</v>
      </c>
      <c r="AM1964" s="173">
        <v>433910</v>
      </c>
      <c r="AN1964" s="321">
        <f t="shared" si="313"/>
        <v>0</v>
      </c>
      <c r="AO1964" s="566" t="str">
        <f t="shared" si="319"/>
        <v/>
      </c>
      <c r="AP1964" s="209"/>
      <c r="AQ1964" s="209"/>
      <c r="AR1964" s="209"/>
      <c r="AS1964" s="209"/>
      <c r="AT1964" s="209"/>
      <c r="AU1964" s="209"/>
      <c r="AV1964" s="210"/>
    </row>
    <row r="1965" spans="1:48" x14ac:dyDescent="0.15">
      <c r="A1965" s="74">
        <v>1704042</v>
      </c>
      <c r="B1965" s="392" t="s">
        <v>1951</v>
      </c>
      <c r="C1965" s="393" t="s">
        <v>2702</v>
      </c>
      <c r="D1965" s="304">
        <f t="shared" si="314"/>
        <v>0</v>
      </c>
      <c r="E1965" s="594"/>
      <c r="F1965" s="319"/>
      <c r="G1965" s="319"/>
      <c r="H1965" s="319"/>
      <c r="I1965" s="238">
        <f t="shared" si="311"/>
        <v>0</v>
      </c>
      <c r="J1965" s="240"/>
      <c r="K1965" s="240"/>
      <c r="L1965" s="240"/>
      <c r="M1965" s="240"/>
      <c r="N1965" s="240"/>
      <c r="O1965" s="240"/>
      <c r="P1965" s="238">
        <f t="shared" si="315"/>
        <v>0</v>
      </c>
      <c r="Q1965" s="240"/>
      <c r="R1965" s="240"/>
      <c r="S1965" s="238">
        <f t="shared" si="316"/>
        <v>0</v>
      </c>
      <c r="T1965" s="240"/>
      <c r="U1965" s="240"/>
      <c r="V1965" s="238">
        <f t="shared" si="317"/>
        <v>0</v>
      </c>
      <c r="W1965" s="240"/>
      <c r="X1965" s="240"/>
      <c r="Y1965" s="238">
        <f t="shared" si="318"/>
        <v>0</v>
      </c>
      <c r="Z1965" s="240"/>
      <c r="AA1965" s="240"/>
      <c r="AB1965" s="240"/>
      <c r="AC1965" s="240"/>
      <c r="AD1965" s="240"/>
      <c r="AE1965" s="240"/>
      <c r="AF1965" s="240"/>
      <c r="AG1965" s="240"/>
      <c r="AH1965" s="240"/>
      <c r="AI1965" s="240"/>
      <c r="AJ1965" s="240"/>
      <c r="AK1965" s="240"/>
      <c r="AL1965" s="502" t="s">
        <v>4038</v>
      </c>
      <c r="AM1965" s="173">
        <v>307970</v>
      </c>
      <c r="AN1965" s="321">
        <f t="shared" si="313"/>
        <v>0</v>
      </c>
      <c r="AO1965" s="566" t="str">
        <f t="shared" si="319"/>
        <v/>
      </c>
      <c r="AP1965" s="209"/>
      <c r="AQ1965" s="209"/>
      <c r="AR1965" s="209"/>
      <c r="AS1965" s="209"/>
      <c r="AT1965" s="209"/>
      <c r="AU1965" s="209"/>
      <c r="AV1965" s="210"/>
    </row>
    <row r="1966" spans="1:48" x14ac:dyDescent="0.15">
      <c r="A1966" s="74">
        <v>1704043</v>
      </c>
      <c r="B1966" s="392" t="s">
        <v>1956</v>
      </c>
      <c r="C1966" s="393" t="s">
        <v>2702</v>
      </c>
      <c r="D1966" s="304">
        <f t="shared" si="314"/>
        <v>0</v>
      </c>
      <c r="E1966" s="594"/>
      <c r="F1966" s="319"/>
      <c r="G1966" s="319"/>
      <c r="H1966" s="319"/>
      <c r="I1966" s="238">
        <f t="shared" si="311"/>
        <v>0</v>
      </c>
      <c r="J1966" s="240"/>
      <c r="K1966" s="240"/>
      <c r="L1966" s="240"/>
      <c r="M1966" s="240"/>
      <c r="N1966" s="240"/>
      <c r="O1966" s="240"/>
      <c r="P1966" s="238">
        <f t="shared" si="315"/>
        <v>0</v>
      </c>
      <c r="Q1966" s="240"/>
      <c r="R1966" s="240"/>
      <c r="S1966" s="238">
        <f t="shared" si="316"/>
        <v>0</v>
      </c>
      <c r="T1966" s="240"/>
      <c r="U1966" s="240"/>
      <c r="V1966" s="238">
        <f t="shared" si="317"/>
        <v>0</v>
      </c>
      <c r="W1966" s="240"/>
      <c r="X1966" s="240"/>
      <c r="Y1966" s="238">
        <f t="shared" si="318"/>
        <v>0</v>
      </c>
      <c r="Z1966" s="240"/>
      <c r="AA1966" s="240"/>
      <c r="AB1966" s="240"/>
      <c r="AC1966" s="240"/>
      <c r="AD1966" s="240"/>
      <c r="AE1966" s="240"/>
      <c r="AF1966" s="240"/>
      <c r="AG1966" s="240"/>
      <c r="AH1966" s="240"/>
      <c r="AI1966" s="240"/>
      <c r="AJ1966" s="240"/>
      <c r="AK1966" s="240"/>
      <c r="AL1966" s="502" t="s">
        <v>4038</v>
      </c>
      <c r="AM1966" s="173">
        <v>506670</v>
      </c>
      <c r="AN1966" s="321">
        <f t="shared" si="313"/>
        <v>0</v>
      </c>
      <c r="AO1966" s="566" t="str">
        <f t="shared" si="319"/>
        <v/>
      </c>
      <c r="AP1966" s="209"/>
      <c r="AQ1966" s="209"/>
      <c r="AR1966" s="209"/>
      <c r="AS1966" s="209"/>
      <c r="AT1966" s="209"/>
      <c r="AU1966" s="209"/>
      <c r="AV1966" s="210"/>
    </row>
    <row r="1967" spans="1:48" x14ac:dyDescent="0.15">
      <c r="A1967" s="74">
        <v>1704044</v>
      </c>
      <c r="B1967" s="392" t="s">
        <v>1957</v>
      </c>
      <c r="C1967" s="393" t="s">
        <v>2702</v>
      </c>
      <c r="D1967" s="304">
        <f t="shared" si="314"/>
        <v>0</v>
      </c>
      <c r="E1967" s="594"/>
      <c r="F1967" s="319"/>
      <c r="G1967" s="319"/>
      <c r="H1967" s="319"/>
      <c r="I1967" s="238">
        <f t="shared" si="311"/>
        <v>0</v>
      </c>
      <c r="J1967" s="240"/>
      <c r="K1967" s="240"/>
      <c r="L1967" s="240"/>
      <c r="M1967" s="240"/>
      <c r="N1967" s="240"/>
      <c r="O1967" s="240"/>
      <c r="P1967" s="238">
        <f t="shared" si="315"/>
        <v>0</v>
      </c>
      <c r="Q1967" s="240"/>
      <c r="R1967" s="240"/>
      <c r="S1967" s="238">
        <f t="shared" si="316"/>
        <v>0</v>
      </c>
      <c r="T1967" s="240"/>
      <c r="U1967" s="240"/>
      <c r="V1967" s="238">
        <f t="shared" si="317"/>
        <v>0</v>
      </c>
      <c r="W1967" s="240"/>
      <c r="X1967" s="240"/>
      <c r="Y1967" s="238">
        <f t="shared" si="318"/>
        <v>0</v>
      </c>
      <c r="Z1967" s="240"/>
      <c r="AA1967" s="240"/>
      <c r="AB1967" s="240"/>
      <c r="AC1967" s="240"/>
      <c r="AD1967" s="240"/>
      <c r="AE1967" s="240"/>
      <c r="AF1967" s="240"/>
      <c r="AG1967" s="240"/>
      <c r="AH1967" s="240"/>
      <c r="AI1967" s="240"/>
      <c r="AJ1967" s="240"/>
      <c r="AK1967" s="240"/>
      <c r="AL1967" s="502" t="s">
        <v>4038</v>
      </c>
      <c r="AM1967" s="173">
        <v>243350</v>
      </c>
      <c r="AN1967" s="321">
        <f t="shared" si="313"/>
        <v>0</v>
      </c>
      <c r="AO1967" s="566" t="str">
        <f t="shared" si="319"/>
        <v/>
      </c>
      <c r="AP1967" s="209"/>
      <c r="AQ1967" s="209"/>
      <c r="AR1967" s="209"/>
      <c r="AS1967" s="209"/>
      <c r="AT1967" s="209"/>
      <c r="AU1967" s="209"/>
      <c r="AV1967" s="210"/>
    </row>
    <row r="1968" spans="1:48" x14ac:dyDescent="0.15">
      <c r="A1968" s="74">
        <v>1704045</v>
      </c>
      <c r="B1968" s="392" t="s">
        <v>1958</v>
      </c>
      <c r="C1968" s="393" t="s">
        <v>2702</v>
      </c>
      <c r="D1968" s="304">
        <f t="shared" si="314"/>
        <v>0</v>
      </c>
      <c r="E1968" s="594"/>
      <c r="F1968" s="319"/>
      <c r="G1968" s="319"/>
      <c r="H1968" s="319"/>
      <c r="I1968" s="238">
        <f t="shared" si="311"/>
        <v>0</v>
      </c>
      <c r="J1968" s="240"/>
      <c r="K1968" s="240"/>
      <c r="L1968" s="240"/>
      <c r="M1968" s="240"/>
      <c r="N1968" s="240"/>
      <c r="O1968" s="240"/>
      <c r="P1968" s="238">
        <f t="shared" si="315"/>
        <v>0</v>
      </c>
      <c r="Q1968" s="240"/>
      <c r="R1968" s="240"/>
      <c r="S1968" s="238">
        <f t="shared" si="316"/>
        <v>0</v>
      </c>
      <c r="T1968" s="240"/>
      <c r="U1968" s="240"/>
      <c r="V1968" s="238">
        <f t="shared" si="317"/>
        <v>0</v>
      </c>
      <c r="W1968" s="240"/>
      <c r="X1968" s="240"/>
      <c r="Y1968" s="238">
        <f t="shared" si="318"/>
        <v>0</v>
      </c>
      <c r="Z1968" s="240"/>
      <c r="AA1968" s="240"/>
      <c r="AB1968" s="240"/>
      <c r="AC1968" s="240"/>
      <c r="AD1968" s="240"/>
      <c r="AE1968" s="240"/>
      <c r="AF1968" s="240"/>
      <c r="AG1968" s="240"/>
      <c r="AH1968" s="240"/>
      <c r="AI1968" s="240"/>
      <c r="AJ1968" s="240"/>
      <c r="AK1968" s="240"/>
      <c r="AL1968" s="502" t="s">
        <v>4038</v>
      </c>
      <c r="AM1968" s="173">
        <v>307970</v>
      </c>
      <c r="AN1968" s="321">
        <f t="shared" si="313"/>
        <v>0</v>
      </c>
      <c r="AO1968" s="566" t="str">
        <f t="shared" si="319"/>
        <v/>
      </c>
      <c r="AP1968" s="209"/>
      <c r="AQ1968" s="209"/>
      <c r="AR1968" s="209"/>
      <c r="AS1968" s="209"/>
      <c r="AT1968" s="209"/>
      <c r="AU1968" s="209"/>
      <c r="AV1968" s="210"/>
    </row>
    <row r="1969" spans="1:48" x14ac:dyDescent="0.15">
      <c r="A1969" s="74">
        <v>1704046</v>
      </c>
      <c r="B1969" s="392" t="s">
        <v>1959</v>
      </c>
      <c r="C1969" s="393" t="s">
        <v>2702</v>
      </c>
      <c r="D1969" s="304">
        <f t="shared" si="314"/>
        <v>0</v>
      </c>
      <c r="E1969" s="594"/>
      <c r="F1969" s="319"/>
      <c r="G1969" s="319"/>
      <c r="H1969" s="319"/>
      <c r="I1969" s="238">
        <f t="shared" si="311"/>
        <v>0</v>
      </c>
      <c r="J1969" s="240"/>
      <c r="K1969" s="240"/>
      <c r="L1969" s="240"/>
      <c r="M1969" s="240"/>
      <c r="N1969" s="240"/>
      <c r="O1969" s="240"/>
      <c r="P1969" s="238">
        <f t="shared" si="315"/>
        <v>0</v>
      </c>
      <c r="Q1969" s="240"/>
      <c r="R1969" s="240"/>
      <c r="S1969" s="238">
        <f t="shared" si="316"/>
        <v>0</v>
      </c>
      <c r="T1969" s="240"/>
      <c r="U1969" s="240"/>
      <c r="V1969" s="238">
        <f t="shared" si="317"/>
        <v>0</v>
      </c>
      <c r="W1969" s="240"/>
      <c r="X1969" s="240"/>
      <c r="Y1969" s="238">
        <f t="shared" si="318"/>
        <v>0</v>
      </c>
      <c r="Z1969" s="240"/>
      <c r="AA1969" s="240"/>
      <c r="AB1969" s="240"/>
      <c r="AC1969" s="240"/>
      <c r="AD1969" s="240"/>
      <c r="AE1969" s="240"/>
      <c r="AF1969" s="240"/>
      <c r="AG1969" s="240"/>
      <c r="AH1969" s="240"/>
      <c r="AI1969" s="240"/>
      <c r="AJ1969" s="240"/>
      <c r="AK1969" s="240"/>
      <c r="AL1969" s="502" t="s">
        <v>4038</v>
      </c>
      <c r="AM1969" s="173">
        <v>370370</v>
      </c>
      <c r="AN1969" s="321">
        <f t="shared" si="313"/>
        <v>0</v>
      </c>
      <c r="AO1969" s="566" t="str">
        <f t="shared" si="319"/>
        <v/>
      </c>
      <c r="AP1969" s="209"/>
      <c r="AQ1969" s="209"/>
      <c r="AR1969" s="209"/>
      <c r="AS1969" s="209"/>
      <c r="AT1969" s="209"/>
      <c r="AU1969" s="209"/>
      <c r="AV1969" s="210"/>
    </row>
    <row r="1970" spans="1:48" x14ac:dyDescent="0.15">
      <c r="A1970" s="74">
        <v>1704047</v>
      </c>
      <c r="B1970" s="392" t="s">
        <v>3784</v>
      </c>
      <c r="C1970" s="393" t="s">
        <v>2702</v>
      </c>
      <c r="D1970" s="304">
        <f t="shared" si="314"/>
        <v>0</v>
      </c>
      <c r="E1970" s="594"/>
      <c r="F1970" s="319"/>
      <c r="G1970" s="319"/>
      <c r="H1970" s="319"/>
      <c r="I1970" s="238">
        <f t="shared" si="311"/>
        <v>0</v>
      </c>
      <c r="J1970" s="240"/>
      <c r="K1970" s="240"/>
      <c r="L1970" s="240"/>
      <c r="M1970" s="240"/>
      <c r="N1970" s="240"/>
      <c r="O1970" s="240"/>
      <c r="P1970" s="238">
        <f t="shared" si="315"/>
        <v>0</v>
      </c>
      <c r="Q1970" s="240"/>
      <c r="R1970" s="240"/>
      <c r="S1970" s="238">
        <f t="shared" si="316"/>
        <v>0</v>
      </c>
      <c r="T1970" s="240"/>
      <c r="U1970" s="240"/>
      <c r="V1970" s="238">
        <f t="shared" si="317"/>
        <v>0</v>
      </c>
      <c r="W1970" s="240"/>
      <c r="X1970" s="240"/>
      <c r="Y1970" s="238">
        <f t="shared" si="318"/>
        <v>0</v>
      </c>
      <c r="Z1970" s="240"/>
      <c r="AA1970" s="240"/>
      <c r="AB1970" s="240"/>
      <c r="AC1970" s="240"/>
      <c r="AD1970" s="240"/>
      <c r="AE1970" s="240"/>
      <c r="AF1970" s="240"/>
      <c r="AG1970" s="240"/>
      <c r="AH1970" s="240"/>
      <c r="AI1970" s="240"/>
      <c r="AJ1970" s="240"/>
      <c r="AK1970" s="240"/>
      <c r="AL1970" s="502" t="s">
        <v>4038</v>
      </c>
      <c r="AM1970" s="173">
        <v>155110</v>
      </c>
      <c r="AN1970" s="321">
        <f t="shared" si="313"/>
        <v>0</v>
      </c>
      <c r="AO1970" s="566" t="str">
        <f t="shared" si="319"/>
        <v/>
      </c>
      <c r="AP1970" s="209"/>
      <c r="AQ1970" s="209"/>
      <c r="AR1970" s="209"/>
      <c r="AS1970" s="209"/>
      <c r="AT1970" s="209"/>
      <c r="AU1970" s="209"/>
      <c r="AV1970" s="210"/>
    </row>
    <row r="1971" spans="1:48" x14ac:dyDescent="0.15">
      <c r="A1971" s="74">
        <v>1704048</v>
      </c>
      <c r="B1971" s="392" t="s">
        <v>3785</v>
      </c>
      <c r="C1971" s="393" t="s">
        <v>2702</v>
      </c>
      <c r="D1971" s="304">
        <f t="shared" si="314"/>
        <v>0</v>
      </c>
      <c r="E1971" s="594"/>
      <c r="F1971" s="319"/>
      <c r="G1971" s="319"/>
      <c r="H1971" s="319"/>
      <c r="I1971" s="238">
        <f t="shared" si="311"/>
        <v>0</v>
      </c>
      <c r="J1971" s="240"/>
      <c r="K1971" s="240"/>
      <c r="L1971" s="240"/>
      <c r="M1971" s="240"/>
      <c r="N1971" s="240"/>
      <c r="O1971" s="240"/>
      <c r="P1971" s="238">
        <f t="shared" si="315"/>
        <v>0</v>
      </c>
      <c r="Q1971" s="240"/>
      <c r="R1971" s="240"/>
      <c r="S1971" s="238">
        <f t="shared" si="316"/>
        <v>0</v>
      </c>
      <c r="T1971" s="240"/>
      <c r="U1971" s="240"/>
      <c r="V1971" s="238">
        <f t="shared" si="317"/>
        <v>0</v>
      </c>
      <c r="W1971" s="240"/>
      <c r="X1971" s="240"/>
      <c r="Y1971" s="238">
        <f t="shared" si="318"/>
        <v>0</v>
      </c>
      <c r="Z1971" s="240"/>
      <c r="AA1971" s="240"/>
      <c r="AB1971" s="240"/>
      <c r="AC1971" s="240"/>
      <c r="AD1971" s="240"/>
      <c r="AE1971" s="240"/>
      <c r="AF1971" s="240"/>
      <c r="AG1971" s="240"/>
      <c r="AH1971" s="240"/>
      <c r="AI1971" s="240"/>
      <c r="AJ1971" s="240"/>
      <c r="AK1971" s="240"/>
      <c r="AL1971" s="502" t="s">
        <v>4038</v>
      </c>
      <c r="AM1971" s="173">
        <v>274530</v>
      </c>
      <c r="AN1971" s="321">
        <f t="shared" si="313"/>
        <v>0</v>
      </c>
      <c r="AO1971" s="566" t="str">
        <f t="shared" si="319"/>
        <v/>
      </c>
      <c r="AP1971" s="209"/>
      <c r="AQ1971" s="209"/>
      <c r="AR1971" s="209"/>
      <c r="AS1971" s="209"/>
      <c r="AT1971" s="209"/>
      <c r="AU1971" s="209"/>
      <c r="AV1971" s="210"/>
    </row>
    <row r="1972" spans="1:48" x14ac:dyDescent="0.15">
      <c r="A1972" s="74">
        <v>1704049</v>
      </c>
      <c r="B1972" s="392" t="s">
        <v>1960</v>
      </c>
      <c r="C1972" s="393" t="s">
        <v>2702</v>
      </c>
      <c r="D1972" s="304">
        <f t="shared" si="314"/>
        <v>0</v>
      </c>
      <c r="E1972" s="594"/>
      <c r="F1972" s="319"/>
      <c r="G1972" s="319"/>
      <c r="H1972" s="319"/>
      <c r="I1972" s="238">
        <f t="shared" si="311"/>
        <v>0</v>
      </c>
      <c r="J1972" s="240"/>
      <c r="K1972" s="240"/>
      <c r="L1972" s="240"/>
      <c r="M1972" s="240"/>
      <c r="N1972" s="240"/>
      <c r="O1972" s="240"/>
      <c r="P1972" s="238">
        <f t="shared" si="315"/>
        <v>0</v>
      </c>
      <c r="Q1972" s="240"/>
      <c r="R1972" s="240"/>
      <c r="S1972" s="238">
        <f t="shared" si="316"/>
        <v>0</v>
      </c>
      <c r="T1972" s="240"/>
      <c r="U1972" s="240"/>
      <c r="V1972" s="238">
        <f t="shared" si="317"/>
        <v>0</v>
      </c>
      <c r="W1972" s="240"/>
      <c r="X1972" s="240"/>
      <c r="Y1972" s="238">
        <f t="shared" si="318"/>
        <v>0</v>
      </c>
      <c r="Z1972" s="240"/>
      <c r="AA1972" s="240"/>
      <c r="AB1972" s="240"/>
      <c r="AC1972" s="240"/>
      <c r="AD1972" s="240"/>
      <c r="AE1972" s="240"/>
      <c r="AF1972" s="240"/>
      <c r="AG1972" s="240"/>
      <c r="AH1972" s="240"/>
      <c r="AI1972" s="240"/>
      <c r="AJ1972" s="240"/>
      <c r="AK1972" s="240"/>
      <c r="AL1972" s="502" t="s">
        <v>4038</v>
      </c>
      <c r="AM1972" s="173">
        <v>155110</v>
      </c>
      <c r="AN1972" s="321">
        <f t="shared" si="313"/>
        <v>0</v>
      </c>
      <c r="AO1972" s="566" t="str">
        <f t="shared" si="319"/>
        <v/>
      </c>
      <c r="AP1972" s="209"/>
      <c r="AQ1972" s="209"/>
      <c r="AR1972" s="209"/>
      <c r="AS1972" s="209"/>
      <c r="AT1972" s="209"/>
      <c r="AU1972" s="209"/>
      <c r="AV1972" s="210"/>
    </row>
    <row r="1973" spans="1:48" x14ac:dyDescent="0.15">
      <c r="A1973" s="74">
        <v>1704050</v>
      </c>
      <c r="B1973" s="392" t="s">
        <v>129</v>
      </c>
      <c r="C1973" s="393" t="s">
        <v>2702</v>
      </c>
      <c r="D1973" s="304">
        <f t="shared" si="314"/>
        <v>0</v>
      </c>
      <c r="E1973" s="594"/>
      <c r="F1973" s="319"/>
      <c r="G1973" s="319"/>
      <c r="H1973" s="319"/>
      <c r="I1973" s="238">
        <f t="shared" si="311"/>
        <v>0</v>
      </c>
      <c r="J1973" s="240"/>
      <c r="K1973" s="240"/>
      <c r="L1973" s="240"/>
      <c r="M1973" s="240"/>
      <c r="N1973" s="240"/>
      <c r="O1973" s="240"/>
      <c r="P1973" s="238">
        <f t="shared" si="315"/>
        <v>0</v>
      </c>
      <c r="Q1973" s="240"/>
      <c r="R1973" s="240"/>
      <c r="S1973" s="238">
        <f t="shared" si="316"/>
        <v>0</v>
      </c>
      <c r="T1973" s="240"/>
      <c r="U1973" s="240"/>
      <c r="V1973" s="238">
        <f t="shared" si="317"/>
        <v>0</v>
      </c>
      <c r="W1973" s="240"/>
      <c r="X1973" s="240"/>
      <c r="Y1973" s="238">
        <f t="shared" si="318"/>
        <v>0</v>
      </c>
      <c r="Z1973" s="240"/>
      <c r="AA1973" s="240"/>
      <c r="AB1973" s="240"/>
      <c r="AC1973" s="240"/>
      <c r="AD1973" s="240"/>
      <c r="AE1973" s="240"/>
      <c r="AF1973" s="240"/>
      <c r="AG1973" s="240"/>
      <c r="AH1973" s="240"/>
      <c r="AI1973" s="240"/>
      <c r="AJ1973" s="240"/>
      <c r="AK1973" s="240"/>
      <c r="AL1973" s="502" t="s">
        <v>4038</v>
      </c>
      <c r="AM1973" s="173">
        <v>203880</v>
      </c>
      <c r="AN1973" s="321">
        <f t="shared" si="313"/>
        <v>0</v>
      </c>
      <c r="AO1973" s="566" t="str">
        <f t="shared" si="319"/>
        <v/>
      </c>
      <c r="AP1973" s="209"/>
      <c r="AQ1973" s="209"/>
      <c r="AR1973" s="209"/>
      <c r="AS1973" s="209"/>
      <c r="AT1973" s="209"/>
      <c r="AU1973" s="209"/>
      <c r="AV1973" s="210"/>
    </row>
    <row r="1974" spans="1:48" x14ac:dyDescent="0.15">
      <c r="A1974" s="74">
        <v>1704051</v>
      </c>
      <c r="B1974" s="392" t="s">
        <v>130</v>
      </c>
      <c r="C1974" s="393" t="s">
        <v>2702</v>
      </c>
      <c r="D1974" s="304">
        <f t="shared" si="314"/>
        <v>0</v>
      </c>
      <c r="E1974" s="594"/>
      <c r="F1974" s="319"/>
      <c r="G1974" s="319"/>
      <c r="H1974" s="319"/>
      <c r="I1974" s="238">
        <f t="shared" si="311"/>
        <v>0</v>
      </c>
      <c r="J1974" s="240"/>
      <c r="K1974" s="240"/>
      <c r="L1974" s="240"/>
      <c r="M1974" s="240"/>
      <c r="N1974" s="240"/>
      <c r="O1974" s="240"/>
      <c r="P1974" s="238">
        <f t="shared" si="315"/>
        <v>0</v>
      </c>
      <c r="Q1974" s="240"/>
      <c r="R1974" s="240"/>
      <c r="S1974" s="238">
        <f t="shared" si="316"/>
        <v>0</v>
      </c>
      <c r="T1974" s="240"/>
      <c r="U1974" s="240"/>
      <c r="V1974" s="238">
        <f t="shared" si="317"/>
        <v>0</v>
      </c>
      <c r="W1974" s="240"/>
      <c r="X1974" s="240"/>
      <c r="Y1974" s="238">
        <f t="shared" si="318"/>
        <v>0</v>
      </c>
      <c r="Z1974" s="240"/>
      <c r="AA1974" s="240"/>
      <c r="AB1974" s="240"/>
      <c r="AC1974" s="240"/>
      <c r="AD1974" s="240"/>
      <c r="AE1974" s="240"/>
      <c r="AF1974" s="240"/>
      <c r="AG1974" s="240"/>
      <c r="AH1974" s="240"/>
      <c r="AI1974" s="240"/>
      <c r="AJ1974" s="240"/>
      <c r="AK1974" s="240"/>
      <c r="AL1974" s="502" t="s">
        <v>4038</v>
      </c>
      <c r="AM1974" s="173">
        <v>274530</v>
      </c>
      <c r="AN1974" s="321">
        <f t="shared" si="313"/>
        <v>0</v>
      </c>
      <c r="AO1974" s="566" t="str">
        <f t="shared" si="319"/>
        <v/>
      </c>
      <c r="AP1974" s="209"/>
      <c r="AQ1974" s="209"/>
      <c r="AR1974" s="209"/>
      <c r="AS1974" s="209"/>
      <c r="AT1974" s="209"/>
      <c r="AU1974" s="209"/>
      <c r="AV1974" s="210"/>
    </row>
    <row r="1975" spans="1:48" x14ac:dyDescent="0.15">
      <c r="A1975" s="74">
        <v>1704052</v>
      </c>
      <c r="B1975" s="392" t="s">
        <v>131</v>
      </c>
      <c r="C1975" s="393" t="s">
        <v>2702</v>
      </c>
      <c r="D1975" s="304">
        <f t="shared" si="314"/>
        <v>0</v>
      </c>
      <c r="E1975" s="594"/>
      <c r="F1975" s="319"/>
      <c r="G1975" s="319"/>
      <c r="H1975" s="319"/>
      <c r="I1975" s="238">
        <f t="shared" si="311"/>
        <v>0</v>
      </c>
      <c r="J1975" s="240"/>
      <c r="K1975" s="240"/>
      <c r="L1975" s="240"/>
      <c r="M1975" s="240"/>
      <c r="N1975" s="240"/>
      <c r="O1975" s="240"/>
      <c r="P1975" s="238">
        <f t="shared" si="315"/>
        <v>0</v>
      </c>
      <c r="Q1975" s="240"/>
      <c r="R1975" s="240"/>
      <c r="S1975" s="238">
        <f t="shared" si="316"/>
        <v>0</v>
      </c>
      <c r="T1975" s="240"/>
      <c r="U1975" s="240"/>
      <c r="V1975" s="238">
        <f t="shared" si="317"/>
        <v>0</v>
      </c>
      <c r="W1975" s="240"/>
      <c r="X1975" s="240"/>
      <c r="Y1975" s="238">
        <f t="shared" si="318"/>
        <v>0</v>
      </c>
      <c r="Z1975" s="240"/>
      <c r="AA1975" s="240"/>
      <c r="AB1975" s="240"/>
      <c r="AC1975" s="240"/>
      <c r="AD1975" s="240"/>
      <c r="AE1975" s="240"/>
      <c r="AF1975" s="240"/>
      <c r="AG1975" s="240"/>
      <c r="AH1975" s="240"/>
      <c r="AI1975" s="240"/>
      <c r="AJ1975" s="240"/>
      <c r="AK1975" s="240"/>
      <c r="AL1975" s="502" t="s">
        <v>4038</v>
      </c>
      <c r="AM1975" s="173">
        <v>182430</v>
      </c>
      <c r="AN1975" s="321">
        <f t="shared" si="313"/>
        <v>0</v>
      </c>
      <c r="AO1975" s="566" t="str">
        <f t="shared" si="319"/>
        <v/>
      </c>
      <c r="AP1975" s="209"/>
      <c r="AQ1975" s="209"/>
      <c r="AR1975" s="209"/>
      <c r="AS1975" s="209"/>
      <c r="AT1975" s="209"/>
      <c r="AU1975" s="209"/>
      <c r="AV1975" s="210"/>
    </row>
    <row r="1976" spans="1:48" x14ac:dyDescent="0.15">
      <c r="A1976" s="74">
        <v>1704053</v>
      </c>
      <c r="B1976" s="392" t="s">
        <v>132</v>
      </c>
      <c r="C1976" s="393" t="s">
        <v>2702</v>
      </c>
      <c r="D1976" s="304">
        <f t="shared" si="314"/>
        <v>0</v>
      </c>
      <c r="E1976" s="594"/>
      <c r="F1976" s="319"/>
      <c r="G1976" s="319"/>
      <c r="H1976" s="319"/>
      <c r="I1976" s="238">
        <f t="shared" si="311"/>
        <v>0</v>
      </c>
      <c r="J1976" s="240"/>
      <c r="K1976" s="240"/>
      <c r="L1976" s="240"/>
      <c r="M1976" s="240"/>
      <c r="N1976" s="240"/>
      <c r="O1976" s="240"/>
      <c r="P1976" s="238">
        <f t="shared" si="315"/>
        <v>0</v>
      </c>
      <c r="Q1976" s="240"/>
      <c r="R1976" s="240"/>
      <c r="S1976" s="238">
        <f t="shared" si="316"/>
        <v>0</v>
      </c>
      <c r="T1976" s="240"/>
      <c r="U1976" s="240"/>
      <c r="V1976" s="238">
        <f t="shared" si="317"/>
        <v>0</v>
      </c>
      <c r="W1976" s="240"/>
      <c r="X1976" s="240"/>
      <c r="Y1976" s="238">
        <f t="shared" si="318"/>
        <v>0</v>
      </c>
      <c r="Z1976" s="240"/>
      <c r="AA1976" s="240"/>
      <c r="AB1976" s="240"/>
      <c r="AC1976" s="240"/>
      <c r="AD1976" s="240"/>
      <c r="AE1976" s="240"/>
      <c r="AF1976" s="240"/>
      <c r="AG1976" s="240"/>
      <c r="AH1976" s="240"/>
      <c r="AI1976" s="240"/>
      <c r="AJ1976" s="240"/>
      <c r="AK1976" s="240"/>
      <c r="AL1976" s="502" t="s">
        <v>4038</v>
      </c>
      <c r="AM1976" s="173">
        <v>253120</v>
      </c>
      <c r="AN1976" s="321">
        <f t="shared" si="313"/>
        <v>0</v>
      </c>
      <c r="AO1976" s="566" t="str">
        <f t="shared" si="319"/>
        <v/>
      </c>
      <c r="AP1976" s="209"/>
      <c r="AQ1976" s="209"/>
      <c r="AR1976" s="209"/>
      <c r="AS1976" s="209"/>
      <c r="AT1976" s="209"/>
      <c r="AU1976" s="209"/>
      <c r="AV1976" s="210"/>
    </row>
    <row r="1977" spans="1:48" x14ac:dyDescent="0.15">
      <c r="A1977" s="74">
        <v>1704054</v>
      </c>
      <c r="B1977" s="392" t="s">
        <v>139</v>
      </c>
      <c r="C1977" s="393" t="s">
        <v>2702</v>
      </c>
      <c r="D1977" s="304">
        <f t="shared" si="314"/>
        <v>0</v>
      </c>
      <c r="E1977" s="594"/>
      <c r="F1977" s="319"/>
      <c r="G1977" s="319"/>
      <c r="H1977" s="319"/>
      <c r="I1977" s="238">
        <f t="shared" si="311"/>
        <v>0</v>
      </c>
      <c r="J1977" s="240"/>
      <c r="K1977" s="240"/>
      <c r="L1977" s="240"/>
      <c r="M1977" s="240"/>
      <c r="N1977" s="240"/>
      <c r="O1977" s="240"/>
      <c r="P1977" s="238">
        <f t="shared" si="315"/>
        <v>0</v>
      </c>
      <c r="Q1977" s="240"/>
      <c r="R1977" s="240"/>
      <c r="S1977" s="238">
        <f t="shared" si="316"/>
        <v>0</v>
      </c>
      <c r="T1977" s="240"/>
      <c r="U1977" s="240"/>
      <c r="V1977" s="238">
        <f t="shared" si="317"/>
        <v>0</v>
      </c>
      <c r="W1977" s="240"/>
      <c r="X1977" s="240"/>
      <c r="Y1977" s="238">
        <f t="shared" si="318"/>
        <v>0</v>
      </c>
      <c r="Z1977" s="240"/>
      <c r="AA1977" s="240"/>
      <c r="AB1977" s="240"/>
      <c r="AC1977" s="240"/>
      <c r="AD1977" s="240"/>
      <c r="AE1977" s="240"/>
      <c r="AF1977" s="240"/>
      <c r="AG1977" s="240"/>
      <c r="AH1977" s="240"/>
      <c r="AI1977" s="240"/>
      <c r="AJ1977" s="240"/>
      <c r="AK1977" s="240"/>
      <c r="AL1977" s="502" t="s">
        <v>4038</v>
      </c>
      <c r="AM1977" s="173">
        <v>294630</v>
      </c>
      <c r="AN1977" s="321">
        <f t="shared" si="313"/>
        <v>0</v>
      </c>
      <c r="AO1977" s="566" t="str">
        <f t="shared" si="319"/>
        <v/>
      </c>
      <c r="AP1977" s="209"/>
      <c r="AQ1977" s="209"/>
      <c r="AR1977" s="209"/>
      <c r="AS1977" s="209"/>
      <c r="AT1977" s="209"/>
      <c r="AU1977" s="209"/>
      <c r="AV1977" s="210"/>
    </row>
    <row r="1978" spans="1:48" ht="11.25" x14ac:dyDescent="0.15">
      <c r="A1978" s="74">
        <v>1704055</v>
      </c>
      <c r="B1978" s="663" t="s">
        <v>140</v>
      </c>
      <c r="C1978" s="393" t="s">
        <v>2702</v>
      </c>
      <c r="D1978" s="304">
        <f t="shared" si="314"/>
        <v>0</v>
      </c>
      <c r="E1978" s="594"/>
      <c r="F1978" s="319"/>
      <c r="G1978" s="319"/>
      <c r="H1978" s="319"/>
      <c r="I1978" s="238">
        <f t="shared" si="311"/>
        <v>0</v>
      </c>
      <c r="J1978" s="240"/>
      <c r="K1978" s="240"/>
      <c r="L1978" s="240"/>
      <c r="M1978" s="240"/>
      <c r="N1978" s="240"/>
      <c r="O1978" s="240"/>
      <c r="P1978" s="238">
        <f t="shared" si="315"/>
        <v>0</v>
      </c>
      <c r="Q1978" s="240"/>
      <c r="R1978" s="240"/>
      <c r="S1978" s="238">
        <f t="shared" si="316"/>
        <v>0</v>
      </c>
      <c r="T1978" s="240"/>
      <c r="U1978" s="240"/>
      <c r="V1978" s="238">
        <f t="shared" si="317"/>
        <v>0</v>
      </c>
      <c r="W1978" s="240"/>
      <c r="X1978" s="240"/>
      <c r="Y1978" s="238">
        <f t="shared" si="318"/>
        <v>0</v>
      </c>
      <c r="Z1978" s="240"/>
      <c r="AA1978" s="240"/>
      <c r="AB1978" s="240"/>
      <c r="AC1978" s="240"/>
      <c r="AD1978" s="240"/>
      <c r="AE1978" s="240"/>
      <c r="AF1978" s="240"/>
      <c r="AG1978" s="240"/>
      <c r="AH1978" s="240"/>
      <c r="AI1978" s="240"/>
      <c r="AJ1978" s="240"/>
      <c r="AK1978" s="240"/>
      <c r="AL1978" s="502" t="s">
        <v>4038</v>
      </c>
      <c r="AM1978" s="173">
        <v>467560</v>
      </c>
      <c r="AN1978" s="321">
        <f t="shared" si="313"/>
        <v>0</v>
      </c>
      <c r="AO1978" s="566" t="str">
        <f t="shared" si="319"/>
        <v/>
      </c>
      <c r="AP1978" s="209"/>
      <c r="AQ1978" s="209"/>
      <c r="AR1978" s="209"/>
      <c r="AS1978" s="209"/>
      <c r="AT1978" s="209"/>
      <c r="AU1978" s="209"/>
      <c r="AV1978" s="210"/>
    </row>
    <row r="1979" spans="1:48" ht="21" x14ac:dyDescent="0.15">
      <c r="A1979" s="74">
        <v>1704056</v>
      </c>
      <c r="B1979" s="392" t="s">
        <v>293</v>
      </c>
      <c r="C1979" s="393" t="s">
        <v>2702</v>
      </c>
      <c r="D1979" s="304">
        <f t="shared" si="314"/>
        <v>0</v>
      </c>
      <c r="E1979" s="594"/>
      <c r="F1979" s="319"/>
      <c r="G1979" s="319"/>
      <c r="H1979" s="319"/>
      <c r="I1979" s="238">
        <f t="shared" si="311"/>
        <v>0</v>
      </c>
      <c r="J1979" s="240"/>
      <c r="K1979" s="240"/>
      <c r="L1979" s="240"/>
      <c r="M1979" s="240"/>
      <c r="N1979" s="240"/>
      <c r="O1979" s="240"/>
      <c r="P1979" s="238">
        <f t="shared" si="315"/>
        <v>0</v>
      </c>
      <c r="Q1979" s="240"/>
      <c r="R1979" s="240"/>
      <c r="S1979" s="238">
        <f t="shared" si="316"/>
        <v>0</v>
      </c>
      <c r="T1979" s="240"/>
      <c r="U1979" s="240"/>
      <c r="V1979" s="238">
        <f t="shared" si="317"/>
        <v>0</v>
      </c>
      <c r="W1979" s="240"/>
      <c r="X1979" s="240"/>
      <c r="Y1979" s="238">
        <f t="shared" si="318"/>
        <v>0</v>
      </c>
      <c r="Z1979" s="240"/>
      <c r="AA1979" s="240"/>
      <c r="AB1979" s="240"/>
      <c r="AC1979" s="240"/>
      <c r="AD1979" s="240"/>
      <c r="AE1979" s="240"/>
      <c r="AF1979" s="240"/>
      <c r="AG1979" s="240"/>
      <c r="AH1979" s="240"/>
      <c r="AI1979" s="240"/>
      <c r="AJ1979" s="240"/>
      <c r="AK1979" s="240"/>
      <c r="AL1979" s="502" t="s">
        <v>4038</v>
      </c>
      <c r="AM1979" s="173">
        <v>566310</v>
      </c>
      <c r="AN1979" s="321">
        <f t="shared" si="313"/>
        <v>0</v>
      </c>
      <c r="AO1979" s="566" t="str">
        <f t="shared" si="319"/>
        <v/>
      </c>
      <c r="AP1979" s="209"/>
      <c r="AQ1979" s="209"/>
      <c r="AR1979" s="209"/>
      <c r="AS1979" s="209"/>
      <c r="AT1979" s="209"/>
      <c r="AU1979" s="209"/>
      <c r="AV1979" s="210"/>
    </row>
    <row r="1980" spans="1:48" ht="21" x14ac:dyDescent="0.15">
      <c r="A1980" s="74">
        <v>1704057</v>
      </c>
      <c r="B1980" s="392" t="s">
        <v>1279</v>
      </c>
      <c r="C1980" s="393" t="s">
        <v>2702</v>
      </c>
      <c r="D1980" s="304">
        <f t="shared" si="314"/>
        <v>0</v>
      </c>
      <c r="E1980" s="594"/>
      <c r="F1980" s="319"/>
      <c r="G1980" s="319"/>
      <c r="H1980" s="319"/>
      <c r="I1980" s="238">
        <f t="shared" si="311"/>
        <v>0</v>
      </c>
      <c r="J1980" s="240"/>
      <c r="K1980" s="240"/>
      <c r="L1980" s="240"/>
      <c r="M1980" s="240"/>
      <c r="N1980" s="240"/>
      <c r="O1980" s="240"/>
      <c r="P1980" s="238">
        <f t="shared" si="315"/>
        <v>0</v>
      </c>
      <c r="Q1980" s="240"/>
      <c r="R1980" s="240"/>
      <c r="S1980" s="238">
        <f t="shared" si="316"/>
        <v>0</v>
      </c>
      <c r="T1980" s="240"/>
      <c r="U1980" s="240"/>
      <c r="V1980" s="238">
        <f t="shared" si="317"/>
        <v>0</v>
      </c>
      <c r="W1980" s="240"/>
      <c r="X1980" s="240"/>
      <c r="Y1980" s="238">
        <f t="shared" si="318"/>
        <v>0</v>
      </c>
      <c r="Z1980" s="240"/>
      <c r="AA1980" s="240"/>
      <c r="AB1980" s="240"/>
      <c r="AC1980" s="240"/>
      <c r="AD1980" s="240"/>
      <c r="AE1980" s="240"/>
      <c r="AF1980" s="240"/>
      <c r="AG1980" s="240"/>
      <c r="AH1980" s="240"/>
      <c r="AI1980" s="240"/>
      <c r="AJ1980" s="240"/>
      <c r="AK1980" s="240"/>
      <c r="AL1980" s="502" t="s">
        <v>4038</v>
      </c>
      <c r="AM1980" s="173">
        <v>472740</v>
      </c>
      <c r="AN1980" s="321">
        <f t="shared" si="313"/>
        <v>0</v>
      </c>
      <c r="AO1980" s="566" t="str">
        <f t="shared" si="319"/>
        <v/>
      </c>
      <c r="AP1980" s="209"/>
      <c r="AQ1980" s="209"/>
      <c r="AR1980" s="209"/>
      <c r="AS1980" s="209"/>
      <c r="AT1980" s="209"/>
      <c r="AU1980" s="209"/>
      <c r="AV1980" s="210"/>
    </row>
    <row r="1981" spans="1:48" x14ac:dyDescent="0.15">
      <c r="A1981" s="74">
        <v>1704058</v>
      </c>
      <c r="B1981" s="392" t="s">
        <v>1280</v>
      </c>
      <c r="C1981" s="393" t="s">
        <v>2702</v>
      </c>
      <c r="D1981" s="304">
        <f t="shared" si="314"/>
        <v>0</v>
      </c>
      <c r="E1981" s="594"/>
      <c r="F1981" s="319"/>
      <c r="G1981" s="319"/>
      <c r="H1981" s="319"/>
      <c r="I1981" s="238">
        <f t="shared" si="311"/>
        <v>0</v>
      </c>
      <c r="J1981" s="240"/>
      <c r="K1981" s="240"/>
      <c r="L1981" s="240"/>
      <c r="M1981" s="240"/>
      <c r="N1981" s="240"/>
      <c r="O1981" s="240"/>
      <c r="P1981" s="238">
        <f t="shared" si="315"/>
        <v>0</v>
      </c>
      <c r="Q1981" s="240"/>
      <c r="R1981" s="240"/>
      <c r="S1981" s="238">
        <f t="shared" si="316"/>
        <v>0</v>
      </c>
      <c r="T1981" s="240"/>
      <c r="U1981" s="240"/>
      <c r="V1981" s="238">
        <f t="shared" si="317"/>
        <v>0</v>
      </c>
      <c r="W1981" s="240"/>
      <c r="X1981" s="240"/>
      <c r="Y1981" s="238">
        <f t="shared" si="318"/>
        <v>0</v>
      </c>
      <c r="Z1981" s="240"/>
      <c r="AA1981" s="240"/>
      <c r="AB1981" s="240"/>
      <c r="AC1981" s="240"/>
      <c r="AD1981" s="240"/>
      <c r="AE1981" s="240"/>
      <c r="AF1981" s="240"/>
      <c r="AG1981" s="240"/>
      <c r="AH1981" s="240"/>
      <c r="AI1981" s="240"/>
      <c r="AJ1981" s="240"/>
      <c r="AK1981" s="240"/>
      <c r="AL1981" s="502" t="s">
        <v>4038</v>
      </c>
      <c r="AM1981" s="173">
        <v>514280</v>
      </c>
      <c r="AN1981" s="321">
        <f t="shared" si="313"/>
        <v>0</v>
      </c>
      <c r="AO1981" s="566" t="str">
        <f t="shared" si="319"/>
        <v/>
      </c>
      <c r="AP1981" s="209"/>
      <c r="AQ1981" s="209"/>
      <c r="AR1981" s="209"/>
      <c r="AS1981" s="209"/>
      <c r="AT1981" s="209"/>
      <c r="AU1981" s="209"/>
      <c r="AV1981" s="210"/>
    </row>
    <row r="1982" spans="1:48" ht="21" x14ac:dyDescent="0.15">
      <c r="A1982" s="74">
        <v>1704059</v>
      </c>
      <c r="B1982" s="392" t="s">
        <v>1281</v>
      </c>
      <c r="C1982" s="393" t="s">
        <v>2702</v>
      </c>
      <c r="D1982" s="304">
        <f t="shared" si="314"/>
        <v>0</v>
      </c>
      <c r="E1982" s="594"/>
      <c r="F1982" s="319"/>
      <c r="G1982" s="319"/>
      <c r="H1982" s="319"/>
      <c r="I1982" s="238">
        <f t="shared" si="311"/>
        <v>0</v>
      </c>
      <c r="J1982" s="240"/>
      <c r="K1982" s="240"/>
      <c r="L1982" s="240"/>
      <c r="M1982" s="240"/>
      <c r="N1982" s="240"/>
      <c r="O1982" s="240"/>
      <c r="P1982" s="238">
        <f t="shared" si="315"/>
        <v>0</v>
      </c>
      <c r="Q1982" s="240"/>
      <c r="R1982" s="240"/>
      <c r="S1982" s="238">
        <f t="shared" si="316"/>
        <v>0</v>
      </c>
      <c r="T1982" s="240"/>
      <c r="U1982" s="240"/>
      <c r="V1982" s="238">
        <f t="shared" si="317"/>
        <v>0</v>
      </c>
      <c r="W1982" s="240"/>
      <c r="X1982" s="240"/>
      <c r="Y1982" s="238">
        <f t="shared" si="318"/>
        <v>0</v>
      </c>
      <c r="Z1982" s="240"/>
      <c r="AA1982" s="240"/>
      <c r="AB1982" s="240"/>
      <c r="AC1982" s="240"/>
      <c r="AD1982" s="240"/>
      <c r="AE1982" s="240"/>
      <c r="AF1982" s="240"/>
      <c r="AG1982" s="240"/>
      <c r="AH1982" s="240"/>
      <c r="AI1982" s="240"/>
      <c r="AJ1982" s="240"/>
      <c r="AK1982" s="240"/>
      <c r="AL1982" s="502" t="s">
        <v>4038</v>
      </c>
      <c r="AM1982" s="173">
        <v>224490</v>
      </c>
      <c r="AN1982" s="321">
        <f t="shared" si="313"/>
        <v>0</v>
      </c>
      <c r="AO1982" s="566" t="str">
        <f t="shared" si="319"/>
        <v/>
      </c>
      <c r="AP1982" s="209"/>
      <c r="AQ1982" s="209"/>
      <c r="AR1982" s="209"/>
      <c r="AS1982" s="209"/>
      <c r="AT1982" s="209"/>
      <c r="AU1982" s="209"/>
      <c r="AV1982" s="210"/>
    </row>
    <row r="1983" spans="1:48" ht="21" x14ac:dyDescent="0.15">
      <c r="A1983" s="74">
        <v>1704060</v>
      </c>
      <c r="B1983" s="392" t="s">
        <v>294</v>
      </c>
      <c r="C1983" s="393" t="s">
        <v>2702</v>
      </c>
      <c r="D1983" s="304">
        <f t="shared" si="314"/>
        <v>0</v>
      </c>
      <c r="E1983" s="594"/>
      <c r="F1983" s="319"/>
      <c r="G1983" s="319"/>
      <c r="H1983" s="319"/>
      <c r="I1983" s="238">
        <f t="shared" si="311"/>
        <v>0</v>
      </c>
      <c r="J1983" s="240"/>
      <c r="K1983" s="240"/>
      <c r="L1983" s="240"/>
      <c r="M1983" s="240"/>
      <c r="N1983" s="240"/>
      <c r="O1983" s="240"/>
      <c r="P1983" s="238">
        <f t="shared" si="315"/>
        <v>0</v>
      </c>
      <c r="Q1983" s="240"/>
      <c r="R1983" s="240"/>
      <c r="S1983" s="238">
        <f t="shared" si="316"/>
        <v>0</v>
      </c>
      <c r="T1983" s="240"/>
      <c r="U1983" s="240"/>
      <c r="V1983" s="238">
        <f t="shared" si="317"/>
        <v>0</v>
      </c>
      <c r="W1983" s="240"/>
      <c r="X1983" s="240"/>
      <c r="Y1983" s="238">
        <f t="shared" si="318"/>
        <v>0</v>
      </c>
      <c r="Z1983" s="240"/>
      <c r="AA1983" s="240"/>
      <c r="AB1983" s="240"/>
      <c r="AC1983" s="240"/>
      <c r="AD1983" s="240"/>
      <c r="AE1983" s="240"/>
      <c r="AF1983" s="240"/>
      <c r="AG1983" s="240"/>
      <c r="AH1983" s="240"/>
      <c r="AI1983" s="240"/>
      <c r="AJ1983" s="240"/>
      <c r="AK1983" s="240"/>
      <c r="AL1983" s="502" t="s">
        <v>4038</v>
      </c>
      <c r="AM1983" s="173">
        <v>381950</v>
      </c>
      <c r="AN1983" s="321">
        <f t="shared" si="313"/>
        <v>0</v>
      </c>
      <c r="AO1983" s="566" t="str">
        <f t="shared" si="319"/>
        <v/>
      </c>
      <c r="AP1983" s="209"/>
      <c r="AQ1983" s="209"/>
      <c r="AR1983" s="209"/>
      <c r="AS1983" s="209"/>
      <c r="AT1983" s="209"/>
      <c r="AU1983" s="209"/>
      <c r="AV1983" s="210"/>
    </row>
    <row r="1984" spans="1:48" x14ac:dyDescent="0.15">
      <c r="A1984" s="74">
        <v>1704061</v>
      </c>
      <c r="B1984" s="392" t="s">
        <v>1282</v>
      </c>
      <c r="C1984" s="393" t="s">
        <v>2702</v>
      </c>
      <c r="D1984" s="304">
        <f t="shared" si="314"/>
        <v>0</v>
      </c>
      <c r="E1984" s="594"/>
      <c r="F1984" s="319"/>
      <c r="G1984" s="319"/>
      <c r="H1984" s="319"/>
      <c r="I1984" s="238">
        <f t="shared" si="311"/>
        <v>0</v>
      </c>
      <c r="J1984" s="240"/>
      <c r="K1984" s="240"/>
      <c r="L1984" s="240"/>
      <c r="M1984" s="240"/>
      <c r="N1984" s="240"/>
      <c r="O1984" s="240"/>
      <c r="P1984" s="238">
        <f t="shared" si="315"/>
        <v>0</v>
      </c>
      <c r="Q1984" s="240"/>
      <c r="R1984" s="240"/>
      <c r="S1984" s="238">
        <f t="shared" si="316"/>
        <v>0</v>
      </c>
      <c r="T1984" s="240"/>
      <c r="U1984" s="240"/>
      <c r="V1984" s="238">
        <f t="shared" si="317"/>
        <v>0</v>
      </c>
      <c r="W1984" s="240"/>
      <c r="X1984" s="240"/>
      <c r="Y1984" s="238">
        <f t="shared" si="318"/>
        <v>0</v>
      </c>
      <c r="Z1984" s="240"/>
      <c r="AA1984" s="240"/>
      <c r="AB1984" s="240"/>
      <c r="AC1984" s="240"/>
      <c r="AD1984" s="240"/>
      <c r="AE1984" s="240"/>
      <c r="AF1984" s="240"/>
      <c r="AG1984" s="240"/>
      <c r="AH1984" s="240"/>
      <c r="AI1984" s="240"/>
      <c r="AJ1984" s="240"/>
      <c r="AK1984" s="240"/>
      <c r="AL1984" s="502" t="s">
        <v>4038</v>
      </c>
      <c r="AM1984" s="173">
        <v>342100</v>
      </c>
      <c r="AN1984" s="321">
        <f t="shared" si="313"/>
        <v>0</v>
      </c>
      <c r="AO1984" s="566" t="str">
        <f t="shared" si="319"/>
        <v/>
      </c>
      <c r="AP1984" s="209"/>
      <c r="AQ1984" s="209"/>
      <c r="AR1984" s="209"/>
      <c r="AS1984" s="209"/>
      <c r="AT1984" s="209"/>
      <c r="AU1984" s="209"/>
      <c r="AV1984" s="210"/>
    </row>
    <row r="1985" spans="1:48" x14ac:dyDescent="0.15">
      <c r="A1985" s="74">
        <v>1704062</v>
      </c>
      <c r="B1985" s="392" t="s">
        <v>1283</v>
      </c>
      <c r="C1985" s="393" t="s">
        <v>2702</v>
      </c>
      <c r="D1985" s="304">
        <f t="shared" si="314"/>
        <v>0</v>
      </c>
      <c r="E1985" s="594"/>
      <c r="F1985" s="319"/>
      <c r="G1985" s="319"/>
      <c r="H1985" s="319"/>
      <c r="I1985" s="238">
        <f t="shared" si="311"/>
        <v>0</v>
      </c>
      <c r="J1985" s="240"/>
      <c r="K1985" s="240"/>
      <c r="L1985" s="240"/>
      <c r="M1985" s="240"/>
      <c r="N1985" s="240"/>
      <c r="O1985" s="240"/>
      <c r="P1985" s="238">
        <f t="shared" si="315"/>
        <v>0</v>
      </c>
      <c r="Q1985" s="240"/>
      <c r="R1985" s="240"/>
      <c r="S1985" s="238">
        <f t="shared" si="316"/>
        <v>0</v>
      </c>
      <c r="T1985" s="240"/>
      <c r="U1985" s="240"/>
      <c r="V1985" s="238">
        <f t="shared" si="317"/>
        <v>0</v>
      </c>
      <c r="W1985" s="240"/>
      <c r="X1985" s="240"/>
      <c r="Y1985" s="238">
        <f t="shared" si="318"/>
        <v>0</v>
      </c>
      <c r="Z1985" s="240"/>
      <c r="AA1985" s="240"/>
      <c r="AB1985" s="240"/>
      <c r="AC1985" s="240"/>
      <c r="AD1985" s="240"/>
      <c r="AE1985" s="240"/>
      <c r="AF1985" s="240"/>
      <c r="AG1985" s="240"/>
      <c r="AH1985" s="240"/>
      <c r="AI1985" s="240"/>
      <c r="AJ1985" s="240"/>
      <c r="AK1985" s="240"/>
      <c r="AL1985" s="502" t="s">
        <v>4038</v>
      </c>
      <c r="AM1985" s="173">
        <v>433910</v>
      </c>
      <c r="AN1985" s="321">
        <f t="shared" si="313"/>
        <v>0</v>
      </c>
      <c r="AO1985" s="566" t="str">
        <f t="shared" si="319"/>
        <v/>
      </c>
      <c r="AP1985" s="209"/>
      <c r="AQ1985" s="209"/>
      <c r="AR1985" s="209"/>
      <c r="AS1985" s="209"/>
      <c r="AT1985" s="209"/>
      <c r="AU1985" s="209"/>
      <c r="AV1985" s="210"/>
    </row>
    <row r="1986" spans="1:48" s="254" customFormat="1" x14ac:dyDescent="0.15">
      <c r="A1986" s="93">
        <v>1704063</v>
      </c>
      <c r="B1986" s="395" t="s">
        <v>1284</v>
      </c>
      <c r="C1986" s="396" t="s">
        <v>2702</v>
      </c>
      <c r="D1986" s="305">
        <f t="shared" si="314"/>
        <v>0</v>
      </c>
      <c r="E1986" s="599"/>
      <c r="F1986" s="324"/>
      <c r="G1986" s="324"/>
      <c r="H1986" s="324"/>
      <c r="I1986" s="246">
        <f t="shared" si="311"/>
        <v>0</v>
      </c>
      <c r="J1986" s="248"/>
      <c r="K1986" s="248"/>
      <c r="L1986" s="248"/>
      <c r="M1986" s="248"/>
      <c r="N1986" s="248"/>
      <c r="O1986" s="248"/>
      <c r="P1986" s="246">
        <f t="shared" si="315"/>
        <v>0</v>
      </c>
      <c r="Q1986" s="248"/>
      <c r="R1986" s="248"/>
      <c r="S1986" s="246">
        <f t="shared" si="316"/>
        <v>0</v>
      </c>
      <c r="T1986" s="248"/>
      <c r="U1986" s="248"/>
      <c r="V1986" s="246">
        <f t="shared" si="317"/>
        <v>0</v>
      </c>
      <c r="W1986" s="248"/>
      <c r="X1986" s="248"/>
      <c r="Y1986" s="246">
        <f t="shared" si="318"/>
        <v>0</v>
      </c>
      <c r="Z1986" s="248"/>
      <c r="AA1986" s="248"/>
      <c r="AB1986" s="248"/>
      <c r="AC1986" s="248"/>
      <c r="AD1986" s="248"/>
      <c r="AE1986" s="248"/>
      <c r="AF1986" s="248"/>
      <c r="AG1986" s="248"/>
      <c r="AH1986" s="248"/>
      <c r="AI1986" s="248"/>
      <c r="AJ1986" s="248"/>
      <c r="AK1986" s="248"/>
      <c r="AL1986" s="505" t="s">
        <v>4038</v>
      </c>
      <c r="AM1986" s="174">
        <v>280120</v>
      </c>
      <c r="AN1986" s="326">
        <f t="shared" si="313"/>
        <v>0</v>
      </c>
      <c r="AO1986" s="566" t="str">
        <f t="shared" si="319"/>
        <v/>
      </c>
      <c r="AP1986" s="209"/>
      <c r="AQ1986" s="209"/>
      <c r="AR1986" s="209"/>
      <c r="AS1986" s="209"/>
      <c r="AT1986" s="209"/>
      <c r="AU1986" s="209"/>
      <c r="AV1986" s="253"/>
    </row>
    <row r="1987" spans="1:48" s="257" customFormat="1" x14ac:dyDescent="0.15">
      <c r="A1987" s="65"/>
      <c r="B1987" s="255" t="s">
        <v>4238</v>
      </c>
      <c r="C1987" s="296"/>
      <c r="D1987" s="385">
        <f>SUM(D1923:D1986)</f>
        <v>0</v>
      </c>
      <c r="E1987" s="536"/>
      <c r="F1987" s="275"/>
      <c r="G1987" s="275"/>
      <c r="H1987" s="275"/>
      <c r="I1987" s="385">
        <f t="shared" ref="I1987:AN1987" si="320">SUM(I1923:I1986)</f>
        <v>0</v>
      </c>
      <c r="J1987" s="385">
        <f t="shared" si="320"/>
        <v>0</v>
      </c>
      <c r="K1987" s="385">
        <f t="shared" si="320"/>
        <v>0</v>
      </c>
      <c r="L1987" s="385">
        <f t="shared" si="320"/>
        <v>0</v>
      </c>
      <c r="M1987" s="385">
        <f t="shared" si="320"/>
        <v>0</v>
      </c>
      <c r="N1987" s="385">
        <f t="shared" si="320"/>
        <v>0</v>
      </c>
      <c r="O1987" s="385">
        <f t="shared" si="320"/>
        <v>0</v>
      </c>
      <c r="P1987" s="385">
        <f t="shared" si="320"/>
        <v>0</v>
      </c>
      <c r="Q1987" s="385">
        <f t="shared" si="320"/>
        <v>0</v>
      </c>
      <c r="R1987" s="385">
        <f t="shared" si="320"/>
        <v>0</v>
      </c>
      <c r="S1987" s="385">
        <f t="shared" si="320"/>
        <v>0</v>
      </c>
      <c r="T1987" s="385">
        <f t="shared" si="320"/>
        <v>0</v>
      </c>
      <c r="U1987" s="385">
        <f t="shared" si="320"/>
        <v>0</v>
      </c>
      <c r="V1987" s="385">
        <f t="shared" si="320"/>
        <v>0</v>
      </c>
      <c r="W1987" s="385">
        <f t="shared" si="320"/>
        <v>0</v>
      </c>
      <c r="X1987" s="385">
        <f t="shared" si="320"/>
        <v>0</v>
      </c>
      <c r="Y1987" s="385">
        <f t="shared" si="320"/>
        <v>0</v>
      </c>
      <c r="Z1987" s="385">
        <f t="shared" si="320"/>
        <v>0</v>
      </c>
      <c r="AA1987" s="385">
        <f t="shared" si="320"/>
        <v>0</v>
      </c>
      <c r="AB1987" s="385">
        <f t="shared" si="320"/>
        <v>0</v>
      </c>
      <c r="AC1987" s="385">
        <f t="shared" si="320"/>
        <v>0</v>
      </c>
      <c r="AD1987" s="385">
        <f t="shared" si="320"/>
        <v>0</v>
      </c>
      <c r="AE1987" s="385">
        <f t="shared" si="320"/>
        <v>0</v>
      </c>
      <c r="AF1987" s="385">
        <f t="shared" si="320"/>
        <v>0</v>
      </c>
      <c r="AG1987" s="385">
        <f t="shared" si="320"/>
        <v>0</v>
      </c>
      <c r="AH1987" s="385">
        <f t="shared" si="320"/>
        <v>0</v>
      </c>
      <c r="AI1987" s="385">
        <f t="shared" si="320"/>
        <v>0</v>
      </c>
      <c r="AJ1987" s="385">
        <f t="shared" si="320"/>
        <v>0</v>
      </c>
      <c r="AK1987" s="385">
        <f t="shared" si="320"/>
        <v>0</v>
      </c>
      <c r="AL1987" s="385">
        <f t="shared" si="320"/>
        <v>0</v>
      </c>
      <c r="AM1987" s="167">
        <f t="shared" si="320"/>
        <v>19193930</v>
      </c>
      <c r="AN1987" s="385">
        <f t="shared" si="320"/>
        <v>0</v>
      </c>
      <c r="AO1987" s="259"/>
      <c r="AP1987" s="259"/>
      <c r="AQ1987" s="259"/>
      <c r="AR1987" s="259"/>
      <c r="AS1987" s="259"/>
      <c r="AT1987" s="259"/>
      <c r="AU1987" s="259"/>
      <c r="AV1987" s="260"/>
    </row>
    <row r="1988" spans="1:48" s="271" customFormat="1" x14ac:dyDescent="0.15">
      <c r="A1988" s="94"/>
      <c r="B1988" s="389" t="s">
        <v>4228</v>
      </c>
      <c r="C1988" s="391"/>
      <c r="D1988" s="303">
        <f t="shared" si="314"/>
        <v>0</v>
      </c>
      <c r="E1988" s="590"/>
      <c r="F1988" s="314"/>
      <c r="G1988" s="314"/>
      <c r="H1988" s="314"/>
      <c r="I1988" s="246">
        <f t="shared" ref="I1988:I1989" si="321">+J1988+K1988</f>
        <v>0</v>
      </c>
      <c r="J1988" s="285"/>
      <c r="K1988" s="285"/>
      <c r="L1988" s="285"/>
      <c r="M1988" s="285"/>
      <c r="N1988" s="285"/>
      <c r="O1988" s="285"/>
      <c r="P1988" s="283">
        <f t="shared" si="315"/>
        <v>0</v>
      </c>
      <c r="Q1988" s="285"/>
      <c r="R1988" s="285"/>
      <c r="S1988" s="283">
        <f t="shared" si="316"/>
        <v>0</v>
      </c>
      <c r="T1988" s="285"/>
      <c r="U1988" s="285"/>
      <c r="V1988" s="283">
        <f t="shared" si="317"/>
        <v>0</v>
      </c>
      <c r="W1988" s="285"/>
      <c r="X1988" s="285"/>
      <c r="Y1988" s="283">
        <f t="shared" si="318"/>
        <v>0</v>
      </c>
      <c r="Z1988" s="285"/>
      <c r="AA1988" s="285"/>
      <c r="AB1988" s="285"/>
      <c r="AC1988" s="285"/>
      <c r="AD1988" s="285"/>
      <c r="AE1988" s="285"/>
      <c r="AF1988" s="285"/>
      <c r="AG1988" s="285"/>
      <c r="AH1988" s="285"/>
      <c r="AI1988" s="285"/>
      <c r="AJ1988" s="285"/>
      <c r="AK1988" s="285"/>
      <c r="AL1988" s="505" t="s">
        <v>4038</v>
      </c>
      <c r="AM1988" s="197"/>
      <c r="AN1988" s="329"/>
      <c r="AO1988" s="566" t="str">
        <f t="shared" ref="AO1988:AO1989" si="322">IF(D1988&gt;=P1988 + S1988+ V1988 + Y1988,"","La suma no puede ser mayor al total")</f>
        <v/>
      </c>
      <c r="AP1988" s="209"/>
      <c r="AQ1988" s="209"/>
      <c r="AR1988" s="209"/>
      <c r="AS1988" s="209"/>
      <c r="AT1988" s="209"/>
      <c r="AU1988" s="209"/>
      <c r="AV1988" s="270"/>
    </row>
    <row r="1989" spans="1:48" s="254" customFormat="1" x14ac:dyDescent="0.15">
      <c r="A1989" s="93"/>
      <c r="B1989" s="664" t="s">
        <v>2772</v>
      </c>
      <c r="C1989" s="397"/>
      <c r="D1989" s="305">
        <f t="shared" si="314"/>
        <v>0</v>
      </c>
      <c r="E1989" s="599"/>
      <c r="F1989" s="324"/>
      <c r="G1989" s="324"/>
      <c r="H1989" s="324"/>
      <c r="I1989" s="246">
        <f t="shared" si="321"/>
        <v>0</v>
      </c>
      <c r="J1989" s="248"/>
      <c r="K1989" s="248"/>
      <c r="L1989" s="248"/>
      <c r="M1989" s="248"/>
      <c r="N1989" s="248"/>
      <c r="O1989" s="248"/>
      <c r="P1989" s="246">
        <f>SUM(Q1989:R1989)</f>
        <v>0</v>
      </c>
      <c r="Q1989" s="248"/>
      <c r="R1989" s="248"/>
      <c r="S1989" s="246">
        <f>SUM(T1989:U1989)</f>
        <v>0</v>
      </c>
      <c r="T1989" s="248"/>
      <c r="U1989" s="248"/>
      <c r="V1989" s="246">
        <f>SUM(W1989:X1989)</f>
        <v>0</v>
      </c>
      <c r="W1989" s="248"/>
      <c r="X1989" s="248"/>
      <c r="Y1989" s="246">
        <f>SUM(Z1989:AA1989)</f>
        <v>0</v>
      </c>
      <c r="Z1989" s="248"/>
      <c r="AA1989" s="248"/>
      <c r="AB1989" s="248"/>
      <c r="AC1989" s="248"/>
      <c r="AD1989" s="248"/>
      <c r="AE1989" s="248"/>
      <c r="AF1989" s="248"/>
      <c r="AG1989" s="248"/>
      <c r="AH1989" s="248"/>
      <c r="AI1989" s="248"/>
      <c r="AJ1989" s="248"/>
      <c r="AK1989" s="248"/>
      <c r="AL1989" s="665" t="s">
        <v>4038</v>
      </c>
      <c r="AM1989" s="198"/>
      <c r="AN1989" s="333"/>
      <c r="AO1989" s="566" t="str">
        <f t="shared" si="322"/>
        <v/>
      </c>
      <c r="AP1989" s="209"/>
      <c r="AQ1989" s="209"/>
      <c r="AR1989" s="209"/>
      <c r="AS1989" s="209"/>
      <c r="AT1989" s="209"/>
      <c r="AU1989" s="209"/>
      <c r="AV1989" s="253"/>
    </row>
    <row r="1990" spans="1:48" s="257" customFormat="1" x14ac:dyDescent="0.15">
      <c r="A1990" s="65"/>
      <c r="B1990" s="255" t="s">
        <v>4242</v>
      </c>
      <c r="C1990" s="296"/>
      <c r="D1990" s="385">
        <f>SUM(D1988:D1989)</f>
        <v>0</v>
      </c>
      <c r="E1990" s="385"/>
      <c r="F1990" s="385"/>
      <c r="G1990" s="385"/>
      <c r="H1990" s="385"/>
      <c r="I1990" s="385">
        <f t="shared" ref="I1990:AK1990" si="323">SUM(I1988:I1989)</f>
        <v>0</v>
      </c>
      <c r="J1990" s="385">
        <f t="shared" si="323"/>
        <v>0</v>
      </c>
      <c r="K1990" s="385">
        <f t="shared" si="323"/>
        <v>0</v>
      </c>
      <c r="L1990" s="385">
        <f t="shared" si="323"/>
        <v>0</v>
      </c>
      <c r="M1990" s="385">
        <f t="shared" si="323"/>
        <v>0</v>
      </c>
      <c r="N1990" s="385">
        <f t="shared" si="323"/>
        <v>0</v>
      </c>
      <c r="O1990" s="385">
        <f t="shared" si="323"/>
        <v>0</v>
      </c>
      <c r="P1990" s="385">
        <f t="shared" si="323"/>
        <v>0</v>
      </c>
      <c r="Q1990" s="385">
        <f t="shared" si="323"/>
        <v>0</v>
      </c>
      <c r="R1990" s="385">
        <f t="shared" si="323"/>
        <v>0</v>
      </c>
      <c r="S1990" s="385">
        <f t="shared" si="323"/>
        <v>0</v>
      </c>
      <c r="T1990" s="385">
        <f t="shared" si="323"/>
        <v>0</v>
      </c>
      <c r="U1990" s="385">
        <f t="shared" si="323"/>
        <v>0</v>
      </c>
      <c r="V1990" s="385">
        <f t="shared" si="323"/>
        <v>0</v>
      </c>
      <c r="W1990" s="385">
        <f t="shared" si="323"/>
        <v>0</v>
      </c>
      <c r="X1990" s="385">
        <f t="shared" si="323"/>
        <v>0</v>
      </c>
      <c r="Y1990" s="385">
        <f t="shared" si="323"/>
        <v>0</v>
      </c>
      <c r="Z1990" s="385">
        <f t="shared" si="323"/>
        <v>0</v>
      </c>
      <c r="AA1990" s="385">
        <f t="shared" si="323"/>
        <v>0</v>
      </c>
      <c r="AB1990" s="385">
        <f t="shared" si="323"/>
        <v>0</v>
      </c>
      <c r="AC1990" s="385">
        <f t="shared" si="323"/>
        <v>0</v>
      </c>
      <c r="AD1990" s="385">
        <f t="shared" si="323"/>
        <v>0</v>
      </c>
      <c r="AE1990" s="385">
        <f t="shared" si="323"/>
        <v>0</v>
      </c>
      <c r="AF1990" s="385">
        <f t="shared" si="323"/>
        <v>0</v>
      </c>
      <c r="AG1990" s="385">
        <f t="shared" si="323"/>
        <v>0</v>
      </c>
      <c r="AH1990" s="385">
        <f t="shared" si="323"/>
        <v>0</v>
      </c>
      <c r="AI1990" s="385">
        <f t="shared" si="323"/>
        <v>0</v>
      </c>
      <c r="AJ1990" s="385">
        <f t="shared" si="323"/>
        <v>0</v>
      </c>
      <c r="AK1990" s="385">
        <f t="shared" si="323"/>
        <v>0</v>
      </c>
      <c r="AL1990" s="385"/>
      <c r="AM1990" s="190"/>
      <c r="AN1990" s="580"/>
      <c r="AO1990" s="259"/>
      <c r="AP1990" s="259"/>
      <c r="AQ1990" s="259"/>
      <c r="AR1990" s="259"/>
      <c r="AS1990" s="259"/>
      <c r="AT1990" s="259"/>
      <c r="AU1990" s="259"/>
      <c r="AV1990" s="260"/>
    </row>
    <row r="1991" spans="1:48" s="257" customFormat="1" x14ac:dyDescent="0.15">
      <c r="A1991" s="65"/>
      <c r="B1991" s="255" t="s">
        <v>4333</v>
      </c>
      <c r="C1991" s="296"/>
      <c r="D1991" s="296">
        <f>SUM(D1987+D1990)</f>
        <v>0</v>
      </c>
      <c r="E1991" s="536"/>
      <c r="F1991" s="275"/>
      <c r="G1991" s="275"/>
      <c r="H1991" s="275"/>
      <c r="I1991" s="296">
        <f t="shared" ref="I1991:AN1991" si="324">SUM(I1987+I1990)</f>
        <v>0</v>
      </c>
      <c r="J1991" s="296">
        <f t="shared" si="324"/>
        <v>0</v>
      </c>
      <c r="K1991" s="296">
        <f t="shared" si="324"/>
        <v>0</v>
      </c>
      <c r="L1991" s="296">
        <f t="shared" si="324"/>
        <v>0</v>
      </c>
      <c r="M1991" s="296">
        <f t="shared" si="324"/>
        <v>0</v>
      </c>
      <c r="N1991" s="296">
        <f t="shared" si="324"/>
        <v>0</v>
      </c>
      <c r="O1991" s="296">
        <f t="shared" si="324"/>
        <v>0</v>
      </c>
      <c r="P1991" s="296">
        <f t="shared" si="324"/>
        <v>0</v>
      </c>
      <c r="Q1991" s="296">
        <f t="shared" si="324"/>
        <v>0</v>
      </c>
      <c r="R1991" s="296">
        <f t="shared" si="324"/>
        <v>0</v>
      </c>
      <c r="S1991" s="296">
        <f t="shared" si="324"/>
        <v>0</v>
      </c>
      <c r="T1991" s="296">
        <f t="shared" si="324"/>
        <v>0</v>
      </c>
      <c r="U1991" s="296">
        <f t="shared" si="324"/>
        <v>0</v>
      </c>
      <c r="V1991" s="296">
        <f t="shared" si="324"/>
        <v>0</v>
      </c>
      <c r="W1991" s="296">
        <f t="shared" si="324"/>
        <v>0</v>
      </c>
      <c r="X1991" s="296">
        <f t="shared" si="324"/>
        <v>0</v>
      </c>
      <c r="Y1991" s="296">
        <f t="shared" si="324"/>
        <v>0</v>
      </c>
      <c r="Z1991" s="296">
        <f t="shared" si="324"/>
        <v>0</v>
      </c>
      <c r="AA1991" s="296">
        <f t="shared" si="324"/>
        <v>0</v>
      </c>
      <c r="AB1991" s="296">
        <f t="shared" si="324"/>
        <v>0</v>
      </c>
      <c r="AC1991" s="296">
        <f t="shared" si="324"/>
        <v>0</v>
      </c>
      <c r="AD1991" s="296">
        <f t="shared" si="324"/>
        <v>0</v>
      </c>
      <c r="AE1991" s="296">
        <f t="shared" si="324"/>
        <v>0</v>
      </c>
      <c r="AF1991" s="296">
        <f t="shared" si="324"/>
        <v>0</v>
      </c>
      <c r="AG1991" s="296">
        <f t="shared" si="324"/>
        <v>0</v>
      </c>
      <c r="AH1991" s="296">
        <f t="shared" si="324"/>
        <v>0</v>
      </c>
      <c r="AI1991" s="296">
        <f t="shared" si="324"/>
        <v>0</v>
      </c>
      <c r="AJ1991" s="296">
        <f t="shared" si="324"/>
        <v>0</v>
      </c>
      <c r="AK1991" s="296">
        <f t="shared" si="324"/>
        <v>0</v>
      </c>
      <c r="AL1991" s="296"/>
      <c r="AM1991" s="162">
        <f t="shared" si="324"/>
        <v>19193930</v>
      </c>
      <c r="AN1991" s="296">
        <f t="shared" si="324"/>
        <v>0</v>
      </c>
      <c r="AO1991" s="259"/>
      <c r="AP1991" s="259"/>
      <c r="AQ1991" s="259"/>
      <c r="AR1991" s="259"/>
      <c r="AS1991" s="259"/>
      <c r="AT1991" s="259"/>
      <c r="AU1991" s="259"/>
      <c r="AV1991" s="260"/>
    </row>
    <row r="1992" spans="1:48" s="257" customFormat="1" x14ac:dyDescent="0.15">
      <c r="A1992" s="65"/>
      <c r="B1992" s="280" t="s">
        <v>4100</v>
      </c>
      <c r="C1992" s="1315"/>
      <c r="D1992" s="1316"/>
      <c r="E1992" s="1316"/>
      <c r="F1992" s="1316"/>
      <c r="G1992" s="1316"/>
      <c r="H1992" s="1316"/>
      <c r="I1992" s="1316"/>
      <c r="J1992" s="1316"/>
      <c r="K1992" s="1316"/>
      <c r="L1992" s="1316"/>
      <c r="M1992" s="1316"/>
      <c r="N1992" s="1316"/>
      <c r="O1992" s="1316"/>
      <c r="P1992" s="1316"/>
      <c r="Q1992" s="1316"/>
      <c r="R1992" s="1316"/>
      <c r="S1992" s="1316"/>
      <c r="T1992" s="1316"/>
      <c r="U1992" s="1316"/>
      <c r="V1992" s="1316"/>
      <c r="W1992" s="1316"/>
      <c r="X1992" s="1316"/>
      <c r="Y1992" s="1316"/>
      <c r="Z1992" s="1316"/>
      <c r="AA1992" s="1316"/>
      <c r="AB1992" s="1316"/>
      <c r="AC1992" s="1316"/>
      <c r="AD1992" s="1316"/>
      <c r="AE1992" s="1316"/>
      <c r="AF1992" s="1316"/>
      <c r="AG1992" s="1316"/>
      <c r="AH1992" s="1316"/>
      <c r="AI1992" s="1316"/>
      <c r="AJ1992" s="1316"/>
      <c r="AK1992" s="1316"/>
      <c r="AL1992" s="1316"/>
      <c r="AM1992" s="1316"/>
      <c r="AN1992" s="1317"/>
      <c r="AO1992" s="259"/>
      <c r="AP1992" s="259"/>
      <c r="AQ1992" s="259"/>
      <c r="AR1992" s="259"/>
      <c r="AS1992" s="259"/>
      <c r="AT1992" s="259"/>
      <c r="AU1992" s="259"/>
      <c r="AV1992" s="260"/>
    </row>
    <row r="1993" spans="1:48" s="271" customFormat="1" x14ac:dyDescent="0.15">
      <c r="A1993" s="98">
        <v>1801037</v>
      </c>
      <c r="B1993" s="560" t="s">
        <v>1172</v>
      </c>
      <c r="C1993" s="666" t="s">
        <v>2703</v>
      </c>
      <c r="D1993" s="496">
        <f t="shared" ref="D1993:D2005" si="325">SUM(E1993+H1993)</f>
        <v>0</v>
      </c>
      <c r="E1993" s="230">
        <f t="shared" ref="E1993:E2005" si="326">SUM(F1993:G1993)</f>
        <v>0</v>
      </c>
      <c r="F1993" s="231"/>
      <c r="G1993" s="231"/>
      <c r="H1993" s="231"/>
      <c r="I1993" s="667"/>
      <c r="J1993" s="497"/>
      <c r="K1993" s="497"/>
      <c r="L1993" s="497"/>
      <c r="M1993" s="497"/>
      <c r="N1993" s="497"/>
      <c r="O1993" s="497"/>
      <c r="P1993" s="497"/>
      <c r="Q1993" s="497"/>
      <c r="R1993" s="497"/>
      <c r="S1993" s="497"/>
      <c r="T1993" s="497"/>
      <c r="U1993" s="497"/>
      <c r="V1993" s="497"/>
      <c r="W1993" s="497"/>
      <c r="X1993" s="497"/>
      <c r="Y1993" s="497"/>
      <c r="Z1993" s="497"/>
      <c r="AA1993" s="497"/>
      <c r="AB1993" s="231"/>
      <c r="AC1993" s="231"/>
      <c r="AD1993" s="231"/>
      <c r="AE1993" s="231"/>
      <c r="AF1993" s="231"/>
      <c r="AG1993" s="231"/>
      <c r="AH1993" s="231"/>
      <c r="AI1993" s="231"/>
      <c r="AJ1993" s="231"/>
      <c r="AK1993" s="231"/>
      <c r="AL1993" s="624" t="s">
        <v>4044</v>
      </c>
      <c r="AM1993" s="199"/>
      <c r="AN1993" s="668"/>
      <c r="AO1993" s="209"/>
      <c r="AP1993" s="209"/>
      <c r="AQ1993" s="209"/>
      <c r="AR1993" s="209"/>
      <c r="AS1993" s="209"/>
      <c r="AT1993" s="209"/>
      <c r="AU1993" s="209"/>
      <c r="AV1993" s="270"/>
    </row>
    <row r="1994" spans="1:48" x14ac:dyDescent="0.15">
      <c r="A1994" s="79">
        <v>1801002</v>
      </c>
      <c r="B1994" s="562" t="s">
        <v>1173</v>
      </c>
      <c r="C1994" s="563" t="s">
        <v>2703</v>
      </c>
      <c r="D1994" s="304">
        <f t="shared" si="325"/>
        <v>0</v>
      </c>
      <c r="E1994" s="239">
        <f t="shared" si="326"/>
        <v>0</v>
      </c>
      <c r="F1994" s="240"/>
      <c r="G1994" s="240"/>
      <c r="H1994" s="240"/>
      <c r="I1994" s="626"/>
      <c r="J1994" s="319"/>
      <c r="K1994" s="319"/>
      <c r="L1994" s="319"/>
      <c r="M1994" s="319"/>
      <c r="N1994" s="319"/>
      <c r="O1994" s="319"/>
      <c r="P1994" s="319"/>
      <c r="Q1994" s="319"/>
      <c r="R1994" s="319"/>
      <c r="S1994" s="319"/>
      <c r="T1994" s="319"/>
      <c r="U1994" s="319"/>
      <c r="V1994" s="319"/>
      <c r="W1994" s="319"/>
      <c r="X1994" s="319"/>
      <c r="Y1994" s="319"/>
      <c r="Z1994" s="319"/>
      <c r="AA1994" s="319"/>
      <c r="AB1994" s="240"/>
      <c r="AC1994" s="240"/>
      <c r="AD1994" s="240"/>
      <c r="AE1994" s="240"/>
      <c r="AF1994" s="240"/>
      <c r="AG1994" s="240"/>
      <c r="AH1994" s="240"/>
      <c r="AI1994" s="240"/>
      <c r="AJ1994" s="240"/>
      <c r="AK1994" s="240"/>
      <c r="AL1994" s="627" t="s">
        <v>4044</v>
      </c>
      <c r="AM1994" s="175"/>
      <c r="AN1994" s="329"/>
      <c r="AO1994" s="209"/>
      <c r="AP1994" s="209"/>
      <c r="AQ1994" s="209"/>
      <c r="AR1994" s="209"/>
      <c r="AS1994" s="209"/>
      <c r="AT1994" s="209"/>
      <c r="AU1994" s="209"/>
      <c r="AV1994" s="210"/>
    </row>
    <row r="1995" spans="1:48" x14ac:dyDescent="0.15">
      <c r="A1995" s="79">
        <v>1801004</v>
      </c>
      <c r="B1995" s="562" t="s">
        <v>1174</v>
      </c>
      <c r="C1995" s="563" t="s">
        <v>2703</v>
      </c>
      <c r="D1995" s="304">
        <f t="shared" si="325"/>
        <v>0</v>
      </c>
      <c r="E1995" s="239">
        <f t="shared" si="326"/>
        <v>0</v>
      </c>
      <c r="F1995" s="240"/>
      <c r="G1995" s="240"/>
      <c r="H1995" s="240"/>
      <c r="I1995" s="626"/>
      <c r="J1995" s="319"/>
      <c r="K1995" s="319"/>
      <c r="L1995" s="319"/>
      <c r="M1995" s="319"/>
      <c r="N1995" s="319"/>
      <c r="O1995" s="319"/>
      <c r="P1995" s="319"/>
      <c r="Q1995" s="319"/>
      <c r="R1995" s="319"/>
      <c r="S1995" s="319"/>
      <c r="T1995" s="319"/>
      <c r="U1995" s="319"/>
      <c r="V1995" s="319"/>
      <c r="W1995" s="319"/>
      <c r="X1995" s="319"/>
      <c r="Y1995" s="319"/>
      <c r="Z1995" s="319"/>
      <c r="AA1995" s="319"/>
      <c r="AB1995" s="240"/>
      <c r="AC1995" s="240"/>
      <c r="AD1995" s="240"/>
      <c r="AE1995" s="240"/>
      <c r="AF1995" s="240"/>
      <c r="AG1995" s="240"/>
      <c r="AH1995" s="240"/>
      <c r="AI1995" s="240"/>
      <c r="AJ1995" s="240"/>
      <c r="AK1995" s="240"/>
      <c r="AL1995" s="627" t="s">
        <v>4044</v>
      </c>
      <c r="AM1995" s="175"/>
      <c r="AN1995" s="329"/>
      <c r="AO1995" s="209"/>
      <c r="AP1995" s="209"/>
      <c r="AQ1995" s="209"/>
      <c r="AR1995" s="209"/>
      <c r="AS1995" s="209"/>
      <c r="AT1995" s="209"/>
      <c r="AU1995" s="209"/>
      <c r="AV1995" s="210"/>
    </row>
    <row r="1996" spans="1:48" ht="21" x14ac:dyDescent="0.15">
      <c r="A1996" s="79">
        <v>1801005</v>
      </c>
      <c r="B1996" s="562" t="s">
        <v>1931</v>
      </c>
      <c r="C1996" s="563" t="s">
        <v>2703</v>
      </c>
      <c r="D1996" s="304">
        <f t="shared" si="325"/>
        <v>0</v>
      </c>
      <c r="E1996" s="239">
        <f t="shared" si="326"/>
        <v>0</v>
      </c>
      <c r="F1996" s="240"/>
      <c r="G1996" s="240"/>
      <c r="H1996" s="240"/>
      <c r="I1996" s="626"/>
      <c r="J1996" s="319"/>
      <c r="K1996" s="319"/>
      <c r="L1996" s="319"/>
      <c r="M1996" s="319"/>
      <c r="N1996" s="319"/>
      <c r="O1996" s="319"/>
      <c r="P1996" s="319"/>
      <c r="Q1996" s="319"/>
      <c r="R1996" s="319"/>
      <c r="S1996" s="319"/>
      <c r="T1996" s="319"/>
      <c r="U1996" s="319"/>
      <c r="V1996" s="319"/>
      <c r="W1996" s="319"/>
      <c r="X1996" s="319"/>
      <c r="Y1996" s="319"/>
      <c r="Z1996" s="319"/>
      <c r="AA1996" s="319"/>
      <c r="AB1996" s="240"/>
      <c r="AC1996" s="240"/>
      <c r="AD1996" s="240"/>
      <c r="AE1996" s="240"/>
      <c r="AF1996" s="240"/>
      <c r="AG1996" s="240"/>
      <c r="AH1996" s="240"/>
      <c r="AI1996" s="240"/>
      <c r="AJ1996" s="240"/>
      <c r="AK1996" s="240"/>
      <c r="AL1996" s="627" t="s">
        <v>4044</v>
      </c>
      <c r="AM1996" s="175"/>
      <c r="AN1996" s="329"/>
      <c r="AO1996" s="209"/>
      <c r="AP1996" s="209"/>
      <c r="AQ1996" s="209"/>
      <c r="AR1996" s="209"/>
      <c r="AS1996" s="209"/>
      <c r="AT1996" s="209"/>
      <c r="AU1996" s="209"/>
      <c r="AV1996" s="210"/>
    </row>
    <row r="1997" spans="1:48" ht="21" x14ac:dyDescent="0.15">
      <c r="A1997" s="79">
        <v>1801007</v>
      </c>
      <c r="B1997" s="562" t="s">
        <v>1118</v>
      </c>
      <c r="C1997" s="563" t="s">
        <v>2703</v>
      </c>
      <c r="D1997" s="304">
        <f t="shared" si="325"/>
        <v>0</v>
      </c>
      <c r="E1997" s="239">
        <f t="shared" si="326"/>
        <v>0</v>
      </c>
      <c r="F1997" s="240"/>
      <c r="G1997" s="240"/>
      <c r="H1997" s="240"/>
      <c r="I1997" s="626"/>
      <c r="J1997" s="319"/>
      <c r="K1997" s="319"/>
      <c r="L1997" s="319"/>
      <c r="M1997" s="319"/>
      <c r="N1997" s="319"/>
      <c r="O1997" s="319"/>
      <c r="P1997" s="319"/>
      <c r="Q1997" s="319"/>
      <c r="R1997" s="319"/>
      <c r="S1997" s="319"/>
      <c r="T1997" s="319"/>
      <c r="U1997" s="319"/>
      <c r="V1997" s="319"/>
      <c r="W1997" s="319"/>
      <c r="X1997" s="319"/>
      <c r="Y1997" s="319"/>
      <c r="Z1997" s="319"/>
      <c r="AA1997" s="319"/>
      <c r="AB1997" s="240"/>
      <c r="AC1997" s="240"/>
      <c r="AD1997" s="240"/>
      <c r="AE1997" s="240"/>
      <c r="AF1997" s="240"/>
      <c r="AG1997" s="240"/>
      <c r="AH1997" s="240"/>
      <c r="AI1997" s="240"/>
      <c r="AJ1997" s="240"/>
      <c r="AK1997" s="240"/>
      <c r="AL1997" s="627" t="s">
        <v>4044</v>
      </c>
      <c r="AM1997" s="175"/>
      <c r="AN1997" s="329"/>
      <c r="AO1997" s="209"/>
      <c r="AP1997" s="209"/>
      <c r="AQ1997" s="209"/>
      <c r="AR1997" s="209"/>
      <c r="AS1997" s="209"/>
      <c r="AT1997" s="209"/>
      <c r="AU1997" s="209"/>
      <c r="AV1997" s="210"/>
    </row>
    <row r="1998" spans="1:48" ht="21" x14ac:dyDescent="0.15">
      <c r="A1998" s="79">
        <v>1801008</v>
      </c>
      <c r="B1998" s="562" t="s">
        <v>3786</v>
      </c>
      <c r="C1998" s="563" t="s">
        <v>2703</v>
      </c>
      <c r="D1998" s="304">
        <f t="shared" si="325"/>
        <v>0</v>
      </c>
      <c r="E1998" s="239">
        <f t="shared" si="326"/>
        <v>0</v>
      </c>
      <c r="F1998" s="240"/>
      <c r="G1998" s="240"/>
      <c r="H1998" s="240"/>
      <c r="I1998" s="626"/>
      <c r="J1998" s="319"/>
      <c r="K1998" s="319"/>
      <c r="L1998" s="319"/>
      <c r="M1998" s="319"/>
      <c r="N1998" s="319"/>
      <c r="O1998" s="319"/>
      <c r="P1998" s="319"/>
      <c r="Q1998" s="319"/>
      <c r="R1998" s="319"/>
      <c r="S1998" s="319"/>
      <c r="T1998" s="319"/>
      <c r="U1998" s="319"/>
      <c r="V1998" s="319"/>
      <c r="W1998" s="319"/>
      <c r="X1998" s="319"/>
      <c r="Y1998" s="319"/>
      <c r="Z1998" s="319"/>
      <c r="AA1998" s="319"/>
      <c r="AB1998" s="240"/>
      <c r="AC1998" s="240"/>
      <c r="AD1998" s="240"/>
      <c r="AE1998" s="240"/>
      <c r="AF1998" s="240"/>
      <c r="AG1998" s="240"/>
      <c r="AH1998" s="240"/>
      <c r="AI1998" s="240"/>
      <c r="AJ1998" s="240"/>
      <c r="AK1998" s="240"/>
      <c r="AL1998" s="627" t="s">
        <v>4044</v>
      </c>
      <c r="AM1998" s="175"/>
      <c r="AN1998" s="329"/>
      <c r="AO1998" s="209"/>
      <c r="AP1998" s="209"/>
      <c r="AQ1998" s="209"/>
      <c r="AR1998" s="209"/>
      <c r="AS1998" s="209"/>
      <c r="AT1998" s="209"/>
      <c r="AU1998" s="209"/>
      <c r="AV1998" s="210"/>
    </row>
    <row r="1999" spans="1:48" ht="21" x14ac:dyDescent="0.15">
      <c r="A1999" s="79">
        <v>1801009</v>
      </c>
      <c r="B1999" s="562" t="s">
        <v>3787</v>
      </c>
      <c r="C1999" s="563" t="s">
        <v>2703</v>
      </c>
      <c r="D1999" s="304">
        <f t="shared" si="325"/>
        <v>0</v>
      </c>
      <c r="E1999" s="239">
        <f t="shared" si="326"/>
        <v>0</v>
      </c>
      <c r="F1999" s="240"/>
      <c r="G1999" s="240"/>
      <c r="H1999" s="240"/>
      <c r="I1999" s="626"/>
      <c r="J1999" s="319"/>
      <c r="K1999" s="319"/>
      <c r="L1999" s="319"/>
      <c r="M1999" s="319"/>
      <c r="N1999" s="319"/>
      <c r="O1999" s="319"/>
      <c r="P1999" s="319"/>
      <c r="Q1999" s="319"/>
      <c r="R1999" s="319"/>
      <c r="S1999" s="319"/>
      <c r="T1999" s="319"/>
      <c r="U1999" s="319"/>
      <c r="V1999" s="319"/>
      <c r="W1999" s="319"/>
      <c r="X1999" s="319"/>
      <c r="Y1999" s="319"/>
      <c r="Z1999" s="319"/>
      <c r="AA1999" s="319"/>
      <c r="AB1999" s="240"/>
      <c r="AC1999" s="240"/>
      <c r="AD1999" s="240"/>
      <c r="AE1999" s="240"/>
      <c r="AF1999" s="240"/>
      <c r="AG1999" s="240"/>
      <c r="AH1999" s="240"/>
      <c r="AI1999" s="240"/>
      <c r="AJ1999" s="240"/>
      <c r="AK1999" s="240"/>
      <c r="AL1999" s="627" t="s">
        <v>4044</v>
      </c>
      <c r="AM1999" s="175"/>
      <c r="AN1999" s="329"/>
      <c r="AO1999" s="209"/>
      <c r="AP1999" s="209"/>
      <c r="AQ1999" s="209"/>
      <c r="AR1999" s="209"/>
      <c r="AS1999" s="209"/>
      <c r="AT1999" s="209"/>
      <c r="AU1999" s="209"/>
      <c r="AV1999" s="210"/>
    </row>
    <row r="2000" spans="1:48" x14ac:dyDescent="0.15">
      <c r="A2000" s="79">
        <v>1801010</v>
      </c>
      <c r="B2000" s="562" t="s">
        <v>3788</v>
      </c>
      <c r="C2000" s="563" t="s">
        <v>2703</v>
      </c>
      <c r="D2000" s="304">
        <f t="shared" si="325"/>
        <v>0</v>
      </c>
      <c r="E2000" s="239">
        <f t="shared" si="326"/>
        <v>0</v>
      </c>
      <c r="F2000" s="240"/>
      <c r="G2000" s="240"/>
      <c r="H2000" s="240"/>
      <c r="I2000" s="626"/>
      <c r="J2000" s="319"/>
      <c r="K2000" s="319"/>
      <c r="L2000" s="319"/>
      <c r="M2000" s="319"/>
      <c r="N2000" s="319"/>
      <c r="O2000" s="319"/>
      <c r="P2000" s="319"/>
      <c r="Q2000" s="319"/>
      <c r="R2000" s="319"/>
      <c r="S2000" s="319"/>
      <c r="T2000" s="319"/>
      <c r="U2000" s="319"/>
      <c r="V2000" s="319"/>
      <c r="W2000" s="319"/>
      <c r="X2000" s="319"/>
      <c r="Y2000" s="319"/>
      <c r="Z2000" s="319"/>
      <c r="AA2000" s="319"/>
      <c r="AB2000" s="240"/>
      <c r="AC2000" s="240"/>
      <c r="AD2000" s="240"/>
      <c r="AE2000" s="240"/>
      <c r="AF2000" s="240"/>
      <c r="AG2000" s="240"/>
      <c r="AH2000" s="240"/>
      <c r="AI2000" s="240"/>
      <c r="AJ2000" s="240"/>
      <c r="AK2000" s="240"/>
      <c r="AL2000" s="627" t="s">
        <v>4044</v>
      </c>
      <c r="AM2000" s="175"/>
      <c r="AN2000" s="329"/>
      <c r="AO2000" s="209"/>
      <c r="AP2000" s="209"/>
      <c r="AQ2000" s="209"/>
      <c r="AR2000" s="209"/>
      <c r="AS2000" s="209"/>
      <c r="AT2000" s="209"/>
      <c r="AU2000" s="209"/>
      <c r="AV2000" s="210"/>
    </row>
    <row r="2001" spans="1:48" x14ac:dyDescent="0.15">
      <c r="A2001" s="79">
        <v>1801011</v>
      </c>
      <c r="B2001" s="562" t="s">
        <v>3789</v>
      </c>
      <c r="C2001" s="563" t="s">
        <v>2703</v>
      </c>
      <c r="D2001" s="304">
        <f t="shared" si="325"/>
        <v>0</v>
      </c>
      <c r="E2001" s="239">
        <f t="shared" si="326"/>
        <v>0</v>
      </c>
      <c r="F2001" s="240"/>
      <c r="G2001" s="240"/>
      <c r="H2001" s="240"/>
      <c r="I2001" s="626"/>
      <c r="J2001" s="319"/>
      <c r="K2001" s="319"/>
      <c r="L2001" s="319"/>
      <c r="M2001" s="319"/>
      <c r="N2001" s="319"/>
      <c r="O2001" s="319"/>
      <c r="P2001" s="319"/>
      <c r="Q2001" s="319"/>
      <c r="R2001" s="319"/>
      <c r="S2001" s="319"/>
      <c r="T2001" s="319"/>
      <c r="U2001" s="319"/>
      <c r="V2001" s="319"/>
      <c r="W2001" s="319"/>
      <c r="X2001" s="319"/>
      <c r="Y2001" s="319"/>
      <c r="Z2001" s="319"/>
      <c r="AA2001" s="319"/>
      <c r="AB2001" s="240"/>
      <c r="AC2001" s="240"/>
      <c r="AD2001" s="240"/>
      <c r="AE2001" s="240"/>
      <c r="AF2001" s="240"/>
      <c r="AG2001" s="240"/>
      <c r="AH2001" s="240"/>
      <c r="AI2001" s="240"/>
      <c r="AJ2001" s="240"/>
      <c r="AK2001" s="240"/>
      <c r="AL2001" s="627" t="s">
        <v>4044</v>
      </c>
      <c r="AM2001" s="175"/>
      <c r="AN2001" s="329"/>
      <c r="AO2001" s="209"/>
      <c r="AP2001" s="209"/>
      <c r="AQ2001" s="209"/>
      <c r="AR2001" s="209"/>
      <c r="AS2001" s="209"/>
      <c r="AT2001" s="209"/>
      <c r="AU2001" s="209"/>
      <c r="AV2001" s="210"/>
    </row>
    <row r="2002" spans="1:48" x14ac:dyDescent="0.15">
      <c r="A2002" s="79">
        <v>1801012</v>
      </c>
      <c r="B2002" s="562" t="s">
        <v>3790</v>
      </c>
      <c r="C2002" s="563" t="s">
        <v>2703</v>
      </c>
      <c r="D2002" s="304">
        <f t="shared" si="325"/>
        <v>0</v>
      </c>
      <c r="E2002" s="239">
        <f t="shared" si="326"/>
        <v>0</v>
      </c>
      <c r="F2002" s="240"/>
      <c r="G2002" s="240"/>
      <c r="H2002" s="240"/>
      <c r="I2002" s="626"/>
      <c r="J2002" s="319"/>
      <c r="K2002" s="319"/>
      <c r="L2002" s="319"/>
      <c r="M2002" s="319"/>
      <c r="N2002" s="319"/>
      <c r="O2002" s="319"/>
      <c r="P2002" s="319"/>
      <c r="Q2002" s="319"/>
      <c r="R2002" s="319"/>
      <c r="S2002" s="319"/>
      <c r="T2002" s="319"/>
      <c r="U2002" s="319"/>
      <c r="V2002" s="319"/>
      <c r="W2002" s="319"/>
      <c r="X2002" s="319"/>
      <c r="Y2002" s="319"/>
      <c r="Z2002" s="319"/>
      <c r="AA2002" s="319"/>
      <c r="AB2002" s="240"/>
      <c r="AC2002" s="240"/>
      <c r="AD2002" s="240"/>
      <c r="AE2002" s="240"/>
      <c r="AF2002" s="240"/>
      <c r="AG2002" s="240"/>
      <c r="AH2002" s="240"/>
      <c r="AI2002" s="240"/>
      <c r="AJ2002" s="240"/>
      <c r="AK2002" s="240"/>
      <c r="AL2002" s="627" t="s">
        <v>4044</v>
      </c>
      <c r="AM2002" s="175"/>
      <c r="AN2002" s="329"/>
      <c r="AO2002" s="209"/>
      <c r="AP2002" s="209"/>
      <c r="AQ2002" s="209"/>
      <c r="AR2002" s="209"/>
      <c r="AS2002" s="209"/>
      <c r="AT2002" s="209"/>
      <c r="AU2002" s="209"/>
      <c r="AV2002" s="210"/>
    </row>
    <row r="2003" spans="1:48" ht="21" x14ac:dyDescent="0.15">
      <c r="A2003" s="79">
        <v>1801013</v>
      </c>
      <c r="B2003" s="562" t="s">
        <v>1872</v>
      </c>
      <c r="C2003" s="563" t="s">
        <v>2703</v>
      </c>
      <c r="D2003" s="304">
        <f t="shared" si="325"/>
        <v>0</v>
      </c>
      <c r="E2003" s="239">
        <f t="shared" si="326"/>
        <v>0</v>
      </c>
      <c r="F2003" s="240"/>
      <c r="G2003" s="240"/>
      <c r="H2003" s="240"/>
      <c r="I2003" s="626"/>
      <c r="J2003" s="319"/>
      <c r="K2003" s="319"/>
      <c r="L2003" s="319"/>
      <c r="M2003" s="319"/>
      <c r="N2003" s="319"/>
      <c r="O2003" s="319"/>
      <c r="P2003" s="319"/>
      <c r="Q2003" s="319"/>
      <c r="R2003" s="319"/>
      <c r="S2003" s="319"/>
      <c r="T2003" s="319"/>
      <c r="U2003" s="319"/>
      <c r="V2003" s="319"/>
      <c r="W2003" s="319"/>
      <c r="X2003" s="319"/>
      <c r="Y2003" s="319"/>
      <c r="Z2003" s="319"/>
      <c r="AA2003" s="319"/>
      <c r="AB2003" s="240"/>
      <c r="AC2003" s="240"/>
      <c r="AD2003" s="240"/>
      <c r="AE2003" s="240"/>
      <c r="AF2003" s="240"/>
      <c r="AG2003" s="240"/>
      <c r="AH2003" s="240"/>
      <c r="AI2003" s="240"/>
      <c r="AJ2003" s="240"/>
      <c r="AK2003" s="240"/>
      <c r="AL2003" s="627" t="s">
        <v>4044</v>
      </c>
      <c r="AM2003" s="175"/>
      <c r="AN2003" s="329"/>
      <c r="AO2003" s="209"/>
      <c r="AP2003" s="209"/>
      <c r="AQ2003" s="209"/>
      <c r="AR2003" s="209"/>
      <c r="AS2003" s="209"/>
      <c r="AT2003" s="209"/>
      <c r="AU2003" s="209"/>
      <c r="AV2003" s="210"/>
    </row>
    <row r="2004" spans="1:48" x14ac:dyDescent="0.15">
      <c r="A2004" s="79">
        <v>1801014</v>
      </c>
      <c r="B2004" s="562" t="s">
        <v>1143</v>
      </c>
      <c r="C2004" s="563" t="s">
        <v>2703</v>
      </c>
      <c r="D2004" s="304">
        <f t="shared" si="325"/>
        <v>0</v>
      </c>
      <c r="E2004" s="239">
        <f t="shared" si="326"/>
        <v>0</v>
      </c>
      <c r="F2004" s="240"/>
      <c r="G2004" s="240"/>
      <c r="H2004" s="240"/>
      <c r="I2004" s="626"/>
      <c r="J2004" s="319"/>
      <c r="K2004" s="319"/>
      <c r="L2004" s="319"/>
      <c r="M2004" s="319"/>
      <c r="N2004" s="319"/>
      <c r="O2004" s="319"/>
      <c r="P2004" s="319"/>
      <c r="Q2004" s="319"/>
      <c r="R2004" s="319"/>
      <c r="S2004" s="319"/>
      <c r="T2004" s="319"/>
      <c r="U2004" s="319"/>
      <c r="V2004" s="319"/>
      <c r="W2004" s="319"/>
      <c r="X2004" s="319"/>
      <c r="Y2004" s="319"/>
      <c r="Z2004" s="319"/>
      <c r="AA2004" s="319"/>
      <c r="AB2004" s="240"/>
      <c r="AC2004" s="240"/>
      <c r="AD2004" s="240"/>
      <c r="AE2004" s="240"/>
      <c r="AF2004" s="240"/>
      <c r="AG2004" s="240"/>
      <c r="AH2004" s="240"/>
      <c r="AI2004" s="240"/>
      <c r="AJ2004" s="240"/>
      <c r="AK2004" s="240"/>
      <c r="AL2004" s="627" t="s">
        <v>4044</v>
      </c>
      <c r="AM2004" s="175"/>
      <c r="AN2004" s="329"/>
      <c r="AO2004" s="209"/>
      <c r="AP2004" s="209"/>
      <c r="AQ2004" s="209"/>
      <c r="AR2004" s="209"/>
      <c r="AS2004" s="209"/>
      <c r="AT2004" s="209"/>
      <c r="AU2004" s="209"/>
      <c r="AV2004" s="210"/>
    </row>
    <row r="2005" spans="1:48" ht="21" x14ac:dyDescent="0.15">
      <c r="A2005" s="79">
        <v>1801015</v>
      </c>
      <c r="B2005" s="562" t="s">
        <v>1023</v>
      </c>
      <c r="C2005" s="563" t="s">
        <v>2703</v>
      </c>
      <c r="D2005" s="304">
        <f t="shared" si="325"/>
        <v>0</v>
      </c>
      <c r="E2005" s="239">
        <f t="shared" si="326"/>
        <v>0</v>
      </c>
      <c r="F2005" s="240"/>
      <c r="G2005" s="240"/>
      <c r="H2005" s="240"/>
      <c r="I2005" s="626"/>
      <c r="J2005" s="319"/>
      <c r="K2005" s="319"/>
      <c r="L2005" s="319"/>
      <c r="M2005" s="319"/>
      <c r="N2005" s="319"/>
      <c r="O2005" s="319"/>
      <c r="P2005" s="319"/>
      <c r="Q2005" s="319"/>
      <c r="R2005" s="319"/>
      <c r="S2005" s="319"/>
      <c r="T2005" s="319"/>
      <c r="U2005" s="319"/>
      <c r="V2005" s="319"/>
      <c r="W2005" s="319"/>
      <c r="X2005" s="319"/>
      <c r="Y2005" s="319"/>
      <c r="Z2005" s="319"/>
      <c r="AA2005" s="319"/>
      <c r="AB2005" s="240"/>
      <c r="AC2005" s="240"/>
      <c r="AD2005" s="240"/>
      <c r="AE2005" s="240"/>
      <c r="AF2005" s="240"/>
      <c r="AG2005" s="240"/>
      <c r="AH2005" s="240"/>
      <c r="AI2005" s="240"/>
      <c r="AJ2005" s="240"/>
      <c r="AK2005" s="240"/>
      <c r="AL2005" s="627" t="s">
        <v>4044</v>
      </c>
      <c r="AM2005" s="175"/>
      <c r="AN2005" s="329"/>
      <c r="AO2005" s="209"/>
      <c r="AP2005" s="209"/>
      <c r="AQ2005" s="209"/>
      <c r="AR2005" s="209"/>
      <c r="AS2005" s="209"/>
      <c r="AT2005" s="209"/>
      <c r="AU2005" s="209"/>
      <c r="AV2005" s="210"/>
    </row>
    <row r="2006" spans="1:48" ht="21" x14ac:dyDescent="0.15">
      <c r="A2006" s="79">
        <v>1801016</v>
      </c>
      <c r="B2006" s="562" t="s">
        <v>3791</v>
      </c>
      <c r="C2006" s="563" t="s">
        <v>2703</v>
      </c>
      <c r="D2006" s="304">
        <f t="shared" ref="D2006:D2060" si="327">SUM(E2006+H2006)</f>
        <v>0</v>
      </c>
      <c r="E2006" s="239">
        <f t="shared" ref="E2006:E2060" si="328">SUM(F2006:G2006)</f>
        <v>0</v>
      </c>
      <c r="F2006" s="240"/>
      <c r="G2006" s="240"/>
      <c r="H2006" s="240"/>
      <c r="I2006" s="626"/>
      <c r="J2006" s="319"/>
      <c r="K2006" s="319"/>
      <c r="L2006" s="319"/>
      <c r="M2006" s="319"/>
      <c r="N2006" s="319"/>
      <c r="O2006" s="319"/>
      <c r="P2006" s="319"/>
      <c r="Q2006" s="319"/>
      <c r="R2006" s="319"/>
      <c r="S2006" s="319"/>
      <c r="T2006" s="319"/>
      <c r="U2006" s="319"/>
      <c r="V2006" s="319"/>
      <c r="W2006" s="319"/>
      <c r="X2006" s="319"/>
      <c r="Y2006" s="319"/>
      <c r="Z2006" s="319"/>
      <c r="AA2006" s="319"/>
      <c r="AB2006" s="240"/>
      <c r="AC2006" s="240"/>
      <c r="AD2006" s="240"/>
      <c r="AE2006" s="240"/>
      <c r="AF2006" s="240"/>
      <c r="AG2006" s="240"/>
      <c r="AH2006" s="240"/>
      <c r="AI2006" s="240"/>
      <c r="AJ2006" s="240"/>
      <c r="AK2006" s="240"/>
      <c r="AL2006" s="627" t="s">
        <v>4044</v>
      </c>
      <c r="AM2006" s="175"/>
      <c r="AN2006" s="329"/>
      <c r="AO2006" s="209"/>
      <c r="AP2006" s="209"/>
      <c r="AQ2006" s="209"/>
      <c r="AR2006" s="209"/>
      <c r="AS2006" s="209"/>
      <c r="AT2006" s="209"/>
      <c r="AU2006" s="209"/>
      <c r="AV2006" s="210"/>
    </row>
    <row r="2007" spans="1:48" ht="31.5" x14ac:dyDescent="0.15">
      <c r="A2007" s="79">
        <v>1801018</v>
      </c>
      <c r="B2007" s="562" t="s">
        <v>2080</v>
      </c>
      <c r="C2007" s="563" t="s">
        <v>2703</v>
      </c>
      <c r="D2007" s="304">
        <f t="shared" si="327"/>
        <v>0</v>
      </c>
      <c r="E2007" s="239">
        <f t="shared" si="328"/>
        <v>0</v>
      </c>
      <c r="F2007" s="240"/>
      <c r="G2007" s="240"/>
      <c r="H2007" s="240"/>
      <c r="I2007" s="626"/>
      <c r="J2007" s="319"/>
      <c r="K2007" s="319"/>
      <c r="L2007" s="319"/>
      <c r="M2007" s="319"/>
      <c r="N2007" s="319"/>
      <c r="O2007" s="319"/>
      <c r="P2007" s="319"/>
      <c r="Q2007" s="319"/>
      <c r="R2007" s="319"/>
      <c r="S2007" s="319"/>
      <c r="T2007" s="319"/>
      <c r="U2007" s="319"/>
      <c r="V2007" s="319"/>
      <c r="W2007" s="319"/>
      <c r="X2007" s="319"/>
      <c r="Y2007" s="319"/>
      <c r="Z2007" s="319"/>
      <c r="AA2007" s="319"/>
      <c r="AB2007" s="240"/>
      <c r="AC2007" s="240"/>
      <c r="AD2007" s="240"/>
      <c r="AE2007" s="240"/>
      <c r="AF2007" s="240"/>
      <c r="AG2007" s="240"/>
      <c r="AH2007" s="240"/>
      <c r="AI2007" s="240"/>
      <c r="AJ2007" s="240"/>
      <c r="AK2007" s="240"/>
      <c r="AL2007" s="627" t="s">
        <v>4044</v>
      </c>
      <c r="AM2007" s="175"/>
      <c r="AN2007" s="329"/>
      <c r="AO2007" s="209"/>
      <c r="AP2007" s="209"/>
      <c r="AQ2007" s="209"/>
      <c r="AR2007" s="209"/>
      <c r="AS2007" s="209"/>
      <c r="AT2007" s="209"/>
      <c r="AU2007" s="209"/>
      <c r="AV2007" s="210"/>
    </row>
    <row r="2008" spans="1:48" ht="21" x14ac:dyDescent="0.15">
      <c r="A2008" s="79">
        <v>1801019</v>
      </c>
      <c r="B2008" s="562" t="s">
        <v>388</v>
      </c>
      <c r="C2008" s="563" t="s">
        <v>2703</v>
      </c>
      <c r="D2008" s="304">
        <f t="shared" si="327"/>
        <v>0</v>
      </c>
      <c r="E2008" s="239">
        <f t="shared" si="328"/>
        <v>0</v>
      </c>
      <c r="F2008" s="240"/>
      <c r="G2008" s="240"/>
      <c r="H2008" s="240"/>
      <c r="I2008" s="626"/>
      <c r="J2008" s="319"/>
      <c r="K2008" s="319"/>
      <c r="L2008" s="319"/>
      <c r="M2008" s="319"/>
      <c r="N2008" s="319"/>
      <c r="O2008" s="319"/>
      <c r="P2008" s="319"/>
      <c r="Q2008" s="319"/>
      <c r="R2008" s="319"/>
      <c r="S2008" s="319"/>
      <c r="T2008" s="319"/>
      <c r="U2008" s="319"/>
      <c r="V2008" s="319"/>
      <c r="W2008" s="319"/>
      <c r="X2008" s="319"/>
      <c r="Y2008" s="319"/>
      <c r="Z2008" s="319"/>
      <c r="AA2008" s="319"/>
      <c r="AB2008" s="240"/>
      <c r="AC2008" s="240"/>
      <c r="AD2008" s="240"/>
      <c r="AE2008" s="240"/>
      <c r="AF2008" s="240"/>
      <c r="AG2008" s="240"/>
      <c r="AH2008" s="240"/>
      <c r="AI2008" s="240"/>
      <c r="AJ2008" s="240"/>
      <c r="AK2008" s="240"/>
      <c r="AL2008" s="627" t="s">
        <v>4044</v>
      </c>
      <c r="AM2008" s="175"/>
      <c r="AN2008" s="329"/>
      <c r="AO2008" s="209"/>
      <c r="AP2008" s="209"/>
      <c r="AQ2008" s="209"/>
      <c r="AR2008" s="209"/>
      <c r="AS2008" s="209"/>
      <c r="AT2008" s="209"/>
      <c r="AU2008" s="209"/>
      <c r="AV2008" s="210"/>
    </row>
    <row r="2009" spans="1:48" x14ac:dyDescent="0.15">
      <c r="A2009" s="79">
        <v>1801020</v>
      </c>
      <c r="B2009" s="562" t="s">
        <v>555</v>
      </c>
      <c r="C2009" s="563" t="s">
        <v>2703</v>
      </c>
      <c r="D2009" s="304">
        <f t="shared" si="327"/>
        <v>0</v>
      </c>
      <c r="E2009" s="239">
        <f t="shared" si="328"/>
        <v>0</v>
      </c>
      <c r="F2009" s="240"/>
      <c r="G2009" s="240"/>
      <c r="H2009" s="240"/>
      <c r="I2009" s="626"/>
      <c r="J2009" s="319"/>
      <c r="K2009" s="319"/>
      <c r="L2009" s="319"/>
      <c r="M2009" s="319"/>
      <c r="N2009" s="319"/>
      <c r="O2009" s="319"/>
      <c r="P2009" s="319"/>
      <c r="Q2009" s="319"/>
      <c r="R2009" s="319"/>
      <c r="S2009" s="319"/>
      <c r="T2009" s="319"/>
      <c r="U2009" s="319"/>
      <c r="V2009" s="319"/>
      <c r="W2009" s="319"/>
      <c r="X2009" s="319"/>
      <c r="Y2009" s="319"/>
      <c r="Z2009" s="319"/>
      <c r="AA2009" s="319"/>
      <c r="AB2009" s="240"/>
      <c r="AC2009" s="240"/>
      <c r="AD2009" s="240"/>
      <c r="AE2009" s="240"/>
      <c r="AF2009" s="240"/>
      <c r="AG2009" s="240"/>
      <c r="AH2009" s="240"/>
      <c r="AI2009" s="240"/>
      <c r="AJ2009" s="240"/>
      <c r="AK2009" s="240"/>
      <c r="AL2009" s="627" t="s">
        <v>4044</v>
      </c>
      <c r="AM2009" s="175"/>
      <c r="AN2009" s="329"/>
      <c r="AO2009" s="209"/>
      <c r="AP2009" s="209"/>
      <c r="AQ2009" s="209"/>
      <c r="AR2009" s="209"/>
      <c r="AS2009" s="209"/>
      <c r="AT2009" s="209"/>
      <c r="AU2009" s="209"/>
      <c r="AV2009" s="210"/>
    </row>
    <row r="2010" spans="1:48" x14ac:dyDescent="0.15">
      <c r="A2010" s="79">
        <v>1801021</v>
      </c>
      <c r="B2010" s="562" t="s">
        <v>556</v>
      </c>
      <c r="C2010" s="563" t="s">
        <v>2703</v>
      </c>
      <c r="D2010" s="304">
        <f t="shared" si="327"/>
        <v>0</v>
      </c>
      <c r="E2010" s="239">
        <f t="shared" si="328"/>
        <v>0</v>
      </c>
      <c r="F2010" s="240"/>
      <c r="G2010" s="240"/>
      <c r="H2010" s="240"/>
      <c r="I2010" s="626"/>
      <c r="J2010" s="319"/>
      <c r="K2010" s="319"/>
      <c r="L2010" s="319"/>
      <c r="M2010" s="319"/>
      <c r="N2010" s="319"/>
      <c r="O2010" s="319"/>
      <c r="P2010" s="319"/>
      <c r="Q2010" s="319"/>
      <c r="R2010" s="319"/>
      <c r="S2010" s="319"/>
      <c r="T2010" s="319"/>
      <c r="U2010" s="319"/>
      <c r="V2010" s="319"/>
      <c r="W2010" s="319"/>
      <c r="X2010" s="319"/>
      <c r="Y2010" s="319"/>
      <c r="Z2010" s="319"/>
      <c r="AA2010" s="319"/>
      <c r="AB2010" s="240"/>
      <c r="AC2010" s="240"/>
      <c r="AD2010" s="240"/>
      <c r="AE2010" s="240"/>
      <c r="AF2010" s="240"/>
      <c r="AG2010" s="240"/>
      <c r="AH2010" s="240"/>
      <c r="AI2010" s="240"/>
      <c r="AJ2010" s="240"/>
      <c r="AK2010" s="240"/>
      <c r="AL2010" s="627" t="s">
        <v>4044</v>
      </c>
      <c r="AM2010" s="175"/>
      <c r="AN2010" s="329"/>
      <c r="AO2010" s="209"/>
      <c r="AP2010" s="209"/>
      <c r="AQ2010" s="209"/>
      <c r="AR2010" s="209"/>
      <c r="AS2010" s="209"/>
      <c r="AT2010" s="209"/>
      <c r="AU2010" s="209"/>
      <c r="AV2010" s="210"/>
    </row>
    <row r="2011" spans="1:48" x14ac:dyDescent="0.15">
      <c r="A2011" s="79">
        <v>1801022</v>
      </c>
      <c r="B2011" s="562" t="s">
        <v>557</v>
      </c>
      <c r="C2011" s="563" t="s">
        <v>2703</v>
      </c>
      <c r="D2011" s="304">
        <f t="shared" si="327"/>
        <v>0</v>
      </c>
      <c r="E2011" s="239">
        <f t="shared" si="328"/>
        <v>0</v>
      </c>
      <c r="F2011" s="240"/>
      <c r="G2011" s="240"/>
      <c r="H2011" s="240"/>
      <c r="I2011" s="626"/>
      <c r="J2011" s="319"/>
      <c r="K2011" s="319"/>
      <c r="L2011" s="319"/>
      <c r="M2011" s="319"/>
      <c r="N2011" s="319"/>
      <c r="O2011" s="319"/>
      <c r="P2011" s="319"/>
      <c r="Q2011" s="319"/>
      <c r="R2011" s="319"/>
      <c r="S2011" s="319"/>
      <c r="T2011" s="319"/>
      <c r="U2011" s="319"/>
      <c r="V2011" s="319"/>
      <c r="W2011" s="319"/>
      <c r="X2011" s="319"/>
      <c r="Y2011" s="319"/>
      <c r="Z2011" s="319"/>
      <c r="AA2011" s="319"/>
      <c r="AB2011" s="240"/>
      <c r="AC2011" s="240"/>
      <c r="AD2011" s="240"/>
      <c r="AE2011" s="240"/>
      <c r="AF2011" s="240"/>
      <c r="AG2011" s="240"/>
      <c r="AH2011" s="240"/>
      <c r="AI2011" s="240"/>
      <c r="AJ2011" s="240"/>
      <c r="AK2011" s="240"/>
      <c r="AL2011" s="627" t="s">
        <v>4044</v>
      </c>
      <c r="AM2011" s="175"/>
      <c r="AN2011" s="329"/>
      <c r="AO2011" s="209"/>
      <c r="AP2011" s="209"/>
      <c r="AQ2011" s="209"/>
      <c r="AR2011" s="209"/>
      <c r="AS2011" s="209"/>
      <c r="AT2011" s="209"/>
      <c r="AU2011" s="209"/>
      <c r="AV2011" s="210"/>
    </row>
    <row r="2012" spans="1:48" x14ac:dyDescent="0.15">
      <c r="A2012" s="79">
        <v>1801023</v>
      </c>
      <c r="B2012" s="562" t="s">
        <v>3099</v>
      </c>
      <c r="C2012" s="563" t="s">
        <v>2703</v>
      </c>
      <c r="D2012" s="304">
        <f t="shared" si="327"/>
        <v>0</v>
      </c>
      <c r="E2012" s="239">
        <f t="shared" si="328"/>
        <v>0</v>
      </c>
      <c r="F2012" s="240"/>
      <c r="G2012" s="240"/>
      <c r="H2012" s="240"/>
      <c r="I2012" s="626"/>
      <c r="J2012" s="319"/>
      <c r="K2012" s="319"/>
      <c r="L2012" s="319"/>
      <c r="M2012" s="319"/>
      <c r="N2012" s="319"/>
      <c r="O2012" s="319"/>
      <c r="P2012" s="319"/>
      <c r="Q2012" s="319"/>
      <c r="R2012" s="319"/>
      <c r="S2012" s="319"/>
      <c r="T2012" s="319"/>
      <c r="U2012" s="319"/>
      <c r="V2012" s="319"/>
      <c r="W2012" s="319"/>
      <c r="X2012" s="319"/>
      <c r="Y2012" s="319"/>
      <c r="Z2012" s="319"/>
      <c r="AA2012" s="319"/>
      <c r="AB2012" s="240"/>
      <c r="AC2012" s="240"/>
      <c r="AD2012" s="240"/>
      <c r="AE2012" s="240"/>
      <c r="AF2012" s="240"/>
      <c r="AG2012" s="240"/>
      <c r="AH2012" s="240"/>
      <c r="AI2012" s="240"/>
      <c r="AJ2012" s="240"/>
      <c r="AK2012" s="240"/>
      <c r="AL2012" s="627" t="s">
        <v>4044</v>
      </c>
      <c r="AM2012" s="175"/>
      <c r="AN2012" s="329"/>
      <c r="AO2012" s="209"/>
      <c r="AP2012" s="209"/>
      <c r="AQ2012" s="209"/>
      <c r="AR2012" s="209"/>
      <c r="AS2012" s="209"/>
      <c r="AT2012" s="209"/>
      <c r="AU2012" s="209"/>
      <c r="AV2012" s="210"/>
    </row>
    <row r="2013" spans="1:48" ht="21" x14ac:dyDescent="0.15">
      <c r="A2013" s="79">
        <v>1801024</v>
      </c>
      <c r="B2013" s="562" t="s">
        <v>558</v>
      </c>
      <c r="C2013" s="563" t="s">
        <v>2703</v>
      </c>
      <c r="D2013" s="304">
        <f t="shared" si="327"/>
        <v>0</v>
      </c>
      <c r="E2013" s="239">
        <f t="shared" si="328"/>
        <v>0</v>
      </c>
      <c r="F2013" s="240"/>
      <c r="G2013" s="240"/>
      <c r="H2013" s="240"/>
      <c r="I2013" s="626"/>
      <c r="J2013" s="319"/>
      <c r="K2013" s="319"/>
      <c r="L2013" s="319"/>
      <c r="M2013" s="319"/>
      <c r="N2013" s="319"/>
      <c r="O2013" s="319"/>
      <c r="P2013" s="319"/>
      <c r="Q2013" s="319"/>
      <c r="R2013" s="319"/>
      <c r="S2013" s="319"/>
      <c r="T2013" s="319"/>
      <c r="U2013" s="319"/>
      <c r="V2013" s="319"/>
      <c r="W2013" s="319"/>
      <c r="X2013" s="319"/>
      <c r="Y2013" s="319"/>
      <c r="Z2013" s="319"/>
      <c r="AA2013" s="319"/>
      <c r="AB2013" s="240"/>
      <c r="AC2013" s="240"/>
      <c r="AD2013" s="240"/>
      <c r="AE2013" s="240"/>
      <c r="AF2013" s="240"/>
      <c r="AG2013" s="240"/>
      <c r="AH2013" s="240"/>
      <c r="AI2013" s="240"/>
      <c r="AJ2013" s="240"/>
      <c r="AK2013" s="240"/>
      <c r="AL2013" s="627" t="s">
        <v>4044</v>
      </c>
      <c r="AM2013" s="175"/>
      <c r="AN2013" s="329"/>
      <c r="AO2013" s="209"/>
      <c r="AP2013" s="209"/>
      <c r="AQ2013" s="209"/>
      <c r="AR2013" s="209"/>
      <c r="AS2013" s="209"/>
      <c r="AT2013" s="209"/>
      <c r="AU2013" s="209"/>
      <c r="AV2013" s="210"/>
    </row>
    <row r="2014" spans="1:48" ht="21" x14ac:dyDescent="0.15">
      <c r="A2014" s="79">
        <v>1801025</v>
      </c>
      <c r="B2014" s="562" t="s">
        <v>1025</v>
      </c>
      <c r="C2014" s="563" t="s">
        <v>2703</v>
      </c>
      <c r="D2014" s="304">
        <f t="shared" si="327"/>
        <v>0</v>
      </c>
      <c r="E2014" s="239">
        <f t="shared" si="328"/>
        <v>0</v>
      </c>
      <c r="F2014" s="240"/>
      <c r="G2014" s="240"/>
      <c r="H2014" s="240"/>
      <c r="I2014" s="626"/>
      <c r="J2014" s="319"/>
      <c r="K2014" s="319"/>
      <c r="L2014" s="319"/>
      <c r="M2014" s="319"/>
      <c r="N2014" s="319"/>
      <c r="O2014" s="319"/>
      <c r="P2014" s="319"/>
      <c r="Q2014" s="319"/>
      <c r="R2014" s="319"/>
      <c r="S2014" s="319"/>
      <c r="T2014" s="319"/>
      <c r="U2014" s="319"/>
      <c r="V2014" s="319"/>
      <c r="W2014" s="319"/>
      <c r="X2014" s="319"/>
      <c r="Y2014" s="319"/>
      <c r="Z2014" s="319"/>
      <c r="AA2014" s="319"/>
      <c r="AB2014" s="240"/>
      <c r="AC2014" s="240"/>
      <c r="AD2014" s="240"/>
      <c r="AE2014" s="240"/>
      <c r="AF2014" s="240"/>
      <c r="AG2014" s="240"/>
      <c r="AH2014" s="240"/>
      <c r="AI2014" s="240"/>
      <c r="AJ2014" s="240"/>
      <c r="AK2014" s="240"/>
      <c r="AL2014" s="627" t="s">
        <v>4044</v>
      </c>
      <c r="AM2014" s="175"/>
      <c r="AN2014" s="329"/>
      <c r="AO2014" s="209"/>
      <c r="AP2014" s="209"/>
      <c r="AQ2014" s="209"/>
      <c r="AR2014" s="209"/>
      <c r="AS2014" s="209"/>
      <c r="AT2014" s="209"/>
      <c r="AU2014" s="209"/>
      <c r="AV2014" s="210"/>
    </row>
    <row r="2015" spans="1:48" x14ac:dyDescent="0.15">
      <c r="A2015" s="79">
        <v>1801026</v>
      </c>
      <c r="B2015" s="562" t="s">
        <v>1780</v>
      </c>
      <c r="C2015" s="563" t="s">
        <v>2703</v>
      </c>
      <c r="D2015" s="304">
        <f t="shared" si="327"/>
        <v>0</v>
      </c>
      <c r="E2015" s="239">
        <f t="shared" si="328"/>
        <v>0</v>
      </c>
      <c r="F2015" s="240"/>
      <c r="G2015" s="240"/>
      <c r="H2015" s="240"/>
      <c r="I2015" s="626"/>
      <c r="J2015" s="319"/>
      <c r="K2015" s="319"/>
      <c r="L2015" s="319"/>
      <c r="M2015" s="319"/>
      <c r="N2015" s="319"/>
      <c r="O2015" s="319"/>
      <c r="P2015" s="319"/>
      <c r="Q2015" s="319"/>
      <c r="R2015" s="319"/>
      <c r="S2015" s="319"/>
      <c r="T2015" s="319"/>
      <c r="U2015" s="319"/>
      <c r="V2015" s="319"/>
      <c r="W2015" s="319"/>
      <c r="X2015" s="319"/>
      <c r="Y2015" s="319"/>
      <c r="Z2015" s="319"/>
      <c r="AA2015" s="319"/>
      <c r="AB2015" s="240"/>
      <c r="AC2015" s="240"/>
      <c r="AD2015" s="240"/>
      <c r="AE2015" s="240"/>
      <c r="AF2015" s="240"/>
      <c r="AG2015" s="240"/>
      <c r="AH2015" s="240"/>
      <c r="AI2015" s="240"/>
      <c r="AJ2015" s="240"/>
      <c r="AK2015" s="240"/>
      <c r="AL2015" s="627" t="s">
        <v>4044</v>
      </c>
      <c r="AM2015" s="175"/>
      <c r="AN2015" s="329"/>
      <c r="AO2015" s="209"/>
      <c r="AP2015" s="209"/>
      <c r="AQ2015" s="209"/>
      <c r="AR2015" s="209"/>
      <c r="AS2015" s="209"/>
      <c r="AT2015" s="209"/>
      <c r="AU2015" s="209"/>
      <c r="AV2015" s="210"/>
    </row>
    <row r="2016" spans="1:48" ht="21" x14ac:dyDescent="0.15">
      <c r="A2016" s="79">
        <v>1801027</v>
      </c>
      <c r="B2016" s="562" t="s">
        <v>1781</v>
      </c>
      <c r="C2016" s="563" t="s">
        <v>2703</v>
      </c>
      <c r="D2016" s="304">
        <f t="shared" si="327"/>
        <v>0</v>
      </c>
      <c r="E2016" s="239">
        <f t="shared" si="328"/>
        <v>0</v>
      </c>
      <c r="F2016" s="240"/>
      <c r="G2016" s="240"/>
      <c r="H2016" s="240"/>
      <c r="I2016" s="626"/>
      <c r="J2016" s="319"/>
      <c r="K2016" s="319"/>
      <c r="L2016" s="319"/>
      <c r="M2016" s="319"/>
      <c r="N2016" s="319"/>
      <c r="O2016" s="319"/>
      <c r="P2016" s="319"/>
      <c r="Q2016" s="319"/>
      <c r="R2016" s="319"/>
      <c r="S2016" s="319"/>
      <c r="T2016" s="319"/>
      <c r="U2016" s="319"/>
      <c r="V2016" s="319"/>
      <c r="W2016" s="319"/>
      <c r="X2016" s="319"/>
      <c r="Y2016" s="319"/>
      <c r="Z2016" s="319"/>
      <c r="AA2016" s="319"/>
      <c r="AB2016" s="240"/>
      <c r="AC2016" s="240"/>
      <c r="AD2016" s="240"/>
      <c r="AE2016" s="240"/>
      <c r="AF2016" s="240"/>
      <c r="AG2016" s="240"/>
      <c r="AH2016" s="240"/>
      <c r="AI2016" s="240"/>
      <c r="AJ2016" s="240"/>
      <c r="AK2016" s="240"/>
      <c r="AL2016" s="627" t="s">
        <v>4044</v>
      </c>
      <c r="AM2016" s="175"/>
      <c r="AN2016" s="329"/>
      <c r="AO2016" s="209"/>
      <c r="AP2016" s="209"/>
      <c r="AQ2016" s="209"/>
      <c r="AR2016" s="209"/>
      <c r="AS2016" s="209"/>
      <c r="AT2016" s="209"/>
      <c r="AU2016" s="209"/>
      <c r="AV2016" s="210"/>
    </row>
    <row r="2017" spans="1:48" x14ac:dyDescent="0.15">
      <c r="A2017" s="79">
        <v>1801028</v>
      </c>
      <c r="B2017" s="562" t="s">
        <v>1782</v>
      </c>
      <c r="C2017" s="563" t="s">
        <v>2703</v>
      </c>
      <c r="D2017" s="304">
        <f t="shared" si="327"/>
        <v>0</v>
      </c>
      <c r="E2017" s="239">
        <f t="shared" si="328"/>
        <v>0</v>
      </c>
      <c r="F2017" s="240"/>
      <c r="G2017" s="240"/>
      <c r="H2017" s="240"/>
      <c r="I2017" s="626"/>
      <c r="J2017" s="319"/>
      <c r="K2017" s="319"/>
      <c r="L2017" s="319"/>
      <c r="M2017" s="319"/>
      <c r="N2017" s="319"/>
      <c r="O2017" s="319"/>
      <c r="P2017" s="319"/>
      <c r="Q2017" s="319"/>
      <c r="R2017" s="319"/>
      <c r="S2017" s="319"/>
      <c r="T2017" s="319"/>
      <c r="U2017" s="319"/>
      <c r="V2017" s="319"/>
      <c r="W2017" s="319"/>
      <c r="X2017" s="319"/>
      <c r="Y2017" s="319"/>
      <c r="Z2017" s="319"/>
      <c r="AA2017" s="319"/>
      <c r="AB2017" s="240"/>
      <c r="AC2017" s="240"/>
      <c r="AD2017" s="240"/>
      <c r="AE2017" s="240"/>
      <c r="AF2017" s="240"/>
      <c r="AG2017" s="240"/>
      <c r="AH2017" s="240"/>
      <c r="AI2017" s="240"/>
      <c r="AJ2017" s="240"/>
      <c r="AK2017" s="240"/>
      <c r="AL2017" s="627" t="s">
        <v>4044</v>
      </c>
      <c r="AM2017" s="175"/>
      <c r="AN2017" s="329"/>
      <c r="AO2017" s="209"/>
      <c r="AP2017" s="209"/>
      <c r="AQ2017" s="209"/>
      <c r="AR2017" s="209"/>
      <c r="AS2017" s="209"/>
      <c r="AT2017" s="209"/>
      <c r="AU2017" s="209"/>
      <c r="AV2017" s="210"/>
    </row>
    <row r="2018" spans="1:48" ht="21" x14ac:dyDescent="0.15">
      <c r="A2018" s="79">
        <v>1801029</v>
      </c>
      <c r="B2018" s="562" t="s">
        <v>2082</v>
      </c>
      <c r="C2018" s="563" t="s">
        <v>2703</v>
      </c>
      <c r="D2018" s="304">
        <f t="shared" si="327"/>
        <v>0</v>
      </c>
      <c r="E2018" s="239">
        <f t="shared" si="328"/>
        <v>0</v>
      </c>
      <c r="F2018" s="240"/>
      <c r="G2018" s="240"/>
      <c r="H2018" s="240"/>
      <c r="I2018" s="626"/>
      <c r="J2018" s="319"/>
      <c r="K2018" s="319"/>
      <c r="L2018" s="319"/>
      <c r="M2018" s="319"/>
      <c r="N2018" s="319"/>
      <c r="O2018" s="319"/>
      <c r="P2018" s="319"/>
      <c r="Q2018" s="319"/>
      <c r="R2018" s="319"/>
      <c r="S2018" s="319"/>
      <c r="T2018" s="319"/>
      <c r="U2018" s="319"/>
      <c r="V2018" s="319"/>
      <c r="W2018" s="319"/>
      <c r="X2018" s="319"/>
      <c r="Y2018" s="319"/>
      <c r="Z2018" s="319"/>
      <c r="AA2018" s="319"/>
      <c r="AB2018" s="240"/>
      <c r="AC2018" s="240"/>
      <c r="AD2018" s="240"/>
      <c r="AE2018" s="240"/>
      <c r="AF2018" s="240"/>
      <c r="AG2018" s="240"/>
      <c r="AH2018" s="240"/>
      <c r="AI2018" s="240"/>
      <c r="AJ2018" s="240"/>
      <c r="AK2018" s="240"/>
      <c r="AL2018" s="627" t="s">
        <v>4044</v>
      </c>
      <c r="AM2018" s="175"/>
      <c r="AN2018" s="329"/>
      <c r="AO2018" s="209"/>
      <c r="AP2018" s="209"/>
      <c r="AQ2018" s="209"/>
      <c r="AR2018" s="209"/>
      <c r="AS2018" s="209"/>
      <c r="AT2018" s="209"/>
      <c r="AU2018" s="209"/>
      <c r="AV2018" s="210"/>
    </row>
    <row r="2019" spans="1:48" x14ac:dyDescent="0.15">
      <c r="A2019" s="79">
        <v>1801030</v>
      </c>
      <c r="B2019" s="562" t="s">
        <v>1783</v>
      </c>
      <c r="C2019" s="563" t="s">
        <v>2703</v>
      </c>
      <c r="D2019" s="304">
        <f t="shared" si="327"/>
        <v>0</v>
      </c>
      <c r="E2019" s="239">
        <f t="shared" si="328"/>
        <v>0</v>
      </c>
      <c r="F2019" s="240"/>
      <c r="G2019" s="240"/>
      <c r="H2019" s="240"/>
      <c r="I2019" s="626"/>
      <c r="J2019" s="319"/>
      <c r="K2019" s="319"/>
      <c r="L2019" s="319"/>
      <c r="M2019" s="319"/>
      <c r="N2019" s="319"/>
      <c r="O2019" s="319"/>
      <c r="P2019" s="319"/>
      <c r="Q2019" s="319"/>
      <c r="R2019" s="319"/>
      <c r="S2019" s="319"/>
      <c r="T2019" s="319"/>
      <c r="U2019" s="319"/>
      <c r="V2019" s="319"/>
      <c r="W2019" s="319"/>
      <c r="X2019" s="319"/>
      <c r="Y2019" s="319"/>
      <c r="Z2019" s="319"/>
      <c r="AA2019" s="319"/>
      <c r="AB2019" s="240"/>
      <c r="AC2019" s="240"/>
      <c r="AD2019" s="240"/>
      <c r="AE2019" s="240"/>
      <c r="AF2019" s="240"/>
      <c r="AG2019" s="240"/>
      <c r="AH2019" s="240"/>
      <c r="AI2019" s="240"/>
      <c r="AJ2019" s="240"/>
      <c r="AK2019" s="240"/>
      <c r="AL2019" s="627" t="s">
        <v>4044</v>
      </c>
      <c r="AM2019" s="175"/>
      <c r="AN2019" s="329"/>
      <c r="AO2019" s="209"/>
      <c r="AP2019" s="209"/>
      <c r="AQ2019" s="209"/>
      <c r="AR2019" s="209"/>
      <c r="AS2019" s="209"/>
      <c r="AT2019" s="209"/>
      <c r="AU2019" s="209"/>
      <c r="AV2019" s="210"/>
    </row>
    <row r="2020" spans="1:48" x14ac:dyDescent="0.15">
      <c r="A2020" s="79">
        <v>1801031</v>
      </c>
      <c r="B2020" s="562" t="s">
        <v>680</v>
      </c>
      <c r="C2020" s="563" t="s">
        <v>2703</v>
      </c>
      <c r="D2020" s="304">
        <f t="shared" si="327"/>
        <v>0</v>
      </c>
      <c r="E2020" s="239">
        <f t="shared" si="328"/>
        <v>0</v>
      </c>
      <c r="F2020" s="240"/>
      <c r="G2020" s="240"/>
      <c r="H2020" s="240"/>
      <c r="I2020" s="626"/>
      <c r="J2020" s="319"/>
      <c r="K2020" s="319"/>
      <c r="L2020" s="319"/>
      <c r="M2020" s="319"/>
      <c r="N2020" s="319"/>
      <c r="O2020" s="319"/>
      <c r="P2020" s="319"/>
      <c r="Q2020" s="319"/>
      <c r="R2020" s="319"/>
      <c r="S2020" s="319"/>
      <c r="T2020" s="319"/>
      <c r="U2020" s="319"/>
      <c r="V2020" s="319"/>
      <c r="W2020" s="319"/>
      <c r="X2020" s="319"/>
      <c r="Y2020" s="319"/>
      <c r="Z2020" s="319"/>
      <c r="AA2020" s="319"/>
      <c r="AB2020" s="240"/>
      <c r="AC2020" s="240"/>
      <c r="AD2020" s="240"/>
      <c r="AE2020" s="240"/>
      <c r="AF2020" s="240"/>
      <c r="AG2020" s="240"/>
      <c r="AH2020" s="240"/>
      <c r="AI2020" s="240"/>
      <c r="AJ2020" s="240"/>
      <c r="AK2020" s="240"/>
      <c r="AL2020" s="627" t="s">
        <v>4044</v>
      </c>
      <c r="AM2020" s="175"/>
      <c r="AN2020" s="329"/>
      <c r="AO2020" s="209"/>
      <c r="AP2020" s="209"/>
      <c r="AQ2020" s="209"/>
      <c r="AR2020" s="209"/>
      <c r="AS2020" s="209"/>
      <c r="AT2020" s="209"/>
      <c r="AU2020" s="209"/>
      <c r="AV2020" s="210"/>
    </row>
    <row r="2021" spans="1:48" ht="21" x14ac:dyDescent="0.15">
      <c r="A2021" s="79">
        <v>1801045</v>
      </c>
      <c r="B2021" s="562" t="s">
        <v>681</v>
      </c>
      <c r="C2021" s="563" t="s">
        <v>2703</v>
      </c>
      <c r="D2021" s="304">
        <f t="shared" si="327"/>
        <v>0</v>
      </c>
      <c r="E2021" s="239">
        <f t="shared" si="328"/>
        <v>0</v>
      </c>
      <c r="F2021" s="240"/>
      <c r="G2021" s="240"/>
      <c r="H2021" s="240"/>
      <c r="I2021" s="626"/>
      <c r="J2021" s="319"/>
      <c r="K2021" s="319"/>
      <c r="L2021" s="319"/>
      <c r="M2021" s="319"/>
      <c r="N2021" s="319"/>
      <c r="O2021" s="319"/>
      <c r="P2021" s="319"/>
      <c r="Q2021" s="319"/>
      <c r="R2021" s="319"/>
      <c r="S2021" s="319"/>
      <c r="T2021" s="319"/>
      <c r="U2021" s="319"/>
      <c r="V2021" s="319"/>
      <c r="W2021" s="319"/>
      <c r="X2021" s="319"/>
      <c r="Y2021" s="319"/>
      <c r="Z2021" s="319"/>
      <c r="AA2021" s="319"/>
      <c r="AB2021" s="240"/>
      <c r="AC2021" s="240"/>
      <c r="AD2021" s="240"/>
      <c r="AE2021" s="240"/>
      <c r="AF2021" s="240"/>
      <c r="AG2021" s="240"/>
      <c r="AH2021" s="240"/>
      <c r="AI2021" s="240"/>
      <c r="AJ2021" s="240"/>
      <c r="AK2021" s="240"/>
      <c r="AL2021" s="627" t="s">
        <v>4044</v>
      </c>
      <c r="AM2021" s="175"/>
      <c r="AN2021" s="329"/>
      <c r="AO2021" s="209"/>
      <c r="AP2021" s="209"/>
      <c r="AQ2021" s="209"/>
      <c r="AR2021" s="209"/>
      <c r="AS2021" s="209"/>
      <c r="AT2021" s="209"/>
      <c r="AU2021" s="209"/>
      <c r="AV2021" s="210"/>
    </row>
    <row r="2022" spans="1:48" ht="21" x14ac:dyDescent="0.15">
      <c r="A2022" s="79">
        <v>1801032</v>
      </c>
      <c r="B2022" s="562" t="s">
        <v>2081</v>
      </c>
      <c r="C2022" s="563" t="s">
        <v>2703</v>
      </c>
      <c r="D2022" s="304">
        <f t="shared" si="327"/>
        <v>0</v>
      </c>
      <c r="E2022" s="239">
        <f t="shared" si="328"/>
        <v>0</v>
      </c>
      <c r="F2022" s="240"/>
      <c r="G2022" s="240"/>
      <c r="H2022" s="240"/>
      <c r="I2022" s="626"/>
      <c r="J2022" s="319"/>
      <c r="K2022" s="319"/>
      <c r="L2022" s="319"/>
      <c r="M2022" s="319"/>
      <c r="N2022" s="319"/>
      <c r="O2022" s="319"/>
      <c r="P2022" s="319"/>
      <c r="Q2022" s="319"/>
      <c r="R2022" s="319"/>
      <c r="S2022" s="319"/>
      <c r="T2022" s="319"/>
      <c r="U2022" s="319"/>
      <c r="V2022" s="319"/>
      <c r="W2022" s="319"/>
      <c r="X2022" s="319"/>
      <c r="Y2022" s="319"/>
      <c r="Z2022" s="319"/>
      <c r="AA2022" s="319"/>
      <c r="AB2022" s="240"/>
      <c r="AC2022" s="240"/>
      <c r="AD2022" s="240"/>
      <c r="AE2022" s="240"/>
      <c r="AF2022" s="240"/>
      <c r="AG2022" s="240"/>
      <c r="AH2022" s="240"/>
      <c r="AI2022" s="240"/>
      <c r="AJ2022" s="240"/>
      <c r="AK2022" s="240"/>
      <c r="AL2022" s="627" t="s">
        <v>4044</v>
      </c>
      <c r="AM2022" s="175"/>
      <c r="AN2022" s="329"/>
      <c r="AO2022" s="209"/>
      <c r="AP2022" s="209"/>
      <c r="AQ2022" s="209"/>
      <c r="AR2022" s="209"/>
      <c r="AS2022" s="209"/>
      <c r="AT2022" s="209"/>
      <c r="AU2022" s="209"/>
      <c r="AV2022" s="210"/>
    </row>
    <row r="2023" spans="1:48" ht="21" x14ac:dyDescent="0.15">
      <c r="A2023" s="79">
        <v>1801033</v>
      </c>
      <c r="B2023" s="562" t="s">
        <v>2064</v>
      </c>
      <c r="C2023" s="563" t="s">
        <v>2703</v>
      </c>
      <c r="D2023" s="304">
        <f t="shared" si="327"/>
        <v>0</v>
      </c>
      <c r="E2023" s="239">
        <f t="shared" si="328"/>
        <v>0</v>
      </c>
      <c r="F2023" s="240"/>
      <c r="G2023" s="240"/>
      <c r="H2023" s="240"/>
      <c r="I2023" s="626"/>
      <c r="J2023" s="319"/>
      <c r="K2023" s="319"/>
      <c r="L2023" s="319"/>
      <c r="M2023" s="319"/>
      <c r="N2023" s="319"/>
      <c r="O2023" s="319"/>
      <c r="P2023" s="319"/>
      <c r="Q2023" s="319"/>
      <c r="R2023" s="319"/>
      <c r="S2023" s="319"/>
      <c r="T2023" s="319"/>
      <c r="U2023" s="319"/>
      <c r="V2023" s="319"/>
      <c r="W2023" s="319"/>
      <c r="X2023" s="319"/>
      <c r="Y2023" s="319"/>
      <c r="Z2023" s="319"/>
      <c r="AA2023" s="319"/>
      <c r="AB2023" s="240"/>
      <c r="AC2023" s="240"/>
      <c r="AD2023" s="240"/>
      <c r="AE2023" s="240"/>
      <c r="AF2023" s="240"/>
      <c r="AG2023" s="240"/>
      <c r="AH2023" s="240"/>
      <c r="AI2023" s="240"/>
      <c r="AJ2023" s="240"/>
      <c r="AK2023" s="240"/>
      <c r="AL2023" s="627" t="s">
        <v>4044</v>
      </c>
      <c r="AM2023" s="175"/>
      <c r="AN2023" s="329"/>
      <c r="AO2023" s="209"/>
      <c r="AP2023" s="209"/>
      <c r="AQ2023" s="209"/>
      <c r="AR2023" s="209"/>
      <c r="AS2023" s="209"/>
      <c r="AT2023" s="209"/>
      <c r="AU2023" s="209"/>
      <c r="AV2023" s="210"/>
    </row>
    <row r="2024" spans="1:48" x14ac:dyDescent="0.15">
      <c r="A2024" s="79">
        <v>1801034</v>
      </c>
      <c r="B2024" s="562" t="s">
        <v>2065</v>
      </c>
      <c r="C2024" s="563" t="s">
        <v>2703</v>
      </c>
      <c r="D2024" s="304">
        <f t="shared" si="327"/>
        <v>0</v>
      </c>
      <c r="E2024" s="239">
        <f t="shared" si="328"/>
        <v>0</v>
      </c>
      <c r="F2024" s="240"/>
      <c r="G2024" s="240"/>
      <c r="H2024" s="240"/>
      <c r="I2024" s="626"/>
      <c r="J2024" s="319"/>
      <c r="K2024" s="319"/>
      <c r="L2024" s="319"/>
      <c r="M2024" s="319"/>
      <c r="N2024" s="319"/>
      <c r="O2024" s="319"/>
      <c r="P2024" s="319"/>
      <c r="Q2024" s="319"/>
      <c r="R2024" s="319"/>
      <c r="S2024" s="319"/>
      <c r="T2024" s="319"/>
      <c r="U2024" s="319"/>
      <c r="V2024" s="319"/>
      <c r="W2024" s="319"/>
      <c r="X2024" s="319"/>
      <c r="Y2024" s="319"/>
      <c r="Z2024" s="319"/>
      <c r="AA2024" s="319"/>
      <c r="AB2024" s="240"/>
      <c r="AC2024" s="240"/>
      <c r="AD2024" s="240"/>
      <c r="AE2024" s="240"/>
      <c r="AF2024" s="240"/>
      <c r="AG2024" s="240"/>
      <c r="AH2024" s="240"/>
      <c r="AI2024" s="240"/>
      <c r="AJ2024" s="240"/>
      <c r="AK2024" s="240"/>
      <c r="AL2024" s="627" t="s">
        <v>4044</v>
      </c>
      <c r="AM2024" s="175"/>
      <c r="AN2024" s="329"/>
      <c r="AO2024" s="209"/>
      <c r="AP2024" s="209"/>
      <c r="AQ2024" s="209"/>
      <c r="AR2024" s="209"/>
      <c r="AS2024" s="209"/>
      <c r="AT2024" s="209"/>
      <c r="AU2024" s="209"/>
      <c r="AV2024" s="210"/>
    </row>
    <row r="2025" spans="1:48" x14ac:dyDescent="0.15">
      <c r="A2025" s="79">
        <v>1801035</v>
      </c>
      <c r="B2025" s="562" t="s">
        <v>2066</v>
      </c>
      <c r="C2025" s="563" t="s">
        <v>2703</v>
      </c>
      <c r="D2025" s="304">
        <f t="shared" si="327"/>
        <v>0</v>
      </c>
      <c r="E2025" s="239">
        <f t="shared" si="328"/>
        <v>0</v>
      </c>
      <c r="F2025" s="240"/>
      <c r="G2025" s="240"/>
      <c r="H2025" s="240"/>
      <c r="I2025" s="626"/>
      <c r="J2025" s="319"/>
      <c r="K2025" s="319"/>
      <c r="L2025" s="319"/>
      <c r="M2025" s="319"/>
      <c r="N2025" s="319"/>
      <c r="O2025" s="319"/>
      <c r="P2025" s="319"/>
      <c r="Q2025" s="319"/>
      <c r="R2025" s="319"/>
      <c r="S2025" s="319"/>
      <c r="T2025" s="319"/>
      <c r="U2025" s="319"/>
      <c r="V2025" s="319"/>
      <c r="W2025" s="319"/>
      <c r="X2025" s="319"/>
      <c r="Y2025" s="319"/>
      <c r="Z2025" s="319"/>
      <c r="AA2025" s="319"/>
      <c r="AB2025" s="240"/>
      <c r="AC2025" s="240"/>
      <c r="AD2025" s="240"/>
      <c r="AE2025" s="240"/>
      <c r="AF2025" s="240"/>
      <c r="AG2025" s="240"/>
      <c r="AH2025" s="240"/>
      <c r="AI2025" s="240"/>
      <c r="AJ2025" s="240"/>
      <c r="AK2025" s="240"/>
      <c r="AL2025" s="627" t="s">
        <v>4044</v>
      </c>
      <c r="AM2025" s="175"/>
      <c r="AN2025" s="329"/>
      <c r="AO2025" s="209"/>
      <c r="AP2025" s="209"/>
      <c r="AQ2025" s="209"/>
      <c r="AR2025" s="209"/>
      <c r="AS2025" s="209"/>
      <c r="AT2025" s="209"/>
      <c r="AU2025" s="209"/>
      <c r="AV2025" s="210"/>
    </row>
    <row r="2026" spans="1:48" ht="21" x14ac:dyDescent="0.15">
      <c r="A2026" s="79">
        <v>1801036</v>
      </c>
      <c r="B2026" s="562" t="s">
        <v>2067</v>
      </c>
      <c r="C2026" s="563" t="s">
        <v>2703</v>
      </c>
      <c r="D2026" s="304">
        <f t="shared" si="327"/>
        <v>0</v>
      </c>
      <c r="E2026" s="239">
        <f t="shared" si="328"/>
        <v>0</v>
      </c>
      <c r="F2026" s="240"/>
      <c r="G2026" s="240"/>
      <c r="H2026" s="240"/>
      <c r="I2026" s="626"/>
      <c r="J2026" s="319"/>
      <c r="K2026" s="319"/>
      <c r="L2026" s="319"/>
      <c r="M2026" s="319"/>
      <c r="N2026" s="319"/>
      <c r="O2026" s="319"/>
      <c r="P2026" s="319"/>
      <c r="Q2026" s="319"/>
      <c r="R2026" s="319"/>
      <c r="S2026" s="319"/>
      <c r="T2026" s="319"/>
      <c r="U2026" s="319"/>
      <c r="V2026" s="319"/>
      <c r="W2026" s="319"/>
      <c r="X2026" s="319"/>
      <c r="Y2026" s="319"/>
      <c r="Z2026" s="319"/>
      <c r="AA2026" s="319"/>
      <c r="AB2026" s="240"/>
      <c r="AC2026" s="240"/>
      <c r="AD2026" s="240"/>
      <c r="AE2026" s="240"/>
      <c r="AF2026" s="240"/>
      <c r="AG2026" s="240"/>
      <c r="AH2026" s="240"/>
      <c r="AI2026" s="240"/>
      <c r="AJ2026" s="240"/>
      <c r="AK2026" s="240"/>
      <c r="AL2026" s="627" t="s">
        <v>4044</v>
      </c>
      <c r="AM2026" s="175"/>
      <c r="AN2026" s="329"/>
      <c r="AO2026" s="209"/>
      <c r="AP2026" s="209"/>
      <c r="AQ2026" s="209"/>
      <c r="AR2026" s="209"/>
      <c r="AS2026" s="209"/>
      <c r="AT2026" s="209"/>
      <c r="AU2026" s="209"/>
      <c r="AV2026" s="210"/>
    </row>
    <row r="2027" spans="1:48" ht="31.5" x14ac:dyDescent="0.15">
      <c r="A2027" s="79">
        <v>1801038</v>
      </c>
      <c r="B2027" s="562" t="s">
        <v>1024</v>
      </c>
      <c r="C2027" s="563" t="s">
        <v>2703</v>
      </c>
      <c r="D2027" s="304">
        <f t="shared" si="327"/>
        <v>0</v>
      </c>
      <c r="E2027" s="239">
        <f t="shared" si="328"/>
        <v>0</v>
      </c>
      <c r="F2027" s="240"/>
      <c r="G2027" s="240"/>
      <c r="H2027" s="240"/>
      <c r="I2027" s="626"/>
      <c r="J2027" s="319"/>
      <c r="K2027" s="319"/>
      <c r="L2027" s="319"/>
      <c r="M2027" s="319"/>
      <c r="N2027" s="319"/>
      <c r="O2027" s="319"/>
      <c r="P2027" s="319"/>
      <c r="Q2027" s="319"/>
      <c r="R2027" s="319"/>
      <c r="S2027" s="319"/>
      <c r="T2027" s="319"/>
      <c r="U2027" s="319"/>
      <c r="V2027" s="319"/>
      <c r="W2027" s="319"/>
      <c r="X2027" s="319"/>
      <c r="Y2027" s="319"/>
      <c r="Z2027" s="319"/>
      <c r="AA2027" s="319"/>
      <c r="AB2027" s="240"/>
      <c r="AC2027" s="240"/>
      <c r="AD2027" s="240"/>
      <c r="AE2027" s="240"/>
      <c r="AF2027" s="240"/>
      <c r="AG2027" s="240"/>
      <c r="AH2027" s="240"/>
      <c r="AI2027" s="240"/>
      <c r="AJ2027" s="240"/>
      <c r="AK2027" s="240"/>
      <c r="AL2027" s="627" t="s">
        <v>4044</v>
      </c>
      <c r="AM2027" s="175"/>
      <c r="AN2027" s="329"/>
      <c r="AO2027" s="209"/>
      <c r="AP2027" s="209"/>
      <c r="AQ2027" s="209"/>
      <c r="AR2027" s="209"/>
      <c r="AS2027" s="209"/>
      <c r="AT2027" s="209"/>
      <c r="AU2027" s="209"/>
      <c r="AV2027" s="210"/>
    </row>
    <row r="2028" spans="1:48" ht="10.5" customHeight="1" x14ac:dyDescent="0.15">
      <c r="A2028" s="79">
        <v>1801041</v>
      </c>
      <c r="B2028" s="562" t="s">
        <v>2083</v>
      </c>
      <c r="C2028" s="563" t="s">
        <v>2703</v>
      </c>
      <c r="D2028" s="304">
        <f t="shared" si="327"/>
        <v>0</v>
      </c>
      <c r="E2028" s="239">
        <f t="shared" si="328"/>
        <v>0</v>
      </c>
      <c r="F2028" s="240"/>
      <c r="G2028" s="240"/>
      <c r="H2028" s="240"/>
      <c r="I2028" s="626"/>
      <c r="J2028" s="319"/>
      <c r="K2028" s="319"/>
      <c r="L2028" s="319"/>
      <c r="M2028" s="319"/>
      <c r="N2028" s="319"/>
      <c r="O2028" s="319"/>
      <c r="P2028" s="319"/>
      <c r="Q2028" s="319"/>
      <c r="R2028" s="319"/>
      <c r="S2028" s="319"/>
      <c r="T2028" s="319"/>
      <c r="U2028" s="319"/>
      <c r="V2028" s="319"/>
      <c r="W2028" s="319"/>
      <c r="X2028" s="319"/>
      <c r="Y2028" s="319"/>
      <c r="Z2028" s="319"/>
      <c r="AA2028" s="319"/>
      <c r="AB2028" s="240"/>
      <c r="AC2028" s="240"/>
      <c r="AD2028" s="240"/>
      <c r="AE2028" s="240"/>
      <c r="AF2028" s="240"/>
      <c r="AG2028" s="240"/>
      <c r="AH2028" s="240"/>
      <c r="AI2028" s="240"/>
      <c r="AJ2028" s="240"/>
      <c r="AK2028" s="240"/>
      <c r="AL2028" s="627" t="s">
        <v>4044</v>
      </c>
      <c r="AM2028" s="175"/>
      <c r="AN2028" s="329"/>
      <c r="AO2028" s="209"/>
      <c r="AP2028" s="209"/>
      <c r="AQ2028" s="209"/>
      <c r="AR2028" s="209"/>
      <c r="AS2028" s="209"/>
      <c r="AT2028" s="209"/>
      <c r="AU2028" s="209"/>
      <c r="AV2028" s="210"/>
    </row>
    <row r="2029" spans="1:48" s="254" customFormat="1" x14ac:dyDescent="0.15">
      <c r="A2029" s="97">
        <v>1801042</v>
      </c>
      <c r="B2029" s="564" t="s">
        <v>3100</v>
      </c>
      <c r="C2029" s="563" t="s">
        <v>2703</v>
      </c>
      <c r="D2029" s="305">
        <f t="shared" si="327"/>
        <v>0</v>
      </c>
      <c r="E2029" s="247">
        <f t="shared" si="328"/>
        <v>0</v>
      </c>
      <c r="F2029" s="248"/>
      <c r="G2029" s="248"/>
      <c r="H2029" s="248"/>
      <c r="I2029" s="628"/>
      <c r="J2029" s="324"/>
      <c r="K2029" s="324"/>
      <c r="L2029" s="324"/>
      <c r="M2029" s="324"/>
      <c r="N2029" s="324"/>
      <c r="O2029" s="324"/>
      <c r="P2029" s="324"/>
      <c r="Q2029" s="324"/>
      <c r="R2029" s="324"/>
      <c r="S2029" s="324"/>
      <c r="T2029" s="324"/>
      <c r="U2029" s="324"/>
      <c r="V2029" s="324"/>
      <c r="W2029" s="324"/>
      <c r="X2029" s="324"/>
      <c r="Y2029" s="324"/>
      <c r="Z2029" s="324"/>
      <c r="AA2029" s="324"/>
      <c r="AB2029" s="248"/>
      <c r="AC2029" s="248"/>
      <c r="AD2029" s="248"/>
      <c r="AE2029" s="248"/>
      <c r="AF2029" s="248"/>
      <c r="AG2029" s="248"/>
      <c r="AH2029" s="248"/>
      <c r="AI2029" s="248"/>
      <c r="AJ2029" s="248"/>
      <c r="AK2029" s="248"/>
      <c r="AL2029" s="629" t="s">
        <v>4044</v>
      </c>
      <c r="AM2029" s="175"/>
      <c r="AN2029" s="329"/>
      <c r="AO2029" s="209"/>
      <c r="AP2029" s="209"/>
      <c r="AQ2029" s="209"/>
      <c r="AR2029" s="209"/>
      <c r="AS2029" s="209"/>
      <c r="AT2029" s="209"/>
      <c r="AU2029" s="209"/>
      <c r="AV2029" s="253"/>
    </row>
    <row r="2030" spans="1:48" s="271" customFormat="1" x14ac:dyDescent="0.15">
      <c r="A2030" s="98">
        <v>1801043</v>
      </c>
      <c r="B2030" s="560" t="s">
        <v>2068</v>
      </c>
      <c r="C2030" s="561"/>
      <c r="D2030" s="303">
        <f t="shared" si="327"/>
        <v>0</v>
      </c>
      <c r="E2030" s="284">
        <f t="shared" si="328"/>
        <v>0</v>
      </c>
      <c r="F2030" s="285"/>
      <c r="G2030" s="285"/>
      <c r="H2030" s="285"/>
      <c r="I2030" s="623"/>
      <c r="J2030" s="314"/>
      <c r="K2030" s="314"/>
      <c r="L2030" s="314"/>
      <c r="M2030" s="314"/>
      <c r="N2030" s="314"/>
      <c r="O2030" s="314"/>
      <c r="P2030" s="314"/>
      <c r="Q2030" s="314"/>
      <c r="R2030" s="314"/>
      <c r="S2030" s="314"/>
      <c r="T2030" s="314"/>
      <c r="U2030" s="314"/>
      <c r="V2030" s="314"/>
      <c r="W2030" s="314"/>
      <c r="X2030" s="314"/>
      <c r="Y2030" s="314"/>
      <c r="Z2030" s="314"/>
      <c r="AA2030" s="314"/>
      <c r="AB2030" s="285"/>
      <c r="AC2030" s="285"/>
      <c r="AD2030" s="285"/>
      <c r="AE2030" s="285"/>
      <c r="AF2030" s="285"/>
      <c r="AG2030" s="285"/>
      <c r="AH2030" s="285"/>
      <c r="AI2030" s="285"/>
      <c r="AJ2030" s="285"/>
      <c r="AK2030" s="285"/>
      <c r="AL2030" s="669" t="s">
        <v>4044</v>
      </c>
      <c r="AM2030" s="175"/>
      <c r="AN2030" s="329"/>
      <c r="AO2030" s="209"/>
      <c r="AP2030" s="209"/>
      <c r="AQ2030" s="209"/>
      <c r="AR2030" s="209"/>
      <c r="AS2030" s="209"/>
      <c r="AT2030" s="209"/>
      <c r="AU2030" s="209"/>
      <c r="AV2030" s="270"/>
    </row>
    <row r="2031" spans="1:48" x14ac:dyDescent="0.15">
      <c r="A2031" s="79">
        <v>5099020</v>
      </c>
      <c r="B2031" s="562" t="s">
        <v>3840</v>
      </c>
      <c r="C2031" s="563"/>
      <c r="D2031" s="304">
        <f t="shared" si="327"/>
        <v>0</v>
      </c>
      <c r="E2031" s="239">
        <f t="shared" si="328"/>
        <v>0</v>
      </c>
      <c r="F2031" s="240"/>
      <c r="G2031" s="240"/>
      <c r="H2031" s="240"/>
      <c r="I2031" s="626"/>
      <c r="J2031" s="319"/>
      <c r="K2031" s="319"/>
      <c r="L2031" s="319"/>
      <c r="M2031" s="319"/>
      <c r="N2031" s="319"/>
      <c r="O2031" s="319"/>
      <c r="P2031" s="319"/>
      <c r="Q2031" s="319"/>
      <c r="R2031" s="319"/>
      <c r="S2031" s="319"/>
      <c r="T2031" s="319"/>
      <c r="U2031" s="319"/>
      <c r="V2031" s="319"/>
      <c r="W2031" s="319"/>
      <c r="X2031" s="319"/>
      <c r="Y2031" s="319"/>
      <c r="Z2031" s="319"/>
      <c r="AA2031" s="319"/>
      <c r="AB2031" s="240"/>
      <c r="AC2031" s="240"/>
      <c r="AD2031" s="240"/>
      <c r="AE2031" s="240"/>
      <c r="AF2031" s="240"/>
      <c r="AG2031" s="240"/>
      <c r="AH2031" s="240"/>
      <c r="AI2031" s="240"/>
      <c r="AJ2031" s="240"/>
      <c r="AK2031" s="240"/>
      <c r="AL2031" s="627" t="s">
        <v>4044</v>
      </c>
      <c r="AM2031" s="175"/>
      <c r="AN2031" s="329"/>
      <c r="AO2031" s="209"/>
      <c r="AP2031" s="209"/>
      <c r="AQ2031" s="209"/>
      <c r="AR2031" s="209"/>
      <c r="AS2031" s="209"/>
      <c r="AT2031" s="209"/>
      <c r="AU2031" s="209"/>
      <c r="AV2031" s="210"/>
    </row>
    <row r="2032" spans="1:48" x14ac:dyDescent="0.15">
      <c r="A2032" s="79">
        <v>5099099</v>
      </c>
      <c r="B2032" s="562" t="s">
        <v>3144</v>
      </c>
      <c r="C2032" s="563"/>
      <c r="D2032" s="304">
        <f t="shared" si="327"/>
        <v>0</v>
      </c>
      <c r="E2032" s="239">
        <f t="shared" si="328"/>
        <v>0</v>
      </c>
      <c r="F2032" s="240"/>
      <c r="G2032" s="240"/>
      <c r="H2032" s="240"/>
      <c r="I2032" s="626"/>
      <c r="J2032" s="319"/>
      <c r="K2032" s="319"/>
      <c r="L2032" s="319"/>
      <c r="M2032" s="319"/>
      <c r="N2032" s="319"/>
      <c r="O2032" s="319"/>
      <c r="P2032" s="319"/>
      <c r="Q2032" s="319"/>
      <c r="R2032" s="319"/>
      <c r="S2032" s="319"/>
      <c r="T2032" s="319"/>
      <c r="U2032" s="319"/>
      <c r="V2032" s="319"/>
      <c r="W2032" s="319"/>
      <c r="X2032" s="319"/>
      <c r="Y2032" s="319"/>
      <c r="Z2032" s="319"/>
      <c r="AA2032" s="319"/>
      <c r="AB2032" s="240"/>
      <c r="AC2032" s="240"/>
      <c r="AD2032" s="240"/>
      <c r="AE2032" s="240"/>
      <c r="AF2032" s="240"/>
      <c r="AG2032" s="240"/>
      <c r="AH2032" s="240"/>
      <c r="AI2032" s="240"/>
      <c r="AJ2032" s="240"/>
      <c r="AK2032" s="240"/>
      <c r="AL2032" s="627" t="s">
        <v>4044</v>
      </c>
      <c r="AM2032" s="175"/>
      <c r="AN2032" s="329"/>
      <c r="AO2032" s="209"/>
      <c r="AP2032" s="209"/>
      <c r="AQ2032" s="209"/>
      <c r="AR2032" s="209"/>
      <c r="AS2032" s="209"/>
      <c r="AT2032" s="209"/>
      <c r="AU2032" s="209"/>
      <c r="AV2032" s="210"/>
    </row>
    <row r="2033" spans="1:48" x14ac:dyDescent="0.15">
      <c r="A2033" s="79">
        <v>5099100</v>
      </c>
      <c r="B2033" s="562" t="s">
        <v>3936</v>
      </c>
      <c r="C2033" s="563"/>
      <c r="D2033" s="304">
        <f t="shared" si="327"/>
        <v>0</v>
      </c>
      <c r="E2033" s="239">
        <f t="shared" si="328"/>
        <v>0</v>
      </c>
      <c r="F2033" s="240"/>
      <c r="G2033" s="240"/>
      <c r="H2033" s="240"/>
      <c r="I2033" s="626"/>
      <c r="J2033" s="319"/>
      <c r="K2033" s="319"/>
      <c r="L2033" s="319"/>
      <c r="M2033" s="319"/>
      <c r="N2033" s="319"/>
      <c r="O2033" s="319"/>
      <c r="P2033" s="319"/>
      <c r="Q2033" s="319"/>
      <c r="R2033" s="319"/>
      <c r="S2033" s="319"/>
      <c r="T2033" s="319"/>
      <c r="U2033" s="319"/>
      <c r="V2033" s="319"/>
      <c r="W2033" s="319"/>
      <c r="X2033" s="319"/>
      <c r="Y2033" s="319"/>
      <c r="Z2033" s="319"/>
      <c r="AA2033" s="319"/>
      <c r="AB2033" s="240"/>
      <c r="AC2033" s="240"/>
      <c r="AD2033" s="240"/>
      <c r="AE2033" s="240"/>
      <c r="AF2033" s="240"/>
      <c r="AG2033" s="240"/>
      <c r="AH2033" s="240"/>
      <c r="AI2033" s="240"/>
      <c r="AJ2033" s="240"/>
      <c r="AK2033" s="240"/>
      <c r="AL2033" s="627" t="s">
        <v>4044</v>
      </c>
      <c r="AM2033" s="175"/>
      <c r="AN2033" s="329"/>
      <c r="AO2033" s="209"/>
      <c r="AP2033" s="209"/>
      <c r="AQ2033" s="209"/>
      <c r="AR2033" s="209"/>
      <c r="AS2033" s="209"/>
      <c r="AT2033" s="209"/>
      <c r="AU2033" s="209"/>
      <c r="AV2033" s="210"/>
    </row>
    <row r="2034" spans="1:48" x14ac:dyDescent="0.15">
      <c r="A2034" s="79">
        <v>5099101</v>
      </c>
      <c r="B2034" s="562" t="s">
        <v>3145</v>
      </c>
      <c r="C2034" s="563"/>
      <c r="D2034" s="304">
        <f t="shared" si="327"/>
        <v>0</v>
      </c>
      <c r="E2034" s="239">
        <f t="shared" si="328"/>
        <v>0</v>
      </c>
      <c r="F2034" s="240"/>
      <c r="G2034" s="240"/>
      <c r="H2034" s="240"/>
      <c r="I2034" s="626"/>
      <c r="J2034" s="319"/>
      <c r="K2034" s="319"/>
      <c r="L2034" s="319"/>
      <c r="M2034" s="319"/>
      <c r="N2034" s="319"/>
      <c r="O2034" s="319"/>
      <c r="P2034" s="319"/>
      <c r="Q2034" s="319"/>
      <c r="R2034" s="319"/>
      <c r="S2034" s="319"/>
      <c r="T2034" s="319"/>
      <c r="U2034" s="319"/>
      <c r="V2034" s="319"/>
      <c r="W2034" s="319"/>
      <c r="X2034" s="319"/>
      <c r="Y2034" s="319"/>
      <c r="Z2034" s="319"/>
      <c r="AA2034" s="319"/>
      <c r="AB2034" s="240"/>
      <c r="AC2034" s="240"/>
      <c r="AD2034" s="240"/>
      <c r="AE2034" s="240"/>
      <c r="AF2034" s="240"/>
      <c r="AG2034" s="240"/>
      <c r="AH2034" s="240"/>
      <c r="AI2034" s="240"/>
      <c r="AJ2034" s="240"/>
      <c r="AK2034" s="240"/>
      <c r="AL2034" s="627" t="s">
        <v>4044</v>
      </c>
      <c r="AM2034" s="175"/>
      <c r="AN2034" s="329"/>
      <c r="AO2034" s="209"/>
      <c r="AP2034" s="209"/>
      <c r="AQ2034" s="209"/>
      <c r="AR2034" s="209"/>
      <c r="AS2034" s="209"/>
      <c r="AT2034" s="209"/>
      <c r="AU2034" s="209"/>
      <c r="AV2034" s="210"/>
    </row>
    <row r="2035" spans="1:48" x14ac:dyDescent="0.15">
      <c r="A2035" s="79">
        <v>5099102</v>
      </c>
      <c r="B2035" s="562" t="s">
        <v>3146</v>
      </c>
      <c r="C2035" s="563"/>
      <c r="D2035" s="304">
        <f t="shared" si="327"/>
        <v>0</v>
      </c>
      <c r="E2035" s="239">
        <f t="shared" si="328"/>
        <v>0</v>
      </c>
      <c r="F2035" s="240"/>
      <c r="G2035" s="240"/>
      <c r="H2035" s="240"/>
      <c r="I2035" s="626"/>
      <c r="J2035" s="319"/>
      <c r="K2035" s="319"/>
      <c r="L2035" s="319"/>
      <c r="M2035" s="319"/>
      <c r="N2035" s="319"/>
      <c r="O2035" s="319"/>
      <c r="P2035" s="319"/>
      <c r="Q2035" s="319"/>
      <c r="R2035" s="319"/>
      <c r="S2035" s="319"/>
      <c r="T2035" s="319"/>
      <c r="U2035" s="319"/>
      <c r="V2035" s="319"/>
      <c r="W2035" s="319"/>
      <c r="X2035" s="319"/>
      <c r="Y2035" s="319"/>
      <c r="Z2035" s="319"/>
      <c r="AA2035" s="319"/>
      <c r="AB2035" s="240"/>
      <c r="AC2035" s="240"/>
      <c r="AD2035" s="240"/>
      <c r="AE2035" s="240"/>
      <c r="AF2035" s="240"/>
      <c r="AG2035" s="240"/>
      <c r="AH2035" s="240"/>
      <c r="AI2035" s="240"/>
      <c r="AJ2035" s="240"/>
      <c r="AK2035" s="240"/>
      <c r="AL2035" s="627" t="s">
        <v>4044</v>
      </c>
      <c r="AM2035" s="175"/>
      <c r="AN2035" s="329"/>
      <c r="AO2035" s="209"/>
      <c r="AP2035" s="209"/>
      <c r="AQ2035" s="209"/>
      <c r="AR2035" s="209"/>
      <c r="AS2035" s="209"/>
      <c r="AT2035" s="209"/>
      <c r="AU2035" s="209"/>
      <c r="AV2035" s="210"/>
    </row>
    <row r="2036" spans="1:48" x14ac:dyDescent="0.15">
      <c r="A2036" s="79">
        <v>5099103</v>
      </c>
      <c r="B2036" s="562" t="s">
        <v>3147</v>
      </c>
      <c r="C2036" s="563"/>
      <c r="D2036" s="304">
        <f t="shared" si="327"/>
        <v>0</v>
      </c>
      <c r="E2036" s="239">
        <f t="shared" si="328"/>
        <v>0</v>
      </c>
      <c r="F2036" s="240"/>
      <c r="G2036" s="240"/>
      <c r="H2036" s="240"/>
      <c r="I2036" s="626"/>
      <c r="J2036" s="319"/>
      <c r="K2036" s="319"/>
      <c r="L2036" s="319"/>
      <c r="M2036" s="319"/>
      <c r="N2036" s="319"/>
      <c r="O2036" s="319"/>
      <c r="P2036" s="319"/>
      <c r="Q2036" s="319"/>
      <c r="R2036" s="319"/>
      <c r="S2036" s="319"/>
      <c r="T2036" s="319"/>
      <c r="U2036" s="319"/>
      <c r="V2036" s="319"/>
      <c r="W2036" s="319"/>
      <c r="X2036" s="319"/>
      <c r="Y2036" s="319"/>
      <c r="Z2036" s="319"/>
      <c r="AA2036" s="319"/>
      <c r="AB2036" s="240"/>
      <c r="AC2036" s="240"/>
      <c r="AD2036" s="240"/>
      <c r="AE2036" s="240"/>
      <c r="AF2036" s="240"/>
      <c r="AG2036" s="240"/>
      <c r="AH2036" s="240"/>
      <c r="AI2036" s="240"/>
      <c r="AJ2036" s="240"/>
      <c r="AK2036" s="240"/>
      <c r="AL2036" s="627" t="s">
        <v>4044</v>
      </c>
      <c r="AM2036" s="175"/>
      <c r="AN2036" s="329"/>
      <c r="AO2036" s="209"/>
      <c r="AP2036" s="209"/>
      <c r="AQ2036" s="209"/>
      <c r="AR2036" s="209"/>
      <c r="AS2036" s="209"/>
      <c r="AT2036" s="209"/>
      <c r="AU2036" s="209"/>
      <c r="AV2036" s="210"/>
    </row>
    <row r="2037" spans="1:48" x14ac:dyDescent="0.15">
      <c r="A2037" s="79">
        <v>5099104</v>
      </c>
      <c r="B2037" s="562" t="s">
        <v>3148</v>
      </c>
      <c r="C2037" s="563"/>
      <c r="D2037" s="304">
        <f t="shared" si="327"/>
        <v>0</v>
      </c>
      <c r="E2037" s="239">
        <f t="shared" si="328"/>
        <v>0</v>
      </c>
      <c r="F2037" s="240"/>
      <c r="G2037" s="240"/>
      <c r="H2037" s="240"/>
      <c r="I2037" s="626"/>
      <c r="J2037" s="319"/>
      <c r="K2037" s="319"/>
      <c r="L2037" s="319"/>
      <c r="M2037" s="319"/>
      <c r="N2037" s="319"/>
      <c r="O2037" s="319"/>
      <c r="P2037" s="319"/>
      <c r="Q2037" s="319"/>
      <c r="R2037" s="319"/>
      <c r="S2037" s="319"/>
      <c r="T2037" s="319"/>
      <c r="U2037" s="319"/>
      <c r="V2037" s="319"/>
      <c r="W2037" s="319"/>
      <c r="X2037" s="319"/>
      <c r="Y2037" s="319"/>
      <c r="Z2037" s="319"/>
      <c r="AA2037" s="319"/>
      <c r="AB2037" s="240"/>
      <c r="AC2037" s="240"/>
      <c r="AD2037" s="240"/>
      <c r="AE2037" s="240"/>
      <c r="AF2037" s="240"/>
      <c r="AG2037" s="240"/>
      <c r="AH2037" s="240"/>
      <c r="AI2037" s="240"/>
      <c r="AJ2037" s="240"/>
      <c r="AK2037" s="240"/>
      <c r="AL2037" s="627" t="s">
        <v>4044</v>
      </c>
      <c r="AM2037" s="175"/>
      <c r="AN2037" s="329"/>
      <c r="AO2037" s="209"/>
      <c r="AP2037" s="209"/>
      <c r="AQ2037" s="209"/>
      <c r="AR2037" s="209"/>
      <c r="AS2037" s="209"/>
      <c r="AT2037" s="209"/>
      <c r="AU2037" s="209"/>
      <c r="AV2037" s="210"/>
    </row>
    <row r="2038" spans="1:48" x14ac:dyDescent="0.15">
      <c r="A2038" s="79">
        <v>5099105</v>
      </c>
      <c r="B2038" s="562" t="s">
        <v>3149</v>
      </c>
      <c r="C2038" s="563"/>
      <c r="D2038" s="304">
        <f t="shared" si="327"/>
        <v>0</v>
      </c>
      <c r="E2038" s="239">
        <f t="shared" si="328"/>
        <v>0</v>
      </c>
      <c r="F2038" s="240"/>
      <c r="G2038" s="240"/>
      <c r="H2038" s="240"/>
      <c r="I2038" s="626"/>
      <c r="J2038" s="319"/>
      <c r="K2038" s="319"/>
      <c r="L2038" s="319"/>
      <c r="M2038" s="319"/>
      <c r="N2038" s="319"/>
      <c r="O2038" s="319"/>
      <c r="P2038" s="319"/>
      <c r="Q2038" s="319"/>
      <c r="R2038" s="319"/>
      <c r="S2038" s="319"/>
      <c r="T2038" s="319"/>
      <c r="U2038" s="319"/>
      <c r="V2038" s="319"/>
      <c r="W2038" s="319"/>
      <c r="X2038" s="319"/>
      <c r="Y2038" s="319"/>
      <c r="Z2038" s="319"/>
      <c r="AA2038" s="319"/>
      <c r="AB2038" s="240"/>
      <c r="AC2038" s="240"/>
      <c r="AD2038" s="240"/>
      <c r="AE2038" s="240"/>
      <c r="AF2038" s="240"/>
      <c r="AG2038" s="240"/>
      <c r="AH2038" s="240"/>
      <c r="AI2038" s="240"/>
      <c r="AJ2038" s="240"/>
      <c r="AK2038" s="240"/>
      <c r="AL2038" s="627" t="s">
        <v>4044</v>
      </c>
      <c r="AM2038" s="175"/>
      <c r="AN2038" s="329"/>
      <c r="AO2038" s="209"/>
      <c r="AP2038" s="209"/>
      <c r="AQ2038" s="209"/>
      <c r="AR2038" s="209"/>
      <c r="AS2038" s="209"/>
      <c r="AT2038" s="209"/>
      <c r="AU2038" s="209"/>
      <c r="AV2038" s="210"/>
    </row>
    <row r="2039" spans="1:48" x14ac:dyDescent="0.15">
      <c r="A2039" s="79">
        <v>5099106</v>
      </c>
      <c r="B2039" s="562" t="s">
        <v>2710</v>
      </c>
      <c r="C2039" s="563"/>
      <c r="D2039" s="304">
        <f t="shared" si="327"/>
        <v>0</v>
      </c>
      <c r="E2039" s="239">
        <f t="shared" si="328"/>
        <v>0</v>
      </c>
      <c r="F2039" s="240"/>
      <c r="G2039" s="240"/>
      <c r="H2039" s="240"/>
      <c r="I2039" s="626"/>
      <c r="J2039" s="319"/>
      <c r="K2039" s="319"/>
      <c r="L2039" s="319"/>
      <c r="M2039" s="319"/>
      <c r="N2039" s="319"/>
      <c r="O2039" s="319"/>
      <c r="P2039" s="319"/>
      <c r="Q2039" s="319"/>
      <c r="R2039" s="319"/>
      <c r="S2039" s="319"/>
      <c r="T2039" s="319"/>
      <c r="U2039" s="319"/>
      <c r="V2039" s="319"/>
      <c r="W2039" s="319"/>
      <c r="X2039" s="319"/>
      <c r="Y2039" s="319"/>
      <c r="Z2039" s="319"/>
      <c r="AA2039" s="319"/>
      <c r="AB2039" s="240"/>
      <c r="AC2039" s="240"/>
      <c r="AD2039" s="240"/>
      <c r="AE2039" s="240"/>
      <c r="AF2039" s="240"/>
      <c r="AG2039" s="240"/>
      <c r="AH2039" s="240"/>
      <c r="AI2039" s="240"/>
      <c r="AJ2039" s="240"/>
      <c r="AK2039" s="240"/>
      <c r="AL2039" s="627" t="s">
        <v>4044</v>
      </c>
      <c r="AM2039" s="175"/>
      <c r="AN2039" s="329"/>
      <c r="AO2039" s="209"/>
      <c r="AP2039" s="209"/>
      <c r="AQ2039" s="209"/>
      <c r="AR2039" s="209"/>
      <c r="AS2039" s="209"/>
      <c r="AT2039" s="209"/>
      <c r="AU2039" s="209"/>
      <c r="AV2039" s="210"/>
    </row>
    <row r="2040" spans="1:48" x14ac:dyDescent="0.15">
      <c r="A2040" s="79">
        <v>5099107</v>
      </c>
      <c r="B2040" s="562" t="s">
        <v>2711</v>
      </c>
      <c r="C2040" s="563"/>
      <c r="D2040" s="304">
        <f t="shared" si="327"/>
        <v>0</v>
      </c>
      <c r="E2040" s="239">
        <f t="shared" si="328"/>
        <v>0</v>
      </c>
      <c r="F2040" s="240"/>
      <c r="G2040" s="240"/>
      <c r="H2040" s="240"/>
      <c r="I2040" s="626"/>
      <c r="J2040" s="319"/>
      <c r="K2040" s="319"/>
      <c r="L2040" s="319"/>
      <c r="M2040" s="319"/>
      <c r="N2040" s="319"/>
      <c r="O2040" s="319"/>
      <c r="P2040" s="319"/>
      <c r="Q2040" s="319"/>
      <c r="R2040" s="319"/>
      <c r="S2040" s="319"/>
      <c r="T2040" s="319"/>
      <c r="U2040" s="319"/>
      <c r="V2040" s="319"/>
      <c r="W2040" s="319"/>
      <c r="X2040" s="319"/>
      <c r="Y2040" s="319"/>
      <c r="Z2040" s="319"/>
      <c r="AA2040" s="319"/>
      <c r="AB2040" s="240"/>
      <c r="AC2040" s="240"/>
      <c r="AD2040" s="240"/>
      <c r="AE2040" s="240"/>
      <c r="AF2040" s="240"/>
      <c r="AG2040" s="240"/>
      <c r="AH2040" s="240"/>
      <c r="AI2040" s="240"/>
      <c r="AJ2040" s="240"/>
      <c r="AK2040" s="240"/>
      <c r="AL2040" s="627" t="s">
        <v>4044</v>
      </c>
      <c r="AM2040" s="175"/>
      <c r="AN2040" s="329"/>
      <c r="AO2040" s="209"/>
      <c r="AP2040" s="209"/>
      <c r="AQ2040" s="209"/>
      <c r="AR2040" s="209"/>
      <c r="AS2040" s="209"/>
      <c r="AT2040" s="209"/>
      <c r="AU2040" s="209"/>
      <c r="AV2040" s="210"/>
    </row>
    <row r="2041" spans="1:48" x14ac:dyDescent="0.15">
      <c r="A2041" s="79">
        <v>5099108</v>
      </c>
      <c r="B2041" s="562" t="s">
        <v>3150</v>
      </c>
      <c r="C2041" s="563"/>
      <c r="D2041" s="304">
        <f t="shared" si="327"/>
        <v>0</v>
      </c>
      <c r="E2041" s="239">
        <f t="shared" si="328"/>
        <v>0</v>
      </c>
      <c r="F2041" s="240"/>
      <c r="G2041" s="240"/>
      <c r="H2041" s="240"/>
      <c r="I2041" s="626"/>
      <c r="J2041" s="319"/>
      <c r="K2041" s="319"/>
      <c r="L2041" s="319"/>
      <c r="M2041" s="319"/>
      <c r="N2041" s="319"/>
      <c r="O2041" s="319"/>
      <c r="P2041" s="319"/>
      <c r="Q2041" s="319"/>
      <c r="R2041" s="319"/>
      <c r="S2041" s="319"/>
      <c r="T2041" s="319"/>
      <c r="U2041" s="319"/>
      <c r="V2041" s="319"/>
      <c r="W2041" s="319"/>
      <c r="X2041" s="319"/>
      <c r="Y2041" s="319"/>
      <c r="Z2041" s="319"/>
      <c r="AA2041" s="319"/>
      <c r="AB2041" s="240"/>
      <c r="AC2041" s="240"/>
      <c r="AD2041" s="240"/>
      <c r="AE2041" s="240"/>
      <c r="AF2041" s="240"/>
      <c r="AG2041" s="240"/>
      <c r="AH2041" s="240"/>
      <c r="AI2041" s="240"/>
      <c r="AJ2041" s="240"/>
      <c r="AK2041" s="240"/>
      <c r="AL2041" s="627" t="s">
        <v>4044</v>
      </c>
      <c r="AM2041" s="175"/>
      <c r="AN2041" s="329"/>
      <c r="AO2041" s="209"/>
      <c r="AP2041" s="209"/>
      <c r="AQ2041" s="209"/>
      <c r="AR2041" s="209"/>
      <c r="AS2041" s="209"/>
      <c r="AT2041" s="209"/>
      <c r="AU2041" s="209"/>
      <c r="AV2041" s="210"/>
    </row>
    <row r="2042" spans="1:48" x14ac:dyDescent="0.15">
      <c r="A2042" s="79"/>
      <c r="B2042" s="562" t="s">
        <v>3151</v>
      </c>
      <c r="C2042" s="563"/>
      <c r="D2042" s="304">
        <f t="shared" si="327"/>
        <v>0</v>
      </c>
      <c r="E2042" s="239">
        <f t="shared" si="328"/>
        <v>0</v>
      </c>
      <c r="F2042" s="240"/>
      <c r="G2042" s="240"/>
      <c r="H2042" s="240"/>
      <c r="I2042" s="626"/>
      <c r="J2042" s="319"/>
      <c r="K2042" s="319"/>
      <c r="L2042" s="319"/>
      <c r="M2042" s="319"/>
      <c r="N2042" s="319"/>
      <c r="O2042" s="319"/>
      <c r="P2042" s="319"/>
      <c r="Q2042" s="319"/>
      <c r="R2042" s="319"/>
      <c r="S2042" s="319"/>
      <c r="T2042" s="319"/>
      <c r="U2042" s="319"/>
      <c r="V2042" s="319"/>
      <c r="W2042" s="319"/>
      <c r="X2042" s="319"/>
      <c r="Y2042" s="319"/>
      <c r="Z2042" s="319"/>
      <c r="AA2042" s="319"/>
      <c r="AB2042" s="240"/>
      <c r="AC2042" s="240"/>
      <c r="AD2042" s="240"/>
      <c r="AE2042" s="240"/>
      <c r="AF2042" s="240"/>
      <c r="AG2042" s="240"/>
      <c r="AH2042" s="240"/>
      <c r="AI2042" s="240"/>
      <c r="AJ2042" s="240"/>
      <c r="AK2042" s="240"/>
      <c r="AL2042" s="627" t="s">
        <v>4044</v>
      </c>
      <c r="AM2042" s="175"/>
      <c r="AN2042" s="329"/>
      <c r="AO2042" s="209"/>
      <c r="AP2042" s="209"/>
      <c r="AQ2042" s="209"/>
      <c r="AR2042" s="209"/>
      <c r="AS2042" s="209"/>
      <c r="AT2042" s="209"/>
      <c r="AU2042" s="209"/>
      <c r="AV2042" s="210"/>
    </row>
    <row r="2043" spans="1:48" x14ac:dyDescent="0.15">
      <c r="A2043" s="79"/>
      <c r="B2043" s="562" t="s">
        <v>3152</v>
      </c>
      <c r="C2043" s="563"/>
      <c r="D2043" s="304">
        <f t="shared" si="327"/>
        <v>0</v>
      </c>
      <c r="E2043" s="239">
        <f t="shared" si="328"/>
        <v>0</v>
      </c>
      <c r="F2043" s="240"/>
      <c r="G2043" s="240"/>
      <c r="H2043" s="240"/>
      <c r="I2043" s="626"/>
      <c r="J2043" s="319"/>
      <c r="K2043" s="319"/>
      <c r="L2043" s="319"/>
      <c r="M2043" s="319"/>
      <c r="N2043" s="319"/>
      <c r="O2043" s="319"/>
      <c r="P2043" s="319"/>
      <c r="Q2043" s="319"/>
      <c r="R2043" s="319"/>
      <c r="S2043" s="319"/>
      <c r="T2043" s="319"/>
      <c r="U2043" s="319"/>
      <c r="V2043" s="319"/>
      <c r="W2043" s="319"/>
      <c r="X2043" s="319"/>
      <c r="Y2043" s="319"/>
      <c r="Z2043" s="319"/>
      <c r="AA2043" s="319"/>
      <c r="AB2043" s="240"/>
      <c r="AC2043" s="240"/>
      <c r="AD2043" s="240"/>
      <c r="AE2043" s="240"/>
      <c r="AF2043" s="240"/>
      <c r="AG2043" s="240"/>
      <c r="AH2043" s="240"/>
      <c r="AI2043" s="240"/>
      <c r="AJ2043" s="240"/>
      <c r="AK2043" s="240"/>
      <c r="AL2043" s="627" t="s">
        <v>4044</v>
      </c>
      <c r="AM2043" s="175"/>
      <c r="AN2043" s="329"/>
      <c r="AO2043" s="209"/>
      <c r="AP2043" s="209"/>
      <c r="AQ2043" s="209"/>
      <c r="AR2043" s="209"/>
      <c r="AS2043" s="209"/>
      <c r="AT2043" s="209"/>
      <c r="AU2043" s="209"/>
      <c r="AV2043" s="210"/>
    </row>
    <row r="2044" spans="1:48" x14ac:dyDescent="0.15">
      <c r="A2044" s="79"/>
      <c r="B2044" s="562" t="s">
        <v>3153</v>
      </c>
      <c r="C2044" s="563"/>
      <c r="D2044" s="304">
        <f t="shared" si="327"/>
        <v>0</v>
      </c>
      <c r="E2044" s="239">
        <f t="shared" si="328"/>
        <v>0</v>
      </c>
      <c r="F2044" s="240"/>
      <c r="G2044" s="240"/>
      <c r="H2044" s="240"/>
      <c r="I2044" s="626"/>
      <c r="J2044" s="319"/>
      <c r="K2044" s="319"/>
      <c r="L2044" s="319"/>
      <c r="M2044" s="319"/>
      <c r="N2044" s="319"/>
      <c r="O2044" s="319"/>
      <c r="P2044" s="319"/>
      <c r="Q2044" s="319"/>
      <c r="R2044" s="319"/>
      <c r="S2044" s="319"/>
      <c r="T2044" s="319"/>
      <c r="U2044" s="319"/>
      <c r="V2044" s="319"/>
      <c r="W2044" s="319"/>
      <c r="X2044" s="319"/>
      <c r="Y2044" s="319"/>
      <c r="Z2044" s="319"/>
      <c r="AA2044" s="319"/>
      <c r="AB2044" s="240"/>
      <c r="AC2044" s="240"/>
      <c r="AD2044" s="240"/>
      <c r="AE2044" s="240"/>
      <c r="AF2044" s="240"/>
      <c r="AG2044" s="240"/>
      <c r="AH2044" s="240"/>
      <c r="AI2044" s="240"/>
      <c r="AJ2044" s="240"/>
      <c r="AK2044" s="240"/>
      <c r="AL2044" s="627" t="s">
        <v>4044</v>
      </c>
      <c r="AM2044" s="175"/>
      <c r="AN2044" s="329"/>
      <c r="AO2044" s="209"/>
      <c r="AP2044" s="209"/>
      <c r="AQ2044" s="209"/>
      <c r="AR2044" s="209"/>
      <c r="AS2044" s="209"/>
      <c r="AT2044" s="209"/>
      <c r="AU2044" s="209"/>
      <c r="AV2044" s="210"/>
    </row>
    <row r="2045" spans="1:48" x14ac:dyDescent="0.15">
      <c r="A2045" s="79"/>
      <c r="B2045" s="562" t="s">
        <v>3154</v>
      </c>
      <c r="C2045" s="563"/>
      <c r="D2045" s="304">
        <f t="shared" si="327"/>
        <v>0</v>
      </c>
      <c r="E2045" s="239">
        <f t="shared" si="328"/>
        <v>0</v>
      </c>
      <c r="F2045" s="240"/>
      <c r="G2045" s="240"/>
      <c r="H2045" s="240"/>
      <c r="I2045" s="626"/>
      <c r="J2045" s="319"/>
      <c r="K2045" s="319"/>
      <c r="L2045" s="319"/>
      <c r="M2045" s="319"/>
      <c r="N2045" s="319"/>
      <c r="O2045" s="319"/>
      <c r="P2045" s="319"/>
      <c r="Q2045" s="319"/>
      <c r="R2045" s="319"/>
      <c r="S2045" s="319"/>
      <c r="T2045" s="319"/>
      <c r="U2045" s="319"/>
      <c r="V2045" s="319"/>
      <c r="W2045" s="319"/>
      <c r="X2045" s="319"/>
      <c r="Y2045" s="319"/>
      <c r="Z2045" s="319"/>
      <c r="AA2045" s="319"/>
      <c r="AB2045" s="240"/>
      <c r="AC2045" s="240"/>
      <c r="AD2045" s="240"/>
      <c r="AE2045" s="240"/>
      <c r="AF2045" s="240"/>
      <c r="AG2045" s="240"/>
      <c r="AH2045" s="240"/>
      <c r="AI2045" s="240"/>
      <c r="AJ2045" s="240"/>
      <c r="AK2045" s="240"/>
      <c r="AL2045" s="627" t="s">
        <v>4044</v>
      </c>
      <c r="AM2045" s="175"/>
      <c r="AN2045" s="329"/>
      <c r="AO2045" s="209"/>
      <c r="AP2045" s="209"/>
      <c r="AQ2045" s="209"/>
      <c r="AR2045" s="209"/>
      <c r="AS2045" s="209"/>
      <c r="AT2045" s="209"/>
      <c r="AU2045" s="209"/>
      <c r="AV2045" s="210"/>
    </row>
    <row r="2046" spans="1:48" x14ac:dyDescent="0.15">
      <c r="A2046" s="79"/>
      <c r="B2046" s="562" t="s">
        <v>2786</v>
      </c>
      <c r="C2046" s="563"/>
      <c r="D2046" s="304">
        <f t="shared" si="327"/>
        <v>0</v>
      </c>
      <c r="E2046" s="239">
        <f t="shared" si="328"/>
        <v>0</v>
      </c>
      <c r="F2046" s="240"/>
      <c r="G2046" s="240"/>
      <c r="H2046" s="240"/>
      <c r="I2046" s="626"/>
      <c r="J2046" s="319"/>
      <c r="K2046" s="319"/>
      <c r="L2046" s="319"/>
      <c r="M2046" s="319"/>
      <c r="N2046" s="319"/>
      <c r="O2046" s="319"/>
      <c r="P2046" s="319"/>
      <c r="Q2046" s="319"/>
      <c r="R2046" s="319"/>
      <c r="S2046" s="319"/>
      <c r="T2046" s="319"/>
      <c r="U2046" s="319"/>
      <c r="V2046" s="319"/>
      <c r="W2046" s="319"/>
      <c r="X2046" s="319"/>
      <c r="Y2046" s="319"/>
      <c r="Z2046" s="319"/>
      <c r="AA2046" s="319"/>
      <c r="AB2046" s="240"/>
      <c r="AC2046" s="240"/>
      <c r="AD2046" s="240"/>
      <c r="AE2046" s="240"/>
      <c r="AF2046" s="240"/>
      <c r="AG2046" s="240"/>
      <c r="AH2046" s="240"/>
      <c r="AI2046" s="240"/>
      <c r="AJ2046" s="240"/>
      <c r="AK2046" s="240"/>
      <c r="AL2046" s="627" t="s">
        <v>4044</v>
      </c>
      <c r="AM2046" s="175"/>
      <c r="AN2046" s="329"/>
      <c r="AO2046" s="209"/>
      <c r="AP2046" s="209"/>
      <c r="AQ2046" s="209"/>
      <c r="AR2046" s="209"/>
      <c r="AS2046" s="209"/>
      <c r="AT2046" s="209"/>
      <c r="AU2046" s="209"/>
      <c r="AV2046" s="210"/>
    </row>
    <row r="2047" spans="1:48" ht="21" x14ac:dyDescent="0.15">
      <c r="A2047" s="79"/>
      <c r="B2047" s="562" t="s">
        <v>2826</v>
      </c>
      <c r="C2047" s="563"/>
      <c r="D2047" s="304">
        <f t="shared" si="327"/>
        <v>0</v>
      </c>
      <c r="E2047" s="239">
        <f t="shared" si="328"/>
        <v>0</v>
      </c>
      <c r="F2047" s="240"/>
      <c r="G2047" s="240"/>
      <c r="H2047" s="240"/>
      <c r="I2047" s="626"/>
      <c r="J2047" s="319"/>
      <c r="K2047" s="319"/>
      <c r="L2047" s="319"/>
      <c r="M2047" s="319"/>
      <c r="N2047" s="319"/>
      <c r="O2047" s="319"/>
      <c r="P2047" s="319"/>
      <c r="Q2047" s="319"/>
      <c r="R2047" s="319"/>
      <c r="S2047" s="319"/>
      <c r="T2047" s="319"/>
      <c r="U2047" s="319"/>
      <c r="V2047" s="319"/>
      <c r="W2047" s="319"/>
      <c r="X2047" s="319"/>
      <c r="Y2047" s="319"/>
      <c r="Z2047" s="319"/>
      <c r="AA2047" s="319"/>
      <c r="AB2047" s="240"/>
      <c r="AC2047" s="240"/>
      <c r="AD2047" s="240"/>
      <c r="AE2047" s="240"/>
      <c r="AF2047" s="240"/>
      <c r="AG2047" s="240"/>
      <c r="AH2047" s="240"/>
      <c r="AI2047" s="240"/>
      <c r="AJ2047" s="240"/>
      <c r="AK2047" s="240"/>
      <c r="AL2047" s="627" t="s">
        <v>4044</v>
      </c>
      <c r="AM2047" s="175"/>
      <c r="AN2047" s="329"/>
      <c r="AO2047" s="209"/>
      <c r="AP2047" s="209"/>
      <c r="AQ2047" s="209"/>
      <c r="AR2047" s="209"/>
      <c r="AS2047" s="209"/>
      <c r="AT2047" s="209"/>
      <c r="AU2047" s="209"/>
      <c r="AV2047" s="210"/>
    </row>
    <row r="2048" spans="1:48" x14ac:dyDescent="0.15">
      <c r="A2048" s="79"/>
      <c r="B2048" s="562" t="s">
        <v>2608</v>
      </c>
      <c r="C2048" s="563"/>
      <c r="D2048" s="304">
        <f t="shared" si="327"/>
        <v>0</v>
      </c>
      <c r="E2048" s="239">
        <f t="shared" si="328"/>
        <v>0</v>
      </c>
      <c r="F2048" s="240"/>
      <c r="G2048" s="240"/>
      <c r="H2048" s="240"/>
      <c r="I2048" s="626"/>
      <c r="J2048" s="319"/>
      <c r="K2048" s="319"/>
      <c r="L2048" s="319"/>
      <c r="M2048" s="319"/>
      <c r="N2048" s="319"/>
      <c r="O2048" s="319"/>
      <c r="P2048" s="319"/>
      <c r="Q2048" s="319"/>
      <c r="R2048" s="319"/>
      <c r="S2048" s="319"/>
      <c r="T2048" s="319"/>
      <c r="U2048" s="319"/>
      <c r="V2048" s="319"/>
      <c r="W2048" s="319"/>
      <c r="X2048" s="319"/>
      <c r="Y2048" s="319"/>
      <c r="Z2048" s="319"/>
      <c r="AA2048" s="319"/>
      <c r="AB2048" s="240"/>
      <c r="AC2048" s="240"/>
      <c r="AD2048" s="240"/>
      <c r="AE2048" s="240"/>
      <c r="AF2048" s="240"/>
      <c r="AG2048" s="240"/>
      <c r="AH2048" s="240"/>
      <c r="AI2048" s="240"/>
      <c r="AJ2048" s="240"/>
      <c r="AK2048" s="240"/>
      <c r="AL2048" s="627" t="s">
        <v>4044</v>
      </c>
      <c r="AM2048" s="175"/>
      <c r="AN2048" s="329"/>
      <c r="AO2048" s="209"/>
      <c r="AP2048" s="209"/>
      <c r="AQ2048" s="209"/>
      <c r="AR2048" s="209"/>
      <c r="AS2048" s="209"/>
      <c r="AT2048" s="209"/>
      <c r="AU2048" s="209"/>
      <c r="AV2048" s="210"/>
    </row>
    <row r="2049" spans="1:48" x14ac:dyDescent="0.15">
      <c r="A2049" s="79"/>
      <c r="B2049" s="562" t="s">
        <v>2609</v>
      </c>
      <c r="C2049" s="563"/>
      <c r="D2049" s="304">
        <f t="shared" si="327"/>
        <v>0</v>
      </c>
      <c r="E2049" s="239">
        <f t="shared" si="328"/>
        <v>0</v>
      </c>
      <c r="F2049" s="240"/>
      <c r="G2049" s="240"/>
      <c r="H2049" s="240"/>
      <c r="I2049" s="626"/>
      <c r="J2049" s="319"/>
      <c r="K2049" s="319"/>
      <c r="L2049" s="319"/>
      <c r="M2049" s="319"/>
      <c r="N2049" s="319"/>
      <c r="O2049" s="319"/>
      <c r="P2049" s="319"/>
      <c r="Q2049" s="319"/>
      <c r="R2049" s="319"/>
      <c r="S2049" s="319"/>
      <c r="T2049" s="319"/>
      <c r="U2049" s="319"/>
      <c r="V2049" s="319"/>
      <c r="W2049" s="319"/>
      <c r="X2049" s="319"/>
      <c r="Y2049" s="319"/>
      <c r="Z2049" s="319"/>
      <c r="AA2049" s="319"/>
      <c r="AB2049" s="240"/>
      <c r="AC2049" s="240"/>
      <c r="AD2049" s="240"/>
      <c r="AE2049" s="240"/>
      <c r="AF2049" s="240"/>
      <c r="AG2049" s="240"/>
      <c r="AH2049" s="240"/>
      <c r="AI2049" s="240"/>
      <c r="AJ2049" s="240"/>
      <c r="AK2049" s="240"/>
      <c r="AL2049" s="627" t="s">
        <v>4044</v>
      </c>
      <c r="AM2049" s="175"/>
      <c r="AN2049" s="329"/>
      <c r="AO2049" s="209"/>
      <c r="AP2049" s="209"/>
      <c r="AQ2049" s="209"/>
      <c r="AR2049" s="209"/>
      <c r="AS2049" s="209"/>
      <c r="AT2049" s="209"/>
      <c r="AU2049" s="209"/>
      <c r="AV2049" s="210"/>
    </row>
    <row r="2050" spans="1:48" x14ac:dyDescent="0.15">
      <c r="A2050" s="79"/>
      <c r="B2050" s="562" t="s">
        <v>2605</v>
      </c>
      <c r="C2050" s="563"/>
      <c r="D2050" s="304">
        <f t="shared" si="327"/>
        <v>0</v>
      </c>
      <c r="E2050" s="239">
        <f t="shared" si="328"/>
        <v>0</v>
      </c>
      <c r="F2050" s="240"/>
      <c r="G2050" s="240"/>
      <c r="H2050" s="240"/>
      <c r="I2050" s="626"/>
      <c r="J2050" s="319"/>
      <c r="K2050" s="319"/>
      <c r="L2050" s="319"/>
      <c r="M2050" s="319"/>
      <c r="N2050" s="319"/>
      <c r="O2050" s="319"/>
      <c r="P2050" s="319"/>
      <c r="Q2050" s="319"/>
      <c r="R2050" s="319"/>
      <c r="S2050" s="319"/>
      <c r="T2050" s="319"/>
      <c r="U2050" s="319"/>
      <c r="V2050" s="319"/>
      <c r="W2050" s="319"/>
      <c r="X2050" s="319"/>
      <c r="Y2050" s="319"/>
      <c r="Z2050" s="319"/>
      <c r="AA2050" s="319"/>
      <c r="AB2050" s="240"/>
      <c r="AC2050" s="240"/>
      <c r="AD2050" s="240"/>
      <c r="AE2050" s="240"/>
      <c r="AF2050" s="240"/>
      <c r="AG2050" s="240"/>
      <c r="AH2050" s="240"/>
      <c r="AI2050" s="240"/>
      <c r="AJ2050" s="240"/>
      <c r="AK2050" s="240"/>
      <c r="AL2050" s="627" t="s">
        <v>4044</v>
      </c>
      <c r="AM2050" s="175"/>
      <c r="AN2050" s="329"/>
      <c r="AO2050" s="209"/>
      <c r="AP2050" s="209"/>
      <c r="AQ2050" s="209"/>
      <c r="AR2050" s="209"/>
      <c r="AS2050" s="209"/>
      <c r="AT2050" s="209"/>
      <c r="AU2050" s="209"/>
      <c r="AV2050" s="210"/>
    </row>
    <row r="2051" spans="1:48" x14ac:dyDescent="0.15">
      <c r="A2051" s="79"/>
      <c r="B2051" s="562" t="s">
        <v>2606</v>
      </c>
      <c r="C2051" s="563"/>
      <c r="D2051" s="304">
        <f t="shared" si="327"/>
        <v>0</v>
      </c>
      <c r="E2051" s="239">
        <f t="shared" si="328"/>
        <v>0</v>
      </c>
      <c r="F2051" s="240"/>
      <c r="G2051" s="240"/>
      <c r="H2051" s="240"/>
      <c r="I2051" s="626"/>
      <c r="J2051" s="319"/>
      <c r="K2051" s="319"/>
      <c r="L2051" s="319"/>
      <c r="M2051" s="319"/>
      <c r="N2051" s="319"/>
      <c r="O2051" s="319"/>
      <c r="P2051" s="319"/>
      <c r="Q2051" s="319"/>
      <c r="R2051" s="319"/>
      <c r="S2051" s="319"/>
      <c r="T2051" s="319"/>
      <c r="U2051" s="319"/>
      <c r="V2051" s="319"/>
      <c r="W2051" s="319"/>
      <c r="X2051" s="319"/>
      <c r="Y2051" s="319"/>
      <c r="Z2051" s="319"/>
      <c r="AA2051" s="319"/>
      <c r="AB2051" s="240"/>
      <c r="AC2051" s="240"/>
      <c r="AD2051" s="240"/>
      <c r="AE2051" s="240"/>
      <c r="AF2051" s="240"/>
      <c r="AG2051" s="240"/>
      <c r="AH2051" s="240"/>
      <c r="AI2051" s="240"/>
      <c r="AJ2051" s="240"/>
      <c r="AK2051" s="240"/>
      <c r="AL2051" s="627" t="s">
        <v>4044</v>
      </c>
      <c r="AM2051" s="175"/>
      <c r="AN2051" s="329"/>
      <c r="AO2051" s="209"/>
      <c r="AP2051" s="209"/>
      <c r="AQ2051" s="209"/>
      <c r="AR2051" s="209"/>
      <c r="AS2051" s="209"/>
      <c r="AT2051" s="209"/>
      <c r="AU2051" s="209"/>
      <c r="AV2051" s="210"/>
    </row>
    <row r="2052" spans="1:48" x14ac:dyDescent="0.15">
      <c r="A2052" s="79"/>
      <c r="B2052" s="562" t="s">
        <v>2607</v>
      </c>
      <c r="C2052" s="563"/>
      <c r="D2052" s="304">
        <f t="shared" si="327"/>
        <v>0</v>
      </c>
      <c r="E2052" s="239">
        <f t="shared" si="328"/>
        <v>0</v>
      </c>
      <c r="F2052" s="240"/>
      <c r="G2052" s="240"/>
      <c r="H2052" s="240"/>
      <c r="I2052" s="626"/>
      <c r="J2052" s="319"/>
      <c r="K2052" s="319"/>
      <c r="L2052" s="319"/>
      <c r="M2052" s="319"/>
      <c r="N2052" s="319"/>
      <c r="O2052" s="319"/>
      <c r="P2052" s="319"/>
      <c r="Q2052" s="319"/>
      <c r="R2052" s="319"/>
      <c r="S2052" s="319"/>
      <c r="T2052" s="319"/>
      <c r="U2052" s="319"/>
      <c r="V2052" s="319"/>
      <c r="W2052" s="319"/>
      <c r="X2052" s="319"/>
      <c r="Y2052" s="319"/>
      <c r="Z2052" s="319"/>
      <c r="AA2052" s="319"/>
      <c r="AB2052" s="240"/>
      <c r="AC2052" s="240"/>
      <c r="AD2052" s="240"/>
      <c r="AE2052" s="240"/>
      <c r="AF2052" s="240"/>
      <c r="AG2052" s="240"/>
      <c r="AH2052" s="240"/>
      <c r="AI2052" s="240"/>
      <c r="AJ2052" s="240"/>
      <c r="AK2052" s="240"/>
      <c r="AL2052" s="627" t="s">
        <v>4044</v>
      </c>
      <c r="AM2052" s="175"/>
      <c r="AN2052" s="329"/>
      <c r="AO2052" s="209"/>
      <c r="AP2052" s="209"/>
      <c r="AQ2052" s="209"/>
      <c r="AR2052" s="209"/>
      <c r="AS2052" s="209"/>
      <c r="AT2052" s="209"/>
      <c r="AU2052" s="209"/>
      <c r="AV2052" s="210"/>
    </row>
    <row r="2053" spans="1:48" x14ac:dyDescent="0.15">
      <c r="A2053" s="79"/>
      <c r="B2053" s="562" t="s">
        <v>2800</v>
      </c>
      <c r="C2053" s="563"/>
      <c r="D2053" s="304">
        <f t="shared" si="327"/>
        <v>0</v>
      </c>
      <c r="E2053" s="239">
        <f t="shared" si="328"/>
        <v>0</v>
      </c>
      <c r="F2053" s="240"/>
      <c r="G2053" s="240"/>
      <c r="H2053" s="240"/>
      <c r="I2053" s="626"/>
      <c r="J2053" s="319"/>
      <c r="K2053" s="319"/>
      <c r="L2053" s="319"/>
      <c r="M2053" s="319"/>
      <c r="N2053" s="319"/>
      <c r="O2053" s="319"/>
      <c r="P2053" s="319"/>
      <c r="Q2053" s="319"/>
      <c r="R2053" s="319"/>
      <c r="S2053" s="319"/>
      <c r="T2053" s="319"/>
      <c r="U2053" s="319"/>
      <c r="V2053" s="319"/>
      <c r="W2053" s="319"/>
      <c r="X2053" s="319"/>
      <c r="Y2053" s="319"/>
      <c r="Z2053" s="319"/>
      <c r="AA2053" s="319"/>
      <c r="AB2053" s="240"/>
      <c r="AC2053" s="240"/>
      <c r="AD2053" s="240"/>
      <c r="AE2053" s="240"/>
      <c r="AF2053" s="240"/>
      <c r="AG2053" s="240"/>
      <c r="AH2053" s="240"/>
      <c r="AI2053" s="240"/>
      <c r="AJ2053" s="240"/>
      <c r="AK2053" s="240"/>
      <c r="AL2053" s="627" t="s">
        <v>4044</v>
      </c>
      <c r="AM2053" s="175"/>
      <c r="AN2053" s="329"/>
      <c r="AO2053" s="209"/>
      <c r="AP2053" s="209"/>
      <c r="AQ2053" s="209"/>
      <c r="AR2053" s="209"/>
      <c r="AS2053" s="209"/>
      <c r="AT2053" s="209"/>
      <c r="AU2053" s="209"/>
      <c r="AV2053" s="210"/>
    </row>
    <row r="2054" spans="1:48" s="254" customFormat="1" x14ac:dyDescent="0.15">
      <c r="A2054" s="97"/>
      <c r="B2054" s="564" t="s">
        <v>2840</v>
      </c>
      <c r="C2054" s="565"/>
      <c r="D2054" s="305">
        <f t="shared" si="327"/>
        <v>0</v>
      </c>
      <c r="E2054" s="247">
        <f t="shared" si="328"/>
        <v>0</v>
      </c>
      <c r="F2054" s="248"/>
      <c r="G2054" s="248"/>
      <c r="H2054" s="248"/>
      <c r="I2054" s="628"/>
      <c r="J2054" s="324"/>
      <c r="K2054" s="324"/>
      <c r="L2054" s="324"/>
      <c r="M2054" s="324"/>
      <c r="N2054" s="324"/>
      <c r="O2054" s="324"/>
      <c r="P2054" s="324"/>
      <c r="Q2054" s="324"/>
      <c r="R2054" s="324"/>
      <c r="S2054" s="324"/>
      <c r="T2054" s="324"/>
      <c r="U2054" s="324"/>
      <c r="V2054" s="324"/>
      <c r="W2054" s="324"/>
      <c r="X2054" s="324"/>
      <c r="Y2054" s="324"/>
      <c r="Z2054" s="324"/>
      <c r="AA2054" s="324"/>
      <c r="AB2054" s="248"/>
      <c r="AC2054" s="248"/>
      <c r="AD2054" s="248"/>
      <c r="AE2054" s="248"/>
      <c r="AF2054" s="248"/>
      <c r="AG2054" s="248"/>
      <c r="AH2054" s="248"/>
      <c r="AI2054" s="248"/>
      <c r="AJ2054" s="248"/>
      <c r="AK2054" s="248"/>
      <c r="AL2054" s="670" t="s">
        <v>4044</v>
      </c>
      <c r="AM2054" s="200"/>
      <c r="AN2054" s="333"/>
      <c r="AO2054" s="209"/>
      <c r="AP2054" s="209"/>
      <c r="AQ2054" s="209"/>
      <c r="AR2054" s="209"/>
      <c r="AS2054" s="209"/>
      <c r="AT2054" s="209"/>
      <c r="AU2054" s="209"/>
      <c r="AV2054" s="253"/>
    </row>
    <row r="2055" spans="1:48" s="257" customFormat="1" x14ac:dyDescent="0.15">
      <c r="A2055" s="65"/>
      <c r="B2055" s="255" t="s">
        <v>4243</v>
      </c>
      <c r="C2055" s="296"/>
      <c r="D2055" s="275">
        <f>SUM(D1993:D2054)</f>
        <v>0</v>
      </c>
      <c r="E2055" s="275">
        <f t="shared" ref="E2055:AL2055" si="329">SUM(E1993:E2054)</f>
        <v>0</v>
      </c>
      <c r="F2055" s="275">
        <f t="shared" si="329"/>
        <v>0</v>
      </c>
      <c r="G2055" s="275">
        <f t="shared" si="329"/>
        <v>0</v>
      </c>
      <c r="H2055" s="275">
        <f t="shared" si="329"/>
        <v>0</v>
      </c>
      <c r="I2055" s="275"/>
      <c r="J2055" s="275"/>
      <c r="K2055" s="275"/>
      <c r="L2055" s="275"/>
      <c r="M2055" s="275"/>
      <c r="N2055" s="275"/>
      <c r="O2055" s="275"/>
      <c r="P2055" s="275"/>
      <c r="Q2055" s="275"/>
      <c r="R2055" s="275"/>
      <c r="S2055" s="275"/>
      <c r="T2055" s="275"/>
      <c r="U2055" s="275"/>
      <c r="V2055" s="275"/>
      <c r="W2055" s="275"/>
      <c r="X2055" s="275"/>
      <c r="Y2055" s="275"/>
      <c r="Z2055" s="275"/>
      <c r="AA2055" s="275"/>
      <c r="AB2055" s="275">
        <f t="shared" si="329"/>
        <v>0</v>
      </c>
      <c r="AC2055" s="275">
        <f t="shared" si="329"/>
        <v>0</v>
      </c>
      <c r="AD2055" s="275">
        <f t="shared" si="329"/>
        <v>0</v>
      </c>
      <c r="AE2055" s="275">
        <f t="shared" si="329"/>
        <v>0</v>
      </c>
      <c r="AF2055" s="275">
        <f t="shared" si="329"/>
        <v>0</v>
      </c>
      <c r="AG2055" s="275">
        <f t="shared" si="329"/>
        <v>0</v>
      </c>
      <c r="AH2055" s="275">
        <f t="shared" si="329"/>
        <v>0</v>
      </c>
      <c r="AI2055" s="275">
        <f t="shared" si="329"/>
        <v>0</v>
      </c>
      <c r="AJ2055" s="275">
        <f t="shared" si="329"/>
        <v>0</v>
      </c>
      <c r="AK2055" s="275">
        <f t="shared" si="329"/>
        <v>0</v>
      </c>
      <c r="AL2055" s="275">
        <f t="shared" si="329"/>
        <v>0</v>
      </c>
      <c r="AM2055" s="159"/>
      <c r="AN2055" s="276"/>
      <c r="AO2055" s="259"/>
      <c r="AP2055" s="259"/>
      <c r="AQ2055" s="259"/>
      <c r="AR2055" s="259"/>
      <c r="AS2055" s="259"/>
      <c r="AT2055" s="259"/>
      <c r="AU2055" s="259"/>
      <c r="AV2055" s="260"/>
    </row>
    <row r="2056" spans="1:48" s="257" customFormat="1" x14ac:dyDescent="0.15">
      <c r="A2056" s="112"/>
      <c r="B2056" s="225" t="s">
        <v>3101</v>
      </c>
      <c r="C2056" s="1315"/>
      <c r="D2056" s="1316"/>
      <c r="E2056" s="1316"/>
      <c r="F2056" s="1316"/>
      <c r="G2056" s="1316"/>
      <c r="H2056" s="1316"/>
      <c r="I2056" s="1316"/>
      <c r="J2056" s="1316"/>
      <c r="K2056" s="1316"/>
      <c r="L2056" s="1316"/>
      <c r="M2056" s="1316"/>
      <c r="N2056" s="1316"/>
      <c r="O2056" s="1316"/>
      <c r="P2056" s="1316"/>
      <c r="Q2056" s="1316"/>
      <c r="R2056" s="1316"/>
      <c r="S2056" s="1316"/>
      <c r="T2056" s="1316"/>
      <c r="U2056" s="1316"/>
      <c r="V2056" s="1316"/>
      <c r="W2056" s="1316"/>
      <c r="X2056" s="1316"/>
      <c r="Y2056" s="1316"/>
      <c r="Z2056" s="1316"/>
      <c r="AA2056" s="1316"/>
      <c r="AB2056" s="1316"/>
      <c r="AC2056" s="1316"/>
      <c r="AD2056" s="1316"/>
      <c r="AE2056" s="1316"/>
      <c r="AF2056" s="1316"/>
      <c r="AG2056" s="1316"/>
      <c r="AH2056" s="1316"/>
      <c r="AI2056" s="1316"/>
      <c r="AJ2056" s="1316"/>
      <c r="AK2056" s="1316"/>
      <c r="AL2056" s="1316"/>
      <c r="AM2056" s="1316"/>
      <c r="AN2056" s="1317"/>
      <c r="AO2056" s="259"/>
      <c r="AP2056" s="259"/>
      <c r="AQ2056" s="259"/>
      <c r="AR2056" s="259"/>
      <c r="AS2056" s="259"/>
      <c r="AT2056" s="259"/>
      <c r="AU2056" s="259"/>
      <c r="AV2056" s="260"/>
    </row>
    <row r="2057" spans="1:48" s="257" customFormat="1" x14ac:dyDescent="0.15">
      <c r="A2057" s="112"/>
      <c r="B2057" s="225" t="s">
        <v>1252</v>
      </c>
      <c r="C2057" s="1315"/>
      <c r="D2057" s="1316"/>
      <c r="E2057" s="1316"/>
      <c r="F2057" s="1316"/>
      <c r="G2057" s="1316"/>
      <c r="H2057" s="1316"/>
      <c r="I2057" s="1316"/>
      <c r="J2057" s="1316"/>
      <c r="K2057" s="1316"/>
      <c r="L2057" s="1316"/>
      <c r="M2057" s="1316"/>
      <c r="N2057" s="1316"/>
      <c r="O2057" s="1316"/>
      <c r="P2057" s="1316"/>
      <c r="Q2057" s="1316"/>
      <c r="R2057" s="1316"/>
      <c r="S2057" s="1316"/>
      <c r="T2057" s="1316"/>
      <c r="U2057" s="1316"/>
      <c r="V2057" s="1316"/>
      <c r="W2057" s="1316"/>
      <c r="X2057" s="1316"/>
      <c r="Y2057" s="1316"/>
      <c r="Z2057" s="1316"/>
      <c r="AA2057" s="1316"/>
      <c r="AB2057" s="1316"/>
      <c r="AC2057" s="1316"/>
      <c r="AD2057" s="1316"/>
      <c r="AE2057" s="1316"/>
      <c r="AF2057" s="1316"/>
      <c r="AG2057" s="1316"/>
      <c r="AH2057" s="1316"/>
      <c r="AI2057" s="1316"/>
      <c r="AJ2057" s="1316"/>
      <c r="AK2057" s="1316"/>
      <c r="AL2057" s="1316"/>
      <c r="AM2057" s="1316"/>
      <c r="AN2057" s="1317"/>
      <c r="AO2057" s="259"/>
      <c r="AP2057" s="259"/>
      <c r="AQ2057" s="259"/>
      <c r="AR2057" s="259"/>
      <c r="AS2057" s="259"/>
      <c r="AT2057" s="259"/>
      <c r="AU2057" s="259"/>
      <c r="AV2057" s="260"/>
    </row>
    <row r="2058" spans="1:48" s="271" customFormat="1" x14ac:dyDescent="0.15">
      <c r="A2058" s="128">
        <v>1801001</v>
      </c>
      <c r="B2058" s="671" t="s">
        <v>3102</v>
      </c>
      <c r="C2058" s="672" t="s">
        <v>2702</v>
      </c>
      <c r="D2058" s="303">
        <f t="shared" si="327"/>
        <v>0</v>
      </c>
      <c r="E2058" s="284">
        <f t="shared" si="328"/>
        <v>0</v>
      </c>
      <c r="F2058" s="285"/>
      <c r="G2058" s="285"/>
      <c r="H2058" s="285"/>
      <c r="I2058" s="623"/>
      <c r="J2058" s="314"/>
      <c r="K2058" s="314"/>
      <c r="L2058" s="314"/>
      <c r="M2058" s="314"/>
      <c r="N2058" s="314"/>
      <c r="O2058" s="314"/>
      <c r="P2058" s="314"/>
      <c r="Q2058" s="314"/>
      <c r="R2058" s="314"/>
      <c r="S2058" s="314"/>
      <c r="T2058" s="314"/>
      <c r="U2058" s="314"/>
      <c r="V2058" s="314"/>
      <c r="W2058" s="314"/>
      <c r="X2058" s="314"/>
      <c r="Y2058" s="314"/>
      <c r="Z2058" s="314"/>
      <c r="AA2058" s="314"/>
      <c r="AB2058" s="285"/>
      <c r="AC2058" s="285"/>
      <c r="AD2058" s="285"/>
      <c r="AE2058" s="285"/>
      <c r="AF2058" s="285"/>
      <c r="AG2058" s="285"/>
      <c r="AH2058" s="285"/>
      <c r="AI2058" s="285"/>
      <c r="AJ2058" s="285"/>
      <c r="AK2058" s="285"/>
      <c r="AL2058" s="673" t="s">
        <v>4044</v>
      </c>
      <c r="AM2058" s="171">
        <v>37130</v>
      </c>
      <c r="AN2058" s="316">
        <f>AM2058*F2058</f>
        <v>0</v>
      </c>
      <c r="AO2058" s="209"/>
      <c r="AP2058" s="209"/>
      <c r="AQ2058" s="209"/>
      <c r="AR2058" s="209"/>
      <c r="AS2058" s="209"/>
      <c r="AT2058" s="209"/>
      <c r="AU2058" s="209"/>
      <c r="AV2058" s="270"/>
    </row>
    <row r="2059" spans="1:48" ht="21" x14ac:dyDescent="0.15">
      <c r="A2059" s="84">
        <v>1801003</v>
      </c>
      <c r="B2059" s="674" t="s">
        <v>1420</v>
      </c>
      <c r="C2059" s="672" t="s">
        <v>2702</v>
      </c>
      <c r="D2059" s="304">
        <f t="shared" si="327"/>
        <v>0</v>
      </c>
      <c r="E2059" s="239">
        <f t="shared" si="328"/>
        <v>0</v>
      </c>
      <c r="F2059" s="240"/>
      <c r="G2059" s="240"/>
      <c r="H2059" s="240"/>
      <c r="I2059" s="626"/>
      <c r="J2059" s="319"/>
      <c r="K2059" s="319"/>
      <c r="L2059" s="319"/>
      <c r="M2059" s="319"/>
      <c r="N2059" s="319"/>
      <c r="O2059" s="319"/>
      <c r="P2059" s="319"/>
      <c r="Q2059" s="319"/>
      <c r="R2059" s="319"/>
      <c r="S2059" s="319"/>
      <c r="T2059" s="319"/>
      <c r="U2059" s="319"/>
      <c r="V2059" s="319"/>
      <c r="W2059" s="319"/>
      <c r="X2059" s="319"/>
      <c r="Y2059" s="319"/>
      <c r="Z2059" s="319"/>
      <c r="AA2059" s="319"/>
      <c r="AB2059" s="240"/>
      <c r="AC2059" s="240"/>
      <c r="AD2059" s="240"/>
      <c r="AE2059" s="240"/>
      <c r="AF2059" s="240"/>
      <c r="AG2059" s="240"/>
      <c r="AH2059" s="240"/>
      <c r="AI2059" s="240"/>
      <c r="AJ2059" s="240"/>
      <c r="AK2059" s="240"/>
      <c r="AL2059" s="675" t="s">
        <v>4044</v>
      </c>
      <c r="AM2059" s="173">
        <v>44780</v>
      </c>
      <c r="AN2059" s="321">
        <f>AM2059*F2059</f>
        <v>0</v>
      </c>
      <c r="AO2059" s="209"/>
      <c r="AP2059" s="209"/>
      <c r="AQ2059" s="209"/>
      <c r="AR2059" s="209"/>
      <c r="AS2059" s="209"/>
      <c r="AT2059" s="209"/>
      <c r="AU2059" s="209"/>
      <c r="AV2059" s="210"/>
    </row>
    <row r="2060" spans="1:48" s="254" customFormat="1" ht="21" x14ac:dyDescent="0.15">
      <c r="A2060" s="117">
        <v>1801006</v>
      </c>
      <c r="B2060" s="676" t="s">
        <v>1868</v>
      </c>
      <c r="C2060" s="677" t="s">
        <v>2702</v>
      </c>
      <c r="D2060" s="305">
        <f t="shared" si="327"/>
        <v>0</v>
      </c>
      <c r="E2060" s="247">
        <f t="shared" si="328"/>
        <v>0</v>
      </c>
      <c r="F2060" s="248"/>
      <c r="G2060" s="248"/>
      <c r="H2060" s="248"/>
      <c r="I2060" s="628"/>
      <c r="J2060" s="324"/>
      <c r="K2060" s="324"/>
      <c r="L2060" s="324"/>
      <c r="M2060" s="324"/>
      <c r="N2060" s="324"/>
      <c r="O2060" s="324"/>
      <c r="P2060" s="324"/>
      <c r="Q2060" s="324"/>
      <c r="R2060" s="324"/>
      <c r="S2060" s="324"/>
      <c r="T2060" s="324"/>
      <c r="U2060" s="324"/>
      <c r="V2060" s="324"/>
      <c r="W2060" s="324"/>
      <c r="X2060" s="324"/>
      <c r="Y2060" s="324"/>
      <c r="Z2060" s="324"/>
      <c r="AA2060" s="324"/>
      <c r="AB2060" s="248"/>
      <c r="AC2060" s="248"/>
      <c r="AD2060" s="248"/>
      <c r="AE2060" s="248"/>
      <c r="AF2060" s="248"/>
      <c r="AG2060" s="248"/>
      <c r="AH2060" s="248"/>
      <c r="AI2060" s="248"/>
      <c r="AJ2060" s="248"/>
      <c r="AK2060" s="248"/>
      <c r="AL2060" s="678" t="s">
        <v>4044</v>
      </c>
      <c r="AM2060" s="174">
        <v>47710</v>
      </c>
      <c r="AN2060" s="326">
        <f>AM2060*F2060</f>
        <v>0</v>
      </c>
      <c r="AO2060" s="209"/>
      <c r="AP2060" s="209"/>
      <c r="AQ2060" s="209"/>
      <c r="AR2060" s="209"/>
      <c r="AS2060" s="209"/>
      <c r="AT2060" s="209"/>
      <c r="AU2060" s="209"/>
      <c r="AV2060" s="253"/>
    </row>
    <row r="2061" spans="1:48" s="257" customFormat="1" x14ac:dyDescent="0.15">
      <c r="A2061" s="65"/>
      <c r="B2061" s="255" t="s">
        <v>728</v>
      </c>
      <c r="C2061" s="296"/>
      <c r="D2061" s="275">
        <f>SUM(D2058:D2060)</f>
        <v>0</v>
      </c>
      <c r="E2061" s="275">
        <f>SUM(E2058:E2060)</f>
        <v>0</v>
      </c>
      <c r="F2061" s="275">
        <f>SUM(F2058:F2060)</f>
        <v>0</v>
      </c>
      <c r="G2061" s="275">
        <f>SUM(G2058:G2060)</f>
        <v>0</v>
      </c>
      <c r="H2061" s="275">
        <f>SUM(H2058:H2060)</f>
        <v>0</v>
      </c>
      <c r="I2061" s="275"/>
      <c r="J2061" s="275"/>
      <c r="K2061" s="275"/>
      <c r="L2061" s="275"/>
      <c r="M2061" s="275"/>
      <c r="N2061" s="275"/>
      <c r="O2061" s="275"/>
      <c r="P2061" s="275"/>
      <c r="Q2061" s="275"/>
      <c r="R2061" s="275"/>
      <c r="S2061" s="275"/>
      <c r="T2061" s="275"/>
      <c r="U2061" s="275"/>
      <c r="V2061" s="275"/>
      <c r="W2061" s="275"/>
      <c r="X2061" s="275"/>
      <c r="Y2061" s="275"/>
      <c r="Z2061" s="275"/>
      <c r="AA2061" s="275"/>
      <c r="AB2061" s="275">
        <f t="shared" ref="AB2061:AN2061" si="330">SUM(AB2058:AB2060)</f>
        <v>0</v>
      </c>
      <c r="AC2061" s="275">
        <f t="shared" si="330"/>
        <v>0</v>
      </c>
      <c r="AD2061" s="275">
        <f t="shared" si="330"/>
        <v>0</v>
      </c>
      <c r="AE2061" s="275">
        <f t="shared" si="330"/>
        <v>0</v>
      </c>
      <c r="AF2061" s="275">
        <f t="shared" si="330"/>
        <v>0</v>
      </c>
      <c r="AG2061" s="275">
        <f t="shared" si="330"/>
        <v>0</v>
      </c>
      <c r="AH2061" s="275">
        <f t="shared" si="330"/>
        <v>0</v>
      </c>
      <c r="AI2061" s="275">
        <f t="shared" si="330"/>
        <v>0</v>
      </c>
      <c r="AJ2061" s="275">
        <f t="shared" si="330"/>
        <v>0</v>
      </c>
      <c r="AK2061" s="275">
        <f t="shared" si="330"/>
        <v>0</v>
      </c>
      <c r="AL2061" s="275">
        <f t="shared" si="330"/>
        <v>0</v>
      </c>
      <c r="AM2061" s="158">
        <f t="shared" si="330"/>
        <v>129620</v>
      </c>
      <c r="AN2061" s="275">
        <f t="shared" si="330"/>
        <v>0</v>
      </c>
      <c r="AO2061" s="259"/>
      <c r="AP2061" s="259"/>
      <c r="AQ2061" s="259"/>
      <c r="AR2061" s="259"/>
      <c r="AS2061" s="259"/>
      <c r="AT2061" s="259"/>
      <c r="AU2061" s="259"/>
      <c r="AV2061" s="260"/>
    </row>
    <row r="2062" spans="1:48" s="257" customFormat="1" ht="12.75" customHeight="1" x14ac:dyDescent="0.15">
      <c r="A2062" s="112"/>
      <c r="B2062" s="225" t="s">
        <v>1869</v>
      </c>
      <c r="C2062" s="1315"/>
      <c r="D2062" s="1316"/>
      <c r="E2062" s="1316"/>
      <c r="F2062" s="1316"/>
      <c r="G2062" s="1316"/>
      <c r="H2062" s="1316"/>
      <c r="I2062" s="1316"/>
      <c r="J2062" s="1316"/>
      <c r="K2062" s="1316"/>
      <c r="L2062" s="1316"/>
      <c r="M2062" s="1316"/>
      <c r="N2062" s="1316"/>
      <c r="O2062" s="1316"/>
      <c r="P2062" s="1316"/>
      <c r="Q2062" s="1316"/>
      <c r="R2062" s="1316"/>
      <c r="S2062" s="1316"/>
      <c r="T2062" s="1316"/>
      <c r="U2062" s="1316"/>
      <c r="V2062" s="1316"/>
      <c r="W2062" s="1316"/>
      <c r="X2062" s="1316"/>
      <c r="Y2062" s="1316"/>
      <c r="Z2062" s="1316"/>
      <c r="AA2062" s="1316"/>
      <c r="AB2062" s="1316"/>
      <c r="AC2062" s="1316"/>
      <c r="AD2062" s="1316"/>
      <c r="AE2062" s="1316"/>
      <c r="AF2062" s="1316"/>
      <c r="AG2062" s="1316"/>
      <c r="AH2062" s="1316"/>
      <c r="AI2062" s="1316"/>
      <c r="AJ2062" s="1316"/>
      <c r="AK2062" s="1316"/>
      <c r="AL2062" s="1316"/>
      <c r="AM2062" s="1316"/>
      <c r="AN2062" s="1317"/>
      <c r="AO2062" s="259"/>
      <c r="AP2062" s="259"/>
      <c r="AQ2062" s="259"/>
      <c r="AR2062" s="259"/>
      <c r="AS2062" s="259"/>
      <c r="AT2062" s="259"/>
      <c r="AU2062" s="259"/>
      <c r="AV2062" s="260"/>
    </row>
    <row r="2063" spans="1:48" s="271" customFormat="1" ht="31.5" x14ac:dyDescent="0.15">
      <c r="A2063" s="94">
        <v>1802001</v>
      </c>
      <c r="B2063" s="389" t="s">
        <v>295</v>
      </c>
      <c r="C2063" s="390" t="s">
        <v>2702</v>
      </c>
      <c r="D2063" s="303">
        <f>SUM(J2063:O2063)</f>
        <v>0</v>
      </c>
      <c r="E2063" s="590"/>
      <c r="F2063" s="314"/>
      <c r="G2063" s="314"/>
      <c r="H2063" s="314"/>
      <c r="I2063" s="283">
        <f t="shared" ref="I2063:I2126" si="331">+J2063+K2063</f>
        <v>0</v>
      </c>
      <c r="J2063" s="285"/>
      <c r="K2063" s="285"/>
      <c r="L2063" s="285"/>
      <c r="M2063" s="285"/>
      <c r="N2063" s="285"/>
      <c r="O2063" s="285"/>
      <c r="P2063" s="283">
        <f>SUM(Q2063:R2063)</f>
        <v>0</v>
      </c>
      <c r="Q2063" s="285"/>
      <c r="R2063" s="285"/>
      <c r="S2063" s="283">
        <f>SUM(T2063:U2063)</f>
        <v>0</v>
      </c>
      <c r="T2063" s="285"/>
      <c r="U2063" s="285"/>
      <c r="V2063" s="283">
        <f>SUM(W2063:X2063)</f>
        <v>0</v>
      </c>
      <c r="W2063" s="285"/>
      <c r="X2063" s="285"/>
      <c r="Y2063" s="283">
        <f>SUM(Z2063:AA2063)</f>
        <v>0</v>
      </c>
      <c r="Z2063" s="285"/>
      <c r="AA2063" s="285"/>
      <c r="AB2063" s="285"/>
      <c r="AC2063" s="285"/>
      <c r="AD2063" s="285"/>
      <c r="AE2063" s="285"/>
      <c r="AF2063" s="285"/>
      <c r="AG2063" s="285"/>
      <c r="AH2063" s="285"/>
      <c r="AI2063" s="285"/>
      <c r="AJ2063" s="285"/>
      <c r="AK2063" s="285"/>
      <c r="AL2063" s="391" t="s">
        <v>4038</v>
      </c>
      <c r="AM2063" s="171">
        <v>263500</v>
      </c>
      <c r="AN2063" s="316">
        <f>AM2063*I2063</f>
        <v>0</v>
      </c>
      <c r="AO2063" s="566" t="str">
        <f t="shared" ref="AO2063:AO2126" si="332">IF(D2063&gt;=P2063 + S2063+ V2063 + Y2063,"","La suma no puede ser mayor al total")</f>
        <v/>
      </c>
      <c r="AP2063" s="209"/>
      <c r="AQ2063" s="209"/>
      <c r="AR2063" s="209"/>
      <c r="AS2063" s="209"/>
      <c r="AT2063" s="209"/>
      <c r="AU2063" s="209"/>
      <c r="AV2063" s="270"/>
    </row>
    <row r="2064" spans="1:48" ht="31.5" x14ac:dyDescent="0.15">
      <c r="A2064" s="74">
        <v>1802101</v>
      </c>
      <c r="B2064" s="392" t="s">
        <v>690</v>
      </c>
      <c r="C2064" s="393" t="s">
        <v>2702</v>
      </c>
      <c r="D2064" s="304">
        <f>SUM(J2064:O2064)</f>
        <v>0</v>
      </c>
      <c r="E2064" s="594"/>
      <c r="F2064" s="319"/>
      <c r="G2064" s="319"/>
      <c r="H2064" s="319"/>
      <c r="I2064" s="238">
        <f t="shared" si="331"/>
        <v>0</v>
      </c>
      <c r="J2064" s="240"/>
      <c r="K2064" s="240"/>
      <c r="L2064" s="240"/>
      <c r="M2064" s="240"/>
      <c r="N2064" s="240"/>
      <c r="O2064" s="240"/>
      <c r="P2064" s="238">
        <f>SUM(Q2064:R2064)</f>
        <v>0</v>
      </c>
      <c r="Q2064" s="240"/>
      <c r="R2064" s="240"/>
      <c r="S2064" s="238">
        <f>SUM(T2064:U2064)</f>
        <v>0</v>
      </c>
      <c r="T2064" s="240"/>
      <c r="U2064" s="240"/>
      <c r="V2064" s="238">
        <f>SUM(W2064:X2064)</f>
        <v>0</v>
      </c>
      <c r="W2064" s="240"/>
      <c r="X2064" s="240"/>
      <c r="Y2064" s="238">
        <f>SUM(Z2064:AA2064)</f>
        <v>0</v>
      </c>
      <c r="Z2064" s="240"/>
      <c r="AA2064" s="240"/>
      <c r="AB2064" s="240"/>
      <c r="AC2064" s="240"/>
      <c r="AD2064" s="240"/>
      <c r="AE2064" s="240"/>
      <c r="AF2064" s="240"/>
      <c r="AG2064" s="240"/>
      <c r="AH2064" s="240"/>
      <c r="AI2064" s="240"/>
      <c r="AJ2064" s="240"/>
      <c r="AK2064" s="240"/>
      <c r="AL2064" s="394" t="s">
        <v>4038</v>
      </c>
      <c r="AM2064" s="173">
        <v>448690</v>
      </c>
      <c r="AN2064" s="321">
        <f t="shared" ref="AN2064:AN2127" si="333">AM2064*I2064</f>
        <v>0</v>
      </c>
      <c r="AO2064" s="566" t="str">
        <f t="shared" si="332"/>
        <v/>
      </c>
      <c r="AP2064" s="209"/>
      <c r="AQ2064" s="209"/>
      <c r="AR2064" s="209"/>
      <c r="AS2064" s="209"/>
      <c r="AT2064" s="209"/>
      <c r="AU2064" s="209"/>
      <c r="AV2064" s="210"/>
    </row>
    <row r="2065" spans="1:48" ht="21" x14ac:dyDescent="0.15">
      <c r="A2065" s="74">
        <v>1802002</v>
      </c>
      <c r="B2065" s="392" t="s">
        <v>1774</v>
      </c>
      <c r="C2065" s="393" t="s">
        <v>2702</v>
      </c>
      <c r="D2065" s="304">
        <f t="shared" ref="D2065:D2128" si="334">SUM(J2065:O2065)</f>
        <v>0</v>
      </c>
      <c r="E2065" s="594"/>
      <c r="F2065" s="319"/>
      <c r="G2065" s="319"/>
      <c r="H2065" s="319"/>
      <c r="I2065" s="238">
        <f t="shared" si="331"/>
        <v>0</v>
      </c>
      <c r="J2065" s="240"/>
      <c r="K2065" s="240"/>
      <c r="L2065" s="240"/>
      <c r="M2065" s="240"/>
      <c r="N2065" s="240"/>
      <c r="O2065" s="240"/>
      <c r="P2065" s="238">
        <f t="shared" ref="P2065:P2128" si="335">SUM(Q2065:R2065)</f>
        <v>0</v>
      </c>
      <c r="Q2065" s="240"/>
      <c r="R2065" s="240"/>
      <c r="S2065" s="238">
        <f t="shared" ref="S2065:S2128" si="336">SUM(T2065:U2065)</f>
        <v>0</v>
      </c>
      <c r="T2065" s="240"/>
      <c r="U2065" s="240"/>
      <c r="V2065" s="238">
        <f t="shared" ref="V2065:V2128" si="337">SUM(W2065:X2065)</f>
        <v>0</v>
      </c>
      <c r="W2065" s="240"/>
      <c r="X2065" s="240"/>
      <c r="Y2065" s="238">
        <f t="shared" ref="Y2065:Y2128" si="338">SUM(Z2065:AA2065)</f>
        <v>0</v>
      </c>
      <c r="Z2065" s="240"/>
      <c r="AA2065" s="240"/>
      <c r="AB2065" s="240"/>
      <c r="AC2065" s="240"/>
      <c r="AD2065" s="240"/>
      <c r="AE2065" s="240"/>
      <c r="AF2065" s="240"/>
      <c r="AG2065" s="240"/>
      <c r="AH2065" s="240"/>
      <c r="AI2065" s="240"/>
      <c r="AJ2065" s="240"/>
      <c r="AK2065" s="240"/>
      <c r="AL2065" s="394" t="s">
        <v>4038</v>
      </c>
      <c r="AM2065" s="173">
        <v>186340</v>
      </c>
      <c r="AN2065" s="321">
        <f t="shared" si="333"/>
        <v>0</v>
      </c>
      <c r="AO2065" s="566" t="str">
        <f t="shared" si="332"/>
        <v/>
      </c>
      <c r="AP2065" s="209"/>
      <c r="AQ2065" s="209"/>
      <c r="AR2065" s="209"/>
      <c r="AS2065" s="209"/>
      <c r="AT2065" s="209"/>
      <c r="AU2065" s="209"/>
      <c r="AV2065" s="210"/>
    </row>
    <row r="2066" spans="1:48" ht="31.5" x14ac:dyDescent="0.15">
      <c r="A2066" s="74">
        <v>1802003</v>
      </c>
      <c r="B2066" s="392" t="s">
        <v>691</v>
      </c>
      <c r="C2066" s="393" t="s">
        <v>2702</v>
      </c>
      <c r="D2066" s="304">
        <f t="shared" si="334"/>
        <v>0</v>
      </c>
      <c r="E2066" s="594"/>
      <c r="F2066" s="319"/>
      <c r="G2066" s="319"/>
      <c r="H2066" s="319"/>
      <c r="I2066" s="238">
        <f t="shared" si="331"/>
        <v>0</v>
      </c>
      <c r="J2066" s="240"/>
      <c r="K2066" s="240"/>
      <c r="L2066" s="240"/>
      <c r="M2066" s="240"/>
      <c r="N2066" s="240"/>
      <c r="O2066" s="240"/>
      <c r="P2066" s="238">
        <f t="shared" si="335"/>
        <v>0</v>
      </c>
      <c r="Q2066" s="240"/>
      <c r="R2066" s="240"/>
      <c r="S2066" s="238">
        <f t="shared" si="336"/>
        <v>0</v>
      </c>
      <c r="T2066" s="240"/>
      <c r="U2066" s="240"/>
      <c r="V2066" s="238">
        <f t="shared" si="337"/>
        <v>0</v>
      </c>
      <c r="W2066" s="240"/>
      <c r="X2066" s="240"/>
      <c r="Y2066" s="238">
        <f t="shared" si="338"/>
        <v>0</v>
      </c>
      <c r="Z2066" s="240"/>
      <c r="AA2066" s="240"/>
      <c r="AB2066" s="240"/>
      <c r="AC2066" s="240"/>
      <c r="AD2066" s="240"/>
      <c r="AE2066" s="240"/>
      <c r="AF2066" s="240"/>
      <c r="AG2066" s="240"/>
      <c r="AH2066" s="240"/>
      <c r="AI2066" s="240"/>
      <c r="AJ2066" s="240"/>
      <c r="AK2066" s="240"/>
      <c r="AL2066" s="394" t="s">
        <v>4038</v>
      </c>
      <c r="AM2066" s="173">
        <v>170730</v>
      </c>
      <c r="AN2066" s="321">
        <f t="shared" si="333"/>
        <v>0</v>
      </c>
      <c r="AO2066" s="566" t="str">
        <f t="shared" si="332"/>
        <v/>
      </c>
      <c r="AP2066" s="209"/>
      <c r="AQ2066" s="209"/>
      <c r="AR2066" s="209"/>
      <c r="AS2066" s="209"/>
      <c r="AT2066" s="209"/>
      <c r="AU2066" s="209"/>
      <c r="AV2066" s="210"/>
    </row>
    <row r="2067" spans="1:48" ht="52.5" x14ac:dyDescent="0.15">
      <c r="A2067" s="74">
        <v>1802004</v>
      </c>
      <c r="B2067" s="392" t="s">
        <v>1278</v>
      </c>
      <c r="C2067" s="393" t="s">
        <v>2702</v>
      </c>
      <c r="D2067" s="304">
        <f t="shared" si="334"/>
        <v>0</v>
      </c>
      <c r="E2067" s="594"/>
      <c r="F2067" s="319"/>
      <c r="G2067" s="319"/>
      <c r="H2067" s="319"/>
      <c r="I2067" s="238">
        <f t="shared" si="331"/>
        <v>0</v>
      </c>
      <c r="J2067" s="240"/>
      <c r="K2067" s="240"/>
      <c r="L2067" s="240"/>
      <c r="M2067" s="240"/>
      <c r="N2067" s="240"/>
      <c r="O2067" s="240"/>
      <c r="P2067" s="238">
        <f t="shared" si="335"/>
        <v>0</v>
      </c>
      <c r="Q2067" s="240"/>
      <c r="R2067" s="240"/>
      <c r="S2067" s="238">
        <f t="shared" si="336"/>
        <v>0</v>
      </c>
      <c r="T2067" s="240"/>
      <c r="U2067" s="240"/>
      <c r="V2067" s="238">
        <f t="shared" si="337"/>
        <v>0</v>
      </c>
      <c r="W2067" s="240"/>
      <c r="X2067" s="240"/>
      <c r="Y2067" s="238">
        <f t="shared" si="338"/>
        <v>0</v>
      </c>
      <c r="Z2067" s="240"/>
      <c r="AA2067" s="240"/>
      <c r="AB2067" s="240"/>
      <c r="AC2067" s="240"/>
      <c r="AD2067" s="240"/>
      <c r="AE2067" s="240"/>
      <c r="AF2067" s="240"/>
      <c r="AG2067" s="240"/>
      <c r="AH2067" s="240"/>
      <c r="AI2067" s="240"/>
      <c r="AJ2067" s="240"/>
      <c r="AK2067" s="240"/>
      <c r="AL2067" s="394" t="s">
        <v>4038</v>
      </c>
      <c r="AM2067" s="173">
        <v>159020</v>
      </c>
      <c r="AN2067" s="321">
        <f t="shared" si="333"/>
        <v>0</v>
      </c>
      <c r="AO2067" s="566" t="str">
        <f t="shared" si="332"/>
        <v/>
      </c>
      <c r="AP2067" s="209"/>
      <c r="AQ2067" s="209"/>
      <c r="AR2067" s="209"/>
      <c r="AS2067" s="209"/>
      <c r="AT2067" s="209"/>
      <c r="AU2067" s="209"/>
      <c r="AV2067" s="210"/>
    </row>
    <row r="2068" spans="1:48" x14ac:dyDescent="0.15">
      <c r="A2068" s="74">
        <v>1802005</v>
      </c>
      <c r="B2068" s="392" t="s">
        <v>1775</v>
      </c>
      <c r="C2068" s="393" t="s">
        <v>2702</v>
      </c>
      <c r="D2068" s="304">
        <f t="shared" si="334"/>
        <v>0</v>
      </c>
      <c r="E2068" s="594"/>
      <c r="F2068" s="319"/>
      <c r="G2068" s="319"/>
      <c r="H2068" s="319"/>
      <c r="I2068" s="238">
        <f t="shared" si="331"/>
        <v>0</v>
      </c>
      <c r="J2068" s="240"/>
      <c r="K2068" s="240"/>
      <c r="L2068" s="240"/>
      <c r="M2068" s="240"/>
      <c r="N2068" s="240"/>
      <c r="O2068" s="240"/>
      <c r="P2068" s="238">
        <f t="shared" si="335"/>
        <v>0</v>
      </c>
      <c r="Q2068" s="240"/>
      <c r="R2068" s="240"/>
      <c r="S2068" s="238">
        <f t="shared" si="336"/>
        <v>0</v>
      </c>
      <c r="T2068" s="240"/>
      <c r="U2068" s="240"/>
      <c r="V2068" s="238">
        <f t="shared" si="337"/>
        <v>0</v>
      </c>
      <c r="W2068" s="240"/>
      <c r="X2068" s="240"/>
      <c r="Y2068" s="238">
        <f t="shared" si="338"/>
        <v>0</v>
      </c>
      <c r="Z2068" s="240"/>
      <c r="AA2068" s="240"/>
      <c r="AB2068" s="240"/>
      <c r="AC2068" s="240"/>
      <c r="AD2068" s="240"/>
      <c r="AE2068" s="240"/>
      <c r="AF2068" s="240"/>
      <c r="AG2068" s="240"/>
      <c r="AH2068" s="240"/>
      <c r="AI2068" s="240"/>
      <c r="AJ2068" s="240"/>
      <c r="AK2068" s="240"/>
      <c r="AL2068" s="394" t="s">
        <v>4038</v>
      </c>
      <c r="AM2068" s="173">
        <v>172840</v>
      </c>
      <c r="AN2068" s="321">
        <f t="shared" si="333"/>
        <v>0</v>
      </c>
      <c r="AO2068" s="566" t="str">
        <f t="shared" si="332"/>
        <v/>
      </c>
      <c r="AP2068" s="209"/>
      <c r="AQ2068" s="209"/>
      <c r="AR2068" s="209"/>
      <c r="AS2068" s="209"/>
      <c r="AT2068" s="209"/>
      <c r="AU2068" s="209"/>
      <c r="AV2068" s="210"/>
    </row>
    <row r="2069" spans="1:48" x14ac:dyDescent="0.15">
      <c r="A2069" s="74">
        <v>1802006</v>
      </c>
      <c r="B2069" s="392" t="s">
        <v>1776</v>
      </c>
      <c r="C2069" s="393" t="s">
        <v>2702</v>
      </c>
      <c r="D2069" s="304">
        <f t="shared" si="334"/>
        <v>0</v>
      </c>
      <c r="E2069" s="594"/>
      <c r="F2069" s="319"/>
      <c r="G2069" s="319"/>
      <c r="H2069" s="319"/>
      <c r="I2069" s="238">
        <f t="shared" si="331"/>
        <v>0</v>
      </c>
      <c r="J2069" s="240"/>
      <c r="K2069" s="240"/>
      <c r="L2069" s="240"/>
      <c r="M2069" s="240"/>
      <c r="N2069" s="240"/>
      <c r="O2069" s="240"/>
      <c r="P2069" s="238">
        <f t="shared" si="335"/>
        <v>0</v>
      </c>
      <c r="Q2069" s="240"/>
      <c r="R2069" s="240"/>
      <c r="S2069" s="238">
        <f t="shared" si="336"/>
        <v>0</v>
      </c>
      <c r="T2069" s="240"/>
      <c r="U2069" s="240"/>
      <c r="V2069" s="238">
        <f t="shared" si="337"/>
        <v>0</v>
      </c>
      <c r="W2069" s="240"/>
      <c r="X2069" s="240"/>
      <c r="Y2069" s="238">
        <f t="shared" si="338"/>
        <v>0</v>
      </c>
      <c r="Z2069" s="240"/>
      <c r="AA2069" s="240"/>
      <c r="AB2069" s="240"/>
      <c r="AC2069" s="240"/>
      <c r="AD2069" s="240"/>
      <c r="AE2069" s="240"/>
      <c r="AF2069" s="240"/>
      <c r="AG2069" s="240"/>
      <c r="AH2069" s="240"/>
      <c r="AI2069" s="240"/>
      <c r="AJ2069" s="240"/>
      <c r="AK2069" s="240"/>
      <c r="AL2069" s="394" t="s">
        <v>4038</v>
      </c>
      <c r="AM2069" s="173">
        <v>201910</v>
      </c>
      <c r="AN2069" s="321">
        <f t="shared" si="333"/>
        <v>0</v>
      </c>
      <c r="AO2069" s="566" t="str">
        <f t="shared" si="332"/>
        <v/>
      </c>
      <c r="AP2069" s="209"/>
      <c r="AQ2069" s="209"/>
      <c r="AR2069" s="209"/>
      <c r="AS2069" s="209"/>
      <c r="AT2069" s="209"/>
      <c r="AU2069" s="209"/>
      <c r="AV2069" s="210"/>
    </row>
    <row r="2070" spans="1:48" x14ac:dyDescent="0.15">
      <c r="A2070" s="74">
        <v>1802013</v>
      </c>
      <c r="B2070" s="392" t="s">
        <v>1777</v>
      </c>
      <c r="C2070" s="393" t="s">
        <v>2702</v>
      </c>
      <c r="D2070" s="304">
        <f t="shared" si="334"/>
        <v>0</v>
      </c>
      <c r="E2070" s="594"/>
      <c r="F2070" s="319"/>
      <c r="G2070" s="319"/>
      <c r="H2070" s="319"/>
      <c r="I2070" s="238">
        <f t="shared" si="331"/>
        <v>0</v>
      </c>
      <c r="J2070" s="240"/>
      <c r="K2070" s="240"/>
      <c r="L2070" s="240"/>
      <c r="M2070" s="240"/>
      <c r="N2070" s="240"/>
      <c r="O2070" s="240"/>
      <c r="P2070" s="238">
        <f t="shared" si="335"/>
        <v>0</v>
      </c>
      <c r="Q2070" s="240"/>
      <c r="R2070" s="240"/>
      <c r="S2070" s="238">
        <f t="shared" si="336"/>
        <v>0</v>
      </c>
      <c r="T2070" s="240"/>
      <c r="U2070" s="240"/>
      <c r="V2070" s="238">
        <f t="shared" si="337"/>
        <v>0</v>
      </c>
      <c r="W2070" s="240"/>
      <c r="X2070" s="240"/>
      <c r="Y2070" s="238">
        <f t="shared" si="338"/>
        <v>0</v>
      </c>
      <c r="Z2070" s="240"/>
      <c r="AA2070" s="240"/>
      <c r="AB2070" s="240"/>
      <c r="AC2070" s="240"/>
      <c r="AD2070" s="240"/>
      <c r="AE2070" s="240"/>
      <c r="AF2070" s="240"/>
      <c r="AG2070" s="240"/>
      <c r="AH2070" s="240"/>
      <c r="AI2070" s="240"/>
      <c r="AJ2070" s="240"/>
      <c r="AK2070" s="240"/>
      <c r="AL2070" s="394" t="s">
        <v>4038</v>
      </c>
      <c r="AM2070" s="173">
        <v>303100</v>
      </c>
      <c r="AN2070" s="321">
        <f t="shared" si="333"/>
        <v>0</v>
      </c>
      <c r="AO2070" s="566" t="str">
        <f t="shared" si="332"/>
        <v/>
      </c>
      <c r="AP2070" s="209"/>
      <c r="AQ2070" s="209"/>
      <c r="AR2070" s="209"/>
      <c r="AS2070" s="209"/>
      <c r="AT2070" s="209"/>
      <c r="AU2070" s="209"/>
      <c r="AV2070" s="210"/>
    </row>
    <row r="2071" spans="1:48" x14ac:dyDescent="0.15">
      <c r="A2071" s="74">
        <v>1802007</v>
      </c>
      <c r="B2071" s="392" t="s">
        <v>1778</v>
      </c>
      <c r="C2071" s="393" t="s">
        <v>2702</v>
      </c>
      <c r="D2071" s="304">
        <f t="shared" si="334"/>
        <v>0</v>
      </c>
      <c r="E2071" s="594"/>
      <c r="F2071" s="319"/>
      <c r="G2071" s="319"/>
      <c r="H2071" s="319"/>
      <c r="I2071" s="238">
        <f t="shared" si="331"/>
        <v>0</v>
      </c>
      <c r="J2071" s="240"/>
      <c r="K2071" s="240"/>
      <c r="L2071" s="240"/>
      <c r="M2071" s="240"/>
      <c r="N2071" s="240"/>
      <c r="O2071" s="240"/>
      <c r="P2071" s="238">
        <f t="shared" si="335"/>
        <v>0</v>
      </c>
      <c r="Q2071" s="240"/>
      <c r="R2071" s="240"/>
      <c r="S2071" s="238">
        <f t="shared" si="336"/>
        <v>0</v>
      </c>
      <c r="T2071" s="240"/>
      <c r="U2071" s="240"/>
      <c r="V2071" s="238">
        <f t="shared" si="337"/>
        <v>0</v>
      </c>
      <c r="W2071" s="240"/>
      <c r="X2071" s="240"/>
      <c r="Y2071" s="238">
        <f t="shared" si="338"/>
        <v>0</v>
      </c>
      <c r="Z2071" s="240"/>
      <c r="AA2071" s="240"/>
      <c r="AB2071" s="240"/>
      <c r="AC2071" s="240"/>
      <c r="AD2071" s="240"/>
      <c r="AE2071" s="240"/>
      <c r="AF2071" s="240"/>
      <c r="AG2071" s="240"/>
      <c r="AH2071" s="240"/>
      <c r="AI2071" s="240"/>
      <c r="AJ2071" s="240"/>
      <c r="AK2071" s="240"/>
      <c r="AL2071" s="394" t="s">
        <v>4038</v>
      </c>
      <c r="AM2071" s="173">
        <v>224490</v>
      </c>
      <c r="AN2071" s="321">
        <f t="shared" si="333"/>
        <v>0</v>
      </c>
      <c r="AO2071" s="566" t="str">
        <f t="shared" si="332"/>
        <v/>
      </c>
      <c r="AP2071" s="209"/>
      <c r="AQ2071" s="209"/>
      <c r="AR2071" s="209"/>
      <c r="AS2071" s="209"/>
      <c r="AT2071" s="209"/>
      <c r="AU2071" s="209"/>
      <c r="AV2071" s="210"/>
    </row>
    <row r="2072" spans="1:48" x14ac:dyDescent="0.15">
      <c r="A2072" s="74">
        <v>1802008</v>
      </c>
      <c r="B2072" s="392" t="s">
        <v>692</v>
      </c>
      <c r="C2072" s="393" t="s">
        <v>2702</v>
      </c>
      <c r="D2072" s="304">
        <f t="shared" si="334"/>
        <v>0</v>
      </c>
      <c r="E2072" s="594"/>
      <c r="F2072" s="319"/>
      <c r="G2072" s="319"/>
      <c r="H2072" s="319"/>
      <c r="I2072" s="238">
        <f t="shared" si="331"/>
        <v>0</v>
      </c>
      <c r="J2072" s="240"/>
      <c r="K2072" s="240"/>
      <c r="L2072" s="240"/>
      <c r="M2072" s="240"/>
      <c r="N2072" s="240"/>
      <c r="O2072" s="240"/>
      <c r="P2072" s="238">
        <f t="shared" si="335"/>
        <v>0</v>
      </c>
      <c r="Q2072" s="240"/>
      <c r="R2072" s="240"/>
      <c r="S2072" s="238">
        <f t="shared" si="336"/>
        <v>0</v>
      </c>
      <c r="T2072" s="240"/>
      <c r="U2072" s="240"/>
      <c r="V2072" s="238">
        <f t="shared" si="337"/>
        <v>0</v>
      </c>
      <c r="W2072" s="240"/>
      <c r="X2072" s="240"/>
      <c r="Y2072" s="238">
        <f t="shared" si="338"/>
        <v>0</v>
      </c>
      <c r="Z2072" s="240"/>
      <c r="AA2072" s="240"/>
      <c r="AB2072" s="240"/>
      <c r="AC2072" s="240"/>
      <c r="AD2072" s="240"/>
      <c r="AE2072" s="240"/>
      <c r="AF2072" s="240"/>
      <c r="AG2072" s="240"/>
      <c r="AH2072" s="240"/>
      <c r="AI2072" s="240"/>
      <c r="AJ2072" s="240"/>
      <c r="AK2072" s="240"/>
      <c r="AL2072" s="394" t="s">
        <v>4038</v>
      </c>
      <c r="AM2072" s="173">
        <v>172840</v>
      </c>
      <c r="AN2072" s="321">
        <f t="shared" si="333"/>
        <v>0</v>
      </c>
      <c r="AO2072" s="566" t="str">
        <f t="shared" si="332"/>
        <v/>
      </c>
      <c r="AP2072" s="209"/>
      <c r="AQ2072" s="209"/>
      <c r="AR2072" s="209"/>
      <c r="AS2072" s="209"/>
      <c r="AT2072" s="209"/>
      <c r="AU2072" s="209"/>
      <c r="AV2072" s="210"/>
    </row>
    <row r="2073" spans="1:48" x14ac:dyDescent="0.15">
      <c r="A2073" s="74">
        <v>1802009</v>
      </c>
      <c r="B2073" s="392" t="s">
        <v>693</v>
      </c>
      <c r="C2073" s="393" t="s">
        <v>2702</v>
      </c>
      <c r="D2073" s="304">
        <f t="shared" si="334"/>
        <v>0</v>
      </c>
      <c r="E2073" s="594"/>
      <c r="F2073" s="319"/>
      <c r="G2073" s="319"/>
      <c r="H2073" s="319"/>
      <c r="I2073" s="238">
        <f t="shared" si="331"/>
        <v>0</v>
      </c>
      <c r="J2073" s="240"/>
      <c r="K2073" s="240"/>
      <c r="L2073" s="240"/>
      <c r="M2073" s="240"/>
      <c r="N2073" s="240"/>
      <c r="O2073" s="240"/>
      <c r="P2073" s="238">
        <f t="shared" si="335"/>
        <v>0</v>
      </c>
      <c r="Q2073" s="240"/>
      <c r="R2073" s="240"/>
      <c r="S2073" s="238">
        <f t="shared" si="336"/>
        <v>0</v>
      </c>
      <c r="T2073" s="240"/>
      <c r="U2073" s="240"/>
      <c r="V2073" s="238">
        <f t="shared" si="337"/>
        <v>0</v>
      </c>
      <c r="W2073" s="240"/>
      <c r="X2073" s="240"/>
      <c r="Y2073" s="238">
        <f t="shared" si="338"/>
        <v>0</v>
      </c>
      <c r="Z2073" s="240"/>
      <c r="AA2073" s="240"/>
      <c r="AB2073" s="240"/>
      <c r="AC2073" s="240"/>
      <c r="AD2073" s="240"/>
      <c r="AE2073" s="240"/>
      <c r="AF2073" s="240"/>
      <c r="AG2073" s="240"/>
      <c r="AH2073" s="240"/>
      <c r="AI2073" s="240"/>
      <c r="AJ2073" s="240"/>
      <c r="AK2073" s="240"/>
      <c r="AL2073" s="394" t="s">
        <v>4038</v>
      </c>
      <c r="AM2073" s="173">
        <v>255650</v>
      </c>
      <c r="AN2073" s="321">
        <f t="shared" si="333"/>
        <v>0</v>
      </c>
      <c r="AO2073" s="566" t="str">
        <f t="shared" si="332"/>
        <v/>
      </c>
      <c r="AP2073" s="209"/>
      <c r="AQ2073" s="209"/>
      <c r="AR2073" s="209"/>
      <c r="AS2073" s="209"/>
      <c r="AT2073" s="209"/>
      <c r="AU2073" s="209"/>
      <c r="AV2073" s="210"/>
    </row>
    <row r="2074" spans="1:48" ht="21" x14ac:dyDescent="0.15">
      <c r="A2074" s="74">
        <v>1802010</v>
      </c>
      <c r="B2074" s="392" t="s">
        <v>854</v>
      </c>
      <c r="C2074" s="393" t="s">
        <v>2702</v>
      </c>
      <c r="D2074" s="304">
        <f t="shared" si="334"/>
        <v>0</v>
      </c>
      <c r="E2074" s="594"/>
      <c r="F2074" s="319"/>
      <c r="G2074" s="319"/>
      <c r="H2074" s="319"/>
      <c r="I2074" s="238">
        <f t="shared" si="331"/>
        <v>0</v>
      </c>
      <c r="J2074" s="240"/>
      <c r="K2074" s="240"/>
      <c r="L2074" s="240"/>
      <c r="M2074" s="240"/>
      <c r="N2074" s="240"/>
      <c r="O2074" s="240"/>
      <c r="P2074" s="238">
        <f t="shared" si="335"/>
        <v>0</v>
      </c>
      <c r="Q2074" s="240"/>
      <c r="R2074" s="240"/>
      <c r="S2074" s="238">
        <f t="shared" si="336"/>
        <v>0</v>
      </c>
      <c r="T2074" s="240"/>
      <c r="U2074" s="240"/>
      <c r="V2074" s="238">
        <f t="shared" si="337"/>
        <v>0</v>
      </c>
      <c r="W2074" s="240"/>
      <c r="X2074" s="240"/>
      <c r="Y2074" s="238">
        <f t="shared" si="338"/>
        <v>0</v>
      </c>
      <c r="Z2074" s="240"/>
      <c r="AA2074" s="240"/>
      <c r="AB2074" s="240"/>
      <c r="AC2074" s="240"/>
      <c r="AD2074" s="240"/>
      <c r="AE2074" s="240"/>
      <c r="AF2074" s="240"/>
      <c r="AG2074" s="240"/>
      <c r="AH2074" s="240"/>
      <c r="AI2074" s="240"/>
      <c r="AJ2074" s="240"/>
      <c r="AK2074" s="240"/>
      <c r="AL2074" s="394" t="s">
        <v>4038</v>
      </c>
      <c r="AM2074" s="173">
        <v>342100</v>
      </c>
      <c r="AN2074" s="321">
        <f t="shared" si="333"/>
        <v>0</v>
      </c>
      <c r="AO2074" s="566" t="str">
        <f t="shared" si="332"/>
        <v/>
      </c>
      <c r="AP2074" s="209"/>
      <c r="AQ2074" s="209"/>
      <c r="AR2074" s="209"/>
      <c r="AS2074" s="209"/>
      <c r="AT2074" s="209"/>
      <c r="AU2074" s="209"/>
      <c r="AV2074" s="210"/>
    </row>
    <row r="2075" spans="1:48" x14ac:dyDescent="0.15">
      <c r="A2075" s="74">
        <v>1802011</v>
      </c>
      <c r="B2075" s="392" t="s">
        <v>68</v>
      </c>
      <c r="C2075" s="393" t="s">
        <v>2702</v>
      </c>
      <c r="D2075" s="304">
        <f t="shared" si="334"/>
        <v>0</v>
      </c>
      <c r="E2075" s="594"/>
      <c r="F2075" s="319"/>
      <c r="G2075" s="319"/>
      <c r="H2075" s="319"/>
      <c r="I2075" s="238">
        <f t="shared" si="331"/>
        <v>0</v>
      </c>
      <c r="J2075" s="240"/>
      <c r="K2075" s="240"/>
      <c r="L2075" s="240"/>
      <c r="M2075" s="240"/>
      <c r="N2075" s="240"/>
      <c r="O2075" s="240"/>
      <c r="P2075" s="238">
        <f t="shared" si="335"/>
        <v>0</v>
      </c>
      <c r="Q2075" s="240"/>
      <c r="R2075" s="240"/>
      <c r="S2075" s="238">
        <f t="shared" si="336"/>
        <v>0</v>
      </c>
      <c r="T2075" s="240"/>
      <c r="U2075" s="240"/>
      <c r="V2075" s="238">
        <f t="shared" si="337"/>
        <v>0</v>
      </c>
      <c r="W2075" s="240"/>
      <c r="X2075" s="240"/>
      <c r="Y2075" s="238">
        <f t="shared" si="338"/>
        <v>0</v>
      </c>
      <c r="Z2075" s="240"/>
      <c r="AA2075" s="240"/>
      <c r="AB2075" s="240"/>
      <c r="AC2075" s="240"/>
      <c r="AD2075" s="240"/>
      <c r="AE2075" s="240"/>
      <c r="AF2075" s="240"/>
      <c r="AG2075" s="240"/>
      <c r="AH2075" s="240"/>
      <c r="AI2075" s="240"/>
      <c r="AJ2075" s="240"/>
      <c r="AK2075" s="240"/>
      <c r="AL2075" s="394" t="s">
        <v>4038</v>
      </c>
      <c r="AM2075" s="173">
        <v>385930</v>
      </c>
      <c r="AN2075" s="321">
        <f t="shared" si="333"/>
        <v>0</v>
      </c>
      <c r="AO2075" s="566" t="str">
        <f t="shared" si="332"/>
        <v/>
      </c>
      <c r="AP2075" s="209"/>
      <c r="AQ2075" s="209"/>
      <c r="AR2075" s="209"/>
      <c r="AS2075" s="209"/>
      <c r="AT2075" s="209"/>
      <c r="AU2075" s="209"/>
      <c r="AV2075" s="210"/>
    </row>
    <row r="2076" spans="1:48" ht="21" x14ac:dyDescent="0.15">
      <c r="A2076" s="74">
        <v>1802012</v>
      </c>
      <c r="B2076" s="392" t="s">
        <v>1604</v>
      </c>
      <c r="C2076" s="393" t="s">
        <v>2702</v>
      </c>
      <c r="D2076" s="304">
        <f t="shared" si="334"/>
        <v>0</v>
      </c>
      <c r="E2076" s="594"/>
      <c r="F2076" s="319"/>
      <c r="G2076" s="319"/>
      <c r="H2076" s="319"/>
      <c r="I2076" s="238">
        <f t="shared" si="331"/>
        <v>0</v>
      </c>
      <c r="J2076" s="240"/>
      <c r="K2076" s="240"/>
      <c r="L2076" s="240"/>
      <c r="M2076" s="240"/>
      <c r="N2076" s="240"/>
      <c r="O2076" s="240"/>
      <c r="P2076" s="238">
        <f t="shared" si="335"/>
        <v>0</v>
      </c>
      <c r="Q2076" s="240"/>
      <c r="R2076" s="240"/>
      <c r="S2076" s="238">
        <f t="shared" si="336"/>
        <v>0</v>
      </c>
      <c r="T2076" s="240"/>
      <c r="U2076" s="240"/>
      <c r="V2076" s="238">
        <f t="shared" si="337"/>
        <v>0</v>
      </c>
      <c r="W2076" s="240"/>
      <c r="X2076" s="240"/>
      <c r="Y2076" s="238">
        <f t="shared" si="338"/>
        <v>0</v>
      </c>
      <c r="Z2076" s="240"/>
      <c r="AA2076" s="240"/>
      <c r="AB2076" s="240"/>
      <c r="AC2076" s="240"/>
      <c r="AD2076" s="240"/>
      <c r="AE2076" s="240"/>
      <c r="AF2076" s="240"/>
      <c r="AG2076" s="240"/>
      <c r="AH2076" s="240"/>
      <c r="AI2076" s="240"/>
      <c r="AJ2076" s="240"/>
      <c r="AK2076" s="240"/>
      <c r="AL2076" s="394" t="s">
        <v>4038</v>
      </c>
      <c r="AM2076" s="173">
        <v>235180</v>
      </c>
      <c r="AN2076" s="321">
        <f t="shared" si="333"/>
        <v>0</v>
      </c>
      <c r="AO2076" s="566" t="str">
        <f t="shared" si="332"/>
        <v/>
      </c>
      <c r="AP2076" s="209"/>
      <c r="AQ2076" s="209"/>
      <c r="AR2076" s="209"/>
      <c r="AS2076" s="209"/>
      <c r="AT2076" s="209"/>
      <c r="AU2076" s="209"/>
      <c r="AV2076" s="210"/>
    </row>
    <row r="2077" spans="1:48" x14ac:dyDescent="0.15">
      <c r="A2077" s="74">
        <v>1802014</v>
      </c>
      <c r="B2077" s="392" t="s">
        <v>1689</v>
      </c>
      <c r="C2077" s="393" t="s">
        <v>2702</v>
      </c>
      <c r="D2077" s="304">
        <f t="shared" si="334"/>
        <v>0</v>
      </c>
      <c r="E2077" s="594"/>
      <c r="F2077" s="319"/>
      <c r="G2077" s="319"/>
      <c r="H2077" s="319"/>
      <c r="I2077" s="238">
        <f t="shared" si="331"/>
        <v>0</v>
      </c>
      <c r="J2077" s="240"/>
      <c r="K2077" s="240"/>
      <c r="L2077" s="240"/>
      <c r="M2077" s="240"/>
      <c r="N2077" s="240"/>
      <c r="O2077" s="240"/>
      <c r="P2077" s="238">
        <f t="shared" si="335"/>
        <v>0</v>
      </c>
      <c r="Q2077" s="240"/>
      <c r="R2077" s="240"/>
      <c r="S2077" s="238">
        <f t="shared" si="336"/>
        <v>0</v>
      </c>
      <c r="T2077" s="240"/>
      <c r="U2077" s="240"/>
      <c r="V2077" s="238">
        <f t="shared" si="337"/>
        <v>0</v>
      </c>
      <c r="W2077" s="240"/>
      <c r="X2077" s="240"/>
      <c r="Y2077" s="238">
        <f t="shared" si="338"/>
        <v>0</v>
      </c>
      <c r="Z2077" s="240"/>
      <c r="AA2077" s="240"/>
      <c r="AB2077" s="240"/>
      <c r="AC2077" s="240"/>
      <c r="AD2077" s="240"/>
      <c r="AE2077" s="240"/>
      <c r="AF2077" s="240"/>
      <c r="AG2077" s="240"/>
      <c r="AH2077" s="240"/>
      <c r="AI2077" s="240"/>
      <c r="AJ2077" s="240"/>
      <c r="AK2077" s="240"/>
      <c r="AL2077" s="394" t="s">
        <v>4038</v>
      </c>
      <c r="AM2077" s="173">
        <v>152020</v>
      </c>
      <c r="AN2077" s="321">
        <f t="shared" si="333"/>
        <v>0</v>
      </c>
      <c r="AO2077" s="566" t="str">
        <f t="shared" si="332"/>
        <v/>
      </c>
      <c r="AP2077" s="209"/>
      <c r="AQ2077" s="209"/>
      <c r="AR2077" s="209"/>
      <c r="AS2077" s="209"/>
      <c r="AT2077" s="209"/>
      <c r="AU2077" s="209"/>
      <c r="AV2077" s="210"/>
    </row>
    <row r="2078" spans="1:48" x14ac:dyDescent="0.15">
      <c r="A2078" s="74">
        <v>1802015</v>
      </c>
      <c r="B2078" s="392" t="s">
        <v>1690</v>
      </c>
      <c r="C2078" s="393" t="s">
        <v>2702</v>
      </c>
      <c r="D2078" s="304">
        <f t="shared" si="334"/>
        <v>0</v>
      </c>
      <c r="E2078" s="594"/>
      <c r="F2078" s="319"/>
      <c r="G2078" s="319"/>
      <c r="H2078" s="319"/>
      <c r="I2078" s="238">
        <f t="shared" si="331"/>
        <v>0</v>
      </c>
      <c r="J2078" s="240"/>
      <c r="K2078" s="240"/>
      <c r="L2078" s="240"/>
      <c r="M2078" s="240"/>
      <c r="N2078" s="240"/>
      <c r="O2078" s="240"/>
      <c r="P2078" s="238">
        <f t="shared" si="335"/>
        <v>0</v>
      </c>
      <c r="Q2078" s="240"/>
      <c r="R2078" s="240"/>
      <c r="S2078" s="238">
        <f t="shared" si="336"/>
        <v>0</v>
      </c>
      <c r="T2078" s="240"/>
      <c r="U2078" s="240"/>
      <c r="V2078" s="238">
        <f t="shared" si="337"/>
        <v>0</v>
      </c>
      <c r="W2078" s="240"/>
      <c r="X2078" s="240"/>
      <c r="Y2078" s="238">
        <f t="shared" si="338"/>
        <v>0</v>
      </c>
      <c r="Z2078" s="240"/>
      <c r="AA2078" s="240"/>
      <c r="AB2078" s="240"/>
      <c r="AC2078" s="240"/>
      <c r="AD2078" s="240"/>
      <c r="AE2078" s="240"/>
      <c r="AF2078" s="240"/>
      <c r="AG2078" s="240"/>
      <c r="AH2078" s="240"/>
      <c r="AI2078" s="240"/>
      <c r="AJ2078" s="240"/>
      <c r="AK2078" s="240"/>
      <c r="AL2078" s="394" t="s">
        <v>4038</v>
      </c>
      <c r="AM2078" s="173">
        <v>206590</v>
      </c>
      <c r="AN2078" s="321">
        <f t="shared" si="333"/>
        <v>0</v>
      </c>
      <c r="AO2078" s="566" t="str">
        <f t="shared" si="332"/>
        <v/>
      </c>
      <c r="AP2078" s="209"/>
      <c r="AQ2078" s="209"/>
      <c r="AR2078" s="209"/>
      <c r="AS2078" s="209"/>
      <c r="AT2078" s="209"/>
      <c r="AU2078" s="209"/>
      <c r="AV2078" s="210"/>
    </row>
    <row r="2079" spans="1:48" x14ac:dyDescent="0.15">
      <c r="A2079" s="74">
        <v>1802016</v>
      </c>
      <c r="B2079" s="392" t="s">
        <v>1691</v>
      </c>
      <c r="C2079" s="393" t="s">
        <v>2702</v>
      </c>
      <c r="D2079" s="304">
        <f t="shared" si="334"/>
        <v>0</v>
      </c>
      <c r="E2079" s="594"/>
      <c r="F2079" s="319"/>
      <c r="G2079" s="319"/>
      <c r="H2079" s="319"/>
      <c r="I2079" s="238">
        <f t="shared" si="331"/>
        <v>0</v>
      </c>
      <c r="J2079" s="240"/>
      <c r="K2079" s="240"/>
      <c r="L2079" s="240"/>
      <c r="M2079" s="240"/>
      <c r="N2079" s="240"/>
      <c r="O2079" s="240"/>
      <c r="P2079" s="238">
        <f t="shared" si="335"/>
        <v>0</v>
      </c>
      <c r="Q2079" s="240"/>
      <c r="R2079" s="240"/>
      <c r="S2079" s="238">
        <f t="shared" si="336"/>
        <v>0</v>
      </c>
      <c r="T2079" s="240"/>
      <c r="U2079" s="240"/>
      <c r="V2079" s="238">
        <f t="shared" si="337"/>
        <v>0</v>
      </c>
      <c r="W2079" s="240"/>
      <c r="X2079" s="240"/>
      <c r="Y2079" s="238">
        <f t="shared" si="338"/>
        <v>0</v>
      </c>
      <c r="Z2079" s="240"/>
      <c r="AA2079" s="240"/>
      <c r="AB2079" s="240"/>
      <c r="AC2079" s="240"/>
      <c r="AD2079" s="240"/>
      <c r="AE2079" s="240"/>
      <c r="AF2079" s="240"/>
      <c r="AG2079" s="240"/>
      <c r="AH2079" s="240"/>
      <c r="AI2079" s="240"/>
      <c r="AJ2079" s="240"/>
      <c r="AK2079" s="240"/>
      <c r="AL2079" s="394" t="s">
        <v>4038</v>
      </c>
      <c r="AM2079" s="173">
        <v>183230</v>
      </c>
      <c r="AN2079" s="321">
        <f t="shared" si="333"/>
        <v>0</v>
      </c>
      <c r="AO2079" s="566" t="str">
        <f t="shared" si="332"/>
        <v/>
      </c>
      <c r="AP2079" s="209"/>
      <c r="AQ2079" s="209"/>
      <c r="AR2079" s="209"/>
      <c r="AS2079" s="209"/>
      <c r="AT2079" s="209"/>
      <c r="AU2079" s="209"/>
      <c r="AV2079" s="210"/>
    </row>
    <row r="2080" spans="1:48" ht="21" x14ac:dyDescent="0.15">
      <c r="A2080" s="74">
        <v>1802017</v>
      </c>
      <c r="B2080" s="392" t="s">
        <v>1082</v>
      </c>
      <c r="C2080" s="393" t="s">
        <v>2702</v>
      </c>
      <c r="D2080" s="304">
        <f t="shared" si="334"/>
        <v>0</v>
      </c>
      <c r="E2080" s="594"/>
      <c r="F2080" s="319"/>
      <c r="G2080" s="319"/>
      <c r="H2080" s="319"/>
      <c r="I2080" s="238">
        <f t="shared" si="331"/>
        <v>0</v>
      </c>
      <c r="J2080" s="240"/>
      <c r="K2080" s="240"/>
      <c r="L2080" s="240"/>
      <c r="M2080" s="240"/>
      <c r="N2080" s="240"/>
      <c r="O2080" s="240"/>
      <c r="P2080" s="238">
        <f t="shared" si="335"/>
        <v>0</v>
      </c>
      <c r="Q2080" s="240"/>
      <c r="R2080" s="240"/>
      <c r="S2080" s="238">
        <f t="shared" si="336"/>
        <v>0</v>
      </c>
      <c r="T2080" s="240"/>
      <c r="U2080" s="240"/>
      <c r="V2080" s="238">
        <f t="shared" si="337"/>
        <v>0</v>
      </c>
      <c r="W2080" s="240"/>
      <c r="X2080" s="240"/>
      <c r="Y2080" s="238">
        <f t="shared" si="338"/>
        <v>0</v>
      </c>
      <c r="Z2080" s="240"/>
      <c r="AA2080" s="240"/>
      <c r="AB2080" s="240"/>
      <c r="AC2080" s="240"/>
      <c r="AD2080" s="240"/>
      <c r="AE2080" s="240"/>
      <c r="AF2080" s="240"/>
      <c r="AG2080" s="240"/>
      <c r="AH2080" s="240"/>
      <c r="AI2080" s="240"/>
      <c r="AJ2080" s="240"/>
      <c r="AK2080" s="240"/>
      <c r="AL2080" s="394" t="s">
        <v>4038</v>
      </c>
      <c r="AM2080" s="173">
        <v>373260</v>
      </c>
      <c r="AN2080" s="321">
        <f t="shared" si="333"/>
        <v>0</v>
      </c>
      <c r="AO2080" s="566" t="str">
        <f t="shared" si="332"/>
        <v/>
      </c>
      <c r="AP2080" s="209"/>
      <c r="AQ2080" s="209"/>
      <c r="AR2080" s="209"/>
      <c r="AS2080" s="209"/>
      <c r="AT2080" s="209"/>
      <c r="AU2080" s="209"/>
      <c r="AV2080" s="210"/>
    </row>
    <row r="2081" spans="1:48" x14ac:dyDescent="0.15">
      <c r="A2081" s="74">
        <v>1802018</v>
      </c>
      <c r="B2081" s="392" t="s">
        <v>1083</v>
      </c>
      <c r="C2081" s="393" t="s">
        <v>2702</v>
      </c>
      <c r="D2081" s="304">
        <f t="shared" si="334"/>
        <v>0</v>
      </c>
      <c r="E2081" s="594"/>
      <c r="F2081" s="319"/>
      <c r="G2081" s="319"/>
      <c r="H2081" s="319"/>
      <c r="I2081" s="238">
        <f t="shared" si="331"/>
        <v>0</v>
      </c>
      <c r="J2081" s="240"/>
      <c r="K2081" s="240"/>
      <c r="L2081" s="240"/>
      <c r="M2081" s="240"/>
      <c r="N2081" s="240"/>
      <c r="O2081" s="240"/>
      <c r="P2081" s="238">
        <f t="shared" si="335"/>
        <v>0</v>
      </c>
      <c r="Q2081" s="240"/>
      <c r="R2081" s="240"/>
      <c r="S2081" s="238">
        <f t="shared" si="336"/>
        <v>0</v>
      </c>
      <c r="T2081" s="240"/>
      <c r="U2081" s="240"/>
      <c r="V2081" s="238">
        <f t="shared" si="337"/>
        <v>0</v>
      </c>
      <c r="W2081" s="240"/>
      <c r="X2081" s="240"/>
      <c r="Y2081" s="238">
        <f t="shared" si="338"/>
        <v>0</v>
      </c>
      <c r="Z2081" s="240"/>
      <c r="AA2081" s="240"/>
      <c r="AB2081" s="240"/>
      <c r="AC2081" s="240"/>
      <c r="AD2081" s="240"/>
      <c r="AE2081" s="240"/>
      <c r="AF2081" s="240"/>
      <c r="AG2081" s="240"/>
      <c r="AH2081" s="240"/>
      <c r="AI2081" s="240"/>
      <c r="AJ2081" s="240"/>
      <c r="AK2081" s="240"/>
      <c r="AL2081" s="394" t="s">
        <v>4038</v>
      </c>
      <c r="AM2081" s="173">
        <v>321820</v>
      </c>
      <c r="AN2081" s="321">
        <f t="shared" si="333"/>
        <v>0</v>
      </c>
      <c r="AO2081" s="566" t="str">
        <f t="shared" si="332"/>
        <v/>
      </c>
      <c r="AP2081" s="209"/>
      <c r="AQ2081" s="209"/>
      <c r="AR2081" s="209"/>
      <c r="AS2081" s="209"/>
      <c r="AT2081" s="209"/>
      <c r="AU2081" s="209"/>
      <c r="AV2081" s="210"/>
    </row>
    <row r="2082" spans="1:48" x14ac:dyDescent="0.15">
      <c r="A2082" s="74">
        <v>1802019</v>
      </c>
      <c r="B2082" s="392" t="s">
        <v>2236</v>
      </c>
      <c r="C2082" s="393" t="s">
        <v>2702</v>
      </c>
      <c r="D2082" s="304">
        <f t="shared" si="334"/>
        <v>0</v>
      </c>
      <c r="E2082" s="594"/>
      <c r="F2082" s="319"/>
      <c r="G2082" s="319"/>
      <c r="H2082" s="319"/>
      <c r="I2082" s="238">
        <f t="shared" si="331"/>
        <v>0</v>
      </c>
      <c r="J2082" s="240"/>
      <c r="K2082" s="240"/>
      <c r="L2082" s="240"/>
      <c r="M2082" s="240"/>
      <c r="N2082" s="240"/>
      <c r="O2082" s="240"/>
      <c r="P2082" s="238">
        <f t="shared" si="335"/>
        <v>0</v>
      </c>
      <c r="Q2082" s="240"/>
      <c r="R2082" s="240"/>
      <c r="S2082" s="238">
        <f t="shared" si="336"/>
        <v>0</v>
      </c>
      <c r="T2082" s="240"/>
      <c r="U2082" s="240"/>
      <c r="V2082" s="238">
        <f t="shared" si="337"/>
        <v>0</v>
      </c>
      <c r="W2082" s="240"/>
      <c r="X2082" s="240"/>
      <c r="Y2082" s="238">
        <f t="shared" si="338"/>
        <v>0</v>
      </c>
      <c r="Z2082" s="240"/>
      <c r="AA2082" s="240"/>
      <c r="AB2082" s="240"/>
      <c r="AC2082" s="240"/>
      <c r="AD2082" s="240"/>
      <c r="AE2082" s="240"/>
      <c r="AF2082" s="240"/>
      <c r="AG2082" s="240"/>
      <c r="AH2082" s="240"/>
      <c r="AI2082" s="240"/>
      <c r="AJ2082" s="240"/>
      <c r="AK2082" s="240"/>
      <c r="AL2082" s="394" t="s">
        <v>4038</v>
      </c>
      <c r="AM2082" s="173">
        <v>368040</v>
      </c>
      <c r="AN2082" s="321">
        <f t="shared" si="333"/>
        <v>0</v>
      </c>
      <c r="AO2082" s="566" t="str">
        <f t="shared" si="332"/>
        <v/>
      </c>
      <c r="AP2082" s="209"/>
      <c r="AQ2082" s="209"/>
      <c r="AR2082" s="209"/>
      <c r="AS2082" s="209"/>
      <c r="AT2082" s="209"/>
      <c r="AU2082" s="209"/>
      <c r="AV2082" s="210"/>
    </row>
    <row r="2083" spans="1:48" x14ac:dyDescent="0.15">
      <c r="A2083" s="74">
        <v>1802020</v>
      </c>
      <c r="B2083" s="392" t="s">
        <v>2237</v>
      </c>
      <c r="C2083" s="393" t="s">
        <v>2702</v>
      </c>
      <c r="D2083" s="304">
        <f t="shared" si="334"/>
        <v>0</v>
      </c>
      <c r="E2083" s="594"/>
      <c r="F2083" s="319"/>
      <c r="G2083" s="319"/>
      <c r="H2083" s="319"/>
      <c r="I2083" s="238">
        <f t="shared" si="331"/>
        <v>0</v>
      </c>
      <c r="J2083" s="240"/>
      <c r="K2083" s="240"/>
      <c r="L2083" s="240"/>
      <c r="M2083" s="240"/>
      <c r="N2083" s="240"/>
      <c r="O2083" s="240"/>
      <c r="P2083" s="238">
        <f t="shared" si="335"/>
        <v>0</v>
      </c>
      <c r="Q2083" s="240"/>
      <c r="R2083" s="240"/>
      <c r="S2083" s="238">
        <f t="shared" si="336"/>
        <v>0</v>
      </c>
      <c r="T2083" s="240"/>
      <c r="U2083" s="240"/>
      <c r="V2083" s="238">
        <f t="shared" si="337"/>
        <v>0</v>
      </c>
      <c r="W2083" s="240"/>
      <c r="X2083" s="240"/>
      <c r="Y2083" s="238">
        <f t="shared" si="338"/>
        <v>0</v>
      </c>
      <c r="Z2083" s="240"/>
      <c r="AA2083" s="240"/>
      <c r="AB2083" s="240"/>
      <c r="AC2083" s="240"/>
      <c r="AD2083" s="240"/>
      <c r="AE2083" s="240"/>
      <c r="AF2083" s="240"/>
      <c r="AG2083" s="240"/>
      <c r="AH2083" s="240"/>
      <c r="AI2083" s="240"/>
      <c r="AJ2083" s="240"/>
      <c r="AK2083" s="240"/>
      <c r="AL2083" s="394" t="s">
        <v>4038</v>
      </c>
      <c r="AM2083" s="173">
        <v>342100</v>
      </c>
      <c r="AN2083" s="321">
        <f t="shared" si="333"/>
        <v>0</v>
      </c>
      <c r="AO2083" s="566" t="str">
        <f t="shared" si="332"/>
        <v/>
      </c>
      <c r="AP2083" s="209"/>
      <c r="AQ2083" s="209"/>
      <c r="AR2083" s="209"/>
      <c r="AS2083" s="209"/>
      <c r="AT2083" s="209"/>
      <c r="AU2083" s="209"/>
      <c r="AV2083" s="210"/>
    </row>
    <row r="2084" spans="1:48" ht="27" customHeight="1" x14ac:dyDescent="0.15">
      <c r="A2084" s="74">
        <v>1802021</v>
      </c>
      <c r="B2084" s="392" t="s">
        <v>1364</v>
      </c>
      <c r="C2084" s="390" t="s">
        <v>2702</v>
      </c>
      <c r="D2084" s="303">
        <f t="shared" si="334"/>
        <v>0</v>
      </c>
      <c r="E2084" s="590"/>
      <c r="F2084" s="314"/>
      <c r="G2084" s="314"/>
      <c r="H2084" s="314"/>
      <c r="I2084" s="238">
        <f t="shared" si="331"/>
        <v>0</v>
      </c>
      <c r="J2084" s="285"/>
      <c r="K2084" s="285"/>
      <c r="L2084" s="285"/>
      <c r="M2084" s="285"/>
      <c r="N2084" s="285"/>
      <c r="O2084" s="285"/>
      <c r="P2084" s="283">
        <f t="shared" si="335"/>
        <v>0</v>
      </c>
      <c r="Q2084" s="285"/>
      <c r="R2084" s="285"/>
      <c r="S2084" s="283">
        <f t="shared" si="336"/>
        <v>0</v>
      </c>
      <c r="T2084" s="285"/>
      <c r="U2084" s="285"/>
      <c r="V2084" s="283">
        <f t="shared" si="337"/>
        <v>0</v>
      </c>
      <c r="W2084" s="285"/>
      <c r="X2084" s="285"/>
      <c r="Y2084" s="283">
        <f t="shared" si="338"/>
        <v>0</v>
      </c>
      <c r="Z2084" s="285"/>
      <c r="AA2084" s="285"/>
      <c r="AB2084" s="285"/>
      <c r="AC2084" s="285"/>
      <c r="AD2084" s="285"/>
      <c r="AE2084" s="285"/>
      <c r="AF2084" s="285"/>
      <c r="AG2084" s="285"/>
      <c r="AH2084" s="285"/>
      <c r="AI2084" s="285"/>
      <c r="AJ2084" s="285"/>
      <c r="AK2084" s="285"/>
      <c r="AL2084" s="391" t="s">
        <v>4038</v>
      </c>
      <c r="AM2084" s="171">
        <v>475500</v>
      </c>
      <c r="AN2084" s="321">
        <f t="shared" si="333"/>
        <v>0</v>
      </c>
      <c r="AO2084" s="566" t="str">
        <f t="shared" si="332"/>
        <v/>
      </c>
      <c r="AP2084" s="209"/>
      <c r="AQ2084" s="209"/>
      <c r="AR2084" s="209"/>
      <c r="AS2084" s="209"/>
      <c r="AT2084" s="209"/>
      <c r="AU2084" s="209"/>
      <c r="AV2084" s="210"/>
    </row>
    <row r="2085" spans="1:48" x14ac:dyDescent="0.15">
      <c r="A2085" s="74">
        <v>1802022</v>
      </c>
      <c r="B2085" s="392" t="s">
        <v>485</v>
      </c>
      <c r="C2085" s="393" t="s">
        <v>2702</v>
      </c>
      <c r="D2085" s="304">
        <f t="shared" si="334"/>
        <v>0</v>
      </c>
      <c r="E2085" s="594"/>
      <c r="F2085" s="319"/>
      <c r="G2085" s="319"/>
      <c r="H2085" s="319"/>
      <c r="I2085" s="238">
        <f t="shared" si="331"/>
        <v>0</v>
      </c>
      <c r="J2085" s="240"/>
      <c r="K2085" s="240"/>
      <c r="L2085" s="240"/>
      <c r="M2085" s="240"/>
      <c r="N2085" s="240"/>
      <c r="O2085" s="240"/>
      <c r="P2085" s="238">
        <f t="shared" si="335"/>
        <v>0</v>
      </c>
      <c r="Q2085" s="240"/>
      <c r="R2085" s="240"/>
      <c r="S2085" s="238">
        <f t="shared" si="336"/>
        <v>0</v>
      </c>
      <c r="T2085" s="240"/>
      <c r="U2085" s="240"/>
      <c r="V2085" s="238">
        <f t="shared" si="337"/>
        <v>0</v>
      </c>
      <c r="W2085" s="240"/>
      <c r="X2085" s="240"/>
      <c r="Y2085" s="238">
        <f t="shared" si="338"/>
        <v>0</v>
      </c>
      <c r="Z2085" s="240"/>
      <c r="AA2085" s="240"/>
      <c r="AB2085" s="240"/>
      <c r="AC2085" s="240"/>
      <c r="AD2085" s="240"/>
      <c r="AE2085" s="240"/>
      <c r="AF2085" s="240"/>
      <c r="AG2085" s="240"/>
      <c r="AH2085" s="240"/>
      <c r="AI2085" s="240"/>
      <c r="AJ2085" s="240"/>
      <c r="AK2085" s="240"/>
      <c r="AL2085" s="394" t="s">
        <v>4038</v>
      </c>
      <c r="AM2085" s="173">
        <v>475500</v>
      </c>
      <c r="AN2085" s="321">
        <f t="shared" si="333"/>
        <v>0</v>
      </c>
      <c r="AO2085" s="566" t="str">
        <f t="shared" si="332"/>
        <v/>
      </c>
      <c r="AP2085" s="209"/>
      <c r="AQ2085" s="209"/>
      <c r="AR2085" s="209"/>
      <c r="AS2085" s="209"/>
      <c r="AT2085" s="209"/>
      <c r="AU2085" s="209"/>
      <c r="AV2085" s="210"/>
    </row>
    <row r="2086" spans="1:48" ht="21.75" customHeight="1" x14ac:dyDescent="0.15">
      <c r="A2086" s="74">
        <v>1802023</v>
      </c>
      <c r="B2086" s="392" t="s">
        <v>1365</v>
      </c>
      <c r="C2086" s="393" t="s">
        <v>2702</v>
      </c>
      <c r="D2086" s="304">
        <f t="shared" si="334"/>
        <v>0</v>
      </c>
      <c r="E2086" s="594"/>
      <c r="F2086" s="319"/>
      <c r="G2086" s="319"/>
      <c r="H2086" s="319"/>
      <c r="I2086" s="238">
        <f t="shared" si="331"/>
        <v>0</v>
      </c>
      <c r="J2086" s="240"/>
      <c r="K2086" s="240"/>
      <c r="L2086" s="240"/>
      <c r="M2086" s="240"/>
      <c r="N2086" s="240"/>
      <c r="O2086" s="240"/>
      <c r="P2086" s="238">
        <f t="shared" si="335"/>
        <v>0</v>
      </c>
      <c r="Q2086" s="240"/>
      <c r="R2086" s="240"/>
      <c r="S2086" s="238">
        <f t="shared" si="336"/>
        <v>0</v>
      </c>
      <c r="T2086" s="240"/>
      <c r="U2086" s="240"/>
      <c r="V2086" s="238">
        <f t="shared" si="337"/>
        <v>0</v>
      </c>
      <c r="W2086" s="240"/>
      <c r="X2086" s="240"/>
      <c r="Y2086" s="238">
        <f t="shared" si="338"/>
        <v>0</v>
      </c>
      <c r="Z2086" s="240"/>
      <c r="AA2086" s="240"/>
      <c r="AB2086" s="240"/>
      <c r="AC2086" s="240"/>
      <c r="AD2086" s="240"/>
      <c r="AE2086" s="240"/>
      <c r="AF2086" s="240"/>
      <c r="AG2086" s="240"/>
      <c r="AH2086" s="240"/>
      <c r="AI2086" s="240"/>
      <c r="AJ2086" s="240"/>
      <c r="AK2086" s="240"/>
      <c r="AL2086" s="394" t="s">
        <v>4038</v>
      </c>
      <c r="AM2086" s="173">
        <v>846250</v>
      </c>
      <c r="AN2086" s="321">
        <f t="shared" si="333"/>
        <v>0</v>
      </c>
      <c r="AO2086" s="566" t="str">
        <f t="shared" si="332"/>
        <v/>
      </c>
      <c r="AP2086" s="209"/>
      <c r="AQ2086" s="209"/>
      <c r="AR2086" s="209"/>
      <c r="AS2086" s="209"/>
      <c r="AT2086" s="209"/>
      <c r="AU2086" s="209"/>
      <c r="AV2086" s="210"/>
    </row>
    <row r="2087" spans="1:48" ht="21" x14ac:dyDescent="0.15">
      <c r="A2087" s="74">
        <v>1802024</v>
      </c>
      <c r="B2087" s="392" t="s">
        <v>858</v>
      </c>
      <c r="C2087" s="393" t="s">
        <v>2702</v>
      </c>
      <c r="D2087" s="304">
        <f t="shared" si="334"/>
        <v>0</v>
      </c>
      <c r="E2087" s="594"/>
      <c r="F2087" s="319"/>
      <c r="G2087" s="319"/>
      <c r="H2087" s="319"/>
      <c r="I2087" s="238">
        <f t="shared" si="331"/>
        <v>0</v>
      </c>
      <c r="J2087" s="240"/>
      <c r="K2087" s="240"/>
      <c r="L2087" s="240"/>
      <c r="M2087" s="240"/>
      <c r="N2087" s="240"/>
      <c r="O2087" s="240"/>
      <c r="P2087" s="238">
        <f t="shared" si="335"/>
        <v>0</v>
      </c>
      <c r="Q2087" s="240"/>
      <c r="R2087" s="240"/>
      <c r="S2087" s="238">
        <f t="shared" si="336"/>
        <v>0</v>
      </c>
      <c r="T2087" s="240"/>
      <c r="U2087" s="240"/>
      <c r="V2087" s="238">
        <f t="shared" si="337"/>
        <v>0</v>
      </c>
      <c r="W2087" s="240"/>
      <c r="X2087" s="240"/>
      <c r="Y2087" s="238">
        <f t="shared" si="338"/>
        <v>0</v>
      </c>
      <c r="Z2087" s="240"/>
      <c r="AA2087" s="240"/>
      <c r="AB2087" s="240"/>
      <c r="AC2087" s="240"/>
      <c r="AD2087" s="240"/>
      <c r="AE2087" s="240"/>
      <c r="AF2087" s="240"/>
      <c r="AG2087" s="240"/>
      <c r="AH2087" s="240"/>
      <c r="AI2087" s="240"/>
      <c r="AJ2087" s="240"/>
      <c r="AK2087" s="240"/>
      <c r="AL2087" s="394" t="s">
        <v>4038</v>
      </c>
      <c r="AM2087" s="173">
        <v>281630</v>
      </c>
      <c r="AN2087" s="321">
        <f t="shared" si="333"/>
        <v>0</v>
      </c>
      <c r="AO2087" s="566" t="str">
        <f t="shared" si="332"/>
        <v/>
      </c>
      <c r="AP2087" s="209"/>
      <c r="AQ2087" s="209"/>
      <c r="AR2087" s="209"/>
      <c r="AS2087" s="209"/>
      <c r="AT2087" s="209"/>
      <c r="AU2087" s="209"/>
      <c r="AV2087" s="210"/>
    </row>
    <row r="2088" spans="1:48" ht="22.5" customHeight="1" x14ac:dyDescent="0.15">
      <c r="A2088" s="74">
        <v>1802025</v>
      </c>
      <c r="B2088" s="392" t="s">
        <v>1366</v>
      </c>
      <c r="C2088" s="393" t="s">
        <v>2702</v>
      </c>
      <c r="D2088" s="304">
        <f t="shared" si="334"/>
        <v>0</v>
      </c>
      <c r="E2088" s="594"/>
      <c r="F2088" s="319"/>
      <c r="G2088" s="319"/>
      <c r="H2088" s="319"/>
      <c r="I2088" s="238">
        <f t="shared" si="331"/>
        <v>0</v>
      </c>
      <c r="J2088" s="240"/>
      <c r="K2088" s="240"/>
      <c r="L2088" s="240"/>
      <c r="M2088" s="240"/>
      <c r="N2088" s="240"/>
      <c r="O2088" s="240"/>
      <c r="P2088" s="238">
        <f t="shared" si="335"/>
        <v>0</v>
      </c>
      <c r="Q2088" s="240"/>
      <c r="R2088" s="240"/>
      <c r="S2088" s="238">
        <f t="shared" si="336"/>
        <v>0</v>
      </c>
      <c r="T2088" s="240"/>
      <c r="U2088" s="240"/>
      <c r="V2088" s="238">
        <f t="shared" si="337"/>
        <v>0</v>
      </c>
      <c r="W2088" s="240"/>
      <c r="X2088" s="240"/>
      <c r="Y2088" s="238">
        <f t="shared" si="338"/>
        <v>0</v>
      </c>
      <c r="Z2088" s="240"/>
      <c r="AA2088" s="240"/>
      <c r="AB2088" s="240"/>
      <c r="AC2088" s="240"/>
      <c r="AD2088" s="240"/>
      <c r="AE2088" s="240"/>
      <c r="AF2088" s="240"/>
      <c r="AG2088" s="240"/>
      <c r="AH2088" s="240"/>
      <c r="AI2088" s="240"/>
      <c r="AJ2088" s="240"/>
      <c r="AK2088" s="240"/>
      <c r="AL2088" s="394" t="s">
        <v>4038</v>
      </c>
      <c r="AM2088" s="173">
        <v>268670</v>
      </c>
      <c r="AN2088" s="321">
        <f t="shared" si="333"/>
        <v>0</v>
      </c>
      <c r="AO2088" s="566" t="str">
        <f t="shared" si="332"/>
        <v/>
      </c>
      <c r="AP2088" s="209"/>
      <c r="AQ2088" s="209"/>
      <c r="AR2088" s="209"/>
      <c r="AS2088" s="209"/>
      <c r="AT2088" s="209"/>
      <c r="AU2088" s="209"/>
      <c r="AV2088" s="210"/>
    </row>
    <row r="2089" spans="1:48" x14ac:dyDescent="0.15">
      <c r="A2089" s="74">
        <v>1802079</v>
      </c>
      <c r="B2089" s="392" t="s">
        <v>859</v>
      </c>
      <c r="C2089" s="393" t="s">
        <v>2702</v>
      </c>
      <c r="D2089" s="304">
        <f t="shared" si="334"/>
        <v>0</v>
      </c>
      <c r="E2089" s="594"/>
      <c r="F2089" s="319"/>
      <c r="G2089" s="319"/>
      <c r="H2089" s="319"/>
      <c r="I2089" s="238">
        <f t="shared" si="331"/>
        <v>0</v>
      </c>
      <c r="J2089" s="240"/>
      <c r="K2089" s="240"/>
      <c r="L2089" s="240"/>
      <c r="M2089" s="240"/>
      <c r="N2089" s="240"/>
      <c r="O2089" s="240"/>
      <c r="P2089" s="238">
        <f t="shared" si="335"/>
        <v>0</v>
      </c>
      <c r="Q2089" s="240"/>
      <c r="R2089" s="240"/>
      <c r="S2089" s="238">
        <f t="shared" si="336"/>
        <v>0</v>
      </c>
      <c r="T2089" s="240"/>
      <c r="U2089" s="240"/>
      <c r="V2089" s="238">
        <f t="shared" si="337"/>
        <v>0</v>
      </c>
      <c r="W2089" s="240"/>
      <c r="X2089" s="240"/>
      <c r="Y2089" s="238">
        <f t="shared" si="338"/>
        <v>0</v>
      </c>
      <c r="Z2089" s="240"/>
      <c r="AA2089" s="240"/>
      <c r="AB2089" s="240"/>
      <c r="AC2089" s="240"/>
      <c r="AD2089" s="240"/>
      <c r="AE2089" s="240"/>
      <c r="AF2089" s="240"/>
      <c r="AG2089" s="240"/>
      <c r="AH2089" s="240"/>
      <c r="AI2089" s="240"/>
      <c r="AJ2089" s="240"/>
      <c r="AK2089" s="240"/>
      <c r="AL2089" s="394" t="s">
        <v>4038</v>
      </c>
      <c r="AM2089" s="173">
        <v>381970</v>
      </c>
      <c r="AN2089" s="321">
        <f t="shared" si="333"/>
        <v>0</v>
      </c>
      <c r="AO2089" s="566" t="str">
        <f t="shared" si="332"/>
        <v/>
      </c>
      <c r="AP2089" s="209"/>
      <c r="AQ2089" s="209"/>
      <c r="AR2089" s="209"/>
      <c r="AS2089" s="209"/>
      <c r="AT2089" s="209"/>
      <c r="AU2089" s="209"/>
      <c r="AV2089" s="210"/>
    </row>
    <row r="2090" spans="1:48" ht="10.5" customHeight="1" x14ac:dyDescent="0.15">
      <c r="A2090" s="74">
        <v>1802080</v>
      </c>
      <c r="B2090" s="392" t="s">
        <v>1367</v>
      </c>
      <c r="C2090" s="393" t="s">
        <v>2702</v>
      </c>
      <c r="D2090" s="304">
        <f t="shared" si="334"/>
        <v>0</v>
      </c>
      <c r="E2090" s="594"/>
      <c r="F2090" s="319"/>
      <c r="G2090" s="319"/>
      <c r="H2090" s="319"/>
      <c r="I2090" s="238">
        <f t="shared" si="331"/>
        <v>0</v>
      </c>
      <c r="J2090" s="240"/>
      <c r="K2090" s="240"/>
      <c r="L2090" s="240"/>
      <c r="M2090" s="240"/>
      <c r="N2090" s="240"/>
      <c r="O2090" s="240"/>
      <c r="P2090" s="238">
        <f t="shared" si="335"/>
        <v>0</v>
      </c>
      <c r="Q2090" s="240"/>
      <c r="R2090" s="240"/>
      <c r="S2090" s="238">
        <f t="shared" si="336"/>
        <v>0</v>
      </c>
      <c r="T2090" s="240"/>
      <c r="U2090" s="240"/>
      <c r="V2090" s="238">
        <f t="shared" si="337"/>
        <v>0</v>
      </c>
      <c r="W2090" s="240"/>
      <c r="X2090" s="240"/>
      <c r="Y2090" s="238">
        <f t="shared" si="338"/>
        <v>0</v>
      </c>
      <c r="Z2090" s="240"/>
      <c r="AA2090" s="240"/>
      <c r="AB2090" s="240"/>
      <c r="AC2090" s="240"/>
      <c r="AD2090" s="240"/>
      <c r="AE2090" s="240"/>
      <c r="AF2090" s="240"/>
      <c r="AG2090" s="240"/>
      <c r="AH2090" s="240"/>
      <c r="AI2090" s="240"/>
      <c r="AJ2090" s="240"/>
      <c r="AK2090" s="240"/>
      <c r="AL2090" s="394" t="s">
        <v>4038</v>
      </c>
      <c r="AM2090" s="173">
        <v>329980</v>
      </c>
      <c r="AN2090" s="321">
        <f t="shared" si="333"/>
        <v>0</v>
      </c>
      <c r="AO2090" s="566" t="str">
        <f t="shared" si="332"/>
        <v/>
      </c>
      <c r="AP2090" s="209"/>
      <c r="AQ2090" s="209"/>
      <c r="AR2090" s="209"/>
      <c r="AS2090" s="209"/>
      <c r="AT2090" s="209"/>
      <c r="AU2090" s="209"/>
      <c r="AV2090" s="210"/>
    </row>
    <row r="2091" spans="1:48" x14ac:dyDescent="0.15">
      <c r="A2091" s="74">
        <v>1802026</v>
      </c>
      <c r="B2091" s="392" t="s">
        <v>4091</v>
      </c>
      <c r="C2091" s="393" t="s">
        <v>2702</v>
      </c>
      <c r="D2091" s="304">
        <f t="shared" si="334"/>
        <v>0</v>
      </c>
      <c r="E2091" s="594"/>
      <c r="F2091" s="319"/>
      <c r="G2091" s="319"/>
      <c r="H2091" s="319"/>
      <c r="I2091" s="238">
        <f t="shared" si="331"/>
        <v>0</v>
      </c>
      <c r="J2091" s="240"/>
      <c r="K2091" s="240"/>
      <c r="L2091" s="240"/>
      <c r="M2091" s="240"/>
      <c r="N2091" s="240"/>
      <c r="O2091" s="240"/>
      <c r="P2091" s="238">
        <f t="shared" si="335"/>
        <v>0</v>
      </c>
      <c r="Q2091" s="240"/>
      <c r="R2091" s="240"/>
      <c r="S2091" s="238">
        <f t="shared" si="336"/>
        <v>0</v>
      </c>
      <c r="T2091" s="240"/>
      <c r="U2091" s="240"/>
      <c r="V2091" s="238">
        <f t="shared" si="337"/>
        <v>0</v>
      </c>
      <c r="W2091" s="240"/>
      <c r="X2091" s="240"/>
      <c r="Y2091" s="238">
        <f t="shared" si="338"/>
        <v>0</v>
      </c>
      <c r="Z2091" s="240"/>
      <c r="AA2091" s="240"/>
      <c r="AB2091" s="240"/>
      <c r="AC2091" s="240"/>
      <c r="AD2091" s="240"/>
      <c r="AE2091" s="240"/>
      <c r="AF2091" s="240"/>
      <c r="AG2091" s="240"/>
      <c r="AH2091" s="240"/>
      <c r="AI2091" s="240"/>
      <c r="AJ2091" s="240"/>
      <c r="AK2091" s="240"/>
      <c r="AL2091" s="394" t="s">
        <v>4038</v>
      </c>
      <c r="AM2091" s="173">
        <v>253120</v>
      </c>
      <c r="AN2091" s="321">
        <f t="shared" si="333"/>
        <v>0</v>
      </c>
      <c r="AO2091" s="566" t="str">
        <f t="shared" si="332"/>
        <v/>
      </c>
      <c r="AP2091" s="209"/>
      <c r="AQ2091" s="209"/>
      <c r="AR2091" s="209"/>
      <c r="AS2091" s="209"/>
      <c r="AT2091" s="209"/>
      <c r="AU2091" s="209"/>
      <c r="AV2091" s="210"/>
    </row>
    <row r="2092" spans="1:48" x14ac:dyDescent="0.15">
      <c r="A2092" s="74">
        <v>1802027</v>
      </c>
      <c r="B2092" s="392" t="s">
        <v>1579</v>
      </c>
      <c r="C2092" s="393" t="s">
        <v>2702</v>
      </c>
      <c r="D2092" s="304">
        <f t="shared" si="334"/>
        <v>0</v>
      </c>
      <c r="E2092" s="594"/>
      <c r="F2092" s="319"/>
      <c r="G2092" s="319"/>
      <c r="H2092" s="319"/>
      <c r="I2092" s="238">
        <f t="shared" si="331"/>
        <v>0</v>
      </c>
      <c r="J2092" s="240"/>
      <c r="K2092" s="240"/>
      <c r="L2092" s="240"/>
      <c r="M2092" s="240"/>
      <c r="N2092" s="240"/>
      <c r="O2092" s="240"/>
      <c r="P2092" s="238">
        <f t="shared" si="335"/>
        <v>0</v>
      </c>
      <c r="Q2092" s="240"/>
      <c r="R2092" s="240"/>
      <c r="S2092" s="238">
        <f t="shared" si="336"/>
        <v>0</v>
      </c>
      <c r="T2092" s="240"/>
      <c r="U2092" s="240"/>
      <c r="V2092" s="238">
        <f t="shared" si="337"/>
        <v>0</v>
      </c>
      <c r="W2092" s="240"/>
      <c r="X2092" s="240"/>
      <c r="Y2092" s="238">
        <f t="shared" si="338"/>
        <v>0</v>
      </c>
      <c r="Z2092" s="240"/>
      <c r="AA2092" s="240"/>
      <c r="AB2092" s="240"/>
      <c r="AC2092" s="240"/>
      <c r="AD2092" s="240"/>
      <c r="AE2092" s="240"/>
      <c r="AF2092" s="240"/>
      <c r="AG2092" s="240"/>
      <c r="AH2092" s="240"/>
      <c r="AI2092" s="240"/>
      <c r="AJ2092" s="240"/>
      <c r="AK2092" s="240"/>
      <c r="AL2092" s="394" t="s">
        <v>4038</v>
      </c>
      <c r="AM2092" s="173">
        <v>505490</v>
      </c>
      <c r="AN2092" s="321">
        <f t="shared" si="333"/>
        <v>0</v>
      </c>
      <c r="AO2092" s="566" t="str">
        <f t="shared" si="332"/>
        <v/>
      </c>
      <c r="AP2092" s="209"/>
      <c r="AQ2092" s="209"/>
      <c r="AR2092" s="209"/>
      <c r="AS2092" s="209"/>
      <c r="AT2092" s="209"/>
      <c r="AU2092" s="209"/>
      <c r="AV2092" s="210"/>
    </row>
    <row r="2093" spans="1:48" x14ac:dyDescent="0.15">
      <c r="A2093" s="74">
        <v>1802028</v>
      </c>
      <c r="B2093" s="392" t="s">
        <v>1580</v>
      </c>
      <c r="C2093" s="393" t="s">
        <v>2702</v>
      </c>
      <c r="D2093" s="304">
        <f t="shared" si="334"/>
        <v>0</v>
      </c>
      <c r="E2093" s="594"/>
      <c r="F2093" s="319"/>
      <c r="G2093" s="319"/>
      <c r="H2093" s="319"/>
      <c r="I2093" s="238">
        <f t="shared" si="331"/>
        <v>0</v>
      </c>
      <c r="J2093" s="240"/>
      <c r="K2093" s="240"/>
      <c r="L2093" s="240"/>
      <c r="M2093" s="240"/>
      <c r="N2093" s="240"/>
      <c r="O2093" s="240"/>
      <c r="P2093" s="238">
        <f t="shared" si="335"/>
        <v>0</v>
      </c>
      <c r="Q2093" s="240"/>
      <c r="R2093" s="240"/>
      <c r="S2093" s="238">
        <f t="shared" si="336"/>
        <v>0</v>
      </c>
      <c r="T2093" s="240"/>
      <c r="U2093" s="240"/>
      <c r="V2093" s="238">
        <f t="shared" si="337"/>
        <v>0</v>
      </c>
      <c r="W2093" s="240"/>
      <c r="X2093" s="240"/>
      <c r="Y2093" s="238">
        <f t="shared" si="338"/>
        <v>0</v>
      </c>
      <c r="Z2093" s="240"/>
      <c r="AA2093" s="240"/>
      <c r="AB2093" s="240"/>
      <c r="AC2093" s="240"/>
      <c r="AD2093" s="240"/>
      <c r="AE2093" s="240"/>
      <c r="AF2093" s="240"/>
      <c r="AG2093" s="240"/>
      <c r="AH2093" s="240"/>
      <c r="AI2093" s="240"/>
      <c r="AJ2093" s="240"/>
      <c r="AK2093" s="240"/>
      <c r="AL2093" s="394" t="s">
        <v>4038</v>
      </c>
      <c r="AM2093" s="173">
        <v>279040</v>
      </c>
      <c r="AN2093" s="321">
        <f t="shared" si="333"/>
        <v>0</v>
      </c>
      <c r="AO2093" s="566" t="str">
        <f t="shared" si="332"/>
        <v/>
      </c>
      <c r="AP2093" s="209"/>
      <c r="AQ2093" s="209"/>
      <c r="AR2093" s="209"/>
      <c r="AS2093" s="209"/>
      <c r="AT2093" s="209"/>
      <c r="AU2093" s="209"/>
      <c r="AV2093" s="210"/>
    </row>
    <row r="2094" spans="1:48" x14ac:dyDescent="0.15">
      <c r="A2094" s="74">
        <v>1802081</v>
      </c>
      <c r="B2094" s="392" t="s">
        <v>1581</v>
      </c>
      <c r="C2094" s="393" t="s">
        <v>2702</v>
      </c>
      <c r="D2094" s="304">
        <f t="shared" si="334"/>
        <v>0</v>
      </c>
      <c r="E2094" s="594"/>
      <c r="F2094" s="319"/>
      <c r="G2094" s="319"/>
      <c r="H2094" s="319"/>
      <c r="I2094" s="238">
        <f t="shared" si="331"/>
        <v>0</v>
      </c>
      <c r="J2094" s="240"/>
      <c r="K2094" s="240"/>
      <c r="L2094" s="240"/>
      <c r="M2094" s="240"/>
      <c r="N2094" s="240"/>
      <c r="O2094" s="240"/>
      <c r="P2094" s="238">
        <f t="shared" si="335"/>
        <v>0</v>
      </c>
      <c r="Q2094" s="240"/>
      <c r="R2094" s="240"/>
      <c r="S2094" s="238">
        <f t="shared" si="336"/>
        <v>0</v>
      </c>
      <c r="T2094" s="240"/>
      <c r="U2094" s="240"/>
      <c r="V2094" s="238">
        <f t="shared" si="337"/>
        <v>0</v>
      </c>
      <c r="W2094" s="240"/>
      <c r="X2094" s="240"/>
      <c r="Y2094" s="238">
        <f t="shared" si="338"/>
        <v>0</v>
      </c>
      <c r="Z2094" s="240"/>
      <c r="AA2094" s="240"/>
      <c r="AB2094" s="240"/>
      <c r="AC2094" s="240"/>
      <c r="AD2094" s="240"/>
      <c r="AE2094" s="240"/>
      <c r="AF2094" s="240"/>
      <c r="AG2094" s="240"/>
      <c r="AH2094" s="240"/>
      <c r="AI2094" s="240"/>
      <c r="AJ2094" s="240"/>
      <c r="AK2094" s="240"/>
      <c r="AL2094" s="394" t="s">
        <v>4038</v>
      </c>
      <c r="AM2094" s="173">
        <v>370360</v>
      </c>
      <c r="AN2094" s="321">
        <f t="shared" si="333"/>
        <v>0</v>
      </c>
      <c r="AO2094" s="566" t="str">
        <f t="shared" si="332"/>
        <v/>
      </c>
      <c r="AP2094" s="209"/>
      <c r="AQ2094" s="209"/>
      <c r="AR2094" s="209"/>
      <c r="AS2094" s="209"/>
      <c r="AT2094" s="209"/>
      <c r="AU2094" s="209"/>
      <c r="AV2094" s="210"/>
    </row>
    <row r="2095" spans="1:48" ht="23.25" customHeight="1" x14ac:dyDescent="0.15">
      <c r="A2095" s="74">
        <v>1802029</v>
      </c>
      <c r="B2095" s="392" t="s">
        <v>1368</v>
      </c>
      <c r="C2095" s="393" t="s">
        <v>2702</v>
      </c>
      <c r="D2095" s="304">
        <f t="shared" si="334"/>
        <v>0</v>
      </c>
      <c r="E2095" s="594"/>
      <c r="F2095" s="319"/>
      <c r="G2095" s="319"/>
      <c r="H2095" s="319"/>
      <c r="I2095" s="238">
        <f t="shared" si="331"/>
        <v>0</v>
      </c>
      <c r="J2095" s="240"/>
      <c r="K2095" s="240"/>
      <c r="L2095" s="240"/>
      <c r="M2095" s="240"/>
      <c r="N2095" s="240"/>
      <c r="O2095" s="240"/>
      <c r="P2095" s="238">
        <f t="shared" si="335"/>
        <v>0</v>
      </c>
      <c r="Q2095" s="240"/>
      <c r="R2095" s="240"/>
      <c r="S2095" s="238">
        <f t="shared" si="336"/>
        <v>0</v>
      </c>
      <c r="T2095" s="240"/>
      <c r="U2095" s="240"/>
      <c r="V2095" s="238">
        <f t="shared" si="337"/>
        <v>0</v>
      </c>
      <c r="W2095" s="240"/>
      <c r="X2095" s="240"/>
      <c r="Y2095" s="238">
        <f t="shared" si="338"/>
        <v>0</v>
      </c>
      <c r="Z2095" s="240"/>
      <c r="AA2095" s="240"/>
      <c r="AB2095" s="240"/>
      <c r="AC2095" s="240"/>
      <c r="AD2095" s="240"/>
      <c r="AE2095" s="240"/>
      <c r="AF2095" s="240"/>
      <c r="AG2095" s="240"/>
      <c r="AH2095" s="240"/>
      <c r="AI2095" s="240"/>
      <c r="AJ2095" s="240"/>
      <c r="AK2095" s="240"/>
      <c r="AL2095" s="394" t="s">
        <v>4038</v>
      </c>
      <c r="AM2095" s="173">
        <v>299820</v>
      </c>
      <c r="AN2095" s="321">
        <f t="shared" si="333"/>
        <v>0</v>
      </c>
      <c r="AO2095" s="566" t="str">
        <f t="shared" si="332"/>
        <v/>
      </c>
      <c r="AP2095" s="209"/>
      <c r="AQ2095" s="209"/>
      <c r="AR2095" s="209"/>
      <c r="AS2095" s="209"/>
      <c r="AT2095" s="209"/>
      <c r="AU2095" s="209"/>
      <c r="AV2095" s="210"/>
    </row>
    <row r="2096" spans="1:48" ht="21" x14ac:dyDescent="0.15">
      <c r="A2096" s="74">
        <v>1802030</v>
      </c>
      <c r="B2096" s="392" t="s">
        <v>1175</v>
      </c>
      <c r="C2096" s="393" t="s">
        <v>2702</v>
      </c>
      <c r="D2096" s="304">
        <f t="shared" si="334"/>
        <v>0</v>
      </c>
      <c r="E2096" s="594"/>
      <c r="F2096" s="319"/>
      <c r="G2096" s="319"/>
      <c r="H2096" s="319"/>
      <c r="I2096" s="238">
        <f t="shared" si="331"/>
        <v>0</v>
      </c>
      <c r="J2096" s="240"/>
      <c r="K2096" s="240"/>
      <c r="L2096" s="240"/>
      <c r="M2096" s="240"/>
      <c r="N2096" s="240"/>
      <c r="O2096" s="240"/>
      <c r="P2096" s="238">
        <f t="shared" si="335"/>
        <v>0</v>
      </c>
      <c r="Q2096" s="240"/>
      <c r="R2096" s="240"/>
      <c r="S2096" s="238">
        <f t="shared" si="336"/>
        <v>0</v>
      </c>
      <c r="T2096" s="240"/>
      <c r="U2096" s="240"/>
      <c r="V2096" s="238">
        <f t="shared" si="337"/>
        <v>0</v>
      </c>
      <c r="W2096" s="240"/>
      <c r="X2096" s="240"/>
      <c r="Y2096" s="238">
        <f t="shared" si="338"/>
        <v>0</v>
      </c>
      <c r="Z2096" s="240"/>
      <c r="AA2096" s="240"/>
      <c r="AB2096" s="240"/>
      <c r="AC2096" s="240"/>
      <c r="AD2096" s="240"/>
      <c r="AE2096" s="240"/>
      <c r="AF2096" s="240"/>
      <c r="AG2096" s="240"/>
      <c r="AH2096" s="240"/>
      <c r="AI2096" s="240"/>
      <c r="AJ2096" s="240"/>
      <c r="AK2096" s="240"/>
      <c r="AL2096" s="394" t="s">
        <v>4038</v>
      </c>
      <c r="AM2096" s="173">
        <v>346630</v>
      </c>
      <c r="AN2096" s="321">
        <f t="shared" si="333"/>
        <v>0</v>
      </c>
      <c r="AO2096" s="566" t="str">
        <f t="shared" si="332"/>
        <v/>
      </c>
      <c r="AP2096" s="209"/>
      <c r="AQ2096" s="209"/>
      <c r="AR2096" s="209"/>
      <c r="AS2096" s="209"/>
      <c r="AT2096" s="209"/>
      <c r="AU2096" s="209"/>
      <c r="AV2096" s="210"/>
    </row>
    <row r="2097" spans="1:48" x14ac:dyDescent="0.15">
      <c r="A2097" s="74">
        <v>1802031</v>
      </c>
      <c r="B2097" s="392" t="s">
        <v>1176</v>
      </c>
      <c r="C2097" s="393" t="s">
        <v>2702</v>
      </c>
      <c r="D2097" s="304">
        <f t="shared" si="334"/>
        <v>0</v>
      </c>
      <c r="E2097" s="594"/>
      <c r="F2097" s="319"/>
      <c r="G2097" s="319"/>
      <c r="H2097" s="319"/>
      <c r="I2097" s="238">
        <f t="shared" si="331"/>
        <v>0</v>
      </c>
      <c r="J2097" s="240"/>
      <c r="K2097" s="240"/>
      <c r="L2097" s="240"/>
      <c r="M2097" s="240"/>
      <c r="N2097" s="240"/>
      <c r="O2097" s="240"/>
      <c r="P2097" s="238">
        <f t="shared" si="335"/>
        <v>0</v>
      </c>
      <c r="Q2097" s="240"/>
      <c r="R2097" s="240"/>
      <c r="S2097" s="238">
        <f t="shared" si="336"/>
        <v>0</v>
      </c>
      <c r="T2097" s="240"/>
      <c r="U2097" s="240"/>
      <c r="V2097" s="238">
        <f t="shared" si="337"/>
        <v>0</v>
      </c>
      <c r="W2097" s="240"/>
      <c r="X2097" s="240"/>
      <c r="Y2097" s="238">
        <f t="shared" si="338"/>
        <v>0</v>
      </c>
      <c r="Z2097" s="240"/>
      <c r="AA2097" s="240"/>
      <c r="AB2097" s="240"/>
      <c r="AC2097" s="240"/>
      <c r="AD2097" s="240"/>
      <c r="AE2097" s="240"/>
      <c r="AF2097" s="240"/>
      <c r="AG2097" s="240"/>
      <c r="AH2097" s="240"/>
      <c r="AI2097" s="240"/>
      <c r="AJ2097" s="240"/>
      <c r="AK2097" s="240"/>
      <c r="AL2097" s="394" t="s">
        <v>4038</v>
      </c>
      <c r="AM2097" s="173">
        <v>172840</v>
      </c>
      <c r="AN2097" s="321">
        <f t="shared" si="333"/>
        <v>0</v>
      </c>
      <c r="AO2097" s="566" t="str">
        <f t="shared" si="332"/>
        <v/>
      </c>
      <c r="AP2097" s="209"/>
      <c r="AQ2097" s="209"/>
      <c r="AR2097" s="209"/>
      <c r="AS2097" s="209"/>
      <c r="AT2097" s="209"/>
      <c r="AU2097" s="209"/>
      <c r="AV2097" s="210"/>
    </row>
    <row r="2098" spans="1:48" x14ac:dyDescent="0.15">
      <c r="A2098" s="74">
        <v>1802032</v>
      </c>
      <c r="B2098" s="392" t="s">
        <v>1177</v>
      </c>
      <c r="C2098" s="393" t="s">
        <v>2702</v>
      </c>
      <c r="D2098" s="304">
        <f t="shared" si="334"/>
        <v>0</v>
      </c>
      <c r="E2098" s="594"/>
      <c r="F2098" s="319"/>
      <c r="G2098" s="319"/>
      <c r="H2098" s="319"/>
      <c r="I2098" s="238">
        <f t="shared" si="331"/>
        <v>0</v>
      </c>
      <c r="J2098" s="240"/>
      <c r="K2098" s="240"/>
      <c r="L2098" s="240"/>
      <c r="M2098" s="240"/>
      <c r="N2098" s="240"/>
      <c r="O2098" s="240"/>
      <c r="P2098" s="238">
        <f t="shared" si="335"/>
        <v>0</v>
      </c>
      <c r="Q2098" s="240"/>
      <c r="R2098" s="240"/>
      <c r="S2098" s="238">
        <f t="shared" si="336"/>
        <v>0</v>
      </c>
      <c r="T2098" s="240"/>
      <c r="U2098" s="240"/>
      <c r="V2098" s="238">
        <f t="shared" si="337"/>
        <v>0</v>
      </c>
      <c r="W2098" s="240"/>
      <c r="X2098" s="240"/>
      <c r="Y2098" s="238">
        <f t="shared" si="338"/>
        <v>0</v>
      </c>
      <c r="Z2098" s="240"/>
      <c r="AA2098" s="240"/>
      <c r="AB2098" s="240"/>
      <c r="AC2098" s="240"/>
      <c r="AD2098" s="240"/>
      <c r="AE2098" s="240"/>
      <c r="AF2098" s="240"/>
      <c r="AG2098" s="240"/>
      <c r="AH2098" s="240"/>
      <c r="AI2098" s="240"/>
      <c r="AJ2098" s="240"/>
      <c r="AK2098" s="240"/>
      <c r="AL2098" s="394" t="s">
        <v>4038</v>
      </c>
      <c r="AM2098" s="173">
        <v>394050</v>
      </c>
      <c r="AN2098" s="321">
        <f t="shared" si="333"/>
        <v>0</v>
      </c>
      <c r="AO2098" s="566" t="str">
        <f t="shared" si="332"/>
        <v/>
      </c>
      <c r="AP2098" s="209"/>
      <c r="AQ2098" s="209"/>
      <c r="AR2098" s="209"/>
      <c r="AS2098" s="209"/>
      <c r="AT2098" s="209"/>
      <c r="AU2098" s="209"/>
      <c r="AV2098" s="210"/>
    </row>
    <row r="2099" spans="1:48" ht="21" x14ac:dyDescent="0.15">
      <c r="A2099" s="74">
        <v>1802033</v>
      </c>
      <c r="B2099" s="392" t="s">
        <v>701</v>
      </c>
      <c r="C2099" s="393" t="s">
        <v>2702</v>
      </c>
      <c r="D2099" s="304">
        <f t="shared" si="334"/>
        <v>0</v>
      </c>
      <c r="E2099" s="594"/>
      <c r="F2099" s="319"/>
      <c r="G2099" s="319"/>
      <c r="H2099" s="319"/>
      <c r="I2099" s="238">
        <f t="shared" si="331"/>
        <v>0</v>
      </c>
      <c r="J2099" s="240"/>
      <c r="K2099" s="240"/>
      <c r="L2099" s="240"/>
      <c r="M2099" s="240"/>
      <c r="N2099" s="240"/>
      <c r="O2099" s="240"/>
      <c r="P2099" s="238">
        <f t="shared" si="335"/>
        <v>0</v>
      </c>
      <c r="Q2099" s="240"/>
      <c r="R2099" s="240"/>
      <c r="S2099" s="238">
        <f t="shared" si="336"/>
        <v>0</v>
      </c>
      <c r="T2099" s="240"/>
      <c r="U2099" s="240"/>
      <c r="V2099" s="238">
        <f t="shared" si="337"/>
        <v>0</v>
      </c>
      <c r="W2099" s="240"/>
      <c r="X2099" s="240"/>
      <c r="Y2099" s="238">
        <f t="shared" si="338"/>
        <v>0</v>
      </c>
      <c r="Z2099" s="240"/>
      <c r="AA2099" s="240"/>
      <c r="AB2099" s="240"/>
      <c r="AC2099" s="240"/>
      <c r="AD2099" s="240"/>
      <c r="AE2099" s="240"/>
      <c r="AF2099" s="240"/>
      <c r="AG2099" s="240"/>
      <c r="AH2099" s="240"/>
      <c r="AI2099" s="240"/>
      <c r="AJ2099" s="240"/>
      <c r="AK2099" s="240"/>
      <c r="AL2099" s="394" t="s">
        <v>4038</v>
      </c>
      <c r="AM2099" s="173">
        <v>255650</v>
      </c>
      <c r="AN2099" s="321">
        <f t="shared" si="333"/>
        <v>0</v>
      </c>
      <c r="AO2099" s="566" t="str">
        <f t="shared" si="332"/>
        <v/>
      </c>
      <c r="AP2099" s="209"/>
      <c r="AQ2099" s="209"/>
      <c r="AR2099" s="209"/>
      <c r="AS2099" s="209"/>
      <c r="AT2099" s="209"/>
      <c r="AU2099" s="209"/>
      <c r="AV2099" s="210"/>
    </row>
    <row r="2100" spans="1:48" ht="21" x14ac:dyDescent="0.15">
      <c r="A2100" s="74">
        <v>1802034</v>
      </c>
      <c r="B2100" s="392" t="s">
        <v>702</v>
      </c>
      <c r="C2100" s="393" t="s">
        <v>2702</v>
      </c>
      <c r="D2100" s="304">
        <f t="shared" si="334"/>
        <v>0</v>
      </c>
      <c r="E2100" s="594"/>
      <c r="F2100" s="319"/>
      <c r="G2100" s="319"/>
      <c r="H2100" s="319"/>
      <c r="I2100" s="238">
        <f t="shared" si="331"/>
        <v>0</v>
      </c>
      <c r="J2100" s="240"/>
      <c r="K2100" s="240"/>
      <c r="L2100" s="240"/>
      <c r="M2100" s="240"/>
      <c r="N2100" s="240"/>
      <c r="O2100" s="240"/>
      <c r="P2100" s="238">
        <f t="shared" si="335"/>
        <v>0</v>
      </c>
      <c r="Q2100" s="240"/>
      <c r="R2100" s="240"/>
      <c r="S2100" s="238">
        <f t="shared" si="336"/>
        <v>0</v>
      </c>
      <c r="T2100" s="240"/>
      <c r="U2100" s="240"/>
      <c r="V2100" s="238">
        <f t="shared" si="337"/>
        <v>0</v>
      </c>
      <c r="W2100" s="240"/>
      <c r="X2100" s="240"/>
      <c r="Y2100" s="238">
        <f t="shared" si="338"/>
        <v>0</v>
      </c>
      <c r="Z2100" s="240"/>
      <c r="AA2100" s="240"/>
      <c r="AB2100" s="240"/>
      <c r="AC2100" s="240"/>
      <c r="AD2100" s="240"/>
      <c r="AE2100" s="240"/>
      <c r="AF2100" s="240"/>
      <c r="AG2100" s="240"/>
      <c r="AH2100" s="240"/>
      <c r="AI2100" s="240"/>
      <c r="AJ2100" s="240"/>
      <c r="AK2100" s="240"/>
      <c r="AL2100" s="394" t="s">
        <v>4038</v>
      </c>
      <c r="AM2100" s="173">
        <v>159020</v>
      </c>
      <c r="AN2100" s="321">
        <f t="shared" si="333"/>
        <v>0</v>
      </c>
      <c r="AO2100" s="566" t="str">
        <f t="shared" si="332"/>
        <v/>
      </c>
      <c r="AP2100" s="209"/>
      <c r="AQ2100" s="209"/>
      <c r="AR2100" s="209"/>
      <c r="AS2100" s="209"/>
      <c r="AT2100" s="209"/>
      <c r="AU2100" s="209"/>
      <c r="AV2100" s="210"/>
    </row>
    <row r="2101" spans="1:48" x14ac:dyDescent="0.15">
      <c r="A2101" s="74">
        <v>1802035</v>
      </c>
      <c r="B2101" s="392" t="s">
        <v>703</v>
      </c>
      <c r="C2101" s="393" t="s">
        <v>2702</v>
      </c>
      <c r="D2101" s="304">
        <f t="shared" si="334"/>
        <v>0</v>
      </c>
      <c r="E2101" s="594"/>
      <c r="F2101" s="319"/>
      <c r="G2101" s="319"/>
      <c r="H2101" s="319"/>
      <c r="I2101" s="238">
        <f t="shared" si="331"/>
        <v>0</v>
      </c>
      <c r="J2101" s="240"/>
      <c r="K2101" s="240"/>
      <c r="L2101" s="240"/>
      <c r="M2101" s="240"/>
      <c r="N2101" s="240"/>
      <c r="O2101" s="240"/>
      <c r="P2101" s="238">
        <f t="shared" si="335"/>
        <v>0</v>
      </c>
      <c r="Q2101" s="240"/>
      <c r="R2101" s="240"/>
      <c r="S2101" s="238">
        <f t="shared" si="336"/>
        <v>0</v>
      </c>
      <c r="T2101" s="240"/>
      <c r="U2101" s="240"/>
      <c r="V2101" s="238">
        <f t="shared" si="337"/>
        <v>0</v>
      </c>
      <c r="W2101" s="240"/>
      <c r="X2101" s="240"/>
      <c r="Y2101" s="238">
        <f t="shared" si="338"/>
        <v>0</v>
      </c>
      <c r="Z2101" s="240"/>
      <c r="AA2101" s="240"/>
      <c r="AB2101" s="240"/>
      <c r="AC2101" s="240"/>
      <c r="AD2101" s="240"/>
      <c r="AE2101" s="240"/>
      <c r="AF2101" s="240"/>
      <c r="AG2101" s="240"/>
      <c r="AH2101" s="240"/>
      <c r="AI2101" s="240"/>
      <c r="AJ2101" s="240"/>
      <c r="AK2101" s="240"/>
      <c r="AL2101" s="394" t="s">
        <v>4038</v>
      </c>
      <c r="AM2101" s="173">
        <v>535120</v>
      </c>
      <c r="AN2101" s="321">
        <f t="shared" si="333"/>
        <v>0</v>
      </c>
      <c r="AO2101" s="566" t="str">
        <f t="shared" si="332"/>
        <v/>
      </c>
      <c r="AP2101" s="209"/>
      <c r="AQ2101" s="209"/>
      <c r="AR2101" s="209"/>
      <c r="AS2101" s="209"/>
      <c r="AT2101" s="209"/>
      <c r="AU2101" s="209"/>
      <c r="AV2101" s="210"/>
    </row>
    <row r="2102" spans="1:48" x14ac:dyDescent="0.15">
      <c r="A2102" s="74">
        <v>1802036</v>
      </c>
      <c r="B2102" s="392" t="s">
        <v>704</v>
      </c>
      <c r="C2102" s="393" t="s">
        <v>2702</v>
      </c>
      <c r="D2102" s="304">
        <f t="shared" si="334"/>
        <v>0</v>
      </c>
      <c r="E2102" s="594"/>
      <c r="F2102" s="319"/>
      <c r="G2102" s="319"/>
      <c r="H2102" s="319"/>
      <c r="I2102" s="238">
        <f t="shared" si="331"/>
        <v>0</v>
      </c>
      <c r="J2102" s="240"/>
      <c r="K2102" s="240"/>
      <c r="L2102" s="240"/>
      <c r="M2102" s="240"/>
      <c r="N2102" s="240"/>
      <c r="O2102" s="240"/>
      <c r="P2102" s="238">
        <f t="shared" si="335"/>
        <v>0</v>
      </c>
      <c r="Q2102" s="240"/>
      <c r="R2102" s="240"/>
      <c r="S2102" s="238">
        <f t="shared" si="336"/>
        <v>0</v>
      </c>
      <c r="T2102" s="240"/>
      <c r="U2102" s="240"/>
      <c r="V2102" s="238">
        <f t="shared" si="337"/>
        <v>0</v>
      </c>
      <c r="W2102" s="240"/>
      <c r="X2102" s="240"/>
      <c r="Y2102" s="238">
        <f t="shared" si="338"/>
        <v>0</v>
      </c>
      <c r="Z2102" s="240"/>
      <c r="AA2102" s="240"/>
      <c r="AB2102" s="240"/>
      <c r="AC2102" s="240"/>
      <c r="AD2102" s="240"/>
      <c r="AE2102" s="240"/>
      <c r="AF2102" s="240"/>
      <c r="AG2102" s="240"/>
      <c r="AH2102" s="240"/>
      <c r="AI2102" s="240"/>
      <c r="AJ2102" s="240"/>
      <c r="AK2102" s="240"/>
      <c r="AL2102" s="394" t="s">
        <v>4038</v>
      </c>
      <c r="AM2102" s="173">
        <v>462310</v>
      </c>
      <c r="AN2102" s="321">
        <f t="shared" si="333"/>
        <v>0</v>
      </c>
      <c r="AO2102" s="566" t="str">
        <f t="shared" si="332"/>
        <v/>
      </c>
      <c r="AP2102" s="209"/>
      <c r="AQ2102" s="209"/>
      <c r="AR2102" s="209"/>
      <c r="AS2102" s="209"/>
      <c r="AT2102" s="209"/>
      <c r="AU2102" s="209"/>
      <c r="AV2102" s="210"/>
    </row>
    <row r="2103" spans="1:48" x14ac:dyDescent="0.15">
      <c r="A2103" s="74">
        <v>1802037</v>
      </c>
      <c r="B2103" s="392" t="s">
        <v>705</v>
      </c>
      <c r="C2103" s="393" t="s">
        <v>2702</v>
      </c>
      <c r="D2103" s="304">
        <f t="shared" si="334"/>
        <v>0</v>
      </c>
      <c r="E2103" s="594"/>
      <c r="F2103" s="319"/>
      <c r="G2103" s="319"/>
      <c r="H2103" s="319"/>
      <c r="I2103" s="238">
        <f t="shared" si="331"/>
        <v>0</v>
      </c>
      <c r="J2103" s="240"/>
      <c r="K2103" s="240"/>
      <c r="L2103" s="240"/>
      <c r="M2103" s="240"/>
      <c r="N2103" s="240"/>
      <c r="O2103" s="240"/>
      <c r="P2103" s="238">
        <f t="shared" si="335"/>
        <v>0</v>
      </c>
      <c r="Q2103" s="240"/>
      <c r="R2103" s="240"/>
      <c r="S2103" s="238">
        <f t="shared" si="336"/>
        <v>0</v>
      </c>
      <c r="T2103" s="240"/>
      <c r="U2103" s="240"/>
      <c r="V2103" s="238">
        <f t="shared" si="337"/>
        <v>0</v>
      </c>
      <c r="W2103" s="240"/>
      <c r="X2103" s="240"/>
      <c r="Y2103" s="238">
        <f t="shared" si="338"/>
        <v>0</v>
      </c>
      <c r="Z2103" s="240"/>
      <c r="AA2103" s="240"/>
      <c r="AB2103" s="240"/>
      <c r="AC2103" s="240"/>
      <c r="AD2103" s="240"/>
      <c r="AE2103" s="240"/>
      <c r="AF2103" s="240"/>
      <c r="AG2103" s="240"/>
      <c r="AH2103" s="240"/>
      <c r="AI2103" s="240"/>
      <c r="AJ2103" s="240"/>
      <c r="AK2103" s="240"/>
      <c r="AL2103" s="394" t="s">
        <v>4038</v>
      </c>
      <c r="AM2103" s="173">
        <v>253120</v>
      </c>
      <c r="AN2103" s="321">
        <f t="shared" si="333"/>
        <v>0</v>
      </c>
      <c r="AO2103" s="566" t="str">
        <f t="shared" si="332"/>
        <v/>
      </c>
      <c r="AP2103" s="209"/>
      <c r="AQ2103" s="209"/>
      <c r="AR2103" s="209"/>
      <c r="AS2103" s="209"/>
      <c r="AT2103" s="209"/>
      <c r="AU2103" s="209"/>
      <c r="AV2103" s="210"/>
    </row>
    <row r="2104" spans="1:48" x14ac:dyDescent="0.15">
      <c r="A2104" s="74">
        <v>1802038</v>
      </c>
      <c r="B2104" s="392" t="s">
        <v>706</v>
      </c>
      <c r="C2104" s="393" t="s">
        <v>2702</v>
      </c>
      <c r="D2104" s="304">
        <f t="shared" si="334"/>
        <v>0</v>
      </c>
      <c r="E2104" s="594"/>
      <c r="F2104" s="319"/>
      <c r="G2104" s="319"/>
      <c r="H2104" s="319"/>
      <c r="I2104" s="238">
        <f t="shared" si="331"/>
        <v>0</v>
      </c>
      <c r="J2104" s="240"/>
      <c r="K2104" s="240"/>
      <c r="L2104" s="240"/>
      <c r="M2104" s="240"/>
      <c r="N2104" s="240"/>
      <c r="O2104" s="240"/>
      <c r="P2104" s="238">
        <f t="shared" si="335"/>
        <v>0</v>
      </c>
      <c r="Q2104" s="240"/>
      <c r="R2104" s="240"/>
      <c r="S2104" s="238">
        <f t="shared" si="336"/>
        <v>0</v>
      </c>
      <c r="T2104" s="240"/>
      <c r="U2104" s="240"/>
      <c r="V2104" s="238">
        <f t="shared" si="337"/>
        <v>0</v>
      </c>
      <c r="W2104" s="240"/>
      <c r="X2104" s="240"/>
      <c r="Y2104" s="238">
        <f t="shared" si="338"/>
        <v>0</v>
      </c>
      <c r="Z2104" s="240"/>
      <c r="AA2104" s="240"/>
      <c r="AB2104" s="240"/>
      <c r="AC2104" s="240"/>
      <c r="AD2104" s="240"/>
      <c r="AE2104" s="240"/>
      <c r="AF2104" s="240"/>
      <c r="AG2104" s="240"/>
      <c r="AH2104" s="240"/>
      <c r="AI2104" s="240"/>
      <c r="AJ2104" s="240"/>
      <c r="AK2104" s="240"/>
      <c r="AL2104" s="394" t="s">
        <v>4038</v>
      </c>
      <c r="AM2104" s="173">
        <v>342100</v>
      </c>
      <c r="AN2104" s="321">
        <f t="shared" si="333"/>
        <v>0</v>
      </c>
      <c r="AO2104" s="566" t="str">
        <f t="shared" si="332"/>
        <v/>
      </c>
      <c r="AP2104" s="209"/>
      <c r="AQ2104" s="209"/>
      <c r="AR2104" s="209"/>
      <c r="AS2104" s="209"/>
      <c r="AT2104" s="209"/>
      <c r="AU2104" s="209"/>
      <c r="AV2104" s="210"/>
    </row>
    <row r="2105" spans="1:48" x14ac:dyDescent="0.15">
      <c r="A2105" s="74">
        <v>1802039</v>
      </c>
      <c r="B2105" s="392" t="s">
        <v>707</v>
      </c>
      <c r="C2105" s="393" t="s">
        <v>2702</v>
      </c>
      <c r="D2105" s="304">
        <f t="shared" si="334"/>
        <v>0</v>
      </c>
      <c r="E2105" s="594"/>
      <c r="F2105" s="319"/>
      <c r="G2105" s="319"/>
      <c r="H2105" s="319"/>
      <c r="I2105" s="238">
        <f t="shared" si="331"/>
        <v>0</v>
      </c>
      <c r="J2105" s="240"/>
      <c r="K2105" s="240"/>
      <c r="L2105" s="240"/>
      <c r="M2105" s="240"/>
      <c r="N2105" s="240"/>
      <c r="O2105" s="240"/>
      <c r="P2105" s="238">
        <f t="shared" si="335"/>
        <v>0</v>
      </c>
      <c r="Q2105" s="240"/>
      <c r="R2105" s="240"/>
      <c r="S2105" s="238">
        <f t="shared" si="336"/>
        <v>0</v>
      </c>
      <c r="T2105" s="240"/>
      <c r="U2105" s="240"/>
      <c r="V2105" s="238">
        <f t="shared" si="337"/>
        <v>0</v>
      </c>
      <c r="W2105" s="240"/>
      <c r="X2105" s="240"/>
      <c r="Y2105" s="238">
        <f t="shared" si="338"/>
        <v>0</v>
      </c>
      <c r="Z2105" s="240"/>
      <c r="AA2105" s="240"/>
      <c r="AB2105" s="240"/>
      <c r="AC2105" s="240"/>
      <c r="AD2105" s="240"/>
      <c r="AE2105" s="240"/>
      <c r="AF2105" s="240"/>
      <c r="AG2105" s="240"/>
      <c r="AH2105" s="240"/>
      <c r="AI2105" s="240"/>
      <c r="AJ2105" s="240"/>
      <c r="AK2105" s="240"/>
      <c r="AL2105" s="394" t="s">
        <v>4038</v>
      </c>
      <c r="AM2105" s="173">
        <v>411940</v>
      </c>
      <c r="AN2105" s="321">
        <f t="shared" si="333"/>
        <v>0</v>
      </c>
      <c r="AO2105" s="566" t="str">
        <f t="shared" si="332"/>
        <v/>
      </c>
      <c r="AP2105" s="209"/>
      <c r="AQ2105" s="209"/>
      <c r="AR2105" s="209"/>
      <c r="AS2105" s="209"/>
      <c r="AT2105" s="209"/>
      <c r="AU2105" s="209"/>
      <c r="AV2105" s="210"/>
    </row>
    <row r="2106" spans="1:48" x14ac:dyDescent="0.15">
      <c r="A2106" s="74">
        <v>1802040</v>
      </c>
      <c r="B2106" s="392" t="s">
        <v>747</v>
      </c>
      <c r="C2106" s="393" t="s">
        <v>2702</v>
      </c>
      <c r="D2106" s="304">
        <f t="shared" si="334"/>
        <v>0</v>
      </c>
      <c r="E2106" s="594"/>
      <c r="F2106" s="319"/>
      <c r="G2106" s="319"/>
      <c r="H2106" s="319"/>
      <c r="I2106" s="238">
        <f t="shared" si="331"/>
        <v>0</v>
      </c>
      <c r="J2106" s="240"/>
      <c r="K2106" s="240"/>
      <c r="L2106" s="240"/>
      <c r="M2106" s="240"/>
      <c r="N2106" s="240"/>
      <c r="O2106" s="240"/>
      <c r="P2106" s="238">
        <f t="shared" si="335"/>
        <v>0</v>
      </c>
      <c r="Q2106" s="240"/>
      <c r="R2106" s="240"/>
      <c r="S2106" s="238">
        <f t="shared" si="336"/>
        <v>0</v>
      </c>
      <c r="T2106" s="240"/>
      <c r="U2106" s="240"/>
      <c r="V2106" s="238">
        <f t="shared" si="337"/>
        <v>0</v>
      </c>
      <c r="W2106" s="240"/>
      <c r="X2106" s="240"/>
      <c r="Y2106" s="238">
        <f t="shared" si="338"/>
        <v>0</v>
      </c>
      <c r="Z2106" s="240"/>
      <c r="AA2106" s="240"/>
      <c r="AB2106" s="240"/>
      <c r="AC2106" s="240"/>
      <c r="AD2106" s="240"/>
      <c r="AE2106" s="240"/>
      <c r="AF2106" s="240"/>
      <c r="AG2106" s="240"/>
      <c r="AH2106" s="240"/>
      <c r="AI2106" s="240"/>
      <c r="AJ2106" s="240"/>
      <c r="AK2106" s="240"/>
      <c r="AL2106" s="394" t="s">
        <v>4038</v>
      </c>
      <c r="AM2106" s="173">
        <v>294630</v>
      </c>
      <c r="AN2106" s="321">
        <f t="shared" si="333"/>
        <v>0</v>
      </c>
      <c r="AO2106" s="566" t="str">
        <f t="shared" si="332"/>
        <v/>
      </c>
      <c r="AP2106" s="209"/>
      <c r="AQ2106" s="209"/>
      <c r="AR2106" s="209"/>
      <c r="AS2106" s="209"/>
      <c r="AT2106" s="209"/>
      <c r="AU2106" s="209"/>
      <c r="AV2106" s="210"/>
    </row>
    <row r="2107" spans="1:48" x14ac:dyDescent="0.15">
      <c r="A2107" s="74">
        <v>1802041</v>
      </c>
      <c r="B2107" s="392" t="s">
        <v>748</v>
      </c>
      <c r="C2107" s="393" t="s">
        <v>2702</v>
      </c>
      <c r="D2107" s="304">
        <f t="shared" si="334"/>
        <v>0</v>
      </c>
      <c r="E2107" s="594"/>
      <c r="F2107" s="319"/>
      <c r="G2107" s="319"/>
      <c r="H2107" s="319"/>
      <c r="I2107" s="238">
        <f t="shared" si="331"/>
        <v>0</v>
      </c>
      <c r="J2107" s="240"/>
      <c r="K2107" s="240"/>
      <c r="L2107" s="240"/>
      <c r="M2107" s="240"/>
      <c r="N2107" s="240"/>
      <c r="O2107" s="240"/>
      <c r="P2107" s="238">
        <f t="shared" si="335"/>
        <v>0</v>
      </c>
      <c r="Q2107" s="240"/>
      <c r="R2107" s="240"/>
      <c r="S2107" s="238">
        <f t="shared" si="336"/>
        <v>0</v>
      </c>
      <c r="T2107" s="240"/>
      <c r="U2107" s="240"/>
      <c r="V2107" s="238">
        <f t="shared" si="337"/>
        <v>0</v>
      </c>
      <c r="W2107" s="240"/>
      <c r="X2107" s="240"/>
      <c r="Y2107" s="238">
        <f t="shared" si="338"/>
        <v>0</v>
      </c>
      <c r="Z2107" s="240"/>
      <c r="AA2107" s="240"/>
      <c r="AB2107" s="240"/>
      <c r="AC2107" s="240"/>
      <c r="AD2107" s="240"/>
      <c r="AE2107" s="240"/>
      <c r="AF2107" s="240"/>
      <c r="AG2107" s="240"/>
      <c r="AH2107" s="240"/>
      <c r="AI2107" s="240"/>
      <c r="AJ2107" s="240"/>
      <c r="AK2107" s="240"/>
      <c r="AL2107" s="394" t="s">
        <v>4038</v>
      </c>
      <c r="AM2107" s="173">
        <v>555860</v>
      </c>
      <c r="AN2107" s="321">
        <f t="shared" si="333"/>
        <v>0</v>
      </c>
      <c r="AO2107" s="566" t="str">
        <f t="shared" si="332"/>
        <v/>
      </c>
      <c r="AP2107" s="209"/>
      <c r="AQ2107" s="209"/>
      <c r="AR2107" s="209"/>
      <c r="AS2107" s="209"/>
      <c r="AT2107" s="209"/>
      <c r="AU2107" s="209"/>
      <c r="AV2107" s="210"/>
    </row>
    <row r="2108" spans="1:48" ht="21" x14ac:dyDescent="0.15">
      <c r="A2108" s="74">
        <v>1802042</v>
      </c>
      <c r="B2108" s="392" t="s">
        <v>1369</v>
      </c>
      <c r="C2108" s="393" t="s">
        <v>2702</v>
      </c>
      <c r="D2108" s="304">
        <f t="shared" si="334"/>
        <v>0</v>
      </c>
      <c r="E2108" s="594"/>
      <c r="F2108" s="319"/>
      <c r="G2108" s="319"/>
      <c r="H2108" s="319"/>
      <c r="I2108" s="238">
        <f t="shared" si="331"/>
        <v>0</v>
      </c>
      <c r="J2108" s="240"/>
      <c r="K2108" s="240"/>
      <c r="L2108" s="240"/>
      <c r="M2108" s="240"/>
      <c r="N2108" s="240"/>
      <c r="O2108" s="240"/>
      <c r="P2108" s="238">
        <f t="shared" si="335"/>
        <v>0</v>
      </c>
      <c r="Q2108" s="240"/>
      <c r="R2108" s="240"/>
      <c r="S2108" s="238">
        <f t="shared" si="336"/>
        <v>0</v>
      </c>
      <c r="T2108" s="240"/>
      <c r="U2108" s="240"/>
      <c r="V2108" s="238">
        <f t="shared" si="337"/>
        <v>0</v>
      </c>
      <c r="W2108" s="240"/>
      <c r="X2108" s="240"/>
      <c r="Y2108" s="238">
        <f t="shared" si="338"/>
        <v>0</v>
      </c>
      <c r="Z2108" s="240"/>
      <c r="AA2108" s="240"/>
      <c r="AB2108" s="240"/>
      <c r="AC2108" s="240"/>
      <c r="AD2108" s="240"/>
      <c r="AE2108" s="240"/>
      <c r="AF2108" s="240"/>
      <c r="AG2108" s="240"/>
      <c r="AH2108" s="240"/>
      <c r="AI2108" s="240"/>
      <c r="AJ2108" s="240"/>
      <c r="AK2108" s="240"/>
      <c r="AL2108" s="394" t="s">
        <v>4038</v>
      </c>
      <c r="AM2108" s="173">
        <v>300570</v>
      </c>
      <c r="AN2108" s="321">
        <f t="shared" si="333"/>
        <v>0</v>
      </c>
      <c r="AO2108" s="566" t="str">
        <f t="shared" si="332"/>
        <v/>
      </c>
      <c r="AP2108" s="209"/>
      <c r="AQ2108" s="209"/>
      <c r="AR2108" s="209"/>
      <c r="AS2108" s="209"/>
      <c r="AT2108" s="209"/>
      <c r="AU2108" s="209"/>
      <c r="AV2108" s="210"/>
    </row>
    <row r="2109" spans="1:48" x14ac:dyDescent="0.15">
      <c r="A2109" s="74">
        <v>1802100</v>
      </c>
      <c r="B2109" s="392" t="s">
        <v>749</v>
      </c>
      <c r="C2109" s="393" t="s">
        <v>2702</v>
      </c>
      <c r="D2109" s="304">
        <f t="shared" si="334"/>
        <v>0</v>
      </c>
      <c r="E2109" s="594"/>
      <c r="F2109" s="319"/>
      <c r="G2109" s="319"/>
      <c r="H2109" s="319"/>
      <c r="I2109" s="238">
        <f t="shared" si="331"/>
        <v>0</v>
      </c>
      <c r="J2109" s="240"/>
      <c r="K2109" s="240"/>
      <c r="L2109" s="240"/>
      <c r="M2109" s="240"/>
      <c r="N2109" s="240"/>
      <c r="O2109" s="240"/>
      <c r="P2109" s="238">
        <f t="shared" si="335"/>
        <v>0</v>
      </c>
      <c r="Q2109" s="240"/>
      <c r="R2109" s="240"/>
      <c r="S2109" s="238">
        <f t="shared" si="336"/>
        <v>0</v>
      </c>
      <c r="T2109" s="240"/>
      <c r="U2109" s="240"/>
      <c r="V2109" s="238">
        <f t="shared" si="337"/>
        <v>0</v>
      </c>
      <c r="W2109" s="240"/>
      <c r="X2109" s="240"/>
      <c r="Y2109" s="238">
        <f t="shared" si="338"/>
        <v>0</v>
      </c>
      <c r="Z2109" s="240"/>
      <c r="AA2109" s="240"/>
      <c r="AB2109" s="240"/>
      <c r="AC2109" s="240"/>
      <c r="AD2109" s="240"/>
      <c r="AE2109" s="240"/>
      <c r="AF2109" s="240"/>
      <c r="AG2109" s="240"/>
      <c r="AH2109" s="240"/>
      <c r="AI2109" s="240"/>
      <c r="AJ2109" s="240"/>
      <c r="AK2109" s="240"/>
      <c r="AL2109" s="394" t="s">
        <v>4038</v>
      </c>
      <c r="AM2109" s="173">
        <v>889550</v>
      </c>
      <c r="AN2109" s="321">
        <f t="shared" si="333"/>
        <v>0</v>
      </c>
      <c r="AO2109" s="566" t="str">
        <f t="shared" si="332"/>
        <v/>
      </c>
      <c r="AP2109" s="209"/>
      <c r="AQ2109" s="209"/>
      <c r="AR2109" s="209"/>
      <c r="AS2109" s="209"/>
      <c r="AT2109" s="209"/>
      <c r="AU2109" s="209"/>
      <c r="AV2109" s="210"/>
    </row>
    <row r="2110" spans="1:48" ht="21" x14ac:dyDescent="0.15">
      <c r="A2110" s="74">
        <v>1802043</v>
      </c>
      <c r="B2110" s="392" t="s">
        <v>559</v>
      </c>
      <c r="C2110" s="393" t="s">
        <v>2702</v>
      </c>
      <c r="D2110" s="304">
        <f t="shared" si="334"/>
        <v>0</v>
      </c>
      <c r="E2110" s="594"/>
      <c r="F2110" s="319"/>
      <c r="G2110" s="319"/>
      <c r="H2110" s="319"/>
      <c r="I2110" s="238">
        <f t="shared" si="331"/>
        <v>0</v>
      </c>
      <c r="J2110" s="240"/>
      <c r="K2110" s="240"/>
      <c r="L2110" s="240"/>
      <c r="M2110" s="240"/>
      <c r="N2110" s="240"/>
      <c r="O2110" s="240"/>
      <c r="P2110" s="238">
        <f t="shared" si="335"/>
        <v>0</v>
      </c>
      <c r="Q2110" s="240"/>
      <c r="R2110" s="240"/>
      <c r="S2110" s="238">
        <f t="shared" si="336"/>
        <v>0</v>
      </c>
      <c r="T2110" s="240"/>
      <c r="U2110" s="240"/>
      <c r="V2110" s="238">
        <f t="shared" si="337"/>
        <v>0</v>
      </c>
      <c r="W2110" s="240"/>
      <c r="X2110" s="240"/>
      <c r="Y2110" s="238">
        <f t="shared" si="338"/>
        <v>0</v>
      </c>
      <c r="Z2110" s="240"/>
      <c r="AA2110" s="240"/>
      <c r="AB2110" s="240"/>
      <c r="AC2110" s="240"/>
      <c r="AD2110" s="240"/>
      <c r="AE2110" s="240"/>
      <c r="AF2110" s="240"/>
      <c r="AG2110" s="240"/>
      <c r="AH2110" s="240"/>
      <c r="AI2110" s="240"/>
      <c r="AJ2110" s="240"/>
      <c r="AK2110" s="240"/>
      <c r="AL2110" s="394" t="s">
        <v>4038</v>
      </c>
      <c r="AM2110" s="173">
        <v>280120</v>
      </c>
      <c r="AN2110" s="321">
        <f t="shared" si="333"/>
        <v>0</v>
      </c>
      <c r="AO2110" s="566" t="str">
        <f t="shared" si="332"/>
        <v/>
      </c>
      <c r="AP2110" s="209"/>
      <c r="AQ2110" s="209"/>
      <c r="AR2110" s="209"/>
      <c r="AS2110" s="209"/>
      <c r="AT2110" s="209"/>
      <c r="AU2110" s="209"/>
      <c r="AV2110" s="210"/>
    </row>
    <row r="2111" spans="1:48" x14ac:dyDescent="0.15">
      <c r="A2111" s="74">
        <v>1802044</v>
      </c>
      <c r="B2111" s="392" t="s">
        <v>560</v>
      </c>
      <c r="C2111" s="393" t="s">
        <v>2702</v>
      </c>
      <c r="D2111" s="304">
        <f t="shared" si="334"/>
        <v>0</v>
      </c>
      <c r="E2111" s="594"/>
      <c r="F2111" s="319"/>
      <c r="G2111" s="319"/>
      <c r="H2111" s="319"/>
      <c r="I2111" s="238">
        <f t="shared" si="331"/>
        <v>0</v>
      </c>
      <c r="J2111" s="240"/>
      <c r="K2111" s="240"/>
      <c r="L2111" s="240"/>
      <c r="M2111" s="240"/>
      <c r="N2111" s="240"/>
      <c r="O2111" s="240"/>
      <c r="P2111" s="238">
        <f t="shared" si="335"/>
        <v>0</v>
      </c>
      <c r="Q2111" s="240"/>
      <c r="R2111" s="240"/>
      <c r="S2111" s="238">
        <f t="shared" si="336"/>
        <v>0</v>
      </c>
      <c r="T2111" s="240"/>
      <c r="U2111" s="240"/>
      <c r="V2111" s="238">
        <f t="shared" si="337"/>
        <v>0</v>
      </c>
      <c r="W2111" s="240"/>
      <c r="X2111" s="240"/>
      <c r="Y2111" s="238">
        <f t="shared" si="338"/>
        <v>0</v>
      </c>
      <c r="Z2111" s="240"/>
      <c r="AA2111" s="240"/>
      <c r="AB2111" s="240"/>
      <c r="AC2111" s="240"/>
      <c r="AD2111" s="240"/>
      <c r="AE2111" s="240"/>
      <c r="AF2111" s="240"/>
      <c r="AG2111" s="240"/>
      <c r="AH2111" s="240"/>
      <c r="AI2111" s="240"/>
      <c r="AJ2111" s="240"/>
      <c r="AK2111" s="240"/>
      <c r="AL2111" s="394" t="s">
        <v>4038</v>
      </c>
      <c r="AM2111" s="173">
        <v>233820</v>
      </c>
      <c r="AN2111" s="321">
        <f t="shared" si="333"/>
        <v>0</v>
      </c>
      <c r="AO2111" s="566" t="str">
        <f t="shared" si="332"/>
        <v/>
      </c>
      <c r="AP2111" s="209"/>
      <c r="AQ2111" s="209"/>
      <c r="AR2111" s="209"/>
      <c r="AS2111" s="209"/>
      <c r="AT2111" s="209"/>
      <c r="AU2111" s="209"/>
      <c r="AV2111" s="210"/>
    </row>
    <row r="2112" spans="1:48" x14ac:dyDescent="0.15">
      <c r="A2112" s="74">
        <v>1802045</v>
      </c>
      <c r="B2112" s="392" t="s">
        <v>561</v>
      </c>
      <c r="C2112" s="393" t="s">
        <v>2702</v>
      </c>
      <c r="D2112" s="304">
        <f t="shared" si="334"/>
        <v>0</v>
      </c>
      <c r="E2112" s="594"/>
      <c r="F2112" s="319"/>
      <c r="G2112" s="319"/>
      <c r="H2112" s="319"/>
      <c r="I2112" s="238">
        <f t="shared" si="331"/>
        <v>0</v>
      </c>
      <c r="J2112" s="240"/>
      <c r="K2112" s="240"/>
      <c r="L2112" s="240"/>
      <c r="M2112" s="240"/>
      <c r="N2112" s="240"/>
      <c r="O2112" s="240"/>
      <c r="P2112" s="238">
        <f t="shared" si="335"/>
        <v>0</v>
      </c>
      <c r="Q2112" s="240"/>
      <c r="R2112" s="240"/>
      <c r="S2112" s="238">
        <f t="shared" si="336"/>
        <v>0</v>
      </c>
      <c r="T2112" s="240"/>
      <c r="U2112" s="240"/>
      <c r="V2112" s="238">
        <f t="shared" si="337"/>
        <v>0</v>
      </c>
      <c r="W2112" s="240"/>
      <c r="X2112" s="240"/>
      <c r="Y2112" s="238">
        <f t="shared" si="338"/>
        <v>0</v>
      </c>
      <c r="Z2112" s="240"/>
      <c r="AA2112" s="240"/>
      <c r="AB2112" s="240"/>
      <c r="AC2112" s="240"/>
      <c r="AD2112" s="240"/>
      <c r="AE2112" s="240"/>
      <c r="AF2112" s="240"/>
      <c r="AG2112" s="240"/>
      <c r="AH2112" s="240"/>
      <c r="AI2112" s="240"/>
      <c r="AJ2112" s="240"/>
      <c r="AK2112" s="240"/>
      <c r="AL2112" s="394" t="s">
        <v>4038</v>
      </c>
      <c r="AM2112" s="173">
        <v>411940</v>
      </c>
      <c r="AN2112" s="321">
        <f t="shared" si="333"/>
        <v>0</v>
      </c>
      <c r="AO2112" s="566" t="str">
        <f t="shared" si="332"/>
        <v/>
      </c>
      <c r="AP2112" s="209"/>
      <c r="AQ2112" s="209"/>
      <c r="AR2112" s="209"/>
      <c r="AS2112" s="209"/>
      <c r="AT2112" s="209"/>
      <c r="AU2112" s="209"/>
      <c r="AV2112" s="210"/>
    </row>
    <row r="2113" spans="1:48" x14ac:dyDescent="0.15">
      <c r="A2113" s="74">
        <v>1802046</v>
      </c>
      <c r="B2113" s="392" t="s">
        <v>562</v>
      </c>
      <c r="C2113" s="393" t="s">
        <v>2702</v>
      </c>
      <c r="D2113" s="304">
        <f t="shared" si="334"/>
        <v>0</v>
      </c>
      <c r="E2113" s="594"/>
      <c r="F2113" s="319"/>
      <c r="G2113" s="319"/>
      <c r="H2113" s="319"/>
      <c r="I2113" s="238">
        <f t="shared" si="331"/>
        <v>0</v>
      </c>
      <c r="J2113" s="240"/>
      <c r="K2113" s="240"/>
      <c r="L2113" s="240"/>
      <c r="M2113" s="240"/>
      <c r="N2113" s="240"/>
      <c r="O2113" s="240"/>
      <c r="P2113" s="238">
        <f t="shared" si="335"/>
        <v>0</v>
      </c>
      <c r="Q2113" s="240"/>
      <c r="R2113" s="240"/>
      <c r="S2113" s="238">
        <f t="shared" si="336"/>
        <v>0</v>
      </c>
      <c r="T2113" s="240"/>
      <c r="U2113" s="240"/>
      <c r="V2113" s="238">
        <f t="shared" si="337"/>
        <v>0</v>
      </c>
      <c r="W2113" s="240"/>
      <c r="X2113" s="240"/>
      <c r="Y2113" s="238">
        <f t="shared" si="338"/>
        <v>0</v>
      </c>
      <c r="Z2113" s="240"/>
      <c r="AA2113" s="240"/>
      <c r="AB2113" s="240"/>
      <c r="AC2113" s="240"/>
      <c r="AD2113" s="240"/>
      <c r="AE2113" s="240"/>
      <c r="AF2113" s="240"/>
      <c r="AG2113" s="240"/>
      <c r="AH2113" s="240"/>
      <c r="AI2113" s="240"/>
      <c r="AJ2113" s="240"/>
      <c r="AK2113" s="240"/>
      <c r="AL2113" s="394" t="s">
        <v>4038</v>
      </c>
      <c r="AM2113" s="173">
        <v>607880</v>
      </c>
      <c r="AN2113" s="321">
        <f t="shared" si="333"/>
        <v>0</v>
      </c>
      <c r="AO2113" s="566" t="str">
        <f t="shared" si="332"/>
        <v/>
      </c>
      <c r="AP2113" s="209"/>
      <c r="AQ2113" s="209"/>
      <c r="AR2113" s="209"/>
      <c r="AS2113" s="209"/>
      <c r="AT2113" s="209"/>
      <c r="AU2113" s="209"/>
      <c r="AV2113" s="210"/>
    </row>
    <row r="2114" spans="1:48" x14ac:dyDescent="0.15">
      <c r="A2114" s="74">
        <v>1802047</v>
      </c>
      <c r="B2114" s="392" t="s">
        <v>563</v>
      </c>
      <c r="C2114" s="393" t="s">
        <v>2702</v>
      </c>
      <c r="D2114" s="304">
        <f t="shared" si="334"/>
        <v>0</v>
      </c>
      <c r="E2114" s="594"/>
      <c r="F2114" s="319"/>
      <c r="G2114" s="319"/>
      <c r="H2114" s="319"/>
      <c r="I2114" s="238">
        <f t="shared" si="331"/>
        <v>0</v>
      </c>
      <c r="J2114" s="240"/>
      <c r="K2114" s="240"/>
      <c r="L2114" s="240"/>
      <c r="M2114" s="240"/>
      <c r="N2114" s="240"/>
      <c r="O2114" s="240"/>
      <c r="P2114" s="238">
        <f t="shared" si="335"/>
        <v>0</v>
      </c>
      <c r="Q2114" s="240"/>
      <c r="R2114" s="240"/>
      <c r="S2114" s="238">
        <f t="shared" si="336"/>
        <v>0</v>
      </c>
      <c r="T2114" s="240"/>
      <c r="U2114" s="240"/>
      <c r="V2114" s="238">
        <f t="shared" si="337"/>
        <v>0</v>
      </c>
      <c r="W2114" s="240"/>
      <c r="X2114" s="240"/>
      <c r="Y2114" s="238">
        <f t="shared" si="338"/>
        <v>0</v>
      </c>
      <c r="Z2114" s="240"/>
      <c r="AA2114" s="240"/>
      <c r="AB2114" s="240"/>
      <c r="AC2114" s="240"/>
      <c r="AD2114" s="240"/>
      <c r="AE2114" s="240"/>
      <c r="AF2114" s="240"/>
      <c r="AG2114" s="240"/>
      <c r="AH2114" s="240"/>
      <c r="AI2114" s="240"/>
      <c r="AJ2114" s="240"/>
      <c r="AK2114" s="240"/>
      <c r="AL2114" s="394" t="s">
        <v>4038</v>
      </c>
      <c r="AM2114" s="173">
        <v>854190</v>
      </c>
      <c r="AN2114" s="321">
        <f t="shared" si="333"/>
        <v>0</v>
      </c>
      <c r="AO2114" s="566" t="str">
        <f t="shared" si="332"/>
        <v/>
      </c>
      <c r="AP2114" s="209"/>
      <c r="AQ2114" s="209"/>
      <c r="AR2114" s="209"/>
      <c r="AS2114" s="209"/>
      <c r="AT2114" s="209"/>
      <c r="AU2114" s="209"/>
      <c r="AV2114" s="210"/>
    </row>
    <row r="2115" spans="1:48" x14ac:dyDescent="0.15">
      <c r="A2115" s="74">
        <v>1802048</v>
      </c>
      <c r="B2115" s="392" t="s">
        <v>564</v>
      </c>
      <c r="C2115" s="393" t="s">
        <v>2702</v>
      </c>
      <c r="D2115" s="304">
        <f t="shared" si="334"/>
        <v>0</v>
      </c>
      <c r="E2115" s="594"/>
      <c r="F2115" s="319"/>
      <c r="G2115" s="319"/>
      <c r="H2115" s="319"/>
      <c r="I2115" s="238">
        <f t="shared" si="331"/>
        <v>0</v>
      </c>
      <c r="J2115" s="240"/>
      <c r="K2115" s="240"/>
      <c r="L2115" s="240"/>
      <c r="M2115" s="240"/>
      <c r="N2115" s="240"/>
      <c r="O2115" s="240"/>
      <c r="P2115" s="238">
        <f t="shared" si="335"/>
        <v>0</v>
      </c>
      <c r="Q2115" s="240"/>
      <c r="R2115" s="240"/>
      <c r="S2115" s="238">
        <f t="shared" si="336"/>
        <v>0</v>
      </c>
      <c r="T2115" s="240"/>
      <c r="U2115" s="240"/>
      <c r="V2115" s="238">
        <f t="shared" si="337"/>
        <v>0</v>
      </c>
      <c r="W2115" s="240"/>
      <c r="X2115" s="240"/>
      <c r="Y2115" s="238">
        <f t="shared" si="338"/>
        <v>0</v>
      </c>
      <c r="Z2115" s="240"/>
      <c r="AA2115" s="240"/>
      <c r="AB2115" s="240"/>
      <c r="AC2115" s="240"/>
      <c r="AD2115" s="240"/>
      <c r="AE2115" s="240"/>
      <c r="AF2115" s="240"/>
      <c r="AG2115" s="240"/>
      <c r="AH2115" s="240"/>
      <c r="AI2115" s="240"/>
      <c r="AJ2115" s="240"/>
      <c r="AK2115" s="240"/>
      <c r="AL2115" s="394" t="s">
        <v>4038</v>
      </c>
      <c r="AM2115" s="173">
        <v>343290</v>
      </c>
      <c r="AN2115" s="321">
        <f t="shared" si="333"/>
        <v>0</v>
      </c>
      <c r="AO2115" s="566" t="str">
        <f t="shared" si="332"/>
        <v/>
      </c>
      <c r="AP2115" s="209"/>
      <c r="AQ2115" s="209"/>
      <c r="AR2115" s="209"/>
      <c r="AS2115" s="209"/>
      <c r="AT2115" s="209"/>
      <c r="AU2115" s="209"/>
      <c r="AV2115" s="210"/>
    </row>
    <row r="2116" spans="1:48" x14ac:dyDescent="0.15">
      <c r="A2116" s="74">
        <v>1802148</v>
      </c>
      <c r="B2116" s="392" t="s">
        <v>565</v>
      </c>
      <c r="C2116" s="393" t="s">
        <v>2702</v>
      </c>
      <c r="D2116" s="304">
        <f t="shared" si="334"/>
        <v>0</v>
      </c>
      <c r="E2116" s="594"/>
      <c r="F2116" s="319"/>
      <c r="G2116" s="319"/>
      <c r="H2116" s="319"/>
      <c r="I2116" s="238">
        <f t="shared" si="331"/>
        <v>0</v>
      </c>
      <c r="J2116" s="240"/>
      <c r="K2116" s="240"/>
      <c r="L2116" s="240"/>
      <c r="M2116" s="240"/>
      <c r="N2116" s="240"/>
      <c r="O2116" s="240"/>
      <c r="P2116" s="238">
        <f t="shared" si="335"/>
        <v>0</v>
      </c>
      <c r="Q2116" s="240"/>
      <c r="R2116" s="240"/>
      <c r="S2116" s="238">
        <f t="shared" si="336"/>
        <v>0</v>
      </c>
      <c r="T2116" s="240"/>
      <c r="U2116" s="240"/>
      <c r="V2116" s="238">
        <f t="shared" si="337"/>
        <v>0</v>
      </c>
      <c r="W2116" s="240"/>
      <c r="X2116" s="240"/>
      <c r="Y2116" s="238">
        <f t="shared" si="338"/>
        <v>0</v>
      </c>
      <c r="Z2116" s="240"/>
      <c r="AA2116" s="240"/>
      <c r="AB2116" s="240"/>
      <c r="AC2116" s="240"/>
      <c r="AD2116" s="240"/>
      <c r="AE2116" s="240"/>
      <c r="AF2116" s="240"/>
      <c r="AG2116" s="240"/>
      <c r="AH2116" s="240"/>
      <c r="AI2116" s="240"/>
      <c r="AJ2116" s="240"/>
      <c r="AK2116" s="240"/>
      <c r="AL2116" s="394" t="s">
        <v>4038</v>
      </c>
      <c r="AM2116" s="173">
        <v>435620</v>
      </c>
      <c r="AN2116" s="321">
        <f t="shared" si="333"/>
        <v>0</v>
      </c>
      <c r="AO2116" s="566" t="str">
        <f t="shared" si="332"/>
        <v/>
      </c>
      <c r="AP2116" s="209"/>
      <c r="AQ2116" s="209"/>
      <c r="AR2116" s="209"/>
      <c r="AS2116" s="209"/>
      <c r="AT2116" s="209"/>
      <c r="AU2116" s="209"/>
      <c r="AV2116" s="210"/>
    </row>
    <row r="2117" spans="1:48" x14ac:dyDescent="0.15">
      <c r="A2117" s="74">
        <v>1802049</v>
      </c>
      <c r="B2117" s="392" t="s">
        <v>566</v>
      </c>
      <c r="C2117" s="393" t="s">
        <v>2702</v>
      </c>
      <c r="D2117" s="304">
        <f t="shared" si="334"/>
        <v>0</v>
      </c>
      <c r="E2117" s="594"/>
      <c r="F2117" s="319"/>
      <c r="G2117" s="319"/>
      <c r="H2117" s="319"/>
      <c r="I2117" s="238">
        <f t="shared" si="331"/>
        <v>0</v>
      </c>
      <c r="J2117" s="240"/>
      <c r="K2117" s="240"/>
      <c r="L2117" s="240"/>
      <c r="M2117" s="240"/>
      <c r="N2117" s="240"/>
      <c r="O2117" s="240"/>
      <c r="P2117" s="238">
        <f t="shared" si="335"/>
        <v>0</v>
      </c>
      <c r="Q2117" s="240"/>
      <c r="R2117" s="240"/>
      <c r="S2117" s="238">
        <f t="shared" si="336"/>
        <v>0</v>
      </c>
      <c r="T2117" s="240"/>
      <c r="U2117" s="240"/>
      <c r="V2117" s="238">
        <f t="shared" si="337"/>
        <v>0</v>
      </c>
      <c r="W2117" s="240"/>
      <c r="X2117" s="240"/>
      <c r="Y2117" s="238">
        <f t="shared" si="338"/>
        <v>0</v>
      </c>
      <c r="Z2117" s="240"/>
      <c r="AA2117" s="240"/>
      <c r="AB2117" s="240"/>
      <c r="AC2117" s="240"/>
      <c r="AD2117" s="240"/>
      <c r="AE2117" s="240"/>
      <c r="AF2117" s="240"/>
      <c r="AG2117" s="240"/>
      <c r="AH2117" s="240"/>
      <c r="AI2117" s="240"/>
      <c r="AJ2117" s="240"/>
      <c r="AK2117" s="240"/>
      <c r="AL2117" s="394" t="s">
        <v>4038</v>
      </c>
      <c r="AM2117" s="173">
        <v>301590</v>
      </c>
      <c r="AN2117" s="321">
        <f t="shared" si="333"/>
        <v>0</v>
      </c>
      <c r="AO2117" s="566" t="str">
        <f t="shared" si="332"/>
        <v/>
      </c>
      <c r="AP2117" s="209"/>
      <c r="AQ2117" s="209"/>
      <c r="AR2117" s="209"/>
      <c r="AS2117" s="209"/>
      <c r="AT2117" s="209"/>
      <c r="AU2117" s="209"/>
      <c r="AV2117" s="210"/>
    </row>
    <row r="2118" spans="1:48" x14ac:dyDescent="0.15">
      <c r="A2118" s="74">
        <v>1802050</v>
      </c>
      <c r="B2118" s="392" t="s">
        <v>373</v>
      </c>
      <c r="C2118" s="393" t="s">
        <v>2702</v>
      </c>
      <c r="D2118" s="304">
        <f t="shared" si="334"/>
        <v>0</v>
      </c>
      <c r="E2118" s="594"/>
      <c r="F2118" s="319"/>
      <c r="G2118" s="319"/>
      <c r="H2118" s="319"/>
      <c r="I2118" s="238">
        <f t="shared" si="331"/>
        <v>0</v>
      </c>
      <c r="J2118" s="240"/>
      <c r="K2118" s="240"/>
      <c r="L2118" s="240"/>
      <c r="M2118" s="240"/>
      <c r="N2118" s="240"/>
      <c r="O2118" s="240"/>
      <c r="P2118" s="238">
        <f t="shared" si="335"/>
        <v>0</v>
      </c>
      <c r="Q2118" s="240"/>
      <c r="R2118" s="240"/>
      <c r="S2118" s="238">
        <f t="shared" si="336"/>
        <v>0</v>
      </c>
      <c r="T2118" s="240"/>
      <c r="U2118" s="240"/>
      <c r="V2118" s="238">
        <f t="shared" si="337"/>
        <v>0</v>
      </c>
      <c r="W2118" s="240"/>
      <c r="X2118" s="240"/>
      <c r="Y2118" s="238">
        <f t="shared" si="338"/>
        <v>0</v>
      </c>
      <c r="Z2118" s="240"/>
      <c r="AA2118" s="240"/>
      <c r="AB2118" s="240"/>
      <c r="AC2118" s="240"/>
      <c r="AD2118" s="240"/>
      <c r="AE2118" s="240"/>
      <c r="AF2118" s="240"/>
      <c r="AG2118" s="240"/>
      <c r="AH2118" s="240"/>
      <c r="AI2118" s="240"/>
      <c r="AJ2118" s="240"/>
      <c r="AK2118" s="240"/>
      <c r="AL2118" s="394" t="s">
        <v>4038</v>
      </c>
      <c r="AM2118" s="173">
        <v>253120</v>
      </c>
      <c r="AN2118" s="321">
        <f t="shared" si="333"/>
        <v>0</v>
      </c>
      <c r="AO2118" s="566" t="str">
        <f t="shared" si="332"/>
        <v/>
      </c>
      <c r="AP2118" s="209"/>
      <c r="AQ2118" s="209"/>
      <c r="AR2118" s="209"/>
      <c r="AS2118" s="209"/>
      <c r="AT2118" s="209"/>
      <c r="AU2118" s="209"/>
      <c r="AV2118" s="210"/>
    </row>
    <row r="2119" spans="1:48" ht="24" customHeight="1" x14ac:dyDescent="0.15">
      <c r="A2119" s="74">
        <v>1802051</v>
      </c>
      <c r="B2119" s="392" t="s">
        <v>1370</v>
      </c>
      <c r="C2119" s="393" t="s">
        <v>2702</v>
      </c>
      <c r="D2119" s="304">
        <f t="shared" si="334"/>
        <v>0</v>
      </c>
      <c r="E2119" s="594"/>
      <c r="F2119" s="319"/>
      <c r="G2119" s="319"/>
      <c r="H2119" s="319"/>
      <c r="I2119" s="238">
        <f t="shared" si="331"/>
        <v>0</v>
      </c>
      <c r="J2119" s="240"/>
      <c r="K2119" s="240"/>
      <c r="L2119" s="240"/>
      <c r="M2119" s="240"/>
      <c r="N2119" s="240"/>
      <c r="O2119" s="240"/>
      <c r="P2119" s="238">
        <f t="shared" si="335"/>
        <v>0</v>
      </c>
      <c r="Q2119" s="240"/>
      <c r="R2119" s="240"/>
      <c r="S2119" s="238">
        <f t="shared" si="336"/>
        <v>0</v>
      </c>
      <c r="T2119" s="240"/>
      <c r="U2119" s="240"/>
      <c r="V2119" s="238">
        <f t="shared" si="337"/>
        <v>0</v>
      </c>
      <c r="W2119" s="240"/>
      <c r="X2119" s="240"/>
      <c r="Y2119" s="238">
        <f t="shared" si="338"/>
        <v>0</v>
      </c>
      <c r="Z2119" s="240"/>
      <c r="AA2119" s="240"/>
      <c r="AB2119" s="240"/>
      <c r="AC2119" s="240"/>
      <c r="AD2119" s="240"/>
      <c r="AE2119" s="240"/>
      <c r="AF2119" s="240"/>
      <c r="AG2119" s="240"/>
      <c r="AH2119" s="240"/>
      <c r="AI2119" s="240"/>
      <c r="AJ2119" s="240"/>
      <c r="AK2119" s="240"/>
      <c r="AL2119" s="394" t="s">
        <v>4038</v>
      </c>
      <c r="AM2119" s="173">
        <v>352480</v>
      </c>
      <c r="AN2119" s="321">
        <f t="shared" si="333"/>
        <v>0</v>
      </c>
      <c r="AO2119" s="566" t="str">
        <f t="shared" si="332"/>
        <v/>
      </c>
      <c r="AP2119" s="209"/>
      <c r="AQ2119" s="209"/>
      <c r="AR2119" s="209"/>
      <c r="AS2119" s="209"/>
      <c r="AT2119" s="209"/>
      <c r="AU2119" s="209"/>
      <c r="AV2119" s="210"/>
    </row>
    <row r="2120" spans="1:48" x14ac:dyDescent="0.15">
      <c r="A2120" s="74">
        <v>1802052</v>
      </c>
      <c r="B2120" s="392" t="s">
        <v>374</v>
      </c>
      <c r="C2120" s="393" t="s">
        <v>2702</v>
      </c>
      <c r="D2120" s="304">
        <f t="shared" si="334"/>
        <v>0</v>
      </c>
      <c r="E2120" s="594"/>
      <c r="F2120" s="319"/>
      <c r="G2120" s="319"/>
      <c r="H2120" s="319"/>
      <c r="I2120" s="238">
        <f t="shared" si="331"/>
        <v>0</v>
      </c>
      <c r="J2120" s="240"/>
      <c r="K2120" s="240"/>
      <c r="L2120" s="240"/>
      <c r="M2120" s="240"/>
      <c r="N2120" s="240"/>
      <c r="O2120" s="240"/>
      <c r="P2120" s="238">
        <f t="shared" si="335"/>
        <v>0</v>
      </c>
      <c r="Q2120" s="240"/>
      <c r="R2120" s="240"/>
      <c r="S2120" s="238">
        <f t="shared" si="336"/>
        <v>0</v>
      </c>
      <c r="T2120" s="240"/>
      <c r="U2120" s="240"/>
      <c r="V2120" s="238">
        <f t="shared" si="337"/>
        <v>0</v>
      </c>
      <c r="W2120" s="240"/>
      <c r="X2120" s="240"/>
      <c r="Y2120" s="238">
        <f t="shared" si="338"/>
        <v>0</v>
      </c>
      <c r="Z2120" s="240"/>
      <c r="AA2120" s="240"/>
      <c r="AB2120" s="240"/>
      <c r="AC2120" s="240"/>
      <c r="AD2120" s="240"/>
      <c r="AE2120" s="240"/>
      <c r="AF2120" s="240"/>
      <c r="AG2120" s="240"/>
      <c r="AH2120" s="240"/>
      <c r="AI2120" s="240"/>
      <c r="AJ2120" s="240"/>
      <c r="AK2120" s="240"/>
      <c r="AL2120" s="394" t="s">
        <v>4038</v>
      </c>
      <c r="AM2120" s="173">
        <v>233820</v>
      </c>
      <c r="AN2120" s="321">
        <f t="shared" si="333"/>
        <v>0</v>
      </c>
      <c r="AO2120" s="566" t="str">
        <f t="shared" si="332"/>
        <v/>
      </c>
      <c r="AP2120" s="209"/>
      <c r="AQ2120" s="209"/>
      <c r="AR2120" s="209"/>
      <c r="AS2120" s="209"/>
      <c r="AT2120" s="209"/>
      <c r="AU2120" s="209"/>
      <c r="AV2120" s="210"/>
    </row>
    <row r="2121" spans="1:48" ht="21" x14ac:dyDescent="0.15">
      <c r="A2121" s="74">
        <v>1802053</v>
      </c>
      <c r="B2121" s="392" t="s">
        <v>375</v>
      </c>
      <c r="C2121" s="393" t="s">
        <v>2702</v>
      </c>
      <c r="D2121" s="304">
        <f t="shared" si="334"/>
        <v>0</v>
      </c>
      <c r="E2121" s="594"/>
      <c r="F2121" s="319"/>
      <c r="G2121" s="319"/>
      <c r="H2121" s="319"/>
      <c r="I2121" s="238">
        <f t="shared" si="331"/>
        <v>0</v>
      </c>
      <c r="J2121" s="240"/>
      <c r="K2121" s="240"/>
      <c r="L2121" s="240"/>
      <c r="M2121" s="240"/>
      <c r="N2121" s="240"/>
      <c r="O2121" s="240"/>
      <c r="P2121" s="238">
        <f t="shared" si="335"/>
        <v>0</v>
      </c>
      <c r="Q2121" s="240"/>
      <c r="R2121" s="240"/>
      <c r="S2121" s="238">
        <f t="shared" si="336"/>
        <v>0</v>
      </c>
      <c r="T2121" s="240"/>
      <c r="U2121" s="240"/>
      <c r="V2121" s="238">
        <f t="shared" si="337"/>
        <v>0</v>
      </c>
      <c r="W2121" s="240"/>
      <c r="X2121" s="240"/>
      <c r="Y2121" s="238">
        <f t="shared" si="338"/>
        <v>0</v>
      </c>
      <c r="Z2121" s="240"/>
      <c r="AA2121" s="240"/>
      <c r="AB2121" s="240"/>
      <c r="AC2121" s="240"/>
      <c r="AD2121" s="240"/>
      <c r="AE2121" s="240"/>
      <c r="AF2121" s="240"/>
      <c r="AG2121" s="240"/>
      <c r="AH2121" s="240"/>
      <c r="AI2121" s="240"/>
      <c r="AJ2121" s="240"/>
      <c r="AK2121" s="240"/>
      <c r="AL2121" s="394" t="s">
        <v>4038</v>
      </c>
      <c r="AM2121" s="173">
        <v>190980</v>
      </c>
      <c r="AN2121" s="321">
        <f t="shared" si="333"/>
        <v>0</v>
      </c>
      <c r="AO2121" s="566" t="str">
        <f t="shared" si="332"/>
        <v/>
      </c>
      <c r="AP2121" s="209"/>
      <c r="AQ2121" s="209"/>
      <c r="AR2121" s="209"/>
      <c r="AS2121" s="209"/>
      <c r="AT2121" s="209"/>
      <c r="AU2121" s="209"/>
      <c r="AV2121" s="210"/>
    </row>
    <row r="2122" spans="1:48" x14ac:dyDescent="0.15">
      <c r="A2122" s="74">
        <v>1802054</v>
      </c>
      <c r="B2122" s="392" t="s">
        <v>376</v>
      </c>
      <c r="C2122" s="393" t="s">
        <v>2702</v>
      </c>
      <c r="D2122" s="304">
        <f t="shared" si="334"/>
        <v>0</v>
      </c>
      <c r="E2122" s="594"/>
      <c r="F2122" s="319"/>
      <c r="G2122" s="319"/>
      <c r="H2122" s="319"/>
      <c r="I2122" s="238">
        <f t="shared" si="331"/>
        <v>0</v>
      </c>
      <c r="J2122" s="240"/>
      <c r="K2122" s="240"/>
      <c r="L2122" s="240"/>
      <c r="M2122" s="240"/>
      <c r="N2122" s="240"/>
      <c r="O2122" s="240"/>
      <c r="P2122" s="238">
        <f t="shared" si="335"/>
        <v>0</v>
      </c>
      <c r="Q2122" s="240"/>
      <c r="R2122" s="240"/>
      <c r="S2122" s="238">
        <f t="shared" si="336"/>
        <v>0</v>
      </c>
      <c r="T2122" s="240"/>
      <c r="U2122" s="240"/>
      <c r="V2122" s="238">
        <f t="shared" si="337"/>
        <v>0</v>
      </c>
      <c r="W2122" s="240"/>
      <c r="X2122" s="240"/>
      <c r="Y2122" s="238">
        <f t="shared" si="338"/>
        <v>0</v>
      </c>
      <c r="Z2122" s="240"/>
      <c r="AA2122" s="240"/>
      <c r="AB2122" s="240"/>
      <c r="AC2122" s="240"/>
      <c r="AD2122" s="240"/>
      <c r="AE2122" s="240"/>
      <c r="AF2122" s="240"/>
      <c r="AG2122" s="240"/>
      <c r="AH2122" s="240"/>
      <c r="AI2122" s="240"/>
      <c r="AJ2122" s="240"/>
      <c r="AK2122" s="240"/>
      <c r="AL2122" s="394" t="s">
        <v>4038</v>
      </c>
      <c r="AM2122" s="173">
        <v>172840</v>
      </c>
      <c r="AN2122" s="321">
        <f t="shared" si="333"/>
        <v>0</v>
      </c>
      <c r="AO2122" s="566" t="str">
        <f t="shared" si="332"/>
        <v/>
      </c>
      <c r="AP2122" s="209"/>
      <c r="AQ2122" s="209"/>
      <c r="AR2122" s="209"/>
      <c r="AS2122" s="209"/>
      <c r="AT2122" s="209"/>
      <c r="AU2122" s="209"/>
      <c r="AV2122" s="210"/>
    </row>
    <row r="2123" spans="1:48" x14ac:dyDescent="0.15">
      <c r="A2123" s="74">
        <v>1802055</v>
      </c>
      <c r="B2123" s="392" t="s">
        <v>377</v>
      </c>
      <c r="C2123" s="393" t="s">
        <v>2702</v>
      </c>
      <c r="D2123" s="304">
        <f t="shared" si="334"/>
        <v>0</v>
      </c>
      <c r="E2123" s="594"/>
      <c r="F2123" s="319"/>
      <c r="G2123" s="319"/>
      <c r="H2123" s="319"/>
      <c r="I2123" s="238">
        <f t="shared" si="331"/>
        <v>0</v>
      </c>
      <c r="J2123" s="240"/>
      <c r="K2123" s="240"/>
      <c r="L2123" s="240"/>
      <c r="M2123" s="240"/>
      <c r="N2123" s="240"/>
      <c r="O2123" s="240"/>
      <c r="P2123" s="238">
        <f t="shared" si="335"/>
        <v>0</v>
      </c>
      <c r="Q2123" s="240"/>
      <c r="R2123" s="240"/>
      <c r="S2123" s="238">
        <f t="shared" si="336"/>
        <v>0</v>
      </c>
      <c r="T2123" s="240"/>
      <c r="U2123" s="240"/>
      <c r="V2123" s="238">
        <f t="shared" si="337"/>
        <v>0</v>
      </c>
      <c r="W2123" s="240"/>
      <c r="X2123" s="240"/>
      <c r="Y2123" s="238">
        <f t="shared" si="338"/>
        <v>0</v>
      </c>
      <c r="Z2123" s="240"/>
      <c r="AA2123" s="240"/>
      <c r="AB2123" s="240"/>
      <c r="AC2123" s="240"/>
      <c r="AD2123" s="240"/>
      <c r="AE2123" s="240"/>
      <c r="AF2123" s="240"/>
      <c r="AG2123" s="240"/>
      <c r="AH2123" s="240"/>
      <c r="AI2123" s="240"/>
      <c r="AJ2123" s="240"/>
      <c r="AK2123" s="240"/>
      <c r="AL2123" s="394" t="s">
        <v>4038</v>
      </c>
      <c r="AM2123" s="173">
        <v>183230</v>
      </c>
      <c r="AN2123" s="321">
        <f t="shared" si="333"/>
        <v>0</v>
      </c>
      <c r="AO2123" s="566" t="str">
        <f t="shared" si="332"/>
        <v/>
      </c>
      <c r="AP2123" s="209"/>
      <c r="AQ2123" s="209"/>
      <c r="AR2123" s="209"/>
      <c r="AS2123" s="209"/>
      <c r="AT2123" s="209"/>
      <c r="AU2123" s="209"/>
      <c r="AV2123" s="210"/>
    </row>
    <row r="2124" spans="1:48" x14ac:dyDescent="0.15">
      <c r="A2124" s="74">
        <v>1802056</v>
      </c>
      <c r="B2124" s="392" t="s">
        <v>378</v>
      </c>
      <c r="C2124" s="393" t="s">
        <v>2702</v>
      </c>
      <c r="D2124" s="304">
        <f t="shared" si="334"/>
        <v>0</v>
      </c>
      <c r="E2124" s="594"/>
      <c r="F2124" s="319"/>
      <c r="G2124" s="319"/>
      <c r="H2124" s="319"/>
      <c r="I2124" s="238">
        <f t="shared" si="331"/>
        <v>0</v>
      </c>
      <c r="J2124" s="240"/>
      <c r="K2124" s="240"/>
      <c r="L2124" s="240"/>
      <c r="M2124" s="240"/>
      <c r="N2124" s="240"/>
      <c r="O2124" s="240"/>
      <c r="P2124" s="238">
        <f t="shared" si="335"/>
        <v>0</v>
      </c>
      <c r="Q2124" s="240"/>
      <c r="R2124" s="240"/>
      <c r="S2124" s="238">
        <f t="shared" si="336"/>
        <v>0</v>
      </c>
      <c r="T2124" s="240"/>
      <c r="U2124" s="240"/>
      <c r="V2124" s="238">
        <f t="shared" si="337"/>
        <v>0</v>
      </c>
      <c r="W2124" s="240"/>
      <c r="X2124" s="240"/>
      <c r="Y2124" s="238">
        <f t="shared" si="338"/>
        <v>0</v>
      </c>
      <c r="Z2124" s="240"/>
      <c r="AA2124" s="240"/>
      <c r="AB2124" s="240"/>
      <c r="AC2124" s="240"/>
      <c r="AD2124" s="240"/>
      <c r="AE2124" s="240"/>
      <c r="AF2124" s="240"/>
      <c r="AG2124" s="240"/>
      <c r="AH2124" s="240"/>
      <c r="AI2124" s="240"/>
      <c r="AJ2124" s="240"/>
      <c r="AK2124" s="240"/>
      <c r="AL2124" s="394" t="s">
        <v>4038</v>
      </c>
      <c r="AM2124" s="173">
        <v>216700</v>
      </c>
      <c r="AN2124" s="321">
        <f t="shared" si="333"/>
        <v>0</v>
      </c>
      <c r="AO2124" s="566" t="str">
        <f t="shared" si="332"/>
        <v/>
      </c>
      <c r="AP2124" s="209"/>
      <c r="AQ2124" s="209"/>
      <c r="AR2124" s="209"/>
      <c r="AS2124" s="209"/>
      <c r="AT2124" s="209"/>
      <c r="AU2124" s="209"/>
      <c r="AV2124" s="210"/>
    </row>
    <row r="2125" spans="1:48" x14ac:dyDescent="0.15">
      <c r="A2125" s="74">
        <v>1802057</v>
      </c>
      <c r="B2125" s="392" t="s">
        <v>379</v>
      </c>
      <c r="C2125" s="393" t="s">
        <v>2702</v>
      </c>
      <c r="D2125" s="304">
        <f t="shared" si="334"/>
        <v>0</v>
      </c>
      <c r="E2125" s="594"/>
      <c r="F2125" s="319"/>
      <c r="G2125" s="319"/>
      <c r="H2125" s="319"/>
      <c r="I2125" s="238">
        <f t="shared" si="331"/>
        <v>0</v>
      </c>
      <c r="J2125" s="240"/>
      <c r="K2125" s="240"/>
      <c r="L2125" s="240"/>
      <c r="M2125" s="240"/>
      <c r="N2125" s="240"/>
      <c r="O2125" s="240"/>
      <c r="P2125" s="238">
        <f t="shared" si="335"/>
        <v>0</v>
      </c>
      <c r="Q2125" s="240"/>
      <c r="R2125" s="240"/>
      <c r="S2125" s="238">
        <f t="shared" si="336"/>
        <v>0</v>
      </c>
      <c r="T2125" s="240"/>
      <c r="U2125" s="240"/>
      <c r="V2125" s="238">
        <f t="shared" si="337"/>
        <v>0</v>
      </c>
      <c r="W2125" s="240"/>
      <c r="X2125" s="240"/>
      <c r="Y2125" s="238">
        <f t="shared" si="338"/>
        <v>0</v>
      </c>
      <c r="Z2125" s="240"/>
      <c r="AA2125" s="240"/>
      <c r="AB2125" s="240"/>
      <c r="AC2125" s="240"/>
      <c r="AD2125" s="240"/>
      <c r="AE2125" s="240"/>
      <c r="AF2125" s="240"/>
      <c r="AG2125" s="240"/>
      <c r="AH2125" s="240"/>
      <c r="AI2125" s="240"/>
      <c r="AJ2125" s="240"/>
      <c r="AK2125" s="240"/>
      <c r="AL2125" s="394" t="s">
        <v>4038</v>
      </c>
      <c r="AM2125" s="173">
        <v>164540</v>
      </c>
      <c r="AN2125" s="321">
        <f t="shared" si="333"/>
        <v>0</v>
      </c>
      <c r="AO2125" s="566" t="str">
        <f t="shared" si="332"/>
        <v/>
      </c>
      <c r="AP2125" s="209"/>
      <c r="AQ2125" s="209"/>
      <c r="AR2125" s="209"/>
      <c r="AS2125" s="209"/>
      <c r="AT2125" s="209"/>
      <c r="AU2125" s="209"/>
      <c r="AV2125" s="210"/>
    </row>
    <row r="2126" spans="1:48" ht="10.5" customHeight="1" x14ac:dyDescent="0.15">
      <c r="A2126" s="74">
        <v>1802058</v>
      </c>
      <c r="B2126" s="392" t="s">
        <v>380</v>
      </c>
      <c r="C2126" s="393" t="s">
        <v>2702</v>
      </c>
      <c r="D2126" s="304">
        <f t="shared" si="334"/>
        <v>0</v>
      </c>
      <c r="E2126" s="594"/>
      <c r="F2126" s="319"/>
      <c r="G2126" s="319"/>
      <c r="H2126" s="319"/>
      <c r="I2126" s="238">
        <f t="shared" si="331"/>
        <v>0</v>
      </c>
      <c r="J2126" s="240"/>
      <c r="K2126" s="240"/>
      <c r="L2126" s="240"/>
      <c r="M2126" s="240"/>
      <c r="N2126" s="240"/>
      <c r="O2126" s="240"/>
      <c r="P2126" s="238">
        <f t="shared" si="335"/>
        <v>0</v>
      </c>
      <c r="Q2126" s="240"/>
      <c r="R2126" s="240"/>
      <c r="S2126" s="238">
        <f t="shared" si="336"/>
        <v>0</v>
      </c>
      <c r="T2126" s="240"/>
      <c r="U2126" s="240"/>
      <c r="V2126" s="238">
        <f t="shared" si="337"/>
        <v>0</v>
      </c>
      <c r="W2126" s="240"/>
      <c r="X2126" s="240"/>
      <c r="Y2126" s="238">
        <f t="shared" si="338"/>
        <v>0</v>
      </c>
      <c r="Z2126" s="240"/>
      <c r="AA2126" s="240"/>
      <c r="AB2126" s="240"/>
      <c r="AC2126" s="240"/>
      <c r="AD2126" s="240"/>
      <c r="AE2126" s="240"/>
      <c r="AF2126" s="240"/>
      <c r="AG2126" s="240"/>
      <c r="AH2126" s="240"/>
      <c r="AI2126" s="240"/>
      <c r="AJ2126" s="240"/>
      <c r="AK2126" s="240"/>
      <c r="AL2126" s="394" t="s">
        <v>4038</v>
      </c>
      <c r="AM2126" s="173">
        <v>213000</v>
      </c>
      <c r="AN2126" s="321">
        <f t="shared" si="333"/>
        <v>0</v>
      </c>
      <c r="AO2126" s="566" t="str">
        <f t="shared" si="332"/>
        <v/>
      </c>
      <c r="AP2126" s="209"/>
      <c r="AQ2126" s="209"/>
      <c r="AR2126" s="209"/>
      <c r="AS2126" s="209"/>
      <c r="AT2126" s="209"/>
      <c r="AU2126" s="209"/>
      <c r="AV2126" s="210"/>
    </row>
    <row r="2127" spans="1:48" ht="10.5" customHeight="1" x14ac:dyDescent="0.15">
      <c r="A2127" s="74">
        <v>1802059</v>
      </c>
      <c r="B2127" s="392" t="s">
        <v>381</v>
      </c>
      <c r="C2127" s="393" t="s">
        <v>2702</v>
      </c>
      <c r="D2127" s="304">
        <f t="shared" si="334"/>
        <v>0</v>
      </c>
      <c r="E2127" s="594"/>
      <c r="F2127" s="319"/>
      <c r="G2127" s="319"/>
      <c r="H2127" s="319"/>
      <c r="I2127" s="238">
        <f t="shared" ref="I2127:I2145" si="339">+J2127+K2127</f>
        <v>0</v>
      </c>
      <c r="J2127" s="240"/>
      <c r="K2127" s="240"/>
      <c r="L2127" s="240"/>
      <c r="M2127" s="240"/>
      <c r="N2127" s="240"/>
      <c r="O2127" s="240"/>
      <c r="P2127" s="238">
        <f t="shared" si="335"/>
        <v>0</v>
      </c>
      <c r="Q2127" s="240"/>
      <c r="R2127" s="240"/>
      <c r="S2127" s="238">
        <f t="shared" si="336"/>
        <v>0</v>
      </c>
      <c r="T2127" s="240"/>
      <c r="U2127" s="240"/>
      <c r="V2127" s="238">
        <f t="shared" si="337"/>
        <v>0</v>
      </c>
      <c r="W2127" s="240"/>
      <c r="X2127" s="240"/>
      <c r="Y2127" s="238">
        <f t="shared" si="338"/>
        <v>0</v>
      </c>
      <c r="Z2127" s="240"/>
      <c r="AA2127" s="240"/>
      <c r="AB2127" s="240"/>
      <c r="AC2127" s="240"/>
      <c r="AD2127" s="240"/>
      <c r="AE2127" s="240"/>
      <c r="AF2127" s="240"/>
      <c r="AG2127" s="240"/>
      <c r="AH2127" s="240"/>
      <c r="AI2127" s="240"/>
      <c r="AJ2127" s="240"/>
      <c r="AK2127" s="240"/>
      <c r="AL2127" s="394" t="s">
        <v>4038</v>
      </c>
      <c r="AM2127" s="173">
        <v>152020</v>
      </c>
      <c r="AN2127" s="321">
        <f t="shared" si="333"/>
        <v>0</v>
      </c>
      <c r="AO2127" s="566" t="str">
        <f t="shared" ref="AO2127:AO2145" si="340">IF(D2127&gt;=P2127 + S2127+ V2127 + Y2127,"","La suma no puede ser mayor al total")</f>
        <v/>
      </c>
      <c r="AP2127" s="209"/>
      <c r="AQ2127" s="209"/>
      <c r="AR2127" s="209"/>
      <c r="AS2127" s="209"/>
      <c r="AT2127" s="209"/>
      <c r="AU2127" s="209"/>
      <c r="AV2127" s="210"/>
    </row>
    <row r="2128" spans="1:48" x14ac:dyDescent="0.15">
      <c r="A2128" s="74">
        <v>1802060</v>
      </c>
      <c r="B2128" s="392" t="s">
        <v>382</v>
      </c>
      <c r="C2128" s="393" t="s">
        <v>2702</v>
      </c>
      <c r="D2128" s="304">
        <f t="shared" si="334"/>
        <v>0</v>
      </c>
      <c r="E2128" s="594"/>
      <c r="F2128" s="319"/>
      <c r="G2128" s="319"/>
      <c r="H2128" s="319"/>
      <c r="I2128" s="238">
        <f t="shared" si="339"/>
        <v>0</v>
      </c>
      <c r="J2128" s="240"/>
      <c r="K2128" s="240"/>
      <c r="L2128" s="240"/>
      <c r="M2128" s="240"/>
      <c r="N2128" s="240"/>
      <c r="O2128" s="240"/>
      <c r="P2128" s="238">
        <f t="shared" si="335"/>
        <v>0</v>
      </c>
      <c r="Q2128" s="240"/>
      <c r="R2128" s="240"/>
      <c r="S2128" s="238">
        <f t="shared" si="336"/>
        <v>0</v>
      </c>
      <c r="T2128" s="240"/>
      <c r="U2128" s="240"/>
      <c r="V2128" s="238">
        <f t="shared" si="337"/>
        <v>0</v>
      </c>
      <c r="W2128" s="240"/>
      <c r="X2128" s="240"/>
      <c r="Y2128" s="238">
        <f t="shared" si="338"/>
        <v>0</v>
      </c>
      <c r="Z2128" s="240"/>
      <c r="AA2128" s="240"/>
      <c r="AB2128" s="240"/>
      <c r="AC2128" s="240"/>
      <c r="AD2128" s="240"/>
      <c r="AE2128" s="240"/>
      <c r="AF2128" s="240"/>
      <c r="AG2128" s="240"/>
      <c r="AH2128" s="240"/>
      <c r="AI2128" s="240"/>
      <c r="AJ2128" s="240"/>
      <c r="AK2128" s="240"/>
      <c r="AL2128" s="394" t="s">
        <v>4038</v>
      </c>
      <c r="AM2128" s="173">
        <v>201140</v>
      </c>
      <c r="AN2128" s="321">
        <f t="shared" ref="AN2128:AN2145" si="341">AM2128*I2128</f>
        <v>0</v>
      </c>
      <c r="AO2128" s="566" t="str">
        <f t="shared" si="340"/>
        <v/>
      </c>
      <c r="AP2128" s="209"/>
      <c r="AQ2128" s="209"/>
      <c r="AR2128" s="209"/>
      <c r="AS2128" s="209"/>
      <c r="AT2128" s="209"/>
      <c r="AU2128" s="209"/>
      <c r="AV2128" s="210"/>
    </row>
    <row r="2129" spans="1:48" x14ac:dyDescent="0.15">
      <c r="A2129" s="74">
        <v>1802061</v>
      </c>
      <c r="B2129" s="392" t="s">
        <v>383</v>
      </c>
      <c r="C2129" s="393" t="s">
        <v>2702</v>
      </c>
      <c r="D2129" s="304">
        <f t="shared" ref="D2129:D2151" si="342">SUM(J2129:O2129)</f>
        <v>0</v>
      </c>
      <c r="E2129" s="594"/>
      <c r="F2129" s="319"/>
      <c r="G2129" s="319"/>
      <c r="H2129" s="319"/>
      <c r="I2129" s="238">
        <f t="shared" si="339"/>
        <v>0</v>
      </c>
      <c r="J2129" s="240"/>
      <c r="K2129" s="240"/>
      <c r="L2129" s="240"/>
      <c r="M2129" s="240"/>
      <c r="N2129" s="240"/>
      <c r="O2129" s="240"/>
      <c r="P2129" s="238">
        <f t="shared" ref="P2129:P2151" si="343">SUM(Q2129:R2129)</f>
        <v>0</v>
      </c>
      <c r="Q2129" s="240"/>
      <c r="R2129" s="240"/>
      <c r="S2129" s="238">
        <f t="shared" ref="S2129:S2151" si="344">SUM(T2129:U2129)</f>
        <v>0</v>
      </c>
      <c r="T2129" s="240"/>
      <c r="U2129" s="240"/>
      <c r="V2129" s="238">
        <f t="shared" ref="V2129:V2151" si="345">SUM(W2129:X2129)</f>
        <v>0</v>
      </c>
      <c r="W2129" s="240"/>
      <c r="X2129" s="240"/>
      <c r="Y2129" s="238">
        <f t="shared" ref="Y2129:Y2151" si="346">SUM(Z2129:AA2129)</f>
        <v>0</v>
      </c>
      <c r="Z2129" s="240"/>
      <c r="AA2129" s="240"/>
      <c r="AB2129" s="240"/>
      <c r="AC2129" s="240"/>
      <c r="AD2129" s="240"/>
      <c r="AE2129" s="240"/>
      <c r="AF2129" s="240"/>
      <c r="AG2129" s="240"/>
      <c r="AH2129" s="240"/>
      <c r="AI2129" s="240"/>
      <c r="AJ2129" s="240"/>
      <c r="AK2129" s="240"/>
      <c r="AL2129" s="394" t="s">
        <v>4038</v>
      </c>
      <c r="AM2129" s="173">
        <v>164540</v>
      </c>
      <c r="AN2129" s="321">
        <f t="shared" si="341"/>
        <v>0</v>
      </c>
      <c r="AO2129" s="566" t="str">
        <f t="shared" si="340"/>
        <v/>
      </c>
      <c r="AP2129" s="209"/>
      <c r="AQ2129" s="209"/>
      <c r="AR2129" s="209"/>
      <c r="AS2129" s="209"/>
      <c r="AT2129" s="209"/>
      <c r="AU2129" s="209"/>
      <c r="AV2129" s="210"/>
    </row>
    <row r="2130" spans="1:48" x14ac:dyDescent="0.15">
      <c r="A2130" s="74">
        <v>1802062</v>
      </c>
      <c r="B2130" s="392" t="s">
        <v>384</v>
      </c>
      <c r="C2130" s="393" t="s">
        <v>2702</v>
      </c>
      <c r="D2130" s="304">
        <f t="shared" si="342"/>
        <v>0</v>
      </c>
      <c r="E2130" s="594"/>
      <c r="F2130" s="319"/>
      <c r="G2130" s="319"/>
      <c r="H2130" s="319"/>
      <c r="I2130" s="238">
        <f t="shared" si="339"/>
        <v>0</v>
      </c>
      <c r="J2130" s="240"/>
      <c r="K2130" s="240"/>
      <c r="L2130" s="240"/>
      <c r="M2130" s="240"/>
      <c r="N2130" s="240"/>
      <c r="O2130" s="240"/>
      <c r="P2130" s="238">
        <f t="shared" si="343"/>
        <v>0</v>
      </c>
      <c r="Q2130" s="240"/>
      <c r="R2130" s="240"/>
      <c r="S2130" s="238">
        <f t="shared" si="344"/>
        <v>0</v>
      </c>
      <c r="T2130" s="240"/>
      <c r="U2130" s="240"/>
      <c r="V2130" s="238">
        <f t="shared" si="345"/>
        <v>0</v>
      </c>
      <c r="W2130" s="240"/>
      <c r="X2130" s="240"/>
      <c r="Y2130" s="238">
        <f t="shared" si="346"/>
        <v>0</v>
      </c>
      <c r="Z2130" s="240"/>
      <c r="AA2130" s="240"/>
      <c r="AB2130" s="240"/>
      <c r="AC2130" s="240"/>
      <c r="AD2130" s="240"/>
      <c r="AE2130" s="240"/>
      <c r="AF2130" s="240"/>
      <c r="AG2130" s="240"/>
      <c r="AH2130" s="240"/>
      <c r="AI2130" s="240"/>
      <c r="AJ2130" s="240"/>
      <c r="AK2130" s="240"/>
      <c r="AL2130" s="394" t="s">
        <v>4038</v>
      </c>
      <c r="AM2130" s="173">
        <v>164540</v>
      </c>
      <c r="AN2130" s="321">
        <f t="shared" si="341"/>
        <v>0</v>
      </c>
      <c r="AO2130" s="566" t="str">
        <f t="shared" si="340"/>
        <v/>
      </c>
      <c r="AP2130" s="209"/>
      <c r="AQ2130" s="209"/>
      <c r="AR2130" s="209"/>
      <c r="AS2130" s="209"/>
      <c r="AT2130" s="209"/>
      <c r="AU2130" s="209"/>
      <c r="AV2130" s="210"/>
    </row>
    <row r="2131" spans="1:48" x14ac:dyDescent="0.15">
      <c r="A2131" s="74">
        <v>1802063</v>
      </c>
      <c r="B2131" s="392" t="s">
        <v>385</v>
      </c>
      <c r="C2131" s="393" t="s">
        <v>2702</v>
      </c>
      <c r="D2131" s="304">
        <f t="shared" si="342"/>
        <v>0</v>
      </c>
      <c r="E2131" s="594"/>
      <c r="F2131" s="319"/>
      <c r="G2131" s="319"/>
      <c r="H2131" s="319"/>
      <c r="I2131" s="238">
        <f t="shared" si="339"/>
        <v>0</v>
      </c>
      <c r="J2131" s="240"/>
      <c r="K2131" s="240"/>
      <c r="L2131" s="240"/>
      <c r="M2131" s="240"/>
      <c r="N2131" s="240"/>
      <c r="O2131" s="240"/>
      <c r="P2131" s="238">
        <f t="shared" si="343"/>
        <v>0</v>
      </c>
      <c r="Q2131" s="240"/>
      <c r="R2131" s="240"/>
      <c r="S2131" s="238">
        <f t="shared" si="344"/>
        <v>0</v>
      </c>
      <c r="T2131" s="240"/>
      <c r="U2131" s="240"/>
      <c r="V2131" s="238">
        <f t="shared" si="345"/>
        <v>0</v>
      </c>
      <c r="W2131" s="240"/>
      <c r="X2131" s="240"/>
      <c r="Y2131" s="238">
        <f t="shared" si="346"/>
        <v>0</v>
      </c>
      <c r="Z2131" s="240"/>
      <c r="AA2131" s="240"/>
      <c r="AB2131" s="240"/>
      <c r="AC2131" s="240"/>
      <c r="AD2131" s="240"/>
      <c r="AE2131" s="240"/>
      <c r="AF2131" s="240"/>
      <c r="AG2131" s="240"/>
      <c r="AH2131" s="240"/>
      <c r="AI2131" s="240"/>
      <c r="AJ2131" s="240"/>
      <c r="AK2131" s="240"/>
      <c r="AL2131" s="394" t="s">
        <v>4038</v>
      </c>
      <c r="AM2131" s="173">
        <v>164540</v>
      </c>
      <c r="AN2131" s="321">
        <f t="shared" si="341"/>
        <v>0</v>
      </c>
      <c r="AO2131" s="566" t="str">
        <f t="shared" si="340"/>
        <v/>
      </c>
      <c r="AP2131" s="209"/>
      <c r="AQ2131" s="209"/>
      <c r="AR2131" s="209"/>
      <c r="AS2131" s="209"/>
      <c r="AT2131" s="209"/>
      <c r="AU2131" s="209"/>
      <c r="AV2131" s="210"/>
    </row>
    <row r="2132" spans="1:48" x14ac:dyDescent="0.15">
      <c r="A2132" s="74">
        <v>1802065</v>
      </c>
      <c r="B2132" s="392" t="s">
        <v>133</v>
      </c>
      <c r="C2132" s="393" t="s">
        <v>2702</v>
      </c>
      <c r="D2132" s="304">
        <f t="shared" si="342"/>
        <v>0</v>
      </c>
      <c r="E2132" s="594"/>
      <c r="F2132" s="319"/>
      <c r="G2132" s="319"/>
      <c r="H2132" s="319"/>
      <c r="I2132" s="238">
        <f t="shared" si="339"/>
        <v>0</v>
      </c>
      <c r="J2132" s="240"/>
      <c r="K2132" s="240"/>
      <c r="L2132" s="240"/>
      <c r="M2132" s="240"/>
      <c r="N2132" s="240"/>
      <c r="O2132" s="240"/>
      <c r="P2132" s="238">
        <f t="shared" si="343"/>
        <v>0</v>
      </c>
      <c r="Q2132" s="240"/>
      <c r="R2132" s="240"/>
      <c r="S2132" s="238">
        <f t="shared" si="344"/>
        <v>0</v>
      </c>
      <c r="T2132" s="240"/>
      <c r="U2132" s="240"/>
      <c r="V2132" s="238">
        <f t="shared" si="345"/>
        <v>0</v>
      </c>
      <c r="W2132" s="240"/>
      <c r="X2132" s="240"/>
      <c r="Y2132" s="238">
        <f t="shared" si="346"/>
        <v>0</v>
      </c>
      <c r="Z2132" s="240"/>
      <c r="AA2132" s="240"/>
      <c r="AB2132" s="240"/>
      <c r="AC2132" s="240"/>
      <c r="AD2132" s="240"/>
      <c r="AE2132" s="240"/>
      <c r="AF2132" s="240"/>
      <c r="AG2132" s="240"/>
      <c r="AH2132" s="240"/>
      <c r="AI2132" s="240"/>
      <c r="AJ2132" s="240"/>
      <c r="AK2132" s="240"/>
      <c r="AL2132" s="394" t="s">
        <v>4038</v>
      </c>
      <c r="AM2132" s="173">
        <v>253070</v>
      </c>
      <c r="AN2132" s="321">
        <f t="shared" si="341"/>
        <v>0</v>
      </c>
      <c r="AO2132" s="566" t="str">
        <f t="shared" si="340"/>
        <v/>
      </c>
      <c r="AP2132" s="209"/>
      <c r="AQ2132" s="209"/>
      <c r="AR2132" s="209"/>
      <c r="AS2132" s="209"/>
      <c r="AT2132" s="209"/>
      <c r="AU2132" s="209"/>
      <c r="AV2132" s="210"/>
    </row>
    <row r="2133" spans="1:48" x14ac:dyDescent="0.15">
      <c r="A2133" s="74">
        <v>1802066</v>
      </c>
      <c r="B2133" s="392" t="s">
        <v>134</v>
      </c>
      <c r="C2133" s="393" t="s">
        <v>2702</v>
      </c>
      <c r="D2133" s="304">
        <f t="shared" si="342"/>
        <v>0</v>
      </c>
      <c r="E2133" s="594"/>
      <c r="F2133" s="319"/>
      <c r="G2133" s="319"/>
      <c r="H2133" s="319"/>
      <c r="I2133" s="238">
        <f t="shared" si="339"/>
        <v>0</v>
      </c>
      <c r="J2133" s="240"/>
      <c r="K2133" s="240"/>
      <c r="L2133" s="240"/>
      <c r="M2133" s="240"/>
      <c r="N2133" s="240"/>
      <c r="O2133" s="240"/>
      <c r="P2133" s="238">
        <f t="shared" si="343"/>
        <v>0</v>
      </c>
      <c r="Q2133" s="240"/>
      <c r="R2133" s="240"/>
      <c r="S2133" s="238">
        <f t="shared" si="344"/>
        <v>0</v>
      </c>
      <c r="T2133" s="240"/>
      <c r="U2133" s="240"/>
      <c r="V2133" s="238">
        <f t="shared" si="345"/>
        <v>0</v>
      </c>
      <c r="W2133" s="240"/>
      <c r="X2133" s="240"/>
      <c r="Y2133" s="238">
        <f t="shared" si="346"/>
        <v>0</v>
      </c>
      <c r="Z2133" s="240"/>
      <c r="AA2133" s="240"/>
      <c r="AB2133" s="240"/>
      <c r="AC2133" s="240"/>
      <c r="AD2133" s="240"/>
      <c r="AE2133" s="240"/>
      <c r="AF2133" s="240"/>
      <c r="AG2133" s="240"/>
      <c r="AH2133" s="240"/>
      <c r="AI2133" s="240"/>
      <c r="AJ2133" s="240"/>
      <c r="AK2133" s="240"/>
      <c r="AL2133" s="394" t="s">
        <v>4038</v>
      </c>
      <c r="AM2133" s="173">
        <v>206590</v>
      </c>
      <c r="AN2133" s="321">
        <f t="shared" si="341"/>
        <v>0</v>
      </c>
      <c r="AO2133" s="566" t="str">
        <f t="shared" si="340"/>
        <v/>
      </c>
      <c r="AP2133" s="209"/>
      <c r="AQ2133" s="209"/>
      <c r="AR2133" s="209"/>
      <c r="AS2133" s="209"/>
      <c r="AT2133" s="209"/>
      <c r="AU2133" s="209"/>
      <c r="AV2133" s="210"/>
    </row>
    <row r="2134" spans="1:48" x14ac:dyDescent="0.15">
      <c r="A2134" s="74">
        <v>1802067</v>
      </c>
      <c r="B2134" s="392" t="s">
        <v>724</v>
      </c>
      <c r="C2134" s="393" t="s">
        <v>2702</v>
      </c>
      <c r="D2134" s="304">
        <f t="shared" si="342"/>
        <v>0</v>
      </c>
      <c r="E2134" s="594"/>
      <c r="F2134" s="319"/>
      <c r="G2134" s="319"/>
      <c r="H2134" s="319"/>
      <c r="I2134" s="238">
        <f t="shared" si="339"/>
        <v>0</v>
      </c>
      <c r="J2134" s="240"/>
      <c r="K2134" s="240"/>
      <c r="L2134" s="240"/>
      <c r="M2134" s="240"/>
      <c r="N2134" s="240"/>
      <c r="O2134" s="240"/>
      <c r="P2134" s="238">
        <f t="shared" si="343"/>
        <v>0</v>
      </c>
      <c r="Q2134" s="240"/>
      <c r="R2134" s="240"/>
      <c r="S2134" s="238">
        <f t="shared" si="344"/>
        <v>0</v>
      </c>
      <c r="T2134" s="240"/>
      <c r="U2134" s="240"/>
      <c r="V2134" s="238">
        <f t="shared" si="345"/>
        <v>0</v>
      </c>
      <c r="W2134" s="240"/>
      <c r="X2134" s="240"/>
      <c r="Y2134" s="238">
        <f t="shared" si="346"/>
        <v>0</v>
      </c>
      <c r="Z2134" s="240"/>
      <c r="AA2134" s="240"/>
      <c r="AB2134" s="240"/>
      <c r="AC2134" s="240"/>
      <c r="AD2134" s="240"/>
      <c r="AE2134" s="240"/>
      <c r="AF2134" s="240"/>
      <c r="AG2134" s="240"/>
      <c r="AH2134" s="240"/>
      <c r="AI2134" s="240"/>
      <c r="AJ2134" s="240"/>
      <c r="AK2134" s="240"/>
      <c r="AL2134" s="394" t="s">
        <v>4038</v>
      </c>
      <c r="AM2134" s="173">
        <v>394050</v>
      </c>
      <c r="AN2134" s="321">
        <f t="shared" si="341"/>
        <v>0</v>
      </c>
      <c r="AO2134" s="566" t="str">
        <f t="shared" si="340"/>
        <v/>
      </c>
      <c r="AP2134" s="209"/>
      <c r="AQ2134" s="209"/>
      <c r="AR2134" s="209"/>
      <c r="AS2134" s="209"/>
      <c r="AT2134" s="209"/>
      <c r="AU2134" s="209"/>
      <c r="AV2134" s="210"/>
    </row>
    <row r="2135" spans="1:48" x14ac:dyDescent="0.15">
      <c r="A2135" s="74">
        <v>1802068</v>
      </c>
      <c r="B2135" s="392" t="s">
        <v>725</v>
      </c>
      <c r="C2135" s="393" t="s">
        <v>2702</v>
      </c>
      <c r="D2135" s="304">
        <f t="shared" si="342"/>
        <v>0</v>
      </c>
      <c r="E2135" s="594"/>
      <c r="F2135" s="319"/>
      <c r="G2135" s="319"/>
      <c r="H2135" s="319"/>
      <c r="I2135" s="238">
        <f t="shared" si="339"/>
        <v>0</v>
      </c>
      <c r="J2135" s="240"/>
      <c r="K2135" s="240"/>
      <c r="L2135" s="240"/>
      <c r="M2135" s="240"/>
      <c r="N2135" s="240"/>
      <c r="O2135" s="240"/>
      <c r="P2135" s="238">
        <f t="shared" si="343"/>
        <v>0</v>
      </c>
      <c r="Q2135" s="240"/>
      <c r="R2135" s="240"/>
      <c r="S2135" s="238">
        <f t="shared" si="344"/>
        <v>0</v>
      </c>
      <c r="T2135" s="240"/>
      <c r="U2135" s="240"/>
      <c r="V2135" s="238">
        <f t="shared" si="345"/>
        <v>0</v>
      </c>
      <c r="W2135" s="240"/>
      <c r="X2135" s="240"/>
      <c r="Y2135" s="238">
        <f t="shared" si="346"/>
        <v>0</v>
      </c>
      <c r="Z2135" s="240"/>
      <c r="AA2135" s="240"/>
      <c r="AB2135" s="240"/>
      <c r="AC2135" s="240"/>
      <c r="AD2135" s="240"/>
      <c r="AE2135" s="240"/>
      <c r="AF2135" s="240"/>
      <c r="AG2135" s="240"/>
      <c r="AH2135" s="240"/>
      <c r="AI2135" s="240"/>
      <c r="AJ2135" s="240"/>
      <c r="AK2135" s="240"/>
      <c r="AL2135" s="394" t="s">
        <v>4038</v>
      </c>
      <c r="AM2135" s="173">
        <v>484670</v>
      </c>
      <c r="AN2135" s="321">
        <f t="shared" si="341"/>
        <v>0</v>
      </c>
      <c r="AO2135" s="566" t="str">
        <f t="shared" si="340"/>
        <v/>
      </c>
      <c r="AP2135" s="209"/>
      <c r="AQ2135" s="209"/>
      <c r="AR2135" s="209"/>
      <c r="AS2135" s="209"/>
      <c r="AT2135" s="209"/>
      <c r="AU2135" s="209"/>
      <c r="AV2135" s="210"/>
    </row>
    <row r="2136" spans="1:48" ht="10.5" customHeight="1" x14ac:dyDescent="0.15">
      <c r="A2136" s="74">
        <v>1802069</v>
      </c>
      <c r="B2136" s="392" t="s">
        <v>1371</v>
      </c>
      <c r="C2136" s="393" t="s">
        <v>2702</v>
      </c>
      <c r="D2136" s="304">
        <f t="shared" si="342"/>
        <v>0</v>
      </c>
      <c r="E2136" s="594"/>
      <c r="F2136" s="319"/>
      <c r="G2136" s="319"/>
      <c r="H2136" s="319"/>
      <c r="I2136" s="238">
        <f t="shared" si="339"/>
        <v>0</v>
      </c>
      <c r="J2136" s="240"/>
      <c r="K2136" s="240"/>
      <c r="L2136" s="240"/>
      <c r="M2136" s="240"/>
      <c r="N2136" s="240"/>
      <c r="O2136" s="240"/>
      <c r="P2136" s="238">
        <f t="shared" si="343"/>
        <v>0</v>
      </c>
      <c r="Q2136" s="240"/>
      <c r="R2136" s="240"/>
      <c r="S2136" s="238">
        <f t="shared" si="344"/>
        <v>0</v>
      </c>
      <c r="T2136" s="240"/>
      <c r="U2136" s="240"/>
      <c r="V2136" s="238">
        <f t="shared" si="345"/>
        <v>0</v>
      </c>
      <c r="W2136" s="240"/>
      <c r="X2136" s="240"/>
      <c r="Y2136" s="238">
        <f t="shared" si="346"/>
        <v>0</v>
      </c>
      <c r="Z2136" s="240"/>
      <c r="AA2136" s="240"/>
      <c r="AB2136" s="240"/>
      <c r="AC2136" s="240"/>
      <c r="AD2136" s="240"/>
      <c r="AE2136" s="240"/>
      <c r="AF2136" s="240"/>
      <c r="AG2136" s="240"/>
      <c r="AH2136" s="240"/>
      <c r="AI2136" s="240"/>
      <c r="AJ2136" s="240"/>
      <c r="AK2136" s="240"/>
      <c r="AL2136" s="394" t="s">
        <v>4038</v>
      </c>
      <c r="AM2136" s="173">
        <v>474340</v>
      </c>
      <c r="AN2136" s="321">
        <f t="shared" si="341"/>
        <v>0</v>
      </c>
      <c r="AO2136" s="566" t="str">
        <f t="shared" si="340"/>
        <v/>
      </c>
      <c r="AP2136" s="209"/>
      <c r="AQ2136" s="209"/>
      <c r="AR2136" s="209"/>
      <c r="AS2136" s="209"/>
      <c r="AT2136" s="209"/>
      <c r="AU2136" s="209"/>
      <c r="AV2136" s="210"/>
    </row>
    <row r="2137" spans="1:48" x14ac:dyDescent="0.15">
      <c r="A2137" s="74">
        <v>1802070</v>
      </c>
      <c r="B2137" s="392" t="s">
        <v>2046</v>
      </c>
      <c r="C2137" s="393" t="s">
        <v>2702</v>
      </c>
      <c r="D2137" s="304">
        <f t="shared" si="342"/>
        <v>0</v>
      </c>
      <c r="E2137" s="594"/>
      <c r="F2137" s="319"/>
      <c r="G2137" s="319"/>
      <c r="H2137" s="319"/>
      <c r="I2137" s="238">
        <f t="shared" si="339"/>
        <v>0</v>
      </c>
      <c r="J2137" s="240"/>
      <c r="K2137" s="240"/>
      <c r="L2137" s="240"/>
      <c r="M2137" s="240"/>
      <c r="N2137" s="240"/>
      <c r="O2137" s="240"/>
      <c r="P2137" s="238">
        <f t="shared" si="343"/>
        <v>0</v>
      </c>
      <c r="Q2137" s="240"/>
      <c r="R2137" s="240"/>
      <c r="S2137" s="238">
        <f t="shared" si="344"/>
        <v>0</v>
      </c>
      <c r="T2137" s="240"/>
      <c r="U2137" s="240"/>
      <c r="V2137" s="238">
        <f t="shared" si="345"/>
        <v>0</v>
      </c>
      <c r="W2137" s="240"/>
      <c r="X2137" s="240"/>
      <c r="Y2137" s="238">
        <f t="shared" si="346"/>
        <v>0</v>
      </c>
      <c r="Z2137" s="240"/>
      <c r="AA2137" s="240"/>
      <c r="AB2137" s="240"/>
      <c r="AC2137" s="240"/>
      <c r="AD2137" s="240"/>
      <c r="AE2137" s="240"/>
      <c r="AF2137" s="240"/>
      <c r="AG2137" s="240"/>
      <c r="AH2137" s="240"/>
      <c r="AI2137" s="240"/>
      <c r="AJ2137" s="240"/>
      <c r="AK2137" s="240"/>
      <c r="AL2137" s="394" t="s">
        <v>4038</v>
      </c>
      <c r="AM2137" s="173">
        <v>394050</v>
      </c>
      <c r="AN2137" s="321">
        <f t="shared" si="341"/>
        <v>0</v>
      </c>
      <c r="AO2137" s="566" t="str">
        <f t="shared" si="340"/>
        <v/>
      </c>
      <c r="AP2137" s="209"/>
      <c r="AQ2137" s="209"/>
      <c r="AR2137" s="209"/>
      <c r="AS2137" s="209"/>
      <c r="AT2137" s="209"/>
      <c r="AU2137" s="209"/>
      <c r="AV2137" s="210"/>
    </row>
    <row r="2138" spans="1:48" ht="10.5" customHeight="1" x14ac:dyDescent="0.15">
      <c r="A2138" s="74">
        <v>1802071</v>
      </c>
      <c r="B2138" s="392" t="s">
        <v>1372</v>
      </c>
      <c r="C2138" s="393" t="s">
        <v>2702</v>
      </c>
      <c r="D2138" s="304">
        <f t="shared" si="342"/>
        <v>0</v>
      </c>
      <c r="E2138" s="594"/>
      <c r="F2138" s="319"/>
      <c r="G2138" s="319"/>
      <c r="H2138" s="319"/>
      <c r="I2138" s="238">
        <f t="shared" si="339"/>
        <v>0</v>
      </c>
      <c r="J2138" s="240"/>
      <c r="K2138" s="240"/>
      <c r="L2138" s="240"/>
      <c r="M2138" s="240"/>
      <c r="N2138" s="240"/>
      <c r="O2138" s="240"/>
      <c r="P2138" s="238">
        <f t="shared" si="343"/>
        <v>0</v>
      </c>
      <c r="Q2138" s="240"/>
      <c r="R2138" s="240"/>
      <c r="S2138" s="238">
        <f t="shared" si="344"/>
        <v>0</v>
      </c>
      <c r="T2138" s="240"/>
      <c r="U2138" s="240"/>
      <c r="V2138" s="238">
        <f t="shared" si="345"/>
        <v>0</v>
      </c>
      <c r="W2138" s="240"/>
      <c r="X2138" s="240"/>
      <c r="Y2138" s="238">
        <f t="shared" si="346"/>
        <v>0</v>
      </c>
      <c r="Z2138" s="240"/>
      <c r="AA2138" s="240"/>
      <c r="AB2138" s="240"/>
      <c r="AC2138" s="240"/>
      <c r="AD2138" s="240"/>
      <c r="AE2138" s="240"/>
      <c r="AF2138" s="240"/>
      <c r="AG2138" s="240"/>
      <c r="AH2138" s="240"/>
      <c r="AI2138" s="240"/>
      <c r="AJ2138" s="240"/>
      <c r="AK2138" s="240"/>
      <c r="AL2138" s="394" t="s">
        <v>4038</v>
      </c>
      <c r="AM2138" s="173">
        <v>198850</v>
      </c>
      <c r="AN2138" s="321">
        <f t="shared" si="341"/>
        <v>0</v>
      </c>
      <c r="AO2138" s="566" t="str">
        <f t="shared" si="340"/>
        <v/>
      </c>
      <c r="AP2138" s="209"/>
      <c r="AQ2138" s="209"/>
      <c r="AR2138" s="209"/>
      <c r="AS2138" s="209"/>
      <c r="AT2138" s="209"/>
      <c r="AU2138" s="209"/>
      <c r="AV2138" s="210"/>
    </row>
    <row r="2139" spans="1:48" ht="10.5" customHeight="1" x14ac:dyDescent="0.15">
      <c r="A2139" s="74">
        <v>1802072</v>
      </c>
      <c r="B2139" s="392" t="s">
        <v>1373</v>
      </c>
      <c r="C2139" s="393" t="s">
        <v>2702</v>
      </c>
      <c r="D2139" s="304">
        <f t="shared" si="342"/>
        <v>0</v>
      </c>
      <c r="E2139" s="594"/>
      <c r="F2139" s="319"/>
      <c r="G2139" s="319"/>
      <c r="H2139" s="319"/>
      <c r="I2139" s="238">
        <f t="shared" si="339"/>
        <v>0</v>
      </c>
      <c r="J2139" s="240"/>
      <c r="K2139" s="240"/>
      <c r="L2139" s="240"/>
      <c r="M2139" s="240"/>
      <c r="N2139" s="240"/>
      <c r="O2139" s="240"/>
      <c r="P2139" s="238">
        <f t="shared" si="343"/>
        <v>0</v>
      </c>
      <c r="Q2139" s="240"/>
      <c r="R2139" s="240"/>
      <c r="S2139" s="238">
        <f t="shared" si="344"/>
        <v>0</v>
      </c>
      <c r="T2139" s="240"/>
      <c r="U2139" s="240"/>
      <c r="V2139" s="238">
        <f t="shared" si="345"/>
        <v>0</v>
      </c>
      <c r="W2139" s="240"/>
      <c r="X2139" s="240"/>
      <c r="Y2139" s="238">
        <f t="shared" si="346"/>
        <v>0</v>
      </c>
      <c r="Z2139" s="240"/>
      <c r="AA2139" s="240"/>
      <c r="AB2139" s="240"/>
      <c r="AC2139" s="240"/>
      <c r="AD2139" s="240"/>
      <c r="AE2139" s="240"/>
      <c r="AF2139" s="240"/>
      <c r="AG2139" s="240"/>
      <c r="AH2139" s="240"/>
      <c r="AI2139" s="240"/>
      <c r="AJ2139" s="240"/>
      <c r="AK2139" s="240"/>
      <c r="AL2139" s="394" t="s">
        <v>4038</v>
      </c>
      <c r="AM2139" s="173">
        <v>198850</v>
      </c>
      <c r="AN2139" s="321">
        <f t="shared" si="341"/>
        <v>0</v>
      </c>
      <c r="AO2139" s="566" t="str">
        <f t="shared" si="340"/>
        <v/>
      </c>
      <c r="AP2139" s="209"/>
      <c r="AQ2139" s="209"/>
      <c r="AR2139" s="209"/>
      <c r="AS2139" s="209"/>
      <c r="AT2139" s="209"/>
      <c r="AU2139" s="209"/>
      <c r="AV2139" s="210"/>
    </row>
    <row r="2140" spans="1:48" ht="10.5" customHeight="1" x14ac:dyDescent="0.15">
      <c r="A2140" s="74">
        <v>1802073</v>
      </c>
      <c r="B2140" s="392" t="s">
        <v>714</v>
      </c>
      <c r="C2140" s="393" t="s">
        <v>2702</v>
      </c>
      <c r="D2140" s="304">
        <f t="shared" si="342"/>
        <v>0</v>
      </c>
      <c r="E2140" s="594"/>
      <c r="F2140" s="319"/>
      <c r="G2140" s="319"/>
      <c r="H2140" s="319"/>
      <c r="I2140" s="238">
        <f t="shared" si="339"/>
        <v>0</v>
      </c>
      <c r="J2140" s="240"/>
      <c r="K2140" s="240"/>
      <c r="L2140" s="240"/>
      <c r="M2140" s="240"/>
      <c r="N2140" s="240"/>
      <c r="O2140" s="240"/>
      <c r="P2140" s="238">
        <f t="shared" si="343"/>
        <v>0</v>
      </c>
      <c r="Q2140" s="240"/>
      <c r="R2140" s="240"/>
      <c r="S2140" s="238">
        <f t="shared" si="344"/>
        <v>0</v>
      </c>
      <c r="T2140" s="240"/>
      <c r="U2140" s="240"/>
      <c r="V2140" s="238">
        <f t="shared" si="345"/>
        <v>0</v>
      </c>
      <c r="W2140" s="240"/>
      <c r="X2140" s="240"/>
      <c r="Y2140" s="238">
        <f t="shared" si="346"/>
        <v>0</v>
      </c>
      <c r="Z2140" s="240"/>
      <c r="AA2140" s="240"/>
      <c r="AB2140" s="240"/>
      <c r="AC2140" s="240"/>
      <c r="AD2140" s="240"/>
      <c r="AE2140" s="240"/>
      <c r="AF2140" s="240"/>
      <c r="AG2140" s="240"/>
      <c r="AH2140" s="240"/>
      <c r="AI2140" s="240"/>
      <c r="AJ2140" s="240"/>
      <c r="AK2140" s="240"/>
      <c r="AL2140" s="394" t="s">
        <v>4038</v>
      </c>
      <c r="AM2140" s="173">
        <v>394050</v>
      </c>
      <c r="AN2140" s="321">
        <f t="shared" si="341"/>
        <v>0</v>
      </c>
      <c r="AO2140" s="566" t="str">
        <f t="shared" si="340"/>
        <v/>
      </c>
      <c r="AP2140" s="209"/>
      <c r="AQ2140" s="209"/>
      <c r="AR2140" s="209"/>
      <c r="AS2140" s="209"/>
      <c r="AT2140" s="209"/>
      <c r="AU2140" s="209"/>
      <c r="AV2140" s="210"/>
    </row>
    <row r="2141" spans="1:48" ht="10.5" customHeight="1" x14ac:dyDescent="0.15">
      <c r="A2141" s="74">
        <v>1802074</v>
      </c>
      <c r="B2141" s="392" t="s">
        <v>715</v>
      </c>
      <c r="C2141" s="393" t="s">
        <v>2702</v>
      </c>
      <c r="D2141" s="304">
        <f t="shared" si="342"/>
        <v>0</v>
      </c>
      <c r="E2141" s="594"/>
      <c r="F2141" s="319"/>
      <c r="G2141" s="319"/>
      <c r="H2141" s="319"/>
      <c r="I2141" s="238">
        <f t="shared" si="339"/>
        <v>0</v>
      </c>
      <c r="J2141" s="240"/>
      <c r="K2141" s="240"/>
      <c r="L2141" s="240"/>
      <c r="M2141" s="240"/>
      <c r="N2141" s="240"/>
      <c r="O2141" s="240"/>
      <c r="P2141" s="238">
        <f t="shared" si="343"/>
        <v>0</v>
      </c>
      <c r="Q2141" s="240"/>
      <c r="R2141" s="240"/>
      <c r="S2141" s="238">
        <f t="shared" si="344"/>
        <v>0</v>
      </c>
      <c r="T2141" s="240"/>
      <c r="U2141" s="240"/>
      <c r="V2141" s="238">
        <f t="shared" si="345"/>
        <v>0</v>
      </c>
      <c r="W2141" s="240"/>
      <c r="X2141" s="240"/>
      <c r="Y2141" s="238">
        <f t="shared" si="346"/>
        <v>0</v>
      </c>
      <c r="Z2141" s="240"/>
      <c r="AA2141" s="240"/>
      <c r="AB2141" s="240"/>
      <c r="AC2141" s="240"/>
      <c r="AD2141" s="240"/>
      <c r="AE2141" s="240"/>
      <c r="AF2141" s="240"/>
      <c r="AG2141" s="240"/>
      <c r="AH2141" s="240"/>
      <c r="AI2141" s="240"/>
      <c r="AJ2141" s="240"/>
      <c r="AK2141" s="240"/>
      <c r="AL2141" s="394" t="s">
        <v>4038</v>
      </c>
      <c r="AM2141" s="173">
        <v>253200</v>
      </c>
      <c r="AN2141" s="321">
        <f t="shared" si="341"/>
        <v>0</v>
      </c>
      <c r="AO2141" s="566" t="str">
        <f t="shared" si="340"/>
        <v/>
      </c>
      <c r="AP2141" s="209"/>
      <c r="AQ2141" s="209"/>
      <c r="AR2141" s="209"/>
      <c r="AS2141" s="209"/>
      <c r="AT2141" s="209"/>
      <c r="AU2141" s="209"/>
      <c r="AV2141" s="210"/>
    </row>
    <row r="2142" spans="1:48" ht="10.5" customHeight="1" x14ac:dyDescent="0.15">
      <c r="A2142" s="74">
        <v>1802082</v>
      </c>
      <c r="B2142" s="392" t="s">
        <v>716</v>
      </c>
      <c r="C2142" s="393" t="s">
        <v>2702</v>
      </c>
      <c r="D2142" s="304">
        <f t="shared" si="342"/>
        <v>0</v>
      </c>
      <c r="E2142" s="594"/>
      <c r="F2142" s="319"/>
      <c r="G2142" s="319"/>
      <c r="H2142" s="319"/>
      <c r="I2142" s="238">
        <f t="shared" si="339"/>
        <v>0</v>
      </c>
      <c r="J2142" s="240"/>
      <c r="K2142" s="240"/>
      <c r="L2142" s="240"/>
      <c r="M2142" s="240"/>
      <c r="N2142" s="240"/>
      <c r="O2142" s="240"/>
      <c r="P2142" s="238">
        <f t="shared" si="343"/>
        <v>0</v>
      </c>
      <c r="Q2142" s="240"/>
      <c r="R2142" s="240"/>
      <c r="S2142" s="238">
        <f t="shared" si="344"/>
        <v>0</v>
      </c>
      <c r="T2142" s="240"/>
      <c r="U2142" s="240"/>
      <c r="V2142" s="238">
        <f t="shared" si="345"/>
        <v>0</v>
      </c>
      <c r="W2142" s="240"/>
      <c r="X2142" s="240"/>
      <c r="Y2142" s="238">
        <f t="shared" si="346"/>
        <v>0</v>
      </c>
      <c r="Z2142" s="240"/>
      <c r="AA2142" s="240"/>
      <c r="AB2142" s="240"/>
      <c r="AC2142" s="240"/>
      <c r="AD2142" s="240"/>
      <c r="AE2142" s="240"/>
      <c r="AF2142" s="240"/>
      <c r="AG2142" s="240"/>
      <c r="AH2142" s="240"/>
      <c r="AI2142" s="240"/>
      <c r="AJ2142" s="240"/>
      <c r="AK2142" s="240"/>
      <c r="AL2142" s="394" t="s">
        <v>4038</v>
      </c>
      <c r="AM2142" s="173">
        <v>242680</v>
      </c>
      <c r="AN2142" s="321">
        <f t="shared" si="341"/>
        <v>0</v>
      </c>
      <c r="AO2142" s="566" t="str">
        <f t="shared" si="340"/>
        <v/>
      </c>
      <c r="AP2142" s="209"/>
      <c r="AQ2142" s="209"/>
      <c r="AR2142" s="209"/>
      <c r="AS2142" s="209"/>
      <c r="AT2142" s="209"/>
      <c r="AU2142" s="209"/>
      <c r="AV2142" s="210"/>
    </row>
    <row r="2143" spans="1:48" ht="10.5" customHeight="1" x14ac:dyDescent="0.15">
      <c r="A2143" s="74">
        <v>1802075</v>
      </c>
      <c r="B2143" s="392" t="s">
        <v>1374</v>
      </c>
      <c r="C2143" s="393" t="s">
        <v>2702</v>
      </c>
      <c r="D2143" s="304">
        <f t="shared" si="342"/>
        <v>0</v>
      </c>
      <c r="E2143" s="594"/>
      <c r="F2143" s="319"/>
      <c r="G2143" s="319"/>
      <c r="H2143" s="319"/>
      <c r="I2143" s="238">
        <f t="shared" si="339"/>
        <v>0</v>
      </c>
      <c r="J2143" s="240"/>
      <c r="K2143" s="240"/>
      <c r="L2143" s="240"/>
      <c r="M2143" s="240"/>
      <c r="N2143" s="240"/>
      <c r="O2143" s="240"/>
      <c r="P2143" s="238">
        <f t="shared" si="343"/>
        <v>0</v>
      </c>
      <c r="Q2143" s="240"/>
      <c r="R2143" s="240"/>
      <c r="S2143" s="238">
        <f t="shared" si="344"/>
        <v>0</v>
      </c>
      <c r="T2143" s="240"/>
      <c r="U2143" s="240"/>
      <c r="V2143" s="238">
        <f t="shared" si="345"/>
        <v>0</v>
      </c>
      <c r="W2143" s="240"/>
      <c r="X2143" s="240"/>
      <c r="Y2143" s="238">
        <f t="shared" si="346"/>
        <v>0</v>
      </c>
      <c r="Z2143" s="240"/>
      <c r="AA2143" s="240"/>
      <c r="AB2143" s="240"/>
      <c r="AC2143" s="240"/>
      <c r="AD2143" s="240"/>
      <c r="AE2143" s="240"/>
      <c r="AF2143" s="240"/>
      <c r="AG2143" s="240"/>
      <c r="AH2143" s="240"/>
      <c r="AI2143" s="240"/>
      <c r="AJ2143" s="240"/>
      <c r="AK2143" s="240"/>
      <c r="AL2143" s="394" t="s">
        <v>4038</v>
      </c>
      <c r="AM2143" s="173">
        <v>449320</v>
      </c>
      <c r="AN2143" s="321">
        <f t="shared" si="341"/>
        <v>0</v>
      </c>
      <c r="AO2143" s="566" t="str">
        <f t="shared" si="340"/>
        <v/>
      </c>
      <c r="AP2143" s="209"/>
      <c r="AQ2143" s="209"/>
      <c r="AR2143" s="209"/>
      <c r="AS2143" s="209"/>
      <c r="AT2143" s="209"/>
      <c r="AU2143" s="209"/>
      <c r="AV2143" s="210"/>
    </row>
    <row r="2144" spans="1:48" x14ac:dyDescent="0.15">
      <c r="A2144" s="74">
        <v>1802076</v>
      </c>
      <c r="B2144" s="392" t="s">
        <v>717</v>
      </c>
      <c r="C2144" s="393" t="s">
        <v>2702</v>
      </c>
      <c r="D2144" s="304">
        <f t="shared" si="342"/>
        <v>0</v>
      </c>
      <c r="E2144" s="594"/>
      <c r="F2144" s="319"/>
      <c r="G2144" s="319"/>
      <c r="H2144" s="319"/>
      <c r="I2144" s="238">
        <f t="shared" si="339"/>
        <v>0</v>
      </c>
      <c r="J2144" s="240"/>
      <c r="K2144" s="240"/>
      <c r="L2144" s="240"/>
      <c r="M2144" s="240"/>
      <c r="N2144" s="240"/>
      <c r="O2144" s="240"/>
      <c r="P2144" s="238">
        <f t="shared" si="343"/>
        <v>0</v>
      </c>
      <c r="Q2144" s="240"/>
      <c r="R2144" s="240"/>
      <c r="S2144" s="238">
        <f t="shared" si="344"/>
        <v>0</v>
      </c>
      <c r="T2144" s="240"/>
      <c r="U2144" s="240"/>
      <c r="V2144" s="238">
        <f t="shared" si="345"/>
        <v>0</v>
      </c>
      <c r="W2144" s="240"/>
      <c r="X2144" s="240"/>
      <c r="Y2144" s="238">
        <f t="shared" si="346"/>
        <v>0</v>
      </c>
      <c r="Z2144" s="240"/>
      <c r="AA2144" s="240"/>
      <c r="AB2144" s="240"/>
      <c r="AC2144" s="240"/>
      <c r="AD2144" s="240"/>
      <c r="AE2144" s="240"/>
      <c r="AF2144" s="240"/>
      <c r="AG2144" s="240"/>
      <c r="AH2144" s="240"/>
      <c r="AI2144" s="240"/>
      <c r="AJ2144" s="240"/>
      <c r="AK2144" s="240"/>
      <c r="AL2144" s="394" t="s">
        <v>4038</v>
      </c>
      <c r="AM2144" s="173">
        <v>253120</v>
      </c>
      <c r="AN2144" s="321">
        <f t="shared" si="341"/>
        <v>0</v>
      </c>
      <c r="AO2144" s="566" t="str">
        <f t="shared" si="340"/>
        <v/>
      </c>
      <c r="AP2144" s="209"/>
      <c r="AQ2144" s="209"/>
      <c r="AR2144" s="209"/>
      <c r="AS2144" s="209"/>
      <c r="AT2144" s="209"/>
      <c r="AU2144" s="209"/>
      <c r="AV2144" s="210"/>
    </row>
    <row r="2145" spans="1:48" s="254" customFormat="1" x14ac:dyDescent="0.15">
      <c r="A2145" s="93">
        <v>1802077</v>
      </c>
      <c r="B2145" s="395" t="s">
        <v>718</v>
      </c>
      <c r="C2145" s="396" t="s">
        <v>2702</v>
      </c>
      <c r="D2145" s="305">
        <f t="shared" si="342"/>
        <v>0</v>
      </c>
      <c r="E2145" s="599"/>
      <c r="F2145" s="324"/>
      <c r="G2145" s="324"/>
      <c r="H2145" s="324"/>
      <c r="I2145" s="238">
        <f t="shared" si="339"/>
        <v>0</v>
      </c>
      <c r="J2145" s="248"/>
      <c r="K2145" s="248"/>
      <c r="L2145" s="248"/>
      <c r="M2145" s="248"/>
      <c r="N2145" s="248"/>
      <c r="O2145" s="248"/>
      <c r="P2145" s="246">
        <f t="shared" si="343"/>
        <v>0</v>
      </c>
      <c r="Q2145" s="248"/>
      <c r="R2145" s="248"/>
      <c r="S2145" s="246">
        <f t="shared" si="344"/>
        <v>0</v>
      </c>
      <c r="T2145" s="248"/>
      <c r="U2145" s="248"/>
      <c r="V2145" s="246">
        <f t="shared" si="345"/>
        <v>0</v>
      </c>
      <c r="W2145" s="248"/>
      <c r="X2145" s="248"/>
      <c r="Y2145" s="246">
        <f t="shared" si="346"/>
        <v>0</v>
      </c>
      <c r="Z2145" s="248"/>
      <c r="AA2145" s="248"/>
      <c r="AB2145" s="248"/>
      <c r="AC2145" s="248"/>
      <c r="AD2145" s="248"/>
      <c r="AE2145" s="248"/>
      <c r="AF2145" s="248"/>
      <c r="AG2145" s="248"/>
      <c r="AH2145" s="248"/>
      <c r="AI2145" s="248"/>
      <c r="AJ2145" s="248"/>
      <c r="AK2145" s="248"/>
      <c r="AL2145" s="397" t="s">
        <v>4038</v>
      </c>
      <c r="AM2145" s="174">
        <v>253120</v>
      </c>
      <c r="AN2145" s="326">
        <f t="shared" si="341"/>
        <v>0</v>
      </c>
      <c r="AO2145" s="566" t="str">
        <f t="shared" si="340"/>
        <v/>
      </c>
      <c r="AP2145" s="209"/>
      <c r="AQ2145" s="209"/>
      <c r="AR2145" s="209"/>
      <c r="AS2145" s="209"/>
      <c r="AT2145" s="209"/>
      <c r="AU2145" s="209"/>
      <c r="AV2145" s="253"/>
    </row>
    <row r="2146" spans="1:48" s="257" customFormat="1" x14ac:dyDescent="0.15">
      <c r="A2146" s="65"/>
      <c r="B2146" s="255" t="s">
        <v>4236</v>
      </c>
      <c r="C2146" s="296"/>
      <c r="D2146" s="296">
        <f>SUM(D2063:D2145)</f>
        <v>0</v>
      </c>
      <c r="E2146" s="536"/>
      <c r="F2146" s="275"/>
      <c r="G2146" s="275"/>
      <c r="H2146" s="275"/>
      <c r="I2146" s="275">
        <f t="shared" ref="I2146:AN2146" si="347">SUM(I2063:I2145)</f>
        <v>0</v>
      </c>
      <c r="J2146" s="275">
        <f t="shared" si="347"/>
        <v>0</v>
      </c>
      <c r="K2146" s="275">
        <f t="shared" si="347"/>
        <v>0</v>
      </c>
      <c r="L2146" s="275">
        <f t="shared" si="347"/>
        <v>0</v>
      </c>
      <c r="M2146" s="275">
        <f t="shared" si="347"/>
        <v>0</v>
      </c>
      <c r="N2146" s="275">
        <f t="shared" si="347"/>
        <v>0</v>
      </c>
      <c r="O2146" s="275">
        <f t="shared" si="347"/>
        <v>0</v>
      </c>
      <c r="P2146" s="275">
        <f t="shared" si="347"/>
        <v>0</v>
      </c>
      <c r="Q2146" s="275">
        <f t="shared" si="347"/>
        <v>0</v>
      </c>
      <c r="R2146" s="275">
        <f t="shared" si="347"/>
        <v>0</v>
      </c>
      <c r="S2146" s="275">
        <f t="shared" si="347"/>
        <v>0</v>
      </c>
      <c r="T2146" s="275">
        <f t="shared" si="347"/>
        <v>0</v>
      </c>
      <c r="U2146" s="275">
        <f t="shared" si="347"/>
        <v>0</v>
      </c>
      <c r="V2146" s="275">
        <f t="shared" si="347"/>
        <v>0</v>
      </c>
      <c r="W2146" s="275">
        <f t="shared" si="347"/>
        <v>0</v>
      </c>
      <c r="X2146" s="275">
        <f t="shared" si="347"/>
        <v>0</v>
      </c>
      <c r="Y2146" s="275">
        <f t="shared" si="347"/>
        <v>0</v>
      </c>
      <c r="Z2146" s="275">
        <f t="shared" si="347"/>
        <v>0</v>
      </c>
      <c r="AA2146" s="275">
        <f t="shared" si="347"/>
        <v>0</v>
      </c>
      <c r="AB2146" s="275">
        <f t="shared" si="347"/>
        <v>0</v>
      </c>
      <c r="AC2146" s="275">
        <f t="shared" si="347"/>
        <v>0</v>
      </c>
      <c r="AD2146" s="275">
        <f t="shared" si="347"/>
        <v>0</v>
      </c>
      <c r="AE2146" s="275">
        <f t="shared" si="347"/>
        <v>0</v>
      </c>
      <c r="AF2146" s="275">
        <f t="shared" si="347"/>
        <v>0</v>
      </c>
      <c r="AG2146" s="275">
        <f t="shared" si="347"/>
        <v>0</v>
      </c>
      <c r="AH2146" s="275">
        <f t="shared" si="347"/>
        <v>0</v>
      </c>
      <c r="AI2146" s="275">
        <f t="shared" si="347"/>
        <v>0</v>
      </c>
      <c r="AJ2146" s="275">
        <f t="shared" si="347"/>
        <v>0</v>
      </c>
      <c r="AK2146" s="275">
        <f t="shared" si="347"/>
        <v>0</v>
      </c>
      <c r="AL2146" s="275"/>
      <c r="AM2146" s="158">
        <f t="shared" si="347"/>
        <v>26356000</v>
      </c>
      <c r="AN2146" s="275">
        <f t="shared" si="347"/>
        <v>0</v>
      </c>
      <c r="AO2146" s="259"/>
      <c r="AP2146" s="259"/>
      <c r="AQ2146" s="259"/>
      <c r="AR2146" s="259"/>
      <c r="AS2146" s="259"/>
      <c r="AT2146" s="259"/>
      <c r="AU2146" s="259"/>
      <c r="AV2146" s="260"/>
    </row>
    <row r="2147" spans="1:48" s="271" customFormat="1" ht="21" x14ac:dyDescent="0.15">
      <c r="A2147" s="94">
        <v>5099005</v>
      </c>
      <c r="B2147" s="389" t="s">
        <v>463</v>
      </c>
      <c r="C2147" s="391"/>
      <c r="D2147" s="303">
        <f t="shared" si="342"/>
        <v>0</v>
      </c>
      <c r="E2147" s="590"/>
      <c r="F2147" s="314"/>
      <c r="G2147" s="314"/>
      <c r="H2147" s="314"/>
      <c r="I2147" s="283">
        <f t="shared" ref="I2147:I2151" si="348">+J2147+K2147</f>
        <v>0</v>
      </c>
      <c r="J2147" s="285"/>
      <c r="K2147" s="285"/>
      <c r="L2147" s="285"/>
      <c r="M2147" s="285"/>
      <c r="N2147" s="285"/>
      <c r="O2147" s="285"/>
      <c r="P2147" s="283">
        <f t="shared" si="343"/>
        <v>0</v>
      </c>
      <c r="Q2147" s="285"/>
      <c r="R2147" s="285"/>
      <c r="S2147" s="283">
        <f t="shared" si="344"/>
        <v>0</v>
      </c>
      <c r="T2147" s="285"/>
      <c r="U2147" s="285"/>
      <c r="V2147" s="283">
        <f t="shared" si="345"/>
        <v>0</v>
      </c>
      <c r="W2147" s="285"/>
      <c r="X2147" s="285"/>
      <c r="Y2147" s="283">
        <f t="shared" si="346"/>
        <v>0</v>
      </c>
      <c r="Z2147" s="285"/>
      <c r="AA2147" s="285"/>
      <c r="AB2147" s="285"/>
      <c r="AC2147" s="285"/>
      <c r="AD2147" s="285"/>
      <c r="AE2147" s="285"/>
      <c r="AF2147" s="285"/>
      <c r="AG2147" s="285"/>
      <c r="AH2147" s="285"/>
      <c r="AI2147" s="285"/>
      <c r="AJ2147" s="285"/>
      <c r="AK2147" s="285"/>
      <c r="AL2147" s="516" t="s">
        <v>4038</v>
      </c>
      <c r="AM2147" s="175"/>
      <c r="AN2147" s="329"/>
      <c r="AO2147" s="566" t="str">
        <f t="shared" ref="AO2147:AO2151" si="349">IF(D2147&gt;=P2147 + S2147+ V2147 + Y2147,"","La suma no puede ser mayor al total")</f>
        <v/>
      </c>
      <c r="AP2147" s="209"/>
      <c r="AQ2147" s="209"/>
      <c r="AR2147" s="209"/>
      <c r="AS2147" s="209"/>
      <c r="AT2147" s="209"/>
      <c r="AU2147" s="209"/>
      <c r="AV2147" s="270"/>
    </row>
    <row r="2148" spans="1:48" ht="21" x14ac:dyDescent="0.15">
      <c r="A2148" s="74">
        <v>5099006</v>
      </c>
      <c r="B2148" s="392" t="s">
        <v>3160</v>
      </c>
      <c r="C2148" s="394"/>
      <c r="D2148" s="304">
        <f t="shared" si="342"/>
        <v>0</v>
      </c>
      <c r="E2148" s="594"/>
      <c r="F2148" s="319"/>
      <c r="G2148" s="319"/>
      <c r="H2148" s="319"/>
      <c r="I2148" s="238">
        <f t="shared" si="348"/>
        <v>0</v>
      </c>
      <c r="J2148" s="240"/>
      <c r="K2148" s="240"/>
      <c r="L2148" s="240"/>
      <c r="M2148" s="240"/>
      <c r="N2148" s="240"/>
      <c r="O2148" s="240"/>
      <c r="P2148" s="238">
        <f t="shared" si="343"/>
        <v>0</v>
      </c>
      <c r="Q2148" s="240"/>
      <c r="R2148" s="240"/>
      <c r="S2148" s="238">
        <f t="shared" si="344"/>
        <v>0</v>
      </c>
      <c r="T2148" s="240"/>
      <c r="U2148" s="240"/>
      <c r="V2148" s="238">
        <f t="shared" si="345"/>
        <v>0</v>
      </c>
      <c r="W2148" s="240"/>
      <c r="X2148" s="240"/>
      <c r="Y2148" s="238">
        <f t="shared" si="346"/>
        <v>0</v>
      </c>
      <c r="Z2148" s="240"/>
      <c r="AA2148" s="240"/>
      <c r="AB2148" s="240"/>
      <c r="AC2148" s="240"/>
      <c r="AD2148" s="240"/>
      <c r="AE2148" s="240"/>
      <c r="AF2148" s="240"/>
      <c r="AG2148" s="240"/>
      <c r="AH2148" s="240"/>
      <c r="AI2148" s="240"/>
      <c r="AJ2148" s="240"/>
      <c r="AK2148" s="240"/>
      <c r="AL2148" s="394" t="s">
        <v>4038</v>
      </c>
      <c r="AM2148" s="175"/>
      <c r="AN2148" s="329"/>
      <c r="AO2148" s="566" t="str">
        <f t="shared" si="349"/>
        <v/>
      </c>
      <c r="AP2148" s="209"/>
      <c r="AQ2148" s="209"/>
      <c r="AR2148" s="209"/>
      <c r="AS2148" s="209"/>
      <c r="AT2148" s="209"/>
      <c r="AU2148" s="209"/>
      <c r="AV2148" s="210"/>
    </row>
    <row r="2149" spans="1:48" x14ac:dyDescent="0.15">
      <c r="A2149" s="74">
        <v>5099007</v>
      </c>
      <c r="B2149" s="392" t="s">
        <v>3161</v>
      </c>
      <c r="C2149" s="394"/>
      <c r="D2149" s="304">
        <f t="shared" si="342"/>
        <v>0</v>
      </c>
      <c r="E2149" s="594"/>
      <c r="F2149" s="319"/>
      <c r="G2149" s="319"/>
      <c r="H2149" s="319"/>
      <c r="I2149" s="238">
        <f t="shared" si="348"/>
        <v>0</v>
      </c>
      <c r="J2149" s="240"/>
      <c r="K2149" s="240"/>
      <c r="L2149" s="240"/>
      <c r="M2149" s="240"/>
      <c r="N2149" s="240"/>
      <c r="O2149" s="240"/>
      <c r="P2149" s="238">
        <f t="shared" si="343"/>
        <v>0</v>
      </c>
      <c r="Q2149" s="240"/>
      <c r="R2149" s="240"/>
      <c r="S2149" s="238">
        <f t="shared" si="344"/>
        <v>0</v>
      </c>
      <c r="T2149" s="240"/>
      <c r="U2149" s="240"/>
      <c r="V2149" s="238">
        <f t="shared" si="345"/>
        <v>0</v>
      </c>
      <c r="W2149" s="240"/>
      <c r="X2149" s="240"/>
      <c r="Y2149" s="238">
        <f t="shared" si="346"/>
        <v>0</v>
      </c>
      <c r="Z2149" s="240"/>
      <c r="AA2149" s="240"/>
      <c r="AB2149" s="240"/>
      <c r="AC2149" s="240"/>
      <c r="AD2149" s="240"/>
      <c r="AE2149" s="240"/>
      <c r="AF2149" s="240"/>
      <c r="AG2149" s="240"/>
      <c r="AH2149" s="240"/>
      <c r="AI2149" s="240"/>
      <c r="AJ2149" s="240"/>
      <c r="AK2149" s="240"/>
      <c r="AL2149" s="394" t="s">
        <v>4038</v>
      </c>
      <c r="AM2149" s="175"/>
      <c r="AN2149" s="329"/>
      <c r="AO2149" s="566" t="str">
        <f t="shared" si="349"/>
        <v/>
      </c>
      <c r="AP2149" s="209"/>
      <c r="AQ2149" s="209"/>
      <c r="AR2149" s="209"/>
      <c r="AS2149" s="209"/>
      <c r="AT2149" s="209"/>
      <c r="AU2149" s="209"/>
      <c r="AV2149" s="210"/>
    </row>
    <row r="2150" spans="1:48" x14ac:dyDescent="0.15">
      <c r="A2150" s="93"/>
      <c r="B2150" s="395" t="s">
        <v>3162</v>
      </c>
      <c r="C2150" s="397"/>
      <c r="D2150" s="305">
        <f t="shared" si="342"/>
        <v>0</v>
      </c>
      <c r="E2150" s="599"/>
      <c r="F2150" s="324"/>
      <c r="G2150" s="324"/>
      <c r="H2150" s="324"/>
      <c r="I2150" s="238">
        <f t="shared" si="348"/>
        <v>0</v>
      </c>
      <c r="J2150" s="248"/>
      <c r="K2150" s="248"/>
      <c r="L2150" s="248"/>
      <c r="M2150" s="248"/>
      <c r="N2150" s="248"/>
      <c r="O2150" s="248"/>
      <c r="P2150" s="238">
        <f t="shared" si="343"/>
        <v>0</v>
      </c>
      <c r="Q2150" s="248"/>
      <c r="R2150" s="248"/>
      <c r="S2150" s="238">
        <f t="shared" si="344"/>
        <v>0</v>
      </c>
      <c r="T2150" s="248"/>
      <c r="U2150" s="248"/>
      <c r="V2150" s="238">
        <f t="shared" si="345"/>
        <v>0</v>
      </c>
      <c r="W2150" s="248"/>
      <c r="X2150" s="248"/>
      <c r="Y2150" s="238">
        <f t="shared" si="346"/>
        <v>0</v>
      </c>
      <c r="Z2150" s="248"/>
      <c r="AA2150" s="248"/>
      <c r="AB2150" s="248"/>
      <c r="AC2150" s="248"/>
      <c r="AD2150" s="248"/>
      <c r="AE2150" s="248"/>
      <c r="AF2150" s="248"/>
      <c r="AG2150" s="248"/>
      <c r="AH2150" s="248"/>
      <c r="AI2150" s="248"/>
      <c r="AJ2150" s="248"/>
      <c r="AK2150" s="248"/>
      <c r="AL2150" s="397" t="s">
        <v>4038</v>
      </c>
      <c r="AM2150" s="175"/>
      <c r="AN2150" s="329"/>
      <c r="AO2150" s="566" t="str">
        <f t="shared" si="349"/>
        <v/>
      </c>
      <c r="AP2150" s="209"/>
      <c r="AQ2150" s="209"/>
      <c r="AR2150" s="209"/>
      <c r="AS2150" s="209"/>
      <c r="AT2150" s="209"/>
      <c r="AU2150" s="209"/>
      <c r="AV2150" s="210"/>
    </row>
    <row r="2151" spans="1:48" s="254" customFormat="1" x14ac:dyDescent="0.15">
      <c r="A2151" s="93"/>
      <c r="B2151" s="395" t="s">
        <v>4234</v>
      </c>
      <c r="C2151" s="397"/>
      <c r="D2151" s="305">
        <f t="shared" si="342"/>
        <v>0</v>
      </c>
      <c r="E2151" s="599"/>
      <c r="F2151" s="324"/>
      <c r="G2151" s="324"/>
      <c r="H2151" s="324"/>
      <c r="I2151" s="246">
        <f t="shared" si="348"/>
        <v>0</v>
      </c>
      <c r="J2151" s="248"/>
      <c r="K2151" s="248"/>
      <c r="L2151" s="248"/>
      <c r="M2151" s="248"/>
      <c r="N2151" s="248"/>
      <c r="O2151" s="248"/>
      <c r="P2151" s="246">
        <f t="shared" si="343"/>
        <v>0</v>
      </c>
      <c r="Q2151" s="248"/>
      <c r="R2151" s="248"/>
      <c r="S2151" s="246">
        <f t="shared" si="344"/>
        <v>0</v>
      </c>
      <c r="T2151" s="248"/>
      <c r="U2151" s="248"/>
      <c r="V2151" s="246">
        <f t="shared" si="345"/>
        <v>0</v>
      </c>
      <c r="W2151" s="248"/>
      <c r="X2151" s="248"/>
      <c r="Y2151" s="246">
        <f t="shared" si="346"/>
        <v>0</v>
      </c>
      <c r="Z2151" s="248"/>
      <c r="AA2151" s="248"/>
      <c r="AB2151" s="248"/>
      <c r="AC2151" s="248"/>
      <c r="AD2151" s="248"/>
      <c r="AE2151" s="248"/>
      <c r="AF2151" s="248"/>
      <c r="AG2151" s="248"/>
      <c r="AH2151" s="248"/>
      <c r="AI2151" s="248"/>
      <c r="AJ2151" s="248"/>
      <c r="AK2151" s="248"/>
      <c r="AL2151" s="397" t="s">
        <v>4038</v>
      </c>
      <c r="AM2151" s="175"/>
      <c r="AN2151" s="329"/>
      <c r="AO2151" s="566" t="str">
        <f t="shared" si="349"/>
        <v/>
      </c>
      <c r="AP2151" s="209"/>
      <c r="AQ2151" s="209"/>
      <c r="AR2151" s="209"/>
      <c r="AS2151" s="209"/>
      <c r="AT2151" s="209"/>
      <c r="AU2151" s="209"/>
      <c r="AV2151" s="253"/>
    </row>
    <row r="2152" spans="1:48" s="257" customFormat="1" x14ac:dyDescent="0.15">
      <c r="A2152" s="65"/>
      <c r="B2152" s="255" t="s">
        <v>4237</v>
      </c>
      <c r="C2152" s="296"/>
      <c r="D2152" s="275">
        <f>SUM(D2147:D2151)</f>
        <v>0</v>
      </c>
      <c r="E2152" s="536"/>
      <c r="F2152" s="275"/>
      <c r="G2152" s="275"/>
      <c r="H2152" s="275"/>
      <c r="I2152" s="275">
        <f t="shared" ref="I2152:AK2152" si="350">SUM(I2147:I2151)</f>
        <v>0</v>
      </c>
      <c r="J2152" s="275">
        <f t="shared" si="350"/>
        <v>0</v>
      </c>
      <c r="K2152" s="275">
        <f t="shared" si="350"/>
        <v>0</v>
      </c>
      <c r="L2152" s="275">
        <f t="shared" si="350"/>
        <v>0</v>
      </c>
      <c r="M2152" s="275">
        <f t="shared" si="350"/>
        <v>0</v>
      </c>
      <c r="N2152" s="275">
        <f t="shared" si="350"/>
        <v>0</v>
      </c>
      <c r="O2152" s="275">
        <f t="shared" si="350"/>
        <v>0</v>
      </c>
      <c r="P2152" s="275">
        <f t="shared" si="350"/>
        <v>0</v>
      </c>
      <c r="Q2152" s="275">
        <f t="shared" si="350"/>
        <v>0</v>
      </c>
      <c r="R2152" s="275">
        <f t="shared" si="350"/>
        <v>0</v>
      </c>
      <c r="S2152" s="275">
        <f t="shared" si="350"/>
        <v>0</v>
      </c>
      <c r="T2152" s="275">
        <f t="shared" si="350"/>
        <v>0</v>
      </c>
      <c r="U2152" s="275">
        <f t="shared" si="350"/>
        <v>0</v>
      </c>
      <c r="V2152" s="275">
        <f t="shared" si="350"/>
        <v>0</v>
      </c>
      <c r="W2152" s="275">
        <f t="shared" si="350"/>
        <v>0</v>
      </c>
      <c r="X2152" s="275">
        <f t="shared" si="350"/>
        <v>0</v>
      </c>
      <c r="Y2152" s="275">
        <f t="shared" si="350"/>
        <v>0</v>
      </c>
      <c r="Z2152" s="275">
        <f t="shared" si="350"/>
        <v>0</v>
      </c>
      <c r="AA2152" s="275">
        <f t="shared" si="350"/>
        <v>0</v>
      </c>
      <c r="AB2152" s="275">
        <f t="shared" si="350"/>
        <v>0</v>
      </c>
      <c r="AC2152" s="275">
        <f t="shared" si="350"/>
        <v>0</v>
      </c>
      <c r="AD2152" s="275">
        <f t="shared" si="350"/>
        <v>0</v>
      </c>
      <c r="AE2152" s="275">
        <f t="shared" si="350"/>
        <v>0</v>
      </c>
      <c r="AF2152" s="275">
        <f t="shared" si="350"/>
        <v>0</v>
      </c>
      <c r="AG2152" s="275">
        <f t="shared" si="350"/>
        <v>0</v>
      </c>
      <c r="AH2152" s="275">
        <f t="shared" si="350"/>
        <v>0</v>
      </c>
      <c r="AI2152" s="275">
        <f t="shared" si="350"/>
        <v>0</v>
      </c>
      <c r="AJ2152" s="275">
        <f t="shared" si="350"/>
        <v>0</v>
      </c>
      <c r="AK2152" s="275">
        <f t="shared" si="350"/>
        <v>0</v>
      </c>
      <c r="AL2152" s="679"/>
      <c r="AM2152" s="190"/>
      <c r="AN2152" s="580"/>
      <c r="AO2152" s="259"/>
      <c r="AP2152" s="259"/>
      <c r="AQ2152" s="259"/>
      <c r="AR2152" s="259"/>
      <c r="AS2152" s="259"/>
      <c r="AT2152" s="259"/>
      <c r="AU2152" s="259"/>
      <c r="AV2152" s="260"/>
    </row>
    <row r="2153" spans="1:48" s="257" customFormat="1" x14ac:dyDescent="0.15">
      <c r="A2153" s="65"/>
      <c r="B2153" s="255" t="s">
        <v>4235</v>
      </c>
      <c r="C2153" s="296"/>
      <c r="D2153" s="275">
        <f>SUM(D2146+D2152)</f>
        <v>0</v>
      </c>
      <c r="E2153" s="536"/>
      <c r="F2153" s="275"/>
      <c r="G2153" s="275"/>
      <c r="H2153" s="275"/>
      <c r="I2153" s="275">
        <f t="shared" ref="I2153:AN2153" si="351">SUM(I2146+I2152)</f>
        <v>0</v>
      </c>
      <c r="J2153" s="275">
        <f t="shared" si="351"/>
        <v>0</v>
      </c>
      <c r="K2153" s="275">
        <f t="shared" si="351"/>
        <v>0</v>
      </c>
      <c r="L2153" s="275">
        <f t="shared" si="351"/>
        <v>0</v>
      </c>
      <c r="M2153" s="275">
        <f t="shared" si="351"/>
        <v>0</v>
      </c>
      <c r="N2153" s="275">
        <f t="shared" si="351"/>
        <v>0</v>
      </c>
      <c r="O2153" s="275">
        <f t="shared" si="351"/>
        <v>0</v>
      </c>
      <c r="P2153" s="275">
        <f t="shared" si="351"/>
        <v>0</v>
      </c>
      <c r="Q2153" s="275">
        <f t="shared" si="351"/>
        <v>0</v>
      </c>
      <c r="R2153" s="275">
        <f t="shared" si="351"/>
        <v>0</v>
      </c>
      <c r="S2153" s="275">
        <f t="shared" si="351"/>
        <v>0</v>
      </c>
      <c r="T2153" s="275">
        <f t="shared" si="351"/>
        <v>0</v>
      </c>
      <c r="U2153" s="275">
        <f t="shared" si="351"/>
        <v>0</v>
      </c>
      <c r="V2153" s="275">
        <f t="shared" si="351"/>
        <v>0</v>
      </c>
      <c r="W2153" s="275">
        <f t="shared" si="351"/>
        <v>0</v>
      </c>
      <c r="X2153" s="275">
        <f t="shared" si="351"/>
        <v>0</v>
      </c>
      <c r="Y2153" s="275">
        <f t="shared" si="351"/>
        <v>0</v>
      </c>
      <c r="Z2153" s="275">
        <f t="shared" si="351"/>
        <v>0</v>
      </c>
      <c r="AA2153" s="275">
        <f t="shared" si="351"/>
        <v>0</v>
      </c>
      <c r="AB2153" s="275">
        <f t="shared" si="351"/>
        <v>0</v>
      </c>
      <c r="AC2153" s="275">
        <f t="shared" si="351"/>
        <v>0</v>
      </c>
      <c r="AD2153" s="275">
        <f t="shared" si="351"/>
        <v>0</v>
      </c>
      <c r="AE2153" s="275">
        <f t="shared" si="351"/>
        <v>0</v>
      </c>
      <c r="AF2153" s="275">
        <f t="shared" si="351"/>
        <v>0</v>
      </c>
      <c r="AG2153" s="275">
        <f t="shared" si="351"/>
        <v>0</v>
      </c>
      <c r="AH2153" s="275">
        <f t="shared" si="351"/>
        <v>0</v>
      </c>
      <c r="AI2153" s="275">
        <f t="shared" si="351"/>
        <v>0</v>
      </c>
      <c r="AJ2153" s="275">
        <f t="shared" si="351"/>
        <v>0</v>
      </c>
      <c r="AK2153" s="275">
        <f t="shared" si="351"/>
        <v>0</v>
      </c>
      <c r="AL2153" s="275"/>
      <c r="AM2153" s="159">
        <f t="shared" si="351"/>
        <v>26356000</v>
      </c>
      <c r="AN2153" s="276">
        <f t="shared" si="351"/>
        <v>0</v>
      </c>
      <c r="AO2153" s="259"/>
      <c r="AP2153" s="259"/>
      <c r="AQ2153" s="259"/>
      <c r="AR2153" s="259"/>
      <c r="AS2153" s="259"/>
      <c r="AT2153" s="259"/>
      <c r="AU2153" s="259"/>
      <c r="AV2153" s="260"/>
    </row>
    <row r="2154" spans="1:48" s="257" customFormat="1" x14ac:dyDescent="0.15">
      <c r="A2154" s="65"/>
      <c r="B2154" s="280" t="s">
        <v>3103</v>
      </c>
      <c r="C2154" s="1315"/>
      <c r="D2154" s="1316"/>
      <c r="E2154" s="1316"/>
      <c r="F2154" s="1316"/>
      <c r="G2154" s="1316"/>
      <c r="H2154" s="1316"/>
      <c r="I2154" s="1316"/>
      <c r="J2154" s="1316"/>
      <c r="K2154" s="1316"/>
      <c r="L2154" s="1316"/>
      <c r="M2154" s="1316"/>
      <c r="N2154" s="1316"/>
      <c r="O2154" s="1316"/>
      <c r="P2154" s="1316"/>
      <c r="Q2154" s="1316"/>
      <c r="R2154" s="1316"/>
      <c r="S2154" s="1316"/>
      <c r="T2154" s="1316"/>
      <c r="U2154" s="1316"/>
      <c r="V2154" s="1316"/>
      <c r="W2154" s="1316"/>
      <c r="X2154" s="1316"/>
      <c r="Y2154" s="1316"/>
      <c r="Z2154" s="1316"/>
      <c r="AA2154" s="1316"/>
      <c r="AB2154" s="1316"/>
      <c r="AC2154" s="1316"/>
      <c r="AD2154" s="1316"/>
      <c r="AE2154" s="1316"/>
      <c r="AF2154" s="1316"/>
      <c r="AG2154" s="1316"/>
      <c r="AH2154" s="1316"/>
      <c r="AI2154" s="1316"/>
      <c r="AJ2154" s="1316"/>
      <c r="AK2154" s="1316"/>
      <c r="AL2154" s="1316"/>
      <c r="AM2154" s="1316"/>
      <c r="AN2154" s="1317"/>
      <c r="AO2154" s="259"/>
      <c r="AP2154" s="259"/>
      <c r="AQ2154" s="259"/>
      <c r="AR2154" s="259"/>
      <c r="AS2154" s="259"/>
      <c r="AT2154" s="259"/>
      <c r="AU2154" s="259"/>
      <c r="AV2154" s="260"/>
    </row>
    <row r="2155" spans="1:48" s="271" customFormat="1" ht="21" x14ac:dyDescent="0.15">
      <c r="A2155" s="96">
        <v>1803001</v>
      </c>
      <c r="B2155" s="614" t="s">
        <v>1375</v>
      </c>
      <c r="C2155" s="615" t="s">
        <v>2702</v>
      </c>
      <c r="D2155" s="303">
        <f>SUM(J2155:O2155)</f>
        <v>0</v>
      </c>
      <c r="E2155" s="590"/>
      <c r="F2155" s="314"/>
      <c r="G2155" s="314"/>
      <c r="H2155" s="314"/>
      <c r="I2155" s="283">
        <f t="shared" ref="I2155:I2191" si="352">+J2155+K2155</f>
        <v>0</v>
      </c>
      <c r="J2155" s="285"/>
      <c r="K2155" s="285"/>
      <c r="L2155" s="285"/>
      <c r="M2155" s="285"/>
      <c r="N2155" s="285"/>
      <c r="O2155" s="285"/>
      <c r="P2155" s="283">
        <f>SUM(Q2155:R2155)</f>
        <v>0</v>
      </c>
      <c r="Q2155" s="285"/>
      <c r="R2155" s="285"/>
      <c r="S2155" s="283">
        <f>SUM(T2155:U2155)</f>
        <v>0</v>
      </c>
      <c r="T2155" s="285"/>
      <c r="U2155" s="285"/>
      <c r="V2155" s="283">
        <f>SUM(W2155:X2155)</f>
        <v>0</v>
      </c>
      <c r="W2155" s="285"/>
      <c r="X2155" s="285"/>
      <c r="Y2155" s="283">
        <f>SUM(Z2155:AA2155)</f>
        <v>0</v>
      </c>
      <c r="Z2155" s="285"/>
      <c r="AA2155" s="285"/>
      <c r="AB2155" s="285"/>
      <c r="AC2155" s="285"/>
      <c r="AD2155" s="285"/>
      <c r="AE2155" s="285"/>
      <c r="AF2155" s="285"/>
      <c r="AG2155" s="285"/>
      <c r="AH2155" s="285"/>
      <c r="AI2155" s="285"/>
      <c r="AJ2155" s="285"/>
      <c r="AK2155" s="285"/>
      <c r="AL2155" s="616" t="s">
        <v>4038</v>
      </c>
      <c r="AM2155" s="171">
        <v>137580</v>
      </c>
      <c r="AN2155" s="316">
        <f>AM2155*I2155</f>
        <v>0</v>
      </c>
      <c r="AO2155" s="566" t="str">
        <f t="shared" ref="AO2155" si="353">IF(D2155&gt;=P2155 + S2155+ V2155 + Y2155,"","La suma no puede ser mayor al total")</f>
        <v/>
      </c>
      <c r="AP2155" s="209"/>
      <c r="AQ2155" s="209"/>
      <c r="AR2155" s="209"/>
      <c r="AS2155" s="209"/>
      <c r="AT2155" s="209"/>
      <c r="AU2155" s="209"/>
      <c r="AV2155" s="270"/>
    </row>
    <row r="2156" spans="1:48" x14ac:dyDescent="0.15">
      <c r="A2156" s="82">
        <v>1803002</v>
      </c>
      <c r="B2156" s="500" t="s">
        <v>719</v>
      </c>
      <c r="C2156" s="501" t="s">
        <v>2702</v>
      </c>
      <c r="D2156" s="304">
        <f>SUM(J2156:O2156)</f>
        <v>0</v>
      </c>
      <c r="E2156" s="594"/>
      <c r="F2156" s="319"/>
      <c r="G2156" s="319"/>
      <c r="H2156" s="319"/>
      <c r="I2156" s="238">
        <f t="shared" si="352"/>
        <v>0</v>
      </c>
      <c r="J2156" s="240"/>
      <c r="K2156" s="240"/>
      <c r="L2156" s="240"/>
      <c r="M2156" s="240"/>
      <c r="N2156" s="240"/>
      <c r="O2156" s="240"/>
      <c r="P2156" s="319"/>
      <c r="Q2156" s="319"/>
      <c r="R2156" s="319"/>
      <c r="S2156" s="319"/>
      <c r="T2156" s="319"/>
      <c r="U2156" s="319"/>
      <c r="V2156" s="319"/>
      <c r="W2156" s="319"/>
      <c r="X2156" s="319"/>
      <c r="Y2156" s="319"/>
      <c r="Z2156" s="319"/>
      <c r="AA2156" s="319"/>
      <c r="AB2156" s="240"/>
      <c r="AC2156" s="240"/>
      <c r="AD2156" s="240"/>
      <c r="AE2156" s="240"/>
      <c r="AF2156" s="240"/>
      <c r="AG2156" s="240"/>
      <c r="AH2156" s="240"/>
      <c r="AI2156" s="240"/>
      <c r="AJ2156" s="240"/>
      <c r="AK2156" s="240"/>
      <c r="AL2156" s="502" t="s">
        <v>4037</v>
      </c>
      <c r="AM2156" s="173">
        <v>57940</v>
      </c>
      <c r="AN2156" s="321">
        <f t="shared" ref="AN2156:AN2191" si="354">AM2156*I2156</f>
        <v>0</v>
      </c>
      <c r="AO2156" s="209"/>
      <c r="AP2156" s="209"/>
      <c r="AQ2156" s="209"/>
      <c r="AR2156" s="209"/>
      <c r="AS2156" s="209"/>
      <c r="AT2156" s="209"/>
      <c r="AU2156" s="209"/>
      <c r="AV2156" s="210"/>
    </row>
    <row r="2157" spans="1:48" x14ac:dyDescent="0.15">
      <c r="A2157" s="82">
        <v>1803003</v>
      </c>
      <c r="B2157" s="500" t="s">
        <v>720</v>
      </c>
      <c r="C2157" s="501" t="s">
        <v>2702</v>
      </c>
      <c r="D2157" s="304">
        <f t="shared" ref="D2157:D2191" si="355">SUM(J2157:O2157)</f>
        <v>0</v>
      </c>
      <c r="E2157" s="594"/>
      <c r="F2157" s="319"/>
      <c r="G2157" s="319"/>
      <c r="H2157" s="319"/>
      <c r="I2157" s="238">
        <f t="shared" si="352"/>
        <v>0</v>
      </c>
      <c r="J2157" s="240"/>
      <c r="K2157" s="240"/>
      <c r="L2157" s="240"/>
      <c r="M2157" s="240"/>
      <c r="N2157" s="240"/>
      <c r="O2157" s="240"/>
      <c r="P2157" s="319"/>
      <c r="Q2157" s="319"/>
      <c r="R2157" s="319"/>
      <c r="S2157" s="319"/>
      <c r="T2157" s="319"/>
      <c r="U2157" s="319"/>
      <c r="V2157" s="319"/>
      <c r="W2157" s="319"/>
      <c r="X2157" s="319"/>
      <c r="Y2157" s="319"/>
      <c r="Z2157" s="319"/>
      <c r="AA2157" s="319"/>
      <c r="AB2157" s="240"/>
      <c r="AC2157" s="240"/>
      <c r="AD2157" s="240"/>
      <c r="AE2157" s="240"/>
      <c r="AF2157" s="240"/>
      <c r="AG2157" s="240"/>
      <c r="AH2157" s="240"/>
      <c r="AI2157" s="240"/>
      <c r="AJ2157" s="240"/>
      <c r="AK2157" s="240"/>
      <c r="AL2157" s="502" t="s">
        <v>4037</v>
      </c>
      <c r="AM2157" s="173">
        <v>35110</v>
      </c>
      <c r="AN2157" s="321">
        <f t="shared" si="354"/>
        <v>0</v>
      </c>
      <c r="AO2157" s="209"/>
      <c r="AP2157" s="209"/>
      <c r="AQ2157" s="209"/>
      <c r="AR2157" s="209"/>
      <c r="AS2157" s="209"/>
      <c r="AT2157" s="209"/>
      <c r="AU2157" s="209"/>
      <c r="AV2157" s="210"/>
    </row>
    <row r="2158" spans="1:48" x14ac:dyDescent="0.15">
      <c r="A2158" s="82">
        <v>1803004</v>
      </c>
      <c r="B2158" s="500" t="s">
        <v>721</v>
      </c>
      <c r="C2158" s="501" t="s">
        <v>2702</v>
      </c>
      <c r="D2158" s="304">
        <f t="shared" si="355"/>
        <v>0</v>
      </c>
      <c r="E2158" s="594"/>
      <c r="F2158" s="319"/>
      <c r="G2158" s="319"/>
      <c r="H2158" s="319"/>
      <c r="I2158" s="238">
        <f t="shared" si="352"/>
        <v>0</v>
      </c>
      <c r="J2158" s="240"/>
      <c r="K2158" s="240"/>
      <c r="L2158" s="240"/>
      <c r="M2158" s="240"/>
      <c r="N2158" s="240"/>
      <c r="O2158" s="240"/>
      <c r="P2158" s="238">
        <f t="shared" ref="P2158:P2191" si="356">SUM(Q2158:R2158)</f>
        <v>0</v>
      </c>
      <c r="Q2158" s="240"/>
      <c r="R2158" s="240"/>
      <c r="S2158" s="238">
        <f t="shared" ref="S2158:S2191" si="357">SUM(T2158:U2158)</f>
        <v>0</v>
      </c>
      <c r="T2158" s="240"/>
      <c r="U2158" s="240"/>
      <c r="V2158" s="238">
        <f t="shared" ref="V2158:V2191" si="358">SUM(W2158:X2158)</f>
        <v>0</v>
      </c>
      <c r="W2158" s="240"/>
      <c r="X2158" s="240"/>
      <c r="Y2158" s="238">
        <f t="shared" ref="Y2158:Y2191" si="359">SUM(Z2158:AA2158)</f>
        <v>0</v>
      </c>
      <c r="Z2158" s="240"/>
      <c r="AA2158" s="240"/>
      <c r="AB2158" s="240"/>
      <c r="AC2158" s="240"/>
      <c r="AD2158" s="240"/>
      <c r="AE2158" s="240"/>
      <c r="AF2158" s="240"/>
      <c r="AG2158" s="240"/>
      <c r="AH2158" s="240"/>
      <c r="AI2158" s="240"/>
      <c r="AJ2158" s="240"/>
      <c r="AK2158" s="240"/>
      <c r="AL2158" s="502" t="s">
        <v>4038</v>
      </c>
      <c r="AM2158" s="173">
        <v>42240</v>
      </c>
      <c r="AN2158" s="321">
        <f t="shared" si="354"/>
        <v>0</v>
      </c>
      <c r="AO2158" s="566" t="str">
        <f t="shared" ref="AO2158" si="360">IF(D2158&gt;=P2158 + S2158+ V2158 + Y2158,"","La suma no puede ser mayor al total")</f>
        <v/>
      </c>
      <c r="AP2158" s="209"/>
      <c r="AQ2158" s="209"/>
      <c r="AR2158" s="209"/>
      <c r="AS2158" s="209"/>
      <c r="AT2158" s="209"/>
      <c r="AU2158" s="209"/>
      <c r="AV2158" s="210"/>
    </row>
    <row r="2159" spans="1:48" ht="21" x14ac:dyDescent="0.15">
      <c r="A2159" s="82">
        <v>1803005</v>
      </c>
      <c r="B2159" s="500" t="s">
        <v>722</v>
      </c>
      <c r="C2159" s="501" t="s">
        <v>2702</v>
      </c>
      <c r="D2159" s="304">
        <f t="shared" si="355"/>
        <v>0</v>
      </c>
      <c r="E2159" s="594"/>
      <c r="F2159" s="319"/>
      <c r="G2159" s="319"/>
      <c r="H2159" s="319"/>
      <c r="I2159" s="238">
        <f t="shared" si="352"/>
        <v>0</v>
      </c>
      <c r="J2159" s="240"/>
      <c r="K2159" s="240"/>
      <c r="L2159" s="240"/>
      <c r="M2159" s="240"/>
      <c r="N2159" s="240"/>
      <c r="O2159" s="240"/>
      <c r="P2159" s="319"/>
      <c r="Q2159" s="319"/>
      <c r="R2159" s="319"/>
      <c r="S2159" s="319"/>
      <c r="T2159" s="319"/>
      <c r="U2159" s="319"/>
      <c r="V2159" s="319"/>
      <c r="W2159" s="319"/>
      <c r="X2159" s="319"/>
      <c r="Y2159" s="319"/>
      <c r="Z2159" s="319"/>
      <c r="AA2159" s="319"/>
      <c r="AB2159" s="240"/>
      <c r="AC2159" s="240"/>
      <c r="AD2159" s="240"/>
      <c r="AE2159" s="240"/>
      <c r="AF2159" s="240"/>
      <c r="AG2159" s="240"/>
      <c r="AH2159" s="240"/>
      <c r="AI2159" s="240"/>
      <c r="AJ2159" s="240"/>
      <c r="AK2159" s="240"/>
      <c r="AL2159" s="502" t="s">
        <v>4037</v>
      </c>
      <c r="AM2159" s="173">
        <v>35110</v>
      </c>
      <c r="AN2159" s="321">
        <f t="shared" si="354"/>
        <v>0</v>
      </c>
      <c r="AO2159" s="209"/>
      <c r="AP2159" s="209"/>
      <c r="AQ2159" s="209"/>
      <c r="AR2159" s="209"/>
      <c r="AS2159" s="209"/>
      <c r="AT2159" s="209"/>
      <c r="AU2159" s="209"/>
      <c r="AV2159" s="210"/>
    </row>
    <row r="2160" spans="1:48" x14ac:dyDescent="0.15">
      <c r="A2160" s="82">
        <v>1803006</v>
      </c>
      <c r="B2160" s="500" t="s">
        <v>1376</v>
      </c>
      <c r="C2160" s="501" t="s">
        <v>2702</v>
      </c>
      <c r="D2160" s="304">
        <f t="shared" si="355"/>
        <v>0</v>
      </c>
      <c r="E2160" s="594"/>
      <c r="F2160" s="319"/>
      <c r="G2160" s="319"/>
      <c r="H2160" s="319"/>
      <c r="I2160" s="238">
        <f t="shared" si="352"/>
        <v>0</v>
      </c>
      <c r="J2160" s="240"/>
      <c r="K2160" s="240"/>
      <c r="L2160" s="240"/>
      <c r="M2160" s="240"/>
      <c r="N2160" s="240"/>
      <c r="O2160" s="240"/>
      <c r="P2160" s="238">
        <f t="shared" si="356"/>
        <v>0</v>
      </c>
      <c r="Q2160" s="240"/>
      <c r="R2160" s="240"/>
      <c r="S2160" s="238">
        <f t="shared" si="357"/>
        <v>0</v>
      </c>
      <c r="T2160" s="240"/>
      <c r="U2160" s="240"/>
      <c r="V2160" s="238">
        <f t="shared" si="358"/>
        <v>0</v>
      </c>
      <c r="W2160" s="240"/>
      <c r="X2160" s="240"/>
      <c r="Y2160" s="238">
        <f t="shared" si="359"/>
        <v>0</v>
      </c>
      <c r="Z2160" s="240"/>
      <c r="AA2160" s="240"/>
      <c r="AB2160" s="240"/>
      <c r="AC2160" s="240"/>
      <c r="AD2160" s="240"/>
      <c r="AE2160" s="240"/>
      <c r="AF2160" s="240"/>
      <c r="AG2160" s="240"/>
      <c r="AH2160" s="240"/>
      <c r="AI2160" s="240"/>
      <c r="AJ2160" s="240"/>
      <c r="AK2160" s="240"/>
      <c r="AL2160" s="502" t="s">
        <v>4038</v>
      </c>
      <c r="AM2160" s="173">
        <v>221900</v>
      </c>
      <c r="AN2160" s="321">
        <f t="shared" si="354"/>
        <v>0</v>
      </c>
      <c r="AO2160" s="566" t="str">
        <f t="shared" ref="AO2160" si="361">IF(D2160&gt;=P2160 + S2160+ V2160 + Y2160,"","La suma no puede ser mayor al total")</f>
        <v/>
      </c>
      <c r="AP2160" s="209"/>
      <c r="AQ2160" s="209"/>
      <c r="AR2160" s="209"/>
      <c r="AS2160" s="209"/>
      <c r="AT2160" s="209"/>
      <c r="AU2160" s="209"/>
      <c r="AV2160" s="210"/>
    </row>
    <row r="2161" spans="1:48" x14ac:dyDescent="0.15">
      <c r="A2161" s="82">
        <v>1803007</v>
      </c>
      <c r="B2161" s="500" t="s">
        <v>1377</v>
      </c>
      <c r="C2161" s="501" t="s">
        <v>2702</v>
      </c>
      <c r="D2161" s="304">
        <f t="shared" si="355"/>
        <v>0</v>
      </c>
      <c r="E2161" s="594"/>
      <c r="F2161" s="319"/>
      <c r="G2161" s="319"/>
      <c r="H2161" s="319"/>
      <c r="I2161" s="238">
        <f t="shared" si="352"/>
        <v>0</v>
      </c>
      <c r="J2161" s="240"/>
      <c r="K2161" s="240"/>
      <c r="L2161" s="240"/>
      <c r="M2161" s="240"/>
      <c r="N2161" s="240"/>
      <c r="O2161" s="240"/>
      <c r="P2161" s="319"/>
      <c r="Q2161" s="319"/>
      <c r="R2161" s="319"/>
      <c r="S2161" s="319"/>
      <c r="T2161" s="319"/>
      <c r="U2161" s="319"/>
      <c r="V2161" s="319"/>
      <c r="W2161" s="319"/>
      <c r="X2161" s="319"/>
      <c r="Y2161" s="319"/>
      <c r="Z2161" s="319"/>
      <c r="AA2161" s="319"/>
      <c r="AB2161" s="240"/>
      <c r="AC2161" s="240"/>
      <c r="AD2161" s="240"/>
      <c r="AE2161" s="240"/>
      <c r="AF2161" s="240"/>
      <c r="AG2161" s="240"/>
      <c r="AH2161" s="240"/>
      <c r="AI2161" s="240"/>
      <c r="AJ2161" s="240"/>
      <c r="AK2161" s="240"/>
      <c r="AL2161" s="502" t="s">
        <v>4037</v>
      </c>
      <c r="AM2161" s="173">
        <v>50680</v>
      </c>
      <c r="AN2161" s="321">
        <f t="shared" si="354"/>
        <v>0</v>
      </c>
      <c r="AO2161" s="209"/>
      <c r="AP2161" s="209"/>
      <c r="AQ2161" s="209"/>
      <c r="AR2161" s="209"/>
      <c r="AS2161" s="209"/>
      <c r="AT2161" s="209"/>
      <c r="AU2161" s="209"/>
      <c r="AV2161" s="210"/>
    </row>
    <row r="2162" spans="1:48" ht="21" x14ac:dyDescent="0.15">
      <c r="A2162" s="82">
        <v>1803008</v>
      </c>
      <c r="B2162" s="500" t="s">
        <v>1084</v>
      </c>
      <c r="C2162" s="501" t="s">
        <v>2702</v>
      </c>
      <c r="D2162" s="304">
        <f t="shared" si="355"/>
        <v>0</v>
      </c>
      <c r="E2162" s="594"/>
      <c r="F2162" s="319"/>
      <c r="G2162" s="319"/>
      <c r="H2162" s="319"/>
      <c r="I2162" s="238">
        <f t="shared" si="352"/>
        <v>0</v>
      </c>
      <c r="J2162" s="240"/>
      <c r="K2162" s="240"/>
      <c r="L2162" s="240"/>
      <c r="M2162" s="240"/>
      <c r="N2162" s="240"/>
      <c r="O2162" s="240"/>
      <c r="P2162" s="238">
        <f t="shared" si="356"/>
        <v>0</v>
      </c>
      <c r="Q2162" s="240"/>
      <c r="R2162" s="240"/>
      <c r="S2162" s="238">
        <f t="shared" si="357"/>
        <v>0</v>
      </c>
      <c r="T2162" s="240"/>
      <c r="U2162" s="240"/>
      <c r="V2162" s="238">
        <f t="shared" si="358"/>
        <v>0</v>
      </c>
      <c r="W2162" s="240"/>
      <c r="X2162" s="240"/>
      <c r="Y2162" s="238">
        <f t="shared" si="359"/>
        <v>0</v>
      </c>
      <c r="Z2162" s="240"/>
      <c r="AA2162" s="240"/>
      <c r="AB2162" s="240"/>
      <c r="AC2162" s="240"/>
      <c r="AD2162" s="240"/>
      <c r="AE2162" s="240"/>
      <c r="AF2162" s="240"/>
      <c r="AG2162" s="240"/>
      <c r="AH2162" s="240"/>
      <c r="AI2162" s="240"/>
      <c r="AJ2162" s="240"/>
      <c r="AK2162" s="240"/>
      <c r="AL2162" s="502" t="s">
        <v>4038</v>
      </c>
      <c r="AM2162" s="173">
        <v>164190</v>
      </c>
      <c r="AN2162" s="321">
        <f t="shared" si="354"/>
        <v>0</v>
      </c>
      <c r="AO2162" s="566" t="str">
        <f t="shared" ref="AO2162:AO2172" si="362">IF(D2162&gt;=P2162 + S2162+ V2162 + Y2162,"","La suma no puede ser mayor al total")</f>
        <v/>
      </c>
      <c r="AP2162" s="209"/>
      <c r="AQ2162" s="209"/>
      <c r="AR2162" s="209"/>
      <c r="AS2162" s="209"/>
      <c r="AT2162" s="209"/>
      <c r="AU2162" s="209"/>
      <c r="AV2162" s="210"/>
    </row>
    <row r="2163" spans="1:48" ht="21" x14ac:dyDescent="0.15">
      <c r="A2163" s="82">
        <v>1803009</v>
      </c>
      <c r="B2163" s="500" t="s">
        <v>1085</v>
      </c>
      <c r="C2163" s="501" t="s">
        <v>2702</v>
      </c>
      <c r="D2163" s="304">
        <f t="shared" si="355"/>
        <v>0</v>
      </c>
      <c r="E2163" s="594"/>
      <c r="F2163" s="319"/>
      <c r="G2163" s="319"/>
      <c r="H2163" s="319"/>
      <c r="I2163" s="238">
        <f t="shared" si="352"/>
        <v>0</v>
      </c>
      <c r="J2163" s="240"/>
      <c r="K2163" s="240"/>
      <c r="L2163" s="240"/>
      <c r="M2163" s="240"/>
      <c r="N2163" s="240"/>
      <c r="O2163" s="240"/>
      <c r="P2163" s="238">
        <f t="shared" si="356"/>
        <v>0</v>
      </c>
      <c r="Q2163" s="240"/>
      <c r="R2163" s="240"/>
      <c r="S2163" s="238">
        <f t="shared" si="357"/>
        <v>0</v>
      </c>
      <c r="T2163" s="240"/>
      <c r="U2163" s="240"/>
      <c r="V2163" s="238">
        <f t="shared" si="358"/>
        <v>0</v>
      </c>
      <c r="W2163" s="240"/>
      <c r="X2163" s="240"/>
      <c r="Y2163" s="238">
        <f t="shared" si="359"/>
        <v>0</v>
      </c>
      <c r="Z2163" s="240"/>
      <c r="AA2163" s="240"/>
      <c r="AB2163" s="240"/>
      <c r="AC2163" s="240"/>
      <c r="AD2163" s="240"/>
      <c r="AE2163" s="240"/>
      <c r="AF2163" s="240"/>
      <c r="AG2163" s="240"/>
      <c r="AH2163" s="240"/>
      <c r="AI2163" s="240"/>
      <c r="AJ2163" s="240"/>
      <c r="AK2163" s="240"/>
      <c r="AL2163" s="502" t="s">
        <v>4038</v>
      </c>
      <c r="AM2163" s="173">
        <v>106500</v>
      </c>
      <c r="AN2163" s="321">
        <f t="shared" si="354"/>
        <v>0</v>
      </c>
      <c r="AO2163" s="566" t="str">
        <f t="shared" si="362"/>
        <v/>
      </c>
      <c r="AP2163" s="209"/>
      <c r="AQ2163" s="209"/>
      <c r="AR2163" s="209"/>
      <c r="AS2163" s="209"/>
      <c r="AT2163" s="209"/>
      <c r="AU2163" s="209"/>
      <c r="AV2163" s="210"/>
    </row>
    <row r="2164" spans="1:48" x14ac:dyDescent="0.15">
      <c r="A2164" s="82">
        <v>1803010</v>
      </c>
      <c r="B2164" s="500" t="s">
        <v>723</v>
      </c>
      <c r="C2164" s="501" t="s">
        <v>2702</v>
      </c>
      <c r="D2164" s="304">
        <f t="shared" si="355"/>
        <v>0</v>
      </c>
      <c r="E2164" s="594"/>
      <c r="F2164" s="319"/>
      <c r="G2164" s="319"/>
      <c r="H2164" s="319"/>
      <c r="I2164" s="238">
        <f t="shared" si="352"/>
        <v>0</v>
      </c>
      <c r="J2164" s="240"/>
      <c r="K2164" s="240"/>
      <c r="L2164" s="240"/>
      <c r="M2164" s="240"/>
      <c r="N2164" s="240"/>
      <c r="O2164" s="240"/>
      <c r="P2164" s="238">
        <f t="shared" si="356"/>
        <v>0</v>
      </c>
      <c r="Q2164" s="240"/>
      <c r="R2164" s="240"/>
      <c r="S2164" s="238">
        <f t="shared" si="357"/>
        <v>0</v>
      </c>
      <c r="T2164" s="240"/>
      <c r="U2164" s="240"/>
      <c r="V2164" s="238">
        <f t="shared" si="358"/>
        <v>0</v>
      </c>
      <c r="W2164" s="240"/>
      <c r="X2164" s="240"/>
      <c r="Y2164" s="238">
        <f t="shared" si="359"/>
        <v>0</v>
      </c>
      <c r="Z2164" s="240"/>
      <c r="AA2164" s="240"/>
      <c r="AB2164" s="240"/>
      <c r="AC2164" s="240"/>
      <c r="AD2164" s="240"/>
      <c r="AE2164" s="240"/>
      <c r="AF2164" s="240"/>
      <c r="AG2164" s="240"/>
      <c r="AH2164" s="240"/>
      <c r="AI2164" s="240"/>
      <c r="AJ2164" s="240"/>
      <c r="AK2164" s="240"/>
      <c r="AL2164" s="502" t="s">
        <v>4038</v>
      </c>
      <c r="AM2164" s="173">
        <v>65590</v>
      </c>
      <c r="AN2164" s="321">
        <f t="shared" si="354"/>
        <v>0</v>
      </c>
      <c r="AO2164" s="566" t="str">
        <f t="shared" si="362"/>
        <v/>
      </c>
      <c r="AP2164" s="209"/>
      <c r="AQ2164" s="209"/>
      <c r="AR2164" s="209"/>
      <c r="AS2164" s="209"/>
      <c r="AT2164" s="209"/>
      <c r="AU2164" s="209"/>
      <c r="AV2164" s="210"/>
    </row>
    <row r="2165" spans="1:48" x14ac:dyDescent="0.15">
      <c r="A2165" s="82">
        <v>1803011</v>
      </c>
      <c r="B2165" s="500" t="s">
        <v>1597</v>
      </c>
      <c r="C2165" s="501" t="s">
        <v>2702</v>
      </c>
      <c r="D2165" s="304">
        <f t="shared" si="355"/>
        <v>0</v>
      </c>
      <c r="E2165" s="594"/>
      <c r="F2165" s="319"/>
      <c r="G2165" s="319"/>
      <c r="H2165" s="319"/>
      <c r="I2165" s="238">
        <f t="shared" si="352"/>
        <v>0</v>
      </c>
      <c r="J2165" s="240"/>
      <c r="K2165" s="240"/>
      <c r="L2165" s="240"/>
      <c r="M2165" s="240"/>
      <c r="N2165" s="240"/>
      <c r="O2165" s="240"/>
      <c r="P2165" s="238">
        <f t="shared" si="356"/>
        <v>0</v>
      </c>
      <c r="Q2165" s="240"/>
      <c r="R2165" s="240"/>
      <c r="S2165" s="238">
        <f t="shared" si="357"/>
        <v>0</v>
      </c>
      <c r="T2165" s="240"/>
      <c r="U2165" s="240"/>
      <c r="V2165" s="238">
        <f t="shared" si="358"/>
        <v>0</v>
      </c>
      <c r="W2165" s="240"/>
      <c r="X2165" s="240"/>
      <c r="Y2165" s="238">
        <f t="shared" si="359"/>
        <v>0</v>
      </c>
      <c r="Z2165" s="240"/>
      <c r="AA2165" s="240"/>
      <c r="AB2165" s="240"/>
      <c r="AC2165" s="240"/>
      <c r="AD2165" s="240"/>
      <c r="AE2165" s="240"/>
      <c r="AF2165" s="240"/>
      <c r="AG2165" s="240"/>
      <c r="AH2165" s="240"/>
      <c r="AI2165" s="240"/>
      <c r="AJ2165" s="240"/>
      <c r="AK2165" s="240"/>
      <c r="AL2165" s="502" t="s">
        <v>4038</v>
      </c>
      <c r="AM2165" s="173">
        <v>123950</v>
      </c>
      <c r="AN2165" s="321">
        <f t="shared" si="354"/>
        <v>0</v>
      </c>
      <c r="AO2165" s="566" t="str">
        <f t="shared" si="362"/>
        <v/>
      </c>
      <c r="AP2165" s="209"/>
      <c r="AQ2165" s="209"/>
      <c r="AR2165" s="209"/>
      <c r="AS2165" s="209"/>
      <c r="AT2165" s="209"/>
      <c r="AU2165" s="209"/>
      <c r="AV2165" s="210"/>
    </row>
    <row r="2166" spans="1:48" x14ac:dyDescent="0.15">
      <c r="A2166" s="82">
        <v>1803012</v>
      </c>
      <c r="B2166" s="500" t="s">
        <v>1598</v>
      </c>
      <c r="C2166" s="501" t="s">
        <v>2702</v>
      </c>
      <c r="D2166" s="304">
        <f t="shared" si="355"/>
        <v>0</v>
      </c>
      <c r="E2166" s="594"/>
      <c r="F2166" s="319"/>
      <c r="G2166" s="319"/>
      <c r="H2166" s="319"/>
      <c r="I2166" s="238">
        <f t="shared" si="352"/>
        <v>0</v>
      </c>
      <c r="J2166" s="240"/>
      <c r="K2166" s="240"/>
      <c r="L2166" s="240"/>
      <c r="M2166" s="240"/>
      <c r="N2166" s="240"/>
      <c r="O2166" s="240"/>
      <c r="P2166" s="238">
        <f t="shared" si="356"/>
        <v>0</v>
      </c>
      <c r="Q2166" s="240"/>
      <c r="R2166" s="240"/>
      <c r="S2166" s="238">
        <f t="shared" si="357"/>
        <v>0</v>
      </c>
      <c r="T2166" s="240"/>
      <c r="U2166" s="240"/>
      <c r="V2166" s="238">
        <f t="shared" si="358"/>
        <v>0</v>
      </c>
      <c r="W2166" s="240"/>
      <c r="X2166" s="240"/>
      <c r="Y2166" s="238">
        <f t="shared" si="359"/>
        <v>0</v>
      </c>
      <c r="Z2166" s="240"/>
      <c r="AA2166" s="240"/>
      <c r="AB2166" s="240"/>
      <c r="AC2166" s="240"/>
      <c r="AD2166" s="240"/>
      <c r="AE2166" s="240"/>
      <c r="AF2166" s="240"/>
      <c r="AG2166" s="240"/>
      <c r="AH2166" s="240"/>
      <c r="AI2166" s="240"/>
      <c r="AJ2166" s="240"/>
      <c r="AK2166" s="240"/>
      <c r="AL2166" s="502" t="s">
        <v>4038</v>
      </c>
      <c r="AM2166" s="173">
        <v>136450</v>
      </c>
      <c r="AN2166" s="321">
        <f t="shared" si="354"/>
        <v>0</v>
      </c>
      <c r="AO2166" s="566" t="str">
        <f t="shared" si="362"/>
        <v/>
      </c>
      <c r="AP2166" s="209"/>
      <c r="AQ2166" s="209"/>
      <c r="AR2166" s="209"/>
      <c r="AS2166" s="209"/>
      <c r="AT2166" s="209"/>
      <c r="AU2166" s="209"/>
      <c r="AV2166" s="210"/>
    </row>
    <row r="2167" spans="1:48" x14ac:dyDescent="0.15">
      <c r="A2167" s="82">
        <v>1803013</v>
      </c>
      <c r="B2167" s="500" t="s">
        <v>1599</v>
      </c>
      <c r="C2167" s="501" t="s">
        <v>2702</v>
      </c>
      <c r="D2167" s="304">
        <f t="shared" si="355"/>
        <v>0</v>
      </c>
      <c r="E2167" s="594"/>
      <c r="F2167" s="319"/>
      <c r="G2167" s="319"/>
      <c r="H2167" s="319"/>
      <c r="I2167" s="238">
        <f t="shared" si="352"/>
        <v>0</v>
      </c>
      <c r="J2167" s="240"/>
      <c r="K2167" s="240"/>
      <c r="L2167" s="240"/>
      <c r="M2167" s="240"/>
      <c r="N2167" s="240"/>
      <c r="O2167" s="240"/>
      <c r="P2167" s="238">
        <f t="shared" si="356"/>
        <v>0</v>
      </c>
      <c r="Q2167" s="240"/>
      <c r="R2167" s="240"/>
      <c r="S2167" s="238">
        <f t="shared" si="357"/>
        <v>0</v>
      </c>
      <c r="T2167" s="240"/>
      <c r="U2167" s="240"/>
      <c r="V2167" s="238">
        <f t="shared" si="358"/>
        <v>0</v>
      </c>
      <c r="W2167" s="240"/>
      <c r="X2167" s="240"/>
      <c r="Y2167" s="238">
        <f t="shared" si="359"/>
        <v>0</v>
      </c>
      <c r="Z2167" s="240"/>
      <c r="AA2167" s="240"/>
      <c r="AB2167" s="240"/>
      <c r="AC2167" s="240"/>
      <c r="AD2167" s="240"/>
      <c r="AE2167" s="240"/>
      <c r="AF2167" s="240"/>
      <c r="AG2167" s="240"/>
      <c r="AH2167" s="240"/>
      <c r="AI2167" s="240"/>
      <c r="AJ2167" s="240"/>
      <c r="AK2167" s="240"/>
      <c r="AL2167" s="502" t="s">
        <v>4038</v>
      </c>
      <c r="AM2167" s="173">
        <v>224810</v>
      </c>
      <c r="AN2167" s="321">
        <f t="shared" si="354"/>
        <v>0</v>
      </c>
      <c r="AO2167" s="566" t="str">
        <f t="shared" si="362"/>
        <v/>
      </c>
      <c r="AP2167" s="209"/>
      <c r="AQ2167" s="209"/>
      <c r="AR2167" s="209"/>
      <c r="AS2167" s="209"/>
      <c r="AT2167" s="209"/>
      <c r="AU2167" s="209"/>
      <c r="AV2167" s="210"/>
    </row>
    <row r="2168" spans="1:48" x14ac:dyDescent="0.15">
      <c r="A2168" s="82">
        <v>1803014</v>
      </c>
      <c r="B2168" s="500" t="s">
        <v>135</v>
      </c>
      <c r="C2168" s="501" t="s">
        <v>2702</v>
      </c>
      <c r="D2168" s="304">
        <f t="shared" si="355"/>
        <v>0</v>
      </c>
      <c r="E2168" s="594"/>
      <c r="F2168" s="319"/>
      <c r="G2168" s="319"/>
      <c r="H2168" s="319"/>
      <c r="I2168" s="238">
        <f t="shared" si="352"/>
        <v>0</v>
      </c>
      <c r="J2168" s="240"/>
      <c r="K2168" s="240"/>
      <c r="L2168" s="240"/>
      <c r="M2168" s="240"/>
      <c r="N2168" s="240"/>
      <c r="O2168" s="240"/>
      <c r="P2168" s="238">
        <f t="shared" si="356"/>
        <v>0</v>
      </c>
      <c r="Q2168" s="240"/>
      <c r="R2168" s="240"/>
      <c r="S2168" s="238">
        <f t="shared" si="357"/>
        <v>0</v>
      </c>
      <c r="T2168" s="240"/>
      <c r="U2168" s="240"/>
      <c r="V2168" s="238">
        <f t="shared" si="358"/>
        <v>0</v>
      </c>
      <c r="W2168" s="240"/>
      <c r="X2168" s="240"/>
      <c r="Y2168" s="238">
        <f t="shared" si="359"/>
        <v>0</v>
      </c>
      <c r="Z2168" s="240"/>
      <c r="AA2168" s="240"/>
      <c r="AB2168" s="240"/>
      <c r="AC2168" s="240"/>
      <c r="AD2168" s="240"/>
      <c r="AE2168" s="240"/>
      <c r="AF2168" s="240"/>
      <c r="AG2168" s="240"/>
      <c r="AH2168" s="240"/>
      <c r="AI2168" s="240"/>
      <c r="AJ2168" s="240"/>
      <c r="AK2168" s="240"/>
      <c r="AL2168" s="502" t="s">
        <v>4038</v>
      </c>
      <c r="AM2168" s="173">
        <v>253120</v>
      </c>
      <c r="AN2168" s="321">
        <f t="shared" si="354"/>
        <v>0</v>
      </c>
      <c r="AO2168" s="566" t="str">
        <f t="shared" si="362"/>
        <v/>
      </c>
      <c r="AP2168" s="209"/>
      <c r="AQ2168" s="209"/>
      <c r="AR2168" s="209"/>
      <c r="AS2168" s="209"/>
      <c r="AT2168" s="209"/>
      <c r="AU2168" s="209"/>
      <c r="AV2168" s="210"/>
    </row>
    <row r="2169" spans="1:48" ht="21" x14ac:dyDescent="0.15">
      <c r="A2169" s="82">
        <v>1803015</v>
      </c>
      <c r="B2169" s="500" t="s">
        <v>136</v>
      </c>
      <c r="C2169" s="501" t="s">
        <v>2702</v>
      </c>
      <c r="D2169" s="304">
        <f t="shared" si="355"/>
        <v>0</v>
      </c>
      <c r="E2169" s="594"/>
      <c r="F2169" s="319"/>
      <c r="G2169" s="319"/>
      <c r="H2169" s="319"/>
      <c r="I2169" s="238">
        <f t="shared" si="352"/>
        <v>0</v>
      </c>
      <c r="J2169" s="240"/>
      <c r="K2169" s="240"/>
      <c r="L2169" s="240"/>
      <c r="M2169" s="240"/>
      <c r="N2169" s="240"/>
      <c r="O2169" s="240"/>
      <c r="P2169" s="238">
        <f t="shared" si="356"/>
        <v>0</v>
      </c>
      <c r="Q2169" s="240"/>
      <c r="R2169" s="240"/>
      <c r="S2169" s="238">
        <f t="shared" si="357"/>
        <v>0</v>
      </c>
      <c r="T2169" s="240"/>
      <c r="U2169" s="240"/>
      <c r="V2169" s="238">
        <f t="shared" si="358"/>
        <v>0</v>
      </c>
      <c r="W2169" s="240"/>
      <c r="X2169" s="240"/>
      <c r="Y2169" s="238">
        <f t="shared" si="359"/>
        <v>0</v>
      </c>
      <c r="Z2169" s="240"/>
      <c r="AA2169" s="240"/>
      <c r="AB2169" s="240"/>
      <c r="AC2169" s="240"/>
      <c r="AD2169" s="240"/>
      <c r="AE2169" s="240"/>
      <c r="AF2169" s="240"/>
      <c r="AG2169" s="240"/>
      <c r="AH2169" s="240"/>
      <c r="AI2169" s="240"/>
      <c r="AJ2169" s="240"/>
      <c r="AK2169" s="240"/>
      <c r="AL2169" s="502" t="s">
        <v>4038</v>
      </c>
      <c r="AM2169" s="173">
        <v>221900</v>
      </c>
      <c r="AN2169" s="321">
        <f t="shared" si="354"/>
        <v>0</v>
      </c>
      <c r="AO2169" s="566" t="str">
        <f t="shared" si="362"/>
        <v/>
      </c>
      <c r="AP2169" s="209"/>
      <c r="AQ2169" s="209"/>
      <c r="AR2169" s="209"/>
      <c r="AS2169" s="209"/>
      <c r="AT2169" s="209"/>
      <c r="AU2169" s="209"/>
      <c r="AV2169" s="210"/>
    </row>
    <row r="2170" spans="1:48" x14ac:dyDescent="0.15">
      <c r="A2170" s="82">
        <v>1803016</v>
      </c>
      <c r="B2170" s="500" t="s">
        <v>137</v>
      </c>
      <c r="C2170" s="501" t="s">
        <v>2702</v>
      </c>
      <c r="D2170" s="304">
        <f t="shared" si="355"/>
        <v>0</v>
      </c>
      <c r="E2170" s="594"/>
      <c r="F2170" s="319"/>
      <c r="G2170" s="319"/>
      <c r="H2170" s="319"/>
      <c r="I2170" s="238">
        <f t="shared" si="352"/>
        <v>0</v>
      </c>
      <c r="J2170" s="240"/>
      <c r="K2170" s="240"/>
      <c r="L2170" s="240"/>
      <c r="M2170" s="240"/>
      <c r="N2170" s="240"/>
      <c r="O2170" s="240"/>
      <c r="P2170" s="238">
        <f t="shared" si="356"/>
        <v>0</v>
      </c>
      <c r="Q2170" s="240"/>
      <c r="R2170" s="240"/>
      <c r="S2170" s="238">
        <f t="shared" si="357"/>
        <v>0</v>
      </c>
      <c r="T2170" s="240"/>
      <c r="U2170" s="240"/>
      <c r="V2170" s="238">
        <f t="shared" si="358"/>
        <v>0</v>
      </c>
      <c r="W2170" s="240"/>
      <c r="X2170" s="240"/>
      <c r="Y2170" s="238">
        <f t="shared" si="359"/>
        <v>0</v>
      </c>
      <c r="Z2170" s="240"/>
      <c r="AA2170" s="240"/>
      <c r="AB2170" s="240"/>
      <c r="AC2170" s="240"/>
      <c r="AD2170" s="240"/>
      <c r="AE2170" s="240"/>
      <c r="AF2170" s="240"/>
      <c r="AG2170" s="240"/>
      <c r="AH2170" s="240"/>
      <c r="AI2170" s="240"/>
      <c r="AJ2170" s="240"/>
      <c r="AK2170" s="240"/>
      <c r="AL2170" s="502" t="s">
        <v>4038</v>
      </c>
      <c r="AM2170" s="173">
        <v>146540</v>
      </c>
      <c r="AN2170" s="321">
        <f t="shared" si="354"/>
        <v>0</v>
      </c>
      <c r="AO2170" s="566" t="str">
        <f t="shared" si="362"/>
        <v/>
      </c>
      <c r="AP2170" s="209"/>
      <c r="AQ2170" s="209"/>
      <c r="AR2170" s="209"/>
      <c r="AS2170" s="209"/>
      <c r="AT2170" s="209"/>
      <c r="AU2170" s="209"/>
      <c r="AV2170" s="210"/>
    </row>
    <row r="2171" spans="1:48" x14ac:dyDescent="0.15">
      <c r="A2171" s="82">
        <v>1803017</v>
      </c>
      <c r="B2171" s="500" t="s">
        <v>1600</v>
      </c>
      <c r="C2171" s="501" t="s">
        <v>2702</v>
      </c>
      <c r="D2171" s="304">
        <f t="shared" si="355"/>
        <v>0</v>
      </c>
      <c r="E2171" s="594"/>
      <c r="F2171" s="319"/>
      <c r="G2171" s="319"/>
      <c r="H2171" s="319"/>
      <c r="I2171" s="238">
        <f t="shared" si="352"/>
        <v>0</v>
      </c>
      <c r="J2171" s="240"/>
      <c r="K2171" s="240"/>
      <c r="L2171" s="240"/>
      <c r="M2171" s="240"/>
      <c r="N2171" s="240"/>
      <c r="O2171" s="240"/>
      <c r="P2171" s="238">
        <f t="shared" si="356"/>
        <v>0</v>
      </c>
      <c r="Q2171" s="240"/>
      <c r="R2171" s="240"/>
      <c r="S2171" s="238">
        <f t="shared" si="357"/>
        <v>0</v>
      </c>
      <c r="T2171" s="240"/>
      <c r="U2171" s="240"/>
      <c r="V2171" s="238">
        <f t="shared" si="358"/>
        <v>0</v>
      </c>
      <c r="W2171" s="240"/>
      <c r="X2171" s="240"/>
      <c r="Y2171" s="238">
        <f t="shared" si="359"/>
        <v>0</v>
      </c>
      <c r="Z2171" s="240"/>
      <c r="AA2171" s="240"/>
      <c r="AB2171" s="240"/>
      <c r="AC2171" s="240"/>
      <c r="AD2171" s="240"/>
      <c r="AE2171" s="240"/>
      <c r="AF2171" s="240"/>
      <c r="AG2171" s="240"/>
      <c r="AH2171" s="240"/>
      <c r="AI2171" s="240"/>
      <c r="AJ2171" s="240"/>
      <c r="AK2171" s="240"/>
      <c r="AL2171" s="502" t="s">
        <v>4038</v>
      </c>
      <c r="AM2171" s="173">
        <v>73370</v>
      </c>
      <c r="AN2171" s="321">
        <f t="shared" si="354"/>
        <v>0</v>
      </c>
      <c r="AO2171" s="566" t="str">
        <f t="shared" si="362"/>
        <v/>
      </c>
      <c r="AP2171" s="209"/>
      <c r="AQ2171" s="209"/>
      <c r="AR2171" s="209"/>
      <c r="AS2171" s="209"/>
      <c r="AT2171" s="209"/>
      <c r="AU2171" s="209"/>
      <c r="AV2171" s="210"/>
    </row>
    <row r="2172" spans="1:48" ht="21" x14ac:dyDescent="0.15">
      <c r="A2172" s="82">
        <v>1803018</v>
      </c>
      <c r="B2172" s="500" t="s">
        <v>1378</v>
      </c>
      <c r="C2172" s="501" t="s">
        <v>2702</v>
      </c>
      <c r="D2172" s="304">
        <f t="shared" si="355"/>
        <v>0</v>
      </c>
      <c r="E2172" s="594"/>
      <c r="F2172" s="319"/>
      <c r="G2172" s="319"/>
      <c r="H2172" s="319"/>
      <c r="I2172" s="238">
        <f t="shared" si="352"/>
        <v>0</v>
      </c>
      <c r="J2172" s="240"/>
      <c r="K2172" s="240"/>
      <c r="L2172" s="240"/>
      <c r="M2172" s="240"/>
      <c r="N2172" s="240"/>
      <c r="O2172" s="240"/>
      <c r="P2172" s="238">
        <f t="shared" si="356"/>
        <v>0</v>
      </c>
      <c r="Q2172" s="240"/>
      <c r="R2172" s="240"/>
      <c r="S2172" s="238">
        <f t="shared" si="357"/>
        <v>0</v>
      </c>
      <c r="T2172" s="240"/>
      <c r="U2172" s="240"/>
      <c r="V2172" s="238">
        <f t="shared" si="358"/>
        <v>0</v>
      </c>
      <c r="W2172" s="240"/>
      <c r="X2172" s="240"/>
      <c r="Y2172" s="238">
        <f t="shared" si="359"/>
        <v>0</v>
      </c>
      <c r="Z2172" s="240"/>
      <c r="AA2172" s="240"/>
      <c r="AB2172" s="240"/>
      <c r="AC2172" s="240"/>
      <c r="AD2172" s="240"/>
      <c r="AE2172" s="240"/>
      <c r="AF2172" s="240"/>
      <c r="AG2172" s="240"/>
      <c r="AH2172" s="240"/>
      <c r="AI2172" s="240"/>
      <c r="AJ2172" s="240"/>
      <c r="AK2172" s="240"/>
      <c r="AL2172" s="502" t="s">
        <v>4038</v>
      </c>
      <c r="AM2172" s="173">
        <v>165480</v>
      </c>
      <c r="AN2172" s="321">
        <f t="shared" si="354"/>
        <v>0</v>
      </c>
      <c r="AO2172" s="566" t="str">
        <f t="shared" si="362"/>
        <v/>
      </c>
      <c r="AP2172" s="209"/>
      <c r="AQ2172" s="209"/>
      <c r="AR2172" s="209"/>
      <c r="AS2172" s="209"/>
      <c r="AT2172" s="209"/>
      <c r="AU2172" s="209"/>
      <c r="AV2172" s="210"/>
    </row>
    <row r="2173" spans="1:48" x14ac:dyDescent="0.15">
      <c r="A2173" s="82">
        <v>1803019</v>
      </c>
      <c r="B2173" s="500" t="s">
        <v>1601</v>
      </c>
      <c r="C2173" s="501" t="s">
        <v>2702</v>
      </c>
      <c r="D2173" s="304">
        <f t="shared" si="355"/>
        <v>0</v>
      </c>
      <c r="E2173" s="594"/>
      <c r="F2173" s="319"/>
      <c r="G2173" s="319"/>
      <c r="H2173" s="319"/>
      <c r="I2173" s="238">
        <f t="shared" si="352"/>
        <v>0</v>
      </c>
      <c r="J2173" s="240"/>
      <c r="K2173" s="240"/>
      <c r="L2173" s="240"/>
      <c r="M2173" s="240"/>
      <c r="N2173" s="240"/>
      <c r="O2173" s="240"/>
      <c r="P2173" s="319"/>
      <c r="Q2173" s="319"/>
      <c r="R2173" s="319"/>
      <c r="S2173" s="319"/>
      <c r="T2173" s="319"/>
      <c r="U2173" s="319"/>
      <c r="V2173" s="319"/>
      <c r="W2173" s="319"/>
      <c r="X2173" s="319"/>
      <c r="Y2173" s="319"/>
      <c r="Z2173" s="319"/>
      <c r="AA2173" s="319"/>
      <c r="AB2173" s="240"/>
      <c r="AC2173" s="240"/>
      <c r="AD2173" s="240"/>
      <c r="AE2173" s="240"/>
      <c r="AF2173" s="240"/>
      <c r="AG2173" s="240"/>
      <c r="AH2173" s="240"/>
      <c r="AI2173" s="240"/>
      <c r="AJ2173" s="240"/>
      <c r="AK2173" s="240"/>
      <c r="AL2173" s="502" t="s">
        <v>4037</v>
      </c>
      <c r="AM2173" s="173">
        <v>23480</v>
      </c>
      <c r="AN2173" s="321">
        <f t="shared" si="354"/>
        <v>0</v>
      </c>
      <c r="AO2173" s="209"/>
      <c r="AP2173" s="209"/>
      <c r="AQ2173" s="209"/>
      <c r="AR2173" s="209"/>
      <c r="AS2173" s="209"/>
      <c r="AT2173" s="209"/>
      <c r="AU2173" s="209"/>
      <c r="AV2173" s="210"/>
    </row>
    <row r="2174" spans="1:48" ht="21" x14ac:dyDescent="0.15">
      <c r="A2174" s="82">
        <v>1803020</v>
      </c>
      <c r="B2174" s="500" t="s">
        <v>1086</v>
      </c>
      <c r="C2174" s="501" t="s">
        <v>2702</v>
      </c>
      <c r="D2174" s="304">
        <f t="shared" si="355"/>
        <v>0</v>
      </c>
      <c r="E2174" s="594"/>
      <c r="F2174" s="319"/>
      <c r="G2174" s="319"/>
      <c r="H2174" s="319"/>
      <c r="I2174" s="238">
        <f t="shared" si="352"/>
        <v>0</v>
      </c>
      <c r="J2174" s="240"/>
      <c r="K2174" s="240"/>
      <c r="L2174" s="240"/>
      <c r="M2174" s="240"/>
      <c r="N2174" s="240"/>
      <c r="O2174" s="240"/>
      <c r="P2174" s="238">
        <f t="shared" si="356"/>
        <v>0</v>
      </c>
      <c r="Q2174" s="240"/>
      <c r="R2174" s="240"/>
      <c r="S2174" s="238">
        <f t="shared" si="357"/>
        <v>0</v>
      </c>
      <c r="T2174" s="240"/>
      <c r="U2174" s="240"/>
      <c r="V2174" s="238">
        <f t="shared" si="358"/>
        <v>0</v>
      </c>
      <c r="W2174" s="240"/>
      <c r="X2174" s="240"/>
      <c r="Y2174" s="238">
        <f t="shared" si="359"/>
        <v>0</v>
      </c>
      <c r="Z2174" s="240"/>
      <c r="AA2174" s="240"/>
      <c r="AB2174" s="240"/>
      <c r="AC2174" s="240"/>
      <c r="AD2174" s="240"/>
      <c r="AE2174" s="240"/>
      <c r="AF2174" s="240"/>
      <c r="AG2174" s="240"/>
      <c r="AH2174" s="240"/>
      <c r="AI2174" s="240"/>
      <c r="AJ2174" s="240"/>
      <c r="AK2174" s="240"/>
      <c r="AL2174" s="502" t="s">
        <v>4038</v>
      </c>
      <c r="AM2174" s="173">
        <v>274530</v>
      </c>
      <c r="AN2174" s="321">
        <f t="shared" si="354"/>
        <v>0</v>
      </c>
      <c r="AO2174" s="566" t="str">
        <f t="shared" ref="AO2174:AO2189" si="363">IF(D2174&gt;=P2174 + S2174+ V2174 + Y2174,"","La suma no puede ser mayor al total")</f>
        <v/>
      </c>
      <c r="AP2174" s="209"/>
      <c r="AQ2174" s="209"/>
      <c r="AR2174" s="209"/>
      <c r="AS2174" s="209"/>
      <c r="AT2174" s="209"/>
      <c r="AU2174" s="209"/>
      <c r="AV2174" s="210"/>
    </row>
    <row r="2175" spans="1:48" ht="21" x14ac:dyDescent="0.15">
      <c r="A2175" s="82">
        <v>1803021</v>
      </c>
      <c r="B2175" s="500" t="s">
        <v>1087</v>
      </c>
      <c r="C2175" s="501" t="s">
        <v>2702</v>
      </c>
      <c r="D2175" s="304">
        <f t="shared" si="355"/>
        <v>0</v>
      </c>
      <c r="E2175" s="594"/>
      <c r="F2175" s="319"/>
      <c r="G2175" s="319"/>
      <c r="H2175" s="319"/>
      <c r="I2175" s="238">
        <f t="shared" si="352"/>
        <v>0</v>
      </c>
      <c r="J2175" s="240"/>
      <c r="K2175" s="240"/>
      <c r="L2175" s="240"/>
      <c r="M2175" s="240"/>
      <c r="N2175" s="240"/>
      <c r="O2175" s="240"/>
      <c r="P2175" s="238">
        <f t="shared" si="356"/>
        <v>0</v>
      </c>
      <c r="Q2175" s="240"/>
      <c r="R2175" s="240"/>
      <c r="S2175" s="238">
        <f t="shared" si="357"/>
        <v>0</v>
      </c>
      <c r="T2175" s="240"/>
      <c r="U2175" s="240"/>
      <c r="V2175" s="238">
        <f t="shared" si="358"/>
        <v>0</v>
      </c>
      <c r="W2175" s="240"/>
      <c r="X2175" s="240"/>
      <c r="Y2175" s="238">
        <f t="shared" si="359"/>
        <v>0</v>
      </c>
      <c r="Z2175" s="240"/>
      <c r="AA2175" s="240"/>
      <c r="AB2175" s="240"/>
      <c r="AC2175" s="240"/>
      <c r="AD2175" s="240"/>
      <c r="AE2175" s="240"/>
      <c r="AF2175" s="240"/>
      <c r="AG2175" s="240"/>
      <c r="AH2175" s="240"/>
      <c r="AI2175" s="240"/>
      <c r="AJ2175" s="240"/>
      <c r="AK2175" s="240"/>
      <c r="AL2175" s="502" t="s">
        <v>4038</v>
      </c>
      <c r="AM2175" s="173">
        <v>164540</v>
      </c>
      <c r="AN2175" s="321">
        <f t="shared" si="354"/>
        <v>0</v>
      </c>
      <c r="AO2175" s="566" t="str">
        <f t="shared" si="363"/>
        <v/>
      </c>
      <c r="AP2175" s="209"/>
      <c r="AQ2175" s="209"/>
      <c r="AR2175" s="209"/>
      <c r="AS2175" s="209"/>
      <c r="AT2175" s="209"/>
      <c r="AU2175" s="209"/>
      <c r="AV2175" s="210"/>
    </row>
    <row r="2176" spans="1:48" ht="21" x14ac:dyDescent="0.15">
      <c r="A2176" s="82">
        <v>1803022</v>
      </c>
      <c r="B2176" s="500" t="s">
        <v>1088</v>
      </c>
      <c r="C2176" s="501" t="s">
        <v>2702</v>
      </c>
      <c r="D2176" s="304">
        <f t="shared" si="355"/>
        <v>0</v>
      </c>
      <c r="E2176" s="594"/>
      <c r="F2176" s="319"/>
      <c r="G2176" s="319"/>
      <c r="H2176" s="319"/>
      <c r="I2176" s="238">
        <f t="shared" si="352"/>
        <v>0</v>
      </c>
      <c r="J2176" s="240"/>
      <c r="K2176" s="240"/>
      <c r="L2176" s="240"/>
      <c r="M2176" s="240"/>
      <c r="N2176" s="240"/>
      <c r="O2176" s="240"/>
      <c r="P2176" s="238">
        <f t="shared" si="356"/>
        <v>0</v>
      </c>
      <c r="Q2176" s="240"/>
      <c r="R2176" s="240"/>
      <c r="S2176" s="238">
        <f t="shared" si="357"/>
        <v>0</v>
      </c>
      <c r="T2176" s="240"/>
      <c r="U2176" s="240"/>
      <c r="V2176" s="238">
        <f t="shared" si="358"/>
        <v>0</v>
      </c>
      <c r="W2176" s="240"/>
      <c r="X2176" s="240"/>
      <c r="Y2176" s="238">
        <f t="shared" si="359"/>
        <v>0</v>
      </c>
      <c r="Z2176" s="240"/>
      <c r="AA2176" s="240"/>
      <c r="AB2176" s="240"/>
      <c r="AC2176" s="240"/>
      <c r="AD2176" s="240"/>
      <c r="AE2176" s="240"/>
      <c r="AF2176" s="240"/>
      <c r="AG2176" s="240"/>
      <c r="AH2176" s="240"/>
      <c r="AI2176" s="240"/>
      <c r="AJ2176" s="240"/>
      <c r="AK2176" s="240"/>
      <c r="AL2176" s="502" t="s">
        <v>4038</v>
      </c>
      <c r="AM2176" s="173">
        <v>249540</v>
      </c>
      <c r="AN2176" s="321">
        <f t="shared" si="354"/>
        <v>0</v>
      </c>
      <c r="AO2176" s="566" t="str">
        <f t="shared" si="363"/>
        <v/>
      </c>
      <c r="AP2176" s="209"/>
      <c r="AQ2176" s="209"/>
      <c r="AR2176" s="209"/>
      <c r="AS2176" s="209"/>
      <c r="AT2176" s="209"/>
      <c r="AU2176" s="209"/>
      <c r="AV2176" s="210"/>
    </row>
    <row r="2177" spans="1:48" x14ac:dyDescent="0.15">
      <c r="A2177" s="82">
        <v>1803023</v>
      </c>
      <c r="B2177" s="500" t="s">
        <v>613</v>
      </c>
      <c r="C2177" s="501" t="s">
        <v>2702</v>
      </c>
      <c r="D2177" s="304">
        <f t="shared" si="355"/>
        <v>0</v>
      </c>
      <c r="E2177" s="594"/>
      <c r="F2177" s="319"/>
      <c r="G2177" s="319"/>
      <c r="H2177" s="319"/>
      <c r="I2177" s="238">
        <f t="shared" si="352"/>
        <v>0</v>
      </c>
      <c r="J2177" s="240"/>
      <c r="K2177" s="240"/>
      <c r="L2177" s="240"/>
      <c r="M2177" s="240"/>
      <c r="N2177" s="240"/>
      <c r="O2177" s="240"/>
      <c r="P2177" s="238">
        <f t="shared" si="356"/>
        <v>0</v>
      </c>
      <c r="Q2177" s="240"/>
      <c r="R2177" s="240"/>
      <c r="S2177" s="238">
        <f t="shared" si="357"/>
        <v>0</v>
      </c>
      <c r="T2177" s="240"/>
      <c r="U2177" s="240"/>
      <c r="V2177" s="238">
        <f t="shared" si="358"/>
        <v>0</v>
      </c>
      <c r="W2177" s="240"/>
      <c r="X2177" s="240"/>
      <c r="Y2177" s="238">
        <f t="shared" si="359"/>
        <v>0</v>
      </c>
      <c r="Z2177" s="240"/>
      <c r="AA2177" s="240"/>
      <c r="AB2177" s="240"/>
      <c r="AC2177" s="240"/>
      <c r="AD2177" s="240"/>
      <c r="AE2177" s="240"/>
      <c r="AF2177" s="240"/>
      <c r="AG2177" s="240"/>
      <c r="AH2177" s="240"/>
      <c r="AI2177" s="240"/>
      <c r="AJ2177" s="240"/>
      <c r="AK2177" s="240"/>
      <c r="AL2177" s="502" t="s">
        <v>4038</v>
      </c>
      <c r="AM2177" s="173">
        <v>146540</v>
      </c>
      <c r="AN2177" s="321">
        <f t="shared" si="354"/>
        <v>0</v>
      </c>
      <c r="AO2177" s="566" t="str">
        <f t="shared" si="363"/>
        <v/>
      </c>
      <c r="AP2177" s="209"/>
      <c r="AQ2177" s="209"/>
      <c r="AR2177" s="209"/>
      <c r="AS2177" s="209"/>
      <c r="AT2177" s="209"/>
      <c r="AU2177" s="209"/>
      <c r="AV2177" s="210"/>
    </row>
    <row r="2178" spans="1:48" x14ac:dyDescent="0.15">
      <c r="A2178" s="82">
        <v>1803024</v>
      </c>
      <c r="B2178" s="500" t="s">
        <v>614</v>
      </c>
      <c r="C2178" s="501" t="s">
        <v>2702</v>
      </c>
      <c r="D2178" s="304">
        <f t="shared" si="355"/>
        <v>0</v>
      </c>
      <c r="E2178" s="594"/>
      <c r="F2178" s="319"/>
      <c r="G2178" s="319"/>
      <c r="H2178" s="319"/>
      <c r="I2178" s="238">
        <f t="shared" si="352"/>
        <v>0</v>
      </c>
      <c r="J2178" s="240"/>
      <c r="K2178" s="240"/>
      <c r="L2178" s="240"/>
      <c r="M2178" s="240"/>
      <c r="N2178" s="240"/>
      <c r="O2178" s="240"/>
      <c r="P2178" s="238">
        <f t="shared" si="356"/>
        <v>0</v>
      </c>
      <c r="Q2178" s="240"/>
      <c r="R2178" s="240"/>
      <c r="S2178" s="238">
        <f t="shared" si="357"/>
        <v>0</v>
      </c>
      <c r="T2178" s="240"/>
      <c r="U2178" s="240"/>
      <c r="V2178" s="238">
        <f t="shared" si="358"/>
        <v>0</v>
      </c>
      <c r="W2178" s="240"/>
      <c r="X2178" s="240"/>
      <c r="Y2178" s="238">
        <f t="shared" si="359"/>
        <v>0</v>
      </c>
      <c r="Z2178" s="240"/>
      <c r="AA2178" s="240"/>
      <c r="AB2178" s="240"/>
      <c r="AC2178" s="240"/>
      <c r="AD2178" s="240"/>
      <c r="AE2178" s="240"/>
      <c r="AF2178" s="240"/>
      <c r="AG2178" s="240"/>
      <c r="AH2178" s="240"/>
      <c r="AI2178" s="240"/>
      <c r="AJ2178" s="240"/>
      <c r="AK2178" s="240"/>
      <c r="AL2178" s="502" t="s">
        <v>4038</v>
      </c>
      <c r="AM2178" s="173">
        <v>204000</v>
      </c>
      <c r="AN2178" s="321">
        <f t="shared" si="354"/>
        <v>0</v>
      </c>
      <c r="AO2178" s="566" t="str">
        <f t="shared" si="363"/>
        <v/>
      </c>
      <c r="AP2178" s="209"/>
      <c r="AQ2178" s="209"/>
      <c r="AR2178" s="209"/>
      <c r="AS2178" s="209"/>
      <c r="AT2178" s="209"/>
      <c r="AU2178" s="209"/>
      <c r="AV2178" s="210"/>
    </row>
    <row r="2179" spans="1:48" x14ac:dyDescent="0.15">
      <c r="A2179" s="82">
        <v>1803025</v>
      </c>
      <c r="B2179" s="500" t="s">
        <v>2056</v>
      </c>
      <c r="C2179" s="501" t="s">
        <v>2702</v>
      </c>
      <c r="D2179" s="304">
        <f t="shared" si="355"/>
        <v>0</v>
      </c>
      <c r="E2179" s="594"/>
      <c r="F2179" s="319"/>
      <c r="G2179" s="319"/>
      <c r="H2179" s="319"/>
      <c r="I2179" s="238">
        <f t="shared" si="352"/>
        <v>0</v>
      </c>
      <c r="J2179" s="240"/>
      <c r="K2179" s="240"/>
      <c r="L2179" s="240"/>
      <c r="M2179" s="240"/>
      <c r="N2179" s="240"/>
      <c r="O2179" s="240"/>
      <c r="P2179" s="238">
        <f t="shared" si="356"/>
        <v>0</v>
      </c>
      <c r="Q2179" s="240"/>
      <c r="R2179" s="240"/>
      <c r="S2179" s="238">
        <f t="shared" si="357"/>
        <v>0</v>
      </c>
      <c r="T2179" s="240"/>
      <c r="U2179" s="240"/>
      <c r="V2179" s="238">
        <f t="shared" si="358"/>
        <v>0</v>
      </c>
      <c r="W2179" s="240"/>
      <c r="X2179" s="240"/>
      <c r="Y2179" s="238">
        <f t="shared" si="359"/>
        <v>0</v>
      </c>
      <c r="Z2179" s="240"/>
      <c r="AA2179" s="240"/>
      <c r="AB2179" s="240"/>
      <c r="AC2179" s="240"/>
      <c r="AD2179" s="240"/>
      <c r="AE2179" s="240"/>
      <c r="AF2179" s="240"/>
      <c r="AG2179" s="240"/>
      <c r="AH2179" s="240"/>
      <c r="AI2179" s="240"/>
      <c r="AJ2179" s="240"/>
      <c r="AK2179" s="240"/>
      <c r="AL2179" s="502" t="s">
        <v>4038</v>
      </c>
      <c r="AM2179" s="173">
        <v>221900</v>
      </c>
      <c r="AN2179" s="321">
        <f t="shared" si="354"/>
        <v>0</v>
      </c>
      <c r="AO2179" s="566" t="str">
        <f t="shared" si="363"/>
        <v/>
      </c>
      <c r="AP2179" s="209"/>
      <c r="AQ2179" s="209"/>
      <c r="AR2179" s="209"/>
      <c r="AS2179" s="209"/>
      <c r="AT2179" s="209"/>
      <c r="AU2179" s="209"/>
      <c r="AV2179" s="210"/>
    </row>
    <row r="2180" spans="1:48" x14ac:dyDescent="0.15">
      <c r="A2180" s="82">
        <v>1803026</v>
      </c>
      <c r="B2180" s="500" t="s">
        <v>2057</v>
      </c>
      <c r="C2180" s="501" t="s">
        <v>2702</v>
      </c>
      <c r="D2180" s="304">
        <f t="shared" si="355"/>
        <v>0</v>
      </c>
      <c r="E2180" s="594"/>
      <c r="F2180" s="319"/>
      <c r="G2180" s="319"/>
      <c r="H2180" s="319"/>
      <c r="I2180" s="238">
        <f t="shared" si="352"/>
        <v>0</v>
      </c>
      <c r="J2180" s="240"/>
      <c r="K2180" s="240"/>
      <c r="L2180" s="240"/>
      <c r="M2180" s="240"/>
      <c r="N2180" s="240"/>
      <c r="O2180" s="240"/>
      <c r="P2180" s="238">
        <f t="shared" si="356"/>
        <v>0</v>
      </c>
      <c r="Q2180" s="240"/>
      <c r="R2180" s="240"/>
      <c r="S2180" s="238">
        <f t="shared" si="357"/>
        <v>0</v>
      </c>
      <c r="T2180" s="240"/>
      <c r="U2180" s="240"/>
      <c r="V2180" s="238">
        <f t="shared" si="358"/>
        <v>0</v>
      </c>
      <c r="W2180" s="240"/>
      <c r="X2180" s="240"/>
      <c r="Y2180" s="238">
        <f t="shared" si="359"/>
        <v>0</v>
      </c>
      <c r="Z2180" s="240"/>
      <c r="AA2180" s="240"/>
      <c r="AB2180" s="240"/>
      <c r="AC2180" s="240"/>
      <c r="AD2180" s="240"/>
      <c r="AE2180" s="240"/>
      <c r="AF2180" s="240"/>
      <c r="AG2180" s="240"/>
      <c r="AH2180" s="240"/>
      <c r="AI2180" s="240"/>
      <c r="AJ2180" s="240"/>
      <c r="AK2180" s="240"/>
      <c r="AL2180" s="502" t="s">
        <v>4038</v>
      </c>
      <c r="AM2180" s="173">
        <v>137580</v>
      </c>
      <c r="AN2180" s="321">
        <f t="shared" si="354"/>
        <v>0</v>
      </c>
      <c r="AO2180" s="566" t="str">
        <f t="shared" si="363"/>
        <v/>
      </c>
      <c r="AP2180" s="209"/>
      <c r="AQ2180" s="209"/>
      <c r="AR2180" s="209"/>
      <c r="AS2180" s="209"/>
      <c r="AT2180" s="209"/>
      <c r="AU2180" s="209"/>
      <c r="AV2180" s="210"/>
    </row>
    <row r="2181" spans="1:48" x14ac:dyDescent="0.15">
      <c r="A2181" s="82">
        <v>1803027</v>
      </c>
      <c r="B2181" s="500" t="s">
        <v>2058</v>
      </c>
      <c r="C2181" s="501" t="s">
        <v>2702</v>
      </c>
      <c r="D2181" s="304">
        <f t="shared" si="355"/>
        <v>0</v>
      </c>
      <c r="E2181" s="594"/>
      <c r="F2181" s="319"/>
      <c r="G2181" s="319"/>
      <c r="H2181" s="319"/>
      <c r="I2181" s="238">
        <f t="shared" si="352"/>
        <v>0</v>
      </c>
      <c r="J2181" s="240"/>
      <c r="K2181" s="240"/>
      <c r="L2181" s="240"/>
      <c r="M2181" s="240"/>
      <c r="N2181" s="240"/>
      <c r="O2181" s="240"/>
      <c r="P2181" s="238">
        <f t="shared" si="356"/>
        <v>0</v>
      </c>
      <c r="Q2181" s="240"/>
      <c r="R2181" s="240"/>
      <c r="S2181" s="238">
        <f t="shared" si="357"/>
        <v>0</v>
      </c>
      <c r="T2181" s="240"/>
      <c r="U2181" s="240"/>
      <c r="V2181" s="238">
        <f t="shared" si="358"/>
        <v>0</v>
      </c>
      <c r="W2181" s="240"/>
      <c r="X2181" s="240"/>
      <c r="Y2181" s="238">
        <f t="shared" si="359"/>
        <v>0</v>
      </c>
      <c r="Z2181" s="240"/>
      <c r="AA2181" s="240"/>
      <c r="AB2181" s="240"/>
      <c r="AC2181" s="240"/>
      <c r="AD2181" s="240"/>
      <c r="AE2181" s="240"/>
      <c r="AF2181" s="240"/>
      <c r="AG2181" s="240"/>
      <c r="AH2181" s="240"/>
      <c r="AI2181" s="240"/>
      <c r="AJ2181" s="240"/>
      <c r="AK2181" s="240"/>
      <c r="AL2181" s="502" t="s">
        <v>4038</v>
      </c>
      <c r="AM2181" s="173">
        <v>247870</v>
      </c>
      <c r="AN2181" s="321">
        <f t="shared" si="354"/>
        <v>0</v>
      </c>
      <c r="AO2181" s="566" t="str">
        <f t="shared" si="363"/>
        <v/>
      </c>
      <c r="AP2181" s="209"/>
      <c r="AQ2181" s="209"/>
      <c r="AR2181" s="209"/>
      <c r="AS2181" s="209"/>
      <c r="AT2181" s="209"/>
      <c r="AU2181" s="209"/>
      <c r="AV2181" s="210"/>
    </row>
    <row r="2182" spans="1:48" x14ac:dyDescent="0.15">
      <c r="A2182" s="82">
        <v>1803028</v>
      </c>
      <c r="B2182" s="500" t="s">
        <v>678</v>
      </c>
      <c r="C2182" s="501" t="s">
        <v>2702</v>
      </c>
      <c r="D2182" s="304">
        <f t="shared" si="355"/>
        <v>0</v>
      </c>
      <c r="E2182" s="594"/>
      <c r="F2182" s="319"/>
      <c r="G2182" s="319"/>
      <c r="H2182" s="319"/>
      <c r="I2182" s="238">
        <f t="shared" si="352"/>
        <v>0</v>
      </c>
      <c r="J2182" s="240"/>
      <c r="K2182" s="240"/>
      <c r="L2182" s="240"/>
      <c r="M2182" s="240"/>
      <c r="N2182" s="240"/>
      <c r="O2182" s="240"/>
      <c r="P2182" s="238">
        <f t="shared" si="356"/>
        <v>0</v>
      </c>
      <c r="Q2182" s="240"/>
      <c r="R2182" s="240"/>
      <c r="S2182" s="238">
        <f t="shared" si="357"/>
        <v>0</v>
      </c>
      <c r="T2182" s="240"/>
      <c r="U2182" s="240"/>
      <c r="V2182" s="238">
        <f t="shared" si="358"/>
        <v>0</v>
      </c>
      <c r="W2182" s="240"/>
      <c r="X2182" s="240"/>
      <c r="Y2182" s="238">
        <f t="shared" si="359"/>
        <v>0</v>
      </c>
      <c r="Z2182" s="240"/>
      <c r="AA2182" s="240"/>
      <c r="AB2182" s="240"/>
      <c r="AC2182" s="240"/>
      <c r="AD2182" s="240"/>
      <c r="AE2182" s="240"/>
      <c r="AF2182" s="240"/>
      <c r="AG2182" s="240"/>
      <c r="AH2182" s="240"/>
      <c r="AI2182" s="240"/>
      <c r="AJ2182" s="240"/>
      <c r="AK2182" s="240"/>
      <c r="AL2182" s="502" t="s">
        <v>4038</v>
      </c>
      <c r="AM2182" s="173">
        <v>152020</v>
      </c>
      <c r="AN2182" s="321">
        <f t="shared" si="354"/>
        <v>0</v>
      </c>
      <c r="AO2182" s="566" t="str">
        <f t="shared" si="363"/>
        <v/>
      </c>
      <c r="AP2182" s="209"/>
      <c r="AQ2182" s="209"/>
      <c r="AR2182" s="209"/>
      <c r="AS2182" s="209"/>
      <c r="AT2182" s="209"/>
      <c r="AU2182" s="209"/>
      <c r="AV2182" s="210"/>
    </row>
    <row r="2183" spans="1:48" x14ac:dyDescent="0.15">
      <c r="A2183" s="82">
        <v>1803029</v>
      </c>
      <c r="B2183" s="500" t="s">
        <v>1602</v>
      </c>
      <c r="C2183" s="501" t="s">
        <v>2702</v>
      </c>
      <c r="D2183" s="304">
        <f t="shared" si="355"/>
        <v>0</v>
      </c>
      <c r="E2183" s="594"/>
      <c r="F2183" s="319"/>
      <c r="G2183" s="319"/>
      <c r="H2183" s="319"/>
      <c r="I2183" s="238">
        <f t="shared" si="352"/>
        <v>0</v>
      </c>
      <c r="J2183" s="240"/>
      <c r="K2183" s="240"/>
      <c r="L2183" s="240"/>
      <c r="M2183" s="240"/>
      <c r="N2183" s="240"/>
      <c r="O2183" s="240"/>
      <c r="P2183" s="238">
        <f t="shared" si="356"/>
        <v>0</v>
      </c>
      <c r="Q2183" s="240"/>
      <c r="R2183" s="240"/>
      <c r="S2183" s="238">
        <f t="shared" si="357"/>
        <v>0</v>
      </c>
      <c r="T2183" s="240"/>
      <c r="U2183" s="240"/>
      <c r="V2183" s="238">
        <f t="shared" si="358"/>
        <v>0</v>
      </c>
      <c r="W2183" s="240"/>
      <c r="X2183" s="240"/>
      <c r="Y2183" s="238">
        <f t="shared" si="359"/>
        <v>0</v>
      </c>
      <c r="Z2183" s="240"/>
      <c r="AA2183" s="240"/>
      <c r="AB2183" s="240"/>
      <c r="AC2183" s="240"/>
      <c r="AD2183" s="240"/>
      <c r="AE2183" s="240"/>
      <c r="AF2183" s="240"/>
      <c r="AG2183" s="240"/>
      <c r="AH2183" s="240"/>
      <c r="AI2183" s="240"/>
      <c r="AJ2183" s="240"/>
      <c r="AK2183" s="240"/>
      <c r="AL2183" s="502" t="s">
        <v>4038</v>
      </c>
      <c r="AM2183" s="173">
        <v>607880</v>
      </c>
      <c r="AN2183" s="321">
        <f t="shared" si="354"/>
        <v>0</v>
      </c>
      <c r="AO2183" s="566" t="str">
        <f t="shared" si="363"/>
        <v/>
      </c>
      <c r="AP2183" s="209"/>
      <c r="AQ2183" s="209"/>
      <c r="AR2183" s="209"/>
      <c r="AS2183" s="209"/>
      <c r="AT2183" s="209"/>
      <c r="AU2183" s="209"/>
      <c r="AV2183" s="210"/>
    </row>
    <row r="2184" spans="1:48" x14ac:dyDescent="0.15">
      <c r="A2184" s="82">
        <v>1803030</v>
      </c>
      <c r="B2184" s="500" t="s">
        <v>1603</v>
      </c>
      <c r="C2184" s="501" t="s">
        <v>2702</v>
      </c>
      <c r="D2184" s="304">
        <f t="shared" si="355"/>
        <v>0</v>
      </c>
      <c r="E2184" s="594"/>
      <c r="F2184" s="319"/>
      <c r="G2184" s="319"/>
      <c r="H2184" s="319"/>
      <c r="I2184" s="238">
        <f t="shared" si="352"/>
        <v>0</v>
      </c>
      <c r="J2184" s="240"/>
      <c r="K2184" s="240"/>
      <c r="L2184" s="240"/>
      <c r="M2184" s="240"/>
      <c r="N2184" s="240"/>
      <c r="O2184" s="240"/>
      <c r="P2184" s="238">
        <f t="shared" si="356"/>
        <v>0</v>
      </c>
      <c r="Q2184" s="240"/>
      <c r="R2184" s="240"/>
      <c r="S2184" s="238">
        <f t="shared" si="357"/>
        <v>0</v>
      </c>
      <c r="T2184" s="240"/>
      <c r="U2184" s="240"/>
      <c r="V2184" s="238">
        <f t="shared" si="358"/>
        <v>0</v>
      </c>
      <c r="W2184" s="240"/>
      <c r="X2184" s="240"/>
      <c r="Y2184" s="238">
        <f t="shared" si="359"/>
        <v>0</v>
      </c>
      <c r="Z2184" s="240"/>
      <c r="AA2184" s="240"/>
      <c r="AB2184" s="240"/>
      <c r="AC2184" s="240"/>
      <c r="AD2184" s="240"/>
      <c r="AE2184" s="240"/>
      <c r="AF2184" s="240"/>
      <c r="AG2184" s="240"/>
      <c r="AH2184" s="240"/>
      <c r="AI2184" s="240"/>
      <c r="AJ2184" s="240"/>
      <c r="AK2184" s="240"/>
      <c r="AL2184" s="502" t="s">
        <v>4038</v>
      </c>
      <c r="AM2184" s="173">
        <v>77160</v>
      </c>
      <c r="AN2184" s="321">
        <f t="shared" si="354"/>
        <v>0</v>
      </c>
      <c r="AO2184" s="566" t="str">
        <f t="shared" si="363"/>
        <v/>
      </c>
      <c r="AP2184" s="209"/>
      <c r="AQ2184" s="209"/>
      <c r="AR2184" s="209"/>
      <c r="AS2184" s="209"/>
      <c r="AT2184" s="209"/>
      <c r="AU2184" s="209"/>
      <c r="AV2184" s="210"/>
    </row>
    <row r="2185" spans="1:48" x14ac:dyDescent="0.15">
      <c r="A2185" s="82">
        <v>1803031</v>
      </c>
      <c r="B2185" s="500" t="s">
        <v>74</v>
      </c>
      <c r="C2185" s="501" t="s">
        <v>2702</v>
      </c>
      <c r="D2185" s="304">
        <f t="shared" si="355"/>
        <v>0</v>
      </c>
      <c r="E2185" s="594"/>
      <c r="F2185" s="319"/>
      <c r="G2185" s="319"/>
      <c r="H2185" s="319"/>
      <c r="I2185" s="238">
        <f t="shared" si="352"/>
        <v>0</v>
      </c>
      <c r="J2185" s="240"/>
      <c r="K2185" s="240"/>
      <c r="L2185" s="240"/>
      <c r="M2185" s="240"/>
      <c r="N2185" s="240"/>
      <c r="O2185" s="240"/>
      <c r="P2185" s="238">
        <f t="shared" si="356"/>
        <v>0</v>
      </c>
      <c r="Q2185" s="240"/>
      <c r="R2185" s="240"/>
      <c r="S2185" s="238">
        <f t="shared" si="357"/>
        <v>0</v>
      </c>
      <c r="T2185" s="240"/>
      <c r="U2185" s="240"/>
      <c r="V2185" s="238">
        <f t="shared" si="358"/>
        <v>0</v>
      </c>
      <c r="W2185" s="240"/>
      <c r="X2185" s="240"/>
      <c r="Y2185" s="238">
        <f t="shared" si="359"/>
        <v>0</v>
      </c>
      <c r="Z2185" s="240"/>
      <c r="AA2185" s="240"/>
      <c r="AB2185" s="240"/>
      <c r="AC2185" s="240"/>
      <c r="AD2185" s="240"/>
      <c r="AE2185" s="240"/>
      <c r="AF2185" s="240"/>
      <c r="AG2185" s="240"/>
      <c r="AH2185" s="240"/>
      <c r="AI2185" s="240"/>
      <c r="AJ2185" s="240"/>
      <c r="AK2185" s="240"/>
      <c r="AL2185" s="502" t="s">
        <v>4038</v>
      </c>
      <c r="AM2185" s="173">
        <v>152020</v>
      </c>
      <c r="AN2185" s="321">
        <f t="shared" si="354"/>
        <v>0</v>
      </c>
      <c r="AO2185" s="566" t="str">
        <f t="shared" si="363"/>
        <v/>
      </c>
      <c r="AP2185" s="209"/>
      <c r="AQ2185" s="209"/>
      <c r="AR2185" s="209"/>
      <c r="AS2185" s="209"/>
      <c r="AT2185" s="209"/>
      <c r="AU2185" s="209"/>
      <c r="AV2185" s="210"/>
    </row>
    <row r="2186" spans="1:48" ht="21" x14ac:dyDescent="0.15">
      <c r="A2186" s="82">
        <v>1803032</v>
      </c>
      <c r="B2186" s="500" t="s">
        <v>75</v>
      </c>
      <c r="C2186" s="501" t="s">
        <v>2702</v>
      </c>
      <c r="D2186" s="304">
        <f t="shared" si="355"/>
        <v>0</v>
      </c>
      <c r="E2186" s="594"/>
      <c r="F2186" s="319"/>
      <c r="G2186" s="319"/>
      <c r="H2186" s="319"/>
      <c r="I2186" s="238">
        <f t="shared" si="352"/>
        <v>0</v>
      </c>
      <c r="J2186" s="240"/>
      <c r="K2186" s="240"/>
      <c r="L2186" s="240"/>
      <c r="M2186" s="240"/>
      <c r="N2186" s="240"/>
      <c r="O2186" s="240"/>
      <c r="P2186" s="238">
        <f t="shared" si="356"/>
        <v>0</v>
      </c>
      <c r="Q2186" s="240"/>
      <c r="R2186" s="240"/>
      <c r="S2186" s="238">
        <f t="shared" si="357"/>
        <v>0</v>
      </c>
      <c r="T2186" s="240"/>
      <c r="U2186" s="240"/>
      <c r="V2186" s="238">
        <f t="shared" si="358"/>
        <v>0</v>
      </c>
      <c r="W2186" s="240"/>
      <c r="X2186" s="240"/>
      <c r="Y2186" s="238">
        <f t="shared" si="359"/>
        <v>0</v>
      </c>
      <c r="Z2186" s="240"/>
      <c r="AA2186" s="240"/>
      <c r="AB2186" s="240"/>
      <c r="AC2186" s="240"/>
      <c r="AD2186" s="240"/>
      <c r="AE2186" s="240"/>
      <c r="AF2186" s="240"/>
      <c r="AG2186" s="240"/>
      <c r="AH2186" s="240"/>
      <c r="AI2186" s="240"/>
      <c r="AJ2186" s="240"/>
      <c r="AK2186" s="240"/>
      <c r="AL2186" s="502" t="s">
        <v>4038</v>
      </c>
      <c r="AM2186" s="173">
        <v>433910</v>
      </c>
      <c r="AN2186" s="321">
        <f t="shared" si="354"/>
        <v>0</v>
      </c>
      <c r="AO2186" s="566" t="str">
        <f t="shared" si="363"/>
        <v/>
      </c>
      <c r="AP2186" s="209"/>
      <c r="AQ2186" s="209"/>
      <c r="AR2186" s="209"/>
      <c r="AS2186" s="209"/>
      <c r="AT2186" s="209"/>
      <c r="AU2186" s="209"/>
      <c r="AV2186" s="210"/>
    </row>
    <row r="2187" spans="1:48" ht="21" x14ac:dyDescent="0.15">
      <c r="A2187" s="82">
        <v>1803033</v>
      </c>
      <c r="B2187" s="500" t="s">
        <v>1379</v>
      </c>
      <c r="C2187" s="501" t="s">
        <v>2702</v>
      </c>
      <c r="D2187" s="304">
        <f t="shared" si="355"/>
        <v>0</v>
      </c>
      <c r="E2187" s="594"/>
      <c r="F2187" s="319"/>
      <c r="G2187" s="319"/>
      <c r="H2187" s="319"/>
      <c r="I2187" s="238">
        <f t="shared" si="352"/>
        <v>0</v>
      </c>
      <c r="J2187" s="240"/>
      <c r="K2187" s="240"/>
      <c r="L2187" s="240"/>
      <c r="M2187" s="240"/>
      <c r="N2187" s="240"/>
      <c r="O2187" s="240"/>
      <c r="P2187" s="238">
        <f t="shared" si="356"/>
        <v>0</v>
      </c>
      <c r="Q2187" s="240"/>
      <c r="R2187" s="240"/>
      <c r="S2187" s="238">
        <f t="shared" si="357"/>
        <v>0</v>
      </c>
      <c r="T2187" s="240"/>
      <c r="U2187" s="240"/>
      <c r="V2187" s="238">
        <f t="shared" si="358"/>
        <v>0</v>
      </c>
      <c r="W2187" s="240"/>
      <c r="X2187" s="240"/>
      <c r="Y2187" s="238">
        <f t="shared" si="359"/>
        <v>0</v>
      </c>
      <c r="Z2187" s="240"/>
      <c r="AA2187" s="240"/>
      <c r="AB2187" s="240"/>
      <c r="AC2187" s="240"/>
      <c r="AD2187" s="240"/>
      <c r="AE2187" s="240"/>
      <c r="AF2187" s="240"/>
      <c r="AG2187" s="240"/>
      <c r="AH2187" s="240"/>
      <c r="AI2187" s="240"/>
      <c r="AJ2187" s="240"/>
      <c r="AK2187" s="240"/>
      <c r="AL2187" s="502" t="s">
        <v>4038</v>
      </c>
      <c r="AM2187" s="173">
        <v>503910</v>
      </c>
      <c r="AN2187" s="321">
        <f t="shared" si="354"/>
        <v>0</v>
      </c>
      <c r="AO2187" s="566" t="str">
        <f t="shared" si="363"/>
        <v/>
      </c>
      <c r="AP2187" s="209"/>
      <c r="AQ2187" s="209"/>
      <c r="AR2187" s="209"/>
      <c r="AS2187" s="209"/>
      <c r="AT2187" s="209"/>
      <c r="AU2187" s="209"/>
      <c r="AV2187" s="210"/>
    </row>
    <row r="2188" spans="1:48" x14ac:dyDescent="0.15">
      <c r="A2188" s="82">
        <v>1803034</v>
      </c>
      <c r="B2188" s="500" t="s">
        <v>76</v>
      </c>
      <c r="C2188" s="501" t="s">
        <v>2702</v>
      </c>
      <c r="D2188" s="304">
        <f t="shared" si="355"/>
        <v>0</v>
      </c>
      <c r="E2188" s="594"/>
      <c r="F2188" s="319"/>
      <c r="G2188" s="319"/>
      <c r="H2188" s="319"/>
      <c r="I2188" s="238">
        <f t="shared" si="352"/>
        <v>0</v>
      </c>
      <c r="J2188" s="240"/>
      <c r="K2188" s="240"/>
      <c r="L2188" s="240"/>
      <c r="M2188" s="240"/>
      <c r="N2188" s="240"/>
      <c r="O2188" s="240"/>
      <c r="P2188" s="238">
        <f t="shared" si="356"/>
        <v>0</v>
      </c>
      <c r="Q2188" s="240"/>
      <c r="R2188" s="240"/>
      <c r="S2188" s="238">
        <f t="shared" si="357"/>
        <v>0</v>
      </c>
      <c r="T2188" s="240"/>
      <c r="U2188" s="240"/>
      <c r="V2188" s="238">
        <f t="shared" si="358"/>
        <v>0</v>
      </c>
      <c r="W2188" s="240"/>
      <c r="X2188" s="240"/>
      <c r="Y2188" s="238">
        <f t="shared" si="359"/>
        <v>0</v>
      </c>
      <c r="Z2188" s="240"/>
      <c r="AA2188" s="240"/>
      <c r="AB2188" s="240"/>
      <c r="AC2188" s="240"/>
      <c r="AD2188" s="240"/>
      <c r="AE2188" s="240"/>
      <c r="AF2188" s="240"/>
      <c r="AG2188" s="240"/>
      <c r="AH2188" s="240"/>
      <c r="AI2188" s="240"/>
      <c r="AJ2188" s="240"/>
      <c r="AK2188" s="240"/>
      <c r="AL2188" s="502" t="s">
        <v>4038</v>
      </c>
      <c r="AM2188" s="173">
        <v>352480</v>
      </c>
      <c r="AN2188" s="321">
        <f t="shared" si="354"/>
        <v>0</v>
      </c>
      <c r="AO2188" s="566" t="str">
        <f t="shared" si="363"/>
        <v/>
      </c>
      <c r="AP2188" s="209"/>
      <c r="AQ2188" s="209"/>
      <c r="AR2188" s="209"/>
      <c r="AS2188" s="209"/>
      <c r="AT2188" s="209"/>
      <c r="AU2188" s="209"/>
      <c r="AV2188" s="210"/>
    </row>
    <row r="2189" spans="1:48" x14ac:dyDescent="0.15">
      <c r="A2189" s="82">
        <v>1803035</v>
      </c>
      <c r="B2189" s="500" t="s">
        <v>77</v>
      </c>
      <c r="C2189" s="501" t="s">
        <v>2702</v>
      </c>
      <c r="D2189" s="304">
        <f t="shared" si="355"/>
        <v>0</v>
      </c>
      <c r="E2189" s="594"/>
      <c r="F2189" s="319"/>
      <c r="G2189" s="319"/>
      <c r="H2189" s="319"/>
      <c r="I2189" s="238">
        <f t="shared" si="352"/>
        <v>0</v>
      </c>
      <c r="J2189" s="240"/>
      <c r="K2189" s="240"/>
      <c r="L2189" s="240"/>
      <c r="M2189" s="240"/>
      <c r="N2189" s="240"/>
      <c r="O2189" s="240"/>
      <c r="P2189" s="238">
        <f t="shared" si="356"/>
        <v>0</v>
      </c>
      <c r="Q2189" s="240"/>
      <c r="R2189" s="240"/>
      <c r="S2189" s="238">
        <f t="shared" si="357"/>
        <v>0</v>
      </c>
      <c r="T2189" s="240"/>
      <c r="U2189" s="240"/>
      <c r="V2189" s="238">
        <f t="shared" si="358"/>
        <v>0</v>
      </c>
      <c r="W2189" s="240"/>
      <c r="X2189" s="240"/>
      <c r="Y2189" s="238">
        <f t="shared" si="359"/>
        <v>0</v>
      </c>
      <c r="Z2189" s="240"/>
      <c r="AA2189" s="240"/>
      <c r="AB2189" s="240"/>
      <c r="AC2189" s="240"/>
      <c r="AD2189" s="240"/>
      <c r="AE2189" s="240"/>
      <c r="AF2189" s="240"/>
      <c r="AG2189" s="240"/>
      <c r="AH2189" s="240"/>
      <c r="AI2189" s="240"/>
      <c r="AJ2189" s="240"/>
      <c r="AK2189" s="240"/>
      <c r="AL2189" s="502" t="s">
        <v>4038</v>
      </c>
      <c r="AM2189" s="173">
        <v>287220</v>
      </c>
      <c r="AN2189" s="321">
        <f t="shared" si="354"/>
        <v>0</v>
      </c>
      <c r="AO2189" s="566" t="str">
        <f t="shared" si="363"/>
        <v/>
      </c>
      <c r="AP2189" s="209"/>
      <c r="AQ2189" s="209"/>
      <c r="AR2189" s="209"/>
      <c r="AS2189" s="209"/>
      <c r="AT2189" s="209"/>
      <c r="AU2189" s="209"/>
      <c r="AV2189" s="210"/>
    </row>
    <row r="2190" spans="1:48" ht="21" x14ac:dyDescent="0.15">
      <c r="A2190" s="82">
        <v>1803036</v>
      </c>
      <c r="B2190" s="500" t="s">
        <v>78</v>
      </c>
      <c r="C2190" s="501" t="s">
        <v>2702</v>
      </c>
      <c r="D2190" s="304">
        <f t="shared" si="355"/>
        <v>0</v>
      </c>
      <c r="E2190" s="594"/>
      <c r="F2190" s="319"/>
      <c r="G2190" s="319"/>
      <c r="H2190" s="319"/>
      <c r="I2190" s="238">
        <f t="shared" si="352"/>
        <v>0</v>
      </c>
      <c r="J2190" s="240"/>
      <c r="K2190" s="240"/>
      <c r="L2190" s="240"/>
      <c r="M2190" s="240"/>
      <c r="N2190" s="240"/>
      <c r="O2190" s="240"/>
      <c r="P2190" s="319"/>
      <c r="Q2190" s="319"/>
      <c r="R2190" s="319"/>
      <c r="S2190" s="319"/>
      <c r="T2190" s="319"/>
      <c r="U2190" s="319"/>
      <c r="V2190" s="319"/>
      <c r="W2190" s="319"/>
      <c r="X2190" s="319"/>
      <c r="Y2190" s="319"/>
      <c r="Z2190" s="319"/>
      <c r="AA2190" s="319"/>
      <c r="AB2190" s="240"/>
      <c r="AC2190" s="240"/>
      <c r="AD2190" s="240"/>
      <c r="AE2190" s="240"/>
      <c r="AF2190" s="240"/>
      <c r="AG2190" s="240"/>
      <c r="AH2190" s="240"/>
      <c r="AI2190" s="240"/>
      <c r="AJ2190" s="240"/>
      <c r="AK2190" s="240"/>
      <c r="AL2190" s="502" t="s">
        <v>4037</v>
      </c>
      <c r="AM2190" s="173">
        <v>155920</v>
      </c>
      <c r="AN2190" s="321">
        <f t="shared" si="354"/>
        <v>0</v>
      </c>
      <c r="AO2190" s="209"/>
      <c r="AP2190" s="209"/>
      <c r="AQ2190" s="209"/>
      <c r="AR2190" s="209"/>
      <c r="AS2190" s="209"/>
      <c r="AT2190" s="209"/>
      <c r="AU2190" s="209"/>
      <c r="AV2190" s="210"/>
    </row>
    <row r="2191" spans="1:48" s="254" customFormat="1" ht="21" x14ac:dyDescent="0.15">
      <c r="A2191" s="95">
        <v>1803038</v>
      </c>
      <c r="B2191" s="503" t="s">
        <v>1380</v>
      </c>
      <c r="C2191" s="504" t="s">
        <v>2702</v>
      </c>
      <c r="D2191" s="305">
        <f t="shared" si="355"/>
        <v>0</v>
      </c>
      <c r="E2191" s="599"/>
      <c r="F2191" s="324"/>
      <c r="G2191" s="324"/>
      <c r="H2191" s="324"/>
      <c r="I2191" s="246">
        <f t="shared" si="352"/>
        <v>0</v>
      </c>
      <c r="J2191" s="248"/>
      <c r="K2191" s="248"/>
      <c r="L2191" s="248"/>
      <c r="M2191" s="248"/>
      <c r="N2191" s="248"/>
      <c r="O2191" s="248"/>
      <c r="P2191" s="246">
        <f t="shared" si="356"/>
        <v>0</v>
      </c>
      <c r="Q2191" s="248"/>
      <c r="R2191" s="248"/>
      <c r="S2191" s="246">
        <f t="shared" si="357"/>
        <v>0</v>
      </c>
      <c r="T2191" s="248"/>
      <c r="U2191" s="248"/>
      <c r="V2191" s="246">
        <f t="shared" si="358"/>
        <v>0</v>
      </c>
      <c r="W2191" s="248"/>
      <c r="X2191" s="248"/>
      <c r="Y2191" s="246">
        <f t="shared" si="359"/>
        <v>0</v>
      </c>
      <c r="Z2191" s="248"/>
      <c r="AA2191" s="248"/>
      <c r="AB2191" s="248"/>
      <c r="AC2191" s="248"/>
      <c r="AD2191" s="248"/>
      <c r="AE2191" s="248"/>
      <c r="AF2191" s="248"/>
      <c r="AG2191" s="248"/>
      <c r="AH2191" s="248"/>
      <c r="AI2191" s="248"/>
      <c r="AJ2191" s="248"/>
      <c r="AK2191" s="248"/>
      <c r="AL2191" s="505" t="s">
        <v>4038</v>
      </c>
      <c r="AM2191" s="174">
        <v>114050</v>
      </c>
      <c r="AN2191" s="326">
        <f t="shared" si="354"/>
        <v>0</v>
      </c>
      <c r="AO2191" s="566" t="str">
        <f t="shared" ref="AO2191" si="364">IF(D2191&gt;=P2191 + S2191+ V2191 + Y2191,"","La suma no puede ser mayor al total")</f>
        <v/>
      </c>
      <c r="AP2191" s="209"/>
      <c r="AQ2191" s="209"/>
      <c r="AR2191" s="209"/>
      <c r="AS2191" s="209"/>
      <c r="AT2191" s="209"/>
      <c r="AU2191" s="209"/>
      <c r="AV2191" s="253"/>
    </row>
    <row r="2192" spans="1:48" s="257" customFormat="1" x14ac:dyDescent="0.15">
      <c r="A2192" s="65"/>
      <c r="B2192" s="255" t="s">
        <v>728</v>
      </c>
      <c r="C2192" s="296"/>
      <c r="D2192" s="275">
        <f>SUM(D2155:D2191)</f>
        <v>0</v>
      </c>
      <c r="E2192" s="536"/>
      <c r="F2192" s="275"/>
      <c r="G2192" s="275"/>
      <c r="H2192" s="275"/>
      <c r="I2192" s="275">
        <f t="shared" ref="I2192:AM2192" si="365">SUM(I2155:I2191)</f>
        <v>0</v>
      </c>
      <c r="J2192" s="275">
        <f t="shared" si="365"/>
        <v>0</v>
      </c>
      <c r="K2192" s="275">
        <f t="shared" si="365"/>
        <v>0</v>
      </c>
      <c r="L2192" s="275">
        <f t="shared" si="365"/>
        <v>0</v>
      </c>
      <c r="M2192" s="275">
        <f t="shared" si="365"/>
        <v>0</v>
      </c>
      <c r="N2192" s="275">
        <f t="shared" si="365"/>
        <v>0</v>
      </c>
      <c r="O2192" s="275">
        <f t="shared" si="365"/>
        <v>0</v>
      </c>
      <c r="P2192" s="275">
        <f t="shared" si="365"/>
        <v>0</v>
      </c>
      <c r="Q2192" s="275">
        <f t="shared" si="365"/>
        <v>0</v>
      </c>
      <c r="R2192" s="275">
        <f t="shared" si="365"/>
        <v>0</v>
      </c>
      <c r="S2192" s="275">
        <f t="shared" si="365"/>
        <v>0</v>
      </c>
      <c r="T2192" s="275">
        <f t="shared" si="365"/>
        <v>0</v>
      </c>
      <c r="U2192" s="275">
        <f t="shared" si="365"/>
        <v>0</v>
      </c>
      <c r="V2192" s="275">
        <f t="shared" si="365"/>
        <v>0</v>
      </c>
      <c r="W2192" s="275">
        <f t="shared" si="365"/>
        <v>0</v>
      </c>
      <c r="X2192" s="275">
        <f t="shared" si="365"/>
        <v>0</v>
      </c>
      <c r="Y2192" s="275">
        <f t="shared" si="365"/>
        <v>0</v>
      </c>
      <c r="Z2192" s="275">
        <f t="shared" si="365"/>
        <v>0</v>
      </c>
      <c r="AA2192" s="275">
        <f t="shared" si="365"/>
        <v>0</v>
      </c>
      <c r="AB2192" s="275">
        <f t="shared" si="365"/>
        <v>0</v>
      </c>
      <c r="AC2192" s="275">
        <f t="shared" si="365"/>
        <v>0</v>
      </c>
      <c r="AD2192" s="275">
        <f t="shared" si="365"/>
        <v>0</v>
      </c>
      <c r="AE2192" s="275">
        <f t="shared" si="365"/>
        <v>0</v>
      </c>
      <c r="AF2192" s="275">
        <f t="shared" si="365"/>
        <v>0</v>
      </c>
      <c r="AG2192" s="275">
        <f t="shared" si="365"/>
        <v>0</v>
      </c>
      <c r="AH2192" s="275">
        <f t="shared" si="365"/>
        <v>0</v>
      </c>
      <c r="AI2192" s="275">
        <f t="shared" si="365"/>
        <v>0</v>
      </c>
      <c r="AJ2192" s="275">
        <f t="shared" si="365"/>
        <v>0</v>
      </c>
      <c r="AK2192" s="275">
        <f t="shared" si="365"/>
        <v>0</v>
      </c>
      <c r="AL2192" s="275">
        <f t="shared" si="365"/>
        <v>0</v>
      </c>
      <c r="AM2192" s="158">
        <f t="shared" si="365"/>
        <v>6769010</v>
      </c>
      <c r="AN2192" s="276">
        <f>SUM(AN2155:AN2191)</f>
        <v>0</v>
      </c>
      <c r="AO2192" s="259"/>
      <c r="AP2192" s="259"/>
      <c r="AQ2192" s="259"/>
      <c r="AR2192" s="259"/>
      <c r="AS2192" s="259"/>
      <c r="AT2192" s="259"/>
      <c r="AU2192" s="259"/>
      <c r="AV2192" s="260"/>
    </row>
    <row r="2193" spans="1:48" s="388" customFormat="1" x14ac:dyDescent="0.15">
      <c r="A2193" s="1327" t="s">
        <v>2069</v>
      </c>
      <c r="B2193" s="1327"/>
      <c r="C2193" s="441"/>
      <c r="D2193" s="1316"/>
      <c r="E2193" s="1316"/>
      <c r="F2193" s="1316"/>
      <c r="G2193" s="1316"/>
      <c r="H2193" s="1316"/>
      <c r="I2193" s="1316"/>
      <c r="J2193" s="1316"/>
      <c r="K2193" s="1316"/>
      <c r="L2193" s="1316"/>
      <c r="M2193" s="1316"/>
      <c r="N2193" s="1316"/>
      <c r="O2193" s="1316"/>
      <c r="P2193" s="1316"/>
      <c r="Q2193" s="1316"/>
      <c r="R2193" s="1316"/>
      <c r="S2193" s="1316"/>
      <c r="T2193" s="1316"/>
      <c r="U2193" s="1316"/>
      <c r="V2193" s="1316"/>
      <c r="W2193" s="1316"/>
      <c r="X2193" s="1316"/>
      <c r="Y2193" s="1316"/>
      <c r="Z2193" s="1316"/>
      <c r="AA2193" s="1316"/>
      <c r="AB2193" s="1316"/>
      <c r="AC2193" s="1316"/>
      <c r="AD2193" s="1316"/>
      <c r="AE2193" s="1316"/>
      <c r="AF2193" s="1316"/>
      <c r="AG2193" s="1316"/>
      <c r="AH2193" s="1316"/>
      <c r="AI2193" s="1316"/>
      <c r="AJ2193" s="1316"/>
      <c r="AK2193" s="1316"/>
      <c r="AL2193" s="1316"/>
      <c r="AM2193" s="1316"/>
      <c r="AN2193" s="1317"/>
      <c r="AO2193" s="386"/>
      <c r="AP2193" s="386"/>
      <c r="AQ2193" s="386"/>
      <c r="AR2193" s="386"/>
      <c r="AS2193" s="386"/>
      <c r="AT2193" s="386"/>
      <c r="AU2193" s="386"/>
      <c r="AV2193" s="387"/>
    </row>
    <row r="2194" spans="1:48" s="271" customFormat="1" ht="21" x14ac:dyDescent="0.15">
      <c r="A2194" s="98">
        <v>1901001</v>
      </c>
      <c r="B2194" s="560" t="s">
        <v>2070</v>
      </c>
      <c r="C2194" s="561" t="s">
        <v>2703</v>
      </c>
      <c r="D2194" s="303">
        <f t="shared" ref="D2194:D2204" si="366">SUM(E2194+H2194)</f>
        <v>0</v>
      </c>
      <c r="E2194" s="284">
        <f t="shared" ref="E2194:E2204" si="367">SUM(F2194:G2194)</f>
        <v>0</v>
      </c>
      <c r="F2194" s="285"/>
      <c r="G2194" s="285"/>
      <c r="H2194" s="285"/>
      <c r="I2194" s="314"/>
      <c r="J2194" s="314"/>
      <c r="K2194" s="314"/>
      <c r="L2194" s="314"/>
      <c r="M2194" s="314"/>
      <c r="N2194" s="314"/>
      <c r="O2194" s="314"/>
      <c r="P2194" s="314"/>
      <c r="Q2194" s="314"/>
      <c r="R2194" s="314"/>
      <c r="S2194" s="314"/>
      <c r="T2194" s="314"/>
      <c r="U2194" s="314"/>
      <c r="V2194" s="314"/>
      <c r="W2194" s="314"/>
      <c r="X2194" s="314"/>
      <c r="Y2194" s="314"/>
      <c r="Z2194" s="314"/>
      <c r="AA2194" s="314"/>
      <c r="AB2194" s="285"/>
      <c r="AC2194" s="285"/>
      <c r="AD2194" s="285"/>
      <c r="AE2194" s="285"/>
      <c r="AF2194" s="285"/>
      <c r="AG2194" s="285"/>
      <c r="AH2194" s="285"/>
      <c r="AI2194" s="285"/>
      <c r="AJ2194" s="285"/>
      <c r="AK2194" s="285"/>
      <c r="AL2194" s="624" t="s">
        <v>4044</v>
      </c>
      <c r="AM2194" s="199"/>
      <c r="AN2194" s="668"/>
      <c r="AO2194" s="209"/>
      <c r="AP2194" s="209"/>
      <c r="AQ2194" s="209"/>
      <c r="AR2194" s="209"/>
      <c r="AS2194" s="209"/>
      <c r="AT2194" s="209"/>
      <c r="AU2194" s="209"/>
      <c r="AV2194" s="270"/>
    </row>
    <row r="2195" spans="1:48" x14ac:dyDescent="0.15">
      <c r="A2195" s="79">
        <v>1901002</v>
      </c>
      <c r="B2195" s="562" t="s">
        <v>2071</v>
      </c>
      <c r="C2195" s="563" t="s">
        <v>2703</v>
      </c>
      <c r="D2195" s="304">
        <f t="shared" si="366"/>
        <v>0</v>
      </c>
      <c r="E2195" s="239">
        <f t="shared" si="367"/>
        <v>0</v>
      </c>
      <c r="F2195" s="240"/>
      <c r="G2195" s="240"/>
      <c r="H2195" s="240"/>
      <c r="I2195" s="319"/>
      <c r="J2195" s="319"/>
      <c r="K2195" s="319"/>
      <c r="L2195" s="319"/>
      <c r="M2195" s="319"/>
      <c r="N2195" s="319"/>
      <c r="O2195" s="319"/>
      <c r="P2195" s="319"/>
      <c r="Q2195" s="319"/>
      <c r="R2195" s="319"/>
      <c r="S2195" s="319"/>
      <c r="T2195" s="319"/>
      <c r="U2195" s="319"/>
      <c r="V2195" s="319"/>
      <c r="W2195" s="319"/>
      <c r="X2195" s="319"/>
      <c r="Y2195" s="319"/>
      <c r="Z2195" s="319"/>
      <c r="AA2195" s="319"/>
      <c r="AB2195" s="240"/>
      <c r="AC2195" s="240"/>
      <c r="AD2195" s="240"/>
      <c r="AE2195" s="240"/>
      <c r="AF2195" s="240"/>
      <c r="AG2195" s="240"/>
      <c r="AH2195" s="240"/>
      <c r="AI2195" s="240"/>
      <c r="AJ2195" s="240"/>
      <c r="AK2195" s="240"/>
      <c r="AL2195" s="627" t="s">
        <v>4044</v>
      </c>
      <c r="AM2195" s="175"/>
      <c r="AN2195" s="329"/>
      <c r="AO2195" s="209"/>
      <c r="AP2195" s="209"/>
      <c r="AQ2195" s="209"/>
      <c r="AR2195" s="209"/>
      <c r="AS2195" s="209"/>
      <c r="AT2195" s="209"/>
      <c r="AU2195" s="209"/>
      <c r="AV2195" s="210"/>
    </row>
    <row r="2196" spans="1:48" x14ac:dyDescent="0.15">
      <c r="A2196" s="79">
        <v>1901003</v>
      </c>
      <c r="B2196" s="562" t="s">
        <v>2072</v>
      </c>
      <c r="C2196" s="563" t="s">
        <v>2703</v>
      </c>
      <c r="D2196" s="304">
        <f t="shared" si="366"/>
        <v>0</v>
      </c>
      <c r="E2196" s="239">
        <f t="shared" si="367"/>
        <v>0</v>
      </c>
      <c r="F2196" s="240"/>
      <c r="G2196" s="240"/>
      <c r="H2196" s="240"/>
      <c r="I2196" s="319"/>
      <c r="J2196" s="319"/>
      <c r="K2196" s="319"/>
      <c r="L2196" s="319"/>
      <c r="M2196" s="319"/>
      <c r="N2196" s="319"/>
      <c r="O2196" s="319"/>
      <c r="P2196" s="319"/>
      <c r="Q2196" s="319"/>
      <c r="R2196" s="319"/>
      <c r="S2196" s="319"/>
      <c r="T2196" s="319"/>
      <c r="U2196" s="319"/>
      <c r="V2196" s="319"/>
      <c r="W2196" s="319"/>
      <c r="X2196" s="319"/>
      <c r="Y2196" s="319"/>
      <c r="Z2196" s="319"/>
      <c r="AA2196" s="319"/>
      <c r="AB2196" s="240"/>
      <c r="AC2196" s="240"/>
      <c r="AD2196" s="240"/>
      <c r="AE2196" s="240"/>
      <c r="AF2196" s="240"/>
      <c r="AG2196" s="240"/>
      <c r="AH2196" s="240"/>
      <c r="AI2196" s="240"/>
      <c r="AJ2196" s="240"/>
      <c r="AK2196" s="240"/>
      <c r="AL2196" s="627" t="s">
        <v>4044</v>
      </c>
      <c r="AM2196" s="175"/>
      <c r="AN2196" s="329"/>
      <c r="AO2196" s="209"/>
      <c r="AP2196" s="209"/>
      <c r="AQ2196" s="209"/>
      <c r="AR2196" s="209"/>
      <c r="AS2196" s="209"/>
      <c r="AT2196" s="209"/>
      <c r="AU2196" s="209"/>
      <c r="AV2196" s="210"/>
    </row>
    <row r="2197" spans="1:48" x14ac:dyDescent="0.15">
      <c r="A2197" s="79">
        <v>1901004</v>
      </c>
      <c r="B2197" s="562" t="s">
        <v>2073</v>
      </c>
      <c r="C2197" s="563" t="s">
        <v>2703</v>
      </c>
      <c r="D2197" s="304">
        <f t="shared" si="366"/>
        <v>0</v>
      </c>
      <c r="E2197" s="239">
        <f t="shared" si="367"/>
        <v>0</v>
      </c>
      <c r="F2197" s="240"/>
      <c r="G2197" s="240"/>
      <c r="H2197" s="240"/>
      <c r="I2197" s="319"/>
      <c r="J2197" s="319"/>
      <c r="K2197" s="319"/>
      <c r="L2197" s="319"/>
      <c r="M2197" s="319"/>
      <c r="N2197" s="319"/>
      <c r="O2197" s="319"/>
      <c r="P2197" s="319"/>
      <c r="Q2197" s="319"/>
      <c r="R2197" s="319"/>
      <c r="S2197" s="319"/>
      <c r="T2197" s="319"/>
      <c r="U2197" s="319"/>
      <c r="V2197" s="319"/>
      <c r="W2197" s="319"/>
      <c r="X2197" s="319"/>
      <c r="Y2197" s="319"/>
      <c r="Z2197" s="319"/>
      <c r="AA2197" s="319"/>
      <c r="AB2197" s="240"/>
      <c r="AC2197" s="240"/>
      <c r="AD2197" s="240"/>
      <c r="AE2197" s="240"/>
      <c r="AF2197" s="240"/>
      <c r="AG2197" s="240"/>
      <c r="AH2197" s="240"/>
      <c r="AI2197" s="240"/>
      <c r="AJ2197" s="240"/>
      <c r="AK2197" s="240"/>
      <c r="AL2197" s="627" t="s">
        <v>4044</v>
      </c>
      <c r="AM2197" s="175"/>
      <c r="AN2197" s="329"/>
      <c r="AO2197" s="209"/>
      <c r="AP2197" s="209"/>
      <c r="AQ2197" s="209"/>
      <c r="AR2197" s="209"/>
      <c r="AS2197" s="209"/>
      <c r="AT2197" s="209"/>
      <c r="AU2197" s="209"/>
      <c r="AV2197" s="210"/>
    </row>
    <row r="2198" spans="1:48" ht="21" x14ac:dyDescent="0.15">
      <c r="A2198" s="79">
        <v>1901005</v>
      </c>
      <c r="B2198" s="562" t="s">
        <v>2074</v>
      </c>
      <c r="C2198" s="563" t="s">
        <v>2703</v>
      </c>
      <c r="D2198" s="304">
        <f t="shared" si="366"/>
        <v>0</v>
      </c>
      <c r="E2198" s="239">
        <f t="shared" si="367"/>
        <v>0</v>
      </c>
      <c r="F2198" s="240"/>
      <c r="G2198" s="240"/>
      <c r="H2198" s="240"/>
      <c r="I2198" s="319"/>
      <c r="J2198" s="319"/>
      <c r="K2198" s="319"/>
      <c r="L2198" s="319"/>
      <c r="M2198" s="319"/>
      <c r="N2198" s="319"/>
      <c r="O2198" s="319"/>
      <c r="P2198" s="319"/>
      <c r="Q2198" s="319"/>
      <c r="R2198" s="319"/>
      <c r="S2198" s="319"/>
      <c r="T2198" s="319"/>
      <c r="U2198" s="319"/>
      <c r="V2198" s="319"/>
      <c r="W2198" s="319"/>
      <c r="X2198" s="319"/>
      <c r="Y2198" s="319"/>
      <c r="Z2198" s="319"/>
      <c r="AA2198" s="319"/>
      <c r="AB2198" s="240"/>
      <c r="AC2198" s="240"/>
      <c r="AD2198" s="240"/>
      <c r="AE2198" s="240"/>
      <c r="AF2198" s="240"/>
      <c r="AG2198" s="240"/>
      <c r="AH2198" s="240"/>
      <c r="AI2198" s="240"/>
      <c r="AJ2198" s="240"/>
      <c r="AK2198" s="240"/>
      <c r="AL2198" s="627" t="s">
        <v>4044</v>
      </c>
      <c r="AM2198" s="175"/>
      <c r="AN2198" s="329"/>
      <c r="AO2198" s="209"/>
      <c r="AP2198" s="209"/>
      <c r="AQ2198" s="209"/>
      <c r="AR2198" s="209"/>
      <c r="AS2198" s="209"/>
      <c r="AT2198" s="209"/>
      <c r="AU2198" s="209"/>
      <c r="AV2198" s="210"/>
    </row>
    <row r="2199" spans="1:48" x14ac:dyDescent="0.15">
      <c r="A2199" s="79">
        <v>1901006</v>
      </c>
      <c r="B2199" s="562" t="s">
        <v>2075</v>
      </c>
      <c r="C2199" s="563" t="s">
        <v>2703</v>
      </c>
      <c r="D2199" s="304">
        <f t="shared" si="366"/>
        <v>0</v>
      </c>
      <c r="E2199" s="239">
        <f t="shared" si="367"/>
        <v>0</v>
      </c>
      <c r="F2199" s="240"/>
      <c r="G2199" s="240"/>
      <c r="H2199" s="240"/>
      <c r="I2199" s="319"/>
      <c r="J2199" s="319"/>
      <c r="K2199" s="319"/>
      <c r="L2199" s="319"/>
      <c r="M2199" s="319"/>
      <c r="N2199" s="319"/>
      <c r="O2199" s="319"/>
      <c r="P2199" s="319"/>
      <c r="Q2199" s="319"/>
      <c r="R2199" s="319"/>
      <c r="S2199" s="319"/>
      <c r="T2199" s="319"/>
      <c r="U2199" s="319"/>
      <c r="V2199" s="319"/>
      <c r="W2199" s="319"/>
      <c r="X2199" s="319"/>
      <c r="Y2199" s="319"/>
      <c r="Z2199" s="319"/>
      <c r="AA2199" s="319"/>
      <c r="AB2199" s="240"/>
      <c r="AC2199" s="240"/>
      <c r="AD2199" s="240"/>
      <c r="AE2199" s="240"/>
      <c r="AF2199" s="240"/>
      <c r="AG2199" s="240"/>
      <c r="AH2199" s="240"/>
      <c r="AI2199" s="240"/>
      <c r="AJ2199" s="240"/>
      <c r="AK2199" s="240"/>
      <c r="AL2199" s="627" t="s">
        <v>4044</v>
      </c>
      <c r="AM2199" s="175"/>
      <c r="AN2199" s="329"/>
      <c r="AO2199" s="209"/>
      <c r="AP2199" s="209"/>
      <c r="AQ2199" s="209"/>
      <c r="AR2199" s="209"/>
      <c r="AS2199" s="209"/>
      <c r="AT2199" s="209"/>
      <c r="AU2199" s="209"/>
      <c r="AV2199" s="210"/>
    </row>
    <row r="2200" spans="1:48" x14ac:dyDescent="0.15">
      <c r="A2200" s="79">
        <v>1901007</v>
      </c>
      <c r="B2200" s="562" t="s">
        <v>2076</v>
      </c>
      <c r="C2200" s="563" t="s">
        <v>2703</v>
      </c>
      <c r="D2200" s="304">
        <f t="shared" si="366"/>
        <v>0</v>
      </c>
      <c r="E2200" s="239">
        <f t="shared" si="367"/>
        <v>0</v>
      </c>
      <c r="F2200" s="240"/>
      <c r="G2200" s="240"/>
      <c r="H2200" s="240"/>
      <c r="I2200" s="319"/>
      <c r="J2200" s="319"/>
      <c r="K2200" s="319"/>
      <c r="L2200" s="319"/>
      <c r="M2200" s="319"/>
      <c r="N2200" s="319"/>
      <c r="O2200" s="319"/>
      <c r="P2200" s="319"/>
      <c r="Q2200" s="319"/>
      <c r="R2200" s="319"/>
      <c r="S2200" s="319"/>
      <c r="T2200" s="319"/>
      <c r="U2200" s="319"/>
      <c r="V2200" s="319"/>
      <c r="W2200" s="319"/>
      <c r="X2200" s="319"/>
      <c r="Y2200" s="319"/>
      <c r="Z2200" s="319"/>
      <c r="AA2200" s="319"/>
      <c r="AB2200" s="240"/>
      <c r="AC2200" s="240"/>
      <c r="AD2200" s="240"/>
      <c r="AE2200" s="240"/>
      <c r="AF2200" s="240"/>
      <c r="AG2200" s="240"/>
      <c r="AH2200" s="240"/>
      <c r="AI2200" s="240"/>
      <c r="AJ2200" s="240"/>
      <c r="AK2200" s="240"/>
      <c r="AL2200" s="627" t="s">
        <v>4044</v>
      </c>
      <c r="AM2200" s="175"/>
      <c r="AN2200" s="329"/>
      <c r="AO2200" s="209"/>
      <c r="AP2200" s="209"/>
      <c r="AQ2200" s="209"/>
      <c r="AR2200" s="209"/>
      <c r="AS2200" s="209"/>
      <c r="AT2200" s="209"/>
      <c r="AU2200" s="209"/>
      <c r="AV2200" s="210"/>
    </row>
    <row r="2201" spans="1:48" ht="21" x14ac:dyDescent="0.15">
      <c r="A2201" s="79">
        <v>1901008</v>
      </c>
      <c r="B2201" s="562" t="s">
        <v>2077</v>
      </c>
      <c r="C2201" s="563" t="s">
        <v>2703</v>
      </c>
      <c r="D2201" s="304">
        <f t="shared" si="366"/>
        <v>0</v>
      </c>
      <c r="E2201" s="239">
        <f t="shared" si="367"/>
        <v>0</v>
      </c>
      <c r="F2201" s="240"/>
      <c r="G2201" s="240"/>
      <c r="H2201" s="240"/>
      <c r="I2201" s="319"/>
      <c r="J2201" s="319"/>
      <c r="K2201" s="319"/>
      <c r="L2201" s="319"/>
      <c r="M2201" s="319"/>
      <c r="N2201" s="319"/>
      <c r="O2201" s="319"/>
      <c r="P2201" s="319"/>
      <c r="Q2201" s="319"/>
      <c r="R2201" s="319"/>
      <c r="S2201" s="319"/>
      <c r="T2201" s="319"/>
      <c r="U2201" s="319"/>
      <c r="V2201" s="319"/>
      <c r="W2201" s="319"/>
      <c r="X2201" s="319"/>
      <c r="Y2201" s="319"/>
      <c r="Z2201" s="319"/>
      <c r="AA2201" s="319"/>
      <c r="AB2201" s="240"/>
      <c r="AC2201" s="240"/>
      <c r="AD2201" s="240"/>
      <c r="AE2201" s="240"/>
      <c r="AF2201" s="240"/>
      <c r="AG2201" s="240"/>
      <c r="AH2201" s="240"/>
      <c r="AI2201" s="240"/>
      <c r="AJ2201" s="240"/>
      <c r="AK2201" s="240"/>
      <c r="AL2201" s="627" t="s">
        <v>4044</v>
      </c>
      <c r="AM2201" s="175"/>
      <c r="AN2201" s="329"/>
      <c r="AO2201" s="209"/>
      <c r="AP2201" s="209"/>
      <c r="AQ2201" s="209"/>
      <c r="AR2201" s="209"/>
      <c r="AS2201" s="209"/>
      <c r="AT2201" s="209"/>
      <c r="AU2201" s="209"/>
      <c r="AV2201" s="210"/>
    </row>
    <row r="2202" spans="1:48" ht="21" x14ac:dyDescent="0.15">
      <c r="A2202" s="79">
        <v>1901009</v>
      </c>
      <c r="B2202" s="562" t="s">
        <v>2078</v>
      </c>
      <c r="C2202" s="563" t="s">
        <v>2703</v>
      </c>
      <c r="D2202" s="304">
        <f t="shared" si="366"/>
        <v>0</v>
      </c>
      <c r="E2202" s="239">
        <f t="shared" si="367"/>
        <v>0</v>
      </c>
      <c r="F2202" s="240"/>
      <c r="G2202" s="240"/>
      <c r="H2202" s="240"/>
      <c r="I2202" s="319"/>
      <c r="J2202" s="319"/>
      <c r="K2202" s="319"/>
      <c r="L2202" s="319"/>
      <c r="M2202" s="319"/>
      <c r="N2202" s="319"/>
      <c r="O2202" s="319"/>
      <c r="P2202" s="319"/>
      <c r="Q2202" s="319"/>
      <c r="R2202" s="319"/>
      <c r="S2202" s="319"/>
      <c r="T2202" s="319"/>
      <c r="U2202" s="319"/>
      <c r="V2202" s="319"/>
      <c r="W2202" s="319"/>
      <c r="X2202" s="319"/>
      <c r="Y2202" s="319"/>
      <c r="Z2202" s="319"/>
      <c r="AA2202" s="319"/>
      <c r="AB2202" s="240"/>
      <c r="AC2202" s="240"/>
      <c r="AD2202" s="240"/>
      <c r="AE2202" s="240"/>
      <c r="AF2202" s="240"/>
      <c r="AG2202" s="240"/>
      <c r="AH2202" s="240"/>
      <c r="AI2202" s="240"/>
      <c r="AJ2202" s="240"/>
      <c r="AK2202" s="240"/>
      <c r="AL2202" s="627" t="s">
        <v>4044</v>
      </c>
      <c r="AM2202" s="175"/>
      <c r="AN2202" s="329"/>
      <c r="AO2202" s="209"/>
      <c r="AP2202" s="209"/>
      <c r="AQ2202" s="209"/>
      <c r="AR2202" s="209"/>
      <c r="AS2202" s="209"/>
      <c r="AT2202" s="209"/>
      <c r="AU2202" s="209"/>
      <c r="AV2202" s="210"/>
    </row>
    <row r="2203" spans="1:48" x14ac:dyDescent="0.15">
      <c r="A2203" s="79">
        <v>1901010</v>
      </c>
      <c r="B2203" s="562" t="s">
        <v>2213</v>
      </c>
      <c r="C2203" s="563" t="s">
        <v>2703</v>
      </c>
      <c r="D2203" s="304">
        <f t="shared" si="366"/>
        <v>0</v>
      </c>
      <c r="E2203" s="239">
        <f t="shared" si="367"/>
        <v>0</v>
      </c>
      <c r="F2203" s="240"/>
      <c r="G2203" s="240"/>
      <c r="H2203" s="240"/>
      <c r="I2203" s="319"/>
      <c r="J2203" s="319"/>
      <c r="K2203" s="319"/>
      <c r="L2203" s="319"/>
      <c r="M2203" s="319"/>
      <c r="N2203" s="319"/>
      <c r="O2203" s="319"/>
      <c r="P2203" s="319"/>
      <c r="Q2203" s="319"/>
      <c r="R2203" s="319"/>
      <c r="S2203" s="319"/>
      <c r="T2203" s="319"/>
      <c r="U2203" s="319"/>
      <c r="V2203" s="319"/>
      <c r="W2203" s="319"/>
      <c r="X2203" s="319"/>
      <c r="Y2203" s="319"/>
      <c r="Z2203" s="319"/>
      <c r="AA2203" s="319"/>
      <c r="AB2203" s="240"/>
      <c r="AC2203" s="240"/>
      <c r="AD2203" s="240"/>
      <c r="AE2203" s="240"/>
      <c r="AF2203" s="240"/>
      <c r="AG2203" s="240"/>
      <c r="AH2203" s="240"/>
      <c r="AI2203" s="240"/>
      <c r="AJ2203" s="240"/>
      <c r="AK2203" s="240"/>
      <c r="AL2203" s="627" t="s">
        <v>4044</v>
      </c>
      <c r="AM2203" s="175"/>
      <c r="AN2203" s="329"/>
      <c r="AO2203" s="209"/>
      <c r="AP2203" s="209"/>
      <c r="AQ2203" s="209"/>
      <c r="AR2203" s="209"/>
      <c r="AS2203" s="209"/>
      <c r="AT2203" s="209"/>
      <c r="AU2203" s="209"/>
      <c r="AV2203" s="210"/>
    </row>
    <row r="2204" spans="1:48" x14ac:dyDescent="0.15">
      <c r="A2204" s="79">
        <v>1901011</v>
      </c>
      <c r="B2204" s="562" t="s">
        <v>2214</v>
      </c>
      <c r="C2204" s="563" t="s">
        <v>2703</v>
      </c>
      <c r="D2204" s="304">
        <f t="shared" si="366"/>
        <v>0</v>
      </c>
      <c r="E2204" s="239">
        <f t="shared" si="367"/>
        <v>0</v>
      </c>
      <c r="F2204" s="240"/>
      <c r="G2204" s="240"/>
      <c r="H2204" s="240"/>
      <c r="I2204" s="319"/>
      <c r="J2204" s="319"/>
      <c r="K2204" s="319"/>
      <c r="L2204" s="319"/>
      <c r="M2204" s="319"/>
      <c r="N2204" s="319"/>
      <c r="O2204" s="319"/>
      <c r="P2204" s="319"/>
      <c r="Q2204" s="319"/>
      <c r="R2204" s="319"/>
      <c r="S2204" s="319"/>
      <c r="T2204" s="319"/>
      <c r="U2204" s="319"/>
      <c r="V2204" s="319"/>
      <c r="W2204" s="319"/>
      <c r="X2204" s="319"/>
      <c r="Y2204" s="319"/>
      <c r="Z2204" s="319"/>
      <c r="AA2204" s="319"/>
      <c r="AB2204" s="240"/>
      <c r="AC2204" s="240"/>
      <c r="AD2204" s="240"/>
      <c r="AE2204" s="240"/>
      <c r="AF2204" s="240"/>
      <c r="AG2204" s="240"/>
      <c r="AH2204" s="240"/>
      <c r="AI2204" s="240"/>
      <c r="AJ2204" s="240"/>
      <c r="AK2204" s="240"/>
      <c r="AL2204" s="627" t="s">
        <v>4044</v>
      </c>
      <c r="AM2204" s="175"/>
      <c r="AN2204" s="329"/>
      <c r="AO2204" s="209"/>
      <c r="AP2204" s="209"/>
      <c r="AQ2204" s="209"/>
      <c r="AR2204" s="209"/>
      <c r="AS2204" s="209"/>
      <c r="AT2204" s="209"/>
      <c r="AU2204" s="209"/>
      <c r="AV2204" s="210"/>
    </row>
    <row r="2205" spans="1:48" ht="21" x14ac:dyDescent="0.15">
      <c r="A2205" s="79">
        <v>1901030</v>
      </c>
      <c r="B2205" s="562" t="s">
        <v>486</v>
      </c>
      <c r="C2205" s="563" t="s">
        <v>2703</v>
      </c>
      <c r="D2205" s="304">
        <f t="shared" ref="D2205:D2230" si="368">SUM(E2205+H2205)</f>
        <v>0</v>
      </c>
      <c r="E2205" s="239">
        <f t="shared" ref="E2205:E2230" si="369">SUM(F2205:G2205)</f>
        <v>0</v>
      </c>
      <c r="F2205" s="240"/>
      <c r="G2205" s="240"/>
      <c r="H2205" s="240"/>
      <c r="I2205" s="319"/>
      <c r="J2205" s="319"/>
      <c r="K2205" s="319"/>
      <c r="L2205" s="319"/>
      <c r="M2205" s="319"/>
      <c r="N2205" s="319"/>
      <c r="O2205" s="319"/>
      <c r="P2205" s="319"/>
      <c r="Q2205" s="319"/>
      <c r="R2205" s="319"/>
      <c r="S2205" s="319"/>
      <c r="T2205" s="319"/>
      <c r="U2205" s="319"/>
      <c r="V2205" s="319"/>
      <c r="W2205" s="319"/>
      <c r="X2205" s="319"/>
      <c r="Y2205" s="319"/>
      <c r="Z2205" s="319"/>
      <c r="AA2205" s="319"/>
      <c r="AB2205" s="240"/>
      <c r="AC2205" s="240"/>
      <c r="AD2205" s="240"/>
      <c r="AE2205" s="240"/>
      <c r="AF2205" s="240"/>
      <c r="AG2205" s="240"/>
      <c r="AH2205" s="240"/>
      <c r="AI2205" s="240"/>
      <c r="AJ2205" s="240"/>
      <c r="AK2205" s="240"/>
      <c r="AL2205" s="627" t="s">
        <v>4044</v>
      </c>
      <c r="AM2205" s="175"/>
      <c r="AN2205" s="329"/>
      <c r="AO2205" s="209"/>
      <c r="AP2205" s="209"/>
      <c r="AQ2205" s="209"/>
      <c r="AR2205" s="209"/>
      <c r="AS2205" s="209"/>
      <c r="AT2205" s="209"/>
      <c r="AU2205" s="209"/>
      <c r="AV2205" s="210"/>
    </row>
    <row r="2206" spans="1:48" x14ac:dyDescent="0.15">
      <c r="A2206" s="79">
        <v>1901012</v>
      </c>
      <c r="B2206" s="562" t="s">
        <v>487</v>
      </c>
      <c r="C2206" s="563" t="s">
        <v>2703</v>
      </c>
      <c r="D2206" s="304">
        <f t="shared" si="368"/>
        <v>0</v>
      </c>
      <c r="E2206" s="239">
        <f t="shared" si="369"/>
        <v>0</v>
      </c>
      <c r="F2206" s="240"/>
      <c r="G2206" s="240"/>
      <c r="H2206" s="240"/>
      <c r="I2206" s="319"/>
      <c r="J2206" s="319"/>
      <c r="K2206" s="319"/>
      <c r="L2206" s="319"/>
      <c r="M2206" s="319"/>
      <c r="N2206" s="319"/>
      <c r="O2206" s="319"/>
      <c r="P2206" s="319"/>
      <c r="Q2206" s="319"/>
      <c r="R2206" s="319"/>
      <c r="S2206" s="319"/>
      <c r="T2206" s="319"/>
      <c r="U2206" s="319"/>
      <c r="V2206" s="319"/>
      <c r="W2206" s="319"/>
      <c r="X2206" s="319"/>
      <c r="Y2206" s="319"/>
      <c r="Z2206" s="319"/>
      <c r="AA2206" s="319"/>
      <c r="AB2206" s="240"/>
      <c r="AC2206" s="240"/>
      <c r="AD2206" s="240"/>
      <c r="AE2206" s="240"/>
      <c r="AF2206" s="240"/>
      <c r="AG2206" s="240"/>
      <c r="AH2206" s="240"/>
      <c r="AI2206" s="240"/>
      <c r="AJ2206" s="240"/>
      <c r="AK2206" s="240"/>
      <c r="AL2206" s="627" t="s">
        <v>4044</v>
      </c>
      <c r="AM2206" s="175"/>
      <c r="AN2206" s="329"/>
      <c r="AO2206" s="209"/>
      <c r="AP2206" s="209"/>
      <c r="AQ2206" s="209"/>
      <c r="AR2206" s="209"/>
      <c r="AS2206" s="209"/>
      <c r="AT2206" s="209"/>
      <c r="AU2206" s="209"/>
      <c r="AV2206" s="210"/>
    </row>
    <row r="2207" spans="1:48" x14ac:dyDescent="0.15">
      <c r="A2207" s="79">
        <v>1901013</v>
      </c>
      <c r="B2207" s="562" t="s">
        <v>488</v>
      </c>
      <c r="C2207" s="563" t="s">
        <v>2703</v>
      </c>
      <c r="D2207" s="304">
        <f t="shared" si="368"/>
        <v>0</v>
      </c>
      <c r="E2207" s="239">
        <f t="shared" si="369"/>
        <v>0</v>
      </c>
      <c r="F2207" s="240"/>
      <c r="G2207" s="240"/>
      <c r="H2207" s="240"/>
      <c r="I2207" s="319"/>
      <c r="J2207" s="319"/>
      <c r="K2207" s="319"/>
      <c r="L2207" s="319"/>
      <c r="M2207" s="319"/>
      <c r="N2207" s="319"/>
      <c r="O2207" s="319"/>
      <c r="P2207" s="319"/>
      <c r="Q2207" s="319"/>
      <c r="R2207" s="319"/>
      <c r="S2207" s="319"/>
      <c r="T2207" s="319"/>
      <c r="U2207" s="319"/>
      <c r="V2207" s="319"/>
      <c r="W2207" s="319"/>
      <c r="X2207" s="319"/>
      <c r="Y2207" s="319"/>
      <c r="Z2207" s="319"/>
      <c r="AA2207" s="319"/>
      <c r="AB2207" s="240"/>
      <c r="AC2207" s="240"/>
      <c r="AD2207" s="240"/>
      <c r="AE2207" s="240"/>
      <c r="AF2207" s="240"/>
      <c r="AG2207" s="240"/>
      <c r="AH2207" s="240"/>
      <c r="AI2207" s="240"/>
      <c r="AJ2207" s="240"/>
      <c r="AK2207" s="240"/>
      <c r="AL2207" s="627" t="s">
        <v>4044</v>
      </c>
      <c r="AM2207" s="175"/>
      <c r="AN2207" s="329"/>
      <c r="AO2207" s="209"/>
      <c r="AP2207" s="209"/>
      <c r="AQ2207" s="209"/>
      <c r="AR2207" s="209"/>
      <c r="AS2207" s="209"/>
      <c r="AT2207" s="209"/>
      <c r="AU2207" s="209"/>
      <c r="AV2207" s="210"/>
    </row>
    <row r="2208" spans="1:48" ht="21" x14ac:dyDescent="0.15">
      <c r="A2208" s="79">
        <v>1901015</v>
      </c>
      <c r="B2208" s="562" t="s">
        <v>2059</v>
      </c>
      <c r="C2208" s="563" t="s">
        <v>2703</v>
      </c>
      <c r="D2208" s="304">
        <f t="shared" si="368"/>
        <v>0</v>
      </c>
      <c r="E2208" s="239">
        <f t="shared" si="369"/>
        <v>0</v>
      </c>
      <c r="F2208" s="240"/>
      <c r="G2208" s="240"/>
      <c r="H2208" s="240"/>
      <c r="I2208" s="319"/>
      <c r="J2208" s="319"/>
      <c r="K2208" s="319"/>
      <c r="L2208" s="319"/>
      <c r="M2208" s="319"/>
      <c r="N2208" s="319"/>
      <c r="O2208" s="319"/>
      <c r="P2208" s="319"/>
      <c r="Q2208" s="319"/>
      <c r="R2208" s="319"/>
      <c r="S2208" s="319"/>
      <c r="T2208" s="319"/>
      <c r="U2208" s="319"/>
      <c r="V2208" s="319"/>
      <c r="W2208" s="319"/>
      <c r="X2208" s="319"/>
      <c r="Y2208" s="319"/>
      <c r="Z2208" s="319"/>
      <c r="AA2208" s="319"/>
      <c r="AB2208" s="240"/>
      <c r="AC2208" s="240"/>
      <c r="AD2208" s="240"/>
      <c r="AE2208" s="240"/>
      <c r="AF2208" s="240"/>
      <c r="AG2208" s="240"/>
      <c r="AH2208" s="240"/>
      <c r="AI2208" s="240"/>
      <c r="AJ2208" s="240"/>
      <c r="AK2208" s="240"/>
      <c r="AL2208" s="627" t="s">
        <v>4044</v>
      </c>
      <c r="AM2208" s="175"/>
      <c r="AN2208" s="329"/>
      <c r="AO2208" s="209"/>
      <c r="AP2208" s="209"/>
      <c r="AQ2208" s="209"/>
      <c r="AR2208" s="209"/>
      <c r="AS2208" s="209"/>
      <c r="AT2208" s="209"/>
      <c r="AU2208" s="209"/>
      <c r="AV2208" s="210"/>
    </row>
    <row r="2209" spans="1:48" x14ac:dyDescent="0.15">
      <c r="A2209" s="79">
        <v>1901016</v>
      </c>
      <c r="B2209" s="562" t="s">
        <v>2060</v>
      </c>
      <c r="C2209" s="563" t="s">
        <v>2703</v>
      </c>
      <c r="D2209" s="304">
        <f t="shared" si="368"/>
        <v>0</v>
      </c>
      <c r="E2209" s="239">
        <f t="shared" si="369"/>
        <v>0</v>
      </c>
      <c r="F2209" s="240"/>
      <c r="G2209" s="240"/>
      <c r="H2209" s="240"/>
      <c r="I2209" s="319"/>
      <c r="J2209" s="319"/>
      <c r="K2209" s="319"/>
      <c r="L2209" s="319"/>
      <c r="M2209" s="319"/>
      <c r="N2209" s="319"/>
      <c r="O2209" s="319"/>
      <c r="P2209" s="319"/>
      <c r="Q2209" s="319"/>
      <c r="R2209" s="319"/>
      <c r="S2209" s="319"/>
      <c r="T2209" s="319"/>
      <c r="U2209" s="319"/>
      <c r="V2209" s="319"/>
      <c r="W2209" s="319"/>
      <c r="X2209" s="319"/>
      <c r="Y2209" s="319"/>
      <c r="Z2209" s="319"/>
      <c r="AA2209" s="319"/>
      <c r="AB2209" s="240"/>
      <c r="AC2209" s="240"/>
      <c r="AD2209" s="240"/>
      <c r="AE2209" s="240"/>
      <c r="AF2209" s="240"/>
      <c r="AG2209" s="240"/>
      <c r="AH2209" s="240"/>
      <c r="AI2209" s="240"/>
      <c r="AJ2209" s="240"/>
      <c r="AK2209" s="240"/>
      <c r="AL2209" s="627" t="s">
        <v>4044</v>
      </c>
      <c r="AM2209" s="175"/>
      <c r="AN2209" s="329"/>
      <c r="AO2209" s="209"/>
      <c r="AP2209" s="209"/>
      <c r="AQ2209" s="209"/>
      <c r="AR2209" s="209"/>
      <c r="AS2209" s="209"/>
      <c r="AT2209" s="209"/>
      <c r="AU2209" s="209"/>
      <c r="AV2209" s="210"/>
    </row>
    <row r="2210" spans="1:48" ht="21" x14ac:dyDescent="0.15">
      <c r="A2210" s="79">
        <v>1901018</v>
      </c>
      <c r="B2210" s="562" t="s">
        <v>2061</v>
      </c>
      <c r="C2210" s="563" t="s">
        <v>2703</v>
      </c>
      <c r="D2210" s="304">
        <f t="shared" si="368"/>
        <v>0</v>
      </c>
      <c r="E2210" s="239">
        <f t="shared" si="369"/>
        <v>0</v>
      </c>
      <c r="F2210" s="240"/>
      <c r="G2210" s="240"/>
      <c r="H2210" s="240"/>
      <c r="I2210" s="319"/>
      <c r="J2210" s="319"/>
      <c r="K2210" s="319"/>
      <c r="L2210" s="319"/>
      <c r="M2210" s="319"/>
      <c r="N2210" s="319"/>
      <c r="O2210" s="319"/>
      <c r="P2210" s="319"/>
      <c r="Q2210" s="319"/>
      <c r="R2210" s="319"/>
      <c r="S2210" s="319"/>
      <c r="T2210" s="319"/>
      <c r="U2210" s="319"/>
      <c r="V2210" s="319"/>
      <c r="W2210" s="319"/>
      <c r="X2210" s="319"/>
      <c r="Y2210" s="319"/>
      <c r="Z2210" s="319"/>
      <c r="AA2210" s="319"/>
      <c r="AB2210" s="240"/>
      <c r="AC2210" s="240"/>
      <c r="AD2210" s="240"/>
      <c r="AE2210" s="240"/>
      <c r="AF2210" s="240"/>
      <c r="AG2210" s="240"/>
      <c r="AH2210" s="240"/>
      <c r="AI2210" s="240"/>
      <c r="AJ2210" s="240"/>
      <c r="AK2210" s="240"/>
      <c r="AL2210" s="627" t="s">
        <v>4044</v>
      </c>
      <c r="AM2210" s="175"/>
      <c r="AN2210" s="329"/>
      <c r="AO2210" s="209"/>
      <c r="AP2210" s="209"/>
      <c r="AQ2210" s="209"/>
      <c r="AR2210" s="209"/>
      <c r="AS2210" s="209"/>
      <c r="AT2210" s="209"/>
      <c r="AU2210" s="209"/>
      <c r="AV2210" s="210"/>
    </row>
    <row r="2211" spans="1:48" ht="21" x14ac:dyDescent="0.15">
      <c r="A2211" s="79">
        <v>1901019</v>
      </c>
      <c r="B2211" s="562" t="s">
        <v>3104</v>
      </c>
      <c r="C2211" s="563" t="s">
        <v>2703</v>
      </c>
      <c r="D2211" s="304">
        <f t="shared" si="368"/>
        <v>0</v>
      </c>
      <c r="E2211" s="239">
        <f t="shared" si="369"/>
        <v>0</v>
      </c>
      <c r="F2211" s="240"/>
      <c r="G2211" s="240"/>
      <c r="H2211" s="240"/>
      <c r="I2211" s="319"/>
      <c r="J2211" s="319"/>
      <c r="K2211" s="319"/>
      <c r="L2211" s="319"/>
      <c r="M2211" s="319"/>
      <c r="N2211" s="319"/>
      <c r="O2211" s="319"/>
      <c r="P2211" s="319"/>
      <c r="Q2211" s="319"/>
      <c r="R2211" s="319"/>
      <c r="S2211" s="319"/>
      <c r="T2211" s="319"/>
      <c r="U2211" s="319"/>
      <c r="V2211" s="319"/>
      <c r="W2211" s="319"/>
      <c r="X2211" s="319"/>
      <c r="Y2211" s="319"/>
      <c r="Z2211" s="319"/>
      <c r="AA2211" s="319"/>
      <c r="AB2211" s="240"/>
      <c r="AC2211" s="240"/>
      <c r="AD2211" s="240"/>
      <c r="AE2211" s="240"/>
      <c r="AF2211" s="240"/>
      <c r="AG2211" s="240"/>
      <c r="AH2211" s="240"/>
      <c r="AI2211" s="240"/>
      <c r="AJ2211" s="240"/>
      <c r="AK2211" s="240"/>
      <c r="AL2211" s="627" t="s">
        <v>4044</v>
      </c>
      <c r="AM2211" s="175"/>
      <c r="AN2211" s="329"/>
      <c r="AO2211" s="209"/>
      <c r="AP2211" s="209"/>
      <c r="AQ2211" s="209"/>
      <c r="AR2211" s="209"/>
      <c r="AS2211" s="209"/>
      <c r="AT2211" s="209"/>
      <c r="AU2211" s="209"/>
      <c r="AV2211" s="210"/>
    </row>
    <row r="2212" spans="1:48" x14ac:dyDescent="0.15">
      <c r="A2212" s="79">
        <v>1901020</v>
      </c>
      <c r="B2212" s="562" t="s">
        <v>2062</v>
      </c>
      <c r="C2212" s="563" t="s">
        <v>2703</v>
      </c>
      <c r="D2212" s="304">
        <f t="shared" si="368"/>
        <v>0</v>
      </c>
      <c r="E2212" s="239">
        <f t="shared" si="369"/>
        <v>0</v>
      </c>
      <c r="F2212" s="240"/>
      <c r="G2212" s="240"/>
      <c r="H2212" s="240"/>
      <c r="I2212" s="319"/>
      <c r="J2212" s="319"/>
      <c r="K2212" s="319"/>
      <c r="L2212" s="319"/>
      <c r="M2212" s="319"/>
      <c r="N2212" s="319"/>
      <c r="O2212" s="319"/>
      <c r="P2212" s="319"/>
      <c r="Q2212" s="319"/>
      <c r="R2212" s="319"/>
      <c r="S2212" s="319"/>
      <c r="T2212" s="319"/>
      <c r="U2212" s="319"/>
      <c r="V2212" s="319"/>
      <c r="W2212" s="319"/>
      <c r="X2212" s="319"/>
      <c r="Y2212" s="319"/>
      <c r="Z2212" s="319"/>
      <c r="AA2212" s="319"/>
      <c r="AB2212" s="240"/>
      <c r="AC2212" s="240"/>
      <c r="AD2212" s="240"/>
      <c r="AE2212" s="240"/>
      <c r="AF2212" s="240"/>
      <c r="AG2212" s="240"/>
      <c r="AH2212" s="240"/>
      <c r="AI2212" s="240"/>
      <c r="AJ2212" s="240"/>
      <c r="AK2212" s="240"/>
      <c r="AL2212" s="627" t="s">
        <v>4044</v>
      </c>
      <c r="AM2212" s="175"/>
      <c r="AN2212" s="329"/>
      <c r="AO2212" s="209"/>
      <c r="AP2212" s="209"/>
      <c r="AQ2212" s="209"/>
      <c r="AR2212" s="209"/>
      <c r="AS2212" s="209"/>
      <c r="AT2212" s="209"/>
      <c r="AU2212" s="209"/>
      <c r="AV2212" s="210"/>
    </row>
    <row r="2213" spans="1:48" ht="21" x14ac:dyDescent="0.15">
      <c r="A2213" s="79">
        <v>1901021</v>
      </c>
      <c r="B2213" s="562" t="s">
        <v>2063</v>
      </c>
      <c r="C2213" s="563" t="s">
        <v>2703</v>
      </c>
      <c r="D2213" s="304">
        <f t="shared" si="368"/>
        <v>0</v>
      </c>
      <c r="E2213" s="239">
        <f t="shared" si="369"/>
        <v>0</v>
      </c>
      <c r="F2213" s="240"/>
      <c r="G2213" s="240"/>
      <c r="H2213" s="240"/>
      <c r="I2213" s="319"/>
      <c r="J2213" s="319"/>
      <c r="K2213" s="319"/>
      <c r="L2213" s="319"/>
      <c r="M2213" s="319"/>
      <c r="N2213" s="319"/>
      <c r="O2213" s="319"/>
      <c r="P2213" s="319"/>
      <c r="Q2213" s="319"/>
      <c r="R2213" s="319"/>
      <c r="S2213" s="319"/>
      <c r="T2213" s="319"/>
      <c r="U2213" s="319"/>
      <c r="V2213" s="319"/>
      <c r="W2213" s="319"/>
      <c r="X2213" s="319"/>
      <c r="Y2213" s="319"/>
      <c r="Z2213" s="319"/>
      <c r="AA2213" s="319"/>
      <c r="AB2213" s="240"/>
      <c r="AC2213" s="240"/>
      <c r="AD2213" s="240"/>
      <c r="AE2213" s="240"/>
      <c r="AF2213" s="240"/>
      <c r="AG2213" s="240"/>
      <c r="AH2213" s="240"/>
      <c r="AI2213" s="240"/>
      <c r="AJ2213" s="240"/>
      <c r="AK2213" s="240"/>
      <c r="AL2213" s="627" t="s">
        <v>4044</v>
      </c>
      <c r="AM2213" s="175"/>
      <c r="AN2213" s="329"/>
      <c r="AO2213" s="209"/>
      <c r="AP2213" s="209"/>
      <c r="AQ2213" s="209"/>
      <c r="AR2213" s="209"/>
      <c r="AS2213" s="209"/>
      <c r="AT2213" s="209"/>
      <c r="AU2213" s="209"/>
      <c r="AV2213" s="210"/>
    </row>
    <row r="2214" spans="1:48" s="254" customFormat="1" x14ac:dyDescent="0.15">
      <c r="A2214" s="97">
        <v>1901022</v>
      </c>
      <c r="B2214" s="564" t="s">
        <v>3105</v>
      </c>
      <c r="C2214" s="563" t="s">
        <v>2703</v>
      </c>
      <c r="D2214" s="305">
        <f t="shared" si="368"/>
        <v>0</v>
      </c>
      <c r="E2214" s="247">
        <f t="shared" si="369"/>
        <v>0</v>
      </c>
      <c r="F2214" s="248"/>
      <c r="G2214" s="248"/>
      <c r="H2214" s="248"/>
      <c r="I2214" s="324"/>
      <c r="J2214" s="324"/>
      <c r="K2214" s="324"/>
      <c r="L2214" s="324"/>
      <c r="M2214" s="324"/>
      <c r="N2214" s="324"/>
      <c r="O2214" s="324"/>
      <c r="P2214" s="324"/>
      <c r="Q2214" s="324"/>
      <c r="R2214" s="324"/>
      <c r="S2214" s="324"/>
      <c r="T2214" s="324"/>
      <c r="U2214" s="324"/>
      <c r="V2214" s="324"/>
      <c r="W2214" s="324"/>
      <c r="X2214" s="324"/>
      <c r="Y2214" s="324"/>
      <c r="Z2214" s="324"/>
      <c r="AA2214" s="324"/>
      <c r="AB2214" s="248"/>
      <c r="AC2214" s="248"/>
      <c r="AD2214" s="248"/>
      <c r="AE2214" s="248"/>
      <c r="AF2214" s="248"/>
      <c r="AG2214" s="248"/>
      <c r="AH2214" s="248"/>
      <c r="AI2214" s="248"/>
      <c r="AJ2214" s="248"/>
      <c r="AK2214" s="248"/>
      <c r="AL2214" s="629" t="s">
        <v>4044</v>
      </c>
      <c r="AM2214" s="175"/>
      <c r="AN2214" s="329"/>
      <c r="AO2214" s="209"/>
      <c r="AP2214" s="209"/>
      <c r="AQ2214" s="209"/>
      <c r="AR2214" s="209"/>
      <c r="AS2214" s="209"/>
      <c r="AT2214" s="209"/>
      <c r="AU2214" s="209"/>
      <c r="AV2214" s="253"/>
    </row>
    <row r="2215" spans="1:48" s="271" customFormat="1" x14ac:dyDescent="0.15">
      <c r="A2215" s="98">
        <v>5099110</v>
      </c>
      <c r="B2215" s="560" t="s">
        <v>2026</v>
      </c>
      <c r="C2215" s="561"/>
      <c r="D2215" s="303">
        <f t="shared" si="368"/>
        <v>0</v>
      </c>
      <c r="E2215" s="284">
        <f t="shared" si="369"/>
        <v>0</v>
      </c>
      <c r="F2215" s="285"/>
      <c r="G2215" s="285"/>
      <c r="H2215" s="285"/>
      <c r="I2215" s="314"/>
      <c r="J2215" s="314"/>
      <c r="K2215" s="314"/>
      <c r="L2215" s="314"/>
      <c r="M2215" s="314"/>
      <c r="N2215" s="314"/>
      <c r="O2215" s="314"/>
      <c r="P2215" s="314"/>
      <c r="Q2215" s="314"/>
      <c r="R2215" s="314"/>
      <c r="S2215" s="314"/>
      <c r="T2215" s="314"/>
      <c r="U2215" s="314"/>
      <c r="V2215" s="314"/>
      <c r="W2215" s="314"/>
      <c r="X2215" s="314"/>
      <c r="Y2215" s="314"/>
      <c r="Z2215" s="314"/>
      <c r="AA2215" s="314"/>
      <c r="AB2215" s="285"/>
      <c r="AC2215" s="285"/>
      <c r="AD2215" s="285"/>
      <c r="AE2215" s="285"/>
      <c r="AF2215" s="285"/>
      <c r="AG2215" s="285"/>
      <c r="AH2215" s="285"/>
      <c r="AI2215" s="285"/>
      <c r="AJ2215" s="285"/>
      <c r="AK2215" s="285"/>
      <c r="AL2215" s="669" t="s">
        <v>4044</v>
      </c>
      <c r="AM2215" s="175"/>
      <c r="AN2215" s="329"/>
      <c r="AO2215" s="209"/>
      <c r="AP2215" s="209"/>
      <c r="AQ2215" s="209"/>
      <c r="AR2215" s="209"/>
      <c r="AS2215" s="209"/>
      <c r="AT2215" s="209"/>
      <c r="AU2215" s="209"/>
      <c r="AV2215" s="270"/>
    </row>
    <row r="2216" spans="1:48" s="271" customFormat="1" x14ac:dyDescent="0.15">
      <c r="A2216" s="98" t="s">
        <v>4300</v>
      </c>
      <c r="B2216" s="560" t="s">
        <v>4299</v>
      </c>
      <c r="C2216" s="561"/>
      <c r="D2216" s="303">
        <f t="shared" si="368"/>
        <v>0</v>
      </c>
      <c r="E2216" s="284">
        <f t="shared" si="369"/>
        <v>0</v>
      </c>
      <c r="F2216" s="285"/>
      <c r="G2216" s="285"/>
      <c r="H2216" s="285"/>
      <c r="I2216" s="314"/>
      <c r="J2216" s="314"/>
      <c r="K2216" s="314"/>
      <c r="L2216" s="314"/>
      <c r="M2216" s="314"/>
      <c r="N2216" s="314"/>
      <c r="O2216" s="314"/>
      <c r="P2216" s="314"/>
      <c r="Q2216" s="314"/>
      <c r="R2216" s="314"/>
      <c r="S2216" s="314"/>
      <c r="T2216" s="314"/>
      <c r="U2216" s="314"/>
      <c r="V2216" s="314"/>
      <c r="W2216" s="314"/>
      <c r="X2216" s="314"/>
      <c r="Y2216" s="314"/>
      <c r="Z2216" s="314"/>
      <c r="AA2216" s="314"/>
      <c r="AB2216" s="285"/>
      <c r="AC2216" s="285"/>
      <c r="AD2216" s="285"/>
      <c r="AE2216" s="285"/>
      <c r="AF2216" s="285"/>
      <c r="AG2216" s="285"/>
      <c r="AH2216" s="285"/>
      <c r="AI2216" s="285"/>
      <c r="AJ2216" s="285"/>
      <c r="AK2216" s="285"/>
      <c r="AL2216" s="669" t="s">
        <v>4044</v>
      </c>
      <c r="AM2216" s="175"/>
      <c r="AN2216" s="329"/>
      <c r="AO2216" s="209"/>
      <c r="AP2216" s="209"/>
      <c r="AQ2216" s="209"/>
      <c r="AR2216" s="209"/>
      <c r="AS2216" s="209"/>
      <c r="AT2216" s="209"/>
      <c r="AU2216" s="209"/>
      <c r="AV2216" s="270"/>
    </row>
    <row r="2217" spans="1:48" s="271" customFormat="1" x14ac:dyDescent="0.15">
      <c r="A2217" s="98" t="s">
        <v>4302</v>
      </c>
      <c r="B2217" s="560" t="s">
        <v>4301</v>
      </c>
      <c r="C2217" s="561"/>
      <c r="D2217" s="303">
        <f t="shared" si="368"/>
        <v>0</v>
      </c>
      <c r="E2217" s="284">
        <f t="shared" si="369"/>
        <v>0</v>
      </c>
      <c r="F2217" s="285"/>
      <c r="G2217" s="285"/>
      <c r="H2217" s="285"/>
      <c r="I2217" s="314"/>
      <c r="J2217" s="314"/>
      <c r="K2217" s="314"/>
      <c r="L2217" s="314"/>
      <c r="M2217" s="314"/>
      <c r="N2217" s="314"/>
      <c r="O2217" s="314"/>
      <c r="P2217" s="314"/>
      <c r="Q2217" s="314"/>
      <c r="R2217" s="314"/>
      <c r="S2217" s="314"/>
      <c r="T2217" s="314"/>
      <c r="U2217" s="314"/>
      <c r="V2217" s="314"/>
      <c r="W2217" s="314"/>
      <c r="X2217" s="314"/>
      <c r="Y2217" s="314"/>
      <c r="Z2217" s="314"/>
      <c r="AA2217" s="314"/>
      <c r="AB2217" s="285"/>
      <c r="AC2217" s="285"/>
      <c r="AD2217" s="285"/>
      <c r="AE2217" s="285"/>
      <c r="AF2217" s="285"/>
      <c r="AG2217" s="285"/>
      <c r="AH2217" s="285"/>
      <c r="AI2217" s="285"/>
      <c r="AJ2217" s="285"/>
      <c r="AK2217" s="285"/>
      <c r="AL2217" s="669" t="s">
        <v>4044</v>
      </c>
      <c r="AM2217" s="175"/>
      <c r="AN2217" s="329"/>
      <c r="AO2217" s="209"/>
      <c r="AP2217" s="209"/>
      <c r="AQ2217" s="209"/>
      <c r="AR2217" s="209"/>
      <c r="AS2217" s="209"/>
      <c r="AT2217" s="209"/>
      <c r="AU2217" s="209"/>
      <c r="AV2217" s="270"/>
    </row>
    <row r="2218" spans="1:48" x14ac:dyDescent="0.15">
      <c r="A2218" s="79"/>
      <c r="B2218" s="680" t="s">
        <v>3155</v>
      </c>
      <c r="C2218" s="563"/>
      <c r="D2218" s="304">
        <f t="shared" si="368"/>
        <v>0</v>
      </c>
      <c r="E2218" s="239">
        <f t="shared" si="369"/>
        <v>0</v>
      </c>
      <c r="F2218" s="240"/>
      <c r="G2218" s="240"/>
      <c r="H2218" s="240"/>
      <c r="I2218" s="319"/>
      <c r="J2218" s="319"/>
      <c r="K2218" s="319"/>
      <c r="L2218" s="319"/>
      <c r="M2218" s="319"/>
      <c r="N2218" s="319"/>
      <c r="O2218" s="319"/>
      <c r="P2218" s="319"/>
      <c r="Q2218" s="319"/>
      <c r="R2218" s="319"/>
      <c r="S2218" s="319"/>
      <c r="T2218" s="319"/>
      <c r="U2218" s="319"/>
      <c r="V2218" s="319"/>
      <c r="W2218" s="319"/>
      <c r="X2218" s="319"/>
      <c r="Y2218" s="319"/>
      <c r="Z2218" s="319"/>
      <c r="AA2218" s="319"/>
      <c r="AB2218" s="240"/>
      <c r="AC2218" s="240"/>
      <c r="AD2218" s="240"/>
      <c r="AE2218" s="240"/>
      <c r="AF2218" s="240"/>
      <c r="AG2218" s="240"/>
      <c r="AH2218" s="240"/>
      <c r="AI2218" s="240"/>
      <c r="AJ2218" s="240"/>
      <c r="AK2218" s="240"/>
      <c r="AL2218" s="627" t="s">
        <v>4044</v>
      </c>
      <c r="AM2218" s="175"/>
      <c r="AN2218" s="329"/>
      <c r="AO2218" s="209"/>
      <c r="AP2218" s="209"/>
      <c r="AQ2218" s="209"/>
      <c r="AR2218" s="209"/>
      <c r="AS2218" s="209"/>
      <c r="AT2218" s="209"/>
      <c r="AU2218" s="209"/>
      <c r="AV2218" s="210"/>
    </row>
    <row r="2219" spans="1:48" s="254" customFormat="1" x14ac:dyDescent="0.15">
      <c r="A2219" s="97"/>
      <c r="B2219" s="681" t="s">
        <v>3156</v>
      </c>
      <c r="C2219" s="565"/>
      <c r="D2219" s="305">
        <f t="shared" si="368"/>
        <v>0</v>
      </c>
      <c r="E2219" s="247">
        <f t="shared" si="369"/>
        <v>0</v>
      </c>
      <c r="F2219" s="248"/>
      <c r="G2219" s="248"/>
      <c r="H2219" s="248"/>
      <c r="I2219" s="324"/>
      <c r="J2219" s="324"/>
      <c r="K2219" s="324"/>
      <c r="L2219" s="324"/>
      <c r="M2219" s="324"/>
      <c r="N2219" s="324"/>
      <c r="O2219" s="324"/>
      <c r="P2219" s="324"/>
      <c r="Q2219" s="324"/>
      <c r="R2219" s="324"/>
      <c r="S2219" s="324"/>
      <c r="T2219" s="324"/>
      <c r="U2219" s="324"/>
      <c r="V2219" s="324"/>
      <c r="W2219" s="324"/>
      <c r="X2219" s="324"/>
      <c r="Y2219" s="324"/>
      <c r="Z2219" s="324"/>
      <c r="AA2219" s="324"/>
      <c r="AB2219" s="248"/>
      <c r="AC2219" s="248"/>
      <c r="AD2219" s="248"/>
      <c r="AE2219" s="248"/>
      <c r="AF2219" s="248"/>
      <c r="AG2219" s="248"/>
      <c r="AH2219" s="248"/>
      <c r="AI2219" s="248"/>
      <c r="AJ2219" s="248"/>
      <c r="AK2219" s="248"/>
      <c r="AL2219" s="670" t="s">
        <v>4044</v>
      </c>
      <c r="AM2219" s="176"/>
      <c r="AN2219" s="333"/>
      <c r="AO2219" s="209"/>
      <c r="AP2219" s="209"/>
      <c r="AQ2219" s="209"/>
      <c r="AR2219" s="209"/>
      <c r="AS2219" s="209"/>
      <c r="AT2219" s="209"/>
      <c r="AU2219" s="209"/>
      <c r="AV2219" s="253"/>
    </row>
    <row r="2220" spans="1:48" s="257" customFormat="1" x14ac:dyDescent="0.15">
      <c r="A2220" s="65"/>
      <c r="B2220" s="255" t="s">
        <v>4235</v>
      </c>
      <c r="C2220" s="296"/>
      <c r="D2220" s="275">
        <f>SUM(D2194:D2219)</f>
        <v>0</v>
      </c>
      <c r="E2220" s="275">
        <f t="shared" ref="E2220:AK2220" si="370">SUM(E2194:E2219)</f>
        <v>0</v>
      </c>
      <c r="F2220" s="275">
        <f t="shared" si="370"/>
        <v>0</v>
      </c>
      <c r="G2220" s="275">
        <f t="shared" si="370"/>
        <v>0</v>
      </c>
      <c r="H2220" s="275">
        <f t="shared" si="370"/>
        <v>0</v>
      </c>
      <c r="I2220" s="275"/>
      <c r="J2220" s="275"/>
      <c r="K2220" s="275"/>
      <c r="L2220" s="275"/>
      <c r="M2220" s="275"/>
      <c r="N2220" s="275"/>
      <c r="O2220" s="275"/>
      <c r="P2220" s="275"/>
      <c r="Q2220" s="275"/>
      <c r="R2220" s="275"/>
      <c r="S2220" s="275"/>
      <c r="T2220" s="275"/>
      <c r="U2220" s="275"/>
      <c r="V2220" s="275"/>
      <c r="W2220" s="275"/>
      <c r="X2220" s="275"/>
      <c r="Y2220" s="275"/>
      <c r="Z2220" s="275"/>
      <c r="AA2220" s="275"/>
      <c r="AB2220" s="275">
        <f t="shared" si="370"/>
        <v>0</v>
      </c>
      <c r="AC2220" s="275">
        <f t="shared" si="370"/>
        <v>0</v>
      </c>
      <c r="AD2220" s="275">
        <f t="shared" si="370"/>
        <v>0</v>
      </c>
      <c r="AE2220" s="275">
        <f t="shared" si="370"/>
        <v>0</v>
      </c>
      <c r="AF2220" s="275">
        <f t="shared" si="370"/>
        <v>0</v>
      </c>
      <c r="AG2220" s="275">
        <f t="shared" si="370"/>
        <v>0</v>
      </c>
      <c r="AH2220" s="275">
        <f t="shared" si="370"/>
        <v>0</v>
      </c>
      <c r="AI2220" s="275">
        <f t="shared" si="370"/>
        <v>0</v>
      </c>
      <c r="AJ2220" s="275">
        <f t="shared" si="370"/>
        <v>0</v>
      </c>
      <c r="AK2220" s="275">
        <f t="shared" si="370"/>
        <v>0</v>
      </c>
      <c r="AL2220" s="275"/>
      <c r="AM2220" s="159"/>
      <c r="AN2220" s="276"/>
      <c r="AO2220" s="259"/>
      <c r="AP2220" s="259"/>
      <c r="AQ2220" s="259"/>
      <c r="AR2220" s="259"/>
      <c r="AS2220" s="259"/>
      <c r="AT2220" s="259"/>
      <c r="AU2220" s="259"/>
      <c r="AV2220" s="260"/>
    </row>
    <row r="2221" spans="1:48" s="257" customFormat="1" x14ac:dyDescent="0.15">
      <c r="A2221" s="112"/>
      <c r="B2221" s="225" t="s">
        <v>3106</v>
      </c>
      <c r="C2221" s="1315"/>
      <c r="D2221" s="1316"/>
      <c r="E2221" s="1316"/>
      <c r="F2221" s="1316"/>
      <c r="G2221" s="1316"/>
      <c r="H2221" s="1316"/>
      <c r="I2221" s="1316"/>
      <c r="J2221" s="1316"/>
      <c r="K2221" s="1316"/>
      <c r="L2221" s="1316"/>
      <c r="M2221" s="1316"/>
      <c r="N2221" s="1316"/>
      <c r="O2221" s="1316"/>
      <c r="P2221" s="1316"/>
      <c r="Q2221" s="1316"/>
      <c r="R2221" s="1316"/>
      <c r="S2221" s="1316"/>
      <c r="T2221" s="1316"/>
      <c r="U2221" s="1316"/>
      <c r="V2221" s="1316"/>
      <c r="W2221" s="1316"/>
      <c r="X2221" s="1316"/>
      <c r="Y2221" s="1316"/>
      <c r="Z2221" s="1316"/>
      <c r="AA2221" s="1316"/>
      <c r="AB2221" s="1316"/>
      <c r="AC2221" s="1316"/>
      <c r="AD2221" s="1316"/>
      <c r="AE2221" s="1316"/>
      <c r="AF2221" s="1316"/>
      <c r="AG2221" s="1316"/>
      <c r="AH2221" s="1316"/>
      <c r="AI2221" s="1316"/>
      <c r="AJ2221" s="1316"/>
      <c r="AK2221" s="1316"/>
      <c r="AL2221" s="1316"/>
      <c r="AM2221" s="1316"/>
      <c r="AN2221" s="1317"/>
      <c r="AO2221" s="259"/>
      <c r="AP2221" s="259"/>
      <c r="AQ2221" s="259"/>
      <c r="AR2221" s="259"/>
      <c r="AS2221" s="259"/>
      <c r="AT2221" s="259"/>
      <c r="AU2221" s="259"/>
      <c r="AV2221" s="260"/>
    </row>
    <row r="2222" spans="1:48" s="257" customFormat="1" x14ac:dyDescent="0.15">
      <c r="A2222" s="112"/>
      <c r="B2222" s="225" t="s">
        <v>865</v>
      </c>
      <c r="C2222" s="1315"/>
      <c r="D2222" s="1316"/>
      <c r="E2222" s="1316"/>
      <c r="F2222" s="1316"/>
      <c r="G2222" s="1316"/>
      <c r="H2222" s="1316"/>
      <c r="I2222" s="1316"/>
      <c r="J2222" s="1316"/>
      <c r="K2222" s="1316"/>
      <c r="L2222" s="1316"/>
      <c r="M2222" s="1316"/>
      <c r="N2222" s="1316"/>
      <c r="O2222" s="1316"/>
      <c r="P2222" s="1316"/>
      <c r="Q2222" s="1316"/>
      <c r="R2222" s="1316"/>
      <c r="S2222" s="1316"/>
      <c r="T2222" s="1316"/>
      <c r="U2222" s="1316"/>
      <c r="V2222" s="1316"/>
      <c r="W2222" s="1316"/>
      <c r="X2222" s="1316"/>
      <c r="Y2222" s="1316"/>
      <c r="Z2222" s="1316"/>
      <c r="AA2222" s="1316"/>
      <c r="AB2222" s="1316"/>
      <c r="AC2222" s="1316"/>
      <c r="AD2222" s="1316"/>
      <c r="AE2222" s="1316"/>
      <c r="AF2222" s="1316"/>
      <c r="AG2222" s="1316"/>
      <c r="AH2222" s="1316"/>
      <c r="AI2222" s="1316"/>
      <c r="AJ2222" s="1316"/>
      <c r="AK2222" s="1316"/>
      <c r="AL2222" s="1316"/>
      <c r="AM2222" s="1316"/>
      <c r="AN2222" s="1317"/>
      <c r="AO2222" s="259"/>
      <c r="AP2222" s="259"/>
      <c r="AQ2222" s="259"/>
      <c r="AR2222" s="259"/>
      <c r="AS2222" s="259"/>
      <c r="AT2222" s="259"/>
      <c r="AU2222" s="259"/>
      <c r="AV2222" s="260"/>
    </row>
    <row r="2223" spans="1:48" s="271" customFormat="1" x14ac:dyDescent="0.15">
      <c r="A2223" s="94">
        <v>1901023</v>
      </c>
      <c r="B2223" s="389" t="s">
        <v>341</v>
      </c>
      <c r="C2223" s="390" t="s">
        <v>2702</v>
      </c>
      <c r="D2223" s="303">
        <f t="shared" si="368"/>
        <v>0</v>
      </c>
      <c r="E2223" s="284">
        <f t="shared" si="369"/>
        <v>0</v>
      </c>
      <c r="F2223" s="285"/>
      <c r="G2223" s="285"/>
      <c r="H2223" s="285"/>
      <c r="I2223" s="314"/>
      <c r="J2223" s="314"/>
      <c r="K2223" s="314"/>
      <c r="L2223" s="314"/>
      <c r="M2223" s="314"/>
      <c r="N2223" s="314"/>
      <c r="O2223" s="314"/>
      <c r="P2223" s="314"/>
      <c r="Q2223" s="314"/>
      <c r="R2223" s="314"/>
      <c r="S2223" s="314"/>
      <c r="T2223" s="314"/>
      <c r="U2223" s="314"/>
      <c r="V2223" s="314"/>
      <c r="W2223" s="314"/>
      <c r="X2223" s="314"/>
      <c r="Y2223" s="314"/>
      <c r="Z2223" s="314"/>
      <c r="AA2223" s="314"/>
      <c r="AB2223" s="285"/>
      <c r="AC2223" s="285"/>
      <c r="AD2223" s="285"/>
      <c r="AE2223" s="285"/>
      <c r="AF2223" s="285"/>
      <c r="AG2223" s="285"/>
      <c r="AH2223" s="285"/>
      <c r="AI2223" s="285"/>
      <c r="AJ2223" s="285"/>
      <c r="AK2223" s="285"/>
      <c r="AL2223" s="391" t="s">
        <v>4044</v>
      </c>
      <c r="AM2223" s="171">
        <v>45790</v>
      </c>
      <c r="AN2223" s="316">
        <f t="shared" ref="AN2223:AN2230" si="371">AM2223*F2223</f>
        <v>0</v>
      </c>
      <c r="AO2223" s="209"/>
      <c r="AP2223" s="209"/>
      <c r="AQ2223" s="209"/>
      <c r="AR2223" s="209"/>
      <c r="AS2223" s="209"/>
      <c r="AT2223" s="209"/>
      <c r="AU2223" s="209"/>
      <c r="AV2223" s="270"/>
    </row>
    <row r="2224" spans="1:48" x14ac:dyDescent="0.15">
      <c r="A2224" s="74">
        <v>1901024</v>
      </c>
      <c r="B2224" s="392" t="s">
        <v>342</v>
      </c>
      <c r="C2224" s="393" t="s">
        <v>2702</v>
      </c>
      <c r="D2224" s="304">
        <f t="shared" si="368"/>
        <v>0</v>
      </c>
      <c r="E2224" s="239">
        <f t="shared" si="369"/>
        <v>0</v>
      </c>
      <c r="F2224" s="240"/>
      <c r="G2224" s="240"/>
      <c r="H2224" s="240"/>
      <c r="I2224" s="319"/>
      <c r="J2224" s="319"/>
      <c r="K2224" s="319"/>
      <c r="L2224" s="319"/>
      <c r="M2224" s="319"/>
      <c r="N2224" s="319"/>
      <c r="O2224" s="319"/>
      <c r="P2224" s="319"/>
      <c r="Q2224" s="319"/>
      <c r="R2224" s="319"/>
      <c r="S2224" s="319"/>
      <c r="T2224" s="319"/>
      <c r="U2224" s="319"/>
      <c r="V2224" s="319"/>
      <c r="W2224" s="319"/>
      <c r="X2224" s="319"/>
      <c r="Y2224" s="319"/>
      <c r="Z2224" s="319"/>
      <c r="AA2224" s="319"/>
      <c r="AB2224" s="240"/>
      <c r="AC2224" s="240"/>
      <c r="AD2224" s="240"/>
      <c r="AE2224" s="240"/>
      <c r="AF2224" s="240"/>
      <c r="AG2224" s="240"/>
      <c r="AH2224" s="240"/>
      <c r="AI2224" s="240"/>
      <c r="AJ2224" s="240"/>
      <c r="AK2224" s="240"/>
      <c r="AL2224" s="394" t="s">
        <v>4044</v>
      </c>
      <c r="AM2224" s="173">
        <v>28790</v>
      </c>
      <c r="AN2224" s="321">
        <f t="shared" si="371"/>
        <v>0</v>
      </c>
      <c r="AO2224" s="209"/>
      <c r="AP2224" s="209"/>
      <c r="AQ2224" s="209"/>
      <c r="AR2224" s="209"/>
      <c r="AS2224" s="209"/>
      <c r="AT2224" s="209"/>
      <c r="AU2224" s="209"/>
      <c r="AV2224" s="210"/>
    </row>
    <row r="2225" spans="1:48" x14ac:dyDescent="0.15">
      <c r="A2225" s="72">
        <v>1901025</v>
      </c>
      <c r="B2225" s="425" t="s">
        <v>21</v>
      </c>
      <c r="C2225" s="427" t="s">
        <v>2702</v>
      </c>
      <c r="D2225" s="304">
        <f t="shared" si="368"/>
        <v>0</v>
      </c>
      <c r="E2225" s="239">
        <f t="shared" si="369"/>
        <v>0</v>
      </c>
      <c r="F2225" s="240"/>
      <c r="G2225" s="240"/>
      <c r="H2225" s="240"/>
      <c r="I2225" s="319"/>
      <c r="J2225" s="319"/>
      <c r="K2225" s="319"/>
      <c r="L2225" s="319"/>
      <c r="M2225" s="319"/>
      <c r="N2225" s="319"/>
      <c r="O2225" s="319"/>
      <c r="P2225" s="319"/>
      <c r="Q2225" s="319"/>
      <c r="R2225" s="319"/>
      <c r="S2225" s="319"/>
      <c r="T2225" s="319"/>
      <c r="U2225" s="319"/>
      <c r="V2225" s="319"/>
      <c r="W2225" s="319"/>
      <c r="X2225" s="319"/>
      <c r="Y2225" s="319"/>
      <c r="Z2225" s="319"/>
      <c r="AA2225" s="319"/>
      <c r="AB2225" s="240"/>
      <c r="AC2225" s="240"/>
      <c r="AD2225" s="240"/>
      <c r="AE2225" s="240"/>
      <c r="AF2225" s="240"/>
      <c r="AG2225" s="240"/>
      <c r="AH2225" s="240"/>
      <c r="AI2225" s="240"/>
      <c r="AJ2225" s="240"/>
      <c r="AK2225" s="240"/>
      <c r="AL2225" s="426" t="s">
        <v>4044</v>
      </c>
      <c r="AM2225" s="173">
        <v>29650</v>
      </c>
      <c r="AN2225" s="321">
        <f t="shared" si="371"/>
        <v>0</v>
      </c>
      <c r="AO2225" s="209"/>
      <c r="AP2225" s="209"/>
      <c r="AQ2225" s="209"/>
      <c r="AR2225" s="209"/>
      <c r="AS2225" s="209"/>
      <c r="AT2225" s="209"/>
      <c r="AU2225" s="209"/>
      <c r="AV2225" s="210"/>
    </row>
    <row r="2226" spans="1:48" ht="21" x14ac:dyDescent="0.15">
      <c r="A2226" s="72">
        <v>1901026</v>
      </c>
      <c r="B2226" s="425" t="s">
        <v>346</v>
      </c>
      <c r="C2226" s="427" t="s">
        <v>2702</v>
      </c>
      <c r="D2226" s="304">
        <f t="shared" si="368"/>
        <v>0</v>
      </c>
      <c r="E2226" s="239">
        <f t="shared" si="369"/>
        <v>0</v>
      </c>
      <c r="F2226" s="240"/>
      <c r="G2226" s="240"/>
      <c r="H2226" s="240"/>
      <c r="I2226" s="319"/>
      <c r="J2226" s="319"/>
      <c r="K2226" s="319"/>
      <c r="L2226" s="319"/>
      <c r="M2226" s="319"/>
      <c r="N2226" s="319"/>
      <c r="O2226" s="319"/>
      <c r="P2226" s="319"/>
      <c r="Q2226" s="319"/>
      <c r="R2226" s="319"/>
      <c r="S2226" s="319"/>
      <c r="T2226" s="319"/>
      <c r="U2226" s="319"/>
      <c r="V2226" s="319"/>
      <c r="W2226" s="319"/>
      <c r="X2226" s="319"/>
      <c r="Y2226" s="319"/>
      <c r="Z2226" s="319"/>
      <c r="AA2226" s="319"/>
      <c r="AB2226" s="240"/>
      <c r="AC2226" s="240"/>
      <c r="AD2226" s="240"/>
      <c r="AE2226" s="240"/>
      <c r="AF2226" s="240"/>
      <c r="AG2226" s="240"/>
      <c r="AH2226" s="240"/>
      <c r="AI2226" s="240"/>
      <c r="AJ2226" s="240"/>
      <c r="AK2226" s="240"/>
      <c r="AL2226" s="426" t="s">
        <v>4044</v>
      </c>
      <c r="AM2226" s="173">
        <v>889830</v>
      </c>
      <c r="AN2226" s="321">
        <f t="shared" si="371"/>
        <v>0</v>
      </c>
      <c r="AO2226" s="209"/>
      <c r="AP2226" s="209"/>
      <c r="AQ2226" s="209"/>
      <c r="AR2226" s="209"/>
      <c r="AS2226" s="209"/>
      <c r="AT2226" s="209"/>
      <c r="AU2226" s="209"/>
      <c r="AV2226" s="210"/>
    </row>
    <row r="2227" spans="1:48" x14ac:dyDescent="0.15">
      <c r="A2227" s="85">
        <v>1901126</v>
      </c>
      <c r="B2227" s="317" t="s">
        <v>20</v>
      </c>
      <c r="C2227" s="318" t="s">
        <v>2702</v>
      </c>
      <c r="D2227" s="304">
        <f t="shared" si="368"/>
        <v>0</v>
      </c>
      <c r="E2227" s="239">
        <f t="shared" si="369"/>
        <v>0</v>
      </c>
      <c r="F2227" s="240"/>
      <c r="G2227" s="240"/>
      <c r="H2227" s="240"/>
      <c r="I2227" s="319"/>
      <c r="J2227" s="319"/>
      <c r="K2227" s="319"/>
      <c r="L2227" s="319"/>
      <c r="M2227" s="319"/>
      <c r="N2227" s="319"/>
      <c r="O2227" s="319"/>
      <c r="P2227" s="319"/>
      <c r="Q2227" s="319"/>
      <c r="R2227" s="319"/>
      <c r="S2227" s="319"/>
      <c r="T2227" s="319"/>
      <c r="U2227" s="319"/>
      <c r="V2227" s="319"/>
      <c r="W2227" s="319"/>
      <c r="X2227" s="319"/>
      <c r="Y2227" s="319"/>
      <c r="Z2227" s="319"/>
      <c r="AA2227" s="319"/>
      <c r="AB2227" s="240"/>
      <c r="AC2227" s="240"/>
      <c r="AD2227" s="240"/>
      <c r="AE2227" s="240"/>
      <c r="AF2227" s="240"/>
      <c r="AG2227" s="240"/>
      <c r="AH2227" s="240"/>
      <c r="AI2227" s="240"/>
      <c r="AJ2227" s="240"/>
      <c r="AK2227" s="240"/>
      <c r="AL2227" s="320" t="s">
        <v>4044</v>
      </c>
      <c r="AM2227" s="173">
        <v>404170</v>
      </c>
      <c r="AN2227" s="321">
        <f t="shared" si="371"/>
        <v>0</v>
      </c>
      <c r="AO2227" s="209"/>
      <c r="AP2227" s="209"/>
      <c r="AQ2227" s="209"/>
      <c r="AR2227" s="209"/>
      <c r="AS2227" s="209"/>
      <c r="AT2227" s="209"/>
      <c r="AU2227" s="209"/>
      <c r="AV2227" s="210"/>
    </row>
    <row r="2228" spans="1:48" ht="21" x14ac:dyDescent="0.15">
      <c r="A2228" s="71">
        <v>1901027</v>
      </c>
      <c r="B2228" s="433" t="s">
        <v>866</v>
      </c>
      <c r="C2228" s="434" t="s">
        <v>2702</v>
      </c>
      <c r="D2228" s="304">
        <f t="shared" si="368"/>
        <v>0</v>
      </c>
      <c r="E2228" s="239">
        <f t="shared" si="369"/>
        <v>0</v>
      </c>
      <c r="F2228" s="240"/>
      <c r="G2228" s="240"/>
      <c r="H2228" s="240"/>
      <c r="I2228" s="319"/>
      <c r="J2228" s="319"/>
      <c r="K2228" s="319"/>
      <c r="L2228" s="319"/>
      <c r="M2228" s="319"/>
      <c r="N2228" s="319"/>
      <c r="O2228" s="319"/>
      <c r="P2228" s="319"/>
      <c r="Q2228" s="319"/>
      <c r="R2228" s="319"/>
      <c r="S2228" s="319"/>
      <c r="T2228" s="319"/>
      <c r="U2228" s="319"/>
      <c r="V2228" s="319"/>
      <c r="W2228" s="319"/>
      <c r="X2228" s="319"/>
      <c r="Y2228" s="319"/>
      <c r="Z2228" s="319"/>
      <c r="AA2228" s="319"/>
      <c r="AB2228" s="240"/>
      <c r="AC2228" s="240"/>
      <c r="AD2228" s="240"/>
      <c r="AE2228" s="240"/>
      <c r="AF2228" s="240"/>
      <c r="AG2228" s="240"/>
      <c r="AH2228" s="240"/>
      <c r="AI2228" s="240"/>
      <c r="AJ2228" s="240"/>
      <c r="AK2228" s="240"/>
      <c r="AL2228" s="376" t="s">
        <v>4044</v>
      </c>
      <c r="AM2228" s="173">
        <v>618020</v>
      </c>
      <c r="AN2228" s="321">
        <f t="shared" si="371"/>
        <v>0</v>
      </c>
      <c r="AO2228" s="209"/>
      <c r="AP2228" s="209"/>
      <c r="AQ2228" s="209"/>
      <c r="AR2228" s="209"/>
      <c r="AS2228" s="209"/>
      <c r="AT2228" s="209"/>
      <c r="AU2228" s="209"/>
      <c r="AV2228" s="210"/>
    </row>
    <row r="2229" spans="1:48" x14ac:dyDescent="0.15">
      <c r="A2229" s="71">
        <v>1901028</v>
      </c>
      <c r="B2229" s="433" t="s">
        <v>350</v>
      </c>
      <c r="C2229" s="434" t="s">
        <v>2702</v>
      </c>
      <c r="D2229" s="304">
        <f t="shared" si="368"/>
        <v>0</v>
      </c>
      <c r="E2229" s="239">
        <f t="shared" si="369"/>
        <v>0</v>
      </c>
      <c r="F2229" s="240"/>
      <c r="G2229" s="240"/>
      <c r="H2229" s="240"/>
      <c r="I2229" s="319"/>
      <c r="J2229" s="319"/>
      <c r="K2229" s="319"/>
      <c r="L2229" s="319"/>
      <c r="M2229" s="319"/>
      <c r="N2229" s="319"/>
      <c r="O2229" s="319"/>
      <c r="P2229" s="319"/>
      <c r="Q2229" s="319"/>
      <c r="R2229" s="319"/>
      <c r="S2229" s="319"/>
      <c r="T2229" s="319"/>
      <c r="U2229" s="319"/>
      <c r="V2229" s="319"/>
      <c r="W2229" s="319"/>
      <c r="X2229" s="319"/>
      <c r="Y2229" s="319"/>
      <c r="Z2229" s="319"/>
      <c r="AA2229" s="319"/>
      <c r="AB2229" s="240"/>
      <c r="AC2229" s="240"/>
      <c r="AD2229" s="240"/>
      <c r="AE2229" s="240"/>
      <c r="AF2229" s="240"/>
      <c r="AG2229" s="240"/>
      <c r="AH2229" s="240"/>
      <c r="AI2229" s="240"/>
      <c r="AJ2229" s="240"/>
      <c r="AK2229" s="240"/>
      <c r="AL2229" s="376" t="s">
        <v>4044</v>
      </c>
      <c r="AM2229" s="173">
        <v>55720</v>
      </c>
      <c r="AN2229" s="321">
        <f t="shared" si="371"/>
        <v>0</v>
      </c>
      <c r="AO2229" s="209"/>
      <c r="AP2229" s="209"/>
      <c r="AQ2229" s="209"/>
      <c r="AR2229" s="209"/>
      <c r="AS2229" s="209"/>
      <c r="AT2229" s="209"/>
      <c r="AU2229" s="209"/>
      <c r="AV2229" s="210"/>
    </row>
    <row r="2230" spans="1:48" s="254" customFormat="1" ht="21" x14ac:dyDescent="0.15">
      <c r="A2230" s="104">
        <v>1901029</v>
      </c>
      <c r="B2230" s="435" t="s">
        <v>1804</v>
      </c>
      <c r="C2230" s="436" t="s">
        <v>2702</v>
      </c>
      <c r="D2230" s="305">
        <f t="shared" si="368"/>
        <v>0</v>
      </c>
      <c r="E2230" s="247">
        <f t="shared" si="369"/>
        <v>0</v>
      </c>
      <c r="F2230" s="248"/>
      <c r="G2230" s="248"/>
      <c r="H2230" s="248"/>
      <c r="I2230" s="324"/>
      <c r="J2230" s="324"/>
      <c r="K2230" s="324"/>
      <c r="L2230" s="324"/>
      <c r="M2230" s="324"/>
      <c r="N2230" s="324"/>
      <c r="O2230" s="324"/>
      <c r="P2230" s="324"/>
      <c r="Q2230" s="324"/>
      <c r="R2230" s="324"/>
      <c r="S2230" s="324"/>
      <c r="T2230" s="324"/>
      <c r="U2230" s="324"/>
      <c r="V2230" s="324"/>
      <c r="W2230" s="324"/>
      <c r="X2230" s="324"/>
      <c r="Y2230" s="324"/>
      <c r="Z2230" s="324"/>
      <c r="AA2230" s="324"/>
      <c r="AB2230" s="248"/>
      <c r="AC2230" s="248"/>
      <c r="AD2230" s="248"/>
      <c r="AE2230" s="248"/>
      <c r="AF2230" s="248"/>
      <c r="AG2230" s="248"/>
      <c r="AH2230" s="248"/>
      <c r="AI2230" s="248"/>
      <c r="AJ2230" s="248"/>
      <c r="AK2230" s="248"/>
      <c r="AL2230" s="381" t="s">
        <v>4044</v>
      </c>
      <c r="AM2230" s="174">
        <v>724410</v>
      </c>
      <c r="AN2230" s="326">
        <f t="shared" si="371"/>
        <v>0</v>
      </c>
      <c r="AO2230" s="209"/>
      <c r="AP2230" s="209"/>
      <c r="AQ2230" s="209"/>
      <c r="AR2230" s="209"/>
      <c r="AS2230" s="209"/>
      <c r="AT2230" s="209"/>
      <c r="AU2230" s="209"/>
      <c r="AV2230" s="253"/>
    </row>
    <row r="2231" spans="1:48" s="257" customFormat="1" x14ac:dyDescent="0.15">
      <c r="A2231" s="65"/>
      <c r="B2231" s="255" t="s">
        <v>728</v>
      </c>
      <c r="C2231" s="296"/>
      <c r="D2231" s="275">
        <f t="shared" ref="D2231:H2231" si="372">SUM(D2223:D2230)</f>
        <v>0</v>
      </c>
      <c r="E2231" s="275">
        <f t="shared" si="372"/>
        <v>0</v>
      </c>
      <c r="F2231" s="275">
        <f t="shared" si="372"/>
        <v>0</v>
      </c>
      <c r="G2231" s="275">
        <f t="shared" si="372"/>
        <v>0</v>
      </c>
      <c r="H2231" s="275">
        <f t="shared" si="372"/>
        <v>0</v>
      </c>
      <c r="I2231" s="275"/>
      <c r="J2231" s="275"/>
      <c r="K2231" s="275"/>
      <c r="L2231" s="275"/>
      <c r="M2231" s="275"/>
      <c r="N2231" s="275"/>
      <c r="O2231" s="275"/>
      <c r="P2231" s="275"/>
      <c r="Q2231" s="275"/>
      <c r="R2231" s="275"/>
      <c r="S2231" s="275"/>
      <c r="T2231" s="275"/>
      <c r="U2231" s="275"/>
      <c r="V2231" s="275"/>
      <c r="W2231" s="275"/>
      <c r="X2231" s="275"/>
      <c r="Y2231" s="275"/>
      <c r="Z2231" s="275"/>
      <c r="AA2231" s="275"/>
      <c r="AB2231" s="275">
        <f t="shared" ref="AB2231:AN2231" si="373">SUM(AB2223:AB2230)</f>
        <v>0</v>
      </c>
      <c r="AC2231" s="275">
        <f t="shared" si="373"/>
        <v>0</v>
      </c>
      <c r="AD2231" s="275">
        <f t="shared" si="373"/>
        <v>0</v>
      </c>
      <c r="AE2231" s="275">
        <f t="shared" si="373"/>
        <v>0</v>
      </c>
      <c r="AF2231" s="275">
        <f t="shared" si="373"/>
        <v>0</v>
      </c>
      <c r="AG2231" s="275">
        <f t="shared" si="373"/>
        <v>0</v>
      </c>
      <c r="AH2231" s="275">
        <f t="shared" si="373"/>
        <v>0</v>
      </c>
      <c r="AI2231" s="275">
        <f t="shared" si="373"/>
        <v>0</v>
      </c>
      <c r="AJ2231" s="275">
        <f t="shared" si="373"/>
        <v>0</v>
      </c>
      <c r="AK2231" s="275">
        <f t="shared" si="373"/>
        <v>0</v>
      </c>
      <c r="AL2231" s="275">
        <f t="shared" si="373"/>
        <v>0</v>
      </c>
      <c r="AM2231" s="158">
        <f t="shared" si="373"/>
        <v>2796380</v>
      </c>
      <c r="AN2231" s="275">
        <f t="shared" si="373"/>
        <v>0</v>
      </c>
      <c r="AO2231" s="259"/>
      <c r="AP2231" s="259"/>
      <c r="AQ2231" s="259"/>
      <c r="AR2231" s="259"/>
      <c r="AS2231" s="259"/>
      <c r="AT2231" s="259"/>
      <c r="AU2231" s="259"/>
      <c r="AV2231" s="260"/>
    </row>
    <row r="2232" spans="1:48" s="388" customFormat="1" x14ac:dyDescent="0.15">
      <c r="A2232" s="112"/>
      <c r="B2232" s="225" t="s">
        <v>3107</v>
      </c>
      <c r="C2232" s="441"/>
      <c r="D2232" s="1316"/>
      <c r="E2232" s="1316"/>
      <c r="F2232" s="1316"/>
      <c r="G2232" s="1316"/>
      <c r="H2232" s="1316"/>
      <c r="I2232" s="1316"/>
      <c r="J2232" s="1316"/>
      <c r="K2232" s="1316"/>
      <c r="L2232" s="1316"/>
      <c r="M2232" s="1316"/>
      <c r="N2232" s="1316"/>
      <c r="O2232" s="1316"/>
      <c r="P2232" s="1316"/>
      <c r="Q2232" s="1316"/>
      <c r="R2232" s="1316"/>
      <c r="S2232" s="1316"/>
      <c r="T2232" s="1316"/>
      <c r="U2232" s="1316"/>
      <c r="V2232" s="1316"/>
      <c r="W2232" s="1316"/>
      <c r="X2232" s="1316"/>
      <c r="Y2232" s="1316"/>
      <c r="Z2232" s="1316"/>
      <c r="AA2232" s="1316"/>
      <c r="AB2232" s="1316"/>
      <c r="AC2232" s="1316"/>
      <c r="AD2232" s="1316"/>
      <c r="AE2232" s="1316"/>
      <c r="AF2232" s="1316"/>
      <c r="AG2232" s="1316"/>
      <c r="AH2232" s="1316"/>
      <c r="AI2232" s="1316"/>
      <c r="AJ2232" s="1316"/>
      <c r="AK2232" s="1316"/>
      <c r="AL2232" s="1316"/>
      <c r="AM2232" s="1316"/>
      <c r="AN2232" s="1317"/>
      <c r="AO2232" s="386"/>
      <c r="AP2232" s="386"/>
      <c r="AQ2232" s="386"/>
      <c r="AR2232" s="386"/>
      <c r="AS2232" s="386"/>
      <c r="AT2232" s="386"/>
      <c r="AU2232" s="386"/>
      <c r="AV2232" s="387"/>
    </row>
    <row r="2233" spans="1:48" s="271" customFormat="1" x14ac:dyDescent="0.15">
      <c r="A2233" s="94">
        <v>1902001</v>
      </c>
      <c r="B2233" s="389" t="s">
        <v>867</v>
      </c>
      <c r="C2233" s="390" t="s">
        <v>2702</v>
      </c>
      <c r="D2233" s="303">
        <f>SUM(J2233:O2233)</f>
        <v>0</v>
      </c>
      <c r="E2233" s="682"/>
      <c r="F2233" s="314"/>
      <c r="G2233" s="314"/>
      <c r="H2233" s="314"/>
      <c r="I2233" s="283">
        <f t="shared" ref="I2233:I2296" si="374">+J2233+K2233</f>
        <v>0</v>
      </c>
      <c r="J2233" s="285"/>
      <c r="K2233" s="285"/>
      <c r="L2233" s="285"/>
      <c r="M2233" s="285"/>
      <c r="N2233" s="285"/>
      <c r="O2233" s="285"/>
      <c r="P2233" s="283">
        <f>SUM(Q2233:R2233)</f>
        <v>0</v>
      </c>
      <c r="Q2233" s="285"/>
      <c r="R2233" s="285"/>
      <c r="S2233" s="283">
        <f>SUM(T2233:U2233)</f>
        <v>0</v>
      </c>
      <c r="T2233" s="285"/>
      <c r="U2233" s="285"/>
      <c r="V2233" s="283">
        <f>SUM(W2233:X2233)</f>
        <v>0</v>
      </c>
      <c r="W2233" s="285"/>
      <c r="X2233" s="285"/>
      <c r="Y2233" s="283">
        <f>SUM(Z2233:AA2233)</f>
        <v>0</v>
      </c>
      <c r="Z2233" s="285"/>
      <c r="AA2233" s="285"/>
      <c r="AB2233" s="285"/>
      <c r="AC2233" s="285"/>
      <c r="AD2233" s="285"/>
      <c r="AE2233" s="285"/>
      <c r="AF2233" s="285"/>
      <c r="AG2233" s="285"/>
      <c r="AH2233" s="285"/>
      <c r="AI2233" s="285"/>
      <c r="AJ2233" s="285"/>
      <c r="AK2233" s="285"/>
      <c r="AL2233" s="391" t="s">
        <v>4038</v>
      </c>
      <c r="AM2233" s="171">
        <v>190740</v>
      </c>
      <c r="AN2233" s="316">
        <f>AM2233*I2233</f>
        <v>0</v>
      </c>
      <c r="AO2233" s="566" t="str">
        <f t="shared" ref="AO2233:AO2296" si="375">IF(D2233&gt;=P2233 + S2233+ V2233 + Y2233,"","La suma no puede ser mayor al total")</f>
        <v/>
      </c>
      <c r="AP2233" s="209"/>
      <c r="AQ2233" s="209"/>
      <c r="AR2233" s="209"/>
      <c r="AS2233" s="209"/>
      <c r="AT2233" s="209"/>
      <c r="AU2233" s="209"/>
      <c r="AV2233" s="270"/>
    </row>
    <row r="2234" spans="1:48" x14ac:dyDescent="0.15">
      <c r="A2234" s="74">
        <v>1902002</v>
      </c>
      <c r="B2234" s="392" t="s">
        <v>868</v>
      </c>
      <c r="C2234" s="393" t="s">
        <v>2702</v>
      </c>
      <c r="D2234" s="304">
        <f>SUM(J2234:O2234)</f>
        <v>0</v>
      </c>
      <c r="E2234" s="683"/>
      <c r="F2234" s="319"/>
      <c r="G2234" s="319"/>
      <c r="H2234" s="319"/>
      <c r="I2234" s="238">
        <f t="shared" si="374"/>
        <v>0</v>
      </c>
      <c r="J2234" s="240"/>
      <c r="K2234" s="240"/>
      <c r="L2234" s="240"/>
      <c r="M2234" s="240"/>
      <c r="N2234" s="240"/>
      <c r="O2234" s="240"/>
      <c r="P2234" s="238">
        <f>SUM(Q2234:R2234)</f>
        <v>0</v>
      </c>
      <c r="Q2234" s="240"/>
      <c r="R2234" s="240"/>
      <c r="S2234" s="238">
        <f>SUM(T2234:U2234)</f>
        <v>0</v>
      </c>
      <c r="T2234" s="240"/>
      <c r="U2234" s="240"/>
      <c r="V2234" s="238">
        <f>SUM(W2234:X2234)</f>
        <v>0</v>
      </c>
      <c r="W2234" s="240"/>
      <c r="X2234" s="240"/>
      <c r="Y2234" s="238">
        <f>SUM(Z2234:AA2234)</f>
        <v>0</v>
      </c>
      <c r="Z2234" s="240"/>
      <c r="AA2234" s="240"/>
      <c r="AB2234" s="240"/>
      <c r="AC2234" s="240"/>
      <c r="AD2234" s="240"/>
      <c r="AE2234" s="240"/>
      <c r="AF2234" s="240"/>
      <c r="AG2234" s="240"/>
      <c r="AH2234" s="240"/>
      <c r="AI2234" s="240"/>
      <c r="AJ2234" s="240"/>
      <c r="AK2234" s="240"/>
      <c r="AL2234" s="394" t="s">
        <v>4038</v>
      </c>
      <c r="AM2234" s="173">
        <v>504060</v>
      </c>
      <c r="AN2234" s="321">
        <f t="shared" ref="AN2234:AN2297" si="376">AM2234*I2234</f>
        <v>0</v>
      </c>
      <c r="AO2234" s="566" t="str">
        <f t="shared" si="375"/>
        <v/>
      </c>
      <c r="AP2234" s="209"/>
      <c r="AQ2234" s="209"/>
      <c r="AR2234" s="209"/>
      <c r="AS2234" s="209"/>
      <c r="AT2234" s="209"/>
      <c r="AU2234" s="209"/>
      <c r="AV2234" s="210"/>
    </row>
    <row r="2235" spans="1:48" x14ac:dyDescent="0.15">
      <c r="A2235" s="74">
        <v>1902003</v>
      </c>
      <c r="B2235" s="392" t="s">
        <v>869</v>
      </c>
      <c r="C2235" s="393" t="s">
        <v>2702</v>
      </c>
      <c r="D2235" s="304">
        <f t="shared" ref="D2235:D2298" si="377">SUM(J2235:O2235)</f>
        <v>0</v>
      </c>
      <c r="E2235" s="683"/>
      <c r="F2235" s="319"/>
      <c r="G2235" s="319"/>
      <c r="H2235" s="319"/>
      <c r="I2235" s="238">
        <f t="shared" si="374"/>
        <v>0</v>
      </c>
      <c r="J2235" s="240"/>
      <c r="K2235" s="240"/>
      <c r="L2235" s="240"/>
      <c r="M2235" s="240"/>
      <c r="N2235" s="240"/>
      <c r="O2235" s="240"/>
      <c r="P2235" s="238">
        <f>SUM(Q2235:R2235)</f>
        <v>0</v>
      </c>
      <c r="Q2235" s="240"/>
      <c r="R2235" s="240"/>
      <c r="S2235" s="238">
        <f>SUM(T2235:U2235)</f>
        <v>0</v>
      </c>
      <c r="T2235" s="240"/>
      <c r="U2235" s="240"/>
      <c r="V2235" s="238">
        <f>SUM(W2235:X2235)</f>
        <v>0</v>
      </c>
      <c r="W2235" s="240"/>
      <c r="X2235" s="240"/>
      <c r="Y2235" s="238">
        <f>SUM(Z2235:AA2235)</f>
        <v>0</v>
      </c>
      <c r="Z2235" s="240"/>
      <c r="AA2235" s="240"/>
      <c r="AB2235" s="240"/>
      <c r="AC2235" s="240"/>
      <c r="AD2235" s="240"/>
      <c r="AE2235" s="240"/>
      <c r="AF2235" s="240"/>
      <c r="AG2235" s="240"/>
      <c r="AH2235" s="240"/>
      <c r="AI2235" s="240"/>
      <c r="AJ2235" s="240"/>
      <c r="AK2235" s="240"/>
      <c r="AL2235" s="394" t="s">
        <v>4038</v>
      </c>
      <c r="AM2235" s="173">
        <v>696260</v>
      </c>
      <c r="AN2235" s="321">
        <f t="shared" si="376"/>
        <v>0</v>
      </c>
      <c r="AO2235" s="566" t="str">
        <f t="shared" si="375"/>
        <v/>
      </c>
      <c r="AP2235" s="209"/>
      <c r="AQ2235" s="209"/>
      <c r="AR2235" s="209"/>
      <c r="AS2235" s="209"/>
      <c r="AT2235" s="209"/>
      <c r="AU2235" s="209"/>
      <c r="AV2235" s="210"/>
    </row>
    <row r="2236" spans="1:48" ht="21" x14ac:dyDescent="0.15">
      <c r="A2236" s="74">
        <v>1902004</v>
      </c>
      <c r="B2236" s="392" t="s">
        <v>1381</v>
      </c>
      <c r="C2236" s="393" t="s">
        <v>2702</v>
      </c>
      <c r="D2236" s="304">
        <f t="shared" si="377"/>
        <v>0</v>
      </c>
      <c r="E2236" s="683"/>
      <c r="F2236" s="319"/>
      <c r="G2236" s="319"/>
      <c r="H2236" s="319"/>
      <c r="I2236" s="238">
        <f t="shared" si="374"/>
        <v>0</v>
      </c>
      <c r="J2236" s="240"/>
      <c r="K2236" s="240"/>
      <c r="L2236" s="240"/>
      <c r="M2236" s="240"/>
      <c r="N2236" s="240"/>
      <c r="O2236" s="240"/>
      <c r="P2236" s="238">
        <f t="shared" ref="P2236:P2299" si="378">SUM(Q2236:R2236)</f>
        <v>0</v>
      </c>
      <c r="Q2236" s="240"/>
      <c r="R2236" s="240"/>
      <c r="S2236" s="238">
        <f t="shared" ref="S2236:S2299" si="379">SUM(T2236:U2236)</f>
        <v>0</v>
      </c>
      <c r="T2236" s="240"/>
      <c r="U2236" s="240"/>
      <c r="V2236" s="238">
        <f t="shared" ref="V2236:V2299" si="380">SUM(W2236:X2236)</f>
        <v>0</v>
      </c>
      <c r="W2236" s="240"/>
      <c r="X2236" s="240"/>
      <c r="Y2236" s="238">
        <f t="shared" ref="Y2236:Y2299" si="381">SUM(Z2236:AA2236)</f>
        <v>0</v>
      </c>
      <c r="Z2236" s="240"/>
      <c r="AA2236" s="240"/>
      <c r="AB2236" s="240"/>
      <c r="AC2236" s="240"/>
      <c r="AD2236" s="240"/>
      <c r="AE2236" s="240"/>
      <c r="AF2236" s="240"/>
      <c r="AG2236" s="240"/>
      <c r="AH2236" s="240"/>
      <c r="AI2236" s="240"/>
      <c r="AJ2236" s="240"/>
      <c r="AK2236" s="240"/>
      <c r="AL2236" s="394" t="s">
        <v>4038</v>
      </c>
      <c r="AM2236" s="173">
        <v>677400</v>
      </c>
      <c r="AN2236" s="321">
        <f t="shared" si="376"/>
        <v>0</v>
      </c>
      <c r="AO2236" s="566" t="str">
        <f t="shared" si="375"/>
        <v/>
      </c>
      <c r="AP2236" s="209"/>
      <c r="AQ2236" s="209"/>
      <c r="AR2236" s="209"/>
      <c r="AS2236" s="209"/>
      <c r="AT2236" s="209"/>
      <c r="AU2236" s="209"/>
      <c r="AV2236" s="210"/>
    </row>
    <row r="2237" spans="1:48" ht="21" x14ac:dyDescent="0.15">
      <c r="A2237" s="74">
        <v>1902005</v>
      </c>
      <c r="B2237" s="392" t="s">
        <v>1382</v>
      </c>
      <c r="C2237" s="393" t="s">
        <v>2702</v>
      </c>
      <c r="D2237" s="304">
        <f t="shared" si="377"/>
        <v>0</v>
      </c>
      <c r="E2237" s="683"/>
      <c r="F2237" s="319"/>
      <c r="G2237" s="319"/>
      <c r="H2237" s="319"/>
      <c r="I2237" s="238">
        <f t="shared" si="374"/>
        <v>0</v>
      </c>
      <c r="J2237" s="240"/>
      <c r="K2237" s="240"/>
      <c r="L2237" s="240"/>
      <c r="M2237" s="240"/>
      <c r="N2237" s="240"/>
      <c r="O2237" s="240"/>
      <c r="P2237" s="238">
        <f t="shared" si="378"/>
        <v>0</v>
      </c>
      <c r="Q2237" s="240"/>
      <c r="R2237" s="240"/>
      <c r="S2237" s="238">
        <f t="shared" si="379"/>
        <v>0</v>
      </c>
      <c r="T2237" s="240"/>
      <c r="U2237" s="240"/>
      <c r="V2237" s="238">
        <f t="shared" si="380"/>
        <v>0</v>
      </c>
      <c r="W2237" s="240"/>
      <c r="X2237" s="240"/>
      <c r="Y2237" s="238">
        <f t="shared" si="381"/>
        <v>0</v>
      </c>
      <c r="Z2237" s="240"/>
      <c r="AA2237" s="240"/>
      <c r="AB2237" s="240"/>
      <c r="AC2237" s="240"/>
      <c r="AD2237" s="240"/>
      <c r="AE2237" s="240"/>
      <c r="AF2237" s="240"/>
      <c r="AG2237" s="240"/>
      <c r="AH2237" s="240"/>
      <c r="AI2237" s="240"/>
      <c r="AJ2237" s="240"/>
      <c r="AK2237" s="240"/>
      <c r="AL2237" s="394" t="s">
        <v>4038</v>
      </c>
      <c r="AM2237" s="173">
        <v>375270</v>
      </c>
      <c r="AN2237" s="321">
        <f t="shared" si="376"/>
        <v>0</v>
      </c>
      <c r="AO2237" s="566" t="str">
        <f t="shared" si="375"/>
        <v/>
      </c>
      <c r="AP2237" s="209"/>
      <c r="AQ2237" s="209"/>
      <c r="AR2237" s="209"/>
      <c r="AS2237" s="209"/>
      <c r="AT2237" s="209"/>
      <c r="AU2237" s="209"/>
      <c r="AV2237" s="210"/>
    </row>
    <row r="2238" spans="1:48" ht="21" x14ac:dyDescent="0.15">
      <c r="A2238" s="74">
        <v>1902090</v>
      </c>
      <c r="B2238" s="392" t="s">
        <v>967</v>
      </c>
      <c r="C2238" s="393" t="s">
        <v>2702</v>
      </c>
      <c r="D2238" s="304">
        <f t="shared" si="377"/>
        <v>0</v>
      </c>
      <c r="E2238" s="683"/>
      <c r="F2238" s="319"/>
      <c r="G2238" s="319"/>
      <c r="H2238" s="319"/>
      <c r="I2238" s="238">
        <f t="shared" si="374"/>
        <v>0</v>
      </c>
      <c r="J2238" s="240"/>
      <c r="K2238" s="240"/>
      <c r="L2238" s="240"/>
      <c r="M2238" s="240"/>
      <c r="N2238" s="240"/>
      <c r="O2238" s="240"/>
      <c r="P2238" s="238">
        <f t="shared" si="378"/>
        <v>0</v>
      </c>
      <c r="Q2238" s="240"/>
      <c r="R2238" s="240"/>
      <c r="S2238" s="238">
        <f t="shared" si="379"/>
        <v>0</v>
      </c>
      <c r="T2238" s="240"/>
      <c r="U2238" s="240"/>
      <c r="V2238" s="238">
        <f t="shared" si="380"/>
        <v>0</v>
      </c>
      <c r="W2238" s="240"/>
      <c r="X2238" s="240"/>
      <c r="Y2238" s="238">
        <f t="shared" si="381"/>
        <v>0</v>
      </c>
      <c r="Z2238" s="240"/>
      <c r="AA2238" s="240"/>
      <c r="AB2238" s="240"/>
      <c r="AC2238" s="240"/>
      <c r="AD2238" s="240"/>
      <c r="AE2238" s="240"/>
      <c r="AF2238" s="240"/>
      <c r="AG2238" s="240"/>
      <c r="AH2238" s="240"/>
      <c r="AI2238" s="240"/>
      <c r="AJ2238" s="240"/>
      <c r="AK2238" s="240"/>
      <c r="AL2238" s="394" t="s">
        <v>4038</v>
      </c>
      <c r="AM2238" s="173">
        <v>464990</v>
      </c>
      <c r="AN2238" s="321">
        <f t="shared" si="376"/>
        <v>0</v>
      </c>
      <c r="AO2238" s="566" t="str">
        <f t="shared" si="375"/>
        <v/>
      </c>
      <c r="AP2238" s="209"/>
      <c r="AQ2238" s="209"/>
      <c r="AR2238" s="209"/>
      <c r="AS2238" s="209"/>
      <c r="AT2238" s="209"/>
      <c r="AU2238" s="209"/>
      <c r="AV2238" s="210"/>
    </row>
    <row r="2239" spans="1:48" ht="21" x14ac:dyDescent="0.15">
      <c r="A2239" s="74">
        <v>1902006</v>
      </c>
      <c r="B2239" s="392" t="s">
        <v>968</v>
      </c>
      <c r="C2239" s="393" t="s">
        <v>2702</v>
      </c>
      <c r="D2239" s="304">
        <f t="shared" si="377"/>
        <v>0</v>
      </c>
      <c r="E2239" s="683"/>
      <c r="F2239" s="319"/>
      <c r="G2239" s="319"/>
      <c r="H2239" s="319"/>
      <c r="I2239" s="238">
        <f t="shared" si="374"/>
        <v>0</v>
      </c>
      <c r="J2239" s="240"/>
      <c r="K2239" s="240"/>
      <c r="L2239" s="240"/>
      <c r="M2239" s="240"/>
      <c r="N2239" s="240"/>
      <c r="O2239" s="240"/>
      <c r="P2239" s="238">
        <f t="shared" si="378"/>
        <v>0</v>
      </c>
      <c r="Q2239" s="240"/>
      <c r="R2239" s="240"/>
      <c r="S2239" s="238">
        <f t="shared" si="379"/>
        <v>0</v>
      </c>
      <c r="T2239" s="240"/>
      <c r="U2239" s="240"/>
      <c r="V2239" s="238">
        <f t="shared" si="380"/>
        <v>0</v>
      </c>
      <c r="W2239" s="240"/>
      <c r="X2239" s="240"/>
      <c r="Y2239" s="238">
        <f t="shared" si="381"/>
        <v>0</v>
      </c>
      <c r="Z2239" s="240"/>
      <c r="AA2239" s="240"/>
      <c r="AB2239" s="240"/>
      <c r="AC2239" s="240"/>
      <c r="AD2239" s="240"/>
      <c r="AE2239" s="240"/>
      <c r="AF2239" s="240"/>
      <c r="AG2239" s="240"/>
      <c r="AH2239" s="240"/>
      <c r="AI2239" s="240"/>
      <c r="AJ2239" s="240"/>
      <c r="AK2239" s="240"/>
      <c r="AL2239" s="394" t="s">
        <v>4038</v>
      </c>
      <c r="AM2239" s="173">
        <v>320660</v>
      </c>
      <c r="AN2239" s="321">
        <f t="shared" si="376"/>
        <v>0</v>
      </c>
      <c r="AO2239" s="566" t="str">
        <f t="shared" si="375"/>
        <v/>
      </c>
      <c r="AP2239" s="209"/>
      <c r="AQ2239" s="209"/>
      <c r="AR2239" s="209"/>
      <c r="AS2239" s="209"/>
      <c r="AT2239" s="209"/>
      <c r="AU2239" s="209"/>
      <c r="AV2239" s="210"/>
    </row>
    <row r="2240" spans="1:48" ht="21" x14ac:dyDescent="0.15">
      <c r="A2240" s="74">
        <v>1902008</v>
      </c>
      <c r="B2240" s="392" t="s">
        <v>969</v>
      </c>
      <c r="C2240" s="393" t="s">
        <v>2702</v>
      </c>
      <c r="D2240" s="304">
        <f t="shared" si="377"/>
        <v>0</v>
      </c>
      <c r="E2240" s="683"/>
      <c r="F2240" s="319"/>
      <c r="G2240" s="319"/>
      <c r="H2240" s="319"/>
      <c r="I2240" s="238">
        <f t="shared" si="374"/>
        <v>0</v>
      </c>
      <c r="J2240" s="240"/>
      <c r="K2240" s="240"/>
      <c r="L2240" s="240"/>
      <c r="M2240" s="240"/>
      <c r="N2240" s="240"/>
      <c r="O2240" s="240"/>
      <c r="P2240" s="238">
        <f t="shared" si="378"/>
        <v>0</v>
      </c>
      <c r="Q2240" s="240"/>
      <c r="R2240" s="240"/>
      <c r="S2240" s="238">
        <f t="shared" si="379"/>
        <v>0</v>
      </c>
      <c r="T2240" s="240"/>
      <c r="U2240" s="240"/>
      <c r="V2240" s="238">
        <f t="shared" si="380"/>
        <v>0</v>
      </c>
      <c r="W2240" s="240"/>
      <c r="X2240" s="240"/>
      <c r="Y2240" s="238">
        <f t="shared" si="381"/>
        <v>0</v>
      </c>
      <c r="Z2240" s="240"/>
      <c r="AA2240" s="240"/>
      <c r="AB2240" s="240"/>
      <c r="AC2240" s="240"/>
      <c r="AD2240" s="240"/>
      <c r="AE2240" s="240"/>
      <c r="AF2240" s="240"/>
      <c r="AG2240" s="240"/>
      <c r="AH2240" s="240"/>
      <c r="AI2240" s="240"/>
      <c r="AJ2240" s="240"/>
      <c r="AK2240" s="240"/>
      <c r="AL2240" s="394" t="s">
        <v>4038</v>
      </c>
      <c r="AM2240" s="173">
        <v>206590</v>
      </c>
      <c r="AN2240" s="321">
        <f t="shared" si="376"/>
        <v>0</v>
      </c>
      <c r="AO2240" s="566" t="str">
        <f t="shared" si="375"/>
        <v/>
      </c>
      <c r="AP2240" s="209"/>
      <c r="AQ2240" s="209"/>
      <c r="AR2240" s="209"/>
      <c r="AS2240" s="209"/>
      <c r="AT2240" s="209"/>
      <c r="AU2240" s="209"/>
      <c r="AV2240" s="210"/>
    </row>
    <row r="2241" spans="1:48" ht="10.5" customHeight="1" x14ac:dyDescent="0.15">
      <c r="A2241" s="74">
        <v>1902009</v>
      </c>
      <c r="B2241" s="392" t="s">
        <v>4034</v>
      </c>
      <c r="C2241" s="393" t="s">
        <v>2702</v>
      </c>
      <c r="D2241" s="304">
        <f t="shared" si="377"/>
        <v>0</v>
      </c>
      <c r="E2241" s="683"/>
      <c r="F2241" s="319"/>
      <c r="G2241" s="319"/>
      <c r="H2241" s="319"/>
      <c r="I2241" s="238">
        <f t="shared" si="374"/>
        <v>0</v>
      </c>
      <c r="J2241" s="240"/>
      <c r="K2241" s="240"/>
      <c r="L2241" s="240"/>
      <c r="M2241" s="240"/>
      <c r="N2241" s="240"/>
      <c r="O2241" s="240"/>
      <c r="P2241" s="238">
        <f t="shared" si="378"/>
        <v>0</v>
      </c>
      <c r="Q2241" s="240"/>
      <c r="R2241" s="240"/>
      <c r="S2241" s="238">
        <f t="shared" si="379"/>
        <v>0</v>
      </c>
      <c r="T2241" s="240"/>
      <c r="U2241" s="240"/>
      <c r="V2241" s="238">
        <f t="shared" si="380"/>
        <v>0</v>
      </c>
      <c r="W2241" s="240"/>
      <c r="X2241" s="240"/>
      <c r="Y2241" s="238">
        <f t="shared" si="381"/>
        <v>0</v>
      </c>
      <c r="Z2241" s="240"/>
      <c r="AA2241" s="240"/>
      <c r="AB2241" s="240"/>
      <c r="AC2241" s="240"/>
      <c r="AD2241" s="240"/>
      <c r="AE2241" s="240"/>
      <c r="AF2241" s="240"/>
      <c r="AG2241" s="240"/>
      <c r="AH2241" s="240"/>
      <c r="AI2241" s="240"/>
      <c r="AJ2241" s="240"/>
      <c r="AK2241" s="240"/>
      <c r="AL2241" s="394" t="s">
        <v>4038</v>
      </c>
      <c r="AM2241" s="173">
        <v>506530</v>
      </c>
      <c r="AN2241" s="321">
        <f t="shared" si="376"/>
        <v>0</v>
      </c>
      <c r="AO2241" s="566" t="str">
        <f t="shared" si="375"/>
        <v/>
      </c>
      <c r="AP2241" s="209"/>
      <c r="AQ2241" s="209"/>
      <c r="AR2241" s="209"/>
      <c r="AS2241" s="209"/>
      <c r="AT2241" s="209"/>
      <c r="AU2241" s="209"/>
      <c r="AV2241" s="210"/>
    </row>
    <row r="2242" spans="1:48" x14ac:dyDescent="0.15">
      <c r="A2242" s="74">
        <v>1902010</v>
      </c>
      <c r="B2242" s="392" t="s">
        <v>582</v>
      </c>
      <c r="C2242" s="393" t="s">
        <v>2702</v>
      </c>
      <c r="D2242" s="304">
        <f t="shared" si="377"/>
        <v>0</v>
      </c>
      <c r="E2242" s="683"/>
      <c r="F2242" s="319"/>
      <c r="G2242" s="319"/>
      <c r="H2242" s="319"/>
      <c r="I2242" s="238">
        <f t="shared" si="374"/>
        <v>0</v>
      </c>
      <c r="J2242" s="240"/>
      <c r="K2242" s="240"/>
      <c r="L2242" s="240"/>
      <c r="M2242" s="240"/>
      <c r="N2242" s="240"/>
      <c r="O2242" s="240"/>
      <c r="P2242" s="238">
        <f t="shared" si="378"/>
        <v>0</v>
      </c>
      <c r="Q2242" s="240"/>
      <c r="R2242" s="240"/>
      <c r="S2242" s="238">
        <f t="shared" si="379"/>
        <v>0</v>
      </c>
      <c r="T2242" s="240"/>
      <c r="U2242" s="240"/>
      <c r="V2242" s="238">
        <f t="shared" si="380"/>
        <v>0</v>
      </c>
      <c r="W2242" s="240"/>
      <c r="X2242" s="240"/>
      <c r="Y2242" s="238">
        <f t="shared" si="381"/>
        <v>0</v>
      </c>
      <c r="Z2242" s="240"/>
      <c r="AA2242" s="240"/>
      <c r="AB2242" s="240"/>
      <c r="AC2242" s="240"/>
      <c r="AD2242" s="240"/>
      <c r="AE2242" s="240"/>
      <c r="AF2242" s="240"/>
      <c r="AG2242" s="240"/>
      <c r="AH2242" s="240"/>
      <c r="AI2242" s="240"/>
      <c r="AJ2242" s="240"/>
      <c r="AK2242" s="240"/>
      <c r="AL2242" s="394" t="s">
        <v>4038</v>
      </c>
      <c r="AM2242" s="173">
        <v>506530</v>
      </c>
      <c r="AN2242" s="321">
        <f t="shared" si="376"/>
        <v>0</v>
      </c>
      <c r="AO2242" s="566" t="str">
        <f t="shared" si="375"/>
        <v/>
      </c>
      <c r="AP2242" s="209"/>
      <c r="AQ2242" s="209"/>
      <c r="AR2242" s="209"/>
      <c r="AS2242" s="209"/>
      <c r="AT2242" s="209"/>
      <c r="AU2242" s="209"/>
      <c r="AV2242" s="210"/>
    </row>
    <row r="2243" spans="1:48" x14ac:dyDescent="0.15">
      <c r="A2243" s="74">
        <v>1902011</v>
      </c>
      <c r="B2243" s="392" t="s">
        <v>583</v>
      </c>
      <c r="C2243" s="393" t="s">
        <v>2702</v>
      </c>
      <c r="D2243" s="304">
        <f t="shared" si="377"/>
        <v>0</v>
      </c>
      <c r="E2243" s="683"/>
      <c r="F2243" s="319"/>
      <c r="G2243" s="319"/>
      <c r="H2243" s="319"/>
      <c r="I2243" s="238">
        <f t="shared" si="374"/>
        <v>0</v>
      </c>
      <c r="J2243" s="240"/>
      <c r="K2243" s="240"/>
      <c r="L2243" s="240"/>
      <c r="M2243" s="240"/>
      <c r="N2243" s="240"/>
      <c r="O2243" s="240"/>
      <c r="P2243" s="238">
        <f t="shared" si="378"/>
        <v>0</v>
      </c>
      <c r="Q2243" s="240"/>
      <c r="R2243" s="240"/>
      <c r="S2243" s="238">
        <f t="shared" si="379"/>
        <v>0</v>
      </c>
      <c r="T2243" s="240"/>
      <c r="U2243" s="240"/>
      <c r="V2243" s="238">
        <f t="shared" si="380"/>
        <v>0</v>
      </c>
      <c r="W2243" s="240"/>
      <c r="X2243" s="240"/>
      <c r="Y2243" s="238">
        <f t="shared" si="381"/>
        <v>0</v>
      </c>
      <c r="Z2243" s="240"/>
      <c r="AA2243" s="240"/>
      <c r="AB2243" s="240"/>
      <c r="AC2243" s="240"/>
      <c r="AD2243" s="240"/>
      <c r="AE2243" s="240"/>
      <c r="AF2243" s="240"/>
      <c r="AG2243" s="240"/>
      <c r="AH2243" s="240"/>
      <c r="AI2243" s="240"/>
      <c r="AJ2243" s="240"/>
      <c r="AK2243" s="240"/>
      <c r="AL2243" s="394" t="s">
        <v>4038</v>
      </c>
      <c r="AM2243" s="173">
        <v>263500</v>
      </c>
      <c r="AN2243" s="321">
        <f t="shared" si="376"/>
        <v>0</v>
      </c>
      <c r="AO2243" s="566" t="str">
        <f t="shared" si="375"/>
        <v/>
      </c>
      <c r="AP2243" s="209"/>
      <c r="AQ2243" s="209"/>
      <c r="AR2243" s="209"/>
      <c r="AS2243" s="209"/>
      <c r="AT2243" s="209"/>
      <c r="AU2243" s="209"/>
      <c r="AV2243" s="210"/>
    </row>
    <row r="2244" spans="1:48" ht="21" x14ac:dyDescent="0.15">
      <c r="A2244" s="74">
        <v>1902012</v>
      </c>
      <c r="B2244" s="392" t="s">
        <v>584</v>
      </c>
      <c r="C2244" s="393" t="s">
        <v>2702</v>
      </c>
      <c r="D2244" s="304">
        <f t="shared" si="377"/>
        <v>0</v>
      </c>
      <c r="E2244" s="683"/>
      <c r="F2244" s="319"/>
      <c r="G2244" s="319"/>
      <c r="H2244" s="319"/>
      <c r="I2244" s="238">
        <f t="shared" si="374"/>
        <v>0</v>
      </c>
      <c r="J2244" s="240"/>
      <c r="K2244" s="240"/>
      <c r="L2244" s="240"/>
      <c r="M2244" s="240"/>
      <c r="N2244" s="240"/>
      <c r="O2244" s="240"/>
      <c r="P2244" s="238">
        <f t="shared" si="378"/>
        <v>0</v>
      </c>
      <c r="Q2244" s="240"/>
      <c r="R2244" s="240"/>
      <c r="S2244" s="238">
        <f t="shared" si="379"/>
        <v>0</v>
      </c>
      <c r="T2244" s="240"/>
      <c r="U2244" s="240"/>
      <c r="V2244" s="238">
        <f t="shared" si="380"/>
        <v>0</v>
      </c>
      <c r="W2244" s="240"/>
      <c r="X2244" s="240"/>
      <c r="Y2244" s="238">
        <f t="shared" si="381"/>
        <v>0</v>
      </c>
      <c r="Z2244" s="240"/>
      <c r="AA2244" s="240"/>
      <c r="AB2244" s="240"/>
      <c r="AC2244" s="240"/>
      <c r="AD2244" s="240"/>
      <c r="AE2244" s="240"/>
      <c r="AF2244" s="240"/>
      <c r="AG2244" s="240"/>
      <c r="AH2244" s="240"/>
      <c r="AI2244" s="240"/>
      <c r="AJ2244" s="240"/>
      <c r="AK2244" s="240"/>
      <c r="AL2244" s="394" t="s">
        <v>4038</v>
      </c>
      <c r="AM2244" s="173">
        <v>237470</v>
      </c>
      <c r="AN2244" s="321">
        <f t="shared" si="376"/>
        <v>0</v>
      </c>
      <c r="AO2244" s="566" t="str">
        <f t="shared" si="375"/>
        <v/>
      </c>
      <c r="AP2244" s="209"/>
      <c r="AQ2244" s="209"/>
      <c r="AR2244" s="209"/>
      <c r="AS2244" s="209"/>
      <c r="AT2244" s="209"/>
      <c r="AU2244" s="209"/>
      <c r="AV2244" s="210"/>
    </row>
    <row r="2245" spans="1:48" ht="15.75" customHeight="1" x14ac:dyDescent="0.15">
      <c r="A2245" s="74">
        <v>1902013</v>
      </c>
      <c r="B2245" s="392" t="s">
        <v>1383</v>
      </c>
      <c r="C2245" s="393" t="s">
        <v>2702</v>
      </c>
      <c r="D2245" s="304">
        <f t="shared" si="377"/>
        <v>0</v>
      </c>
      <c r="E2245" s="683"/>
      <c r="F2245" s="319"/>
      <c r="G2245" s="319"/>
      <c r="H2245" s="319"/>
      <c r="I2245" s="238">
        <f t="shared" si="374"/>
        <v>0</v>
      </c>
      <c r="J2245" s="240"/>
      <c r="K2245" s="240"/>
      <c r="L2245" s="240"/>
      <c r="M2245" s="240"/>
      <c r="N2245" s="240"/>
      <c r="O2245" s="240"/>
      <c r="P2245" s="238">
        <f t="shared" si="378"/>
        <v>0</v>
      </c>
      <c r="Q2245" s="240"/>
      <c r="R2245" s="240"/>
      <c r="S2245" s="238">
        <f t="shared" si="379"/>
        <v>0</v>
      </c>
      <c r="T2245" s="240"/>
      <c r="U2245" s="240"/>
      <c r="V2245" s="238">
        <f t="shared" si="380"/>
        <v>0</v>
      </c>
      <c r="W2245" s="240"/>
      <c r="X2245" s="240"/>
      <c r="Y2245" s="238">
        <f t="shared" si="381"/>
        <v>0</v>
      </c>
      <c r="Z2245" s="240"/>
      <c r="AA2245" s="240"/>
      <c r="AB2245" s="240"/>
      <c r="AC2245" s="240"/>
      <c r="AD2245" s="240"/>
      <c r="AE2245" s="240"/>
      <c r="AF2245" s="240"/>
      <c r="AG2245" s="240"/>
      <c r="AH2245" s="240"/>
      <c r="AI2245" s="240"/>
      <c r="AJ2245" s="240"/>
      <c r="AK2245" s="240"/>
      <c r="AL2245" s="394" t="s">
        <v>4038</v>
      </c>
      <c r="AM2245" s="173">
        <v>330980</v>
      </c>
      <c r="AN2245" s="321">
        <f t="shared" si="376"/>
        <v>0</v>
      </c>
      <c r="AO2245" s="566" t="str">
        <f t="shared" si="375"/>
        <v/>
      </c>
      <c r="AP2245" s="209"/>
      <c r="AQ2245" s="209"/>
      <c r="AR2245" s="209"/>
      <c r="AS2245" s="209"/>
      <c r="AT2245" s="209"/>
      <c r="AU2245" s="209"/>
      <c r="AV2245" s="210"/>
    </row>
    <row r="2246" spans="1:48" x14ac:dyDescent="0.15">
      <c r="A2246" s="74">
        <v>1902014</v>
      </c>
      <c r="B2246" s="392" t="s">
        <v>585</v>
      </c>
      <c r="C2246" s="393" t="s">
        <v>2702</v>
      </c>
      <c r="D2246" s="304">
        <f t="shared" si="377"/>
        <v>0</v>
      </c>
      <c r="E2246" s="683"/>
      <c r="F2246" s="319"/>
      <c r="G2246" s="319"/>
      <c r="H2246" s="319"/>
      <c r="I2246" s="238">
        <f t="shared" si="374"/>
        <v>0</v>
      </c>
      <c r="J2246" s="240"/>
      <c r="K2246" s="240"/>
      <c r="L2246" s="240"/>
      <c r="M2246" s="240"/>
      <c r="N2246" s="240"/>
      <c r="O2246" s="240"/>
      <c r="P2246" s="238">
        <f t="shared" si="378"/>
        <v>0</v>
      </c>
      <c r="Q2246" s="240"/>
      <c r="R2246" s="240"/>
      <c r="S2246" s="238">
        <f t="shared" si="379"/>
        <v>0</v>
      </c>
      <c r="T2246" s="240"/>
      <c r="U2246" s="240"/>
      <c r="V2246" s="238">
        <f t="shared" si="380"/>
        <v>0</v>
      </c>
      <c r="W2246" s="240"/>
      <c r="X2246" s="240"/>
      <c r="Y2246" s="238">
        <f t="shared" si="381"/>
        <v>0</v>
      </c>
      <c r="Z2246" s="240"/>
      <c r="AA2246" s="240"/>
      <c r="AB2246" s="240"/>
      <c r="AC2246" s="240"/>
      <c r="AD2246" s="240"/>
      <c r="AE2246" s="240"/>
      <c r="AF2246" s="240"/>
      <c r="AG2246" s="240"/>
      <c r="AH2246" s="240"/>
      <c r="AI2246" s="240"/>
      <c r="AJ2246" s="240"/>
      <c r="AK2246" s="240"/>
      <c r="AL2246" s="394" t="s">
        <v>4038</v>
      </c>
      <c r="AM2246" s="173">
        <v>420040</v>
      </c>
      <c r="AN2246" s="321">
        <f t="shared" si="376"/>
        <v>0</v>
      </c>
      <c r="AO2246" s="566" t="str">
        <f t="shared" si="375"/>
        <v/>
      </c>
      <c r="AP2246" s="209"/>
      <c r="AQ2246" s="209"/>
      <c r="AR2246" s="209"/>
      <c r="AS2246" s="209"/>
      <c r="AT2246" s="209"/>
      <c r="AU2246" s="209"/>
      <c r="AV2246" s="210"/>
    </row>
    <row r="2247" spans="1:48" x14ac:dyDescent="0.15">
      <c r="A2247" s="74">
        <v>1902015</v>
      </c>
      <c r="B2247" s="392" t="s">
        <v>586</v>
      </c>
      <c r="C2247" s="393" t="s">
        <v>2702</v>
      </c>
      <c r="D2247" s="304">
        <f t="shared" si="377"/>
        <v>0</v>
      </c>
      <c r="E2247" s="683"/>
      <c r="F2247" s="319"/>
      <c r="G2247" s="319"/>
      <c r="H2247" s="319"/>
      <c r="I2247" s="238">
        <f t="shared" si="374"/>
        <v>0</v>
      </c>
      <c r="J2247" s="240"/>
      <c r="K2247" s="240"/>
      <c r="L2247" s="240"/>
      <c r="M2247" s="240"/>
      <c r="N2247" s="240"/>
      <c r="O2247" s="240"/>
      <c r="P2247" s="238">
        <f t="shared" si="378"/>
        <v>0</v>
      </c>
      <c r="Q2247" s="240"/>
      <c r="R2247" s="240"/>
      <c r="S2247" s="238">
        <f t="shared" si="379"/>
        <v>0</v>
      </c>
      <c r="T2247" s="240"/>
      <c r="U2247" s="240"/>
      <c r="V2247" s="238">
        <f t="shared" si="380"/>
        <v>0</v>
      </c>
      <c r="W2247" s="240"/>
      <c r="X2247" s="240"/>
      <c r="Y2247" s="238">
        <f t="shared" si="381"/>
        <v>0</v>
      </c>
      <c r="Z2247" s="240"/>
      <c r="AA2247" s="240"/>
      <c r="AB2247" s="240"/>
      <c r="AC2247" s="240"/>
      <c r="AD2247" s="240"/>
      <c r="AE2247" s="240"/>
      <c r="AF2247" s="240"/>
      <c r="AG2247" s="240"/>
      <c r="AH2247" s="240"/>
      <c r="AI2247" s="240"/>
      <c r="AJ2247" s="240"/>
      <c r="AK2247" s="240"/>
      <c r="AL2247" s="394" t="s">
        <v>4038</v>
      </c>
      <c r="AM2247" s="173">
        <v>320660</v>
      </c>
      <c r="AN2247" s="321">
        <f t="shared" si="376"/>
        <v>0</v>
      </c>
      <c r="AO2247" s="566" t="str">
        <f t="shared" si="375"/>
        <v/>
      </c>
      <c r="AP2247" s="209"/>
      <c r="AQ2247" s="209"/>
      <c r="AR2247" s="209"/>
      <c r="AS2247" s="209"/>
      <c r="AT2247" s="209"/>
      <c r="AU2247" s="209"/>
      <c r="AV2247" s="210"/>
    </row>
    <row r="2248" spans="1:48" x14ac:dyDescent="0.15">
      <c r="A2248" s="74">
        <v>1902016</v>
      </c>
      <c r="B2248" s="392" t="s">
        <v>587</v>
      </c>
      <c r="C2248" s="393" t="s">
        <v>2702</v>
      </c>
      <c r="D2248" s="304">
        <f t="shared" si="377"/>
        <v>0</v>
      </c>
      <c r="E2248" s="683"/>
      <c r="F2248" s="319"/>
      <c r="G2248" s="319"/>
      <c r="H2248" s="319"/>
      <c r="I2248" s="238">
        <f t="shared" si="374"/>
        <v>0</v>
      </c>
      <c r="J2248" s="240"/>
      <c r="K2248" s="240"/>
      <c r="L2248" s="240"/>
      <c r="M2248" s="240"/>
      <c r="N2248" s="240"/>
      <c r="O2248" s="240"/>
      <c r="P2248" s="238">
        <f t="shared" si="378"/>
        <v>0</v>
      </c>
      <c r="Q2248" s="240"/>
      <c r="R2248" s="240"/>
      <c r="S2248" s="238">
        <f t="shared" si="379"/>
        <v>0</v>
      </c>
      <c r="T2248" s="240"/>
      <c r="U2248" s="240"/>
      <c r="V2248" s="238">
        <f t="shared" si="380"/>
        <v>0</v>
      </c>
      <c r="W2248" s="240"/>
      <c r="X2248" s="240"/>
      <c r="Y2248" s="238">
        <f t="shared" si="381"/>
        <v>0</v>
      </c>
      <c r="Z2248" s="240"/>
      <c r="AA2248" s="240"/>
      <c r="AB2248" s="240"/>
      <c r="AC2248" s="240"/>
      <c r="AD2248" s="240"/>
      <c r="AE2248" s="240"/>
      <c r="AF2248" s="240"/>
      <c r="AG2248" s="240"/>
      <c r="AH2248" s="240"/>
      <c r="AI2248" s="240"/>
      <c r="AJ2248" s="240"/>
      <c r="AK2248" s="240"/>
      <c r="AL2248" s="394" t="s">
        <v>4038</v>
      </c>
      <c r="AM2248" s="173">
        <v>352480</v>
      </c>
      <c r="AN2248" s="321">
        <f t="shared" si="376"/>
        <v>0</v>
      </c>
      <c r="AO2248" s="566" t="str">
        <f t="shared" si="375"/>
        <v/>
      </c>
      <c r="AP2248" s="209"/>
      <c r="AQ2248" s="209"/>
      <c r="AR2248" s="209"/>
      <c r="AS2248" s="209"/>
      <c r="AT2248" s="209"/>
      <c r="AU2248" s="209"/>
      <c r="AV2248" s="210"/>
    </row>
    <row r="2249" spans="1:48" x14ac:dyDescent="0.15">
      <c r="A2249" s="74">
        <v>1902017</v>
      </c>
      <c r="B2249" s="392" t="s">
        <v>588</v>
      </c>
      <c r="C2249" s="393" t="s">
        <v>2702</v>
      </c>
      <c r="D2249" s="304">
        <f t="shared" si="377"/>
        <v>0</v>
      </c>
      <c r="E2249" s="683"/>
      <c r="F2249" s="319"/>
      <c r="G2249" s="319"/>
      <c r="H2249" s="319"/>
      <c r="I2249" s="238">
        <f t="shared" si="374"/>
        <v>0</v>
      </c>
      <c r="J2249" s="240"/>
      <c r="K2249" s="240"/>
      <c r="L2249" s="240"/>
      <c r="M2249" s="240"/>
      <c r="N2249" s="240"/>
      <c r="O2249" s="240"/>
      <c r="P2249" s="238">
        <f t="shared" si="378"/>
        <v>0</v>
      </c>
      <c r="Q2249" s="240"/>
      <c r="R2249" s="240"/>
      <c r="S2249" s="238">
        <f t="shared" si="379"/>
        <v>0</v>
      </c>
      <c r="T2249" s="240"/>
      <c r="U2249" s="240"/>
      <c r="V2249" s="238">
        <f t="shared" si="380"/>
        <v>0</v>
      </c>
      <c r="W2249" s="240"/>
      <c r="X2249" s="240"/>
      <c r="Y2249" s="238">
        <f t="shared" si="381"/>
        <v>0</v>
      </c>
      <c r="Z2249" s="240"/>
      <c r="AA2249" s="240"/>
      <c r="AB2249" s="240"/>
      <c r="AC2249" s="240"/>
      <c r="AD2249" s="240"/>
      <c r="AE2249" s="240"/>
      <c r="AF2249" s="240"/>
      <c r="AG2249" s="240"/>
      <c r="AH2249" s="240"/>
      <c r="AI2249" s="240"/>
      <c r="AJ2249" s="240"/>
      <c r="AK2249" s="240"/>
      <c r="AL2249" s="394" t="s">
        <v>4038</v>
      </c>
      <c r="AM2249" s="173">
        <v>294630</v>
      </c>
      <c r="AN2249" s="321">
        <f t="shared" si="376"/>
        <v>0</v>
      </c>
      <c r="AO2249" s="566" t="str">
        <f t="shared" si="375"/>
        <v/>
      </c>
      <c r="AP2249" s="209"/>
      <c r="AQ2249" s="209"/>
      <c r="AR2249" s="209"/>
      <c r="AS2249" s="209"/>
      <c r="AT2249" s="209"/>
      <c r="AU2249" s="209"/>
      <c r="AV2249" s="210"/>
    </row>
    <row r="2250" spans="1:48" x14ac:dyDescent="0.15">
      <c r="A2250" s="74">
        <v>1902018</v>
      </c>
      <c r="B2250" s="392" t="s">
        <v>589</v>
      </c>
      <c r="C2250" s="393" t="s">
        <v>2702</v>
      </c>
      <c r="D2250" s="304">
        <f t="shared" si="377"/>
        <v>0</v>
      </c>
      <c r="E2250" s="683"/>
      <c r="F2250" s="319"/>
      <c r="G2250" s="319"/>
      <c r="H2250" s="319"/>
      <c r="I2250" s="238">
        <f t="shared" si="374"/>
        <v>0</v>
      </c>
      <c r="J2250" s="240"/>
      <c r="K2250" s="240"/>
      <c r="L2250" s="240"/>
      <c r="M2250" s="240"/>
      <c r="N2250" s="240"/>
      <c r="O2250" s="240"/>
      <c r="P2250" s="238">
        <f t="shared" si="378"/>
        <v>0</v>
      </c>
      <c r="Q2250" s="240"/>
      <c r="R2250" s="240"/>
      <c r="S2250" s="238">
        <f t="shared" si="379"/>
        <v>0</v>
      </c>
      <c r="T2250" s="240"/>
      <c r="U2250" s="240"/>
      <c r="V2250" s="238">
        <f t="shared" si="380"/>
        <v>0</v>
      </c>
      <c r="W2250" s="240"/>
      <c r="X2250" s="240"/>
      <c r="Y2250" s="238">
        <f t="shared" si="381"/>
        <v>0</v>
      </c>
      <c r="Z2250" s="240"/>
      <c r="AA2250" s="240"/>
      <c r="AB2250" s="240"/>
      <c r="AC2250" s="240"/>
      <c r="AD2250" s="240"/>
      <c r="AE2250" s="240"/>
      <c r="AF2250" s="240"/>
      <c r="AG2250" s="240"/>
      <c r="AH2250" s="240"/>
      <c r="AI2250" s="240"/>
      <c r="AJ2250" s="240"/>
      <c r="AK2250" s="240"/>
      <c r="AL2250" s="394" t="s">
        <v>4038</v>
      </c>
      <c r="AM2250" s="173">
        <v>424560</v>
      </c>
      <c r="AN2250" s="321">
        <f t="shared" si="376"/>
        <v>0</v>
      </c>
      <c r="AO2250" s="566" t="str">
        <f t="shared" si="375"/>
        <v/>
      </c>
      <c r="AP2250" s="209"/>
      <c r="AQ2250" s="209"/>
      <c r="AR2250" s="209"/>
      <c r="AS2250" s="209"/>
      <c r="AT2250" s="209"/>
      <c r="AU2250" s="209"/>
      <c r="AV2250" s="210"/>
    </row>
    <row r="2251" spans="1:48" x14ac:dyDescent="0.15">
      <c r="A2251" s="74">
        <v>1902019</v>
      </c>
      <c r="B2251" s="392" t="s">
        <v>590</v>
      </c>
      <c r="C2251" s="393" t="s">
        <v>2702</v>
      </c>
      <c r="D2251" s="304">
        <f t="shared" si="377"/>
        <v>0</v>
      </c>
      <c r="E2251" s="683"/>
      <c r="F2251" s="319"/>
      <c r="G2251" s="319"/>
      <c r="H2251" s="319"/>
      <c r="I2251" s="238">
        <f t="shared" si="374"/>
        <v>0</v>
      </c>
      <c r="J2251" s="240"/>
      <c r="K2251" s="240"/>
      <c r="L2251" s="240"/>
      <c r="M2251" s="240"/>
      <c r="N2251" s="240"/>
      <c r="O2251" s="240"/>
      <c r="P2251" s="238">
        <f t="shared" si="378"/>
        <v>0</v>
      </c>
      <c r="Q2251" s="240"/>
      <c r="R2251" s="240"/>
      <c r="S2251" s="238">
        <f t="shared" si="379"/>
        <v>0</v>
      </c>
      <c r="T2251" s="240"/>
      <c r="U2251" s="240"/>
      <c r="V2251" s="238">
        <f t="shared" si="380"/>
        <v>0</v>
      </c>
      <c r="W2251" s="240"/>
      <c r="X2251" s="240"/>
      <c r="Y2251" s="238">
        <f t="shared" si="381"/>
        <v>0</v>
      </c>
      <c r="Z2251" s="240"/>
      <c r="AA2251" s="240"/>
      <c r="AB2251" s="240"/>
      <c r="AC2251" s="240"/>
      <c r="AD2251" s="240"/>
      <c r="AE2251" s="240"/>
      <c r="AF2251" s="240"/>
      <c r="AG2251" s="240"/>
      <c r="AH2251" s="240"/>
      <c r="AI2251" s="240"/>
      <c r="AJ2251" s="240"/>
      <c r="AK2251" s="240"/>
      <c r="AL2251" s="394" t="s">
        <v>4038</v>
      </c>
      <c r="AM2251" s="173">
        <v>305060</v>
      </c>
      <c r="AN2251" s="321">
        <f t="shared" si="376"/>
        <v>0</v>
      </c>
      <c r="AO2251" s="566" t="str">
        <f t="shared" si="375"/>
        <v/>
      </c>
      <c r="AP2251" s="209"/>
      <c r="AQ2251" s="209"/>
      <c r="AR2251" s="209"/>
      <c r="AS2251" s="209"/>
      <c r="AT2251" s="209"/>
      <c r="AU2251" s="209"/>
      <c r="AV2251" s="210"/>
    </row>
    <row r="2252" spans="1:48" x14ac:dyDescent="0.15">
      <c r="A2252" s="74">
        <v>1902020</v>
      </c>
      <c r="B2252" s="392" t="s">
        <v>591</v>
      </c>
      <c r="C2252" s="393" t="s">
        <v>2702</v>
      </c>
      <c r="D2252" s="304">
        <f t="shared" si="377"/>
        <v>0</v>
      </c>
      <c r="E2252" s="683"/>
      <c r="F2252" s="319"/>
      <c r="G2252" s="319"/>
      <c r="H2252" s="319"/>
      <c r="I2252" s="238">
        <f t="shared" si="374"/>
        <v>0</v>
      </c>
      <c r="J2252" s="240"/>
      <c r="K2252" s="240"/>
      <c r="L2252" s="240"/>
      <c r="M2252" s="240"/>
      <c r="N2252" s="240"/>
      <c r="O2252" s="240"/>
      <c r="P2252" s="238">
        <f t="shared" si="378"/>
        <v>0</v>
      </c>
      <c r="Q2252" s="240"/>
      <c r="R2252" s="240"/>
      <c r="S2252" s="238">
        <f t="shared" si="379"/>
        <v>0</v>
      </c>
      <c r="T2252" s="240"/>
      <c r="U2252" s="240"/>
      <c r="V2252" s="238">
        <f t="shared" si="380"/>
        <v>0</v>
      </c>
      <c r="W2252" s="240"/>
      <c r="X2252" s="240"/>
      <c r="Y2252" s="238">
        <f t="shared" si="381"/>
        <v>0</v>
      </c>
      <c r="Z2252" s="240"/>
      <c r="AA2252" s="240"/>
      <c r="AB2252" s="240"/>
      <c r="AC2252" s="240"/>
      <c r="AD2252" s="240"/>
      <c r="AE2252" s="240"/>
      <c r="AF2252" s="240"/>
      <c r="AG2252" s="240"/>
      <c r="AH2252" s="240"/>
      <c r="AI2252" s="240"/>
      <c r="AJ2252" s="240"/>
      <c r="AK2252" s="240"/>
      <c r="AL2252" s="394" t="s">
        <v>4038</v>
      </c>
      <c r="AM2252" s="173">
        <v>229990</v>
      </c>
      <c r="AN2252" s="321">
        <f t="shared" si="376"/>
        <v>0</v>
      </c>
      <c r="AO2252" s="566" t="str">
        <f t="shared" si="375"/>
        <v/>
      </c>
      <c r="AP2252" s="209"/>
      <c r="AQ2252" s="209"/>
      <c r="AR2252" s="209"/>
      <c r="AS2252" s="209"/>
      <c r="AT2252" s="209"/>
      <c r="AU2252" s="209"/>
      <c r="AV2252" s="210"/>
    </row>
    <row r="2253" spans="1:48" ht="21" x14ac:dyDescent="0.15">
      <c r="A2253" s="74">
        <v>1902021</v>
      </c>
      <c r="B2253" s="392" t="s">
        <v>2445</v>
      </c>
      <c r="C2253" s="393" t="s">
        <v>2702</v>
      </c>
      <c r="D2253" s="304">
        <f t="shared" si="377"/>
        <v>0</v>
      </c>
      <c r="E2253" s="683"/>
      <c r="F2253" s="319"/>
      <c r="G2253" s="319"/>
      <c r="H2253" s="319"/>
      <c r="I2253" s="238">
        <f t="shared" si="374"/>
        <v>0</v>
      </c>
      <c r="J2253" s="240"/>
      <c r="K2253" s="240"/>
      <c r="L2253" s="240"/>
      <c r="M2253" s="240"/>
      <c r="N2253" s="240"/>
      <c r="O2253" s="240"/>
      <c r="P2253" s="238">
        <f t="shared" si="378"/>
        <v>0</v>
      </c>
      <c r="Q2253" s="240"/>
      <c r="R2253" s="240"/>
      <c r="S2253" s="238">
        <f t="shared" si="379"/>
        <v>0</v>
      </c>
      <c r="T2253" s="240"/>
      <c r="U2253" s="240"/>
      <c r="V2253" s="238">
        <f t="shared" si="380"/>
        <v>0</v>
      </c>
      <c r="W2253" s="240"/>
      <c r="X2253" s="240"/>
      <c r="Y2253" s="238">
        <f t="shared" si="381"/>
        <v>0</v>
      </c>
      <c r="Z2253" s="240"/>
      <c r="AA2253" s="240"/>
      <c r="AB2253" s="240"/>
      <c r="AC2253" s="240"/>
      <c r="AD2253" s="240"/>
      <c r="AE2253" s="240"/>
      <c r="AF2253" s="240"/>
      <c r="AG2253" s="240"/>
      <c r="AH2253" s="240"/>
      <c r="AI2253" s="240"/>
      <c r="AJ2253" s="240"/>
      <c r="AK2253" s="240"/>
      <c r="AL2253" s="394" t="s">
        <v>4038</v>
      </c>
      <c r="AM2253" s="173">
        <v>464990</v>
      </c>
      <c r="AN2253" s="321">
        <f t="shared" si="376"/>
        <v>0</v>
      </c>
      <c r="AO2253" s="566" t="str">
        <f t="shared" si="375"/>
        <v/>
      </c>
      <c r="AP2253" s="209"/>
      <c r="AQ2253" s="209"/>
      <c r="AR2253" s="209"/>
      <c r="AS2253" s="209"/>
      <c r="AT2253" s="209"/>
      <c r="AU2253" s="209"/>
      <c r="AV2253" s="210"/>
    </row>
    <row r="2254" spans="1:48" x14ac:dyDescent="0.15">
      <c r="A2254" s="74">
        <v>1902022</v>
      </c>
      <c r="B2254" s="392" t="s">
        <v>592</v>
      </c>
      <c r="C2254" s="393" t="s">
        <v>2702</v>
      </c>
      <c r="D2254" s="304">
        <f t="shared" si="377"/>
        <v>0</v>
      </c>
      <c r="E2254" s="683"/>
      <c r="F2254" s="319"/>
      <c r="G2254" s="319"/>
      <c r="H2254" s="319"/>
      <c r="I2254" s="238">
        <f t="shared" si="374"/>
        <v>0</v>
      </c>
      <c r="J2254" s="240"/>
      <c r="K2254" s="240"/>
      <c r="L2254" s="240"/>
      <c r="M2254" s="240"/>
      <c r="N2254" s="240"/>
      <c r="O2254" s="240"/>
      <c r="P2254" s="238">
        <f t="shared" si="378"/>
        <v>0</v>
      </c>
      <c r="Q2254" s="240"/>
      <c r="R2254" s="240"/>
      <c r="S2254" s="238">
        <f t="shared" si="379"/>
        <v>0</v>
      </c>
      <c r="T2254" s="240"/>
      <c r="U2254" s="240"/>
      <c r="V2254" s="238">
        <f t="shared" si="380"/>
        <v>0</v>
      </c>
      <c r="W2254" s="240"/>
      <c r="X2254" s="240"/>
      <c r="Y2254" s="238">
        <f t="shared" si="381"/>
        <v>0</v>
      </c>
      <c r="Z2254" s="240"/>
      <c r="AA2254" s="240"/>
      <c r="AB2254" s="240"/>
      <c r="AC2254" s="240"/>
      <c r="AD2254" s="240"/>
      <c r="AE2254" s="240"/>
      <c r="AF2254" s="240"/>
      <c r="AG2254" s="240"/>
      <c r="AH2254" s="240"/>
      <c r="AI2254" s="240"/>
      <c r="AJ2254" s="240"/>
      <c r="AK2254" s="240"/>
      <c r="AL2254" s="394" t="s">
        <v>4038</v>
      </c>
      <c r="AM2254" s="173">
        <v>352480</v>
      </c>
      <c r="AN2254" s="321">
        <f t="shared" si="376"/>
        <v>0</v>
      </c>
      <c r="AO2254" s="566" t="str">
        <f t="shared" si="375"/>
        <v/>
      </c>
      <c r="AP2254" s="209"/>
      <c r="AQ2254" s="209"/>
      <c r="AR2254" s="209"/>
      <c r="AS2254" s="209"/>
      <c r="AT2254" s="209"/>
      <c r="AU2254" s="209"/>
      <c r="AV2254" s="210"/>
    </row>
    <row r="2255" spans="1:48" x14ac:dyDescent="0.15">
      <c r="A2255" s="74">
        <v>1902023</v>
      </c>
      <c r="B2255" s="392" t="s">
        <v>593</v>
      </c>
      <c r="C2255" s="393" t="s">
        <v>2702</v>
      </c>
      <c r="D2255" s="304">
        <f t="shared" si="377"/>
        <v>0</v>
      </c>
      <c r="E2255" s="683"/>
      <c r="F2255" s="319"/>
      <c r="G2255" s="319"/>
      <c r="H2255" s="319"/>
      <c r="I2255" s="238">
        <f t="shared" si="374"/>
        <v>0</v>
      </c>
      <c r="J2255" s="240"/>
      <c r="K2255" s="240"/>
      <c r="L2255" s="240"/>
      <c r="M2255" s="240"/>
      <c r="N2255" s="240"/>
      <c r="O2255" s="240"/>
      <c r="P2255" s="238">
        <f t="shared" si="378"/>
        <v>0</v>
      </c>
      <c r="Q2255" s="240"/>
      <c r="R2255" s="240"/>
      <c r="S2255" s="238">
        <f t="shared" si="379"/>
        <v>0</v>
      </c>
      <c r="T2255" s="240"/>
      <c r="U2255" s="240"/>
      <c r="V2255" s="238">
        <f t="shared" si="380"/>
        <v>0</v>
      </c>
      <c r="W2255" s="240"/>
      <c r="X2255" s="240"/>
      <c r="Y2255" s="238">
        <f t="shared" si="381"/>
        <v>0</v>
      </c>
      <c r="Z2255" s="240"/>
      <c r="AA2255" s="240"/>
      <c r="AB2255" s="240"/>
      <c r="AC2255" s="240"/>
      <c r="AD2255" s="240"/>
      <c r="AE2255" s="240"/>
      <c r="AF2255" s="240"/>
      <c r="AG2255" s="240"/>
      <c r="AH2255" s="240"/>
      <c r="AI2255" s="240"/>
      <c r="AJ2255" s="240"/>
      <c r="AK2255" s="240"/>
      <c r="AL2255" s="394" t="s">
        <v>4038</v>
      </c>
      <c r="AM2255" s="173">
        <v>253120</v>
      </c>
      <c r="AN2255" s="321">
        <f t="shared" si="376"/>
        <v>0</v>
      </c>
      <c r="AO2255" s="566" t="str">
        <f t="shared" si="375"/>
        <v/>
      </c>
      <c r="AP2255" s="209"/>
      <c r="AQ2255" s="209"/>
      <c r="AR2255" s="209"/>
      <c r="AS2255" s="209"/>
      <c r="AT2255" s="209"/>
      <c r="AU2255" s="209"/>
      <c r="AV2255" s="210"/>
    </row>
    <row r="2256" spans="1:48" x14ac:dyDescent="0.15">
      <c r="A2256" s="74">
        <v>1902024</v>
      </c>
      <c r="B2256" s="392" t="s">
        <v>671</v>
      </c>
      <c r="C2256" s="393" t="s">
        <v>2702</v>
      </c>
      <c r="D2256" s="304">
        <f t="shared" si="377"/>
        <v>0</v>
      </c>
      <c r="E2256" s="683"/>
      <c r="F2256" s="319"/>
      <c r="G2256" s="319"/>
      <c r="H2256" s="319"/>
      <c r="I2256" s="238">
        <f t="shared" si="374"/>
        <v>0</v>
      </c>
      <c r="J2256" s="240"/>
      <c r="K2256" s="240"/>
      <c r="L2256" s="240"/>
      <c r="M2256" s="240"/>
      <c r="N2256" s="240"/>
      <c r="O2256" s="240"/>
      <c r="P2256" s="238">
        <f t="shared" si="378"/>
        <v>0</v>
      </c>
      <c r="Q2256" s="240"/>
      <c r="R2256" s="240"/>
      <c r="S2256" s="238">
        <f t="shared" si="379"/>
        <v>0</v>
      </c>
      <c r="T2256" s="240"/>
      <c r="U2256" s="240"/>
      <c r="V2256" s="238">
        <f t="shared" si="380"/>
        <v>0</v>
      </c>
      <c r="W2256" s="240"/>
      <c r="X2256" s="240"/>
      <c r="Y2256" s="238">
        <f t="shared" si="381"/>
        <v>0</v>
      </c>
      <c r="Z2256" s="240"/>
      <c r="AA2256" s="240"/>
      <c r="AB2256" s="240"/>
      <c r="AC2256" s="240"/>
      <c r="AD2256" s="240"/>
      <c r="AE2256" s="240"/>
      <c r="AF2256" s="240"/>
      <c r="AG2256" s="240"/>
      <c r="AH2256" s="240"/>
      <c r="AI2256" s="240"/>
      <c r="AJ2256" s="240"/>
      <c r="AK2256" s="240"/>
      <c r="AL2256" s="394" t="s">
        <v>4038</v>
      </c>
      <c r="AM2256" s="173">
        <v>440850</v>
      </c>
      <c r="AN2256" s="321">
        <f t="shared" si="376"/>
        <v>0</v>
      </c>
      <c r="AO2256" s="566" t="str">
        <f t="shared" si="375"/>
        <v/>
      </c>
      <c r="AP2256" s="209"/>
      <c r="AQ2256" s="209"/>
      <c r="AR2256" s="209"/>
      <c r="AS2256" s="209"/>
      <c r="AT2256" s="209"/>
      <c r="AU2256" s="209"/>
      <c r="AV2256" s="210"/>
    </row>
    <row r="2257" spans="1:48" x14ac:dyDescent="0.15">
      <c r="A2257" s="74">
        <v>1902025</v>
      </c>
      <c r="B2257" s="392" t="s">
        <v>672</v>
      </c>
      <c r="C2257" s="393" t="s">
        <v>2702</v>
      </c>
      <c r="D2257" s="304">
        <f t="shared" si="377"/>
        <v>0</v>
      </c>
      <c r="E2257" s="683"/>
      <c r="F2257" s="319"/>
      <c r="G2257" s="319"/>
      <c r="H2257" s="319"/>
      <c r="I2257" s="238">
        <f t="shared" si="374"/>
        <v>0</v>
      </c>
      <c r="J2257" s="240"/>
      <c r="K2257" s="240"/>
      <c r="L2257" s="240"/>
      <c r="M2257" s="240"/>
      <c r="N2257" s="240"/>
      <c r="O2257" s="240"/>
      <c r="P2257" s="238">
        <f t="shared" si="378"/>
        <v>0</v>
      </c>
      <c r="Q2257" s="240"/>
      <c r="R2257" s="240"/>
      <c r="S2257" s="238">
        <f t="shared" si="379"/>
        <v>0</v>
      </c>
      <c r="T2257" s="240"/>
      <c r="U2257" s="240"/>
      <c r="V2257" s="238">
        <f t="shared" si="380"/>
        <v>0</v>
      </c>
      <c r="W2257" s="240"/>
      <c r="X2257" s="240"/>
      <c r="Y2257" s="238">
        <f t="shared" si="381"/>
        <v>0</v>
      </c>
      <c r="Z2257" s="240"/>
      <c r="AA2257" s="240"/>
      <c r="AB2257" s="240"/>
      <c r="AC2257" s="240"/>
      <c r="AD2257" s="240"/>
      <c r="AE2257" s="240"/>
      <c r="AF2257" s="240"/>
      <c r="AG2257" s="240"/>
      <c r="AH2257" s="240"/>
      <c r="AI2257" s="240"/>
      <c r="AJ2257" s="240"/>
      <c r="AK2257" s="240"/>
      <c r="AL2257" s="394" t="s">
        <v>4038</v>
      </c>
      <c r="AM2257" s="173">
        <v>330980</v>
      </c>
      <c r="AN2257" s="321">
        <f t="shared" si="376"/>
        <v>0</v>
      </c>
      <c r="AO2257" s="566" t="str">
        <f t="shared" si="375"/>
        <v/>
      </c>
      <c r="AP2257" s="209"/>
      <c r="AQ2257" s="209"/>
      <c r="AR2257" s="209"/>
      <c r="AS2257" s="209"/>
      <c r="AT2257" s="209"/>
      <c r="AU2257" s="209"/>
      <c r="AV2257" s="210"/>
    </row>
    <row r="2258" spans="1:48" x14ac:dyDescent="0.15">
      <c r="A2258" s="74">
        <v>1902027</v>
      </c>
      <c r="B2258" s="392" t="s">
        <v>673</v>
      </c>
      <c r="C2258" s="393" t="s">
        <v>2702</v>
      </c>
      <c r="D2258" s="304">
        <f t="shared" si="377"/>
        <v>0</v>
      </c>
      <c r="E2258" s="683"/>
      <c r="F2258" s="319"/>
      <c r="G2258" s="319"/>
      <c r="H2258" s="319"/>
      <c r="I2258" s="238">
        <f t="shared" si="374"/>
        <v>0</v>
      </c>
      <c r="J2258" s="240"/>
      <c r="K2258" s="240"/>
      <c r="L2258" s="240"/>
      <c r="M2258" s="240"/>
      <c r="N2258" s="240"/>
      <c r="O2258" s="240"/>
      <c r="P2258" s="238">
        <f t="shared" si="378"/>
        <v>0</v>
      </c>
      <c r="Q2258" s="240"/>
      <c r="R2258" s="240"/>
      <c r="S2258" s="238">
        <f t="shared" si="379"/>
        <v>0</v>
      </c>
      <c r="T2258" s="240"/>
      <c r="U2258" s="240"/>
      <c r="V2258" s="238">
        <f t="shared" si="380"/>
        <v>0</v>
      </c>
      <c r="W2258" s="240"/>
      <c r="X2258" s="240"/>
      <c r="Y2258" s="238">
        <f t="shared" si="381"/>
        <v>0</v>
      </c>
      <c r="Z2258" s="240"/>
      <c r="AA2258" s="240"/>
      <c r="AB2258" s="240"/>
      <c r="AC2258" s="240"/>
      <c r="AD2258" s="240"/>
      <c r="AE2258" s="240"/>
      <c r="AF2258" s="240"/>
      <c r="AG2258" s="240"/>
      <c r="AH2258" s="240"/>
      <c r="AI2258" s="240"/>
      <c r="AJ2258" s="240"/>
      <c r="AK2258" s="240"/>
      <c r="AL2258" s="394" t="s">
        <v>4038</v>
      </c>
      <c r="AM2258" s="173">
        <v>242680</v>
      </c>
      <c r="AN2258" s="321">
        <f t="shared" si="376"/>
        <v>0</v>
      </c>
      <c r="AO2258" s="566" t="str">
        <f t="shared" si="375"/>
        <v/>
      </c>
      <c r="AP2258" s="209"/>
      <c r="AQ2258" s="209"/>
      <c r="AR2258" s="209"/>
      <c r="AS2258" s="209"/>
      <c r="AT2258" s="209"/>
      <c r="AU2258" s="209"/>
      <c r="AV2258" s="210"/>
    </row>
    <row r="2259" spans="1:48" x14ac:dyDescent="0.15">
      <c r="A2259" s="74">
        <v>1902028</v>
      </c>
      <c r="B2259" s="392" t="s">
        <v>857</v>
      </c>
      <c r="C2259" s="393" t="s">
        <v>2702</v>
      </c>
      <c r="D2259" s="304">
        <f t="shared" si="377"/>
        <v>0</v>
      </c>
      <c r="E2259" s="683"/>
      <c r="F2259" s="319"/>
      <c r="G2259" s="319"/>
      <c r="H2259" s="319"/>
      <c r="I2259" s="238">
        <f t="shared" si="374"/>
        <v>0</v>
      </c>
      <c r="J2259" s="240"/>
      <c r="K2259" s="240"/>
      <c r="L2259" s="240"/>
      <c r="M2259" s="240"/>
      <c r="N2259" s="240"/>
      <c r="O2259" s="240"/>
      <c r="P2259" s="238">
        <f t="shared" si="378"/>
        <v>0</v>
      </c>
      <c r="Q2259" s="240"/>
      <c r="R2259" s="240"/>
      <c r="S2259" s="238">
        <f t="shared" si="379"/>
        <v>0</v>
      </c>
      <c r="T2259" s="240"/>
      <c r="U2259" s="240"/>
      <c r="V2259" s="238">
        <f t="shared" si="380"/>
        <v>0</v>
      </c>
      <c r="W2259" s="240"/>
      <c r="X2259" s="240"/>
      <c r="Y2259" s="238">
        <f t="shared" si="381"/>
        <v>0</v>
      </c>
      <c r="Z2259" s="240"/>
      <c r="AA2259" s="240"/>
      <c r="AB2259" s="240"/>
      <c r="AC2259" s="240"/>
      <c r="AD2259" s="240"/>
      <c r="AE2259" s="240"/>
      <c r="AF2259" s="240"/>
      <c r="AG2259" s="240"/>
      <c r="AH2259" s="240"/>
      <c r="AI2259" s="240"/>
      <c r="AJ2259" s="240"/>
      <c r="AK2259" s="240"/>
      <c r="AL2259" s="394" t="s">
        <v>4038</v>
      </c>
      <c r="AM2259" s="173">
        <v>662830</v>
      </c>
      <c r="AN2259" s="321">
        <f t="shared" si="376"/>
        <v>0</v>
      </c>
      <c r="AO2259" s="566" t="str">
        <f t="shared" si="375"/>
        <v/>
      </c>
      <c r="AP2259" s="209"/>
      <c r="AQ2259" s="209"/>
      <c r="AR2259" s="209"/>
      <c r="AS2259" s="209"/>
      <c r="AT2259" s="209"/>
      <c r="AU2259" s="209"/>
      <c r="AV2259" s="210"/>
    </row>
    <row r="2260" spans="1:48" x14ac:dyDescent="0.15">
      <c r="A2260" s="74">
        <v>1902029</v>
      </c>
      <c r="B2260" s="392" t="s">
        <v>674</v>
      </c>
      <c r="C2260" s="393" t="s">
        <v>2702</v>
      </c>
      <c r="D2260" s="304">
        <f t="shared" si="377"/>
        <v>0</v>
      </c>
      <c r="E2260" s="683"/>
      <c r="F2260" s="319"/>
      <c r="G2260" s="319"/>
      <c r="H2260" s="319"/>
      <c r="I2260" s="238">
        <f t="shared" si="374"/>
        <v>0</v>
      </c>
      <c r="J2260" s="240"/>
      <c r="K2260" s="240"/>
      <c r="L2260" s="240"/>
      <c r="M2260" s="240"/>
      <c r="N2260" s="240"/>
      <c r="O2260" s="240"/>
      <c r="P2260" s="238">
        <f t="shared" si="378"/>
        <v>0</v>
      </c>
      <c r="Q2260" s="240"/>
      <c r="R2260" s="240"/>
      <c r="S2260" s="238">
        <f t="shared" si="379"/>
        <v>0</v>
      </c>
      <c r="T2260" s="240"/>
      <c r="U2260" s="240"/>
      <c r="V2260" s="238">
        <f t="shared" si="380"/>
        <v>0</v>
      </c>
      <c r="W2260" s="240"/>
      <c r="X2260" s="240"/>
      <c r="Y2260" s="238">
        <f t="shared" si="381"/>
        <v>0</v>
      </c>
      <c r="Z2260" s="240"/>
      <c r="AA2260" s="240"/>
      <c r="AB2260" s="240"/>
      <c r="AC2260" s="240"/>
      <c r="AD2260" s="240"/>
      <c r="AE2260" s="240"/>
      <c r="AF2260" s="240"/>
      <c r="AG2260" s="240"/>
      <c r="AH2260" s="240"/>
      <c r="AI2260" s="240"/>
      <c r="AJ2260" s="240"/>
      <c r="AK2260" s="240"/>
      <c r="AL2260" s="394" t="s">
        <v>4038</v>
      </c>
      <c r="AM2260" s="173">
        <v>440850</v>
      </c>
      <c r="AN2260" s="321">
        <f t="shared" si="376"/>
        <v>0</v>
      </c>
      <c r="AO2260" s="566" t="str">
        <f t="shared" si="375"/>
        <v/>
      </c>
      <c r="AP2260" s="209"/>
      <c r="AQ2260" s="209"/>
      <c r="AR2260" s="209"/>
      <c r="AS2260" s="209"/>
      <c r="AT2260" s="209"/>
      <c r="AU2260" s="209"/>
      <c r="AV2260" s="210"/>
    </row>
    <row r="2261" spans="1:48" x14ac:dyDescent="0.15">
      <c r="A2261" s="74">
        <v>1902030</v>
      </c>
      <c r="B2261" s="392" t="s">
        <v>1164</v>
      </c>
      <c r="C2261" s="393" t="s">
        <v>2702</v>
      </c>
      <c r="D2261" s="304">
        <f t="shared" si="377"/>
        <v>0</v>
      </c>
      <c r="E2261" s="683"/>
      <c r="F2261" s="319"/>
      <c r="G2261" s="319"/>
      <c r="H2261" s="319"/>
      <c r="I2261" s="238">
        <f t="shared" si="374"/>
        <v>0</v>
      </c>
      <c r="J2261" s="240"/>
      <c r="K2261" s="240"/>
      <c r="L2261" s="240"/>
      <c r="M2261" s="240"/>
      <c r="N2261" s="240"/>
      <c r="O2261" s="240"/>
      <c r="P2261" s="238">
        <f t="shared" si="378"/>
        <v>0</v>
      </c>
      <c r="Q2261" s="240"/>
      <c r="R2261" s="240"/>
      <c r="S2261" s="238">
        <f t="shared" si="379"/>
        <v>0</v>
      </c>
      <c r="T2261" s="240"/>
      <c r="U2261" s="240"/>
      <c r="V2261" s="238">
        <f t="shared" si="380"/>
        <v>0</v>
      </c>
      <c r="W2261" s="240"/>
      <c r="X2261" s="240"/>
      <c r="Y2261" s="238">
        <f t="shared" si="381"/>
        <v>0</v>
      </c>
      <c r="Z2261" s="240"/>
      <c r="AA2261" s="240"/>
      <c r="AB2261" s="240"/>
      <c r="AC2261" s="240"/>
      <c r="AD2261" s="240"/>
      <c r="AE2261" s="240"/>
      <c r="AF2261" s="240"/>
      <c r="AG2261" s="240"/>
      <c r="AH2261" s="240"/>
      <c r="AI2261" s="240"/>
      <c r="AJ2261" s="240"/>
      <c r="AK2261" s="240"/>
      <c r="AL2261" s="394" t="s">
        <v>4038</v>
      </c>
      <c r="AM2261" s="173">
        <v>164540</v>
      </c>
      <c r="AN2261" s="321">
        <f t="shared" si="376"/>
        <v>0</v>
      </c>
      <c r="AO2261" s="566" t="str">
        <f t="shared" si="375"/>
        <v/>
      </c>
      <c r="AP2261" s="209"/>
      <c r="AQ2261" s="209"/>
      <c r="AR2261" s="209"/>
      <c r="AS2261" s="209"/>
      <c r="AT2261" s="209"/>
      <c r="AU2261" s="209"/>
      <c r="AV2261" s="210"/>
    </row>
    <row r="2262" spans="1:48" x14ac:dyDescent="0.15">
      <c r="A2262" s="74">
        <v>1902031</v>
      </c>
      <c r="B2262" s="392" t="s">
        <v>1165</v>
      </c>
      <c r="C2262" s="393" t="s">
        <v>2702</v>
      </c>
      <c r="D2262" s="304">
        <f t="shared" si="377"/>
        <v>0</v>
      </c>
      <c r="E2262" s="683"/>
      <c r="F2262" s="319"/>
      <c r="G2262" s="319"/>
      <c r="H2262" s="319"/>
      <c r="I2262" s="238">
        <f t="shared" si="374"/>
        <v>0</v>
      </c>
      <c r="J2262" s="240"/>
      <c r="K2262" s="240"/>
      <c r="L2262" s="240"/>
      <c r="M2262" s="240"/>
      <c r="N2262" s="240"/>
      <c r="O2262" s="240"/>
      <c r="P2262" s="238">
        <f t="shared" si="378"/>
        <v>0</v>
      </c>
      <c r="Q2262" s="240"/>
      <c r="R2262" s="240"/>
      <c r="S2262" s="238">
        <f t="shared" si="379"/>
        <v>0</v>
      </c>
      <c r="T2262" s="240"/>
      <c r="U2262" s="240"/>
      <c r="V2262" s="238">
        <f t="shared" si="380"/>
        <v>0</v>
      </c>
      <c r="W2262" s="240"/>
      <c r="X2262" s="240"/>
      <c r="Y2262" s="238">
        <f t="shared" si="381"/>
        <v>0</v>
      </c>
      <c r="Z2262" s="240"/>
      <c r="AA2262" s="240"/>
      <c r="AB2262" s="240"/>
      <c r="AC2262" s="240"/>
      <c r="AD2262" s="240"/>
      <c r="AE2262" s="240"/>
      <c r="AF2262" s="240"/>
      <c r="AG2262" s="240"/>
      <c r="AH2262" s="240"/>
      <c r="AI2262" s="240"/>
      <c r="AJ2262" s="240"/>
      <c r="AK2262" s="240"/>
      <c r="AL2262" s="394" t="s">
        <v>4038</v>
      </c>
      <c r="AM2262" s="173">
        <v>164540</v>
      </c>
      <c r="AN2262" s="321">
        <f t="shared" si="376"/>
        <v>0</v>
      </c>
      <c r="AO2262" s="566" t="str">
        <f t="shared" si="375"/>
        <v/>
      </c>
      <c r="AP2262" s="209"/>
      <c r="AQ2262" s="209"/>
      <c r="AR2262" s="209"/>
      <c r="AS2262" s="209"/>
      <c r="AT2262" s="209"/>
      <c r="AU2262" s="209"/>
      <c r="AV2262" s="210"/>
    </row>
    <row r="2263" spans="1:48" x14ac:dyDescent="0.15">
      <c r="A2263" s="74">
        <v>1902032</v>
      </c>
      <c r="B2263" s="392" t="s">
        <v>1166</v>
      </c>
      <c r="C2263" s="393" t="s">
        <v>2702</v>
      </c>
      <c r="D2263" s="304">
        <f t="shared" si="377"/>
        <v>0</v>
      </c>
      <c r="E2263" s="683"/>
      <c r="F2263" s="319"/>
      <c r="G2263" s="319"/>
      <c r="H2263" s="319"/>
      <c r="I2263" s="238">
        <f t="shared" si="374"/>
        <v>0</v>
      </c>
      <c r="J2263" s="240"/>
      <c r="K2263" s="240"/>
      <c r="L2263" s="240"/>
      <c r="M2263" s="240"/>
      <c r="N2263" s="240"/>
      <c r="O2263" s="240"/>
      <c r="P2263" s="238">
        <f t="shared" si="378"/>
        <v>0</v>
      </c>
      <c r="Q2263" s="240"/>
      <c r="R2263" s="240"/>
      <c r="S2263" s="238">
        <f t="shared" si="379"/>
        <v>0</v>
      </c>
      <c r="T2263" s="240"/>
      <c r="U2263" s="240"/>
      <c r="V2263" s="238">
        <f t="shared" si="380"/>
        <v>0</v>
      </c>
      <c r="W2263" s="240"/>
      <c r="X2263" s="240"/>
      <c r="Y2263" s="238">
        <f t="shared" si="381"/>
        <v>0</v>
      </c>
      <c r="Z2263" s="240"/>
      <c r="AA2263" s="240"/>
      <c r="AB2263" s="240"/>
      <c r="AC2263" s="240"/>
      <c r="AD2263" s="240"/>
      <c r="AE2263" s="240"/>
      <c r="AF2263" s="240"/>
      <c r="AG2263" s="240"/>
      <c r="AH2263" s="240"/>
      <c r="AI2263" s="240"/>
      <c r="AJ2263" s="240"/>
      <c r="AK2263" s="240"/>
      <c r="AL2263" s="394" t="s">
        <v>4038</v>
      </c>
      <c r="AM2263" s="173">
        <v>320630</v>
      </c>
      <c r="AN2263" s="321">
        <f t="shared" si="376"/>
        <v>0</v>
      </c>
      <c r="AO2263" s="566" t="str">
        <f t="shared" si="375"/>
        <v/>
      </c>
      <c r="AP2263" s="209"/>
      <c r="AQ2263" s="209"/>
      <c r="AR2263" s="209"/>
      <c r="AS2263" s="209"/>
      <c r="AT2263" s="209"/>
      <c r="AU2263" s="209"/>
      <c r="AV2263" s="210"/>
    </row>
    <row r="2264" spans="1:48" ht="21" x14ac:dyDescent="0.15">
      <c r="A2264" s="74">
        <v>1902033</v>
      </c>
      <c r="B2264" s="392" t="s">
        <v>1167</v>
      </c>
      <c r="C2264" s="393" t="s">
        <v>2702</v>
      </c>
      <c r="D2264" s="304">
        <f t="shared" si="377"/>
        <v>0</v>
      </c>
      <c r="E2264" s="683"/>
      <c r="F2264" s="319"/>
      <c r="G2264" s="319"/>
      <c r="H2264" s="319"/>
      <c r="I2264" s="238">
        <f t="shared" si="374"/>
        <v>0</v>
      </c>
      <c r="J2264" s="240"/>
      <c r="K2264" s="240"/>
      <c r="L2264" s="240"/>
      <c r="M2264" s="240"/>
      <c r="N2264" s="240"/>
      <c r="O2264" s="240"/>
      <c r="P2264" s="238">
        <f t="shared" si="378"/>
        <v>0</v>
      </c>
      <c r="Q2264" s="240"/>
      <c r="R2264" s="240"/>
      <c r="S2264" s="238">
        <f t="shared" si="379"/>
        <v>0</v>
      </c>
      <c r="T2264" s="240"/>
      <c r="U2264" s="240"/>
      <c r="V2264" s="238">
        <f t="shared" si="380"/>
        <v>0</v>
      </c>
      <c r="W2264" s="240"/>
      <c r="X2264" s="240"/>
      <c r="Y2264" s="238">
        <f t="shared" si="381"/>
        <v>0</v>
      </c>
      <c r="Z2264" s="240"/>
      <c r="AA2264" s="240"/>
      <c r="AB2264" s="240"/>
      <c r="AC2264" s="240"/>
      <c r="AD2264" s="240"/>
      <c r="AE2264" s="240"/>
      <c r="AF2264" s="240"/>
      <c r="AG2264" s="240"/>
      <c r="AH2264" s="240"/>
      <c r="AI2264" s="240"/>
      <c r="AJ2264" s="240"/>
      <c r="AK2264" s="240"/>
      <c r="AL2264" s="394" t="s">
        <v>4038</v>
      </c>
      <c r="AM2264" s="173">
        <v>247870</v>
      </c>
      <c r="AN2264" s="321">
        <f t="shared" si="376"/>
        <v>0</v>
      </c>
      <c r="AO2264" s="566" t="str">
        <f t="shared" si="375"/>
        <v/>
      </c>
      <c r="AP2264" s="209"/>
      <c r="AQ2264" s="209"/>
      <c r="AR2264" s="209"/>
      <c r="AS2264" s="209"/>
      <c r="AT2264" s="209"/>
      <c r="AU2264" s="209"/>
      <c r="AV2264" s="210"/>
    </row>
    <row r="2265" spans="1:48" x14ac:dyDescent="0.15">
      <c r="A2265" s="74">
        <v>1902034</v>
      </c>
      <c r="B2265" s="392" t="s">
        <v>1168</v>
      </c>
      <c r="C2265" s="393" t="s">
        <v>2702</v>
      </c>
      <c r="D2265" s="304">
        <f t="shared" si="377"/>
        <v>0</v>
      </c>
      <c r="E2265" s="683"/>
      <c r="F2265" s="319"/>
      <c r="G2265" s="319"/>
      <c r="H2265" s="319"/>
      <c r="I2265" s="238">
        <f t="shared" si="374"/>
        <v>0</v>
      </c>
      <c r="J2265" s="240"/>
      <c r="K2265" s="240"/>
      <c r="L2265" s="240"/>
      <c r="M2265" s="240"/>
      <c r="N2265" s="240"/>
      <c r="O2265" s="240"/>
      <c r="P2265" s="238">
        <f t="shared" si="378"/>
        <v>0</v>
      </c>
      <c r="Q2265" s="240"/>
      <c r="R2265" s="240"/>
      <c r="S2265" s="238">
        <f t="shared" si="379"/>
        <v>0</v>
      </c>
      <c r="T2265" s="240"/>
      <c r="U2265" s="240"/>
      <c r="V2265" s="238">
        <f t="shared" si="380"/>
        <v>0</v>
      </c>
      <c r="W2265" s="240"/>
      <c r="X2265" s="240"/>
      <c r="Y2265" s="238">
        <f t="shared" si="381"/>
        <v>0</v>
      </c>
      <c r="Z2265" s="240"/>
      <c r="AA2265" s="240"/>
      <c r="AB2265" s="240"/>
      <c r="AC2265" s="240"/>
      <c r="AD2265" s="240"/>
      <c r="AE2265" s="240"/>
      <c r="AF2265" s="240"/>
      <c r="AG2265" s="240"/>
      <c r="AH2265" s="240"/>
      <c r="AI2265" s="240"/>
      <c r="AJ2265" s="240"/>
      <c r="AK2265" s="240"/>
      <c r="AL2265" s="394" t="s">
        <v>4038</v>
      </c>
      <c r="AM2265" s="173">
        <v>201140</v>
      </c>
      <c r="AN2265" s="321">
        <f t="shared" si="376"/>
        <v>0</v>
      </c>
      <c r="AO2265" s="566" t="str">
        <f t="shared" si="375"/>
        <v/>
      </c>
      <c r="AP2265" s="209"/>
      <c r="AQ2265" s="209"/>
      <c r="AR2265" s="209"/>
      <c r="AS2265" s="209"/>
      <c r="AT2265" s="209"/>
      <c r="AU2265" s="209"/>
      <c r="AV2265" s="210"/>
    </row>
    <row r="2266" spans="1:48" x14ac:dyDescent="0.15">
      <c r="A2266" s="74">
        <v>1902035</v>
      </c>
      <c r="B2266" s="392" t="s">
        <v>1169</v>
      </c>
      <c r="C2266" s="393" t="s">
        <v>2702</v>
      </c>
      <c r="D2266" s="304">
        <f t="shared" si="377"/>
        <v>0</v>
      </c>
      <c r="E2266" s="683"/>
      <c r="F2266" s="319"/>
      <c r="G2266" s="319"/>
      <c r="H2266" s="319"/>
      <c r="I2266" s="238">
        <f t="shared" si="374"/>
        <v>0</v>
      </c>
      <c r="J2266" s="240"/>
      <c r="K2266" s="240"/>
      <c r="L2266" s="240"/>
      <c r="M2266" s="240"/>
      <c r="N2266" s="240"/>
      <c r="O2266" s="240"/>
      <c r="P2266" s="238">
        <f t="shared" si="378"/>
        <v>0</v>
      </c>
      <c r="Q2266" s="240"/>
      <c r="R2266" s="240"/>
      <c r="S2266" s="238">
        <f t="shared" si="379"/>
        <v>0</v>
      </c>
      <c r="T2266" s="240"/>
      <c r="U2266" s="240"/>
      <c r="V2266" s="238">
        <f t="shared" si="380"/>
        <v>0</v>
      </c>
      <c r="W2266" s="240"/>
      <c r="X2266" s="240"/>
      <c r="Y2266" s="238">
        <f t="shared" si="381"/>
        <v>0</v>
      </c>
      <c r="Z2266" s="240"/>
      <c r="AA2266" s="240"/>
      <c r="AB2266" s="240"/>
      <c r="AC2266" s="240"/>
      <c r="AD2266" s="240"/>
      <c r="AE2266" s="240"/>
      <c r="AF2266" s="240"/>
      <c r="AG2266" s="240"/>
      <c r="AH2266" s="240"/>
      <c r="AI2266" s="240"/>
      <c r="AJ2266" s="240"/>
      <c r="AK2266" s="240"/>
      <c r="AL2266" s="394" t="s">
        <v>4038</v>
      </c>
      <c r="AM2266" s="173">
        <v>198850</v>
      </c>
      <c r="AN2266" s="321">
        <f t="shared" si="376"/>
        <v>0</v>
      </c>
      <c r="AO2266" s="566" t="str">
        <f t="shared" si="375"/>
        <v/>
      </c>
      <c r="AP2266" s="209"/>
      <c r="AQ2266" s="209"/>
      <c r="AR2266" s="209"/>
      <c r="AS2266" s="209"/>
      <c r="AT2266" s="209"/>
      <c r="AU2266" s="209"/>
      <c r="AV2266" s="210"/>
    </row>
    <row r="2267" spans="1:48" x14ac:dyDescent="0.15">
      <c r="A2267" s="74">
        <v>1902036</v>
      </c>
      <c r="B2267" s="392" t="s">
        <v>1170</v>
      </c>
      <c r="C2267" s="393" t="s">
        <v>2702</v>
      </c>
      <c r="D2267" s="304">
        <f t="shared" si="377"/>
        <v>0</v>
      </c>
      <c r="E2267" s="683"/>
      <c r="F2267" s="319"/>
      <c r="G2267" s="319"/>
      <c r="H2267" s="319"/>
      <c r="I2267" s="238">
        <f t="shared" si="374"/>
        <v>0</v>
      </c>
      <c r="J2267" s="240"/>
      <c r="K2267" s="240"/>
      <c r="L2267" s="240"/>
      <c r="M2267" s="240"/>
      <c r="N2267" s="240"/>
      <c r="O2267" s="240"/>
      <c r="P2267" s="238">
        <f t="shared" si="378"/>
        <v>0</v>
      </c>
      <c r="Q2267" s="240"/>
      <c r="R2267" s="240"/>
      <c r="S2267" s="238">
        <f t="shared" si="379"/>
        <v>0</v>
      </c>
      <c r="T2267" s="240"/>
      <c r="U2267" s="240"/>
      <c r="V2267" s="238">
        <f t="shared" si="380"/>
        <v>0</v>
      </c>
      <c r="W2267" s="240"/>
      <c r="X2267" s="240"/>
      <c r="Y2267" s="238">
        <f t="shared" si="381"/>
        <v>0</v>
      </c>
      <c r="Z2267" s="240"/>
      <c r="AA2267" s="240"/>
      <c r="AB2267" s="240"/>
      <c r="AC2267" s="240"/>
      <c r="AD2267" s="240"/>
      <c r="AE2267" s="240"/>
      <c r="AF2267" s="240"/>
      <c r="AG2267" s="240"/>
      <c r="AH2267" s="240"/>
      <c r="AI2267" s="240"/>
      <c r="AJ2267" s="240"/>
      <c r="AK2267" s="240"/>
      <c r="AL2267" s="394" t="s">
        <v>4038</v>
      </c>
      <c r="AM2267" s="173">
        <v>483660</v>
      </c>
      <c r="AN2267" s="321">
        <f t="shared" si="376"/>
        <v>0</v>
      </c>
      <c r="AO2267" s="566" t="str">
        <f t="shared" si="375"/>
        <v/>
      </c>
      <c r="AP2267" s="209"/>
      <c r="AQ2267" s="209"/>
      <c r="AR2267" s="209"/>
      <c r="AS2267" s="209"/>
      <c r="AT2267" s="209"/>
      <c r="AU2267" s="209"/>
      <c r="AV2267" s="210"/>
    </row>
    <row r="2268" spans="1:48" x14ac:dyDescent="0.15">
      <c r="A2268" s="74">
        <v>1902037</v>
      </c>
      <c r="B2268" s="392" t="s">
        <v>1171</v>
      </c>
      <c r="C2268" s="393" t="s">
        <v>2702</v>
      </c>
      <c r="D2268" s="304">
        <f t="shared" si="377"/>
        <v>0</v>
      </c>
      <c r="E2268" s="683"/>
      <c r="F2268" s="319"/>
      <c r="G2268" s="319"/>
      <c r="H2268" s="319"/>
      <c r="I2268" s="238">
        <f t="shared" si="374"/>
        <v>0</v>
      </c>
      <c r="J2268" s="240"/>
      <c r="K2268" s="240"/>
      <c r="L2268" s="240"/>
      <c r="M2268" s="240"/>
      <c r="N2268" s="240"/>
      <c r="O2268" s="240"/>
      <c r="P2268" s="238">
        <f t="shared" si="378"/>
        <v>0</v>
      </c>
      <c r="Q2268" s="240"/>
      <c r="R2268" s="240"/>
      <c r="S2268" s="238">
        <f t="shared" si="379"/>
        <v>0</v>
      </c>
      <c r="T2268" s="240"/>
      <c r="U2268" s="240"/>
      <c r="V2268" s="238">
        <f t="shared" si="380"/>
        <v>0</v>
      </c>
      <c r="W2268" s="240"/>
      <c r="X2268" s="240"/>
      <c r="Y2268" s="238">
        <f t="shared" si="381"/>
        <v>0</v>
      </c>
      <c r="Z2268" s="240"/>
      <c r="AA2268" s="240"/>
      <c r="AB2268" s="240"/>
      <c r="AC2268" s="240"/>
      <c r="AD2268" s="240"/>
      <c r="AE2268" s="240"/>
      <c r="AF2268" s="240"/>
      <c r="AG2268" s="240"/>
      <c r="AH2268" s="240"/>
      <c r="AI2268" s="240"/>
      <c r="AJ2268" s="240"/>
      <c r="AK2268" s="240"/>
      <c r="AL2268" s="394" t="s">
        <v>4038</v>
      </c>
      <c r="AM2268" s="173">
        <v>264140</v>
      </c>
      <c r="AN2268" s="321">
        <f t="shared" si="376"/>
        <v>0</v>
      </c>
      <c r="AO2268" s="566" t="str">
        <f t="shared" si="375"/>
        <v/>
      </c>
      <c r="AP2268" s="209"/>
      <c r="AQ2268" s="209"/>
      <c r="AR2268" s="209"/>
      <c r="AS2268" s="209"/>
      <c r="AT2268" s="209"/>
      <c r="AU2268" s="209"/>
      <c r="AV2268" s="210"/>
    </row>
    <row r="2269" spans="1:48" x14ac:dyDescent="0.15">
      <c r="A2269" s="74">
        <v>1902038</v>
      </c>
      <c r="B2269" s="392" t="s">
        <v>1730</v>
      </c>
      <c r="C2269" s="393" t="s">
        <v>2702</v>
      </c>
      <c r="D2269" s="304">
        <f t="shared" si="377"/>
        <v>0</v>
      </c>
      <c r="E2269" s="683"/>
      <c r="F2269" s="319"/>
      <c r="G2269" s="319"/>
      <c r="H2269" s="319"/>
      <c r="I2269" s="238">
        <f t="shared" si="374"/>
        <v>0</v>
      </c>
      <c r="J2269" s="240"/>
      <c r="K2269" s="240"/>
      <c r="L2269" s="240"/>
      <c r="M2269" s="240"/>
      <c r="N2269" s="240"/>
      <c r="O2269" s="240"/>
      <c r="P2269" s="238">
        <f t="shared" si="378"/>
        <v>0</v>
      </c>
      <c r="Q2269" s="240"/>
      <c r="R2269" s="240"/>
      <c r="S2269" s="238">
        <f t="shared" si="379"/>
        <v>0</v>
      </c>
      <c r="T2269" s="240"/>
      <c r="U2269" s="240"/>
      <c r="V2269" s="238">
        <f t="shared" si="380"/>
        <v>0</v>
      </c>
      <c r="W2269" s="240"/>
      <c r="X2269" s="240"/>
      <c r="Y2269" s="238">
        <f t="shared" si="381"/>
        <v>0</v>
      </c>
      <c r="Z2269" s="240"/>
      <c r="AA2269" s="240"/>
      <c r="AB2269" s="240"/>
      <c r="AC2269" s="240"/>
      <c r="AD2269" s="240"/>
      <c r="AE2269" s="240"/>
      <c r="AF2269" s="240"/>
      <c r="AG2269" s="240"/>
      <c r="AH2269" s="240"/>
      <c r="AI2269" s="240"/>
      <c r="AJ2269" s="240"/>
      <c r="AK2269" s="240"/>
      <c r="AL2269" s="394" t="s">
        <v>4038</v>
      </c>
      <c r="AM2269" s="173">
        <v>440850</v>
      </c>
      <c r="AN2269" s="321">
        <f t="shared" si="376"/>
        <v>0</v>
      </c>
      <c r="AO2269" s="566" t="str">
        <f t="shared" si="375"/>
        <v/>
      </c>
      <c r="AP2269" s="209"/>
      <c r="AQ2269" s="209"/>
      <c r="AR2269" s="209"/>
      <c r="AS2269" s="209"/>
      <c r="AT2269" s="209"/>
      <c r="AU2269" s="209"/>
      <c r="AV2269" s="210"/>
    </row>
    <row r="2270" spans="1:48" ht="21" x14ac:dyDescent="0.15">
      <c r="A2270" s="74">
        <v>1902040</v>
      </c>
      <c r="B2270" s="392" t="s">
        <v>1384</v>
      </c>
      <c r="C2270" s="393" t="s">
        <v>2702</v>
      </c>
      <c r="D2270" s="304">
        <f t="shared" si="377"/>
        <v>0</v>
      </c>
      <c r="E2270" s="683"/>
      <c r="F2270" s="319"/>
      <c r="G2270" s="319"/>
      <c r="H2270" s="319"/>
      <c r="I2270" s="238">
        <f t="shared" si="374"/>
        <v>0</v>
      </c>
      <c r="J2270" s="240"/>
      <c r="K2270" s="240"/>
      <c r="L2270" s="240"/>
      <c r="M2270" s="240"/>
      <c r="N2270" s="240"/>
      <c r="O2270" s="240"/>
      <c r="P2270" s="238">
        <f t="shared" si="378"/>
        <v>0</v>
      </c>
      <c r="Q2270" s="240"/>
      <c r="R2270" s="240"/>
      <c r="S2270" s="238">
        <f t="shared" si="379"/>
        <v>0</v>
      </c>
      <c r="T2270" s="240"/>
      <c r="U2270" s="240"/>
      <c r="V2270" s="238">
        <f t="shared" si="380"/>
        <v>0</v>
      </c>
      <c r="W2270" s="240"/>
      <c r="X2270" s="240"/>
      <c r="Y2270" s="238">
        <f t="shared" si="381"/>
        <v>0</v>
      </c>
      <c r="Z2270" s="240"/>
      <c r="AA2270" s="240"/>
      <c r="AB2270" s="240"/>
      <c r="AC2270" s="240"/>
      <c r="AD2270" s="240"/>
      <c r="AE2270" s="240"/>
      <c r="AF2270" s="240"/>
      <c r="AG2270" s="240"/>
      <c r="AH2270" s="240"/>
      <c r="AI2270" s="240"/>
      <c r="AJ2270" s="240"/>
      <c r="AK2270" s="240"/>
      <c r="AL2270" s="394" t="s">
        <v>4038</v>
      </c>
      <c r="AM2270" s="173">
        <v>253120</v>
      </c>
      <c r="AN2270" s="321">
        <f t="shared" si="376"/>
        <v>0</v>
      </c>
      <c r="AO2270" s="566" t="str">
        <f t="shared" si="375"/>
        <v/>
      </c>
      <c r="AP2270" s="209"/>
      <c r="AQ2270" s="209"/>
      <c r="AR2270" s="209"/>
      <c r="AS2270" s="209"/>
      <c r="AT2270" s="209"/>
      <c r="AU2270" s="209"/>
      <c r="AV2270" s="210"/>
    </row>
    <row r="2271" spans="1:48" x14ac:dyDescent="0.15">
      <c r="A2271" s="74">
        <v>1902041</v>
      </c>
      <c r="B2271" s="392" t="s">
        <v>975</v>
      </c>
      <c r="C2271" s="393" t="s">
        <v>2702</v>
      </c>
      <c r="D2271" s="304">
        <f t="shared" si="377"/>
        <v>0</v>
      </c>
      <c r="E2271" s="683"/>
      <c r="F2271" s="319"/>
      <c r="G2271" s="319"/>
      <c r="H2271" s="319"/>
      <c r="I2271" s="238">
        <f t="shared" si="374"/>
        <v>0</v>
      </c>
      <c r="J2271" s="240"/>
      <c r="K2271" s="240"/>
      <c r="L2271" s="240"/>
      <c r="M2271" s="240"/>
      <c r="N2271" s="240"/>
      <c r="O2271" s="240"/>
      <c r="P2271" s="238">
        <f t="shared" si="378"/>
        <v>0</v>
      </c>
      <c r="Q2271" s="240"/>
      <c r="R2271" s="240"/>
      <c r="S2271" s="238">
        <f t="shared" si="379"/>
        <v>0</v>
      </c>
      <c r="T2271" s="240"/>
      <c r="U2271" s="240"/>
      <c r="V2271" s="238">
        <f t="shared" si="380"/>
        <v>0</v>
      </c>
      <c r="W2271" s="240"/>
      <c r="X2271" s="240"/>
      <c r="Y2271" s="238">
        <f t="shared" si="381"/>
        <v>0</v>
      </c>
      <c r="Z2271" s="240"/>
      <c r="AA2271" s="240"/>
      <c r="AB2271" s="240"/>
      <c r="AC2271" s="240"/>
      <c r="AD2271" s="240"/>
      <c r="AE2271" s="240"/>
      <c r="AF2271" s="240"/>
      <c r="AG2271" s="240"/>
      <c r="AH2271" s="240"/>
      <c r="AI2271" s="240"/>
      <c r="AJ2271" s="240"/>
      <c r="AK2271" s="240"/>
      <c r="AL2271" s="394" t="s">
        <v>4038</v>
      </c>
      <c r="AM2271" s="173">
        <v>183230</v>
      </c>
      <c r="AN2271" s="321">
        <f t="shared" si="376"/>
        <v>0</v>
      </c>
      <c r="AO2271" s="566" t="str">
        <f t="shared" si="375"/>
        <v/>
      </c>
      <c r="AP2271" s="209"/>
      <c r="AQ2271" s="209"/>
      <c r="AR2271" s="209"/>
      <c r="AS2271" s="209"/>
      <c r="AT2271" s="209"/>
      <c r="AU2271" s="209"/>
      <c r="AV2271" s="210"/>
    </row>
    <row r="2272" spans="1:48" x14ac:dyDescent="0.15">
      <c r="A2272" s="74">
        <v>1902042</v>
      </c>
      <c r="B2272" s="392" t="s">
        <v>976</v>
      </c>
      <c r="C2272" s="393" t="s">
        <v>2702</v>
      </c>
      <c r="D2272" s="304">
        <f t="shared" si="377"/>
        <v>0</v>
      </c>
      <c r="E2272" s="683"/>
      <c r="F2272" s="319"/>
      <c r="G2272" s="319"/>
      <c r="H2272" s="319"/>
      <c r="I2272" s="238">
        <f t="shared" si="374"/>
        <v>0</v>
      </c>
      <c r="J2272" s="240"/>
      <c r="K2272" s="240"/>
      <c r="L2272" s="240"/>
      <c r="M2272" s="240"/>
      <c r="N2272" s="240"/>
      <c r="O2272" s="240"/>
      <c r="P2272" s="238">
        <f t="shared" si="378"/>
        <v>0</v>
      </c>
      <c r="Q2272" s="240"/>
      <c r="R2272" s="240"/>
      <c r="S2272" s="238">
        <f t="shared" si="379"/>
        <v>0</v>
      </c>
      <c r="T2272" s="240"/>
      <c r="U2272" s="240"/>
      <c r="V2272" s="238">
        <f t="shared" si="380"/>
        <v>0</v>
      </c>
      <c r="W2272" s="240"/>
      <c r="X2272" s="240"/>
      <c r="Y2272" s="238">
        <f t="shared" si="381"/>
        <v>0</v>
      </c>
      <c r="Z2272" s="240"/>
      <c r="AA2272" s="240"/>
      <c r="AB2272" s="240"/>
      <c r="AC2272" s="240"/>
      <c r="AD2272" s="240"/>
      <c r="AE2272" s="240"/>
      <c r="AF2272" s="240"/>
      <c r="AG2272" s="240"/>
      <c r="AH2272" s="240"/>
      <c r="AI2272" s="240"/>
      <c r="AJ2272" s="240"/>
      <c r="AK2272" s="240"/>
      <c r="AL2272" s="394" t="s">
        <v>4038</v>
      </c>
      <c r="AM2272" s="173">
        <v>118920</v>
      </c>
      <c r="AN2272" s="321">
        <f t="shared" si="376"/>
        <v>0</v>
      </c>
      <c r="AO2272" s="566" t="str">
        <f t="shared" si="375"/>
        <v/>
      </c>
      <c r="AP2272" s="209"/>
      <c r="AQ2272" s="209"/>
      <c r="AR2272" s="209"/>
      <c r="AS2272" s="209"/>
      <c r="AT2272" s="209"/>
      <c r="AU2272" s="209"/>
      <c r="AV2272" s="210"/>
    </row>
    <row r="2273" spans="1:48" x14ac:dyDescent="0.15">
      <c r="A2273" s="74">
        <v>1902043</v>
      </c>
      <c r="B2273" s="392" t="s">
        <v>977</v>
      </c>
      <c r="C2273" s="393" t="s">
        <v>2702</v>
      </c>
      <c r="D2273" s="304">
        <f t="shared" si="377"/>
        <v>0</v>
      </c>
      <c r="E2273" s="683"/>
      <c r="F2273" s="319"/>
      <c r="G2273" s="319"/>
      <c r="H2273" s="319"/>
      <c r="I2273" s="238">
        <f t="shared" si="374"/>
        <v>0</v>
      </c>
      <c r="J2273" s="240"/>
      <c r="K2273" s="240"/>
      <c r="L2273" s="240"/>
      <c r="M2273" s="240"/>
      <c r="N2273" s="240"/>
      <c r="O2273" s="240"/>
      <c r="P2273" s="238">
        <f t="shared" si="378"/>
        <v>0</v>
      </c>
      <c r="Q2273" s="240"/>
      <c r="R2273" s="240"/>
      <c r="S2273" s="238">
        <f t="shared" si="379"/>
        <v>0</v>
      </c>
      <c r="T2273" s="240"/>
      <c r="U2273" s="240"/>
      <c r="V2273" s="238">
        <f t="shared" si="380"/>
        <v>0</v>
      </c>
      <c r="W2273" s="240"/>
      <c r="X2273" s="240"/>
      <c r="Y2273" s="238">
        <f t="shared" si="381"/>
        <v>0</v>
      </c>
      <c r="Z2273" s="240"/>
      <c r="AA2273" s="240"/>
      <c r="AB2273" s="240"/>
      <c r="AC2273" s="240"/>
      <c r="AD2273" s="240"/>
      <c r="AE2273" s="240"/>
      <c r="AF2273" s="240"/>
      <c r="AG2273" s="240"/>
      <c r="AH2273" s="240"/>
      <c r="AI2273" s="240"/>
      <c r="AJ2273" s="240"/>
      <c r="AK2273" s="240"/>
      <c r="AL2273" s="394" t="s">
        <v>4038</v>
      </c>
      <c r="AM2273" s="173">
        <v>198850</v>
      </c>
      <c r="AN2273" s="321">
        <f t="shared" si="376"/>
        <v>0</v>
      </c>
      <c r="AO2273" s="566" t="str">
        <f t="shared" si="375"/>
        <v/>
      </c>
      <c r="AP2273" s="209"/>
      <c r="AQ2273" s="209"/>
      <c r="AR2273" s="209"/>
      <c r="AS2273" s="209"/>
      <c r="AT2273" s="209"/>
      <c r="AU2273" s="209"/>
      <c r="AV2273" s="210"/>
    </row>
    <row r="2274" spans="1:48" x14ac:dyDescent="0.15">
      <c r="A2274" s="74">
        <v>1902044</v>
      </c>
      <c r="B2274" s="392" t="s">
        <v>978</v>
      </c>
      <c r="C2274" s="393" t="s">
        <v>2702</v>
      </c>
      <c r="D2274" s="304">
        <f t="shared" si="377"/>
        <v>0</v>
      </c>
      <c r="E2274" s="683"/>
      <c r="F2274" s="319"/>
      <c r="G2274" s="319"/>
      <c r="H2274" s="319"/>
      <c r="I2274" s="238">
        <f t="shared" si="374"/>
        <v>0</v>
      </c>
      <c r="J2274" s="240"/>
      <c r="K2274" s="240"/>
      <c r="L2274" s="240"/>
      <c r="M2274" s="240"/>
      <c r="N2274" s="240"/>
      <c r="O2274" s="240"/>
      <c r="P2274" s="238">
        <f t="shared" si="378"/>
        <v>0</v>
      </c>
      <c r="Q2274" s="240"/>
      <c r="R2274" s="240"/>
      <c r="S2274" s="238">
        <f t="shared" si="379"/>
        <v>0</v>
      </c>
      <c r="T2274" s="240"/>
      <c r="U2274" s="240"/>
      <c r="V2274" s="238">
        <f t="shared" si="380"/>
        <v>0</v>
      </c>
      <c r="W2274" s="240"/>
      <c r="X2274" s="240"/>
      <c r="Y2274" s="238">
        <f t="shared" si="381"/>
        <v>0</v>
      </c>
      <c r="Z2274" s="240"/>
      <c r="AA2274" s="240"/>
      <c r="AB2274" s="240"/>
      <c r="AC2274" s="240"/>
      <c r="AD2274" s="240"/>
      <c r="AE2274" s="240"/>
      <c r="AF2274" s="240"/>
      <c r="AG2274" s="240"/>
      <c r="AH2274" s="240"/>
      <c r="AI2274" s="240"/>
      <c r="AJ2274" s="240"/>
      <c r="AK2274" s="240"/>
      <c r="AL2274" s="394" t="s">
        <v>4038</v>
      </c>
      <c r="AM2274" s="173">
        <v>247870</v>
      </c>
      <c r="AN2274" s="321">
        <f t="shared" si="376"/>
        <v>0</v>
      </c>
      <c r="AO2274" s="566" t="str">
        <f t="shared" si="375"/>
        <v/>
      </c>
      <c r="AP2274" s="209"/>
      <c r="AQ2274" s="209"/>
      <c r="AR2274" s="209"/>
      <c r="AS2274" s="209"/>
      <c r="AT2274" s="209"/>
      <c r="AU2274" s="209"/>
      <c r="AV2274" s="210"/>
    </row>
    <row r="2275" spans="1:48" ht="21" x14ac:dyDescent="0.15">
      <c r="A2275" s="74">
        <v>1902045</v>
      </c>
      <c r="B2275" s="392" t="s">
        <v>1385</v>
      </c>
      <c r="C2275" s="393" t="s">
        <v>2702</v>
      </c>
      <c r="D2275" s="304">
        <f t="shared" si="377"/>
        <v>0</v>
      </c>
      <c r="E2275" s="683"/>
      <c r="F2275" s="319"/>
      <c r="G2275" s="319"/>
      <c r="H2275" s="319"/>
      <c r="I2275" s="238">
        <f t="shared" si="374"/>
        <v>0</v>
      </c>
      <c r="J2275" s="240"/>
      <c r="K2275" s="240"/>
      <c r="L2275" s="240"/>
      <c r="M2275" s="240"/>
      <c r="N2275" s="240"/>
      <c r="O2275" s="240"/>
      <c r="P2275" s="238">
        <f t="shared" si="378"/>
        <v>0</v>
      </c>
      <c r="Q2275" s="240"/>
      <c r="R2275" s="240"/>
      <c r="S2275" s="238">
        <f t="shared" si="379"/>
        <v>0</v>
      </c>
      <c r="T2275" s="240"/>
      <c r="U2275" s="240"/>
      <c r="V2275" s="238">
        <f t="shared" si="380"/>
        <v>0</v>
      </c>
      <c r="W2275" s="240"/>
      <c r="X2275" s="240"/>
      <c r="Y2275" s="238">
        <f t="shared" si="381"/>
        <v>0</v>
      </c>
      <c r="Z2275" s="240"/>
      <c r="AA2275" s="240"/>
      <c r="AB2275" s="240"/>
      <c r="AC2275" s="240"/>
      <c r="AD2275" s="240"/>
      <c r="AE2275" s="240"/>
      <c r="AF2275" s="240"/>
      <c r="AG2275" s="240"/>
      <c r="AH2275" s="240"/>
      <c r="AI2275" s="240"/>
      <c r="AJ2275" s="240"/>
      <c r="AK2275" s="240"/>
      <c r="AL2275" s="394" t="s">
        <v>4038</v>
      </c>
      <c r="AM2275" s="173">
        <v>235580</v>
      </c>
      <c r="AN2275" s="321">
        <f t="shared" si="376"/>
        <v>0</v>
      </c>
      <c r="AO2275" s="566" t="str">
        <f t="shared" si="375"/>
        <v/>
      </c>
      <c r="AP2275" s="209"/>
      <c r="AQ2275" s="209"/>
      <c r="AR2275" s="209"/>
      <c r="AS2275" s="209"/>
      <c r="AT2275" s="209"/>
      <c r="AU2275" s="209"/>
      <c r="AV2275" s="210"/>
    </row>
    <row r="2276" spans="1:48" x14ac:dyDescent="0.15">
      <c r="A2276" s="74">
        <v>1902046</v>
      </c>
      <c r="B2276" s="392" t="s">
        <v>979</v>
      </c>
      <c r="C2276" s="393" t="s">
        <v>2702</v>
      </c>
      <c r="D2276" s="304">
        <f t="shared" si="377"/>
        <v>0</v>
      </c>
      <c r="E2276" s="683"/>
      <c r="F2276" s="319"/>
      <c r="G2276" s="319"/>
      <c r="H2276" s="319"/>
      <c r="I2276" s="238">
        <f t="shared" si="374"/>
        <v>0</v>
      </c>
      <c r="J2276" s="240"/>
      <c r="K2276" s="240"/>
      <c r="L2276" s="240"/>
      <c r="M2276" s="240"/>
      <c r="N2276" s="240"/>
      <c r="O2276" s="240"/>
      <c r="P2276" s="238">
        <f t="shared" si="378"/>
        <v>0</v>
      </c>
      <c r="Q2276" s="240"/>
      <c r="R2276" s="240"/>
      <c r="S2276" s="238">
        <f t="shared" si="379"/>
        <v>0</v>
      </c>
      <c r="T2276" s="240"/>
      <c r="U2276" s="240"/>
      <c r="V2276" s="238">
        <f t="shared" si="380"/>
        <v>0</v>
      </c>
      <c r="W2276" s="240"/>
      <c r="X2276" s="240"/>
      <c r="Y2276" s="238">
        <f t="shared" si="381"/>
        <v>0</v>
      </c>
      <c r="Z2276" s="240"/>
      <c r="AA2276" s="240"/>
      <c r="AB2276" s="240"/>
      <c r="AC2276" s="240"/>
      <c r="AD2276" s="240"/>
      <c r="AE2276" s="240"/>
      <c r="AF2276" s="240"/>
      <c r="AG2276" s="240"/>
      <c r="AH2276" s="240"/>
      <c r="AI2276" s="240"/>
      <c r="AJ2276" s="240"/>
      <c r="AK2276" s="240"/>
      <c r="AL2276" s="394" t="s">
        <v>4038</v>
      </c>
      <c r="AM2276" s="173">
        <v>44890</v>
      </c>
      <c r="AN2276" s="321">
        <f t="shared" si="376"/>
        <v>0</v>
      </c>
      <c r="AO2276" s="566" t="str">
        <f t="shared" si="375"/>
        <v/>
      </c>
      <c r="AP2276" s="209"/>
      <c r="AQ2276" s="209"/>
      <c r="AR2276" s="209"/>
      <c r="AS2276" s="209"/>
      <c r="AT2276" s="209"/>
      <c r="AU2276" s="209"/>
      <c r="AV2276" s="210"/>
    </row>
    <row r="2277" spans="1:48" ht="21" x14ac:dyDescent="0.15">
      <c r="A2277" s="74">
        <v>1902047</v>
      </c>
      <c r="B2277" s="392" t="s">
        <v>980</v>
      </c>
      <c r="C2277" s="393" t="s">
        <v>2702</v>
      </c>
      <c r="D2277" s="304">
        <f t="shared" si="377"/>
        <v>0</v>
      </c>
      <c r="E2277" s="683"/>
      <c r="F2277" s="319"/>
      <c r="G2277" s="319"/>
      <c r="H2277" s="319"/>
      <c r="I2277" s="238">
        <f t="shared" si="374"/>
        <v>0</v>
      </c>
      <c r="J2277" s="240"/>
      <c r="K2277" s="240"/>
      <c r="L2277" s="240"/>
      <c r="M2277" s="240"/>
      <c r="N2277" s="240"/>
      <c r="O2277" s="240"/>
      <c r="P2277" s="238">
        <f t="shared" si="378"/>
        <v>0</v>
      </c>
      <c r="Q2277" s="240"/>
      <c r="R2277" s="240"/>
      <c r="S2277" s="238">
        <f t="shared" si="379"/>
        <v>0</v>
      </c>
      <c r="T2277" s="240"/>
      <c r="U2277" s="240"/>
      <c r="V2277" s="238">
        <f t="shared" si="380"/>
        <v>0</v>
      </c>
      <c r="W2277" s="240"/>
      <c r="X2277" s="240"/>
      <c r="Y2277" s="238">
        <f t="shared" si="381"/>
        <v>0</v>
      </c>
      <c r="Z2277" s="240"/>
      <c r="AA2277" s="240"/>
      <c r="AB2277" s="240"/>
      <c r="AC2277" s="240"/>
      <c r="AD2277" s="240"/>
      <c r="AE2277" s="240"/>
      <c r="AF2277" s="240"/>
      <c r="AG2277" s="240"/>
      <c r="AH2277" s="240"/>
      <c r="AI2277" s="240"/>
      <c r="AJ2277" s="240"/>
      <c r="AK2277" s="240"/>
      <c r="AL2277" s="394" t="s">
        <v>4038</v>
      </c>
      <c r="AM2277" s="173">
        <v>118920</v>
      </c>
      <c r="AN2277" s="321">
        <f t="shared" si="376"/>
        <v>0</v>
      </c>
      <c r="AO2277" s="566" t="str">
        <f t="shared" si="375"/>
        <v/>
      </c>
      <c r="AP2277" s="209"/>
      <c r="AQ2277" s="209"/>
      <c r="AR2277" s="209"/>
      <c r="AS2277" s="209"/>
      <c r="AT2277" s="209"/>
      <c r="AU2277" s="209"/>
      <c r="AV2277" s="210"/>
    </row>
    <row r="2278" spans="1:48" x14ac:dyDescent="0.15">
      <c r="A2278" s="74">
        <v>1902048</v>
      </c>
      <c r="B2278" s="392" t="s">
        <v>981</v>
      </c>
      <c r="C2278" s="393" t="s">
        <v>2702</v>
      </c>
      <c r="D2278" s="304">
        <f t="shared" si="377"/>
        <v>0</v>
      </c>
      <c r="E2278" s="683"/>
      <c r="F2278" s="319"/>
      <c r="G2278" s="319"/>
      <c r="H2278" s="319"/>
      <c r="I2278" s="238">
        <f t="shared" si="374"/>
        <v>0</v>
      </c>
      <c r="J2278" s="240"/>
      <c r="K2278" s="240"/>
      <c r="L2278" s="240"/>
      <c r="M2278" s="240"/>
      <c r="N2278" s="240"/>
      <c r="O2278" s="240"/>
      <c r="P2278" s="238">
        <f t="shared" si="378"/>
        <v>0</v>
      </c>
      <c r="Q2278" s="240"/>
      <c r="R2278" s="240"/>
      <c r="S2278" s="238">
        <f t="shared" si="379"/>
        <v>0</v>
      </c>
      <c r="T2278" s="240"/>
      <c r="U2278" s="240"/>
      <c r="V2278" s="238">
        <f t="shared" si="380"/>
        <v>0</v>
      </c>
      <c r="W2278" s="240"/>
      <c r="X2278" s="240"/>
      <c r="Y2278" s="238">
        <f t="shared" si="381"/>
        <v>0</v>
      </c>
      <c r="Z2278" s="240"/>
      <c r="AA2278" s="240"/>
      <c r="AB2278" s="240"/>
      <c r="AC2278" s="240"/>
      <c r="AD2278" s="240"/>
      <c r="AE2278" s="240"/>
      <c r="AF2278" s="240"/>
      <c r="AG2278" s="240"/>
      <c r="AH2278" s="240"/>
      <c r="AI2278" s="240"/>
      <c r="AJ2278" s="240"/>
      <c r="AK2278" s="240"/>
      <c r="AL2278" s="394" t="s">
        <v>4038</v>
      </c>
      <c r="AM2278" s="173">
        <v>37060</v>
      </c>
      <c r="AN2278" s="321">
        <f t="shared" si="376"/>
        <v>0</v>
      </c>
      <c r="AO2278" s="566" t="str">
        <f t="shared" si="375"/>
        <v/>
      </c>
      <c r="AP2278" s="209"/>
      <c r="AQ2278" s="209"/>
      <c r="AR2278" s="209"/>
      <c r="AS2278" s="209"/>
      <c r="AT2278" s="209"/>
      <c r="AU2278" s="209"/>
      <c r="AV2278" s="210"/>
    </row>
    <row r="2279" spans="1:48" x14ac:dyDescent="0.15">
      <c r="A2279" s="74">
        <v>1902049</v>
      </c>
      <c r="B2279" s="392" t="s">
        <v>750</v>
      </c>
      <c r="C2279" s="393" t="s">
        <v>2702</v>
      </c>
      <c r="D2279" s="304">
        <f t="shared" si="377"/>
        <v>0</v>
      </c>
      <c r="E2279" s="683"/>
      <c r="F2279" s="319"/>
      <c r="G2279" s="319"/>
      <c r="H2279" s="319"/>
      <c r="I2279" s="238">
        <f t="shared" si="374"/>
        <v>0</v>
      </c>
      <c r="J2279" s="240"/>
      <c r="K2279" s="240"/>
      <c r="L2279" s="240"/>
      <c r="M2279" s="240"/>
      <c r="N2279" s="240"/>
      <c r="O2279" s="240"/>
      <c r="P2279" s="238">
        <f t="shared" si="378"/>
        <v>0</v>
      </c>
      <c r="Q2279" s="240"/>
      <c r="R2279" s="240"/>
      <c r="S2279" s="238">
        <f t="shared" si="379"/>
        <v>0</v>
      </c>
      <c r="T2279" s="240"/>
      <c r="U2279" s="240"/>
      <c r="V2279" s="238">
        <f t="shared" si="380"/>
        <v>0</v>
      </c>
      <c r="W2279" s="240"/>
      <c r="X2279" s="240"/>
      <c r="Y2279" s="238">
        <f t="shared" si="381"/>
        <v>0</v>
      </c>
      <c r="Z2279" s="240"/>
      <c r="AA2279" s="240"/>
      <c r="AB2279" s="240"/>
      <c r="AC2279" s="240"/>
      <c r="AD2279" s="240"/>
      <c r="AE2279" s="240"/>
      <c r="AF2279" s="240"/>
      <c r="AG2279" s="240"/>
      <c r="AH2279" s="240"/>
      <c r="AI2279" s="240"/>
      <c r="AJ2279" s="240"/>
      <c r="AK2279" s="240"/>
      <c r="AL2279" s="394" t="s">
        <v>4038</v>
      </c>
      <c r="AM2279" s="173">
        <v>240070</v>
      </c>
      <c r="AN2279" s="321">
        <f t="shared" si="376"/>
        <v>0</v>
      </c>
      <c r="AO2279" s="566" t="str">
        <f t="shared" si="375"/>
        <v/>
      </c>
      <c r="AP2279" s="209"/>
      <c r="AQ2279" s="209"/>
      <c r="AR2279" s="209"/>
      <c r="AS2279" s="209"/>
      <c r="AT2279" s="209"/>
      <c r="AU2279" s="209"/>
      <c r="AV2279" s="210"/>
    </row>
    <row r="2280" spans="1:48" x14ac:dyDescent="0.15">
      <c r="A2280" s="74">
        <v>1902050</v>
      </c>
      <c r="B2280" s="392" t="s">
        <v>751</v>
      </c>
      <c r="C2280" s="393" t="s">
        <v>2702</v>
      </c>
      <c r="D2280" s="304">
        <f t="shared" si="377"/>
        <v>0</v>
      </c>
      <c r="E2280" s="683"/>
      <c r="F2280" s="319"/>
      <c r="G2280" s="319"/>
      <c r="H2280" s="319"/>
      <c r="I2280" s="238">
        <f t="shared" si="374"/>
        <v>0</v>
      </c>
      <c r="J2280" s="240"/>
      <c r="K2280" s="240"/>
      <c r="L2280" s="240"/>
      <c r="M2280" s="240"/>
      <c r="N2280" s="240"/>
      <c r="O2280" s="240"/>
      <c r="P2280" s="238">
        <f t="shared" si="378"/>
        <v>0</v>
      </c>
      <c r="Q2280" s="240"/>
      <c r="R2280" s="240"/>
      <c r="S2280" s="238">
        <f t="shared" si="379"/>
        <v>0</v>
      </c>
      <c r="T2280" s="240"/>
      <c r="U2280" s="240"/>
      <c r="V2280" s="238">
        <f t="shared" si="380"/>
        <v>0</v>
      </c>
      <c r="W2280" s="240"/>
      <c r="X2280" s="240"/>
      <c r="Y2280" s="238">
        <f t="shared" si="381"/>
        <v>0</v>
      </c>
      <c r="Z2280" s="240"/>
      <c r="AA2280" s="240"/>
      <c r="AB2280" s="240"/>
      <c r="AC2280" s="240"/>
      <c r="AD2280" s="240"/>
      <c r="AE2280" s="240"/>
      <c r="AF2280" s="240"/>
      <c r="AG2280" s="240"/>
      <c r="AH2280" s="240"/>
      <c r="AI2280" s="240"/>
      <c r="AJ2280" s="240"/>
      <c r="AK2280" s="240"/>
      <c r="AL2280" s="394" t="s">
        <v>4038</v>
      </c>
      <c r="AM2280" s="173">
        <v>143100</v>
      </c>
      <c r="AN2280" s="321">
        <f t="shared" si="376"/>
        <v>0</v>
      </c>
      <c r="AO2280" s="566" t="str">
        <f t="shared" si="375"/>
        <v/>
      </c>
      <c r="AP2280" s="209"/>
      <c r="AQ2280" s="209"/>
      <c r="AR2280" s="209"/>
      <c r="AS2280" s="209"/>
      <c r="AT2280" s="209"/>
      <c r="AU2280" s="209"/>
      <c r="AV2280" s="210"/>
    </row>
    <row r="2281" spans="1:48" x14ac:dyDescent="0.15">
      <c r="A2281" s="74">
        <v>1902051</v>
      </c>
      <c r="B2281" s="392" t="s">
        <v>711</v>
      </c>
      <c r="C2281" s="393" t="s">
        <v>2702</v>
      </c>
      <c r="D2281" s="304">
        <f t="shared" si="377"/>
        <v>0</v>
      </c>
      <c r="E2281" s="683"/>
      <c r="F2281" s="319"/>
      <c r="G2281" s="319"/>
      <c r="H2281" s="319"/>
      <c r="I2281" s="238">
        <f t="shared" si="374"/>
        <v>0</v>
      </c>
      <c r="J2281" s="240"/>
      <c r="K2281" s="240"/>
      <c r="L2281" s="240"/>
      <c r="M2281" s="240"/>
      <c r="N2281" s="240"/>
      <c r="O2281" s="240"/>
      <c r="P2281" s="238">
        <f t="shared" si="378"/>
        <v>0</v>
      </c>
      <c r="Q2281" s="240"/>
      <c r="R2281" s="240"/>
      <c r="S2281" s="238">
        <f t="shared" si="379"/>
        <v>0</v>
      </c>
      <c r="T2281" s="240"/>
      <c r="U2281" s="240"/>
      <c r="V2281" s="238">
        <f t="shared" si="380"/>
        <v>0</v>
      </c>
      <c r="W2281" s="240"/>
      <c r="X2281" s="240"/>
      <c r="Y2281" s="238">
        <f t="shared" si="381"/>
        <v>0</v>
      </c>
      <c r="Z2281" s="240"/>
      <c r="AA2281" s="240"/>
      <c r="AB2281" s="240"/>
      <c r="AC2281" s="240"/>
      <c r="AD2281" s="240"/>
      <c r="AE2281" s="240"/>
      <c r="AF2281" s="240"/>
      <c r="AG2281" s="240"/>
      <c r="AH2281" s="240"/>
      <c r="AI2281" s="240"/>
      <c r="AJ2281" s="240"/>
      <c r="AK2281" s="240"/>
      <c r="AL2281" s="394" t="s">
        <v>4038</v>
      </c>
      <c r="AM2281" s="173">
        <v>124340</v>
      </c>
      <c r="AN2281" s="321">
        <f t="shared" si="376"/>
        <v>0</v>
      </c>
      <c r="AO2281" s="566" t="str">
        <f t="shared" si="375"/>
        <v/>
      </c>
      <c r="AP2281" s="209"/>
      <c r="AQ2281" s="209"/>
      <c r="AR2281" s="209"/>
      <c r="AS2281" s="209"/>
      <c r="AT2281" s="209"/>
      <c r="AU2281" s="209"/>
      <c r="AV2281" s="210"/>
    </row>
    <row r="2282" spans="1:48" x14ac:dyDescent="0.15">
      <c r="A2282" s="74">
        <v>1902052</v>
      </c>
      <c r="B2282" s="392" t="s">
        <v>298</v>
      </c>
      <c r="C2282" s="393" t="s">
        <v>2702</v>
      </c>
      <c r="D2282" s="304">
        <f t="shared" si="377"/>
        <v>0</v>
      </c>
      <c r="E2282" s="683"/>
      <c r="F2282" s="319"/>
      <c r="G2282" s="319"/>
      <c r="H2282" s="319"/>
      <c r="I2282" s="238">
        <f t="shared" si="374"/>
        <v>0</v>
      </c>
      <c r="J2282" s="240"/>
      <c r="K2282" s="240"/>
      <c r="L2282" s="240"/>
      <c r="M2282" s="240"/>
      <c r="N2282" s="240"/>
      <c r="O2282" s="240"/>
      <c r="P2282" s="238">
        <f t="shared" si="378"/>
        <v>0</v>
      </c>
      <c r="Q2282" s="240"/>
      <c r="R2282" s="240"/>
      <c r="S2282" s="238">
        <f t="shared" si="379"/>
        <v>0</v>
      </c>
      <c r="T2282" s="240"/>
      <c r="U2282" s="240"/>
      <c r="V2282" s="238">
        <f t="shared" si="380"/>
        <v>0</v>
      </c>
      <c r="W2282" s="240"/>
      <c r="X2282" s="240"/>
      <c r="Y2282" s="238">
        <f t="shared" si="381"/>
        <v>0</v>
      </c>
      <c r="Z2282" s="240"/>
      <c r="AA2282" s="240"/>
      <c r="AB2282" s="240"/>
      <c r="AC2282" s="240"/>
      <c r="AD2282" s="240"/>
      <c r="AE2282" s="240"/>
      <c r="AF2282" s="240"/>
      <c r="AG2282" s="240"/>
      <c r="AH2282" s="240"/>
      <c r="AI2282" s="240"/>
      <c r="AJ2282" s="240"/>
      <c r="AK2282" s="240"/>
      <c r="AL2282" s="394" t="s">
        <v>4038</v>
      </c>
      <c r="AM2282" s="173">
        <v>143100</v>
      </c>
      <c r="AN2282" s="321">
        <f t="shared" si="376"/>
        <v>0</v>
      </c>
      <c r="AO2282" s="566" t="str">
        <f t="shared" si="375"/>
        <v/>
      </c>
      <c r="AP2282" s="209"/>
      <c r="AQ2282" s="209"/>
      <c r="AR2282" s="209"/>
      <c r="AS2282" s="209"/>
      <c r="AT2282" s="209"/>
      <c r="AU2282" s="209"/>
      <c r="AV2282" s="210"/>
    </row>
    <row r="2283" spans="1:48" x14ac:dyDescent="0.15">
      <c r="A2283" s="74">
        <v>1902053</v>
      </c>
      <c r="B2283" s="392" t="s">
        <v>694</v>
      </c>
      <c r="C2283" s="393" t="s">
        <v>2702</v>
      </c>
      <c r="D2283" s="304">
        <f t="shared" si="377"/>
        <v>0</v>
      </c>
      <c r="E2283" s="683"/>
      <c r="F2283" s="319"/>
      <c r="G2283" s="319"/>
      <c r="H2283" s="319"/>
      <c r="I2283" s="238">
        <f t="shared" si="374"/>
        <v>0</v>
      </c>
      <c r="J2283" s="240"/>
      <c r="K2283" s="240"/>
      <c r="L2283" s="240"/>
      <c r="M2283" s="240"/>
      <c r="N2283" s="240"/>
      <c r="O2283" s="240"/>
      <c r="P2283" s="238">
        <f t="shared" si="378"/>
        <v>0</v>
      </c>
      <c r="Q2283" s="240"/>
      <c r="R2283" s="240"/>
      <c r="S2283" s="238">
        <f t="shared" si="379"/>
        <v>0</v>
      </c>
      <c r="T2283" s="240"/>
      <c r="U2283" s="240"/>
      <c r="V2283" s="238">
        <f t="shared" si="380"/>
        <v>0</v>
      </c>
      <c r="W2283" s="240"/>
      <c r="X2283" s="240"/>
      <c r="Y2283" s="238">
        <f t="shared" si="381"/>
        <v>0</v>
      </c>
      <c r="Z2283" s="240"/>
      <c r="AA2283" s="240"/>
      <c r="AB2283" s="240"/>
      <c r="AC2283" s="240"/>
      <c r="AD2283" s="240"/>
      <c r="AE2283" s="240"/>
      <c r="AF2283" s="240"/>
      <c r="AG2283" s="240"/>
      <c r="AH2283" s="240"/>
      <c r="AI2283" s="240"/>
      <c r="AJ2283" s="240"/>
      <c r="AK2283" s="240"/>
      <c r="AL2283" s="394" t="s">
        <v>4038</v>
      </c>
      <c r="AM2283" s="173">
        <v>156580</v>
      </c>
      <c r="AN2283" s="321">
        <f t="shared" si="376"/>
        <v>0</v>
      </c>
      <c r="AO2283" s="566" t="str">
        <f t="shared" si="375"/>
        <v/>
      </c>
      <c r="AP2283" s="209"/>
      <c r="AQ2283" s="209"/>
      <c r="AR2283" s="209"/>
      <c r="AS2283" s="209"/>
      <c r="AT2283" s="209"/>
      <c r="AU2283" s="209"/>
      <c r="AV2283" s="210"/>
    </row>
    <row r="2284" spans="1:48" x14ac:dyDescent="0.15">
      <c r="A2284" s="74">
        <v>1902054</v>
      </c>
      <c r="B2284" s="392" t="s">
        <v>621</v>
      </c>
      <c r="C2284" s="393" t="s">
        <v>2702</v>
      </c>
      <c r="D2284" s="304">
        <f t="shared" si="377"/>
        <v>0</v>
      </c>
      <c r="E2284" s="683"/>
      <c r="F2284" s="319"/>
      <c r="G2284" s="319"/>
      <c r="H2284" s="319"/>
      <c r="I2284" s="238">
        <f t="shared" si="374"/>
        <v>0</v>
      </c>
      <c r="J2284" s="240"/>
      <c r="K2284" s="240"/>
      <c r="L2284" s="240"/>
      <c r="M2284" s="240"/>
      <c r="N2284" s="240"/>
      <c r="O2284" s="240"/>
      <c r="P2284" s="238">
        <f t="shared" si="378"/>
        <v>0</v>
      </c>
      <c r="Q2284" s="240"/>
      <c r="R2284" s="240"/>
      <c r="S2284" s="238">
        <f t="shared" si="379"/>
        <v>0</v>
      </c>
      <c r="T2284" s="240"/>
      <c r="U2284" s="240"/>
      <c r="V2284" s="238">
        <f t="shared" si="380"/>
        <v>0</v>
      </c>
      <c r="W2284" s="240"/>
      <c r="X2284" s="240"/>
      <c r="Y2284" s="238">
        <f t="shared" si="381"/>
        <v>0</v>
      </c>
      <c r="Z2284" s="240"/>
      <c r="AA2284" s="240"/>
      <c r="AB2284" s="240"/>
      <c r="AC2284" s="240"/>
      <c r="AD2284" s="240"/>
      <c r="AE2284" s="240"/>
      <c r="AF2284" s="240"/>
      <c r="AG2284" s="240"/>
      <c r="AH2284" s="240"/>
      <c r="AI2284" s="240"/>
      <c r="AJ2284" s="240"/>
      <c r="AK2284" s="240"/>
      <c r="AL2284" s="394" t="s">
        <v>4038</v>
      </c>
      <c r="AM2284" s="173">
        <v>137580</v>
      </c>
      <c r="AN2284" s="321">
        <f t="shared" si="376"/>
        <v>0</v>
      </c>
      <c r="AO2284" s="566" t="str">
        <f t="shared" si="375"/>
        <v/>
      </c>
      <c r="AP2284" s="209"/>
      <c r="AQ2284" s="209"/>
      <c r="AR2284" s="209"/>
      <c r="AS2284" s="209"/>
      <c r="AT2284" s="209"/>
      <c r="AU2284" s="209"/>
      <c r="AV2284" s="210"/>
    </row>
    <row r="2285" spans="1:48" x14ac:dyDescent="0.15">
      <c r="A2285" s="74">
        <v>1902055</v>
      </c>
      <c r="B2285" s="392" t="s">
        <v>695</v>
      </c>
      <c r="C2285" s="393" t="s">
        <v>2702</v>
      </c>
      <c r="D2285" s="304">
        <f t="shared" si="377"/>
        <v>0</v>
      </c>
      <c r="E2285" s="683"/>
      <c r="F2285" s="319"/>
      <c r="G2285" s="319"/>
      <c r="H2285" s="319"/>
      <c r="I2285" s="238">
        <f t="shared" si="374"/>
        <v>0</v>
      </c>
      <c r="J2285" s="240"/>
      <c r="K2285" s="240"/>
      <c r="L2285" s="240"/>
      <c r="M2285" s="240"/>
      <c r="N2285" s="240"/>
      <c r="O2285" s="240"/>
      <c r="P2285" s="238">
        <f t="shared" si="378"/>
        <v>0</v>
      </c>
      <c r="Q2285" s="240"/>
      <c r="R2285" s="240"/>
      <c r="S2285" s="238">
        <f t="shared" si="379"/>
        <v>0</v>
      </c>
      <c r="T2285" s="240"/>
      <c r="U2285" s="240"/>
      <c r="V2285" s="238">
        <f t="shared" si="380"/>
        <v>0</v>
      </c>
      <c r="W2285" s="240"/>
      <c r="X2285" s="240"/>
      <c r="Y2285" s="238">
        <f t="shared" si="381"/>
        <v>0</v>
      </c>
      <c r="Z2285" s="240"/>
      <c r="AA2285" s="240"/>
      <c r="AB2285" s="240"/>
      <c r="AC2285" s="240"/>
      <c r="AD2285" s="240"/>
      <c r="AE2285" s="240"/>
      <c r="AF2285" s="240"/>
      <c r="AG2285" s="240"/>
      <c r="AH2285" s="240"/>
      <c r="AI2285" s="240"/>
      <c r="AJ2285" s="240"/>
      <c r="AK2285" s="240"/>
      <c r="AL2285" s="394" t="s">
        <v>4038</v>
      </c>
      <c r="AM2285" s="173">
        <v>258240</v>
      </c>
      <c r="AN2285" s="321">
        <f t="shared" si="376"/>
        <v>0</v>
      </c>
      <c r="AO2285" s="566" t="str">
        <f t="shared" si="375"/>
        <v/>
      </c>
      <c r="AP2285" s="209"/>
      <c r="AQ2285" s="209"/>
      <c r="AR2285" s="209"/>
      <c r="AS2285" s="209"/>
      <c r="AT2285" s="209"/>
      <c r="AU2285" s="209"/>
      <c r="AV2285" s="210"/>
    </row>
    <row r="2286" spans="1:48" ht="21" x14ac:dyDescent="0.15">
      <c r="A2286" s="74">
        <v>1902056</v>
      </c>
      <c r="B2286" s="392" t="s">
        <v>1540</v>
      </c>
      <c r="C2286" s="393" t="s">
        <v>2702</v>
      </c>
      <c r="D2286" s="304">
        <f t="shared" si="377"/>
        <v>0</v>
      </c>
      <c r="E2286" s="683"/>
      <c r="F2286" s="319"/>
      <c r="G2286" s="319"/>
      <c r="H2286" s="319"/>
      <c r="I2286" s="238">
        <f t="shared" si="374"/>
        <v>0</v>
      </c>
      <c r="J2286" s="240"/>
      <c r="K2286" s="240"/>
      <c r="L2286" s="240"/>
      <c r="M2286" s="240"/>
      <c r="N2286" s="240"/>
      <c r="O2286" s="240"/>
      <c r="P2286" s="238">
        <f t="shared" si="378"/>
        <v>0</v>
      </c>
      <c r="Q2286" s="240"/>
      <c r="R2286" s="240"/>
      <c r="S2286" s="238">
        <f t="shared" si="379"/>
        <v>0</v>
      </c>
      <c r="T2286" s="240"/>
      <c r="U2286" s="240"/>
      <c r="V2286" s="238">
        <f t="shared" si="380"/>
        <v>0</v>
      </c>
      <c r="W2286" s="240"/>
      <c r="X2286" s="240"/>
      <c r="Y2286" s="238">
        <f t="shared" si="381"/>
        <v>0</v>
      </c>
      <c r="Z2286" s="240"/>
      <c r="AA2286" s="240"/>
      <c r="AB2286" s="240"/>
      <c r="AC2286" s="240"/>
      <c r="AD2286" s="240"/>
      <c r="AE2286" s="240"/>
      <c r="AF2286" s="240"/>
      <c r="AG2286" s="240"/>
      <c r="AH2286" s="240"/>
      <c r="AI2286" s="240"/>
      <c r="AJ2286" s="240"/>
      <c r="AK2286" s="240"/>
      <c r="AL2286" s="394" t="s">
        <v>4038</v>
      </c>
      <c r="AM2286" s="173">
        <v>284240</v>
      </c>
      <c r="AN2286" s="321">
        <f t="shared" si="376"/>
        <v>0</v>
      </c>
      <c r="AO2286" s="566" t="str">
        <f t="shared" si="375"/>
        <v/>
      </c>
      <c r="AP2286" s="209"/>
      <c r="AQ2286" s="209"/>
      <c r="AR2286" s="209"/>
      <c r="AS2286" s="209"/>
      <c r="AT2286" s="209"/>
      <c r="AU2286" s="209"/>
      <c r="AV2286" s="210"/>
    </row>
    <row r="2287" spans="1:48" ht="31.5" x14ac:dyDescent="0.15">
      <c r="A2287" s="74">
        <v>1902057</v>
      </c>
      <c r="B2287" s="392" t="s">
        <v>2446</v>
      </c>
      <c r="C2287" s="393" t="s">
        <v>2702</v>
      </c>
      <c r="D2287" s="304">
        <f t="shared" si="377"/>
        <v>0</v>
      </c>
      <c r="E2287" s="683"/>
      <c r="F2287" s="319"/>
      <c r="G2287" s="319"/>
      <c r="H2287" s="319"/>
      <c r="I2287" s="238">
        <f t="shared" si="374"/>
        <v>0</v>
      </c>
      <c r="J2287" s="240"/>
      <c r="K2287" s="240"/>
      <c r="L2287" s="240"/>
      <c r="M2287" s="240"/>
      <c r="N2287" s="240"/>
      <c r="O2287" s="240"/>
      <c r="P2287" s="238">
        <f t="shared" si="378"/>
        <v>0</v>
      </c>
      <c r="Q2287" s="240"/>
      <c r="R2287" s="240"/>
      <c r="S2287" s="238">
        <f t="shared" si="379"/>
        <v>0</v>
      </c>
      <c r="T2287" s="240"/>
      <c r="U2287" s="240"/>
      <c r="V2287" s="238">
        <f t="shared" si="380"/>
        <v>0</v>
      </c>
      <c r="W2287" s="240"/>
      <c r="X2287" s="240"/>
      <c r="Y2287" s="238">
        <f t="shared" si="381"/>
        <v>0</v>
      </c>
      <c r="Z2287" s="240"/>
      <c r="AA2287" s="240"/>
      <c r="AB2287" s="240"/>
      <c r="AC2287" s="240"/>
      <c r="AD2287" s="240"/>
      <c r="AE2287" s="240"/>
      <c r="AF2287" s="240"/>
      <c r="AG2287" s="240"/>
      <c r="AH2287" s="240"/>
      <c r="AI2287" s="240"/>
      <c r="AJ2287" s="240"/>
      <c r="AK2287" s="240"/>
      <c r="AL2287" s="394" t="s">
        <v>4038</v>
      </c>
      <c r="AM2287" s="173">
        <v>506530</v>
      </c>
      <c r="AN2287" s="321">
        <f t="shared" si="376"/>
        <v>0</v>
      </c>
      <c r="AO2287" s="566" t="str">
        <f t="shared" si="375"/>
        <v/>
      </c>
      <c r="AP2287" s="209"/>
      <c r="AQ2287" s="209"/>
      <c r="AR2287" s="209"/>
      <c r="AS2287" s="209"/>
      <c r="AT2287" s="209"/>
      <c r="AU2287" s="209"/>
      <c r="AV2287" s="210"/>
    </row>
    <row r="2288" spans="1:48" x14ac:dyDescent="0.15">
      <c r="A2288" s="74">
        <v>1902058</v>
      </c>
      <c r="B2288" s="392" t="s">
        <v>752</v>
      </c>
      <c r="C2288" s="393" t="s">
        <v>2702</v>
      </c>
      <c r="D2288" s="304">
        <f t="shared" si="377"/>
        <v>0</v>
      </c>
      <c r="E2288" s="683"/>
      <c r="F2288" s="319"/>
      <c r="G2288" s="319"/>
      <c r="H2288" s="319"/>
      <c r="I2288" s="238">
        <f t="shared" si="374"/>
        <v>0</v>
      </c>
      <c r="J2288" s="240"/>
      <c r="K2288" s="240"/>
      <c r="L2288" s="240"/>
      <c r="M2288" s="240"/>
      <c r="N2288" s="240"/>
      <c r="O2288" s="240"/>
      <c r="P2288" s="238">
        <f t="shared" si="378"/>
        <v>0</v>
      </c>
      <c r="Q2288" s="240"/>
      <c r="R2288" s="240"/>
      <c r="S2288" s="238">
        <f t="shared" si="379"/>
        <v>0</v>
      </c>
      <c r="T2288" s="240"/>
      <c r="U2288" s="240"/>
      <c r="V2288" s="238">
        <f t="shared" si="380"/>
        <v>0</v>
      </c>
      <c r="W2288" s="240"/>
      <c r="X2288" s="240"/>
      <c r="Y2288" s="238">
        <f t="shared" si="381"/>
        <v>0</v>
      </c>
      <c r="Z2288" s="240"/>
      <c r="AA2288" s="240"/>
      <c r="AB2288" s="240"/>
      <c r="AC2288" s="240"/>
      <c r="AD2288" s="240"/>
      <c r="AE2288" s="240"/>
      <c r="AF2288" s="240"/>
      <c r="AG2288" s="240"/>
      <c r="AH2288" s="240"/>
      <c r="AI2288" s="240"/>
      <c r="AJ2288" s="240"/>
      <c r="AK2288" s="240"/>
      <c r="AL2288" s="394" t="s">
        <v>4038</v>
      </c>
      <c r="AM2288" s="173">
        <v>137580</v>
      </c>
      <c r="AN2288" s="321">
        <f t="shared" si="376"/>
        <v>0</v>
      </c>
      <c r="AO2288" s="566" t="str">
        <f t="shared" si="375"/>
        <v/>
      </c>
      <c r="AP2288" s="209"/>
      <c r="AQ2288" s="209"/>
      <c r="AR2288" s="209"/>
      <c r="AS2288" s="209"/>
      <c r="AT2288" s="209"/>
      <c r="AU2288" s="209"/>
      <c r="AV2288" s="210"/>
    </row>
    <row r="2289" spans="1:48" x14ac:dyDescent="0.15">
      <c r="A2289" s="74">
        <v>1902059</v>
      </c>
      <c r="B2289" s="392" t="s">
        <v>753</v>
      </c>
      <c r="C2289" s="393" t="s">
        <v>2702</v>
      </c>
      <c r="D2289" s="304">
        <f t="shared" si="377"/>
        <v>0</v>
      </c>
      <c r="E2289" s="683"/>
      <c r="F2289" s="319"/>
      <c r="G2289" s="319"/>
      <c r="H2289" s="319"/>
      <c r="I2289" s="238">
        <f t="shared" si="374"/>
        <v>0</v>
      </c>
      <c r="J2289" s="240"/>
      <c r="K2289" s="240"/>
      <c r="L2289" s="240"/>
      <c r="M2289" s="240"/>
      <c r="N2289" s="240"/>
      <c r="O2289" s="240"/>
      <c r="P2289" s="238">
        <f t="shared" si="378"/>
        <v>0</v>
      </c>
      <c r="Q2289" s="240"/>
      <c r="R2289" s="240"/>
      <c r="S2289" s="238">
        <f t="shared" si="379"/>
        <v>0</v>
      </c>
      <c r="T2289" s="240"/>
      <c r="U2289" s="240"/>
      <c r="V2289" s="238">
        <f t="shared" si="380"/>
        <v>0</v>
      </c>
      <c r="W2289" s="240"/>
      <c r="X2289" s="240"/>
      <c r="Y2289" s="238">
        <f t="shared" si="381"/>
        <v>0</v>
      </c>
      <c r="Z2289" s="240"/>
      <c r="AA2289" s="240"/>
      <c r="AB2289" s="240"/>
      <c r="AC2289" s="240"/>
      <c r="AD2289" s="240"/>
      <c r="AE2289" s="240"/>
      <c r="AF2289" s="240"/>
      <c r="AG2289" s="240"/>
      <c r="AH2289" s="240"/>
      <c r="AI2289" s="240"/>
      <c r="AJ2289" s="240"/>
      <c r="AK2289" s="240"/>
      <c r="AL2289" s="394" t="s">
        <v>4038</v>
      </c>
      <c r="AM2289" s="173">
        <v>137580</v>
      </c>
      <c r="AN2289" s="321">
        <f t="shared" si="376"/>
        <v>0</v>
      </c>
      <c r="AO2289" s="566" t="str">
        <f t="shared" si="375"/>
        <v/>
      </c>
      <c r="AP2289" s="209"/>
      <c r="AQ2289" s="209"/>
      <c r="AR2289" s="209"/>
      <c r="AS2289" s="209"/>
      <c r="AT2289" s="209"/>
      <c r="AU2289" s="209"/>
      <c r="AV2289" s="210"/>
    </row>
    <row r="2290" spans="1:48" x14ac:dyDescent="0.15">
      <c r="A2290" s="74">
        <v>1902060</v>
      </c>
      <c r="B2290" s="392" t="s">
        <v>737</v>
      </c>
      <c r="C2290" s="393" t="s">
        <v>2702</v>
      </c>
      <c r="D2290" s="304">
        <f t="shared" si="377"/>
        <v>0</v>
      </c>
      <c r="E2290" s="683"/>
      <c r="F2290" s="319"/>
      <c r="G2290" s="319"/>
      <c r="H2290" s="319"/>
      <c r="I2290" s="238">
        <f t="shared" si="374"/>
        <v>0</v>
      </c>
      <c r="J2290" s="240"/>
      <c r="K2290" s="240"/>
      <c r="L2290" s="240"/>
      <c r="M2290" s="240"/>
      <c r="N2290" s="240"/>
      <c r="O2290" s="240"/>
      <c r="P2290" s="238">
        <f t="shared" si="378"/>
        <v>0</v>
      </c>
      <c r="Q2290" s="240"/>
      <c r="R2290" s="240"/>
      <c r="S2290" s="238">
        <f t="shared" si="379"/>
        <v>0</v>
      </c>
      <c r="T2290" s="240"/>
      <c r="U2290" s="240"/>
      <c r="V2290" s="238">
        <f t="shared" si="380"/>
        <v>0</v>
      </c>
      <c r="W2290" s="240"/>
      <c r="X2290" s="240"/>
      <c r="Y2290" s="238">
        <f t="shared" si="381"/>
        <v>0</v>
      </c>
      <c r="Z2290" s="240"/>
      <c r="AA2290" s="240"/>
      <c r="AB2290" s="240"/>
      <c r="AC2290" s="240"/>
      <c r="AD2290" s="240"/>
      <c r="AE2290" s="240"/>
      <c r="AF2290" s="240"/>
      <c r="AG2290" s="240"/>
      <c r="AH2290" s="240"/>
      <c r="AI2290" s="240"/>
      <c r="AJ2290" s="240"/>
      <c r="AK2290" s="240"/>
      <c r="AL2290" s="394" t="s">
        <v>4038</v>
      </c>
      <c r="AM2290" s="173">
        <v>189400</v>
      </c>
      <c r="AN2290" s="321">
        <f t="shared" si="376"/>
        <v>0</v>
      </c>
      <c r="AO2290" s="566" t="str">
        <f t="shared" si="375"/>
        <v/>
      </c>
      <c r="AP2290" s="209"/>
      <c r="AQ2290" s="209"/>
      <c r="AR2290" s="209"/>
      <c r="AS2290" s="209"/>
      <c r="AT2290" s="209"/>
      <c r="AU2290" s="209"/>
      <c r="AV2290" s="210"/>
    </row>
    <row r="2291" spans="1:48" x14ac:dyDescent="0.15">
      <c r="A2291" s="74">
        <v>1902061</v>
      </c>
      <c r="B2291" s="392" t="s">
        <v>738</v>
      </c>
      <c r="C2291" s="393" t="s">
        <v>2702</v>
      </c>
      <c r="D2291" s="304">
        <f t="shared" si="377"/>
        <v>0</v>
      </c>
      <c r="E2291" s="683"/>
      <c r="F2291" s="319"/>
      <c r="G2291" s="319"/>
      <c r="H2291" s="319"/>
      <c r="I2291" s="238">
        <f t="shared" si="374"/>
        <v>0</v>
      </c>
      <c r="J2291" s="240"/>
      <c r="K2291" s="240"/>
      <c r="L2291" s="240"/>
      <c r="M2291" s="240"/>
      <c r="N2291" s="240"/>
      <c r="O2291" s="240"/>
      <c r="P2291" s="238">
        <f t="shared" si="378"/>
        <v>0</v>
      </c>
      <c r="Q2291" s="240"/>
      <c r="R2291" s="240"/>
      <c r="S2291" s="238">
        <f t="shared" si="379"/>
        <v>0</v>
      </c>
      <c r="T2291" s="240"/>
      <c r="U2291" s="240"/>
      <c r="V2291" s="238">
        <f t="shared" si="380"/>
        <v>0</v>
      </c>
      <c r="W2291" s="240"/>
      <c r="X2291" s="240"/>
      <c r="Y2291" s="238">
        <f t="shared" si="381"/>
        <v>0</v>
      </c>
      <c r="Z2291" s="240"/>
      <c r="AA2291" s="240"/>
      <c r="AB2291" s="240"/>
      <c r="AC2291" s="240"/>
      <c r="AD2291" s="240"/>
      <c r="AE2291" s="240"/>
      <c r="AF2291" s="240"/>
      <c r="AG2291" s="240"/>
      <c r="AH2291" s="240"/>
      <c r="AI2291" s="240"/>
      <c r="AJ2291" s="240"/>
      <c r="AK2291" s="240"/>
      <c r="AL2291" s="394" t="s">
        <v>4038</v>
      </c>
      <c r="AM2291" s="173">
        <v>161800</v>
      </c>
      <c r="AN2291" s="321">
        <f t="shared" si="376"/>
        <v>0</v>
      </c>
      <c r="AO2291" s="566" t="str">
        <f t="shared" si="375"/>
        <v/>
      </c>
      <c r="AP2291" s="209"/>
      <c r="AQ2291" s="209"/>
      <c r="AR2291" s="209"/>
      <c r="AS2291" s="209"/>
      <c r="AT2291" s="209"/>
      <c r="AU2291" s="209"/>
      <c r="AV2291" s="210"/>
    </row>
    <row r="2292" spans="1:48" x14ac:dyDescent="0.15">
      <c r="A2292" s="74">
        <v>1902062</v>
      </c>
      <c r="B2292" s="392" t="s">
        <v>739</v>
      </c>
      <c r="C2292" s="393" t="s">
        <v>2702</v>
      </c>
      <c r="D2292" s="304">
        <f t="shared" si="377"/>
        <v>0</v>
      </c>
      <c r="E2292" s="683"/>
      <c r="F2292" s="319"/>
      <c r="G2292" s="319"/>
      <c r="H2292" s="319"/>
      <c r="I2292" s="238">
        <f t="shared" si="374"/>
        <v>0</v>
      </c>
      <c r="J2292" s="240"/>
      <c r="K2292" s="240"/>
      <c r="L2292" s="240"/>
      <c r="M2292" s="240"/>
      <c r="N2292" s="240"/>
      <c r="O2292" s="240"/>
      <c r="P2292" s="238">
        <f t="shared" si="378"/>
        <v>0</v>
      </c>
      <c r="Q2292" s="240"/>
      <c r="R2292" s="240"/>
      <c r="S2292" s="238">
        <f t="shared" si="379"/>
        <v>0</v>
      </c>
      <c r="T2292" s="240"/>
      <c r="U2292" s="240"/>
      <c r="V2292" s="238">
        <f t="shared" si="380"/>
        <v>0</v>
      </c>
      <c r="W2292" s="240"/>
      <c r="X2292" s="240"/>
      <c r="Y2292" s="238">
        <f t="shared" si="381"/>
        <v>0</v>
      </c>
      <c r="Z2292" s="240"/>
      <c r="AA2292" s="240"/>
      <c r="AB2292" s="240"/>
      <c r="AC2292" s="240"/>
      <c r="AD2292" s="240"/>
      <c r="AE2292" s="240"/>
      <c r="AF2292" s="240"/>
      <c r="AG2292" s="240"/>
      <c r="AH2292" s="240"/>
      <c r="AI2292" s="240"/>
      <c r="AJ2292" s="240"/>
      <c r="AK2292" s="240"/>
      <c r="AL2292" s="394" t="s">
        <v>4038</v>
      </c>
      <c r="AM2292" s="173">
        <v>146540</v>
      </c>
      <c r="AN2292" s="321">
        <f t="shared" si="376"/>
        <v>0</v>
      </c>
      <c r="AO2292" s="566" t="str">
        <f t="shared" si="375"/>
        <v/>
      </c>
      <c r="AP2292" s="209"/>
      <c r="AQ2292" s="209"/>
      <c r="AR2292" s="209"/>
      <c r="AS2292" s="209"/>
      <c r="AT2292" s="209"/>
      <c r="AU2292" s="209"/>
      <c r="AV2292" s="210"/>
    </row>
    <row r="2293" spans="1:48" ht="21" x14ac:dyDescent="0.15">
      <c r="A2293" s="74">
        <v>1902063</v>
      </c>
      <c r="B2293" s="392" t="s">
        <v>740</v>
      </c>
      <c r="C2293" s="393" t="s">
        <v>2702</v>
      </c>
      <c r="D2293" s="304">
        <f t="shared" si="377"/>
        <v>0</v>
      </c>
      <c r="E2293" s="683"/>
      <c r="F2293" s="319"/>
      <c r="G2293" s="319"/>
      <c r="H2293" s="319"/>
      <c r="I2293" s="238">
        <f t="shared" si="374"/>
        <v>0</v>
      </c>
      <c r="J2293" s="240"/>
      <c r="K2293" s="240"/>
      <c r="L2293" s="240"/>
      <c r="M2293" s="240"/>
      <c r="N2293" s="240"/>
      <c r="O2293" s="240"/>
      <c r="P2293" s="238">
        <f t="shared" si="378"/>
        <v>0</v>
      </c>
      <c r="Q2293" s="240"/>
      <c r="R2293" s="240"/>
      <c r="S2293" s="238">
        <f t="shared" si="379"/>
        <v>0</v>
      </c>
      <c r="T2293" s="240"/>
      <c r="U2293" s="240"/>
      <c r="V2293" s="238">
        <f t="shared" si="380"/>
        <v>0</v>
      </c>
      <c r="W2293" s="240"/>
      <c r="X2293" s="240"/>
      <c r="Y2293" s="238">
        <f t="shared" si="381"/>
        <v>0</v>
      </c>
      <c r="Z2293" s="240"/>
      <c r="AA2293" s="240"/>
      <c r="AB2293" s="240"/>
      <c r="AC2293" s="240"/>
      <c r="AD2293" s="240"/>
      <c r="AE2293" s="240"/>
      <c r="AF2293" s="240"/>
      <c r="AG2293" s="240"/>
      <c r="AH2293" s="240"/>
      <c r="AI2293" s="240"/>
      <c r="AJ2293" s="240"/>
      <c r="AK2293" s="240"/>
      <c r="AL2293" s="394" t="s">
        <v>4038</v>
      </c>
      <c r="AM2293" s="173">
        <v>137580</v>
      </c>
      <c r="AN2293" s="321">
        <f t="shared" si="376"/>
        <v>0</v>
      </c>
      <c r="AO2293" s="566" t="str">
        <f t="shared" si="375"/>
        <v/>
      </c>
      <c r="AP2293" s="209"/>
      <c r="AQ2293" s="209"/>
      <c r="AR2293" s="209"/>
      <c r="AS2293" s="209"/>
      <c r="AT2293" s="209"/>
      <c r="AU2293" s="209"/>
      <c r="AV2293" s="210"/>
    </row>
    <row r="2294" spans="1:48" x14ac:dyDescent="0.15">
      <c r="A2294" s="74">
        <v>1902064</v>
      </c>
      <c r="B2294" s="392" t="s">
        <v>492</v>
      </c>
      <c r="C2294" s="393" t="s">
        <v>2702</v>
      </c>
      <c r="D2294" s="304">
        <f t="shared" si="377"/>
        <v>0</v>
      </c>
      <c r="E2294" s="683"/>
      <c r="F2294" s="319"/>
      <c r="G2294" s="319"/>
      <c r="H2294" s="319"/>
      <c r="I2294" s="238">
        <f t="shared" si="374"/>
        <v>0</v>
      </c>
      <c r="J2294" s="240"/>
      <c r="K2294" s="240"/>
      <c r="L2294" s="240"/>
      <c r="M2294" s="240"/>
      <c r="N2294" s="240"/>
      <c r="O2294" s="240"/>
      <c r="P2294" s="238">
        <f t="shared" si="378"/>
        <v>0</v>
      </c>
      <c r="Q2294" s="240"/>
      <c r="R2294" s="240"/>
      <c r="S2294" s="238">
        <f t="shared" si="379"/>
        <v>0</v>
      </c>
      <c r="T2294" s="240"/>
      <c r="U2294" s="240"/>
      <c r="V2294" s="238">
        <f t="shared" si="380"/>
        <v>0</v>
      </c>
      <c r="W2294" s="240"/>
      <c r="X2294" s="240"/>
      <c r="Y2294" s="238">
        <f t="shared" si="381"/>
        <v>0</v>
      </c>
      <c r="Z2294" s="240"/>
      <c r="AA2294" s="240"/>
      <c r="AB2294" s="240"/>
      <c r="AC2294" s="240"/>
      <c r="AD2294" s="240"/>
      <c r="AE2294" s="240"/>
      <c r="AF2294" s="240"/>
      <c r="AG2294" s="240"/>
      <c r="AH2294" s="240"/>
      <c r="AI2294" s="240"/>
      <c r="AJ2294" s="240"/>
      <c r="AK2294" s="240"/>
      <c r="AL2294" s="394" t="s">
        <v>4038</v>
      </c>
      <c r="AM2294" s="173">
        <v>137580</v>
      </c>
      <c r="AN2294" s="321">
        <f t="shared" si="376"/>
        <v>0</v>
      </c>
      <c r="AO2294" s="566" t="str">
        <f t="shared" si="375"/>
        <v/>
      </c>
      <c r="AP2294" s="209"/>
      <c r="AQ2294" s="209"/>
      <c r="AR2294" s="209"/>
      <c r="AS2294" s="209"/>
      <c r="AT2294" s="209"/>
      <c r="AU2294" s="209"/>
      <c r="AV2294" s="210"/>
    </row>
    <row r="2295" spans="1:48" x14ac:dyDescent="0.15">
      <c r="A2295" s="74">
        <v>1902065</v>
      </c>
      <c r="B2295" s="392" t="s">
        <v>493</v>
      </c>
      <c r="C2295" s="393" t="s">
        <v>2702</v>
      </c>
      <c r="D2295" s="304">
        <f t="shared" si="377"/>
        <v>0</v>
      </c>
      <c r="E2295" s="683"/>
      <c r="F2295" s="319"/>
      <c r="G2295" s="319"/>
      <c r="H2295" s="319"/>
      <c r="I2295" s="238">
        <f t="shared" si="374"/>
        <v>0</v>
      </c>
      <c r="J2295" s="240"/>
      <c r="K2295" s="240"/>
      <c r="L2295" s="240"/>
      <c r="M2295" s="240"/>
      <c r="N2295" s="240"/>
      <c r="O2295" s="240"/>
      <c r="P2295" s="238">
        <f t="shared" si="378"/>
        <v>0</v>
      </c>
      <c r="Q2295" s="240"/>
      <c r="R2295" s="240"/>
      <c r="S2295" s="238">
        <f t="shared" si="379"/>
        <v>0</v>
      </c>
      <c r="T2295" s="240"/>
      <c r="U2295" s="240"/>
      <c r="V2295" s="238">
        <f t="shared" si="380"/>
        <v>0</v>
      </c>
      <c r="W2295" s="240"/>
      <c r="X2295" s="240"/>
      <c r="Y2295" s="238">
        <f t="shared" si="381"/>
        <v>0</v>
      </c>
      <c r="Z2295" s="240"/>
      <c r="AA2295" s="240"/>
      <c r="AB2295" s="240"/>
      <c r="AC2295" s="240"/>
      <c r="AD2295" s="240"/>
      <c r="AE2295" s="240"/>
      <c r="AF2295" s="240"/>
      <c r="AG2295" s="240"/>
      <c r="AH2295" s="240"/>
      <c r="AI2295" s="240"/>
      <c r="AJ2295" s="240"/>
      <c r="AK2295" s="240"/>
      <c r="AL2295" s="394" t="s">
        <v>4038</v>
      </c>
      <c r="AM2295" s="173">
        <v>137580</v>
      </c>
      <c r="AN2295" s="321">
        <f t="shared" si="376"/>
        <v>0</v>
      </c>
      <c r="AO2295" s="566" t="str">
        <f t="shared" si="375"/>
        <v/>
      </c>
      <c r="AP2295" s="209"/>
      <c r="AQ2295" s="209"/>
      <c r="AR2295" s="209"/>
      <c r="AS2295" s="209"/>
      <c r="AT2295" s="209"/>
      <c r="AU2295" s="209"/>
      <c r="AV2295" s="210"/>
    </row>
    <row r="2296" spans="1:48" x14ac:dyDescent="0.15">
      <c r="A2296" s="74">
        <v>1902066</v>
      </c>
      <c r="B2296" s="392" t="s">
        <v>494</v>
      </c>
      <c r="C2296" s="393" t="s">
        <v>2702</v>
      </c>
      <c r="D2296" s="304">
        <f t="shared" si="377"/>
        <v>0</v>
      </c>
      <c r="E2296" s="683"/>
      <c r="F2296" s="319"/>
      <c r="G2296" s="319"/>
      <c r="H2296" s="319"/>
      <c r="I2296" s="238">
        <f t="shared" si="374"/>
        <v>0</v>
      </c>
      <c r="J2296" s="240"/>
      <c r="K2296" s="240"/>
      <c r="L2296" s="240"/>
      <c r="M2296" s="240"/>
      <c r="N2296" s="240"/>
      <c r="O2296" s="240"/>
      <c r="P2296" s="238">
        <f t="shared" si="378"/>
        <v>0</v>
      </c>
      <c r="Q2296" s="240"/>
      <c r="R2296" s="240"/>
      <c r="S2296" s="238">
        <f t="shared" si="379"/>
        <v>0</v>
      </c>
      <c r="T2296" s="240"/>
      <c r="U2296" s="240"/>
      <c r="V2296" s="238">
        <f t="shared" si="380"/>
        <v>0</v>
      </c>
      <c r="W2296" s="240"/>
      <c r="X2296" s="240"/>
      <c r="Y2296" s="238">
        <f t="shared" si="381"/>
        <v>0</v>
      </c>
      <c r="Z2296" s="240"/>
      <c r="AA2296" s="240"/>
      <c r="AB2296" s="240"/>
      <c r="AC2296" s="240"/>
      <c r="AD2296" s="240"/>
      <c r="AE2296" s="240"/>
      <c r="AF2296" s="240"/>
      <c r="AG2296" s="240"/>
      <c r="AH2296" s="240"/>
      <c r="AI2296" s="240"/>
      <c r="AJ2296" s="240"/>
      <c r="AK2296" s="240"/>
      <c r="AL2296" s="394" t="s">
        <v>4038</v>
      </c>
      <c r="AM2296" s="173">
        <v>137580</v>
      </c>
      <c r="AN2296" s="321">
        <f t="shared" si="376"/>
        <v>0</v>
      </c>
      <c r="AO2296" s="566" t="str">
        <f t="shared" si="375"/>
        <v/>
      </c>
      <c r="AP2296" s="209"/>
      <c r="AQ2296" s="209"/>
      <c r="AR2296" s="209"/>
      <c r="AS2296" s="209"/>
      <c r="AT2296" s="209"/>
      <c r="AU2296" s="209"/>
      <c r="AV2296" s="210"/>
    </row>
    <row r="2297" spans="1:48" x14ac:dyDescent="0.15">
      <c r="A2297" s="74">
        <v>1902067</v>
      </c>
      <c r="B2297" s="392" t="s">
        <v>495</v>
      </c>
      <c r="C2297" s="393" t="s">
        <v>2702</v>
      </c>
      <c r="D2297" s="304">
        <f t="shared" si="377"/>
        <v>0</v>
      </c>
      <c r="E2297" s="683"/>
      <c r="F2297" s="319"/>
      <c r="G2297" s="319"/>
      <c r="H2297" s="319"/>
      <c r="I2297" s="238">
        <f t="shared" ref="I2297:I2315" si="382">+J2297+K2297</f>
        <v>0</v>
      </c>
      <c r="J2297" s="240"/>
      <c r="K2297" s="240"/>
      <c r="L2297" s="240"/>
      <c r="M2297" s="240"/>
      <c r="N2297" s="240"/>
      <c r="O2297" s="240"/>
      <c r="P2297" s="238">
        <f t="shared" si="378"/>
        <v>0</v>
      </c>
      <c r="Q2297" s="240"/>
      <c r="R2297" s="240"/>
      <c r="S2297" s="238">
        <f t="shared" si="379"/>
        <v>0</v>
      </c>
      <c r="T2297" s="240"/>
      <c r="U2297" s="240"/>
      <c r="V2297" s="238">
        <f t="shared" si="380"/>
        <v>0</v>
      </c>
      <c r="W2297" s="240"/>
      <c r="X2297" s="240"/>
      <c r="Y2297" s="238">
        <f t="shared" si="381"/>
        <v>0</v>
      </c>
      <c r="Z2297" s="240"/>
      <c r="AA2297" s="240"/>
      <c r="AB2297" s="240"/>
      <c r="AC2297" s="240"/>
      <c r="AD2297" s="240"/>
      <c r="AE2297" s="240"/>
      <c r="AF2297" s="240"/>
      <c r="AG2297" s="240"/>
      <c r="AH2297" s="240"/>
      <c r="AI2297" s="240"/>
      <c r="AJ2297" s="240"/>
      <c r="AK2297" s="240"/>
      <c r="AL2297" s="394" t="s">
        <v>4038</v>
      </c>
      <c r="AM2297" s="173">
        <v>137580</v>
      </c>
      <c r="AN2297" s="321">
        <f t="shared" si="376"/>
        <v>0</v>
      </c>
      <c r="AO2297" s="566" t="str">
        <f t="shared" ref="AO2297:AO2309" si="383">IF(D2297&gt;=P2297 + S2297+ V2297 + Y2297,"","La suma no puede ser mayor al total")</f>
        <v/>
      </c>
      <c r="AP2297" s="209"/>
      <c r="AQ2297" s="209"/>
      <c r="AR2297" s="209"/>
      <c r="AS2297" s="209"/>
      <c r="AT2297" s="209"/>
      <c r="AU2297" s="209"/>
      <c r="AV2297" s="210"/>
    </row>
    <row r="2298" spans="1:48" x14ac:dyDescent="0.15">
      <c r="A2298" s="74">
        <v>1902068</v>
      </c>
      <c r="B2298" s="392" t="s">
        <v>4027</v>
      </c>
      <c r="C2298" s="393" t="s">
        <v>2702</v>
      </c>
      <c r="D2298" s="304">
        <f t="shared" si="377"/>
        <v>0</v>
      </c>
      <c r="E2298" s="683"/>
      <c r="F2298" s="319"/>
      <c r="G2298" s="319"/>
      <c r="H2298" s="319"/>
      <c r="I2298" s="238">
        <f t="shared" si="382"/>
        <v>0</v>
      </c>
      <c r="J2298" s="240"/>
      <c r="K2298" s="240"/>
      <c r="L2298" s="240"/>
      <c r="M2298" s="240"/>
      <c r="N2298" s="240"/>
      <c r="O2298" s="240"/>
      <c r="P2298" s="238">
        <f t="shared" si="378"/>
        <v>0</v>
      </c>
      <c r="Q2298" s="240"/>
      <c r="R2298" s="240"/>
      <c r="S2298" s="238">
        <f t="shared" si="379"/>
        <v>0</v>
      </c>
      <c r="T2298" s="240"/>
      <c r="U2298" s="240"/>
      <c r="V2298" s="238">
        <f t="shared" si="380"/>
        <v>0</v>
      </c>
      <c r="W2298" s="240"/>
      <c r="X2298" s="240"/>
      <c r="Y2298" s="238">
        <f t="shared" si="381"/>
        <v>0</v>
      </c>
      <c r="Z2298" s="240"/>
      <c r="AA2298" s="240"/>
      <c r="AB2298" s="240"/>
      <c r="AC2298" s="240"/>
      <c r="AD2298" s="240"/>
      <c r="AE2298" s="240"/>
      <c r="AF2298" s="240"/>
      <c r="AG2298" s="240"/>
      <c r="AH2298" s="240"/>
      <c r="AI2298" s="240"/>
      <c r="AJ2298" s="240"/>
      <c r="AK2298" s="240"/>
      <c r="AL2298" s="394" t="s">
        <v>4038</v>
      </c>
      <c r="AM2298" s="173">
        <v>170730</v>
      </c>
      <c r="AN2298" s="321">
        <f t="shared" ref="AN2298:AN2315" si="384">AM2298*I2298</f>
        <v>0</v>
      </c>
      <c r="AO2298" s="566" t="str">
        <f t="shared" si="383"/>
        <v/>
      </c>
      <c r="AP2298" s="209"/>
      <c r="AQ2298" s="209"/>
      <c r="AR2298" s="209"/>
      <c r="AS2298" s="209"/>
      <c r="AT2298" s="209"/>
      <c r="AU2298" s="209"/>
      <c r="AV2298" s="210"/>
    </row>
    <row r="2299" spans="1:48" ht="21" x14ac:dyDescent="0.15">
      <c r="A2299" s="74">
        <v>1902069</v>
      </c>
      <c r="B2299" s="392" t="s">
        <v>1386</v>
      </c>
      <c r="C2299" s="393" t="s">
        <v>2702</v>
      </c>
      <c r="D2299" s="304">
        <f t="shared" ref="D2299:D2315" si="385">SUM(J2299:O2299)</f>
        <v>0</v>
      </c>
      <c r="E2299" s="683"/>
      <c r="F2299" s="319"/>
      <c r="G2299" s="319"/>
      <c r="H2299" s="319"/>
      <c r="I2299" s="238">
        <f t="shared" si="382"/>
        <v>0</v>
      </c>
      <c r="J2299" s="240"/>
      <c r="K2299" s="240"/>
      <c r="L2299" s="240"/>
      <c r="M2299" s="240"/>
      <c r="N2299" s="240"/>
      <c r="O2299" s="240"/>
      <c r="P2299" s="238">
        <f t="shared" si="378"/>
        <v>0</v>
      </c>
      <c r="Q2299" s="240"/>
      <c r="R2299" s="240"/>
      <c r="S2299" s="238">
        <f t="shared" si="379"/>
        <v>0</v>
      </c>
      <c r="T2299" s="240"/>
      <c r="U2299" s="240"/>
      <c r="V2299" s="238">
        <f t="shared" si="380"/>
        <v>0</v>
      </c>
      <c r="W2299" s="240"/>
      <c r="X2299" s="240"/>
      <c r="Y2299" s="238">
        <f t="shared" si="381"/>
        <v>0</v>
      </c>
      <c r="Z2299" s="240"/>
      <c r="AA2299" s="240"/>
      <c r="AB2299" s="240"/>
      <c r="AC2299" s="240"/>
      <c r="AD2299" s="240"/>
      <c r="AE2299" s="240"/>
      <c r="AF2299" s="240"/>
      <c r="AG2299" s="240"/>
      <c r="AH2299" s="240"/>
      <c r="AI2299" s="240"/>
      <c r="AJ2299" s="240"/>
      <c r="AK2299" s="240"/>
      <c r="AL2299" s="394" t="s">
        <v>4038</v>
      </c>
      <c r="AM2299" s="173">
        <v>475500</v>
      </c>
      <c r="AN2299" s="321">
        <f t="shared" si="384"/>
        <v>0</v>
      </c>
      <c r="AO2299" s="566" t="str">
        <f t="shared" si="383"/>
        <v/>
      </c>
      <c r="AP2299" s="209"/>
      <c r="AQ2299" s="209"/>
      <c r="AR2299" s="209"/>
      <c r="AS2299" s="209"/>
      <c r="AT2299" s="209"/>
      <c r="AU2299" s="209"/>
      <c r="AV2299" s="210"/>
    </row>
    <row r="2300" spans="1:48" x14ac:dyDescent="0.15">
      <c r="A2300" s="74">
        <v>1902070</v>
      </c>
      <c r="B2300" s="392" t="s">
        <v>496</v>
      </c>
      <c r="C2300" s="393" t="s">
        <v>2702</v>
      </c>
      <c r="D2300" s="304">
        <f t="shared" si="385"/>
        <v>0</v>
      </c>
      <c r="E2300" s="683"/>
      <c r="F2300" s="319"/>
      <c r="G2300" s="319"/>
      <c r="H2300" s="319"/>
      <c r="I2300" s="238">
        <f t="shared" si="382"/>
        <v>0</v>
      </c>
      <c r="J2300" s="240"/>
      <c r="K2300" s="240"/>
      <c r="L2300" s="240"/>
      <c r="M2300" s="240"/>
      <c r="N2300" s="240"/>
      <c r="O2300" s="240"/>
      <c r="P2300" s="238">
        <f t="shared" ref="P2300:P2315" si="386">SUM(Q2300:R2300)</f>
        <v>0</v>
      </c>
      <c r="Q2300" s="240"/>
      <c r="R2300" s="240"/>
      <c r="S2300" s="238">
        <f t="shared" ref="S2300:S2315" si="387">SUM(T2300:U2300)</f>
        <v>0</v>
      </c>
      <c r="T2300" s="240"/>
      <c r="U2300" s="240"/>
      <c r="V2300" s="238">
        <f t="shared" ref="V2300:V2315" si="388">SUM(W2300:X2300)</f>
        <v>0</v>
      </c>
      <c r="W2300" s="240"/>
      <c r="X2300" s="240"/>
      <c r="Y2300" s="238">
        <f t="shared" ref="Y2300:Y2315" si="389">SUM(Z2300:AA2300)</f>
        <v>0</v>
      </c>
      <c r="Z2300" s="240"/>
      <c r="AA2300" s="240"/>
      <c r="AB2300" s="240"/>
      <c r="AC2300" s="240"/>
      <c r="AD2300" s="240"/>
      <c r="AE2300" s="240"/>
      <c r="AF2300" s="240"/>
      <c r="AG2300" s="240"/>
      <c r="AH2300" s="240"/>
      <c r="AI2300" s="240"/>
      <c r="AJ2300" s="240"/>
      <c r="AK2300" s="240"/>
      <c r="AL2300" s="394" t="s">
        <v>4038</v>
      </c>
      <c r="AM2300" s="173">
        <v>219630</v>
      </c>
      <c r="AN2300" s="321">
        <f t="shared" si="384"/>
        <v>0</v>
      </c>
      <c r="AO2300" s="566" t="str">
        <f t="shared" si="383"/>
        <v/>
      </c>
      <c r="AP2300" s="209"/>
      <c r="AQ2300" s="209"/>
      <c r="AR2300" s="209"/>
      <c r="AS2300" s="209"/>
      <c r="AT2300" s="209"/>
      <c r="AU2300" s="209"/>
      <c r="AV2300" s="210"/>
    </row>
    <row r="2301" spans="1:48" x14ac:dyDescent="0.15">
      <c r="A2301" s="74">
        <v>1902071</v>
      </c>
      <c r="B2301" s="392" t="s">
        <v>181</v>
      </c>
      <c r="C2301" s="393" t="s">
        <v>2702</v>
      </c>
      <c r="D2301" s="304">
        <f t="shared" si="385"/>
        <v>0</v>
      </c>
      <c r="E2301" s="683"/>
      <c r="F2301" s="319"/>
      <c r="G2301" s="319"/>
      <c r="H2301" s="319"/>
      <c r="I2301" s="238">
        <f t="shared" si="382"/>
        <v>0</v>
      </c>
      <c r="J2301" s="240"/>
      <c r="K2301" s="240"/>
      <c r="L2301" s="240"/>
      <c r="M2301" s="240"/>
      <c r="N2301" s="240"/>
      <c r="O2301" s="240"/>
      <c r="P2301" s="238">
        <f t="shared" si="386"/>
        <v>0</v>
      </c>
      <c r="Q2301" s="240"/>
      <c r="R2301" s="240"/>
      <c r="S2301" s="238">
        <f t="shared" si="387"/>
        <v>0</v>
      </c>
      <c r="T2301" s="240"/>
      <c r="U2301" s="240"/>
      <c r="V2301" s="238">
        <f t="shared" si="388"/>
        <v>0</v>
      </c>
      <c r="W2301" s="240"/>
      <c r="X2301" s="240"/>
      <c r="Y2301" s="238">
        <f t="shared" si="389"/>
        <v>0</v>
      </c>
      <c r="Z2301" s="240"/>
      <c r="AA2301" s="240"/>
      <c r="AB2301" s="240"/>
      <c r="AC2301" s="240"/>
      <c r="AD2301" s="240"/>
      <c r="AE2301" s="240"/>
      <c r="AF2301" s="240"/>
      <c r="AG2301" s="240"/>
      <c r="AH2301" s="240"/>
      <c r="AI2301" s="240"/>
      <c r="AJ2301" s="240"/>
      <c r="AK2301" s="240"/>
      <c r="AL2301" s="394" t="s">
        <v>4038</v>
      </c>
      <c r="AM2301" s="173">
        <v>151390</v>
      </c>
      <c r="AN2301" s="321">
        <f t="shared" si="384"/>
        <v>0</v>
      </c>
      <c r="AO2301" s="566" t="str">
        <f t="shared" si="383"/>
        <v/>
      </c>
      <c r="AP2301" s="209"/>
      <c r="AQ2301" s="209"/>
      <c r="AR2301" s="209"/>
      <c r="AS2301" s="209"/>
      <c r="AT2301" s="209"/>
      <c r="AU2301" s="209"/>
      <c r="AV2301" s="210"/>
    </row>
    <row r="2302" spans="1:48" ht="21" x14ac:dyDescent="0.15">
      <c r="A2302" s="74">
        <v>1902072</v>
      </c>
      <c r="B2302" s="392" t="s">
        <v>182</v>
      </c>
      <c r="C2302" s="393" t="s">
        <v>2702</v>
      </c>
      <c r="D2302" s="304">
        <f t="shared" si="385"/>
        <v>0</v>
      </c>
      <c r="E2302" s="683"/>
      <c r="F2302" s="319"/>
      <c r="G2302" s="319"/>
      <c r="H2302" s="319"/>
      <c r="I2302" s="238">
        <f t="shared" si="382"/>
        <v>0</v>
      </c>
      <c r="J2302" s="240"/>
      <c r="K2302" s="240"/>
      <c r="L2302" s="240"/>
      <c r="M2302" s="240"/>
      <c r="N2302" s="240"/>
      <c r="O2302" s="240"/>
      <c r="P2302" s="238">
        <f t="shared" si="386"/>
        <v>0</v>
      </c>
      <c r="Q2302" s="240"/>
      <c r="R2302" s="240"/>
      <c r="S2302" s="238">
        <f t="shared" si="387"/>
        <v>0</v>
      </c>
      <c r="T2302" s="240"/>
      <c r="U2302" s="240"/>
      <c r="V2302" s="238">
        <f t="shared" si="388"/>
        <v>0</v>
      </c>
      <c r="W2302" s="240"/>
      <c r="X2302" s="240"/>
      <c r="Y2302" s="238">
        <f t="shared" si="389"/>
        <v>0</v>
      </c>
      <c r="Z2302" s="240"/>
      <c r="AA2302" s="240"/>
      <c r="AB2302" s="240"/>
      <c r="AC2302" s="240"/>
      <c r="AD2302" s="240"/>
      <c r="AE2302" s="240"/>
      <c r="AF2302" s="240"/>
      <c r="AG2302" s="240"/>
      <c r="AH2302" s="240"/>
      <c r="AI2302" s="240"/>
      <c r="AJ2302" s="240"/>
      <c r="AK2302" s="240"/>
      <c r="AL2302" s="394" t="s">
        <v>4038</v>
      </c>
      <c r="AM2302" s="173">
        <v>219630</v>
      </c>
      <c r="AN2302" s="321">
        <f t="shared" si="384"/>
        <v>0</v>
      </c>
      <c r="AO2302" s="566" t="str">
        <f t="shared" si="383"/>
        <v/>
      </c>
      <c r="AP2302" s="209"/>
      <c r="AQ2302" s="209"/>
      <c r="AR2302" s="209"/>
      <c r="AS2302" s="209"/>
      <c r="AT2302" s="209"/>
      <c r="AU2302" s="209"/>
      <c r="AV2302" s="210"/>
    </row>
    <row r="2303" spans="1:48" ht="21" x14ac:dyDescent="0.15">
      <c r="A2303" s="74">
        <v>1902073</v>
      </c>
      <c r="B2303" s="392" t="s">
        <v>1387</v>
      </c>
      <c r="C2303" s="393" t="s">
        <v>2702</v>
      </c>
      <c r="D2303" s="304">
        <f t="shared" si="385"/>
        <v>0</v>
      </c>
      <c r="E2303" s="683"/>
      <c r="F2303" s="319"/>
      <c r="G2303" s="319"/>
      <c r="H2303" s="319"/>
      <c r="I2303" s="238">
        <f t="shared" si="382"/>
        <v>0</v>
      </c>
      <c r="J2303" s="240"/>
      <c r="K2303" s="240"/>
      <c r="L2303" s="240"/>
      <c r="M2303" s="240"/>
      <c r="N2303" s="240"/>
      <c r="O2303" s="240"/>
      <c r="P2303" s="238">
        <f t="shared" si="386"/>
        <v>0</v>
      </c>
      <c r="Q2303" s="240"/>
      <c r="R2303" s="240"/>
      <c r="S2303" s="238">
        <f t="shared" si="387"/>
        <v>0</v>
      </c>
      <c r="T2303" s="240"/>
      <c r="U2303" s="240"/>
      <c r="V2303" s="238">
        <f t="shared" si="388"/>
        <v>0</v>
      </c>
      <c r="W2303" s="240"/>
      <c r="X2303" s="240"/>
      <c r="Y2303" s="238">
        <f t="shared" si="389"/>
        <v>0</v>
      </c>
      <c r="Z2303" s="240"/>
      <c r="AA2303" s="240"/>
      <c r="AB2303" s="240"/>
      <c r="AC2303" s="240"/>
      <c r="AD2303" s="240"/>
      <c r="AE2303" s="240"/>
      <c r="AF2303" s="240"/>
      <c r="AG2303" s="240"/>
      <c r="AH2303" s="240"/>
      <c r="AI2303" s="240"/>
      <c r="AJ2303" s="240"/>
      <c r="AK2303" s="240"/>
      <c r="AL2303" s="394" t="s">
        <v>4038</v>
      </c>
      <c r="AM2303" s="173">
        <v>137580</v>
      </c>
      <c r="AN2303" s="321">
        <f t="shared" si="384"/>
        <v>0</v>
      </c>
      <c r="AO2303" s="566" t="str">
        <f t="shared" si="383"/>
        <v/>
      </c>
      <c r="AP2303" s="209"/>
      <c r="AQ2303" s="209"/>
      <c r="AR2303" s="209"/>
      <c r="AS2303" s="209"/>
      <c r="AT2303" s="209"/>
      <c r="AU2303" s="209"/>
      <c r="AV2303" s="210"/>
    </row>
    <row r="2304" spans="1:48" ht="21" x14ac:dyDescent="0.15">
      <c r="A2304" s="74">
        <v>1902074</v>
      </c>
      <c r="B2304" s="392" t="s">
        <v>1878</v>
      </c>
      <c r="C2304" s="393" t="s">
        <v>2702</v>
      </c>
      <c r="D2304" s="304">
        <f t="shared" si="385"/>
        <v>0</v>
      </c>
      <c r="E2304" s="683"/>
      <c r="F2304" s="319"/>
      <c r="G2304" s="319"/>
      <c r="H2304" s="319"/>
      <c r="I2304" s="238">
        <f t="shared" si="382"/>
        <v>0</v>
      </c>
      <c r="J2304" s="240"/>
      <c r="K2304" s="240"/>
      <c r="L2304" s="240"/>
      <c r="M2304" s="240"/>
      <c r="N2304" s="240"/>
      <c r="O2304" s="240"/>
      <c r="P2304" s="238">
        <f t="shared" si="386"/>
        <v>0</v>
      </c>
      <c r="Q2304" s="240"/>
      <c r="R2304" s="240"/>
      <c r="S2304" s="238">
        <f t="shared" si="387"/>
        <v>0</v>
      </c>
      <c r="T2304" s="240"/>
      <c r="U2304" s="240"/>
      <c r="V2304" s="238">
        <f t="shared" si="388"/>
        <v>0</v>
      </c>
      <c r="W2304" s="240"/>
      <c r="X2304" s="240"/>
      <c r="Y2304" s="238">
        <f t="shared" si="389"/>
        <v>0</v>
      </c>
      <c r="Z2304" s="240"/>
      <c r="AA2304" s="240"/>
      <c r="AB2304" s="240"/>
      <c r="AC2304" s="240"/>
      <c r="AD2304" s="240"/>
      <c r="AE2304" s="240"/>
      <c r="AF2304" s="240"/>
      <c r="AG2304" s="240"/>
      <c r="AH2304" s="240"/>
      <c r="AI2304" s="240"/>
      <c r="AJ2304" s="240"/>
      <c r="AK2304" s="240"/>
      <c r="AL2304" s="394" t="s">
        <v>4038</v>
      </c>
      <c r="AM2304" s="173">
        <v>143100</v>
      </c>
      <c r="AN2304" s="321">
        <f t="shared" si="384"/>
        <v>0</v>
      </c>
      <c r="AO2304" s="566" t="str">
        <f t="shared" si="383"/>
        <v/>
      </c>
      <c r="AP2304" s="209"/>
      <c r="AQ2304" s="209"/>
      <c r="AR2304" s="209"/>
      <c r="AS2304" s="209"/>
      <c r="AT2304" s="209"/>
      <c r="AU2304" s="209"/>
      <c r="AV2304" s="210"/>
    </row>
    <row r="2305" spans="1:48" x14ac:dyDescent="0.15">
      <c r="A2305" s="74">
        <v>1902075</v>
      </c>
      <c r="B2305" s="392" t="s">
        <v>1879</v>
      </c>
      <c r="C2305" s="393" t="s">
        <v>2702</v>
      </c>
      <c r="D2305" s="304">
        <f t="shared" si="385"/>
        <v>0</v>
      </c>
      <c r="E2305" s="683"/>
      <c r="F2305" s="319"/>
      <c r="G2305" s="319"/>
      <c r="H2305" s="319"/>
      <c r="I2305" s="238">
        <f t="shared" si="382"/>
        <v>0</v>
      </c>
      <c r="J2305" s="240"/>
      <c r="K2305" s="240"/>
      <c r="L2305" s="240"/>
      <c r="M2305" s="240"/>
      <c r="N2305" s="240"/>
      <c r="O2305" s="240"/>
      <c r="P2305" s="238">
        <f t="shared" si="386"/>
        <v>0</v>
      </c>
      <c r="Q2305" s="240"/>
      <c r="R2305" s="240"/>
      <c r="S2305" s="238">
        <f t="shared" si="387"/>
        <v>0</v>
      </c>
      <c r="T2305" s="240"/>
      <c r="U2305" s="240"/>
      <c r="V2305" s="238">
        <f t="shared" si="388"/>
        <v>0</v>
      </c>
      <c r="W2305" s="240"/>
      <c r="X2305" s="240"/>
      <c r="Y2305" s="238">
        <f t="shared" si="389"/>
        <v>0</v>
      </c>
      <c r="Z2305" s="240"/>
      <c r="AA2305" s="240"/>
      <c r="AB2305" s="240"/>
      <c r="AC2305" s="240"/>
      <c r="AD2305" s="240"/>
      <c r="AE2305" s="240"/>
      <c r="AF2305" s="240"/>
      <c r="AG2305" s="240"/>
      <c r="AH2305" s="240"/>
      <c r="AI2305" s="240"/>
      <c r="AJ2305" s="240"/>
      <c r="AK2305" s="240"/>
      <c r="AL2305" s="394" t="s">
        <v>4038</v>
      </c>
      <c r="AM2305" s="173">
        <v>137580</v>
      </c>
      <c r="AN2305" s="321">
        <f t="shared" si="384"/>
        <v>0</v>
      </c>
      <c r="AO2305" s="566" t="str">
        <f t="shared" si="383"/>
        <v/>
      </c>
      <c r="AP2305" s="209"/>
      <c r="AQ2305" s="209"/>
      <c r="AR2305" s="209"/>
      <c r="AS2305" s="209"/>
      <c r="AT2305" s="209"/>
      <c r="AU2305" s="209"/>
      <c r="AV2305" s="210"/>
    </row>
    <row r="2306" spans="1:48" ht="10.5" customHeight="1" x14ac:dyDescent="0.15">
      <c r="A2306" s="74">
        <v>1902076</v>
      </c>
      <c r="B2306" s="392" t="s">
        <v>1388</v>
      </c>
      <c r="C2306" s="393" t="s">
        <v>2702</v>
      </c>
      <c r="D2306" s="304">
        <f t="shared" si="385"/>
        <v>0</v>
      </c>
      <c r="E2306" s="683"/>
      <c r="F2306" s="319"/>
      <c r="G2306" s="319"/>
      <c r="H2306" s="319"/>
      <c r="I2306" s="238">
        <f t="shared" si="382"/>
        <v>0</v>
      </c>
      <c r="J2306" s="240"/>
      <c r="K2306" s="240"/>
      <c r="L2306" s="240"/>
      <c r="M2306" s="240"/>
      <c r="N2306" s="240"/>
      <c r="O2306" s="240"/>
      <c r="P2306" s="238">
        <f t="shared" si="386"/>
        <v>0</v>
      </c>
      <c r="Q2306" s="240"/>
      <c r="R2306" s="240"/>
      <c r="S2306" s="238">
        <f t="shared" si="387"/>
        <v>0</v>
      </c>
      <c r="T2306" s="240"/>
      <c r="U2306" s="240"/>
      <c r="V2306" s="238">
        <f t="shared" si="388"/>
        <v>0</v>
      </c>
      <c r="W2306" s="240"/>
      <c r="X2306" s="240"/>
      <c r="Y2306" s="238">
        <f t="shared" si="389"/>
        <v>0</v>
      </c>
      <c r="Z2306" s="240"/>
      <c r="AA2306" s="240"/>
      <c r="AB2306" s="240"/>
      <c r="AC2306" s="240"/>
      <c r="AD2306" s="240"/>
      <c r="AE2306" s="240"/>
      <c r="AF2306" s="240"/>
      <c r="AG2306" s="240"/>
      <c r="AH2306" s="240"/>
      <c r="AI2306" s="240"/>
      <c r="AJ2306" s="240"/>
      <c r="AK2306" s="240"/>
      <c r="AL2306" s="394" t="s">
        <v>4038</v>
      </c>
      <c r="AM2306" s="173">
        <v>137580</v>
      </c>
      <c r="AN2306" s="321">
        <f t="shared" si="384"/>
        <v>0</v>
      </c>
      <c r="AO2306" s="566" t="str">
        <f t="shared" si="383"/>
        <v/>
      </c>
      <c r="AP2306" s="209"/>
      <c r="AQ2306" s="209"/>
      <c r="AR2306" s="209"/>
      <c r="AS2306" s="209"/>
      <c r="AT2306" s="209"/>
      <c r="AU2306" s="209"/>
      <c r="AV2306" s="210"/>
    </row>
    <row r="2307" spans="1:48" x14ac:dyDescent="0.15">
      <c r="A2307" s="74">
        <v>1902077</v>
      </c>
      <c r="B2307" s="392" t="s">
        <v>1054</v>
      </c>
      <c r="C2307" s="393" t="s">
        <v>2702</v>
      </c>
      <c r="D2307" s="304">
        <f t="shared" si="385"/>
        <v>0</v>
      </c>
      <c r="E2307" s="683"/>
      <c r="F2307" s="319"/>
      <c r="G2307" s="319"/>
      <c r="H2307" s="319"/>
      <c r="I2307" s="238">
        <f t="shared" si="382"/>
        <v>0</v>
      </c>
      <c r="J2307" s="240"/>
      <c r="K2307" s="240"/>
      <c r="L2307" s="240"/>
      <c r="M2307" s="240"/>
      <c r="N2307" s="240"/>
      <c r="O2307" s="240"/>
      <c r="P2307" s="238">
        <f t="shared" si="386"/>
        <v>0</v>
      </c>
      <c r="Q2307" s="240"/>
      <c r="R2307" s="240"/>
      <c r="S2307" s="238">
        <f t="shared" si="387"/>
        <v>0</v>
      </c>
      <c r="T2307" s="240"/>
      <c r="U2307" s="240"/>
      <c r="V2307" s="238">
        <f t="shared" si="388"/>
        <v>0</v>
      </c>
      <c r="W2307" s="240"/>
      <c r="X2307" s="240"/>
      <c r="Y2307" s="238">
        <f t="shared" si="389"/>
        <v>0</v>
      </c>
      <c r="Z2307" s="240"/>
      <c r="AA2307" s="240"/>
      <c r="AB2307" s="240"/>
      <c r="AC2307" s="240"/>
      <c r="AD2307" s="240"/>
      <c r="AE2307" s="240"/>
      <c r="AF2307" s="240"/>
      <c r="AG2307" s="240"/>
      <c r="AH2307" s="240"/>
      <c r="AI2307" s="240"/>
      <c r="AJ2307" s="240"/>
      <c r="AK2307" s="240"/>
      <c r="AL2307" s="394" t="s">
        <v>4038</v>
      </c>
      <c r="AM2307" s="173">
        <v>219630</v>
      </c>
      <c r="AN2307" s="321">
        <f t="shared" si="384"/>
        <v>0</v>
      </c>
      <c r="AO2307" s="566" t="str">
        <f t="shared" si="383"/>
        <v/>
      </c>
      <c r="AP2307" s="209"/>
      <c r="AQ2307" s="209"/>
      <c r="AR2307" s="209"/>
      <c r="AS2307" s="209"/>
      <c r="AT2307" s="209"/>
      <c r="AU2307" s="209"/>
      <c r="AV2307" s="210"/>
    </row>
    <row r="2308" spans="1:48" x14ac:dyDescent="0.15">
      <c r="A2308" s="74">
        <v>1902078</v>
      </c>
      <c r="B2308" s="392" t="s">
        <v>1055</v>
      </c>
      <c r="C2308" s="393" t="s">
        <v>2702</v>
      </c>
      <c r="D2308" s="304">
        <f t="shared" si="385"/>
        <v>0</v>
      </c>
      <c r="E2308" s="683"/>
      <c r="F2308" s="319"/>
      <c r="G2308" s="319"/>
      <c r="H2308" s="319"/>
      <c r="I2308" s="238">
        <f t="shared" si="382"/>
        <v>0</v>
      </c>
      <c r="J2308" s="240"/>
      <c r="K2308" s="240"/>
      <c r="L2308" s="240"/>
      <c r="M2308" s="240"/>
      <c r="N2308" s="240"/>
      <c r="O2308" s="240"/>
      <c r="P2308" s="238">
        <f t="shared" si="386"/>
        <v>0</v>
      </c>
      <c r="Q2308" s="240"/>
      <c r="R2308" s="240"/>
      <c r="S2308" s="238">
        <f t="shared" si="387"/>
        <v>0</v>
      </c>
      <c r="T2308" s="240"/>
      <c r="U2308" s="240"/>
      <c r="V2308" s="238">
        <f t="shared" si="388"/>
        <v>0</v>
      </c>
      <c r="W2308" s="240"/>
      <c r="X2308" s="240"/>
      <c r="Y2308" s="238">
        <f t="shared" si="389"/>
        <v>0</v>
      </c>
      <c r="Z2308" s="240"/>
      <c r="AA2308" s="240"/>
      <c r="AB2308" s="240"/>
      <c r="AC2308" s="240"/>
      <c r="AD2308" s="240"/>
      <c r="AE2308" s="240"/>
      <c r="AF2308" s="240"/>
      <c r="AG2308" s="240"/>
      <c r="AH2308" s="240"/>
      <c r="AI2308" s="240"/>
      <c r="AJ2308" s="240"/>
      <c r="AK2308" s="240"/>
      <c r="AL2308" s="394" t="s">
        <v>4038</v>
      </c>
      <c r="AM2308" s="173">
        <v>170730</v>
      </c>
      <c r="AN2308" s="321">
        <f t="shared" si="384"/>
        <v>0</v>
      </c>
      <c r="AO2308" s="566" t="str">
        <f t="shared" si="383"/>
        <v/>
      </c>
      <c r="AP2308" s="209"/>
      <c r="AQ2308" s="209"/>
      <c r="AR2308" s="209"/>
      <c r="AS2308" s="209"/>
      <c r="AT2308" s="209"/>
      <c r="AU2308" s="209"/>
      <c r="AV2308" s="210"/>
    </row>
    <row r="2309" spans="1:48" x14ac:dyDescent="0.15">
      <c r="A2309" s="74">
        <v>1902079</v>
      </c>
      <c r="B2309" s="392" t="s">
        <v>1056</v>
      </c>
      <c r="C2309" s="393" t="s">
        <v>2702</v>
      </c>
      <c r="D2309" s="304">
        <f t="shared" si="385"/>
        <v>0</v>
      </c>
      <c r="E2309" s="683"/>
      <c r="F2309" s="319"/>
      <c r="G2309" s="319"/>
      <c r="H2309" s="319"/>
      <c r="I2309" s="238">
        <f t="shared" si="382"/>
        <v>0</v>
      </c>
      <c r="J2309" s="240"/>
      <c r="K2309" s="240"/>
      <c r="L2309" s="240"/>
      <c r="M2309" s="240"/>
      <c r="N2309" s="240"/>
      <c r="O2309" s="240"/>
      <c r="P2309" s="238">
        <f t="shared" si="386"/>
        <v>0</v>
      </c>
      <c r="Q2309" s="240"/>
      <c r="R2309" s="240"/>
      <c r="S2309" s="238">
        <f t="shared" si="387"/>
        <v>0</v>
      </c>
      <c r="T2309" s="240"/>
      <c r="U2309" s="240"/>
      <c r="V2309" s="238">
        <f t="shared" si="388"/>
        <v>0</v>
      </c>
      <c r="W2309" s="240"/>
      <c r="X2309" s="240"/>
      <c r="Y2309" s="238">
        <f t="shared" si="389"/>
        <v>0</v>
      </c>
      <c r="Z2309" s="240"/>
      <c r="AA2309" s="240"/>
      <c r="AB2309" s="240"/>
      <c r="AC2309" s="240"/>
      <c r="AD2309" s="240"/>
      <c r="AE2309" s="240"/>
      <c r="AF2309" s="240"/>
      <c r="AG2309" s="240"/>
      <c r="AH2309" s="240"/>
      <c r="AI2309" s="240"/>
      <c r="AJ2309" s="240"/>
      <c r="AK2309" s="240"/>
      <c r="AL2309" s="394" t="s">
        <v>4038</v>
      </c>
      <c r="AM2309" s="173">
        <v>279040</v>
      </c>
      <c r="AN2309" s="321">
        <f t="shared" si="384"/>
        <v>0</v>
      </c>
      <c r="AO2309" s="566" t="str">
        <f t="shared" si="383"/>
        <v/>
      </c>
      <c r="AP2309" s="209"/>
      <c r="AQ2309" s="209"/>
      <c r="AR2309" s="209"/>
      <c r="AS2309" s="209"/>
      <c r="AT2309" s="209"/>
      <c r="AU2309" s="209"/>
      <c r="AV2309" s="210"/>
    </row>
    <row r="2310" spans="1:48" x14ac:dyDescent="0.15">
      <c r="A2310" s="74">
        <v>1902080</v>
      </c>
      <c r="B2310" s="392" t="s">
        <v>1057</v>
      </c>
      <c r="C2310" s="393" t="s">
        <v>2702</v>
      </c>
      <c r="D2310" s="304">
        <f t="shared" si="385"/>
        <v>0</v>
      </c>
      <c r="E2310" s="683"/>
      <c r="F2310" s="319"/>
      <c r="G2310" s="319"/>
      <c r="H2310" s="319"/>
      <c r="I2310" s="238">
        <f t="shared" si="382"/>
        <v>0</v>
      </c>
      <c r="J2310" s="240"/>
      <c r="K2310" s="240"/>
      <c r="L2310" s="240"/>
      <c r="M2310" s="240"/>
      <c r="N2310" s="240"/>
      <c r="O2310" s="240"/>
      <c r="P2310" s="319"/>
      <c r="Q2310" s="319"/>
      <c r="R2310" s="319"/>
      <c r="S2310" s="319"/>
      <c r="T2310" s="319"/>
      <c r="U2310" s="319"/>
      <c r="V2310" s="319"/>
      <c r="W2310" s="319"/>
      <c r="X2310" s="319"/>
      <c r="Y2310" s="319"/>
      <c r="Z2310" s="319"/>
      <c r="AA2310" s="319"/>
      <c r="AB2310" s="240"/>
      <c r="AC2310" s="240"/>
      <c r="AD2310" s="240"/>
      <c r="AE2310" s="240"/>
      <c r="AF2310" s="240"/>
      <c r="AG2310" s="240"/>
      <c r="AH2310" s="240"/>
      <c r="AI2310" s="240"/>
      <c r="AJ2310" s="240"/>
      <c r="AK2310" s="240"/>
      <c r="AL2310" s="394" t="s">
        <v>4037</v>
      </c>
      <c r="AM2310" s="173">
        <v>37730</v>
      </c>
      <c r="AN2310" s="321">
        <f t="shared" si="384"/>
        <v>0</v>
      </c>
      <c r="AO2310" s="209"/>
      <c r="AP2310" s="209"/>
      <c r="AQ2310" s="209"/>
      <c r="AR2310" s="209"/>
      <c r="AS2310" s="209"/>
      <c r="AT2310" s="209"/>
      <c r="AU2310" s="209"/>
      <c r="AV2310" s="210"/>
    </row>
    <row r="2311" spans="1:48" ht="21" x14ac:dyDescent="0.15">
      <c r="A2311" s="74">
        <v>1902081</v>
      </c>
      <c r="B2311" s="392" t="s">
        <v>1389</v>
      </c>
      <c r="C2311" s="393" t="s">
        <v>2702</v>
      </c>
      <c r="D2311" s="304">
        <f t="shared" si="385"/>
        <v>0</v>
      </c>
      <c r="E2311" s="683"/>
      <c r="F2311" s="319"/>
      <c r="G2311" s="319"/>
      <c r="H2311" s="319"/>
      <c r="I2311" s="238">
        <f t="shared" si="382"/>
        <v>0</v>
      </c>
      <c r="J2311" s="240"/>
      <c r="K2311" s="240"/>
      <c r="L2311" s="240"/>
      <c r="M2311" s="240"/>
      <c r="N2311" s="240"/>
      <c r="O2311" s="240"/>
      <c r="P2311" s="238">
        <f t="shared" si="386"/>
        <v>0</v>
      </c>
      <c r="Q2311" s="240"/>
      <c r="R2311" s="240"/>
      <c r="S2311" s="238">
        <f t="shared" si="387"/>
        <v>0</v>
      </c>
      <c r="T2311" s="240"/>
      <c r="U2311" s="240"/>
      <c r="V2311" s="238">
        <f t="shared" si="388"/>
        <v>0</v>
      </c>
      <c r="W2311" s="240"/>
      <c r="X2311" s="240"/>
      <c r="Y2311" s="238">
        <f t="shared" si="389"/>
        <v>0</v>
      </c>
      <c r="Z2311" s="240"/>
      <c r="AA2311" s="240"/>
      <c r="AB2311" s="240"/>
      <c r="AC2311" s="240"/>
      <c r="AD2311" s="240"/>
      <c r="AE2311" s="240"/>
      <c r="AF2311" s="240"/>
      <c r="AG2311" s="240"/>
      <c r="AH2311" s="240"/>
      <c r="AI2311" s="240"/>
      <c r="AJ2311" s="240"/>
      <c r="AK2311" s="240"/>
      <c r="AL2311" s="394" t="s">
        <v>4038</v>
      </c>
      <c r="AM2311" s="173">
        <v>170730</v>
      </c>
      <c r="AN2311" s="321">
        <f t="shared" si="384"/>
        <v>0</v>
      </c>
      <c r="AO2311" s="566" t="str">
        <f t="shared" ref="AO2311:AO2313" si="390">IF(D2311&gt;=P2311 + S2311+ V2311 + Y2311,"","La suma no puede ser mayor al total")</f>
        <v/>
      </c>
      <c r="AP2311" s="209"/>
      <c r="AQ2311" s="209"/>
      <c r="AR2311" s="209"/>
      <c r="AS2311" s="209"/>
      <c r="AT2311" s="209"/>
      <c r="AU2311" s="209"/>
      <c r="AV2311" s="210"/>
    </row>
    <row r="2312" spans="1:48" ht="31.5" x14ac:dyDescent="0.15">
      <c r="A2312" s="74">
        <v>1902082</v>
      </c>
      <c r="B2312" s="392" t="s">
        <v>1390</v>
      </c>
      <c r="C2312" s="393" t="s">
        <v>2702</v>
      </c>
      <c r="D2312" s="304">
        <f t="shared" si="385"/>
        <v>0</v>
      </c>
      <c r="E2312" s="683"/>
      <c r="F2312" s="319"/>
      <c r="G2312" s="319"/>
      <c r="H2312" s="319"/>
      <c r="I2312" s="238">
        <f t="shared" si="382"/>
        <v>0</v>
      </c>
      <c r="J2312" s="240"/>
      <c r="K2312" s="240"/>
      <c r="L2312" s="240"/>
      <c r="M2312" s="240"/>
      <c r="N2312" s="240"/>
      <c r="O2312" s="240"/>
      <c r="P2312" s="238">
        <f t="shared" si="386"/>
        <v>0</v>
      </c>
      <c r="Q2312" s="240"/>
      <c r="R2312" s="240"/>
      <c r="S2312" s="238">
        <f t="shared" si="387"/>
        <v>0</v>
      </c>
      <c r="T2312" s="240"/>
      <c r="U2312" s="240"/>
      <c r="V2312" s="238">
        <f t="shared" si="388"/>
        <v>0</v>
      </c>
      <c r="W2312" s="240"/>
      <c r="X2312" s="240"/>
      <c r="Y2312" s="238">
        <f t="shared" si="389"/>
        <v>0</v>
      </c>
      <c r="Z2312" s="240"/>
      <c r="AA2312" s="240"/>
      <c r="AB2312" s="240"/>
      <c r="AC2312" s="240"/>
      <c r="AD2312" s="240"/>
      <c r="AE2312" s="240"/>
      <c r="AF2312" s="240"/>
      <c r="AG2312" s="240"/>
      <c r="AH2312" s="240"/>
      <c r="AI2312" s="240"/>
      <c r="AJ2312" s="240"/>
      <c r="AK2312" s="240"/>
      <c r="AL2312" s="394" t="s">
        <v>4038</v>
      </c>
      <c r="AM2312" s="173">
        <v>143100</v>
      </c>
      <c r="AN2312" s="321">
        <f t="shared" si="384"/>
        <v>0</v>
      </c>
      <c r="AO2312" s="566" t="str">
        <f t="shared" si="390"/>
        <v/>
      </c>
      <c r="AP2312" s="209"/>
      <c r="AQ2312" s="209"/>
      <c r="AR2312" s="209"/>
      <c r="AS2312" s="209"/>
      <c r="AT2312" s="209"/>
      <c r="AU2312" s="209"/>
      <c r="AV2312" s="210"/>
    </row>
    <row r="2313" spans="1:48" x14ac:dyDescent="0.15">
      <c r="A2313" s="74">
        <v>1902083</v>
      </c>
      <c r="B2313" s="392" t="s">
        <v>1058</v>
      </c>
      <c r="C2313" s="393" t="s">
        <v>2702</v>
      </c>
      <c r="D2313" s="304">
        <f t="shared" si="385"/>
        <v>0</v>
      </c>
      <c r="E2313" s="683"/>
      <c r="F2313" s="319"/>
      <c r="G2313" s="319"/>
      <c r="H2313" s="319"/>
      <c r="I2313" s="238">
        <f t="shared" si="382"/>
        <v>0</v>
      </c>
      <c r="J2313" s="240"/>
      <c r="K2313" s="240"/>
      <c r="L2313" s="240"/>
      <c r="M2313" s="240"/>
      <c r="N2313" s="240"/>
      <c r="O2313" s="240"/>
      <c r="P2313" s="238">
        <f t="shared" si="386"/>
        <v>0</v>
      </c>
      <c r="Q2313" s="240"/>
      <c r="R2313" s="240"/>
      <c r="S2313" s="238">
        <f t="shared" si="387"/>
        <v>0</v>
      </c>
      <c r="T2313" s="240"/>
      <c r="U2313" s="240"/>
      <c r="V2313" s="238">
        <f t="shared" si="388"/>
        <v>0</v>
      </c>
      <c r="W2313" s="240"/>
      <c r="X2313" s="240"/>
      <c r="Y2313" s="238">
        <f t="shared" si="389"/>
        <v>0</v>
      </c>
      <c r="Z2313" s="240"/>
      <c r="AA2313" s="240"/>
      <c r="AB2313" s="240"/>
      <c r="AC2313" s="240"/>
      <c r="AD2313" s="240"/>
      <c r="AE2313" s="240"/>
      <c r="AF2313" s="240"/>
      <c r="AG2313" s="240"/>
      <c r="AH2313" s="240"/>
      <c r="AI2313" s="240"/>
      <c r="AJ2313" s="240"/>
      <c r="AK2313" s="240"/>
      <c r="AL2313" s="394" t="s">
        <v>4038</v>
      </c>
      <c r="AM2313" s="173">
        <v>151390</v>
      </c>
      <c r="AN2313" s="321">
        <f t="shared" si="384"/>
        <v>0</v>
      </c>
      <c r="AO2313" s="566" t="str">
        <f t="shared" si="390"/>
        <v/>
      </c>
      <c r="AP2313" s="209"/>
      <c r="AQ2313" s="209"/>
      <c r="AR2313" s="209"/>
      <c r="AS2313" s="209"/>
      <c r="AT2313" s="209"/>
      <c r="AU2313" s="209"/>
      <c r="AV2313" s="210"/>
    </row>
    <row r="2314" spans="1:48" ht="21" x14ac:dyDescent="0.15">
      <c r="A2314" s="74">
        <v>1902084</v>
      </c>
      <c r="B2314" s="392" t="s">
        <v>1059</v>
      </c>
      <c r="C2314" s="393" t="s">
        <v>2702</v>
      </c>
      <c r="D2314" s="304">
        <f t="shared" si="385"/>
        <v>0</v>
      </c>
      <c r="E2314" s="683"/>
      <c r="F2314" s="319"/>
      <c r="G2314" s="319"/>
      <c r="H2314" s="319"/>
      <c r="I2314" s="238">
        <f t="shared" si="382"/>
        <v>0</v>
      </c>
      <c r="J2314" s="240"/>
      <c r="K2314" s="240"/>
      <c r="L2314" s="240"/>
      <c r="M2314" s="240"/>
      <c r="N2314" s="240"/>
      <c r="O2314" s="240"/>
      <c r="P2314" s="319"/>
      <c r="Q2314" s="319"/>
      <c r="R2314" s="319"/>
      <c r="S2314" s="319"/>
      <c r="T2314" s="319"/>
      <c r="U2314" s="319"/>
      <c r="V2314" s="319"/>
      <c r="W2314" s="319"/>
      <c r="X2314" s="319"/>
      <c r="Y2314" s="319"/>
      <c r="Z2314" s="319"/>
      <c r="AA2314" s="319"/>
      <c r="AB2314" s="240"/>
      <c r="AC2314" s="240"/>
      <c r="AD2314" s="240"/>
      <c r="AE2314" s="240"/>
      <c r="AF2314" s="240"/>
      <c r="AG2314" s="240"/>
      <c r="AH2314" s="240"/>
      <c r="AI2314" s="240"/>
      <c r="AJ2314" s="240"/>
      <c r="AK2314" s="240"/>
      <c r="AL2314" s="394" t="s">
        <v>4037</v>
      </c>
      <c r="AM2314" s="173">
        <v>28300</v>
      </c>
      <c r="AN2314" s="321">
        <f t="shared" si="384"/>
        <v>0</v>
      </c>
      <c r="AO2314" s="209"/>
      <c r="AP2314" s="209"/>
      <c r="AQ2314" s="209"/>
      <c r="AR2314" s="209"/>
      <c r="AS2314" s="209"/>
      <c r="AT2314" s="209"/>
      <c r="AU2314" s="209"/>
      <c r="AV2314" s="210"/>
    </row>
    <row r="2315" spans="1:48" s="254" customFormat="1" ht="21" x14ac:dyDescent="0.15">
      <c r="A2315" s="93">
        <v>1902085</v>
      </c>
      <c r="B2315" s="395" t="s">
        <v>1060</v>
      </c>
      <c r="C2315" s="396" t="s">
        <v>2702</v>
      </c>
      <c r="D2315" s="305">
        <f t="shared" si="385"/>
        <v>0</v>
      </c>
      <c r="E2315" s="684"/>
      <c r="F2315" s="324"/>
      <c r="G2315" s="324"/>
      <c r="H2315" s="324"/>
      <c r="I2315" s="246">
        <f t="shared" si="382"/>
        <v>0</v>
      </c>
      <c r="J2315" s="248"/>
      <c r="K2315" s="248"/>
      <c r="L2315" s="248"/>
      <c r="M2315" s="248"/>
      <c r="N2315" s="248"/>
      <c r="O2315" s="248"/>
      <c r="P2315" s="246">
        <f t="shared" si="386"/>
        <v>0</v>
      </c>
      <c r="Q2315" s="248"/>
      <c r="R2315" s="248"/>
      <c r="S2315" s="246">
        <f t="shared" si="387"/>
        <v>0</v>
      </c>
      <c r="T2315" s="248"/>
      <c r="U2315" s="248"/>
      <c r="V2315" s="246">
        <f t="shared" si="388"/>
        <v>0</v>
      </c>
      <c r="W2315" s="248"/>
      <c r="X2315" s="248"/>
      <c r="Y2315" s="246">
        <f t="shared" si="389"/>
        <v>0</v>
      </c>
      <c r="Z2315" s="248"/>
      <c r="AA2315" s="248"/>
      <c r="AB2315" s="248"/>
      <c r="AC2315" s="248"/>
      <c r="AD2315" s="248"/>
      <c r="AE2315" s="248"/>
      <c r="AF2315" s="248"/>
      <c r="AG2315" s="248"/>
      <c r="AH2315" s="248"/>
      <c r="AI2315" s="248"/>
      <c r="AJ2315" s="248"/>
      <c r="AK2315" s="248"/>
      <c r="AL2315" s="397" t="s">
        <v>4038</v>
      </c>
      <c r="AM2315" s="174">
        <v>281970</v>
      </c>
      <c r="AN2315" s="326">
        <f t="shared" si="384"/>
        <v>0</v>
      </c>
      <c r="AO2315" s="566" t="str">
        <f t="shared" ref="AO2315" si="391">IF(D2315&gt;=P2315 + S2315+ V2315 + Y2315,"","La suma no puede ser mayor al total")</f>
        <v/>
      </c>
      <c r="AP2315" s="209"/>
      <c r="AQ2315" s="209"/>
      <c r="AR2315" s="209"/>
      <c r="AS2315" s="209"/>
      <c r="AT2315" s="209"/>
      <c r="AU2315" s="209"/>
      <c r="AV2315" s="253"/>
    </row>
    <row r="2316" spans="1:48" s="257" customFormat="1" x14ac:dyDescent="0.15">
      <c r="A2316" s="65"/>
      <c r="B2316" s="255" t="s">
        <v>728</v>
      </c>
      <c r="C2316" s="296"/>
      <c r="D2316" s="275">
        <f>SUM(D2233:D2315)</f>
        <v>0</v>
      </c>
      <c r="E2316" s="275"/>
      <c r="F2316" s="275"/>
      <c r="G2316" s="275"/>
      <c r="H2316" s="275"/>
      <c r="I2316" s="275">
        <f t="shared" ref="I2316:AL2316" si="392">SUM(I2233:I2315)</f>
        <v>0</v>
      </c>
      <c r="J2316" s="275">
        <f t="shared" si="392"/>
        <v>0</v>
      </c>
      <c r="K2316" s="275">
        <f t="shared" si="392"/>
        <v>0</v>
      </c>
      <c r="L2316" s="275">
        <f t="shared" si="392"/>
        <v>0</v>
      </c>
      <c r="M2316" s="275">
        <f t="shared" si="392"/>
        <v>0</v>
      </c>
      <c r="N2316" s="275">
        <f t="shared" si="392"/>
        <v>0</v>
      </c>
      <c r="O2316" s="275">
        <f t="shared" si="392"/>
        <v>0</v>
      </c>
      <c r="P2316" s="275">
        <f t="shared" si="392"/>
        <v>0</v>
      </c>
      <c r="Q2316" s="275">
        <f t="shared" si="392"/>
        <v>0</v>
      </c>
      <c r="R2316" s="275">
        <f t="shared" si="392"/>
        <v>0</v>
      </c>
      <c r="S2316" s="275">
        <f t="shared" si="392"/>
        <v>0</v>
      </c>
      <c r="T2316" s="275">
        <f t="shared" si="392"/>
        <v>0</v>
      </c>
      <c r="U2316" s="275">
        <f t="shared" si="392"/>
        <v>0</v>
      </c>
      <c r="V2316" s="275">
        <f t="shared" si="392"/>
        <v>0</v>
      </c>
      <c r="W2316" s="275">
        <f t="shared" si="392"/>
        <v>0</v>
      </c>
      <c r="X2316" s="275">
        <f t="shared" si="392"/>
        <v>0</v>
      </c>
      <c r="Y2316" s="275">
        <f t="shared" si="392"/>
        <v>0</v>
      </c>
      <c r="Z2316" s="275">
        <f t="shared" si="392"/>
        <v>0</v>
      </c>
      <c r="AA2316" s="275">
        <f t="shared" si="392"/>
        <v>0</v>
      </c>
      <c r="AB2316" s="275">
        <f t="shared" si="392"/>
        <v>0</v>
      </c>
      <c r="AC2316" s="275">
        <f t="shared" si="392"/>
        <v>0</v>
      </c>
      <c r="AD2316" s="275">
        <f t="shared" si="392"/>
        <v>0</v>
      </c>
      <c r="AE2316" s="275">
        <f t="shared" si="392"/>
        <v>0</v>
      </c>
      <c r="AF2316" s="275">
        <f t="shared" si="392"/>
        <v>0</v>
      </c>
      <c r="AG2316" s="275">
        <f t="shared" si="392"/>
        <v>0</v>
      </c>
      <c r="AH2316" s="275">
        <f t="shared" si="392"/>
        <v>0</v>
      </c>
      <c r="AI2316" s="275">
        <f t="shared" si="392"/>
        <v>0</v>
      </c>
      <c r="AJ2316" s="275">
        <f t="shared" si="392"/>
        <v>0</v>
      </c>
      <c r="AK2316" s="275">
        <f t="shared" si="392"/>
        <v>0</v>
      </c>
      <c r="AL2316" s="275">
        <f t="shared" si="392"/>
        <v>0</v>
      </c>
      <c r="AM2316" s="158">
        <f>SUM(AM2233:AM2315)</f>
        <v>21471760</v>
      </c>
      <c r="AN2316" s="276">
        <f>SUM(AN2233:AN2315)</f>
        <v>0</v>
      </c>
      <c r="AO2316" s="259"/>
      <c r="AP2316" s="259"/>
      <c r="AQ2316" s="259"/>
      <c r="AR2316" s="259"/>
      <c r="AS2316" s="259"/>
      <c r="AT2316" s="259"/>
      <c r="AU2316" s="259"/>
      <c r="AV2316" s="260"/>
    </row>
    <row r="2317" spans="1:48" s="257" customFormat="1" x14ac:dyDescent="0.15">
      <c r="A2317" s="112"/>
      <c r="B2317" s="606" t="s">
        <v>3108</v>
      </c>
      <c r="C2317" s="1315"/>
      <c r="D2317" s="1316"/>
      <c r="E2317" s="1316"/>
      <c r="F2317" s="1316"/>
      <c r="G2317" s="1316"/>
      <c r="H2317" s="1316"/>
      <c r="I2317" s="1316"/>
      <c r="J2317" s="1316"/>
      <c r="K2317" s="1316"/>
      <c r="L2317" s="1316"/>
      <c r="M2317" s="1316"/>
      <c r="N2317" s="1316"/>
      <c r="O2317" s="1316"/>
      <c r="P2317" s="1316"/>
      <c r="Q2317" s="1316"/>
      <c r="R2317" s="1316"/>
      <c r="S2317" s="1316"/>
      <c r="T2317" s="1316"/>
      <c r="U2317" s="1316"/>
      <c r="V2317" s="1316"/>
      <c r="W2317" s="1316"/>
      <c r="X2317" s="1316"/>
      <c r="Y2317" s="1316"/>
      <c r="Z2317" s="1316"/>
      <c r="AA2317" s="1316"/>
      <c r="AB2317" s="1316"/>
      <c r="AC2317" s="1316"/>
      <c r="AD2317" s="1316"/>
      <c r="AE2317" s="1316"/>
      <c r="AF2317" s="1316"/>
      <c r="AG2317" s="1316"/>
      <c r="AH2317" s="1316"/>
      <c r="AI2317" s="1316"/>
      <c r="AJ2317" s="1316"/>
      <c r="AK2317" s="1316"/>
      <c r="AL2317" s="1316"/>
      <c r="AM2317" s="1316"/>
      <c r="AN2317" s="1317"/>
      <c r="AO2317" s="259"/>
      <c r="AP2317" s="259"/>
      <c r="AQ2317" s="259"/>
      <c r="AR2317" s="259"/>
      <c r="AS2317" s="259"/>
      <c r="AT2317" s="259"/>
      <c r="AU2317" s="259"/>
      <c r="AV2317" s="260"/>
    </row>
    <row r="2318" spans="1:48" s="271" customFormat="1" x14ac:dyDescent="0.15">
      <c r="A2318" s="98">
        <v>2001001</v>
      </c>
      <c r="B2318" s="560" t="s">
        <v>1882</v>
      </c>
      <c r="C2318" s="561" t="s">
        <v>2702</v>
      </c>
      <c r="D2318" s="303">
        <f t="shared" ref="D2318:D2338" si="393">SUM(E2318+H2318)</f>
        <v>0</v>
      </c>
      <c r="E2318" s="284">
        <f t="shared" ref="E2318:E2338" si="394">SUM(F2318:G2318)</f>
        <v>0</v>
      </c>
      <c r="F2318" s="285"/>
      <c r="G2318" s="285"/>
      <c r="H2318" s="285"/>
      <c r="I2318" s="314"/>
      <c r="J2318" s="314"/>
      <c r="K2318" s="314"/>
      <c r="L2318" s="314"/>
      <c r="M2318" s="314"/>
      <c r="N2318" s="314"/>
      <c r="O2318" s="314"/>
      <c r="P2318" s="314"/>
      <c r="Q2318" s="314"/>
      <c r="R2318" s="314"/>
      <c r="S2318" s="314"/>
      <c r="T2318" s="314"/>
      <c r="U2318" s="314"/>
      <c r="V2318" s="314"/>
      <c r="W2318" s="314"/>
      <c r="X2318" s="314"/>
      <c r="Y2318" s="314"/>
      <c r="Z2318" s="314"/>
      <c r="AA2318" s="314"/>
      <c r="AB2318" s="285"/>
      <c r="AC2318" s="285"/>
      <c r="AD2318" s="285"/>
      <c r="AE2318" s="285"/>
      <c r="AF2318" s="285"/>
      <c r="AG2318" s="285"/>
      <c r="AH2318" s="285"/>
      <c r="AI2318" s="285"/>
      <c r="AJ2318" s="285"/>
      <c r="AK2318" s="285"/>
      <c r="AL2318" s="669" t="s">
        <v>4044</v>
      </c>
      <c r="AM2318" s="171">
        <v>12970</v>
      </c>
      <c r="AN2318" s="316">
        <f t="shared" ref="AN2318:AN2334" si="395">AM2318*F2318</f>
        <v>0</v>
      </c>
      <c r="AO2318" s="209"/>
      <c r="AP2318" s="209"/>
      <c r="AQ2318" s="209"/>
      <c r="AR2318" s="209"/>
      <c r="AS2318" s="209"/>
      <c r="AT2318" s="209"/>
      <c r="AU2318" s="209"/>
      <c r="AV2318" s="270"/>
    </row>
    <row r="2319" spans="1:48" x14ac:dyDescent="0.15">
      <c r="A2319" s="79">
        <v>2001002</v>
      </c>
      <c r="B2319" s="562" t="s">
        <v>1883</v>
      </c>
      <c r="C2319" s="563" t="s">
        <v>2702</v>
      </c>
      <c r="D2319" s="304">
        <f t="shared" si="393"/>
        <v>0</v>
      </c>
      <c r="E2319" s="239">
        <f t="shared" si="394"/>
        <v>0</v>
      </c>
      <c r="F2319" s="240"/>
      <c r="G2319" s="240"/>
      <c r="H2319" s="240"/>
      <c r="I2319" s="319"/>
      <c r="J2319" s="319"/>
      <c r="K2319" s="319"/>
      <c r="L2319" s="319"/>
      <c r="M2319" s="319"/>
      <c r="N2319" s="319"/>
      <c r="O2319" s="319"/>
      <c r="P2319" s="319"/>
      <c r="Q2319" s="319"/>
      <c r="R2319" s="319"/>
      <c r="S2319" s="319"/>
      <c r="T2319" s="319"/>
      <c r="U2319" s="319"/>
      <c r="V2319" s="319"/>
      <c r="W2319" s="319"/>
      <c r="X2319" s="319"/>
      <c r="Y2319" s="319"/>
      <c r="Z2319" s="319"/>
      <c r="AA2319" s="319"/>
      <c r="AB2319" s="240"/>
      <c r="AC2319" s="240"/>
      <c r="AD2319" s="240"/>
      <c r="AE2319" s="240"/>
      <c r="AF2319" s="240"/>
      <c r="AG2319" s="240"/>
      <c r="AH2319" s="240"/>
      <c r="AI2319" s="240"/>
      <c r="AJ2319" s="240"/>
      <c r="AK2319" s="240"/>
      <c r="AL2319" s="627" t="s">
        <v>4044</v>
      </c>
      <c r="AM2319" s="173">
        <v>6930</v>
      </c>
      <c r="AN2319" s="321">
        <f t="shared" si="395"/>
        <v>0</v>
      </c>
      <c r="AO2319" s="209"/>
      <c r="AP2319" s="209"/>
      <c r="AQ2319" s="209"/>
      <c r="AR2319" s="209"/>
      <c r="AS2319" s="209"/>
      <c r="AT2319" s="209"/>
      <c r="AU2319" s="209"/>
      <c r="AV2319" s="210"/>
    </row>
    <row r="2320" spans="1:48" x14ac:dyDescent="0.15">
      <c r="A2320" s="79">
        <v>2001005</v>
      </c>
      <c r="B2320" s="562" t="s">
        <v>1884</v>
      </c>
      <c r="C2320" s="563" t="s">
        <v>2702</v>
      </c>
      <c r="D2320" s="304">
        <f t="shared" si="393"/>
        <v>0</v>
      </c>
      <c r="E2320" s="239">
        <f t="shared" si="394"/>
        <v>0</v>
      </c>
      <c r="F2320" s="240"/>
      <c r="G2320" s="240"/>
      <c r="H2320" s="240"/>
      <c r="I2320" s="319"/>
      <c r="J2320" s="319"/>
      <c r="K2320" s="319"/>
      <c r="L2320" s="319"/>
      <c r="M2320" s="319"/>
      <c r="N2320" s="319"/>
      <c r="O2320" s="319"/>
      <c r="P2320" s="319"/>
      <c r="Q2320" s="319"/>
      <c r="R2320" s="319"/>
      <c r="S2320" s="319"/>
      <c r="T2320" s="319"/>
      <c r="U2320" s="319"/>
      <c r="V2320" s="319"/>
      <c r="W2320" s="319"/>
      <c r="X2320" s="319"/>
      <c r="Y2320" s="319"/>
      <c r="Z2320" s="319"/>
      <c r="AA2320" s="319"/>
      <c r="AB2320" s="240"/>
      <c r="AC2320" s="240"/>
      <c r="AD2320" s="240"/>
      <c r="AE2320" s="240"/>
      <c r="AF2320" s="240"/>
      <c r="AG2320" s="240"/>
      <c r="AH2320" s="240"/>
      <c r="AI2320" s="240"/>
      <c r="AJ2320" s="240"/>
      <c r="AK2320" s="240"/>
      <c r="AL2320" s="627" t="s">
        <v>4044</v>
      </c>
      <c r="AM2320" s="173">
        <v>29510</v>
      </c>
      <c r="AN2320" s="321">
        <f t="shared" si="395"/>
        <v>0</v>
      </c>
      <c r="AO2320" s="209"/>
      <c r="AP2320" s="209"/>
      <c r="AQ2320" s="209"/>
      <c r="AR2320" s="209"/>
      <c r="AS2320" s="209"/>
      <c r="AT2320" s="209"/>
      <c r="AU2320" s="209"/>
      <c r="AV2320" s="210"/>
    </row>
    <row r="2321" spans="1:48" x14ac:dyDescent="0.15">
      <c r="A2321" s="79">
        <v>2001006</v>
      </c>
      <c r="B2321" s="562" t="s">
        <v>1885</v>
      </c>
      <c r="C2321" s="563" t="s">
        <v>2702</v>
      </c>
      <c r="D2321" s="304">
        <f t="shared" si="393"/>
        <v>0</v>
      </c>
      <c r="E2321" s="239">
        <f t="shared" si="394"/>
        <v>0</v>
      </c>
      <c r="F2321" s="240"/>
      <c r="G2321" s="240"/>
      <c r="H2321" s="240"/>
      <c r="I2321" s="319"/>
      <c r="J2321" s="319"/>
      <c r="K2321" s="319"/>
      <c r="L2321" s="319"/>
      <c r="M2321" s="319"/>
      <c r="N2321" s="319"/>
      <c r="O2321" s="319"/>
      <c r="P2321" s="319"/>
      <c r="Q2321" s="319"/>
      <c r="R2321" s="319"/>
      <c r="S2321" s="319"/>
      <c r="T2321" s="319"/>
      <c r="U2321" s="319"/>
      <c r="V2321" s="319"/>
      <c r="W2321" s="319"/>
      <c r="X2321" s="319"/>
      <c r="Y2321" s="319"/>
      <c r="Z2321" s="319"/>
      <c r="AA2321" s="319"/>
      <c r="AB2321" s="240"/>
      <c r="AC2321" s="240"/>
      <c r="AD2321" s="240"/>
      <c r="AE2321" s="240"/>
      <c r="AF2321" s="240"/>
      <c r="AG2321" s="240"/>
      <c r="AH2321" s="240"/>
      <c r="AI2321" s="240"/>
      <c r="AJ2321" s="240"/>
      <c r="AK2321" s="240"/>
      <c r="AL2321" s="627" t="s">
        <v>4044</v>
      </c>
      <c r="AM2321" s="173">
        <v>9520</v>
      </c>
      <c r="AN2321" s="321">
        <f t="shared" si="395"/>
        <v>0</v>
      </c>
      <c r="AO2321" s="209"/>
      <c r="AP2321" s="209"/>
      <c r="AQ2321" s="209"/>
      <c r="AR2321" s="209"/>
      <c r="AS2321" s="209"/>
      <c r="AT2321" s="209"/>
      <c r="AU2321" s="209"/>
      <c r="AV2321" s="210"/>
    </row>
    <row r="2322" spans="1:48" x14ac:dyDescent="0.15">
      <c r="A2322" s="79">
        <v>2001007</v>
      </c>
      <c r="B2322" s="562" t="s">
        <v>1886</v>
      </c>
      <c r="C2322" s="563" t="s">
        <v>2702</v>
      </c>
      <c r="D2322" s="304">
        <f t="shared" si="393"/>
        <v>0</v>
      </c>
      <c r="E2322" s="239">
        <f t="shared" si="394"/>
        <v>0</v>
      </c>
      <c r="F2322" s="240"/>
      <c r="G2322" s="240"/>
      <c r="H2322" s="240"/>
      <c r="I2322" s="319"/>
      <c r="J2322" s="319"/>
      <c r="K2322" s="319"/>
      <c r="L2322" s="319"/>
      <c r="M2322" s="319"/>
      <c r="N2322" s="319"/>
      <c r="O2322" s="319"/>
      <c r="P2322" s="319"/>
      <c r="Q2322" s="319"/>
      <c r="R2322" s="319"/>
      <c r="S2322" s="319"/>
      <c r="T2322" s="319"/>
      <c r="U2322" s="319"/>
      <c r="V2322" s="319"/>
      <c r="W2322" s="319"/>
      <c r="X2322" s="319"/>
      <c r="Y2322" s="319"/>
      <c r="Z2322" s="319"/>
      <c r="AA2322" s="319"/>
      <c r="AB2322" s="240"/>
      <c r="AC2322" s="240"/>
      <c r="AD2322" s="240"/>
      <c r="AE2322" s="240"/>
      <c r="AF2322" s="240"/>
      <c r="AG2322" s="240"/>
      <c r="AH2322" s="240"/>
      <c r="AI2322" s="240"/>
      <c r="AJ2322" s="240"/>
      <c r="AK2322" s="240"/>
      <c r="AL2322" s="627" t="s">
        <v>4044</v>
      </c>
      <c r="AM2322" s="173">
        <v>19860</v>
      </c>
      <c r="AN2322" s="321">
        <f t="shared" si="395"/>
        <v>0</v>
      </c>
      <c r="AO2322" s="209"/>
      <c r="AP2322" s="209"/>
      <c r="AQ2322" s="209"/>
      <c r="AR2322" s="209"/>
      <c r="AS2322" s="209"/>
      <c r="AT2322" s="209"/>
      <c r="AU2322" s="209"/>
      <c r="AV2322" s="210"/>
    </row>
    <row r="2323" spans="1:48" x14ac:dyDescent="0.15">
      <c r="A2323" s="79">
        <v>2001008</v>
      </c>
      <c r="B2323" s="562" t="s">
        <v>1887</v>
      </c>
      <c r="C2323" s="563" t="s">
        <v>2702</v>
      </c>
      <c r="D2323" s="304">
        <f t="shared" si="393"/>
        <v>0</v>
      </c>
      <c r="E2323" s="239">
        <f t="shared" si="394"/>
        <v>0</v>
      </c>
      <c r="F2323" s="240"/>
      <c r="G2323" s="240"/>
      <c r="H2323" s="240"/>
      <c r="I2323" s="319"/>
      <c r="J2323" s="319"/>
      <c r="K2323" s="319"/>
      <c r="L2323" s="319"/>
      <c r="M2323" s="319"/>
      <c r="N2323" s="319"/>
      <c r="O2323" s="319"/>
      <c r="P2323" s="319"/>
      <c r="Q2323" s="319"/>
      <c r="R2323" s="319"/>
      <c r="S2323" s="319"/>
      <c r="T2323" s="319"/>
      <c r="U2323" s="319"/>
      <c r="V2323" s="319"/>
      <c r="W2323" s="319"/>
      <c r="X2323" s="319"/>
      <c r="Y2323" s="319"/>
      <c r="Z2323" s="319"/>
      <c r="AA2323" s="319"/>
      <c r="AB2323" s="240"/>
      <c r="AC2323" s="240"/>
      <c r="AD2323" s="240"/>
      <c r="AE2323" s="240"/>
      <c r="AF2323" s="240"/>
      <c r="AG2323" s="240"/>
      <c r="AH2323" s="240"/>
      <c r="AI2323" s="240"/>
      <c r="AJ2323" s="240"/>
      <c r="AK2323" s="240"/>
      <c r="AL2323" s="627" t="s">
        <v>4044</v>
      </c>
      <c r="AM2323" s="173">
        <v>9520</v>
      </c>
      <c r="AN2323" s="321">
        <f t="shared" si="395"/>
        <v>0</v>
      </c>
      <c r="AO2323" s="209"/>
      <c r="AP2323" s="209"/>
      <c r="AQ2323" s="209"/>
      <c r="AR2323" s="209"/>
      <c r="AS2323" s="209"/>
      <c r="AT2323" s="209"/>
      <c r="AU2323" s="209"/>
      <c r="AV2323" s="210"/>
    </row>
    <row r="2324" spans="1:48" x14ac:dyDescent="0.15">
      <c r="A2324" s="79">
        <v>2001009</v>
      </c>
      <c r="B2324" s="562" t="s">
        <v>1888</v>
      </c>
      <c r="C2324" s="563" t="s">
        <v>2702</v>
      </c>
      <c r="D2324" s="304">
        <f t="shared" si="393"/>
        <v>0</v>
      </c>
      <c r="E2324" s="239">
        <f t="shared" si="394"/>
        <v>0</v>
      </c>
      <c r="F2324" s="240"/>
      <c r="G2324" s="240"/>
      <c r="H2324" s="240"/>
      <c r="I2324" s="319"/>
      <c r="J2324" s="319"/>
      <c r="K2324" s="319"/>
      <c r="L2324" s="319"/>
      <c r="M2324" s="319"/>
      <c r="N2324" s="319"/>
      <c r="O2324" s="319"/>
      <c r="P2324" s="319"/>
      <c r="Q2324" s="319"/>
      <c r="R2324" s="319"/>
      <c r="S2324" s="319"/>
      <c r="T2324" s="319"/>
      <c r="U2324" s="319"/>
      <c r="V2324" s="319"/>
      <c r="W2324" s="319"/>
      <c r="X2324" s="319"/>
      <c r="Y2324" s="319"/>
      <c r="Z2324" s="319"/>
      <c r="AA2324" s="319"/>
      <c r="AB2324" s="240"/>
      <c r="AC2324" s="240"/>
      <c r="AD2324" s="240"/>
      <c r="AE2324" s="240"/>
      <c r="AF2324" s="240"/>
      <c r="AG2324" s="240"/>
      <c r="AH2324" s="240"/>
      <c r="AI2324" s="240"/>
      <c r="AJ2324" s="240"/>
      <c r="AK2324" s="240"/>
      <c r="AL2324" s="627" t="s">
        <v>4044</v>
      </c>
      <c r="AM2324" s="173">
        <v>3880</v>
      </c>
      <c r="AN2324" s="321">
        <f t="shared" si="395"/>
        <v>0</v>
      </c>
      <c r="AO2324" s="209"/>
      <c r="AP2324" s="209"/>
      <c r="AQ2324" s="209"/>
      <c r="AR2324" s="209"/>
      <c r="AS2324" s="209"/>
      <c r="AT2324" s="209"/>
      <c r="AU2324" s="209"/>
      <c r="AV2324" s="210"/>
    </row>
    <row r="2325" spans="1:48" ht="31.5" x14ac:dyDescent="0.15">
      <c r="A2325" s="79">
        <v>2001010</v>
      </c>
      <c r="B2325" s="562" t="s">
        <v>1391</v>
      </c>
      <c r="C2325" s="563" t="s">
        <v>2702</v>
      </c>
      <c r="D2325" s="304">
        <f t="shared" si="393"/>
        <v>0</v>
      </c>
      <c r="E2325" s="239">
        <f t="shared" si="394"/>
        <v>0</v>
      </c>
      <c r="F2325" s="240"/>
      <c r="G2325" s="240"/>
      <c r="H2325" s="240"/>
      <c r="I2325" s="319"/>
      <c r="J2325" s="319"/>
      <c r="K2325" s="319"/>
      <c r="L2325" s="319"/>
      <c r="M2325" s="319"/>
      <c r="N2325" s="319"/>
      <c r="O2325" s="319"/>
      <c r="P2325" s="319"/>
      <c r="Q2325" s="319"/>
      <c r="R2325" s="319"/>
      <c r="S2325" s="319"/>
      <c r="T2325" s="319"/>
      <c r="U2325" s="319"/>
      <c r="V2325" s="319"/>
      <c r="W2325" s="319"/>
      <c r="X2325" s="319"/>
      <c r="Y2325" s="319"/>
      <c r="Z2325" s="319"/>
      <c r="AA2325" s="319"/>
      <c r="AB2325" s="240"/>
      <c r="AC2325" s="240"/>
      <c r="AD2325" s="240"/>
      <c r="AE2325" s="240"/>
      <c r="AF2325" s="240"/>
      <c r="AG2325" s="240"/>
      <c r="AH2325" s="240"/>
      <c r="AI2325" s="240"/>
      <c r="AJ2325" s="240"/>
      <c r="AK2325" s="240"/>
      <c r="AL2325" s="627" t="s">
        <v>4044</v>
      </c>
      <c r="AM2325" s="173">
        <v>12360</v>
      </c>
      <c r="AN2325" s="321">
        <f t="shared" si="395"/>
        <v>0</v>
      </c>
      <c r="AO2325" s="209"/>
      <c r="AP2325" s="209"/>
      <c r="AQ2325" s="209"/>
      <c r="AR2325" s="209"/>
      <c r="AS2325" s="209"/>
      <c r="AT2325" s="209"/>
      <c r="AU2325" s="209"/>
      <c r="AV2325" s="210"/>
    </row>
    <row r="2326" spans="1:48" x14ac:dyDescent="0.15">
      <c r="A2326" s="79">
        <v>2001021</v>
      </c>
      <c r="B2326" s="562" t="s">
        <v>1718</v>
      </c>
      <c r="C2326" s="563" t="s">
        <v>2702</v>
      </c>
      <c r="D2326" s="304">
        <f t="shared" si="393"/>
        <v>0</v>
      </c>
      <c r="E2326" s="239">
        <f t="shared" si="394"/>
        <v>0</v>
      </c>
      <c r="F2326" s="240"/>
      <c r="G2326" s="240"/>
      <c r="H2326" s="240"/>
      <c r="I2326" s="319"/>
      <c r="J2326" s="319"/>
      <c r="K2326" s="319"/>
      <c r="L2326" s="319"/>
      <c r="M2326" s="319"/>
      <c r="N2326" s="319"/>
      <c r="O2326" s="319"/>
      <c r="P2326" s="319"/>
      <c r="Q2326" s="319"/>
      <c r="R2326" s="319"/>
      <c r="S2326" s="319"/>
      <c r="T2326" s="319"/>
      <c r="U2326" s="319"/>
      <c r="V2326" s="319"/>
      <c r="W2326" s="319"/>
      <c r="X2326" s="319"/>
      <c r="Y2326" s="319"/>
      <c r="Z2326" s="319"/>
      <c r="AA2326" s="319"/>
      <c r="AB2326" s="240"/>
      <c r="AC2326" s="240"/>
      <c r="AD2326" s="240"/>
      <c r="AE2326" s="240"/>
      <c r="AF2326" s="240"/>
      <c r="AG2326" s="240"/>
      <c r="AH2326" s="240"/>
      <c r="AI2326" s="240"/>
      <c r="AJ2326" s="240"/>
      <c r="AK2326" s="240"/>
      <c r="AL2326" s="627" t="s">
        <v>4044</v>
      </c>
      <c r="AM2326" s="173">
        <v>22240</v>
      </c>
      <c r="AN2326" s="321">
        <f t="shared" si="395"/>
        <v>0</v>
      </c>
      <c r="AO2326" s="209"/>
      <c r="AP2326" s="209"/>
      <c r="AQ2326" s="209"/>
      <c r="AR2326" s="209"/>
      <c r="AS2326" s="209"/>
      <c r="AT2326" s="209"/>
      <c r="AU2326" s="209"/>
      <c r="AV2326" s="210"/>
    </row>
    <row r="2327" spans="1:48" x14ac:dyDescent="0.15">
      <c r="A2327" s="79">
        <v>2001012</v>
      </c>
      <c r="B2327" s="562" t="s">
        <v>1392</v>
      </c>
      <c r="C2327" s="563" t="s">
        <v>2702</v>
      </c>
      <c r="D2327" s="304">
        <f t="shared" si="393"/>
        <v>0</v>
      </c>
      <c r="E2327" s="239">
        <f t="shared" si="394"/>
        <v>0</v>
      </c>
      <c r="F2327" s="240"/>
      <c r="G2327" s="240"/>
      <c r="H2327" s="240"/>
      <c r="I2327" s="319"/>
      <c r="J2327" s="319"/>
      <c r="K2327" s="319"/>
      <c r="L2327" s="319"/>
      <c r="M2327" s="319"/>
      <c r="N2327" s="319"/>
      <c r="O2327" s="319"/>
      <c r="P2327" s="319"/>
      <c r="Q2327" s="319"/>
      <c r="R2327" s="319"/>
      <c r="S2327" s="319"/>
      <c r="T2327" s="319"/>
      <c r="U2327" s="319"/>
      <c r="V2327" s="319"/>
      <c r="W2327" s="319"/>
      <c r="X2327" s="319"/>
      <c r="Y2327" s="319"/>
      <c r="Z2327" s="319"/>
      <c r="AA2327" s="319"/>
      <c r="AB2327" s="240"/>
      <c r="AC2327" s="240"/>
      <c r="AD2327" s="240"/>
      <c r="AE2327" s="240"/>
      <c r="AF2327" s="240"/>
      <c r="AG2327" s="240"/>
      <c r="AH2327" s="240"/>
      <c r="AI2327" s="240"/>
      <c r="AJ2327" s="240"/>
      <c r="AK2327" s="240"/>
      <c r="AL2327" s="627" t="s">
        <v>4044</v>
      </c>
      <c r="AM2327" s="173">
        <v>10040</v>
      </c>
      <c r="AN2327" s="321">
        <f t="shared" si="395"/>
        <v>0</v>
      </c>
      <c r="AO2327" s="209"/>
      <c r="AP2327" s="209"/>
      <c r="AQ2327" s="209"/>
      <c r="AR2327" s="209"/>
      <c r="AS2327" s="209"/>
      <c r="AT2327" s="209"/>
      <c r="AU2327" s="209"/>
      <c r="AV2327" s="210"/>
    </row>
    <row r="2328" spans="1:48" x14ac:dyDescent="0.15">
      <c r="A2328" s="79">
        <v>2001013</v>
      </c>
      <c r="B2328" s="562" t="s">
        <v>1719</v>
      </c>
      <c r="C2328" s="563" t="s">
        <v>2702</v>
      </c>
      <c r="D2328" s="304">
        <f t="shared" si="393"/>
        <v>0</v>
      </c>
      <c r="E2328" s="239">
        <f t="shared" si="394"/>
        <v>0</v>
      </c>
      <c r="F2328" s="240"/>
      <c r="G2328" s="240"/>
      <c r="H2328" s="240"/>
      <c r="I2328" s="319"/>
      <c r="J2328" s="319"/>
      <c r="K2328" s="319"/>
      <c r="L2328" s="319"/>
      <c r="M2328" s="319"/>
      <c r="N2328" s="319"/>
      <c r="O2328" s="319"/>
      <c r="P2328" s="319"/>
      <c r="Q2328" s="319"/>
      <c r="R2328" s="319"/>
      <c r="S2328" s="319"/>
      <c r="T2328" s="319"/>
      <c r="U2328" s="319"/>
      <c r="V2328" s="319"/>
      <c r="W2328" s="319"/>
      <c r="X2328" s="319"/>
      <c r="Y2328" s="319"/>
      <c r="Z2328" s="319"/>
      <c r="AA2328" s="319"/>
      <c r="AB2328" s="240"/>
      <c r="AC2328" s="240"/>
      <c r="AD2328" s="240"/>
      <c r="AE2328" s="240"/>
      <c r="AF2328" s="240"/>
      <c r="AG2328" s="240"/>
      <c r="AH2328" s="240"/>
      <c r="AI2328" s="240"/>
      <c r="AJ2328" s="240"/>
      <c r="AK2328" s="240"/>
      <c r="AL2328" s="627" t="s">
        <v>4044</v>
      </c>
      <c r="AM2328" s="173">
        <v>13000</v>
      </c>
      <c r="AN2328" s="321">
        <f t="shared" si="395"/>
        <v>0</v>
      </c>
      <c r="AO2328" s="209"/>
      <c r="AP2328" s="209"/>
      <c r="AQ2328" s="209"/>
      <c r="AR2328" s="209"/>
      <c r="AS2328" s="209"/>
      <c r="AT2328" s="209"/>
      <c r="AU2328" s="209"/>
      <c r="AV2328" s="210"/>
    </row>
    <row r="2329" spans="1:48" ht="21" x14ac:dyDescent="0.15">
      <c r="A2329" s="79">
        <v>2001014</v>
      </c>
      <c r="B2329" s="562" t="s">
        <v>1720</v>
      </c>
      <c r="C2329" s="563" t="s">
        <v>2702</v>
      </c>
      <c r="D2329" s="304">
        <f t="shared" si="393"/>
        <v>0</v>
      </c>
      <c r="E2329" s="239">
        <f t="shared" si="394"/>
        <v>0</v>
      </c>
      <c r="F2329" s="240"/>
      <c r="G2329" s="240"/>
      <c r="H2329" s="240"/>
      <c r="I2329" s="319"/>
      <c r="J2329" s="319"/>
      <c r="K2329" s="319"/>
      <c r="L2329" s="319"/>
      <c r="M2329" s="319"/>
      <c r="N2329" s="319"/>
      <c r="O2329" s="319"/>
      <c r="P2329" s="319"/>
      <c r="Q2329" s="319"/>
      <c r="R2329" s="319"/>
      <c r="S2329" s="319"/>
      <c r="T2329" s="319"/>
      <c r="U2329" s="319"/>
      <c r="V2329" s="319"/>
      <c r="W2329" s="319"/>
      <c r="X2329" s="319"/>
      <c r="Y2329" s="319"/>
      <c r="Z2329" s="319"/>
      <c r="AA2329" s="319"/>
      <c r="AB2329" s="240"/>
      <c r="AC2329" s="240"/>
      <c r="AD2329" s="240"/>
      <c r="AE2329" s="240"/>
      <c r="AF2329" s="240"/>
      <c r="AG2329" s="240"/>
      <c r="AH2329" s="240"/>
      <c r="AI2329" s="240"/>
      <c r="AJ2329" s="240"/>
      <c r="AK2329" s="240"/>
      <c r="AL2329" s="627" t="s">
        <v>4044</v>
      </c>
      <c r="AM2329" s="173">
        <v>19680</v>
      </c>
      <c r="AN2329" s="321">
        <f t="shared" si="395"/>
        <v>0</v>
      </c>
      <c r="AO2329" s="209"/>
      <c r="AP2329" s="209"/>
      <c r="AQ2329" s="209"/>
      <c r="AR2329" s="209"/>
      <c r="AS2329" s="209"/>
      <c r="AT2329" s="209"/>
      <c r="AU2329" s="209"/>
      <c r="AV2329" s="210"/>
    </row>
    <row r="2330" spans="1:48" ht="21" x14ac:dyDescent="0.15">
      <c r="A2330" s="79">
        <v>2001015</v>
      </c>
      <c r="B2330" s="562" t="s">
        <v>3109</v>
      </c>
      <c r="C2330" s="563" t="s">
        <v>2702</v>
      </c>
      <c r="D2330" s="304">
        <f t="shared" si="393"/>
        <v>0</v>
      </c>
      <c r="E2330" s="239">
        <f t="shared" si="394"/>
        <v>0</v>
      </c>
      <c r="F2330" s="240"/>
      <c r="G2330" s="240"/>
      <c r="H2330" s="240"/>
      <c r="I2330" s="319"/>
      <c r="J2330" s="319"/>
      <c r="K2330" s="319"/>
      <c r="L2330" s="319"/>
      <c r="M2330" s="319"/>
      <c r="N2330" s="319"/>
      <c r="O2330" s="319"/>
      <c r="P2330" s="319"/>
      <c r="Q2330" s="319"/>
      <c r="R2330" s="319"/>
      <c r="S2330" s="319"/>
      <c r="T2330" s="319"/>
      <c r="U2330" s="319"/>
      <c r="V2330" s="319"/>
      <c r="W2330" s="319"/>
      <c r="X2330" s="319"/>
      <c r="Y2330" s="319"/>
      <c r="Z2330" s="319"/>
      <c r="AA2330" s="319"/>
      <c r="AB2330" s="240"/>
      <c r="AC2330" s="240"/>
      <c r="AD2330" s="240"/>
      <c r="AE2330" s="240"/>
      <c r="AF2330" s="240"/>
      <c r="AG2330" s="240"/>
      <c r="AH2330" s="240"/>
      <c r="AI2330" s="240"/>
      <c r="AJ2330" s="240"/>
      <c r="AK2330" s="240"/>
      <c r="AL2330" s="627" t="s">
        <v>4044</v>
      </c>
      <c r="AM2330" s="173">
        <v>8180</v>
      </c>
      <c r="AN2330" s="321">
        <f t="shared" si="395"/>
        <v>0</v>
      </c>
      <c r="AO2330" s="209"/>
      <c r="AP2330" s="209"/>
      <c r="AQ2330" s="209"/>
      <c r="AR2330" s="209"/>
      <c r="AS2330" s="209"/>
      <c r="AT2330" s="209"/>
      <c r="AU2330" s="209"/>
      <c r="AV2330" s="210"/>
    </row>
    <row r="2331" spans="1:48" ht="21" x14ac:dyDescent="0.15">
      <c r="A2331" s="79">
        <v>2001016</v>
      </c>
      <c r="B2331" s="562" t="s">
        <v>2102</v>
      </c>
      <c r="C2331" s="563" t="s">
        <v>2702</v>
      </c>
      <c r="D2331" s="304">
        <f t="shared" si="393"/>
        <v>0</v>
      </c>
      <c r="E2331" s="239">
        <f t="shared" si="394"/>
        <v>0</v>
      </c>
      <c r="F2331" s="240"/>
      <c r="G2331" s="240"/>
      <c r="H2331" s="240"/>
      <c r="I2331" s="319"/>
      <c r="J2331" s="319"/>
      <c r="K2331" s="319"/>
      <c r="L2331" s="319"/>
      <c r="M2331" s="319"/>
      <c r="N2331" s="319"/>
      <c r="O2331" s="319"/>
      <c r="P2331" s="319"/>
      <c r="Q2331" s="319"/>
      <c r="R2331" s="319"/>
      <c r="S2331" s="319"/>
      <c r="T2331" s="319"/>
      <c r="U2331" s="319"/>
      <c r="V2331" s="319"/>
      <c r="W2331" s="319"/>
      <c r="X2331" s="319"/>
      <c r="Y2331" s="319"/>
      <c r="Z2331" s="319"/>
      <c r="AA2331" s="319"/>
      <c r="AB2331" s="240"/>
      <c r="AC2331" s="240"/>
      <c r="AD2331" s="240"/>
      <c r="AE2331" s="240"/>
      <c r="AF2331" s="240"/>
      <c r="AG2331" s="240"/>
      <c r="AH2331" s="240"/>
      <c r="AI2331" s="240"/>
      <c r="AJ2331" s="240"/>
      <c r="AK2331" s="240"/>
      <c r="AL2331" s="627" t="s">
        <v>4044</v>
      </c>
      <c r="AM2331" s="173">
        <v>20060</v>
      </c>
      <c r="AN2331" s="321">
        <f t="shared" si="395"/>
        <v>0</v>
      </c>
      <c r="AO2331" s="209"/>
      <c r="AP2331" s="209"/>
      <c r="AQ2331" s="209"/>
      <c r="AR2331" s="209"/>
      <c r="AS2331" s="209"/>
      <c r="AT2331" s="209"/>
      <c r="AU2331" s="209"/>
      <c r="AV2331" s="210"/>
    </row>
    <row r="2332" spans="1:48" x14ac:dyDescent="0.15">
      <c r="A2332" s="79">
        <v>2001020</v>
      </c>
      <c r="B2332" s="562" t="s">
        <v>2103</v>
      </c>
      <c r="C2332" s="563" t="s">
        <v>2702</v>
      </c>
      <c r="D2332" s="304">
        <f t="shared" si="393"/>
        <v>0</v>
      </c>
      <c r="E2332" s="239">
        <f t="shared" si="394"/>
        <v>0</v>
      </c>
      <c r="F2332" s="240"/>
      <c r="G2332" s="240"/>
      <c r="H2332" s="240"/>
      <c r="I2332" s="319"/>
      <c r="J2332" s="319"/>
      <c r="K2332" s="319"/>
      <c r="L2332" s="319"/>
      <c r="M2332" s="319"/>
      <c r="N2332" s="319"/>
      <c r="O2332" s="319"/>
      <c r="P2332" s="319"/>
      <c r="Q2332" s="319"/>
      <c r="R2332" s="319"/>
      <c r="S2332" s="319"/>
      <c r="T2332" s="319"/>
      <c r="U2332" s="319"/>
      <c r="V2332" s="319"/>
      <c r="W2332" s="319"/>
      <c r="X2332" s="319"/>
      <c r="Y2332" s="319"/>
      <c r="Z2332" s="319"/>
      <c r="AA2332" s="319"/>
      <c r="AB2332" s="240"/>
      <c r="AC2332" s="240"/>
      <c r="AD2332" s="240"/>
      <c r="AE2332" s="240"/>
      <c r="AF2332" s="240"/>
      <c r="AG2332" s="240"/>
      <c r="AH2332" s="240"/>
      <c r="AI2332" s="240"/>
      <c r="AJ2332" s="240"/>
      <c r="AK2332" s="240"/>
      <c r="AL2332" s="627" t="s">
        <v>4044</v>
      </c>
      <c r="AM2332" s="173">
        <v>10040</v>
      </c>
      <c r="AN2332" s="321">
        <f t="shared" si="395"/>
        <v>0</v>
      </c>
      <c r="AO2332" s="209"/>
      <c r="AP2332" s="209"/>
      <c r="AQ2332" s="209"/>
      <c r="AR2332" s="209"/>
      <c r="AS2332" s="209"/>
      <c r="AT2332" s="209"/>
      <c r="AU2332" s="209"/>
      <c r="AV2332" s="210"/>
    </row>
    <row r="2333" spans="1:48" ht="21" x14ac:dyDescent="0.15">
      <c r="A2333" s="79">
        <v>2001022</v>
      </c>
      <c r="B2333" s="562" t="s">
        <v>1393</v>
      </c>
      <c r="C2333" s="563" t="s">
        <v>2702</v>
      </c>
      <c r="D2333" s="304">
        <f t="shared" si="393"/>
        <v>0</v>
      </c>
      <c r="E2333" s="239">
        <f t="shared" si="394"/>
        <v>0</v>
      </c>
      <c r="F2333" s="240"/>
      <c r="G2333" s="240"/>
      <c r="H2333" s="240"/>
      <c r="I2333" s="319"/>
      <c r="J2333" s="319"/>
      <c r="K2333" s="319"/>
      <c r="L2333" s="319"/>
      <c r="M2333" s="319"/>
      <c r="N2333" s="319"/>
      <c r="O2333" s="319"/>
      <c r="P2333" s="319"/>
      <c r="Q2333" s="319"/>
      <c r="R2333" s="319"/>
      <c r="S2333" s="319"/>
      <c r="T2333" s="319"/>
      <c r="U2333" s="319"/>
      <c r="V2333" s="319"/>
      <c r="W2333" s="319"/>
      <c r="X2333" s="319"/>
      <c r="Y2333" s="319"/>
      <c r="Z2333" s="319"/>
      <c r="AA2333" s="319"/>
      <c r="AB2333" s="240"/>
      <c r="AC2333" s="240"/>
      <c r="AD2333" s="240"/>
      <c r="AE2333" s="240"/>
      <c r="AF2333" s="240"/>
      <c r="AG2333" s="240"/>
      <c r="AH2333" s="240"/>
      <c r="AI2333" s="240"/>
      <c r="AJ2333" s="240"/>
      <c r="AK2333" s="240"/>
      <c r="AL2333" s="627" t="s">
        <v>4044</v>
      </c>
      <c r="AM2333" s="173">
        <v>9220</v>
      </c>
      <c r="AN2333" s="321">
        <f t="shared" si="395"/>
        <v>0</v>
      </c>
      <c r="AO2333" s="209"/>
      <c r="AP2333" s="209"/>
      <c r="AQ2333" s="209"/>
      <c r="AR2333" s="209"/>
      <c r="AS2333" s="209"/>
      <c r="AT2333" s="209"/>
      <c r="AU2333" s="209"/>
      <c r="AV2333" s="210"/>
    </row>
    <row r="2334" spans="1:48" s="254" customFormat="1" x14ac:dyDescent="0.15">
      <c r="A2334" s="97">
        <v>2001023</v>
      </c>
      <c r="B2334" s="564" t="s">
        <v>186</v>
      </c>
      <c r="C2334" s="565" t="s">
        <v>2702</v>
      </c>
      <c r="D2334" s="305">
        <f t="shared" si="393"/>
        <v>0</v>
      </c>
      <c r="E2334" s="247">
        <f t="shared" si="394"/>
        <v>0</v>
      </c>
      <c r="F2334" s="248"/>
      <c r="G2334" s="248"/>
      <c r="H2334" s="248"/>
      <c r="I2334" s="324"/>
      <c r="J2334" s="324"/>
      <c r="K2334" s="324"/>
      <c r="L2334" s="324"/>
      <c r="M2334" s="324"/>
      <c r="N2334" s="324"/>
      <c r="O2334" s="324"/>
      <c r="P2334" s="324"/>
      <c r="Q2334" s="324"/>
      <c r="R2334" s="324"/>
      <c r="S2334" s="324"/>
      <c r="T2334" s="324"/>
      <c r="U2334" s="324"/>
      <c r="V2334" s="324"/>
      <c r="W2334" s="324"/>
      <c r="X2334" s="324"/>
      <c r="Y2334" s="324"/>
      <c r="Z2334" s="324"/>
      <c r="AA2334" s="324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629" t="s">
        <v>4044</v>
      </c>
      <c r="AM2334" s="174">
        <v>467610</v>
      </c>
      <c r="AN2334" s="326">
        <f t="shared" si="395"/>
        <v>0</v>
      </c>
      <c r="AO2334" s="209"/>
      <c r="AP2334" s="209"/>
      <c r="AQ2334" s="209"/>
      <c r="AR2334" s="209"/>
      <c r="AS2334" s="209"/>
      <c r="AT2334" s="209"/>
      <c r="AU2334" s="209"/>
      <c r="AV2334" s="253"/>
    </row>
    <row r="2335" spans="1:48" s="257" customFormat="1" x14ac:dyDescent="0.15">
      <c r="A2335" s="65"/>
      <c r="B2335" s="255" t="s">
        <v>4236</v>
      </c>
      <c r="C2335" s="296"/>
      <c r="D2335" s="275">
        <f>SUM(D2318:D2334)</f>
        <v>0</v>
      </c>
      <c r="E2335" s="275">
        <f>SUM(E2318:E2334)</f>
        <v>0</v>
      </c>
      <c r="F2335" s="275">
        <f>SUM(F2318:F2334)</f>
        <v>0</v>
      </c>
      <c r="G2335" s="275">
        <f>SUM(G2318:G2334)</f>
        <v>0</v>
      </c>
      <c r="H2335" s="275">
        <f>SUM(H2318:H2334)</f>
        <v>0</v>
      </c>
      <c r="I2335" s="275"/>
      <c r="J2335" s="275"/>
      <c r="K2335" s="275"/>
      <c r="L2335" s="275"/>
      <c r="M2335" s="275"/>
      <c r="N2335" s="275"/>
      <c r="O2335" s="275"/>
      <c r="P2335" s="275"/>
      <c r="Q2335" s="275"/>
      <c r="R2335" s="275"/>
      <c r="S2335" s="275"/>
      <c r="T2335" s="275"/>
      <c r="U2335" s="275"/>
      <c r="V2335" s="275"/>
      <c r="W2335" s="275"/>
      <c r="X2335" s="275"/>
      <c r="Y2335" s="275"/>
      <c r="Z2335" s="275"/>
      <c r="AA2335" s="275"/>
      <c r="AB2335" s="275">
        <f t="shared" ref="AB2335:AN2335" si="396">SUM(AB2318:AB2334)</f>
        <v>0</v>
      </c>
      <c r="AC2335" s="275">
        <f t="shared" si="396"/>
        <v>0</v>
      </c>
      <c r="AD2335" s="275">
        <f t="shared" si="396"/>
        <v>0</v>
      </c>
      <c r="AE2335" s="275">
        <f t="shared" si="396"/>
        <v>0</v>
      </c>
      <c r="AF2335" s="275">
        <f t="shared" si="396"/>
        <v>0</v>
      </c>
      <c r="AG2335" s="275">
        <f t="shared" si="396"/>
        <v>0</v>
      </c>
      <c r="AH2335" s="275">
        <f t="shared" si="396"/>
        <v>0</v>
      </c>
      <c r="AI2335" s="275">
        <f t="shared" si="396"/>
        <v>0</v>
      </c>
      <c r="AJ2335" s="275">
        <f t="shared" si="396"/>
        <v>0</v>
      </c>
      <c r="AK2335" s="275">
        <f t="shared" si="396"/>
        <v>0</v>
      </c>
      <c r="AL2335" s="275">
        <f t="shared" si="396"/>
        <v>0</v>
      </c>
      <c r="AM2335" s="158">
        <f t="shared" si="396"/>
        <v>684620</v>
      </c>
      <c r="AN2335" s="275">
        <f t="shared" si="396"/>
        <v>0</v>
      </c>
      <c r="AO2335" s="259"/>
      <c r="AP2335" s="259"/>
      <c r="AQ2335" s="259"/>
      <c r="AR2335" s="259"/>
      <c r="AS2335" s="259"/>
      <c r="AT2335" s="259"/>
      <c r="AU2335" s="259"/>
      <c r="AV2335" s="260"/>
    </row>
    <row r="2336" spans="1:48" s="271" customFormat="1" x14ac:dyDescent="0.15">
      <c r="A2336" s="98">
        <v>5099003</v>
      </c>
      <c r="B2336" s="560" t="s">
        <v>460</v>
      </c>
      <c r="C2336" s="669"/>
      <c r="D2336" s="303">
        <f t="shared" si="393"/>
        <v>0</v>
      </c>
      <c r="E2336" s="284">
        <f t="shared" si="394"/>
        <v>0</v>
      </c>
      <c r="F2336" s="285"/>
      <c r="G2336" s="285"/>
      <c r="H2336" s="285"/>
      <c r="I2336" s="314"/>
      <c r="J2336" s="314"/>
      <c r="K2336" s="314"/>
      <c r="L2336" s="314"/>
      <c r="M2336" s="314"/>
      <c r="N2336" s="314"/>
      <c r="O2336" s="314"/>
      <c r="P2336" s="314"/>
      <c r="Q2336" s="314"/>
      <c r="R2336" s="314"/>
      <c r="S2336" s="314"/>
      <c r="T2336" s="314"/>
      <c r="U2336" s="314"/>
      <c r="V2336" s="314"/>
      <c r="W2336" s="314"/>
      <c r="X2336" s="314"/>
      <c r="Y2336" s="314"/>
      <c r="Z2336" s="314"/>
      <c r="AA2336" s="314"/>
      <c r="AB2336" s="285"/>
      <c r="AC2336" s="285"/>
      <c r="AD2336" s="285"/>
      <c r="AE2336" s="285"/>
      <c r="AF2336" s="285"/>
      <c r="AG2336" s="285"/>
      <c r="AH2336" s="285"/>
      <c r="AI2336" s="285"/>
      <c r="AJ2336" s="285"/>
      <c r="AK2336" s="285"/>
      <c r="AL2336" s="685" t="s">
        <v>4044</v>
      </c>
      <c r="AM2336" s="201"/>
      <c r="AN2336" s="329"/>
      <c r="AO2336" s="209"/>
      <c r="AP2336" s="209"/>
      <c r="AQ2336" s="209"/>
      <c r="AR2336" s="209"/>
      <c r="AS2336" s="209"/>
      <c r="AT2336" s="209"/>
      <c r="AU2336" s="209"/>
      <c r="AV2336" s="270"/>
    </row>
    <row r="2337" spans="1:48" x14ac:dyDescent="0.15">
      <c r="A2337" s="79">
        <v>5099004</v>
      </c>
      <c r="B2337" s="562" t="s">
        <v>461</v>
      </c>
      <c r="C2337" s="627"/>
      <c r="D2337" s="304">
        <f t="shared" si="393"/>
        <v>0</v>
      </c>
      <c r="E2337" s="239">
        <f t="shared" si="394"/>
        <v>0</v>
      </c>
      <c r="F2337" s="240"/>
      <c r="G2337" s="240"/>
      <c r="H2337" s="240"/>
      <c r="I2337" s="319"/>
      <c r="J2337" s="319"/>
      <c r="K2337" s="319"/>
      <c r="L2337" s="319"/>
      <c r="M2337" s="319"/>
      <c r="N2337" s="319"/>
      <c r="O2337" s="319"/>
      <c r="P2337" s="319"/>
      <c r="Q2337" s="319"/>
      <c r="R2337" s="319"/>
      <c r="S2337" s="319"/>
      <c r="T2337" s="319"/>
      <c r="U2337" s="319"/>
      <c r="V2337" s="319"/>
      <c r="W2337" s="319"/>
      <c r="X2337" s="319"/>
      <c r="Y2337" s="319"/>
      <c r="Z2337" s="319"/>
      <c r="AA2337" s="319"/>
      <c r="AB2337" s="240"/>
      <c r="AC2337" s="240"/>
      <c r="AD2337" s="240"/>
      <c r="AE2337" s="240"/>
      <c r="AF2337" s="240"/>
      <c r="AG2337" s="240"/>
      <c r="AH2337" s="240"/>
      <c r="AI2337" s="240"/>
      <c r="AJ2337" s="240"/>
      <c r="AK2337" s="240"/>
      <c r="AL2337" s="627" t="s">
        <v>4044</v>
      </c>
      <c r="AM2337" s="175"/>
      <c r="AN2337" s="329"/>
      <c r="AO2337" s="209"/>
      <c r="AP2337" s="209"/>
      <c r="AQ2337" s="209"/>
      <c r="AR2337" s="209"/>
      <c r="AS2337" s="209"/>
      <c r="AT2337" s="209"/>
      <c r="AU2337" s="209"/>
      <c r="AV2337" s="210"/>
    </row>
    <row r="2338" spans="1:48" x14ac:dyDescent="0.15">
      <c r="A2338" s="79">
        <v>5099045</v>
      </c>
      <c r="B2338" s="562" t="s">
        <v>1819</v>
      </c>
      <c r="C2338" s="686"/>
      <c r="D2338" s="304">
        <f t="shared" si="393"/>
        <v>0</v>
      </c>
      <c r="E2338" s="239">
        <f t="shared" si="394"/>
        <v>0</v>
      </c>
      <c r="F2338" s="240"/>
      <c r="G2338" s="240"/>
      <c r="H2338" s="240"/>
      <c r="I2338" s="319"/>
      <c r="J2338" s="319"/>
      <c r="K2338" s="319"/>
      <c r="L2338" s="319"/>
      <c r="M2338" s="319"/>
      <c r="N2338" s="319"/>
      <c r="O2338" s="319"/>
      <c r="P2338" s="319"/>
      <c r="Q2338" s="319"/>
      <c r="R2338" s="319"/>
      <c r="S2338" s="319"/>
      <c r="T2338" s="319"/>
      <c r="U2338" s="319"/>
      <c r="V2338" s="319"/>
      <c r="W2338" s="319"/>
      <c r="X2338" s="319"/>
      <c r="Y2338" s="319"/>
      <c r="Z2338" s="319"/>
      <c r="AA2338" s="319"/>
      <c r="AB2338" s="240"/>
      <c r="AC2338" s="240"/>
      <c r="AD2338" s="240"/>
      <c r="AE2338" s="240"/>
      <c r="AF2338" s="240"/>
      <c r="AG2338" s="240"/>
      <c r="AH2338" s="240"/>
      <c r="AI2338" s="240"/>
      <c r="AJ2338" s="240"/>
      <c r="AK2338" s="240"/>
      <c r="AL2338" s="686" t="s">
        <v>4044</v>
      </c>
      <c r="AM2338" s="175"/>
      <c r="AN2338" s="329"/>
      <c r="AO2338" s="209"/>
      <c r="AP2338" s="209"/>
      <c r="AQ2338" s="209"/>
      <c r="AR2338" s="209"/>
      <c r="AS2338" s="209"/>
      <c r="AT2338" s="209"/>
      <c r="AU2338" s="209"/>
      <c r="AV2338" s="210"/>
    </row>
    <row r="2339" spans="1:48" x14ac:dyDescent="0.15">
      <c r="A2339" s="79">
        <v>5099046</v>
      </c>
      <c r="B2339" s="562" t="s">
        <v>1103</v>
      </c>
      <c r="C2339" s="686"/>
      <c r="D2339" s="304">
        <f>SUM(E2339+H2339)</f>
        <v>0</v>
      </c>
      <c r="E2339" s="239">
        <f>SUM(F2339:G2339)</f>
        <v>0</v>
      </c>
      <c r="F2339" s="240"/>
      <c r="G2339" s="240"/>
      <c r="H2339" s="240"/>
      <c r="I2339" s="319"/>
      <c r="J2339" s="319"/>
      <c r="K2339" s="319"/>
      <c r="L2339" s="319"/>
      <c r="M2339" s="319"/>
      <c r="N2339" s="319"/>
      <c r="O2339" s="319"/>
      <c r="P2339" s="319"/>
      <c r="Q2339" s="319"/>
      <c r="R2339" s="319"/>
      <c r="S2339" s="319"/>
      <c r="T2339" s="319"/>
      <c r="U2339" s="319"/>
      <c r="V2339" s="319"/>
      <c r="W2339" s="319"/>
      <c r="X2339" s="319"/>
      <c r="Y2339" s="319"/>
      <c r="Z2339" s="319"/>
      <c r="AA2339" s="319"/>
      <c r="AB2339" s="240"/>
      <c r="AC2339" s="240"/>
      <c r="AD2339" s="240"/>
      <c r="AE2339" s="240"/>
      <c r="AF2339" s="240"/>
      <c r="AG2339" s="240"/>
      <c r="AH2339" s="240"/>
      <c r="AI2339" s="240"/>
      <c r="AJ2339" s="240"/>
      <c r="AK2339" s="240"/>
      <c r="AL2339" s="686" t="s">
        <v>4044</v>
      </c>
      <c r="AM2339" s="175"/>
      <c r="AN2339" s="329"/>
      <c r="AO2339" s="209"/>
      <c r="AP2339" s="209"/>
      <c r="AQ2339" s="209"/>
      <c r="AR2339" s="209"/>
      <c r="AS2339" s="209"/>
      <c r="AT2339" s="209"/>
      <c r="AU2339" s="209"/>
      <c r="AV2339" s="210"/>
    </row>
    <row r="2340" spans="1:48" x14ac:dyDescent="0.15">
      <c r="A2340" s="79">
        <v>5099047</v>
      </c>
      <c r="B2340" s="562" t="s">
        <v>1101</v>
      </c>
      <c r="C2340" s="686"/>
      <c r="D2340" s="304">
        <f>SUM(E2340+H2340)</f>
        <v>0</v>
      </c>
      <c r="E2340" s="239">
        <f>SUM(F2340:G2340)</f>
        <v>0</v>
      </c>
      <c r="F2340" s="240"/>
      <c r="G2340" s="240"/>
      <c r="H2340" s="240"/>
      <c r="I2340" s="319"/>
      <c r="J2340" s="319"/>
      <c r="K2340" s="319"/>
      <c r="L2340" s="319"/>
      <c r="M2340" s="319"/>
      <c r="N2340" s="319"/>
      <c r="O2340" s="319"/>
      <c r="P2340" s="319"/>
      <c r="Q2340" s="319"/>
      <c r="R2340" s="319"/>
      <c r="S2340" s="319"/>
      <c r="T2340" s="319"/>
      <c r="U2340" s="319"/>
      <c r="V2340" s="319"/>
      <c r="W2340" s="319"/>
      <c r="X2340" s="319"/>
      <c r="Y2340" s="319"/>
      <c r="Z2340" s="319"/>
      <c r="AA2340" s="319"/>
      <c r="AB2340" s="240"/>
      <c r="AC2340" s="240"/>
      <c r="AD2340" s="240"/>
      <c r="AE2340" s="240"/>
      <c r="AF2340" s="240"/>
      <c r="AG2340" s="240"/>
      <c r="AH2340" s="240"/>
      <c r="AI2340" s="240"/>
      <c r="AJ2340" s="240"/>
      <c r="AK2340" s="240"/>
      <c r="AL2340" s="686" t="s">
        <v>4044</v>
      </c>
      <c r="AM2340" s="175"/>
      <c r="AN2340" s="329"/>
      <c r="AO2340" s="209"/>
      <c r="AP2340" s="209"/>
      <c r="AQ2340" s="209"/>
      <c r="AR2340" s="209"/>
      <c r="AS2340" s="209"/>
      <c r="AT2340" s="209"/>
      <c r="AU2340" s="209"/>
      <c r="AV2340" s="210"/>
    </row>
    <row r="2341" spans="1:48" s="254" customFormat="1" x14ac:dyDescent="0.15">
      <c r="A2341" s="97"/>
      <c r="B2341" s="564" t="s">
        <v>2550</v>
      </c>
      <c r="C2341" s="687"/>
      <c r="D2341" s="305">
        <f>SUM(E2341+H2341)</f>
        <v>0</v>
      </c>
      <c r="E2341" s="247">
        <f>SUM(F2341:G2341)</f>
        <v>0</v>
      </c>
      <c r="F2341" s="248"/>
      <c r="G2341" s="248"/>
      <c r="H2341" s="248"/>
      <c r="I2341" s="324"/>
      <c r="J2341" s="324"/>
      <c r="K2341" s="324"/>
      <c r="L2341" s="324"/>
      <c r="M2341" s="324"/>
      <c r="N2341" s="324"/>
      <c r="O2341" s="324"/>
      <c r="P2341" s="324"/>
      <c r="Q2341" s="324"/>
      <c r="R2341" s="324"/>
      <c r="S2341" s="324"/>
      <c r="T2341" s="324"/>
      <c r="U2341" s="324"/>
      <c r="V2341" s="324"/>
      <c r="W2341" s="324"/>
      <c r="X2341" s="324"/>
      <c r="Y2341" s="324"/>
      <c r="Z2341" s="324"/>
      <c r="AA2341" s="324"/>
      <c r="AB2341" s="248"/>
      <c r="AC2341" s="248"/>
      <c r="AD2341" s="248"/>
      <c r="AE2341" s="248"/>
      <c r="AF2341" s="248"/>
      <c r="AG2341" s="248"/>
      <c r="AH2341" s="248"/>
      <c r="AI2341" s="248"/>
      <c r="AJ2341" s="248"/>
      <c r="AK2341" s="248"/>
      <c r="AL2341" s="688" t="s">
        <v>4044</v>
      </c>
      <c r="AM2341" s="175"/>
      <c r="AN2341" s="329"/>
      <c r="AO2341" s="209"/>
      <c r="AP2341" s="209"/>
      <c r="AQ2341" s="209"/>
      <c r="AR2341" s="209"/>
      <c r="AS2341" s="209"/>
      <c r="AT2341" s="209"/>
      <c r="AU2341" s="209"/>
      <c r="AV2341" s="253"/>
    </row>
    <row r="2342" spans="1:48" s="257" customFormat="1" x14ac:dyDescent="0.15">
      <c r="A2342" s="65"/>
      <c r="B2342" s="255" t="s">
        <v>4237</v>
      </c>
      <c r="C2342" s="295"/>
      <c r="D2342" s="275">
        <f>SUM(D2336:D2341)</f>
        <v>0</v>
      </c>
      <c r="E2342" s="275">
        <f t="shared" ref="E2342:AL2342" si="397">SUM(E2336:E2341)</f>
        <v>0</v>
      </c>
      <c r="F2342" s="275">
        <f t="shared" si="397"/>
        <v>0</v>
      </c>
      <c r="G2342" s="275">
        <f t="shared" si="397"/>
        <v>0</v>
      </c>
      <c r="H2342" s="275">
        <f t="shared" si="397"/>
        <v>0</v>
      </c>
      <c r="I2342" s="275"/>
      <c r="J2342" s="275"/>
      <c r="K2342" s="275"/>
      <c r="L2342" s="275"/>
      <c r="M2342" s="275"/>
      <c r="N2342" s="275"/>
      <c r="O2342" s="275"/>
      <c r="P2342" s="275"/>
      <c r="Q2342" s="275"/>
      <c r="R2342" s="275"/>
      <c r="S2342" s="275"/>
      <c r="T2342" s="275"/>
      <c r="U2342" s="275"/>
      <c r="V2342" s="275"/>
      <c r="W2342" s="275"/>
      <c r="X2342" s="275"/>
      <c r="Y2342" s="275"/>
      <c r="Z2342" s="275"/>
      <c r="AA2342" s="275"/>
      <c r="AB2342" s="275">
        <f t="shared" si="397"/>
        <v>0</v>
      </c>
      <c r="AC2342" s="275">
        <f t="shared" si="397"/>
        <v>0</v>
      </c>
      <c r="AD2342" s="275">
        <f t="shared" si="397"/>
        <v>0</v>
      </c>
      <c r="AE2342" s="275">
        <f t="shared" si="397"/>
        <v>0</v>
      </c>
      <c r="AF2342" s="275">
        <f t="shared" si="397"/>
        <v>0</v>
      </c>
      <c r="AG2342" s="275">
        <f t="shared" si="397"/>
        <v>0</v>
      </c>
      <c r="AH2342" s="275">
        <f t="shared" si="397"/>
        <v>0</v>
      </c>
      <c r="AI2342" s="275">
        <f t="shared" si="397"/>
        <v>0</v>
      </c>
      <c r="AJ2342" s="275">
        <f t="shared" si="397"/>
        <v>0</v>
      </c>
      <c r="AK2342" s="275">
        <f t="shared" si="397"/>
        <v>0</v>
      </c>
      <c r="AL2342" s="679">
        <f t="shared" si="397"/>
        <v>0</v>
      </c>
      <c r="AM2342" s="190"/>
      <c r="AN2342" s="580"/>
      <c r="AO2342" s="259"/>
      <c r="AP2342" s="259"/>
      <c r="AQ2342" s="259"/>
      <c r="AR2342" s="259"/>
      <c r="AS2342" s="259"/>
      <c r="AT2342" s="259"/>
      <c r="AU2342" s="259"/>
      <c r="AV2342" s="260"/>
    </row>
    <row r="2343" spans="1:48" s="257" customFormat="1" x14ac:dyDescent="0.15">
      <c r="A2343" s="65"/>
      <c r="B2343" s="255" t="s">
        <v>4235</v>
      </c>
      <c r="C2343" s="295"/>
      <c r="D2343" s="275">
        <f>SUM(D2335+D2342)</f>
        <v>0</v>
      </c>
      <c r="E2343" s="275">
        <f t="shared" ref="E2343:AN2343" si="398">SUM(E2335+E2342)</f>
        <v>0</v>
      </c>
      <c r="F2343" s="275">
        <f t="shared" si="398"/>
        <v>0</v>
      </c>
      <c r="G2343" s="275">
        <f t="shared" si="398"/>
        <v>0</v>
      </c>
      <c r="H2343" s="275">
        <f t="shared" si="398"/>
        <v>0</v>
      </c>
      <c r="I2343" s="275"/>
      <c r="J2343" s="275"/>
      <c r="K2343" s="275"/>
      <c r="L2343" s="275"/>
      <c r="M2343" s="275"/>
      <c r="N2343" s="275"/>
      <c r="O2343" s="275"/>
      <c r="P2343" s="275"/>
      <c r="Q2343" s="275"/>
      <c r="R2343" s="275"/>
      <c r="S2343" s="275"/>
      <c r="T2343" s="275"/>
      <c r="U2343" s="275"/>
      <c r="V2343" s="275"/>
      <c r="W2343" s="275"/>
      <c r="X2343" s="275"/>
      <c r="Y2343" s="275"/>
      <c r="Z2343" s="275"/>
      <c r="AA2343" s="275"/>
      <c r="AB2343" s="275">
        <f t="shared" si="398"/>
        <v>0</v>
      </c>
      <c r="AC2343" s="275">
        <f t="shared" si="398"/>
        <v>0</v>
      </c>
      <c r="AD2343" s="275">
        <f t="shared" si="398"/>
        <v>0</v>
      </c>
      <c r="AE2343" s="275">
        <f t="shared" si="398"/>
        <v>0</v>
      </c>
      <c r="AF2343" s="275">
        <f t="shared" si="398"/>
        <v>0</v>
      </c>
      <c r="AG2343" s="275">
        <f t="shared" si="398"/>
        <v>0</v>
      </c>
      <c r="AH2343" s="275">
        <f t="shared" si="398"/>
        <v>0</v>
      </c>
      <c r="AI2343" s="275">
        <f t="shared" si="398"/>
        <v>0</v>
      </c>
      <c r="AJ2343" s="275">
        <f t="shared" si="398"/>
        <v>0</v>
      </c>
      <c r="AK2343" s="275">
        <f t="shared" si="398"/>
        <v>0</v>
      </c>
      <c r="AL2343" s="275">
        <f t="shared" si="398"/>
        <v>0</v>
      </c>
      <c r="AM2343" s="159">
        <f t="shared" si="398"/>
        <v>684620</v>
      </c>
      <c r="AN2343" s="276">
        <f t="shared" si="398"/>
        <v>0</v>
      </c>
      <c r="AO2343" s="259"/>
      <c r="AP2343" s="259"/>
      <c r="AQ2343" s="259"/>
      <c r="AR2343" s="259"/>
      <c r="AS2343" s="259"/>
      <c r="AT2343" s="259"/>
      <c r="AU2343" s="259"/>
      <c r="AV2343" s="260"/>
    </row>
    <row r="2344" spans="1:48" s="257" customFormat="1" x14ac:dyDescent="0.15">
      <c r="A2344" s="65"/>
      <c r="B2344" s="280" t="s">
        <v>3110</v>
      </c>
      <c r="C2344" s="1315"/>
      <c r="D2344" s="1316"/>
      <c r="E2344" s="1316"/>
      <c r="F2344" s="1316"/>
      <c r="G2344" s="1316"/>
      <c r="H2344" s="1316"/>
      <c r="I2344" s="1316"/>
      <c r="J2344" s="1316"/>
      <c r="K2344" s="1316"/>
      <c r="L2344" s="1316"/>
      <c r="M2344" s="1316"/>
      <c r="N2344" s="1316"/>
      <c r="O2344" s="1316"/>
      <c r="P2344" s="1316"/>
      <c r="Q2344" s="1316"/>
      <c r="R2344" s="1316"/>
      <c r="S2344" s="1316"/>
      <c r="T2344" s="1316"/>
      <c r="U2344" s="1316"/>
      <c r="V2344" s="1316"/>
      <c r="W2344" s="1316"/>
      <c r="X2344" s="1316"/>
      <c r="Y2344" s="1316"/>
      <c r="Z2344" s="1316"/>
      <c r="AA2344" s="1316"/>
      <c r="AB2344" s="1316"/>
      <c r="AC2344" s="1316"/>
      <c r="AD2344" s="1316"/>
      <c r="AE2344" s="1316"/>
      <c r="AF2344" s="1316"/>
      <c r="AG2344" s="1316"/>
      <c r="AH2344" s="1316"/>
      <c r="AI2344" s="1316"/>
      <c r="AJ2344" s="1316"/>
      <c r="AK2344" s="1316"/>
      <c r="AL2344" s="1316"/>
      <c r="AM2344" s="1316"/>
      <c r="AN2344" s="1317"/>
      <c r="AO2344" s="259"/>
      <c r="AP2344" s="259"/>
      <c r="AQ2344" s="259"/>
      <c r="AR2344" s="259"/>
      <c r="AS2344" s="259"/>
      <c r="AT2344" s="259"/>
      <c r="AU2344" s="259"/>
      <c r="AV2344" s="260"/>
    </row>
    <row r="2345" spans="1:48" s="271" customFormat="1" x14ac:dyDescent="0.15">
      <c r="A2345" s="96">
        <v>2002001</v>
      </c>
      <c r="B2345" s="614" t="s">
        <v>2104</v>
      </c>
      <c r="C2345" s="615" t="s">
        <v>2702</v>
      </c>
      <c r="D2345" s="303">
        <f>SUM(J2345:O2345)</f>
        <v>0</v>
      </c>
      <c r="E2345" s="590"/>
      <c r="F2345" s="314"/>
      <c r="G2345" s="314"/>
      <c r="H2345" s="314"/>
      <c r="I2345" s="238">
        <f t="shared" ref="I2345:I2348" si="399">+J2345+K2345</f>
        <v>0</v>
      </c>
      <c r="J2345" s="285"/>
      <c r="K2345" s="285"/>
      <c r="L2345" s="285"/>
      <c r="M2345" s="285"/>
      <c r="N2345" s="285"/>
      <c r="O2345" s="285"/>
      <c r="P2345" s="319"/>
      <c r="Q2345" s="319"/>
      <c r="R2345" s="319"/>
      <c r="S2345" s="319"/>
      <c r="T2345" s="319"/>
      <c r="U2345" s="319"/>
      <c r="V2345" s="319"/>
      <c r="W2345" s="319"/>
      <c r="X2345" s="319"/>
      <c r="Y2345" s="319"/>
      <c r="Z2345" s="319"/>
      <c r="AA2345" s="319"/>
      <c r="AB2345" s="285"/>
      <c r="AC2345" s="285"/>
      <c r="AD2345" s="285"/>
      <c r="AE2345" s="285"/>
      <c r="AF2345" s="285"/>
      <c r="AG2345" s="285"/>
      <c r="AH2345" s="285"/>
      <c r="AI2345" s="285"/>
      <c r="AJ2345" s="285"/>
      <c r="AK2345" s="285"/>
      <c r="AL2345" s="616" t="s">
        <v>4037</v>
      </c>
      <c r="AM2345" s="171">
        <v>33860</v>
      </c>
      <c r="AN2345" s="316">
        <f>AM2345*I2345</f>
        <v>0</v>
      </c>
      <c r="AO2345" s="209"/>
      <c r="AP2345" s="209"/>
      <c r="AQ2345" s="209"/>
      <c r="AR2345" s="209"/>
      <c r="AS2345" s="209"/>
      <c r="AT2345" s="209"/>
      <c r="AU2345" s="209"/>
      <c r="AV2345" s="270"/>
    </row>
    <row r="2346" spans="1:48" ht="21" x14ac:dyDescent="0.15">
      <c r="A2346" s="82">
        <v>2002002</v>
      </c>
      <c r="B2346" s="500" t="s">
        <v>1394</v>
      </c>
      <c r="C2346" s="501" t="s">
        <v>2702</v>
      </c>
      <c r="D2346" s="304">
        <f>SUM(J2346:O2346)</f>
        <v>0</v>
      </c>
      <c r="E2346" s="594"/>
      <c r="F2346" s="319"/>
      <c r="G2346" s="319"/>
      <c r="H2346" s="319"/>
      <c r="I2346" s="238">
        <f t="shared" si="399"/>
        <v>0</v>
      </c>
      <c r="J2346" s="240"/>
      <c r="K2346" s="240"/>
      <c r="L2346" s="240"/>
      <c r="M2346" s="240"/>
      <c r="N2346" s="240"/>
      <c r="O2346" s="240"/>
      <c r="P2346" s="238">
        <f>SUM(Q2346:R2346)</f>
        <v>0</v>
      </c>
      <c r="Q2346" s="240"/>
      <c r="R2346" s="240"/>
      <c r="S2346" s="238">
        <f>SUM(T2346:U2346)</f>
        <v>0</v>
      </c>
      <c r="T2346" s="240"/>
      <c r="U2346" s="240"/>
      <c r="V2346" s="238">
        <f>SUM(W2346:X2346)</f>
        <v>0</v>
      </c>
      <c r="W2346" s="240"/>
      <c r="X2346" s="240"/>
      <c r="Y2346" s="238">
        <f>SUM(Z2346:AA2346)</f>
        <v>0</v>
      </c>
      <c r="Z2346" s="240"/>
      <c r="AA2346" s="240"/>
      <c r="AB2346" s="240"/>
      <c r="AC2346" s="240"/>
      <c r="AD2346" s="240"/>
      <c r="AE2346" s="240"/>
      <c r="AF2346" s="240"/>
      <c r="AG2346" s="240"/>
      <c r="AH2346" s="240"/>
      <c r="AI2346" s="240"/>
      <c r="AJ2346" s="240"/>
      <c r="AK2346" s="240"/>
      <c r="AL2346" s="502" t="s">
        <v>4038</v>
      </c>
      <c r="AM2346" s="173">
        <v>196280</v>
      </c>
      <c r="AN2346" s="321">
        <f>AM2346*I2346</f>
        <v>0</v>
      </c>
      <c r="AO2346" s="566" t="str">
        <f t="shared" ref="AO2346:AO2348" si="400">IF(D2346&gt;=P2346 + S2346+ V2346 + Y2346,"","La suma no puede ser mayor al total")</f>
        <v/>
      </c>
      <c r="AP2346" s="209"/>
      <c r="AQ2346" s="209"/>
      <c r="AR2346" s="209"/>
      <c r="AS2346" s="209"/>
      <c r="AT2346" s="209"/>
      <c r="AU2346" s="209"/>
      <c r="AV2346" s="210"/>
    </row>
    <row r="2347" spans="1:48" ht="31.5" x14ac:dyDescent="0.15">
      <c r="A2347" s="82">
        <v>2002003</v>
      </c>
      <c r="B2347" s="500" t="s">
        <v>1395</v>
      </c>
      <c r="C2347" s="501" t="s">
        <v>2702</v>
      </c>
      <c r="D2347" s="304">
        <f>SUM(J2347:O2347)</f>
        <v>0</v>
      </c>
      <c r="E2347" s="594"/>
      <c r="F2347" s="319"/>
      <c r="G2347" s="319"/>
      <c r="H2347" s="319"/>
      <c r="I2347" s="238">
        <f t="shared" si="399"/>
        <v>0</v>
      </c>
      <c r="J2347" s="240"/>
      <c r="K2347" s="240"/>
      <c r="L2347" s="240"/>
      <c r="M2347" s="240"/>
      <c r="N2347" s="240"/>
      <c r="O2347" s="240"/>
      <c r="P2347" s="238">
        <f>SUM(Q2347:R2347)</f>
        <v>0</v>
      </c>
      <c r="Q2347" s="240"/>
      <c r="R2347" s="240"/>
      <c r="S2347" s="238">
        <f>SUM(T2347:U2347)</f>
        <v>0</v>
      </c>
      <c r="T2347" s="240"/>
      <c r="U2347" s="240"/>
      <c r="V2347" s="238">
        <f>SUM(W2347:X2347)</f>
        <v>0</v>
      </c>
      <c r="W2347" s="240"/>
      <c r="X2347" s="240"/>
      <c r="Y2347" s="238">
        <f>SUM(Z2347:AA2347)</f>
        <v>0</v>
      </c>
      <c r="Z2347" s="240"/>
      <c r="AA2347" s="240"/>
      <c r="AB2347" s="240"/>
      <c r="AC2347" s="240"/>
      <c r="AD2347" s="240"/>
      <c r="AE2347" s="240"/>
      <c r="AF2347" s="240"/>
      <c r="AG2347" s="240"/>
      <c r="AH2347" s="240"/>
      <c r="AI2347" s="240"/>
      <c r="AJ2347" s="240"/>
      <c r="AK2347" s="240"/>
      <c r="AL2347" s="502" t="s">
        <v>4038</v>
      </c>
      <c r="AM2347" s="173">
        <v>354700</v>
      </c>
      <c r="AN2347" s="321">
        <f>AM2347*I2347</f>
        <v>0</v>
      </c>
      <c r="AO2347" s="566" t="str">
        <f t="shared" si="400"/>
        <v/>
      </c>
      <c r="AP2347" s="209"/>
      <c r="AQ2347" s="209"/>
      <c r="AR2347" s="209"/>
      <c r="AS2347" s="209"/>
      <c r="AT2347" s="209"/>
      <c r="AU2347" s="209"/>
      <c r="AV2347" s="210"/>
    </row>
    <row r="2348" spans="1:48" s="254" customFormat="1" ht="24" customHeight="1" x14ac:dyDescent="0.15">
      <c r="A2348" s="95">
        <v>2002005</v>
      </c>
      <c r="B2348" s="503" t="s">
        <v>1396</v>
      </c>
      <c r="C2348" s="504" t="s">
        <v>2702</v>
      </c>
      <c r="D2348" s="305">
        <f>SUM(J2348:O2348)</f>
        <v>0</v>
      </c>
      <c r="E2348" s="599"/>
      <c r="F2348" s="324"/>
      <c r="G2348" s="324"/>
      <c r="H2348" s="324"/>
      <c r="I2348" s="238">
        <f t="shared" si="399"/>
        <v>0</v>
      </c>
      <c r="J2348" s="248"/>
      <c r="K2348" s="248"/>
      <c r="L2348" s="248"/>
      <c r="M2348" s="248"/>
      <c r="N2348" s="248"/>
      <c r="O2348" s="248"/>
      <c r="P2348" s="246">
        <f>SUM(Q2348:R2348)</f>
        <v>0</v>
      </c>
      <c r="Q2348" s="248"/>
      <c r="R2348" s="248"/>
      <c r="S2348" s="246">
        <f>SUM(T2348:U2348)</f>
        <v>0</v>
      </c>
      <c r="T2348" s="248"/>
      <c r="U2348" s="248"/>
      <c r="V2348" s="246">
        <f>SUM(W2348:X2348)</f>
        <v>0</v>
      </c>
      <c r="W2348" s="248"/>
      <c r="X2348" s="248"/>
      <c r="Y2348" s="246">
        <f>SUM(Z2348:AA2348)</f>
        <v>0</v>
      </c>
      <c r="Z2348" s="248"/>
      <c r="AA2348" s="248"/>
      <c r="AB2348" s="248"/>
      <c r="AC2348" s="248"/>
      <c r="AD2348" s="248"/>
      <c r="AE2348" s="248"/>
      <c r="AF2348" s="248"/>
      <c r="AG2348" s="248"/>
      <c r="AH2348" s="248"/>
      <c r="AI2348" s="248"/>
      <c r="AJ2348" s="248"/>
      <c r="AK2348" s="248"/>
      <c r="AL2348" s="505" t="s">
        <v>4038</v>
      </c>
      <c r="AM2348" s="174">
        <v>137580</v>
      </c>
      <c r="AN2348" s="326">
        <f>AM2348*I2348</f>
        <v>0</v>
      </c>
      <c r="AO2348" s="566" t="str">
        <f t="shared" si="400"/>
        <v/>
      </c>
      <c r="AP2348" s="209"/>
      <c r="AQ2348" s="209"/>
      <c r="AR2348" s="209"/>
      <c r="AS2348" s="209"/>
      <c r="AT2348" s="209"/>
      <c r="AU2348" s="209"/>
      <c r="AV2348" s="253"/>
    </row>
    <row r="2349" spans="1:48" s="257" customFormat="1" ht="10.5" customHeight="1" x14ac:dyDescent="0.15">
      <c r="A2349" s="65"/>
      <c r="B2349" s="255" t="s">
        <v>728</v>
      </c>
      <c r="C2349" s="296"/>
      <c r="D2349" s="275">
        <f>SUM(D2345:D2348)</f>
        <v>0</v>
      </c>
      <c r="E2349" s="275"/>
      <c r="F2349" s="275"/>
      <c r="G2349" s="275"/>
      <c r="H2349" s="275"/>
      <c r="I2349" s="275">
        <f t="shared" ref="I2349:AN2349" si="401">SUM(I2345:I2348)</f>
        <v>0</v>
      </c>
      <c r="J2349" s="275">
        <f t="shared" si="401"/>
        <v>0</v>
      </c>
      <c r="K2349" s="275">
        <f t="shared" si="401"/>
        <v>0</v>
      </c>
      <c r="L2349" s="275">
        <f t="shared" si="401"/>
        <v>0</v>
      </c>
      <c r="M2349" s="275">
        <f t="shared" si="401"/>
        <v>0</v>
      </c>
      <c r="N2349" s="275">
        <f t="shared" si="401"/>
        <v>0</v>
      </c>
      <c r="O2349" s="275">
        <f t="shared" si="401"/>
        <v>0</v>
      </c>
      <c r="P2349" s="275">
        <f t="shared" si="401"/>
        <v>0</v>
      </c>
      <c r="Q2349" s="275">
        <f t="shared" si="401"/>
        <v>0</v>
      </c>
      <c r="R2349" s="275">
        <f t="shared" si="401"/>
        <v>0</v>
      </c>
      <c r="S2349" s="275">
        <f t="shared" si="401"/>
        <v>0</v>
      </c>
      <c r="T2349" s="275">
        <f t="shared" si="401"/>
        <v>0</v>
      </c>
      <c r="U2349" s="275">
        <f t="shared" si="401"/>
        <v>0</v>
      </c>
      <c r="V2349" s="275">
        <f t="shared" si="401"/>
        <v>0</v>
      </c>
      <c r="W2349" s="275">
        <f t="shared" si="401"/>
        <v>0</v>
      </c>
      <c r="X2349" s="275">
        <f t="shared" si="401"/>
        <v>0</v>
      </c>
      <c r="Y2349" s="275">
        <f t="shared" si="401"/>
        <v>0</v>
      </c>
      <c r="Z2349" s="275">
        <f t="shared" si="401"/>
        <v>0</v>
      </c>
      <c r="AA2349" s="275">
        <f t="shared" si="401"/>
        <v>0</v>
      </c>
      <c r="AB2349" s="275">
        <f t="shared" si="401"/>
        <v>0</v>
      </c>
      <c r="AC2349" s="275">
        <f t="shared" si="401"/>
        <v>0</v>
      </c>
      <c r="AD2349" s="275">
        <f t="shared" si="401"/>
        <v>0</v>
      </c>
      <c r="AE2349" s="275">
        <f t="shared" si="401"/>
        <v>0</v>
      </c>
      <c r="AF2349" s="275">
        <f t="shared" si="401"/>
        <v>0</v>
      </c>
      <c r="AG2349" s="275">
        <f t="shared" si="401"/>
        <v>0</v>
      </c>
      <c r="AH2349" s="275">
        <f t="shared" si="401"/>
        <v>0</v>
      </c>
      <c r="AI2349" s="275">
        <f t="shared" si="401"/>
        <v>0</v>
      </c>
      <c r="AJ2349" s="275">
        <f t="shared" si="401"/>
        <v>0</v>
      </c>
      <c r="AK2349" s="275">
        <f t="shared" si="401"/>
        <v>0</v>
      </c>
      <c r="AL2349" s="275">
        <f t="shared" si="401"/>
        <v>0</v>
      </c>
      <c r="AM2349" s="158">
        <f t="shared" si="401"/>
        <v>722420</v>
      </c>
      <c r="AN2349" s="275">
        <f t="shared" si="401"/>
        <v>0</v>
      </c>
      <c r="AO2349" s="259"/>
      <c r="AP2349" s="259"/>
      <c r="AQ2349" s="259"/>
      <c r="AR2349" s="259"/>
      <c r="AS2349" s="259"/>
      <c r="AT2349" s="259"/>
      <c r="AU2349" s="259"/>
      <c r="AV2349" s="260"/>
    </row>
    <row r="2350" spans="1:48" s="257" customFormat="1" x14ac:dyDescent="0.15">
      <c r="A2350" s="112"/>
      <c r="B2350" s="225" t="s">
        <v>3111</v>
      </c>
      <c r="C2350" s="1315"/>
      <c r="D2350" s="1316"/>
      <c r="E2350" s="1316"/>
      <c r="F2350" s="1316"/>
      <c r="G2350" s="1316"/>
      <c r="H2350" s="1316"/>
      <c r="I2350" s="1316"/>
      <c r="J2350" s="1316"/>
      <c r="K2350" s="1316"/>
      <c r="L2350" s="1316"/>
      <c r="M2350" s="1316"/>
      <c r="N2350" s="1316"/>
      <c r="O2350" s="1316"/>
      <c r="P2350" s="1316"/>
      <c r="Q2350" s="1316"/>
      <c r="R2350" s="1316"/>
      <c r="S2350" s="1316"/>
      <c r="T2350" s="1316"/>
      <c r="U2350" s="1316"/>
      <c r="V2350" s="1316"/>
      <c r="W2350" s="1316"/>
      <c r="X2350" s="1316"/>
      <c r="Y2350" s="1316"/>
      <c r="Z2350" s="1316"/>
      <c r="AA2350" s="1316"/>
      <c r="AB2350" s="1316"/>
      <c r="AC2350" s="1316"/>
      <c r="AD2350" s="1316"/>
      <c r="AE2350" s="1316"/>
      <c r="AF2350" s="1316"/>
      <c r="AG2350" s="1316"/>
      <c r="AH2350" s="1316"/>
      <c r="AI2350" s="1316"/>
      <c r="AJ2350" s="1316"/>
      <c r="AK2350" s="1316"/>
      <c r="AL2350" s="1316"/>
      <c r="AM2350" s="1316"/>
      <c r="AN2350" s="1317"/>
      <c r="AO2350" s="259"/>
      <c r="AP2350" s="259"/>
      <c r="AQ2350" s="259"/>
      <c r="AR2350" s="259"/>
      <c r="AS2350" s="259"/>
      <c r="AT2350" s="259"/>
      <c r="AU2350" s="259"/>
      <c r="AV2350" s="260"/>
    </row>
    <row r="2351" spans="1:48" s="271" customFormat="1" ht="24" customHeight="1" x14ac:dyDescent="0.15">
      <c r="A2351" s="124">
        <v>2003031</v>
      </c>
      <c r="B2351" s="588" t="s">
        <v>1397</v>
      </c>
      <c r="C2351" s="589" t="s">
        <v>2702</v>
      </c>
      <c r="D2351" s="303">
        <f>SUM(J2351:O2351)</f>
        <v>0</v>
      </c>
      <c r="E2351" s="590"/>
      <c r="F2351" s="314"/>
      <c r="G2351" s="314"/>
      <c r="H2351" s="314"/>
      <c r="I2351" s="283">
        <f t="shared" ref="I2351:I2383" si="402">+J2351+K2351</f>
        <v>0</v>
      </c>
      <c r="J2351" s="285"/>
      <c r="K2351" s="285"/>
      <c r="L2351" s="285"/>
      <c r="M2351" s="285"/>
      <c r="N2351" s="285"/>
      <c r="O2351" s="285"/>
      <c r="P2351" s="283">
        <f>SUM(Q2351:R2351)</f>
        <v>0</v>
      </c>
      <c r="Q2351" s="285"/>
      <c r="R2351" s="285"/>
      <c r="S2351" s="283">
        <f>SUM(T2351:U2351)</f>
        <v>0</v>
      </c>
      <c r="T2351" s="285"/>
      <c r="U2351" s="285"/>
      <c r="V2351" s="238">
        <f>SUM(W2351:X2351)</f>
        <v>0</v>
      </c>
      <c r="W2351" s="285"/>
      <c r="X2351" s="285"/>
      <c r="Y2351" s="283">
        <f>SUM(Z2351:AA2351)</f>
        <v>0</v>
      </c>
      <c r="Z2351" s="285"/>
      <c r="AA2351" s="285"/>
      <c r="AB2351" s="285"/>
      <c r="AC2351" s="285"/>
      <c r="AD2351" s="285"/>
      <c r="AE2351" s="285"/>
      <c r="AF2351" s="285"/>
      <c r="AG2351" s="285"/>
      <c r="AH2351" s="285"/>
      <c r="AI2351" s="285"/>
      <c r="AJ2351" s="285"/>
      <c r="AK2351" s="285"/>
      <c r="AL2351" s="591" t="s">
        <v>4038</v>
      </c>
      <c r="AM2351" s="171">
        <v>146140</v>
      </c>
      <c r="AN2351" s="316">
        <f>AM2351*I2351</f>
        <v>0</v>
      </c>
      <c r="AO2351" s="566" t="str">
        <f t="shared" ref="AO2351:AO2370" si="403">IF(D2351&gt;=P2351 + S2351+ V2351 + Y2351,"","La suma no puede ser mayor al total")</f>
        <v/>
      </c>
      <c r="AP2351" s="209"/>
      <c r="AQ2351" s="209"/>
      <c r="AR2351" s="209"/>
      <c r="AS2351" s="209"/>
      <c r="AT2351" s="209"/>
      <c r="AU2351" s="209"/>
      <c r="AV2351" s="270"/>
    </row>
    <row r="2352" spans="1:48" x14ac:dyDescent="0.15">
      <c r="A2352" s="81">
        <v>2003001</v>
      </c>
      <c r="B2352" s="592" t="s">
        <v>1712</v>
      </c>
      <c r="C2352" s="593" t="s">
        <v>2702</v>
      </c>
      <c r="D2352" s="304">
        <f>SUM(J2352:O2352)</f>
        <v>0</v>
      </c>
      <c r="E2352" s="594"/>
      <c r="F2352" s="319"/>
      <c r="G2352" s="319"/>
      <c r="H2352" s="319"/>
      <c r="I2352" s="238">
        <f t="shared" si="402"/>
        <v>0</v>
      </c>
      <c r="J2352" s="240"/>
      <c r="K2352" s="240"/>
      <c r="L2352" s="240"/>
      <c r="M2352" s="240"/>
      <c r="N2352" s="240"/>
      <c r="O2352" s="240"/>
      <c r="P2352" s="238">
        <f>SUM(Q2352:R2352)</f>
        <v>0</v>
      </c>
      <c r="Q2352" s="240"/>
      <c r="R2352" s="240"/>
      <c r="S2352" s="238">
        <f>SUM(T2352:U2352)</f>
        <v>0</v>
      </c>
      <c r="T2352" s="240"/>
      <c r="U2352" s="240"/>
      <c r="V2352" s="238">
        <f>SUM(W2352:X2352)</f>
        <v>0</v>
      </c>
      <c r="W2352" s="240"/>
      <c r="X2352" s="240"/>
      <c r="Y2352" s="238">
        <f>SUM(Z2352:AA2352)</f>
        <v>0</v>
      </c>
      <c r="Z2352" s="240"/>
      <c r="AA2352" s="240"/>
      <c r="AB2352" s="240"/>
      <c r="AC2352" s="240"/>
      <c r="AD2352" s="240"/>
      <c r="AE2352" s="240"/>
      <c r="AF2352" s="240"/>
      <c r="AG2352" s="240"/>
      <c r="AH2352" s="240"/>
      <c r="AI2352" s="240"/>
      <c r="AJ2352" s="240"/>
      <c r="AK2352" s="240"/>
      <c r="AL2352" s="595" t="s">
        <v>4038</v>
      </c>
      <c r="AM2352" s="173">
        <v>165690</v>
      </c>
      <c r="AN2352" s="321">
        <f t="shared" ref="AN2352:AN2383" si="404">AM2352*I2352</f>
        <v>0</v>
      </c>
      <c r="AO2352" s="566" t="str">
        <f t="shared" si="403"/>
        <v/>
      </c>
      <c r="AP2352" s="209"/>
      <c r="AQ2352" s="209"/>
      <c r="AR2352" s="209"/>
      <c r="AS2352" s="209"/>
      <c r="AT2352" s="209"/>
      <c r="AU2352" s="209"/>
      <c r="AV2352" s="210"/>
    </row>
    <row r="2353" spans="1:48" ht="21" x14ac:dyDescent="0.15">
      <c r="A2353" s="81">
        <v>2003002</v>
      </c>
      <c r="B2353" s="592" t="s">
        <v>1713</v>
      </c>
      <c r="C2353" s="593" t="s">
        <v>2702</v>
      </c>
      <c r="D2353" s="304">
        <f t="shared" ref="D2353:D2383" si="405">SUM(J2353:O2353)</f>
        <v>0</v>
      </c>
      <c r="E2353" s="594"/>
      <c r="F2353" s="319"/>
      <c r="G2353" s="319"/>
      <c r="H2353" s="319"/>
      <c r="I2353" s="238">
        <f t="shared" si="402"/>
        <v>0</v>
      </c>
      <c r="J2353" s="240"/>
      <c r="K2353" s="240"/>
      <c r="L2353" s="240"/>
      <c r="M2353" s="240"/>
      <c r="N2353" s="240"/>
      <c r="O2353" s="240"/>
      <c r="P2353" s="238">
        <f t="shared" ref="P2353:P2383" si="406">SUM(Q2353:R2353)</f>
        <v>0</v>
      </c>
      <c r="Q2353" s="240"/>
      <c r="R2353" s="240"/>
      <c r="S2353" s="238">
        <f>SUM(T2353:U2353)</f>
        <v>0</v>
      </c>
      <c r="T2353" s="240"/>
      <c r="U2353" s="240"/>
      <c r="V2353" s="238">
        <f>SUM(W2353:X2353)</f>
        <v>0</v>
      </c>
      <c r="W2353" s="240"/>
      <c r="X2353" s="240"/>
      <c r="Y2353" s="238">
        <f>SUM(Z2353:AA2353)</f>
        <v>0</v>
      </c>
      <c r="Z2353" s="240"/>
      <c r="AA2353" s="240"/>
      <c r="AB2353" s="240"/>
      <c r="AC2353" s="240"/>
      <c r="AD2353" s="240"/>
      <c r="AE2353" s="240"/>
      <c r="AF2353" s="240"/>
      <c r="AG2353" s="240"/>
      <c r="AH2353" s="240"/>
      <c r="AI2353" s="240"/>
      <c r="AJ2353" s="240"/>
      <c r="AK2353" s="240"/>
      <c r="AL2353" s="595" t="s">
        <v>4038</v>
      </c>
      <c r="AM2353" s="173">
        <v>198850</v>
      </c>
      <c r="AN2353" s="321">
        <f t="shared" si="404"/>
        <v>0</v>
      </c>
      <c r="AO2353" s="566" t="str">
        <f t="shared" si="403"/>
        <v/>
      </c>
      <c r="AP2353" s="209"/>
      <c r="AQ2353" s="209"/>
      <c r="AR2353" s="209"/>
      <c r="AS2353" s="209"/>
      <c r="AT2353" s="209"/>
      <c r="AU2353" s="209"/>
      <c r="AV2353" s="210"/>
    </row>
    <row r="2354" spans="1:48" x14ac:dyDescent="0.15">
      <c r="A2354" s="81">
        <v>2003003</v>
      </c>
      <c r="B2354" s="592" t="s">
        <v>1714</v>
      </c>
      <c r="C2354" s="593" t="s">
        <v>2702</v>
      </c>
      <c r="D2354" s="304">
        <f t="shared" si="405"/>
        <v>0</v>
      </c>
      <c r="E2354" s="594"/>
      <c r="F2354" s="319"/>
      <c r="G2354" s="319"/>
      <c r="H2354" s="319"/>
      <c r="I2354" s="238">
        <f t="shared" si="402"/>
        <v>0</v>
      </c>
      <c r="J2354" s="240"/>
      <c r="K2354" s="240"/>
      <c r="L2354" s="240"/>
      <c r="M2354" s="240"/>
      <c r="N2354" s="240"/>
      <c r="O2354" s="240"/>
      <c r="P2354" s="238">
        <f t="shared" si="406"/>
        <v>0</v>
      </c>
      <c r="Q2354" s="240"/>
      <c r="R2354" s="240"/>
      <c r="S2354" s="238">
        <f>SUM(T2354:U2354)</f>
        <v>0</v>
      </c>
      <c r="T2354" s="240"/>
      <c r="U2354" s="240"/>
      <c r="V2354" s="238">
        <f>SUM(W2354:X2354)</f>
        <v>0</v>
      </c>
      <c r="W2354" s="240"/>
      <c r="X2354" s="240"/>
      <c r="Y2354" s="238">
        <f>SUM(Z2354:AA2354)</f>
        <v>0</v>
      </c>
      <c r="Z2354" s="240"/>
      <c r="AA2354" s="240"/>
      <c r="AB2354" s="240"/>
      <c r="AC2354" s="240"/>
      <c r="AD2354" s="240"/>
      <c r="AE2354" s="240"/>
      <c r="AF2354" s="240"/>
      <c r="AG2354" s="240"/>
      <c r="AH2354" s="240"/>
      <c r="AI2354" s="240"/>
      <c r="AJ2354" s="240"/>
      <c r="AK2354" s="240"/>
      <c r="AL2354" s="595" t="s">
        <v>4038</v>
      </c>
      <c r="AM2354" s="173">
        <v>201910</v>
      </c>
      <c r="AN2354" s="321">
        <f t="shared" si="404"/>
        <v>0</v>
      </c>
      <c r="AO2354" s="566" t="str">
        <f t="shared" si="403"/>
        <v/>
      </c>
      <c r="AP2354" s="209"/>
      <c r="AQ2354" s="209"/>
      <c r="AR2354" s="209"/>
      <c r="AS2354" s="209"/>
      <c r="AT2354" s="209"/>
      <c r="AU2354" s="209"/>
      <c r="AV2354" s="210"/>
    </row>
    <row r="2355" spans="1:48" ht="21" x14ac:dyDescent="0.15">
      <c r="A2355" s="81">
        <v>2003004</v>
      </c>
      <c r="B2355" s="592" t="s">
        <v>1398</v>
      </c>
      <c r="C2355" s="593" t="s">
        <v>2702</v>
      </c>
      <c r="D2355" s="304">
        <f t="shared" si="405"/>
        <v>0</v>
      </c>
      <c r="E2355" s="594"/>
      <c r="F2355" s="319"/>
      <c r="G2355" s="319"/>
      <c r="H2355" s="319"/>
      <c r="I2355" s="238">
        <f t="shared" si="402"/>
        <v>0</v>
      </c>
      <c r="J2355" s="240"/>
      <c r="K2355" s="240"/>
      <c r="L2355" s="240"/>
      <c r="M2355" s="240"/>
      <c r="N2355" s="240"/>
      <c r="O2355" s="240"/>
      <c r="P2355" s="238">
        <f t="shared" si="406"/>
        <v>0</v>
      </c>
      <c r="Q2355" s="240"/>
      <c r="R2355" s="240"/>
      <c r="S2355" s="238">
        <f t="shared" ref="S2355:S2383" si="407">SUM(T2355:U2355)</f>
        <v>0</v>
      </c>
      <c r="T2355" s="240"/>
      <c r="U2355" s="240"/>
      <c r="V2355" s="238">
        <f>SUM(W2355:X2355)</f>
        <v>0</v>
      </c>
      <c r="W2355" s="240"/>
      <c r="X2355" s="240"/>
      <c r="Y2355" s="238">
        <f t="shared" ref="Y2355:Y2383" si="408">SUM(Z2355:AA2355)</f>
        <v>0</v>
      </c>
      <c r="Z2355" s="240"/>
      <c r="AA2355" s="240"/>
      <c r="AB2355" s="240"/>
      <c r="AC2355" s="240"/>
      <c r="AD2355" s="240"/>
      <c r="AE2355" s="240"/>
      <c r="AF2355" s="240"/>
      <c r="AG2355" s="240"/>
      <c r="AH2355" s="240"/>
      <c r="AI2355" s="240"/>
      <c r="AJ2355" s="240"/>
      <c r="AK2355" s="240"/>
      <c r="AL2355" s="595" t="s">
        <v>4038</v>
      </c>
      <c r="AM2355" s="173">
        <v>159020</v>
      </c>
      <c r="AN2355" s="321">
        <f t="shared" si="404"/>
        <v>0</v>
      </c>
      <c r="AO2355" s="566" t="str">
        <f t="shared" si="403"/>
        <v/>
      </c>
      <c r="AP2355" s="209"/>
      <c r="AQ2355" s="209"/>
      <c r="AR2355" s="209"/>
      <c r="AS2355" s="209"/>
      <c r="AT2355" s="209"/>
      <c r="AU2355" s="209"/>
      <c r="AV2355" s="210"/>
    </row>
    <row r="2356" spans="1:48" x14ac:dyDescent="0.15">
      <c r="A2356" s="81">
        <v>2003005</v>
      </c>
      <c r="B2356" s="592" t="s">
        <v>1715</v>
      </c>
      <c r="C2356" s="593" t="s">
        <v>2702</v>
      </c>
      <c r="D2356" s="304">
        <f t="shared" si="405"/>
        <v>0</v>
      </c>
      <c r="E2356" s="594"/>
      <c r="F2356" s="319"/>
      <c r="G2356" s="319"/>
      <c r="H2356" s="319"/>
      <c r="I2356" s="238">
        <f t="shared" si="402"/>
        <v>0</v>
      </c>
      <c r="J2356" s="240"/>
      <c r="K2356" s="240"/>
      <c r="L2356" s="240"/>
      <c r="M2356" s="240"/>
      <c r="N2356" s="240"/>
      <c r="O2356" s="240"/>
      <c r="P2356" s="238">
        <f t="shared" si="406"/>
        <v>0</v>
      </c>
      <c r="Q2356" s="240"/>
      <c r="R2356" s="240"/>
      <c r="S2356" s="238">
        <f t="shared" si="407"/>
        <v>0</v>
      </c>
      <c r="T2356" s="240"/>
      <c r="U2356" s="240"/>
      <c r="V2356" s="238">
        <f t="shared" ref="V2356:V2383" si="409">SUM(W2356:X2356)</f>
        <v>0</v>
      </c>
      <c r="W2356" s="240"/>
      <c r="X2356" s="240"/>
      <c r="Y2356" s="238">
        <f t="shared" si="408"/>
        <v>0</v>
      </c>
      <c r="Z2356" s="240"/>
      <c r="AA2356" s="240"/>
      <c r="AB2356" s="240"/>
      <c r="AC2356" s="240"/>
      <c r="AD2356" s="240"/>
      <c r="AE2356" s="240"/>
      <c r="AF2356" s="240"/>
      <c r="AG2356" s="240"/>
      <c r="AH2356" s="240"/>
      <c r="AI2356" s="240"/>
      <c r="AJ2356" s="240"/>
      <c r="AK2356" s="240"/>
      <c r="AL2356" s="595" t="s">
        <v>4038</v>
      </c>
      <c r="AM2356" s="173">
        <v>159020</v>
      </c>
      <c r="AN2356" s="321">
        <f t="shared" si="404"/>
        <v>0</v>
      </c>
      <c r="AO2356" s="566" t="str">
        <f t="shared" si="403"/>
        <v/>
      </c>
      <c r="AP2356" s="209"/>
      <c r="AQ2356" s="209"/>
      <c r="AR2356" s="209"/>
      <c r="AS2356" s="209"/>
      <c r="AT2356" s="209"/>
      <c r="AU2356" s="209"/>
      <c r="AV2356" s="210"/>
    </row>
    <row r="2357" spans="1:48" ht="21" x14ac:dyDescent="0.15">
      <c r="A2357" s="81">
        <v>2003006</v>
      </c>
      <c r="B2357" s="592" t="s">
        <v>1089</v>
      </c>
      <c r="C2357" s="593" t="s">
        <v>2702</v>
      </c>
      <c r="D2357" s="304">
        <f t="shared" si="405"/>
        <v>0</v>
      </c>
      <c r="E2357" s="594"/>
      <c r="F2357" s="319"/>
      <c r="G2357" s="319"/>
      <c r="H2357" s="319"/>
      <c r="I2357" s="238">
        <f t="shared" si="402"/>
        <v>0</v>
      </c>
      <c r="J2357" s="240"/>
      <c r="K2357" s="240"/>
      <c r="L2357" s="240"/>
      <c r="M2357" s="240"/>
      <c r="N2357" s="240"/>
      <c r="O2357" s="240"/>
      <c r="P2357" s="238">
        <f t="shared" si="406"/>
        <v>0</v>
      </c>
      <c r="Q2357" s="240"/>
      <c r="R2357" s="240"/>
      <c r="S2357" s="238">
        <f t="shared" si="407"/>
        <v>0</v>
      </c>
      <c r="T2357" s="240"/>
      <c r="U2357" s="240"/>
      <c r="V2357" s="238">
        <f t="shared" si="409"/>
        <v>0</v>
      </c>
      <c r="W2357" s="240"/>
      <c r="X2357" s="240"/>
      <c r="Y2357" s="238">
        <f t="shared" si="408"/>
        <v>0</v>
      </c>
      <c r="Z2357" s="240"/>
      <c r="AA2357" s="240"/>
      <c r="AB2357" s="240"/>
      <c r="AC2357" s="240"/>
      <c r="AD2357" s="240"/>
      <c r="AE2357" s="240"/>
      <c r="AF2357" s="240"/>
      <c r="AG2357" s="240"/>
      <c r="AH2357" s="240"/>
      <c r="AI2357" s="240"/>
      <c r="AJ2357" s="240"/>
      <c r="AK2357" s="240"/>
      <c r="AL2357" s="595" t="s">
        <v>4038</v>
      </c>
      <c r="AM2357" s="173">
        <v>342100</v>
      </c>
      <c r="AN2357" s="321">
        <f t="shared" si="404"/>
        <v>0</v>
      </c>
      <c r="AO2357" s="566" t="str">
        <f t="shared" si="403"/>
        <v/>
      </c>
      <c r="AP2357" s="209"/>
      <c r="AQ2357" s="209"/>
      <c r="AR2357" s="209"/>
      <c r="AS2357" s="209"/>
      <c r="AT2357" s="209"/>
      <c r="AU2357" s="209"/>
      <c r="AV2357" s="210"/>
    </row>
    <row r="2358" spans="1:48" ht="21" x14ac:dyDescent="0.15">
      <c r="A2358" s="81">
        <v>2003007</v>
      </c>
      <c r="B2358" s="592" t="s">
        <v>1090</v>
      </c>
      <c r="C2358" s="593" t="s">
        <v>2702</v>
      </c>
      <c r="D2358" s="304">
        <f t="shared" si="405"/>
        <v>0</v>
      </c>
      <c r="E2358" s="594"/>
      <c r="F2358" s="319"/>
      <c r="G2358" s="319"/>
      <c r="H2358" s="319"/>
      <c r="I2358" s="238">
        <f t="shared" si="402"/>
        <v>0</v>
      </c>
      <c r="J2358" s="240"/>
      <c r="K2358" s="240"/>
      <c r="L2358" s="240"/>
      <c r="M2358" s="240"/>
      <c r="N2358" s="240"/>
      <c r="O2358" s="240"/>
      <c r="P2358" s="238">
        <f t="shared" si="406"/>
        <v>0</v>
      </c>
      <c r="Q2358" s="240"/>
      <c r="R2358" s="240"/>
      <c r="S2358" s="238">
        <f t="shared" si="407"/>
        <v>0</v>
      </c>
      <c r="T2358" s="240"/>
      <c r="U2358" s="240"/>
      <c r="V2358" s="238">
        <f t="shared" si="409"/>
        <v>0</v>
      </c>
      <c r="W2358" s="240"/>
      <c r="X2358" s="240"/>
      <c r="Y2358" s="238">
        <f t="shared" si="408"/>
        <v>0</v>
      </c>
      <c r="Z2358" s="240"/>
      <c r="AA2358" s="240"/>
      <c r="AB2358" s="240"/>
      <c r="AC2358" s="240"/>
      <c r="AD2358" s="240"/>
      <c r="AE2358" s="240"/>
      <c r="AF2358" s="240"/>
      <c r="AG2358" s="240"/>
      <c r="AH2358" s="240"/>
      <c r="AI2358" s="240"/>
      <c r="AJ2358" s="240"/>
      <c r="AK2358" s="240"/>
      <c r="AL2358" s="595" t="s">
        <v>4038</v>
      </c>
      <c r="AM2358" s="173">
        <v>232280</v>
      </c>
      <c r="AN2358" s="321">
        <f t="shared" si="404"/>
        <v>0</v>
      </c>
      <c r="AO2358" s="566" t="str">
        <f t="shared" si="403"/>
        <v/>
      </c>
      <c r="AP2358" s="209"/>
      <c r="AQ2358" s="209"/>
      <c r="AR2358" s="209"/>
      <c r="AS2358" s="209"/>
      <c r="AT2358" s="209"/>
      <c r="AU2358" s="209"/>
      <c r="AV2358" s="210"/>
    </row>
    <row r="2359" spans="1:48" x14ac:dyDescent="0.15">
      <c r="A2359" s="81">
        <v>2003008</v>
      </c>
      <c r="B2359" s="592" t="s">
        <v>1716</v>
      </c>
      <c r="C2359" s="593" t="s">
        <v>2702</v>
      </c>
      <c r="D2359" s="304">
        <f t="shared" si="405"/>
        <v>0</v>
      </c>
      <c r="E2359" s="594"/>
      <c r="F2359" s="319"/>
      <c r="G2359" s="319"/>
      <c r="H2359" s="319"/>
      <c r="I2359" s="238">
        <f t="shared" si="402"/>
        <v>0</v>
      </c>
      <c r="J2359" s="240"/>
      <c r="K2359" s="240"/>
      <c r="L2359" s="240"/>
      <c r="M2359" s="240"/>
      <c r="N2359" s="240"/>
      <c r="O2359" s="240"/>
      <c r="P2359" s="238">
        <f t="shared" si="406"/>
        <v>0</v>
      </c>
      <c r="Q2359" s="240"/>
      <c r="R2359" s="240"/>
      <c r="S2359" s="238">
        <f t="shared" si="407"/>
        <v>0</v>
      </c>
      <c r="T2359" s="240"/>
      <c r="U2359" s="240"/>
      <c r="V2359" s="238">
        <f t="shared" si="409"/>
        <v>0</v>
      </c>
      <c r="W2359" s="240"/>
      <c r="X2359" s="240"/>
      <c r="Y2359" s="238">
        <f t="shared" si="408"/>
        <v>0</v>
      </c>
      <c r="Z2359" s="240"/>
      <c r="AA2359" s="240"/>
      <c r="AB2359" s="240"/>
      <c r="AC2359" s="240"/>
      <c r="AD2359" s="240"/>
      <c r="AE2359" s="240"/>
      <c r="AF2359" s="240"/>
      <c r="AG2359" s="240"/>
      <c r="AH2359" s="240"/>
      <c r="AI2359" s="240"/>
      <c r="AJ2359" s="240"/>
      <c r="AK2359" s="240"/>
      <c r="AL2359" s="595" t="s">
        <v>4038</v>
      </c>
      <c r="AM2359" s="173">
        <v>196910</v>
      </c>
      <c r="AN2359" s="321">
        <f t="shared" si="404"/>
        <v>0</v>
      </c>
      <c r="AO2359" s="566" t="str">
        <f t="shared" si="403"/>
        <v/>
      </c>
      <c r="AP2359" s="209"/>
      <c r="AQ2359" s="209"/>
      <c r="AR2359" s="209"/>
      <c r="AS2359" s="209"/>
      <c r="AT2359" s="209"/>
      <c r="AU2359" s="209"/>
      <c r="AV2359" s="210"/>
    </row>
    <row r="2360" spans="1:48" x14ac:dyDescent="0.15">
      <c r="A2360" s="81">
        <v>2003041</v>
      </c>
      <c r="B2360" s="592" t="s">
        <v>1717</v>
      </c>
      <c r="C2360" s="593" t="s">
        <v>2702</v>
      </c>
      <c r="D2360" s="304">
        <f t="shared" si="405"/>
        <v>0</v>
      </c>
      <c r="E2360" s="594"/>
      <c r="F2360" s="319"/>
      <c r="G2360" s="319"/>
      <c r="H2360" s="319"/>
      <c r="I2360" s="238">
        <f t="shared" si="402"/>
        <v>0</v>
      </c>
      <c r="J2360" s="240"/>
      <c r="K2360" s="240"/>
      <c r="L2360" s="240"/>
      <c r="M2360" s="240"/>
      <c r="N2360" s="240"/>
      <c r="O2360" s="240"/>
      <c r="P2360" s="238">
        <f t="shared" si="406"/>
        <v>0</v>
      </c>
      <c r="Q2360" s="240"/>
      <c r="R2360" s="240"/>
      <c r="S2360" s="238">
        <f t="shared" si="407"/>
        <v>0</v>
      </c>
      <c r="T2360" s="240"/>
      <c r="U2360" s="240"/>
      <c r="V2360" s="238">
        <f t="shared" si="409"/>
        <v>0</v>
      </c>
      <c r="W2360" s="240"/>
      <c r="X2360" s="240"/>
      <c r="Y2360" s="238">
        <f t="shared" si="408"/>
        <v>0</v>
      </c>
      <c r="Z2360" s="240"/>
      <c r="AA2360" s="240"/>
      <c r="AB2360" s="240"/>
      <c r="AC2360" s="240"/>
      <c r="AD2360" s="240"/>
      <c r="AE2360" s="240"/>
      <c r="AF2360" s="240"/>
      <c r="AG2360" s="240"/>
      <c r="AH2360" s="240"/>
      <c r="AI2360" s="240"/>
      <c r="AJ2360" s="240"/>
      <c r="AK2360" s="240"/>
      <c r="AL2360" s="595" t="s">
        <v>4038</v>
      </c>
      <c r="AM2360" s="173">
        <v>196910</v>
      </c>
      <c r="AN2360" s="321">
        <f t="shared" si="404"/>
        <v>0</v>
      </c>
      <c r="AO2360" s="566" t="str">
        <f t="shared" si="403"/>
        <v/>
      </c>
      <c r="AP2360" s="209"/>
      <c r="AQ2360" s="209"/>
      <c r="AR2360" s="209"/>
      <c r="AS2360" s="209"/>
      <c r="AT2360" s="209"/>
      <c r="AU2360" s="209"/>
      <c r="AV2360" s="210"/>
    </row>
    <row r="2361" spans="1:48" ht="21" x14ac:dyDescent="0.15">
      <c r="A2361" s="81">
        <v>2003009</v>
      </c>
      <c r="B2361" s="592" t="s">
        <v>1091</v>
      </c>
      <c r="C2361" s="593" t="s">
        <v>2702</v>
      </c>
      <c r="D2361" s="304">
        <f t="shared" si="405"/>
        <v>0</v>
      </c>
      <c r="E2361" s="594"/>
      <c r="F2361" s="319"/>
      <c r="G2361" s="319"/>
      <c r="H2361" s="319"/>
      <c r="I2361" s="238">
        <f t="shared" si="402"/>
        <v>0</v>
      </c>
      <c r="J2361" s="240"/>
      <c r="K2361" s="240"/>
      <c r="L2361" s="240"/>
      <c r="M2361" s="240"/>
      <c r="N2361" s="240"/>
      <c r="O2361" s="240"/>
      <c r="P2361" s="238">
        <f t="shared" si="406"/>
        <v>0</v>
      </c>
      <c r="Q2361" s="240"/>
      <c r="R2361" s="240"/>
      <c r="S2361" s="238">
        <f t="shared" si="407"/>
        <v>0</v>
      </c>
      <c r="T2361" s="240"/>
      <c r="U2361" s="240"/>
      <c r="V2361" s="238">
        <f t="shared" si="409"/>
        <v>0</v>
      </c>
      <c r="W2361" s="240"/>
      <c r="X2361" s="240"/>
      <c r="Y2361" s="238">
        <f t="shared" si="408"/>
        <v>0</v>
      </c>
      <c r="Z2361" s="240"/>
      <c r="AA2361" s="240"/>
      <c r="AB2361" s="240"/>
      <c r="AC2361" s="240"/>
      <c r="AD2361" s="240"/>
      <c r="AE2361" s="240"/>
      <c r="AF2361" s="240"/>
      <c r="AG2361" s="240"/>
      <c r="AH2361" s="240"/>
      <c r="AI2361" s="240"/>
      <c r="AJ2361" s="240"/>
      <c r="AK2361" s="240"/>
      <c r="AL2361" s="595" t="s">
        <v>4038</v>
      </c>
      <c r="AM2361" s="173">
        <v>233820</v>
      </c>
      <c r="AN2361" s="321">
        <f t="shared" si="404"/>
        <v>0</v>
      </c>
      <c r="AO2361" s="566" t="str">
        <f t="shared" si="403"/>
        <v/>
      </c>
      <c r="AP2361" s="209"/>
      <c r="AQ2361" s="209"/>
      <c r="AR2361" s="209"/>
      <c r="AS2361" s="209"/>
      <c r="AT2361" s="209"/>
      <c r="AU2361" s="209"/>
      <c r="AV2361" s="210"/>
    </row>
    <row r="2362" spans="1:48" ht="21" x14ac:dyDescent="0.15">
      <c r="A2362" s="81">
        <v>2003010</v>
      </c>
      <c r="B2362" s="592" t="s">
        <v>1092</v>
      </c>
      <c r="C2362" s="593" t="s">
        <v>2702</v>
      </c>
      <c r="D2362" s="304">
        <f t="shared" si="405"/>
        <v>0</v>
      </c>
      <c r="E2362" s="594"/>
      <c r="F2362" s="319"/>
      <c r="G2362" s="319"/>
      <c r="H2362" s="319"/>
      <c r="I2362" s="238">
        <f t="shared" si="402"/>
        <v>0</v>
      </c>
      <c r="J2362" s="240"/>
      <c r="K2362" s="240"/>
      <c r="L2362" s="240"/>
      <c r="M2362" s="240"/>
      <c r="N2362" s="240"/>
      <c r="O2362" s="240"/>
      <c r="P2362" s="238">
        <f t="shared" si="406"/>
        <v>0</v>
      </c>
      <c r="Q2362" s="240"/>
      <c r="R2362" s="240"/>
      <c r="S2362" s="238">
        <f t="shared" si="407"/>
        <v>0</v>
      </c>
      <c r="T2362" s="240"/>
      <c r="U2362" s="240"/>
      <c r="V2362" s="238">
        <f t="shared" si="409"/>
        <v>0</v>
      </c>
      <c r="W2362" s="240"/>
      <c r="X2362" s="240"/>
      <c r="Y2362" s="238">
        <f t="shared" si="408"/>
        <v>0</v>
      </c>
      <c r="Z2362" s="240"/>
      <c r="AA2362" s="240"/>
      <c r="AB2362" s="240"/>
      <c r="AC2362" s="240"/>
      <c r="AD2362" s="240"/>
      <c r="AE2362" s="240"/>
      <c r="AF2362" s="240"/>
      <c r="AG2362" s="240"/>
      <c r="AH2362" s="240"/>
      <c r="AI2362" s="240"/>
      <c r="AJ2362" s="240"/>
      <c r="AK2362" s="240"/>
      <c r="AL2362" s="595" t="s">
        <v>4038</v>
      </c>
      <c r="AM2362" s="173">
        <v>419360</v>
      </c>
      <c r="AN2362" s="321">
        <f t="shared" si="404"/>
        <v>0</v>
      </c>
      <c r="AO2362" s="566" t="str">
        <f t="shared" si="403"/>
        <v/>
      </c>
      <c r="AP2362" s="209"/>
      <c r="AQ2362" s="209"/>
      <c r="AR2362" s="209"/>
      <c r="AS2362" s="209"/>
      <c r="AT2362" s="209"/>
      <c r="AU2362" s="209"/>
      <c r="AV2362" s="210"/>
    </row>
    <row r="2363" spans="1:48" ht="31.5" x14ac:dyDescent="0.15">
      <c r="A2363" s="81">
        <v>2003011</v>
      </c>
      <c r="B2363" s="592" t="s">
        <v>1399</v>
      </c>
      <c r="C2363" s="593" t="s">
        <v>2702</v>
      </c>
      <c r="D2363" s="304">
        <f t="shared" si="405"/>
        <v>0</v>
      </c>
      <c r="E2363" s="594"/>
      <c r="F2363" s="319"/>
      <c r="G2363" s="319"/>
      <c r="H2363" s="319"/>
      <c r="I2363" s="238">
        <f t="shared" si="402"/>
        <v>0</v>
      </c>
      <c r="J2363" s="240"/>
      <c r="K2363" s="240"/>
      <c r="L2363" s="240"/>
      <c r="M2363" s="240"/>
      <c r="N2363" s="240"/>
      <c r="O2363" s="240"/>
      <c r="P2363" s="238">
        <f t="shared" si="406"/>
        <v>0</v>
      </c>
      <c r="Q2363" s="240"/>
      <c r="R2363" s="240"/>
      <c r="S2363" s="238">
        <f t="shared" si="407"/>
        <v>0</v>
      </c>
      <c r="T2363" s="240"/>
      <c r="U2363" s="240"/>
      <c r="V2363" s="238">
        <f t="shared" si="409"/>
        <v>0</v>
      </c>
      <c r="W2363" s="240"/>
      <c r="X2363" s="240"/>
      <c r="Y2363" s="238">
        <f t="shared" si="408"/>
        <v>0</v>
      </c>
      <c r="Z2363" s="240"/>
      <c r="AA2363" s="240"/>
      <c r="AB2363" s="240"/>
      <c r="AC2363" s="240"/>
      <c r="AD2363" s="240"/>
      <c r="AE2363" s="240"/>
      <c r="AF2363" s="240"/>
      <c r="AG2363" s="240"/>
      <c r="AH2363" s="240"/>
      <c r="AI2363" s="240"/>
      <c r="AJ2363" s="240"/>
      <c r="AK2363" s="240"/>
      <c r="AL2363" s="595" t="s">
        <v>4038</v>
      </c>
      <c r="AM2363" s="173">
        <v>227100</v>
      </c>
      <c r="AN2363" s="321">
        <f t="shared" si="404"/>
        <v>0</v>
      </c>
      <c r="AO2363" s="566" t="str">
        <f t="shared" si="403"/>
        <v/>
      </c>
      <c r="AP2363" s="209"/>
      <c r="AQ2363" s="209"/>
      <c r="AR2363" s="209"/>
      <c r="AS2363" s="209"/>
      <c r="AT2363" s="209"/>
      <c r="AU2363" s="209"/>
      <c r="AV2363" s="210"/>
    </row>
    <row r="2364" spans="1:48" ht="21" x14ac:dyDescent="0.15">
      <c r="A2364" s="81">
        <v>2003012</v>
      </c>
      <c r="B2364" s="592" t="s">
        <v>1400</v>
      </c>
      <c r="C2364" s="593" t="s">
        <v>2702</v>
      </c>
      <c r="D2364" s="304">
        <f t="shared" si="405"/>
        <v>0</v>
      </c>
      <c r="E2364" s="594"/>
      <c r="F2364" s="319"/>
      <c r="G2364" s="319"/>
      <c r="H2364" s="319"/>
      <c r="I2364" s="238">
        <f t="shared" si="402"/>
        <v>0</v>
      </c>
      <c r="J2364" s="240"/>
      <c r="K2364" s="240"/>
      <c r="L2364" s="240"/>
      <c r="M2364" s="240"/>
      <c r="N2364" s="240"/>
      <c r="O2364" s="240"/>
      <c r="P2364" s="238">
        <f t="shared" si="406"/>
        <v>0</v>
      </c>
      <c r="Q2364" s="240"/>
      <c r="R2364" s="240"/>
      <c r="S2364" s="238">
        <f t="shared" si="407"/>
        <v>0</v>
      </c>
      <c r="T2364" s="240"/>
      <c r="U2364" s="240"/>
      <c r="V2364" s="238">
        <f t="shared" si="409"/>
        <v>0</v>
      </c>
      <c r="W2364" s="240"/>
      <c r="X2364" s="240"/>
      <c r="Y2364" s="238">
        <f t="shared" si="408"/>
        <v>0</v>
      </c>
      <c r="Z2364" s="240"/>
      <c r="AA2364" s="240"/>
      <c r="AB2364" s="240"/>
      <c r="AC2364" s="240"/>
      <c r="AD2364" s="240"/>
      <c r="AE2364" s="240"/>
      <c r="AF2364" s="240"/>
      <c r="AG2364" s="240"/>
      <c r="AH2364" s="240"/>
      <c r="AI2364" s="240"/>
      <c r="AJ2364" s="240"/>
      <c r="AK2364" s="240"/>
      <c r="AL2364" s="595" t="s">
        <v>4038</v>
      </c>
      <c r="AM2364" s="173">
        <v>137580</v>
      </c>
      <c r="AN2364" s="321">
        <f t="shared" si="404"/>
        <v>0</v>
      </c>
      <c r="AO2364" s="566" t="str">
        <f t="shared" si="403"/>
        <v/>
      </c>
      <c r="AP2364" s="209"/>
      <c r="AQ2364" s="209"/>
      <c r="AR2364" s="209"/>
      <c r="AS2364" s="209"/>
      <c r="AT2364" s="209"/>
      <c r="AU2364" s="209"/>
      <c r="AV2364" s="210"/>
    </row>
    <row r="2365" spans="1:48" x14ac:dyDescent="0.15">
      <c r="A2365" s="81">
        <v>2003013</v>
      </c>
      <c r="B2365" s="592" t="s">
        <v>943</v>
      </c>
      <c r="C2365" s="593" t="s">
        <v>2702</v>
      </c>
      <c r="D2365" s="304">
        <f t="shared" si="405"/>
        <v>0</v>
      </c>
      <c r="E2365" s="594"/>
      <c r="F2365" s="319"/>
      <c r="G2365" s="319"/>
      <c r="H2365" s="319"/>
      <c r="I2365" s="238">
        <f t="shared" si="402"/>
        <v>0</v>
      </c>
      <c r="J2365" s="240"/>
      <c r="K2365" s="240"/>
      <c r="L2365" s="240"/>
      <c r="M2365" s="240"/>
      <c r="N2365" s="240"/>
      <c r="O2365" s="240"/>
      <c r="P2365" s="238">
        <f t="shared" si="406"/>
        <v>0</v>
      </c>
      <c r="Q2365" s="240"/>
      <c r="R2365" s="240"/>
      <c r="S2365" s="238">
        <f t="shared" si="407"/>
        <v>0</v>
      </c>
      <c r="T2365" s="240"/>
      <c r="U2365" s="240"/>
      <c r="V2365" s="238">
        <f t="shared" si="409"/>
        <v>0</v>
      </c>
      <c r="W2365" s="240"/>
      <c r="X2365" s="240"/>
      <c r="Y2365" s="238">
        <f t="shared" si="408"/>
        <v>0</v>
      </c>
      <c r="Z2365" s="240"/>
      <c r="AA2365" s="240"/>
      <c r="AB2365" s="240"/>
      <c r="AC2365" s="240"/>
      <c r="AD2365" s="240"/>
      <c r="AE2365" s="240"/>
      <c r="AF2365" s="240"/>
      <c r="AG2365" s="240"/>
      <c r="AH2365" s="240"/>
      <c r="AI2365" s="240"/>
      <c r="AJ2365" s="240"/>
      <c r="AK2365" s="240"/>
      <c r="AL2365" s="595" t="s">
        <v>4038</v>
      </c>
      <c r="AM2365" s="173">
        <v>736570</v>
      </c>
      <c r="AN2365" s="321">
        <f t="shared" si="404"/>
        <v>0</v>
      </c>
      <c r="AO2365" s="566" t="str">
        <f t="shared" si="403"/>
        <v/>
      </c>
      <c r="AP2365" s="209"/>
      <c r="AQ2365" s="209"/>
      <c r="AR2365" s="209"/>
      <c r="AS2365" s="209"/>
      <c r="AT2365" s="209"/>
      <c r="AU2365" s="209"/>
      <c r="AV2365" s="210"/>
    </row>
    <row r="2366" spans="1:48" x14ac:dyDescent="0.15">
      <c r="A2366" s="81">
        <v>2003014</v>
      </c>
      <c r="B2366" s="592" t="s">
        <v>944</v>
      </c>
      <c r="C2366" s="593" t="s">
        <v>2702</v>
      </c>
      <c r="D2366" s="304">
        <f t="shared" si="405"/>
        <v>0</v>
      </c>
      <c r="E2366" s="594"/>
      <c r="F2366" s="319"/>
      <c r="G2366" s="319"/>
      <c r="H2366" s="319"/>
      <c r="I2366" s="238">
        <f t="shared" si="402"/>
        <v>0</v>
      </c>
      <c r="J2366" s="240"/>
      <c r="K2366" s="240"/>
      <c r="L2366" s="240"/>
      <c r="M2366" s="240"/>
      <c r="N2366" s="240"/>
      <c r="O2366" s="240"/>
      <c r="P2366" s="238">
        <f t="shared" si="406"/>
        <v>0</v>
      </c>
      <c r="Q2366" s="240"/>
      <c r="R2366" s="240"/>
      <c r="S2366" s="238">
        <f t="shared" si="407"/>
        <v>0</v>
      </c>
      <c r="T2366" s="240"/>
      <c r="U2366" s="240"/>
      <c r="V2366" s="238">
        <f t="shared" si="409"/>
        <v>0</v>
      </c>
      <c r="W2366" s="240"/>
      <c r="X2366" s="240"/>
      <c r="Y2366" s="238">
        <f t="shared" si="408"/>
        <v>0</v>
      </c>
      <c r="Z2366" s="240"/>
      <c r="AA2366" s="240"/>
      <c r="AB2366" s="240"/>
      <c r="AC2366" s="240"/>
      <c r="AD2366" s="240"/>
      <c r="AE2366" s="240"/>
      <c r="AF2366" s="240"/>
      <c r="AG2366" s="240"/>
      <c r="AH2366" s="240"/>
      <c r="AI2366" s="240"/>
      <c r="AJ2366" s="240"/>
      <c r="AK2366" s="240"/>
      <c r="AL2366" s="595" t="s">
        <v>4038</v>
      </c>
      <c r="AM2366" s="173">
        <v>351780</v>
      </c>
      <c r="AN2366" s="321">
        <f t="shared" si="404"/>
        <v>0</v>
      </c>
      <c r="AO2366" s="566" t="str">
        <f t="shared" si="403"/>
        <v/>
      </c>
      <c r="AP2366" s="209"/>
      <c r="AQ2366" s="209"/>
      <c r="AR2366" s="209"/>
      <c r="AS2366" s="209"/>
      <c r="AT2366" s="209"/>
      <c r="AU2366" s="209"/>
      <c r="AV2366" s="210"/>
    </row>
    <row r="2367" spans="1:48" ht="10.5" customHeight="1" x14ac:dyDescent="0.15">
      <c r="A2367" s="81">
        <v>2003015</v>
      </c>
      <c r="B2367" s="592" t="s">
        <v>1401</v>
      </c>
      <c r="C2367" s="593" t="s">
        <v>2702</v>
      </c>
      <c r="D2367" s="304">
        <f t="shared" si="405"/>
        <v>0</v>
      </c>
      <c r="E2367" s="594"/>
      <c r="F2367" s="319"/>
      <c r="G2367" s="319"/>
      <c r="H2367" s="319"/>
      <c r="I2367" s="238">
        <f t="shared" si="402"/>
        <v>0</v>
      </c>
      <c r="J2367" s="240"/>
      <c r="K2367" s="240"/>
      <c r="L2367" s="240"/>
      <c r="M2367" s="240"/>
      <c r="N2367" s="240"/>
      <c r="O2367" s="240"/>
      <c r="P2367" s="238">
        <f t="shared" si="406"/>
        <v>0</v>
      </c>
      <c r="Q2367" s="240"/>
      <c r="R2367" s="240"/>
      <c r="S2367" s="238">
        <f t="shared" si="407"/>
        <v>0</v>
      </c>
      <c r="T2367" s="240"/>
      <c r="U2367" s="240"/>
      <c r="V2367" s="238">
        <f t="shared" si="409"/>
        <v>0</v>
      </c>
      <c r="W2367" s="240"/>
      <c r="X2367" s="240"/>
      <c r="Y2367" s="238">
        <f t="shared" si="408"/>
        <v>0</v>
      </c>
      <c r="Z2367" s="240"/>
      <c r="AA2367" s="240"/>
      <c r="AB2367" s="240"/>
      <c r="AC2367" s="240"/>
      <c r="AD2367" s="240"/>
      <c r="AE2367" s="240"/>
      <c r="AF2367" s="240"/>
      <c r="AG2367" s="240"/>
      <c r="AH2367" s="240"/>
      <c r="AI2367" s="240"/>
      <c r="AJ2367" s="240"/>
      <c r="AK2367" s="240"/>
      <c r="AL2367" s="595" t="s">
        <v>4038</v>
      </c>
      <c r="AM2367" s="173">
        <v>572520</v>
      </c>
      <c r="AN2367" s="321">
        <f t="shared" si="404"/>
        <v>0</v>
      </c>
      <c r="AO2367" s="566" t="str">
        <f t="shared" si="403"/>
        <v/>
      </c>
      <c r="AP2367" s="209"/>
      <c r="AQ2367" s="209"/>
      <c r="AR2367" s="209"/>
      <c r="AS2367" s="209"/>
      <c r="AT2367" s="209"/>
      <c r="AU2367" s="209"/>
      <c r="AV2367" s="210"/>
    </row>
    <row r="2368" spans="1:48" ht="21" x14ac:dyDescent="0.15">
      <c r="A2368" s="81">
        <v>2003016</v>
      </c>
      <c r="B2368" s="592" t="s">
        <v>1402</v>
      </c>
      <c r="C2368" s="593" t="s">
        <v>2702</v>
      </c>
      <c r="D2368" s="304">
        <f t="shared" si="405"/>
        <v>0</v>
      </c>
      <c r="E2368" s="594"/>
      <c r="F2368" s="319"/>
      <c r="G2368" s="319"/>
      <c r="H2368" s="319"/>
      <c r="I2368" s="238">
        <f t="shared" si="402"/>
        <v>0</v>
      </c>
      <c r="J2368" s="240"/>
      <c r="K2368" s="240"/>
      <c r="L2368" s="240"/>
      <c r="M2368" s="240"/>
      <c r="N2368" s="240"/>
      <c r="O2368" s="240"/>
      <c r="P2368" s="238">
        <f t="shared" si="406"/>
        <v>0</v>
      </c>
      <c r="Q2368" s="240"/>
      <c r="R2368" s="240"/>
      <c r="S2368" s="238">
        <f t="shared" si="407"/>
        <v>0</v>
      </c>
      <c r="T2368" s="240"/>
      <c r="U2368" s="240"/>
      <c r="V2368" s="238">
        <f t="shared" si="409"/>
        <v>0</v>
      </c>
      <c r="W2368" s="240"/>
      <c r="X2368" s="240"/>
      <c r="Y2368" s="238">
        <f t="shared" si="408"/>
        <v>0</v>
      </c>
      <c r="Z2368" s="240"/>
      <c r="AA2368" s="240"/>
      <c r="AB2368" s="240"/>
      <c r="AC2368" s="240"/>
      <c r="AD2368" s="240"/>
      <c r="AE2368" s="240"/>
      <c r="AF2368" s="240"/>
      <c r="AG2368" s="240"/>
      <c r="AH2368" s="240"/>
      <c r="AI2368" s="240"/>
      <c r="AJ2368" s="240"/>
      <c r="AK2368" s="240"/>
      <c r="AL2368" s="595" t="s">
        <v>4038</v>
      </c>
      <c r="AM2368" s="173">
        <v>450520</v>
      </c>
      <c r="AN2368" s="321">
        <f t="shared" si="404"/>
        <v>0</v>
      </c>
      <c r="AO2368" s="566" t="str">
        <f t="shared" si="403"/>
        <v/>
      </c>
      <c r="AP2368" s="209"/>
      <c r="AQ2368" s="209"/>
      <c r="AR2368" s="209"/>
      <c r="AS2368" s="209"/>
      <c r="AT2368" s="209"/>
      <c r="AU2368" s="209"/>
      <c r="AV2368" s="210"/>
    </row>
    <row r="2369" spans="1:48" x14ac:dyDescent="0.15">
      <c r="A2369" s="81">
        <v>2003017</v>
      </c>
      <c r="B2369" s="592" t="s">
        <v>2023</v>
      </c>
      <c r="C2369" s="593" t="s">
        <v>2702</v>
      </c>
      <c r="D2369" s="304">
        <f t="shared" si="405"/>
        <v>0</v>
      </c>
      <c r="E2369" s="594"/>
      <c r="F2369" s="319"/>
      <c r="G2369" s="319"/>
      <c r="H2369" s="319"/>
      <c r="I2369" s="238">
        <f t="shared" si="402"/>
        <v>0</v>
      </c>
      <c r="J2369" s="240"/>
      <c r="K2369" s="240"/>
      <c r="L2369" s="240"/>
      <c r="M2369" s="240"/>
      <c r="N2369" s="240"/>
      <c r="O2369" s="240"/>
      <c r="P2369" s="238">
        <f t="shared" si="406"/>
        <v>0</v>
      </c>
      <c r="Q2369" s="240"/>
      <c r="R2369" s="240"/>
      <c r="S2369" s="238">
        <f t="shared" si="407"/>
        <v>0</v>
      </c>
      <c r="T2369" s="240"/>
      <c r="U2369" s="240"/>
      <c r="V2369" s="238">
        <f t="shared" si="409"/>
        <v>0</v>
      </c>
      <c r="W2369" s="240"/>
      <c r="X2369" s="240"/>
      <c r="Y2369" s="238">
        <f t="shared" si="408"/>
        <v>0</v>
      </c>
      <c r="Z2369" s="240"/>
      <c r="AA2369" s="240"/>
      <c r="AB2369" s="240"/>
      <c r="AC2369" s="240"/>
      <c r="AD2369" s="240"/>
      <c r="AE2369" s="240"/>
      <c r="AF2369" s="240"/>
      <c r="AG2369" s="240"/>
      <c r="AH2369" s="240"/>
      <c r="AI2369" s="240"/>
      <c r="AJ2369" s="240"/>
      <c r="AK2369" s="240"/>
      <c r="AL2369" s="595" t="s">
        <v>4038</v>
      </c>
      <c r="AM2369" s="173">
        <v>182430</v>
      </c>
      <c r="AN2369" s="321">
        <f t="shared" si="404"/>
        <v>0</v>
      </c>
      <c r="AO2369" s="566" t="str">
        <f t="shared" si="403"/>
        <v/>
      </c>
      <c r="AP2369" s="209"/>
      <c r="AQ2369" s="209"/>
      <c r="AR2369" s="209"/>
      <c r="AS2369" s="209"/>
      <c r="AT2369" s="209"/>
      <c r="AU2369" s="209"/>
      <c r="AV2369" s="210"/>
    </row>
    <row r="2370" spans="1:48" x14ac:dyDescent="0.15">
      <c r="A2370" s="81">
        <v>2003018</v>
      </c>
      <c r="B2370" s="592" t="s">
        <v>2024</v>
      </c>
      <c r="C2370" s="593" t="s">
        <v>2702</v>
      </c>
      <c r="D2370" s="304">
        <f t="shared" si="405"/>
        <v>0</v>
      </c>
      <c r="E2370" s="594"/>
      <c r="F2370" s="319"/>
      <c r="G2370" s="319"/>
      <c r="H2370" s="319"/>
      <c r="I2370" s="238">
        <f t="shared" si="402"/>
        <v>0</v>
      </c>
      <c r="J2370" s="240"/>
      <c r="K2370" s="240"/>
      <c r="L2370" s="240"/>
      <c r="M2370" s="240"/>
      <c r="N2370" s="240"/>
      <c r="O2370" s="240"/>
      <c r="P2370" s="238">
        <f t="shared" si="406"/>
        <v>0</v>
      </c>
      <c r="Q2370" s="240"/>
      <c r="R2370" s="240"/>
      <c r="S2370" s="238">
        <f t="shared" si="407"/>
        <v>0</v>
      </c>
      <c r="T2370" s="240"/>
      <c r="U2370" s="240"/>
      <c r="V2370" s="238">
        <f t="shared" si="409"/>
        <v>0</v>
      </c>
      <c r="W2370" s="240"/>
      <c r="X2370" s="240"/>
      <c r="Y2370" s="238">
        <f t="shared" si="408"/>
        <v>0</v>
      </c>
      <c r="Z2370" s="240"/>
      <c r="AA2370" s="240"/>
      <c r="AB2370" s="240"/>
      <c r="AC2370" s="240"/>
      <c r="AD2370" s="240"/>
      <c r="AE2370" s="240"/>
      <c r="AF2370" s="240"/>
      <c r="AG2370" s="240"/>
      <c r="AH2370" s="240"/>
      <c r="AI2370" s="240"/>
      <c r="AJ2370" s="240"/>
      <c r="AK2370" s="240"/>
      <c r="AL2370" s="595" t="s">
        <v>4038</v>
      </c>
      <c r="AM2370" s="173">
        <v>221900</v>
      </c>
      <c r="AN2370" s="321">
        <f t="shared" si="404"/>
        <v>0</v>
      </c>
      <c r="AO2370" s="566" t="str">
        <f t="shared" si="403"/>
        <v/>
      </c>
      <c r="AP2370" s="209"/>
      <c r="AQ2370" s="209"/>
      <c r="AR2370" s="209"/>
      <c r="AS2370" s="209"/>
      <c r="AT2370" s="209"/>
      <c r="AU2370" s="209"/>
      <c r="AV2370" s="210"/>
    </row>
    <row r="2371" spans="1:48" x14ac:dyDescent="0.15">
      <c r="A2371" s="81">
        <v>2003019</v>
      </c>
      <c r="B2371" s="592" t="s">
        <v>2015</v>
      </c>
      <c r="C2371" s="593" t="s">
        <v>2702</v>
      </c>
      <c r="D2371" s="304">
        <f t="shared" si="405"/>
        <v>0</v>
      </c>
      <c r="E2371" s="594"/>
      <c r="F2371" s="319"/>
      <c r="G2371" s="319"/>
      <c r="H2371" s="319"/>
      <c r="I2371" s="238">
        <f t="shared" si="402"/>
        <v>0</v>
      </c>
      <c r="J2371" s="240"/>
      <c r="K2371" s="240"/>
      <c r="L2371" s="240"/>
      <c r="M2371" s="240"/>
      <c r="N2371" s="240"/>
      <c r="O2371" s="240"/>
      <c r="P2371" s="319"/>
      <c r="Q2371" s="319"/>
      <c r="R2371" s="319"/>
      <c r="S2371" s="319"/>
      <c r="T2371" s="319"/>
      <c r="U2371" s="319"/>
      <c r="V2371" s="319"/>
      <c r="W2371" s="319"/>
      <c r="X2371" s="319"/>
      <c r="Y2371" s="319"/>
      <c r="Z2371" s="319"/>
      <c r="AA2371" s="319"/>
      <c r="AB2371" s="240"/>
      <c r="AC2371" s="240"/>
      <c r="AD2371" s="240"/>
      <c r="AE2371" s="240"/>
      <c r="AF2371" s="240"/>
      <c r="AG2371" s="240"/>
      <c r="AH2371" s="240"/>
      <c r="AI2371" s="240"/>
      <c r="AJ2371" s="240"/>
      <c r="AK2371" s="240"/>
      <c r="AL2371" s="595" t="s">
        <v>4037</v>
      </c>
      <c r="AM2371" s="173">
        <v>42880</v>
      </c>
      <c r="AN2371" s="321">
        <f t="shared" si="404"/>
        <v>0</v>
      </c>
      <c r="AO2371" s="209"/>
      <c r="AP2371" s="209"/>
      <c r="AQ2371" s="209"/>
      <c r="AR2371" s="209"/>
      <c r="AS2371" s="209"/>
      <c r="AT2371" s="209"/>
      <c r="AU2371" s="209"/>
      <c r="AV2371" s="210"/>
    </row>
    <row r="2372" spans="1:48" x14ac:dyDescent="0.15">
      <c r="A2372" s="81">
        <v>2003020</v>
      </c>
      <c r="B2372" s="592" t="s">
        <v>882</v>
      </c>
      <c r="C2372" s="593" t="s">
        <v>2702</v>
      </c>
      <c r="D2372" s="304">
        <f t="shared" si="405"/>
        <v>0</v>
      </c>
      <c r="E2372" s="594"/>
      <c r="F2372" s="319"/>
      <c r="G2372" s="319"/>
      <c r="H2372" s="319"/>
      <c r="I2372" s="238">
        <f t="shared" si="402"/>
        <v>0</v>
      </c>
      <c r="J2372" s="240"/>
      <c r="K2372" s="240"/>
      <c r="L2372" s="240"/>
      <c r="M2372" s="240"/>
      <c r="N2372" s="240"/>
      <c r="O2372" s="240"/>
      <c r="P2372" s="238">
        <f t="shared" si="406"/>
        <v>0</v>
      </c>
      <c r="Q2372" s="240"/>
      <c r="R2372" s="240"/>
      <c r="S2372" s="238">
        <f t="shared" si="407"/>
        <v>0</v>
      </c>
      <c r="T2372" s="240"/>
      <c r="U2372" s="240"/>
      <c r="V2372" s="238">
        <f t="shared" si="409"/>
        <v>0</v>
      </c>
      <c r="W2372" s="240"/>
      <c r="X2372" s="240"/>
      <c r="Y2372" s="238">
        <f t="shared" si="408"/>
        <v>0</v>
      </c>
      <c r="Z2372" s="240"/>
      <c r="AA2372" s="240"/>
      <c r="AB2372" s="240"/>
      <c r="AC2372" s="240"/>
      <c r="AD2372" s="240"/>
      <c r="AE2372" s="240"/>
      <c r="AF2372" s="240"/>
      <c r="AG2372" s="240"/>
      <c r="AH2372" s="240"/>
      <c r="AI2372" s="240"/>
      <c r="AJ2372" s="240"/>
      <c r="AK2372" s="240"/>
      <c r="AL2372" s="595" t="s">
        <v>4038</v>
      </c>
      <c r="AM2372" s="173">
        <v>73370</v>
      </c>
      <c r="AN2372" s="321">
        <f t="shared" si="404"/>
        <v>0</v>
      </c>
      <c r="AO2372" s="566" t="str">
        <f t="shared" ref="AO2372:AO2379" si="410">IF(D2372&gt;=P2372 + S2372+ V2372 + Y2372,"","La suma no puede ser mayor al total")</f>
        <v/>
      </c>
      <c r="AP2372" s="209"/>
      <c r="AQ2372" s="209"/>
      <c r="AR2372" s="209"/>
      <c r="AS2372" s="209"/>
      <c r="AT2372" s="209"/>
      <c r="AU2372" s="209"/>
      <c r="AV2372" s="210"/>
    </row>
    <row r="2373" spans="1:48" x14ac:dyDescent="0.15">
      <c r="A2373" s="81">
        <v>2003030</v>
      </c>
      <c r="B2373" s="592" t="s">
        <v>883</v>
      </c>
      <c r="C2373" s="593" t="s">
        <v>2702</v>
      </c>
      <c r="D2373" s="304">
        <f t="shared" si="405"/>
        <v>0</v>
      </c>
      <c r="E2373" s="594"/>
      <c r="F2373" s="319"/>
      <c r="G2373" s="319"/>
      <c r="H2373" s="319"/>
      <c r="I2373" s="238">
        <f t="shared" si="402"/>
        <v>0</v>
      </c>
      <c r="J2373" s="240"/>
      <c r="K2373" s="240"/>
      <c r="L2373" s="240"/>
      <c r="M2373" s="240"/>
      <c r="N2373" s="240"/>
      <c r="O2373" s="240"/>
      <c r="P2373" s="238">
        <f t="shared" si="406"/>
        <v>0</v>
      </c>
      <c r="Q2373" s="240"/>
      <c r="R2373" s="240"/>
      <c r="S2373" s="238">
        <f t="shared" si="407"/>
        <v>0</v>
      </c>
      <c r="T2373" s="240"/>
      <c r="U2373" s="240"/>
      <c r="V2373" s="238">
        <f t="shared" si="409"/>
        <v>0</v>
      </c>
      <c r="W2373" s="240"/>
      <c r="X2373" s="240"/>
      <c r="Y2373" s="238">
        <f t="shared" si="408"/>
        <v>0</v>
      </c>
      <c r="Z2373" s="240"/>
      <c r="AA2373" s="240"/>
      <c r="AB2373" s="240"/>
      <c r="AC2373" s="240"/>
      <c r="AD2373" s="240"/>
      <c r="AE2373" s="240"/>
      <c r="AF2373" s="240"/>
      <c r="AG2373" s="240"/>
      <c r="AH2373" s="240"/>
      <c r="AI2373" s="240"/>
      <c r="AJ2373" s="240"/>
      <c r="AK2373" s="240"/>
      <c r="AL2373" s="595" t="s">
        <v>4038</v>
      </c>
      <c r="AM2373" s="173">
        <v>137580</v>
      </c>
      <c r="AN2373" s="321">
        <f t="shared" si="404"/>
        <v>0</v>
      </c>
      <c r="AO2373" s="566" t="str">
        <f t="shared" si="410"/>
        <v/>
      </c>
      <c r="AP2373" s="209"/>
      <c r="AQ2373" s="209"/>
      <c r="AR2373" s="209"/>
      <c r="AS2373" s="209"/>
      <c r="AT2373" s="209"/>
      <c r="AU2373" s="209"/>
      <c r="AV2373" s="210"/>
    </row>
    <row r="2374" spans="1:48" x14ac:dyDescent="0.15">
      <c r="A2374" s="81">
        <v>2003040</v>
      </c>
      <c r="B2374" s="592" t="s">
        <v>203</v>
      </c>
      <c r="C2374" s="593" t="s">
        <v>2702</v>
      </c>
      <c r="D2374" s="304">
        <f t="shared" si="405"/>
        <v>0</v>
      </c>
      <c r="E2374" s="594"/>
      <c r="F2374" s="319"/>
      <c r="G2374" s="319"/>
      <c r="H2374" s="319"/>
      <c r="I2374" s="238">
        <f t="shared" si="402"/>
        <v>0</v>
      </c>
      <c r="J2374" s="240"/>
      <c r="K2374" s="240"/>
      <c r="L2374" s="240"/>
      <c r="M2374" s="240"/>
      <c r="N2374" s="240"/>
      <c r="O2374" s="240"/>
      <c r="P2374" s="238">
        <f t="shared" si="406"/>
        <v>0</v>
      </c>
      <c r="Q2374" s="240"/>
      <c r="R2374" s="240"/>
      <c r="S2374" s="238">
        <f t="shared" si="407"/>
        <v>0</v>
      </c>
      <c r="T2374" s="240"/>
      <c r="U2374" s="240"/>
      <c r="V2374" s="238">
        <f t="shared" si="409"/>
        <v>0</v>
      </c>
      <c r="W2374" s="240"/>
      <c r="X2374" s="240"/>
      <c r="Y2374" s="238">
        <f t="shared" si="408"/>
        <v>0</v>
      </c>
      <c r="Z2374" s="240"/>
      <c r="AA2374" s="240"/>
      <c r="AB2374" s="240"/>
      <c r="AC2374" s="240"/>
      <c r="AD2374" s="240"/>
      <c r="AE2374" s="240"/>
      <c r="AF2374" s="240"/>
      <c r="AG2374" s="240"/>
      <c r="AH2374" s="240"/>
      <c r="AI2374" s="240"/>
      <c r="AJ2374" s="240"/>
      <c r="AK2374" s="240"/>
      <c r="AL2374" s="595" t="s">
        <v>4038</v>
      </c>
      <c r="AM2374" s="173">
        <v>118890</v>
      </c>
      <c r="AN2374" s="321">
        <f t="shared" si="404"/>
        <v>0</v>
      </c>
      <c r="AO2374" s="566" t="str">
        <f t="shared" si="410"/>
        <v/>
      </c>
      <c r="AP2374" s="209"/>
      <c r="AQ2374" s="209"/>
      <c r="AR2374" s="209"/>
      <c r="AS2374" s="209"/>
      <c r="AT2374" s="209"/>
      <c r="AU2374" s="209"/>
      <c r="AV2374" s="210"/>
    </row>
    <row r="2375" spans="1:48" x14ac:dyDescent="0.15">
      <c r="A2375" s="81">
        <v>2003021</v>
      </c>
      <c r="B2375" s="592" t="s">
        <v>204</v>
      </c>
      <c r="C2375" s="593" t="s">
        <v>2702</v>
      </c>
      <c r="D2375" s="304">
        <f t="shared" si="405"/>
        <v>0</v>
      </c>
      <c r="E2375" s="594"/>
      <c r="F2375" s="319"/>
      <c r="G2375" s="319"/>
      <c r="H2375" s="319"/>
      <c r="I2375" s="238">
        <f t="shared" si="402"/>
        <v>0</v>
      </c>
      <c r="J2375" s="240"/>
      <c r="K2375" s="240"/>
      <c r="L2375" s="240"/>
      <c r="M2375" s="240"/>
      <c r="N2375" s="240"/>
      <c r="O2375" s="240"/>
      <c r="P2375" s="238">
        <f t="shared" si="406"/>
        <v>0</v>
      </c>
      <c r="Q2375" s="240"/>
      <c r="R2375" s="240"/>
      <c r="S2375" s="238">
        <f t="shared" si="407"/>
        <v>0</v>
      </c>
      <c r="T2375" s="240"/>
      <c r="U2375" s="240"/>
      <c r="V2375" s="238">
        <f t="shared" si="409"/>
        <v>0</v>
      </c>
      <c r="W2375" s="240"/>
      <c r="X2375" s="240"/>
      <c r="Y2375" s="238">
        <f t="shared" si="408"/>
        <v>0</v>
      </c>
      <c r="Z2375" s="240"/>
      <c r="AA2375" s="240"/>
      <c r="AB2375" s="240"/>
      <c r="AC2375" s="240"/>
      <c r="AD2375" s="240"/>
      <c r="AE2375" s="240"/>
      <c r="AF2375" s="240"/>
      <c r="AG2375" s="240"/>
      <c r="AH2375" s="240"/>
      <c r="AI2375" s="240"/>
      <c r="AJ2375" s="240"/>
      <c r="AK2375" s="240"/>
      <c r="AL2375" s="595" t="s">
        <v>4038</v>
      </c>
      <c r="AM2375" s="173">
        <v>73370</v>
      </c>
      <c r="AN2375" s="321">
        <f t="shared" si="404"/>
        <v>0</v>
      </c>
      <c r="AO2375" s="566" t="str">
        <f t="shared" si="410"/>
        <v/>
      </c>
      <c r="AP2375" s="209"/>
      <c r="AQ2375" s="209"/>
      <c r="AR2375" s="209"/>
      <c r="AS2375" s="209"/>
      <c r="AT2375" s="209"/>
      <c r="AU2375" s="209"/>
      <c r="AV2375" s="210"/>
    </row>
    <row r="2376" spans="1:48" ht="21" x14ac:dyDescent="0.15">
      <c r="A2376" s="81">
        <v>2003022</v>
      </c>
      <c r="B2376" s="592" t="s">
        <v>1403</v>
      </c>
      <c r="C2376" s="593" t="s">
        <v>2702</v>
      </c>
      <c r="D2376" s="304">
        <f t="shared" si="405"/>
        <v>0</v>
      </c>
      <c r="E2376" s="594"/>
      <c r="F2376" s="319"/>
      <c r="G2376" s="319"/>
      <c r="H2376" s="319"/>
      <c r="I2376" s="238">
        <f t="shared" si="402"/>
        <v>0</v>
      </c>
      <c r="J2376" s="240"/>
      <c r="K2376" s="240"/>
      <c r="L2376" s="240"/>
      <c r="M2376" s="240"/>
      <c r="N2376" s="240"/>
      <c r="O2376" s="240"/>
      <c r="P2376" s="238">
        <f t="shared" si="406"/>
        <v>0</v>
      </c>
      <c r="Q2376" s="240"/>
      <c r="R2376" s="240"/>
      <c r="S2376" s="238">
        <f t="shared" si="407"/>
        <v>0</v>
      </c>
      <c r="T2376" s="240"/>
      <c r="U2376" s="240"/>
      <c r="V2376" s="238">
        <f t="shared" si="409"/>
        <v>0</v>
      </c>
      <c r="W2376" s="240"/>
      <c r="X2376" s="240"/>
      <c r="Y2376" s="238">
        <f t="shared" si="408"/>
        <v>0</v>
      </c>
      <c r="Z2376" s="240"/>
      <c r="AA2376" s="240"/>
      <c r="AB2376" s="240"/>
      <c r="AC2376" s="240"/>
      <c r="AD2376" s="240"/>
      <c r="AE2376" s="240"/>
      <c r="AF2376" s="240"/>
      <c r="AG2376" s="240"/>
      <c r="AH2376" s="240"/>
      <c r="AI2376" s="240"/>
      <c r="AJ2376" s="240"/>
      <c r="AK2376" s="240"/>
      <c r="AL2376" s="595" t="s">
        <v>4038</v>
      </c>
      <c r="AM2376" s="173">
        <v>170730</v>
      </c>
      <c r="AN2376" s="321">
        <f t="shared" si="404"/>
        <v>0</v>
      </c>
      <c r="AO2376" s="566" t="str">
        <f t="shared" si="410"/>
        <v/>
      </c>
      <c r="AP2376" s="209"/>
      <c r="AQ2376" s="209"/>
      <c r="AR2376" s="209"/>
      <c r="AS2376" s="209"/>
      <c r="AT2376" s="209"/>
      <c r="AU2376" s="209"/>
      <c r="AV2376" s="210"/>
    </row>
    <row r="2377" spans="1:48" ht="31.5" x14ac:dyDescent="0.15">
      <c r="A2377" s="81">
        <v>2003023</v>
      </c>
      <c r="B2377" s="592" t="s">
        <v>1404</v>
      </c>
      <c r="C2377" s="593" t="s">
        <v>2702</v>
      </c>
      <c r="D2377" s="304">
        <f t="shared" si="405"/>
        <v>0</v>
      </c>
      <c r="E2377" s="594"/>
      <c r="F2377" s="319"/>
      <c r="G2377" s="319"/>
      <c r="H2377" s="319"/>
      <c r="I2377" s="238">
        <f t="shared" si="402"/>
        <v>0</v>
      </c>
      <c r="J2377" s="240"/>
      <c r="K2377" s="240"/>
      <c r="L2377" s="240"/>
      <c r="M2377" s="240"/>
      <c r="N2377" s="240"/>
      <c r="O2377" s="240"/>
      <c r="P2377" s="238">
        <f t="shared" si="406"/>
        <v>0</v>
      </c>
      <c r="Q2377" s="240"/>
      <c r="R2377" s="240"/>
      <c r="S2377" s="238">
        <f t="shared" si="407"/>
        <v>0</v>
      </c>
      <c r="T2377" s="240"/>
      <c r="U2377" s="240"/>
      <c r="V2377" s="238">
        <f t="shared" si="409"/>
        <v>0</v>
      </c>
      <c r="W2377" s="240"/>
      <c r="X2377" s="240"/>
      <c r="Y2377" s="238">
        <f t="shared" si="408"/>
        <v>0</v>
      </c>
      <c r="Z2377" s="240"/>
      <c r="AA2377" s="240"/>
      <c r="AB2377" s="240"/>
      <c r="AC2377" s="240"/>
      <c r="AD2377" s="240"/>
      <c r="AE2377" s="240"/>
      <c r="AF2377" s="240"/>
      <c r="AG2377" s="240"/>
      <c r="AH2377" s="240"/>
      <c r="AI2377" s="240"/>
      <c r="AJ2377" s="240"/>
      <c r="AK2377" s="240"/>
      <c r="AL2377" s="595" t="s">
        <v>4038</v>
      </c>
      <c r="AM2377" s="173">
        <v>279040</v>
      </c>
      <c r="AN2377" s="321">
        <f t="shared" si="404"/>
        <v>0</v>
      </c>
      <c r="AO2377" s="566" t="str">
        <f t="shared" si="410"/>
        <v/>
      </c>
      <c r="AP2377" s="209"/>
      <c r="AQ2377" s="209"/>
      <c r="AR2377" s="209"/>
      <c r="AS2377" s="209"/>
      <c r="AT2377" s="209"/>
      <c r="AU2377" s="209"/>
      <c r="AV2377" s="210"/>
    </row>
    <row r="2378" spans="1:48" ht="21" x14ac:dyDescent="0.15">
      <c r="A2378" s="81">
        <v>2003024</v>
      </c>
      <c r="B2378" s="592" t="s">
        <v>2174</v>
      </c>
      <c r="C2378" s="593" t="s">
        <v>2702</v>
      </c>
      <c r="D2378" s="304">
        <f t="shared" si="405"/>
        <v>0</v>
      </c>
      <c r="E2378" s="594"/>
      <c r="F2378" s="319"/>
      <c r="G2378" s="319"/>
      <c r="H2378" s="319"/>
      <c r="I2378" s="238">
        <f t="shared" si="402"/>
        <v>0</v>
      </c>
      <c r="J2378" s="240"/>
      <c r="K2378" s="240"/>
      <c r="L2378" s="240"/>
      <c r="M2378" s="240"/>
      <c r="N2378" s="240"/>
      <c r="O2378" s="240"/>
      <c r="P2378" s="238">
        <f t="shared" si="406"/>
        <v>0</v>
      </c>
      <c r="Q2378" s="240"/>
      <c r="R2378" s="240"/>
      <c r="S2378" s="238">
        <f t="shared" si="407"/>
        <v>0</v>
      </c>
      <c r="T2378" s="240"/>
      <c r="U2378" s="240"/>
      <c r="V2378" s="238">
        <f t="shared" si="409"/>
        <v>0</v>
      </c>
      <c r="W2378" s="240"/>
      <c r="X2378" s="240"/>
      <c r="Y2378" s="238">
        <f t="shared" si="408"/>
        <v>0</v>
      </c>
      <c r="Z2378" s="240"/>
      <c r="AA2378" s="240"/>
      <c r="AB2378" s="240"/>
      <c r="AC2378" s="240"/>
      <c r="AD2378" s="240"/>
      <c r="AE2378" s="240"/>
      <c r="AF2378" s="240"/>
      <c r="AG2378" s="240"/>
      <c r="AH2378" s="240"/>
      <c r="AI2378" s="240"/>
      <c r="AJ2378" s="240"/>
      <c r="AK2378" s="240"/>
      <c r="AL2378" s="595" t="s">
        <v>4038</v>
      </c>
      <c r="AM2378" s="173">
        <v>183230</v>
      </c>
      <c r="AN2378" s="321">
        <f t="shared" si="404"/>
        <v>0</v>
      </c>
      <c r="AO2378" s="566" t="str">
        <f t="shared" si="410"/>
        <v/>
      </c>
      <c r="AP2378" s="209"/>
      <c r="AQ2378" s="209"/>
      <c r="AR2378" s="209"/>
      <c r="AS2378" s="209"/>
      <c r="AT2378" s="209"/>
      <c r="AU2378" s="209"/>
      <c r="AV2378" s="210"/>
    </row>
    <row r="2379" spans="1:48" x14ac:dyDescent="0.15">
      <c r="A2379" s="81">
        <v>2003025</v>
      </c>
      <c r="B2379" s="592" t="s">
        <v>754</v>
      </c>
      <c r="C2379" s="593" t="s">
        <v>2702</v>
      </c>
      <c r="D2379" s="304">
        <f t="shared" si="405"/>
        <v>0</v>
      </c>
      <c r="E2379" s="594"/>
      <c r="F2379" s="319"/>
      <c r="G2379" s="319"/>
      <c r="H2379" s="319"/>
      <c r="I2379" s="238">
        <f t="shared" si="402"/>
        <v>0</v>
      </c>
      <c r="J2379" s="240"/>
      <c r="K2379" s="240"/>
      <c r="L2379" s="240"/>
      <c r="M2379" s="240"/>
      <c r="N2379" s="240"/>
      <c r="O2379" s="240"/>
      <c r="P2379" s="238">
        <f t="shared" si="406"/>
        <v>0</v>
      </c>
      <c r="Q2379" s="240"/>
      <c r="R2379" s="240"/>
      <c r="S2379" s="238">
        <f t="shared" si="407"/>
        <v>0</v>
      </c>
      <c r="T2379" s="240"/>
      <c r="U2379" s="240"/>
      <c r="V2379" s="238">
        <f t="shared" si="409"/>
        <v>0</v>
      </c>
      <c r="W2379" s="240"/>
      <c r="X2379" s="240"/>
      <c r="Y2379" s="238">
        <f t="shared" si="408"/>
        <v>0</v>
      </c>
      <c r="Z2379" s="240"/>
      <c r="AA2379" s="240"/>
      <c r="AB2379" s="240"/>
      <c r="AC2379" s="240"/>
      <c r="AD2379" s="240"/>
      <c r="AE2379" s="240"/>
      <c r="AF2379" s="240"/>
      <c r="AG2379" s="240"/>
      <c r="AH2379" s="240"/>
      <c r="AI2379" s="240"/>
      <c r="AJ2379" s="240"/>
      <c r="AK2379" s="240"/>
      <c r="AL2379" s="595" t="s">
        <v>4038</v>
      </c>
      <c r="AM2379" s="173">
        <v>73370</v>
      </c>
      <c r="AN2379" s="321">
        <f t="shared" si="404"/>
        <v>0</v>
      </c>
      <c r="AO2379" s="566" t="str">
        <f t="shared" si="410"/>
        <v/>
      </c>
      <c r="AP2379" s="209"/>
      <c r="AQ2379" s="209"/>
      <c r="AR2379" s="209"/>
      <c r="AS2379" s="209"/>
      <c r="AT2379" s="209"/>
      <c r="AU2379" s="209"/>
      <c r="AV2379" s="210"/>
    </row>
    <row r="2380" spans="1:48" x14ac:dyDescent="0.15">
      <c r="A2380" s="81">
        <v>2003026</v>
      </c>
      <c r="B2380" s="592" t="s">
        <v>938</v>
      </c>
      <c r="C2380" s="593" t="s">
        <v>2702</v>
      </c>
      <c r="D2380" s="304">
        <f t="shared" si="405"/>
        <v>0</v>
      </c>
      <c r="E2380" s="594"/>
      <c r="F2380" s="319"/>
      <c r="G2380" s="319"/>
      <c r="H2380" s="319"/>
      <c r="I2380" s="238">
        <f t="shared" si="402"/>
        <v>0</v>
      </c>
      <c r="J2380" s="240"/>
      <c r="K2380" s="240"/>
      <c r="L2380" s="240"/>
      <c r="M2380" s="240"/>
      <c r="N2380" s="240"/>
      <c r="O2380" s="240"/>
      <c r="P2380" s="319"/>
      <c r="Q2380" s="319"/>
      <c r="R2380" s="319"/>
      <c r="S2380" s="319"/>
      <c r="T2380" s="319"/>
      <c r="U2380" s="319"/>
      <c r="V2380" s="319"/>
      <c r="W2380" s="319"/>
      <c r="X2380" s="319"/>
      <c r="Y2380" s="319"/>
      <c r="Z2380" s="319"/>
      <c r="AA2380" s="319"/>
      <c r="AB2380" s="240"/>
      <c r="AC2380" s="240"/>
      <c r="AD2380" s="240"/>
      <c r="AE2380" s="240"/>
      <c r="AF2380" s="240"/>
      <c r="AG2380" s="240"/>
      <c r="AH2380" s="240"/>
      <c r="AI2380" s="240"/>
      <c r="AJ2380" s="240"/>
      <c r="AK2380" s="240"/>
      <c r="AL2380" s="595" t="s">
        <v>4037</v>
      </c>
      <c r="AM2380" s="173">
        <v>35110</v>
      </c>
      <c r="AN2380" s="321">
        <f t="shared" si="404"/>
        <v>0</v>
      </c>
      <c r="AO2380" s="209"/>
      <c r="AP2380" s="209"/>
      <c r="AQ2380" s="209"/>
      <c r="AR2380" s="209"/>
      <c r="AS2380" s="209"/>
      <c r="AT2380" s="209"/>
      <c r="AU2380" s="209"/>
      <c r="AV2380" s="210"/>
    </row>
    <row r="2381" spans="1:48" x14ac:dyDescent="0.15">
      <c r="A2381" s="81">
        <v>2003027</v>
      </c>
      <c r="B2381" s="592" t="s">
        <v>939</v>
      </c>
      <c r="C2381" s="593" t="s">
        <v>2702</v>
      </c>
      <c r="D2381" s="304">
        <f t="shared" si="405"/>
        <v>0</v>
      </c>
      <c r="E2381" s="594"/>
      <c r="F2381" s="319"/>
      <c r="G2381" s="319"/>
      <c r="H2381" s="319"/>
      <c r="I2381" s="238">
        <f t="shared" si="402"/>
        <v>0</v>
      </c>
      <c r="J2381" s="240"/>
      <c r="K2381" s="240"/>
      <c r="L2381" s="240"/>
      <c r="M2381" s="240"/>
      <c r="N2381" s="240"/>
      <c r="O2381" s="240"/>
      <c r="P2381" s="238">
        <f t="shared" si="406"/>
        <v>0</v>
      </c>
      <c r="Q2381" s="240"/>
      <c r="R2381" s="240"/>
      <c r="S2381" s="238">
        <f t="shared" si="407"/>
        <v>0</v>
      </c>
      <c r="T2381" s="240"/>
      <c r="U2381" s="240"/>
      <c r="V2381" s="238">
        <f t="shared" si="409"/>
        <v>0</v>
      </c>
      <c r="W2381" s="240"/>
      <c r="X2381" s="240"/>
      <c r="Y2381" s="238">
        <f t="shared" si="408"/>
        <v>0</v>
      </c>
      <c r="Z2381" s="240"/>
      <c r="AA2381" s="240"/>
      <c r="AB2381" s="240"/>
      <c r="AC2381" s="240"/>
      <c r="AD2381" s="240"/>
      <c r="AE2381" s="240"/>
      <c r="AF2381" s="240"/>
      <c r="AG2381" s="240"/>
      <c r="AH2381" s="240"/>
      <c r="AI2381" s="240"/>
      <c r="AJ2381" s="240"/>
      <c r="AK2381" s="240"/>
      <c r="AL2381" s="595" t="s">
        <v>4038</v>
      </c>
      <c r="AM2381" s="173">
        <v>137580</v>
      </c>
      <c r="AN2381" s="321">
        <f t="shared" si="404"/>
        <v>0</v>
      </c>
      <c r="AO2381" s="566" t="str">
        <f t="shared" ref="AO2381:AO2383" si="411">IF(D2381&gt;=P2381 + S2381+ V2381 + Y2381,"","La suma no puede ser mayor al total")</f>
        <v/>
      </c>
      <c r="AP2381" s="209"/>
      <c r="AQ2381" s="209"/>
      <c r="AR2381" s="209"/>
      <c r="AS2381" s="209"/>
      <c r="AT2381" s="209"/>
      <c r="AU2381" s="209"/>
      <c r="AV2381" s="210"/>
    </row>
    <row r="2382" spans="1:48" x14ac:dyDescent="0.15">
      <c r="A2382" s="81">
        <v>2003028</v>
      </c>
      <c r="B2382" s="592" t="s">
        <v>679</v>
      </c>
      <c r="C2382" s="593" t="s">
        <v>2702</v>
      </c>
      <c r="D2382" s="304">
        <f t="shared" si="405"/>
        <v>0</v>
      </c>
      <c r="E2382" s="594"/>
      <c r="F2382" s="319"/>
      <c r="G2382" s="319"/>
      <c r="H2382" s="319"/>
      <c r="I2382" s="238">
        <f t="shared" si="402"/>
        <v>0</v>
      </c>
      <c r="J2382" s="240"/>
      <c r="K2382" s="240"/>
      <c r="L2382" s="240"/>
      <c r="M2382" s="240"/>
      <c r="N2382" s="240"/>
      <c r="O2382" s="240"/>
      <c r="P2382" s="238">
        <f t="shared" si="406"/>
        <v>0</v>
      </c>
      <c r="Q2382" s="240"/>
      <c r="R2382" s="240"/>
      <c r="S2382" s="238">
        <f t="shared" si="407"/>
        <v>0</v>
      </c>
      <c r="T2382" s="240"/>
      <c r="U2382" s="240"/>
      <c r="V2382" s="238">
        <f t="shared" si="409"/>
        <v>0</v>
      </c>
      <c r="W2382" s="240"/>
      <c r="X2382" s="240"/>
      <c r="Y2382" s="238">
        <f t="shared" si="408"/>
        <v>0</v>
      </c>
      <c r="Z2382" s="240"/>
      <c r="AA2382" s="240"/>
      <c r="AB2382" s="240"/>
      <c r="AC2382" s="240"/>
      <c r="AD2382" s="240"/>
      <c r="AE2382" s="240"/>
      <c r="AF2382" s="240"/>
      <c r="AG2382" s="240"/>
      <c r="AH2382" s="240"/>
      <c r="AI2382" s="240"/>
      <c r="AJ2382" s="240"/>
      <c r="AK2382" s="240"/>
      <c r="AL2382" s="595" t="s">
        <v>4038</v>
      </c>
      <c r="AM2382" s="173">
        <v>419400</v>
      </c>
      <c r="AN2382" s="321">
        <f t="shared" si="404"/>
        <v>0</v>
      </c>
      <c r="AO2382" s="566" t="str">
        <f t="shared" si="411"/>
        <v/>
      </c>
      <c r="AP2382" s="209"/>
      <c r="AQ2382" s="209"/>
      <c r="AR2382" s="209"/>
      <c r="AS2382" s="209"/>
      <c r="AT2382" s="209"/>
      <c r="AU2382" s="209"/>
      <c r="AV2382" s="210"/>
    </row>
    <row r="2383" spans="1:48" s="254" customFormat="1" x14ac:dyDescent="0.15">
      <c r="A2383" s="116">
        <v>2003029</v>
      </c>
      <c r="B2383" s="597" t="s">
        <v>2009</v>
      </c>
      <c r="C2383" s="598" t="s">
        <v>2702</v>
      </c>
      <c r="D2383" s="305">
        <f t="shared" si="405"/>
        <v>0</v>
      </c>
      <c r="E2383" s="599"/>
      <c r="F2383" s="324"/>
      <c r="G2383" s="324"/>
      <c r="H2383" s="324"/>
      <c r="I2383" s="246">
        <f t="shared" si="402"/>
        <v>0</v>
      </c>
      <c r="J2383" s="248"/>
      <c r="K2383" s="248"/>
      <c r="L2383" s="248"/>
      <c r="M2383" s="248"/>
      <c r="N2383" s="248"/>
      <c r="O2383" s="248"/>
      <c r="P2383" s="246">
        <f t="shared" si="406"/>
        <v>0</v>
      </c>
      <c r="Q2383" s="248"/>
      <c r="R2383" s="248"/>
      <c r="S2383" s="246">
        <f t="shared" si="407"/>
        <v>0</v>
      </c>
      <c r="T2383" s="248"/>
      <c r="U2383" s="248"/>
      <c r="V2383" s="246">
        <f t="shared" si="409"/>
        <v>0</v>
      </c>
      <c r="W2383" s="248"/>
      <c r="X2383" s="248"/>
      <c r="Y2383" s="246">
        <f t="shared" si="408"/>
        <v>0</v>
      </c>
      <c r="Z2383" s="248"/>
      <c r="AA2383" s="248"/>
      <c r="AB2383" s="248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600" t="s">
        <v>4038</v>
      </c>
      <c r="AM2383" s="174">
        <v>238270</v>
      </c>
      <c r="AN2383" s="326">
        <f t="shared" si="404"/>
        <v>0</v>
      </c>
      <c r="AO2383" s="566" t="str">
        <f t="shared" si="411"/>
        <v/>
      </c>
      <c r="AP2383" s="209"/>
      <c r="AQ2383" s="209"/>
      <c r="AR2383" s="209"/>
      <c r="AS2383" s="209"/>
      <c r="AT2383" s="209"/>
      <c r="AU2383" s="209"/>
      <c r="AV2383" s="253"/>
    </row>
    <row r="2384" spans="1:48" s="257" customFormat="1" x14ac:dyDescent="0.15">
      <c r="A2384" s="65"/>
      <c r="B2384" s="255" t="s">
        <v>728</v>
      </c>
      <c r="C2384" s="296"/>
      <c r="D2384" s="275">
        <f>SUM(D2351:D2383)</f>
        <v>0</v>
      </c>
      <c r="E2384" s="275"/>
      <c r="F2384" s="275"/>
      <c r="G2384" s="275"/>
      <c r="H2384" s="275"/>
      <c r="I2384" s="275">
        <f>SUM(I2351:I2383)</f>
        <v>0</v>
      </c>
      <c r="J2384" s="275">
        <f t="shared" ref="J2384:AN2384" si="412">SUM(J2351:J2383)</f>
        <v>0</v>
      </c>
      <c r="K2384" s="275">
        <f t="shared" si="412"/>
        <v>0</v>
      </c>
      <c r="L2384" s="275">
        <f t="shared" si="412"/>
        <v>0</v>
      </c>
      <c r="M2384" s="275">
        <f t="shared" si="412"/>
        <v>0</v>
      </c>
      <c r="N2384" s="275">
        <f t="shared" si="412"/>
        <v>0</v>
      </c>
      <c r="O2384" s="275">
        <f t="shared" si="412"/>
        <v>0</v>
      </c>
      <c r="P2384" s="275">
        <f t="shared" si="412"/>
        <v>0</v>
      </c>
      <c r="Q2384" s="275">
        <f t="shared" si="412"/>
        <v>0</v>
      </c>
      <c r="R2384" s="275">
        <f t="shared" si="412"/>
        <v>0</v>
      </c>
      <c r="S2384" s="275">
        <f t="shared" si="412"/>
        <v>0</v>
      </c>
      <c r="T2384" s="275">
        <f t="shared" si="412"/>
        <v>0</v>
      </c>
      <c r="U2384" s="275">
        <f t="shared" si="412"/>
        <v>0</v>
      </c>
      <c r="V2384" s="275">
        <f>SUM(V2351:V2383)</f>
        <v>0</v>
      </c>
      <c r="W2384" s="275">
        <f t="shared" si="412"/>
        <v>0</v>
      </c>
      <c r="X2384" s="275">
        <f t="shared" si="412"/>
        <v>0</v>
      </c>
      <c r="Y2384" s="275">
        <f t="shared" si="412"/>
        <v>0</v>
      </c>
      <c r="Z2384" s="275">
        <f t="shared" si="412"/>
        <v>0</v>
      </c>
      <c r="AA2384" s="275">
        <f t="shared" si="412"/>
        <v>0</v>
      </c>
      <c r="AB2384" s="275">
        <f t="shared" si="412"/>
        <v>0</v>
      </c>
      <c r="AC2384" s="275">
        <f t="shared" si="412"/>
        <v>0</v>
      </c>
      <c r="AD2384" s="275">
        <f t="shared" si="412"/>
        <v>0</v>
      </c>
      <c r="AE2384" s="275">
        <f t="shared" si="412"/>
        <v>0</v>
      </c>
      <c r="AF2384" s="275">
        <f t="shared" si="412"/>
        <v>0</v>
      </c>
      <c r="AG2384" s="275">
        <f t="shared" si="412"/>
        <v>0</v>
      </c>
      <c r="AH2384" s="275">
        <f t="shared" si="412"/>
        <v>0</v>
      </c>
      <c r="AI2384" s="275">
        <f t="shared" si="412"/>
        <v>0</v>
      </c>
      <c r="AJ2384" s="275">
        <f t="shared" si="412"/>
        <v>0</v>
      </c>
      <c r="AK2384" s="275">
        <f t="shared" si="412"/>
        <v>0</v>
      </c>
      <c r="AL2384" s="275">
        <f t="shared" si="412"/>
        <v>0</v>
      </c>
      <c r="AM2384" s="158">
        <f t="shared" si="412"/>
        <v>7515230</v>
      </c>
      <c r="AN2384" s="275">
        <f t="shared" si="412"/>
        <v>0</v>
      </c>
      <c r="AO2384" s="259"/>
      <c r="AP2384" s="259"/>
      <c r="AQ2384" s="259"/>
      <c r="AR2384" s="259"/>
      <c r="AS2384" s="259"/>
      <c r="AT2384" s="259"/>
      <c r="AU2384" s="259"/>
      <c r="AV2384" s="260"/>
    </row>
    <row r="2385" spans="1:48" s="388" customFormat="1" x14ac:dyDescent="0.15">
      <c r="A2385" s="112"/>
      <c r="B2385" s="225" t="s">
        <v>3112</v>
      </c>
      <c r="C2385" s="441"/>
      <c r="D2385" s="1316"/>
      <c r="E2385" s="1316"/>
      <c r="F2385" s="1316"/>
      <c r="G2385" s="1316"/>
      <c r="H2385" s="1316"/>
      <c r="I2385" s="1316"/>
      <c r="J2385" s="1316"/>
      <c r="K2385" s="1316"/>
      <c r="L2385" s="1316"/>
      <c r="M2385" s="1316"/>
      <c r="N2385" s="1316"/>
      <c r="O2385" s="1316"/>
      <c r="P2385" s="1316"/>
      <c r="Q2385" s="1316"/>
      <c r="R2385" s="1316"/>
      <c r="S2385" s="1316"/>
      <c r="T2385" s="1316"/>
      <c r="U2385" s="1316"/>
      <c r="V2385" s="1316"/>
      <c r="W2385" s="1316"/>
      <c r="X2385" s="1316"/>
      <c r="Y2385" s="1316"/>
      <c r="Z2385" s="1316"/>
      <c r="AA2385" s="1316"/>
      <c r="AB2385" s="1316"/>
      <c r="AC2385" s="1316"/>
      <c r="AD2385" s="1316"/>
      <c r="AE2385" s="1316"/>
      <c r="AF2385" s="1316"/>
      <c r="AG2385" s="1316"/>
      <c r="AH2385" s="1316"/>
      <c r="AI2385" s="1316"/>
      <c r="AJ2385" s="1316"/>
      <c r="AK2385" s="1316"/>
      <c r="AL2385" s="1316"/>
      <c r="AM2385" s="1316"/>
      <c r="AN2385" s="1317"/>
      <c r="AO2385" s="386"/>
      <c r="AP2385" s="386"/>
      <c r="AQ2385" s="386"/>
      <c r="AR2385" s="386"/>
      <c r="AS2385" s="386"/>
      <c r="AT2385" s="386"/>
      <c r="AU2385" s="386"/>
      <c r="AV2385" s="387"/>
    </row>
    <row r="2386" spans="1:48" s="271" customFormat="1" ht="21" x14ac:dyDescent="0.15">
      <c r="A2386" s="122">
        <v>2004001</v>
      </c>
      <c r="B2386" s="689" t="s">
        <v>3792</v>
      </c>
      <c r="C2386" s="302" t="s">
        <v>2702</v>
      </c>
      <c r="D2386" s="303">
        <f>SUM(E2386+H2386)</f>
        <v>0</v>
      </c>
      <c r="E2386" s="284">
        <f>SUM(F2386:G2386)</f>
        <v>0</v>
      </c>
      <c r="F2386" s="285"/>
      <c r="G2386" s="285"/>
      <c r="H2386" s="285"/>
      <c r="I2386" s="314"/>
      <c r="J2386" s="314"/>
      <c r="K2386" s="314"/>
      <c r="L2386" s="314"/>
      <c r="M2386" s="314"/>
      <c r="N2386" s="314"/>
      <c r="O2386" s="314"/>
      <c r="P2386" s="314"/>
      <c r="Q2386" s="314"/>
      <c r="R2386" s="314"/>
      <c r="S2386" s="314"/>
      <c r="T2386" s="314"/>
      <c r="U2386" s="314"/>
      <c r="V2386" s="314"/>
      <c r="W2386" s="314"/>
      <c r="X2386" s="314"/>
      <c r="Y2386" s="314"/>
      <c r="Z2386" s="314"/>
      <c r="AA2386" s="314"/>
      <c r="AB2386" s="285"/>
      <c r="AC2386" s="285"/>
      <c r="AD2386" s="285"/>
      <c r="AE2386" s="285"/>
      <c r="AF2386" s="285"/>
      <c r="AG2386" s="285"/>
      <c r="AH2386" s="285"/>
      <c r="AI2386" s="285"/>
      <c r="AJ2386" s="285"/>
      <c r="AK2386" s="285"/>
      <c r="AL2386" s="337" t="s">
        <v>4044</v>
      </c>
      <c r="AM2386" s="171">
        <v>111780</v>
      </c>
      <c r="AN2386" s="316">
        <f>AM2386*F2386</f>
        <v>0</v>
      </c>
      <c r="AO2386" s="209"/>
      <c r="AP2386" s="209"/>
      <c r="AQ2386" s="209"/>
      <c r="AR2386" s="209"/>
      <c r="AS2386" s="209"/>
      <c r="AT2386" s="209"/>
      <c r="AU2386" s="209"/>
      <c r="AV2386" s="270"/>
    </row>
    <row r="2387" spans="1:48" ht="21" x14ac:dyDescent="0.15">
      <c r="A2387" s="78">
        <v>2004002</v>
      </c>
      <c r="B2387" s="690" t="s">
        <v>3793</v>
      </c>
      <c r="C2387" s="237" t="s">
        <v>2702</v>
      </c>
      <c r="D2387" s="304">
        <f>SUM(E2387+H2387)</f>
        <v>0</v>
      </c>
      <c r="E2387" s="239">
        <f>SUM(F2387:G2387)</f>
        <v>0</v>
      </c>
      <c r="F2387" s="240"/>
      <c r="G2387" s="240"/>
      <c r="H2387" s="240"/>
      <c r="I2387" s="319"/>
      <c r="J2387" s="319"/>
      <c r="K2387" s="319"/>
      <c r="L2387" s="319"/>
      <c r="M2387" s="319"/>
      <c r="N2387" s="319"/>
      <c r="O2387" s="319"/>
      <c r="P2387" s="319"/>
      <c r="Q2387" s="319"/>
      <c r="R2387" s="319"/>
      <c r="S2387" s="319"/>
      <c r="T2387" s="319"/>
      <c r="U2387" s="319"/>
      <c r="V2387" s="319"/>
      <c r="W2387" s="319"/>
      <c r="X2387" s="319"/>
      <c r="Y2387" s="319"/>
      <c r="Z2387" s="319"/>
      <c r="AA2387" s="319"/>
      <c r="AB2387" s="240"/>
      <c r="AC2387" s="240"/>
      <c r="AD2387" s="240"/>
      <c r="AE2387" s="240"/>
      <c r="AF2387" s="240"/>
      <c r="AG2387" s="240"/>
      <c r="AH2387" s="240"/>
      <c r="AI2387" s="240"/>
      <c r="AJ2387" s="240"/>
      <c r="AK2387" s="240"/>
      <c r="AL2387" s="338" t="s">
        <v>4044</v>
      </c>
      <c r="AM2387" s="173">
        <v>107330</v>
      </c>
      <c r="AN2387" s="321">
        <f>AM2387*F2387</f>
        <v>0</v>
      </c>
      <c r="AO2387" s="209"/>
      <c r="AP2387" s="209"/>
      <c r="AQ2387" s="209"/>
      <c r="AR2387" s="209"/>
      <c r="AS2387" s="209"/>
      <c r="AT2387" s="209"/>
      <c r="AU2387" s="209"/>
      <c r="AV2387" s="210"/>
    </row>
    <row r="2388" spans="1:48" x14ac:dyDescent="0.15">
      <c r="A2388" s="78">
        <v>2004006</v>
      </c>
      <c r="B2388" s="690" t="s">
        <v>4087</v>
      </c>
      <c r="C2388" s="237" t="s">
        <v>2702</v>
      </c>
      <c r="D2388" s="304">
        <f>SUM(J2388:O2388)</f>
        <v>0</v>
      </c>
      <c r="E2388" s="594"/>
      <c r="F2388" s="319"/>
      <c r="G2388" s="319"/>
      <c r="H2388" s="319"/>
      <c r="I2388" s="238">
        <f t="shared" ref="I2388:I2389" si="413">+J2388+K2388</f>
        <v>0</v>
      </c>
      <c r="J2388" s="240"/>
      <c r="K2388" s="240"/>
      <c r="L2388" s="240"/>
      <c r="M2388" s="240"/>
      <c r="N2388" s="240"/>
      <c r="O2388" s="240"/>
      <c r="P2388" s="238">
        <f>SUM(Q2388:R2388)</f>
        <v>0</v>
      </c>
      <c r="Q2388" s="240"/>
      <c r="R2388" s="240"/>
      <c r="S2388" s="238">
        <f>SUM(T2388:U2388)</f>
        <v>0</v>
      </c>
      <c r="T2388" s="240"/>
      <c r="U2388" s="240"/>
      <c r="V2388" s="238">
        <f>SUM(W2388:X2388)</f>
        <v>0</v>
      </c>
      <c r="W2388" s="240"/>
      <c r="X2388" s="240"/>
      <c r="Y2388" s="238">
        <f>SUM(Z2388:AA2388)</f>
        <v>0</v>
      </c>
      <c r="Z2388" s="240"/>
      <c r="AA2388" s="240"/>
      <c r="AB2388" s="240"/>
      <c r="AC2388" s="240"/>
      <c r="AD2388" s="240"/>
      <c r="AE2388" s="240"/>
      <c r="AF2388" s="240"/>
      <c r="AG2388" s="240"/>
      <c r="AH2388" s="240"/>
      <c r="AI2388" s="240"/>
      <c r="AJ2388" s="240"/>
      <c r="AK2388" s="240"/>
      <c r="AL2388" s="338" t="s">
        <v>4038</v>
      </c>
      <c r="AM2388" s="173">
        <v>142010</v>
      </c>
      <c r="AN2388" s="321">
        <f>AM2388*I2388</f>
        <v>0</v>
      </c>
      <c r="AO2388" s="566" t="str">
        <f t="shared" ref="AO2388:AO2391" si="414">IF(D2388&gt;=P2388 + S2388+ V2388 + Y2388,"","La suma no puede ser mayor al total")</f>
        <v/>
      </c>
      <c r="AP2388" s="209"/>
      <c r="AQ2388" s="209"/>
      <c r="AR2388" s="209"/>
      <c r="AS2388" s="209"/>
      <c r="AT2388" s="209"/>
      <c r="AU2388" s="209"/>
      <c r="AV2388" s="210"/>
    </row>
    <row r="2389" spans="1:48" x14ac:dyDescent="0.15">
      <c r="A2389" s="78">
        <v>2004005</v>
      </c>
      <c r="B2389" s="690" t="s">
        <v>4088</v>
      </c>
      <c r="C2389" s="237" t="s">
        <v>2702</v>
      </c>
      <c r="D2389" s="304">
        <f>SUM(J2389:O2389)</f>
        <v>0</v>
      </c>
      <c r="E2389" s="594"/>
      <c r="F2389" s="319"/>
      <c r="G2389" s="319"/>
      <c r="H2389" s="319"/>
      <c r="I2389" s="238">
        <f t="shared" si="413"/>
        <v>0</v>
      </c>
      <c r="J2389" s="240"/>
      <c r="K2389" s="240"/>
      <c r="L2389" s="240"/>
      <c r="M2389" s="240"/>
      <c r="N2389" s="240"/>
      <c r="O2389" s="240"/>
      <c r="P2389" s="238">
        <f>SUM(Q2389:R2389)</f>
        <v>0</v>
      </c>
      <c r="Q2389" s="240"/>
      <c r="R2389" s="240"/>
      <c r="S2389" s="238">
        <f>SUM(T2389:U2389)</f>
        <v>0</v>
      </c>
      <c r="T2389" s="240"/>
      <c r="U2389" s="240"/>
      <c r="V2389" s="238">
        <f>SUM(W2389:X2389)</f>
        <v>0</v>
      </c>
      <c r="W2389" s="240"/>
      <c r="X2389" s="240"/>
      <c r="Y2389" s="238">
        <f>SUM(Z2389:AA2389)</f>
        <v>0</v>
      </c>
      <c r="Z2389" s="240"/>
      <c r="AA2389" s="240"/>
      <c r="AB2389" s="240"/>
      <c r="AC2389" s="240"/>
      <c r="AD2389" s="240"/>
      <c r="AE2389" s="240"/>
      <c r="AF2389" s="240"/>
      <c r="AG2389" s="240"/>
      <c r="AH2389" s="240"/>
      <c r="AI2389" s="240"/>
      <c r="AJ2389" s="240"/>
      <c r="AK2389" s="240"/>
      <c r="AL2389" s="338" t="s">
        <v>4038</v>
      </c>
      <c r="AM2389" s="173">
        <v>279040</v>
      </c>
      <c r="AN2389" s="321">
        <f>AM2389*I2389</f>
        <v>0</v>
      </c>
      <c r="AO2389" s="566" t="str">
        <f t="shared" si="414"/>
        <v/>
      </c>
      <c r="AP2389" s="209"/>
      <c r="AQ2389" s="209"/>
      <c r="AR2389" s="209"/>
      <c r="AS2389" s="209"/>
      <c r="AT2389" s="209"/>
      <c r="AU2389" s="209"/>
      <c r="AV2389" s="210"/>
    </row>
    <row r="2390" spans="1:48" x14ac:dyDescent="0.15">
      <c r="A2390" s="86">
        <v>2004103</v>
      </c>
      <c r="B2390" s="454" t="s">
        <v>959</v>
      </c>
      <c r="C2390" s="456" t="s">
        <v>2702</v>
      </c>
      <c r="D2390" s="304">
        <f>SUM(E2390+H2390)</f>
        <v>0</v>
      </c>
      <c r="E2390" s="239">
        <f>SUM(F2390:G2390)</f>
        <v>0</v>
      </c>
      <c r="F2390" s="240"/>
      <c r="G2390" s="240"/>
      <c r="H2390" s="240"/>
      <c r="I2390" s="319"/>
      <c r="J2390" s="319"/>
      <c r="K2390" s="319"/>
      <c r="L2390" s="319"/>
      <c r="M2390" s="319"/>
      <c r="N2390" s="319"/>
      <c r="O2390" s="319"/>
      <c r="P2390" s="319"/>
      <c r="Q2390" s="319"/>
      <c r="R2390" s="319"/>
      <c r="S2390" s="319"/>
      <c r="T2390" s="319"/>
      <c r="U2390" s="319"/>
      <c r="V2390" s="319"/>
      <c r="W2390" s="319"/>
      <c r="X2390" s="319"/>
      <c r="Y2390" s="319"/>
      <c r="Z2390" s="319"/>
      <c r="AA2390" s="319"/>
      <c r="AB2390" s="240"/>
      <c r="AC2390" s="240"/>
      <c r="AD2390" s="240"/>
      <c r="AE2390" s="240"/>
      <c r="AF2390" s="240"/>
      <c r="AG2390" s="240"/>
      <c r="AH2390" s="240"/>
      <c r="AI2390" s="240"/>
      <c r="AJ2390" s="240"/>
      <c r="AK2390" s="240"/>
      <c r="AL2390" s="455" t="s">
        <v>4038</v>
      </c>
      <c r="AM2390" s="173">
        <v>142000</v>
      </c>
      <c r="AN2390" s="321">
        <f>AM2390*F2390</f>
        <v>0</v>
      </c>
      <c r="AO2390" s="566" t="str">
        <f t="shared" si="414"/>
        <v/>
      </c>
      <c r="AP2390" s="209"/>
      <c r="AQ2390" s="209"/>
      <c r="AR2390" s="209"/>
      <c r="AS2390" s="209"/>
      <c r="AT2390" s="209"/>
      <c r="AU2390" s="209"/>
      <c r="AV2390" s="210"/>
    </row>
    <row r="2391" spans="1:48" s="254" customFormat="1" x14ac:dyDescent="0.15">
      <c r="A2391" s="118">
        <v>2004113</v>
      </c>
      <c r="B2391" s="457" t="s">
        <v>961</v>
      </c>
      <c r="C2391" s="458" t="s">
        <v>2702</v>
      </c>
      <c r="D2391" s="305">
        <f>SUM(E2391+H2391)</f>
        <v>0</v>
      </c>
      <c r="E2391" s="247">
        <f>SUM(F2391:G2391)</f>
        <v>0</v>
      </c>
      <c r="F2391" s="248"/>
      <c r="G2391" s="248"/>
      <c r="H2391" s="248"/>
      <c r="I2391" s="324"/>
      <c r="J2391" s="324"/>
      <c r="K2391" s="324"/>
      <c r="L2391" s="324"/>
      <c r="M2391" s="324"/>
      <c r="N2391" s="324"/>
      <c r="O2391" s="324"/>
      <c r="P2391" s="324"/>
      <c r="Q2391" s="324"/>
      <c r="R2391" s="324"/>
      <c r="S2391" s="324"/>
      <c r="T2391" s="324"/>
      <c r="U2391" s="324"/>
      <c r="V2391" s="324"/>
      <c r="W2391" s="324"/>
      <c r="X2391" s="324"/>
      <c r="Y2391" s="324"/>
      <c r="Z2391" s="324"/>
      <c r="AA2391" s="324"/>
      <c r="AB2391" s="248"/>
      <c r="AC2391" s="248"/>
      <c r="AD2391" s="248"/>
      <c r="AE2391" s="248"/>
      <c r="AF2391" s="248"/>
      <c r="AG2391" s="248"/>
      <c r="AH2391" s="248"/>
      <c r="AI2391" s="248"/>
      <c r="AJ2391" s="248"/>
      <c r="AK2391" s="248"/>
      <c r="AL2391" s="459" t="s">
        <v>4038</v>
      </c>
      <c r="AM2391" s="174">
        <v>149400</v>
      </c>
      <c r="AN2391" s="326">
        <f>AM2391*F2391</f>
        <v>0</v>
      </c>
      <c r="AO2391" s="566" t="str">
        <f t="shared" si="414"/>
        <v/>
      </c>
      <c r="AP2391" s="209"/>
      <c r="AQ2391" s="209"/>
      <c r="AR2391" s="209"/>
      <c r="AS2391" s="209"/>
      <c r="AT2391" s="209"/>
      <c r="AU2391" s="209"/>
      <c r="AV2391" s="253"/>
    </row>
    <row r="2392" spans="1:48" s="257" customFormat="1" x14ac:dyDescent="0.15">
      <c r="A2392" s="65"/>
      <c r="B2392" s="255" t="s">
        <v>728</v>
      </c>
      <c r="C2392" s="296"/>
      <c r="D2392" s="275">
        <f>SUM(D2386:D2391)</f>
        <v>0</v>
      </c>
      <c r="E2392" s="275">
        <f>SUM(E2386:E2391)</f>
        <v>0</v>
      </c>
      <c r="F2392" s="275">
        <f t="shared" ref="F2392:AN2392" si="415">SUM(F2386:F2391)</f>
        <v>0</v>
      </c>
      <c r="G2392" s="275">
        <f t="shared" si="415"/>
        <v>0</v>
      </c>
      <c r="H2392" s="275">
        <f t="shared" si="415"/>
        <v>0</v>
      </c>
      <c r="I2392" s="275">
        <f>SUM(I2388:I2389)</f>
        <v>0</v>
      </c>
      <c r="J2392" s="275">
        <f t="shared" ref="J2392:O2392" si="416">SUM(J2388:J2389)</f>
        <v>0</v>
      </c>
      <c r="K2392" s="275">
        <f t="shared" si="416"/>
        <v>0</v>
      </c>
      <c r="L2392" s="275">
        <f t="shared" si="416"/>
        <v>0</v>
      </c>
      <c r="M2392" s="275">
        <f t="shared" si="416"/>
        <v>0</v>
      </c>
      <c r="N2392" s="275">
        <f t="shared" si="416"/>
        <v>0</v>
      </c>
      <c r="O2392" s="275">
        <f t="shared" si="416"/>
        <v>0</v>
      </c>
      <c r="P2392" s="275">
        <f>SUM(P2388:P2389)</f>
        <v>0</v>
      </c>
      <c r="Q2392" s="275">
        <f t="shared" ref="Q2392:R2392" si="417">SUM(Q2388:Q2389)</f>
        <v>0</v>
      </c>
      <c r="R2392" s="275">
        <f t="shared" si="417"/>
        <v>0</v>
      </c>
      <c r="S2392" s="275">
        <f>SUM(S2388:S2389)</f>
        <v>0</v>
      </c>
      <c r="T2392" s="275">
        <f t="shared" ref="T2392:U2392" si="418">SUM(T2388:T2389)</f>
        <v>0</v>
      </c>
      <c r="U2392" s="275">
        <f t="shared" si="418"/>
        <v>0</v>
      </c>
      <c r="V2392" s="275">
        <f>SUM(V2388:V2389)</f>
        <v>0</v>
      </c>
      <c r="W2392" s="275">
        <f t="shared" ref="W2392:X2392" si="419">SUM(W2388:W2389)</f>
        <v>0</v>
      </c>
      <c r="X2392" s="275">
        <f t="shared" si="419"/>
        <v>0</v>
      </c>
      <c r="Y2392" s="275">
        <f>SUM(Y2388:Y2389)</f>
        <v>0</v>
      </c>
      <c r="Z2392" s="275">
        <f t="shared" ref="Z2392:AA2392" si="420">SUM(Z2388:Z2389)</f>
        <v>0</v>
      </c>
      <c r="AA2392" s="275">
        <f t="shared" si="420"/>
        <v>0</v>
      </c>
      <c r="AB2392" s="275">
        <f t="shared" si="415"/>
        <v>0</v>
      </c>
      <c r="AC2392" s="275">
        <f t="shared" si="415"/>
        <v>0</v>
      </c>
      <c r="AD2392" s="275">
        <f t="shared" si="415"/>
        <v>0</v>
      </c>
      <c r="AE2392" s="275">
        <f t="shared" si="415"/>
        <v>0</v>
      </c>
      <c r="AF2392" s="275">
        <f t="shared" si="415"/>
        <v>0</v>
      </c>
      <c r="AG2392" s="275">
        <f t="shared" si="415"/>
        <v>0</v>
      </c>
      <c r="AH2392" s="275">
        <f t="shared" si="415"/>
        <v>0</v>
      </c>
      <c r="AI2392" s="275">
        <f t="shared" si="415"/>
        <v>0</v>
      </c>
      <c r="AJ2392" s="275">
        <f t="shared" si="415"/>
        <v>0</v>
      </c>
      <c r="AK2392" s="275">
        <f t="shared" si="415"/>
        <v>0</v>
      </c>
      <c r="AL2392" s="275">
        <f t="shared" si="415"/>
        <v>0</v>
      </c>
      <c r="AM2392" s="158">
        <f t="shared" si="415"/>
        <v>931560</v>
      </c>
      <c r="AN2392" s="275">
        <f t="shared" si="415"/>
        <v>0</v>
      </c>
      <c r="AO2392" s="259"/>
      <c r="AP2392" s="259"/>
      <c r="AQ2392" s="259"/>
      <c r="AR2392" s="259"/>
      <c r="AS2392" s="259"/>
      <c r="AT2392" s="259"/>
      <c r="AU2392" s="259"/>
      <c r="AV2392" s="260"/>
    </row>
    <row r="2393" spans="1:48" s="257" customFormat="1" x14ac:dyDescent="0.15">
      <c r="A2393" s="1327" t="s">
        <v>4223</v>
      </c>
      <c r="B2393" s="1327"/>
      <c r="C2393" s="1370"/>
      <c r="D2393" s="1371"/>
      <c r="E2393" s="1371"/>
      <c r="F2393" s="1371"/>
      <c r="G2393" s="1371"/>
      <c r="H2393" s="1371"/>
      <c r="I2393" s="1371"/>
      <c r="J2393" s="1371"/>
      <c r="K2393" s="1371"/>
      <c r="L2393" s="1371"/>
      <c r="M2393" s="1371"/>
      <c r="N2393" s="1371"/>
      <c r="O2393" s="1371"/>
      <c r="P2393" s="1371"/>
      <c r="Q2393" s="1371"/>
      <c r="R2393" s="1371"/>
      <c r="S2393" s="1371"/>
      <c r="T2393" s="1371"/>
      <c r="U2393" s="1371"/>
      <c r="V2393" s="1371"/>
      <c r="W2393" s="1371"/>
      <c r="X2393" s="1371"/>
      <c r="Y2393" s="1371"/>
      <c r="Z2393" s="1371"/>
      <c r="AA2393" s="1371"/>
      <c r="AB2393" s="1371"/>
      <c r="AC2393" s="1371"/>
      <c r="AD2393" s="1371"/>
      <c r="AE2393" s="1371"/>
      <c r="AF2393" s="1371"/>
      <c r="AG2393" s="1371"/>
      <c r="AH2393" s="1371"/>
      <c r="AI2393" s="1371"/>
      <c r="AJ2393" s="1371"/>
      <c r="AK2393" s="1371"/>
      <c r="AL2393" s="1371"/>
      <c r="AM2393" s="1371"/>
      <c r="AN2393" s="1372"/>
      <c r="AO2393" s="259"/>
      <c r="AP2393" s="259"/>
      <c r="AQ2393" s="259"/>
      <c r="AR2393" s="259"/>
      <c r="AS2393" s="259"/>
      <c r="AT2393" s="259"/>
      <c r="AU2393" s="259"/>
      <c r="AV2393" s="260"/>
    </row>
    <row r="2394" spans="1:48" s="271" customFormat="1" ht="24" customHeight="1" x14ac:dyDescent="0.15">
      <c r="A2394" s="129">
        <v>2101001</v>
      </c>
      <c r="B2394" s="691" t="s">
        <v>12</v>
      </c>
      <c r="C2394" s="692" t="s">
        <v>2703</v>
      </c>
      <c r="D2394" s="303">
        <f t="shared" ref="D2394:D2409" si="421">SUM(E2394+H2394)</f>
        <v>0</v>
      </c>
      <c r="E2394" s="284">
        <f t="shared" ref="E2394:E2409" si="422">SUM(F2394:G2394)</f>
        <v>0</v>
      </c>
      <c r="F2394" s="285"/>
      <c r="G2394" s="285"/>
      <c r="H2394" s="285"/>
      <c r="I2394" s="314"/>
      <c r="J2394" s="314"/>
      <c r="K2394" s="314"/>
      <c r="L2394" s="314"/>
      <c r="M2394" s="314"/>
      <c r="N2394" s="314"/>
      <c r="O2394" s="314"/>
      <c r="P2394" s="314"/>
      <c r="Q2394" s="314"/>
      <c r="R2394" s="314"/>
      <c r="S2394" s="314"/>
      <c r="T2394" s="314"/>
      <c r="U2394" s="314"/>
      <c r="V2394" s="314"/>
      <c r="W2394" s="314"/>
      <c r="X2394" s="314"/>
      <c r="Y2394" s="314"/>
      <c r="Z2394" s="314"/>
      <c r="AA2394" s="314"/>
      <c r="AB2394" s="285"/>
      <c r="AC2394" s="285"/>
      <c r="AD2394" s="285"/>
      <c r="AE2394" s="285"/>
      <c r="AF2394" s="285"/>
      <c r="AG2394" s="285"/>
      <c r="AH2394" s="285"/>
      <c r="AI2394" s="285"/>
      <c r="AJ2394" s="285"/>
      <c r="AK2394" s="285"/>
      <c r="AL2394" s="693" t="s">
        <v>4044</v>
      </c>
      <c r="AM2394" s="202"/>
      <c r="AN2394" s="668"/>
      <c r="AO2394" s="209"/>
      <c r="AP2394" s="209"/>
      <c r="AQ2394" s="209"/>
      <c r="AR2394" s="209"/>
      <c r="AS2394" s="209"/>
      <c r="AT2394" s="209"/>
      <c r="AU2394" s="209"/>
      <c r="AV2394" s="270"/>
    </row>
    <row r="2395" spans="1:48" s="378" customFormat="1" ht="26.25" customHeight="1" x14ac:dyDescent="0.15">
      <c r="A2395" s="87">
        <v>2101002</v>
      </c>
      <c r="B2395" s="694" t="s">
        <v>3006</v>
      </c>
      <c r="C2395" s="692" t="s">
        <v>2703</v>
      </c>
      <c r="D2395" s="304">
        <f t="shared" si="421"/>
        <v>0</v>
      </c>
      <c r="E2395" s="239">
        <f t="shared" si="422"/>
        <v>0</v>
      </c>
      <c r="F2395" s="240"/>
      <c r="G2395" s="240"/>
      <c r="H2395" s="240"/>
      <c r="I2395" s="319"/>
      <c r="J2395" s="319"/>
      <c r="K2395" s="319"/>
      <c r="L2395" s="319"/>
      <c r="M2395" s="319"/>
      <c r="N2395" s="319"/>
      <c r="O2395" s="319"/>
      <c r="P2395" s="319"/>
      <c r="Q2395" s="319"/>
      <c r="R2395" s="319"/>
      <c r="S2395" s="319"/>
      <c r="T2395" s="319"/>
      <c r="U2395" s="319"/>
      <c r="V2395" s="319"/>
      <c r="W2395" s="319"/>
      <c r="X2395" s="319"/>
      <c r="Y2395" s="319"/>
      <c r="Z2395" s="319"/>
      <c r="AA2395" s="319"/>
      <c r="AB2395" s="240"/>
      <c r="AC2395" s="240"/>
      <c r="AD2395" s="240"/>
      <c r="AE2395" s="240"/>
      <c r="AF2395" s="240"/>
      <c r="AG2395" s="240"/>
      <c r="AH2395" s="240"/>
      <c r="AI2395" s="240"/>
      <c r="AJ2395" s="240"/>
      <c r="AK2395" s="240"/>
      <c r="AL2395" s="695" t="s">
        <v>4044</v>
      </c>
      <c r="AM2395" s="175"/>
      <c r="AN2395" s="329"/>
      <c r="AO2395" s="209"/>
      <c r="AP2395" s="209"/>
      <c r="AQ2395" s="209"/>
      <c r="AR2395" s="209"/>
      <c r="AS2395" s="209"/>
      <c r="AT2395" s="209"/>
      <c r="AU2395" s="209"/>
      <c r="AV2395" s="377"/>
    </row>
    <row r="2396" spans="1:48" x14ac:dyDescent="0.15">
      <c r="A2396" s="87">
        <v>2101003</v>
      </c>
      <c r="B2396" s="694" t="s">
        <v>299</v>
      </c>
      <c r="C2396" s="692" t="s">
        <v>2703</v>
      </c>
      <c r="D2396" s="304">
        <f t="shared" si="421"/>
        <v>0</v>
      </c>
      <c r="E2396" s="239">
        <f t="shared" si="422"/>
        <v>0</v>
      </c>
      <c r="F2396" s="240"/>
      <c r="G2396" s="240"/>
      <c r="H2396" s="240"/>
      <c r="I2396" s="319"/>
      <c r="J2396" s="319"/>
      <c r="K2396" s="319"/>
      <c r="L2396" s="319"/>
      <c r="M2396" s="319"/>
      <c r="N2396" s="319"/>
      <c r="O2396" s="319"/>
      <c r="P2396" s="319"/>
      <c r="Q2396" s="319"/>
      <c r="R2396" s="319"/>
      <c r="S2396" s="319"/>
      <c r="T2396" s="319"/>
      <c r="U2396" s="319"/>
      <c r="V2396" s="319"/>
      <c r="W2396" s="319"/>
      <c r="X2396" s="319"/>
      <c r="Y2396" s="319"/>
      <c r="Z2396" s="319"/>
      <c r="AA2396" s="319"/>
      <c r="AB2396" s="240"/>
      <c r="AC2396" s="240"/>
      <c r="AD2396" s="240"/>
      <c r="AE2396" s="240"/>
      <c r="AF2396" s="240"/>
      <c r="AG2396" s="240"/>
      <c r="AH2396" s="240"/>
      <c r="AI2396" s="240"/>
      <c r="AJ2396" s="240"/>
      <c r="AK2396" s="240"/>
      <c r="AL2396" s="695" t="s">
        <v>4044</v>
      </c>
      <c r="AM2396" s="175"/>
      <c r="AN2396" s="329"/>
      <c r="AO2396" s="209"/>
      <c r="AP2396" s="209"/>
      <c r="AQ2396" s="209"/>
      <c r="AR2396" s="209"/>
      <c r="AS2396" s="209"/>
      <c r="AT2396" s="209"/>
      <c r="AU2396" s="209"/>
      <c r="AV2396" s="210"/>
    </row>
    <row r="2397" spans="1:48" x14ac:dyDescent="0.15">
      <c r="A2397" s="87">
        <v>2105001</v>
      </c>
      <c r="B2397" s="694" t="s">
        <v>1549</v>
      </c>
      <c r="C2397" s="692" t="s">
        <v>2703</v>
      </c>
      <c r="D2397" s="304">
        <f t="shared" si="421"/>
        <v>0</v>
      </c>
      <c r="E2397" s="239">
        <f t="shared" si="422"/>
        <v>0</v>
      </c>
      <c r="F2397" s="240"/>
      <c r="G2397" s="240"/>
      <c r="H2397" s="240"/>
      <c r="I2397" s="319"/>
      <c r="J2397" s="319"/>
      <c r="K2397" s="319"/>
      <c r="L2397" s="319"/>
      <c r="M2397" s="319"/>
      <c r="N2397" s="319"/>
      <c r="O2397" s="319"/>
      <c r="P2397" s="319"/>
      <c r="Q2397" s="319"/>
      <c r="R2397" s="319"/>
      <c r="S2397" s="319"/>
      <c r="T2397" s="319"/>
      <c r="U2397" s="319"/>
      <c r="V2397" s="319"/>
      <c r="W2397" s="319"/>
      <c r="X2397" s="319"/>
      <c r="Y2397" s="319"/>
      <c r="Z2397" s="319"/>
      <c r="AA2397" s="319"/>
      <c r="AB2397" s="240"/>
      <c r="AC2397" s="240"/>
      <c r="AD2397" s="240"/>
      <c r="AE2397" s="240"/>
      <c r="AF2397" s="240"/>
      <c r="AG2397" s="240"/>
      <c r="AH2397" s="240"/>
      <c r="AI2397" s="240"/>
      <c r="AJ2397" s="240"/>
      <c r="AK2397" s="240"/>
      <c r="AL2397" s="695" t="s">
        <v>4044</v>
      </c>
      <c r="AM2397" s="175"/>
      <c r="AN2397" s="329"/>
      <c r="AO2397" s="209"/>
      <c r="AP2397" s="209"/>
      <c r="AQ2397" s="209"/>
      <c r="AR2397" s="209"/>
      <c r="AS2397" s="209"/>
      <c r="AT2397" s="209"/>
      <c r="AU2397" s="209"/>
      <c r="AV2397" s="210"/>
    </row>
    <row r="2398" spans="1:48" x14ac:dyDescent="0.15">
      <c r="A2398" s="87">
        <v>2105002</v>
      </c>
      <c r="B2398" s="694" t="s">
        <v>870</v>
      </c>
      <c r="C2398" s="692" t="s">
        <v>2703</v>
      </c>
      <c r="D2398" s="304">
        <f t="shared" si="421"/>
        <v>0</v>
      </c>
      <c r="E2398" s="239">
        <f t="shared" si="422"/>
        <v>0</v>
      </c>
      <c r="F2398" s="240"/>
      <c r="G2398" s="240"/>
      <c r="H2398" s="240"/>
      <c r="I2398" s="319"/>
      <c r="J2398" s="319"/>
      <c r="K2398" s="319"/>
      <c r="L2398" s="319"/>
      <c r="M2398" s="319"/>
      <c r="N2398" s="319"/>
      <c r="O2398" s="319"/>
      <c r="P2398" s="319"/>
      <c r="Q2398" s="319"/>
      <c r="R2398" s="319"/>
      <c r="S2398" s="319"/>
      <c r="T2398" s="319"/>
      <c r="U2398" s="319"/>
      <c r="V2398" s="319"/>
      <c r="W2398" s="319"/>
      <c r="X2398" s="319"/>
      <c r="Y2398" s="319"/>
      <c r="Z2398" s="319"/>
      <c r="AA2398" s="319"/>
      <c r="AB2398" s="240"/>
      <c r="AC2398" s="240"/>
      <c r="AD2398" s="240"/>
      <c r="AE2398" s="240"/>
      <c r="AF2398" s="240"/>
      <c r="AG2398" s="240"/>
      <c r="AH2398" s="240"/>
      <c r="AI2398" s="240"/>
      <c r="AJ2398" s="240"/>
      <c r="AK2398" s="240"/>
      <c r="AL2398" s="695" t="s">
        <v>4044</v>
      </c>
      <c r="AM2398" s="175"/>
      <c r="AN2398" s="329"/>
      <c r="AO2398" s="209"/>
      <c r="AP2398" s="209"/>
      <c r="AQ2398" s="209"/>
      <c r="AR2398" s="209"/>
      <c r="AS2398" s="209"/>
      <c r="AT2398" s="209"/>
      <c r="AU2398" s="209"/>
      <c r="AV2398" s="210"/>
    </row>
    <row r="2399" spans="1:48" x14ac:dyDescent="0.15">
      <c r="A2399" s="87">
        <v>2105003</v>
      </c>
      <c r="B2399" s="694" t="s">
        <v>822</v>
      </c>
      <c r="C2399" s="692" t="s">
        <v>2703</v>
      </c>
      <c r="D2399" s="304">
        <f t="shared" si="421"/>
        <v>0</v>
      </c>
      <c r="E2399" s="239">
        <f t="shared" si="422"/>
        <v>0</v>
      </c>
      <c r="F2399" s="240"/>
      <c r="G2399" s="240"/>
      <c r="H2399" s="240"/>
      <c r="I2399" s="319"/>
      <c r="J2399" s="319"/>
      <c r="K2399" s="319"/>
      <c r="L2399" s="319"/>
      <c r="M2399" s="319"/>
      <c r="N2399" s="319"/>
      <c r="O2399" s="319"/>
      <c r="P2399" s="319"/>
      <c r="Q2399" s="319"/>
      <c r="R2399" s="319"/>
      <c r="S2399" s="319"/>
      <c r="T2399" s="319"/>
      <c r="U2399" s="319"/>
      <c r="V2399" s="319"/>
      <c r="W2399" s="319"/>
      <c r="X2399" s="319"/>
      <c r="Y2399" s="319"/>
      <c r="Z2399" s="319"/>
      <c r="AA2399" s="319"/>
      <c r="AB2399" s="240"/>
      <c r="AC2399" s="240"/>
      <c r="AD2399" s="240"/>
      <c r="AE2399" s="240"/>
      <c r="AF2399" s="240"/>
      <c r="AG2399" s="240"/>
      <c r="AH2399" s="240"/>
      <c r="AI2399" s="240"/>
      <c r="AJ2399" s="240"/>
      <c r="AK2399" s="240"/>
      <c r="AL2399" s="695" t="s">
        <v>4044</v>
      </c>
      <c r="AM2399" s="175"/>
      <c r="AN2399" s="329"/>
      <c r="AO2399" s="209"/>
      <c r="AP2399" s="209"/>
      <c r="AQ2399" s="209"/>
      <c r="AR2399" s="209"/>
      <c r="AS2399" s="209"/>
      <c r="AT2399" s="209"/>
      <c r="AU2399" s="209"/>
      <c r="AV2399" s="210"/>
    </row>
    <row r="2400" spans="1:48" x14ac:dyDescent="0.15">
      <c r="A2400" s="87">
        <v>2105004</v>
      </c>
      <c r="B2400" s="694" t="s">
        <v>823</v>
      </c>
      <c r="C2400" s="692" t="s">
        <v>2703</v>
      </c>
      <c r="D2400" s="304">
        <f t="shared" si="421"/>
        <v>0</v>
      </c>
      <c r="E2400" s="239">
        <f t="shared" si="422"/>
        <v>0</v>
      </c>
      <c r="F2400" s="240"/>
      <c r="G2400" s="240"/>
      <c r="H2400" s="240"/>
      <c r="I2400" s="319"/>
      <c r="J2400" s="319"/>
      <c r="K2400" s="319"/>
      <c r="L2400" s="319"/>
      <c r="M2400" s="319"/>
      <c r="N2400" s="319"/>
      <c r="O2400" s="319"/>
      <c r="P2400" s="319"/>
      <c r="Q2400" s="319"/>
      <c r="R2400" s="319"/>
      <c r="S2400" s="319"/>
      <c r="T2400" s="319"/>
      <c r="U2400" s="319"/>
      <c r="V2400" s="319"/>
      <c r="W2400" s="319"/>
      <c r="X2400" s="319"/>
      <c r="Y2400" s="319"/>
      <c r="Z2400" s="319"/>
      <c r="AA2400" s="319"/>
      <c r="AB2400" s="240"/>
      <c r="AC2400" s="240"/>
      <c r="AD2400" s="240"/>
      <c r="AE2400" s="240"/>
      <c r="AF2400" s="240"/>
      <c r="AG2400" s="240"/>
      <c r="AH2400" s="240"/>
      <c r="AI2400" s="240"/>
      <c r="AJ2400" s="240"/>
      <c r="AK2400" s="240"/>
      <c r="AL2400" s="695" t="s">
        <v>4044</v>
      </c>
      <c r="AM2400" s="175"/>
      <c r="AN2400" s="329"/>
      <c r="AO2400" s="209"/>
      <c r="AP2400" s="209"/>
      <c r="AQ2400" s="209"/>
      <c r="AR2400" s="209"/>
      <c r="AS2400" s="209"/>
      <c r="AT2400" s="209"/>
      <c r="AU2400" s="209"/>
      <c r="AV2400" s="210"/>
    </row>
    <row r="2401" spans="1:48" x14ac:dyDescent="0.15">
      <c r="A2401" s="87">
        <v>2105005</v>
      </c>
      <c r="B2401" s="694" t="s">
        <v>824</v>
      </c>
      <c r="C2401" s="692" t="s">
        <v>2703</v>
      </c>
      <c r="D2401" s="304">
        <f t="shared" si="421"/>
        <v>0</v>
      </c>
      <c r="E2401" s="239">
        <f t="shared" si="422"/>
        <v>0</v>
      </c>
      <c r="F2401" s="240"/>
      <c r="G2401" s="240"/>
      <c r="H2401" s="240"/>
      <c r="I2401" s="319"/>
      <c r="J2401" s="319"/>
      <c r="K2401" s="319"/>
      <c r="L2401" s="319"/>
      <c r="M2401" s="319"/>
      <c r="N2401" s="319"/>
      <c r="O2401" s="319"/>
      <c r="P2401" s="319"/>
      <c r="Q2401" s="319"/>
      <c r="R2401" s="319"/>
      <c r="S2401" s="319"/>
      <c r="T2401" s="319"/>
      <c r="U2401" s="319"/>
      <c r="V2401" s="319"/>
      <c r="W2401" s="319"/>
      <c r="X2401" s="319"/>
      <c r="Y2401" s="319"/>
      <c r="Z2401" s="319"/>
      <c r="AA2401" s="319"/>
      <c r="AB2401" s="240"/>
      <c r="AC2401" s="240"/>
      <c r="AD2401" s="240"/>
      <c r="AE2401" s="240"/>
      <c r="AF2401" s="240"/>
      <c r="AG2401" s="240"/>
      <c r="AH2401" s="240"/>
      <c r="AI2401" s="240"/>
      <c r="AJ2401" s="240"/>
      <c r="AK2401" s="240"/>
      <c r="AL2401" s="695" t="s">
        <v>4044</v>
      </c>
      <c r="AM2401" s="175"/>
      <c r="AN2401" s="329"/>
      <c r="AO2401" s="209"/>
      <c r="AP2401" s="209"/>
      <c r="AQ2401" s="209"/>
      <c r="AR2401" s="209"/>
      <c r="AS2401" s="209"/>
      <c r="AT2401" s="209"/>
      <c r="AU2401" s="209"/>
      <c r="AV2401" s="210"/>
    </row>
    <row r="2402" spans="1:48" x14ac:dyDescent="0.15">
      <c r="A2402" s="87">
        <v>2105006</v>
      </c>
      <c r="B2402" s="694" t="s">
        <v>825</v>
      </c>
      <c r="C2402" s="692" t="s">
        <v>2703</v>
      </c>
      <c r="D2402" s="304">
        <f t="shared" si="421"/>
        <v>0</v>
      </c>
      <c r="E2402" s="239">
        <f t="shared" si="422"/>
        <v>0</v>
      </c>
      <c r="F2402" s="240"/>
      <c r="G2402" s="240"/>
      <c r="H2402" s="240"/>
      <c r="I2402" s="319"/>
      <c r="J2402" s="319"/>
      <c r="K2402" s="319"/>
      <c r="L2402" s="319"/>
      <c r="M2402" s="319"/>
      <c r="N2402" s="319"/>
      <c r="O2402" s="319"/>
      <c r="P2402" s="319"/>
      <c r="Q2402" s="319"/>
      <c r="R2402" s="319"/>
      <c r="S2402" s="319"/>
      <c r="T2402" s="319"/>
      <c r="U2402" s="319"/>
      <c r="V2402" s="319"/>
      <c r="W2402" s="319"/>
      <c r="X2402" s="319"/>
      <c r="Y2402" s="319"/>
      <c r="Z2402" s="319"/>
      <c r="AA2402" s="319"/>
      <c r="AB2402" s="240"/>
      <c r="AC2402" s="240"/>
      <c r="AD2402" s="240"/>
      <c r="AE2402" s="240"/>
      <c r="AF2402" s="240"/>
      <c r="AG2402" s="240"/>
      <c r="AH2402" s="240"/>
      <c r="AI2402" s="240"/>
      <c r="AJ2402" s="240"/>
      <c r="AK2402" s="240"/>
      <c r="AL2402" s="695" t="s">
        <v>4044</v>
      </c>
      <c r="AM2402" s="175"/>
      <c r="AN2402" s="329"/>
      <c r="AO2402" s="209"/>
      <c r="AP2402" s="209"/>
      <c r="AQ2402" s="209"/>
      <c r="AR2402" s="209"/>
      <c r="AS2402" s="209"/>
      <c r="AT2402" s="209"/>
      <c r="AU2402" s="209"/>
      <c r="AV2402" s="210"/>
    </row>
    <row r="2403" spans="1:48" x14ac:dyDescent="0.15">
      <c r="A2403" s="87">
        <v>2105007</v>
      </c>
      <c r="B2403" s="694" t="s">
        <v>826</v>
      </c>
      <c r="C2403" s="692" t="s">
        <v>2703</v>
      </c>
      <c r="D2403" s="304">
        <f t="shared" si="421"/>
        <v>0</v>
      </c>
      <c r="E2403" s="239">
        <f t="shared" si="422"/>
        <v>0</v>
      </c>
      <c r="F2403" s="240"/>
      <c r="G2403" s="240"/>
      <c r="H2403" s="240"/>
      <c r="I2403" s="319"/>
      <c r="J2403" s="319"/>
      <c r="K2403" s="319"/>
      <c r="L2403" s="319"/>
      <c r="M2403" s="319"/>
      <c r="N2403" s="319"/>
      <c r="O2403" s="319"/>
      <c r="P2403" s="319"/>
      <c r="Q2403" s="319"/>
      <c r="R2403" s="319"/>
      <c r="S2403" s="319"/>
      <c r="T2403" s="319"/>
      <c r="U2403" s="319"/>
      <c r="V2403" s="319"/>
      <c r="W2403" s="319"/>
      <c r="X2403" s="319"/>
      <c r="Y2403" s="319"/>
      <c r="Z2403" s="319"/>
      <c r="AA2403" s="319"/>
      <c r="AB2403" s="240"/>
      <c r="AC2403" s="240"/>
      <c r="AD2403" s="240"/>
      <c r="AE2403" s="240"/>
      <c r="AF2403" s="240"/>
      <c r="AG2403" s="240"/>
      <c r="AH2403" s="240"/>
      <c r="AI2403" s="240"/>
      <c r="AJ2403" s="240"/>
      <c r="AK2403" s="240"/>
      <c r="AL2403" s="695" t="s">
        <v>4044</v>
      </c>
      <c r="AM2403" s="175"/>
      <c r="AN2403" s="329"/>
      <c r="AO2403" s="209"/>
      <c r="AP2403" s="209"/>
      <c r="AQ2403" s="209"/>
      <c r="AR2403" s="209"/>
      <c r="AS2403" s="209"/>
      <c r="AT2403" s="209"/>
      <c r="AU2403" s="209"/>
      <c r="AV2403" s="210"/>
    </row>
    <row r="2404" spans="1:48" x14ac:dyDescent="0.15">
      <c r="A2404" s="87">
        <v>2105008</v>
      </c>
      <c r="B2404" s="694" t="s">
        <v>827</v>
      </c>
      <c r="C2404" s="692" t="s">
        <v>2703</v>
      </c>
      <c r="D2404" s="304">
        <f t="shared" si="421"/>
        <v>0</v>
      </c>
      <c r="E2404" s="239">
        <f t="shared" si="422"/>
        <v>0</v>
      </c>
      <c r="F2404" s="240"/>
      <c r="G2404" s="240"/>
      <c r="H2404" s="240"/>
      <c r="I2404" s="319"/>
      <c r="J2404" s="319"/>
      <c r="K2404" s="319"/>
      <c r="L2404" s="319"/>
      <c r="M2404" s="319"/>
      <c r="N2404" s="319"/>
      <c r="O2404" s="319"/>
      <c r="P2404" s="319"/>
      <c r="Q2404" s="319"/>
      <c r="R2404" s="319"/>
      <c r="S2404" s="319"/>
      <c r="T2404" s="319"/>
      <c r="U2404" s="319"/>
      <c r="V2404" s="319"/>
      <c r="W2404" s="319"/>
      <c r="X2404" s="319"/>
      <c r="Y2404" s="319"/>
      <c r="Z2404" s="319"/>
      <c r="AA2404" s="319"/>
      <c r="AB2404" s="240"/>
      <c r="AC2404" s="240"/>
      <c r="AD2404" s="240"/>
      <c r="AE2404" s="240"/>
      <c r="AF2404" s="240"/>
      <c r="AG2404" s="240"/>
      <c r="AH2404" s="240"/>
      <c r="AI2404" s="240"/>
      <c r="AJ2404" s="240"/>
      <c r="AK2404" s="240"/>
      <c r="AL2404" s="695" t="s">
        <v>4044</v>
      </c>
      <c r="AM2404" s="175"/>
      <c r="AN2404" s="329"/>
      <c r="AO2404" s="209"/>
      <c r="AP2404" s="209"/>
      <c r="AQ2404" s="209"/>
      <c r="AR2404" s="209"/>
      <c r="AS2404" s="209"/>
      <c r="AT2404" s="209"/>
      <c r="AU2404" s="209"/>
      <c r="AV2404" s="210"/>
    </row>
    <row r="2405" spans="1:48" x14ac:dyDescent="0.15">
      <c r="A2405" s="87">
        <v>2105009</v>
      </c>
      <c r="B2405" s="694" t="s">
        <v>828</v>
      </c>
      <c r="C2405" s="692" t="s">
        <v>2703</v>
      </c>
      <c r="D2405" s="304">
        <f t="shared" si="421"/>
        <v>0</v>
      </c>
      <c r="E2405" s="239">
        <f t="shared" si="422"/>
        <v>0</v>
      </c>
      <c r="F2405" s="240"/>
      <c r="G2405" s="240"/>
      <c r="H2405" s="240"/>
      <c r="I2405" s="319"/>
      <c r="J2405" s="319"/>
      <c r="K2405" s="319"/>
      <c r="L2405" s="319"/>
      <c r="M2405" s="319"/>
      <c r="N2405" s="319"/>
      <c r="O2405" s="319"/>
      <c r="P2405" s="319"/>
      <c r="Q2405" s="319"/>
      <c r="R2405" s="319"/>
      <c r="S2405" s="319"/>
      <c r="T2405" s="319"/>
      <c r="U2405" s="319"/>
      <c r="V2405" s="319"/>
      <c r="W2405" s="319"/>
      <c r="X2405" s="319"/>
      <c r="Y2405" s="319"/>
      <c r="Z2405" s="319"/>
      <c r="AA2405" s="319"/>
      <c r="AB2405" s="240"/>
      <c r="AC2405" s="240"/>
      <c r="AD2405" s="240"/>
      <c r="AE2405" s="240"/>
      <c r="AF2405" s="240"/>
      <c r="AG2405" s="240"/>
      <c r="AH2405" s="240"/>
      <c r="AI2405" s="240"/>
      <c r="AJ2405" s="240"/>
      <c r="AK2405" s="240"/>
      <c r="AL2405" s="695" t="s">
        <v>4044</v>
      </c>
      <c r="AM2405" s="175"/>
      <c r="AN2405" s="329"/>
      <c r="AO2405" s="209"/>
      <c r="AP2405" s="209"/>
      <c r="AQ2405" s="209"/>
      <c r="AR2405" s="209"/>
      <c r="AS2405" s="209"/>
      <c r="AT2405" s="209"/>
      <c r="AU2405" s="209"/>
      <c r="AV2405" s="210"/>
    </row>
    <row r="2406" spans="1:48" x14ac:dyDescent="0.15">
      <c r="A2406" s="87">
        <v>2105010</v>
      </c>
      <c r="B2406" s="694" t="s">
        <v>829</v>
      </c>
      <c r="C2406" s="692" t="s">
        <v>2703</v>
      </c>
      <c r="D2406" s="304">
        <f t="shared" si="421"/>
        <v>0</v>
      </c>
      <c r="E2406" s="239">
        <f t="shared" si="422"/>
        <v>0</v>
      </c>
      <c r="F2406" s="240"/>
      <c r="G2406" s="240"/>
      <c r="H2406" s="240"/>
      <c r="I2406" s="319"/>
      <c r="J2406" s="319"/>
      <c r="K2406" s="319"/>
      <c r="L2406" s="319"/>
      <c r="M2406" s="319"/>
      <c r="N2406" s="319"/>
      <c r="O2406" s="319"/>
      <c r="P2406" s="319"/>
      <c r="Q2406" s="319"/>
      <c r="R2406" s="319"/>
      <c r="S2406" s="319"/>
      <c r="T2406" s="319"/>
      <c r="U2406" s="319"/>
      <c r="V2406" s="319"/>
      <c r="W2406" s="319"/>
      <c r="X2406" s="319"/>
      <c r="Y2406" s="319"/>
      <c r="Z2406" s="319"/>
      <c r="AA2406" s="319"/>
      <c r="AB2406" s="240"/>
      <c r="AC2406" s="240"/>
      <c r="AD2406" s="240"/>
      <c r="AE2406" s="240"/>
      <c r="AF2406" s="240"/>
      <c r="AG2406" s="240"/>
      <c r="AH2406" s="240"/>
      <c r="AI2406" s="240"/>
      <c r="AJ2406" s="240"/>
      <c r="AK2406" s="240"/>
      <c r="AL2406" s="695" t="s">
        <v>4044</v>
      </c>
      <c r="AM2406" s="175"/>
      <c r="AN2406" s="329"/>
      <c r="AO2406" s="209"/>
      <c r="AP2406" s="209"/>
      <c r="AQ2406" s="209"/>
      <c r="AR2406" s="209"/>
      <c r="AS2406" s="209"/>
      <c r="AT2406" s="209"/>
      <c r="AU2406" s="209"/>
      <c r="AV2406" s="210"/>
    </row>
    <row r="2407" spans="1:48" ht="21" x14ac:dyDescent="0.15">
      <c r="A2407" s="87">
        <v>2105011</v>
      </c>
      <c r="B2407" s="694" t="s">
        <v>830</v>
      </c>
      <c r="C2407" s="692" t="s">
        <v>2703</v>
      </c>
      <c r="D2407" s="304">
        <f t="shared" si="421"/>
        <v>0</v>
      </c>
      <c r="E2407" s="239">
        <f t="shared" si="422"/>
        <v>0</v>
      </c>
      <c r="F2407" s="240"/>
      <c r="G2407" s="240"/>
      <c r="H2407" s="240"/>
      <c r="I2407" s="319"/>
      <c r="J2407" s="319"/>
      <c r="K2407" s="319"/>
      <c r="L2407" s="319"/>
      <c r="M2407" s="319"/>
      <c r="N2407" s="319"/>
      <c r="O2407" s="319"/>
      <c r="P2407" s="319"/>
      <c r="Q2407" s="319"/>
      <c r="R2407" s="319"/>
      <c r="S2407" s="319"/>
      <c r="T2407" s="319"/>
      <c r="U2407" s="319"/>
      <c r="V2407" s="319"/>
      <c r="W2407" s="319"/>
      <c r="X2407" s="319"/>
      <c r="Y2407" s="319"/>
      <c r="Z2407" s="319"/>
      <c r="AA2407" s="319"/>
      <c r="AB2407" s="240"/>
      <c r="AC2407" s="240"/>
      <c r="AD2407" s="240"/>
      <c r="AE2407" s="240"/>
      <c r="AF2407" s="240"/>
      <c r="AG2407" s="240"/>
      <c r="AH2407" s="240"/>
      <c r="AI2407" s="240"/>
      <c r="AJ2407" s="240"/>
      <c r="AK2407" s="240"/>
      <c r="AL2407" s="695" t="s">
        <v>4044</v>
      </c>
      <c r="AM2407" s="175"/>
      <c r="AN2407" s="329"/>
      <c r="AO2407" s="209"/>
      <c r="AP2407" s="209"/>
      <c r="AQ2407" s="209"/>
      <c r="AR2407" s="209"/>
      <c r="AS2407" s="209"/>
      <c r="AT2407" s="209"/>
      <c r="AU2407" s="209"/>
      <c r="AV2407" s="210"/>
    </row>
    <row r="2408" spans="1:48" x14ac:dyDescent="0.15">
      <c r="A2408" s="87">
        <v>2105012</v>
      </c>
      <c r="B2408" s="694" t="s">
        <v>1232</v>
      </c>
      <c r="C2408" s="692" t="s">
        <v>2703</v>
      </c>
      <c r="D2408" s="304">
        <f t="shared" si="421"/>
        <v>0</v>
      </c>
      <c r="E2408" s="239">
        <f t="shared" si="422"/>
        <v>0</v>
      </c>
      <c r="F2408" s="240"/>
      <c r="G2408" s="240"/>
      <c r="H2408" s="240"/>
      <c r="I2408" s="319"/>
      <c r="J2408" s="319"/>
      <c r="K2408" s="319"/>
      <c r="L2408" s="319"/>
      <c r="M2408" s="319"/>
      <c r="N2408" s="319"/>
      <c r="O2408" s="319"/>
      <c r="P2408" s="319"/>
      <c r="Q2408" s="319"/>
      <c r="R2408" s="319"/>
      <c r="S2408" s="319"/>
      <c r="T2408" s="319"/>
      <c r="U2408" s="319"/>
      <c r="V2408" s="319"/>
      <c r="W2408" s="319"/>
      <c r="X2408" s="319"/>
      <c r="Y2408" s="319"/>
      <c r="Z2408" s="319"/>
      <c r="AA2408" s="319"/>
      <c r="AB2408" s="240"/>
      <c r="AC2408" s="240"/>
      <c r="AD2408" s="240"/>
      <c r="AE2408" s="240"/>
      <c r="AF2408" s="240"/>
      <c r="AG2408" s="240"/>
      <c r="AH2408" s="240"/>
      <c r="AI2408" s="240"/>
      <c r="AJ2408" s="240"/>
      <c r="AK2408" s="240"/>
      <c r="AL2408" s="695" t="s">
        <v>4044</v>
      </c>
      <c r="AM2408" s="175"/>
      <c r="AN2408" s="329"/>
      <c r="AO2408" s="209"/>
      <c r="AP2408" s="209"/>
      <c r="AQ2408" s="209"/>
      <c r="AR2408" s="209"/>
      <c r="AS2408" s="209"/>
      <c r="AT2408" s="209"/>
      <c r="AU2408" s="209"/>
      <c r="AV2408" s="210"/>
    </row>
    <row r="2409" spans="1:48" x14ac:dyDescent="0.15">
      <c r="A2409" s="87">
        <v>2105013</v>
      </c>
      <c r="B2409" s="694" t="s">
        <v>1233</v>
      </c>
      <c r="C2409" s="692" t="s">
        <v>2703</v>
      </c>
      <c r="D2409" s="304">
        <f t="shared" si="421"/>
        <v>0</v>
      </c>
      <c r="E2409" s="239">
        <f t="shared" si="422"/>
        <v>0</v>
      </c>
      <c r="F2409" s="240"/>
      <c r="G2409" s="240"/>
      <c r="H2409" s="240"/>
      <c r="I2409" s="319"/>
      <c r="J2409" s="319"/>
      <c r="K2409" s="319"/>
      <c r="L2409" s="319"/>
      <c r="M2409" s="319"/>
      <c r="N2409" s="319"/>
      <c r="O2409" s="319"/>
      <c r="P2409" s="319"/>
      <c r="Q2409" s="319"/>
      <c r="R2409" s="319"/>
      <c r="S2409" s="319"/>
      <c r="T2409" s="319"/>
      <c r="U2409" s="319"/>
      <c r="V2409" s="319"/>
      <c r="W2409" s="319"/>
      <c r="X2409" s="319"/>
      <c r="Y2409" s="319"/>
      <c r="Z2409" s="319"/>
      <c r="AA2409" s="319"/>
      <c r="AB2409" s="240"/>
      <c r="AC2409" s="240"/>
      <c r="AD2409" s="240"/>
      <c r="AE2409" s="240"/>
      <c r="AF2409" s="240"/>
      <c r="AG2409" s="240"/>
      <c r="AH2409" s="240"/>
      <c r="AI2409" s="240"/>
      <c r="AJ2409" s="240"/>
      <c r="AK2409" s="240"/>
      <c r="AL2409" s="695" t="s">
        <v>4044</v>
      </c>
      <c r="AM2409" s="175"/>
      <c r="AN2409" s="329"/>
      <c r="AO2409" s="209"/>
      <c r="AP2409" s="209"/>
      <c r="AQ2409" s="209"/>
      <c r="AR2409" s="209"/>
      <c r="AS2409" s="209"/>
      <c r="AT2409" s="209"/>
      <c r="AU2409" s="209"/>
      <c r="AV2409" s="210"/>
    </row>
    <row r="2410" spans="1:48" s="254" customFormat="1" x14ac:dyDescent="0.15">
      <c r="A2410" s="119">
        <v>5099114</v>
      </c>
      <c r="B2410" s="696" t="s">
        <v>2030</v>
      </c>
      <c r="C2410" s="697"/>
      <c r="D2410" s="305">
        <f>SUM(E2410+H2410)</f>
        <v>0</v>
      </c>
      <c r="E2410" s="247">
        <f>SUM(F2410:G2410)</f>
        <v>0</v>
      </c>
      <c r="F2410" s="248"/>
      <c r="G2410" s="248"/>
      <c r="H2410" s="248"/>
      <c r="I2410" s="324"/>
      <c r="J2410" s="324"/>
      <c r="K2410" s="324"/>
      <c r="L2410" s="324"/>
      <c r="M2410" s="324"/>
      <c r="N2410" s="324"/>
      <c r="O2410" s="324"/>
      <c r="P2410" s="324"/>
      <c r="Q2410" s="324"/>
      <c r="R2410" s="324"/>
      <c r="S2410" s="324"/>
      <c r="T2410" s="324"/>
      <c r="U2410" s="324"/>
      <c r="V2410" s="324"/>
      <c r="W2410" s="324"/>
      <c r="X2410" s="324"/>
      <c r="Y2410" s="324"/>
      <c r="Z2410" s="324"/>
      <c r="AA2410" s="324"/>
      <c r="AB2410" s="248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698" t="s">
        <v>4044</v>
      </c>
      <c r="AM2410" s="201"/>
      <c r="AN2410" s="329"/>
      <c r="AO2410" s="209"/>
      <c r="AP2410" s="209"/>
      <c r="AQ2410" s="209"/>
      <c r="AR2410" s="209"/>
      <c r="AS2410" s="209"/>
      <c r="AT2410" s="209"/>
      <c r="AU2410" s="209"/>
      <c r="AV2410" s="253"/>
    </row>
    <row r="2411" spans="1:48" s="257" customFormat="1" x14ac:dyDescent="0.15">
      <c r="A2411" s="65"/>
      <c r="B2411" s="255" t="s">
        <v>728</v>
      </c>
      <c r="C2411" s="296"/>
      <c r="D2411" s="275">
        <f t="shared" ref="D2411:AL2411" si="423">SUM(D2394:D2410)</f>
        <v>0</v>
      </c>
      <c r="E2411" s="275">
        <f t="shared" si="423"/>
        <v>0</v>
      </c>
      <c r="F2411" s="275">
        <f t="shared" si="423"/>
        <v>0</v>
      </c>
      <c r="G2411" s="275">
        <f t="shared" si="423"/>
        <v>0</v>
      </c>
      <c r="H2411" s="275">
        <f t="shared" si="423"/>
        <v>0</v>
      </c>
      <c r="I2411" s="275"/>
      <c r="J2411" s="275"/>
      <c r="K2411" s="275"/>
      <c r="L2411" s="275"/>
      <c r="M2411" s="275"/>
      <c r="N2411" s="275"/>
      <c r="O2411" s="275"/>
      <c r="P2411" s="275"/>
      <c r="Q2411" s="275"/>
      <c r="R2411" s="275"/>
      <c r="S2411" s="275"/>
      <c r="T2411" s="275"/>
      <c r="U2411" s="275"/>
      <c r="V2411" s="275"/>
      <c r="W2411" s="275"/>
      <c r="X2411" s="275"/>
      <c r="Y2411" s="275"/>
      <c r="Z2411" s="275"/>
      <c r="AA2411" s="275"/>
      <c r="AB2411" s="275">
        <f t="shared" si="423"/>
        <v>0</v>
      </c>
      <c r="AC2411" s="275">
        <f t="shared" si="423"/>
        <v>0</v>
      </c>
      <c r="AD2411" s="275">
        <f t="shared" si="423"/>
        <v>0</v>
      </c>
      <c r="AE2411" s="275">
        <f t="shared" si="423"/>
        <v>0</v>
      </c>
      <c r="AF2411" s="275">
        <f t="shared" si="423"/>
        <v>0</v>
      </c>
      <c r="AG2411" s="275">
        <f t="shared" si="423"/>
        <v>0</v>
      </c>
      <c r="AH2411" s="275">
        <f t="shared" si="423"/>
        <v>0</v>
      </c>
      <c r="AI2411" s="275">
        <f t="shared" si="423"/>
        <v>0</v>
      </c>
      <c r="AJ2411" s="275">
        <f t="shared" si="423"/>
        <v>0</v>
      </c>
      <c r="AK2411" s="275">
        <f t="shared" si="423"/>
        <v>0</v>
      </c>
      <c r="AL2411" s="275">
        <f t="shared" si="423"/>
        <v>0</v>
      </c>
      <c r="AM2411" s="200"/>
      <c r="AN2411" s="333"/>
      <c r="AO2411" s="259"/>
      <c r="AP2411" s="259"/>
      <c r="AQ2411" s="259"/>
      <c r="AR2411" s="259"/>
      <c r="AS2411" s="259"/>
      <c r="AT2411" s="259"/>
      <c r="AU2411" s="259"/>
      <c r="AV2411" s="260"/>
    </row>
    <row r="2412" spans="1:48" s="257" customFormat="1" x14ac:dyDescent="0.15">
      <c r="A2412" s="112"/>
      <c r="B2412" s="606" t="s">
        <v>4326</v>
      </c>
      <c r="C2412" s="1315"/>
      <c r="D2412" s="1316"/>
      <c r="E2412" s="1316"/>
      <c r="F2412" s="1316"/>
      <c r="G2412" s="1316"/>
      <c r="H2412" s="1316"/>
      <c r="I2412" s="1316"/>
      <c r="J2412" s="1316"/>
      <c r="K2412" s="1316"/>
      <c r="L2412" s="1316"/>
      <c r="M2412" s="1316"/>
      <c r="N2412" s="1316"/>
      <c r="O2412" s="1316"/>
      <c r="P2412" s="1316"/>
      <c r="Q2412" s="1316"/>
      <c r="R2412" s="1316"/>
      <c r="S2412" s="1316"/>
      <c r="T2412" s="1316"/>
      <c r="U2412" s="1316"/>
      <c r="V2412" s="1316"/>
      <c r="W2412" s="1316"/>
      <c r="X2412" s="1316"/>
      <c r="Y2412" s="1316"/>
      <c r="Z2412" s="1316"/>
      <c r="AA2412" s="1316"/>
      <c r="AB2412" s="1316"/>
      <c r="AC2412" s="1316"/>
      <c r="AD2412" s="1316"/>
      <c r="AE2412" s="1316"/>
      <c r="AF2412" s="1316"/>
      <c r="AG2412" s="1316"/>
      <c r="AH2412" s="1316"/>
      <c r="AI2412" s="1316"/>
      <c r="AJ2412" s="1316"/>
      <c r="AK2412" s="1316"/>
      <c r="AL2412" s="1316"/>
      <c r="AM2412" s="1316"/>
      <c r="AN2412" s="1317"/>
      <c r="AO2412" s="259"/>
      <c r="AP2412" s="259"/>
      <c r="AQ2412" s="259"/>
      <c r="AR2412" s="259"/>
      <c r="AS2412" s="259"/>
      <c r="AT2412" s="259"/>
      <c r="AU2412" s="259"/>
      <c r="AV2412" s="260"/>
    </row>
    <row r="2413" spans="1:48" s="271" customFormat="1" ht="24.75" customHeight="1" x14ac:dyDescent="0.15">
      <c r="A2413" s="122">
        <v>2104001</v>
      </c>
      <c r="B2413" s="301" t="s">
        <v>2175</v>
      </c>
      <c r="C2413" s="302" t="s">
        <v>2702</v>
      </c>
      <c r="D2413" s="303">
        <f>SUM(J2413:O2413)</f>
        <v>0</v>
      </c>
      <c r="E2413" s="590"/>
      <c r="F2413" s="314"/>
      <c r="G2413" s="314"/>
      <c r="H2413" s="314"/>
      <c r="I2413" s="699">
        <f t="shared" ref="I2413:I2476" si="424">+J2413+K2413</f>
        <v>0</v>
      </c>
      <c r="J2413" s="285"/>
      <c r="K2413" s="285"/>
      <c r="L2413" s="285"/>
      <c r="M2413" s="285"/>
      <c r="N2413" s="285"/>
      <c r="O2413" s="285"/>
      <c r="P2413" s="319"/>
      <c r="Q2413" s="319"/>
      <c r="R2413" s="319"/>
      <c r="S2413" s="319"/>
      <c r="T2413" s="319"/>
      <c r="U2413" s="319"/>
      <c r="V2413" s="319"/>
      <c r="W2413" s="319"/>
      <c r="X2413" s="319"/>
      <c r="Y2413" s="319"/>
      <c r="Z2413" s="319"/>
      <c r="AA2413" s="319"/>
      <c r="AB2413" s="285"/>
      <c r="AC2413" s="285"/>
      <c r="AD2413" s="285"/>
      <c r="AE2413" s="285"/>
      <c r="AF2413" s="285"/>
      <c r="AG2413" s="285"/>
      <c r="AH2413" s="285"/>
      <c r="AI2413" s="285"/>
      <c r="AJ2413" s="285"/>
      <c r="AK2413" s="285"/>
      <c r="AL2413" s="337" t="s">
        <v>4037</v>
      </c>
      <c r="AM2413" s="171">
        <v>144020</v>
      </c>
      <c r="AN2413" s="316">
        <f>AM2413*I2413</f>
        <v>0</v>
      </c>
      <c r="AO2413" s="209"/>
      <c r="AP2413" s="209"/>
      <c r="AQ2413" s="209"/>
      <c r="AR2413" s="209"/>
      <c r="AS2413" s="209"/>
      <c r="AT2413" s="209"/>
      <c r="AU2413" s="209"/>
      <c r="AV2413" s="270"/>
    </row>
    <row r="2414" spans="1:48" x14ac:dyDescent="0.15">
      <c r="A2414" s="78">
        <v>2104002</v>
      </c>
      <c r="B2414" s="236" t="s">
        <v>940</v>
      </c>
      <c r="C2414" s="237" t="s">
        <v>2702</v>
      </c>
      <c r="D2414" s="304">
        <f>SUM(J2414:O2414)</f>
        <v>0</v>
      </c>
      <c r="E2414" s="594"/>
      <c r="F2414" s="319"/>
      <c r="G2414" s="319"/>
      <c r="H2414" s="319"/>
      <c r="I2414" s="700">
        <f t="shared" si="424"/>
        <v>0</v>
      </c>
      <c r="J2414" s="240"/>
      <c r="K2414" s="240"/>
      <c r="L2414" s="240"/>
      <c r="M2414" s="240"/>
      <c r="N2414" s="240"/>
      <c r="O2414" s="240"/>
      <c r="P2414" s="319"/>
      <c r="Q2414" s="319"/>
      <c r="R2414" s="319"/>
      <c r="S2414" s="319"/>
      <c r="T2414" s="319"/>
      <c r="U2414" s="319"/>
      <c r="V2414" s="319"/>
      <c r="W2414" s="319"/>
      <c r="X2414" s="319"/>
      <c r="Y2414" s="319"/>
      <c r="Z2414" s="319"/>
      <c r="AA2414" s="319"/>
      <c r="AB2414" s="240"/>
      <c r="AC2414" s="240"/>
      <c r="AD2414" s="240"/>
      <c r="AE2414" s="240"/>
      <c r="AF2414" s="240"/>
      <c r="AG2414" s="240"/>
      <c r="AH2414" s="240"/>
      <c r="AI2414" s="240"/>
      <c r="AJ2414" s="240"/>
      <c r="AK2414" s="240"/>
      <c r="AL2414" s="338" t="s">
        <v>4037</v>
      </c>
      <c r="AM2414" s="173">
        <v>143160</v>
      </c>
      <c r="AN2414" s="321">
        <f t="shared" ref="AN2414:AN2477" si="425">AM2414*I2414</f>
        <v>0</v>
      </c>
      <c r="AO2414" s="209"/>
      <c r="AP2414" s="209"/>
      <c r="AQ2414" s="209"/>
      <c r="AR2414" s="209"/>
      <c r="AS2414" s="209"/>
      <c r="AT2414" s="209"/>
      <c r="AU2414" s="209"/>
      <c r="AV2414" s="210"/>
    </row>
    <row r="2415" spans="1:48" x14ac:dyDescent="0.15">
      <c r="A2415" s="78">
        <v>2104003</v>
      </c>
      <c r="B2415" s="236" t="s">
        <v>941</v>
      </c>
      <c r="C2415" s="237" t="s">
        <v>2702</v>
      </c>
      <c r="D2415" s="304">
        <f t="shared" ref="D2415:D2478" si="426">SUM(J2415:O2415)</f>
        <v>0</v>
      </c>
      <c r="E2415" s="594"/>
      <c r="F2415" s="319"/>
      <c r="G2415" s="319"/>
      <c r="H2415" s="319"/>
      <c r="I2415" s="700">
        <f t="shared" si="424"/>
        <v>0</v>
      </c>
      <c r="J2415" s="240"/>
      <c r="K2415" s="240"/>
      <c r="L2415" s="240"/>
      <c r="M2415" s="240"/>
      <c r="N2415" s="240"/>
      <c r="O2415" s="240"/>
      <c r="P2415" s="319"/>
      <c r="Q2415" s="319"/>
      <c r="R2415" s="319"/>
      <c r="S2415" s="319"/>
      <c r="T2415" s="319"/>
      <c r="U2415" s="319"/>
      <c r="V2415" s="319"/>
      <c r="W2415" s="319"/>
      <c r="X2415" s="319"/>
      <c r="Y2415" s="319"/>
      <c r="Z2415" s="319"/>
      <c r="AA2415" s="319"/>
      <c r="AB2415" s="240"/>
      <c r="AC2415" s="240"/>
      <c r="AD2415" s="240"/>
      <c r="AE2415" s="240"/>
      <c r="AF2415" s="240"/>
      <c r="AG2415" s="240"/>
      <c r="AH2415" s="240"/>
      <c r="AI2415" s="240"/>
      <c r="AJ2415" s="240"/>
      <c r="AK2415" s="240"/>
      <c r="AL2415" s="338" t="s">
        <v>4037</v>
      </c>
      <c r="AM2415" s="173">
        <v>117310</v>
      </c>
      <c r="AN2415" s="321">
        <f t="shared" si="425"/>
        <v>0</v>
      </c>
      <c r="AO2415" s="209"/>
      <c r="AP2415" s="209"/>
      <c r="AQ2415" s="209"/>
      <c r="AR2415" s="209"/>
      <c r="AS2415" s="209"/>
      <c r="AT2415" s="209"/>
      <c r="AU2415" s="209"/>
      <c r="AV2415" s="210"/>
    </row>
    <row r="2416" spans="1:48" x14ac:dyDescent="0.15">
      <c r="A2416" s="78">
        <v>2104004</v>
      </c>
      <c r="B2416" s="236" t="s">
        <v>942</v>
      </c>
      <c r="C2416" s="237" t="s">
        <v>2702</v>
      </c>
      <c r="D2416" s="304">
        <f t="shared" si="426"/>
        <v>0</v>
      </c>
      <c r="E2416" s="594"/>
      <c r="F2416" s="319"/>
      <c r="G2416" s="319"/>
      <c r="H2416" s="319"/>
      <c r="I2416" s="700">
        <f t="shared" si="424"/>
        <v>0</v>
      </c>
      <c r="J2416" s="240"/>
      <c r="K2416" s="240"/>
      <c r="L2416" s="240"/>
      <c r="M2416" s="240"/>
      <c r="N2416" s="240"/>
      <c r="O2416" s="240"/>
      <c r="P2416" s="319"/>
      <c r="Q2416" s="319"/>
      <c r="R2416" s="319"/>
      <c r="S2416" s="319"/>
      <c r="T2416" s="319"/>
      <c r="U2416" s="319"/>
      <c r="V2416" s="319"/>
      <c r="W2416" s="319"/>
      <c r="X2416" s="319"/>
      <c r="Y2416" s="319"/>
      <c r="Z2416" s="319"/>
      <c r="AA2416" s="319"/>
      <c r="AB2416" s="240"/>
      <c r="AC2416" s="240"/>
      <c r="AD2416" s="240"/>
      <c r="AE2416" s="240"/>
      <c r="AF2416" s="240"/>
      <c r="AG2416" s="240"/>
      <c r="AH2416" s="240"/>
      <c r="AI2416" s="240"/>
      <c r="AJ2416" s="240"/>
      <c r="AK2416" s="240"/>
      <c r="AL2416" s="338" t="s">
        <v>4037</v>
      </c>
      <c r="AM2416" s="173">
        <v>37180</v>
      </c>
      <c r="AN2416" s="321">
        <f t="shared" si="425"/>
        <v>0</v>
      </c>
      <c r="AO2416" s="209"/>
      <c r="AP2416" s="209"/>
      <c r="AQ2416" s="209"/>
      <c r="AR2416" s="209"/>
      <c r="AS2416" s="209"/>
      <c r="AT2416" s="209"/>
      <c r="AU2416" s="209"/>
      <c r="AV2416" s="210"/>
    </row>
    <row r="2417" spans="1:48" x14ac:dyDescent="0.15">
      <c r="A2417" s="78">
        <v>2104005</v>
      </c>
      <c r="B2417" s="236" t="s">
        <v>1064</v>
      </c>
      <c r="C2417" s="237" t="s">
        <v>2702</v>
      </c>
      <c r="D2417" s="304">
        <f t="shared" si="426"/>
        <v>0</v>
      </c>
      <c r="E2417" s="594"/>
      <c r="F2417" s="319"/>
      <c r="G2417" s="319"/>
      <c r="H2417" s="319"/>
      <c r="I2417" s="700">
        <f t="shared" si="424"/>
        <v>0</v>
      </c>
      <c r="J2417" s="240"/>
      <c r="K2417" s="240"/>
      <c r="L2417" s="240"/>
      <c r="M2417" s="240"/>
      <c r="N2417" s="240"/>
      <c r="O2417" s="240"/>
      <c r="P2417" s="319"/>
      <c r="Q2417" s="319"/>
      <c r="R2417" s="319"/>
      <c r="S2417" s="319"/>
      <c r="T2417" s="319"/>
      <c r="U2417" s="319"/>
      <c r="V2417" s="319"/>
      <c r="W2417" s="319"/>
      <c r="X2417" s="319"/>
      <c r="Y2417" s="319"/>
      <c r="Z2417" s="319"/>
      <c r="AA2417" s="319"/>
      <c r="AB2417" s="240"/>
      <c r="AC2417" s="240"/>
      <c r="AD2417" s="240"/>
      <c r="AE2417" s="240"/>
      <c r="AF2417" s="240"/>
      <c r="AG2417" s="240"/>
      <c r="AH2417" s="240"/>
      <c r="AI2417" s="240"/>
      <c r="AJ2417" s="240"/>
      <c r="AK2417" s="240"/>
      <c r="AL2417" s="338" t="s">
        <v>4037</v>
      </c>
      <c r="AM2417" s="173">
        <v>117310</v>
      </c>
      <c r="AN2417" s="321">
        <f t="shared" si="425"/>
        <v>0</v>
      </c>
      <c r="AO2417" s="209"/>
      <c r="AP2417" s="209"/>
      <c r="AQ2417" s="209"/>
      <c r="AR2417" s="209"/>
      <c r="AS2417" s="209"/>
      <c r="AT2417" s="209"/>
      <c r="AU2417" s="209"/>
      <c r="AV2417" s="210"/>
    </row>
    <row r="2418" spans="1:48" ht="10.5" customHeight="1" x14ac:dyDescent="0.15">
      <c r="A2418" s="78">
        <v>2104006</v>
      </c>
      <c r="B2418" s="236" t="s">
        <v>2176</v>
      </c>
      <c r="C2418" s="237" t="s">
        <v>2702</v>
      </c>
      <c r="D2418" s="304">
        <f t="shared" si="426"/>
        <v>0</v>
      </c>
      <c r="E2418" s="594"/>
      <c r="F2418" s="319"/>
      <c r="G2418" s="319"/>
      <c r="H2418" s="319"/>
      <c r="I2418" s="700">
        <f t="shared" si="424"/>
        <v>0</v>
      </c>
      <c r="J2418" s="240"/>
      <c r="K2418" s="240"/>
      <c r="L2418" s="240"/>
      <c r="M2418" s="240"/>
      <c r="N2418" s="240"/>
      <c r="O2418" s="240"/>
      <c r="P2418" s="319"/>
      <c r="Q2418" s="319"/>
      <c r="R2418" s="319"/>
      <c r="S2418" s="319"/>
      <c r="T2418" s="319"/>
      <c r="U2418" s="319"/>
      <c r="V2418" s="319"/>
      <c r="W2418" s="319"/>
      <c r="X2418" s="319"/>
      <c r="Y2418" s="319"/>
      <c r="Z2418" s="319"/>
      <c r="AA2418" s="319"/>
      <c r="AB2418" s="240"/>
      <c r="AC2418" s="240"/>
      <c r="AD2418" s="240"/>
      <c r="AE2418" s="240"/>
      <c r="AF2418" s="240"/>
      <c r="AG2418" s="240"/>
      <c r="AH2418" s="240"/>
      <c r="AI2418" s="240"/>
      <c r="AJ2418" s="240"/>
      <c r="AK2418" s="240"/>
      <c r="AL2418" s="338" t="s">
        <v>4037</v>
      </c>
      <c r="AM2418" s="173">
        <v>24820</v>
      </c>
      <c r="AN2418" s="321">
        <f t="shared" si="425"/>
        <v>0</v>
      </c>
      <c r="AO2418" s="209"/>
      <c r="AP2418" s="209"/>
      <c r="AQ2418" s="209"/>
      <c r="AR2418" s="209"/>
      <c r="AS2418" s="209"/>
      <c r="AT2418" s="209"/>
      <c r="AU2418" s="209"/>
      <c r="AV2418" s="210"/>
    </row>
    <row r="2419" spans="1:48" x14ac:dyDescent="0.15">
      <c r="A2419" s="78">
        <v>2104007</v>
      </c>
      <c r="B2419" s="236" t="s">
        <v>3794</v>
      </c>
      <c r="C2419" s="237" t="s">
        <v>2702</v>
      </c>
      <c r="D2419" s="304">
        <f t="shared" si="426"/>
        <v>0</v>
      </c>
      <c r="E2419" s="594"/>
      <c r="F2419" s="319"/>
      <c r="G2419" s="319"/>
      <c r="H2419" s="319"/>
      <c r="I2419" s="700">
        <f t="shared" si="424"/>
        <v>0</v>
      </c>
      <c r="J2419" s="240"/>
      <c r="K2419" s="240"/>
      <c r="L2419" s="240"/>
      <c r="M2419" s="240"/>
      <c r="N2419" s="240"/>
      <c r="O2419" s="240"/>
      <c r="P2419" s="319"/>
      <c r="Q2419" s="319"/>
      <c r="R2419" s="319"/>
      <c r="S2419" s="319"/>
      <c r="T2419" s="319"/>
      <c r="U2419" s="319"/>
      <c r="V2419" s="319"/>
      <c r="W2419" s="319"/>
      <c r="X2419" s="319"/>
      <c r="Y2419" s="319"/>
      <c r="Z2419" s="319"/>
      <c r="AA2419" s="319"/>
      <c r="AB2419" s="240"/>
      <c r="AC2419" s="240"/>
      <c r="AD2419" s="240"/>
      <c r="AE2419" s="240"/>
      <c r="AF2419" s="240"/>
      <c r="AG2419" s="240"/>
      <c r="AH2419" s="240"/>
      <c r="AI2419" s="240"/>
      <c r="AJ2419" s="240"/>
      <c r="AK2419" s="240"/>
      <c r="AL2419" s="338" t="s">
        <v>4037</v>
      </c>
      <c r="AM2419" s="173">
        <v>151570</v>
      </c>
      <c r="AN2419" s="321">
        <f t="shared" si="425"/>
        <v>0</v>
      </c>
      <c r="AO2419" s="209"/>
      <c r="AP2419" s="209"/>
      <c r="AQ2419" s="209"/>
      <c r="AR2419" s="209"/>
      <c r="AS2419" s="209"/>
      <c r="AT2419" s="209"/>
      <c r="AU2419" s="209"/>
      <c r="AV2419" s="210"/>
    </row>
    <row r="2420" spans="1:48" ht="21" x14ac:dyDescent="0.15">
      <c r="A2420" s="78">
        <v>2104008</v>
      </c>
      <c r="B2420" s="236" t="s">
        <v>3795</v>
      </c>
      <c r="C2420" s="237" t="s">
        <v>2702</v>
      </c>
      <c r="D2420" s="304">
        <f t="shared" si="426"/>
        <v>0</v>
      </c>
      <c r="E2420" s="594"/>
      <c r="F2420" s="319"/>
      <c r="G2420" s="319"/>
      <c r="H2420" s="319"/>
      <c r="I2420" s="700">
        <f t="shared" si="424"/>
        <v>0</v>
      </c>
      <c r="J2420" s="240"/>
      <c r="K2420" s="240"/>
      <c r="L2420" s="240"/>
      <c r="M2420" s="240"/>
      <c r="N2420" s="240"/>
      <c r="O2420" s="240"/>
      <c r="P2420" s="238">
        <f t="shared" ref="P2420:P2478" si="427">SUM(Q2420:R2420)</f>
        <v>0</v>
      </c>
      <c r="Q2420" s="240"/>
      <c r="R2420" s="240"/>
      <c r="S2420" s="238">
        <f>SUM(T2420:U2420)</f>
        <v>0</v>
      </c>
      <c r="T2420" s="240"/>
      <c r="U2420" s="240"/>
      <c r="V2420" s="238">
        <f t="shared" ref="V2420:V2481" si="428">SUM(W2420:X2420)</f>
        <v>0</v>
      </c>
      <c r="W2420" s="240"/>
      <c r="X2420" s="240"/>
      <c r="Y2420" s="238">
        <f>SUM(Z2420:AA2420)</f>
        <v>0</v>
      </c>
      <c r="Z2420" s="240"/>
      <c r="AA2420" s="240"/>
      <c r="AB2420" s="240"/>
      <c r="AC2420" s="240"/>
      <c r="AD2420" s="240"/>
      <c r="AE2420" s="240"/>
      <c r="AF2420" s="240"/>
      <c r="AG2420" s="240"/>
      <c r="AH2420" s="240"/>
      <c r="AI2420" s="240"/>
      <c r="AJ2420" s="240"/>
      <c r="AK2420" s="240"/>
      <c r="AL2420" s="338" t="s">
        <v>4038</v>
      </c>
      <c r="AM2420" s="173">
        <v>215340</v>
      </c>
      <c r="AN2420" s="321">
        <f t="shared" si="425"/>
        <v>0</v>
      </c>
      <c r="AO2420" s="566" t="str">
        <f t="shared" ref="AO2420" si="429">IF(D2420&gt;=P2420 + S2420+ V2420 + Y2420,"","La suma no puede ser mayor al total")</f>
        <v/>
      </c>
      <c r="AP2420" s="209"/>
      <c r="AQ2420" s="209"/>
      <c r="AR2420" s="209"/>
      <c r="AS2420" s="209"/>
      <c r="AT2420" s="209"/>
      <c r="AU2420" s="209"/>
      <c r="AV2420" s="210"/>
    </row>
    <row r="2421" spans="1:48" x14ac:dyDescent="0.15">
      <c r="A2421" s="78">
        <v>2104009</v>
      </c>
      <c r="B2421" s="236" t="s">
        <v>3796</v>
      </c>
      <c r="C2421" s="237" t="s">
        <v>2702</v>
      </c>
      <c r="D2421" s="304">
        <f t="shared" si="426"/>
        <v>0</v>
      </c>
      <c r="E2421" s="594"/>
      <c r="F2421" s="319"/>
      <c r="G2421" s="319"/>
      <c r="H2421" s="319"/>
      <c r="I2421" s="700">
        <f t="shared" si="424"/>
        <v>0</v>
      </c>
      <c r="J2421" s="240"/>
      <c r="K2421" s="240"/>
      <c r="L2421" s="240"/>
      <c r="M2421" s="240"/>
      <c r="N2421" s="240"/>
      <c r="O2421" s="240"/>
      <c r="P2421" s="319"/>
      <c r="Q2421" s="319"/>
      <c r="R2421" s="319"/>
      <c r="S2421" s="319"/>
      <c r="T2421" s="319"/>
      <c r="U2421" s="319"/>
      <c r="V2421" s="319"/>
      <c r="W2421" s="319"/>
      <c r="X2421" s="319"/>
      <c r="Y2421" s="319"/>
      <c r="Z2421" s="319"/>
      <c r="AA2421" s="319"/>
      <c r="AB2421" s="240"/>
      <c r="AC2421" s="240"/>
      <c r="AD2421" s="240"/>
      <c r="AE2421" s="240"/>
      <c r="AF2421" s="240"/>
      <c r="AG2421" s="240"/>
      <c r="AH2421" s="240"/>
      <c r="AI2421" s="240"/>
      <c r="AJ2421" s="240"/>
      <c r="AK2421" s="240"/>
      <c r="AL2421" s="338" t="s">
        <v>4037</v>
      </c>
      <c r="AM2421" s="173">
        <v>151570</v>
      </c>
      <c r="AN2421" s="321">
        <f t="shared" si="425"/>
        <v>0</v>
      </c>
      <c r="AO2421" s="209"/>
      <c r="AP2421" s="209"/>
      <c r="AQ2421" s="209"/>
      <c r="AR2421" s="209"/>
      <c r="AS2421" s="209"/>
      <c r="AT2421" s="209"/>
      <c r="AU2421" s="209"/>
      <c r="AV2421" s="210"/>
    </row>
    <row r="2422" spans="1:48" x14ac:dyDescent="0.15">
      <c r="A2422" s="78">
        <v>2104010</v>
      </c>
      <c r="B2422" s="236" t="s">
        <v>3797</v>
      </c>
      <c r="C2422" s="237" t="s">
        <v>2702</v>
      </c>
      <c r="D2422" s="304">
        <f t="shared" si="426"/>
        <v>0</v>
      </c>
      <c r="E2422" s="594"/>
      <c r="F2422" s="319"/>
      <c r="G2422" s="319"/>
      <c r="H2422" s="319"/>
      <c r="I2422" s="700">
        <f t="shared" si="424"/>
        <v>0</v>
      </c>
      <c r="J2422" s="240"/>
      <c r="K2422" s="240"/>
      <c r="L2422" s="240"/>
      <c r="M2422" s="240"/>
      <c r="N2422" s="240"/>
      <c r="O2422" s="240"/>
      <c r="P2422" s="238">
        <f t="shared" si="427"/>
        <v>0</v>
      </c>
      <c r="Q2422" s="240"/>
      <c r="R2422" s="240"/>
      <c r="S2422" s="238">
        <f t="shared" ref="S2422:S2484" si="430">SUM(T2422:U2422)</f>
        <v>0</v>
      </c>
      <c r="T2422" s="240"/>
      <c r="U2422" s="240"/>
      <c r="V2422" s="238">
        <f t="shared" si="428"/>
        <v>0</v>
      </c>
      <c r="W2422" s="240"/>
      <c r="X2422" s="240"/>
      <c r="Y2422" s="238">
        <f t="shared" ref="Y2422:Y2484" si="431">SUM(Z2422:AA2422)</f>
        <v>0</v>
      </c>
      <c r="Z2422" s="240"/>
      <c r="AA2422" s="240"/>
      <c r="AB2422" s="240"/>
      <c r="AC2422" s="240"/>
      <c r="AD2422" s="240"/>
      <c r="AE2422" s="240"/>
      <c r="AF2422" s="240"/>
      <c r="AG2422" s="240"/>
      <c r="AH2422" s="240"/>
      <c r="AI2422" s="240"/>
      <c r="AJ2422" s="240"/>
      <c r="AK2422" s="240"/>
      <c r="AL2422" s="338" t="s">
        <v>4038</v>
      </c>
      <c r="AM2422" s="173">
        <v>236030</v>
      </c>
      <c r="AN2422" s="321">
        <f t="shared" si="425"/>
        <v>0</v>
      </c>
      <c r="AO2422" s="566" t="str">
        <f t="shared" ref="AO2422:AO2430" si="432">IF(D2422&gt;=P2422 + S2422+ V2422 + Y2422,"","La suma no puede ser mayor al total")</f>
        <v/>
      </c>
      <c r="AP2422" s="209"/>
      <c r="AQ2422" s="209"/>
      <c r="AR2422" s="209"/>
      <c r="AS2422" s="209"/>
      <c r="AT2422" s="209"/>
      <c r="AU2422" s="209"/>
      <c r="AV2422" s="210"/>
    </row>
    <row r="2423" spans="1:48" x14ac:dyDescent="0.15">
      <c r="A2423" s="78">
        <v>2104011</v>
      </c>
      <c r="B2423" s="236" t="s">
        <v>3798</v>
      </c>
      <c r="C2423" s="237" t="s">
        <v>2702</v>
      </c>
      <c r="D2423" s="304">
        <f t="shared" si="426"/>
        <v>0</v>
      </c>
      <c r="E2423" s="594"/>
      <c r="F2423" s="319"/>
      <c r="G2423" s="319"/>
      <c r="H2423" s="319"/>
      <c r="I2423" s="700">
        <f t="shared" si="424"/>
        <v>0</v>
      </c>
      <c r="J2423" s="240"/>
      <c r="K2423" s="240"/>
      <c r="L2423" s="240"/>
      <c r="M2423" s="240"/>
      <c r="N2423" s="240"/>
      <c r="O2423" s="240"/>
      <c r="P2423" s="238">
        <f t="shared" si="427"/>
        <v>0</v>
      </c>
      <c r="Q2423" s="240"/>
      <c r="R2423" s="240"/>
      <c r="S2423" s="238">
        <f t="shared" si="430"/>
        <v>0</v>
      </c>
      <c r="T2423" s="240"/>
      <c r="U2423" s="240"/>
      <c r="V2423" s="238">
        <f t="shared" si="428"/>
        <v>0</v>
      </c>
      <c r="W2423" s="240"/>
      <c r="X2423" s="240"/>
      <c r="Y2423" s="238">
        <f t="shared" si="431"/>
        <v>0</v>
      </c>
      <c r="Z2423" s="240"/>
      <c r="AA2423" s="240"/>
      <c r="AB2423" s="240"/>
      <c r="AC2423" s="240"/>
      <c r="AD2423" s="240"/>
      <c r="AE2423" s="240"/>
      <c r="AF2423" s="240"/>
      <c r="AG2423" s="240"/>
      <c r="AH2423" s="240"/>
      <c r="AI2423" s="240"/>
      <c r="AJ2423" s="240"/>
      <c r="AK2423" s="240"/>
      <c r="AL2423" s="338" t="s">
        <v>4038</v>
      </c>
      <c r="AM2423" s="173">
        <v>161090</v>
      </c>
      <c r="AN2423" s="321">
        <f t="shared" si="425"/>
        <v>0</v>
      </c>
      <c r="AO2423" s="566" t="str">
        <f t="shared" si="432"/>
        <v/>
      </c>
      <c r="AP2423" s="209"/>
      <c r="AQ2423" s="209"/>
      <c r="AR2423" s="209"/>
      <c r="AS2423" s="209"/>
      <c r="AT2423" s="209"/>
      <c r="AU2423" s="209"/>
      <c r="AV2423" s="210"/>
    </row>
    <row r="2424" spans="1:48" x14ac:dyDescent="0.15">
      <c r="A2424" s="78">
        <v>2104012</v>
      </c>
      <c r="B2424" s="236" t="s">
        <v>2033</v>
      </c>
      <c r="C2424" s="237" t="s">
        <v>2702</v>
      </c>
      <c r="D2424" s="304">
        <f t="shared" si="426"/>
        <v>0</v>
      </c>
      <c r="E2424" s="594"/>
      <c r="F2424" s="319"/>
      <c r="G2424" s="319"/>
      <c r="H2424" s="319"/>
      <c r="I2424" s="700">
        <f t="shared" si="424"/>
        <v>0</v>
      </c>
      <c r="J2424" s="240"/>
      <c r="K2424" s="240"/>
      <c r="L2424" s="240"/>
      <c r="M2424" s="240"/>
      <c r="N2424" s="240"/>
      <c r="O2424" s="240"/>
      <c r="P2424" s="238">
        <f t="shared" si="427"/>
        <v>0</v>
      </c>
      <c r="Q2424" s="240"/>
      <c r="R2424" s="240"/>
      <c r="S2424" s="238">
        <f t="shared" si="430"/>
        <v>0</v>
      </c>
      <c r="T2424" s="240"/>
      <c r="U2424" s="240"/>
      <c r="V2424" s="238">
        <f t="shared" si="428"/>
        <v>0</v>
      </c>
      <c r="W2424" s="240"/>
      <c r="X2424" s="240"/>
      <c r="Y2424" s="238">
        <f t="shared" si="431"/>
        <v>0</v>
      </c>
      <c r="Z2424" s="240"/>
      <c r="AA2424" s="240"/>
      <c r="AB2424" s="240"/>
      <c r="AC2424" s="240"/>
      <c r="AD2424" s="240"/>
      <c r="AE2424" s="240"/>
      <c r="AF2424" s="240"/>
      <c r="AG2424" s="240"/>
      <c r="AH2424" s="240"/>
      <c r="AI2424" s="240"/>
      <c r="AJ2424" s="240"/>
      <c r="AK2424" s="240"/>
      <c r="AL2424" s="338" t="s">
        <v>4038</v>
      </c>
      <c r="AM2424" s="173">
        <v>161060</v>
      </c>
      <c r="AN2424" s="321">
        <f t="shared" si="425"/>
        <v>0</v>
      </c>
      <c r="AO2424" s="566" t="str">
        <f t="shared" si="432"/>
        <v/>
      </c>
      <c r="AP2424" s="209"/>
      <c r="AQ2424" s="209"/>
      <c r="AR2424" s="209"/>
      <c r="AS2424" s="209"/>
      <c r="AT2424" s="209"/>
      <c r="AU2424" s="209"/>
      <c r="AV2424" s="210"/>
    </row>
    <row r="2425" spans="1:48" ht="10.5" customHeight="1" x14ac:dyDescent="0.15">
      <c r="A2425" s="78">
        <v>2104013</v>
      </c>
      <c r="B2425" s="236" t="s">
        <v>2177</v>
      </c>
      <c r="C2425" s="237" t="s">
        <v>2702</v>
      </c>
      <c r="D2425" s="304">
        <f t="shared" si="426"/>
        <v>0</v>
      </c>
      <c r="E2425" s="594"/>
      <c r="F2425" s="319"/>
      <c r="G2425" s="319"/>
      <c r="H2425" s="319"/>
      <c r="I2425" s="700">
        <f t="shared" si="424"/>
        <v>0</v>
      </c>
      <c r="J2425" s="240"/>
      <c r="K2425" s="240"/>
      <c r="L2425" s="240"/>
      <c r="M2425" s="240"/>
      <c r="N2425" s="240"/>
      <c r="O2425" s="240"/>
      <c r="P2425" s="238">
        <f t="shared" si="427"/>
        <v>0</v>
      </c>
      <c r="Q2425" s="240"/>
      <c r="R2425" s="240"/>
      <c r="S2425" s="238">
        <f t="shared" si="430"/>
        <v>0</v>
      </c>
      <c r="T2425" s="240"/>
      <c r="U2425" s="240"/>
      <c r="V2425" s="238">
        <f t="shared" si="428"/>
        <v>0</v>
      </c>
      <c r="W2425" s="240"/>
      <c r="X2425" s="240"/>
      <c r="Y2425" s="238">
        <f t="shared" si="431"/>
        <v>0</v>
      </c>
      <c r="Z2425" s="240"/>
      <c r="AA2425" s="240"/>
      <c r="AB2425" s="240"/>
      <c r="AC2425" s="240"/>
      <c r="AD2425" s="240"/>
      <c r="AE2425" s="240"/>
      <c r="AF2425" s="240"/>
      <c r="AG2425" s="240"/>
      <c r="AH2425" s="240"/>
      <c r="AI2425" s="240"/>
      <c r="AJ2425" s="240"/>
      <c r="AK2425" s="240"/>
      <c r="AL2425" s="338" t="s">
        <v>4038</v>
      </c>
      <c r="AM2425" s="173">
        <v>172950</v>
      </c>
      <c r="AN2425" s="321">
        <f t="shared" si="425"/>
        <v>0</v>
      </c>
      <c r="AO2425" s="566" t="str">
        <f t="shared" si="432"/>
        <v/>
      </c>
      <c r="AP2425" s="209"/>
      <c r="AQ2425" s="209"/>
      <c r="AR2425" s="209"/>
      <c r="AS2425" s="209"/>
      <c r="AT2425" s="209"/>
      <c r="AU2425" s="209"/>
      <c r="AV2425" s="210"/>
    </row>
    <row r="2426" spans="1:48" ht="24" customHeight="1" x14ac:dyDescent="0.15">
      <c r="A2426" s="78">
        <v>2104014</v>
      </c>
      <c r="B2426" s="236" t="s">
        <v>2178</v>
      </c>
      <c r="C2426" s="237" t="s">
        <v>2702</v>
      </c>
      <c r="D2426" s="304">
        <f t="shared" si="426"/>
        <v>0</v>
      </c>
      <c r="E2426" s="594"/>
      <c r="F2426" s="319"/>
      <c r="G2426" s="319"/>
      <c r="H2426" s="319"/>
      <c r="I2426" s="700">
        <f t="shared" si="424"/>
        <v>0</v>
      </c>
      <c r="J2426" s="240"/>
      <c r="K2426" s="240"/>
      <c r="L2426" s="240"/>
      <c r="M2426" s="240"/>
      <c r="N2426" s="240"/>
      <c r="O2426" s="240"/>
      <c r="P2426" s="238">
        <f t="shared" si="427"/>
        <v>0</v>
      </c>
      <c r="Q2426" s="240"/>
      <c r="R2426" s="240"/>
      <c r="S2426" s="238">
        <f t="shared" si="430"/>
        <v>0</v>
      </c>
      <c r="T2426" s="240"/>
      <c r="U2426" s="240"/>
      <c r="V2426" s="238">
        <f t="shared" si="428"/>
        <v>0</v>
      </c>
      <c r="W2426" s="240"/>
      <c r="X2426" s="240"/>
      <c r="Y2426" s="238">
        <f t="shared" si="431"/>
        <v>0</v>
      </c>
      <c r="Z2426" s="240"/>
      <c r="AA2426" s="240"/>
      <c r="AB2426" s="240"/>
      <c r="AC2426" s="240"/>
      <c r="AD2426" s="240"/>
      <c r="AE2426" s="240"/>
      <c r="AF2426" s="240"/>
      <c r="AG2426" s="240"/>
      <c r="AH2426" s="240"/>
      <c r="AI2426" s="240"/>
      <c r="AJ2426" s="240"/>
      <c r="AK2426" s="240"/>
      <c r="AL2426" s="338" t="s">
        <v>4038</v>
      </c>
      <c r="AM2426" s="173">
        <v>172950</v>
      </c>
      <c r="AN2426" s="321">
        <f t="shared" si="425"/>
        <v>0</v>
      </c>
      <c r="AO2426" s="566" t="str">
        <f t="shared" si="432"/>
        <v/>
      </c>
      <c r="AP2426" s="209"/>
      <c r="AQ2426" s="209"/>
      <c r="AR2426" s="209"/>
      <c r="AS2426" s="209"/>
      <c r="AT2426" s="209"/>
      <c r="AU2426" s="209"/>
      <c r="AV2426" s="210"/>
    </row>
    <row r="2427" spans="1:48" x14ac:dyDescent="0.15">
      <c r="A2427" s="78">
        <v>2104015</v>
      </c>
      <c r="B2427" s="236" t="s">
        <v>2037</v>
      </c>
      <c r="C2427" s="237" t="s">
        <v>2702</v>
      </c>
      <c r="D2427" s="304">
        <f t="shared" si="426"/>
        <v>0</v>
      </c>
      <c r="E2427" s="594"/>
      <c r="F2427" s="319"/>
      <c r="G2427" s="319"/>
      <c r="H2427" s="319"/>
      <c r="I2427" s="700">
        <f t="shared" si="424"/>
        <v>0</v>
      </c>
      <c r="J2427" s="240"/>
      <c r="K2427" s="240"/>
      <c r="L2427" s="240"/>
      <c r="M2427" s="240"/>
      <c r="N2427" s="240"/>
      <c r="O2427" s="240"/>
      <c r="P2427" s="238">
        <f t="shared" si="427"/>
        <v>0</v>
      </c>
      <c r="Q2427" s="240"/>
      <c r="R2427" s="240"/>
      <c r="S2427" s="238">
        <f t="shared" si="430"/>
        <v>0</v>
      </c>
      <c r="T2427" s="240"/>
      <c r="U2427" s="240"/>
      <c r="V2427" s="238">
        <f t="shared" si="428"/>
        <v>0</v>
      </c>
      <c r="W2427" s="240"/>
      <c r="X2427" s="240"/>
      <c r="Y2427" s="238">
        <f t="shared" si="431"/>
        <v>0</v>
      </c>
      <c r="Z2427" s="240"/>
      <c r="AA2427" s="240"/>
      <c r="AB2427" s="240"/>
      <c r="AC2427" s="240"/>
      <c r="AD2427" s="240"/>
      <c r="AE2427" s="240"/>
      <c r="AF2427" s="240"/>
      <c r="AG2427" s="240"/>
      <c r="AH2427" s="240"/>
      <c r="AI2427" s="240"/>
      <c r="AJ2427" s="240"/>
      <c r="AK2427" s="240"/>
      <c r="AL2427" s="338" t="s">
        <v>4038</v>
      </c>
      <c r="AM2427" s="173">
        <v>172950</v>
      </c>
      <c r="AN2427" s="321">
        <f t="shared" si="425"/>
        <v>0</v>
      </c>
      <c r="AO2427" s="566" t="str">
        <f t="shared" si="432"/>
        <v/>
      </c>
      <c r="AP2427" s="209"/>
      <c r="AQ2427" s="209"/>
      <c r="AR2427" s="209"/>
      <c r="AS2427" s="209"/>
      <c r="AT2427" s="209"/>
      <c r="AU2427" s="209"/>
      <c r="AV2427" s="210"/>
    </row>
    <row r="2428" spans="1:48" x14ac:dyDescent="0.15">
      <c r="A2428" s="78">
        <v>2104016</v>
      </c>
      <c r="B2428" s="236" t="s">
        <v>2038</v>
      </c>
      <c r="C2428" s="237" t="s">
        <v>2702</v>
      </c>
      <c r="D2428" s="304">
        <f t="shared" si="426"/>
        <v>0</v>
      </c>
      <c r="E2428" s="594"/>
      <c r="F2428" s="319"/>
      <c r="G2428" s="319"/>
      <c r="H2428" s="319"/>
      <c r="I2428" s="700">
        <f t="shared" si="424"/>
        <v>0</v>
      </c>
      <c r="J2428" s="240"/>
      <c r="K2428" s="240"/>
      <c r="L2428" s="240"/>
      <c r="M2428" s="240"/>
      <c r="N2428" s="240"/>
      <c r="O2428" s="240"/>
      <c r="P2428" s="238">
        <f t="shared" si="427"/>
        <v>0</v>
      </c>
      <c r="Q2428" s="240"/>
      <c r="R2428" s="240"/>
      <c r="S2428" s="238">
        <f t="shared" si="430"/>
        <v>0</v>
      </c>
      <c r="T2428" s="240"/>
      <c r="U2428" s="240"/>
      <c r="V2428" s="238">
        <f t="shared" si="428"/>
        <v>0</v>
      </c>
      <c r="W2428" s="240"/>
      <c r="X2428" s="240"/>
      <c r="Y2428" s="238">
        <f t="shared" si="431"/>
        <v>0</v>
      </c>
      <c r="Z2428" s="240"/>
      <c r="AA2428" s="240"/>
      <c r="AB2428" s="240"/>
      <c r="AC2428" s="240"/>
      <c r="AD2428" s="240"/>
      <c r="AE2428" s="240"/>
      <c r="AF2428" s="240"/>
      <c r="AG2428" s="240"/>
      <c r="AH2428" s="240"/>
      <c r="AI2428" s="240"/>
      <c r="AJ2428" s="240"/>
      <c r="AK2428" s="240"/>
      <c r="AL2428" s="338" t="s">
        <v>4038</v>
      </c>
      <c r="AM2428" s="173">
        <v>161060</v>
      </c>
      <c r="AN2428" s="321">
        <f t="shared" si="425"/>
        <v>0</v>
      </c>
      <c r="AO2428" s="566" t="str">
        <f t="shared" si="432"/>
        <v/>
      </c>
      <c r="AP2428" s="209"/>
      <c r="AQ2428" s="209"/>
      <c r="AR2428" s="209"/>
      <c r="AS2428" s="209"/>
      <c r="AT2428" s="209"/>
      <c r="AU2428" s="209"/>
      <c r="AV2428" s="210"/>
    </row>
    <row r="2429" spans="1:48" ht="10.5" customHeight="1" x14ac:dyDescent="0.15">
      <c r="A2429" s="78">
        <v>2104017</v>
      </c>
      <c r="B2429" s="236" t="s">
        <v>2179</v>
      </c>
      <c r="C2429" s="237" t="s">
        <v>2702</v>
      </c>
      <c r="D2429" s="304">
        <f t="shared" si="426"/>
        <v>0</v>
      </c>
      <c r="E2429" s="594"/>
      <c r="F2429" s="319"/>
      <c r="G2429" s="319"/>
      <c r="H2429" s="319"/>
      <c r="I2429" s="700">
        <f t="shared" si="424"/>
        <v>0</v>
      </c>
      <c r="J2429" s="240"/>
      <c r="K2429" s="240"/>
      <c r="L2429" s="240"/>
      <c r="M2429" s="240"/>
      <c r="N2429" s="240"/>
      <c r="O2429" s="240"/>
      <c r="P2429" s="238">
        <f t="shared" si="427"/>
        <v>0</v>
      </c>
      <c r="Q2429" s="240"/>
      <c r="R2429" s="240"/>
      <c r="S2429" s="238">
        <f t="shared" si="430"/>
        <v>0</v>
      </c>
      <c r="T2429" s="240"/>
      <c r="U2429" s="240"/>
      <c r="V2429" s="238">
        <f t="shared" si="428"/>
        <v>0</v>
      </c>
      <c r="W2429" s="240"/>
      <c r="X2429" s="240"/>
      <c r="Y2429" s="238">
        <f t="shared" si="431"/>
        <v>0</v>
      </c>
      <c r="Z2429" s="240"/>
      <c r="AA2429" s="240"/>
      <c r="AB2429" s="240"/>
      <c r="AC2429" s="240"/>
      <c r="AD2429" s="240"/>
      <c r="AE2429" s="240"/>
      <c r="AF2429" s="240"/>
      <c r="AG2429" s="240"/>
      <c r="AH2429" s="240"/>
      <c r="AI2429" s="240"/>
      <c r="AJ2429" s="240"/>
      <c r="AK2429" s="240"/>
      <c r="AL2429" s="338" t="s">
        <v>4038</v>
      </c>
      <c r="AM2429" s="173">
        <v>227170</v>
      </c>
      <c r="AN2429" s="321">
        <f t="shared" si="425"/>
        <v>0</v>
      </c>
      <c r="AO2429" s="566" t="str">
        <f t="shared" si="432"/>
        <v/>
      </c>
      <c r="AP2429" s="209"/>
      <c r="AQ2429" s="209"/>
      <c r="AR2429" s="209"/>
      <c r="AS2429" s="209"/>
      <c r="AT2429" s="209"/>
      <c r="AU2429" s="209"/>
      <c r="AV2429" s="210"/>
    </row>
    <row r="2430" spans="1:48" x14ac:dyDescent="0.15">
      <c r="A2430" s="78">
        <v>2104018</v>
      </c>
      <c r="B2430" s="236" t="s">
        <v>1939</v>
      </c>
      <c r="C2430" s="237" t="s">
        <v>2702</v>
      </c>
      <c r="D2430" s="304">
        <f t="shared" si="426"/>
        <v>0</v>
      </c>
      <c r="E2430" s="594"/>
      <c r="F2430" s="319"/>
      <c r="G2430" s="319"/>
      <c r="H2430" s="319"/>
      <c r="I2430" s="700">
        <f t="shared" si="424"/>
        <v>0</v>
      </c>
      <c r="J2430" s="240"/>
      <c r="K2430" s="240"/>
      <c r="L2430" s="240"/>
      <c r="M2430" s="240"/>
      <c r="N2430" s="240"/>
      <c r="O2430" s="240"/>
      <c r="P2430" s="238">
        <f t="shared" si="427"/>
        <v>0</v>
      </c>
      <c r="Q2430" s="240"/>
      <c r="R2430" s="240"/>
      <c r="S2430" s="238">
        <f t="shared" si="430"/>
        <v>0</v>
      </c>
      <c r="T2430" s="240"/>
      <c r="U2430" s="240"/>
      <c r="V2430" s="238">
        <f t="shared" si="428"/>
        <v>0</v>
      </c>
      <c r="W2430" s="240"/>
      <c r="X2430" s="240"/>
      <c r="Y2430" s="238">
        <f t="shared" si="431"/>
        <v>0</v>
      </c>
      <c r="Z2430" s="240"/>
      <c r="AA2430" s="240"/>
      <c r="AB2430" s="240"/>
      <c r="AC2430" s="240"/>
      <c r="AD2430" s="240"/>
      <c r="AE2430" s="240"/>
      <c r="AF2430" s="240"/>
      <c r="AG2430" s="240"/>
      <c r="AH2430" s="240"/>
      <c r="AI2430" s="240"/>
      <c r="AJ2430" s="240"/>
      <c r="AK2430" s="240"/>
      <c r="AL2430" s="338" t="s">
        <v>4038</v>
      </c>
      <c r="AM2430" s="173">
        <v>576690</v>
      </c>
      <c r="AN2430" s="321">
        <f t="shared" si="425"/>
        <v>0</v>
      </c>
      <c r="AO2430" s="566" t="str">
        <f t="shared" si="432"/>
        <v/>
      </c>
      <c r="AP2430" s="209"/>
      <c r="AQ2430" s="209"/>
      <c r="AR2430" s="209"/>
      <c r="AS2430" s="209"/>
      <c r="AT2430" s="209"/>
      <c r="AU2430" s="209"/>
      <c r="AV2430" s="210"/>
    </row>
    <row r="2431" spans="1:48" x14ac:dyDescent="0.15">
      <c r="A2431" s="78">
        <v>2104019</v>
      </c>
      <c r="B2431" s="236" t="s">
        <v>1110</v>
      </c>
      <c r="C2431" s="237" t="s">
        <v>2702</v>
      </c>
      <c r="D2431" s="304">
        <f t="shared" si="426"/>
        <v>0</v>
      </c>
      <c r="E2431" s="594"/>
      <c r="F2431" s="319"/>
      <c r="G2431" s="319"/>
      <c r="H2431" s="319"/>
      <c r="I2431" s="700">
        <f t="shared" si="424"/>
        <v>0</v>
      </c>
      <c r="J2431" s="240"/>
      <c r="K2431" s="240"/>
      <c r="L2431" s="240"/>
      <c r="M2431" s="240"/>
      <c r="N2431" s="240"/>
      <c r="O2431" s="240"/>
      <c r="P2431" s="319"/>
      <c r="Q2431" s="319"/>
      <c r="R2431" s="319"/>
      <c r="S2431" s="319"/>
      <c r="T2431" s="319"/>
      <c r="U2431" s="319"/>
      <c r="V2431" s="319"/>
      <c r="W2431" s="319"/>
      <c r="X2431" s="319"/>
      <c r="Y2431" s="319"/>
      <c r="Z2431" s="319"/>
      <c r="AA2431" s="319"/>
      <c r="AB2431" s="240"/>
      <c r="AC2431" s="240"/>
      <c r="AD2431" s="240"/>
      <c r="AE2431" s="240"/>
      <c r="AF2431" s="240"/>
      <c r="AG2431" s="240"/>
      <c r="AH2431" s="240"/>
      <c r="AI2431" s="240"/>
      <c r="AJ2431" s="240"/>
      <c r="AK2431" s="240"/>
      <c r="AL2431" s="338" t="s">
        <v>4037</v>
      </c>
      <c r="AM2431" s="173">
        <v>151570</v>
      </c>
      <c r="AN2431" s="321">
        <f t="shared" si="425"/>
        <v>0</v>
      </c>
      <c r="AO2431" s="209"/>
      <c r="AP2431" s="209"/>
      <c r="AQ2431" s="209"/>
      <c r="AR2431" s="209"/>
      <c r="AS2431" s="209"/>
      <c r="AT2431" s="209"/>
      <c r="AU2431" s="209"/>
      <c r="AV2431" s="210"/>
    </row>
    <row r="2432" spans="1:48" ht="21" x14ac:dyDescent="0.15">
      <c r="A2432" s="78">
        <v>2104020</v>
      </c>
      <c r="B2432" s="236" t="s">
        <v>1463</v>
      </c>
      <c r="C2432" s="237" t="s">
        <v>2702</v>
      </c>
      <c r="D2432" s="304">
        <f t="shared" si="426"/>
        <v>0</v>
      </c>
      <c r="E2432" s="594"/>
      <c r="F2432" s="319"/>
      <c r="G2432" s="319"/>
      <c r="H2432" s="319"/>
      <c r="I2432" s="700">
        <f t="shared" si="424"/>
        <v>0</v>
      </c>
      <c r="J2432" s="240"/>
      <c r="K2432" s="240"/>
      <c r="L2432" s="240"/>
      <c r="M2432" s="240"/>
      <c r="N2432" s="240"/>
      <c r="O2432" s="240"/>
      <c r="P2432" s="319"/>
      <c r="Q2432" s="319"/>
      <c r="R2432" s="319"/>
      <c r="S2432" s="319"/>
      <c r="T2432" s="319"/>
      <c r="U2432" s="319"/>
      <c r="V2432" s="319"/>
      <c r="W2432" s="319"/>
      <c r="X2432" s="319"/>
      <c r="Y2432" s="319"/>
      <c r="Z2432" s="319"/>
      <c r="AA2432" s="319"/>
      <c r="AB2432" s="240"/>
      <c r="AC2432" s="240"/>
      <c r="AD2432" s="240"/>
      <c r="AE2432" s="240"/>
      <c r="AF2432" s="240"/>
      <c r="AG2432" s="240"/>
      <c r="AH2432" s="240"/>
      <c r="AI2432" s="240"/>
      <c r="AJ2432" s="240"/>
      <c r="AK2432" s="240"/>
      <c r="AL2432" s="338" t="s">
        <v>4037</v>
      </c>
      <c r="AM2432" s="173">
        <v>151570</v>
      </c>
      <c r="AN2432" s="321">
        <f t="shared" si="425"/>
        <v>0</v>
      </c>
      <c r="AO2432" s="209"/>
      <c r="AP2432" s="209"/>
      <c r="AQ2432" s="209"/>
      <c r="AR2432" s="209"/>
      <c r="AS2432" s="209"/>
      <c r="AT2432" s="209"/>
      <c r="AU2432" s="209"/>
      <c r="AV2432" s="210"/>
    </row>
    <row r="2433" spans="1:48" x14ac:dyDescent="0.15">
      <c r="A2433" s="78">
        <v>2104021</v>
      </c>
      <c r="B2433" s="236" t="s">
        <v>19</v>
      </c>
      <c r="C2433" s="237" t="s">
        <v>2702</v>
      </c>
      <c r="D2433" s="304">
        <f t="shared" si="426"/>
        <v>0</v>
      </c>
      <c r="E2433" s="594"/>
      <c r="F2433" s="319"/>
      <c r="G2433" s="319"/>
      <c r="H2433" s="319"/>
      <c r="I2433" s="700">
        <f t="shared" si="424"/>
        <v>0</v>
      </c>
      <c r="J2433" s="240"/>
      <c r="K2433" s="240"/>
      <c r="L2433" s="240"/>
      <c r="M2433" s="240"/>
      <c r="N2433" s="240"/>
      <c r="O2433" s="240"/>
      <c r="P2433" s="238">
        <f t="shared" si="427"/>
        <v>0</v>
      </c>
      <c r="Q2433" s="240"/>
      <c r="R2433" s="240"/>
      <c r="S2433" s="238">
        <f t="shared" si="430"/>
        <v>0</v>
      </c>
      <c r="T2433" s="240"/>
      <c r="U2433" s="240"/>
      <c r="V2433" s="238">
        <f t="shared" si="428"/>
        <v>0</v>
      </c>
      <c r="W2433" s="240"/>
      <c r="X2433" s="240"/>
      <c r="Y2433" s="238">
        <f t="shared" si="431"/>
        <v>0</v>
      </c>
      <c r="Z2433" s="240"/>
      <c r="AA2433" s="240"/>
      <c r="AB2433" s="240"/>
      <c r="AC2433" s="240"/>
      <c r="AD2433" s="240"/>
      <c r="AE2433" s="240"/>
      <c r="AF2433" s="240"/>
      <c r="AG2433" s="240"/>
      <c r="AH2433" s="240"/>
      <c r="AI2433" s="240"/>
      <c r="AJ2433" s="240"/>
      <c r="AK2433" s="240"/>
      <c r="AL2433" s="338" t="s">
        <v>4038</v>
      </c>
      <c r="AM2433" s="173">
        <v>341630</v>
      </c>
      <c r="AN2433" s="321">
        <f t="shared" si="425"/>
        <v>0</v>
      </c>
      <c r="AO2433" s="566" t="str">
        <f t="shared" ref="AO2433:AO2443" si="433">IF(D2433&gt;=P2433 + S2433+ V2433 + Y2433,"","La suma no puede ser mayor al total")</f>
        <v/>
      </c>
      <c r="AP2433" s="209"/>
      <c r="AQ2433" s="209"/>
      <c r="AR2433" s="209"/>
      <c r="AS2433" s="209"/>
      <c r="AT2433" s="209"/>
      <c r="AU2433" s="209"/>
      <c r="AV2433" s="210"/>
    </row>
    <row r="2434" spans="1:48" ht="10.5" customHeight="1" x14ac:dyDescent="0.15">
      <c r="A2434" s="78">
        <v>2104022</v>
      </c>
      <c r="B2434" s="236" t="s">
        <v>2180</v>
      </c>
      <c r="C2434" s="237" t="s">
        <v>2702</v>
      </c>
      <c r="D2434" s="304">
        <f t="shared" si="426"/>
        <v>0</v>
      </c>
      <c r="E2434" s="594"/>
      <c r="F2434" s="319"/>
      <c r="G2434" s="319"/>
      <c r="H2434" s="319"/>
      <c r="I2434" s="700">
        <f t="shared" si="424"/>
        <v>0</v>
      </c>
      <c r="J2434" s="240"/>
      <c r="K2434" s="240"/>
      <c r="L2434" s="240"/>
      <c r="M2434" s="240"/>
      <c r="N2434" s="240"/>
      <c r="O2434" s="240"/>
      <c r="P2434" s="238">
        <f t="shared" si="427"/>
        <v>0</v>
      </c>
      <c r="Q2434" s="240"/>
      <c r="R2434" s="240"/>
      <c r="S2434" s="238">
        <f t="shared" si="430"/>
        <v>0</v>
      </c>
      <c r="T2434" s="240"/>
      <c r="U2434" s="240"/>
      <c r="V2434" s="238">
        <f t="shared" si="428"/>
        <v>0</v>
      </c>
      <c r="W2434" s="240"/>
      <c r="X2434" s="240"/>
      <c r="Y2434" s="238">
        <f t="shared" si="431"/>
        <v>0</v>
      </c>
      <c r="Z2434" s="240"/>
      <c r="AA2434" s="240"/>
      <c r="AB2434" s="240"/>
      <c r="AC2434" s="240"/>
      <c r="AD2434" s="240"/>
      <c r="AE2434" s="240"/>
      <c r="AF2434" s="240"/>
      <c r="AG2434" s="240"/>
      <c r="AH2434" s="240"/>
      <c r="AI2434" s="240"/>
      <c r="AJ2434" s="240"/>
      <c r="AK2434" s="240"/>
      <c r="AL2434" s="338" t="s">
        <v>4038</v>
      </c>
      <c r="AM2434" s="173">
        <v>243750</v>
      </c>
      <c r="AN2434" s="321">
        <f t="shared" si="425"/>
        <v>0</v>
      </c>
      <c r="AO2434" s="566" t="str">
        <f t="shared" si="433"/>
        <v/>
      </c>
      <c r="AP2434" s="209"/>
      <c r="AQ2434" s="209"/>
      <c r="AR2434" s="209"/>
      <c r="AS2434" s="209"/>
      <c r="AT2434" s="209"/>
      <c r="AU2434" s="209"/>
      <c r="AV2434" s="210"/>
    </row>
    <row r="2435" spans="1:48" ht="10.5" customHeight="1" x14ac:dyDescent="0.15">
      <c r="A2435" s="78">
        <v>2104023</v>
      </c>
      <c r="B2435" s="236" t="s">
        <v>603</v>
      </c>
      <c r="C2435" s="237" t="s">
        <v>2702</v>
      </c>
      <c r="D2435" s="304">
        <f t="shared" si="426"/>
        <v>0</v>
      </c>
      <c r="E2435" s="594"/>
      <c r="F2435" s="319"/>
      <c r="G2435" s="319"/>
      <c r="H2435" s="319"/>
      <c r="I2435" s="700">
        <f t="shared" si="424"/>
        <v>0</v>
      </c>
      <c r="J2435" s="240"/>
      <c r="K2435" s="240"/>
      <c r="L2435" s="240"/>
      <c r="M2435" s="240"/>
      <c r="N2435" s="240"/>
      <c r="O2435" s="240"/>
      <c r="P2435" s="238">
        <f t="shared" si="427"/>
        <v>0</v>
      </c>
      <c r="Q2435" s="240"/>
      <c r="R2435" s="240"/>
      <c r="S2435" s="238">
        <f t="shared" si="430"/>
        <v>0</v>
      </c>
      <c r="T2435" s="240"/>
      <c r="U2435" s="240"/>
      <c r="V2435" s="238">
        <f t="shared" si="428"/>
        <v>0</v>
      </c>
      <c r="W2435" s="240"/>
      <c r="X2435" s="240"/>
      <c r="Y2435" s="238">
        <f t="shared" si="431"/>
        <v>0</v>
      </c>
      <c r="Z2435" s="240"/>
      <c r="AA2435" s="240"/>
      <c r="AB2435" s="240"/>
      <c r="AC2435" s="240"/>
      <c r="AD2435" s="240"/>
      <c r="AE2435" s="240"/>
      <c r="AF2435" s="240"/>
      <c r="AG2435" s="240"/>
      <c r="AH2435" s="240"/>
      <c r="AI2435" s="240"/>
      <c r="AJ2435" s="240"/>
      <c r="AK2435" s="240"/>
      <c r="AL2435" s="338" t="s">
        <v>4038</v>
      </c>
      <c r="AM2435" s="173">
        <v>189440</v>
      </c>
      <c r="AN2435" s="321">
        <f t="shared" si="425"/>
        <v>0</v>
      </c>
      <c r="AO2435" s="566" t="str">
        <f t="shared" si="433"/>
        <v/>
      </c>
      <c r="AP2435" s="209"/>
      <c r="AQ2435" s="209"/>
      <c r="AR2435" s="209"/>
      <c r="AS2435" s="209"/>
      <c r="AT2435" s="209"/>
      <c r="AU2435" s="209"/>
      <c r="AV2435" s="210"/>
    </row>
    <row r="2436" spans="1:48" ht="10.5" customHeight="1" x14ac:dyDescent="0.15">
      <c r="A2436" s="78">
        <v>2104024</v>
      </c>
      <c r="B2436" s="236" t="s">
        <v>2181</v>
      </c>
      <c r="C2436" s="237" t="s">
        <v>2702</v>
      </c>
      <c r="D2436" s="304">
        <f t="shared" si="426"/>
        <v>0</v>
      </c>
      <c r="E2436" s="594"/>
      <c r="F2436" s="319"/>
      <c r="G2436" s="319"/>
      <c r="H2436" s="319"/>
      <c r="I2436" s="700">
        <f t="shared" si="424"/>
        <v>0</v>
      </c>
      <c r="J2436" s="240"/>
      <c r="K2436" s="240"/>
      <c r="L2436" s="240"/>
      <c r="M2436" s="240"/>
      <c r="N2436" s="240"/>
      <c r="O2436" s="240"/>
      <c r="P2436" s="238">
        <f t="shared" si="427"/>
        <v>0</v>
      </c>
      <c r="Q2436" s="240"/>
      <c r="R2436" s="240"/>
      <c r="S2436" s="238">
        <f t="shared" si="430"/>
        <v>0</v>
      </c>
      <c r="T2436" s="240"/>
      <c r="U2436" s="240"/>
      <c r="V2436" s="238">
        <f t="shared" si="428"/>
        <v>0</v>
      </c>
      <c r="W2436" s="240"/>
      <c r="X2436" s="240"/>
      <c r="Y2436" s="238">
        <f t="shared" si="431"/>
        <v>0</v>
      </c>
      <c r="Z2436" s="240"/>
      <c r="AA2436" s="240"/>
      <c r="AB2436" s="240"/>
      <c r="AC2436" s="240"/>
      <c r="AD2436" s="240"/>
      <c r="AE2436" s="240"/>
      <c r="AF2436" s="240"/>
      <c r="AG2436" s="240"/>
      <c r="AH2436" s="240"/>
      <c r="AI2436" s="240"/>
      <c r="AJ2436" s="240"/>
      <c r="AK2436" s="240"/>
      <c r="AL2436" s="338" t="s">
        <v>4038</v>
      </c>
      <c r="AM2436" s="173">
        <v>243750</v>
      </c>
      <c r="AN2436" s="321">
        <f t="shared" si="425"/>
        <v>0</v>
      </c>
      <c r="AO2436" s="566" t="str">
        <f t="shared" si="433"/>
        <v/>
      </c>
      <c r="AP2436" s="209"/>
      <c r="AQ2436" s="209"/>
      <c r="AR2436" s="209"/>
      <c r="AS2436" s="209"/>
      <c r="AT2436" s="209"/>
      <c r="AU2436" s="209"/>
      <c r="AV2436" s="210"/>
    </row>
    <row r="2437" spans="1:48" ht="23.25" customHeight="1" x14ac:dyDescent="0.15">
      <c r="A2437" s="78">
        <v>2104025</v>
      </c>
      <c r="B2437" s="236" t="s">
        <v>2182</v>
      </c>
      <c r="C2437" s="237" t="s">
        <v>2702</v>
      </c>
      <c r="D2437" s="304">
        <f t="shared" si="426"/>
        <v>0</v>
      </c>
      <c r="E2437" s="594"/>
      <c r="F2437" s="319"/>
      <c r="G2437" s="319"/>
      <c r="H2437" s="319"/>
      <c r="I2437" s="700">
        <f t="shared" si="424"/>
        <v>0</v>
      </c>
      <c r="J2437" s="240"/>
      <c r="K2437" s="240"/>
      <c r="L2437" s="240"/>
      <c r="M2437" s="240"/>
      <c r="N2437" s="240"/>
      <c r="O2437" s="240"/>
      <c r="P2437" s="238">
        <f t="shared" si="427"/>
        <v>0</v>
      </c>
      <c r="Q2437" s="240"/>
      <c r="R2437" s="240"/>
      <c r="S2437" s="238">
        <f t="shared" si="430"/>
        <v>0</v>
      </c>
      <c r="T2437" s="240"/>
      <c r="U2437" s="240"/>
      <c r="V2437" s="238">
        <f t="shared" si="428"/>
        <v>0</v>
      </c>
      <c r="W2437" s="240"/>
      <c r="X2437" s="240"/>
      <c r="Y2437" s="238">
        <f t="shared" si="431"/>
        <v>0</v>
      </c>
      <c r="Z2437" s="240"/>
      <c r="AA2437" s="240"/>
      <c r="AB2437" s="240"/>
      <c r="AC2437" s="240"/>
      <c r="AD2437" s="240"/>
      <c r="AE2437" s="240"/>
      <c r="AF2437" s="240"/>
      <c r="AG2437" s="240"/>
      <c r="AH2437" s="240"/>
      <c r="AI2437" s="240"/>
      <c r="AJ2437" s="240"/>
      <c r="AK2437" s="240"/>
      <c r="AL2437" s="338" t="s">
        <v>4038</v>
      </c>
      <c r="AM2437" s="173">
        <v>243750</v>
      </c>
      <c r="AN2437" s="321">
        <f t="shared" si="425"/>
        <v>0</v>
      </c>
      <c r="AO2437" s="566" t="str">
        <f t="shared" si="433"/>
        <v/>
      </c>
      <c r="AP2437" s="209"/>
      <c r="AQ2437" s="209"/>
      <c r="AR2437" s="209"/>
      <c r="AS2437" s="209"/>
      <c r="AT2437" s="209"/>
      <c r="AU2437" s="209"/>
      <c r="AV2437" s="210"/>
    </row>
    <row r="2438" spans="1:48" ht="26.25" customHeight="1" x14ac:dyDescent="0.15">
      <c r="A2438" s="78">
        <v>2104026</v>
      </c>
      <c r="B2438" s="236" t="s">
        <v>2099</v>
      </c>
      <c r="C2438" s="237" t="s">
        <v>2702</v>
      </c>
      <c r="D2438" s="304">
        <f t="shared" si="426"/>
        <v>0</v>
      </c>
      <c r="E2438" s="594"/>
      <c r="F2438" s="319"/>
      <c r="G2438" s="319"/>
      <c r="H2438" s="319"/>
      <c r="I2438" s="700">
        <f t="shared" si="424"/>
        <v>0</v>
      </c>
      <c r="J2438" s="240"/>
      <c r="K2438" s="240"/>
      <c r="L2438" s="240"/>
      <c r="M2438" s="240"/>
      <c r="N2438" s="240"/>
      <c r="O2438" s="240"/>
      <c r="P2438" s="238">
        <f t="shared" si="427"/>
        <v>0</v>
      </c>
      <c r="Q2438" s="240"/>
      <c r="R2438" s="240"/>
      <c r="S2438" s="238">
        <f t="shared" si="430"/>
        <v>0</v>
      </c>
      <c r="T2438" s="240"/>
      <c r="U2438" s="240"/>
      <c r="V2438" s="238">
        <f t="shared" si="428"/>
        <v>0</v>
      </c>
      <c r="W2438" s="240"/>
      <c r="X2438" s="240"/>
      <c r="Y2438" s="238">
        <f t="shared" si="431"/>
        <v>0</v>
      </c>
      <c r="Z2438" s="240"/>
      <c r="AA2438" s="240"/>
      <c r="AB2438" s="240"/>
      <c r="AC2438" s="240"/>
      <c r="AD2438" s="240"/>
      <c r="AE2438" s="240"/>
      <c r="AF2438" s="240"/>
      <c r="AG2438" s="240"/>
      <c r="AH2438" s="240"/>
      <c r="AI2438" s="240"/>
      <c r="AJ2438" s="240"/>
      <c r="AK2438" s="240"/>
      <c r="AL2438" s="338" t="s">
        <v>4038</v>
      </c>
      <c r="AM2438" s="173">
        <v>195710</v>
      </c>
      <c r="AN2438" s="321">
        <f t="shared" si="425"/>
        <v>0</v>
      </c>
      <c r="AO2438" s="566" t="str">
        <f t="shared" si="433"/>
        <v/>
      </c>
      <c r="AP2438" s="209"/>
      <c r="AQ2438" s="209"/>
      <c r="AR2438" s="209"/>
      <c r="AS2438" s="209"/>
      <c r="AT2438" s="209"/>
      <c r="AU2438" s="209"/>
      <c r="AV2438" s="210"/>
    </row>
    <row r="2439" spans="1:48" ht="10.5" customHeight="1" x14ac:dyDescent="0.15">
      <c r="A2439" s="78">
        <v>2104027</v>
      </c>
      <c r="B2439" s="236" t="s">
        <v>2100</v>
      </c>
      <c r="C2439" s="237" t="s">
        <v>2702</v>
      </c>
      <c r="D2439" s="304">
        <f t="shared" si="426"/>
        <v>0</v>
      </c>
      <c r="E2439" s="594"/>
      <c r="F2439" s="319"/>
      <c r="G2439" s="319"/>
      <c r="H2439" s="319"/>
      <c r="I2439" s="700">
        <f t="shared" si="424"/>
        <v>0</v>
      </c>
      <c r="J2439" s="240"/>
      <c r="K2439" s="240"/>
      <c r="L2439" s="240"/>
      <c r="M2439" s="240"/>
      <c r="N2439" s="240"/>
      <c r="O2439" s="240"/>
      <c r="P2439" s="238">
        <f t="shared" si="427"/>
        <v>0</v>
      </c>
      <c r="Q2439" s="240"/>
      <c r="R2439" s="240"/>
      <c r="S2439" s="238">
        <f t="shared" si="430"/>
        <v>0</v>
      </c>
      <c r="T2439" s="240"/>
      <c r="U2439" s="240"/>
      <c r="V2439" s="238">
        <f t="shared" si="428"/>
        <v>0</v>
      </c>
      <c r="W2439" s="240"/>
      <c r="X2439" s="240"/>
      <c r="Y2439" s="238">
        <f t="shared" si="431"/>
        <v>0</v>
      </c>
      <c r="Z2439" s="240"/>
      <c r="AA2439" s="240"/>
      <c r="AB2439" s="240"/>
      <c r="AC2439" s="240"/>
      <c r="AD2439" s="240"/>
      <c r="AE2439" s="240"/>
      <c r="AF2439" s="240"/>
      <c r="AG2439" s="240"/>
      <c r="AH2439" s="240"/>
      <c r="AI2439" s="240"/>
      <c r="AJ2439" s="240"/>
      <c r="AK2439" s="240"/>
      <c r="AL2439" s="338" t="s">
        <v>4038</v>
      </c>
      <c r="AM2439" s="173">
        <v>264520</v>
      </c>
      <c r="AN2439" s="321">
        <f t="shared" si="425"/>
        <v>0</v>
      </c>
      <c r="AO2439" s="566" t="str">
        <f t="shared" si="433"/>
        <v/>
      </c>
      <c r="AP2439" s="209"/>
      <c r="AQ2439" s="209"/>
      <c r="AR2439" s="209"/>
      <c r="AS2439" s="209"/>
      <c r="AT2439" s="209"/>
      <c r="AU2439" s="209"/>
      <c r="AV2439" s="210"/>
    </row>
    <row r="2440" spans="1:48" ht="27" customHeight="1" x14ac:dyDescent="0.15">
      <c r="A2440" s="78">
        <v>2104028</v>
      </c>
      <c r="B2440" s="236" t="s">
        <v>2101</v>
      </c>
      <c r="C2440" s="237" t="s">
        <v>2702</v>
      </c>
      <c r="D2440" s="304">
        <f t="shared" si="426"/>
        <v>0</v>
      </c>
      <c r="E2440" s="594"/>
      <c r="F2440" s="319"/>
      <c r="G2440" s="319"/>
      <c r="H2440" s="319"/>
      <c r="I2440" s="700">
        <f t="shared" si="424"/>
        <v>0</v>
      </c>
      <c r="J2440" s="240"/>
      <c r="K2440" s="240"/>
      <c r="L2440" s="240"/>
      <c r="M2440" s="240"/>
      <c r="N2440" s="240"/>
      <c r="O2440" s="240"/>
      <c r="P2440" s="238">
        <f t="shared" si="427"/>
        <v>0</v>
      </c>
      <c r="Q2440" s="240"/>
      <c r="R2440" s="240"/>
      <c r="S2440" s="238">
        <f t="shared" si="430"/>
        <v>0</v>
      </c>
      <c r="T2440" s="240"/>
      <c r="U2440" s="240"/>
      <c r="V2440" s="238">
        <f t="shared" si="428"/>
        <v>0</v>
      </c>
      <c r="W2440" s="240"/>
      <c r="X2440" s="240"/>
      <c r="Y2440" s="238">
        <f t="shared" si="431"/>
        <v>0</v>
      </c>
      <c r="Z2440" s="240"/>
      <c r="AA2440" s="240"/>
      <c r="AB2440" s="240"/>
      <c r="AC2440" s="240"/>
      <c r="AD2440" s="240"/>
      <c r="AE2440" s="240"/>
      <c r="AF2440" s="240"/>
      <c r="AG2440" s="240"/>
      <c r="AH2440" s="240"/>
      <c r="AI2440" s="240"/>
      <c r="AJ2440" s="240"/>
      <c r="AK2440" s="240"/>
      <c r="AL2440" s="338" t="s">
        <v>4038</v>
      </c>
      <c r="AM2440" s="173">
        <v>636060</v>
      </c>
      <c r="AN2440" s="321">
        <f t="shared" si="425"/>
        <v>0</v>
      </c>
      <c r="AO2440" s="566" t="str">
        <f t="shared" si="433"/>
        <v/>
      </c>
      <c r="AP2440" s="209"/>
      <c r="AQ2440" s="209"/>
      <c r="AR2440" s="209"/>
      <c r="AS2440" s="209"/>
      <c r="AT2440" s="209"/>
      <c r="AU2440" s="209"/>
      <c r="AV2440" s="210"/>
    </row>
    <row r="2441" spans="1:48" x14ac:dyDescent="0.15">
      <c r="A2441" s="78">
        <v>2104029</v>
      </c>
      <c r="B2441" s="236" t="s">
        <v>604</v>
      </c>
      <c r="C2441" s="237" t="s">
        <v>2702</v>
      </c>
      <c r="D2441" s="304">
        <f t="shared" si="426"/>
        <v>0</v>
      </c>
      <c r="E2441" s="594"/>
      <c r="F2441" s="319"/>
      <c r="G2441" s="319"/>
      <c r="H2441" s="319"/>
      <c r="I2441" s="700">
        <f t="shared" si="424"/>
        <v>0</v>
      </c>
      <c r="J2441" s="240"/>
      <c r="K2441" s="240"/>
      <c r="L2441" s="240"/>
      <c r="M2441" s="240"/>
      <c r="N2441" s="240"/>
      <c r="O2441" s="240"/>
      <c r="P2441" s="238">
        <f t="shared" si="427"/>
        <v>0</v>
      </c>
      <c r="Q2441" s="240"/>
      <c r="R2441" s="240"/>
      <c r="S2441" s="238">
        <f t="shared" si="430"/>
        <v>0</v>
      </c>
      <c r="T2441" s="240"/>
      <c r="U2441" s="240"/>
      <c r="V2441" s="238">
        <f t="shared" si="428"/>
        <v>0</v>
      </c>
      <c r="W2441" s="240"/>
      <c r="X2441" s="240"/>
      <c r="Y2441" s="238">
        <f t="shared" si="431"/>
        <v>0</v>
      </c>
      <c r="Z2441" s="240"/>
      <c r="AA2441" s="240"/>
      <c r="AB2441" s="240"/>
      <c r="AC2441" s="240"/>
      <c r="AD2441" s="240"/>
      <c r="AE2441" s="240"/>
      <c r="AF2441" s="240"/>
      <c r="AG2441" s="240"/>
      <c r="AH2441" s="240"/>
      <c r="AI2441" s="240"/>
      <c r="AJ2441" s="240"/>
      <c r="AK2441" s="240"/>
      <c r="AL2441" s="338" t="s">
        <v>4038</v>
      </c>
      <c r="AM2441" s="173">
        <v>135180</v>
      </c>
      <c r="AN2441" s="321">
        <f t="shared" si="425"/>
        <v>0</v>
      </c>
      <c r="AO2441" s="566" t="str">
        <f t="shared" si="433"/>
        <v/>
      </c>
      <c r="AP2441" s="209"/>
      <c r="AQ2441" s="209"/>
      <c r="AR2441" s="209"/>
      <c r="AS2441" s="209"/>
      <c r="AT2441" s="209"/>
      <c r="AU2441" s="209"/>
      <c r="AV2441" s="210"/>
    </row>
    <row r="2442" spans="1:48" x14ac:dyDescent="0.15">
      <c r="A2442" s="78">
        <v>2104030</v>
      </c>
      <c r="B2442" s="236" t="s">
        <v>2166</v>
      </c>
      <c r="C2442" s="237" t="s">
        <v>2702</v>
      </c>
      <c r="D2442" s="304">
        <f t="shared" si="426"/>
        <v>0</v>
      </c>
      <c r="E2442" s="594"/>
      <c r="F2442" s="319"/>
      <c r="G2442" s="319"/>
      <c r="H2442" s="319"/>
      <c r="I2442" s="700">
        <f t="shared" si="424"/>
        <v>0</v>
      </c>
      <c r="J2442" s="240"/>
      <c r="K2442" s="240"/>
      <c r="L2442" s="240"/>
      <c r="M2442" s="240"/>
      <c r="N2442" s="240"/>
      <c r="O2442" s="240"/>
      <c r="P2442" s="238">
        <f t="shared" si="427"/>
        <v>0</v>
      </c>
      <c r="Q2442" s="240"/>
      <c r="R2442" s="240"/>
      <c r="S2442" s="238">
        <f t="shared" si="430"/>
        <v>0</v>
      </c>
      <c r="T2442" s="240"/>
      <c r="U2442" s="240"/>
      <c r="V2442" s="238">
        <f t="shared" si="428"/>
        <v>0</v>
      </c>
      <c r="W2442" s="240"/>
      <c r="X2442" s="240"/>
      <c r="Y2442" s="238">
        <f t="shared" si="431"/>
        <v>0</v>
      </c>
      <c r="Z2442" s="240"/>
      <c r="AA2442" s="240"/>
      <c r="AB2442" s="240"/>
      <c r="AC2442" s="240"/>
      <c r="AD2442" s="240"/>
      <c r="AE2442" s="240"/>
      <c r="AF2442" s="240"/>
      <c r="AG2442" s="240"/>
      <c r="AH2442" s="240"/>
      <c r="AI2442" s="240"/>
      <c r="AJ2442" s="240"/>
      <c r="AK2442" s="240"/>
      <c r="AL2442" s="338" t="s">
        <v>4038</v>
      </c>
      <c r="AM2442" s="173">
        <v>172940</v>
      </c>
      <c r="AN2442" s="321">
        <f t="shared" si="425"/>
        <v>0</v>
      </c>
      <c r="AO2442" s="566" t="str">
        <f t="shared" si="433"/>
        <v/>
      </c>
      <c r="AP2442" s="209"/>
      <c r="AQ2442" s="209"/>
      <c r="AR2442" s="209"/>
      <c r="AS2442" s="209"/>
      <c r="AT2442" s="209"/>
      <c r="AU2442" s="209"/>
      <c r="AV2442" s="210"/>
    </row>
    <row r="2443" spans="1:48" ht="24" customHeight="1" x14ac:dyDescent="0.15">
      <c r="A2443" s="78">
        <v>2104031</v>
      </c>
      <c r="B2443" s="236" t="s">
        <v>2183</v>
      </c>
      <c r="C2443" s="237" t="s">
        <v>2702</v>
      </c>
      <c r="D2443" s="304">
        <f t="shared" si="426"/>
        <v>0</v>
      </c>
      <c r="E2443" s="594"/>
      <c r="F2443" s="319"/>
      <c r="G2443" s="319"/>
      <c r="H2443" s="319"/>
      <c r="I2443" s="700">
        <f t="shared" si="424"/>
        <v>0</v>
      </c>
      <c r="J2443" s="240"/>
      <c r="K2443" s="240"/>
      <c r="L2443" s="240"/>
      <c r="M2443" s="240"/>
      <c r="N2443" s="240"/>
      <c r="O2443" s="240"/>
      <c r="P2443" s="238">
        <f t="shared" si="427"/>
        <v>0</v>
      </c>
      <c r="Q2443" s="240"/>
      <c r="R2443" s="240"/>
      <c r="S2443" s="238">
        <f t="shared" si="430"/>
        <v>0</v>
      </c>
      <c r="T2443" s="240"/>
      <c r="U2443" s="240"/>
      <c r="V2443" s="238">
        <f t="shared" si="428"/>
        <v>0</v>
      </c>
      <c r="W2443" s="240"/>
      <c r="X2443" s="240"/>
      <c r="Y2443" s="238">
        <f t="shared" si="431"/>
        <v>0</v>
      </c>
      <c r="Z2443" s="240"/>
      <c r="AA2443" s="240"/>
      <c r="AB2443" s="240"/>
      <c r="AC2443" s="240"/>
      <c r="AD2443" s="240"/>
      <c r="AE2443" s="240"/>
      <c r="AF2443" s="240"/>
      <c r="AG2443" s="240"/>
      <c r="AH2443" s="240"/>
      <c r="AI2443" s="240"/>
      <c r="AJ2443" s="240"/>
      <c r="AK2443" s="240"/>
      <c r="AL2443" s="338" t="s">
        <v>4038</v>
      </c>
      <c r="AM2443" s="173">
        <v>298760</v>
      </c>
      <c r="AN2443" s="321">
        <f t="shared" si="425"/>
        <v>0</v>
      </c>
      <c r="AO2443" s="566" t="str">
        <f t="shared" si="433"/>
        <v/>
      </c>
      <c r="AP2443" s="209"/>
      <c r="AQ2443" s="209"/>
      <c r="AR2443" s="209"/>
      <c r="AS2443" s="209"/>
      <c r="AT2443" s="209"/>
      <c r="AU2443" s="209"/>
      <c r="AV2443" s="210"/>
    </row>
    <row r="2444" spans="1:48" x14ac:dyDescent="0.15">
      <c r="A2444" s="78">
        <v>2104033</v>
      </c>
      <c r="B2444" s="236" t="s">
        <v>2238</v>
      </c>
      <c r="C2444" s="237" t="s">
        <v>2702</v>
      </c>
      <c r="D2444" s="304">
        <f t="shared" si="426"/>
        <v>0</v>
      </c>
      <c r="E2444" s="594"/>
      <c r="F2444" s="319"/>
      <c r="G2444" s="319"/>
      <c r="H2444" s="319"/>
      <c r="I2444" s="700">
        <f t="shared" si="424"/>
        <v>0</v>
      </c>
      <c r="J2444" s="240"/>
      <c r="K2444" s="240"/>
      <c r="L2444" s="240"/>
      <c r="M2444" s="240"/>
      <c r="N2444" s="240"/>
      <c r="O2444" s="240"/>
      <c r="P2444" s="319"/>
      <c r="Q2444" s="319"/>
      <c r="R2444" s="319"/>
      <c r="S2444" s="319"/>
      <c r="T2444" s="319"/>
      <c r="U2444" s="319"/>
      <c r="V2444" s="319"/>
      <c r="W2444" s="319"/>
      <c r="X2444" s="319"/>
      <c r="Y2444" s="319"/>
      <c r="Z2444" s="319"/>
      <c r="AA2444" s="319"/>
      <c r="AB2444" s="240"/>
      <c r="AC2444" s="240"/>
      <c r="AD2444" s="240"/>
      <c r="AE2444" s="240"/>
      <c r="AF2444" s="240"/>
      <c r="AG2444" s="240"/>
      <c r="AH2444" s="240"/>
      <c r="AI2444" s="240"/>
      <c r="AJ2444" s="240"/>
      <c r="AK2444" s="240"/>
      <c r="AL2444" s="338" t="s">
        <v>4037</v>
      </c>
      <c r="AM2444" s="173">
        <v>31860</v>
      </c>
      <c r="AN2444" s="321">
        <f t="shared" si="425"/>
        <v>0</v>
      </c>
      <c r="AO2444" s="209"/>
      <c r="AP2444" s="209"/>
      <c r="AQ2444" s="209"/>
      <c r="AR2444" s="209"/>
      <c r="AS2444" s="209"/>
      <c r="AT2444" s="209"/>
      <c r="AU2444" s="209"/>
      <c r="AV2444" s="210"/>
    </row>
    <row r="2445" spans="1:48" x14ac:dyDescent="0.15">
      <c r="A2445" s="78">
        <v>2104034</v>
      </c>
      <c r="B2445" s="236" t="s">
        <v>2239</v>
      </c>
      <c r="C2445" s="237" t="s">
        <v>2702</v>
      </c>
      <c r="D2445" s="304">
        <f t="shared" si="426"/>
        <v>0</v>
      </c>
      <c r="E2445" s="594"/>
      <c r="F2445" s="319"/>
      <c r="G2445" s="319"/>
      <c r="H2445" s="319"/>
      <c r="I2445" s="700">
        <f t="shared" si="424"/>
        <v>0</v>
      </c>
      <c r="J2445" s="240"/>
      <c r="K2445" s="240"/>
      <c r="L2445" s="240"/>
      <c r="M2445" s="240"/>
      <c r="N2445" s="240"/>
      <c r="O2445" s="240"/>
      <c r="P2445" s="238">
        <f t="shared" si="427"/>
        <v>0</v>
      </c>
      <c r="Q2445" s="240"/>
      <c r="R2445" s="240"/>
      <c r="S2445" s="238">
        <f t="shared" si="430"/>
        <v>0</v>
      </c>
      <c r="T2445" s="240"/>
      <c r="U2445" s="240"/>
      <c r="V2445" s="238">
        <f t="shared" si="428"/>
        <v>0</v>
      </c>
      <c r="W2445" s="240"/>
      <c r="X2445" s="240"/>
      <c r="Y2445" s="238">
        <f t="shared" si="431"/>
        <v>0</v>
      </c>
      <c r="Z2445" s="240"/>
      <c r="AA2445" s="240"/>
      <c r="AB2445" s="240"/>
      <c r="AC2445" s="240"/>
      <c r="AD2445" s="240"/>
      <c r="AE2445" s="240"/>
      <c r="AF2445" s="240"/>
      <c r="AG2445" s="240"/>
      <c r="AH2445" s="240"/>
      <c r="AI2445" s="240"/>
      <c r="AJ2445" s="240"/>
      <c r="AK2445" s="240"/>
      <c r="AL2445" s="338" t="s">
        <v>4038</v>
      </c>
      <c r="AM2445" s="173">
        <v>135180</v>
      </c>
      <c r="AN2445" s="321">
        <f t="shared" si="425"/>
        <v>0</v>
      </c>
      <c r="AO2445" s="566" t="str">
        <f t="shared" ref="AO2445" si="434">IF(D2445&gt;=P2445 + S2445+ V2445 + Y2445,"","La suma no puede ser mayor al total")</f>
        <v/>
      </c>
      <c r="AP2445" s="209"/>
      <c r="AQ2445" s="209"/>
      <c r="AR2445" s="209"/>
      <c r="AS2445" s="209"/>
      <c r="AT2445" s="209"/>
      <c r="AU2445" s="209"/>
      <c r="AV2445" s="210"/>
    </row>
    <row r="2446" spans="1:48" x14ac:dyDescent="0.15">
      <c r="A2446" s="78">
        <v>2104035</v>
      </c>
      <c r="B2446" s="236" t="s">
        <v>871</v>
      </c>
      <c r="C2446" s="237" t="s">
        <v>2702</v>
      </c>
      <c r="D2446" s="304">
        <f t="shared" si="426"/>
        <v>0</v>
      </c>
      <c r="E2446" s="594"/>
      <c r="F2446" s="319"/>
      <c r="G2446" s="319"/>
      <c r="H2446" s="319"/>
      <c r="I2446" s="700">
        <f t="shared" si="424"/>
        <v>0</v>
      </c>
      <c r="J2446" s="240"/>
      <c r="K2446" s="240"/>
      <c r="L2446" s="240"/>
      <c r="M2446" s="240"/>
      <c r="N2446" s="240"/>
      <c r="O2446" s="240"/>
      <c r="P2446" s="319"/>
      <c r="Q2446" s="319"/>
      <c r="R2446" s="319"/>
      <c r="S2446" s="319"/>
      <c r="T2446" s="319"/>
      <c r="U2446" s="319"/>
      <c r="V2446" s="319"/>
      <c r="W2446" s="319"/>
      <c r="X2446" s="319"/>
      <c r="Y2446" s="319"/>
      <c r="Z2446" s="319"/>
      <c r="AA2446" s="319"/>
      <c r="AB2446" s="240"/>
      <c r="AC2446" s="240"/>
      <c r="AD2446" s="240"/>
      <c r="AE2446" s="240"/>
      <c r="AF2446" s="240"/>
      <c r="AG2446" s="240"/>
      <c r="AH2446" s="240"/>
      <c r="AI2446" s="240"/>
      <c r="AJ2446" s="240"/>
      <c r="AK2446" s="240"/>
      <c r="AL2446" s="338" t="s">
        <v>4037</v>
      </c>
      <c r="AM2446" s="173">
        <v>30150</v>
      </c>
      <c r="AN2446" s="321">
        <f t="shared" si="425"/>
        <v>0</v>
      </c>
      <c r="AO2446" s="209"/>
      <c r="AP2446" s="209"/>
      <c r="AQ2446" s="209"/>
      <c r="AR2446" s="209"/>
      <c r="AS2446" s="209"/>
      <c r="AT2446" s="209"/>
      <c r="AU2446" s="209"/>
      <c r="AV2446" s="210"/>
    </row>
    <row r="2447" spans="1:48" x14ac:dyDescent="0.15">
      <c r="A2447" s="78">
        <v>2104036</v>
      </c>
      <c r="B2447" s="236" t="s">
        <v>475</v>
      </c>
      <c r="C2447" s="237" t="s">
        <v>2702</v>
      </c>
      <c r="D2447" s="304">
        <f t="shared" si="426"/>
        <v>0</v>
      </c>
      <c r="E2447" s="594"/>
      <c r="F2447" s="319"/>
      <c r="G2447" s="319"/>
      <c r="H2447" s="319"/>
      <c r="I2447" s="700">
        <f t="shared" si="424"/>
        <v>0</v>
      </c>
      <c r="J2447" s="240"/>
      <c r="K2447" s="240"/>
      <c r="L2447" s="240"/>
      <c r="M2447" s="240"/>
      <c r="N2447" s="240"/>
      <c r="O2447" s="240"/>
      <c r="P2447" s="319"/>
      <c r="Q2447" s="319"/>
      <c r="R2447" s="319"/>
      <c r="S2447" s="319"/>
      <c r="T2447" s="319"/>
      <c r="U2447" s="319"/>
      <c r="V2447" s="319"/>
      <c r="W2447" s="319"/>
      <c r="X2447" s="319"/>
      <c r="Y2447" s="319"/>
      <c r="Z2447" s="319"/>
      <c r="AA2447" s="319"/>
      <c r="AB2447" s="240"/>
      <c r="AC2447" s="240"/>
      <c r="AD2447" s="240"/>
      <c r="AE2447" s="240"/>
      <c r="AF2447" s="240"/>
      <c r="AG2447" s="240"/>
      <c r="AH2447" s="240"/>
      <c r="AI2447" s="240"/>
      <c r="AJ2447" s="240"/>
      <c r="AK2447" s="240"/>
      <c r="AL2447" s="338" t="s">
        <v>4037</v>
      </c>
      <c r="AM2447" s="173">
        <v>45680</v>
      </c>
      <c r="AN2447" s="321">
        <f t="shared" si="425"/>
        <v>0</v>
      </c>
      <c r="AO2447" s="209"/>
      <c r="AP2447" s="209"/>
      <c r="AQ2447" s="209"/>
      <c r="AR2447" s="209"/>
      <c r="AS2447" s="209"/>
      <c r="AT2447" s="209"/>
      <c r="AU2447" s="209"/>
      <c r="AV2447" s="210"/>
    </row>
    <row r="2448" spans="1:48" x14ac:dyDescent="0.15">
      <c r="A2448" s="78">
        <v>2104037</v>
      </c>
      <c r="B2448" s="236" t="s">
        <v>476</v>
      </c>
      <c r="C2448" s="237" t="s">
        <v>2702</v>
      </c>
      <c r="D2448" s="304">
        <f t="shared" si="426"/>
        <v>0</v>
      </c>
      <c r="E2448" s="594"/>
      <c r="F2448" s="319"/>
      <c r="G2448" s="319"/>
      <c r="H2448" s="319"/>
      <c r="I2448" s="700">
        <f t="shared" si="424"/>
        <v>0</v>
      </c>
      <c r="J2448" s="240"/>
      <c r="K2448" s="240"/>
      <c r="L2448" s="240"/>
      <c r="M2448" s="240"/>
      <c r="N2448" s="240"/>
      <c r="O2448" s="240"/>
      <c r="P2448" s="319"/>
      <c r="Q2448" s="319"/>
      <c r="R2448" s="319"/>
      <c r="S2448" s="319"/>
      <c r="T2448" s="319"/>
      <c r="U2448" s="319"/>
      <c r="V2448" s="319"/>
      <c r="W2448" s="319"/>
      <c r="X2448" s="319"/>
      <c r="Y2448" s="319"/>
      <c r="Z2448" s="319"/>
      <c r="AA2448" s="319"/>
      <c r="AB2448" s="240"/>
      <c r="AC2448" s="240"/>
      <c r="AD2448" s="240"/>
      <c r="AE2448" s="240"/>
      <c r="AF2448" s="240"/>
      <c r="AG2448" s="240"/>
      <c r="AH2448" s="240"/>
      <c r="AI2448" s="240"/>
      <c r="AJ2448" s="240"/>
      <c r="AK2448" s="240"/>
      <c r="AL2448" s="338" t="s">
        <v>4037</v>
      </c>
      <c r="AM2448" s="173">
        <v>61650</v>
      </c>
      <c r="AN2448" s="321">
        <f t="shared" si="425"/>
        <v>0</v>
      </c>
      <c r="AO2448" s="209"/>
      <c r="AP2448" s="209"/>
      <c r="AQ2448" s="209"/>
      <c r="AR2448" s="209"/>
      <c r="AS2448" s="209"/>
      <c r="AT2448" s="209"/>
      <c r="AU2448" s="209"/>
      <c r="AV2448" s="210"/>
    </row>
    <row r="2449" spans="1:48" x14ac:dyDescent="0.15">
      <c r="A2449" s="78">
        <v>2104038</v>
      </c>
      <c r="B2449" s="236" t="s">
        <v>477</v>
      </c>
      <c r="C2449" s="237" t="s">
        <v>2702</v>
      </c>
      <c r="D2449" s="304">
        <f t="shared" si="426"/>
        <v>0</v>
      </c>
      <c r="E2449" s="594"/>
      <c r="F2449" s="319"/>
      <c r="G2449" s="319"/>
      <c r="H2449" s="319"/>
      <c r="I2449" s="700">
        <f t="shared" si="424"/>
        <v>0</v>
      </c>
      <c r="J2449" s="240"/>
      <c r="K2449" s="240"/>
      <c r="L2449" s="240"/>
      <c r="M2449" s="240"/>
      <c r="N2449" s="240"/>
      <c r="O2449" s="240"/>
      <c r="P2449" s="319"/>
      <c r="Q2449" s="319"/>
      <c r="R2449" s="319"/>
      <c r="S2449" s="319"/>
      <c r="T2449" s="319"/>
      <c r="U2449" s="319"/>
      <c r="V2449" s="319"/>
      <c r="W2449" s="319"/>
      <c r="X2449" s="319"/>
      <c r="Y2449" s="319"/>
      <c r="Z2449" s="319"/>
      <c r="AA2449" s="319"/>
      <c r="AB2449" s="240"/>
      <c r="AC2449" s="240"/>
      <c r="AD2449" s="240"/>
      <c r="AE2449" s="240"/>
      <c r="AF2449" s="240"/>
      <c r="AG2449" s="240"/>
      <c r="AH2449" s="240"/>
      <c r="AI2449" s="240"/>
      <c r="AJ2449" s="240"/>
      <c r="AK2449" s="240"/>
      <c r="AL2449" s="338" t="s">
        <v>4037</v>
      </c>
      <c r="AM2449" s="173">
        <v>151570</v>
      </c>
      <c r="AN2449" s="321">
        <f t="shared" si="425"/>
        <v>0</v>
      </c>
      <c r="AO2449" s="209"/>
      <c r="AP2449" s="209"/>
      <c r="AQ2449" s="209"/>
      <c r="AR2449" s="209"/>
      <c r="AS2449" s="209"/>
      <c r="AT2449" s="209"/>
      <c r="AU2449" s="209"/>
      <c r="AV2449" s="210"/>
    </row>
    <row r="2450" spans="1:48" x14ac:dyDescent="0.15">
      <c r="A2450" s="78">
        <v>2104039</v>
      </c>
      <c r="B2450" s="236" t="s">
        <v>478</v>
      </c>
      <c r="C2450" s="237" t="s">
        <v>2702</v>
      </c>
      <c r="D2450" s="304">
        <f t="shared" si="426"/>
        <v>0</v>
      </c>
      <c r="E2450" s="594"/>
      <c r="F2450" s="319"/>
      <c r="G2450" s="319"/>
      <c r="H2450" s="319"/>
      <c r="I2450" s="700">
        <f t="shared" si="424"/>
        <v>0</v>
      </c>
      <c r="J2450" s="240"/>
      <c r="K2450" s="240"/>
      <c r="L2450" s="240"/>
      <c r="M2450" s="240"/>
      <c r="N2450" s="240"/>
      <c r="O2450" s="240"/>
      <c r="P2450" s="238">
        <f t="shared" si="427"/>
        <v>0</v>
      </c>
      <c r="Q2450" s="240"/>
      <c r="R2450" s="240"/>
      <c r="S2450" s="238">
        <f t="shared" si="430"/>
        <v>0</v>
      </c>
      <c r="T2450" s="240"/>
      <c r="U2450" s="240"/>
      <c r="V2450" s="238">
        <f t="shared" si="428"/>
        <v>0</v>
      </c>
      <c r="W2450" s="240"/>
      <c r="X2450" s="240"/>
      <c r="Y2450" s="238">
        <f t="shared" si="431"/>
        <v>0</v>
      </c>
      <c r="Z2450" s="240"/>
      <c r="AA2450" s="240"/>
      <c r="AB2450" s="240"/>
      <c r="AC2450" s="240"/>
      <c r="AD2450" s="240"/>
      <c r="AE2450" s="240"/>
      <c r="AF2450" s="240"/>
      <c r="AG2450" s="240"/>
      <c r="AH2450" s="240"/>
      <c r="AI2450" s="240"/>
      <c r="AJ2450" s="240"/>
      <c r="AK2450" s="240"/>
      <c r="AL2450" s="338" t="s">
        <v>4038</v>
      </c>
      <c r="AM2450" s="173">
        <v>161060</v>
      </c>
      <c r="AN2450" s="321">
        <f t="shared" si="425"/>
        <v>0</v>
      </c>
      <c r="AO2450" s="566" t="str">
        <f t="shared" ref="AO2450:AO2498" si="435">IF(D2450&gt;=P2450 + S2450+ V2450 + Y2450,"","La suma no puede ser mayor al total")</f>
        <v/>
      </c>
      <c r="AP2450" s="209"/>
      <c r="AQ2450" s="209"/>
      <c r="AR2450" s="209"/>
      <c r="AS2450" s="209"/>
      <c r="AT2450" s="209"/>
      <c r="AU2450" s="209"/>
      <c r="AV2450" s="210"/>
    </row>
    <row r="2451" spans="1:48" x14ac:dyDescent="0.15">
      <c r="A2451" s="78">
        <v>2104040</v>
      </c>
      <c r="B2451" s="236" t="s">
        <v>479</v>
      </c>
      <c r="C2451" s="237" t="s">
        <v>2702</v>
      </c>
      <c r="D2451" s="304">
        <f t="shared" si="426"/>
        <v>0</v>
      </c>
      <c r="E2451" s="594"/>
      <c r="F2451" s="319"/>
      <c r="G2451" s="319"/>
      <c r="H2451" s="319"/>
      <c r="I2451" s="700">
        <f t="shared" si="424"/>
        <v>0</v>
      </c>
      <c r="J2451" s="240"/>
      <c r="K2451" s="240"/>
      <c r="L2451" s="240"/>
      <c r="M2451" s="240"/>
      <c r="N2451" s="240"/>
      <c r="O2451" s="240"/>
      <c r="P2451" s="238">
        <f t="shared" si="427"/>
        <v>0</v>
      </c>
      <c r="Q2451" s="240"/>
      <c r="R2451" s="240"/>
      <c r="S2451" s="238">
        <f t="shared" si="430"/>
        <v>0</v>
      </c>
      <c r="T2451" s="240"/>
      <c r="U2451" s="240"/>
      <c r="V2451" s="238">
        <f t="shared" si="428"/>
        <v>0</v>
      </c>
      <c r="W2451" s="240"/>
      <c r="X2451" s="240"/>
      <c r="Y2451" s="238">
        <f t="shared" si="431"/>
        <v>0</v>
      </c>
      <c r="Z2451" s="240"/>
      <c r="AA2451" s="240"/>
      <c r="AB2451" s="240"/>
      <c r="AC2451" s="240"/>
      <c r="AD2451" s="240"/>
      <c r="AE2451" s="240"/>
      <c r="AF2451" s="240"/>
      <c r="AG2451" s="240"/>
      <c r="AH2451" s="240"/>
      <c r="AI2451" s="240"/>
      <c r="AJ2451" s="240"/>
      <c r="AK2451" s="240"/>
      <c r="AL2451" s="338" t="s">
        <v>4038</v>
      </c>
      <c r="AM2451" s="173">
        <v>458000</v>
      </c>
      <c r="AN2451" s="321">
        <f t="shared" si="425"/>
        <v>0</v>
      </c>
      <c r="AO2451" s="566" t="str">
        <f t="shared" si="435"/>
        <v/>
      </c>
      <c r="AP2451" s="209"/>
      <c r="AQ2451" s="209"/>
      <c r="AR2451" s="209"/>
      <c r="AS2451" s="209"/>
      <c r="AT2451" s="209"/>
      <c r="AU2451" s="209"/>
      <c r="AV2451" s="210"/>
    </row>
    <row r="2452" spans="1:48" x14ac:dyDescent="0.15">
      <c r="A2452" s="78">
        <v>2104041</v>
      </c>
      <c r="B2452" s="236" t="s">
        <v>480</v>
      </c>
      <c r="C2452" s="237" t="s">
        <v>2702</v>
      </c>
      <c r="D2452" s="304">
        <f t="shared" si="426"/>
        <v>0</v>
      </c>
      <c r="E2452" s="594"/>
      <c r="F2452" s="319"/>
      <c r="G2452" s="319"/>
      <c r="H2452" s="319"/>
      <c r="I2452" s="700">
        <f t="shared" si="424"/>
        <v>0</v>
      </c>
      <c r="J2452" s="240"/>
      <c r="K2452" s="240"/>
      <c r="L2452" s="240"/>
      <c r="M2452" s="240"/>
      <c r="N2452" s="240"/>
      <c r="O2452" s="240"/>
      <c r="P2452" s="238">
        <f t="shared" si="427"/>
        <v>0</v>
      </c>
      <c r="Q2452" s="240"/>
      <c r="R2452" s="240"/>
      <c r="S2452" s="238">
        <f t="shared" si="430"/>
        <v>0</v>
      </c>
      <c r="T2452" s="240"/>
      <c r="U2452" s="240"/>
      <c r="V2452" s="238">
        <f t="shared" si="428"/>
        <v>0</v>
      </c>
      <c r="W2452" s="240"/>
      <c r="X2452" s="240"/>
      <c r="Y2452" s="238">
        <f t="shared" si="431"/>
        <v>0</v>
      </c>
      <c r="Z2452" s="240"/>
      <c r="AA2452" s="240"/>
      <c r="AB2452" s="240"/>
      <c r="AC2452" s="240"/>
      <c r="AD2452" s="240"/>
      <c r="AE2452" s="240"/>
      <c r="AF2452" s="240"/>
      <c r="AG2452" s="240"/>
      <c r="AH2452" s="240"/>
      <c r="AI2452" s="240"/>
      <c r="AJ2452" s="240"/>
      <c r="AK2452" s="240"/>
      <c r="AL2452" s="338" t="s">
        <v>4038</v>
      </c>
      <c r="AM2452" s="173">
        <v>319190</v>
      </c>
      <c r="AN2452" s="321">
        <f t="shared" si="425"/>
        <v>0</v>
      </c>
      <c r="AO2452" s="566" t="str">
        <f t="shared" si="435"/>
        <v/>
      </c>
      <c r="AP2452" s="209"/>
      <c r="AQ2452" s="209"/>
      <c r="AR2452" s="209"/>
      <c r="AS2452" s="209"/>
      <c r="AT2452" s="209"/>
      <c r="AU2452" s="209"/>
      <c r="AV2452" s="210"/>
    </row>
    <row r="2453" spans="1:48" x14ac:dyDescent="0.15">
      <c r="A2453" s="78">
        <v>2104042</v>
      </c>
      <c r="B2453" s="236" t="s">
        <v>481</v>
      </c>
      <c r="C2453" s="237" t="s">
        <v>2702</v>
      </c>
      <c r="D2453" s="304">
        <f t="shared" si="426"/>
        <v>0</v>
      </c>
      <c r="E2453" s="594"/>
      <c r="F2453" s="319"/>
      <c r="G2453" s="319"/>
      <c r="H2453" s="319"/>
      <c r="I2453" s="700">
        <f t="shared" si="424"/>
        <v>0</v>
      </c>
      <c r="J2453" s="240"/>
      <c r="K2453" s="240"/>
      <c r="L2453" s="240"/>
      <c r="M2453" s="240"/>
      <c r="N2453" s="240"/>
      <c r="O2453" s="240"/>
      <c r="P2453" s="238">
        <f t="shared" si="427"/>
        <v>0</v>
      </c>
      <c r="Q2453" s="240"/>
      <c r="R2453" s="240"/>
      <c r="S2453" s="238">
        <f t="shared" si="430"/>
        <v>0</v>
      </c>
      <c r="T2453" s="240"/>
      <c r="U2453" s="240"/>
      <c r="V2453" s="238">
        <f t="shared" si="428"/>
        <v>0</v>
      </c>
      <c r="W2453" s="240"/>
      <c r="X2453" s="240"/>
      <c r="Y2453" s="238">
        <f t="shared" si="431"/>
        <v>0</v>
      </c>
      <c r="Z2453" s="240"/>
      <c r="AA2453" s="240"/>
      <c r="AB2453" s="240"/>
      <c r="AC2453" s="240"/>
      <c r="AD2453" s="240"/>
      <c r="AE2453" s="240"/>
      <c r="AF2453" s="240"/>
      <c r="AG2453" s="240"/>
      <c r="AH2453" s="240"/>
      <c r="AI2453" s="240"/>
      <c r="AJ2453" s="240"/>
      <c r="AK2453" s="240"/>
      <c r="AL2453" s="338" t="s">
        <v>4038</v>
      </c>
      <c r="AM2453" s="173">
        <v>328100</v>
      </c>
      <c r="AN2453" s="321">
        <f t="shared" si="425"/>
        <v>0</v>
      </c>
      <c r="AO2453" s="566" t="str">
        <f t="shared" si="435"/>
        <v/>
      </c>
      <c r="AP2453" s="209"/>
      <c r="AQ2453" s="209"/>
      <c r="AR2453" s="209"/>
      <c r="AS2453" s="209"/>
      <c r="AT2453" s="209"/>
      <c r="AU2453" s="209"/>
      <c r="AV2453" s="210"/>
    </row>
    <row r="2454" spans="1:48" x14ac:dyDescent="0.15">
      <c r="A2454" s="78">
        <v>2104043</v>
      </c>
      <c r="B2454" s="236" t="s">
        <v>482</v>
      </c>
      <c r="C2454" s="237" t="s">
        <v>2702</v>
      </c>
      <c r="D2454" s="304">
        <f t="shared" si="426"/>
        <v>0</v>
      </c>
      <c r="E2454" s="594"/>
      <c r="F2454" s="319"/>
      <c r="G2454" s="319"/>
      <c r="H2454" s="319"/>
      <c r="I2454" s="700">
        <f t="shared" si="424"/>
        <v>0</v>
      </c>
      <c r="J2454" s="240"/>
      <c r="K2454" s="240"/>
      <c r="L2454" s="240"/>
      <c r="M2454" s="240"/>
      <c r="N2454" s="240"/>
      <c r="O2454" s="240"/>
      <c r="P2454" s="238">
        <f t="shared" si="427"/>
        <v>0</v>
      </c>
      <c r="Q2454" s="240"/>
      <c r="R2454" s="240"/>
      <c r="S2454" s="238">
        <f t="shared" si="430"/>
        <v>0</v>
      </c>
      <c r="T2454" s="240"/>
      <c r="U2454" s="240"/>
      <c r="V2454" s="238">
        <f t="shared" si="428"/>
        <v>0</v>
      </c>
      <c r="W2454" s="240"/>
      <c r="X2454" s="240"/>
      <c r="Y2454" s="238">
        <f t="shared" si="431"/>
        <v>0</v>
      </c>
      <c r="Z2454" s="240"/>
      <c r="AA2454" s="240"/>
      <c r="AB2454" s="240"/>
      <c r="AC2454" s="240"/>
      <c r="AD2454" s="240"/>
      <c r="AE2454" s="240"/>
      <c r="AF2454" s="240"/>
      <c r="AG2454" s="240"/>
      <c r="AH2454" s="240"/>
      <c r="AI2454" s="240"/>
      <c r="AJ2454" s="240"/>
      <c r="AK2454" s="240"/>
      <c r="AL2454" s="338" t="s">
        <v>4038</v>
      </c>
      <c r="AM2454" s="173">
        <v>243750</v>
      </c>
      <c r="AN2454" s="321">
        <f t="shared" si="425"/>
        <v>0</v>
      </c>
      <c r="AO2454" s="566" t="str">
        <f t="shared" si="435"/>
        <v/>
      </c>
      <c r="AP2454" s="209"/>
      <c r="AQ2454" s="209"/>
      <c r="AR2454" s="209"/>
      <c r="AS2454" s="209"/>
      <c r="AT2454" s="209"/>
      <c r="AU2454" s="209"/>
      <c r="AV2454" s="210"/>
    </row>
    <row r="2455" spans="1:48" x14ac:dyDescent="0.15">
      <c r="A2455" s="78">
        <v>2104044</v>
      </c>
      <c r="B2455" s="236" t="s">
        <v>483</v>
      </c>
      <c r="C2455" s="237" t="s">
        <v>2702</v>
      </c>
      <c r="D2455" s="304">
        <f t="shared" si="426"/>
        <v>0</v>
      </c>
      <c r="E2455" s="594"/>
      <c r="F2455" s="319"/>
      <c r="G2455" s="319"/>
      <c r="H2455" s="319"/>
      <c r="I2455" s="700">
        <f t="shared" si="424"/>
        <v>0</v>
      </c>
      <c r="J2455" s="240"/>
      <c r="K2455" s="240"/>
      <c r="L2455" s="240"/>
      <c r="M2455" s="240"/>
      <c r="N2455" s="240"/>
      <c r="O2455" s="240"/>
      <c r="P2455" s="238">
        <f t="shared" si="427"/>
        <v>0</v>
      </c>
      <c r="Q2455" s="240"/>
      <c r="R2455" s="240"/>
      <c r="S2455" s="238">
        <f t="shared" si="430"/>
        <v>0</v>
      </c>
      <c r="T2455" s="240"/>
      <c r="U2455" s="240"/>
      <c r="V2455" s="238">
        <f t="shared" si="428"/>
        <v>0</v>
      </c>
      <c r="W2455" s="240"/>
      <c r="X2455" s="240"/>
      <c r="Y2455" s="238">
        <f t="shared" si="431"/>
        <v>0</v>
      </c>
      <c r="Z2455" s="240"/>
      <c r="AA2455" s="240"/>
      <c r="AB2455" s="240"/>
      <c r="AC2455" s="240"/>
      <c r="AD2455" s="240"/>
      <c r="AE2455" s="240"/>
      <c r="AF2455" s="240"/>
      <c r="AG2455" s="240"/>
      <c r="AH2455" s="240"/>
      <c r="AI2455" s="240"/>
      <c r="AJ2455" s="240"/>
      <c r="AK2455" s="240"/>
      <c r="AL2455" s="338" t="s">
        <v>4038</v>
      </c>
      <c r="AM2455" s="173">
        <v>243750</v>
      </c>
      <c r="AN2455" s="321">
        <f t="shared" si="425"/>
        <v>0</v>
      </c>
      <c r="AO2455" s="566" t="str">
        <f t="shared" si="435"/>
        <v/>
      </c>
      <c r="AP2455" s="209"/>
      <c r="AQ2455" s="209"/>
      <c r="AR2455" s="209"/>
      <c r="AS2455" s="209"/>
      <c r="AT2455" s="209"/>
      <c r="AU2455" s="209"/>
      <c r="AV2455" s="210"/>
    </row>
    <row r="2456" spans="1:48" x14ac:dyDescent="0.15">
      <c r="A2456" s="78">
        <v>2104045</v>
      </c>
      <c r="B2456" s="236" t="s">
        <v>484</v>
      </c>
      <c r="C2456" s="237" t="s">
        <v>2702</v>
      </c>
      <c r="D2456" s="304">
        <f t="shared" si="426"/>
        <v>0</v>
      </c>
      <c r="E2456" s="594"/>
      <c r="F2456" s="319"/>
      <c r="G2456" s="319"/>
      <c r="H2456" s="319"/>
      <c r="I2456" s="700">
        <f t="shared" si="424"/>
        <v>0</v>
      </c>
      <c r="J2456" s="240"/>
      <c r="K2456" s="240"/>
      <c r="L2456" s="240"/>
      <c r="M2456" s="240"/>
      <c r="N2456" s="240"/>
      <c r="O2456" s="240"/>
      <c r="P2456" s="238">
        <f t="shared" si="427"/>
        <v>0</v>
      </c>
      <c r="Q2456" s="240"/>
      <c r="R2456" s="240"/>
      <c r="S2456" s="238">
        <f t="shared" si="430"/>
        <v>0</v>
      </c>
      <c r="T2456" s="240"/>
      <c r="U2456" s="240"/>
      <c r="V2456" s="238">
        <f t="shared" si="428"/>
        <v>0</v>
      </c>
      <c r="W2456" s="240"/>
      <c r="X2456" s="240"/>
      <c r="Y2456" s="238">
        <f t="shared" si="431"/>
        <v>0</v>
      </c>
      <c r="Z2456" s="240"/>
      <c r="AA2456" s="240"/>
      <c r="AB2456" s="240"/>
      <c r="AC2456" s="240"/>
      <c r="AD2456" s="240"/>
      <c r="AE2456" s="240"/>
      <c r="AF2456" s="240"/>
      <c r="AG2456" s="240"/>
      <c r="AH2456" s="240"/>
      <c r="AI2456" s="240"/>
      <c r="AJ2456" s="240"/>
      <c r="AK2456" s="240"/>
      <c r="AL2456" s="338" t="s">
        <v>4038</v>
      </c>
      <c r="AM2456" s="173">
        <v>135230</v>
      </c>
      <c r="AN2456" s="321">
        <f t="shared" si="425"/>
        <v>0</v>
      </c>
      <c r="AO2456" s="566" t="str">
        <f t="shared" si="435"/>
        <v/>
      </c>
      <c r="AP2456" s="209"/>
      <c r="AQ2456" s="209"/>
      <c r="AR2456" s="209"/>
      <c r="AS2456" s="209"/>
      <c r="AT2456" s="209"/>
      <c r="AU2456" s="209"/>
      <c r="AV2456" s="210"/>
    </row>
    <row r="2457" spans="1:48" x14ac:dyDescent="0.15">
      <c r="A2457" s="78">
        <v>2104046</v>
      </c>
      <c r="B2457" s="236" t="s">
        <v>1464</v>
      </c>
      <c r="C2457" s="237" t="s">
        <v>2702</v>
      </c>
      <c r="D2457" s="304">
        <f t="shared" si="426"/>
        <v>0</v>
      </c>
      <c r="E2457" s="594"/>
      <c r="F2457" s="319"/>
      <c r="G2457" s="319"/>
      <c r="H2457" s="319"/>
      <c r="I2457" s="700">
        <f t="shared" si="424"/>
        <v>0</v>
      </c>
      <c r="J2457" s="240"/>
      <c r="K2457" s="240"/>
      <c r="L2457" s="240"/>
      <c r="M2457" s="240"/>
      <c r="N2457" s="240"/>
      <c r="O2457" s="240"/>
      <c r="P2457" s="238">
        <f t="shared" si="427"/>
        <v>0</v>
      </c>
      <c r="Q2457" s="240"/>
      <c r="R2457" s="240"/>
      <c r="S2457" s="238">
        <f t="shared" si="430"/>
        <v>0</v>
      </c>
      <c r="T2457" s="240"/>
      <c r="U2457" s="240"/>
      <c r="V2457" s="238">
        <f t="shared" si="428"/>
        <v>0</v>
      </c>
      <c r="W2457" s="240"/>
      <c r="X2457" s="240"/>
      <c r="Y2457" s="238">
        <f t="shared" si="431"/>
        <v>0</v>
      </c>
      <c r="Z2457" s="240"/>
      <c r="AA2457" s="240"/>
      <c r="AB2457" s="240"/>
      <c r="AC2457" s="240"/>
      <c r="AD2457" s="240"/>
      <c r="AE2457" s="240"/>
      <c r="AF2457" s="240"/>
      <c r="AG2457" s="240"/>
      <c r="AH2457" s="240"/>
      <c r="AI2457" s="240"/>
      <c r="AJ2457" s="240"/>
      <c r="AK2457" s="240"/>
      <c r="AL2457" s="338" t="s">
        <v>4038</v>
      </c>
      <c r="AM2457" s="173">
        <v>172940</v>
      </c>
      <c r="AN2457" s="321">
        <f t="shared" si="425"/>
        <v>0</v>
      </c>
      <c r="AO2457" s="566" t="str">
        <f t="shared" si="435"/>
        <v/>
      </c>
      <c r="AP2457" s="209"/>
      <c r="AQ2457" s="209"/>
      <c r="AR2457" s="209"/>
      <c r="AS2457" s="209"/>
      <c r="AT2457" s="209"/>
      <c r="AU2457" s="209"/>
      <c r="AV2457" s="210"/>
    </row>
    <row r="2458" spans="1:48" ht="10.5" customHeight="1" x14ac:dyDescent="0.15">
      <c r="A2458" s="78">
        <v>2104047</v>
      </c>
      <c r="B2458" s="236" t="s">
        <v>389</v>
      </c>
      <c r="C2458" s="237" t="s">
        <v>2702</v>
      </c>
      <c r="D2458" s="304">
        <f t="shared" si="426"/>
        <v>0</v>
      </c>
      <c r="E2458" s="594"/>
      <c r="F2458" s="319"/>
      <c r="G2458" s="319"/>
      <c r="H2458" s="319"/>
      <c r="I2458" s="700">
        <f t="shared" si="424"/>
        <v>0</v>
      </c>
      <c r="J2458" s="240"/>
      <c r="K2458" s="240"/>
      <c r="L2458" s="240"/>
      <c r="M2458" s="240"/>
      <c r="N2458" s="240"/>
      <c r="O2458" s="240"/>
      <c r="P2458" s="238">
        <f t="shared" si="427"/>
        <v>0</v>
      </c>
      <c r="Q2458" s="240"/>
      <c r="R2458" s="240"/>
      <c r="S2458" s="238">
        <f t="shared" si="430"/>
        <v>0</v>
      </c>
      <c r="T2458" s="240"/>
      <c r="U2458" s="240"/>
      <c r="V2458" s="238">
        <f t="shared" si="428"/>
        <v>0</v>
      </c>
      <c r="W2458" s="240"/>
      <c r="X2458" s="240"/>
      <c r="Y2458" s="238">
        <f t="shared" si="431"/>
        <v>0</v>
      </c>
      <c r="Z2458" s="240"/>
      <c r="AA2458" s="240"/>
      <c r="AB2458" s="240"/>
      <c r="AC2458" s="240"/>
      <c r="AD2458" s="240"/>
      <c r="AE2458" s="240"/>
      <c r="AF2458" s="240"/>
      <c r="AG2458" s="240"/>
      <c r="AH2458" s="240"/>
      <c r="AI2458" s="240"/>
      <c r="AJ2458" s="240"/>
      <c r="AK2458" s="240"/>
      <c r="AL2458" s="338" t="s">
        <v>4038</v>
      </c>
      <c r="AM2458" s="173">
        <v>189440</v>
      </c>
      <c r="AN2458" s="321">
        <f t="shared" si="425"/>
        <v>0</v>
      </c>
      <c r="AO2458" s="566" t="str">
        <f t="shared" si="435"/>
        <v/>
      </c>
      <c r="AP2458" s="209"/>
      <c r="AQ2458" s="209"/>
      <c r="AR2458" s="209"/>
      <c r="AS2458" s="209"/>
      <c r="AT2458" s="209"/>
      <c r="AU2458" s="209"/>
      <c r="AV2458" s="210"/>
    </row>
    <row r="2459" spans="1:48" x14ac:dyDescent="0.15">
      <c r="A2459" s="78">
        <v>2104048</v>
      </c>
      <c r="B2459" s="236" t="s">
        <v>1465</v>
      </c>
      <c r="C2459" s="237" t="s">
        <v>2702</v>
      </c>
      <c r="D2459" s="304">
        <f t="shared" si="426"/>
        <v>0</v>
      </c>
      <c r="E2459" s="594"/>
      <c r="F2459" s="319"/>
      <c r="G2459" s="319"/>
      <c r="H2459" s="319"/>
      <c r="I2459" s="700">
        <f t="shared" si="424"/>
        <v>0</v>
      </c>
      <c r="J2459" s="240"/>
      <c r="K2459" s="240"/>
      <c r="L2459" s="240"/>
      <c r="M2459" s="240"/>
      <c r="N2459" s="240"/>
      <c r="O2459" s="240"/>
      <c r="P2459" s="238">
        <f t="shared" si="427"/>
        <v>0</v>
      </c>
      <c r="Q2459" s="240"/>
      <c r="R2459" s="240"/>
      <c r="S2459" s="238">
        <f t="shared" si="430"/>
        <v>0</v>
      </c>
      <c r="T2459" s="240"/>
      <c r="U2459" s="240"/>
      <c r="V2459" s="238">
        <f t="shared" si="428"/>
        <v>0</v>
      </c>
      <c r="W2459" s="240"/>
      <c r="X2459" s="240"/>
      <c r="Y2459" s="238">
        <f t="shared" si="431"/>
        <v>0</v>
      </c>
      <c r="Z2459" s="240"/>
      <c r="AA2459" s="240"/>
      <c r="AB2459" s="240"/>
      <c r="AC2459" s="240"/>
      <c r="AD2459" s="240"/>
      <c r="AE2459" s="240"/>
      <c r="AF2459" s="240"/>
      <c r="AG2459" s="240"/>
      <c r="AH2459" s="240"/>
      <c r="AI2459" s="240"/>
      <c r="AJ2459" s="240"/>
      <c r="AK2459" s="240"/>
      <c r="AL2459" s="338" t="s">
        <v>4038</v>
      </c>
      <c r="AM2459" s="173">
        <v>227170</v>
      </c>
      <c r="AN2459" s="321">
        <f t="shared" si="425"/>
        <v>0</v>
      </c>
      <c r="AO2459" s="566" t="str">
        <f t="shared" si="435"/>
        <v/>
      </c>
      <c r="AP2459" s="209"/>
      <c r="AQ2459" s="209"/>
      <c r="AR2459" s="209"/>
      <c r="AS2459" s="209"/>
      <c r="AT2459" s="209"/>
      <c r="AU2459" s="209"/>
      <c r="AV2459" s="210"/>
    </row>
    <row r="2460" spans="1:48" x14ac:dyDescent="0.15">
      <c r="A2460" s="78">
        <v>2104049</v>
      </c>
      <c r="B2460" s="236" t="s">
        <v>2235</v>
      </c>
      <c r="C2460" s="237" t="s">
        <v>2702</v>
      </c>
      <c r="D2460" s="304">
        <f t="shared" si="426"/>
        <v>0</v>
      </c>
      <c r="E2460" s="594"/>
      <c r="F2460" s="319"/>
      <c r="G2460" s="319"/>
      <c r="H2460" s="319"/>
      <c r="I2460" s="700">
        <f t="shared" si="424"/>
        <v>0</v>
      </c>
      <c r="J2460" s="240"/>
      <c r="K2460" s="240"/>
      <c r="L2460" s="240"/>
      <c r="M2460" s="240"/>
      <c r="N2460" s="240"/>
      <c r="O2460" s="240"/>
      <c r="P2460" s="238">
        <f t="shared" si="427"/>
        <v>0</v>
      </c>
      <c r="Q2460" s="240"/>
      <c r="R2460" s="240"/>
      <c r="S2460" s="238">
        <f t="shared" si="430"/>
        <v>0</v>
      </c>
      <c r="T2460" s="240"/>
      <c r="U2460" s="240"/>
      <c r="V2460" s="238">
        <f t="shared" si="428"/>
        <v>0</v>
      </c>
      <c r="W2460" s="240"/>
      <c r="X2460" s="240"/>
      <c r="Y2460" s="238">
        <f t="shared" si="431"/>
        <v>0</v>
      </c>
      <c r="Z2460" s="240"/>
      <c r="AA2460" s="240"/>
      <c r="AB2460" s="240"/>
      <c r="AC2460" s="240"/>
      <c r="AD2460" s="240"/>
      <c r="AE2460" s="240"/>
      <c r="AF2460" s="240"/>
      <c r="AG2460" s="240"/>
      <c r="AH2460" s="240"/>
      <c r="AI2460" s="240"/>
      <c r="AJ2460" s="240"/>
      <c r="AK2460" s="240"/>
      <c r="AL2460" s="338" t="s">
        <v>4038</v>
      </c>
      <c r="AM2460" s="173">
        <v>161060</v>
      </c>
      <c r="AN2460" s="321">
        <f t="shared" si="425"/>
        <v>0</v>
      </c>
      <c r="AO2460" s="566" t="str">
        <f t="shared" si="435"/>
        <v/>
      </c>
      <c r="AP2460" s="209"/>
      <c r="AQ2460" s="209"/>
      <c r="AR2460" s="209"/>
      <c r="AS2460" s="209"/>
      <c r="AT2460" s="209"/>
      <c r="AU2460" s="209"/>
      <c r="AV2460" s="210"/>
    </row>
    <row r="2461" spans="1:48" x14ac:dyDescent="0.15">
      <c r="A2461" s="78">
        <v>2104050</v>
      </c>
      <c r="B2461" s="236" t="s">
        <v>1765</v>
      </c>
      <c r="C2461" s="237" t="s">
        <v>2702</v>
      </c>
      <c r="D2461" s="304">
        <f t="shared" si="426"/>
        <v>0</v>
      </c>
      <c r="E2461" s="594"/>
      <c r="F2461" s="319"/>
      <c r="G2461" s="319"/>
      <c r="H2461" s="319"/>
      <c r="I2461" s="700">
        <f t="shared" si="424"/>
        <v>0</v>
      </c>
      <c r="J2461" s="240"/>
      <c r="K2461" s="240"/>
      <c r="L2461" s="240"/>
      <c r="M2461" s="240"/>
      <c r="N2461" s="240"/>
      <c r="O2461" s="240"/>
      <c r="P2461" s="238">
        <f t="shared" si="427"/>
        <v>0</v>
      </c>
      <c r="Q2461" s="240"/>
      <c r="R2461" s="240"/>
      <c r="S2461" s="238">
        <f t="shared" si="430"/>
        <v>0</v>
      </c>
      <c r="T2461" s="240"/>
      <c r="U2461" s="240"/>
      <c r="V2461" s="238">
        <f t="shared" si="428"/>
        <v>0</v>
      </c>
      <c r="W2461" s="240"/>
      <c r="X2461" s="240"/>
      <c r="Y2461" s="238">
        <f t="shared" si="431"/>
        <v>0</v>
      </c>
      <c r="Z2461" s="240"/>
      <c r="AA2461" s="240"/>
      <c r="AB2461" s="240"/>
      <c r="AC2461" s="240"/>
      <c r="AD2461" s="240"/>
      <c r="AE2461" s="240"/>
      <c r="AF2461" s="240"/>
      <c r="AG2461" s="240"/>
      <c r="AH2461" s="240"/>
      <c r="AI2461" s="240"/>
      <c r="AJ2461" s="240"/>
      <c r="AK2461" s="240"/>
      <c r="AL2461" s="338" t="s">
        <v>4038</v>
      </c>
      <c r="AM2461" s="173">
        <v>243750</v>
      </c>
      <c r="AN2461" s="321">
        <f t="shared" si="425"/>
        <v>0</v>
      </c>
      <c r="AO2461" s="566" t="str">
        <f t="shared" si="435"/>
        <v/>
      </c>
      <c r="AP2461" s="209"/>
      <c r="AQ2461" s="209"/>
      <c r="AR2461" s="209"/>
      <c r="AS2461" s="209"/>
      <c r="AT2461" s="209"/>
      <c r="AU2461" s="209"/>
      <c r="AV2461" s="210"/>
    </row>
    <row r="2462" spans="1:48" ht="21" x14ac:dyDescent="0.15">
      <c r="A2462" s="78">
        <v>2104051</v>
      </c>
      <c r="B2462" s="236" t="s">
        <v>2000</v>
      </c>
      <c r="C2462" s="237" t="s">
        <v>2702</v>
      </c>
      <c r="D2462" s="304">
        <f t="shared" si="426"/>
        <v>0</v>
      </c>
      <c r="E2462" s="594"/>
      <c r="F2462" s="319"/>
      <c r="G2462" s="319"/>
      <c r="H2462" s="319"/>
      <c r="I2462" s="700">
        <f t="shared" si="424"/>
        <v>0</v>
      </c>
      <c r="J2462" s="240"/>
      <c r="K2462" s="240"/>
      <c r="L2462" s="240"/>
      <c r="M2462" s="240"/>
      <c r="N2462" s="240"/>
      <c r="O2462" s="240"/>
      <c r="P2462" s="238">
        <f t="shared" si="427"/>
        <v>0</v>
      </c>
      <c r="Q2462" s="240"/>
      <c r="R2462" s="240"/>
      <c r="S2462" s="238">
        <f t="shared" si="430"/>
        <v>0</v>
      </c>
      <c r="T2462" s="240"/>
      <c r="U2462" s="240"/>
      <c r="V2462" s="238">
        <f t="shared" si="428"/>
        <v>0</v>
      </c>
      <c r="W2462" s="240"/>
      <c r="X2462" s="240"/>
      <c r="Y2462" s="238">
        <f t="shared" si="431"/>
        <v>0</v>
      </c>
      <c r="Z2462" s="240"/>
      <c r="AA2462" s="240"/>
      <c r="AB2462" s="240"/>
      <c r="AC2462" s="240"/>
      <c r="AD2462" s="240"/>
      <c r="AE2462" s="240"/>
      <c r="AF2462" s="240"/>
      <c r="AG2462" s="240"/>
      <c r="AH2462" s="240"/>
      <c r="AI2462" s="240"/>
      <c r="AJ2462" s="240"/>
      <c r="AK2462" s="240"/>
      <c r="AL2462" s="338" t="s">
        <v>4038</v>
      </c>
      <c r="AM2462" s="173">
        <v>243750</v>
      </c>
      <c r="AN2462" s="321">
        <f t="shared" si="425"/>
        <v>0</v>
      </c>
      <c r="AO2462" s="566" t="str">
        <f t="shared" si="435"/>
        <v/>
      </c>
      <c r="AP2462" s="209"/>
      <c r="AQ2462" s="209"/>
      <c r="AR2462" s="209"/>
      <c r="AS2462" s="209"/>
      <c r="AT2462" s="209"/>
      <c r="AU2462" s="209"/>
      <c r="AV2462" s="210"/>
    </row>
    <row r="2463" spans="1:48" x14ac:dyDescent="0.15">
      <c r="A2463" s="78">
        <v>2104052</v>
      </c>
      <c r="B2463" s="236" t="s">
        <v>2001</v>
      </c>
      <c r="C2463" s="237" t="s">
        <v>2702</v>
      </c>
      <c r="D2463" s="304">
        <f t="shared" si="426"/>
        <v>0</v>
      </c>
      <c r="E2463" s="594"/>
      <c r="F2463" s="319"/>
      <c r="G2463" s="319"/>
      <c r="H2463" s="319"/>
      <c r="I2463" s="700">
        <f t="shared" si="424"/>
        <v>0</v>
      </c>
      <c r="J2463" s="240"/>
      <c r="K2463" s="240"/>
      <c r="L2463" s="240"/>
      <c r="M2463" s="240"/>
      <c r="N2463" s="240"/>
      <c r="O2463" s="240"/>
      <c r="P2463" s="238">
        <f t="shared" si="427"/>
        <v>0</v>
      </c>
      <c r="Q2463" s="240"/>
      <c r="R2463" s="240"/>
      <c r="S2463" s="238">
        <f t="shared" si="430"/>
        <v>0</v>
      </c>
      <c r="T2463" s="240"/>
      <c r="U2463" s="240"/>
      <c r="V2463" s="238">
        <f t="shared" si="428"/>
        <v>0</v>
      </c>
      <c r="W2463" s="240"/>
      <c r="X2463" s="240"/>
      <c r="Y2463" s="238">
        <f t="shared" si="431"/>
        <v>0</v>
      </c>
      <c r="Z2463" s="240"/>
      <c r="AA2463" s="240"/>
      <c r="AB2463" s="240"/>
      <c r="AC2463" s="240"/>
      <c r="AD2463" s="240"/>
      <c r="AE2463" s="240"/>
      <c r="AF2463" s="240"/>
      <c r="AG2463" s="240"/>
      <c r="AH2463" s="240"/>
      <c r="AI2463" s="240"/>
      <c r="AJ2463" s="240"/>
      <c r="AK2463" s="240"/>
      <c r="AL2463" s="338" t="s">
        <v>4038</v>
      </c>
      <c r="AM2463" s="173">
        <v>172940</v>
      </c>
      <c r="AN2463" s="321">
        <f t="shared" si="425"/>
        <v>0</v>
      </c>
      <c r="AO2463" s="566" t="str">
        <f t="shared" si="435"/>
        <v/>
      </c>
      <c r="AP2463" s="209"/>
      <c r="AQ2463" s="209"/>
      <c r="AR2463" s="209"/>
      <c r="AS2463" s="209"/>
      <c r="AT2463" s="209"/>
      <c r="AU2463" s="209"/>
      <c r="AV2463" s="210"/>
    </row>
    <row r="2464" spans="1:48" x14ac:dyDescent="0.15">
      <c r="A2464" s="78">
        <v>2104053</v>
      </c>
      <c r="B2464" s="236" t="s">
        <v>2002</v>
      </c>
      <c r="C2464" s="237" t="s">
        <v>2702</v>
      </c>
      <c r="D2464" s="304">
        <f t="shared" si="426"/>
        <v>0</v>
      </c>
      <c r="E2464" s="594"/>
      <c r="F2464" s="319"/>
      <c r="G2464" s="319"/>
      <c r="H2464" s="319"/>
      <c r="I2464" s="700">
        <f t="shared" si="424"/>
        <v>0</v>
      </c>
      <c r="J2464" s="240"/>
      <c r="K2464" s="240"/>
      <c r="L2464" s="240"/>
      <c r="M2464" s="240"/>
      <c r="N2464" s="240"/>
      <c r="O2464" s="240"/>
      <c r="P2464" s="238">
        <f t="shared" si="427"/>
        <v>0</v>
      </c>
      <c r="Q2464" s="240"/>
      <c r="R2464" s="240"/>
      <c r="S2464" s="238">
        <f t="shared" si="430"/>
        <v>0</v>
      </c>
      <c r="T2464" s="240"/>
      <c r="U2464" s="240"/>
      <c r="V2464" s="238">
        <f t="shared" si="428"/>
        <v>0</v>
      </c>
      <c r="W2464" s="240"/>
      <c r="X2464" s="240"/>
      <c r="Y2464" s="238">
        <f t="shared" si="431"/>
        <v>0</v>
      </c>
      <c r="Z2464" s="240"/>
      <c r="AA2464" s="240"/>
      <c r="AB2464" s="240"/>
      <c r="AC2464" s="240"/>
      <c r="AD2464" s="240"/>
      <c r="AE2464" s="240"/>
      <c r="AF2464" s="240"/>
      <c r="AG2464" s="240"/>
      <c r="AH2464" s="240"/>
      <c r="AI2464" s="240"/>
      <c r="AJ2464" s="240"/>
      <c r="AK2464" s="240"/>
      <c r="AL2464" s="338" t="s">
        <v>4038</v>
      </c>
      <c r="AM2464" s="173">
        <v>195710</v>
      </c>
      <c r="AN2464" s="321">
        <f t="shared" si="425"/>
        <v>0</v>
      </c>
      <c r="AO2464" s="566" t="str">
        <f t="shared" si="435"/>
        <v/>
      </c>
      <c r="AP2464" s="209"/>
      <c r="AQ2464" s="209"/>
      <c r="AR2464" s="209"/>
      <c r="AS2464" s="209"/>
      <c r="AT2464" s="209"/>
      <c r="AU2464" s="209"/>
      <c r="AV2464" s="210"/>
    </row>
    <row r="2465" spans="1:48" ht="24" customHeight="1" x14ac:dyDescent="0.15">
      <c r="A2465" s="78">
        <v>2104054</v>
      </c>
      <c r="B2465" s="236" t="s">
        <v>390</v>
      </c>
      <c r="C2465" s="237" t="s">
        <v>2702</v>
      </c>
      <c r="D2465" s="304">
        <f t="shared" si="426"/>
        <v>0</v>
      </c>
      <c r="E2465" s="594"/>
      <c r="F2465" s="319"/>
      <c r="G2465" s="319"/>
      <c r="H2465" s="319"/>
      <c r="I2465" s="700">
        <f t="shared" si="424"/>
        <v>0</v>
      </c>
      <c r="J2465" s="240"/>
      <c r="K2465" s="240"/>
      <c r="L2465" s="240"/>
      <c r="M2465" s="240"/>
      <c r="N2465" s="240"/>
      <c r="O2465" s="240"/>
      <c r="P2465" s="238">
        <f t="shared" si="427"/>
        <v>0</v>
      </c>
      <c r="Q2465" s="240"/>
      <c r="R2465" s="240"/>
      <c r="S2465" s="238">
        <f t="shared" si="430"/>
        <v>0</v>
      </c>
      <c r="T2465" s="240"/>
      <c r="U2465" s="240"/>
      <c r="V2465" s="238">
        <f t="shared" si="428"/>
        <v>0</v>
      </c>
      <c r="W2465" s="240"/>
      <c r="X2465" s="240"/>
      <c r="Y2465" s="238">
        <f t="shared" si="431"/>
        <v>0</v>
      </c>
      <c r="Z2465" s="240"/>
      <c r="AA2465" s="240"/>
      <c r="AB2465" s="240"/>
      <c r="AC2465" s="240"/>
      <c r="AD2465" s="240"/>
      <c r="AE2465" s="240"/>
      <c r="AF2465" s="240"/>
      <c r="AG2465" s="240"/>
      <c r="AH2465" s="240"/>
      <c r="AI2465" s="240"/>
      <c r="AJ2465" s="240"/>
      <c r="AK2465" s="240"/>
      <c r="AL2465" s="338" t="s">
        <v>4038</v>
      </c>
      <c r="AM2465" s="173">
        <v>179120</v>
      </c>
      <c r="AN2465" s="321">
        <f t="shared" si="425"/>
        <v>0</v>
      </c>
      <c r="AO2465" s="566" t="str">
        <f t="shared" si="435"/>
        <v/>
      </c>
      <c r="AP2465" s="209"/>
      <c r="AQ2465" s="209"/>
      <c r="AR2465" s="209"/>
      <c r="AS2465" s="209"/>
      <c r="AT2465" s="209"/>
      <c r="AU2465" s="209"/>
      <c r="AV2465" s="210"/>
    </row>
    <row r="2466" spans="1:48" x14ac:dyDescent="0.15">
      <c r="A2466" s="78">
        <v>2104055</v>
      </c>
      <c r="B2466" s="236" t="s">
        <v>2003</v>
      </c>
      <c r="C2466" s="237" t="s">
        <v>2702</v>
      </c>
      <c r="D2466" s="304">
        <f t="shared" si="426"/>
        <v>0</v>
      </c>
      <c r="E2466" s="594"/>
      <c r="F2466" s="319"/>
      <c r="G2466" s="319"/>
      <c r="H2466" s="319"/>
      <c r="I2466" s="700">
        <f t="shared" si="424"/>
        <v>0</v>
      </c>
      <c r="J2466" s="240"/>
      <c r="K2466" s="240"/>
      <c r="L2466" s="240"/>
      <c r="M2466" s="240"/>
      <c r="N2466" s="240"/>
      <c r="O2466" s="240"/>
      <c r="P2466" s="238">
        <f t="shared" si="427"/>
        <v>0</v>
      </c>
      <c r="Q2466" s="240"/>
      <c r="R2466" s="240"/>
      <c r="S2466" s="238">
        <f t="shared" si="430"/>
        <v>0</v>
      </c>
      <c r="T2466" s="240"/>
      <c r="U2466" s="240"/>
      <c r="V2466" s="238">
        <f t="shared" si="428"/>
        <v>0</v>
      </c>
      <c r="W2466" s="240"/>
      <c r="X2466" s="240"/>
      <c r="Y2466" s="238">
        <f t="shared" si="431"/>
        <v>0</v>
      </c>
      <c r="Z2466" s="240"/>
      <c r="AA2466" s="240"/>
      <c r="AB2466" s="240"/>
      <c r="AC2466" s="240"/>
      <c r="AD2466" s="240"/>
      <c r="AE2466" s="240"/>
      <c r="AF2466" s="240"/>
      <c r="AG2466" s="240"/>
      <c r="AH2466" s="240"/>
      <c r="AI2466" s="240"/>
      <c r="AJ2466" s="240"/>
      <c r="AK2466" s="240"/>
      <c r="AL2466" s="338" t="s">
        <v>4038</v>
      </c>
      <c r="AM2466" s="173">
        <v>172940</v>
      </c>
      <c r="AN2466" s="321">
        <f t="shared" si="425"/>
        <v>0</v>
      </c>
      <c r="AO2466" s="566" t="str">
        <f t="shared" si="435"/>
        <v/>
      </c>
      <c r="AP2466" s="209"/>
      <c r="AQ2466" s="209"/>
      <c r="AR2466" s="209"/>
      <c r="AS2466" s="209"/>
      <c r="AT2466" s="209"/>
      <c r="AU2466" s="209"/>
      <c r="AV2466" s="210"/>
    </row>
    <row r="2467" spans="1:48" x14ac:dyDescent="0.15">
      <c r="A2467" s="78">
        <v>2104056</v>
      </c>
      <c r="B2467" s="236" t="s">
        <v>2215</v>
      </c>
      <c r="C2467" s="237" t="s">
        <v>2702</v>
      </c>
      <c r="D2467" s="304">
        <f t="shared" si="426"/>
        <v>0</v>
      </c>
      <c r="E2467" s="594"/>
      <c r="F2467" s="319"/>
      <c r="G2467" s="319"/>
      <c r="H2467" s="319"/>
      <c r="I2467" s="700">
        <f t="shared" si="424"/>
        <v>0</v>
      </c>
      <c r="J2467" s="240"/>
      <c r="K2467" s="240"/>
      <c r="L2467" s="240"/>
      <c r="M2467" s="240"/>
      <c r="N2467" s="240"/>
      <c r="O2467" s="240"/>
      <c r="P2467" s="238">
        <f t="shared" si="427"/>
        <v>0</v>
      </c>
      <c r="Q2467" s="240"/>
      <c r="R2467" s="240"/>
      <c r="S2467" s="238">
        <f t="shared" si="430"/>
        <v>0</v>
      </c>
      <c r="T2467" s="240"/>
      <c r="U2467" s="240"/>
      <c r="V2467" s="238">
        <f t="shared" si="428"/>
        <v>0</v>
      </c>
      <c r="W2467" s="240"/>
      <c r="X2467" s="240"/>
      <c r="Y2467" s="238">
        <f t="shared" si="431"/>
        <v>0</v>
      </c>
      <c r="Z2467" s="240"/>
      <c r="AA2467" s="240"/>
      <c r="AB2467" s="240"/>
      <c r="AC2467" s="240"/>
      <c r="AD2467" s="240"/>
      <c r="AE2467" s="240"/>
      <c r="AF2467" s="240"/>
      <c r="AG2467" s="240"/>
      <c r="AH2467" s="240"/>
      <c r="AI2467" s="240"/>
      <c r="AJ2467" s="240"/>
      <c r="AK2467" s="240"/>
      <c r="AL2467" s="338" t="s">
        <v>4038</v>
      </c>
      <c r="AM2467" s="173">
        <v>179120</v>
      </c>
      <c r="AN2467" s="321">
        <f t="shared" si="425"/>
        <v>0</v>
      </c>
      <c r="AO2467" s="566" t="str">
        <f t="shared" si="435"/>
        <v/>
      </c>
      <c r="AP2467" s="209"/>
      <c r="AQ2467" s="209"/>
      <c r="AR2467" s="209"/>
      <c r="AS2467" s="209"/>
      <c r="AT2467" s="209"/>
      <c r="AU2467" s="209"/>
      <c r="AV2467" s="210"/>
    </row>
    <row r="2468" spans="1:48" x14ac:dyDescent="0.15">
      <c r="A2468" s="78">
        <v>2104057</v>
      </c>
      <c r="B2468" s="236" t="s">
        <v>2216</v>
      </c>
      <c r="C2468" s="237" t="s">
        <v>2702</v>
      </c>
      <c r="D2468" s="304">
        <f t="shared" si="426"/>
        <v>0</v>
      </c>
      <c r="E2468" s="594"/>
      <c r="F2468" s="319"/>
      <c r="G2468" s="319"/>
      <c r="H2468" s="319"/>
      <c r="I2468" s="700">
        <f t="shared" si="424"/>
        <v>0</v>
      </c>
      <c r="J2468" s="240"/>
      <c r="K2468" s="240"/>
      <c r="L2468" s="240"/>
      <c r="M2468" s="240"/>
      <c r="N2468" s="240"/>
      <c r="O2468" s="240"/>
      <c r="P2468" s="238">
        <f t="shared" si="427"/>
        <v>0</v>
      </c>
      <c r="Q2468" s="240"/>
      <c r="R2468" s="240"/>
      <c r="S2468" s="238">
        <f t="shared" si="430"/>
        <v>0</v>
      </c>
      <c r="T2468" s="240"/>
      <c r="U2468" s="240"/>
      <c r="V2468" s="238">
        <f t="shared" si="428"/>
        <v>0</v>
      </c>
      <c r="W2468" s="240"/>
      <c r="X2468" s="240"/>
      <c r="Y2468" s="238">
        <f t="shared" si="431"/>
        <v>0</v>
      </c>
      <c r="Z2468" s="240"/>
      <c r="AA2468" s="240"/>
      <c r="AB2468" s="240"/>
      <c r="AC2468" s="240"/>
      <c r="AD2468" s="240"/>
      <c r="AE2468" s="240"/>
      <c r="AF2468" s="240"/>
      <c r="AG2468" s="240"/>
      <c r="AH2468" s="240"/>
      <c r="AI2468" s="240"/>
      <c r="AJ2468" s="240"/>
      <c r="AK2468" s="240"/>
      <c r="AL2468" s="338" t="s">
        <v>4038</v>
      </c>
      <c r="AM2468" s="173">
        <v>172940</v>
      </c>
      <c r="AN2468" s="321">
        <f t="shared" si="425"/>
        <v>0</v>
      </c>
      <c r="AO2468" s="566" t="str">
        <f t="shared" si="435"/>
        <v/>
      </c>
      <c r="AP2468" s="209"/>
      <c r="AQ2468" s="209"/>
      <c r="AR2468" s="209"/>
      <c r="AS2468" s="209"/>
      <c r="AT2468" s="209"/>
      <c r="AU2468" s="209"/>
      <c r="AV2468" s="210"/>
    </row>
    <row r="2469" spans="1:48" x14ac:dyDescent="0.15">
      <c r="A2469" s="78">
        <v>2104058</v>
      </c>
      <c r="B2469" s="236" t="s">
        <v>2217</v>
      </c>
      <c r="C2469" s="237" t="s">
        <v>2702</v>
      </c>
      <c r="D2469" s="304">
        <f t="shared" si="426"/>
        <v>0</v>
      </c>
      <c r="E2469" s="594"/>
      <c r="F2469" s="319"/>
      <c r="G2469" s="319"/>
      <c r="H2469" s="319"/>
      <c r="I2469" s="700">
        <f t="shared" si="424"/>
        <v>0</v>
      </c>
      <c r="J2469" s="240"/>
      <c r="K2469" s="240"/>
      <c r="L2469" s="240"/>
      <c r="M2469" s="240"/>
      <c r="N2469" s="240"/>
      <c r="O2469" s="240"/>
      <c r="P2469" s="238">
        <f t="shared" si="427"/>
        <v>0</v>
      </c>
      <c r="Q2469" s="240"/>
      <c r="R2469" s="240"/>
      <c r="S2469" s="238">
        <f t="shared" si="430"/>
        <v>0</v>
      </c>
      <c r="T2469" s="240"/>
      <c r="U2469" s="240"/>
      <c r="V2469" s="238">
        <f t="shared" si="428"/>
        <v>0</v>
      </c>
      <c r="W2469" s="240"/>
      <c r="X2469" s="240"/>
      <c r="Y2469" s="238">
        <f t="shared" si="431"/>
        <v>0</v>
      </c>
      <c r="Z2469" s="240"/>
      <c r="AA2469" s="240"/>
      <c r="AB2469" s="240"/>
      <c r="AC2469" s="240"/>
      <c r="AD2469" s="240"/>
      <c r="AE2469" s="240"/>
      <c r="AF2469" s="240"/>
      <c r="AG2469" s="240"/>
      <c r="AH2469" s="240"/>
      <c r="AI2469" s="240"/>
      <c r="AJ2469" s="240"/>
      <c r="AK2469" s="240"/>
      <c r="AL2469" s="338" t="s">
        <v>4038</v>
      </c>
      <c r="AM2469" s="173">
        <v>172940</v>
      </c>
      <c r="AN2469" s="321">
        <f t="shared" si="425"/>
        <v>0</v>
      </c>
      <c r="AO2469" s="566" t="str">
        <f t="shared" si="435"/>
        <v/>
      </c>
      <c r="AP2469" s="209"/>
      <c r="AQ2469" s="209"/>
      <c r="AR2469" s="209"/>
      <c r="AS2469" s="209"/>
      <c r="AT2469" s="209"/>
      <c r="AU2469" s="209"/>
      <c r="AV2469" s="210"/>
    </row>
    <row r="2470" spans="1:48" x14ac:dyDescent="0.15">
      <c r="A2470" s="78">
        <v>2104059</v>
      </c>
      <c r="B2470" s="236" t="s">
        <v>2218</v>
      </c>
      <c r="C2470" s="237" t="s">
        <v>2702</v>
      </c>
      <c r="D2470" s="304">
        <f t="shared" si="426"/>
        <v>0</v>
      </c>
      <c r="E2470" s="594"/>
      <c r="F2470" s="319"/>
      <c r="G2470" s="319"/>
      <c r="H2470" s="319"/>
      <c r="I2470" s="700">
        <f t="shared" si="424"/>
        <v>0</v>
      </c>
      <c r="J2470" s="240"/>
      <c r="K2470" s="240"/>
      <c r="L2470" s="240"/>
      <c r="M2470" s="240"/>
      <c r="N2470" s="240"/>
      <c r="O2470" s="240"/>
      <c r="P2470" s="238">
        <f t="shared" si="427"/>
        <v>0</v>
      </c>
      <c r="Q2470" s="240"/>
      <c r="R2470" s="240"/>
      <c r="S2470" s="238">
        <f t="shared" si="430"/>
        <v>0</v>
      </c>
      <c r="T2470" s="240"/>
      <c r="U2470" s="240"/>
      <c r="V2470" s="238">
        <f t="shared" si="428"/>
        <v>0</v>
      </c>
      <c r="W2470" s="240"/>
      <c r="X2470" s="240"/>
      <c r="Y2470" s="238">
        <f t="shared" si="431"/>
        <v>0</v>
      </c>
      <c r="Z2470" s="240"/>
      <c r="AA2470" s="240"/>
      <c r="AB2470" s="240"/>
      <c r="AC2470" s="240"/>
      <c r="AD2470" s="240"/>
      <c r="AE2470" s="240"/>
      <c r="AF2470" s="240"/>
      <c r="AG2470" s="240"/>
      <c r="AH2470" s="240"/>
      <c r="AI2470" s="240"/>
      <c r="AJ2470" s="240"/>
      <c r="AK2470" s="240"/>
      <c r="AL2470" s="338" t="s">
        <v>4038</v>
      </c>
      <c r="AM2470" s="173">
        <v>195700</v>
      </c>
      <c r="AN2470" s="321">
        <f t="shared" si="425"/>
        <v>0</v>
      </c>
      <c r="AO2470" s="566" t="str">
        <f t="shared" si="435"/>
        <v/>
      </c>
      <c r="AP2470" s="209"/>
      <c r="AQ2470" s="209"/>
      <c r="AR2470" s="209"/>
      <c r="AS2470" s="209"/>
      <c r="AT2470" s="209"/>
      <c r="AU2470" s="209"/>
      <c r="AV2470" s="210"/>
    </row>
    <row r="2471" spans="1:48" x14ac:dyDescent="0.15">
      <c r="A2471" s="78">
        <v>2104060</v>
      </c>
      <c r="B2471" s="236" t="s">
        <v>1688</v>
      </c>
      <c r="C2471" s="237" t="s">
        <v>2702</v>
      </c>
      <c r="D2471" s="304">
        <f t="shared" si="426"/>
        <v>0</v>
      </c>
      <c r="E2471" s="594"/>
      <c r="F2471" s="319"/>
      <c r="G2471" s="319"/>
      <c r="H2471" s="319"/>
      <c r="I2471" s="700">
        <f t="shared" si="424"/>
        <v>0</v>
      </c>
      <c r="J2471" s="240"/>
      <c r="K2471" s="240"/>
      <c r="L2471" s="240"/>
      <c r="M2471" s="240"/>
      <c r="N2471" s="240"/>
      <c r="O2471" s="240"/>
      <c r="P2471" s="238">
        <f t="shared" si="427"/>
        <v>0</v>
      </c>
      <c r="Q2471" s="240"/>
      <c r="R2471" s="240"/>
      <c r="S2471" s="238">
        <f t="shared" si="430"/>
        <v>0</v>
      </c>
      <c r="T2471" s="240"/>
      <c r="U2471" s="240"/>
      <c r="V2471" s="238">
        <f t="shared" si="428"/>
        <v>0</v>
      </c>
      <c r="W2471" s="240"/>
      <c r="X2471" s="240"/>
      <c r="Y2471" s="238">
        <f t="shared" si="431"/>
        <v>0</v>
      </c>
      <c r="Z2471" s="240"/>
      <c r="AA2471" s="240"/>
      <c r="AB2471" s="240"/>
      <c r="AC2471" s="240"/>
      <c r="AD2471" s="240"/>
      <c r="AE2471" s="240"/>
      <c r="AF2471" s="240"/>
      <c r="AG2471" s="240"/>
      <c r="AH2471" s="240"/>
      <c r="AI2471" s="240"/>
      <c r="AJ2471" s="240"/>
      <c r="AK2471" s="240"/>
      <c r="AL2471" s="338" t="s">
        <v>4038</v>
      </c>
      <c r="AM2471" s="173">
        <v>172890</v>
      </c>
      <c r="AN2471" s="321">
        <f t="shared" si="425"/>
        <v>0</v>
      </c>
      <c r="AO2471" s="566" t="str">
        <f t="shared" si="435"/>
        <v/>
      </c>
      <c r="AP2471" s="209"/>
      <c r="AQ2471" s="209"/>
      <c r="AR2471" s="209"/>
      <c r="AS2471" s="209"/>
      <c r="AT2471" s="209"/>
      <c r="AU2471" s="209"/>
      <c r="AV2471" s="210"/>
    </row>
    <row r="2472" spans="1:48" ht="21" x14ac:dyDescent="0.15">
      <c r="A2472" s="78">
        <v>2104061</v>
      </c>
      <c r="B2472" s="236" t="s">
        <v>1657</v>
      </c>
      <c r="C2472" s="237" t="s">
        <v>2702</v>
      </c>
      <c r="D2472" s="304">
        <f t="shared" si="426"/>
        <v>0</v>
      </c>
      <c r="E2472" s="594"/>
      <c r="F2472" s="319"/>
      <c r="G2472" s="319"/>
      <c r="H2472" s="319"/>
      <c r="I2472" s="700">
        <f t="shared" si="424"/>
        <v>0</v>
      </c>
      <c r="J2472" s="240"/>
      <c r="K2472" s="240"/>
      <c r="L2472" s="240"/>
      <c r="M2472" s="240"/>
      <c r="N2472" s="240"/>
      <c r="O2472" s="240"/>
      <c r="P2472" s="238">
        <f t="shared" si="427"/>
        <v>0</v>
      </c>
      <c r="Q2472" s="240"/>
      <c r="R2472" s="240"/>
      <c r="S2472" s="238">
        <f t="shared" si="430"/>
        <v>0</v>
      </c>
      <c r="T2472" s="240"/>
      <c r="U2472" s="240"/>
      <c r="V2472" s="238">
        <f t="shared" si="428"/>
        <v>0</v>
      </c>
      <c r="W2472" s="240"/>
      <c r="X2472" s="240"/>
      <c r="Y2472" s="238">
        <f t="shared" si="431"/>
        <v>0</v>
      </c>
      <c r="Z2472" s="240"/>
      <c r="AA2472" s="240"/>
      <c r="AB2472" s="240"/>
      <c r="AC2472" s="240"/>
      <c r="AD2472" s="240"/>
      <c r="AE2472" s="240"/>
      <c r="AF2472" s="240"/>
      <c r="AG2472" s="240"/>
      <c r="AH2472" s="240"/>
      <c r="AI2472" s="240"/>
      <c r="AJ2472" s="240"/>
      <c r="AK2472" s="240"/>
      <c r="AL2472" s="338" t="s">
        <v>4038</v>
      </c>
      <c r="AM2472" s="173">
        <v>189440</v>
      </c>
      <c r="AN2472" s="321">
        <f t="shared" si="425"/>
        <v>0</v>
      </c>
      <c r="AO2472" s="566" t="str">
        <f t="shared" si="435"/>
        <v/>
      </c>
      <c r="AP2472" s="209"/>
      <c r="AQ2472" s="209"/>
      <c r="AR2472" s="209"/>
      <c r="AS2472" s="209"/>
      <c r="AT2472" s="209"/>
      <c r="AU2472" s="209"/>
      <c r="AV2472" s="210"/>
    </row>
    <row r="2473" spans="1:48" x14ac:dyDescent="0.15">
      <c r="A2473" s="78">
        <v>2104062</v>
      </c>
      <c r="B2473" s="236" t="s">
        <v>1816</v>
      </c>
      <c r="C2473" s="237" t="s">
        <v>2702</v>
      </c>
      <c r="D2473" s="304">
        <f t="shared" si="426"/>
        <v>0</v>
      </c>
      <c r="E2473" s="594"/>
      <c r="F2473" s="319"/>
      <c r="G2473" s="319"/>
      <c r="H2473" s="319"/>
      <c r="I2473" s="700">
        <f t="shared" si="424"/>
        <v>0</v>
      </c>
      <c r="J2473" s="240"/>
      <c r="K2473" s="240"/>
      <c r="L2473" s="240"/>
      <c r="M2473" s="240"/>
      <c r="N2473" s="240"/>
      <c r="O2473" s="240"/>
      <c r="P2473" s="238">
        <f t="shared" si="427"/>
        <v>0</v>
      </c>
      <c r="Q2473" s="240"/>
      <c r="R2473" s="240"/>
      <c r="S2473" s="238">
        <f t="shared" si="430"/>
        <v>0</v>
      </c>
      <c r="T2473" s="240"/>
      <c r="U2473" s="240"/>
      <c r="V2473" s="238">
        <f t="shared" si="428"/>
        <v>0</v>
      </c>
      <c r="W2473" s="240"/>
      <c r="X2473" s="240"/>
      <c r="Y2473" s="238">
        <f t="shared" si="431"/>
        <v>0</v>
      </c>
      <c r="Z2473" s="240"/>
      <c r="AA2473" s="240"/>
      <c r="AB2473" s="240"/>
      <c r="AC2473" s="240"/>
      <c r="AD2473" s="240"/>
      <c r="AE2473" s="240"/>
      <c r="AF2473" s="240"/>
      <c r="AG2473" s="240"/>
      <c r="AH2473" s="240"/>
      <c r="AI2473" s="240"/>
      <c r="AJ2473" s="240"/>
      <c r="AK2473" s="240"/>
      <c r="AL2473" s="338" t="s">
        <v>4038</v>
      </c>
      <c r="AM2473" s="173">
        <v>328100</v>
      </c>
      <c r="AN2473" s="321">
        <f t="shared" si="425"/>
        <v>0</v>
      </c>
      <c r="AO2473" s="566" t="str">
        <f t="shared" si="435"/>
        <v/>
      </c>
      <c r="AP2473" s="209"/>
      <c r="AQ2473" s="209"/>
      <c r="AR2473" s="209"/>
      <c r="AS2473" s="209"/>
      <c r="AT2473" s="209"/>
      <c r="AU2473" s="209"/>
      <c r="AV2473" s="210"/>
    </row>
    <row r="2474" spans="1:48" x14ac:dyDescent="0.15">
      <c r="A2474" s="78">
        <v>2104063</v>
      </c>
      <c r="B2474" s="236" t="s">
        <v>1817</v>
      </c>
      <c r="C2474" s="237" t="s">
        <v>2702</v>
      </c>
      <c r="D2474" s="304">
        <f t="shared" si="426"/>
        <v>0</v>
      </c>
      <c r="E2474" s="594"/>
      <c r="F2474" s="319"/>
      <c r="G2474" s="319"/>
      <c r="H2474" s="319"/>
      <c r="I2474" s="700">
        <f t="shared" si="424"/>
        <v>0</v>
      </c>
      <c r="J2474" s="240"/>
      <c r="K2474" s="240"/>
      <c r="L2474" s="240"/>
      <c r="M2474" s="240"/>
      <c r="N2474" s="240"/>
      <c r="O2474" s="240"/>
      <c r="P2474" s="238">
        <f t="shared" si="427"/>
        <v>0</v>
      </c>
      <c r="Q2474" s="240"/>
      <c r="R2474" s="240"/>
      <c r="S2474" s="238">
        <f t="shared" si="430"/>
        <v>0</v>
      </c>
      <c r="T2474" s="240"/>
      <c r="U2474" s="240"/>
      <c r="V2474" s="238">
        <f t="shared" si="428"/>
        <v>0</v>
      </c>
      <c r="W2474" s="240"/>
      <c r="X2474" s="240"/>
      <c r="Y2474" s="238">
        <f t="shared" si="431"/>
        <v>0</v>
      </c>
      <c r="Z2474" s="240"/>
      <c r="AA2474" s="240"/>
      <c r="AB2474" s="240"/>
      <c r="AC2474" s="240"/>
      <c r="AD2474" s="240"/>
      <c r="AE2474" s="240"/>
      <c r="AF2474" s="240"/>
      <c r="AG2474" s="240"/>
      <c r="AH2474" s="240"/>
      <c r="AI2474" s="240"/>
      <c r="AJ2474" s="240"/>
      <c r="AK2474" s="240"/>
      <c r="AL2474" s="338" t="s">
        <v>4038</v>
      </c>
      <c r="AM2474" s="173">
        <v>179110</v>
      </c>
      <c r="AN2474" s="321">
        <f t="shared" si="425"/>
        <v>0</v>
      </c>
      <c r="AO2474" s="566" t="str">
        <f t="shared" si="435"/>
        <v/>
      </c>
      <c r="AP2474" s="209"/>
      <c r="AQ2474" s="209"/>
      <c r="AR2474" s="209"/>
      <c r="AS2474" s="209"/>
      <c r="AT2474" s="209"/>
      <c r="AU2474" s="209"/>
      <c r="AV2474" s="210"/>
    </row>
    <row r="2475" spans="1:48" x14ac:dyDescent="0.15">
      <c r="A2475" s="78">
        <v>2104064</v>
      </c>
      <c r="B2475" s="236" t="s">
        <v>1818</v>
      </c>
      <c r="C2475" s="237" t="s">
        <v>2702</v>
      </c>
      <c r="D2475" s="304">
        <f t="shared" si="426"/>
        <v>0</v>
      </c>
      <c r="E2475" s="594"/>
      <c r="F2475" s="319"/>
      <c r="G2475" s="319"/>
      <c r="H2475" s="319"/>
      <c r="I2475" s="700">
        <f t="shared" si="424"/>
        <v>0</v>
      </c>
      <c r="J2475" s="240"/>
      <c r="K2475" s="240"/>
      <c r="L2475" s="240"/>
      <c r="M2475" s="240"/>
      <c r="N2475" s="240"/>
      <c r="O2475" s="240"/>
      <c r="P2475" s="238">
        <f t="shared" si="427"/>
        <v>0</v>
      </c>
      <c r="Q2475" s="240"/>
      <c r="R2475" s="240"/>
      <c r="S2475" s="238">
        <f t="shared" si="430"/>
        <v>0</v>
      </c>
      <c r="T2475" s="240"/>
      <c r="U2475" s="240"/>
      <c r="V2475" s="238">
        <f t="shared" si="428"/>
        <v>0</v>
      </c>
      <c r="W2475" s="240"/>
      <c r="X2475" s="240"/>
      <c r="Y2475" s="238">
        <f t="shared" si="431"/>
        <v>0</v>
      </c>
      <c r="Z2475" s="240"/>
      <c r="AA2475" s="240"/>
      <c r="AB2475" s="240"/>
      <c r="AC2475" s="240"/>
      <c r="AD2475" s="240"/>
      <c r="AE2475" s="240"/>
      <c r="AF2475" s="240"/>
      <c r="AG2475" s="240"/>
      <c r="AH2475" s="240"/>
      <c r="AI2475" s="240"/>
      <c r="AJ2475" s="240"/>
      <c r="AK2475" s="240"/>
      <c r="AL2475" s="338" t="s">
        <v>4038</v>
      </c>
      <c r="AM2475" s="173">
        <v>161090</v>
      </c>
      <c r="AN2475" s="321">
        <f t="shared" si="425"/>
        <v>0</v>
      </c>
      <c r="AO2475" s="566" t="str">
        <f t="shared" si="435"/>
        <v/>
      </c>
      <c r="AP2475" s="209"/>
      <c r="AQ2475" s="209"/>
      <c r="AR2475" s="209"/>
      <c r="AS2475" s="209"/>
      <c r="AT2475" s="209"/>
      <c r="AU2475" s="209"/>
      <c r="AV2475" s="210"/>
    </row>
    <row r="2476" spans="1:48" ht="21" x14ac:dyDescent="0.15">
      <c r="A2476" s="78">
        <v>2104065</v>
      </c>
      <c r="B2476" s="236" t="s">
        <v>768</v>
      </c>
      <c r="C2476" s="237" t="s">
        <v>2702</v>
      </c>
      <c r="D2476" s="304">
        <f t="shared" si="426"/>
        <v>0</v>
      </c>
      <c r="E2476" s="594"/>
      <c r="F2476" s="319"/>
      <c r="G2476" s="319"/>
      <c r="H2476" s="319"/>
      <c r="I2476" s="700">
        <f t="shared" si="424"/>
        <v>0</v>
      </c>
      <c r="J2476" s="240"/>
      <c r="K2476" s="240"/>
      <c r="L2476" s="240"/>
      <c r="M2476" s="240"/>
      <c r="N2476" s="240"/>
      <c r="O2476" s="240"/>
      <c r="P2476" s="238">
        <f t="shared" si="427"/>
        <v>0</v>
      </c>
      <c r="Q2476" s="240"/>
      <c r="R2476" s="240"/>
      <c r="S2476" s="238">
        <f t="shared" si="430"/>
        <v>0</v>
      </c>
      <c r="T2476" s="240"/>
      <c r="U2476" s="240"/>
      <c r="V2476" s="238">
        <f t="shared" si="428"/>
        <v>0</v>
      </c>
      <c r="W2476" s="240"/>
      <c r="X2476" s="240"/>
      <c r="Y2476" s="238">
        <f t="shared" si="431"/>
        <v>0</v>
      </c>
      <c r="Z2476" s="240"/>
      <c r="AA2476" s="240"/>
      <c r="AB2476" s="240"/>
      <c r="AC2476" s="240"/>
      <c r="AD2476" s="240"/>
      <c r="AE2476" s="240"/>
      <c r="AF2476" s="240"/>
      <c r="AG2476" s="240"/>
      <c r="AH2476" s="240"/>
      <c r="AI2476" s="240"/>
      <c r="AJ2476" s="240"/>
      <c r="AK2476" s="240"/>
      <c r="AL2476" s="338" t="s">
        <v>4038</v>
      </c>
      <c r="AM2476" s="173">
        <v>172950</v>
      </c>
      <c r="AN2476" s="321">
        <f t="shared" si="425"/>
        <v>0</v>
      </c>
      <c r="AO2476" s="566" t="str">
        <f t="shared" si="435"/>
        <v/>
      </c>
      <c r="AP2476" s="209"/>
      <c r="AQ2476" s="209"/>
      <c r="AR2476" s="209"/>
      <c r="AS2476" s="209"/>
      <c r="AT2476" s="209"/>
      <c r="AU2476" s="209"/>
      <c r="AV2476" s="210"/>
    </row>
    <row r="2477" spans="1:48" x14ac:dyDescent="0.15">
      <c r="A2477" s="78">
        <v>2104066</v>
      </c>
      <c r="B2477" s="236" t="s">
        <v>769</v>
      </c>
      <c r="C2477" s="237" t="s">
        <v>2702</v>
      </c>
      <c r="D2477" s="304">
        <f t="shared" si="426"/>
        <v>0</v>
      </c>
      <c r="E2477" s="594"/>
      <c r="F2477" s="319"/>
      <c r="G2477" s="319"/>
      <c r="H2477" s="319"/>
      <c r="I2477" s="700">
        <f t="shared" ref="I2477:I2540" si="436">+J2477+K2477</f>
        <v>0</v>
      </c>
      <c r="J2477" s="240"/>
      <c r="K2477" s="240"/>
      <c r="L2477" s="240"/>
      <c r="M2477" s="240"/>
      <c r="N2477" s="240"/>
      <c r="O2477" s="240"/>
      <c r="P2477" s="238">
        <f t="shared" si="427"/>
        <v>0</v>
      </c>
      <c r="Q2477" s="240"/>
      <c r="R2477" s="240"/>
      <c r="S2477" s="238">
        <f t="shared" si="430"/>
        <v>0</v>
      </c>
      <c r="T2477" s="240"/>
      <c r="U2477" s="240"/>
      <c r="V2477" s="238">
        <f t="shared" si="428"/>
        <v>0</v>
      </c>
      <c r="W2477" s="240"/>
      <c r="X2477" s="240"/>
      <c r="Y2477" s="238">
        <f t="shared" si="431"/>
        <v>0</v>
      </c>
      <c r="Z2477" s="240"/>
      <c r="AA2477" s="240"/>
      <c r="AB2477" s="240"/>
      <c r="AC2477" s="240"/>
      <c r="AD2477" s="240"/>
      <c r="AE2477" s="240"/>
      <c r="AF2477" s="240"/>
      <c r="AG2477" s="240"/>
      <c r="AH2477" s="240"/>
      <c r="AI2477" s="240"/>
      <c r="AJ2477" s="240"/>
      <c r="AK2477" s="240"/>
      <c r="AL2477" s="338" t="s">
        <v>4038</v>
      </c>
      <c r="AM2477" s="173">
        <v>172940</v>
      </c>
      <c r="AN2477" s="321">
        <f t="shared" si="425"/>
        <v>0</v>
      </c>
      <c r="AO2477" s="566" t="str">
        <f t="shared" si="435"/>
        <v/>
      </c>
      <c r="AP2477" s="209"/>
      <c r="AQ2477" s="209"/>
      <c r="AR2477" s="209"/>
      <c r="AS2477" s="209"/>
      <c r="AT2477" s="209"/>
      <c r="AU2477" s="209"/>
      <c r="AV2477" s="210"/>
    </row>
    <row r="2478" spans="1:48" ht="21" x14ac:dyDescent="0.15">
      <c r="A2478" s="78">
        <v>2104067</v>
      </c>
      <c r="B2478" s="236" t="s">
        <v>391</v>
      </c>
      <c r="C2478" s="237" t="s">
        <v>2702</v>
      </c>
      <c r="D2478" s="304">
        <f t="shared" si="426"/>
        <v>0</v>
      </c>
      <c r="E2478" s="594"/>
      <c r="F2478" s="319"/>
      <c r="G2478" s="319"/>
      <c r="H2478" s="319"/>
      <c r="I2478" s="700">
        <f t="shared" si="436"/>
        <v>0</v>
      </c>
      <c r="J2478" s="240"/>
      <c r="K2478" s="240"/>
      <c r="L2478" s="240"/>
      <c r="M2478" s="240"/>
      <c r="N2478" s="240"/>
      <c r="O2478" s="240"/>
      <c r="P2478" s="238">
        <f t="shared" si="427"/>
        <v>0</v>
      </c>
      <c r="Q2478" s="240"/>
      <c r="R2478" s="240"/>
      <c r="S2478" s="238">
        <f t="shared" si="430"/>
        <v>0</v>
      </c>
      <c r="T2478" s="240"/>
      <c r="U2478" s="240"/>
      <c r="V2478" s="238">
        <f t="shared" si="428"/>
        <v>0</v>
      </c>
      <c r="W2478" s="240"/>
      <c r="X2478" s="240"/>
      <c r="Y2478" s="238">
        <f t="shared" si="431"/>
        <v>0</v>
      </c>
      <c r="Z2478" s="240"/>
      <c r="AA2478" s="240"/>
      <c r="AB2478" s="240"/>
      <c r="AC2478" s="240"/>
      <c r="AD2478" s="240"/>
      <c r="AE2478" s="240"/>
      <c r="AF2478" s="240"/>
      <c r="AG2478" s="240"/>
      <c r="AH2478" s="240"/>
      <c r="AI2478" s="240"/>
      <c r="AJ2478" s="240"/>
      <c r="AK2478" s="240"/>
      <c r="AL2478" s="338" t="s">
        <v>4038</v>
      </c>
      <c r="AM2478" s="173">
        <v>172940</v>
      </c>
      <c r="AN2478" s="321">
        <f t="shared" ref="AN2478:AN2541" si="437">AM2478*I2478</f>
        <v>0</v>
      </c>
      <c r="AO2478" s="566" t="str">
        <f t="shared" si="435"/>
        <v/>
      </c>
      <c r="AP2478" s="209"/>
      <c r="AQ2478" s="209"/>
      <c r="AR2478" s="209"/>
      <c r="AS2478" s="209"/>
      <c r="AT2478" s="209"/>
      <c r="AU2478" s="209"/>
      <c r="AV2478" s="210"/>
    </row>
    <row r="2479" spans="1:48" x14ac:dyDescent="0.15">
      <c r="A2479" s="78">
        <v>2104068</v>
      </c>
      <c r="B2479" s="236" t="s">
        <v>770</v>
      </c>
      <c r="C2479" s="237" t="s">
        <v>2702</v>
      </c>
      <c r="D2479" s="304">
        <f t="shared" ref="D2479:D2542" si="438">SUM(J2479:O2479)</f>
        <v>0</v>
      </c>
      <c r="E2479" s="594"/>
      <c r="F2479" s="319"/>
      <c r="G2479" s="319"/>
      <c r="H2479" s="319"/>
      <c r="I2479" s="700">
        <f t="shared" si="436"/>
        <v>0</v>
      </c>
      <c r="J2479" s="240"/>
      <c r="K2479" s="240"/>
      <c r="L2479" s="240"/>
      <c r="M2479" s="240"/>
      <c r="N2479" s="240"/>
      <c r="O2479" s="240"/>
      <c r="P2479" s="238">
        <f t="shared" ref="P2479:P2542" si="439">SUM(Q2479:R2479)</f>
        <v>0</v>
      </c>
      <c r="Q2479" s="240"/>
      <c r="R2479" s="240"/>
      <c r="S2479" s="238">
        <f t="shared" si="430"/>
        <v>0</v>
      </c>
      <c r="T2479" s="240"/>
      <c r="U2479" s="240"/>
      <c r="V2479" s="238">
        <f t="shared" si="428"/>
        <v>0</v>
      </c>
      <c r="W2479" s="240"/>
      <c r="X2479" s="240"/>
      <c r="Y2479" s="238">
        <f t="shared" si="431"/>
        <v>0</v>
      </c>
      <c r="Z2479" s="240"/>
      <c r="AA2479" s="240"/>
      <c r="AB2479" s="240"/>
      <c r="AC2479" s="240"/>
      <c r="AD2479" s="240"/>
      <c r="AE2479" s="240"/>
      <c r="AF2479" s="240"/>
      <c r="AG2479" s="240"/>
      <c r="AH2479" s="240"/>
      <c r="AI2479" s="240"/>
      <c r="AJ2479" s="240"/>
      <c r="AK2479" s="240"/>
      <c r="AL2479" s="338" t="s">
        <v>4038</v>
      </c>
      <c r="AM2479" s="173">
        <v>217100</v>
      </c>
      <c r="AN2479" s="321">
        <f t="shared" si="437"/>
        <v>0</v>
      </c>
      <c r="AO2479" s="566" t="str">
        <f t="shared" si="435"/>
        <v/>
      </c>
      <c r="AP2479" s="209"/>
      <c r="AQ2479" s="209"/>
      <c r="AR2479" s="209"/>
      <c r="AS2479" s="209"/>
      <c r="AT2479" s="209"/>
      <c r="AU2479" s="209"/>
      <c r="AV2479" s="210"/>
    </row>
    <row r="2480" spans="1:48" x14ac:dyDescent="0.15">
      <c r="A2480" s="78">
        <v>2104069</v>
      </c>
      <c r="B2480" s="236" t="s">
        <v>771</v>
      </c>
      <c r="C2480" s="237" t="s">
        <v>2702</v>
      </c>
      <c r="D2480" s="304">
        <f t="shared" si="438"/>
        <v>0</v>
      </c>
      <c r="E2480" s="594"/>
      <c r="F2480" s="319"/>
      <c r="G2480" s="319"/>
      <c r="H2480" s="319"/>
      <c r="I2480" s="700">
        <f t="shared" si="436"/>
        <v>0</v>
      </c>
      <c r="J2480" s="240"/>
      <c r="K2480" s="240"/>
      <c r="L2480" s="240"/>
      <c r="M2480" s="240"/>
      <c r="N2480" s="240"/>
      <c r="O2480" s="240"/>
      <c r="P2480" s="238">
        <f t="shared" si="439"/>
        <v>0</v>
      </c>
      <c r="Q2480" s="240"/>
      <c r="R2480" s="240"/>
      <c r="S2480" s="238">
        <f t="shared" si="430"/>
        <v>0</v>
      </c>
      <c r="T2480" s="240"/>
      <c r="U2480" s="240"/>
      <c r="V2480" s="238">
        <f t="shared" si="428"/>
        <v>0</v>
      </c>
      <c r="W2480" s="240"/>
      <c r="X2480" s="240"/>
      <c r="Y2480" s="238">
        <f t="shared" si="431"/>
        <v>0</v>
      </c>
      <c r="Z2480" s="240"/>
      <c r="AA2480" s="240"/>
      <c r="AB2480" s="240"/>
      <c r="AC2480" s="240"/>
      <c r="AD2480" s="240"/>
      <c r="AE2480" s="240"/>
      <c r="AF2480" s="240"/>
      <c r="AG2480" s="240"/>
      <c r="AH2480" s="240"/>
      <c r="AI2480" s="240"/>
      <c r="AJ2480" s="240"/>
      <c r="AK2480" s="240"/>
      <c r="AL2480" s="338" t="s">
        <v>4038</v>
      </c>
      <c r="AM2480" s="173">
        <v>195710</v>
      </c>
      <c r="AN2480" s="321">
        <f t="shared" si="437"/>
        <v>0</v>
      </c>
      <c r="AO2480" s="566" t="str">
        <f t="shared" si="435"/>
        <v/>
      </c>
      <c r="AP2480" s="209"/>
      <c r="AQ2480" s="209"/>
      <c r="AR2480" s="209"/>
      <c r="AS2480" s="209"/>
      <c r="AT2480" s="209"/>
      <c r="AU2480" s="209"/>
      <c r="AV2480" s="210"/>
    </row>
    <row r="2481" spans="1:48" x14ac:dyDescent="0.15">
      <c r="A2481" s="78">
        <v>2104070</v>
      </c>
      <c r="B2481" s="236" t="s">
        <v>3809</v>
      </c>
      <c r="C2481" s="237" t="s">
        <v>2702</v>
      </c>
      <c r="D2481" s="304">
        <f t="shared" si="438"/>
        <v>0</v>
      </c>
      <c r="E2481" s="594"/>
      <c r="F2481" s="319"/>
      <c r="G2481" s="319"/>
      <c r="H2481" s="319"/>
      <c r="I2481" s="700">
        <f t="shared" si="436"/>
        <v>0</v>
      </c>
      <c r="J2481" s="240"/>
      <c r="K2481" s="240"/>
      <c r="L2481" s="240"/>
      <c r="M2481" s="240"/>
      <c r="N2481" s="240"/>
      <c r="O2481" s="240"/>
      <c r="P2481" s="238">
        <f t="shared" si="439"/>
        <v>0</v>
      </c>
      <c r="Q2481" s="240"/>
      <c r="R2481" s="240"/>
      <c r="S2481" s="238">
        <f t="shared" si="430"/>
        <v>0</v>
      </c>
      <c r="T2481" s="240"/>
      <c r="U2481" s="240"/>
      <c r="V2481" s="238">
        <f t="shared" si="428"/>
        <v>0</v>
      </c>
      <c r="W2481" s="240"/>
      <c r="X2481" s="240"/>
      <c r="Y2481" s="238">
        <f t="shared" si="431"/>
        <v>0</v>
      </c>
      <c r="Z2481" s="240"/>
      <c r="AA2481" s="240"/>
      <c r="AB2481" s="240"/>
      <c r="AC2481" s="240"/>
      <c r="AD2481" s="240"/>
      <c r="AE2481" s="240"/>
      <c r="AF2481" s="240"/>
      <c r="AG2481" s="240"/>
      <c r="AH2481" s="240"/>
      <c r="AI2481" s="240"/>
      <c r="AJ2481" s="240"/>
      <c r="AK2481" s="240"/>
      <c r="AL2481" s="338" t="s">
        <v>4038</v>
      </c>
      <c r="AM2481" s="173">
        <v>195710</v>
      </c>
      <c r="AN2481" s="321">
        <f t="shared" si="437"/>
        <v>0</v>
      </c>
      <c r="AO2481" s="566" t="str">
        <f t="shared" si="435"/>
        <v/>
      </c>
      <c r="AP2481" s="209"/>
      <c r="AQ2481" s="209"/>
      <c r="AR2481" s="209"/>
      <c r="AS2481" s="209"/>
      <c r="AT2481" s="209"/>
      <c r="AU2481" s="209"/>
      <c r="AV2481" s="210"/>
    </row>
    <row r="2482" spans="1:48" ht="21" x14ac:dyDescent="0.15">
      <c r="A2482" s="78">
        <v>2104071</v>
      </c>
      <c r="B2482" s="236" t="s">
        <v>922</v>
      </c>
      <c r="C2482" s="237" t="s">
        <v>2702</v>
      </c>
      <c r="D2482" s="304">
        <f t="shared" si="438"/>
        <v>0</v>
      </c>
      <c r="E2482" s="594"/>
      <c r="F2482" s="319"/>
      <c r="G2482" s="319"/>
      <c r="H2482" s="319"/>
      <c r="I2482" s="700">
        <f t="shared" si="436"/>
        <v>0</v>
      </c>
      <c r="J2482" s="240"/>
      <c r="K2482" s="240"/>
      <c r="L2482" s="240"/>
      <c r="M2482" s="240"/>
      <c r="N2482" s="240"/>
      <c r="O2482" s="240"/>
      <c r="P2482" s="238">
        <f t="shared" si="439"/>
        <v>0</v>
      </c>
      <c r="Q2482" s="240"/>
      <c r="R2482" s="240"/>
      <c r="S2482" s="238">
        <f t="shared" si="430"/>
        <v>0</v>
      </c>
      <c r="T2482" s="240"/>
      <c r="U2482" s="240"/>
      <c r="V2482" s="238">
        <f t="shared" ref="V2482:V2545" si="440">SUM(W2482:X2482)</f>
        <v>0</v>
      </c>
      <c r="W2482" s="240"/>
      <c r="X2482" s="240"/>
      <c r="Y2482" s="238">
        <f t="shared" si="431"/>
        <v>0</v>
      </c>
      <c r="Z2482" s="240"/>
      <c r="AA2482" s="240"/>
      <c r="AB2482" s="240"/>
      <c r="AC2482" s="240"/>
      <c r="AD2482" s="240"/>
      <c r="AE2482" s="240"/>
      <c r="AF2482" s="240"/>
      <c r="AG2482" s="240"/>
      <c r="AH2482" s="240"/>
      <c r="AI2482" s="240"/>
      <c r="AJ2482" s="240"/>
      <c r="AK2482" s="240"/>
      <c r="AL2482" s="338" t="s">
        <v>4038</v>
      </c>
      <c r="AM2482" s="173">
        <v>172940</v>
      </c>
      <c r="AN2482" s="321">
        <f t="shared" si="437"/>
        <v>0</v>
      </c>
      <c r="AO2482" s="566" t="str">
        <f t="shared" si="435"/>
        <v/>
      </c>
      <c r="AP2482" s="209"/>
      <c r="AQ2482" s="209"/>
      <c r="AR2482" s="209"/>
      <c r="AS2482" s="209"/>
      <c r="AT2482" s="209"/>
      <c r="AU2482" s="209"/>
      <c r="AV2482" s="210"/>
    </row>
    <row r="2483" spans="1:48" ht="21" x14ac:dyDescent="0.15">
      <c r="A2483" s="78">
        <v>2104072</v>
      </c>
      <c r="B2483" s="236" t="s">
        <v>923</v>
      </c>
      <c r="C2483" s="237" t="s">
        <v>2702</v>
      </c>
      <c r="D2483" s="304">
        <f t="shared" si="438"/>
        <v>0</v>
      </c>
      <c r="E2483" s="594"/>
      <c r="F2483" s="319"/>
      <c r="G2483" s="319"/>
      <c r="H2483" s="319"/>
      <c r="I2483" s="700">
        <f t="shared" si="436"/>
        <v>0</v>
      </c>
      <c r="J2483" s="240"/>
      <c r="K2483" s="240"/>
      <c r="L2483" s="240"/>
      <c r="M2483" s="240"/>
      <c r="N2483" s="240"/>
      <c r="O2483" s="240"/>
      <c r="P2483" s="238">
        <f t="shared" si="439"/>
        <v>0</v>
      </c>
      <c r="Q2483" s="240"/>
      <c r="R2483" s="240"/>
      <c r="S2483" s="238">
        <f t="shared" si="430"/>
        <v>0</v>
      </c>
      <c r="T2483" s="240"/>
      <c r="U2483" s="240"/>
      <c r="V2483" s="238">
        <f t="shared" si="440"/>
        <v>0</v>
      </c>
      <c r="W2483" s="240"/>
      <c r="X2483" s="240"/>
      <c r="Y2483" s="238">
        <f t="shared" si="431"/>
        <v>0</v>
      </c>
      <c r="Z2483" s="240"/>
      <c r="AA2483" s="240"/>
      <c r="AB2483" s="240"/>
      <c r="AC2483" s="240"/>
      <c r="AD2483" s="240"/>
      <c r="AE2483" s="240"/>
      <c r="AF2483" s="240"/>
      <c r="AG2483" s="240"/>
      <c r="AH2483" s="240"/>
      <c r="AI2483" s="240"/>
      <c r="AJ2483" s="240"/>
      <c r="AK2483" s="240"/>
      <c r="AL2483" s="338" t="s">
        <v>4038</v>
      </c>
      <c r="AM2483" s="173">
        <v>172940</v>
      </c>
      <c r="AN2483" s="321">
        <f t="shared" si="437"/>
        <v>0</v>
      </c>
      <c r="AO2483" s="566" t="str">
        <f t="shared" si="435"/>
        <v/>
      </c>
      <c r="AP2483" s="209"/>
      <c r="AQ2483" s="209"/>
      <c r="AR2483" s="209"/>
      <c r="AS2483" s="209"/>
      <c r="AT2483" s="209"/>
      <c r="AU2483" s="209"/>
      <c r="AV2483" s="210"/>
    </row>
    <row r="2484" spans="1:48" ht="21" x14ac:dyDescent="0.15">
      <c r="A2484" s="78">
        <v>2104073</v>
      </c>
      <c r="B2484" s="236" t="s">
        <v>924</v>
      </c>
      <c r="C2484" s="237" t="s">
        <v>2702</v>
      </c>
      <c r="D2484" s="304">
        <f t="shared" si="438"/>
        <v>0</v>
      </c>
      <c r="E2484" s="594"/>
      <c r="F2484" s="319"/>
      <c r="G2484" s="319"/>
      <c r="H2484" s="319"/>
      <c r="I2484" s="700">
        <f t="shared" si="436"/>
        <v>0</v>
      </c>
      <c r="J2484" s="240"/>
      <c r="K2484" s="240"/>
      <c r="L2484" s="240"/>
      <c r="M2484" s="240"/>
      <c r="N2484" s="240"/>
      <c r="O2484" s="240"/>
      <c r="P2484" s="238">
        <f t="shared" si="439"/>
        <v>0</v>
      </c>
      <c r="Q2484" s="240"/>
      <c r="R2484" s="240"/>
      <c r="S2484" s="238">
        <f t="shared" si="430"/>
        <v>0</v>
      </c>
      <c r="T2484" s="240"/>
      <c r="U2484" s="240"/>
      <c r="V2484" s="238">
        <f t="shared" si="440"/>
        <v>0</v>
      </c>
      <c r="W2484" s="240"/>
      <c r="X2484" s="240"/>
      <c r="Y2484" s="238">
        <f t="shared" si="431"/>
        <v>0</v>
      </c>
      <c r="Z2484" s="240"/>
      <c r="AA2484" s="240"/>
      <c r="AB2484" s="240"/>
      <c r="AC2484" s="240"/>
      <c r="AD2484" s="240"/>
      <c r="AE2484" s="240"/>
      <c r="AF2484" s="240"/>
      <c r="AG2484" s="240"/>
      <c r="AH2484" s="240"/>
      <c r="AI2484" s="240"/>
      <c r="AJ2484" s="240"/>
      <c r="AK2484" s="240"/>
      <c r="AL2484" s="338" t="s">
        <v>4038</v>
      </c>
      <c r="AM2484" s="173">
        <v>172940</v>
      </c>
      <c r="AN2484" s="321">
        <f t="shared" si="437"/>
        <v>0</v>
      </c>
      <c r="AO2484" s="566" t="str">
        <f t="shared" si="435"/>
        <v/>
      </c>
      <c r="AP2484" s="209"/>
      <c r="AQ2484" s="209"/>
      <c r="AR2484" s="209"/>
      <c r="AS2484" s="209"/>
      <c r="AT2484" s="209"/>
      <c r="AU2484" s="209"/>
      <c r="AV2484" s="210"/>
    </row>
    <row r="2485" spans="1:48" ht="21" x14ac:dyDescent="0.15">
      <c r="A2485" s="78">
        <v>2104074</v>
      </c>
      <c r="B2485" s="236" t="s">
        <v>392</v>
      </c>
      <c r="C2485" s="237" t="s">
        <v>2702</v>
      </c>
      <c r="D2485" s="304">
        <f t="shared" si="438"/>
        <v>0</v>
      </c>
      <c r="E2485" s="594"/>
      <c r="F2485" s="319"/>
      <c r="G2485" s="319"/>
      <c r="H2485" s="319"/>
      <c r="I2485" s="700">
        <f t="shared" si="436"/>
        <v>0</v>
      </c>
      <c r="J2485" s="240"/>
      <c r="K2485" s="240"/>
      <c r="L2485" s="240"/>
      <c r="M2485" s="240"/>
      <c r="N2485" s="240"/>
      <c r="O2485" s="240"/>
      <c r="P2485" s="238">
        <f t="shared" si="439"/>
        <v>0</v>
      </c>
      <c r="Q2485" s="240"/>
      <c r="R2485" s="240"/>
      <c r="S2485" s="238">
        <f t="shared" ref="S2485:S2548" si="441">SUM(T2485:U2485)</f>
        <v>0</v>
      </c>
      <c r="T2485" s="240"/>
      <c r="U2485" s="240"/>
      <c r="V2485" s="238">
        <f t="shared" si="440"/>
        <v>0</v>
      </c>
      <c r="W2485" s="240"/>
      <c r="X2485" s="240"/>
      <c r="Y2485" s="238">
        <f t="shared" ref="Y2485:Y2548" si="442">SUM(Z2485:AA2485)</f>
        <v>0</v>
      </c>
      <c r="Z2485" s="240"/>
      <c r="AA2485" s="240"/>
      <c r="AB2485" s="240"/>
      <c r="AC2485" s="240"/>
      <c r="AD2485" s="240"/>
      <c r="AE2485" s="240"/>
      <c r="AF2485" s="240"/>
      <c r="AG2485" s="240"/>
      <c r="AH2485" s="240"/>
      <c r="AI2485" s="240"/>
      <c r="AJ2485" s="240"/>
      <c r="AK2485" s="240"/>
      <c r="AL2485" s="338" t="s">
        <v>4038</v>
      </c>
      <c r="AM2485" s="173">
        <v>172940</v>
      </c>
      <c r="AN2485" s="321">
        <f t="shared" si="437"/>
        <v>0</v>
      </c>
      <c r="AO2485" s="566" t="str">
        <f t="shared" si="435"/>
        <v/>
      </c>
      <c r="AP2485" s="209"/>
      <c r="AQ2485" s="209"/>
      <c r="AR2485" s="209"/>
      <c r="AS2485" s="209"/>
      <c r="AT2485" s="209"/>
      <c r="AU2485" s="209"/>
      <c r="AV2485" s="210"/>
    </row>
    <row r="2486" spans="1:48" ht="21" x14ac:dyDescent="0.15">
      <c r="A2486" s="78">
        <v>2104075</v>
      </c>
      <c r="B2486" s="236" t="s">
        <v>925</v>
      </c>
      <c r="C2486" s="237" t="s">
        <v>2702</v>
      </c>
      <c r="D2486" s="304">
        <f t="shared" si="438"/>
        <v>0</v>
      </c>
      <c r="E2486" s="594"/>
      <c r="F2486" s="319"/>
      <c r="G2486" s="319"/>
      <c r="H2486" s="319"/>
      <c r="I2486" s="700">
        <f t="shared" si="436"/>
        <v>0</v>
      </c>
      <c r="J2486" s="240"/>
      <c r="K2486" s="240"/>
      <c r="L2486" s="240"/>
      <c r="M2486" s="240"/>
      <c r="N2486" s="240"/>
      <c r="O2486" s="240"/>
      <c r="P2486" s="238">
        <f t="shared" si="439"/>
        <v>0</v>
      </c>
      <c r="Q2486" s="240"/>
      <c r="R2486" s="240"/>
      <c r="S2486" s="238">
        <f t="shared" si="441"/>
        <v>0</v>
      </c>
      <c r="T2486" s="240"/>
      <c r="U2486" s="240"/>
      <c r="V2486" s="238">
        <f t="shared" si="440"/>
        <v>0</v>
      </c>
      <c r="W2486" s="240"/>
      <c r="X2486" s="240"/>
      <c r="Y2486" s="238">
        <f t="shared" si="442"/>
        <v>0</v>
      </c>
      <c r="Z2486" s="240"/>
      <c r="AA2486" s="240"/>
      <c r="AB2486" s="240"/>
      <c r="AC2486" s="240"/>
      <c r="AD2486" s="240"/>
      <c r="AE2486" s="240"/>
      <c r="AF2486" s="240"/>
      <c r="AG2486" s="240"/>
      <c r="AH2486" s="240"/>
      <c r="AI2486" s="240"/>
      <c r="AJ2486" s="240"/>
      <c r="AK2486" s="240"/>
      <c r="AL2486" s="338" t="s">
        <v>4038</v>
      </c>
      <c r="AM2486" s="173">
        <v>172940</v>
      </c>
      <c r="AN2486" s="321">
        <f t="shared" si="437"/>
        <v>0</v>
      </c>
      <c r="AO2486" s="566" t="str">
        <f t="shared" si="435"/>
        <v/>
      </c>
      <c r="AP2486" s="209"/>
      <c r="AQ2486" s="209"/>
      <c r="AR2486" s="209"/>
      <c r="AS2486" s="209"/>
      <c r="AT2486" s="209"/>
      <c r="AU2486" s="209"/>
      <c r="AV2486" s="210"/>
    </row>
    <row r="2487" spans="1:48" x14ac:dyDescent="0.15">
      <c r="A2487" s="78">
        <v>2104076</v>
      </c>
      <c r="B2487" s="236" t="s">
        <v>926</v>
      </c>
      <c r="C2487" s="237" t="s">
        <v>2702</v>
      </c>
      <c r="D2487" s="304">
        <f t="shared" si="438"/>
        <v>0</v>
      </c>
      <c r="E2487" s="594"/>
      <c r="F2487" s="319"/>
      <c r="G2487" s="319"/>
      <c r="H2487" s="319"/>
      <c r="I2487" s="700">
        <f t="shared" si="436"/>
        <v>0</v>
      </c>
      <c r="J2487" s="240"/>
      <c r="K2487" s="240"/>
      <c r="L2487" s="240"/>
      <c r="M2487" s="240"/>
      <c r="N2487" s="240"/>
      <c r="O2487" s="240"/>
      <c r="P2487" s="238">
        <f t="shared" si="439"/>
        <v>0</v>
      </c>
      <c r="Q2487" s="240"/>
      <c r="R2487" s="240"/>
      <c r="S2487" s="238">
        <f t="shared" si="441"/>
        <v>0</v>
      </c>
      <c r="T2487" s="240"/>
      <c r="U2487" s="240"/>
      <c r="V2487" s="238">
        <f t="shared" si="440"/>
        <v>0</v>
      </c>
      <c r="W2487" s="240"/>
      <c r="X2487" s="240"/>
      <c r="Y2487" s="238">
        <f t="shared" si="442"/>
        <v>0</v>
      </c>
      <c r="Z2487" s="240"/>
      <c r="AA2487" s="240"/>
      <c r="AB2487" s="240"/>
      <c r="AC2487" s="240"/>
      <c r="AD2487" s="240"/>
      <c r="AE2487" s="240"/>
      <c r="AF2487" s="240"/>
      <c r="AG2487" s="240"/>
      <c r="AH2487" s="240"/>
      <c r="AI2487" s="240"/>
      <c r="AJ2487" s="240"/>
      <c r="AK2487" s="240"/>
      <c r="AL2487" s="338" t="s">
        <v>4038</v>
      </c>
      <c r="AM2487" s="173">
        <v>179120</v>
      </c>
      <c r="AN2487" s="321">
        <f t="shared" si="437"/>
        <v>0</v>
      </c>
      <c r="AO2487" s="566" t="str">
        <f t="shared" si="435"/>
        <v/>
      </c>
      <c r="AP2487" s="209"/>
      <c r="AQ2487" s="209"/>
      <c r="AR2487" s="209"/>
      <c r="AS2487" s="209"/>
      <c r="AT2487" s="209"/>
      <c r="AU2487" s="209"/>
      <c r="AV2487" s="210"/>
    </row>
    <row r="2488" spans="1:48" x14ac:dyDescent="0.15">
      <c r="A2488" s="78">
        <v>2104077</v>
      </c>
      <c r="B2488" s="236" t="s">
        <v>927</v>
      </c>
      <c r="C2488" s="237" t="s">
        <v>2702</v>
      </c>
      <c r="D2488" s="304">
        <f t="shared" si="438"/>
        <v>0</v>
      </c>
      <c r="E2488" s="594"/>
      <c r="F2488" s="319"/>
      <c r="G2488" s="319"/>
      <c r="H2488" s="319"/>
      <c r="I2488" s="700">
        <f t="shared" si="436"/>
        <v>0</v>
      </c>
      <c r="J2488" s="240"/>
      <c r="K2488" s="240"/>
      <c r="L2488" s="240"/>
      <c r="M2488" s="240"/>
      <c r="N2488" s="240"/>
      <c r="O2488" s="240"/>
      <c r="P2488" s="238">
        <f t="shared" si="439"/>
        <v>0</v>
      </c>
      <c r="Q2488" s="240"/>
      <c r="R2488" s="240"/>
      <c r="S2488" s="238">
        <f t="shared" si="441"/>
        <v>0</v>
      </c>
      <c r="T2488" s="240"/>
      <c r="U2488" s="240"/>
      <c r="V2488" s="238">
        <f t="shared" si="440"/>
        <v>0</v>
      </c>
      <c r="W2488" s="240"/>
      <c r="X2488" s="240"/>
      <c r="Y2488" s="238">
        <f t="shared" si="442"/>
        <v>0</v>
      </c>
      <c r="Z2488" s="240"/>
      <c r="AA2488" s="240"/>
      <c r="AB2488" s="240"/>
      <c r="AC2488" s="240"/>
      <c r="AD2488" s="240"/>
      <c r="AE2488" s="240"/>
      <c r="AF2488" s="240"/>
      <c r="AG2488" s="240"/>
      <c r="AH2488" s="240"/>
      <c r="AI2488" s="240"/>
      <c r="AJ2488" s="240"/>
      <c r="AK2488" s="240"/>
      <c r="AL2488" s="338" t="s">
        <v>4038</v>
      </c>
      <c r="AM2488" s="173">
        <v>227170</v>
      </c>
      <c r="AN2488" s="321">
        <f t="shared" si="437"/>
        <v>0</v>
      </c>
      <c r="AO2488" s="566" t="str">
        <f t="shared" si="435"/>
        <v/>
      </c>
      <c r="AP2488" s="209"/>
      <c r="AQ2488" s="209"/>
      <c r="AR2488" s="209"/>
      <c r="AS2488" s="209"/>
      <c r="AT2488" s="209"/>
      <c r="AU2488" s="209"/>
      <c r="AV2488" s="210"/>
    </row>
    <row r="2489" spans="1:48" ht="21" x14ac:dyDescent="0.15">
      <c r="A2489" s="78">
        <v>2104078</v>
      </c>
      <c r="B2489" s="236" t="s">
        <v>928</v>
      </c>
      <c r="C2489" s="237" t="s">
        <v>2702</v>
      </c>
      <c r="D2489" s="304">
        <f t="shared" si="438"/>
        <v>0</v>
      </c>
      <c r="E2489" s="594"/>
      <c r="F2489" s="319"/>
      <c r="G2489" s="319"/>
      <c r="H2489" s="319"/>
      <c r="I2489" s="700">
        <f t="shared" si="436"/>
        <v>0</v>
      </c>
      <c r="J2489" s="240"/>
      <c r="K2489" s="240"/>
      <c r="L2489" s="240"/>
      <c r="M2489" s="240"/>
      <c r="N2489" s="240"/>
      <c r="O2489" s="240"/>
      <c r="P2489" s="238">
        <f t="shared" si="439"/>
        <v>0</v>
      </c>
      <c r="Q2489" s="240"/>
      <c r="R2489" s="240"/>
      <c r="S2489" s="238">
        <f t="shared" si="441"/>
        <v>0</v>
      </c>
      <c r="T2489" s="240"/>
      <c r="U2489" s="240"/>
      <c r="V2489" s="238">
        <f t="shared" si="440"/>
        <v>0</v>
      </c>
      <c r="W2489" s="240"/>
      <c r="X2489" s="240"/>
      <c r="Y2489" s="238">
        <f t="shared" si="442"/>
        <v>0</v>
      </c>
      <c r="Z2489" s="240"/>
      <c r="AA2489" s="240"/>
      <c r="AB2489" s="240"/>
      <c r="AC2489" s="240"/>
      <c r="AD2489" s="240"/>
      <c r="AE2489" s="240"/>
      <c r="AF2489" s="240"/>
      <c r="AG2489" s="240"/>
      <c r="AH2489" s="240"/>
      <c r="AI2489" s="240"/>
      <c r="AJ2489" s="240"/>
      <c r="AK2489" s="240"/>
      <c r="AL2489" s="338" t="s">
        <v>4038</v>
      </c>
      <c r="AM2489" s="173">
        <v>227170</v>
      </c>
      <c r="AN2489" s="321">
        <f t="shared" si="437"/>
        <v>0</v>
      </c>
      <c r="AO2489" s="566" t="str">
        <f t="shared" si="435"/>
        <v/>
      </c>
      <c r="AP2489" s="209"/>
      <c r="AQ2489" s="209"/>
      <c r="AR2489" s="209"/>
      <c r="AS2489" s="209"/>
      <c r="AT2489" s="209"/>
      <c r="AU2489" s="209"/>
      <c r="AV2489" s="210"/>
    </row>
    <row r="2490" spans="1:48" x14ac:dyDescent="0.15">
      <c r="A2490" s="78">
        <v>2104079</v>
      </c>
      <c r="B2490" s="236" t="s">
        <v>1816</v>
      </c>
      <c r="C2490" s="237" t="s">
        <v>2702</v>
      </c>
      <c r="D2490" s="304">
        <f t="shared" si="438"/>
        <v>0</v>
      </c>
      <c r="E2490" s="594"/>
      <c r="F2490" s="319"/>
      <c r="G2490" s="319"/>
      <c r="H2490" s="319"/>
      <c r="I2490" s="700">
        <f t="shared" si="436"/>
        <v>0</v>
      </c>
      <c r="J2490" s="240"/>
      <c r="K2490" s="240"/>
      <c r="L2490" s="240"/>
      <c r="M2490" s="240"/>
      <c r="N2490" s="240"/>
      <c r="O2490" s="240"/>
      <c r="P2490" s="238">
        <f t="shared" si="439"/>
        <v>0</v>
      </c>
      <c r="Q2490" s="240"/>
      <c r="R2490" s="240"/>
      <c r="S2490" s="238">
        <f t="shared" si="441"/>
        <v>0</v>
      </c>
      <c r="T2490" s="240"/>
      <c r="U2490" s="240"/>
      <c r="V2490" s="238">
        <f t="shared" si="440"/>
        <v>0</v>
      </c>
      <c r="W2490" s="240"/>
      <c r="X2490" s="240"/>
      <c r="Y2490" s="238">
        <f t="shared" si="442"/>
        <v>0</v>
      </c>
      <c r="Z2490" s="240"/>
      <c r="AA2490" s="240"/>
      <c r="AB2490" s="240"/>
      <c r="AC2490" s="240"/>
      <c r="AD2490" s="240"/>
      <c r="AE2490" s="240"/>
      <c r="AF2490" s="240"/>
      <c r="AG2490" s="240"/>
      <c r="AH2490" s="240"/>
      <c r="AI2490" s="240"/>
      <c r="AJ2490" s="240"/>
      <c r="AK2490" s="240"/>
      <c r="AL2490" s="338" t="s">
        <v>4038</v>
      </c>
      <c r="AM2490" s="173">
        <v>328100</v>
      </c>
      <c r="AN2490" s="321">
        <f t="shared" si="437"/>
        <v>0</v>
      </c>
      <c r="AO2490" s="566" t="str">
        <f t="shared" si="435"/>
        <v/>
      </c>
      <c r="AP2490" s="209"/>
      <c r="AQ2490" s="209"/>
      <c r="AR2490" s="209"/>
      <c r="AS2490" s="209"/>
      <c r="AT2490" s="209"/>
      <c r="AU2490" s="209"/>
      <c r="AV2490" s="210"/>
    </row>
    <row r="2491" spans="1:48" x14ac:dyDescent="0.15">
      <c r="A2491" s="78">
        <v>2104080</v>
      </c>
      <c r="B2491" s="236" t="s">
        <v>929</v>
      </c>
      <c r="C2491" s="237" t="s">
        <v>2702</v>
      </c>
      <c r="D2491" s="304">
        <f t="shared" si="438"/>
        <v>0</v>
      </c>
      <c r="E2491" s="594"/>
      <c r="F2491" s="319"/>
      <c r="G2491" s="319"/>
      <c r="H2491" s="319"/>
      <c r="I2491" s="700">
        <f t="shared" si="436"/>
        <v>0</v>
      </c>
      <c r="J2491" s="240"/>
      <c r="K2491" s="240"/>
      <c r="L2491" s="240"/>
      <c r="M2491" s="240"/>
      <c r="N2491" s="240"/>
      <c r="O2491" s="240"/>
      <c r="P2491" s="238">
        <f t="shared" si="439"/>
        <v>0</v>
      </c>
      <c r="Q2491" s="240"/>
      <c r="R2491" s="240"/>
      <c r="S2491" s="238">
        <f t="shared" si="441"/>
        <v>0</v>
      </c>
      <c r="T2491" s="240"/>
      <c r="U2491" s="240"/>
      <c r="V2491" s="238">
        <f t="shared" si="440"/>
        <v>0</v>
      </c>
      <c r="W2491" s="240"/>
      <c r="X2491" s="240"/>
      <c r="Y2491" s="238">
        <f t="shared" si="442"/>
        <v>0</v>
      </c>
      <c r="Z2491" s="240"/>
      <c r="AA2491" s="240"/>
      <c r="AB2491" s="240"/>
      <c r="AC2491" s="240"/>
      <c r="AD2491" s="240"/>
      <c r="AE2491" s="240"/>
      <c r="AF2491" s="240"/>
      <c r="AG2491" s="240"/>
      <c r="AH2491" s="240"/>
      <c r="AI2491" s="240"/>
      <c r="AJ2491" s="240"/>
      <c r="AK2491" s="240"/>
      <c r="AL2491" s="338" t="s">
        <v>4038</v>
      </c>
      <c r="AM2491" s="173">
        <v>161060</v>
      </c>
      <c r="AN2491" s="321">
        <f t="shared" si="437"/>
        <v>0</v>
      </c>
      <c r="AO2491" s="566" t="str">
        <f t="shared" si="435"/>
        <v/>
      </c>
      <c r="AP2491" s="209"/>
      <c r="AQ2491" s="209"/>
      <c r="AR2491" s="209"/>
      <c r="AS2491" s="209"/>
      <c r="AT2491" s="209"/>
      <c r="AU2491" s="209"/>
      <c r="AV2491" s="210"/>
    </row>
    <row r="2492" spans="1:48" ht="21" x14ac:dyDescent="0.15">
      <c r="A2492" s="78">
        <v>2104081</v>
      </c>
      <c r="B2492" s="236" t="s">
        <v>930</v>
      </c>
      <c r="C2492" s="237" t="s">
        <v>2702</v>
      </c>
      <c r="D2492" s="304">
        <f t="shared" si="438"/>
        <v>0</v>
      </c>
      <c r="E2492" s="594"/>
      <c r="F2492" s="319"/>
      <c r="G2492" s="319"/>
      <c r="H2492" s="319"/>
      <c r="I2492" s="700">
        <f t="shared" si="436"/>
        <v>0</v>
      </c>
      <c r="J2492" s="240"/>
      <c r="K2492" s="240"/>
      <c r="L2492" s="240"/>
      <c r="M2492" s="240"/>
      <c r="N2492" s="240"/>
      <c r="O2492" s="240"/>
      <c r="P2492" s="238">
        <f t="shared" si="439"/>
        <v>0</v>
      </c>
      <c r="Q2492" s="240"/>
      <c r="R2492" s="240"/>
      <c r="S2492" s="238">
        <f t="shared" si="441"/>
        <v>0</v>
      </c>
      <c r="T2492" s="240"/>
      <c r="U2492" s="240"/>
      <c r="V2492" s="238">
        <f t="shared" si="440"/>
        <v>0</v>
      </c>
      <c r="W2492" s="240"/>
      <c r="X2492" s="240"/>
      <c r="Y2492" s="238">
        <f t="shared" si="442"/>
        <v>0</v>
      </c>
      <c r="Z2492" s="240"/>
      <c r="AA2492" s="240"/>
      <c r="AB2492" s="240"/>
      <c r="AC2492" s="240"/>
      <c r="AD2492" s="240"/>
      <c r="AE2492" s="240"/>
      <c r="AF2492" s="240"/>
      <c r="AG2492" s="240"/>
      <c r="AH2492" s="240"/>
      <c r="AI2492" s="240"/>
      <c r="AJ2492" s="240"/>
      <c r="AK2492" s="240"/>
      <c r="AL2492" s="338" t="s">
        <v>4038</v>
      </c>
      <c r="AM2492" s="173">
        <v>161090</v>
      </c>
      <c r="AN2492" s="321">
        <f t="shared" si="437"/>
        <v>0</v>
      </c>
      <c r="AO2492" s="566" t="str">
        <f t="shared" si="435"/>
        <v/>
      </c>
      <c r="AP2492" s="209"/>
      <c r="AQ2492" s="209"/>
      <c r="AR2492" s="209"/>
      <c r="AS2492" s="209"/>
      <c r="AT2492" s="209"/>
      <c r="AU2492" s="209"/>
      <c r="AV2492" s="210"/>
    </row>
    <row r="2493" spans="1:48" x14ac:dyDescent="0.15">
      <c r="A2493" s="78">
        <v>2104082</v>
      </c>
      <c r="B2493" s="236" t="s">
        <v>931</v>
      </c>
      <c r="C2493" s="237" t="s">
        <v>2702</v>
      </c>
      <c r="D2493" s="304">
        <f t="shared" si="438"/>
        <v>0</v>
      </c>
      <c r="E2493" s="594"/>
      <c r="F2493" s="319"/>
      <c r="G2493" s="319"/>
      <c r="H2493" s="319"/>
      <c r="I2493" s="700">
        <f t="shared" si="436"/>
        <v>0</v>
      </c>
      <c r="J2493" s="240"/>
      <c r="K2493" s="240"/>
      <c r="L2493" s="240"/>
      <c r="M2493" s="240"/>
      <c r="N2493" s="240"/>
      <c r="O2493" s="240"/>
      <c r="P2493" s="238">
        <f t="shared" si="439"/>
        <v>0</v>
      </c>
      <c r="Q2493" s="240"/>
      <c r="R2493" s="240"/>
      <c r="S2493" s="238">
        <f t="shared" si="441"/>
        <v>0</v>
      </c>
      <c r="T2493" s="240"/>
      <c r="U2493" s="240"/>
      <c r="V2493" s="238">
        <f t="shared" si="440"/>
        <v>0</v>
      </c>
      <c r="W2493" s="240"/>
      <c r="X2493" s="240"/>
      <c r="Y2493" s="238">
        <f t="shared" si="442"/>
        <v>0</v>
      </c>
      <c r="Z2493" s="240"/>
      <c r="AA2493" s="240"/>
      <c r="AB2493" s="240"/>
      <c r="AC2493" s="240"/>
      <c r="AD2493" s="240"/>
      <c r="AE2493" s="240"/>
      <c r="AF2493" s="240"/>
      <c r="AG2493" s="240"/>
      <c r="AH2493" s="240"/>
      <c r="AI2493" s="240"/>
      <c r="AJ2493" s="240"/>
      <c r="AK2493" s="240"/>
      <c r="AL2493" s="338" t="s">
        <v>4038</v>
      </c>
      <c r="AM2493" s="173">
        <v>172950</v>
      </c>
      <c r="AN2493" s="321">
        <f t="shared" si="437"/>
        <v>0</v>
      </c>
      <c r="AO2493" s="566" t="str">
        <f t="shared" si="435"/>
        <v/>
      </c>
      <c r="AP2493" s="209"/>
      <c r="AQ2493" s="209"/>
      <c r="AR2493" s="209"/>
      <c r="AS2493" s="209"/>
      <c r="AT2493" s="209"/>
      <c r="AU2493" s="209"/>
      <c r="AV2493" s="210"/>
    </row>
    <row r="2494" spans="1:48" x14ac:dyDescent="0.15">
      <c r="A2494" s="78">
        <v>2104083</v>
      </c>
      <c r="B2494" s="236" t="s">
        <v>932</v>
      </c>
      <c r="C2494" s="237" t="s">
        <v>2702</v>
      </c>
      <c r="D2494" s="304">
        <f t="shared" si="438"/>
        <v>0</v>
      </c>
      <c r="E2494" s="594"/>
      <c r="F2494" s="319"/>
      <c r="G2494" s="319"/>
      <c r="H2494" s="319"/>
      <c r="I2494" s="700">
        <f t="shared" si="436"/>
        <v>0</v>
      </c>
      <c r="J2494" s="240"/>
      <c r="K2494" s="240"/>
      <c r="L2494" s="240"/>
      <c r="M2494" s="240"/>
      <c r="N2494" s="240"/>
      <c r="O2494" s="240"/>
      <c r="P2494" s="238">
        <f t="shared" si="439"/>
        <v>0</v>
      </c>
      <c r="Q2494" s="240"/>
      <c r="R2494" s="240"/>
      <c r="S2494" s="238">
        <f t="shared" si="441"/>
        <v>0</v>
      </c>
      <c r="T2494" s="240"/>
      <c r="U2494" s="240"/>
      <c r="V2494" s="238">
        <f t="shared" si="440"/>
        <v>0</v>
      </c>
      <c r="W2494" s="240"/>
      <c r="X2494" s="240"/>
      <c r="Y2494" s="238">
        <f t="shared" si="442"/>
        <v>0</v>
      </c>
      <c r="Z2494" s="240"/>
      <c r="AA2494" s="240"/>
      <c r="AB2494" s="240"/>
      <c r="AC2494" s="240"/>
      <c r="AD2494" s="240"/>
      <c r="AE2494" s="240"/>
      <c r="AF2494" s="240"/>
      <c r="AG2494" s="240"/>
      <c r="AH2494" s="240"/>
      <c r="AI2494" s="240"/>
      <c r="AJ2494" s="240"/>
      <c r="AK2494" s="240"/>
      <c r="AL2494" s="338" t="s">
        <v>4038</v>
      </c>
      <c r="AM2494" s="173">
        <v>161060</v>
      </c>
      <c r="AN2494" s="321">
        <f t="shared" si="437"/>
        <v>0</v>
      </c>
      <c r="AO2494" s="566" t="str">
        <f t="shared" si="435"/>
        <v/>
      </c>
      <c r="AP2494" s="209"/>
      <c r="AQ2494" s="209"/>
      <c r="AR2494" s="209"/>
      <c r="AS2494" s="209"/>
      <c r="AT2494" s="209"/>
      <c r="AU2494" s="209"/>
      <c r="AV2494" s="210"/>
    </row>
    <row r="2495" spans="1:48" ht="21" x14ac:dyDescent="0.15">
      <c r="A2495" s="78">
        <v>2104084</v>
      </c>
      <c r="B2495" s="236" t="s">
        <v>393</v>
      </c>
      <c r="C2495" s="237" t="s">
        <v>2702</v>
      </c>
      <c r="D2495" s="304">
        <f t="shared" si="438"/>
        <v>0</v>
      </c>
      <c r="E2495" s="594"/>
      <c r="F2495" s="319"/>
      <c r="G2495" s="319"/>
      <c r="H2495" s="319"/>
      <c r="I2495" s="700">
        <f t="shared" si="436"/>
        <v>0</v>
      </c>
      <c r="J2495" s="240"/>
      <c r="K2495" s="240"/>
      <c r="L2495" s="240"/>
      <c r="M2495" s="240"/>
      <c r="N2495" s="240"/>
      <c r="O2495" s="240"/>
      <c r="P2495" s="238">
        <f t="shared" si="439"/>
        <v>0</v>
      </c>
      <c r="Q2495" s="240"/>
      <c r="R2495" s="240"/>
      <c r="S2495" s="238">
        <f t="shared" si="441"/>
        <v>0</v>
      </c>
      <c r="T2495" s="240"/>
      <c r="U2495" s="240"/>
      <c r="V2495" s="238">
        <f t="shared" si="440"/>
        <v>0</v>
      </c>
      <c r="W2495" s="240"/>
      <c r="X2495" s="240"/>
      <c r="Y2495" s="238">
        <f t="shared" si="442"/>
        <v>0</v>
      </c>
      <c r="Z2495" s="240"/>
      <c r="AA2495" s="240"/>
      <c r="AB2495" s="240"/>
      <c r="AC2495" s="240"/>
      <c r="AD2495" s="240"/>
      <c r="AE2495" s="240"/>
      <c r="AF2495" s="240"/>
      <c r="AG2495" s="240"/>
      <c r="AH2495" s="240"/>
      <c r="AI2495" s="240"/>
      <c r="AJ2495" s="240"/>
      <c r="AK2495" s="240"/>
      <c r="AL2495" s="338" t="s">
        <v>4038</v>
      </c>
      <c r="AM2495" s="173">
        <v>161090</v>
      </c>
      <c r="AN2495" s="321">
        <f t="shared" si="437"/>
        <v>0</v>
      </c>
      <c r="AO2495" s="566" t="str">
        <f t="shared" si="435"/>
        <v/>
      </c>
      <c r="AP2495" s="209"/>
      <c r="AQ2495" s="209"/>
      <c r="AR2495" s="209"/>
      <c r="AS2495" s="209"/>
      <c r="AT2495" s="209"/>
      <c r="AU2495" s="209"/>
      <c r="AV2495" s="210"/>
    </row>
    <row r="2496" spans="1:48" x14ac:dyDescent="0.15">
      <c r="A2496" s="78">
        <v>2104085</v>
      </c>
      <c r="B2496" s="236" t="s">
        <v>2016</v>
      </c>
      <c r="C2496" s="237" t="s">
        <v>2702</v>
      </c>
      <c r="D2496" s="304">
        <f t="shared" si="438"/>
        <v>0</v>
      </c>
      <c r="E2496" s="594"/>
      <c r="F2496" s="319"/>
      <c r="G2496" s="319"/>
      <c r="H2496" s="319"/>
      <c r="I2496" s="700">
        <f t="shared" si="436"/>
        <v>0</v>
      </c>
      <c r="J2496" s="240"/>
      <c r="K2496" s="240"/>
      <c r="L2496" s="240"/>
      <c r="M2496" s="240"/>
      <c r="N2496" s="240"/>
      <c r="O2496" s="240"/>
      <c r="P2496" s="238">
        <f t="shared" si="439"/>
        <v>0</v>
      </c>
      <c r="Q2496" s="240"/>
      <c r="R2496" s="240"/>
      <c r="S2496" s="238">
        <f t="shared" si="441"/>
        <v>0</v>
      </c>
      <c r="T2496" s="240"/>
      <c r="U2496" s="240"/>
      <c r="V2496" s="238">
        <f t="shared" si="440"/>
        <v>0</v>
      </c>
      <c r="W2496" s="240"/>
      <c r="X2496" s="240"/>
      <c r="Y2496" s="238">
        <f t="shared" si="442"/>
        <v>0</v>
      </c>
      <c r="Z2496" s="240"/>
      <c r="AA2496" s="240"/>
      <c r="AB2496" s="240"/>
      <c r="AC2496" s="240"/>
      <c r="AD2496" s="240"/>
      <c r="AE2496" s="240"/>
      <c r="AF2496" s="240"/>
      <c r="AG2496" s="240"/>
      <c r="AH2496" s="240"/>
      <c r="AI2496" s="240"/>
      <c r="AJ2496" s="240"/>
      <c r="AK2496" s="240"/>
      <c r="AL2496" s="338" t="s">
        <v>4038</v>
      </c>
      <c r="AM2496" s="173">
        <v>172940</v>
      </c>
      <c r="AN2496" s="321">
        <f t="shared" si="437"/>
        <v>0</v>
      </c>
      <c r="AO2496" s="566" t="str">
        <f t="shared" si="435"/>
        <v/>
      </c>
      <c r="AP2496" s="209"/>
      <c r="AQ2496" s="209"/>
      <c r="AR2496" s="209"/>
      <c r="AS2496" s="209"/>
      <c r="AT2496" s="209"/>
      <c r="AU2496" s="209"/>
      <c r="AV2496" s="210"/>
    </row>
    <row r="2497" spans="1:48" x14ac:dyDescent="0.15">
      <c r="A2497" s="78">
        <v>2104086</v>
      </c>
      <c r="B2497" s="236" t="s">
        <v>2017</v>
      </c>
      <c r="C2497" s="237" t="s">
        <v>2702</v>
      </c>
      <c r="D2497" s="304">
        <f t="shared" si="438"/>
        <v>0</v>
      </c>
      <c r="E2497" s="594"/>
      <c r="F2497" s="319"/>
      <c r="G2497" s="319"/>
      <c r="H2497" s="319"/>
      <c r="I2497" s="700">
        <f t="shared" si="436"/>
        <v>0</v>
      </c>
      <c r="J2497" s="240"/>
      <c r="K2497" s="240"/>
      <c r="L2497" s="240"/>
      <c r="M2497" s="240"/>
      <c r="N2497" s="240"/>
      <c r="O2497" s="240"/>
      <c r="P2497" s="238">
        <f t="shared" si="439"/>
        <v>0</v>
      </c>
      <c r="Q2497" s="240"/>
      <c r="R2497" s="240"/>
      <c r="S2497" s="238">
        <f t="shared" si="441"/>
        <v>0</v>
      </c>
      <c r="T2497" s="240"/>
      <c r="U2497" s="240"/>
      <c r="V2497" s="238">
        <f t="shared" si="440"/>
        <v>0</v>
      </c>
      <c r="W2497" s="240"/>
      <c r="X2497" s="240"/>
      <c r="Y2497" s="238">
        <f t="shared" si="442"/>
        <v>0</v>
      </c>
      <c r="Z2497" s="240"/>
      <c r="AA2497" s="240"/>
      <c r="AB2497" s="240"/>
      <c r="AC2497" s="240"/>
      <c r="AD2497" s="240"/>
      <c r="AE2497" s="240"/>
      <c r="AF2497" s="240"/>
      <c r="AG2497" s="240"/>
      <c r="AH2497" s="240"/>
      <c r="AI2497" s="240"/>
      <c r="AJ2497" s="240"/>
      <c r="AK2497" s="240"/>
      <c r="AL2497" s="338" t="s">
        <v>4038</v>
      </c>
      <c r="AM2497" s="173">
        <v>172940</v>
      </c>
      <c r="AN2497" s="321">
        <f t="shared" si="437"/>
        <v>0</v>
      </c>
      <c r="AO2497" s="566" t="str">
        <f t="shared" si="435"/>
        <v/>
      </c>
      <c r="AP2497" s="209"/>
      <c r="AQ2497" s="209"/>
      <c r="AR2497" s="209"/>
      <c r="AS2497" s="209"/>
      <c r="AT2497" s="209"/>
      <c r="AU2497" s="209"/>
      <c r="AV2497" s="210"/>
    </row>
    <row r="2498" spans="1:48" x14ac:dyDescent="0.15">
      <c r="A2498" s="78">
        <v>2104087</v>
      </c>
      <c r="B2498" s="236" t="s">
        <v>2018</v>
      </c>
      <c r="C2498" s="237" t="s">
        <v>2702</v>
      </c>
      <c r="D2498" s="304">
        <f t="shared" si="438"/>
        <v>0</v>
      </c>
      <c r="E2498" s="594"/>
      <c r="F2498" s="319"/>
      <c r="G2498" s="319"/>
      <c r="H2498" s="319"/>
      <c r="I2498" s="700">
        <f t="shared" si="436"/>
        <v>0</v>
      </c>
      <c r="J2498" s="240"/>
      <c r="K2498" s="240"/>
      <c r="L2498" s="240"/>
      <c r="M2498" s="240"/>
      <c r="N2498" s="240"/>
      <c r="O2498" s="240"/>
      <c r="P2498" s="238">
        <f t="shared" si="439"/>
        <v>0</v>
      </c>
      <c r="Q2498" s="240"/>
      <c r="R2498" s="240"/>
      <c r="S2498" s="238">
        <f t="shared" si="441"/>
        <v>0</v>
      </c>
      <c r="T2498" s="240"/>
      <c r="U2498" s="240"/>
      <c r="V2498" s="238">
        <f t="shared" si="440"/>
        <v>0</v>
      </c>
      <c r="W2498" s="240"/>
      <c r="X2498" s="240"/>
      <c r="Y2498" s="238">
        <f t="shared" si="442"/>
        <v>0</v>
      </c>
      <c r="Z2498" s="240"/>
      <c r="AA2498" s="240"/>
      <c r="AB2498" s="240"/>
      <c r="AC2498" s="240"/>
      <c r="AD2498" s="240"/>
      <c r="AE2498" s="240"/>
      <c r="AF2498" s="240"/>
      <c r="AG2498" s="240"/>
      <c r="AH2498" s="240"/>
      <c r="AI2498" s="240"/>
      <c r="AJ2498" s="240"/>
      <c r="AK2498" s="240"/>
      <c r="AL2498" s="338" t="s">
        <v>4038</v>
      </c>
      <c r="AM2498" s="173">
        <v>174330</v>
      </c>
      <c r="AN2498" s="321">
        <f t="shared" si="437"/>
        <v>0</v>
      </c>
      <c r="AO2498" s="566" t="str">
        <f t="shared" si="435"/>
        <v/>
      </c>
      <c r="AP2498" s="209"/>
      <c r="AQ2498" s="209"/>
      <c r="AR2498" s="209"/>
      <c r="AS2498" s="209"/>
      <c r="AT2498" s="209"/>
      <c r="AU2498" s="209"/>
      <c r="AV2498" s="210"/>
    </row>
    <row r="2499" spans="1:48" x14ac:dyDescent="0.15">
      <c r="A2499" s="78">
        <v>2104088</v>
      </c>
      <c r="B2499" s="236" t="s">
        <v>2019</v>
      </c>
      <c r="C2499" s="237" t="s">
        <v>2702</v>
      </c>
      <c r="D2499" s="304">
        <f t="shared" si="438"/>
        <v>0</v>
      </c>
      <c r="E2499" s="594"/>
      <c r="F2499" s="319"/>
      <c r="G2499" s="319"/>
      <c r="H2499" s="319"/>
      <c r="I2499" s="700">
        <f t="shared" si="436"/>
        <v>0</v>
      </c>
      <c r="J2499" s="240"/>
      <c r="K2499" s="240"/>
      <c r="L2499" s="240"/>
      <c r="M2499" s="240"/>
      <c r="N2499" s="240"/>
      <c r="O2499" s="240"/>
      <c r="P2499" s="319"/>
      <c r="Q2499" s="319"/>
      <c r="R2499" s="319"/>
      <c r="S2499" s="319"/>
      <c r="T2499" s="319"/>
      <c r="U2499" s="319"/>
      <c r="V2499" s="319"/>
      <c r="W2499" s="319"/>
      <c r="X2499" s="319"/>
      <c r="Y2499" s="319"/>
      <c r="Z2499" s="319"/>
      <c r="AA2499" s="319"/>
      <c r="AB2499" s="240"/>
      <c r="AC2499" s="240"/>
      <c r="AD2499" s="240"/>
      <c r="AE2499" s="240"/>
      <c r="AF2499" s="240"/>
      <c r="AG2499" s="240"/>
      <c r="AH2499" s="240"/>
      <c r="AI2499" s="240"/>
      <c r="AJ2499" s="240"/>
      <c r="AK2499" s="240"/>
      <c r="AL2499" s="338" t="s">
        <v>4037</v>
      </c>
      <c r="AM2499" s="173">
        <v>127750</v>
      </c>
      <c r="AN2499" s="321">
        <f t="shared" si="437"/>
        <v>0</v>
      </c>
      <c r="AO2499" s="209"/>
      <c r="AP2499" s="209"/>
      <c r="AQ2499" s="209"/>
      <c r="AR2499" s="209"/>
      <c r="AS2499" s="209"/>
      <c r="AT2499" s="209"/>
      <c r="AU2499" s="209"/>
      <c r="AV2499" s="210"/>
    </row>
    <row r="2500" spans="1:48" x14ac:dyDescent="0.15">
      <c r="A2500" s="78">
        <v>2104089</v>
      </c>
      <c r="B2500" s="236" t="s">
        <v>2020</v>
      </c>
      <c r="C2500" s="237" t="s">
        <v>2702</v>
      </c>
      <c r="D2500" s="304">
        <f t="shared" si="438"/>
        <v>0</v>
      </c>
      <c r="E2500" s="594"/>
      <c r="F2500" s="319"/>
      <c r="G2500" s="319"/>
      <c r="H2500" s="319"/>
      <c r="I2500" s="700">
        <f t="shared" si="436"/>
        <v>0</v>
      </c>
      <c r="J2500" s="240"/>
      <c r="K2500" s="240"/>
      <c r="L2500" s="240"/>
      <c r="M2500" s="240"/>
      <c r="N2500" s="240"/>
      <c r="O2500" s="240"/>
      <c r="P2500" s="238">
        <f t="shared" si="439"/>
        <v>0</v>
      </c>
      <c r="Q2500" s="240"/>
      <c r="R2500" s="240"/>
      <c r="S2500" s="238">
        <f t="shared" si="441"/>
        <v>0</v>
      </c>
      <c r="T2500" s="240"/>
      <c r="U2500" s="240"/>
      <c r="V2500" s="238">
        <f t="shared" si="440"/>
        <v>0</v>
      </c>
      <c r="W2500" s="240"/>
      <c r="X2500" s="240"/>
      <c r="Y2500" s="238">
        <f t="shared" si="442"/>
        <v>0</v>
      </c>
      <c r="Z2500" s="240"/>
      <c r="AA2500" s="240"/>
      <c r="AB2500" s="240"/>
      <c r="AC2500" s="240"/>
      <c r="AD2500" s="240"/>
      <c r="AE2500" s="240"/>
      <c r="AF2500" s="240"/>
      <c r="AG2500" s="240"/>
      <c r="AH2500" s="240"/>
      <c r="AI2500" s="240"/>
      <c r="AJ2500" s="240"/>
      <c r="AK2500" s="240"/>
      <c r="AL2500" s="338" t="s">
        <v>4038</v>
      </c>
      <c r="AM2500" s="173">
        <v>200520</v>
      </c>
      <c r="AN2500" s="321">
        <f t="shared" si="437"/>
        <v>0</v>
      </c>
      <c r="AO2500" s="566" t="str">
        <f t="shared" ref="AO2500" si="443">IF(D2500&gt;=P2500 + S2500+ V2500 + Y2500,"","La suma no puede ser mayor al total")</f>
        <v/>
      </c>
      <c r="AP2500" s="209"/>
      <c r="AQ2500" s="209"/>
      <c r="AR2500" s="209"/>
      <c r="AS2500" s="209"/>
      <c r="AT2500" s="209"/>
      <c r="AU2500" s="209"/>
      <c r="AV2500" s="210"/>
    </row>
    <row r="2501" spans="1:48" x14ac:dyDescent="0.15">
      <c r="A2501" s="78">
        <v>2104090</v>
      </c>
      <c r="B2501" s="236" t="s">
        <v>2021</v>
      </c>
      <c r="C2501" s="237" t="s">
        <v>2702</v>
      </c>
      <c r="D2501" s="304">
        <f t="shared" si="438"/>
        <v>0</v>
      </c>
      <c r="E2501" s="594"/>
      <c r="F2501" s="319"/>
      <c r="G2501" s="319"/>
      <c r="H2501" s="319"/>
      <c r="I2501" s="700">
        <f t="shared" si="436"/>
        <v>0</v>
      </c>
      <c r="J2501" s="240"/>
      <c r="K2501" s="240"/>
      <c r="L2501" s="240"/>
      <c r="M2501" s="240"/>
      <c r="N2501" s="240"/>
      <c r="O2501" s="240"/>
      <c r="P2501" s="319"/>
      <c r="Q2501" s="319"/>
      <c r="R2501" s="319"/>
      <c r="S2501" s="319"/>
      <c r="T2501" s="319"/>
      <c r="U2501" s="319"/>
      <c r="V2501" s="319"/>
      <c r="W2501" s="319"/>
      <c r="X2501" s="319"/>
      <c r="Y2501" s="319"/>
      <c r="Z2501" s="319"/>
      <c r="AA2501" s="319"/>
      <c r="AB2501" s="240"/>
      <c r="AC2501" s="240"/>
      <c r="AD2501" s="240"/>
      <c r="AE2501" s="240"/>
      <c r="AF2501" s="240"/>
      <c r="AG2501" s="240"/>
      <c r="AH2501" s="240"/>
      <c r="AI2501" s="240"/>
      <c r="AJ2501" s="240"/>
      <c r="AK2501" s="240"/>
      <c r="AL2501" s="338" t="s">
        <v>4037</v>
      </c>
      <c r="AM2501" s="173">
        <v>151570</v>
      </c>
      <c r="AN2501" s="321">
        <f t="shared" si="437"/>
        <v>0</v>
      </c>
      <c r="AO2501" s="209"/>
      <c r="AP2501" s="209"/>
      <c r="AQ2501" s="209"/>
      <c r="AR2501" s="209"/>
      <c r="AS2501" s="209"/>
      <c r="AT2501" s="209"/>
      <c r="AU2501" s="209"/>
      <c r="AV2501" s="210"/>
    </row>
    <row r="2502" spans="1:48" x14ac:dyDescent="0.15">
      <c r="A2502" s="78">
        <v>2104091</v>
      </c>
      <c r="B2502" s="236" t="s">
        <v>2022</v>
      </c>
      <c r="C2502" s="237" t="s">
        <v>2702</v>
      </c>
      <c r="D2502" s="304">
        <f t="shared" si="438"/>
        <v>0</v>
      </c>
      <c r="E2502" s="594"/>
      <c r="F2502" s="319"/>
      <c r="G2502" s="319"/>
      <c r="H2502" s="319"/>
      <c r="I2502" s="700">
        <f t="shared" si="436"/>
        <v>0</v>
      </c>
      <c r="J2502" s="240"/>
      <c r="K2502" s="240"/>
      <c r="L2502" s="240"/>
      <c r="M2502" s="240"/>
      <c r="N2502" s="240"/>
      <c r="O2502" s="240"/>
      <c r="P2502" s="238">
        <f t="shared" si="439"/>
        <v>0</v>
      </c>
      <c r="Q2502" s="240"/>
      <c r="R2502" s="240"/>
      <c r="S2502" s="238">
        <f t="shared" si="441"/>
        <v>0</v>
      </c>
      <c r="T2502" s="240"/>
      <c r="U2502" s="240"/>
      <c r="V2502" s="238">
        <f t="shared" si="440"/>
        <v>0</v>
      </c>
      <c r="W2502" s="240"/>
      <c r="X2502" s="240"/>
      <c r="Y2502" s="238">
        <f t="shared" si="442"/>
        <v>0</v>
      </c>
      <c r="Z2502" s="240"/>
      <c r="AA2502" s="240"/>
      <c r="AB2502" s="240"/>
      <c r="AC2502" s="240"/>
      <c r="AD2502" s="240"/>
      <c r="AE2502" s="240"/>
      <c r="AF2502" s="240"/>
      <c r="AG2502" s="240"/>
      <c r="AH2502" s="240"/>
      <c r="AI2502" s="240"/>
      <c r="AJ2502" s="240"/>
      <c r="AK2502" s="240"/>
      <c r="AL2502" s="338" t="s">
        <v>4038</v>
      </c>
      <c r="AM2502" s="173">
        <v>161060</v>
      </c>
      <c r="AN2502" s="321">
        <f t="shared" si="437"/>
        <v>0</v>
      </c>
      <c r="AO2502" s="566" t="str">
        <f t="shared" ref="AO2502:AO2503" si="444">IF(D2502&gt;=P2502 + S2502+ V2502 + Y2502,"","La suma no puede ser mayor al total")</f>
        <v/>
      </c>
      <c r="AP2502" s="209"/>
      <c r="AQ2502" s="209"/>
      <c r="AR2502" s="209"/>
      <c r="AS2502" s="209"/>
      <c r="AT2502" s="209"/>
      <c r="AU2502" s="209"/>
      <c r="AV2502" s="210"/>
    </row>
    <row r="2503" spans="1:48" ht="10.5" customHeight="1" x14ac:dyDescent="0.15">
      <c r="A2503" s="78">
        <v>2104092</v>
      </c>
      <c r="B2503" s="236" t="s">
        <v>394</v>
      </c>
      <c r="C2503" s="237" t="s">
        <v>2702</v>
      </c>
      <c r="D2503" s="304">
        <f t="shared" si="438"/>
        <v>0</v>
      </c>
      <c r="E2503" s="594"/>
      <c r="F2503" s="319"/>
      <c r="G2503" s="319"/>
      <c r="H2503" s="319"/>
      <c r="I2503" s="700">
        <f t="shared" si="436"/>
        <v>0</v>
      </c>
      <c r="J2503" s="240"/>
      <c r="K2503" s="240"/>
      <c r="L2503" s="240"/>
      <c r="M2503" s="240"/>
      <c r="N2503" s="240"/>
      <c r="O2503" s="240"/>
      <c r="P2503" s="238">
        <f t="shared" si="439"/>
        <v>0</v>
      </c>
      <c r="Q2503" s="240"/>
      <c r="R2503" s="240"/>
      <c r="S2503" s="238">
        <f t="shared" si="441"/>
        <v>0</v>
      </c>
      <c r="T2503" s="240"/>
      <c r="U2503" s="240"/>
      <c r="V2503" s="238">
        <f t="shared" si="440"/>
        <v>0</v>
      </c>
      <c r="W2503" s="240"/>
      <c r="X2503" s="240"/>
      <c r="Y2503" s="238">
        <f t="shared" si="442"/>
        <v>0</v>
      </c>
      <c r="Z2503" s="240"/>
      <c r="AA2503" s="240"/>
      <c r="AB2503" s="240"/>
      <c r="AC2503" s="240"/>
      <c r="AD2503" s="240"/>
      <c r="AE2503" s="240"/>
      <c r="AF2503" s="240"/>
      <c r="AG2503" s="240"/>
      <c r="AH2503" s="240"/>
      <c r="AI2503" s="240"/>
      <c r="AJ2503" s="240"/>
      <c r="AK2503" s="240"/>
      <c r="AL2503" s="338" t="s">
        <v>4038</v>
      </c>
      <c r="AM2503" s="173">
        <v>161090</v>
      </c>
      <c r="AN2503" s="321">
        <f t="shared" si="437"/>
        <v>0</v>
      </c>
      <c r="AO2503" s="566" t="str">
        <f t="shared" si="444"/>
        <v/>
      </c>
      <c r="AP2503" s="209"/>
      <c r="AQ2503" s="209"/>
      <c r="AR2503" s="209"/>
      <c r="AS2503" s="209"/>
      <c r="AT2503" s="209"/>
      <c r="AU2503" s="209"/>
      <c r="AV2503" s="210"/>
    </row>
    <row r="2504" spans="1:48" x14ac:dyDescent="0.15">
      <c r="A2504" s="78">
        <v>2104093</v>
      </c>
      <c r="B2504" s="236" t="s">
        <v>1265</v>
      </c>
      <c r="C2504" s="237" t="s">
        <v>2702</v>
      </c>
      <c r="D2504" s="304">
        <f t="shared" si="438"/>
        <v>0</v>
      </c>
      <c r="E2504" s="594"/>
      <c r="F2504" s="319"/>
      <c r="G2504" s="319"/>
      <c r="H2504" s="319"/>
      <c r="I2504" s="700">
        <f t="shared" si="436"/>
        <v>0</v>
      </c>
      <c r="J2504" s="240"/>
      <c r="K2504" s="240"/>
      <c r="L2504" s="240"/>
      <c r="M2504" s="240"/>
      <c r="N2504" s="240"/>
      <c r="O2504" s="240"/>
      <c r="P2504" s="319"/>
      <c r="Q2504" s="319"/>
      <c r="R2504" s="319"/>
      <c r="S2504" s="319"/>
      <c r="T2504" s="319"/>
      <c r="U2504" s="319"/>
      <c r="V2504" s="319"/>
      <c r="W2504" s="319"/>
      <c r="X2504" s="319"/>
      <c r="Y2504" s="319"/>
      <c r="Z2504" s="319"/>
      <c r="AA2504" s="319"/>
      <c r="AB2504" s="240"/>
      <c r="AC2504" s="240"/>
      <c r="AD2504" s="240"/>
      <c r="AE2504" s="240"/>
      <c r="AF2504" s="240"/>
      <c r="AG2504" s="240"/>
      <c r="AH2504" s="240"/>
      <c r="AI2504" s="240"/>
      <c r="AJ2504" s="240"/>
      <c r="AK2504" s="240"/>
      <c r="AL2504" s="338" t="s">
        <v>4037</v>
      </c>
      <c r="AM2504" s="173">
        <v>151570</v>
      </c>
      <c r="AN2504" s="321">
        <f t="shared" si="437"/>
        <v>0</v>
      </c>
      <c r="AO2504" s="209"/>
      <c r="AP2504" s="209"/>
      <c r="AQ2504" s="209"/>
      <c r="AR2504" s="209"/>
      <c r="AS2504" s="209"/>
      <c r="AT2504" s="209"/>
      <c r="AU2504" s="209"/>
      <c r="AV2504" s="210"/>
    </row>
    <row r="2505" spans="1:48" x14ac:dyDescent="0.15">
      <c r="A2505" s="78">
        <v>2104094</v>
      </c>
      <c r="B2505" s="236" t="s">
        <v>855</v>
      </c>
      <c r="C2505" s="237" t="s">
        <v>2702</v>
      </c>
      <c r="D2505" s="304">
        <f t="shared" si="438"/>
        <v>0</v>
      </c>
      <c r="E2505" s="594"/>
      <c r="F2505" s="319"/>
      <c r="G2505" s="319"/>
      <c r="H2505" s="319"/>
      <c r="I2505" s="700">
        <f t="shared" si="436"/>
        <v>0</v>
      </c>
      <c r="J2505" s="240"/>
      <c r="K2505" s="240"/>
      <c r="L2505" s="240"/>
      <c r="M2505" s="240"/>
      <c r="N2505" s="240"/>
      <c r="O2505" s="240"/>
      <c r="P2505" s="319"/>
      <c r="Q2505" s="319"/>
      <c r="R2505" s="319"/>
      <c r="S2505" s="319"/>
      <c r="T2505" s="319"/>
      <c r="U2505" s="319"/>
      <c r="V2505" s="319"/>
      <c r="W2505" s="319"/>
      <c r="X2505" s="319"/>
      <c r="Y2505" s="319"/>
      <c r="Z2505" s="319"/>
      <c r="AA2505" s="319"/>
      <c r="AB2505" s="240"/>
      <c r="AC2505" s="240"/>
      <c r="AD2505" s="240"/>
      <c r="AE2505" s="240"/>
      <c r="AF2505" s="240"/>
      <c r="AG2505" s="240"/>
      <c r="AH2505" s="240"/>
      <c r="AI2505" s="240"/>
      <c r="AJ2505" s="240"/>
      <c r="AK2505" s="240"/>
      <c r="AL2505" s="338" t="s">
        <v>4037</v>
      </c>
      <c r="AM2505" s="173">
        <v>143160</v>
      </c>
      <c r="AN2505" s="321">
        <f t="shared" si="437"/>
        <v>0</v>
      </c>
      <c r="AO2505" s="209"/>
      <c r="AP2505" s="209"/>
      <c r="AQ2505" s="209"/>
      <c r="AR2505" s="209"/>
      <c r="AS2505" s="209"/>
      <c r="AT2505" s="209"/>
      <c r="AU2505" s="209"/>
      <c r="AV2505" s="210"/>
    </row>
    <row r="2506" spans="1:48" ht="21" x14ac:dyDescent="0.15">
      <c r="A2506" s="78">
        <v>2104095</v>
      </c>
      <c r="B2506" s="236" t="s">
        <v>856</v>
      </c>
      <c r="C2506" s="237" t="s">
        <v>2702</v>
      </c>
      <c r="D2506" s="304">
        <f t="shared" si="438"/>
        <v>0</v>
      </c>
      <c r="E2506" s="594"/>
      <c r="F2506" s="319"/>
      <c r="G2506" s="319"/>
      <c r="H2506" s="319"/>
      <c r="I2506" s="700">
        <f t="shared" si="436"/>
        <v>0</v>
      </c>
      <c r="J2506" s="240"/>
      <c r="K2506" s="240"/>
      <c r="L2506" s="240"/>
      <c r="M2506" s="240"/>
      <c r="N2506" s="240"/>
      <c r="O2506" s="240"/>
      <c r="P2506" s="319"/>
      <c r="Q2506" s="319"/>
      <c r="R2506" s="319"/>
      <c r="S2506" s="319"/>
      <c r="T2506" s="319"/>
      <c r="U2506" s="319"/>
      <c r="V2506" s="319"/>
      <c r="W2506" s="319"/>
      <c r="X2506" s="319"/>
      <c r="Y2506" s="319"/>
      <c r="Z2506" s="319"/>
      <c r="AA2506" s="319"/>
      <c r="AB2506" s="240"/>
      <c r="AC2506" s="240"/>
      <c r="AD2506" s="240"/>
      <c r="AE2506" s="240"/>
      <c r="AF2506" s="240"/>
      <c r="AG2506" s="240"/>
      <c r="AH2506" s="240"/>
      <c r="AI2506" s="240"/>
      <c r="AJ2506" s="240"/>
      <c r="AK2506" s="240"/>
      <c r="AL2506" s="338" t="s">
        <v>4037</v>
      </c>
      <c r="AM2506" s="173">
        <v>151570</v>
      </c>
      <c r="AN2506" s="321">
        <f t="shared" si="437"/>
        <v>0</v>
      </c>
      <c r="AO2506" s="209"/>
      <c r="AP2506" s="209"/>
      <c r="AQ2506" s="209"/>
      <c r="AR2506" s="209"/>
      <c r="AS2506" s="209"/>
      <c r="AT2506" s="209"/>
      <c r="AU2506" s="209"/>
      <c r="AV2506" s="210"/>
    </row>
    <row r="2507" spans="1:48" ht="10.5" customHeight="1" x14ac:dyDescent="0.15">
      <c r="A2507" s="78">
        <v>2104096</v>
      </c>
      <c r="B2507" s="236" t="s">
        <v>395</v>
      </c>
      <c r="C2507" s="237" t="s">
        <v>2702</v>
      </c>
      <c r="D2507" s="304">
        <f t="shared" si="438"/>
        <v>0</v>
      </c>
      <c r="E2507" s="594"/>
      <c r="F2507" s="319"/>
      <c r="G2507" s="319"/>
      <c r="H2507" s="319"/>
      <c r="I2507" s="700">
        <f t="shared" si="436"/>
        <v>0</v>
      </c>
      <c r="J2507" s="240"/>
      <c r="K2507" s="240"/>
      <c r="L2507" s="240"/>
      <c r="M2507" s="240"/>
      <c r="N2507" s="240"/>
      <c r="O2507" s="240"/>
      <c r="P2507" s="238">
        <f t="shared" si="439"/>
        <v>0</v>
      </c>
      <c r="Q2507" s="240"/>
      <c r="R2507" s="240"/>
      <c r="S2507" s="238">
        <f t="shared" si="441"/>
        <v>0</v>
      </c>
      <c r="T2507" s="240"/>
      <c r="U2507" s="240"/>
      <c r="V2507" s="238">
        <f t="shared" si="440"/>
        <v>0</v>
      </c>
      <c r="W2507" s="240"/>
      <c r="X2507" s="240"/>
      <c r="Y2507" s="238">
        <f t="shared" si="442"/>
        <v>0</v>
      </c>
      <c r="Z2507" s="240"/>
      <c r="AA2507" s="240"/>
      <c r="AB2507" s="240"/>
      <c r="AC2507" s="240"/>
      <c r="AD2507" s="240"/>
      <c r="AE2507" s="240"/>
      <c r="AF2507" s="240"/>
      <c r="AG2507" s="240"/>
      <c r="AH2507" s="240"/>
      <c r="AI2507" s="240"/>
      <c r="AJ2507" s="240"/>
      <c r="AK2507" s="240"/>
      <c r="AL2507" s="338" t="s">
        <v>4038</v>
      </c>
      <c r="AM2507" s="173">
        <v>182650</v>
      </c>
      <c r="AN2507" s="321">
        <f t="shared" si="437"/>
        <v>0</v>
      </c>
      <c r="AO2507" s="566" t="str">
        <f t="shared" ref="AO2507:AO2509" si="445">IF(D2507&gt;=P2507 + S2507+ V2507 + Y2507,"","La suma no puede ser mayor al total")</f>
        <v/>
      </c>
      <c r="AP2507" s="209"/>
      <c r="AQ2507" s="209"/>
      <c r="AR2507" s="209"/>
      <c r="AS2507" s="209"/>
      <c r="AT2507" s="209"/>
      <c r="AU2507" s="209"/>
      <c r="AV2507" s="210"/>
    </row>
    <row r="2508" spans="1:48" ht="21" x14ac:dyDescent="0.15">
      <c r="A2508" s="78">
        <v>2104097</v>
      </c>
      <c r="B2508" s="236" t="s">
        <v>860</v>
      </c>
      <c r="C2508" s="237" t="s">
        <v>2702</v>
      </c>
      <c r="D2508" s="304">
        <f t="shared" si="438"/>
        <v>0</v>
      </c>
      <c r="E2508" s="594"/>
      <c r="F2508" s="319"/>
      <c r="G2508" s="319"/>
      <c r="H2508" s="319"/>
      <c r="I2508" s="700">
        <f t="shared" si="436"/>
        <v>0</v>
      </c>
      <c r="J2508" s="240"/>
      <c r="K2508" s="240"/>
      <c r="L2508" s="240"/>
      <c r="M2508" s="240"/>
      <c r="N2508" s="240"/>
      <c r="O2508" s="240"/>
      <c r="P2508" s="238">
        <f t="shared" si="439"/>
        <v>0</v>
      </c>
      <c r="Q2508" s="240"/>
      <c r="R2508" s="240"/>
      <c r="S2508" s="238">
        <f t="shared" si="441"/>
        <v>0</v>
      </c>
      <c r="T2508" s="240"/>
      <c r="U2508" s="240"/>
      <c r="V2508" s="238">
        <f t="shared" si="440"/>
        <v>0</v>
      </c>
      <c r="W2508" s="240"/>
      <c r="X2508" s="240"/>
      <c r="Y2508" s="238">
        <f t="shared" si="442"/>
        <v>0</v>
      </c>
      <c r="Z2508" s="240"/>
      <c r="AA2508" s="240"/>
      <c r="AB2508" s="240"/>
      <c r="AC2508" s="240"/>
      <c r="AD2508" s="240"/>
      <c r="AE2508" s="240"/>
      <c r="AF2508" s="240"/>
      <c r="AG2508" s="240"/>
      <c r="AH2508" s="240"/>
      <c r="AI2508" s="240"/>
      <c r="AJ2508" s="240"/>
      <c r="AK2508" s="240"/>
      <c r="AL2508" s="338" t="s">
        <v>4038</v>
      </c>
      <c r="AM2508" s="173">
        <v>199270</v>
      </c>
      <c r="AN2508" s="321">
        <f t="shared" si="437"/>
        <v>0</v>
      </c>
      <c r="AO2508" s="566" t="str">
        <f t="shared" si="445"/>
        <v/>
      </c>
      <c r="AP2508" s="209"/>
      <c r="AQ2508" s="209"/>
      <c r="AR2508" s="209"/>
      <c r="AS2508" s="209"/>
      <c r="AT2508" s="209"/>
      <c r="AU2508" s="209"/>
      <c r="AV2508" s="210"/>
    </row>
    <row r="2509" spans="1:48" ht="21" x14ac:dyDescent="0.15">
      <c r="A2509" s="78">
        <v>2104098</v>
      </c>
      <c r="B2509" s="236" t="s">
        <v>861</v>
      </c>
      <c r="C2509" s="237" t="s">
        <v>2702</v>
      </c>
      <c r="D2509" s="304">
        <f t="shared" si="438"/>
        <v>0</v>
      </c>
      <c r="E2509" s="594"/>
      <c r="F2509" s="319"/>
      <c r="G2509" s="319"/>
      <c r="H2509" s="319"/>
      <c r="I2509" s="700">
        <f t="shared" si="436"/>
        <v>0</v>
      </c>
      <c r="J2509" s="240"/>
      <c r="K2509" s="240"/>
      <c r="L2509" s="240"/>
      <c r="M2509" s="240"/>
      <c r="N2509" s="240"/>
      <c r="O2509" s="240"/>
      <c r="P2509" s="238">
        <f t="shared" si="439"/>
        <v>0</v>
      </c>
      <c r="Q2509" s="240"/>
      <c r="R2509" s="240"/>
      <c r="S2509" s="238">
        <f t="shared" si="441"/>
        <v>0</v>
      </c>
      <c r="T2509" s="240"/>
      <c r="U2509" s="240"/>
      <c r="V2509" s="238">
        <f t="shared" si="440"/>
        <v>0</v>
      </c>
      <c r="W2509" s="240"/>
      <c r="X2509" s="240"/>
      <c r="Y2509" s="238">
        <f t="shared" si="442"/>
        <v>0</v>
      </c>
      <c r="Z2509" s="240"/>
      <c r="AA2509" s="240"/>
      <c r="AB2509" s="240"/>
      <c r="AC2509" s="240"/>
      <c r="AD2509" s="240"/>
      <c r="AE2509" s="240"/>
      <c r="AF2509" s="240"/>
      <c r="AG2509" s="240"/>
      <c r="AH2509" s="240"/>
      <c r="AI2509" s="240"/>
      <c r="AJ2509" s="240"/>
      <c r="AK2509" s="240"/>
      <c r="AL2509" s="338" t="s">
        <v>4038</v>
      </c>
      <c r="AM2509" s="173">
        <v>170470</v>
      </c>
      <c r="AN2509" s="321">
        <f t="shared" si="437"/>
        <v>0</v>
      </c>
      <c r="AO2509" s="566" t="str">
        <f t="shared" si="445"/>
        <v/>
      </c>
      <c r="AP2509" s="209"/>
      <c r="AQ2509" s="209"/>
      <c r="AR2509" s="209"/>
      <c r="AS2509" s="209"/>
      <c r="AT2509" s="209"/>
      <c r="AU2509" s="209"/>
      <c r="AV2509" s="210"/>
    </row>
    <row r="2510" spans="1:48" ht="21" x14ac:dyDescent="0.15">
      <c r="A2510" s="78">
        <v>2104099</v>
      </c>
      <c r="B2510" s="236" t="s">
        <v>862</v>
      </c>
      <c r="C2510" s="237" t="s">
        <v>2702</v>
      </c>
      <c r="D2510" s="304">
        <f t="shared" si="438"/>
        <v>0</v>
      </c>
      <c r="E2510" s="594"/>
      <c r="F2510" s="319"/>
      <c r="G2510" s="319"/>
      <c r="H2510" s="319"/>
      <c r="I2510" s="700">
        <f t="shared" si="436"/>
        <v>0</v>
      </c>
      <c r="J2510" s="240"/>
      <c r="K2510" s="240"/>
      <c r="L2510" s="240"/>
      <c r="M2510" s="240"/>
      <c r="N2510" s="240"/>
      <c r="O2510" s="240"/>
      <c r="P2510" s="319"/>
      <c r="Q2510" s="319"/>
      <c r="R2510" s="319"/>
      <c r="S2510" s="319"/>
      <c r="T2510" s="319"/>
      <c r="U2510" s="319"/>
      <c r="V2510" s="319"/>
      <c r="W2510" s="319"/>
      <c r="X2510" s="319"/>
      <c r="Y2510" s="319"/>
      <c r="Z2510" s="319"/>
      <c r="AA2510" s="319"/>
      <c r="AB2510" s="240"/>
      <c r="AC2510" s="240"/>
      <c r="AD2510" s="240"/>
      <c r="AE2510" s="240"/>
      <c r="AF2510" s="240"/>
      <c r="AG2510" s="240"/>
      <c r="AH2510" s="240"/>
      <c r="AI2510" s="240"/>
      <c r="AJ2510" s="240"/>
      <c r="AK2510" s="240"/>
      <c r="AL2510" s="338" t="s">
        <v>4037</v>
      </c>
      <c r="AM2510" s="173">
        <v>151570</v>
      </c>
      <c r="AN2510" s="321">
        <f t="shared" si="437"/>
        <v>0</v>
      </c>
      <c r="AO2510" s="209"/>
      <c r="AP2510" s="209"/>
      <c r="AQ2510" s="209"/>
      <c r="AR2510" s="209"/>
      <c r="AS2510" s="209"/>
      <c r="AT2510" s="209"/>
      <c r="AU2510" s="209"/>
      <c r="AV2510" s="210"/>
    </row>
    <row r="2511" spans="1:48" x14ac:dyDescent="0.15">
      <c r="A2511" s="78">
        <v>2104100</v>
      </c>
      <c r="B2511" s="236" t="s">
        <v>863</v>
      </c>
      <c r="C2511" s="237" t="s">
        <v>2702</v>
      </c>
      <c r="D2511" s="304">
        <f t="shared" si="438"/>
        <v>0</v>
      </c>
      <c r="E2511" s="594"/>
      <c r="F2511" s="319"/>
      <c r="G2511" s="319"/>
      <c r="H2511" s="319"/>
      <c r="I2511" s="700">
        <f t="shared" si="436"/>
        <v>0</v>
      </c>
      <c r="J2511" s="240"/>
      <c r="K2511" s="240"/>
      <c r="L2511" s="240"/>
      <c r="M2511" s="240"/>
      <c r="N2511" s="240"/>
      <c r="O2511" s="240"/>
      <c r="P2511" s="319"/>
      <c r="Q2511" s="319"/>
      <c r="R2511" s="319"/>
      <c r="S2511" s="319"/>
      <c r="T2511" s="319"/>
      <c r="U2511" s="319"/>
      <c r="V2511" s="319"/>
      <c r="W2511" s="319"/>
      <c r="X2511" s="319"/>
      <c r="Y2511" s="319"/>
      <c r="Z2511" s="319"/>
      <c r="AA2511" s="319"/>
      <c r="AB2511" s="240"/>
      <c r="AC2511" s="240"/>
      <c r="AD2511" s="240"/>
      <c r="AE2511" s="240"/>
      <c r="AF2511" s="240"/>
      <c r="AG2511" s="240"/>
      <c r="AH2511" s="240"/>
      <c r="AI2511" s="240"/>
      <c r="AJ2511" s="240"/>
      <c r="AK2511" s="240"/>
      <c r="AL2511" s="338" t="s">
        <v>4037</v>
      </c>
      <c r="AM2511" s="173">
        <v>23420</v>
      </c>
      <c r="AN2511" s="321">
        <f t="shared" si="437"/>
        <v>0</v>
      </c>
      <c r="AO2511" s="209"/>
      <c r="AP2511" s="209"/>
      <c r="AQ2511" s="209"/>
      <c r="AR2511" s="209"/>
      <c r="AS2511" s="209"/>
      <c r="AT2511" s="209"/>
      <c r="AU2511" s="209"/>
      <c r="AV2511" s="210"/>
    </row>
    <row r="2512" spans="1:48" x14ac:dyDescent="0.15">
      <c r="A2512" s="78">
        <v>2104101</v>
      </c>
      <c r="B2512" s="236" t="s">
        <v>730</v>
      </c>
      <c r="C2512" s="237" t="s">
        <v>2702</v>
      </c>
      <c r="D2512" s="304">
        <f t="shared" si="438"/>
        <v>0</v>
      </c>
      <c r="E2512" s="594"/>
      <c r="F2512" s="319"/>
      <c r="G2512" s="319"/>
      <c r="H2512" s="319"/>
      <c r="I2512" s="700">
        <f t="shared" si="436"/>
        <v>0</v>
      </c>
      <c r="J2512" s="240"/>
      <c r="K2512" s="240"/>
      <c r="L2512" s="240"/>
      <c r="M2512" s="240"/>
      <c r="N2512" s="240"/>
      <c r="O2512" s="240"/>
      <c r="P2512" s="238">
        <f t="shared" si="439"/>
        <v>0</v>
      </c>
      <c r="Q2512" s="240"/>
      <c r="R2512" s="240"/>
      <c r="S2512" s="238">
        <f t="shared" si="441"/>
        <v>0</v>
      </c>
      <c r="T2512" s="240"/>
      <c r="U2512" s="240"/>
      <c r="V2512" s="238">
        <f t="shared" si="440"/>
        <v>0</v>
      </c>
      <c r="W2512" s="240"/>
      <c r="X2512" s="240"/>
      <c r="Y2512" s="238">
        <f t="shared" si="442"/>
        <v>0</v>
      </c>
      <c r="Z2512" s="240"/>
      <c r="AA2512" s="240"/>
      <c r="AB2512" s="240"/>
      <c r="AC2512" s="240"/>
      <c r="AD2512" s="240"/>
      <c r="AE2512" s="240"/>
      <c r="AF2512" s="240"/>
      <c r="AG2512" s="240"/>
      <c r="AH2512" s="240"/>
      <c r="AI2512" s="240"/>
      <c r="AJ2512" s="240"/>
      <c r="AK2512" s="240"/>
      <c r="AL2512" s="338" t="s">
        <v>4038</v>
      </c>
      <c r="AM2512" s="173">
        <v>252640</v>
      </c>
      <c r="AN2512" s="321">
        <f t="shared" si="437"/>
        <v>0</v>
      </c>
      <c r="AO2512" s="566" t="str">
        <f t="shared" ref="AO2512:AO2519" si="446">IF(D2512&gt;=P2512 + S2512+ V2512 + Y2512,"","La suma no puede ser mayor al total")</f>
        <v/>
      </c>
      <c r="AP2512" s="209"/>
      <c r="AQ2512" s="209"/>
      <c r="AR2512" s="209"/>
      <c r="AS2512" s="209"/>
      <c r="AT2512" s="209"/>
      <c r="AU2512" s="209"/>
      <c r="AV2512" s="210"/>
    </row>
    <row r="2513" spans="1:48" x14ac:dyDescent="0.15">
      <c r="A2513" s="78">
        <v>2104102</v>
      </c>
      <c r="B2513" s="236" t="s">
        <v>731</v>
      </c>
      <c r="C2513" s="237" t="s">
        <v>2702</v>
      </c>
      <c r="D2513" s="304">
        <f t="shared" si="438"/>
        <v>0</v>
      </c>
      <c r="E2513" s="594"/>
      <c r="F2513" s="319"/>
      <c r="G2513" s="319"/>
      <c r="H2513" s="319"/>
      <c r="I2513" s="700">
        <f t="shared" si="436"/>
        <v>0</v>
      </c>
      <c r="J2513" s="240"/>
      <c r="K2513" s="240"/>
      <c r="L2513" s="240"/>
      <c r="M2513" s="240"/>
      <c r="N2513" s="240"/>
      <c r="O2513" s="240"/>
      <c r="P2513" s="238">
        <f t="shared" si="439"/>
        <v>0</v>
      </c>
      <c r="Q2513" s="240"/>
      <c r="R2513" s="240"/>
      <c r="S2513" s="238">
        <f t="shared" si="441"/>
        <v>0</v>
      </c>
      <c r="T2513" s="240"/>
      <c r="U2513" s="240"/>
      <c r="V2513" s="238">
        <f t="shared" si="440"/>
        <v>0</v>
      </c>
      <c r="W2513" s="240"/>
      <c r="X2513" s="240"/>
      <c r="Y2513" s="238">
        <f t="shared" si="442"/>
        <v>0</v>
      </c>
      <c r="Z2513" s="240"/>
      <c r="AA2513" s="240"/>
      <c r="AB2513" s="240"/>
      <c r="AC2513" s="240"/>
      <c r="AD2513" s="240"/>
      <c r="AE2513" s="240"/>
      <c r="AF2513" s="240"/>
      <c r="AG2513" s="240"/>
      <c r="AH2513" s="240"/>
      <c r="AI2513" s="240"/>
      <c r="AJ2513" s="240"/>
      <c r="AK2513" s="240"/>
      <c r="AL2513" s="338" t="s">
        <v>4038</v>
      </c>
      <c r="AM2513" s="173">
        <v>618300</v>
      </c>
      <c r="AN2513" s="321">
        <f t="shared" si="437"/>
        <v>0</v>
      </c>
      <c r="AO2513" s="566" t="str">
        <f t="shared" si="446"/>
        <v/>
      </c>
      <c r="AP2513" s="209"/>
      <c r="AQ2513" s="209"/>
      <c r="AR2513" s="209"/>
      <c r="AS2513" s="209"/>
      <c r="AT2513" s="209"/>
      <c r="AU2513" s="209"/>
      <c r="AV2513" s="210"/>
    </row>
    <row r="2514" spans="1:48" x14ac:dyDescent="0.15">
      <c r="A2514" s="78">
        <v>2104103</v>
      </c>
      <c r="B2514" s="236" t="s">
        <v>732</v>
      </c>
      <c r="C2514" s="237" t="s">
        <v>2702</v>
      </c>
      <c r="D2514" s="304">
        <f t="shared" si="438"/>
        <v>0</v>
      </c>
      <c r="E2514" s="594"/>
      <c r="F2514" s="319"/>
      <c r="G2514" s="319"/>
      <c r="H2514" s="319"/>
      <c r="I2514" s="700">
        <f t="shared" si="436"/>
        <v>0</v>
      </c>
      <c r="J2514" s="240"/>
      <c r="K2514" s="240"/>
      <c r="L2514" s="240"/>
      <c r="M2514" s="240"/>
      <c r="N2514" s="240"/>
      <c r="O2514" s="240"/>
      <c r="P2514" s="238">
        <f t="shared" si="439"/>
        <v>0</v>
      </c>
      <c r="Q2514" s="240"/>
      <c r="R2514" s="240"/>
      <c r="S2514" s="238">
        <f t="shared" si="441"/>
        <v>0</v>
      </c>
      <c r="T2514" s="240"/>
      <c r="U2514" s="240"/>
      <c r="V2514" s="238">
        <f t="shared" si="440"/>
        <v>0</v>
      </c>
      <c r="W2514" s="240"/>
      <c r="X2514" s="240"/>
      <c r="Y2514" s="238">
        <f t="shared" si="442"/>
        <v>0</v>
      </c>
      <c r="Z2514" s="240"/>
      <c r="AA2514" s="240"/>
      <c r="AB2514" s="240"/>
      <c r="AC2514" s="240"/>
      <c r="AD2514" s="240"/>
      <c r="AE2514" s="240"/>
      <c r="AF2514" s="240"/>
      <c r="AG2514" s="240"/>
      <c r="AH2514" s="240"/>
      <c r="AI2514" s="240"/>
      <c r="AJ2514" s="240"/>
      <c r="AK2514" s="240"/>
      <c r="AL2514" s="338" t="s">
        <v>4038</v>
      </c>
      <c r="AM2514" s="173">
        <v>172890</v>
      </c>
      <c r="AN2514" s="321">
        <f t="shared" si="437"/>
        <v>0</v>
      </c>
      <c r="AO2514" s="566" t="str">
        <f t="shared" si="446"/>
        <v/>
      </c>
      <c r="AP2514" s="209"/>
      <c r="AQ2514" s="209"/>
      <c r="AR2514" s="209"/>
      <c r="AS2514" s="209"/>
      <c r="AT2514" s="209"/>
      <c r="AU2514" s="209"/>
      <c r="AV2514" s="210"/>
    </row>
    <row r="2515" spans="1:48" ht="21" x14ac:dyDescent="0.15">
      <c r="A2515" s="78">
        <v>2104104</v>
      </c>
      <c r="B2515" s="236" t="s">
        <v>733</v>
      </c>
      <c r="C2515" s="237" t="s">
        <v>2702</v>
      </c>
      <c r="D2515" s="304">
        <f t="shared" si="438"/>
        <v>0</v>
      </c>
      <c r="E2515" s="594"/>
      <c r="F2515" s="319"/>
      <c r="G2515" s="319"/>
      <c r="H2515" s="319"/>
      <c r="I2515" s="700">
        <f t="shared" si="436"/>
        <v>0</v>
      </c>
      <c r="J2515" s="240"/>
      <c r="K2515" s="240"/>
      <c r="L2515" s="240"/>
      <c r="M2515" s="240"/>
      <c r="N2515" s="240"/>
      <c r="O2515" s="240"/>
      <c r="P2515" s="238">
        <f t="shared" si="439"/>
        <v>0</v>
      </c>
      <c r="Q2515" s="240"/>
      <c r="R2515" s="240"/>
      <c r="S2515" s="238">
        <f t="shared" si="441"/>
        <v>0</v>
      </c>
      <c r="T2515" s="240"/>
      <c r="U2515" s="240"/>
      <c r="V2515" s="238">
        <f t="shared" si="440"/>
        <v>0</v>
      </c>
      <c r="W2515" s="240"/>
      <c r="X2515" s="240"/>
      <c r="Y2515" s="238">
        <f t="shared" si="442"/>
        <v>0</v>
      </c>
      <c r="Z2515" s="240"/>
      <c r="AA2515" s="240"/>
      <c r="AB2515" s="240"/>
      <c r="AC2515" s="240"/>
      <c r="AD2515" s="240"/>
      <c r="AE2515" s="240"/>
      <c r="AF2515" s="240"/>
      <c r="AG2515" s="240"/>
      <c r="AH2515" s="240"/>
      <c r="AI2515" s="240"/>
      <c r="AJ2515" s="240"/>
      <c r="AK2515" s="240"/>
      <c r="AL2515" s="338" t="s">
        <v>4038</v>
      </c>
      <c r="AM2515" s="173">
        <v>275970</v>
      </c>
      <c r="AN2515" s="321">
        <f t="shared" si="437"/>
        <v>0</v>
      </c>
      <c r="AO2515" s="566" t="str">
        <f t="shared" si="446"/>
        <v/>
      </c>
      <c r="AP2515" s="209"/>
      <c r="AQ2515" s="209"/>
      <c r="AR2515" s="209"/>
      <c r="AS2515" s="209"/>
      <c r="AT2515" s="209"/>
      <c r="AU2515" s="209"/>
      <c r="AV2515" s="210"/>
    </row>
    <row r="2516" spans="1:48" ht="21" x14ac:dyDescent="0.15">
      <c r="A2516" s="78">
        <v>2104105</v>
      </c>
      <c r="B2516" s="236" t="s">
        <v>734</v>
      </c>
      <c r="C2516" s="237" t="s">
        <v>2702</v>
      </c>
      <c r="D2516" s="304">
        <f t="shared" si="438"/>
        <v>0</v>
      </c>
      <c r="E2516" s="594"/>
      <c r="F2516" s="319"/>
      <c r="G2516" s="319"/>
      <c r="H2516" s="319"/>
      <c r="I2516" s="700">
        <f t="shared" si="436"/>
        <v>0</v>
      </c>
      <c r="J2516" s="240"/>
      <c r="K2516" s="240"/>
      <c r="L2516" s="240"/>
      <c r="M2516" s="240"/>
      <c r="N2516" s="240"/>
      <c r="O2516" s="240"/>
      <c r="P2516" s="238">
        <f t="shared" si="439"/>
        <v>0</v>
      </c>
      <c r="Q2516" s="240"/>
      <c r="R2516" s="240"/>
      <c r="S2516" s="238">
        <f t="shared" si="441"/>
        <v>0</v>
      </c>
      <c r="T2516" s="240"/>
      <c r="U2516" s="240"/>
      <c r="V2516" s="238">
        <f t="shared" si="440"/>
        <v>0</v>
      </c>
      <c r="W2516" s="240"/>
      <c r="X2516" s="240"/>
      <c r="Y2516" s="238">
        <f t="shared" si="442"/>
        <v>0</v>
      </c>
      <c r="Z2516" s="240"/>
      <c r="AA2516" s="240"/>
      <c r="AB2516" s="240"/>
      <c r="AC2516" s="240"/>
      <c r="AD2516" s="240"/>
      <c r="AE2516" s="240"/>
      <c r="AF2516" s="240"/>
      <c r="AG2516" s="240"/>
      <c r="AH2516" s="240"/>
      <c r="AI2516" s="240"/>
      <c r="AJ2516" s="240"/>
      <c r="AK2516" s="240"/>
      <c r="AL2516" s="338" t="s">
        <v>4038</v>
      </c>
      <c r="AM2516" s="173">
        <v>161060</v>
      </c>
      <c r="AN2516" s="321">
        <f t="shared" si="437"/>
        <v>0</v>
      </c>
      <c r="AO2516" s="566" t="str">
        <f t="shared" si="446"/>
        <v/>
      </c>
      <c r="AP2516" s="209"/>
      <c r="AQ2516" s="209"/>
      <c r="AR2516" s="209"/>
      <c r="AS2516" s="209"/>
      <c r="AT2516" s="209"/>
      <c r="AU2516" s="209"/>
      <c r="AV2516" s="210"/>
    </row>
    <row r="2517" spans="1:48" x14ac:dyDescent="0.15">
      <c r="A2517" s="78">
        <v>2104106</v>
      </c>
      <c r="B2517" s="236" t="s">
        <v>735</v>
      </c>
      <c r="C2517" s="237" t="s">
        <v>2702</v>
      </c>
      <c r="D2517" s="304">
        <f t="shared" si="438"/>
        <v>0</v>
      </c>
      <c r="E2517" s="594"/>
      <c r="F2517" s="319"/>
      <c r="G2517" s="319"/>
      <c r="H2517" s="319"/>
      <c r="I2517" s="700">
        <f t="shared" si="436"/>
        <v>0</v>
      </c>
      <c r="J2517" s="240"/>
      <c r="K2517" s="240"/>
      <c r="L2517" s="240"/>
      <c r="M2517" s="240"/>
      <c r="N2517" s="240"/>
      <c r="O2517" s="240"/>
      <c r="P2517" s="238">
        <f t="shared" si="439"/>
        <v>0</v>
      </c>
      <c r="Q2517" s="240"/>
      <c r="R2517" s="240"/>
      <c r="S2517" s="238">
        <f t="shared" si="441"/>
        <v>0</v>
      </c>
      <c r="T2517" s="240"/>
      <c r="U2517" s="240"/>
      <c r="V2517" s="238">
        <f t="shared" si="440"/>
        <v>0</v>
      </c>
      <c r="W2517" s="240"/>
      <c r="X2517" s="240"/>
      <c r="Y2517" s="238">
        <f t="shared" si="442"/>
        <v>0</v>
      </c>
      <c r="Z2517" s="240"/>
      <c r="AA2517" s="240"/>
      <c r="AB2517" s="240"/>
      <c r="AC2517" s="240"/>
      <c r="AD2517" s="240"/>
      <c r="AE2517" s="240"/>
      <c r="AF2517" s="240"/>
      <c r="AG2517" s="240"/>
      <c r="AH2517" s="240"/>
      <c r="AI2517" s="240"/>
      <c r="AJ2517" s="240"/>
      <c r="AK2517" s="240"/>
      <c r="AL2517" s="338" t="s">
        <v>4038</v>
      </c>
      <c r="AM2517" s="173">
        <v>219060</v>
      </c>
      <c r="AN2517" s="321">
        <f t="shared" si="437"/>
        <v>0</v>
      </c>
      <c r="AO2517" s="566" t="str">
        <f t="shared" si="446"/>
        <v/>
      </c>
      <c r="AP2517" s="209"/>
      <c r="AQ2517" s="209"/>
      <c r="AR2517" s="209"/>
      <c r="AS2517" s="209"/>
      <c r="AT2517" s="209"/>
      <c r="AU2517" s="209"/>
      <c r="AV2517" s="210"/>
    </row>
    <row r="2518" spans="1:48" x14ac:dyDescent="0.15">
      <c r="A2518" s="78">
        <v>2104107</v>
      </c>
      <c r="B2518" s="236" t="s">
        <v>736</v>
      </c>
      <c r="C2518" s="237" t="s">
        <v>2702</v>
      </c>
      <c r="D2518" s="304">
        <f t="shared" si="438"/>
        <v>0</v>
      </c>
      <c r="E2518" s="594"/>
      <c r="F2518" s="319"/>
      <c r="G2518" s="319"/>
      <c r="H2518" s="319"/>
      <c r="I2518" s="700">
        <f t="shared" si="436"/>
        <v>0</v>
      </c>
      <c r="J2518" s="240"/>
      <c r="K2518" s="240"/>
      <c r="L2518" s="240"/>
      <c r="M2518" s="240"/>
      <c r="N2518" s="240"/>
      <c r="O2518" s="240"/>
      <c r="P2518" s="238">
        <f t="shared" si="439"/>
        <v>0</v>
      </c>
      <c r="Q2518" s="240"/>
      <c r="R2518" s="240"/>
      <c r="S2518" s="238">
        <f t="shared" si="441"/>
        <v>0</v>
      </c>
      <c r="T2518" s="240"/>
      <c r="U2518" s="240"/>
      <c r="V2518" s="238">
        <f t="shared" si="440"/>
        <v>0</v>
      </c>
      <c r="W2518" s="240"/>
      <c r="X2518" s="240"/>
      <c r="Y2518" s="238">
        <f t="shared" si="442"/>
        <v>0</v>
      </c>
      <c r="Z2518" s="240"/>
      <c r="AA2518" s="240"/>
      <c r="AB2518" s="240"/>
      <c r="AC2518" s="240"/>
      <c r="AD2518" s="240"/>
      <c r="AE2518" s="240"/>
      <c r="AF2518" s="240"/>
      <c r="AG2518" s="240"/>
      <c r="AH2518" s="240"/>
      <c r="AI2518" s="240"/>
      <c r="AJ2518" s="240"/>
      <c r="AK2518" s="240"/>
      <c r="AL2518" s="338" t="s">
        <v>4038</v>
      </c>
      <c r="AM2518" s="173">
        <v>161060</v>
      </c>
      <c r="AN2518" s="321">
        <f t="shared" si="437"/>
        <v>0</v>
      </c>
      <c r="AO2518" s="566" t="str">
        <f t="shared" si="446"/>
        <v/>
      </c>
      <c r="AP2518" s="209"/>
      <c r="AQ2518" s="209"/>
      <c r="AR2518" s="209"/>
      <c r="AS2518" s="209"/>
      <c r="AT2518" s="209"/>
      <c r="AU2518" s="209"/>
      <c r="AV2518" s="210"/>
    </row>
    <row r="2519" spans="1:48" x14ac:dyDescent="0.15">
      <c r="A2519" s="78">
        <v>2104108</v>
      </c>
      <c r="B2519" s="236" t="s">
        <v>141</v>
      </c>
      <c r="C2519" s="237" t="s">
        <v>2702</v>
      </c>
      <c r="D2519" s="304">
        <f t="shared" si="438"/>
        <v>0</v>
      </c>
      <c r="E2519" s="594"/>
      <c r="F2519" s="319"/>
      <c r="G2519" s="319"/>
      <c r="H2519" s="319"/>
      <c r="I2519" s="700">
        <f t="shared" si="436"/>
        <v>0</v>
      </c>
      <c r="J2519" s="240"/>
      <c r="K2519" s="240"/>
      <c r="L2519" s="240"/>
      <c r="M2519" s="240"/>
      <c r="N2519" s="240"/>
      <c r="O2519" s="240"/>
      <c r="P2519" s="238">
        <f t="shared" si="439"/>
        <v>0</v>
      </c>
      <c r="Q2519" s="240"/>
      <c r="R2519" s="240"/>
      <c r="S2519" s="238">
        <f t="shared" si="441"/>
        <v>0</v>
      </c>
      <c r="T2519" s="240"/>
      <c r="U2519" s="240"/>
      <c r="V2519" s="238">
        <f t="shared" si="440"/>
        <v>0</v>
      </c>
      <c r="W2519" s="240"/>
      <c r="X2519" s="240"/>
      <c r="Y2519" s="238">
        <f t="shared" si="442"/>
        <v>0</v>
      </c>
      <c r="Z2519" s="240"/>
      <c r="AA2519" s="240"/>
      <c r="AB2519" s="240"/>
      <c r="AC2519" s="240"/>
      <c r="AD2519" s="240"/>
      <c r="AE2519" s="240"/>
      <c r="AF2519" s="240"/>
      <c r="AG2519" s="240"/>
      <c r="AH2519" s="240"/>
      <c r="AI2519" s="240"/>
      <c r="AJ2519" s="240"/>
      <c r="AK2519" s="240"/>
      <c r="AL2519" s="338" t="s">
        <v>4038</v>
      </c>
      <c r="AM2519" s="173">
        <v>161060</v>
      </c>
      <c r="AN2519" s="321">
        <f t="shared" si="437"/>
        <v>0</v>
      </c>
      <c r="AO2519" s="566" t="str">
        <f t="shared" si="446"/>
        <v/>
      </c>
      <c r="AP2519" s="209"/>
      <c r="AQ2519" s="209"/>
      <c r="AR2519" s="209"/>
      <c r="AS2519" s="209"/>
      <c r="AT2519" s="209"/>
      <c r="AU2519" s="209"/>
      <c r="AV2519" s="210"/>
    </row>
    <row r="2520" spans="1:48" x14ac:dyDescent="0.15">
      <c r="A2520" s="78">
        <v>2104109</v>
      </c>
      <c r="B2520" s="236" t="s">
        <v>1361</v>
      </c>
      <c r="C2520" s="237" t="s">
        <v>2702</v>
      </c>
      <c r="D2520" s="304">
        <f t="shared" si="438"/>
        <v>0</v>
      </c>
      <c r="E2520" s="594"/>
      <c r="F2520" s="319"/>
      <c r="G2520" s="319"/>
      <c r="H2520" s="319"/>
      <c r="I2520" s="700">
        <f t="shared" si="436"/>
        <v>0</v>
      </c>
      <c r="J2520" s="240"/>
      <c r="K2520" s="240"/>
      <c r="L2520" s="240"/>
      <c r="M2520" s="240"/>
      <c r="N2520" s="240"/>
      <c r="O2520" s="240"/>
      <c r="P2520" s="319"/>
      <c r="Q2520" s="319"/>
      <c r="R2520" s="319"/>
      <c r="S2520" s="319"/>
      <c r="T2520" s="319"/>
      <c r="U2520" s="319"/>
      <c r="V2520" s="319"/>
      <c r="W2520" s="319"/>
      <c r="X2520" s="319"/>
      <c r="Y2520" s="319"/>
      <c r="Z2520" s="319"/>
      <c r="AA2520" s="319"/>
      <c r="AB2520" s="240"/>
      <c r="AC2520" s="240"/>
      <c r="AD2520" s="240"/>
      <c r="AE2520" s="240"/>
      <c r="AF2520" s="240"/>
      <c r="AG2520" s="240"/>
      <c r="AH2520" s="240"/>
      <c r="AI2520" s="240"/>
      <c r="AJ2520" s="240"/>
      <c r="AK2520" s="240"/>
      <c r="AL2520" s="338" t="s">
        <v>4037</v>
      </c>
      <c r="AM2520" s="173">
        <v>50370</v>
      </c>
      <c r="AN2520" s="321">
        <f t="shared" si="437"/>
        <v>0</v>
      </c>
      <c r="AO2520" s="209"/>
      <c r="AP2520" s="209"/>
      <c r="AQ2520" s="209"/>
      <c r="AR2520" s="209"/>
      <c r="AS2520" s="209"/>
      <c r="AT2520" s="209"/>
      <c r="AU2520" s="209"/>
      <c r="AV2520" s="210"/>
    </row>
    <row r="2521" spans="1:48" x14ac:dyDescent="0.15">
      <c r="A2521" s="78">
        <v>2104110</v>
      </c>
      <c r="B2521" s="236" t="s">
        <v>1362</v>
      </c>
      <c r="C2521" s="237" t="s">
        <v>2702</v>
      </c>
      <c r="D2521" s="304">
        <f t="shared" si="438"/>
        <v>0</v>
      </c>
      <c r="E2521" s="594"/>
      <c r="F2521" s="319"/>
      <c r="G2521" s="319"/>
      <c r="H2521" s="319"/>
      <c r="I2521" s="700">
        <f t="shared" si="436"/>
        <v>0</v>
      </c>
      <c r="J2521" s="240"/>
      <c r="K2521" s="240"/>
      <c r="L2521" s="240"/>
      <c r="M2521" s="240"/>
      <c r="N2521" s="240"/>
      <c r="O2521" s="240"/>
      <c r="P2521" s="238">
        <f t="shared" si="439"/>
        <v>0</v>
      </c>
      <c r="Q2521" s="240"/>
      <c r="R2521" s="240"/>
      <c r="S2521" s="238">
        <f t="shared" si="441"/>
        <v>0</v>
      </c>
      <c r="T2521" s="240"/>
      <c r="U2521" s="240"/>
      <c r="V2521" s="238">
        <f t="shared" si="440"/>
        <v>0</v>
      </c>
      <c r="W2521" s="240"/>
      <c r="X2521" s="240"/>
      <c r="Y2521" s="238">
        <f t="shared" si="442"/>
        <v>0</v>
      </c>
      <c r="Z2521" s="240"/>
      <c r="AA2521" s="240"/>
      <c r="AB2521" s="240"/>
      <c r="AC2521" s="240"/>
      <c r="AD2521" s="240"/>
      <c r="AE2521" s="240"/>
      <c r="AF2521" s="240"/>
      <c r="AG2521" s="240"/>
      <c r="AH2521" s="240"/>
      <c r="AI2521" s="240"/>
      <c r="AJ2521" s="240"/>
      <c r="AK2521" s="240"/>
      <c r="AL2521" s="338" t="s">
        <v>4038</v>
      </c>
      <c r="AM2521" s="173">
        <v>475780</v>
      </c>
      <c r="AN2521" s="321">
        <f t="shared" si="437"/>
        <v>0</v>
      </c>
      <c r="AO2521" s="566" t="str">
        <f t="shared" ref="AO2521:AO2574" si="447">IF(D2521&gt;=P2521 + S2521+ V2521 + Y2521,"","La suma no puede ser mayor al total")</f>
        <v/>
      </c>
      <c r="AP2521" s="209"/>
      <c r="AQ2521" s="209"/>
      <c r="AR2521" s="209"/>
      <c r="AS2521" s="209"/>
      <c r="AT2521" s="209"/>
      <c r="AU2521" s="209"/>
      <c r="AV2521" s="210"/>
    </row>
    <row r="2522" spans="1:48" x14ac:dyDescent="0.15">
      <c r="A2522" s="78">
        <v>2104111</v>
      </c>
      <c r="B2522" s="236" t="s">
        <v>1363</v>
      </c>
      <c r="C2522" s="237" t="s">
        <v>2702</v>
      </c>
      <c r="D2522" s="304">
        <f t="shared" si="438"/>
        <v>0</v>
      </c>
      <c r="E2522" s="594"/>
      <c r="F2522" s="319"/>
      <c r="G2522" s="319"/>
      <c r="H2522" s="319"/>
      <c r="I2522" s="700">
        <f t="shared" si="436"/>
        <v>0</v>
      </c>
      <c r="J2522" s="240"/>
      <c r="K2522" s="240"/>
      <c r="L2522" s="240"/>
      <c r="M2522" s="240"/>
      <c r="N2522" s="240"/>
      <c r="O2522" s="240"/>
      <c r="P2522" s="238">
        <f t="shared" si="439"/>
        <v>0</v>
      </c>
      <c r="Q2522" s="240"/>
      <c r="R2522" s="240"/>
      <c r="S2522" s="238">
        <f t="shared" si="441"/>
        <v>0</v>
      </c>
      <c r="T2522" s="240"/>
      <c r="U2522" s="240"/>
      <c r="V2522" s="238">
        <f t="shared" si="440"/>
        <v>0</v>
      </c>
      <c r="W2522" s="240"/>
      <c r="X2522" s="240"/>
      <c r="Y2522" s="238">
        <f t="shared" si="442"/>
        <v>0</v>
      </c>
      <c r="Z2522" s="240"/>
      <c r="AA2522" s="240"/>
      <c r="AB2522" s="240"/>
      <c r="AC2522" s="240"/>
      <c r="AD2522" s="240"/>
      <c r="AE2522" s="240"/>
      <c r="AF2522" s="240"/>
      <c r="AG2522" s="240"/>
      <c r="AH2522" s="240"/>
      <c r="AI2522" s="240"/>
      <c r="AJ2522" s="240"/>
      <c r="AK2522" s="240"/>
      <c r="AL2522" s="338" t="s">
        <v>4038</v>
      </c>
      <c r="AM2522" s="173">
        <v>161060</v>
      </c>
      <c r="AN2522" s="321">
        <f t="shared" si="437"/>
        <v>0</v>
      </c>
      <c r="AO2522" s="566" t="str">
        <f t="shared" si="447"/>
        <v/>
      </c>
      <c r="AP2522" s="209"/>
      <c r="AQ2522" s="209"/>
      <c r="AR2522" s="209"/>
      <c r="AS2522" s="209"/>
      <c r="AT2522" s="209"/>
      <c r="AU2522" s="209"/>
      <c r="AV2522" s="210"/>
    </row>
    <row r="2523" spans="1:48" ht="21" x14ac:dyDescent="0.15">
      <c r="A2523" s="78">
        <v>2104112</v>
      </c>
      <c r="B2523" s="236" t="s">
        <v>1897</v>
      </c>
      <c r="C2523" s="237" t="s">
        <v>2702</v>
      </c>
      <c r="D2523" s="304">
        <f t="shared" si="438"/>
        <v>0</v>
      </c>
      <c r="E2523" s="594"/>
      <c r="F2523" s="319"/>
      <c r="G2523" s="319"/>
      <c r="H2523" s="319"/>
      <c r="I2523" s="700">
        <f t="shared" si="436"/>
        <v>0</v>
      </c>
      <c r="J2523" s="240"/>
      <c r="K2523" s="240"/>
      <c r="L2523" s="240"/>
      <c r="M2523" s="240"/>
      <c r="N2523" s="240"/>
      <c r="O2523" s="240"/>
      <c r="P2523" s="238">
        <f t="shared" si="439"/>
        <v>0</v>
      </c>
      <c r="Q2523" s="240"/>
      <c r="R2523" s="240"/>
      <c r="S2523" s="238">
        <f t="shared" si="441"/>
        <v>0</v>
      </c>
      <c r="T2523" s="240"/>
      <c r="U2523" s="240"/>
      <c r="V2523" s="238">
        <f t="shared" si="440"/>
        <v>0</v>
      </c>
      <c r="W2523" s="240"/>
      <c r="X2523" s="240"/>
      <c r="Y2523" s="238">
        <f t="shared" si="442"/>
        <v>0</v>
      </c>
      <c r="Z2523" s="240"/>
      <c r="AA2523" s="240"/>
      <c r="AB2523" s="240"/>
      <c r="AC2523" s="240"/>
      <c r="AD2523" s="240"/>
      <c r="AE2523" s="240"/>
      <c r="AF2523" s="240"/>
      <c r="AG2523" s="240"/>
      <c r="AH2523" s="240"/>
      <c r="AI2523" s="240"/>
      <c r="AJ2523" s="240"/>
      <c r="AK2523" s="240"/>
      <c r="AL2523" s="338" t="s">
        <v>4038</v>
      </c>
      <c r="AM2523" s="173">
        <v>488240</v>
      </c>
      <c r="AN2523" s="321">
        <f t="shared" si="437"/>
        <v>0</v>
      </c>
      <c r="AO2523" s="566" t="str">
        <f t="shared" si="447"/>
        <v/>
      </c>
      <c r="AP2523" s="209"/>
      <c r="AQ2523" s="209"/>
      <c r="AR2523" s="209"/>
      <c r="AS2523" s="209"/>
      <c r="AT2523" s="209"/>
      <c r="AU2523" s="209"/>
      <c r="AV2523" s="210"/>
    </row>
    <row r="2524" spans="1:48" ht="10.5" customHeight="1" x14ac:dyDescent="0.15">
      <c r="A2524" s="78">
        <v>2104113</v>
      </c>
      <c r="B2524" s="236" t="s">
        <v>396</v>
      </c>
      <c r="C2524" s="237" t="s">
        <v>2702</v>
      </c>
      <c r="D2524" s="304">
        <f t="shared" si="438"/>
        <v>0</v>
      </c>
      <c r="E2524" s="594"/>
      <c r="F2524" s="319"/>
      <c r="G2524" s="319"/>
      <c r="H2524" s="319"/>
      <c r="I2524" s="700">
        <f t="shared" si="436"/>
        <v>0</v>
      </c>
      <c r="J2524" s="240"/>
      <c r="K2524" s="240"/>
      <c r="L2524" s="240"/>
      <c r="M2524" s="240"/>
      <c r="N2524" s="240"/>
      <c r="O2524" s="240"/>
      <c r="P2524" s="238">
        <f t="shared" si="439"/>
        <v>0</v>
      </c>
      <c r="Q2524" s="240"/>
      <c r="R2524" s="240"/>
      <c r="S2524" s="238">
        <f t="shared" si="441"/>
        <v>0</v>
      </c>
      <c r="T2524" s="240"/>
      <c r="U2524" s="240"/>
      <c r="V2524" s="238">
        <f t="shared" si="440"/>
        <v>0</v>
      </c>
      <c r="W2524" s="240"/>
      <c r="X2524" s="240"/>
      <c r="Y2524" s="238">
        <f t="shared" si="442"/>
        <v>0</v>
      </c>
      <c r="Z2524" s="240"/>
      <c r="AA2524" s="240"/>
      <c r="AB2524" s="240"/>
      <c r="AC2524" s="240"/>
      <c r="AD2524" s="240"/>
      <c r="AE2524" s="240"/>
      <c r="AF2524" s="240"/>
      <c r="AG2524" s="240"/>
      <c r="AH2524" s="240"/>
      <c r="AI2524" s="240"/>
      <c r="AJ2524" s="240"/>
      <c r="AK2524" s="240"/>
      <c r="AL2524" s="338" t="s">
        <v>4038</v>
      </c>
      <c r="AM2524" s="173">
        <v>694570</v>
      </c>
      <c r="AN2524" s="321">
        <f t="shared" si="437"/>
        <v>0</v>
      </c>
      <c r="AO2524" s="566" t="str">
        <f t="shared" si="447"/>
        <v/>
      </c>
      <c r="AP2524" s="209"/>
      <c r="AQ2524" s="209"/>
      <c r="AR2524" s="209"/>
      <c r="AS2524" s="209"/>
      <c r="AT2524" s="209"/>
      <c r="AU2524" s="209"/>
      <c r="AV2524" s="210"/>
    </row>
    <row r="2525" spans="1:48" ht="21" x14ac:dyDescent="0.15">
      <c r="A2525" s="78">
        <v>2104213</v>
      </c>
      <c r="B2525" s="236" t="s">
        <v>397</v>
      </c>
      <c r="C2525" s="237" t="s">
        <v>2702</v>
      </c>
      <c r="D2525" s="304">
        <f t="shared" si="438"/>
        <v>0</v>
      </c>
      <c r="E2525" s="594"/>
      <c r="F2525" s="319"/>
      <c r="G2525" s="319"/>
      <c r="H2525" s="319"/>
      <c r="I2525" s="700">
        <f t="shared" si="436"/>
        <v>0</v>
      </c>
      <c r="J2525" s="240"/>
      <c r="K2525" s="240"/>
      <c r="L2525" s="240"/>
      <c r="M2525" s="240"/>
      <c r="N2525" s="240"/>
      <c r="O2525" s="240"/>
      <c r="P2525" s="238">
        <f t="shared" si="439"/>
        <v>0</v>
      </c>
      <c r="Q2525" s="240"/>
      <c r="R2525" s="240"/>
      <c r="S2525" s="238">
        <f t="shared" si="441"/>
        <v>0</v>
      </c>
      <c r="T2525" s="240"/>
      <c r="U2525" s="240"/>
      <c r="V2525" s="238">
        <f t="shared" si="440"/>
        <v>0</v>
      </c>
      <c r="W2525" s="240"/>
      <c r="X2525" s="240"/>
      <c r="Y2525" s="238">
        <f t="shared" si="442"/>
        <v>0</v>
      </c>
      <c r="Z2525" s="240"/>
      <c r="AA2525" s="240"/>
      <c r="AB2525" s="240"/>
      <c r="AC2525" s="240"/>
      <c r="AD2525" s="240"/>
      <c r="AE2525" s="240"/>
      <c r="AF2525" s="240"/>
      <c r="AG2525" s="240"/>
      <c r="AH2525" s="240"/>
      <c r="AI2525" s="240"/>
      <c r="AJ2525" s="240"/>
      <c r="AK2525" s="240"/>
      <c r="AL2525" s="338" t="s">
        <v>4038</v>
      </c>
      <c r="AM2525" s="173">
        <v>3368050</v>
      </c>
      <c r="AN2525" s="321">
        <f t="shared" si="437"/>
        <v>0</v>
      </c>
      <c r="AO2525" s="566" t="str">
        <f t="shared" si="447"/>
        <v/>
      </c>
      <c r="AP2525" s="209"/>
      <c r="AQ2525" s="209"/>
      <c r="AR2525" s="209"/>
      <c r="AS2525" s="209"/>
      <c r="AT2525" s="209"/>
      <c r="AU2525" s="209"/>
      <c r="AV2525" s="210"/>
    </row>
    <row r="2526" spans="1:48" ht="21" x14ac:dyDescent="0.15">
      <c r="A2526" s="78">
        <v>2104114</v>
      </c>
      <c r="B2526" s="236" t="s">
        <v>1918</v>
      </c>
      <c r="C2526" s="237" t="s">
        <v>2702</v>
      </c>
      <c r="D2526" s="304">
        <f t="shared" si="438"/>
        <v>0</v>
      </c>
      <c r="E2526" s="594"/>
      <c r="F2526" s="319"/>
      <c r="G2526" s="319"/>
      <c r="H2526" s="319"/>
      <c r="I2526" s="700">
        <f t="shared" si="436"/>
        <v>0</v>
      </c>
      <c r="J2526" s="240"/>
      <c r="K2526" s="240"/>
      <c r="L2526" s="240"/>
      <c r="M2526" s="240"/>
      <c r="N2526" s="240"/>
      <c r="O2526" s="240"/>
      <c r="P2526" s="238">
        <f t="shared" si="439"/>
        <v>0</v>
      </c>
      <c r="Q2526" s="240"/>
      <c r="R2526" s="240"/>
      <c r="S2526" s="238">
        <f t="shared" si="441"/>
        <v>0</v>
      </c>
      <c r="T2526" s="240"/>
      <c r="U2526" s="240"/>
      <c r="V2526" s="238">
        <f t="shared" si="440"/>
        <v>0</v>
      </c>
      <c r="W2526" s="240"/>
      <c r="X2526" s="240"/>
      <c r="Y2526" s="238">
        <f t="shared" si="442"/>
        <v>0</v>
      </c>
      <c r="Z2526" s="240"/>
      <c r="AA2526" s="240"/>
      <c r="AB2526" s="240"/>
      <c r="AC2526" s="240"/>
      <c r="AD2526" s="240"/>
      <c r="AE2526" s="240"/>
      <c r="AF2526" s="240"/>
      <c r="AG2526" s="240"/>
      <c r="AH2526" s="240"/>
      <c r="AI2526" s="240"/>
      <c r="AJ2526" s="240"/>
      <c r="AK2526" s="240"/>
      <c r="AL2526" s="338" t="s">
        <v>4038</v>
      </c>
      <c r="AM2526" s="173">
        <v>299740</v>
      </c>
      <c r="AN2526" s="321">
        <f t="shared" si="437"/>
        <v>0</v>
      </c>
      <c r="AO2526" s="566" t="str">
        <f t="shared" si="447"/>
        <v/>
      </c>
      <c r="AP2526" s="209"/>
      <c r="AQ2526" s="209"/>
      <c r="AR2526" s="209"/>
      <c r="AS2526" s="209"/>
      <c r="AT2526" s="209"/>
      <c r="AU2526" s="209"/>
      <c r="AV2526" s="210"/>
    </row>
    <row r="2527" spans="1:48" x14ac:dyDescent="0.15">
      <c r="A2527" s="78">
        <v>2104115</v>
      </c>
      <c r="B2527" s="236" t="s">
        <v>1919</v>
      </c>
      <c r="C2527" s="237" t="s">
        <v>2702</v>
      </c>
      <c r="D2527" s="304">
        <f t="shared" si="438"/>
        <v>0</v>
      </c>
      <c r="E2527" s="594"/>
      <c r="F2527" s="319"/>
      <c r="G2527" s="319"/>
      <c r="H2527" s="319"/>
      <c r="I2527" s="700">
        <f t="shared" si="436"/>
        <v>0</v>
      </c>
      <c r="J2527" s="240"/>
      <c r="K2527" s="240"/>
      <c r="L2527" s="240"/>
      <c r="M2527" s="240"/>
      <c r="N2527" s="240"/>
      <c r="O2527" s="240"/>
      <c r="P2527" s="238">
        <f t="shared" si="439"/>
        <v>0</v>
      </c>
      <c r="Q2527" s="240"/>
      <c r="R2527" s="240"/>
      <c r="S2527" s="238">
        <f t="shared" si="441"/>
        <v>0</v>
      </c>
      <c r="T2527" s="240"/>
      <c r="U2527" s="240"/>
      <c r="V2527" s="238">
        <f t="shared" si="440"/>
        <v>0</v>
      </c>
      <c r="W2527" s="240"/>
      <c r="X2527" s="240"/>
      <c r="Y2527" s="238">
        <f t="shared" si="442"/>
        <v>0</v>
      </c>
      <c r="Z2527" s="240"/>
      <c r="AA2527" s="240"/>
      <c r="AB2527" s="240"/>
      <c r="AC2527" s="240"/>
      <c r="AD2527" s="240"/>
      <c r="AE2527" s="240"/>
      <c r="AF2527" s="240"/>
      <c r="AG2527" s="240"/>
      <c r="AH2527" s="240"/>
      <c r="AI2527" s="240"/>
      <c r="AJ2527" s="240"/>
      <c r="AK2527" s="240"/>
      <c r="AL2527" s="338" t="s">
        <v>4038</v>
      </c>
      <c r="AM2527" s="173">
        <v>189440</v>
      </c>
      <c r="AN2527" s="321">
        <f t="shared" si="437"/>
        <v>0</v>
      </c>
      <c r="AO2527" s="566" t="str">
        <f t="shared" si="447"/>
        <v/>
      </c>
      <c r="AP2527" s="209"/>
      <c r="AQ2527" s="209"/>
      <c r="AR2527" s="209"/>
      <c r="AS2527" s="209"/>
      <c r="AT2527" s="209"/>
      <c r="AU2527" s="209"/>
      <c r="AV2527" s="210"/>
    </row>
    <row r="2528" spans="1:48" ht="25.5" customHeight="1" x14ac:dyDescent="0.15">
      <c r="A2528" s="78">
        <v>2104116</v>
      </c>
      <c r="B2528" s="236" t="s">
        <v>398</v>
      </c>
      <c r="C2528" s="237" t="s">
        <v>2702</v>
      </c>
      <c r="D2528" s="304">
        <f t="shared" si="438"/>
        <v>0</v>
      </c>
      <c r="E2528" s="594"/>
      <c r="F2528" s="319"/>
      <c r="G2528" s="319"/>
      <c r="H2528" s="319"/>
      <c r="I2528" s="700">
        <f t="shared" si="436"/>
        <v>0</v>
      </c>
      <c r="J2528" s="240"/>
      <c r="K2528" s="240"/>
      <c r="L2528" s="240"/>
      <c r="M2528" s="240"/>
      <c r="N2528" s="240"/>
      <c r="O2528" s="240"/>
      <c r="P2528" s="238">
        <f t="shared" si="439"/>
        <v>0</v>
      </c>
      <c r="Q2528" s="240"/>
      <c r="R2528" s="240"/>
      <c r="S2528" s="238">
        <f t="shared" si="441"/>
        <v>0</v>
      </c>
      <c r="T2528" s="240"/>
      <c r="U2528" s="240"/>
      <c r="V2528" s="238">
        <f t="shared" si="440"/>
        <v>0</v>
      </c>
      <c r="W2528" s="240"/>
      <c r="X2528" s="240"/>
      <c r="Y2528" s="238">
        <f t="shared" si="442"/>
        <v>0</v>
      </c>
      <c r="Z2528" s="240"/>
      <c r="AA2528" s="240"/>
      <c r="AB2528" s="240"/>
      <c r="AC2528" s="240"/>
      <c r="AD2528" s="240"/>
      <c r="AE2528" s="240"/>
      <c r="AF2528" s="240"/>
      <c r="AG2528" s="240"/>
      <c r="AH2528" s="240"/>
      <c r="AI2528" s="240"/>
      <c r="AJ2528" s="240"/>
      <c r="AK2528" s="240"/>
      <c r="AL2528" s="338" t="s">
        <v>4038</v>
      </c>
      <c r="AM2528" s="173">
        <v>375560</v>
      </c>
      <c r="AN2528" s="321">
        <f t="shared" si="437"/>
        <v>0</v>
      </c>
      <c r="AO2528" s="566" t="str">
        <f t="shared" si="447"/>
        <v/>
      </c>
      <c r="AP2528" s="209"/>
      <c r="AQ2528" s="209"/>
      <c r="AR2528" s="209"/>
      <c r="AS2528" s="209"/>
      <c r="AT2528" s="209"/>
      <c r="AU2528" s="209"/>
      <c r="AV2528" s="210"/>
    </row>
    <row r="2529" spans="1:48" ht="21" x14ac:dyDescent="0.15">
      <c r="A2529" s="78">
        <v>2104117</v>
      </c>
      <c r="B2529" s="236" t="s">
        <v>399</v>
      </c>
      <c r="C2529" s="237" t="s">
        <v>2702</v>
      </c>
      <c r="D2529" s="304">
        <f t="shared" si="438"/>
        <v>0</v>
      </c>
      <c r="E2529" s="594"/>
      <c r="F2529" s="319"/>
      <c r="G2529" s="319"/>
      <c r="H2529" s="319"/>
      <c r="I2529" s="700">
        <f t="shared" si="436"/>
        <v>0</v>
      </c>
      <c r="J2529" s="240"/>
      <c r="K2529" s="240"/>
      <c r="L2529" s="240"/>
      <c r="M2529" s="240"/>
      <c r="N2529" s="240"/>
      <c r="O2529" s="240"/>
      <c r="P2529" s="238">
        <f t="shared" si="439"/>
        <v>0</v>
      </c>
      <c r="Q2529" s="240"/>
      <c r="R2529" s="240"/>
      <c r="S2529" s="238">
        <f t="shared" si="441"/>
        <v>0</v>
      </c>
      <c r="T2529" s="240"/>
      <c r="U2529" s="240"/>
      <c r="V2529" s="238">
        <f t="shared" si="440"/>
        <v>0</v>
      </c>
      <c r="W2529" s="240"/>
      <c r="X2529" s="240"/>
      <c r="Y2529" s="238">
        <f t="shared" si="442"/>
        <v>0</v>
      </c>
      <c r="Z2529" s="240"/>
      <c r="AA2529" s="240"/>
      <c r="AB2529" s="240"/>
      <c r="AC2529" s="240"/>
      <c r="AD2529" s="240"/>
      <c r="AE2529" s="240"/>
      <c r="AF2529" s="240"/>
      <c r="AG2529" s="240"/>
      <c r="AH2529" s="240"/>
      <c r="AI2529" s="240"/>
      <c r="AJ2529" s="240"/>
      <c r="AK2529" s="240"/>
      <c r="AL2529" s="338" t="s">
        <v>4038</v>
      </c>
      <c r="AM2529" s="173">
        <v>569240</v>
      </c>
      <c r="AN2529" s="321">
        <f t="shared" si="437"/>
        <v>0</v>
      </c>
      <c r="AO2529" s="566" t="str">
        <f t="shared" si="447"/>
        <v/>
      </c>
      <c r="AP2529" s="209"/>
      <c r="AQ2529" s="209"/>
      <c r="AR2529" s="209"/>
      <c r="AS2529" s="209"/>
      <c r="AT2529" s="209"/>
      <c r="AU2529" s="209"/>
      <c r="AV2529" s="210"/>
    </row>
    <row r="2530" spans="1:48" x14ac:dyDescent="0.15">
      <c r="A2530" s="78">
        <v>2104118</v>
      </c>
      <c r="B2530" s="236" t="s">
        <v>1179</v>
      </c>
      <c r="C2530" s="237" t="s">
        <v>2702</v>
      </c>
      <c r="D2530" s="304">
        <f t="shared" si="438"/>
        <v>0</v>
      </c>
      <c r="E2530" s="594"/>
      <c r="F2530" s="319"/>
      <c r="G2530" s="319"/>
      <c r="H2530" s="319"/>
      <c r="I2530" s="700">
        <f t="shared" si="436"/>
        <v>0</v>
      </c>
      <c r="J2530" s="240"/>
      <c r="K2530" s="240"/>
      <c r="L2530" s="240"/>
      <c r="M2530" s="240"/>
      <c r="N2530" s="240"/>
      <c r="O2530" s="240"/>
      <c r="P2530" s="238">
        <f t="shared" si="439"/>
        <v>0</v>
      </c>
      <c r="Q2530" s="240"/>
      <c r="R2530" s="240"/>
      <c r="S2530" s="238">
        <f t="shared" si="441"/>
        <v>0</v>
      </c>
      <c r="T2530" s="240"/>
      <c r="U2530" s="240"/>
      <c r="V2530" s="238">
        <f t="shared" si="440"/>
        <v>0</v>
      </c>
      <c r="W2530" s="240"/>
      <c r="X2530" s="240"/>
      <c r="Y2530" s="238">
        <f t="shared" si="442"/>
        <v>0</v>
      </c>
      <c r="Z2530" s="240"/>
      <c r="AA2530" s="240"/>
      <c r="AB2530" s="240"/>
      <c r="AC2530" s="240"/>
      <c r="AD2530" s="240"/>
      <c r="AE2530" s="240"/>
      <c r="AF2530" s="240"/>
      <c r="AG2530" s="240"/>
      <c r="AH2530" s="240"/>
      <c r="AI2530" s="240"/>
      <c r="AJ2530" s="240"/>
      <c r="AK2530" s="240"/>
      <c r="AL2530" s="338" t="s">
        <v>4038</v>
      </c>
      <c r="AM2530" s="173">
        <v>161060</v>
      </c>
      <c r="AN2530" s="321">
        <f t="shared" si="437"/>
        <v>0</v>
      </c>
      <c r="AO2530" s="566" t="str">
        <f t="shared" si="447"/>
        <v/>
      </c>
      <c r="AP2530" s="209"/>
      <c r="AQ2530" s="209"/>
      <c r="AR2530" s="209"/>
      <c r="AS2530" s="209"/>
      <c r="AT2530" s="209"/>
      <c r="AU2530" s="209"/>
      <c r="AV2530" s="210"/>
    </row>
    <row r="2531" spans="1:48" ht="21" x14ac:dyDescent="0.15">
      <c r="A2531" s="78">
        <v>2104119</v>
      </c>
      <c r="B2531" s="236" t="s">
        <v>400</v>
      </c>
      <c r="C2531" s="237" t="s">
        <v>2702</v>
      </c>
      <c r="D2531" s="304">
        <f t="shared" si="438"/>
        <v>0</v>
      </c>
      <c r="E2531" s="594"/>
      <c r="F2531" s="319"/>
      <c r="G2531" s="319"/>
      <c r="H2531" s="319"/>
      <c r="I2531" s="700">
        <f t="shared" si="436"/>
        <v>0</v>
      </c>
      <c r="J2531" s="240"/>
      <c r="K2531" s="240"/>
      <c r="L2531" s="240"/>
      <c r="M2531" s="240"/>
      <c r="N2531" s="240"/>
      <c r="O2531" s="240"/>
      <c r="P2531" s="238">
        <f t="shared" si="439"/>
        <v>0</v>
      </c>
      <c r="Q2531" s="240"/>
      <c r="R2531" s="240"/>
      <c r="S2531" s="238">
        <f t="shared" si="441"/>
        <v>0</v>
      </c>
      <c r="T2531" s="240"/>
      <c r="U2531" s="240"/>
      <c r="V2531" s="238">
        <f t="shared" si="440"/>
        <v>0</v>
      </c>
      <c r="W2531" s="240"/>
      <c r="X2531" s="240"/>
      <c r="Y2531" s="238">
        <f t="shared" si="442"/>
        <v>0</v>
      </c>
      <c r="Z2531" s="240"/>
      <c r="AA2531" s="240"/>
      <c r="AB2531" s="240"/>
      <c r="AC2531" s="240"/>
      <c r="AD2531" s="240"/>
      <c r="AE2531" s="240"/>
      <c r="AF2531" s="240"/>
      <c r="AG2531" s="240"/>
      <c r="AH2531" s="240"/>
      <c r="AI2531" s="240"/>
      <c r="AJ2531" s="240"/>
      <c r="AK2531" s="240"/>
      <c r="AL2531" s="338" t="s">
        <v>4038</v>
      </c>
      <c r="AM2531" s="173">
        <v>712010</v>
      </c>
      <c r="AN2531" s="321">
        <f t="shared" si="437"/>
        <v>0</v>
      </c>
      <c r="AO2531" s="566" t="str">
        <f t="shared" si="447"/>
        <v/>
      </c>
      <c r="AP2531" s="209"/>
      <c r="AQ2531" s="209"/>
      <c r="AR2531" s="209"/>
      <c r="AS2531" s="209"/>
      <c r="AT2531" s="209"/>
      <c r="AU2531" s="209"/>
      <c r="AV2531" s="210"/>
    </row>
    <row r="2532" spans="1:48" x14ac:dyDescent="0.15">
      <c r="A2532" s="78">
        <v>2104120</v>
      </c>
      <c r="B2532" s="236" t="s">
        <v>1822</v>
      </c>
      <c r="C2532" s="237" t="s">
        <v>2702</v>
      </c>
      <c r="D2532" s="304">
        <f t="shared" si="438"/>
        <v>0</v>
      </c>
      <c r="E2532" s="594"/>
      <c r="F2532" s="319"/>
      <c r="G2532" s="319"/>
      <c r="H2532" s="319"/>
      <c r="I2532" s="700">
        <f t="shared" si="436"/>
        <v>0</v>
      </c>
      <c r="J2532" s="240"/>
      <c r="K2532" s="240"/>
      <c r="L2532" s="240"/>
      <c r="M2532" s="240"/>
      <c r="N2532" s="240"/>
      <c r="O2532" s="240"/>
      <c r="P2532" s="238">
        <f t="shared" si="439"/>
        <v>0</v>
      </c>
      <c r="Q2532" s="240"/>
      <c r="R2532" s="240"/>
      <c r="S2532" s="238">
        <f t="shared" si="441"/>
        <v>0</v>
      </c>
      <c r="T2532" s="240"/>
      <c r="U2532" s="240"/>
      <c r="V2532" s="238">
        <f t="shared" si="440"/>
        <v>0</v>
      </c>
      <c r="W2532" s="240"/>
      <c r="X2532" s="240"/>
      <c r="Y2532" s="238">
        <f t="shared" si="442"/>
        <v>0</v>
      </c>
      <c r="Z2532" s="240"/>
      <c r="AA2532" s="240"/>
      <c r="AB2532" s="240"/>
      <c r="AC2532" s="240"/>
      <c r="AD2532" s="240"/>
      <c r="AE2532" s="240"/>
      <c r="AF2532" s="240"/>
      <c r="AG2532" s="240"/>
      <c r="AH2532" s="240"/>
      <c r="AI2532" s="240"/>
      <c r="AJ2532" s="240"/>
      <c r="AK2532" s="240"/>
      <c r="AL2532" s="338" t="s">
        <v>4038</v>
      </c>
      <c r="AM2532" s="173">
        <v>275970</v>
      </c>
      <c r="AN2532" s="321">
        <f t="shared" si="437"/>
        <v>0</v>
      </c>
      <c r="AO2532" s="566" t="str">
        <f t="shared" si="447"/>
        <v/>
      </c>
      <c r="AP2532" s="209"/>
      <c r="AQ2532" s="209"/>
      <c r="AR2532" s="209"/>
      <c r="AS2532" s="209"/>
      <c r="AT2532" s="209"/>
      <c r="AU2532" s="209"/>
      <c r="AV2532" s="210"/>
    </row>
    <row r="2533" spans="1:48" x14ac:dyDescent="0.15">
      <c r="A2533" s="78">
        <v>2104121</v>
      </c>
      <c r="B2533" s="236" t="s">
        <v>1823</v>
      </c>
      <c r="C2533" s="237" t="s">
        <v>2702</v>
      </c>
      <c r="D2533" s="304">
        <f t="shared" si="438"/>
        <v>0</v>
      </c>
      <c r="E2533" s="594"/>
      <c r="F2533" s="319"/>
      <c r="G2533" s="319"/>
      <c r="H2533" s="319"/>
      <c r="I2533" s="700">
        <f t="shared" si="436"/>
        <v>0</v>
      </c>
      <c r="J2533" s="240"/>
      <c r="K2533" s="240"/>
      <c r="L2533" s="240"/>
      <c r="M2533" s="240"/>
      <c r="N2533" s="240"/>
      <c r="O2533" s="240"/>
      <c r="P2533" s="238">
        <f t="shared" si="439"/>
        <v>0</v>
      </c>
      <c r="Q2533" s="240"/>
      <c r="R2533" s="240"/>
      <c r="S2533" s="238">
        <f t="shared" si="441"/>
        <v>0</v>
      </c>
      <c r="T2533" s="240"/>
      <c r="U2533" s="240"/>
      <c r="V2533" s="238">
        <f t="shared" si="440"/>
        <v>0</v>
      </c>
      <c r="W2533" s="240"/>
      <c r="X2533" s="240"/>
      <c r="Y2533" s="238">
        <f t="shared" si="442"/>
        <v>0</v>
      </c>
      <c r="Z2533" s="240"/>
      <c r="AA2533" s="240"/>
      <c r="AB2533" s="240"/>
      <c r="AC2533" s="240"/>
      <c r="AD2533" s="240"/>
      <c r="AE2533" s="240"/>
      <c r="AF2533" s="240"/>
      <c r="AG2533" s="240"/>
      <c r="AH2533" s="240"/>
      <c r="AI2533" s="240"/>
      <c r="AJ2533" s="240"/>
      <c r="AK2533" s="240"/>
      <c r="AL2533" s="338" t="s">
        <v>4038</v>
      </c>
      <c r="AM2533" s="173">
        <v>161060</v>
      </c>
      <c r="AN2533" s="321">
        <f t="shared" si="437"/>
        <v>0</v>
      </c>
      <c r="AO2533" s="566" t="str">
        <f t="shared" si="447"/>
        <v/>
      </c>
      <c r="AP2533" s="209"/>
      <c r="AQ2533" s="209"/>
      <c r="AR2533" s="209"/>
      <c r="AS2533" s="209"/>
      <c r="AT2533" s="209"/>
      <c r="AU2533" s="209"/>
      <c r="AV2533" s="210"/>
    </row>
    <row r="2534" spans="1:48" x14ac:dyDescent="0.15">
      <c r="A2534" s="78">
        <v>2104122</v>
      </c>
      <c r="B2534" s="236" t="s">
        <v>1824</v>
      </c>
      <c r="C2534" s="237" t="s">
        <v>2702</v>
      </c>
      <c r="D2534" s="304">
        <f t="shared" si="438"/>
        <v>0</v>
      </c>
      <c r="E2534" s="594"/>
      <c r="F2534" s="319"/>
      <c r="G2534" s="319"/>
      <c r="H2534" s="319"/>
      <c r="I2534" s="700">
        <f t="shared" si="436"/>
        <v>0</v>
      </c>
      <c r="J2534" s="240"/>
      <c r="K2534" s="240"/>
      <c r="L2534" s="240"/>
      <c r="M2534" s="240"/>
      <c r="N2534" s="240"/>
      <c r="O2534" s="240"/>
      <c r="P2534" s="238">
        <f t="shared" si="439"/>
        <v>0</v>
      </c>
      <c r="Q2534" s="240"/>
      <c r="R2534" s="240"/>
      <c r="S2534" s="238">
        <f t="shared" si="441"/>
        <v>0</v>
      </c>
      <c r="T2534" s="240"/>
      <c r="U2534" s="240"/>
      <c r="V2534" s="238">
        <f t="shared" si="440"/>
        <v>0</v>
      </c>
      <c r="W2534" s="240"/>
      <c r="X2534" s="240"/>
      <c r="Y2534" s="238">
        <f t="shared" si="442"/>
        <v>0</v>
      </c>
      <c r="Z2534" s="240"/>
      <c r="AA2534" s="240"/>
      <c r="AB2534" s="240"/>
      <c r="AC2534" s="240"/>
      <c r="AD2534" s="240"/>
      <c r="AE2534" s="240"/>
      <c r="AF2534" s="240"/>
      <c r="AG2534" s="240"/>
      <c r="AH2534" s="240"/>
      <c r="AI2534" s="240"/>
      <c r="AJ2534" s="240"/>
      <c r="AK2534" s="240"/>
      <c r="AL2534" s="338" t="s">
        <v>4038</v>
      </c>
      <c r="AM2534" s="173">
        <v>254990</v>
      </c>
      <c r="AN2534" s="321">
        <f t="shared" si="437"/>
        <v>0</v>
      </c>
      <c r="AO2534" s="566" t="str">
        <f t="shared" si="447"/>
        <v/>
      </c>
      <c r="AP2534" s="209"/>
      <c r="AQ2534" s="209"/>
      <c r="AR2534" s="209"/>
      <c r="AS2534" s="209"/>
      <c r="AT2534" s="209"/>
      <c r="AU2534" s="209"/>
      <c r="AV2534" s="210"/>
    </row>
    <row r="2535" spans="1:48" x14ac:dyDescent="0.15">
      <c r="A2535" s="78">
        <v>2104123</v>
      </c>
      <c r="B2535" s="236" t="s">
        <v>1683</v>
      </c>
      <c r="C2535" s="237" t="s">
        <v>2702</v>
      </c>
      <c r="D2535" s="304">
        <f t="shared" si="438"/>
        <v>0</v>
      </c>
      <c r="E2535" s="594"/>
      <c r="F2535" s="319"/>
      <c r="G2535" s="319"/>
      <c r="H2535" s="319"/>
      <c r="I2535" s="700">
        <f t="shared" si="436"/>
        <v>0</v>
      </c>
      <c r="J2535" s="240"/>
      <c r="K2535" s="240"/>
      <c r="L2535" s="240"/>
      <c r="M2535" s="240"/>
      <c r="N2535" s="240"/>
      <c r="O2535" s="240"/>
      <c r="P2535" s="238">
        <f t="shared" si="439"/>
        <v>0</v>
      </c>
      <c r="Q2535" s="240"/>
      <c r="R2535" s="240"/>
      <c r="S2535" s="238">
        <f t="shared" si="441"/>
        <v>0</v>
      </c>
      <c r="T2535" s="240"/>
      <c r="U2535" s="240"/>
      <c r="V2535" s="238">
        <f t="shared" si="440"/>
        <v>0</v>
      </c>
      <c r="W2535" s="240"/>
      <c r="X2535" s="240"/>
      <c r="Y2535" s="238">
        <f t="shared" si="442"/>
        <v>0</v>
      </c>
      <c r="Z2535" s="240"/>
      <c r="AA2535" s="240"/>
      <c r="AB2535" s="240"/>
      <c r="AC2535" s="240"/>
      <c r="AD2535" s="240"/>
      <c r="AE2535" s="240"/>
      <c r="AF2535" s="240"/>
      <c r="AG2535" s="240"/>
      <c r="AH2535" s="240"/>
      <c r="AI2535" s="240"/>
      <c r="AJ2535" s="240"/>
      <c r="AK2535" s="240"/>
      <c r="AL2535" s="338" t="s">
        <v>4038</v>
      </c>
      <c r="AM2535" s="173">
        <v>275970</v>
      </c>
      <c r="AN2535" s="321">
        <f t="shared" si="437"/>
        <v>0</v>
      </c>
      <c r="AO2535" s="566" t="str">
        <f t="shared" si="447"/>
        <v/>
      </c>
      <c r="AP2535" s="209"/>
      <c r="AQ2535" s="209"/>
      <c r="AR2535" s="209"/>
      <c r="AS2535" s="209"/>
      <c r="AT2535" s="209"/>
      <c r="AU2535" s="209"/>
      <c r="AV2535" s="210"/>
    </row>
    <row r="2536" spans="1:48" x14ac:dyDescent="0.15">
      <c r="A2536" s="78">
        <v>2104124</v>
      </c>
      <c r="B2536" s="236" t="s">
        <v>210</v>
      </c>
      <c r="C2536" s="237" t="s">
        <v>2702</v>
      </c>
      <c r="D2536" s="304">
        <f t="shared" si="438"/>
        <v>0</v>
      </c>
      <c r="E2536" s="594"/>
      <c r="F2536" s="319"/>
      <c r="G2536" s="319"/>
      <c r="H2536" s="319"/>
      <c r="I2536" s="700">
        <f t="shared" si="436"/>
        <v>0</v>
      </c>
      <c r="J2536" s="240"/>
      <c r="K2536" s="240"/>
      <c r="L2536" s="240"/>
      <c r="M2536" s="240"/>
      <c r="N2536" s="240"/>
      <c r="O2536" s="240"/>
      <c r="P2536" s="238">
        <f t="shared" si="439"/>
        <v>0</v>
      </c>
      <c r="Q2536" s="240"/>
      <c r="R2536" s="240"/>
      <c r="S2536" s="238">
        <f t="shared" si="441"/>
        <v>0</v>
      </c>
      <c r="T2536" s="240"/>
      <c r="U2536" s="240"/>
      <c r="V2536" s="238">
        <f t="shared" si="440"/>
        <v>0</v>
      </c>
      <c r="W2536" s="240"/>
      <c r="X2536" s="240"/>
      <c r="Y2536" s="238">
        <f t="shared" si="442"/>
        <v>0</v>
      </c>
      <c r="Z2536" s="240"/>
      <c r="AA2536" s="240"/>
      <c r="AB2536" s="240"/>
      <c r="AC2536" s="240"/>
      <c r="AD2536" s="240"/>
      <c r="AE2536" s="240"/>
      <c r="AF2536" s="240"/>
      <c r="AG2536" s="240"/>
      <c r="AH2536" s="240"/>
      <c r="AI2536" s="240"/>
      <c r="AJ2536" s="240"/>
      <c r="AK2536" s="240"/>
      <c r="AL2536" s="338" t="s">
        <v>4038</v>
      </c>
      <c r="AM2536" s="173">
        <v>281970</v>
      </c>
      <c r="AN2536" s="321">
        <f t="shared" si="437"/>
        <v>0</v>
      </c>
      <c r="AO2536" s="566" t="str">
        <f t="shared" si="447"/>
        <v/>
      </c>
      <c r="AP2536" s="209"/>
      <c r="AQ2536" s="209"/>
      <c r="AR2536" s="209"/>
      <c r="AS2536" s="209"/>
      <c r="AT2536" s="209"/>
      <c r="AU2536" s="209"/>
      <c r="AV2536" s="210"/>
    </row>
    <row r="2537" spans="1:48" x14ac:dyDescent="0.15">
      <c r="A2537" s="78">
        <v>2104125</v>
      </c>
      <c r="B2537" s="236" t="s">
        <v>93</v>
      </c>
      <c r="C2537" s="237" t="s">
        <v>2702</v>
      </c>
      <c r="D2537" s="304">
        <f t="shared" si="438"/>
        <v>0</v>
      </c>
      <c r="E2537" s="594"/>
      <c r="F2537" s="319"/>
      <c r="G2537" s="319"/>
      <c r="H2537" s="319"/>
      <c r="I2537" s="700">
        <f t="shared" si="436"/>
        <v>0</v>
      </c>
      <c r="J2537" s="240"/>
      <c r="K2537" s="240"/>
      <c r="L2537" s="240"/>
      <c r="M2537" s="240"/>
      <c r="N2537" s="240"/>
      <c r="O2537" s="240"/>
      <c r="P2537" s="238">
        <f t="shared" si="439"/>
        <v>0</v>
      </c>
      <c r="Q2537" s="240"/>
      <c r="R2537" s="240"/>
      <c r="S2537" s="238">
        <f t="shared" si="441"/>
        <v>0</v>
      </c>
      <c r="T2537" s="240"/>
      <c r="U2537" s="240"/>
      <c r="V2537" s="238">
        <f t="shared" si="440"/>
        <v>0</v>
      </c>
      <c r="W2537" s="240"/>
      <c r="X2537" s="240"/>
      <c r="Y2537" s="238">
        <f t="shared" si="442"/>
        <v>0</v>
      </c>
      <c r="Z2537" s="240"/>
      <c r="AA2537" s="240"/>
      <c r="AB2537" s="240"/>
      <c r="AC2537" s="240"/>
      <c r="AD2537" s="240"/>
      <c r="AE2537" s="240"/>
      <c r="AF2537" s="240"/>
      <c r="AG2537" s="240"/>
      <c r="AH2537" s="240"/>
      <c r="AI2537" s="240"/>
      <c r="AJ2537" s="240"/>
      <c r="AK2537" s="240"/>
      <c r="AL2537" s="338" t="s">
        <v>4038</v>
      </c>
      <c r="AM2537" s="173">
        <v>299740</v>
      </c>
      <c r="AN2537" s="321">
        <f t="shared" si="437"/>
        <v>0</v>
      </c>
      <c r="AO2537" s="566" t="str">
        <f t="shared" si="447"/>
        <v/>
      </c>
      <c r="AP2537" s="209"/>
      <c r="AQ2537" s="209"/>
      <c r="AR2537" s="209"/>
      <c r="AS2537" s="209"/>
      <c r="AT2537" s="209"/>
      <c r="AU2537" s="209"/>
      <c r="AV2537" s="210"/>
    </row>
    <row r="2538" spans="1:48" x14ac:dyDescent="0.15">
      <c r="A2538" s="78">
        <v>2104126</v>
      </c>
      <c r="B2538" s="236" t="s">
        <v>94</v>
      </c>
      <c r="C2538" s="237" t="s">
        <v>2702</v>
      </c>
      <c r="D2538" s="304">
        <f t="shared" si="438"/>
        <v>0</v>
      </c>
      <c r="E2538" s="594"/>
      <c r="F2538" s="319"/>
      <c r="G2538" s="319"/>
      <c r="H2538" s="319"/>
      <c r="I2538" s="700">
        <f t="shared" si="436"/>
        <v>0</v>
      </c>
      <c r="J2538" s="240"/>
      <c r="K2538" s="240"/>
      <c r="L2538" s="240"/>
      <c r="M2538" s="240"/>
      <c r="N2538" s="240"/>
      <c r="O2538" s="240"/>
      <c r="P2538" s="238">
        <f t="shared" si="439"/>
        <v>0</v>
      </c>
      <c r="Q2538" s="240"/>
      <c r="R2538" s="240"/>
      <c r="S2538" s="238">
        <f t="shared" si="441"/>
        <v>0</v>
      </c>
      <c r="T2538" s="240"/>
      <c r="U2538" s="240"/>
      <c r="V2538" s="238">
        <f t="shared" si="440"/>
        <v>0</v>
      </c>
      <c r="W2538" s="240"/>
      <c r="X2538" s="240"/>
      <c r="Y2538" s="238">
        <f t="shared" si="442"/>
        <v>0</v>
      </c>
      <c r="Z2538" s="240"/>
      <c r="AA2538" s="240"/>
      <c r="AB2538" s="240"/>
      <c r="AC2538" s="240"/>
      <c r="AD2538" s="240"/>
      <c r="AE2538" s="240"/>
      <c r="AF2538" s="240"/>
      <c r="AG2538" s="240"/>
      <c r="AH2538" s="240"/>
      <c r="AI2538" s="240"/>
      <c r="AJ2538" s="240"/>
      <c r="AK2538" s="240"/>
      <c r="AL2538" s="338" t="s">
        <v>4038</v>
      </c>
      <c r="AM2538" s="173">
        <v>516790</v>
      </c>
      <c r="AN2538" s="321">
        <f t="shared" si="437"/>
        <v>0</v>
      </c>
      <c r="AO2538" s="566" t="str">
        <f t="shared" si="447"/>
        <v/>
      </c>
      <c r="AP2538" s="209"/>
      <c r="AQ2538" s="209"/>
      <c r="AR2538" s="209"/>
      <c r="AS2538" s="209"/>
      <c r="AT2538" s="209"/>
      <c r="AU2538" s="209"/>
      <c r="AV2538" s="210"/>
    </row>
    <row r="2539" spans="1:48" x14ac:dyDescent="0.15">
      <c r="A2539" s="78">
        <v>2104127</v>
      </c>
      <c r="B2539" s="236" t="s">
        <v>3800</v>
      </c>
      <c r="C2539" s="237" t="s">
        <v>2702</v>
      </c>
      <c r="D2539" s="304">
        <f t="shared" si="438"/>
        <v>0</v>
      </c>
      <c r="E2539" s="594"/>
      <c r="F2539" s="319"/>
      <c r="G2539" s="319"/>
      <c r="H2539" s="319"/>
      <c r="I2539" s="700">
        <f t="shared" si="436"/>
        <v>0</v>
      </c>
      <c r="J2539" s="240"/>
      <c r="K2539" s="240"/>
      <c r="L2539" s="240"/>
      <c r="M2539" s="240"/>
      <c r="N2539" s="240"/>
      <c r="O2539" s="240"/>
      <c r="P2539" s="238">
        <f t="shared" si="439"/>
        <v>0</v>
      </c>
      <c r="Q2539" s="240"/>
      <c r="R2539" s="240"/>
      <c r="S2539" s="238">
        <f t="shared" si="441"/>
        <v>0</v>
      </c>
      <c r="T2539" s="240"/>
      <c r="U2539" s="240"/>
      <c r="V2539" s="238">
        <f t="shared" si="440"/>
        <v>0</v>
      </c>
      <c r="W2539" s="240"/>
      <c r="X2539" s="240"/>
      <c r="Y2539" s="238">
        <f t="shared" si="442"/>
        <v>0</v>
      </c>
      <c r="Z2539" s="240"/>
      <c r="AA2539" s="240"/>
      <c r="AB2539" s="240"/>
      <c r="AC2539" s="240"/>
      <c r="AD2539" s="240"/>
      <c r="AE2539" s="240"/>
      <c r="AF2539" s="240"/>
      <c r="AG2539" s="240"/>
      <c r="AH2539" s="240"/>
      <c r="AI2539" s="240"/>
      <c r="AJ2539" s="240"/>
      <c r="AK2539" s="240"/>
      <c r="AL2539" s="338" t="s">
        <v>4038</v>
      </c>
      <c r="AM2539" s="173">
        <v>418450</v>
      </c>
      <c r="AN2539" s="321">
        <f t="shared" si="437"/>
        <v>0</v>
      </c>
      <c r="AO2539" s="566" t="str">
        <f t="shared" si="447"/>
        <v/>
      </c>
      <c r="AP2539" s="209"/>
      <c r="AQ2539" s="209"/>
      <c r="AR2539" s="209"/>
      <c r="AS2539" s="209"/>
      <c r="AT2539" s="209"/>
      <c r="AU2539" s="209"/>
      <c r="AV2539" s="210"/>
    </row>
    <row r="2540" spans="1:48" ht="21" x14ac:dyDescent="0.15">
      <c r="A2540" s="78">
        <v>2104128</v>
      </c>
      <c r="B2540" s="236" t="s">
        <v>401</v>
      </c>
      <c r="C2540" s="237" t="s">
        <v>2702</v>
      </c>
      <c r="D2540" s="304">
        <f t="shared" si="438"/>
        <v>0</v>
      </c>
      <c r="E2540" s="594"/>
      <c r="F2540" s="319"/>
      <c r="G2540" s="319"/>
      <c r="H2540" s="319"/>
      <c r="I2540" s="700">
        <f t="shared" si="436"/>
        <v>0</v>
      </c>
      <c r="J2540" s="240"/>
      <c r="K2540" s="240"/>
      <c r="L2540" s="240"/>
      <c r="M2540" s="240"/>
      <c r="N2540" s="240"/>
      <c r="O2540" s="240"/>
      <c r="P2540" s="238">
        <f t="shared" si="439"/>
        <v>0</v>
      </c>
      <c r="Q2540" s="240"/>
      <c r="R2540" s="240"/>
      <c r="S2540" s="238">
        <f t="shared" si="441"/>
        <v>0</v>
      </c>
      <c r="T2540" s="240"/>
      <c r="U2540" s="240"/>
      <c r="V2540" s="238">
        <f t="shared" si="440"/>
        <v>0</v>
      </c>
      <c r="W2540" s="240"/>
      <c r="X2540" s="240"/>
      <c r="Y2540" s="238">
        <f t="shared" si="442"/>
        <v>0</v>
      </c>
      <c r="Z2540" s="240"/>
      <c r="AA2540" s="240"/>
      <c r="AB2540" s="240"/>
      <c r="AC2540" s="240"/>
      <c r="AD2540" s="240"/>
      <c r="AE2540" s="240"/>
      <c r="AF2540" s="240"/>
      <c r="AG2540" s="240"/>
      <c r="AH2540" s="240"/>
      <c r="AI2540" s="240"/>
      <c r="AJ2540" s="240"/>
      <c r="AK2540" s="240"/>
      <c r="AL2540" s="338" t="s">
        <v>4038</v>
      </c>
      <c r="AM2540" s="173">
        <v>300980</v>
      </c>
      <c r="AN2540" s="321">
        <f t="shared" si="437"/>
        <v>0</v>
      </c>
      <c r="AO2540" s="566" t="str">
        <f t="shared" si="447"/>
        <v/>
      </c>
      <c r="AP2540" s="209"/>
      <c r="AQ2540" s="209"/>
      <c r="AR2540" s="209"/>
      <c r="AS2540" s="209"/>
      <c r="AT2540" s="209"/>
      <c r="AU2540" s="209"/>
      <c r="AV2540" s="210"/>
    </row>
    <row r="2541" spans="1:48" ht="21" x14ac:dyDescent="0.15">
      <c r="A2541" s="78">
        <v>2104228</v>
      </c>
      <c r="B2541" s="690" t="s">
        <v>402</v>
      </c>
      <c r="C2541" s="237" t="s">
        <v>2702</v>
      </c>
      <c r="D2541" s="304">
        <f t="shared" si="438"/>
        <v>0</v>
      </c>
      <c r="E2541" s="594"/>
      <c r="F2541" s="319"/>
      <c r="G2541" s="319"/>
      <c r="H2541" s="319"/>
      <c r="I2541" s="700">
        <f t="shared" ref="I2541:I2604" si="448">+J2541+K2541</f>
        <v>0</v>
      </c>
      <c r="J2541" s="240"/>
      <c r="K2541" s="240"/>
      <c r="L2541" s="240"/>
      <c r="M2541" s="240"/>
      <c r="N2541" s="240"/>
      <c r="O2541" s="240"/>
      <c r="P2541" s="238">
        <f t="shared" si="439"/>
        <v>0</v>
      </c>
      <c r="Q2541" s="240"/>
      <c r="R2541" s="240"/>
      <c r="S2541" s="238">
        <f t="shared" si="441"/>
        <v>0</v>
      </c>
      <c r="T2541" s="240"/>
      <c r="U2541" s="240"/>
      <c r="V2541" s="238">
        <f t="shared" si="440"/>
        <v>0</v>
      </c>
      <c r="W2541" s="240"/>
      <c r="X2541" s="240"/>
      <c r="Y2541" s="238">
        <f t="shared" si="442"/>
        <v>0</v>
      </c>
      <c r="Z2541" s="240"/>
      <c r="AA2541" s="240"/>
      <c r="AB2541" s="240"/>
      <c r="AC2541" s="240"/>
      <c r="AD2541" s="240"/>
      <c r="AE2541" s="240"/>
      <c r="AF2541" s="240"/>
      <c r="AG2541" s="240"/>
      <c r="AH2541" s="240"/>
      <c r="AI2541" s="240"/>
      <c r="AJ2541" s="240"/>
      <c r="AK2541" s="240"/>
      <c r="AL2541" s="338" t="s">
        <v>4038</v>
      </c>
      <c r="AM2541" s="173">
        <v>700560</v>
      </c>
      <c r="AN2541" s="321">
        <f t="shared" si="437"/>
        <v>0</v>
      </c>
      <c r="AO2541" s="566" t="str">
        <f t="shared" si="447"/>
        <v/>
      </c>
      <c r="AP2541" s="209"/>
      <c r="AQ2541" s="209"/>
      <c r="AR2541" s="209"/>
      <c r="AS2541" s="209"/>
      <c r="AT2541" s="209"/>
      <c r="AU2541" s="209"/>
      <c r="AV2541" s="210"/>
    </row>
    <row r="2542" spans="1:48" x14ac:dyDescent="0.15">
      <c r="A2542" s="78">
        <v>2104129</v>
      </c>
      <c r="B2542" s="236" t="s">
        <v>138</v>
      </c>
      <c r="C2542" s="237" t="s">
        <v>2702</v>
      </c>
      <c r="D2542" s="304">
        <f t="shared" si="438"/>
        <v>0</v>
      </c>
      <c r="E2542" s="594"/>
      <c r="F2542" s="319"/>
      <c r="G2542" s="319"/>
      <c r="H2542" s="319"/>
      <c r="I2542" s="700">
        <f t="shared" si="448"/>
        <v>0</v>
      </c>
      <c r="J2542" s="240"/>
      <c r="K2542" s="240"/>
      <c r="L2542" s="240"/>
      <c r="M2542" s="240"/>
      <c r="N2542" s="240"/>
      <c r="O2542" s="240"/>
      <c r="P2542" s="238">
        <f t="shared" si="439"/>
        <v>0</v>
      </c>
      <c r="Q2542" s="240"/>
      <c r="R2542" s="240"/>
      <c r="S2542" s="238">
        <f t="shared" si="441"/>
        <v>0</v>
      </c>
      <c r="T2542" s="240"/>
      <c r="U2542" s="240"/>
      <c r="V2542" s="238">
        <f t="shared" si="440"/>
        <v>0</v>
      </c>
      <c r="W2542" s="240"/>
      <c r="X2542" s="240"/>
      <c r="Y2542" s="238">
        <f t="shared" si="442"/>
        <v>0</v>
      </c>
      <c r="Z2542" s="240"/>
      <c r="AA2542" s="240"/>
      <c r="AB2542" s="240"/>
      <c r="AC2542" s="240"/>
      <c r="AD2542" s="240"/>
      <c r="AE2542" s="240"/>
      <c r="AF2542" s="240"/>
      <c r="AG2542" s="240"/>
      <c r="AH2542" s="240"/>
      <c r="AI2542" s="240"/>
      <c r="AJ2542" s="240"/>
      <c r="AK2542" s="240"/>
      <c r="AL2542" s="338" t="s">
        <v>4038</v>
      </c>
      <c r="AM2542" s="173">
        <v>465830</v>
      </c>
      <c r="AN2542" s="321">
        <f t="shared" ref="AN2542:AN2605" si="449">AM2542*I2542</f>
        <v>0</v>
      </c>
      <c r="AO2542" s="566" t="str">
        <f t="shared" si="447"/>
        <v/>
      </c>
      <c r="AP2542" s="209"/>
      <c r="AQ2542" s="209"/>
      <c r="AR2542" s="209"/>
      <c r="AS2542" s="209"/>
      <c r="AT2542" s="209"/>
      <c r="AU2542" s="209"/>
      <c r="AV2542" s="210"/>
    </row>
    <row r="2543" spans="1:48" x14ac:dyDescent="0.15">
      <c r="A2543" s="78">
        <v>2104229</v>
      </c>
      <c r="B2543" s="236" t="s">
        <v>2034</v>
      </c>
      <c r="C2543" s="237" t="s">
        <v>2702</v>
      </c>
      <c r="D2543" s="304">
        <f t="shared" ref="D2543:D2606" si="450">SUM(J2543:O2543)</f>
        <v>0</v>
      </c>
      <c r="E2543" s="594"/>
      <c r="F2543" s="319"/>
      <c r="G2543" s="319"/>
      <c r="H2543" s="319"/>
      <c r="I2543" s="700">
        <f t="shared" si="448"/>
        <v>0</v>
      </c>
      <c r="J2543" s="240"/>
      <c r="K2543" s="240"/>
      <c r="L2543" s="240"/>
      <c r="M2543" s="240"/>
      <c r="N2543" s="240"/>
      <c r="O2543" s="240"/>
      <c r="P2543" s="238">
        <f t="shared" ref="P2543:P2606" si="451">SUM(Q2543:R2543)</f>
        <v>0</v>
      </c>
      <c r="Q2543" s="240"/>
      <c r="R2543" s="240"/>
      <c r="S2543" s="238">
        <f t="shared" si="441"/>
        <v>0</v>
      </c>
      <c r="T2543" s="240"/>
      <c r="U2543" s="240"/>
      <c r="V2543" s="238">
        <f t="shared" si="440"/>
        <v>0</v>
      </c>
      <c r="W2543" s="240"/>
      <c r="X2543" s="240"/>
      <c r="Y2543" s="238">
        <f t="shared" si="442"/>
        <v>0</v>
      </c>
      <c r="Z2543" s="240"/>
      <c r="AA2543" s="240"/>
      <c r="AB2543" s="240"/>
      <c r="AC2543" s="240"/>
      <c r="AD2543" s="240"/>
      <c r="AE2543" s="240"/>
      <c r="AF2543" s="240"/>
      <c r="AG2543" s="240"/>
      <c r="AH2543" s="240"/>
      <c r="AI2543" s="240"/>
      <c r="AJ2543" s="240"/>
      <c r="AK2543" s="240"/>
      <c r="AL2543" s="338" t="s">
        <v>4038</v>
      </c>
      <c r="AM2543" s="173">
        <v>1374990</v>
      </c>
      <c r="AN2543" s="321">
        <f t="shared" si="449"/>
        <v>0</v>
      </c>
      <c r="AO2543" s="566" t="str">
        <f t="shared" si="447"/>
        <v/>
      </c>
      <c r="AP2543" s="209"/>
      <c r="AQ2543" s="209"/>
      <c r="AR2543" s="209"/>
      <c r="AS2543" s="209"/>
      <c r="AT2543" s="209"/>
      <c r="AU2543" s="209"/>
      <c r="AV2543" s="210"/>
    </row>
    <row r="2544" spans="1:48" x14ac:dyDescent="0.15">
      <c r="A2544" s="78">
        <v>2104130</v>
      </c>
      <c r="B2544" s="236" t="s">
        <v>2139</v>
      </c>
      <c r="C2544" s="237" t="s">
        <v>2702</v>
      </c>
      <c r="D2544" s="304">
        <f t="shared" si="450"/>
        <v>0</v>
      </c>
      <c r="E2544" s="594"/>
      <c r="F2544" s="319"/>
      <c r="G2544" s="319"/>
      <c r="H2544" s="319"/>
      <c r="I2544" s="700">
        <f t="shared" si="448"/>
        <v>0</v>
      </c>
      <c r="J2544" s="240"/>
      <c r="K2544" s="240"/>
      <c r="L2544" s="240"/>
      <c r="M2544" s="240"/>
      <c r="N2544" s="240"/>
      <c r="O2544" s="240"/>
      <c r="P2544" s="238">
        <f t="shared" si="451"/>
        <v>0</v>
      </c>
      <c r="Q2544" s="240"/>
      <c r="R2544" s="240"/>
      <c r="S2544" s="238">
        <f t="shared" si="441"/>
        <v>0</v>
      </c>
      <c r="T2544" s="240"/>
      <c r="U2544" s="240"/>
      <c r="V2544" s="238">
        <f t="shared" si="440"/>
        <v>0</v>
      </c>
      <c r="W2544" s="240"/>
      <c r="X2544" s="240"/>
      <c r="Y2544" s="238">
        <f t="shared" si="442"/>
        <v>0</v>
      </c>
      <c r="Z2544" s="240"/>
      <c r="AA2544" s="240"/>
      <c r="AB2544" s="240"/>
      <c r="AC2544" s="240"/>
      <c r="AD2544" s="240"/>
      <c r="AE2544" s="240"/>
      <c r="AF2544" s="240"/>
      <c r="AG2544" s="240"/>
      <c r="AH2544" s="240"/>
      <c r="AI2544" s="240"/>
      <c r="AJ2544" s="240"/>
      <c r="AK2544" s="240"/>
      <c r="AL2544" s="338" t="s">
        <v>4038</v>
      </c>
      <c r="AM2544" s="173">
        <v>267070</v>
      </c>
      <c r="AN2544" s="321">
        <f t="shared" si="449"/>
        <v>0</v>
      </c>
      <c r="AO2544" s="566" t="str">
        <f t="shared" si="447"/>
        <v/>
      </c>
      <c r="AP2544" s="209"/>
      <c r="AQ2544" s="209"/>
      <c r="AR2544" s="209"/>
      <c r="AS2544" s="209"/>
      <c r="AT2544" s="209"/>
      <c r="AU2544" s="209"/>
      <c r="AV2544" s="210"/>
    </row>
    <row r="2545" spans="1:48" ht="21" x14ac:dyDescent="0.15">
      <c r="A2545" s="78">
        <v>2104131</v>
      </c>
      <c r="B2545" s="236" t="s">
        <v>403</v>
      </c>
      <c r="C2545" s="237" t="s">
        <v>2702</v>
      </c>
      <c r="D2545" s="304">
        <f t="shared" si="450"/>
        <v>0</v>
      </c>
      <c r="E2545" s="594"/>
      <c r="F2545" s="319"/>
      <c r="G2545" s="319"/>
      <c r="H2545" s="319"/>
      <c r="I2545" s="700">
        <f t="shared" si="448"/>
        <v>0</v>
      </c>
      <c r="J2545" s="240"/>
      <c r="K2545" s="240"/>
      <c r="L2545" s="240"/>
      <c r="M2545" s="240"/>
      <c r="N2545" s="240"/>
      <c r="O2545" s="240"/>
      <c r="P2545" s="238">
        <f t="shared" si="451"/>
        <v>0</v>
      </c>
      <c r="Q2545" s="240"/>
      <c r="R2545" s="240"/>
      <c r="S2545" s="238">
        <f t="shared" si="441"/>
        <v>0</v>
      </c>
      <c r="T2545" s="240"/>
      <c r="U2545" s="240"/>
      <c r="V2545" s="238">
        <f t="shared" si="440"/>
        <v>0</v>
      </c>
      <c r="W2545" s="240"/>
      <c r="X2545" s="240"/>
      <c r="Y2545" s="238">
        <f t="shared" si="442"/>
        <v>0</v>
      </c>
      <c r="Z2545" s="240"/>
      <c r="AA2545" s="240"/>
      <c r="AB2545" s="240"/>
      <c r="AC2545" s="240"/>
      <c r="AD2545" s="240"/>
      <c r="AE2545" s="240"/>
      <c r="AF2545" s="240"/>
      <c r="AG2545" s="240"/>
      <c r="AH2545" s="240"/>
      <c r="AI2545" s="240"/>
      <c r="AJ2545" s="240"/>
      <c r="AK2545" s="240"/>
      <c r="AL2545" s="338" t="s">
        <v>4038</v>
      </c>
      <c r="AM2545" s="173">
        <v>316200</v>
      </c>
      <c r="AN2545" s="321">
        <f t="shared" si="449"/>
        <v>0</v>
      </c>
      <c r="AO2545" s="566" t="str">
        <f t="shared" si="447"/>
        <v/>
      </c>
      <c r="AP2545" s="209"/>
      <c r="AQ2545" s="209"/>
      <c r="AR2545" s="209"/>
      <c r="AS2545" s="209"/>
      <c r="AT2545" s="209"/>
      <c r="AU2545" s="209"/>
      <c r="AV2545" s="210"/>
    </row>
    <row r="2546" spans="1:48" ht="21" x14ac:dyDescent="0.15">
      <c r="A2546" s="78">
        <v>2104231</v>
      </c>
      <c r="B2546" s="236" t="s">
        <v>404</v>
      </c>
      <c r="C2546" s="237" t="s">
        <v>2702</v>
      </c>
      <c r="D2546" s="304">
        <f t="shared" si="450"/>
        <v>0</v>
      </c>
      <c r="E2546" s="594"/>
      <c r="F2546" s="319"/>
      <c r="G2546" s="319"/>
      <c r="H2546" s="319"/>
      <c r="I2546" s="700">
        <f t="shared" si="448"/>
        <v>0</v>
      </c>
      <c r="J2546" s="240"/>
      <c r="K2546" s="240"/>
      <c r="L2546" s="240"/>
      <c r="M2546" s="240"/>
      <c r="N2546" s="240"/>
      <c r="O2546" s="240"/>
      <c r="P2546" s="238">
        <f t="shared" si="451"/>
        <v>0</v>
      </c>
      <c r="Q2546" s="240"/>
      <c r="R2546" s="240"/>
      <c r="S2546" s="238">
        <f t="shared" si="441"/>
        <v>0</v>
      </c>
      <c r="T2546" s="240"/>
      <c r="U2546" s="240"/>
      <c r="V2546" s="238">
        <f t="shared" ref="V2546:V2609" si="452">SUM(W2546:X2546)</f>
        <v>0</v>
      </c>
      <c r="W2546" s="240"/>
      <c r="X2546" s="240"/>
      <c r="Y2546" s="238">
        <f t="shared" si="442"/>
        <v>0</v>
      </c>
      <c r="Z2546" s="240"/>
      <c r="AA2546" s="240"/>
      <c r="AB2546" s="240"/>
      <c r="AC2546" s="240"/>
      <c r="AD2546" s="240"/>
      <c r="AE2546" s="240"/>
      <c r="AF2546" s="240"/>
      <c r="AG2546" s="240"/>
      <c r="AH2546" s="240"/>
      <c r="AI2546" s="240"/>
      <c r="AJ2546" s="240"/>
      <c r="AK2546" s="240"/>
      <c r="AL2546" s="338" t="s">
        <v>4038</v>
      </c>
      <c r="AM2546" s="173">
        <v>506760</v>
      </c>
      <c r="AN2546" s="321">
        <f t="shared" si="449"/>
        <v>0</v>
      </c>
      <c r="AO2546" s="566" t="str">
        <f t="shared" si="447"/>
        <v/>
      </c>
      <c r="AP2546" s="209"/>
      <c r="AQ2546" s="209"/>
      <c r="AR2546" s="209"/>
      <c r="AS2546" s="209"/>
      <c r="AT2546" s="209"/>
      <c r="AU2546" s="209"/>
      <c r="AV2546" s="210"/>
    </row>
    <row r="2547" spans="1:48" x14ac:dyDescent="0.15">
      <c r="A2547" s="78">
        <v>2104132</v>
      </c>
      <c r="B2547" s="236" t="s">
        <v>1317</v>
      </c>
      <c r="C2547" s="237" t="s">
        <v>2702</v>
      </c>
      <c r="D2547" s="304">
        <f t="shared" si="450"/>
        <v>0</v>
      </c>
      <c r="E2547" s="594"/>
      <c r="F2547" s="319"/>
      <c r="G2547" s="319"/>
      <c r="H2547" s="319"/>
      <c r="I2547" s="700">
        <f t="shared" si="448"/>
        <v>0</v>
      </c>
      <c r="J2547" s="240"/>
      <c r="K2547" s="240"/>
      <c r="L2547" s="240"/>
      <c r="M2547" s="240"/>
      <c r="N2547" s="240"/>
      <c r="O2547" s="240"/>
      <c r="P2547" s="238">
        <f t="shared" si="451"/>
        <v>0</v>
      </c>
      <c r="Q2547" s="240"/>
      <c r="R2547" s="240"/>
      <c r="S2547" s="238">
        <f t="shared" si="441"/>
        <v>0</v>
      </c>
      <c r="T2547" s="240"/>
      <c r="U2547" s="240"/>
      <c r="V2547" s="238">
        <f t="shared" si="452"/>
        <v>0</v>
      </c>
      <c r="W2547" s="240"/>
      <c r="X2547" s="240"/>
      <c r="Y2547" s="238">
        <f t="shared" si="442"/>
        <v>0</v>
      </c>
      <c r="Z2547" s="240"/>
      <c r="AA2547" s="240"/>
      <c r="AB2547" s="240"/>
      <c r="AC2547" s="240"/>
      <c r="AD2547" s="240"/>
      <c r="AE2547" s="240"/>
      <c r="AF2547" s="240"/>
      <c r="AG2547" s="240"/>
      <c r="AH2547" s="240"/>
      <c r="AI2547" s="240"/>
      <c r="AJ2547" s="240"/>
      <c r="AK2547" s="240"/>
      <c r="AL2547" s="338" t="s">
        <v>4038</v>
      </c>
      <c r="AM2547" s="173">
        <v>267070</v>
      </c>
      <c r="AN2547" s="321">
        <f t="shared" si="449"/>
        <v>0</v>
      </c>
      <c r="AO2547" s="566" t="str">
        <f t="shared" si="447"/>
        <v/>
      </c>
      <c r="AP2547" s="209"/>
      <c r="AQ2547" s="209"/>
      <c r="AR2547" s="209"/>
      <c r="AS2547" s="209"/>
      <c r="AT2547" s="209"/>
      <c r="AU2547" s="209"/>
      <c r="AV2547" s="210"/>
    </row>
    <row r="2548" spans="1:48" x14ac:dyDescent="0.15">
      <c r="A2548" s="78">
        <v>2104133</v>
      </c>
      <c r="B2548" s="236" t="s">
        <v>2235</v>
      </c>
      <c r="C2548" s="237" t="s">
        <v>2702</v>
      </c>
      <c r="D2548" s="304">
        <f t="shared" si="450"/>
        <v>0</v>
      </c>
      <c r="E2548" s="594"/>
      <c r="F2548" s="319"/>
      <c r="G2548" s="319"/>
      <c r="H2548" s="319"/>
      <c r="I2548" s="700">
        <f t="shared" si="448"/>
        <v>0</v>
      </c>
      <c r="J2548" s="240"/>
      <c r="K2548" s="240"/>
      <c r="L2548" s="240"/>
      <c r="M2548" s="240"/>
      <c r="N2548" s="240"/>
      <c r="O2548" s="240"/>
      <c r="P2548" s="238">
        <f t="shared" si="451"/>
        <v>0</v>
      </c>
      <c r="Q2548" s="240"/>
      <c r="R2548" s="240"/>
      <c r="S2548" s="238">
        <f t="shared" si="441"/>
        <v>0</v>
      </c>
      <c r="T2548" s="240"/>
      <c r="U2548" s="240"/>
      <c r="V2548" s="238">
        <f t="shared" si="452"/>
        <v>0</v>
      </c>
      <c r="W2548" s="240"/>
      <c r="X2548" s="240"/>
      <c r="Y2548" s="238">
        <f t="shared" si="442"/>
        <v>0</v>
      </c>
      <c r="Z2548" s="240"/>
      <c r="AA2548" s="240"/>
      <c r="AB2548" s="240"/>
      <c r="AC2548" s="240"/>
      <c r="AD2548" s="240"/>
      <c r="AE2548" s="240"/>
      <c r="AF2548" s="240"/>
      <c r="AG2548" s="240"/>
      <c r="AH2548" s="240"/>
      <c r="AI2548" s="240"/>
      <c r="AJ2548" s="240"/>
      <c r="AK2548" s="240"/>
      <c r="AL2548" s="338" t="s">
        <v>4038</v>
      </c>
      <c r="AM2548" s="173">
        <v>243750</v>
      </c>
      <c r="AN2548" s="321">
        <f t="shared" si="449"/>
        <v>0</v>
      </c>
      <c r="AO2548" s="566" t="str">
        <f t="shared" si="447"/>
        <v/>
      </c>
      <c r="AP2548" s="209"/>
      <c r="AQ2548" s="209"/>
      <c r="AR2548" s="209"/>
      <c r="AS2548" s="209"/>
      <c r="AT2548" s="209"/>
      <c r="AU2548" s="209"/>
      <c r="AV2548" s="210"/>
    </row>
    <row r="2549" spans="1:48" x14ac:dyDescent="0.15">
      <c r="A2549" s="78">
        <v>2104134</v>
      </c>
      <c r="B2549" s="236" t="s">
        <v>1318</v>
      </c>
      <c r="C2549" s="237" t="s">
        <v>2702</v>
      </c>
      <c r="D2549" s="304">
        <f t="shared" si="450"/>
        <v>0</v>
      </c>
      <c r="E2549" s="594"/>
      <c r="F2549" s="319"/>
      <c r="G2549" s="319"/>
      <c r="H2549" s="319"/>
      <c r="I2549" s="700">
        <f t="shared" si="448"/>
        <v>0</v>
      </c>
      <c r="J2549" s="240"/>
      <c r="K2549" s="240"/>
      <c r="L2549" s="240"/>
      <c r="M2549" s="240"/>
      <c r="N2549" s="240"/>
      <c r="O2549" s="240"/>
      <c r="P2549" s="238">
        <f t="shared" si="451"/>
        <v>0</v>
      </c>
      <c r="Q2549" s="240"/>
      <c r="R2549" s="240"/>
      <c r="S2549" s="238">
        <f t="shared" ref="S2549:S2612" si="453">SUM(T2549:U2549)</f>
        <v>0</v>
      </c>
      <c r="T2549" s="240"/>
      <c r="U2549" s="240"/>
      <c r="V2549" s="238">
        <f t="shared" si="452"/>
        <v>0</v>
      </c>
      <c r="W2549" s="240"/>
      <c r="X2549" s="240"/>
      <c r="Y2549" s="238">
        <f t="shared" ref="Y2549:Y2612" si="454">SUM(Z2549:AA2549)</f>
        <v>0</v>
      </c>
      <c r="Z2549" s="240"/>
      <c r="AA2549" s="240"/>
      <c r="AB2549" s="240"/>
      <c r="AC2549" s="240"/>
      <c r="AD2549" s="240"/>
      <c r="AE2549" s="240"/>
      <c r="AF2549" s="240"/>
      <c r="AG2549" s="240"/>
      <c r="AH2549" s="240"/>
      <c r="AI2549" s="240"/>
      <c r="AJ2549" s="240"/>
      <c r="AK2549" s="240"/>
      <c r="AL2549" s="338" t="s">
        <v>4038</v>
      </c>
      <c r="AM2549" s="173">
        <v>281970</v>
      </c>
      <c r="AN2549" s="321">
        <f t="shared" si="449"/>
        <v>0</v>
      </c>
      <c r="AO2549" s="566" t="str">
        <f t="shared" si="447"/>
        <v/>
      </c>
      <c r="AP2549" s="209"/>
      <c r="AQ2549" s="209"/>
      <c r="AR2549" s="209"/>
      <c r="AS2549" s="209"/>
      <c r="AT2549" s="209"/>
      <c r="AU2549" s="209"/>
      <c r="AV2549" s="210"/>
    </row>
    <row r="2550" spans="1:48" x14ac:dyDescent="0.15">
      <c r="A2550" s="78">
        <v>2104135</v>
      </c>
      <c r="B2550" s="236" t="s">
        <v>1319</v>
      </c>
      <c r="C2550" s="237" t="s">
        <v>2702</v>
      </c>
      <c r="D2550" s="304">
        <f t="shared" si="450"/>
        <v>0</v>
      </c>
      <c r="E2550" s="594"/>
      <c r="F2550" s="319"/>
      <c r="G2550" s="319"/>
      <c r="H2550" s="319"/>
      <c r="I2550" s="700">
        <f t="shared" si="448"/>
        <v>0</v>
      </c>
      <c r="J2550" s="240"/>
      <c r="K2550" s="240"/>
      <c r="L2550" s="240"/>
      <c r="M2550" s="240"/>
      <c r="N2550" s="240"/>
      <c r="O2550" s="240"/>
      <c r="P2550" s="238">
        <f t="shared" si="451"/>
        <v>0</v>
      </c>
      <c r="Q2550" s="240"/>
      <c r="R2550" s="240"/>
      <c r="S2550" s="238">
        <f t="shared" si="453"/>
        <v>0</v>
      </c>
      <c r="T2550" s="240"/>
      <c r="U2550" s="240"/>
      <c r="V2550" s="238">
        <f t="shared" si="452"/>
        <v>0</v>
      </c>
      <c r="W2550" s="240"/>
      <c r="X2550" s="240"/>
      <c r="Y2550" s="238">
        <f t="shared" si="454"/>
        <v>0</v>
      </c>
      <c r="Z2550" s="240"/>
      <c r="AA2550" s="240"/>
      <c r="AB2550" s="240"/>
      <c r="AC2550" s="240"/>
      <c r="AD2550" s="240"/>
      <c r="AE2550" s="240"/>
      <c r="AF2550" s="240"/>
      <c r="AG2550" s="240"/>
      <c r="AH2550" s="240"/>
      <c r="AI2550" s="240"/>
      <c r="AJ2550" s="240"/>
      <c r="AK2550" s="240"/>
      <c r="AL2550" s="338" t="s">
        <v>4038</v>
      </c>
      <c r="AM2550" s="173">
        <v>411120</v>
      </c>
      <c r="AN2550" s="321">
        <f t="shared" si="449"/>
        <v>0</v>
      </c>
      <c r="AO2550" s="566" t="str">
        <f t="shared" si="447"/>
        <v/>
      </c>
      <c r="AP2550" s="209"/>
      <c r="AQ2550" s="209"/>
      <c r="AR2550" s="209"/>
      <c r="AS2550" s="209"/>
      <c r="AT2550" s="209"/>
      <c r="AU2550" s="209"/>
      <c r="AV2550" s="210"/>
    </row>
    <row r="2551" spans="1:48" x14ac:dyDescent="0.15">
      <c r="A2551" s="78">
        <v>2104136</v>
      </c>
      <c r="B2551" s="236" t="s">
        <v>1320</v>
      </c>
      <c r="C2551" s="237" t="s">
        <v>2702</v>
      </c>
      <c r="D2551" s="304">
        <f t="shared" si="450"/>
        <v>0</v>
      </c>
      <c r="E2551" s="594"/>
      <c r="F2551" s="319"/>
      <c r="G2551" s="319"/>
      <c r="H2551" s="319"/>
      <c r="I2551" s="700">
        <f t="shared" si="448"/>
        <v>0</v>
      </c>
      <c r="J2551" s="240"/>
      <c r="K2551" s="240"/>
      <c r="L2551" s="240"/>
      <c r="M2551" s="240"/>
      <c r="N2551" s="240"/>
      <c r="O2551" s="240"/>
      <c r="P2551" s="238">
        <f t="shared" si="451"/>
        <v>0</v>
      </c>
      <c r="Q2551" s="240"/>
      <c r="R2551" s="240"/>
      <c r="S2551" s="238">
        <f t="shared" si="453"/>
        <v>0</v>
      </c>
      <c r="T2551" s="240"/>
      <c r="U2551" s="240"/>
      <c r="V2551" s="238">
        <f t="shared" si="452"/>
        <v>0</v>
      </c>
      <c r="W2551" s="240"/>
      <c r="X2551" s="240"/>
      <c r="Y2551" s="238">
        <f t="shared" si="454"/>
        <v>0</v>
      </c>
      <c r="Z2551" s="240"/>
      <c r="AA2551" s="240"/>
      <c r="AB2551" s="240"/>
      <c r="AC2551" s="240"/>
      <c r="AD2551" s="240"/>
      <c r="AE2551" s="240"/>
      <c r="AF2551" s="240"/>
      <c r="AG2551" s="240"/>
      <c r="AH2551" s="240"/>
      <c r="AI2551" s="240"/>
      <c r="AJ2551" s="240"/>
      <c r="AK2551" s="240"/>
      <c r="AL2551" s="338" t="s">
        <v>4038</v>
      </c>
      <c r="AM2551" s="173">
        <v>267070</v>
      </c>
      <c r="AN2551" s="321">
        <f t="shared" si="449"/>
        <v>0</v>
      </c>
      <c r="AO2551" s="566" t="str">
        <f t="shared" si="447"/>
        <v/>
      </c>
      <c r="AP2551" s="209"/>
      <c r="AQ2551" s="209"/>
      <c r="AR2551" s="209"/>
      <c r="AS2551" s="209"/>
      <c r="AT2551" s="209"/>
      <c r="AU2551" s="209"/>
      <c r="AV2551" s="210"/>
    </row>
    <row r="2552" spans="1:48" x14ac:dyDescent="0.15">
      <c r="A2552" s="78">
        <v>2104137</v>
      </c>
      <c r="B2552" s="236" t="s">
        <v>666</v>
      </c>
      <c r="C2552" s="237" t="s">
        <v>2702</v>
      </c>
      <c r="D2552" s="304">
        <f t="shared" si="450"/>
        <v>0</v>
      </c>
      <c r="E2552" s="594"/>
      <c r="F2552" s="319"/>
      <c r="G2552" s="319"/>
      <c r="H2552" s="319"/>
      <c r="I2552" s="700">
        <f t="shared" si="448"/>
        <v>0</v>
      </c>
      <c r="J2552" s="240"/>
      <c r="K2552" s="240"/>
      <c r="L2552" s="240"/>
      <c r="M2552" s="240"/>
      <c r="N2552" s="240"/>
      <c r="O2552" s="240"/>
      <c r="P2552" s="238">
        <f t="shared" si="451"/>
        <v>0</v>
      </c>
      <c r="Q2552" s="240"/>
      <c r="R2552" s="240"/>
      <c r="S2552" s="238">
        <f t="shared" si="453"/>
        <v>0</v>
      </c>
      <c r="T2552" s="240"/>
      <c r="U2552" s="240"/>
      <c r="V2552" s="238">
        <f t="shared" si="452"/>
        <v>0</v>
      </c>
      <c r="W2552" s="240"/>
      <c r="X2552" s="240"/>
      <c r="Y2552" s="238">
        <f t="shared" si="454"/>
        <v>0</v>
      </c>
      <c r="Z2552" s="240"/>
      <c r="AA2552" s="240"/>
      <c r="AB2552" s="240"/>
      <c r="AC2552" s="240"/>
      <c r="AD2552" s="240"/>
      <c r="AE2552" s="240"/>
      <c r="AF2552" s="240"/>
      <c r="AG2552" s="240"/>
      <c r="AH2552" s="240"/>
      <c r="AI2552" s="240"/>
      <c r="AJ2552" s="240"/>
      <c r="AK2552" s="240"/>
      <c r="AL2552" s="338" t="s">
        <v>4038</v>
      </c>
      <c r="AM2552" s="173">
        <v>243750</v>
      </c>
      <c r="AN2552" s="321">
        <f t="shared" si="449"/>
        <v>0</v>
      </c>
      <c r="AO2552" s="566" t="str">
        <f t="shared" si="447"/>
        <v/>
      </c>
      <c r="AP2552" s="209"/>
      <c r="AQ2552" s="209"/>
      <c r="AR2552" s="209"/>
      <c r="AS2552" s="209"/>
      <c r="AT2552" s="209"/>
      <c r="AU2552" s="209"/>
      <c r="AV2552" s="210"/>
    </row>
    <row r="2553" spans="1:48" ht="21" x14ac:dyDescent="0.15">
      <c r="A2553" s="78">
        <v>2104138</v>
      </c>
      <c r="B2553" s="236" t="s">
        <v>405</v>
      </c>
      <c r="C2553" s="237" t="s">
        <v>2702</v>
      </c>
      <c r="D2553" s="304">
        <f t="shared" si="450"/>
        <v>0</v>
      </c>
      <c r="E2553" s="594"/>
      <c r="F2553" s="319"/>
      <c r="G2553" s="319"/>
      <c r="H2553" s="319"/>
      <c r="I2553" s="700">
        <f t="shared" si="448"/>
        <v>0</v>
      </c>
      <c r="J2553" s="240"/>
      <c r="K2553" s="240"/>
      <c r="L2553" s="240"/>
      <c r="M2553" s="240"/>
      <c r="N2553" s="240"/>
      <c r="O2553" s="240"/>
      <c r="P2553" s="238">
        <f t="shared" si="451"/>
        <v>0</v>
      </c>
      <c r="Q2553" s="240"/>
      <c r="R2553" s="240"/>
      <c r="S2553" s="238">
        <f t="shared" si="453"/>
        <v>0</v>
      </c>
      <c r="T2553" s="240"/>
      <c r="U2553" s="240"/>
      <c r="V2553" s="238">
        <f t="shared" si="452"/>
        <v>0</v>
      </c>
      <c r="W2553" s="240"/>
      <c r="X2553" s="240"/>
      <c r="Y2553" s="238">
        <f t="shared" si="454"/>
        <v>0</v>
      </c>
      <c r="Z2553" s="240"/>
      <c r="AA2553" s="240"/>
      <c r="AB2553" s="240"/>
      <c r="AC2553" s="240"/>
      <c r="AD2553" s="240"/>
      <c r="AE2553" s="240"/>
      <c r="AF2553" s="240"/>
      <c r="AG2553" s="240"/>
      <c r="AH2553" s="240"/>
      <c r="AI2553" s="240"/>
      <c r="AJ2553" s="240"/>
      <c r="AK2553" s="240"/>
      <c r="AL2553" s="338" t="s">
        <v>4038</v>
      </c>
      <c r="AM2553" s="173">
        <v>328490</v>
      </c>
      <c r="AN2553" s="321">
        <f t="shared" si="449"/>
        <v>0</v>
      </c>
      <c r="AO2553" s="566" t="str">
        <f t="shared" si="447"/>
        <v/>
      </c>
      <c r="AP2553" s="209"/>
      <c r="AQ2553" s="209"/>
      <c r="AR2553" s="209"/>
      <c r="AS2553" s="209"/>
      <c r="AT2553" s="209"/>
      <c r="AU2553" s="209"/>
      <c r="AV2553" s="210"/>
    </row>
    <row r="2554" spans="1:48" x14ac:dyDescent="0.15">
      <c r="A2554" s="78">
        <v>2104139</v>
      </c>
      <c r="B2554" s="236" t="s">
        <v>667</v>
      </c>
      <c r="C2554" s="237" t="s">
        <v>2702</v>
      </c>
      <c r="D2554" s="304">
        <f t="shared" si="450"/>
        <v>0</v>
      </c>
      <c r="E2554" s="594"/>
      <c r="F2554" s="319"/>
      <c r="G2554" s="319"/>
      <c r="H2554" s="319"/>
      <c r="I2554" s="700">
        <f t="shared" si="448"/>
        <v>0</v>
      </c>
      <c r="J2554" s="240"/>
      <c r="K2554" s="240"/>
      <c r="L2554" s="240"/>
      <c r="M2554" s="240"/>
      <c r="N2554" s="240"/>
      <c r="O2554" s="240"/>
      <c r="P2554" s="238">
        <f t="shared" si="451"/>
        <v>0</v>
      </c>
      <c r="Q2554" s="240"/>
      <c r="R2554" s="240"/>
      <c r="S2554" s="238">
        <f t="shared" si="453"/>
        <v>0</v>
      </c>
      <c r="T2554" s="240"/>
      <c r="U2554" s="240"/>
      <c r="V2554" s="238">
        <f t="shared" si="452"/>
        <v>0</v>
      </c>
      <c r="W2554" s="240"/>
      <c r="X2554" s="240"/>
      <c r="Y2554" s="238">
        <f t="shared" si="454"/>
        <v>0</v>
      </c>
      <c r="Z2554" s="240"/>
      <c r="AA2554" s="240"/>
      <c r="AB2554" s="240"/>
      <c r="AC2554" s="240"/>
      <c r="AD2554" s="240"/>
      <c r="AE2554" s="240"/>
      <c r="AF2554" s="240"/>
      <c r="AG2554" s="240"/>
      <c r="AH2554" s="240"/>
      <c r="AI2554" s="240"/>
      <c r="AJ2554" s="240"/>
      <c r="AK2554" s="240"/>
      <c r="AL2554" s="338" t="s">
        <v>4038</v>
      </c>
      <c r="AM2554" s="173">
        <v>267070</v>
      </c>
      <c r="AN2554" s="321">
        <f t="shared" si="449"/>
        <v>0</v>
      </c>
      <c r="AO2554" s="566" t="str">
        <f t="shared" si="447"/>
        <v/>
      </c>
      <c r="AP2554" s="209"/>
      <c r="AQ2554" s="209"/>
      <c r="AR2554" s="209"/>
      <c r="AS2554" s="209"/>
      <c r="AT2554" s="209"/>
      <c r="AU2554" s="209"/>
      <c r="AV2554" s="210"/>
    </row>
    <row r="2555" spans="1:48" x14ac:dyDescent="0.15">
      <c r="A2555" s="78">
        <v>2104140</v>
      </c>
      <c r="B2555" s="236" t="s">
        <v>668</v>
      </c>
      <c r="C2555" s="237" t="s">
        <v>2702</v>
      </c>
      <c r="D2555" s="304">
        <f t="shared" si="450"/>
        <v>0</v>
      </c>
      <c r="E2555" s="594"/>
      <c r="F2555" s="319"/>
      <c r="G2555" s="319"/>
      <c r="H2555" s="319"/>
      <c r="I2555" s="700">
        <f t="shared" si="448"/>
        <v>0</v>
      </c>
      <c r="J2555" s="240"/>
      <c r="K2555" s="240"/>
      <c r="L2555" s="240"/>
      <c r="M2555" s="240"/>
      <c r="N2555" s="240"/>
      <c r="O2555" s="240"/>
      <c r="P2555" s="238">
        <f t="shared" si="451"/>
        <v>0</v>
      </c>
      <c r="Q2555" s="240"/>
      <c r="R2555" s="240"/>
      <c r="S2555" s="238">
        <f t="shared" si="453"/>
        <v>0</v>
      </c>
      <c r="T2555" s="240"/>
      <c r="U2555" s="240"/>
      <c r="V2555" s="238">
        <f t="shared" si="452"/>
        <v>0</v>
      </c>
      <c r="W2555" s="240"/>
      <c r="X2555" s="240"/>
      <c r="Y2555" s="238">
        <f t="shared" si="454"/>
        <v>0</v>
      </c>
      <c r="Z2555" s="240"/>
      <c r="AA2555" s="240"/>
      <c r="AB2555" s="240"/>
      <c r="AC2555" s="240"/>
      <c r="AD2555" s="240"/>
      <c r="AE2555" s="240"/>
      <c r="AF2555" s="240"/>
      <c r="AG2555" s="240"/>
      <c r="AH2555" s="240"/>
      <c r="AI2555" s="240"/>
      <c r="AJ2555" s="240"/>
      <c r="AK2555" s="240"/>
      <c r="AL2555" s="338" t="s">
        <v>4038</v>
      </c>
      <c r="AM2555" s="173">
        <v>189440</v>
      </c>
      <c r="AN2555" s="321">
        <f t="shared" si="449"/>
        <v>0</v>
      </c>
      <c r="AO2555" s="566" t="str">
        <f t="shared" si="447"/>
        <v/>
      </c>
      <c r="AP2555" s="209"/>
      <c r="AQ2555" s="209"/>
      <c r="AR2555" s="209"/>
      <c r="AS2555" s="209"/>
      <c r="AT2555" s="209"/>
      <c r="AU2555" s="209"/>
      <c r="AV2555" s="210"/>
    </row>
    <row r="2556" spans="1:48" x14ac:dyDescent="0.15">
      <c r="A2556" s="78">
        <v>2104141</v>
      </c>
      <c r="B2556" s="236" t="s">
        <v>669</v>
      </c>
      <c r="C2556" s="237" t="s">
        <v>2702</v>
      </c>
      <c r="D2556" s="304">
        <f t="shared" si="450"/>
        <v>0</v>
      </c>
      <c r="E2556" s="594"/>
      <c r="F2556" s="319"/>
      <c r="G2556" s="319"/>
      <c r="H2556" s="319"/>
      <c r="I2556" s="700">
        <f t="shared" si="448"/>
        <v>0</v>
      </c>
      <c r="J2556" s="240"/>
      <c r="K2556" s="240"/>
      <c r="L2556" s="240"/>
      <c r="M2556" s="240"/>
      <c r="N2556" s="240"/>
      <c r="O2556" s="240"/>
      <c r="P2556" s="238">
        <f t="shared" si="451"/>
        <v>0</v>
      </c>
      <c r="Q2556" s="240"/>
      <c r="R2556" s="240"/>
      <c r="S2556" s="238">
        <f t="shared" si="453"/>
        <v>0</v>
      </c>
      <c r="T2556" s="240"/>
      <c r="U2556" s="240"/>
      <c r="V2556" s="238">
        <f t="shared" si="452"/>
        <v>0</v>
      </c>
      <c r="W2556" s="240"/>
      <c r="X2556" s="240"/>
      <c r="Y2556" s="238">
        <f t="shared" si="454"/>
        <v>0</v>
      </c>
      <c r="Z2556" s="240"/>
      <c r="AA2556" s="240"/>
      <c r="AB2556" s="240"/>
      <c r="AC2556" s="240"/>
      <c r="AD2556" s="240"/>
      <c r="AE2556" s="240"/>
      <c r="AF2556" s="240"/>
      <c r="AG2556" s="240"/>
      <c r="AH2556" s="240"/>
      <c r="AI2556" s="240"/>
      <c r="AJ2556" s="240"/>
      <c r="AK2556" s="240"/>
      <c r="AL2556" s="338" t="s">
        <v>4038</v>
      </c>
      <c r="AM2556" s="173">
        <v>267070</v>
      </c>
      <c r="AN2556" s="321">
        <f t="shared" si="449"/>
        <v>0</v>
      </c>
      <c r="AO2556" s="566" t="str">
        <f t="shared" si="447"/>
        <v/>
      </c>
      <c r="AP2556" s="209"/>
      <c r="AQ2556" s="209"/>
      <c r="AR2556" s="209"/>
      <c r="AS2556" s="209"/>
      <c r="AT2556" s="209"/>
      <c r="AU2556" s="209"/>
      <c r="AV2556" s="210"/>
    </row>
    <row r="2557" spans="1:48" x14ac:dyDescent="0.15">
      <c r="A2557" s="78">
        <v>2104142</v>
      </c>
      <c r="B2557" s="236" t="s">
        <v>3799</v>
      </c>
      <c r="C2557" s="237" t="s">
        <v>2702</v>
      </c>
      <c r="D2557" s="304">
        <f t="shared" si="450"/>
        <v>0</v>
      </c>
      <c r="E2557" s="594"/>
      <c r="F2557" s="319"/>
      <c r="G2557" s="319"/>
      <c r="H2557" s="319"/>
      <c r="I2557" s="700">
        <f t="shared" si="448"/>
        <v>0</v>
      </c>
      <c r="J2557" s="240"/>
      <c r="K2557" s="240"/>
      <c r="L2557" s="240"/>
      <c r="M2557" s="240"/>
      <c r="N2557" s="240"/>
      <c r="O2557" s="240"/>
      <c r="P2557" s="238">
        <f t="shared" si="451"/>
        <v>0</v>
      </c>
      <c r="Q2557" s="240"/>
      <c r="R2557" s="240"/>
      <c r="S2557" s="238">
        <f t="shared" si="453"/>
        <v>0</v>
      </c>
      <c r="T2557" s="240"/>
      <c r="U2557" s="240"/>
      <c r="V2557" s="238">
        <f t="shared" si="452"/>
        <v>0</v>
      </c>
      <c r="W2557" s="240"/>
      <c r="X2557" s="240"/>
      <c r="Y2557" s="238">
        <f t="shared" si="454"/>
        <v>0</v>
      </c>
      <c r="Z2557" s="240"/>
      <c r="AA2557" s="240"/>
      <c r="AB2557" s="240"/>
      <c r="AC2557" s="240"/>
      <c r="AD2557" s="240"/>
      <c r="AE2557" s="240"/>
      <c r="AF2557" s="240"/>
      <c r="AG2557" s="240"/>
      <c r="AH2557" s="240"/>
      <c r="AI2557" s="240"/>
      <c r="AJ2557" s="240"/>
      <c r="AK2557" s="240"/>
      <c r="AL2557" s="338" t="s">
        <v>4038</v>
      </c>
      <c r="AM2557" s="173">
        <v>199290</v>
      </c>
      <c r="AN2557" s="321">
        <f t="shared" si="449"/>
        <v>0</v>
      </c>
      <c r="AO2557" s="566" t="str">
        <f t="shared" si="447"/>
        <v/>
      </c>
      <c r="AP2557" s="209"/>
      <c r="AQ2557" s="209"/>
      <c r="AR2557" s="209"/>
      <c r="AS2557" s="209"/>
      <c r="AT2557" s="209"/>
      <c r="AU2557" s="209"/>
      <c r="AV2557" s="210"/>
    </row>
    <row r="2558" spans="1:48" x14ac:dyDescent="0.15">
      <c r="A2558" s="78">
        <v>2104143</v>
      </c>
      <c r="B2558" s="236" t="s">
        <v>670</v>
      </c>
      <c r="C2558" s="237" t="s">
        <v>2702</v>
      </c>
      <c r="D2558" s="304">
        <f t="shared" si="450"/>
        <v>0</v>
      </c>
      <c r="E2558" s="594"/>
      <c r="F2558" s="319"/>
      <c r="G2558" s="319"/>
      <c r="H2558" s="319"/>
      <c r="I2558" s="700">
        <f t="shared" si="448"/>
        <v>0</v>
      </c>
      <c r="J2558" s="240"/>
      <c r="K2558" s="240"/>
      <c r="L2558" s="240"/>
      <c r="M2558" s="240"/>
      <c r="N2558" s="240"/>
      <c r="O2558" s="240"/>
      <c r="P2558" s="238">
        <f t="shared" si="451"/>
        <v>0</v>
      </c>
      <c r="Q2558" s="240"/>
      <c r="R2558" s="240"/>
      <c r="S2558" s="238">
        <f t="shared" si="453"/>
        <v>0</v>
      </c>
      <c r="T2558" s="240"/>
      <c r="U2558" s="240"/>
      <c r="V2558" s="238">
        <f t="shared" si="452"/>
        <v>0</v>
      </c>
      <c r="W2558" s="240"/>
      <c r="X2558" s="240"/>
      <c r="Y2558" s="238">
        <f t="shared" si="454"/>
        <v>0</v>
      </c>
      <c r="Z2558" s="240"/>
      <c r="AA2558" s="240"/>
      <c r="AB2558" s="240"/>
      <c r="AC2558" s="240"/>
      <c r="AD2558" s="240"/>
      <c r="AE2558" s="240"/>
      <c r="AF2558" s="240"/>
      <c r="AG2558" s="240"/>
      <c r="AH2558" s="240"/>
      <c r="AI2558" s="240"/>
      <c r="AJ2558" s="240"/>
      <c r="AK2558" s="240"/>
      <c r="AL2558" s="338" t="s">
        <v>4038</v>
      </c>
      <c r="AM2558" s="173">
        <v>219060</v>
      </c>
      <c r="AN2558" s="321">
        <f t="shared" si="449"/>
        <v>0</v>
      </c>
      <c r="AO2558" s="566" t="str">
        <f t="shared" si="447"/>
        <v/>
      </c>
      <c r="AP2558" s="209"/>
      <c r="AQ2558" s="209"/>
      <c r="AR2558" s="209"/>
      <c r="AS2558" s="209"/>
      <c r="AT2558" s="209"/>
      <c r="AU2558" s="209"/>
      <c r="AV2558" s="210"/>
    </row>
    <row r="2559" spans="1:48" ht="21" x14ac:dyDescent="0.15">
      <c r="A2559" s="78">
        <v>2104144</v>
      </c>
      <c r="B2559" s="236" t="s">
        <v>1405</v>
      </c>
      <c r="C2559" s="237" t="s">
        <v>2702</v>
      </c>
      <c r="D2559" s="304">
        <f t="shared" si="450"/>
        <v>0</v>
      </c>
      <c r="E2559" s="594"/>
      <c r="F2559" s="319"/>
      <c r="G2559" s="319"/>
      <c r="H2559" s="319"/>
      <c r="I2559" s="700">
        <f t="shared" si="448"/>
        <v>0</v>
      </c>
      <c r="J2559" s="240"/>
      <c r="K2559" s="240"/>
      <c r="L2559" s="240"/>
      <c r="M2559" s="240"/>
      <c r="N2559" s="240"/>
      <c r="O2559" s="240"/>
      <c r="P2559" s="238">
        <f t="shared" si="451"/>
        <v>0</v>
      </c>
      <c r="Q2559" s="240"/>
      <c r="R2559" s="240"/>
      <c r="S2559" s="238">
        <f t="shared" si="453"/>
        <v>0</v>
      </c>
      <c r="T2559" s="240"/>
      <c r="U2559" s="240"/>
      <c r="V2559" s="238">
        <f t="shared" si="452"/>
        <v>0</v>
      </c>
      <c r="W2559" s="240"/>
      <c r="X2559" s="240"/>
      <c r="Y2559" s="238">
        <f t="shared" si="454"/>
        <v>0</v>
      </c>
      <c r="Z2559" s="240"/>
      <c r="AA2559" s="240"/>
      <c r="AB2559" s="240"/>
      <c r="AC2559" s="240"/>
      <c r="AD2559" s="240"/>
      <c r="AE2559" s="240"/>
      <c r="AF2559" s="240"/>
      <c r="AG2559" s="240"/>
      <c r="AH2559" s="240"/>
      <c r="AI2559" s="240"/>
      <c r="AJ2559" s="240"/>
      <c r="AK2559" s="240"/>
      <c r="AL2559" s="338" t="s">
        <v>4038</v>
      </c>
      <c r="AM2559" s="173">
        <v>219580</v>
      </c>
      <c r="AN2559" s="321">
        <f t="shared" si="449"/>
        <v>0</v>
      </c>
      <c r="AO2559" s="566" t="str">
        <f t="shared" si="447"/>
        <v/>
      </c>
      <c r="AP2559" s="209"/>
      <c r="AQ2559" s="209"/>
      <c r="AR2559" s="209"/>
      <c r="AS2559" s="209"/>
      <c r="AT2559" s="209"/>
      <c r="AU2559" s="209"/>
      <c r="AV2559" s="210"/>
    </row>
    <row r="2560" spans="1:48" x14ac:dyDescent="0.15">
      <c r="A2560" s="78">
        <v>2104145</v>
      </c>
      <c r="B2560" s="236" t="s">
        <v>1406</v>
      </c>
      <c r="C2560" s="237" t="s">
        <v>2702</v>
      </c>
      <c r="D2560" s="304">
        <f t="shared" si="450"/>
        <v>0</v>
      </c>
      <c r="E2560" s="594"/>
      <c r="F2560" s="319"/>
      <c r="G2560" s="319"/>
      <c r="H2560" s="319"/>
      <c r="I2560" s="700">
        <f t="shared" si="448"/>
        <v>0</v>
      </c>
      <c r="J2560" s="240"/>
      <c r="K2560" s="240"/>
      <c r="L2560" s="240"/>
      <c r="M2560" s="240"/>
      <c r="N2560" s="240"/>
      <c r="O2560" s="240"/>
      <c r="P2560" s="238">
        <f t="shared" si="451"/>
        <v>0</v>
      </c>
      <c r="Q2560" s="240"/>
      <c r="R2560" s="240"/>
      <c r="S2560" s="238">
        <f t="shared" si="453"/>
        <v>0</v>
      </c>
      <c r="T2560" s="240"/>
      <c r="U2560" s="240"/>
      <c r="V2560" s="238">
        <f t="shared" si="452"/>
        <v>0</v>
      </c>
      <c r="W2560" s="240"/>
      <c r="X2560" s="240"/>
      <c r="Y2560" s="238">
        <f t="shared" si="454"/>
        <v>0</v>
      </c>
      <c r="Z2560" s="240"/>
      <c r="AA2560" s="240"/>
      <c r="AB2560" s="240"/>
      <c r="AC2560" s="240"/>
      <c r="AD2560" s="240"/>
      <c r="AE2560" s="240"/>
      <c r="AF2560" s="240"/>
      <c r="AG2560" s="240"/>
      <c r="AH2560" s="240"/>
      <c r="AI2560" s="240"/>
      <c r="AJ2560" s="240"/>
      <c r="AK2560" s="240"/>
      <c r="AL2560" s="338" t="s">
        <v>4038</v>
      </c>
      <c r="AM2560" s="173">
        <v>219060</v>
      </c>
      <c r="AN2560" s="321">
        <f t="shared" si="449"/>
        <v>0</v>
      </c>
      <c r="AO2560" s="566" t="str">
        <f t="shared" si="447"/>
        <v/>
      </c>
      <c r="AP2560" s="209"/>
      <c r="AQ2560" s="209"/>
      <c r="AR2560" s="209"/>
      <c r="AS2560" s="209"/>
      <c r="AT2560" s="209"/>
      <c r="AU2560" s="209"/>
      <c r="AV2560" s="210"/>
    </row>
    <row r="2561" spans="1:48" ht="31.5" x14ac:dyDescent="0.15">
      <c r="A2561" s="78">
        <v>2104146</v>
      </c>
      <c r="B2561" s="236" t="s">
        <v>1467</v>
      </c>
      <c r="C2561" s="237" t="s">
        <v>2702</v>
      </c>
      <c r="D2561" s="304">
        <f t="shared" si="450"/>
        <v>0</v>
      </c>
      <c r="E2561" s="594"/>
      <c r="F2561" s="319"/>
      <c r="G2561" s="319"/>
      <c r="H2561" s="319"/>
      <c r="I2561" s="700">
        <f t="shared" si="448"/>
        <v>0</v>
      </c>
      <c r="J2561" s="240"/>
      <c r="K2561" s="240"/>
      <c r="L2561" s="240"/>
      <c r="M2561" s="240"/>
      <c r="N2561" s="240"/>
      <c r="O2561" s="240"/>
      <c r="P2561" s="238">
        <f t="shared" si="451"/>
        <v>0</v>
      </c>
      <c r="Q2561" s="240"/>
      <c r="R2561" s="240"/>
      <c r="S2561" s="238">
        <f t="shared" si="453"/>
        <v>0</v>
      </c>
      <c r="T2561" s="240"/>
      <c r="U2561" s="240"/>
      <c r="V2561" s="238">
        <f t="shared" si="452"/>
        <v>0</v>
      </c>
      <c r="W2561" s="240"/>
      <c r="X2561" s="240"/>
      <c r="Y2561" s="238">
        <f t="shared" si="454"/>
        <v>0</v>
      </c>
      <c r="Z2561" s="240"/>
      <c r="AA2561" s="240"/>
      <c r="AB2561" s="240"/>
      <c r="AC2561" s="240"/>
      <c r="AD2561" s="240"/>
      <c r="AE2561" s="240"/>
      <c r="AF2561" s="240"/>
      <c r="AG2561" s="240"/>
      <c r="AH2561" s="240"/>
      <c r="AI2561" s="240"/>
      <c r="AJ2561" s="240"/>
      <c r="AK2561" s="240"/>
      <c r="AL2561" s="338" t="s">
        <v>4038</v>
      </c>
      <c r="AM2561" s="173">
        <v>292860</v>
      </c>
      <c r="AN2561" s="321">
        <f t="shared" si="449"/>
        <v>0</v>
      </c>
      <c r="AO2561" s="566" t="str">
        <f t="shared" si="447"/>
        <v/>
      </c>
      <c r="AP2561" s="209"/>
      <c r="AQ2561" s="209"/>
      <c r="AR2561" s="209"/>
      <c r="AS2561" s="209"/>
      <c r="AT2561" s="209"/>
      <c r="AU2561" s="209"/>
      <c r="AV2561" s="210"/>
    </row>
    <row r="2562" spans="1:48" ht="21" x14ac:dyDescent="0.15">
      <c r="A2562" s="78">
        <v>2104147</v>
      </c>
      <c r="B2562" s="236" t="s">
        <v>1407</v>
      </c>
      <c r="C2562" s="237" t="s">
        <v>2702</v>
      </c>
      <c r="D2562" s="304">
        <f t="shared" si="450"/>
        <v>0</v>
      </c>
      <c r="E2562" s="594"/>
      <c r="F2562" s="319"/>
      <c r="G2562" s="319"/>
      <c r="H2562" s="319"/>
      <c r="I2562" s="700">
        <f t="shared" si="448"/>
        <v>0</v>
      </c>
      <c r="J2562" s="240"/>
      <c r="K2562" s="240"/>
      <c r="L2562" s="240"/>
      <c r="M2562" s="240"/>
      <c r="N2562" s="240"/>
      <c r="O2562" s="240"/>
      <c r="P2562" s="238">
        <f t="shared" si="451"/>
        <v>0</v>
      </c>
      <c r="Q2562" s="240"/>
      <c r="R2562" s="240"/>
      <c r="S2562" s="238">
        <f t="shared" si="453"/>
        <v>0</v>
      </c>
      <c r="T2562" s="240"/>
      <c r="U2562" s="240"/>
      <c r="V2562" s="238">
        <f t="shared" si="452"/>
        <v>0</v>
      </c>
      <c r="W2562" s="240"/>
      <c r="X2562" s="240"/>
      <c r="Y2562" s="238">
        <f t="shared" si="454"/>
        <v>0</v>
      </c>
      <c r="Z2562" s="240"/>
      <c r="AA2562" s="240"/>
      <c r="AB2562" s="240"/>
      <c r="AC2562" s="240"/>
      <c r="AD2562" s="240"/>
      <c r="AE2562" s="240"/>
      <c r="AF2562" s="240"/>
      <c r="AG2562" s="240"/>
      <c r="AH2562" s="240"/>
      <c r="AI2562" s="240"/>
      <c r="AJ2562" s="240"/>
      <c r="AK2562" s="240"/>
      <c r="AL2562" s="338" t="s">
        <v>4038</v>
      </c>
      <c r="AM2562" s="173">
        <v>319190</v>
      </c>
      <c r="AN2562" s="321">
        <f t="shared" si="449"/>
        <v>0</v>
      </c>
      <c r="AO2562" s="566" t="str">
        <f t="shared" si="447"/>
        <v/>
      </c>
      <c r="AP2562" s="209"/>
      <c r="AQ2562" s="209"/>
      <c r="AR2562" s="209"/>
      <c r="AS2562" s="209"/>
      <c r="AT2562" s="209"/>
      <c r="AU2562" s="209"/>
      <c r="AV2562" s="210"/>
    </row>
    <row r="2563" spans="1:48" x14ac:dyDescent="0.15">
      <c r="A2563" s="78">
        <v>2104148</v>
      </c>
      <c r="B2563" s="236" t="s">
        <v>1408</v>
      </c>
      <c r="C2563" s="237" t="s">
        <v>2702</v>
      </c>
      <c r="D2563" s="304">
        <f t="shared" si="450"/>
        <v>0</v>
      </c>
      <c r="E2563" s="594"/>
      <c r="F2563" s="319"/>
      <c r="G2563" s="319"/>
      <c r="H2563" s="319"/>
      <c r="I2563" s="700">
        <f t="shared" si="448"/>
        <v>0</v>
      </c>
      <c r="J2563" s="240"/>
      <c r="K2563" s="240"/>
      <c r="L2563" s="240"/>
      <c r="M2563" s="240"/>
      <c r="N2563" s="240"/>
      <c r="O2563" s="240"/>
      <c r="P2563" s="238">
        <f t="shared" si="451"/>
        <v>0</v>
      </c>
      <c r="Q2563" s="240"/>
      <c r="R2563" s="240"/>
      <c r="S2563" s="238">
        <f t="shared" si="453"/>
        <v>0</v>
      </c>
      <c r="T2563" s="240"/>
      <c r="U2563" s="240"/>
      <c r="V2563" s="238">
        <f t="shared" si="452"/>
        <v>0</v>
      </c>
      <c r="W2563" s="240"/>
      <c r="X2563" s="240"/>
      <c r="Y2563" s="238">
        <f t="shared" si="454"/>
        <v>0</v>
      </c>
      <c r="Z2563" s="240"/>
      <c r="AA2563" s="240"/>
      <c r="AB2563" s="240"/>
      <c r="AC2563" s="240"/>
      <c r="AD2563" s="240"/>
      <c r="AE2563" s="240"/>
      <c r="AF2563" s="240"/>
      <c r="AG2563" s="240"/>
      <c r="AH2563" s="240"/>
      <c r="AI2563" s="240"/>
      <c r="AJ2563" s="240"/>
      <c r="AK2563" s="240"/>
      <c r="AL2563" s="338" t="s">
        <v>4038</v>
      </c>
      <c r="AM2563" s="173">
        <v>278350</v>
      </c>
      <c r="AN2563" s="321">
        <f t="shared" si="449"/>
        <v>0</v>
      </c>
      <c r="AO2563" s="566" t="str">
        <f t="shared" si="447"/>
        <v/>
      </c>
      <c r="AP2563" s="209"/>
      <c r="AQ2563" s="209"/>
      <c r="AR2563" s="209"/>
      <c r="AS2563" s="209"/>
      <c r="AT2563" s="209"/>
      <c r="AU2563" s="209"/>
      <c r="AV2563" s="210"/>
    </row>
    <row r="2564" spans="1:48" x14ac:dyDescent="0.15">
      <c r="A2564" s="78">
        <v>2104149</v>
      </c>
      <c r="B2564" s="236" t="s">
        <v>1409</v>
      </c>
      <c r="C2564" s="237" t="s">
        <v>2702</v>
      </c>
      <c r="D2564" s="304">
        <f t="shared" si="450"/>
        <v>0</v>
      </c>
      <c r="E2564" s="594"/>
      <c r="F2564" s="319"/>
      <c r="G2564" s="319"/>
      <c r="H2564" s="319"/>
      <c r="I2564" s="700">
        <f t="shared" si="448"/>
        <v>0</v>
      </c>
      <c r="J2564" s="240"/>
      <c r="K2564" s="240"/>
      <c r="L2564" s="240"/>
      <c r="M2564" s="240"/>
      <c r="N2564" s="240"/>
      <c r="O2564" s="240"/>
      <c r="P2564" s="238">
        <f t="shared" si="451"/>
        <v>0</v>
      </c>
      <c r="Q2564" s="240"/>
      <c r="R2564" s="240"/>
      <c r="S2564" s="238">
        <f t="shared" si="453"/>
        <v>0</v>
      </c>
      <c r="T2564" s="240"/>
      <c r="U2564" s="240"/>
      <c r="V2564" s="238">
        <f t="shared" si="452"/>
        <v>0</v>
      </c>
      <c r="W2564" s="240"/>
      <c r="X2564" s="240"/>
      <c r="Y2564" s="238">
        <f t="shared" si="454"/>
        <v>0</v>
      </c>
      <c r="Z2564" s="240"/>
      <c r="AA2564" s="240"/>
      <c r="AB2564" s="240"/>
      <c r="AC2564" s="240"/>
      <c r="AD2564" s="240"/>
      <c r="AE2564" s="240"/>
      <c r="AF2564" s="240"/>
      <c r="AG2564" s="240"/>
      <c r="AH2564" s="240"/>
      <c r="AI2564" s="240"/>
      <c r="AJ2564" s="240"/>
      <c r="AK2564" s="240"/>
      <c r="AL2564" s="338" t="s">
        <v>4038</v>
      </c>
      <c r="AM2564" s="173">
        <v>161060</v>
      </c>
      <c r="AN2564" s="321">
        <f t="shared" si="449"/>
        <v>0</v>
      </c>
      <c r="AO2564" s="566" t="str">
        <f t="shared" si="447"/>
        <v/>
      </c>
      <c r="AP2564" s="209"/>
      <c r="AQ2564" s="209"/>
      <c r="AR2564" s="209"/>
      <c r="AS2564" s="209"/>
      <c r="AT2564" s="209"/>
      <c r="AU2564" s="209"/>
      <c r="AV2564" s="210"/>
    </row>
    <row r="2565" spans="1:48" ht="21" x14ac:dyDescent="0.15">
      <c r="A2565" s="78">
        <v>2104150</v>
      </c>
      <c r="B2565" s="236" t="s">
        <v>1410</v>
      </c>
      <c r="C2565" s="237" t="s">
        <v>2702</v>
      </c>
      <c r="D2565" s="304">
        <f t="shared" si="450"/>
        <v>0</v>
      </c>
      <c r="E2565" s="594"/>
      <c r="F2565" s="319"/>
      <c r="G2565" s="319"/>
      <c r="H2565" s="319"/>
      <c r="I2565" s="700">
        <f t="shared" si="448"/>
        <v>0</v>
      </c>
      <c r="J2565" s="240"/>
      <c r="K2565" s="240"/>
      <c r="L2565" s="240"/>
      <c r="M2565" s="240"/>
      <c r="N2565" s="240"/>
      <c r="O2565" s="240"/>
      <c r="P2565" s="238">
        <f t="shared" si="451"/>
        <v>0</v>
      </c>
      <c r="Q2565" s="240"/>
      <c r="R2565" s="240"/>
      <c r="S2565" s="238">
        <f t="shared" si="453"/>
        <v>0</v>
      </c>
      <c r="T2565" s="240"/>
      <c r="U2565" s="240"/>
      <c r="V2565" s="238">
        <f t="shared" si="452"/>
        <v>0</v>
      </c>
      <c r="W2565" s="240"/>
      <c r="X2565" s="240"/>
      <c r="Y2565" s="238">
        <f t="shared" si="454"/>
        <v>0</v>
      </c>
      <c r="Z2565" s="240"/>
      <c r="AA2565" s="240"/>
      <c r="AB2565" s="240"/>
      <c r="AC2565" s="240"/>
      <c r="AD2565" s="240"/>
      <c r="AE2565" s="240"/>
      <c r="AF2565" s="240"/>
      <c r="AG2565" s="240"/>
      <c r="AH2565" s="240"/>
      <c r="AI2565" s="240"/>
      <c r="AJ2565" s="240"/>
      <c r="AK2565" s="240"/>
      <c r="AL2565" s="338" t="s">
        <v>4038</v>
      </c>
      <c r="AM2565" s="173">
        <v>172940</v>
      </c>
      <c r="AN2565" s="321">
        <f t="shared" si="449"/>
        <v>0</v>
      </c>
      <c r="AO2565" s="566" t="str">
        <f t="shared" si="447"/>
        <v/>
      </c>
      <c r="AP2565" s="209"/>
      <c r="AQ2565" s="209"/>
      <c r="AR2565" s="209"/>
      <c r="AS2565" s="209"/>
      <c r="AT2565" s="209"/>
      <c r="AU2565" s="209"/>
      <c r="AV2565" s="210"/>
    </row>
    <row r="2566" spans="1:48" x14ac:dyDescent="0.15">
      <c r="A2566" s="78">
        <v>2104151</v>
      </c>
      <c r="B2566" s="236" t="s">
        <v>3801</v>
      </c>
      <c r="C2566" s="237" t="s">
        <v>2702</v>
      </c>
      <c r="D2566" s="304">
        <f t="shared" si="450"/>
        <v>0</v>
      </c>
      <c r="E2566" s="594"/>
      <c r="F2566" s="319"/>
      <c r="G2566" s="319"/>
      <c r="H2566" s="319"/>
      <c r="I2566" s="700">
        <f t="shared" si="448"/>
        <v>0</v>
      </c>
      <c r="J2566" s="240"/>
      <c r="K2566" s="240"/>
      <c r="L2566" s="240"/>
      <c r="M2566" s="240"/>
      <c r="N2566" s="240"/>
      <c r="O2566" s="240"/>
      <c r="P2566" s="238">
        <f t="shared" si="451"/>
        <v>0</v>
      </c>
      <c r="Q2566" s="240"/>
      <c r="R2566" s="240"/>
      <c r="S2566" s="238">
        <f t="shared" si="453"/>
        <v>0</v>
      </c>
      <c r="T2566" s="240"/>
      <c r="U2566" s="240"/>
      <c r="V2566" s="238">
        <f t="shared" si="452"/>
        <v>0</v>
      </c>
      <c r="W2566" s="240"/>
      <c r="X2566" s="240"/>
      <c r="Y2566" s="238">
        <f t="shared" si="454"/>
        <v>0</v>
      </c>
      <c r="Z2566" s="240"/>
      <c r="AA2566" s="240"/>
      <c r="AB2566" s="240"/>
      <c r="AC2566" s="240"/>
      <c r="AD2566" s="240"/>
      <c r="AE2566" s="240"/>
      <c r="AF2566" s="240"/>
      <c r="AG2566" s="240"/>
      <c r="AH2566" s="240"/>
      <c r="AI2566" s="240"/>
      <c r="AJ2566" s="240"/>
      <c r="AK2566" s="240"/>
      <c r="AL2566" s="338" t="s">
        <v>4038</v>
      </c>
      <c r="AM2566" s="173">
        <v>271120</v>
      </c>
      <c r="AN2566" s="321">
        <f t="shared" si="449"/>
        <v>0</v>
      </c>
      <c r="AO2566" s="566" t="str">
        <f t="shared" si="447"/>
        <v/>
      </c>
      <c r="AP2566" s="209"/>
      <c r="AQ2566" s="209"/>
      <c r="AR2566" s="209"/>
      <c r="AS2566" s="209"/>
      <c r="AT2566" s="209"/>
      <c r="AU2566" s="209"/>
      <c r="AV2566" s="210"/>
    </row>
    <row r="2567" spans="1:48" ht="21" x14ac:dyDescent="0.15">
      <c r="A2567" s="78">
        <v>2104152</v>
      </c>
      <c r="B2567" s="236" t="s">
        <v>1681</v>
      </c>
      <c r="C2567" s="237" t="s">
        <v>2702</v>
      </c>
      <c r="D2567" s="304">
        <f t="shared" si="450"/>
        <v>0</v>
      </c>
      <c r="E2567" s="594"/>
      <c r="F2567" s="319"/>
      <c r="G2567" s="319"/>
      <c r="H2567" s="319"/>
      <c r="I2567" s="700">
        <f t="shared" si="448"/>
        <v>0</v>
      </c>
      <c r="J2567" s="240"/>
      <c r="K2567" s="240"/>
      <c r="L2567" s="240"/>
      <c r="M2567" s="240"/>
      <c r="N2567" s="240"/>
      <c r="O2567" s="240"/>
      <c r="P2567" s="238">
        <f t="shared" si="451"/>
        <v>0</v>
      </c>
      <c r="Q2567" s="240"/>
      <c r="R2567" s="240"/>
      <c r="S2567" s="238">
        <f t="shared" si="453"/>
        <v>0</v>
      </c>
      <c r="T2567" s="240"/>
      <c r="U2567" s="240"/>
      <c r="V2567" s="238">
        <f t="shared" si="452"/>
        <v>0</v>
      </c>
      <c r="W2567" s="240"/>
      <c r="X2567" s="240"/>
      <c r="Y2567" s="238">
        <f t="shared" si="454"/>
        <v>0</v>
      </c>
      <c r="Z2567" s="240"/>
      <c r="AA2567" s="240"/>
      <c r="AB2567" s="240"/>
      <c r="AC2567" s="240"/>
      <c r="AD2567" s="240"/>
      <c r="AE2567" s="240"/>
      <c r="AF2567" s="240"/>
      <c r="AG2567" s="240"/>
      <c r="AH2567" s="240"/>
      <c r="AI2567" s="240"/>
      <c r="AJ2567" s="240"/>
      <c r="AK2567" s="240"/>
      <c r="AL2567" s="338" t="s">
        <v>4038</v>
      </c>
      <c r="AM2567" s="173">
        <v>200520</v>
      </c>
      <c r="AN2567" s="321">
        <f t="shared" si="449"/>
        <v>0</v>
      </c>
      <c r="AO2567" s="566" t="str">
        <f t="shared" si="447"/>
        <v/>
      </c>
      <c r="AP2567" s="209"/>
      <c r="AQ2567" s="209"/>
      <c r="AR2567" s="209"/>
      <c r="AS2567" s="209"/>
      <c r="AT2567" s="209"/>
      <c r="AU2567" s="209"/>
      <c r="AV2567" s="210"/>
    </row>
    <row r="2568" spans="1:48" x14ac:dyDescent="0.15">
      <c r="A2568" s="78">
        <v>2104153</v>
      </c>
      <c r="B2568" s="236" t="s">
        <v>1816</v>
      </c>
      <c r="C2568" s="237" t="s">
        <v>2702</v>
      </c>
      <c r="D2568" s="304">
        <f t="shared" si="450"/>
        <v>0</v>
      </c>
      <c r="E2568" s="594"/>
      <c r="F2568" s="319"/>
      <c r="G2568" s="319"/>
      <c r="H2568" s="319"/>
      <c r="I2568" s="700">
        <f t="shared" si="448"/>
        <v>0</v>
      </c>
      <c r="J2568" s="240"/>
      <c r="K2568" s="240"/>
      <c r="L2568" s="240"/>
      <c r="M2568" s="240"/>
      <c r="N2568" s="240"/>
      <c r="O2568" s="240"/>
      <c r="P2568" s="238">
        <f t="shared" si="451"/>
        <v>0</v>
      </c>
      <c r="Q2568" s="240"/>
      <c r="R2568" s="240"/>
      <c r="S2568" s="238">
        <f t="shared" si="453"/>
        <v>0</v>
      </c>
      <c r="T2568" s="240"/>
      <c r="U2568" s="240"/>
      <c r="V2568" s="238">
        <f t="shared" si="452"/>
        <v>0</v>
      </c>
      <c r="W2568" s="240"/>
      <c r="X2568" s="240"/>
      <c r="Y2568" s="238">
        <f t="shared" si="454"/>
        <v>0</v>
      </c>
      <c r="Z2568" s="240"/>
      <c r="AA2568" s="240"/>
      <c r="AB2568" s="240"/>
      <c r="AC2568" s="240"/>
      <c r="AD2568" s="240"/>
      <c r="AE2568" s="240"/>
      <c r="AF2568" s="240"/>
      <c r="AG2568" s="240"/>
      <c r="AH2568" s="240"/>
      <c r="AI2568" s="240"/>
      <c r="AJ2568" s="240"/>
      <c r="AK2568" s="240"/>
      <c r="AL2568" s="338" t="s">
        <v>4038</v>
      </c>
      <c r="AM2568" s="173">
        <v>488240</v>
      </c>
      <c r="AN2568" s="321">
        <f t="shared" si="449"/>
        <v>0</v>
      </c>
      <c r="AO2568" s="566" t="str">
        <f t="shared" si="447"/>
        <v/>
      </c>
      <c r="AP2568" s="209"/>
      <c r="AQ2568" s="209"/>
      <c r="AR2568" s="209"/>
      <c r="AS2568" s="209"/>
      <c r="AT2568" s="209"/>
      <c r="AU2568" s="209"/>
      <c r="AV2568" s="210"/>
    </row>
    <row r="2569" spans="1:48" ht="21" x14ac:dyDescent="0.15">
      <c r="A2569" s="78">
        <v>2104154</v>
      </c>
      <c r="B2569" s="236" t="s">
        <v>1682</v>
      </c>
      <c r="C2569" s="237" t="s">
        <v>2702</v>
      </c>
      <c r="D2569" s="304">
        <f t="shared" si="450"/>
        <v>0</v>
      </c>
      <c r="E2569" s="594"/>
      <c r="F2569" s="319"/>
      <c r="G2569" s="319"/>
      <c r="H2569" s="319"/>
      <c r="I2569" s="700">
        <f t="shared" si="448"/>
        <v>0</v>
      </c>
      <c r="J2569" s="240"/>
      <c r="K2569" s="240"/>
      <c r="L2569" s="240"/>
      <c r="M2569" s="240"/>
      <c r="N2569" s="240"/>
      <c r="O2569" s="240"/>
      <c r="P2569" s="238">
        <f t="shared" si="451"/>
        <v>0</v>
      </c>
      <c r="Q2569" s="240"/>
      <c r="R2569" s="240"/>
      <c r="S2569" s="238">
        <f t="shared" si="453"/>
        <v>0</v>
      </c>
      <c r="T2569" s="240"/>
      <c r="U2569" s="240"/>
      <c r="V2569" s="238">
        <f t="shared" si="452"/>
        <v>0</v>
      </c>
      <c r="W2569" s="240"/>
      <c r="X2569" s="240"/>
      <c r="Y2569" s="238">
        <f t="shared" si="454"/>
        <v>0</v>
      </c>
      <c r="Z2569" s="240"/>
      <c r="AA2569" s="240"/>
      <c r="AB2569" s="240"/>
      <c r="AC2569" s="240"/>
      <c r="AD2569" s="240"/>
      <c r="AE2569" s="240"/>
      <c r="AF2569" s="240"/>
      <c r="AG2569" s="240"/>
      <c r="AH2569" s="240"/>
      <c r="AI2569" s="240"/>
      <c r="AJ2569" s="240"/>
      <c r="AK2569" s="240"/>
      <c r="AL2569" s="338" t="s">
        <v>4038</v>
      </c>
      <c r="AM2569" s="173">
        <v>172940</v>
      </c>
      <c r="AN2569" s="321">
        <f t="shared" si="449"/>
        <v>0</v>
      </c>
      <c r="AO2569" s="566" t="str">
        <f t="shared" si="447"/>
        <v/>
      </c>
      <c r="AP2569" s="209"/>
      <c r="AQ2569" s="209"/>
      <c r="AR2569" s="209"/>
      <c r="AS2569" s="209"/>
      <c r="AT2569" s="209"/>
      <c r="AU2569" s="209"/>
      <c r="AV2569" s="210"/>
    </row>
    <row r="2570" spans="1:48" ht="21" x14ac:dyDescent="0.15">
      <c r="A2570" s="78">
        <v>2104155</v>
      </c>
      <c r="B2570" s="236" t="s">
        <v>62</v>
      </c>
      <c r="C2570" s="237" t="s">
        <v>2702</v>
      </c>
      <c r="D2570" s="304">
        <f t="shared" si="450"/>
        <v>0</v>
      </c>
      <c r="E2570" s="594"/>
      <c r="F2570" s="319"/>
      <c r="G2570" s="319"/>
      <c r="H2570" s="319"/>
      <c r="I2570" s="700">
        <f t="shared" si="448"/>
        <v>0</v>
      </c>
      <c r="J2570" s="240"/>
      <c r="K2570" s="240"/>
      <c r="L2570" s="240"/>
      <c r="M2570" s="240"/>
      <c r="N2570" s="240"/>
      <c r="O2570" s="240"/>
      <c r="P2570" s="238">
        <f t="shared" si="451"/>
        <v>0</v>
      </c>
      <c r="Q2570" s="240"/>
      <c r="R2570" s="240"/>
      <c r="S2570" s="238">
        <f t="shared" si="453"/>
        <v>0</v>
      </c>
      <c r="T2570" s="240"/>
      <c r="U2570" s="240"/>
      <c r="V2570" s="238">
        <f t="shared" si="452"/>
        <v>0</v>
      </c>
      <c r="W2570" s="240"/>
      <c r="X2570" s="240"/>
      <c r="Y2570" s="238">
        <f t="shared" si="454"/>
        <v>0</v>
      </c>
      <c r="Z2570" s="240"/>
      <c r="AA2570" s="240"/>
      <c r="AB2570" s="240"/>
      <c r="AC2570" s="240"/>
      <c r="AD2570" s="240"/>
      <c r="AE2570" s="240"/>
      <c r="AF2570" s="240"/>
      <c r="AG2570" s="240"/>
      <c r="AH2570" s="240"/>
      <c r="AI2570" s="240"/>
      <c r="AJ2570" s="240"/>
      <c r="AK2570" s="240"/>
      <c r="AL2570" s="338" t="s">
        <v>4038</v>
      </c>
      <c r="AM2570" s="173">
        <v>205220</v>
      </c>
      <c r="AN2570" s="321">
        <f t="shared" si="449"/>
        <v>0</v>
      </c>
      <c r="AO2570" s="566" t="str">
        <f t="shared" si="447"/>
        <v/>
      </c>
      <c r="AP2570" s="209"/>
      <c r="AQ2570" s="209"/>
      <c r="AR2570" s="209"/>
      <c r="AS2570" s="209"/>
      <c r="AT2570" s="209"/>
      <c r="AU2570" s="209"/>
      <c r="AV2570" s="210"/>
    </row>
    <row r="2571" spans="1:48" ht="21" x14ac:dyDescent="0.15">
      <c r="A2571" s="78">
        <v>2104156</v>
      </c>
      <c r="B2571" s="236" t="s">
        <v>63</v>
      </c>
      <c r="C2571" s="237" t="s">
        <v>2702</v>
      </c>
      <c r="D2571" s="304">
        <f t="shared" si="450"/>
        <v>0</v>
      </c>
      <c r="E2571" s="594"/>
      <c r="F2571" s="319"/>
      <c r="G2571" s="319"/>
      <c r="H2571" s="319"/>
      <c r="I2571" s="700">
        <f t="shared" si="448"/>
        <v>0</v>
      </c>
      <c r="J2571" s="240"/>
      <c r="K2571" s="240"/>
      <c r="L2571" s="240"/>
      <c r="M2571" s="240"/>
      <c r="N2571" s="240"/>
      <c r="O2571" s="240"/>
      <c r="P2571" s="238">
        <f t="shared" si="451"/>
        <v>0</v>
      </c>
      <c r="Q2571" s="240"/>
      <c r="R2571" s="240"/>
      <c r="S2571" s="238">
        <f t="shared" si="453"/>
        <v>0</v>
      </c>
      <c r="T2571" s="240"/>
      <c r="U2571" s="240"/>
      <c r="V2571" s="238">
        <f t="shared" si="452"/>
        <v>0</v>
      </c>
      <c r="W2571" s="240"/>
      <c r="X2571" s="240"/>
      <c r="Y2571" s="238">
        <f t="shared" si="454"/>
        <v>0</v>
      </c>
      <c r="Z2571" s="240"/>
      <c r="AA2571" s="240"/>
      <c r="AB2571" s="240"/>
      <c r="AC2571" s="240"/>
      <c r="AD2571" s="240"/>
      <c r="AE2571" s="240"/>
      <c r="AF2571" s="240"/>
      <c r="AG2571" s="240"/>
      <c r="AH2571" s="240"/>
      <c r="AI2571" s="240"/>
      <c r="AJ2571" s="240"/>
      <c r="AK2571" s="240"/>
      <c r="AL2571" s="338" t="s">
        <v>4038</v>
      </c>
      <c r="AM2571" s="173">
        <v>264520</v>
      </c>
      <c r="AN2571" s="321">
        <f t="shared" si="449"/>
        <v>0</v>
      </c>
      <c r="AO2571" s="566" t="str">
        <f t="shared" si="447"/>
        <v/>
      </c>
      <c r="AP2571" s="209"/>
      <c r="AQ2571" s="209"/>
      <c r="AR2571" s="209"/>
      <c r="AS2571" s="209"/>
      <c r="AT2571" s="209"/>
      <c r="AU2571" s="209"/>
      <c r="AV2571" s="210"/>
    </row>
    <row r="2572" spans="1:48" ht="21" x14ac:dyDescent="0.15">
      <c r="A2572" s="78">
        <v>2104157</v>
      </c>
      <c r="B2572" s="236" t="s">
        <v>219</v>
      </c>
      <c r="C2572" s="237" t="s">
        <v>2702</v>
      </c>
      <c r="D2572" s="304">
        <f t="shared" si="450"/>
        <v>0</v>
      </c>
      <c r="E2572" s="594"/>
      <c r="F2572" s="319"/>
      <c r="G2572" s="319"/>
      <c r="H2572" s="319"/>
      <c r="I2572" s="700">
        <f t="shared" si="448"/>
        <v>0</v>
      </c>
      <c r="J2572" s="240"/>
      <c r="K2572" s="240"/>
      <c r="L2572" s="240"/>
      <c r="M2572" s="240"/>
      <c r="N2572" s="240"/>
      <c r="O2572" s="240"/>
      <c r="P2572" s="238">
        <f t="shared" si="451"/>
        <v>0</v>
      </c>
      <c r="Q2572" s="240"/>
      <c r="R2572" s="240"/>
      <c r="S2572" s="238">
        <f t="shared" si="453"/>
        <v>0</v>
      </c>
      <c r="T2572" s="240"/>
      <c r="U2572" s="240"/>
      <c r="V2572" s="238">
        <f t="shared" si="452"/>
        <v>0</v>
      </c>
      <c r="W2572" s="240"/>
      <c r="X2572" s="240"/>
      <c r="Y2572" s="238">
        <f t="shared" si="454"/>
        <v>0</v>
      </c>
      <c r="Z2572" s="240"/>
      <c r="AA2572" s="240"/>
      <c r="AB2572" s="240"/>
      <c r="AC2572" s="240"/>
      <c r="AD2572" s="240"/>
      <c r="AE2572" s="240"/>
      <c r="AF2572" s="240"/>
      <c r="AG2572" s="240"/>
      <c r="AH2572" s="240"/>
      <c r="AI2572" s="240"/>
      <c r="AJ2572" s="240"/>
      <c r="AK2572" s="240"/>
      <c r="AL2572" s="338" t="s">
        <v>4038</v>
      </c>
      <c r="AM2572" s="173">
        <v>172950</v>
      </c>
      <c r="AN2572" s="321">
        <f t="shared" si="449"/>
        <v>0</v>
      </c>
      <c r="AO2572" s="566" t="str">
        <f t="shared" si="447"/>
        <v/>
      </c>
      <c r="AP2572" s="209"/>
      <c r="AQ2572" s="209"/>
      <c r="AR2572" s="209"/>
      <c r="AS2572" s="209"/>
      <c r="AT2572" s="209"/>
      <c r="AU2572" s="209"/>
      <c r="AV2572" s="210"/>
    </row>
    <row r="2573" spans="1:48" x14ac:dyDescent="0.15">
      <c r="A2573" s="78">
        <v>2104158</v>
      </c>
      <c r="B2573" s="236" t="s">
        <v>220</v>
      </c>
      <c r="C2573" s="237" t="s">
        <v>2702</v>
      </c>
      <c r="D2573" s="304">
        <f t="shared" si="450"/>
        <v>0</v>
      </c>
      <c r="E2573" s="594"/>
      <c r="F2573" s="319"/>
      <c r="G2573" s="319"/>
      <c r="H2573" s="319"/>
      <c r="I2573" s="700">
        <f t="shared" si="448"/>
        <v>0</v>
      </c>
      <c r="J2573" s="240"/>
      <c r="K2573" s="240"/>
      <c r="L2573" s="240"/>
      <c r="M2573" s="240"/>
      <c r="N2573" s="240"/>
      <c r="O2573" s="240"/>
      <c r="P2573" s="238">
        <f t="shared" si="451"/>
        <v>0</v>
      </c>
      <c r="Q2573" s="240"/>
      <c r="R2573" s="240"/>
      <c r="S2573" s="238">
        <f t="shared" si="453"/>
        <v>0</v>
      </c>
      <c r="T2573" s="240"/>
      <c r="U2573" s="240"/>
      <c r="V2573" s="238">
        <f t="shared" si="452"/>
        <v>0</v>
      </c>
      <c r="W2573" s="240"/>
      <c r="X2573" s="240"/>
      <c r="Y2573" s="238">
        <f t="shared" si="454"/>
        <v>0</v>
      </c>
      <c r="Z2573" s="240"/>
      <c r="AA2573" s="240"/>
      <c r="AB2573" s="240"/>
      <c r="AC2573" s="240"/>
      <c r="AD2573" s="240"/>
      <c r="AE2573" s="240"/>
      <c r="AF2573" s="240"/>
      <c r="AG2573" s="240"/>
      <c r="AH2573" s="240"/>
      <c r="AI2573" s="240"/>
      <c r="AJ2573" s="240"/>
      <c r="AK2573" s="240"/>
      <c r="AL2573" s="338" t="s">
        <v>4038</v>
      </c>
      <c r="AM2573" s="173">
        <v>172950</v>
      </c>
      <c r="AN2573" s="321">
        <f t="shared" si="449"/>
        <v>0</v>
      </c>
      <c r="AO2573" s="566" t="str">
        <f t="shared" si="447"/>
        <v/>
      </c>
      <c r="AP2573" s="209"/>
      <c r="AQ2573" s="209"/>
      <c r="AR2573" s="209"/>
      <c r="AS2573" s="209"/>
      <c r="AT2573" s="209"/>
      <c r="AU2573" s="209"/>
      <c r="AV2573" s="210"/>
    </row>
    <row r="2574" spans="1:48" ht="21" x14ac:dyDescent="0.15">
      <c r="A2574" s="78">
        <v>2104159</v>
      </c>
      <c r="B2574" s="236" t="s">
        <v>1268</v>
      </c>
      <c r="C2574" s="237" t="s">
        <v>2702</v>
      </c>
      <c r="D2574" s="304">
        <f t="shared" si="450"/>
        <v>0</v>
      </c>
      <c r="E2574" s="594"/>
      <c r="F2574" s="319"/>
      <c r="G2574" s="319"/>
      <c r="H2574" s="319"/>
      <c r="I2574" s="700">
        <f t="shared" si="448"/>
        <v>0</v>
      </c>
      <c r="J2574" s="240"/>
      <c r="K2574" s="240"/>
      <c r="L2574" s="240"/>
      <c r="M2574" s="240"/>
      <c r="N2574" s="240"/>
      <c r="O2574" s="240"/>
      <c r="P2574" s="238">
        <f t="shared" si="451"/>
        <v>0</v>
      </c>
      <c r="Q2574" s="240"/>
      <c r="R2574" s="240"/>
      <c r="S2574" s="238">
        <f t="shared" si="453"/>
        <v>0</v>
      </c>
      <c r="T2574" s="240"/>
      <c r="U2574" s="240"/>
      <c r="V2574" s="238">
        <f t="shared" si="452"/>
        <v>0</v>
      </c>
      <c r="W2574" s="240"/>
      <c r="X2574" s="240"/>
      <c r="Y2574" s="238">
        <f t="shared" si="454"/>
        <v>0</v>
      </c>
      <c r="Z2574" s="240"/>
      <c r="AA2574" s="240"/>
      <c r="AB2574" s="240"/>
      <c r="AC2574" s="240"/>
      <c r="AD2574" s="240"/>
      <c r="AE2574" s="240"/>
      <c r="AF2574" s="240"/>
      <c r="AG2574" s="240"/>
      <c r="AH2574" s="240"/>
      <c r="AI2574" s="240"/>
      <c r="AJ2574" s="240"/>
      <c r="AK2574" s="240"/>
      <c r="AL2574" s="338" t="s">
        <v>4038</v>
      </c>
      <c r="AM2574" s="173">
        <v>247940</v>
      </c>
      <c r="AN2574" s="321">
        <f t="shared" si="449"/>
        <v>0</v>
      </c>
      <c r="AO2574" s="566" t="str">
        <f t="shared" si="447"/>
        <v/>
      </c>
      <c r="AP2574" s="209"/>
      <c r="AQ2574" s="209"/>
      <c r="AR2574" s="209"/>
      <c r="AS2574" s="209"/>
      <c r="AT2574" s="209"/>
      <c r="AU2574" s="209"/>
      <c r="AV2574" s="210"/>
    </row>
    <row r="2575" spans="1:48" x14ac:dyDescent="0.15">
      <c r="A2575" s="78">
        <v>2104160</v>
      </c>
      <c r="B2575" s="236" t="s">
        <v>221</v>
      </c>
      <c r="C2575" s="237" t="s">
        <v>2702</v>
      </c>
      <c r="D2575" s="304">
        <f t="shared" si="450"/>
        <v>0</v>
      </c>
      <c r="E2575" s="594"/>
      <c r="F2575" s="319"/>
      <c r="G2575" s="319"/>
      <c r="H2575" s="319"/>
      <c r="I2575" s="700">
        <f t="shared" si="448"/>
        <v>0</v>
      </c>
      <c r="J2575" s="240"/>
      <c r="K2575" s="240"/>
      <c r="L2575" s="240"/>
      <c r="M2575" s="240"/>
      <c r="N2575" s="240"/>
      <c r="O2575" s="240"/>
      <c r="P2575" s="319"/>
      <c r="Q2575" s="319"/>
      <c r="R2575" s="319"/>
      <c r="S2575" s="319"/>
      <c r="T2575" s="319"/>
      <c r="U2575" s="319"/>
      <c r="V2575" s="319"/>
      <c r="W2575" s="319"/>
      <c r="X2575" s="319"/>
      <c r="Y2575" s="319"/>
      <c r="Z2575" s="319"/>
      <c r="AA2575" s="319"/>
      <c r="AB2575" s="240"/>
      <c r="AC2575" s="240"/>
      <c r="AD2575" s="240"/>
      <c r="AE2575" s="240"/>
      <c r="AF2575" s="240"/>
      <c r="AG2575" s="240"/>
      <c r="AH2575" s="240"/>
      <c r="AI2575" s="240"/>
      <c r="AJ2575" s="240"/>
      <c r="AK2575" s="240"/>
      <c r="AL2575" s="338" t="s">
        <v>4037</v>
      </c>
      <c r="AM2575" s="173">
        <v>151570</v>
      </c>
      <c r="AN2575" s="321">
        <f t="shared" si="449"/>
        <v>0</v>
      </c>
      <c r="AO2575" s="209"/>
      <c r="AP2575" s="209"/>
      <c r="AQ2575" s="209"/>
      <c r="AR2575" s="209"/>
      <c r="AS2575" s="209"/>
      <c r="AT2575" s="209"/>
      <c r="AU2575" s="209"/>
      <c r="AV2575" s="210"/>
    </row>
    <row r="2576" spans="1:48" x14ac:dyDescent="0.15">
      <c r="A2576" s="78">
        <v>2104161</v>
      </c>
      <c r="B2576" s="236" t="s">
        <v>222</v>
      </c>
      <c r="C2576" s="237" t="s">
        <v>2702</v>
      </c>
      <c r="D2576" s="304">
        <f t="shared" si="450"/>
        <v>0</v>
      </c>
      <c r="E2576" s="594"/>
      <c r="F2576" s="319"/>
      <c r="G2576" s="319"/>
      <c r="H2576" s="319"/>
      <c r="I2576" s="700">
        <f t="shared" si="448"/>
        <v>0</v>
      </c>
      <c r="J2576" s="240"/>
      <c r="K2576" s="240"/>
      <c r="L2576" s="240"/>
      <c r="M2576" s="240"/>
      <c r="N2576" s="240"/>
      <c r="O2576" s="240"/>
      <c r="P2576" s="238">
        <f t="shared" si="451"/>
        <v>0</v>
      </c>
      <c r="Q2576" s="240"/>
      <c r="R2576" s="240"/>
      <c r="S2576" s="238">
        <f t="shared" si="453"/>
        <v>0</v>
      </c>
      <c r="T2576" s="240"/>
      <c r="U2576" s="240"/>
      <c r="V2576" s="238">
        <f t="shared" si="452"/>
        <v>0</v>
      </c>
      <c r="W2576" s="240"/>
      <c r="X2576" s="240"/>
      <c r="Y2576" s="238">
        <f t="shared" si="454"/>
        <v>0</v>
      </c>
      <c r="Z2576" s="240"/>
      <c r="AA2576" s="240"/>
      <c r="AB2576" s="240"/>
      <c r="AC2576" s="240"/>
      <c r="AD2576" s="240"/>
      <c r="AE2576" s="240"/>
      <c r="AF2576" s="240"/>
      <c r="AG2576" s="240"/>
      <c r="AH2576" s="240"/>
      <c r="AI2576" s="240"/>
      <c r="AJ2576" s="240"/>
      <c r="AK2576" s="240"/>
      <c r="AL2576" s="338" t="s">
        <v>4038</v>
      </c>
      <c r="AM2576" s="173">
        <v>172950</v>
      </c>
      <c r="AN2576" s="321">
        <f t="shared" si="449"/>
        <v>0</v>
      </c>
      <c r="AO2576" s="566" t="str">
        <f t="shared" ref="AO2576:AO2617" si="455">IF(D2576&gt;=P2576 + S2576+ V2576 + Y2576,"","La suma no puede ser mayor al total")</f>
        <v/>
      </c>
      <c r="AP2576" s="209"/>
      <c r="AQ2576" s="209"/>
      <c r="AR2576" s="209"/>
      <c r="AS2576" s="209"/>
      <c r="AT2576" s="209"/>
      <c r="AU2576" s="209"/>
      <c r="AV2576" s="210"/>
    </row>
    <row r="2577" spans="1:48" ht="21" x14ac:dyDescent="0.15">
      <c r="A2577" s="78">
        <v>2104162</v>
      </c>
      <c r="B2577" s="236" t="s">
        <v>223</v>
      </c>
      <c r="C2577" s="237" t="s">
        <v>2702</v>
      </c>
      <c r="D2577" s="304">
        <f t="shared" si="450"/>
        <v>0</v>
      </c>
      <c r="E2577" s="594"/>
      <c r="F2577" s="319"/>
      <c r="G2577" s="319"/>
      <c r="H2577" s="319"/>
      <c r="I2577" s="700">
        <f t="shared" si="448"/>
        <v>0</v>
      </c>
      <c r="J2577" s="240"/>
      <c r="K2577" s="240"/>
      <c r="L2577" s="240"/>
      <c r="M2577" s="240"/>
      <c r="N2577" s="240"/>
      <c r="O2577" s="240"/>
      <c r="P2577" s="238">
        <f t="shared" si="451"/>
        <v>0</v>
      </c>
      <c r="Q2577" s="240"/>
      <c r="R2577" s="240"/>
      <c r="S2577" s="238">
        <f t="shared" si="453"/>
        <v>0</v>
      </c>
      <c r="T2577" s="240"/>
      <c r="U2577" s="240"/>
      <c r="V2577" s="238">
        <f t="shared" si="452"/>
        <v>0</v>
      </c>
      <c r="W2577" s="240"/>
      <c r="X2577" s="240"/>
      <c r="Y2577" s="238">
        <f t="shared" si="454"/>
        <v>0</v>
      </c>
      <c r="Z2577" s="240"/>
      <c r="AA2577" s="240"/>
      <c r="AB2577" s="240"/>
      <c r="AC2577" s="240"/>
      <c r="AD2577" s="240"/>
      <c r="AE2577" s="240"/>
      <c r="AF2577" s="240"/>
      <c r="AG2577" s="240"/>
      <c r="AH2577" s="240"/>
      <c r="AI2577" s="240"/>
      <c r="AJ2577" s="240"/>
      <c r="AK2577" s="240"/>
      <c r="AL2577" s="338" t="s">
        <v>4038</v>
      </c>
      <c r="AM2577" s="173">
        <v>227170</v>
      </c>
      <c r="AN2577" s="321">
        <f t="shared" si="449"/>
        <v>0</v>
      </c>
      <c r="AO2577" s="566" t="str">
        <f t="shared" si="455"/>
        <v/>
      </c>
      <c r="AP2577" s="209"/>
      <c r="AQ2577" s="209"/>
      <c r="AR2577" s="209"/>
      <c r="AS2577" s="209"/>
      <c r="AT2577" s="209"/>
      <c r="AU2577" s="209"/>
      <c r="AV2577" s="210"/>
    </row>
    <row r="2578" spans="1:48" ht="21" x14ac:dyDescent="0.15">
      <c r="A2578" s="78">
        <v>2104163</v>
      </c>
      <c r="B2578" s="236" t="s">
        <v>224</v>
      </c>
      <c r="C2578" s="237" t="s">
        <v>2702</v>
      </c>
      <c r="D2578" s="304">
        <f t="shared" si="450"/>
        <v>0</v>
      </c>
      <c r="E2578" s="594"/>
      <c r="F2578" s="319"/>
      <c r="G2578" s="319"/>
      <c r="H2578" s="319"/>
      <c r="I2578" s="700">
        <f t="shared" si="448"/>
        <v>0</v>
      </c>
      <c r="J2578" s="240"/>
      <c r="K2578" s="240"/>
      <c r="L2578" s="240"/>
      <c r="M2578" s="240"/>
      <c r="N2578" s="240"/>
      <c r="O2578" s="240"/>
      <c r="P2578" s="238">
        <f t="shared" si="451"/>
        <v>0</v>
      </c>
      <c r="Q2578" s="240"/>
      <c r="R2578" s="240"/>
      <c r="S2578" s="238">
        <f t="shared" si="453"/>
        <v>0</v>
      </c>
      <c r="T2578" s="240"/>
      <c r="U2578" s="240"/>
      <c r="V2578" s="238">
        <f t="shared" si="452"/>
        <v>0</v>
      </c>
      <c r="W2578" s="240"/>
      <c r="X2578" s="240"/>
      <c r="Y2578" s="238">
        <f t="shared" si="454"/>
        <v>0</v>
      </c>
      <c r="Z2578" s="240"/>
      <c r="AA2578" s="240"/>
      <c r="AB2578" s="240"/>
      <c r="AC2578" s="240"/>
      <c r="AD2578" s="240"/>
      <c r="AE2578" s="240"/>
      <c r="AF2578" s="240"/>
      <c r="AG2578" s="240"/>
      <c r="AH2578" s="240"/>
      <c r="AI2578" s="240"/>
      <c r="AJ2578" s="240"/>
      <c r="AK2578" s="240"/>
      <c r="AL2578" s="338" t="s">
        <v>4038</v>
      </c>
      <c r="AM2578" s="173">
        <v>227170</v>
      </c>
      <c r="AN2578" s="321">
        <f t="shared" si="449"/>
        <v>0</v>
      </c>
      <c r="AO2578" s="566" t="str">
        <f t="shared" si="455"/>
        <v/>
      </c>
      <c r="AP2578" s="209"/>
      <c r="AQ2578" s="209"/>
      <c r="AR2578" s="209"/>
      <c r="AS2578" s="209"/>
      <c r="AT2578" s="209"/>
      <c r="AU2578" s="209"/>
      <c r="AV2578" s="210"/>
    </row>
    <row r="2579" spans="1:48" x14ac:dyDescent="0.15">
      <c r="A2579" s="78">
        <v>2104164</v>
      </c>
      <c r="B2579" s="236" t="s">
        <v>3802</v>
      </c>
      <c r="C2579" s="237" t="s">
        <v>2702</v>
      </c>
      <c r="D2579" s="304">
        <f t="shared" si="450"/>
        <v>0</v>
      </c>
      <c r="E2579" s="594"/>
      <c r="F2579" s="319"/>
      <c r="G2579" s="319"/>
      <c r="H2579" s="319"/>
      <c r="I2579" s="700">
        <f t="shared" si="448"/>
        <v>0</v>
      </c>
      <c r="J2579" s="240"/>
      <c r="K2579" s="240"/>
      <c r="L2579" s="240"/>
      <c r="M2579" s="240"/>
      <c r="N2579" s="240"/>
      <c r="O2579" s="240"/>
      <c r="P2579" s="238">
        <f t="shared" si="451"/>
        <v>0</v>
      </c>
      <c r="Q2579" s="240"/>
      <c r="R2579" s="240"/>
      <c r="S2579" s="238">
        <f t="shared" si="453"/>
        <v>0</v>
      </c>
      <c r="T2579" s="240"/>
      <c r="U2579" s="240"/>
      <c r="V2579" s="238">
        <f t="shared" si="452"/>
        <v>0</v>
      </c>
      <c r="W2579" s="240"/>
      <c r="X2579" s="240"/>
      <c r="Y2579" s="238">
        <f t="shared" si="454"/>
        <v>0</v>
      </c>
      <c r="Z2579" s="240"/>
      <c r="AA2579" s="240"/>
      <c r="AB2579" s="240"/>
      <c r="AC2579" s="240"/>
      <c r="AD2579" s="240"/>
      <c r="AE2579" s="240"/>
      <c r="AF2579" s="240"/>
      <c r="AG2579" s="240"/>
      <c r="AH2579" s="240"/>
      <c r="AI2579" s="240"/>
      <c r="AJ2579" s="240"/>
      <c r="AK2579" s="240"/>
      <c r="AL2579" s="338" t="s">
        <v>4038</v>
      </c>
      <c r="AM2579" s="173">
        <v>222580</v>
      </c>
      <c r="AN2579" s="321">
        <f t="shared" si="449"/>
        <v>0</v>
      </c>
      <c r="AO2579" s="566" t="str">
        <f t="shared" si="455"/>
        <v/>
      </c>
      <c r="AP2579" s="209"/>
      <c r="AQ2579" s="209"/>
      <c r="AR2579" s="209"/>
      <c r="AS2579" s="209"/>
      <c r="AT2579" s="209"/>
      <c r="AU2579" s="209"/>
      <c r="AV2579" s="210"/>
    </row>
    <row r="2580" spans="1:48" x14ac:dyDescent="0.15">
      <c r="A2580" s="78">
        <v>2104165</v>
      </c>
      <c r="B2580" s="236" t="s">
        <v>225</v>
      </c>
      <c r="C2580" s="237" t="s">
        <v>2702</v>
      </c>
      <c r="D2580" s="304">
        <f t="shared" si="450"/>
        <v>0</v>
      </c>
      <c r="E2580" s="594"/>
      <c r="F2580" s="319"/>
      <c r="G2580" s="319"/>
      <c r="H2580" s="319"/>
      <c r="I2580" s="700">
        <f t="shared" si="448"/>
        <v>0</v>
      </c>
      <c r="J2580" s="240"/>
      <c r="K2580" s="240"/>
      <c r="L2580" s="240"/>
      <c r="M2580" s="240"/>
      <c r="N2580" s="240"/>
      <c r="O2580" s="240"/>
      <c r="P2580" s="238">
        <f t="shared" si="451"/>
        <v>0</v>
      </c>
      <c r="Q2580" s="240"/>
      <c r="R2580" s="240"/>
      <c r="S2580" s="238">
        <f t="shared" si="453"/>
        <v>0</v>
      </c>
      <c r="T2580" s="240"/>
      <c r="U2580" s="240"/>
      <c r="V2580" s="238">
        <f t="shared" si="452"/>
        <v>0</v>
      </c>
      <c r="W2580" s="240"/>
      <c r="X2580" s="240"/>
      <c r="Y2580" s="238">
        <f t="shared" si="454"/>
        <v>0</v>
      </c>
      <c r="Z2580" s="240"/>
      <c r="AA2580" s="240"/>
      <c r="AB2580" s="240"/>
      <c r="AC2580" s="240"/>
      <c r="AD2580" s="240"/>
      <c r="AE2580" s="240"/>
      <c r="AF2580" s="240"/>
      <c r="AG2580" s="240"/>
      <c r="AH2580" s="240"/>
      <c r="AI2580" s="240"/>
      <c r="AJ2580" s="240"/>
      <c r="AK2580" s="240"/>
      <c r="AL2580" s="338" t="s">
        <v>4038</v>
      </c>
      <c r="AM2580" s="173">
        <v>264150</v>
      </c>
      <c r="AN2580" s="321">
        <f t="shared" si="449"/>
        <v>0</v>
      </c>
      <c r="AO2580" s="566" t="str">
        <f t="shared" si="455"/>
        <v/>
      </c>
      <c r="AP2580" s="209"/>
      <c r="AQ2580" s="209"/>
      <c r="AR2580" s="209"/>
      <c r="AS2580" s="209"/>
      <c r="AT2580" s="209"/>
      <c r="AU2580" s="209"/>
      <c r="AV2580" s="210"/>
    </row>
    <row r="2581" spans="1:48" x14ac:dyDescent="0.15">
      <c r="A2581" s="78">
        <v>2104166</v>
      </c>
      <c r="B2581" s="236" t="s">
        <v>226</v>
      </c>
      <c r="C2581" s="237" t="s">
        <v>2702</v>
      </c>
      <c r="D2581" s="304">
        <f t="shared" si="450"/>
        <v>0</v>
      </c>
      <c r="E2581" s="594"/>
      <c r="F2581" s="319"/>
      <c r="G2581" s="319"/>
      <c r="H2581" s="319"/>
      <c r="I2581" s="700">
        <f t="shared" si="448"/>
        <v>0</v>
      </c>
      <c r="J2581" s="240"/>
      <c r="K2581" s="240"/>
      <c r="L2581" s="240"/>
      <c r="M2581" s="240"/>
      <c r="N2581" s="240"/>
      <c r="O2581" s="240"/>
      <c r="P2581" s="238">
        <f t="shared" si="451"/>
        <v>0</v>
      </c>
      <c r="Q2581" s="240"/>
      <c r="R2581" s="240"/>
      <c r="S2581" s="238">
        <f t="shared" si="453"/>
        <v>0</v>
      </c>
      <c r="T2581" s="240"/>
      <c r="U2581" s="240"/>
      <c r="V2581" s="238">
        <f t="shared" si="452"/>
        <v>0</v>
      </c>
      <c r="W2581" s="240"/>
      <c r="X2581" s="240"/>
      <c r="Y2581" s="238">
        <f t="shared" si="454"/>
        <v>0</v>
      </c>
      <c r="Z2581" s="240"/>
      <c r="AA2581" s="240"/>
      <c r="AB2581" s="240"/>
      <c r="AC2581" s="240"/>
      <c r="AD2581" s="240"/>
      <c r="AE2581" s="240"/>
      <c r="AF2581" s="240"/>
      <c r="AG2581" s="240"/>
      <c r="AH2581" s="240"/>
      <c r="AI2581" s="240"/>
      <c r="AJ2581" s="240"/>
      <c r="AK2581" s="240"/>
      <c r="AL2581" s="338" t="s">
        <v>4038</v>
      </c>
      <c r="AM2581" s="173">
        <v>161060</v>
      </c>
      <c r="AN2581" s="321">
        <f t="shared" si="449"/>
        <v>0</v>
      </c>
      <c r="AO2581" s="566" t="str">
        <f t="shared" si="455"/>
        <v/>
      </c>
      <c r="AP2581" s="209"/>
      <c r="AQ2581" s="209"/>
      <c r="AR2581" s="209"/>
      <c r="AS2581" s="209"/>
      <c r="AT2581" s="209"/>
      <c r="AU2581" s="209"/>
      <c r="AV2581" s="210"/>
    </row>
    <row r="2582" spans="1:48" x14ac:dyDescent="0.15">
      <c r="A2582" s="78">
        <v>2104167</v>
      </c>
      <c r="B2582" s="236" t="s">
        <v>227</v>
      </c>
      <c r="C2582" s="237" t="s">
        <v>2702</v>
      </c>
      <c r="D2582" s="304">
        <f t="shared" si="450"/>
        <v>0</v>
      </c>
      <c r="E2582" s="594"/>
      <c r="F2582" s="319"/>
      <c r="G2582" s="319"/>
      <c r="H2582" s="319"/>
      <c r="I2582" s="700">
        <f t="shared" si="448"/>
        <v>0</v>
      </c>
      <c r="J2582" s="240"/>
      <c r="K2582" s="240"/>
      <c r="L2582" s="240"/>
      <c r="M2582" s="240"/>
      <c r="N2582" s="240"/>
      <c r="O2582" s="240"/>
      <c r="P2582" s="238">
        <f t="shared" si="451"/>
        <v>0</v>
      </c>
      <c r="Q2582" s="240"/>
      <c r="R2582" s="240"/>
      <c r="S2582" s="238">
        <f t="shared" si="453"/>
        <v>0</v>
      </c>
      <c r="T2582" s="240"/>
      <c r="U2582" s="240"/>
      <c r="V2582" s="238">
        <f t="shared" si="452"/>
        <v>0</v>
      </c>
      <c r="W2582" s="240"/>
      <c r="X2582" s="240"/>
      <c r="Y2582" s="238">
        <f t="shared" si="454"/>
        <v>0</v>
      </c>
      <c r="Z2582" s="240"/>
      <c r="AA2582" s="240"/>
      <c r="AB2582" s="240"/>
      <c r="AC2582" s="240"/>
      <c r="AD2582" s="240"/>
      <c r="AE2582" s="240"/>
      <c r="AF2582" s="240"/>
      <c r="AG2582" s="240"/>
      <c r="AH2582" s="240"/>
      <c r="AI2582" s="240"/>
      <c r="AJ2582" s="240"/>
      <c r="AK2582" s="240"/>
      <c r="AL2582" s="338" t="s">
        <v>4038</v>
      </c>
      <c r="AM2582" s="173">
        <v>172940</v>
      </c>
      <c r="AN2582" s="321">
        <f t="shared" si="449"/>
        <v>0</v>
      </c>
      <c r="AO2582" s="566" t="str">
        <f t="shared" si="455"/>
        <v/>
      </c>
      <c r="AP2582" s="209"/>
      <c r="AQ2582" s="209"/>
      <c r="AR2582" s="209"/>
      <c r="AS2582" s="209"/>
      <c r="AT2582" s="209"/>
      <c r="AU2582" s="209"/>
      <c r="AV2582" s="210"/>
    </row>
    <row r="2583" spans="1:48" x14ac:dyDescent="0.15">
      <c r="A2583" s="78">
        <v>2104168</v>
      </c>
      <c r="B2583" s="236" t="s">
        <v>228</v>
      </c>
      <c r="C2583" s="237" t="s">
        <v>2702</v>
      </c>
      <c r="D2583" s="304">
        <f t="shared" si="450"/>
        <v>0</v>
      </c>
      <c r="E2583" s="594"/>
      <c r="F2583" s="319"/>
      <c r="G2583" s="319"/>
      <c r="H2583" s="319"/>
      <c r="I2583" s="700">
        <f t="shared" si="448"/>
        <v>0</v>
      </c>
      <c r="J2583" s="240"/>
      <c r="K2583" s="240"/>
      <c r="L2583" s="240"/>
      <c r="M2583" s="240"/>
      <c r="N2583" s="240"/>
      <c r="O2583" s="240"/>
      <c r="P2583" s="238">
        <f t="shared" si="451"/>
        <v>0</v>
      </c>
      <c r="Q2583" s="240"/>
      <c r="R2583" s="240"/>
      <c r="S2583" s="238">
        <f t="shared" si="453"/>
        <v>0</v>
      </c>
      <c r="T2583" s="240"/>
      <c r="U2583" s="240"/>
      <c r="V2583" s="238">
        <f t="shared" si="452"/>
        <v>0</v>
      </c>
      <c r="W2583" s="240"/>
      <c r="X2583" s="240"/>
      <c r="Y2583" s="238">
        <f t="shared" si="454"/>
        <v>0</v>
      </c>
      <c r="Z2583" s="240"/>
      <c r="AA2583" s="240"/>
      <c r="AB2583" s="240"/>
      <c r="AC2583" s="240"/>
      <c r="AD2583" s="240"/>
      <c r="AE2583" s="240"/>
      <c r="AF2583" s="240"/>
      <c r="AG2583" s="240"/>
      <c r="AH2583" s="240"/>
      <c r="AI2583" s="240"/>
      <c r="AJ2583" s="240"/>
      <c r="AK2583" s="240"/>
      <c r="AL2583" s="338" t="s">
        <v>4038</v>
      </c>
      <c r="AM2583" s="173">
        <v>179120</v>
      </c>
      <c r="AN2583" s="321">
        <f t="shared" si="449"/>
        <v>0</v>
      </c>
      <c r="AO2583" s="566" t="str">
        <f t="shared" si="455"/>
        <v/>
      </c>
      <c r="AP2583" s="209"/>
      <c r="AQ2583" s="209"/>
      <c r="AR2583" s="209"/>
      <c r="AS2583" s="209"/>
      <c r="AT2583" s="209"/>
      <c r="AU2583" s="209"/>
      <c r="AV2583" s="210"/>
    </row>
    <row r="2584" spans="1:48" ht="31.5" x14ac:dyDescent="0.15">
      <c r="A2584" s="78">
        <v>2104169</v>
      </c>
      <c r="B2584" s="236" t="s">
        <v>1467</v>
      </c>
      <c r="C2584" s="237" t="s">
        <v>2702</v>
      </c>
      <c r="D2584" s="304">
        <f t="shared" si="450"/>
        <v>0</v>
      </c>
      <c r="E2584" s="594"/>
      <c r="F2584" s="319"/>
      <c r="G2584" s="319"/>
      <c r="H2584" s="319"/>
      <c r="I2584" s="700">
        <f t="shared" si="448"/>
        <v>0</v>
      </c>
      <c r="J2584" s="240"/>
      <c r="K2584" s="240"/>
      <c r="L2584" s="240"/>
      <c r="M2584" s="240"/>
      <c r="N2584" s="240"/>
      <c r="O2584" s="240"/>
      <c r="P2584" s="238">
        <f t="shared" si="451"/>
        <v>0</v>
      </c>
      <c r="Q2584" s="240"/>
      <c r="R2584" s="240"/>
      <c r="S2584" s="238">
        <f t="shared" si="453"/>
        <v>0</v>
      </c>
      <c r="T2584" s="240"/>
      <c r="U2584" s="240"/>
      <c r="V2584" s="238">
        <f t="shared" si="452"/>
        <v>0</v>
      </c>
      <c r="W2584" s="240"/>
      <c r="X2584" s="240"/>
      <c r="Y2584" s="238">
        <f t="shared" si="454"/>
        <v>0</v>
      </c>
      <c r="Z2584" s="240"/>
      <c r="AA2584" s="240"/>
      <c r="AB2584" s="240"/>
      <c r="AC2584" s="240"/>
      <c r="AD2584" s="240"/>
      <c r="AE2584" s="240"/>
      <c r="AF2584" s="240"/>
      <c r="AG2584" s="240"/>
      <c r="AH2584" s="240"/>
      <c r="AI2584" s="240"/>
      <c r="AJ2584" s="240"/>
      <c r="AK2584" s="240"/>
      <c r="AL2584" s="338" t="s">
        <v>4038</v>
      </c>
      <c r="AM2584" s="173">
        <v>292860</v>
      </c>
      <c r="AN2584" s="321">
        <f t="shared" si="449"/>
        <v>0</v>
      </c>
      <c r="AO2584" s="566" t="str">
        <f t="shared" si="455"/>
        <v/>
      </c>
      <c r="AP2584" s="209"/>
      <c r="AQ2584" s="209"/>
      <c r="AR2584" s="209"/>
      <c r="AS2584" s="209"/>
      <c r="AT2584" s="209"/>
      <c r="AU2584" s="209"/>
      <c r="AV2584" s="210"/>
    </row>
    <row r="2585" spans="1:48" x14ac:dyDescent="0.15">
      <c r="A2585" s="78">
        <v>2104170</v>
      </c>
      <c r="B2585" s="236" t="s">
        <v>1198</v>
      </c>
      <c r="C2585" s="237" t="s">
        <v>2702</v>
      </c>
      <c r="D2585" s="304">
        <f t="shared" si="450"/>
        <v>0</v>
      </c>
      <c r="E2585" s="594"/>
      <c r="F2585" s="319"/>
      <c r="G2585" s="319"/>
      <c r="H2585" s="319"/>
      <c r="I2585" s="700">
        <f t="shared" si="448"/>
        <v>0</v>
      </c>
      <c r="J2585" s="240"/>
      <c r="K2585" s="240"/>
      <c r="L2585" s="240"/>
      <c r="M2585" s="240"/>
      <c r="N2585" s="240"/>
      <c r="O2585" s="240"/>
      <c r="P2585" s="238">
        <f t="shared" si="451"/>
        <v>0</v>
      </c>
      <c r="Q2585" s="240"/>
      <c r="R2585" s="240"/>
      <c r="S2585" s="238">
        <f t="shared" si="453"/>
        <v>0</v>
      </c>
      <c r="T2585" s="240"/>
      <c r="U2585" s="240"/>
      <c r="V2585" s="238">
        <f t="shared" si="452"/>
        <v>0</v>
      </c>
      <c r="W2585" s="240"/>
      <c r="X2585" s="240"/>
      <c r="Y2585" s="238">
        <f t="shared" si="454"/>
        <v>0</v>
      </c>
      <c r="Z2585" s="240"/>
      <c r="AA2585" s="240"/>
      <c r="AB2585" s="240"/>
      <c r="AC2585" s="240"/>
      <c r="AD2585" s="240"/>
      <c r="AE2585" s="240"/>
      <c r="AF2585" s="240"/>
      <c r="AG2585" s="240"/>
      <c r="AH2585" s="240"/>
      <c r="AI2585" s="240"/>
      <c r="AJ2585" s="240"/>
      <c r="AK2585" s="240"/>
      <c r="AL2585" s="338" t="s">
        <v>4038</v>
      </c>
      <c r="AM2585" s="173">
        <v>161060</v>
      </c>
      <c r="AN2585" s="321">
        <f t="shared" si="449"/>
        <v>0</v>
      </c>
      <c r="AO2585" s="566" t="str">
        <f t="shared" si="455"/>
        <v/>
      </c>
      <c r="AP2585" s="209"/>
      <c r="AQ2585" s="209"/>
      <c r="AR2585" s="209"/>
      <c r="AS2585" s="209"/>
      <c r="AT2585" s="209"/>
      <c r="AU2585" s="209"/>
      <c r="AV2585" s="210"/>
    </row>
    <row r="2586" spans="1:48" x14ac:dyDescent="0.15">
      <c r="A2586" s="78">
        <v>2104171</v>
      </c>
      <c r="B2586" s="236" t="s">
        <v>1199</v>
      </c>
      <c r="C2586" s="237" t="s">
        <v>2702</v>
      </c>
      <c r="D2586" s="304">
        <f t="shared" si="450"/>
        <v>0</v>
      </c>
      <c r="E2586" s="594"/>
      <c r="F2586" s="319"/>
      <c r="G2586" s="319"/>
      <c r="H2586" s="319"/>
      <c r="I2586" s="700">
        <f t="shared" si="448"/>
        <v>0</v>
      </c>
      <c r="J2586" s="240"/>
      <c r="K2586" s="240"/>
      <c r="L2586" s="240"/>
      <c r="M2586" s="240"/>
      <c r="N2586" s="240"/>
      <c r="O2586" s="240"/>
      <c r="P2586" s="238">
        <f t="shared" si="451"/>
        <v>0</v>
      </c>
      <c r="Q2586" s="240"/>
      <c r="R2586" s="240"/>
      <c r="S2586" s="238">
        <f t="shared" si="453"/>
        <v>0</v>
      </c>
      <c r="T2586" s="240"/>
      <c r="U2586" s="240"/>
      <c r="V2586" s="238">
        <f t="shared" si="452"/>
        <v>0</v>
      </c>
      <c r="W2586" s="240"/>
      <c r="X2586" s="240"/>
      <c r="Y2586" s="238">
        <f t="shared" si="454"/>
        <v>0</v>
      </c>
      <c r="Z2586" s="240"/>
      <c r="AA2586" s="240"/>
      <c r="AB2586" s="240"/>
      <c r="AC2586" s="240"/>
      <c r="AD2586" s="240"/>
      <c r="AE2586" s="240"/>
      <c r="AF2586" s="240"/>
      <c r="AG2586" s="240"/>
      <c r="AH2586" s="240"/>
      <c r="AI2586" s="240"/>
      <c r="AJ2586" s="240"/>
      <c r="AK2586" s="240"/>
      <c r="AL2586" s="338" t="s">
        <v>4038</v>
      </c>
      <c r="AM2586" s="173">
        <v>199270</v>
      </c>
      <c r="AN2586" s="321">
        <f t="shared" si="449"/>
        <v>0</v>
      </c>
      <c r="AO2586" s="566" t="str">
        <f t="shared" si="455"/>
        <v/>
      </c>
      <c r="AP2586" s="209"/>
      <c r="AQ2586" s="209"/>
      <c r="AR2586" s="209"/>
      <c r="AS2586" s="209"/>
      <c r="AT2586" s="209"/>
      <c r="AU2586" s="209"/>
      <c r="AV2586" s="210"/>
    </row>
    <row r="2587" spans="1:48" x14ac:dyDescent="0.15">
      <c r="A2587" s="78">
        <v>2104172</v>
      </c>
      <c r="B2587" s="236" t="s">
        <v>1200</v>
      </c>
      <c r="C2587" s="237" t="s">
        <v>2702</v>
      </c>
      <c r="D2587" s="304">
        <f t="shared" si="450"/>
        <v>0</v>
      </c>
      <c r="E2587" s="594"/>
      <c r="F2587" s="319"/>
      <c r="G2587" s="319"/>
      <c r="H2587" s="319"/>
      <c r="I2587" s="700">
        <f t="shared" si="448"/>
        <v>0</v>
      </c>
      <c r="J2587" s="240"/>
      <c r="K2587" s="240"/>
      <c r="L2587" s="240"/>
      <c r="M2587" s="240"/>
      <c r="N2587" s="240"/>
      <c r="O2587" s="240"/>
      <c r="P2587" s="238">
        <f t="shared" si="451"/>
        <v>0</v>
      </c>
      <c r="Q2587" s="240"/>
      <c r="R2587" s="240"/>
      <c r="S2587" s="238">
        <f t="shared" si="453"/>
        <v>0</v>
      </c>
      <c r="T2587" s="240"/>
      <c r="U2587" s="240"/>
      <c r="V2587" s="238">
        <f t="shared" si="452"/>
        <v>0</v>
      </c>
      <c r="W2587" s="240"/>
      <c r="X2587" s="240"/>
      <c r="Y2587" s="238">
        <f t="shared" si="454"/>
        <v>0</v>
      </c>
      <c r="Z2587" s="240"/>
      <c r="AA2587" s="240"/>
      <c r="AB2587" s="240"/>
      <c r="AC2587" s="240"/>
      <c r="AD2587" s="240"/>
      <c r="AE2587" s="240"/>
      <c r="AF2587" s="240"/>
      <c r="AG2587" s="240"/>
      <c r="AH2587" s="240"/>
      <c r="AI2587" s="240"/>
      <c r="AJ2587" s="240"/>
      <c r="AK2587" s="240"/>
      <c r="AL2587" s="338" t="s">
        <v>4038</v>
      </c>
      <c r="AM2587" s="173">
        <v>179120</v>
      </c>
      <c r="AN2587" s="321">
        <f t="shared" si="449"/>
        <v>0</v>
      </c>
      <c r="AO2587" s="566" t="str">
        <f t="shared" si="455"/>
        <v/>
      </c>
      <c r="AP2587" s="209"/>
      <c r="AQ2587" s="209"/>
      <c r="AR2587" s="209"/>
      <c r="AS2587" s="209"/>
      <c r="AT2587" s="209"/>
      <c r="AU2587" s="209"/>
      <c r="AV2587" s="210"/>
    </row>
    <row r="2588" spans="1:48" x14ac:dyDescent="0.15">
      <c r="A2588" s="78">
        <v>2104173</v>
      </c>
      <c r="B2588" s="236" t="s">
        <v>3803</v>
      </c>
      <c r="C2588" s="237" t="s">
        <v>2702</v>
      </c>
      <c r="D2588" s="304">
        <f t="shared" si="450"/>
        <v>0</v>
      </c>
      <c r="E2588" s="594"/>
      <c r="F2588" s="319"/>
      <c r="G2588" s="319"/>
      <c r="H2588" s="319"/>
      <c r="I2588" s="700">
        <f t="shared" si="448"/>
        <v>0</v>
      </c>
      <c r="J2588" s="240"/>
      <c r="K2588" s="240"/>
      <c r="L2588" s="240"/>
      <c r="M2588" s="240"/>
      <c r="N2588" s="240"/>
      <c r="O2588" s="240"/>
      <c r="P2588" s="238">
        <f t="shared" si="451"/>
        <v>0</v>
      </c>
      <c r="Q2588" s="240"/>
      <c r="R2588" s="240"/>
      <c r="S2588" s="238">
        <f t="shared" si="453"/>
        <v>0</v>
      </c>
      <c r="T2588" s="240"/>
      <c r="U2588" s="240"/>
      <c r="V2588" s="238">
        <f t="shared" si="452"/>
        <v>0</v>
      </c>
      <c r="W2588" s="240"/>
      <c r="X2588" s="240"/>
      <c r="Y2588" s="238">
        <f t="shared" si="454"/>
        <v>0</v>
      </c>
      <c r="Z2588" s="240"/>
      <c r="AA2588" s="240"/>
      <c r="AB2588" s="240"/>
      <c r="AC2588" s="240"/>
      <c r="AD2588" s="240"/>
      <c r="AE2588" s="240"/>
      <c r="AF2588" s="240"/>
      <c r="AG2588" s="240"/>
      <c r="AH2588" s="240"/>
      <c r="AI2588" s="240"/>
      <c r="AJ2588" s="240"/>
      <c r="AK2588" s="240"/>
      <c r="AL2588" s="338" t="s">
        <v>4038</v>
      </c>
      <c r="AM2588" s="173">
        <v>247810</v>
      </c>
      <c r="AN2588" s="321">
        <f t="shared" si="449"/>
        <v>0</v>
      </c>
      <c r="AO2588" s="566" t="str">
        <f t="shared" si="455"/>
        <v/>
      </c>
      <c r="AP2588" s="209"/>
      <c r="AQ2588" s="209"/>
      <c r="AR2588" s="209"/>
      <c r="AS2588" s="209"/>
      <c r="AT2588" s="209"/>
      <c r="AU2588" s="209"/>
      <c r="AV2588" s="210"/>
    </row>
    <row r="2589" spans="1:48" x14ac:dyDescent="0.15">
      <c r="A2589" s="78">
        <v>2104174</v>
      </c>
      <c r="B2589" s="236" t="s">
        <v>903</v>
      </c>
      <c r="C2589" s="237" t="s">
        <v>2702</v>
      </c>
      <c r="D2589" s="304">
        <f t="shared" si="450"/>
        <v>0</v>
      </c>
      <c r="E2589" s="594"/>
      <c r="F2589" s="319"/>
      <c r="G2589" s="319"/>
      <c r="H2589" s="319"/>
      <c r="I2589" s="700">
        <f t="shared" si="448"/>
        <v>0</v>
      </c>
      <c r="J2589" s="240"/>
      <c r="K2589" s="240"/>
      <c r="L2589" s="240"/>
      <c r="M2589" s="240"/>
      <c r="N2589" s="240"/>
      <c r="O2589" s="240"/>
      <c r="P2589" s="238">
        <f t="shared" si="451"/>
        <v>0</v>
      </c>
      <c r="Q2589" s="240"/>
      <c r="R2589" s="240"/>
      <c r="S2589" s="238">
        <f t="shared" si="453"/>
        <v>0</v>
      </c>
      <c r="T2589" s="240"/>
      <c r="U2589" s="240"/>
      <c r="V2589" s="238">
        <f t="shared" si="452"/>
        <v>0</v>
      </c>
      <c r="W2589" s="240"/>
      <c r="X2589" s="240"/>
      <c r="Y2589" s="238">
        <f t="shared" si="454"/>
        <v>0</v>
      </c>
      <c r="Z2589" s="240"/>
      <c r="AA2589" s="240"/>
      <c r="AB2589" s="240"/>
      <c r="AC2589" s="240"/>
      <c r="AD2589" s="240"/>
      <c r="AE2589" s="240"/>
      <c r="AF2589" s="240"/>
      <c r="AG2589" s="240"/>
      <c r="AH2589" s="240"/>
      <c r="AI2589" s="240"/>
      <c r="AJ2589" s="240"/>
      <c r="AK2589" s="240"/>
      <c r="AL2589" s="338" t="s">
        <v>4038</v>
      </c>
      <c r="AM2589" s="173">
        <v>345810</v>
      </c>
      <c r="AN2589" s="321">
        <f t="shared" si="449"/>
        <v>0</v>
      </c>
      <c r="AO2589" s="566" t="str">
        <f t="shared" si="455"/>
        <v/>
      </c>
      <c r="AP2589" s="209"/>
      <c r="AQ2589" s="209"/>
      <c r="AR2589" s="209"/>
      <c r="AS2589" s="209"/>
      <c r="AT2589" s="209"/>
      <c r="AU2589" s="209"/>
      <c r="AV2589" s="210"/>
    </row>
    <row r="2590" spans="1:48" x14ac:dyDescent="0.15">
      <c r="A2590" s="78">
        <v>2104175</v>
      </c>
      <c r="B2590" s="236" t="s">
        <v>904</v>
      </c>
      <c r="C2590" s="237" t="s">
        <v>2702</v>
      </c>
      <c r="D2590" s="304">
        <f t="shared" si="450"/>
        <v>0</v>
      </c>
      <c r="E2590" s="594"/>
      <c r="F2590" s="319"/>
      <c r="G2590" s="319"/>
      <c r="H2590" s="319"/>
      <c r="I2590" s="700">
        <f t="shared" si="448"/>
        <v>0</v>
      </c>
      <c r="J2590" s="240"/>
      <c r="K2590" s="240"/>
      <c r="L2590" s="240"/>
      <c r="M2590" s="240"/>
      <c r="N2590" s="240"/>
      <c r="O2590" s="240"/>
      <c r="P2590" s="238">
        <f t="shared" si="451"/>
        <v>0</v>
      </c>
      <c r="Q2590" s="240"/>
      <c r="R2590" s="240"/>
      <c r="S2590" s="238">
        <f t="shared" si="453"/>
        <v>0</v>
      </c>
      <c r="T2590" s="240"/>
      <c r="U2590" s="240"/>
      <c r="V2590" s="238">
        <f t="shared" si="452"/>
        <v>0</v>
      </c>
      <c r="W2590" s="240"/>
      <c r="X2590" s="240"/>
      <c r="Y2590" s="238">
        <f t="shared" si="454"/>
        <v>0</v>
      </c>
      <c r="Z2590" s="240"/>
      <c r="AA2590" s="240"/>
      <c r="AB2590" s="240"/>
      <c r="AC2590" s="240"/>
      <c r="AD2590" s="240"/>
      <c r="AE2590" s="240"/>
      <c r="AF2590" s="240"/>
      <c r="AG2590" s="240"/>
      <c r="AH2590" s="240"/>
      <c r="AI2590" s="240"/>
      <c r="AJ2590" s="240"/>
      <c r="AK2590" s="240"/>
      <c r="AL2590" s="338" t="s">
        <v>4038</v>
      </c>
      <c r="AM2590" s="173">
        <v>172940</v>
      </c>
      <c r="AN2590" s="321">
        <f t="shared" si="449"/>
        <v>0</v>
      </c>
      <c r="AO2590" s="566" t="str">
        <f t="shared" si="455"/>
        <v/>
      </c>
      <c r="AP2590" s="209"/>
      <c r="AQ2590" s="209"/>
      <c r="AR2590" s="209"/>
      <c r="AS2590" s="209"/>
      <c r="AT2590" s="209"/>
      <c r="AU2590" s="209"/>
      <c r="AV2590" s="210"/>
    </row>
    <row r="2591" spans="1:48" ht="21" x14ac:dyDescent="0.15">
      <c r="A2591" s="78">
        <v>2104176</v>
      </c>
      <c r="B2591" s="236" t="s">
        <v>324</v>
      </c>
      <c r="C2591" s="237" t="s">
        <v>2702</v>
      </c>
      <c r="D2591" s="304">
        <f t="shared" si="450"/>
        <v>0</v>
      </c>
      <c r="E2591" s="594"/>
      <c r="F2591" s="319"/>
      <c r="G2591" s="319"/>
      <c r="H2591" s="319"/>
      <c r="I2591" s="700">
        <f t="shared" si="448"/>
        <v>0</v>
      </c>
      <c r="J2591" s="240"/>
      <c r="K2591" s="240"/>
      <c r="L2591" s="240"/>
      <c r="M2591" s="240"/>
      <c r="N2591" s="240"/>
      <c r="O2591" s="240"/>
      <c r="P2591" s="238">
        <f t="shared" si="451"/>
        <v>0</v>
      </c>
      <c r="Q2591" s="240"/>
      <c r="R2591" s="240"/>
      <c r="S2591" s="238">
        <f t="shared" si="453"/>
        <v>0</v>
      </c>
      <c r="T2591" s="240"/>
      <c r="U2591" s="240"/>
      <c r="V2591" s="238">
        <f t="shared" si="452"/>
        <v>0</v>
      </c>
      <c r="W2591" s="240"/>
      <c r="X2591" s="240"/>
      <c r="Y2591" s="238">
        <f t="shared" si="454"/>
        <v>0</v>
      </c>
      <c r="Z2591" s="240"/>
      <c r="AA2591" s="240"/>
      <c r="AB2591" s="240"/>
      <c r="AC2591" s="240"/>
      <c r="AD2591" s="240"/>
      <c r="AE2591" s="240"/>
      <c r="AF2591" s="240"/>
      <c r="AG2591" s="240"/>
      <c r="AH2591" s="240"/>
      <c r="AI2591" s="240"/>
      <c r="AJ2591" s="240"/>
      <c r="AK2591" s="240"/>
      <c r="AL2591" s="338" t="s">
        <v>4038</v>
      </c>
      <c r="AM2591" s="173">
        <v>195710</v>
      </c>
      <c r="AN2591" s="321">
        <f t="shared" si="449"/>
        <v>0</v>
      </c>
      <c r="AO2591" s="566" t="str">
        <f t="shared" si="455"/>
        <v/>
      </c>
      <c r="AP2591" s="209"/>
      <c r="AQ2591" s="209"/>
      <c r="AR2591" s="209"/>
      <c r="AS2591" s="209"/>
      <c r="AT2591" s="209"/>
      <c r="AU2591" s="209"/>
      <c r="AV2591" s="210"/>
    </row>
    <row r="2592" spans="1:48" ht="21" x14ac:dyDescent="0.15">
      <c r="A2592" s="78">
        <v>2104177</v>
      </c>
      <c r="B2592" s="236" t="s">
        <v>245</v>
      </c>
      <c r="C2592" s="237" t="s">
        <v>2702</v>
      </c>
      <c r="D2592" s="304">
        <f t="shared" si="450"/>
        <v>0</v>
      </c>
      <c r="E2592" s="594"/>
      <c r="F2592" s="319"/>
      <c r="G2592" s="319"/>
      <c r="H2592" s="319"/>
      <c r="I2592" s="700">
        <f t="shared" si="448"/>
        <v>0</v>
      </c>
      <c r="J2592" s="240"/>
      <c r="K2592" s="240"/>
      <c r="L2592" s="240"/>
      <c r="M2592" s="240"/>
      <c r="N2592" s="240"/>
      <c r="O2592" s="240"/>
      <c r="P2592" s="238">
        <f t="shared" si="451"/>
        <v>0</v>
      </c>
      <c r="Q2592" s="240"/>
      <c r="R2592" s="240"/>
      <c r="S2592" s="238">
        <f t="shared" si="453"/>
        <v>0</v>
      </c>
      <c r="T2592" s="240"/>
      <c r="U2592" s="240"/>
      <c r="V2592" s="238">
        <f t="shared" si="452"/>
        <v>0</v>
      </c>
      <c r="W2592" s="240"/>
      <c r="X2592" s="240"/>
      <c r="Y2592" s="238">
        <f t="shared" si="454"/>
        <v>0</v>
      </c>
      <c r="Z2592" s="240"/>
      <c r="AA2592" s="240"/>
      <c r="AB2592" s="240"/>
      <c r="AC2592" s="240"/>
      <c r="AD2592" s="240"/>
      <c r="AE2592" s="240"/>
      <c r="AF2592" s="240"/>
      <c r="AG2592" s="240"/>
      <c r="AH2592" s="240"/>
      <c r="AI2592" s="240"/>
      <c r="AJ2592" s="240"/>
      <c r="AK2592" s="240"/>
      <c r="AL2592" s="338" t="s">
        <v>4038</v>
      </c>
      <c r="AM2592" s="173">
        <v>161060</v>
      </c>
      <c r="AN2592" s="321">
        <f t="shared" si="449"/>
        <v>0</v>
      </c>
      <c r="AO2592" s="566" t="str">
        <f t="shared" si="455"/>
        <v/>
      </c>
      <c r="AP2592" s="209"/>
      <c r="AQ2592" s="209"/>
      <c r="AR2592" s="209"/>
      <c r="AS2592" s="209"/>
      <c r="AT2592" s="209"/>
      <c r="AU2592" s="209"/>
      <c r="AV2592" s="210"/>
    </row>
    <row r="2593" spans="1:48" ht="21" x14ac:dyDescent="0.15">
      <c r="A2593" s="78">
        <v>2104178</v>
      </c>
      <c r="B2593" s="236" t="s">
        <v>246</v>
      </c>
      <c r="C2593" s="237" t="s">
        <v>2702</v>
      </c>
      <c r="D2593" s="304">
        <f t="shared" si="450"/>
        <v>0</v>
      </c>
      <c r="E2593" s="594"/>
      <c r="F2593" s="319"/>
      <c r="G2593" s="319"/>
      <c r="H2593" s="319"/>
      <c r="I2593" s="700">
        <f t="shared" si="448"/>
        <v>0</v>
      </c>
      <c r="J2593" s="240"/>
      <c r="K2593" s="240"/>
      <c r="L2593" s="240"/>
      <c r="M2593" s="240"/>
      <c r="N2593" s="240"/>
      <c r="O2593" s="240"/>
      <c r="P2593" s="238">
        <f t="shared" si="451"/>
        <v>0</v>
      </c>
      <c r="Q2593" s="240"/>
      <c r="R2593" s="240"/>
      <c r="S2593" s="238">
        <f t="shared" si="453"/>
        <v>0</v>
      </c>
      <c r="T2593" s="240"/>
      <c r="U2593" s="240"/>
      <c r="V2593" s="238">
        <f t="shared" si="452"/>
        <v>0</v>
      </c>
      <c r="W2593" s="240"/>
      <c r="X2593" s="240"/>
      <c r="Y2593" s="238">
        <f t="shared" si="454"/>
        <v>0</v>
      </c>
      <c r="Z2593" s="240"/>
      <c r="AA2593" s="240"/>
      <c r="AB2593" s="240"/>
      <c r="AC2593" s="240"/>
      <c r="AD2593" s="240"/>
      <c r="AE2593" s="240"/>
      <c r="AF2593" s="240"/>
      <c r="AG2593" s="240"/>
      <c r="AH2593" s="240"/>
      <c r="AI2593" s="240"/>
      <c r="AJ2593" s="240"/>
      <c r="AK2593" s="240"/>
      <c r="AL2593" s="338" t="s">
        <v>4038</v>
      </c>
      <c r="AM2593" s="173">
        <v>172950</v>
      </c>
      <c r="AN2593" s="321">
        <f t="shared" si="449"/>
        <v>0</v>
      </c>
      <c r="AO2593" s="566" t="str">
        <f t="shared" si="455"/>
        <v/>
      </c>
      <c r="AP2593" s="209"/>
      <c r="AQ2593" s="209"/>
      <c r="AR2593" s="209"/>
      <c r="AS2593" s="209"/>
      <c r="AT2593" s="209"/>
      <c r="AU2593" s="209"/>
      <c r="AV2593" s="210"/>
    </row>
    <row r="2594" spans="1:48" ht="21" x14ac:dyDescent="0.15">
      <c r="A2594" s="78">
        <v>2104179</v>
      </c>
      <c r="B2594" s="236" t="s">
        <v>1269</v>
      </c>
      <c r="C2594" s="237" t="s">
        <v>2702</v>
      </c>
      <c r="D2594" s="304">
        <f t="shared" si="450"/>
        <v>0</v>
      </c>
      <c r="E2594" s="594"/>
      <c r="F2594" s="319"/>
      <c r="G2594" s="319"/>
      <c r="H2594" s="319"/>
      <c r="I2594" s="700">
        <f t="shared" si="448"/>
        <v>0</v>
      </c>
      <c r="J2594" s="240"/>
      <c r="K2594" s="240"/>
      <c r="L2594" s="240"/>
      <c r="M2594" s="240"/>
      <c r="N2594" s="240"/>
      <c r="O2594" s="240"/>
      <c r="P2594" s="238">
        <f t="shared" si="451"/>
        <v>0</v>
      </c>
      <c r="Q2594" s="240"/>
      <c r="R2594" s="240"/>
      <c r="S2594" s="238">
        <f t="shared" si="453"/>
        <v>0</v>
      </c>
      <c r="T2594" s="240"/>
      <c r="U2594" s="240"/>
      <c r="V2594" s="238">
        <f t="shared" si="452"/>
        <v>0</v>
      </c>
      <c r="W2594" s="240"/>
      <c r="X2594" s="240"/>
      <c r="Y2594" s="238">
        <f t="shared" si="454"/>
        <v>0</v>
      </c>
      <c r="Z2594" s="240"/>
      <c r="AA2594" s="240"/>
      <c r="AB2594" s="240"/>
      <c r="AC2594" s="240"/>
      <c r="AD2594" s="240"/>
      <c r="AE2594" s="240"/>
      <c r="AF2594" s="240"/>
      <c r="AG2594" s="240"/>
      <c r="AH2594" s="240"/>
      <c r="AI2594" s="240"/>
      <c r="AJ2594" s="240"/>
      <c r="AK2594" s="240"/>
      <c r="AL2594" s="338" t="s">
        <v>4038</v>
      </c>
      <c r="AM2594" s="173">
        <v>217100</v>
      </c>
      <c r="AN2594" s="321">
        <f t="shared" si="449"/>
        <v>0</v>
      </c>
      <c r="AO2594" s="566" t="str">
        <f t="shared" si="455"/>
        <v/>
      </c>
      <c r="AP2594" s="209"/>
      <c r="AQ2594" s="209"/>
      <c r="AR2594" s="209"/>
      <c r="AS2594" s="209"/>
      <c r="AT2594" s="209"/>
      <c r="AU2594" s="209"/>
      <c r="AV2594" s="210"/>
    </row>
    <row r="2595" spans="1:48" x14ac:dyDescent="0.15">
      <c r="A2595" s="78">
        <v>2104180</v>
      </c>
      <c r="B2595" s="236" t="s">
        <v>247</v>
      </c>
      <c r="C2595" s="237" t="s">
        <v>2702</v>
      </c>
      <c r="D2595" s="304">
        <f t="shared" si="450"/>
        <v>0</v>
      </c>
      <c r="E2595" s="594"/>
      <c r="F2595" s="319"/>
      <c r="G2595" s="319"/>
      <c r="H2595" s="319"/>
      <c r="I2595" s="700">
        <f t="shared" si="448"/>
        <v>0</v>
      </c>
      <c r="J2595" s="240"/>
      <c r="K2595" s="240"/>
      <c r="L2595" s="240"/>
      <c r="M2595" s="240"/>
      <c r="N2595" s="240"/>
      <c r="O2595" s="240"/>
      <c r="P2595" s="238">
        <f t="shared" si="451"/>
        <v>0</v>
      </c>
      <c r="Q2595" s="240"/>
      <c r="R2595" s="240"/>
      <c r="S2595" s="238">
        <f t="shared" si="453"/>
        <v>0</v>
      </c>
      <c r="T2595" s="240"/>
      <c r="U2595" s="240"/>
      <c r="V2595" s="238">
        <f t="shared" si="452"/>
        <v>0</v>
      </c>
      <c r="W2595" s="240"/>
      <c r="X2595" s="240"/>
      <c r="Y2595" s="238">
        <f t="shared" si="454"/>
        <v>0</v>
      </c>
      <c r="Z2595" s="240"/>
      <c r="AA2595" s="240"/>
      <c r="AB2595" s="240"/>
      <c r="AC2595" s="240"/>
      <c r="AD2595" s="240"/>
      <c r="AE2595" s="240"/>
      <c r="AF2595" s="240"/>
      <c r="AG2595" s="240"/>
      <c r="AH2595" s="240"/>
      <c r="AI2595" s="240"/>
      <c r="AJ2595" s="240"/>
      <c r="AK2595" s="240"/>
      <c r="AL2595" s="338" t="s">
        <v>4038</v>
      </c>
      <c r="AM2595" s="173">
        <v>195710</v>
      </c>
      <c r="AN2595" s="321">
        <f t="shared" si="449"/>
        <v>0</v>
      </c>
      <c r="AO2595" s="566" t="str">
        <f t="shared" si="455"/>
        <v/>
      </c>
      <c r="AP2595" s="209"/>
      <c r="AQ2595" s="209"/>
      <c r="AR2595" s="209"/>
      <c r="AS2595" s="209"/>
      <c r="AT2595" s="209"/>
      <c r="AU2595" s="209"/>
      <c r="AV2595" s="210"/>
    </row>
    <row r="2596" spans="1:48" ht="21" x14ac:dyDescent="0.15">
      <c r="A2596" s="78">
        <v>2104181</v>
      </c>
      <c r="B2596" s="236" t="s">
        <v>1270</v>
      </c>
      <c r="C2596" s="237" t="s">
        <v>2702</v>
      </c>
      <c r="D2596" s="304">
        <f t="shared" si="450"/>
        <v>0</v>
      </c>
      <c r="E2596" s="594"/>
      <c r="F2596" s="319"/>
      <c r="G2596" s="319"/>
      <c r="H2596" s="319"/>
      <c r="I2596" s="700">
        <f t="shared" si="448"/>
        <v>0</v>
      </c>
      <c r="J2596" s="240"/>
      <c r="K2596" s="240"/>
      <c r="L2596" s="240"/>
      <c r="M2596" s="240"/>
      <c r="N2596" s="240"/>
      <c r="O2596" s="240"/>
      <c r="P2596" s="238">
        <f t="shared" si="451"/>
        <v>0</v>
      </c>
      <c r="Q2596" s="240"/>
      <c r="R2596" s="240"/>
      <c r="S2596" s="238">
        <f t="shared" si="453"/>
        <v>0</v>
      </c>
      <c r="T2596" s="240"/>
      <c r="U2596" s="240"/>
      <c r="V2596" s="238">
        <f t="shared" si="452"/>
        <v>0</v>
      </c>
      <c r="W2596" s="240"/>
      <c r="X2596" s="240"/>
      <c r="Y2596" s="238">
        <f t="shared" si="454"/>
        <v>0</v>
      </c>
      <c r="Z2596" s="240"/>
      <c r="AA2596" s="240"/>
      <c r="AB2596" s="240"/>
      <c r="AC2596" s="240"/>
      <c r="AD2596" s="240"/>
      <c r="AE2596" s="240"/>
      <c r="AF2596" s="240"/>
      <c r="AG2596" s="240"/>
      <c r="AH2596" s="240"/>
      <c r="AI2596" s="240"/>
      <c r="AJ2596" s="240"/>
      <c r="AK2596" s="240"/>
      <c r="AL2596" s="338" t="s">
        <v>4038</v>
      </c>
      <c r="AM2596" s="173">
        <v>179120</v>
      </c>
      <c r="AN2596" s="321">
        <f t="shared" si="449"/>
        <v>0</v>
      </c>
      <c r="AO2596" s="566" t="str">
        <f t="shared" si="455"/>
        <v/>
      </c>
      <c r="AP2596" s="209"/>
      <c r="AQ2596" s="209"/>
      <c r="AR2596" s="209"/>
      <c r="AS2596" s="209"/>
      <c r="AT2596" s="209"/>
      <c r="AU2596" s="209"/>
      <c r="AV2596" s="210"/>
    </row>
    <row r="2597" spans="1:48" x14ac:dyDescent="0.15">
      <c r="A2597" s="78">
        <v>2104182</v>
      </c>
      <c r="B2597" s="236" t="s">
        <v>1685</v>
      </c>
      <c r="C2597" s="237" t="s">
        <v>2702</v>
      </c>
      <c r="D2597" s="304">
        <f t="shared" si="450"/>
        <v>0</v>
      </c>
      <c r="E2597" s="594"/>
      <c r="F2597" s="319"/>
      <c r="G2597" s="319"/>
      <c r="H2597" s="319"/>
      <c r="I2597" s="700">
        <f t="shared" si="448"/>
        <v>0</v>
      </c>
      <c r="J2597" s="240"/>
      <c r="K2597" s="240"/>
      <c r="L2597" s="240"/>
      <c r="M2597" s="240"/>
      <c r="N2597" s="240"/>
      <c r="O2597" s="240"/>
      <c r="P2597" s="238">
        <f t="shared" si="451"/>
        <v>0</v>
      </c>
      <c r="Q2597" s="240"/>
      <c r="R2597" s="240"/>
      <c r="S2597" s="238">
        <f t="shared" si="453"/>
        <v>0</v>
      </c>
      <c r="T2597" s="240"/>
      <c r="U2597" s="240"/>
      <c r="V2597" s="238">
        <f t="shared" si="452"/>
        <v>0</v>
      </c>
      <c r="W2597" s="240"/>
      <c r="X2597" s="240"/>
      <c r="Y2597" s="238">
        <f t="shared" si="454"/>
        <v>0</v>
      </c>
      <c r="Z2597" s="240"/>
      <c r="AA2597" s="240"/>
      <c r="AB2597" s="240"/>
      <c r="AC2597" s="240"/>
      <c r="AD2597" s="240"/>
      <c r="AE2597" s="240"/>
      <c r="AF2597" s="240"/>
      <c r="AG2597" s="240"/>
      <c r="AH2597" s="240"/>
      <c r="AI2597" s="240"/>
      <c r="AJ2597" s="240"/>
      <c r="AK2597" s="240"/>
      <c r="AL2597" s="338" t="s">
        <v>4038</v>
      </c>
      <c r="AM2597" s="173">
        <v>172940</v>
      </c>
      <c r="AN2597" s="321">
        <f t="shared" si="449"/>
        <v>0</v>
      </c>
      <c r="AO2597" s="566" t="str">
        <f t="shared" si="455"/>
        <v/>
      </c>
      <c r="AP2597" s="209"/>
      <c r="AQ2597" s="209"/>
      <c r="AR2597" s="209"/>
      <c r="AS2597" s="209"/>
      <c r="AT2597" s="209"/>
      <c r="AU2597" s="209"/>
      <c r="AV2597" s="210"/>
    </row>
    <row r="2598" spans="1:48" ht="21" x14ac:dyDescent="0.15">
      <c r="A2598" s="78">
        <v>2104183</v>
      </c>
      <c r="B2598" s="236" t="s">
        <v>1271</v>
      </c>
      <c r="C2598" s="237" t="s">
        <v>2702</v>
      </c>
      <c r="D2598" s="304">
        <f t="shared" si="450"/>
        <v>0</v>
      </c>
      <c r="E2598" s="594"/>
      <c r="F2598" s="319"/>
      <c r="G2598" s="319"/>
      <c r="H2598" s="319"/>
      <c r="I2598" s="700">
        <f t="shared" si="448"/>
        <v>0</v>
      </c>
      <c r="J2598" s="240"/>
      <c r="K2598" s="240"/>
      <c r="L2598" s="240"/>
      <c r="M2598" s="240"/>
      <c r="N2598" s="240"/>
      <c r="O2598" s="240"/>
      <c r="P2598" s="238">
        <f t="shared" si="451"/>
        <v>0</v>
      </c>
      <c r="Q2598" s="240"/>
      <c r="R2598" s="240"/>
      <c r="S2598" s="238">
        <f t="shared" si="453"/>
        <v>0</v>
      </c>
      <c r="T2598" s="240"/>
      <c r="U2598" s="240"/>
      <c r="V2598" s="238">
        <f t="shared" si="452"/>
        <v>0</v>
      </c>
      <c r="W2598" s="240"/>
      <c r="X2598" s="240"/>
      <c r="Y2598" s="238">
        <f t="shared" si="454"/>
        <v>0</v>
      </c>
      <c r="Z2598" s="240"/>
      <c r="AA2598" s="240"/>
      <c r="AB2598" s="240"/>
      <c r="AC2598" s="240"/>
      <c r="AD2598" s="240"/>
      <c r="AE2598" s="240"/>
      <c r="AF2598" s="240"/>
      <c r="AG2598" s="240"/>
      <c r="AH2598" s="240"/>
      <c r="AI2598" s="240"/>
      <c r="AJ2598" s="240"/>
      <c r="AK2598" s="240"/>
      <c r="AL2598" s="338" t="s">
        <v>4038</v>
      </c>
      <c r="AM2598" s="173">
        <v>161090</v>
      </c>
      <c r="AN2598" s="321">
        <f t="shared" si="449"/>
        <v>0</v>
      </c>
      <c r="AO2598" s="566" t="str">
        <f t="shared" si="455"/>
        <v/>
      </c>
      <c r="AP2598" s="209"/>
      <c r="AQ2598" s="209"/>
      <c r="AR2598" s="209"/>
      <c r="AS2598" s="209"/>
      <c r="AT2598" s="209"/>
      <c r="AU2598" s="209"/>
      <c r="AV2598" s="210"/>
    </row>
    <row r="2599" spans="1:48" x14ac:dyDescent="0.15">
      <c r="A2599" s="78">
        <v>2104184</v>
      </c>
      <c r="B2599" s="236" t="s">
        <v>1686</v>
      </c>
      <c r="C2599" s="237" t="s">
        <v>2702</v>
      </c>
      <c r="D2599" s="304">
        <f t="shared" si="450"/>
        <v>0</v>
      </c>
      <c r="E2599" s="594"/>
      <c r="F2599" s="319"/>
      <c r="G2599" s="319"/>
      <c r="H2599" s="319"/>
      <c r="I2599" s="700">
        <f t="shared" si="448"/>
        <v>0</v>
      </c>
      <c r="J2599" s="240"/>
      <c r="K2599" s="240"/>
      <c r="L2599" s="240"/>
      <c r="M2599" s="240"/>
      <c r="N2599" s="240"/>
      <c r="O2599" s="240"/>
      <c r="P2599" s="238">
        <f t="shared" si="451"/>
        <v>0</v>
      </c>
      <c r="Q2599" s="240"/>
      <c r="R2599" s="240"/>
      <c r="S2599" s="238">
        <f t="shared" si="453"/>
        <v>0</v>
      </c>
      <c r="T2599" s="240"/>
      <c r="U2599" s="240"/>
      <c r="V2599" s="238">
        <f t="shared" si="452"/>
        <v>0</v>
      </c>
      <c r="W2599" s="240"/>
      <c r="X2599" s="240"/>
      <c r="Y2599" s="238">
        <f t="shared" si="454"/>
        <v>0</v>
      </c>
      <c r="Z2599" s="240"/>
      <c r="AA2599" s="240"/>
      <c r="AB2599" s="240"/>
      <c r="AC2599" s="240"/>
      <c r="AD2599" s="240"/>
      <c r="AE2599" s="240"/>
      <c r="AF2599" s="240"/>
      <c r="AG2599" s="240"/>
      <c r="AH2599" s="240"/>
      <c r="AI2599" s="240"/>
      <c r="AJ2599" s="240"/>
      <c r="AK2599" s="240"/>
      <c r="AL2599" s="338" t="s">
        <v>4038</v>
      </c>
      <c r="AM2599" s="173">
        <v>172950</v>
      </c>
      <c r="AN2599" s="321">
        <f t="shared" si="449"/>
        <v>0</v>
      </c>
      <c r="AO2599" s="566" t="str">
        <f t="shared" si="455"/>
        <v/>
      </c>
      <c r="AP2599" s="209"/>
      <c r="AQ2599" s="209"/>
      <c r="AR2599" s="209"/>
      <c r="AS2599" s="209"/>
      <c r="AT2599" s="209"/>
      <c r="AU2599" s="209"/>
      <c r="AV2599" s="210"/>
    </row>
    <row r="2600" spans="1:48" x14ac:dyDescent="0.15">
      <c r="A2600" s="78">
        <v>2104185</v>
      </c>
      <c r="B2600" s="236" t="s">
        <v>1687</v>
      </c>
      <c r="C2600" s="237" t="s">
        <v>2702</v>
      </c>
      <c r="D2600" s="304">
        <f t="shared" si="450"/>
        <v>0</v>
      </c>
      <c r="E2600" s="594"/>
      <c r="F2600" s="319"/>
      <c r="G2600" s="319"/>
      <c r="H2600" s="319"/>
      <c r="I2600" s="700">
        <f t="shared" si="448"/>
        <v>0</v>
      </c>
      <c r="J2600" s="240"/>
      <c r="K2600" s="240"/>
      <c r="L2600" s="240"/>
      <c r="M2600" s="240"/>
      <c r="N2600" s="240"/>
      <c r="O2600" s="240"/>
      <c r="P2600" s="238">
        <f t="shared" si="451"/>
        <v>0</v>
      </c>
      <c r="Q2600" s="240"/>
      <c r="R2600" s="240"/>
      <c r="S2600" s="238">
        <f t="shared" si="453"/>
        <v>0</v>
      </c>
      <c r="T2600" s="240"/>
      <c r="U2600" s="240"/>
      <c r="V2600" s="238">
        <f t="shared" si="452"/>
        <v>0</v>
      </c>
      <c r="W2600" s="240"/>
      <c r="X2600" s="240"/>
      <c r="Y2600" s="238">
        <f t="shared" si="454"/>
        <v>0</v>
      </c>
      <c r="Z2600" s="240"/>
      <c r="AA2600" s="240"/>
      <c r="AB2600" s="240"/>
      <c r="AC2600" s="240"/>
      <c r="AD2600" s="240"/>
      <c r="AE2600" s="240"/>
      <c r="AF2600" s="240"/>
      <c r="AG2600" s="240"/>
      <c r="AH2600" s="240"/>
      <c r="AI2600" s="240"/>
      <c r="AJ2600" s="240"/>
      <c r="AK2600" s="240"/>
      <c r="AL2600" s="338" t="s">
        <v>4038</v>
      </c>
      <c r="AM2600" s="173">
        <v>195710</v>
      </c>
      <c r="AN2600" s="321">
        <f t="shared" si="449"/>
        <v>0</v>
      </c>
      <c r="AO2600" s="566" t="str">
        <f t="shared" si="455"/>
        <v/>
      </c>
      <c r="AP2600" s="209"/>
      <c r="AQ2600" s="209"/>
      <c r="AR2600" s="209"/>
      <c r="AS2600" s="209"/>
      <c r="AT2600" s="209"/>
      <c r="AU2600" s="209"/>
      <c r="AV2600" s="210"/>
    </row>
    <row r="2601" spans="1:48" x14ac:dyDescent="0.15">
      <c r="A2601" s="78">
        <v>2104186</v>
      </c>
      <c r="B2601" s="236" t="s">
        <v>69</v>
      </c>
      <c r="C2601" s="237" t="s">
        <v>2702</v>
      </c>
      <c r="D2601" s="304">
        <f t="shared" si="450"/>
        <v>0</v>
      </c>
      <c r="E2601" s="594"/>
      <c r="F2601" s="319"/>
      <c r="G2601" s="319"/>
      <c r="H2601" s="319"/>
      <c r="I2601" s="700">
        <f t="shared" si="448"/>
        <v>0</v>
      </c>
      <c r="J2601" s="240"/>
      <c r="K2601" s="240"/>
      <c r="L2601" s="240"/>
      <c r="M2601" s="240"/>
      <c r="N2601" s="240"/>
      <c r="O2601" s="240"/>
      <c r="P2601" s="238">
        <f t="shared" si="451"/>
        <v>0</v>
      </c>
      <c r="Q2601" s="240"/>
      <c r="R2601" s="240"/>
      <c r="S2601" s="238">
        <f t="shared" si="453"/>
        <v>0</v>
      </c>
      <c r="T2601" s="240"/>
      <c r="U2601" s="240"/>
      <c r="V2601" s="238">
        <f t="shared" si="452"/>
        <v>0</v>
      </c>
      <c r="W2601" s="240"/>
      <c r="X2601" s="240"/>
      <c r="Y2601" s="238">
        <f t="shared" si="454"/>
        <v>0</v>
      </c>
      <c r="Z2601" s="240"/>
      <c r="AA2601" s="240"/>
      <c r="AB2601" s="240"/>
      <c r="AC2601" s="240"/>
      <c r="AD2601" s="240"/>
      <c r="AE2601" s="240"/>
      <c r="AF2601" s="240"/>
      <c r="AG2601" s="240"/>
      <c r="AH2601" s="240"/>
      <c r="AI2601" s="240"/>
      <c r="AJ2601" s="240"/>
      <c r="AK2601" s="240"/>
      <c r="AL2601" s="338" t="s">
        <v>4038</v>
      </c>
      <c r="AM2601" s="173">
        <v>179110</v>
      </c>
      <c r="AN2601" s="321">
        <f t="shared" si="449"/>
        <v>0</v>
      </c>
      <c r="AO2601" s="566" t="str">
        <f t="shared" si="455"/>
        <v/>
      </c>
      <c r="AP2601" s="209"/>
      <c r="AQ2601" s="209"/>
      <c r="AR2601" s="209"/>
      <c r="AS2601" s="209"/>
      <c r="AT2601" s="209"/>
      <c r="AU2601" s="209"/>
      <c r="AV2601" s="210"/>
    </row>
    <row r="2602" spans="1:48" x14ac:dyDescent="0.15">
      <c r="A2602" s="78">
        <v>2104187</v>
      </c>
      <c r="B2602" s="236" t="s">
        <v>70</v>
      </c>
      <c r="C2602" s="237" t="s">
        <v>2702</v>
      </c>
      <c r="D2602" s="304">
        <f t="shared" si="450"/>
        <v>0</v>
      </c>
      <c r="E2602" s="594"/>
      <c r="F2602" s="319"/>
      <c r="G2602" s="319"/>
      <c r="H2602" s="319"/>
      <c r="I2602" s="700">
        <f t="shared" si="448"/>
        <v>0</v>
      </c>
      <c r="J2602" s="240"/>
      <c r="K2602" s="240"/>
      <c r="L2602" s="240"/>
      <c r="M2602" s="240"/>
      <c r="N2602" s="240"/>
      <c r="O2602" s="240"/>
      <c r="P2602" s="238">
        <f t="shared" si="451"/>
        <v>0</v>
      </c>
      <c r="Q2602" s="240"/>
      <c r="R2602" s="240"/>
      <c r="S2602" s="238">
        <f t="shared" si="453"/>
        <v>0</v>
      </c>
      <c r="T2602" s="240"/>
      <c r="U2602" s="240"/>
      <c r="V2602" s="238">
        <f t="shared" si="452"/>
        <v>0</v>
      </c>
      <c r="W2602" s="240"/>
      <c r="X2602" s="240"/>
      <c r="Y2602" s="238">
        <f t="shared" si="454"/>
        <v>0</v>
      </c>
      <c r="Z2602" s="240"/>
      <c r="AA2602" s="240"/>
      <c r="AB2602" s="240"/>
      <c r="AC2602" s="240"/>
      <c r="AD2602" s="240"/>
      <c r="AE2602" s="240"/>
      <c r="AF2602" s="240"/>
      <c r="AG2602" s="240"/>
      <c r="AH2602" s="240"/>
      <c r="AI2602" s="240"/>
      <c r="AJ2602" s="240"/>
      <c r="AK2602" s="240"/>
      <c r="AL2602" s="338" t="s">
        <v>4038</v>
      </c>
      <c r="AM2602" s="173">
        <v>161060</v>
      </c>
      <c r="AN2602" s="321">
        <f t="shared" si="449"/>
        <v>0</v>
      </c>
      <c r="AO2602" s="566" t="str">
        <f t="shared" si="455"/>
        <v/>
      </c>
      <c r="AP2602" s="209"/>
      <c r="AQ2602" s="209"/>
      <c r="AR2602" s="209"/>
      <c r="AS2602" s="209"/>
      <c r="AT2602" s="209"/>
      <c r="AU2602" s="209"/>
      <c r="AV2602" s="210"/>
    </row>
    <row r="2603" spans="1:48" x14ac:dyDescent="0.15">
      <c r="A2603" s="78">
        <v>2104188</v>
      </c>
      <c r="B2603" s="236" t="s">
        <v>71</v>
      </c>
      <c r="C2603" s="237" t="s">
        <v>2702</v>
      </c>
      <c r="D2603" s="304">
        <f t="shared" si="450"/>
        <v>0</v>
      </c>
      <c r="E2603" s="594"/>
      <c r="F2603" s="319"/>
      <c r="G2603" s="319"/>
      <c r="H2603" s="319"/>
      <c r="I2603" s="700">
        <f t="shared" si="448"/>
        <v>0</v>
      </c>
      <c r="J2603" s="240"/>
      <c r="K2603" s="240"/>
      <c r="L2603" s="240"/>
      <c r="M2603" s="240"/>
      <c r="N2603" s="240"/>
      <c r="O2603" s="240"/>
      <c r="P2603" s="238">
        <f t="shared" si="451"/>
        <v>0</v>
      </c>
      <c r="Q2603" s="240"/>
      <c r="R2603" s="240"/>
      <c r="S2603" s="238">
        <f t="shared" si="453"/>
        <v>0</v>
      </c>
      <c r="T2603" s="240"/>
      <c r="U2603" s="240"/>
      <c r="V2603" s="238">
        <f t="shared" si="452"/>
        <v>0</v>
      </c>
      <c r="W2603" s="240"/>
      <c r="X2603" s="240"/>
      <c r="Y2603" s="238">
        <f t="shared" si="454"/>
        <v>0</v>
      </c>
      <c r="Z2603" s="240"/>
      <c r="AA2603" s="240"/>
      <c r="AB2603" s="240"/>
      <c r="AC2603" s="240"/>
      <c r="AD2603" s="240"/>
      <c r="AE2603" s="240"/>
      <c r="AF2603" s="240"/>
      <c r="AG2603" s="240"/>
      <c r="AH2603" s="240"/>
      <c r="AI2603" s="240"/>
      <c r="AJ2603" s="240"/>
      <c r="AK2603" s="240"/>
      <c r="AL2603" s="338" t="s">
        <v>4038</v>
      </c>
      <c r="AM2603" s="173">
        <v>161060</v>
      </c>
      <c r="AN2603" s="321">
        <f t="shared" si="449"/>
        <v>0</v>
      </c>
      <c r="AO2603" s="566" t="str">
        <f t="shared" si="455"/>
        <v/>
      </c>
      <c r="AP2603" s="209"/>
      <c r="AQ2603" s="209"/>
      <c r="AR2603" s="209"/>
      <c r="AS2603" s="209"/>
      <c r="AT2603" s="209"/>
      <c r="AU2603" s="209"/>
      <c r="AV2603" s="210"/>
    </row>
    <row r="2604" spans="1:48" x14ac:dyDescent="0.15">
      <c r="A2604" s="78">
        <v>2104189</v>
      </c>
      <c r="B2604" s="236" t="s">
        <v>72</v>
      </c>
      <c r="C2604" s="237" t="s">
        <v>2702</v>
      </c>
      <c r="D2604" s="304">
        <f t="shared" si="450"/>
        <v>0</v>
      </c>
      <c r="E2604" s="594"/>
      <c r="F2604" s="319"/>
      <c r="G2604" s="319"/>
      <c r="H2604" s="319"/>
      <c r="I2604" s="700">
        <f t="shared" si="448"/>
        <v>0</v>
      </c>
      <c r="J2604" s="240"/>
      <c r="K2604" s="240"/>
      <c r="L2604" s="240"/>
      <c r="M2604" s="240"/>
      <c r="N2604" s="240"/>
      <c r="O2604" s="240"/>
      <c r="P2604" s="238">
        <f t="shared" si="451"/>
        <v>0</v>
      </c>
      <c r="Q2604" s="240"/>
      <c r="R2604" s="240"/>
      <c r="S2604" s="238">
        <f t="shared" si="453"/>
        <v>0</v>
      </c>
      <c r="T2604" s="240"/>
      <c r="U2604" s="240"/>
      <c r="V2604" s="238">
        <f t="shared" si="452"/>
        <v>0</v>
      </c>
      <c r="W2604" s="240"/>
      <c r="X2604" s="240"/>
      <c r="Y2604" s="238">
        <f t="shared" si="454"/>
        <v>0</v>
      </c>
      <c r="Z2604" s="240"/>
      <c r="AA2604" s="240"/>
      <c r="AB2604" s="240"/>
      <c r="AC2604" s="240"/>
      <c r="AD2604" s="240"/>
      <c r="AE2604" s="240"/>
      <c r="AF2604" s="240"/>
      <c r="AG2604" s="240"/>
      <c r="AH2604" s="240"/>
      <c r="AI2604" s="240"/>
      <c r="AJ2604" s="240"/>
      <c r="AK2604" s="240"/>
      <c r="AL2604" s="338" t="s">
        <v>4038</v>
      </c>
      <c r="AM2604" s="173">
        <v>161060</v>
      </c>
      <c r="AN2604" s="321">
        <f t="shared" si="449"/>
        <v>0</v>
      </c>
      <c r="AO2604" s="566" t="str">
        <f t="shared" si="455"/>
        <v/>
      </c>
      <c r="AP2604" s="209"/>
      <c r="AQ2604" s="209"/>
      <c r="AR2604" s="209"/>
      <c r="AS2604" s="209"/>
      <c r="AT2604" s="209"/>
      <c r="AU2604" s="209"/>
      <c r="AV2604" s="210"/>
    </row>
    <row r="2605" spans="1:48" ht="21" x14ac:dyDescent="0.15">
      <c r="A2605" s="78">
        <v>2104190</v>
      </c>
      <c r="B2605" s="236" t="s">
        <v>778</v>
      </c>
      <c r="C2605" s="237" t="s">
        <v>2702</v>
      </c>
      <c r="D2605" s="304">
        <f t="shared" si="450"/>
        <v>0</v>
      </c>
      <c r="E2605" s="594"/>
      <c r="F2605" s="319"/>
      <c r="G2605" s="319"/>
      <c r="H2605" s="319"/>
      <c r="I2605" s="700">
        <f t="shared" ref="I2605:I2620" si="456">+J2605+K2605</f>
        <v>0</v>
      </c>
      <c r="J2605" s="240"/>
      <c r="K2605" s="240"/>
      <c r="L2605" s="240"/>
      <c r="M2605" s="240"/>
      <c r="N2605" s="240"/>
      <c r="O2605" s="240"/>
      <c r="P2605" s="238">
        <f t="shared" si="451"/>
        <v>0</v>
      </c>
      <c r="Q2605" s="240"/>
      <c r="R2605" s="240"/>
      <c r="S2605" s="238">
        <f t="shared" si="453"/>
        <v>0</v>
      </c>
      <c r="T2605" s="240"/>
      <c r="U2605" s="240"/>
      <c r="V2605" s="238">
        <f t="shared" si="452"/>
        <v>0</v>
      </c>
      <c r="W2605" s="240"/>
      <c r="X2605" s="240"/>
      <c r="Y2605" s="238">
        <f t="shared" si="454"/>
        <v>0</v>
      </c>
      <c r="Z2605" s="240"/>
      <c r="AA2605" s="240"/>
      <c r="AB2605" s="240"/>
      <c r="AC2605" s="240"/>
      <c r="AD2605" s="240"/>
      <c r="AE2605" s="240"/>
      <c r="AF2605" s="240"/>
      <c r="AG2605" s="240"/>
      <c r="AH2605" s="240"/>
      <c r="AI2605" s="240"/>
      <c r="AJ2605" s="240"/>
      <c r="AK2605" s="240"/>
      <c r="AL2605" s="338" t="s">
        <v>4038</v>
      </c>
      <c r="AM2605" s="173">
        <v>161090</v>
      </c>
      <c r="AN2605" s="321">
        <f t="shared" si="449"/>
        <v>0</v>
      </c>
      <c r="AO2605" s="566" t="str">
        <f t="shared" si="455"/>
        <v/>
      </c>
      <c r="AP2605" s="209"/>
      <c r="AQ2605" s="209"/>
      <c r="AR2605" s="209"/>
      <c r="AS2605" s="209"/>
      <c r="AT2605" s="209"/>
      <c r="AU2605" s="209"/>
      <c r="AV2605" s="210"/>
    </row>
    <row r="2606" spans="1:48" x14ac:dyDescent="0.15">
      <c r="A2606" s="78">
        <v>2104191</v>
      </c>
      <c r="B2606" s="236" t="s">
        <v>779</v>
      </c>
      <c r="C2606" s="237" t="s">
        <v>2702</v>
      </c>
      <c r="D2606" s="304">
        <f t="shared" si="450"/>
        <v>0</v>
      </c>
      <c r="E2606" s="594"/>
      <c r="F2606" s="319"/>
      <c r="G2606" s="319"/>
      <c r="H2606" s="319"/>
      <c r="I2606" s="700">
        <f t="shared" si="456"/>
        <v>0</v>
      </c>
      <c r="J2606" s="240"/>
      <c r="K2606" s="240"/>
      <c r="L2606" s="240"/>
      <c r="M2606" s="240"/>
      <c r="N2606" s="240"/>
      <c r="O2606" s="240"/>
      <c r="P2606" s="238">
        <f t="shared" si="451"/>
        <v>0</v>
      </c>
      <c r="Q2606" s="240"/>
      <c r="R2606" s="240"/>
      <c r="S2606" s="238">
        <f t="shared" si="453"/>
        <v>0</v>
      </c>
      <c r="T2606" s="240"/>
      <c r="U2606" s="240"/>
      <c r="V2606" s="238">
        <f t="shared" si="452"/>
        <v>0</v>
      </c>
      <c r="W2606" s="240"/>
      <c r="X2606" s="240"/>
      <c r="Y2606" s="238">
        <f t="shared" si="454"/>
        <v>0</v>
      </c>
      <c r="Z2606" s="240"/>
      <c r="AA2606" s="240"/>
      <c r="AB2606" s="240"/>
      <c r="AC2606" s="240"/>
      <c r="AD2606" s="240"/>
      <c r="AE2606" s="240"/>
      <c r="AF2606" s="240"/>
      <c r="AG2606" s="240"/>
      <c r="AH2606" s="240"/>
      <c r="AI2606" s="240"/>
      <c r="AJ2606" s="240"/>
      <c r="AK2606" s="240"/>
      <c r="AL2606" s="338" t="s">
        <v>4038</v>
      </c>
      <c r="AM2606" s="173">
        <v>172950</v>
      </c>
      <c r="AN2606" s="321">
        <f t="shared" ref="AN2606:AN2617" si="457">AM2606*I2606</f>
        <v>0</v>
      </c>
      <c r="AO2606" s="566" t="str">
        <f t="shared" si="455"/>
        <v/>
      </c>
      <c r="AP2606" s="209"/>
      <c r="AQ2606" s="209"/>
      <c r="AR2606" s="209"/>
      <c r="AS2606" s="209"/>
      <c r="AT2606" s="209"/>
      <c r="AU2606" s="209"/>
      <c r="AV2606" s="210"/>
    </row>
    <row r="2607" spans="1:48" x14ac:dyDescent="0.15">
      <c r="A2607" s="78">
        <v>2104192</v>
      </c>
      <c r="B2607" s="236" t="s">
        <v>780</v>
      </c>
      <c r="C2607" s="237" t="s">
        <v>2702</v>
      </c>
      <c r="D2607" s="304">
        <f t="shared" ref="D2607:D2623" si="458">SUM(J2607:O2607)</f>
        <v>0</v>
      </c>
      <c r="E2607" s="594"/>
      <c r="F2607" s="319"/>
      <c r="G2607" s="319"/>
      <c r="H2607" s="319"/>
      <c r="I2607" s="700">
        <f t="shared" si="456"/>
        <v>0</v>
      </c>
      <c r="J2607" s="240"/>
      <c r="K2607" s="240"/>
      <c r="L2607" s="240"/>
      <c r="M2607" s="240"/>
      <c r="N2607" s="240"/>
      <c r="O2607" s="240"/>
      <c r="P2607" s="238">
        <f t="shared" ref="P2607:P2622" si="459">SUM(Q2607:R2607)</f>
        <v>0</v>
      </c>
      <c r="Q2607" s="240"/>
      <c r="R2607" s="240"/>
      <c r="S2607" s="238">
        <f t="shared" si="453"/>
        <v>0</v>
      </c>
      <c r="T2607" s="240"/>
      <c r="U2607" s="240"/>
      <c r="V2607" s="238">
        <f t="shared" si="452"/>
        <v>0</v>
      </c>
      <c r="W2607" s="240"/>
      <c r="X2607" s="240"/>
      <c r="Y2607" s="238">
        <f t="shared" si="454"/>
        <v>0</v>
      </c>
      <c r="Z2607" s="240"/>
      <c r="AA2607" s="240"/>
      <c r="AB2607" s="240"/>
      <c r="AC2607" s="240"/>
      <c r="AD2607" s="240"/>
      <c r="AE2607" s="240"/>
      <c r="AF2607" s="240"/>
      <c r="AG2607" s="240"/>
      <c r="AH2607" s="240"/>
      <c r="AI2607" s="240"/>
      <c r="AJ2607" s="240"/>
      <c r="AK2607" s="240"/>
      <c r="AL2607" s="338" t="s">
        <v>4038</v>
      </c>
      <c r="AM2607" s="173">
        <v>172950</v>
      </c>
      <c r="AN2607" s="321">
        <f t="shared" si="457"/>
        <v>0</v>
      </c>
      <c r="AO2607" s="566" t="str">
        <f t="shared" si="455"/>
        <v/>
      </c>
      <c r="AP2607" s="209"/>
      <c r="AQ2607" s="209"/>
      <c r="AR2607" s="209"/>
      <c r="AS2607" s="209"/>
      <c r="AT2607" s="209"/>
      <c r="AU2607" s="209"/>
      <c r="AV2607" s="210"/>
    </row>
    <row r="2608" spans="1:48" x14ac:dyDescent="0.15">
      <c r="A2608" s="78">
        <v>2104193</v>
      </c>
      <c r="B2608" s="236" t="s">
        <v>781</v>
      </c>
      <c r="C2608" s="237" t="s">
        <v>2702</v>
      </c>
      <c r="D2608" s="304">
        <f t="shared" si="458"/>
        <v>0</v>
      </c>
      <c r="E2608" s="594"/>
      <c r="F2608" s="319"/>
      <c r="G2608" s="319"/>
      <c r="H2608" s="319"/>
      <c r="I2608" s="700">
        <f t="shared" si="456"/>
        <v>0</v>
      </c>
      <c r="J2608" s="240"/>
      <c r="K2608" s="240"/>
      <c r="L2608" s="240"/>
      <c r="M2608" s="240"/>
      <c r="N2608" s="240"/>
      <c r="O2608" s="240"/>
      <c r="P2608" s="238">
        <f t="shared" si="459"/>
        <v>0</v>
      </c>
      <c r="Q2608" s="240"/>
      <c r="R2608" s="240"/>
      <c r="S2608" s="238">
        <f t="shared" si="453"/>
        <v>0</v>
      </c>
      <c r="T2608" s="240"/>
      <c r="U2608" s="240"/>
      <c r="V2608" s="238">
        <f t="shared" si="452"/>
        <v>0</v>
      </c>
      <c r="W2608" s="240"/>
      <c r="X2608" s="240"/>
      <c r="Y2608" s="238">
        <f t="shared" si="454"/>
        <v>0</v>
      </c>
      <c r="Z2608" s="240"/>
      <c r="AA2608" s="240"/>
      <c r="AB2608" s="240"/>
      <c r="AC2608" s="240"/>
      <c r="AD2608" s="240"/>
      <c r="AE2608" s="240"/>
      <c r="AF2608" s="240"/>
      <c r="AG2608" s="240"/>
      <c r="AH2608" s="240"/>
      <c r="AI2608" s="240"/>
      <c r="AJ2608" s="240"/>
      <c r="AK2608" s="240"/>
      <c r="AL2608" s="338" t="s">
        <v>4038</v>
      </c>
      <c r="AM2608" s="173">
        <v>161060</v>
      </c>
      <c r="AN2608" s="321">
        <f t="shared" si="457"/>
        <v>0</v>
      </c>
      <c r="AO2608" s="566" t="str">
        <f t="shared" si="455"/>
        <v/>
      </c>
      <c r="AP2608" s="209"/>
      <c r="AQ2608" s="209"/>
      <c r="AR2608" s="209"/>
      <c r="AS2608" s="209"/>
      <c r="AT2608" s="209"/>
      <c r="AU2608" s="209"/>
      <c r="AV2608" s="210"/>
    </row>
    <row r="2609" spans="1:48" ht="21" x14ac:dyDescent="0.15">
      <c r="A2609" s="78">
        <v>2104194</v>
      </c>
      <c r="B2609" s="236" t="s">
        <v>782</v>
      </c>
      <c r="C2609" s="237" t="s">
        <v>2702</v>
      </c>
      <c r="D2609" s="304">
        <f t="shared" si="458"/>
        <v>0</v>
      </c>
      <c r="E2609" s="594"/>
      <c r="F2609" s="319"/>
      <c r="G2609" s="319"/>
      <c r="H2609" s="319"/>
      <c r="I2609" s="700">
        <f t="shared" si="456"/>
        <v>0</v>
      </c>
      <c r="J2609" s="240"/>
      <c r="K2609" s="240"/>
      <c r="L2609" s="240"/>
      <c r="M2609" s="240"/>
      <c r="N2609" s="240"/>
      <c r="O2609" s="240"/>
      <c r="P2609" s="238">
        <f t="shared" si="459"/>
        <v>0</v>
      </c>
      <c r="Q2609" s="240"/>
      <c r="R2609" s="240"/>
      <c r="S2609" s="238">
        <f t="shared" si="453"/>
        <v>0</v>
      </c>
      <c r="T2609" s="240"/>
      <c r="U2609" s="240"/>
      <c r="V2609" s="238">
        <f t="shared" si="452"/>
        <v>0</v>
      </c>
      <c r="W2609" s="240"/>
      <c r="X2609" s="240"/>
      <c r="Y2609" s="238">
        <f t="shared" si="454"/>
        <v>0</v>
      </c>
      <c r="Z2609" s="240"/>
      <c r="AA2609" s="240"/>
      <c r="AB2609" s="240"/>
      <c r="AC2609" s="240"/>
      <c r="AD2609" s="240"/>
      <c r="AE2609" s="240"/>
      <c r="AF2609" s="240"/>
      <c r="AG2609" s="240"/>
      <c r="AH2609" s="240"/>
      <c r="AI2609" s="240"/>
      <c r="AJ2609" s="240"/>
      <c r="AK2609" s="240"/>
      <c r="AL2609" s="338" t="s">
        <v>4038</v>
      </c>
      <c r="AM2609" s="173">
        <v>161060</v>
      </c>
      <c r="AN2609" s="321">
        <f t="shared" si="457"/>
        <v>0</v>
      </c>
      <c r="AO2609" s="566" t="str">
        <f t="shared" si="455"/>
        <v/>
      </c>
      <c r="AP2609" s="209"/>
      <c r="AQ2609" s="209"/>
      <c r="AR2609" s="209"/>
      <c r="AS2609" s="209"/>
      <c r="AT2609" s="209"/>
      <c r="AU2609" s="209"/>
      <c r="AV2609" s="210"/>
    </row>
    <row r="2610" spans="1:48" x14ac:dyDescent="0.15">
      <c r="A2610" s="78">
        <v>2104195</v>
      </c>
      <c r="B2610" s="236" t="s">
        <v>17</v>
      </c>
      <c r="C2610" s="237" t="s">
        <v>2702</v>
      </c>
      <c r="D2610" s="304">
        <f t="shared" si="458"/>
        <v>0</v>
      </c>
      <c r="E2610" s="594"/>
      <c r="F2610" s="319"/>
      <c r="G2610" s="319"/>
      <c r="H2610" s="319"/>
      <c r="I2610" s="700">
        <f t="shared" si="456"/>
        <v>0</v>
      </c>
      <c r="J2610" s="240"/>
      <c r="K2610" s="240"/>
      <c r="L2610" s="240"/>
      <c r="M2610" s="240"/>
      <c r="N2610" s="240"/>
      <c r="O2610" s="240"/>
      <c r="P2610" s="238">
        <f t="shared" si="459"/>
        <v>0</v>
      </c>
      <c r="Q2610" s="240"/>
      <c r="R2610" s="240"/>
      <c r="S2610" s="238">
        <f t="shared" si="453"/>
        <v>0</v>
      </c>
      <c r="T2610" s="240"/>
      <c r="U2610" s="240"/>
      <c r="V2610" s="238">
        <f t="shared" ref="V2610:V2623" si="460">SUM(W2610:X2610)</f>
        <v>0</v>
      </c>
      <c r="W2610" s="240"/>
      <c r="X2610" s="240"/>
      <c r="Y2610" s="238">
        <f t="shared" si="454"/>
        <v>0</v>
      </c>
      <c r="Z2610" s="240"/>
      <c r="AA2610" s="240"/>
      <c r="AB2610" s="240"/>
      <c r="AC2610" s="240"/>
      <c r="AD2610" s="240"/>
      <c r="AE2610" s="240"/>
      <c r="AF2610" s="240"/>
      <c r="AG2610" s="240"/>
      <c r="AH2610" s="240"/>
      <c r="AI2610" s="240"/>
      <c r="AJ2610" s="240"/>
      <c r="AK2610" s="240"/>
      <c r="AL2610" s="338" t="s">
        <v>4038</v>
      </c>
      <c r="AM2610" s="173">
        <v>161060</v>
      </c>
      <c r="AN2610" s="321">
        <f t="shared" si="457"/>
        <v>0</v>
      </c>
      <c r="AO2610" s="566" t="str">
        <f t="shared" si="455"/>
        <v/>
      </c>
      <c r="AP2610" s="209"/>
      <c r="AQ2610" s="209"/>
      <c r="AR2610" s="209"/>
      <c r="AS2610" s="209"/>
      <c r="AT2610" s="209"/>
      <c r="AU2610" s="209"/>
      <c r="AV2610" s="210"/>
    </row>
    <row r="2611" spans="1:48" ht="21" x14ac:dyDescent="0.15">
      <c r="A2611" s="78">
        <v>2104196</v>
      </c>
      <c r="B2611" s="236" t="s">
        <v>13</v>
      </c>
      <c r="C2611" s="237" t="s">
        <v>2702</v>
      </c>
      <c r="D2611" s="304">
        <f t="shared" si="458"/>
        <v>0</v>
      </c>
      <c r="E2611" s="594"/>
      <c r="F2611" s="319"/>
      <c r="G2611" s="319"/>
      <c r="H2611" s="319"/>
      <c r="I2611" s="700">
        <f t="shared" si="456"/>
        <v>0</v>
      </c>
      <c r="J2611" s="240"/>
      <c r="K2611" s="240"/>
      <c r="L2611" s="240"/>
      <c r="M2611" s="240"/>
      <c r="N2611" s="240"/>
      <c r="O2611" s="240"/>
      <c r="P2611" s="238">
        <f t="shared" si="459"/>
        <v>0</v>
      </c>
      <c r="Q2611" s="240"/>
      <c r="R2611" s="240"/>
      <c r="S2611" s="238">
        <f t="shared" si="453"/>
        <v>0</v>
      </c>
      <c r="T2611" s="240"/>
      <c r="U2611" s="240"/>
      <c r="V2611" s="238">
        <f t="shared" si="460"/>
        <v>0</v>
      </c>
      <c r="W2611" s="240"/>
      <c r="X2611" s="240"/>
      <c r="Y2611" s="238">
        <f t="shared" si="454"/>
        <v>0</v>
      </c>
      <c r="Z2611" s="240"/>
      <c r="AA2611" s="240"/>
      <c r="AB2611" s="240"/>
      <c r="AC2611" s="240"/>
      <c r="AD2611" s="240"/>
      <c r="AE2611" s="240"/>
      <c r="AF2611" s="240"/>
      <c r="AG2611" s="240"/>
      <c r="AH2611" s="240"/>
      <c r="AI2611" s="240"/>
      <c r="AJ2611" s="240"/>
      <c r="AK2611" s="240"/>
      <c r="AL2611" s="338" t="s">
        <v>4038</v>
      </c>
      <c r="AM2611" s="173">
        <v>179110</v>
      </c>
      <c r="AN2611" s="321">
        <f t="shared" si="457"/>
        <v>0</v>
      </c>
      <c r="AO2611" s="566" t="str">
        <f t="shared" si="455"/>
        <v/>
      </c>
      <c r="AP2611" s="209"/>
      <c r="AQ2611" s="209"/>
      <c r="AR2611" s="209"/>
      <c r="AS2611" s="209"/>
      <c r="AT2611" s="209"/>
      <c r="AU2611" s="209"/>
      <c r="AV2611" s="210"/>
    </row>
    <row r="2612" spans="1:48" x14ac:dyDescent="0.15">
      <c r="A2612" s="78">
        <v>2104197</v>
      </c>
      <c r="B2612" s="236" t="s">
        <v>14</v>
      </c>
      <c r="C2612" s="237" t="s">
        <v>2702</v>
      </c>
      <c r="D2612" s="304">
        <f t="shared" si="458"/>
        <v>0</v>
      </c>
      <c r="E2612" s="594"/>
      <c r="F2612" s="319"/>
      <c r="G2612" s="319"/>
      <c r="H2612" s="319"/>
      <c r="I2612" s="700">
        <f t="shared" si="456"/>
        <v>0</v>
      </c>
      <c r="J2612" s="240"/>
      <c r="K2612" s="240"/>
      <c r="L2612" s="240"/>
      <c r="M2612" s="240"/>
      <c r="N2612" s="240"/>
      <c r="O2612" s="240"/>
      <c r="P2612" s="238">
        <f t="shared" si="459"/>
        <v>0</v>
      </c>
      <c r="Q2612" s="240"/>
      <c r="R2612" s="240"/>
      <c r="S2612" s="238">
        <f t="shared" si="453"/>
        <v>0</v>
      </c>
      <c r="T2612" s="240"/>
      <c r="U2612" s="240"/>
      <c r="V2612" s="238">
        <f t="shared" si="460"/>
        <v>0</v>
      </c>
      <c r="W2612" s="240"/>
      <c r="X2612" s="240"/>
      <c r="Y2612" s="238">
        <f t="shared" si="454"/>
        <v>0</v>
      </c>
      <c r="Z2612" s="240"/>
      <c r="AA2612" s="240"/>
      <c r="AB2612" s="240"/>
      <c r="AC2612" s="240"/>
      <c r="AD2612" s="240"/>
      <c r="AE2612" s="240"/>
      <c r="AF2612" s="240"/>
      <c r="AG2612" s="240"/>
      <c r="AH2612" s="240"/>
      <c r="AI2612" s="240"/>
      <c r="AJ2612" s="240"/>
      <c r="AK2612" s="240"/>
      <c r="AL2612" s="338" t="s">
        <v>4038</v>
      </c>
      <c r="AM2612" s="173">
        <v>161090</v>
      </c>
      <c r="AN2612" s="321">
        <f t="shared" si="457"/>
        <v>0</v>
      </c>
      <c r="AO2612" s="566" t="str">
        <f t="shared" si="455"/>
        <v/>
      </c>
      <c r="AP2612" s="209"/>
      <c r="AQ2612" s="209"/>
      <c r="AR2612" s="209"/>
      <c r="AS2612" s="209"/>
      <c r="AT2612" s="209"/>
      <c r="AU2612" s="209"/>
      <c r="AV2612" s="210"/>
    </row>
    <row r="2613" spans="1:48" x14ac:dyDescent="0.15">
      <c r="A2613" s="78">
        <v>2104198</v>
      </c>
      <c r="B2613" s="236" t="s">
        <v>15</v>
      </c>
      <c r="C2613" s="237" t="s">
        <v>2702</v>
      </c>
      <c r="D2613" s="304">
        <f t="shared" si="458"/>
        <v>0</v>
      </c>
      <c r="E2613" s="594"/>
      <c r="F2613" s="319"/>
      <c r="G2613" s="319"/>
      <c r="H2613" s="319"/>
      <c r="I2613" s="700">
        <f t="shared" si="456"/>
        <v>0</v>
      </c>
      <c r="J2613" s="240"/>
      <c r="K2613" s="240"/>
      <c r="L2613" s="240"/>
      <c r="M2613" s="240"/>
      <c r="N2613" s="240"/>
      <c r="O2613" s="240"/>
      <c r="P2613" s="238">
        <f t="shared" si="459"/>
        <v>0</v>
      </c>
      <c r="Q2613" s="240"/>
      <c r="R2613" s="240"/>
      <c r="S2613" s="238">
        <f t="shared" ref="S2613:S2623" si="461">SUM(T2613:U2613)</f>
        <v>0</v>
      </c>
      <c r="T2613" s="240"/>
      <c r="U2613" s="240"/>
      <c r="V2613" s="238">
        <f t="shared" si="460"/>
        <v>0</v>
      </c>
      <c r="W2613" s="240"/>
      <c r="X2613" s="240"/>
      <c r="Y2613" s="238">
        <f t="shared" ref="Y2613:Y2623" si="462">SUM(Z2613:AA2613)</f>
        <v>0</v>
      </c>
      <c r="Z2613" s="240"/>
      <c r="AA2613" s="240"/>
      <c r="AB2613" s="240"/>
      <c r="AC2613" s="240"/>
      <c r="AD2613" s="240"/>
      <c r="AE2613" s="240"/>
      <c r="AF2613" s="240"/>
      <c r="AG2613" s="240"/>
      <c r="AH2613" s="240"/>
      <c r="AI2613" s="240"/>
      <c r="AJ2613" s="240"/>
      <c r="AK2613" s="240"/>
      <c r="AL2613" s="338" t="s">
        <v>4038</v>
      </c>
      <c r="AM2613" s="173">
        <v>161090</v>
      </c>
      <c r="AN2613" s="321">
        <f t="shared" si="457"/>
        <v>0</v>
      </c>
      <c r="AO2613" s="566" t="str">
        <f t="shared" si="455"/>
        <v/>
      </c>
      <c r="AP2613" s="209"/>
      <c r="AQ2613" s="209"/>
      <c r="AR2613" s="209"/>
      <c r="AS2613" s="209"/>
      <c r="AT2613" s="209"/>
      <c r="AU2613" s="209"/>
      <c r="AV2613" s="210"/>
    </row>
    <row r="2614" spans="1:48" ht="21" x14ac:dyDescent="0.15">
      <c r="A2614" s="78">
        <v>2104199</v>
      </c>
      <c r="B2614" s="236" t="s">
        <v>16</v>
      </c>
      <c r="C2614" s="237" t="s">
        <v>2702</v>
      </c>
      <c r="D2614" s="304">
        <f t="shared" si="458"/>
        <v>0</v>
      </c>
      <c r="E2614" s="594"/>
      <c r="F2614" s="319"/>
      <c r="G2614" s="319"/>
      <c r="H2614" s="319"/>
      <c r="I2614" s="700">
        <f t="shared" si="456"/>
        <v>0</v>
      </c>
      <c r="J2614" s="240"/>
      <c r="K2614" s="240"/>
      <c r="L2614" s="240"/>
      <c r="M2614" s="240"/>
      <c r="N2614" s="240"/>
      <c r="O2614" s="240"/>
      <c r="P2614" s="238">
        <f t="shared" si="459"/>
        <v>0</v>
      </c>
      <c r="Q2614" s="240"/>
      <c r="R2614" s="240"/>
      <c r="S2614" s="238">
        <f t="shared" si="461"/>
        <v>0</v>
      </c>
      <c r="T2614" s="240"/>
      <c r="U2614" s="240"/>
      <c r="V2614" s="238">
        <f t="shared" si="460"/>
        <v>0</v>
      </c>
      <c r="W2614" s="240"/>
      <c r="X2614" s="240"/>
      <c r="Y2614" s="238">
        <f t="shared" si="462"/>
        <v>0</v>
      </c>
      <c r="Z2614" s="240"/>
      <c r="AA2614" s="240"/>
      <c r="AB2614" s="240"/>
      <c r="AC2614" s="240"/>
      <c r="AD2614" s="240"/>
      <c r="AE2614" s="240"/>
      <c r="AF2614" s="240"/>
      <c r="AG2614" s="240"/>
      <c r="AH2614" s="240"/>
      <c r="AI2614" s="240"/>
      <c r="AJ2614" s="240"/>
      <c r="AK2614" s="240"/>
      <c r="AL2614" s="338" t="s">
        <v>4038</v>
      </c>
      <c r="AM2614" s="173">
        <v>182650</v>
      </c>
      <c r="AN2614" s="321">
        <f t="shared" si="457"/>
        <v>0</v>
      </c>
      <c r="AO2614" s="566" t="str">
        <f t="shared" si="455"/>
        <v/>
      </c>
      <c r="AP2614" s="209"/>
      <c r="AQ2614" s="209"/>
      <c r="AR2614" s="209"/>
      <c r="AS2614" s="209"/>
      <c r="AT2614" s="209"/>
      <c r="AU2614" s="209"/>
      <c r="AV2614" s="210"/>
    </row>
    <row r="2615" spans="1:48" x14ac:dyDescent="0.15">
      <c r="A2615" s="78">
        <v>2104200</v>
      </c>
      <c r="B2615" s="236" t="s">
        <v>1152</v>
      </c>
      <c r="C2615" s="237" t="s">
        <v>2702</v>
      </c>
      <c r="D2615" s="304">
        <f t="shared" si="458"/>
        <v>0</v>
      </c>
      <c r="E2615" s="594"/>
      <c r="F2615" s="319"/>
      <c r="G2615" s="319"/>
      <c r="H2615" s="319"/>
      <c r="I2615" s="700">
        <f t="shared" si="456"/>
        <v>0</v>
      </c>
      <c r="J2615" s="240"/>
      <c r="K2615" s="240"/>
      <c r="L2615" s="240"/>
      <c r="M2615" s="240"/>
      <c r="N2615" s="240"/>
      <c r="O2615" s="240"/>
      <c r="P2615" s="238">
        <f t="shared" si="459"/>
        <v>0</v>
      </c>
      <c r="Q2615" s="240"/>
      <c r="R2615" s="240"/>
      <c r="S2615" s="238">
        <f t="shared" si="461"/>
        <v>0</v>
      </c>
      <c r="T2615" s="240"/>
      <c r="U2615" s="240"/>
      <c r="V2615" s="238">
        <f t="shared" si="460"/>
        <v>0</v>
      </c>
      <c r="W2615" s="240"/>
      <c r="X2615" s="240"/>
      <c r="Y2615" s="238">
        <f t="shared" si="462"/>
        <v>0</v>
      </c>
      <c r="Z2615" s="240"/>
      <c r="AA2615" s="240"/>
      <c r="AB2615" s="240"/>
      <c r="AC2615" s="240"/>
      <c r="AD2615" s="240"/>
      <c r="AE2615" s="240"/>
      <c r="AF2615" s="240"/>
      <c r="AG2615" s="240"/>
      <c r="AH2615" s="240"/>
      <c r="AI2615" s="240"/>
      <c r="AJ2615" s="240"/>
      <c r="AK2615" s="240"/>
      <c r="AL2615" s="338" t="s">
        <v>4038</v>
      </c>
      <c r="AM2615" s="173">
        <v>161090</v>
      </c>
      <c r="AN2615" s="321">
        <f t="shared" si="457"/>
        <v>0</v>
      </c>
      <c r="AO2615" s="566" t="str">
        <f t="shared" si="455"/>
        <v/>
      </c>
      <c r="AP2615" s="209"/>
      <c r="AQ2615" s="209"/>
      <c r="AR2615" s="209"/>
      <c r="AS2615" s="209"/>
      <c r="AT2615" s="209"/>
      <c r="AU2615" s="209"/>
      <c r="AV2615" s="210"/>
    </row>
    <row r="2616" spans="1:48" x14ac:dyDescent="0.15">
      <c r="A2616" s="78">
        <v>2104201</v>
      </c>
      <c r="B2616" s="236" t="s">
        <v>736</v>
      </c>
      <c r="C2616" s="237" t="s">
        <v>2702</v>
      </c>
      <c r="D2616" s="304">
        <f t="shared" si="458"/>
        <v>0</v>
      </c>
      <c r="E2616" s="594"/>
      <c r="F2616" s="319"/>
      <c r="G2616" s="319"/>
      <c r="H2616" s="319"/>
      <c r="I2616" s="700">
        <f t="shared" si="456"/>
        <v>0</v>
      </c>
      <c r="J2616" s="240"/>
      <c r="K2616" s="240"/>
      <c r="L2616" s="240"/>
      <c r="M2616" s="240"/>
      <c r="N2616" s="240"/>
      <c r="O2616" s="240"/>
      <c r="P2616" s="238">
        <f t="shared" si="459"/>
        <v>0</v>
      </c>
      <c r="Q2616" s="240"/>
      <c r="R2616" s="240"/>
      <c r="S2616" s="238">
        <f t="shared" si="461"/>
        <v>0</v>
      </c>
      <c r="T2616" s="240"/>
      <c r="U2616" s="240"/>
      <c r="V2616" s="238">
        <f t="shared" si="460"/>
        <v>0</v>
      </c>
      <c r="W2616" s="240"/>
      <c r="X2616" s="240"/>
      <c r="Y2616" s="238">
        <f t="shared" si="462"/>
        <v>0</v>
      </c>
      <c r="Z2616" s="240"/>
      <c r="AA2616" s="240"/>
      <c r="AB2616" s="240"/>
      <c r="AC2616" s="240"/>
      <c r="AD2616" s="240"/>
      <c r="AE2616" s="240"/>
      <c r="AF2616" s="240"/>
      <c r="AG2616" s="240"/>
      <c r="AH2616" s="240"/>
      <c r="AI2616" s="240"/>
      <c r="AJ2616" s="240"/>
      <c r="AK2616" s="240"/>
      <c r="AL2616" s="338" t="s">
        <v>4038</v>
      </c>
      <c r="AM2616" s="173">
        <v>161060</v>
      </c>
      <c r="AN2616" s="321">
        <f t="shared" si="457"/>
        <v>0</v>
      </c>
      <c r="AO2616" s="566" t="str">
        <f t="shared" si="455"/>
        <v/>
      </c>
      <c r="AP2616" s="209"/>
      <c r="AQ2616" s="209"/>
      <c r="AR2616" s="209"/>
      <c r="AS2616" s="209"/>
      <c r="AT2616" s="209"/>
      <c r="AU2616" s="209"/>
      <c r="AV2616" s="210"/>
    </row>
    <row r="2617" spans="1:48" s="254" customFormat="1" x14ac:dyDescent="0.15">
      <c r="A2617" s="114">
        <v>2104202</v>
      </c>
      <c r="B2617" s="244" t="s">
        <v>1721</v>
      </c>
      <c r="C2617" s="245" t="s">
        <v>2702</v>
      </c>
      <c r="D2617" s="305">
        <f t="shared" si="458"/>
        <v>0</v>
      </c>
      <c r="E2617" s="599"/>
      <c r="F2617" s="324"/>
      <c r="G2617" s="324"/>
      <c r="H2617" s="324"/>
      <c r="I2617" s="701">
        <f t="shared" si="456"/>
        <v>0</v>
      </c>
      <c r="J2617" s="248"/>
      <c r="K2617" s="248"/>
      <c r="L2617" s="248"/>
      <c r="M2617" s="248"/>
      <c r="N2617" s="248"/>
      <c r="O2617" s="248"/>
      <c r="P2617" s="238">
        <f t="shared" si="459"/>
        <v>0</v>
      </c>
      <c r="Q2617" s="248"/>
      <c r="R2617" s="248"/>
      <c r="S2617" s="246">
        <f t="shared" si="461"/>
        <v>0</v>
      </c>
      <c r="T2617" s="248"/>
      <c r="U2617" s="248"/>
      <c r="V2617" s="246">
        <f t="shared" si="460"/>
        <v>0</v>
      </c>
      <c r="W2617" s="248"/>
      <c r="X2617" s="248"/>
      <c r="Y2617" s="246">
        <f t="shared" si="462"/>
        <v>0</v>
      </c>
      <c r="Z2617" s="248"/>
      <c r="AA2617" s="248"/>
      <c r="AB2617" s="248"/>
      <c r="AC2617" s="248"/>
      <c r="AD2617" s="248"/>
      <c r="AE2617" s="248"/>
      <c r="AF2617" s="248"/>
      <c r="AG2617" s="248"/>
      <c r="AH2617" s="248"/>
      <c r="AI2617" s="248"/>
      <c r="AJ2617" s="248"/>
      <c r="AK2617" s="248"/>
      <c r="AL2617" s="339" t="s">
        <v>4038</v>
      </c>
      <c r="AM2617" s="174">
        <v>172950</v>
      </c>
      <c r="AN2617" s="326">
        <f t="shared" si="457"/>
        <v>0</v>
      </c>
      <c r="AO2617" s="566" t="str">
        <f t="shared" si="455"/>
        <v/>
      </c>
      <c r="AP2617" s="209"/>
      <c r="AQ2617" s="209"/>
      <c r="AR2617" s="209"/>
      <c r="AS2617" s="209"/>
      <c r="AT2617" s="209"/>
      <c r="AU2617" s="209"/>
      <c r="AV2617" s="253"/>
    </row>
    <row r="2618" spans="1:48" s="257" customFormat="1" x14ac:dyDescent="0.15">
      <c r="A2618" s="65"/>
      <c r="B2618" s="255" t="s">
        <v>4236</v>
      </c>
      <c r="C2618" s="296"/>
      <c r="D2618" s="275">
        <f>SUM(D2413:D2617)</f>
        <v>0</v>
      </c>
      <c r="E2618" s="275"/>
      <c r="F2618" s="275"/>
      <c r="G2618" s="275"/>
      <c r="H2618" s="275"/>
      <c r="I2618" s="275">
        <f t="shared" ref="I2618:AN2618" si="463">SUM(I2413:I2617)</f>
        <v>0</v>
      </c>
      <c r="J2618" s="275">
        <f t="shared" si="463"/>
        <v>0</v>
      </c>
      <c r="K2618" s="275">
        <f t="shared" si="463"/>
        <v>0</v>
      </c>
      <c r="L2618" s="275">
        <f t="shared" si="463"/>
        <v>0</v>
      </c>
      <c r="M2618" s="275">
        <f t="shared" si="463"/>
        <v>0</v>
      </c>
      <c r="N2618" s="275">
        <f t="shared" si="463"/>
        <v>0</v>
      </c>
      <c r="O2618" s="275">
        <f t="shared" si="463"/>
        <v>0</v>
      </c>
      <c r="P2618" s="275">
        <f>SUM(P2413:P2617)</f>
        <v>0</v>
      </c>
      <c r="Q2618" s="275">
        <f t="shared" si="463"/>
        <v>0</v>
      </c>
      <c r="R2618" s="275">
        <f t="shared" si="463"/>
        <v>0</v>
      </c>
      <c r="S2618" s="275">
        <f t="shared" si="463"/>
        <v>0</v>
      </c>
      <c r="T2618" s="275">
        <f t="shared" si="463"/>
        <v>0</v>
      </c>
      <c r="U2618" s="275">
        <f t="shared" si="463"/>
        <v>0</v>
      </c>
      <c r="V2618" s="275">
        <f t="shared" si="463"/>
        <v>0</v>
      </c>
      <c r="W2618" s="275">
        <f t="shared" si="463"/>
        <v>0</v>
      </c>
      <c r="X2618" s="275">
        <f t="shared" si="463"/>
        <v>0</v>
      </c>
      <c r="Y2618" s="275">
        <f t="shared" si="463"/>
        <v>0</v>
      </c>
      <c r="Z2618" s="275">
        <f t="shared" si="463"/>
        <v>0</v>
      </c>
      <c r="AA2618" s="275">
        <f t="shared" si="463"/>
        <v>0</v>
      </c>
      <c r="AB2618" s="275">
        <f t="shared" si="463"/>
        <v>0</v>
      </c>
      <c r="AC2618" s="275">
        <f t="shared" si="463"/>
        <v>0</v>
      </c>
      <c r="AD2618" s="275">
        <f t="shared" si="463"/>
        <v>0</v>
      </c>
      <c r="AE2618" s="275">
        <f t="shared" si="463"/>
        <v>0</v>
      </c>
      <c r="AF2618" s="275">
        <f t="shared" si="463"/>
        <v>0</v>
      </c>
      <c r="AG2618" s="275">
        <f t="shared" si="463"/>
        <v>0</v>
      </c>
      <c r="AH2618" s="275">
        <f t="shared" si="463"/>
        <v>0</v>
      </c>
      <c r="AI2618" s="275">
        <f t="shared" si="463"/>
        <v>0</v>
      </c>
      <c r="AJ2618" s="275">
        <f t="shared" si="463"/>
        <v>0</v>
      </c>
      <c r="AK2618" s="275">
        <f t="shared" si="463"/>
        <v>0</v>
      </c>
      <c r="AL2618" s="275">
        <f t="shared" si="463"/>
        <v>0</v>
      </c>
      <c r="AM2618" s="158">
        <f t="shared" si="463"/>
        <v>49797420</v>
      </c>
      <c r="AN2618" s="275">
        <f t="shared" si="463"/>
        <v>0</v>
      </c>
      <c r="AO2618" s="259"/>
      <c r="AP2618" s="259"/>
      <c r="AQ2618" s="259"/>
      <c r="AR2618" s="259"/>
      <c r="AS2618" s="259"/>
      <c r="AT2618" s="259"/>
      <c r="AU2618" s="259"/>
      <c r="AV2618" s="260"/>
    </row>
    <row r="2619" spans="1:48" s="271" customFormat="1" x14ac:dyDescent="0.15">
      <c r="A2619" s="122"/>
      <c r="B2619" s="301" t="s">
        <v>4220</v>
      </c>
      <c r="C2619" s="337"/>
      <c r="D2619" s="303">
        <f t="shared" si="458"/>
        <v>0</v>
      </c>
      <c r="E2619" s="590"/>
      <c r="F2619" s="314"/>
      <c r="G2619" s="314"/>
      <c r="H2619" s="314"/>
      <c r="I2619" s="699">
        <f t="shared" si="456"/>
        <v>0</v>
      </c>
      <c r="J2619" s="285"/>
      <c r="K2619" s="285"/>
      <c r="L2619" s="285"/>
      <c r="M2619" s="285"/>
      <c r="N2619" s="285"/>
      <c r="O2619" s="285"/>
      <c r="P2619" s="238">
        <f t="shared" si="459"/>
        <v>0</v>
      </c>
      <c r="Q2619" s="285"/>
      <c r="R2619" s="285"/>
      <c r="S2619" s="283">
        <f t="shared" si="461"/>
        <v>0</v>
      </c>
      <c r="T2619" s="285"/>
      <c r="U2619" s="285"/>
      <c r="V2619" s="283">
        <f t="shared" si="460"/>
        <v>0</v>
      </c>
      <c r="W2619" s="285"/>
      <c r="X2619" s="285"/>
      <c r="Y2619" s="283">
        <f t="shared" si="462"/>
        <v>0</v>
      </c>
      <c r="Z2619" s="285"/>
      <c r="AA2619" s="285"/>
      <c r="AB2619" s="285"/>
      <c r="AC2619" s="285"/>
      <c r="AD2619" s="285"/>
      <c r="AE2619" s="285"/>
      <c r="AF2619" s="285"/>
      <c r="AG2619" s="285"/>
      <c r="AH2619" s="285"/>
      <c r="AI2619" s="285"/>
      <c r="AJ2619" s="285"/>
      <c r="AK2619" s="285"/>
      <c r="AL2619" s="702" t="s">
        <v>4038</v>
      </c>
      <c r="AM2619" s="175"/>
      <c r="AN2619" s="329"/>
      <c r="AO2619" s="566" t="str">
        <f t="shared" ref="AO2619:AO2623" si="464">IF(D2619&gt;=P2619 + S2619+ V2619 + Y2619,"","La suma no puede ser mayor al total")</f>
        <v/>
      </c>
      <c r="AP2619" s="209"/>
      <c r="AQ2619" s="209"/>
      <c r="AR2619" s="209"/>
      <c r="AS2619" s="209"/>
      <c r="AT2619" s="209"/>
      <c r="AU2619" s="209"/>
      <c r="AV2619" s="270"/>
    </row>
    <row r="2620" spans="1:48" x14ac:dyDescent="0.15">
      <c r="A2620" s="78"/>
      <c r="B2620" s="236" t="s">
        <v>4221</v>
      </c>
      <c r="C2620" s="338"/>
      <c r="D2620" s="304">
        <f t="shared" si="458"/>
        <v>0</v>
      </c>
      <c r="E2620" s="594"/>
      <c r="F2620" s="319"/>
      <c r="G2620" s="319"/>
      <c r="H2620" s="319"/>
      <c r="I2620" s="700">
        <f t="shared" si="456"/>
        <v>0</v>
      </c>
      <c r="J2620" s="240"/>
      <c r="K2620" s="240"/>
      <c r="L2620" s="240"/>
      <c r="M2620" s="240"/>
      <c r="N2620" s="240"/>
      <c r="O2620" s="240"/>
      <c r="P2620" s="238">
        <f>SUM(Q2620:R2620)</f>
        <v>0</v>
      </c>
      <c r="Q2620" s="240"/>
      <c r="R2620" s="240"/>
      <c r="S2620" s="238">
        <f t="shared" si="461"/>
        <v>0</v>
      </c>
      <c r="T2620" s="240"/>
      <c r="U2620" s="240"/>
      <c r="V2620" s="238">
        <f t="shared" si="460"/>
        <v>0</v>
      </c>
      <c r="W2620" s="240"/>
      <c r="X2620" s="240"/>
      <c r="Y2620" s="238">
        <f t="shared" si="462"/>
        <v>0</v>
      </c>
      <c r="Z2620" s="240"/>
      <c r="AA2620" s="240"/>
      <c r="AB2620" s="240"/>
      <c r="AC2620" s="240"/>
      <c r="AD2620" s="240"/>
      <c r="AE2620" s="240"/>
      <c r="AF2620" s="240"/>
      <c r="AG2620" s="240"/>
      <c r="AH2620" s="240"/>
      <c r="AI2620" s="240"/>
      <c r="AJ2620" s="240"/>
      <c r="AK2620" s="240"/>
      <c r="AL2620" s="338" t="s">
        <v>4038</v>
      </c>
      <c r="AM2620" s="175"/>
      <c r="AN2620" s="329"/>
      <c r="AO2620" s="566" t="str">
        <f t="shared" si="464"/>
        <v/>
      </c>
      <c r="AP2620" s="209"/>
      <c r="AQ2620" s="209"/>
      <c r="AR2620" s="209"/>
      <c r="AS2620" s="209"/>
      <c r="AT2620" s="209"/>
      <c r="AU2620" s="209"/>
      <c r="AV2620" s="210"/>
    </row>
    <row r="2621" spans="1:48" x14ac:dyDescent="0.15">
      <c r="A2621" s="78"/>
      <c r="B2621" s="236" t="s">
        <v>3961</v>
      </c>
      <c r="C2621" s="338"/>
      <c r="D2621" s="304">
        <f t="shared" si="458"/>
        <v>0</v>
      </c>
      <c r="E2621" s="594"/>
      <c r="F2621" s="319"/>
      <c r="G2621" s="319"/>
      <c r="H2621" s="319"/>
      <c r="I2621" s="700">
        <f>+J2621</f>
        <v>0</v>
      </c>
      <c r="J2621" s="240"/>
      <c r="K2621" s="240"/>
      <c r="L2621" s="240"/>
      <c r="M2621" s="240"/>
      <c r="N2621" s="240"/>
      <c r="O2621" s="240"/>
      <c r="P2621" s="238">
        <f t="shared" si="459"/>
        <v>0</v>
      </c>
      <c r="Q2621" s="240"/>
      <c r="R2621" s="240"/>
      <c r="S2621" s="238">
        <f t="shared" si="461"/>
        <v>0</v>
      </c>
      <c r="T2621" s="240"/>
      <c r="U2621" s="240"/>
      <c r="V2621" s="238">
        <f t="shared" si="460"/>
        <v>0</v>
      </c>
      <c r="W2621" s="240"/>
      <c r="X2621" s="240"/>
      <c r="Y2621" s="238">
        <f t="shared" si="462"/>
        <v>0</v>
      </c>
      <c r="Z2621" s="240"/>
      <c r="AA2621" s="240"/>
      <c r="AB2621" s="240"/>
      <c r="AC2621" s="240"/>
      <c r="AD2621" s="240"/>
      <c r="AE2621" s="240"/>
      <c r="AF2621" s="240"/>
      <c r="AG2621" s="240"/>
      <c r="AH2621" s="240"/>
      <c r="AI2621" s="240"/>
      <c r="AJ2621" s="240"/>
      <c r="AK2621" s="240"/>
      <c r="AL2621" s="338" t="s">
        <v>4038</v>
      </c>
      <c r="AM2621" s="175"/>
      <c r="AN2621" s="329"/>
      <c r="AO2621" s="566" t="str">
        <f t="shared" si="464"/>
        <v/>
      </c>
      <c r="AP2621" s="209"/>
      <c r="AQ2621" s="209"/>
      <c r="AR2621" s="209"/>
      <c r="AS2621" s="209"/>
      <c r="AT2621" s="209"/>
      <c r="AU2621" s="209"/>
      <c r="AV2621" s="210"/>
    </row>
    <row r="2622" spans="1:48" x14ac:dyDescent="0.15">
      <c r="A2622" s="78"/>
      <c r="B2622" s="236" t="s">
        <v>2788</v>
      </c>
      <c r="C2622" s="338"/>
      <c r="D2622" s="304">
        <f t="shared" si="458"/>
        <v>0</v>
      </c>
      <c r="E2622" s="594"/>
      <c r="F2622" s="319"/>
      <c r="G2622" s="319"/>
      <c r="H2622" s="319"/>
      <c r="I2622" s="700">
        <f>+J2622</f>
        <v>0</v>
      </c>
      <c r="J2622" s="240"/>
      <c r="K2622" s="240"/>
      <c r="L2622" s="240"/>
      <c r="M2622" s="240"/>
      <c r="N2622" s="240"/>
      <c r="O2622" s="240"/>
      <c r="P2622" s="238">
        <f t="shared" si="459"/>
        <v>0</v>
      </c>
      <c r="Q2622" s="240"/>
      <c r="R2622" s="240"/>
      <c r="S2622" s="238">
        <f t="shared" si="461"/>
        <v>0</v>
      </c>
      <c r="T2622" s="240"/>
      <c r="U2622" s="240"/>
      <c r="V2622" s="238">
        <f t="shared" si="460"/>
        <v>0</v>
      </c>
      <c r="W2622" s="240"/>
      <c r="X2622" s="240"/>
      <c r="Y2622" s="238">
        <f t="shared" si="462"/>
        <v>0</v>
      </c>
      <c r="Z2622" s="240"/>
      <c r="AA2622" s="240"/>
      <c r="AB2622" s="240"/>
      <c r="AC2622" s="240"/>
      <c r="AD2622" s="240"/>
      <c r="AE2622" s="240"/>
      <c r="AF2622" s="240"/>
      <c r="AG2622" s="240"/>
      <c r="AH2622" s="240"/>
      <c r="AI2622" s="240"/>
      <c r="AJ2622" s="240"/>
      <c r="AK2622" s="240"/>
      <c r="AL2622" s="338" t="s">
        <v>4038</v>
      </c>
      <c r="AM2622" s="175"/>
      <c r="AN2622" s="329"/>
      <c r="AO2622" s="566" t="str">
        <f t="shared" si="464"/>
        <v/>
      </c>
      <c r="AP2622" s="209"/>
      <c r="AQ2622" s="209"/>
      <c r="AR2622" s="209"/>
      <c r="AS2622" s="209"/>
      <c r="AT2622" s="209"/>
      <c r="AU2622" s="209"/>
      <c r="AV2622" s="210"/>
    </row>
    <row r="2623" spans="1:48" s="254" customFormat="1" x14ac:dyDescent="0.15">
      <c r="A2623" s="114"/>
      <c r="B2623" s="244" t="s">
        <v>2789</v>
      </c>
      <c r="C2623" s="339"/>
      <c r="D2623" s="305">
        <f t="shared" si="458"/>
        <v>0</v>
      </c>
      <c r="E2623" s="599"/>
      <c r="F2623" s="324"/>
      <c r="G2623" s="324"/>
      <c r="H2623" s="324"/>
      <c r="I2623" s="701">
        <f>+J2623</f>
        <v>0</v>
      </c>
      <c r="J2623" s="248"/>
      <c r="K2623" s="248"/>
      <c r="L2623" s="248"/>
      <c r="M2623" s="248"/>
      <c r="N2623" s="248"/>
      <c r="O2623" s="248"/>
      <c r="P2623" s="238">
        <f>SUM(Q2623:R2623)</f>
        <v>0</v>
      </c>
      <c r="Q2623" s="248"/>
      <c r="R2623" s="248"/>
      <c r="S2623" s="246">
        <f t="shared" si="461"/>
        <v>0</v>
      </c>
      <c r="T2623" s="248"/>
      <c r="U2623" s="248"/>
      <c r="V2623" s="246">
        <f t="shared" si="460"/>
        <v>0</v>
      </c>
      <c r="W2623" s="248"/>
      <c r="X2623" s="248"/>
      <c r="Y2623" s="246">
        <f t="shared" si="462"/>
        <v>0</v>
      </c>
      <c r="Z2623" s="248"/>
      <c r="AA2623" s="248"/>
      <c r="AB2623" s="248"/>
      <c r="AC2623" s="248"/>
      <c r="AD2623" s="248"/>
      <c r="AE2623" s="248"/>
      <c r="AF2623" s="248"/>
      <c r="AG2623" s="248"/>
      <c r="AH2623" s="248"/>
      <c r="AI2623" s="248"/>
      <c r="AJ2623" s="248"/>
      <c r="AK2623" s="248"/>
      <c r="AL2623" s="338" t="s">
        <v>4038</v>
      </c>
      <c r="AM2623" s="200"/>
      <c r="AN2623" s="333"/>
      <c r="AO2623" s="566" t="str">
        <f t="shared" si="464"/>
        <v/>
      </c>
      <c r="AP2623" s="209"/>
      <c r="AQ2623" s="209"/>
      <c r="AR2623" s="209"/>
      <c r="AS2623" s="209"/>
      <c r="AT2623" s="209"/>
      <c r="AU2623" s="209"/>
      <c r="AV2623" s="253"/>
    </row>
    <row r="2624" spans="1:48" s="257" customFormat="1" x14ac:dyDescent="0.15">
      <c r="A2624" s="65"/>
      <c r="B2624" s="255" t="s">
        <v>4237</v>
      </c>
      <c r="C2624" s="296"/>
      <c r="D2624" s="275">
        <f>SUM(D2619:D2623)</f>
        <v>0</v>
      </c>
      <c r="E2624" s="275"/>
      <c r="F2624" s="275"/>
      <c r="G2624" s="275"/>
      <c r="H2624" s="275"/>
      <c r="I2624" s="275">
        <f t="shared" ref="I2624:AK2624" si="465">SUM(I2619:I2623)</f>
        <v>0</v>
      </c>
      <c r="J2624" s="275">
        <f t="shared" si="465"/>
        <v>0</v>
      </c>
      <c r="K2624" s="275">
        <f t="shared" si="465"/>
        <v>0</v>
      </c>
      <c r="L2624" s="275">
        <f t="shared" si="465"/>
        <v>0</v>
      </c>
      <c r="M2624" s="275">
        <f t="shared" si="465"/>
        <v>0</v>
      </c>
      <c r="N2624" s="275">
        <f t="shared" si="465"/>
        <v>0</v>
      </c>
      <c r="O2624" s="275">
        <f t="shared" si="465"/>
        <v>0</v>
      </c>
      <c r="P2624" s="275">
        <f t="shared" si="465"/>
        <v>0</v>
      </c>
      <c r="Q2624" s="275">
        <f t="shared" si="465"/>
        <v>0</v>
      </c>
      <c r="R2624" s="275">
        <f t="shared" si="465"/>
        <v>0</v>
      </c>
      <c r="S2624" s="275">
        <f t="shared" si="465"/>
        <v>0</v>
      </c>
      <c r="T2624" s="275">
        <f t="shared" si="465"/>
        <v>0</v>
      </c>
      <c r="U2624" s="275">
        <f t="shared" si="465"/>
        <v>0</v>
      </c>
      <c r="V2624" s="275">
        <f t="shared" si="465"/>
        <v>0</v>
      </c>
      <c r="W2624" s="275">
        <f t="shared" si="465"/>
        <v>0</v>
      </c>
      <c r="X2624" s="275">
        <f t="shared" si="465"/>
        <v>0</v>
      </c>
      <c r="Y2624" s="275">
        <f t="shared" si="465"/>
        <v>0</v>
      </c>
      <c r="Z2624" s="275">
        <f t="shared" si="465"/>
        <v>0</v>
      </c>
      <c r="AA2624" s="275">
        <f t="shared" si="465"/>
        <v>0</v>
      </c>
      <c r="AB2624" s="275">
        <f t="shared" si="465"/>
        <v>0</v>
      </c>
      <c r="AC2624" s="275">
        <f t="shared" si="465"/>
        <v>0</v>
      </c>
      <c r="AD2624" s="275">
        <f t="shared" si="465"/>
        <v>0</v>
      </c>
      <c r="AE2624" s="275">
        <f t="shared" si="465"/>
        <v>0</v>
      </c>
      <c r="AF2624" s="275">
        <f t="shared" si="465"/>
        <v>0</v>
      </c>
      <c r="AG2624" s="275">
        <f t="shared" si="465"/>
        <v>0</v>
      </c>
      <c r="AH2624" s="275">
        <f t="shared" si="465"/>
        <v>0</v>
      </c>
      <c r="AI2624" s="275">
        <f t="shared" si="465"/>
        <v>0</v>
      </c>
      <c r="AJ2624" s="275">
        <f t="shared" si="465"/>
        <v>0</v>
      </c>
      <c r="AK2624" s="275">
        <f t="shared" si="465"/>
        <v>0</v>
      </c>
      <c r="AL2624" s="275"/>
      <c r="AM2624" s="200"/>
      <c r="AN2624" s="333"/>
      <c r="AO2624" s="259"/>
      <c r="AP2624" s="259"/>
      <c r="AQ2624" s="259"/>
      <c r="AR2624" s="259"/>
      <c r="AS2624" s="259"/>
      <c r="AT2624" s="259"/>
      <c r="AU2624" s="259"/>
      <c r="AV2624" s="260"/>
    </row>
    <row r="2625" spans="1:48" s="257" customFormat="1" x14ac:dyDescent="0.15">
      <c r="A2625" s="65"/>
      <c r="B2625" s="255" t="s">
        <v>4235</v>
      </c>
      <c r="C2625" s="296"/>
      <c r="D2625" s="275">
        <f>SUM(D2618+D2624)</f>
        <v>0</v>
      </c>
      <c r="E2625" s="275"/>
      <c r="F2625" s="275"/>
      <c r="G2625" s="275"/>
      <c r="H2625" s="275"/>
      <c r="I2625" s="275">
        <f t="shared" ref="I2625:AN2625" si="466">SUM(I2618+I2624)</f>
        <v>0</v>
      </c>
      <c r="J2625" s="275">
        <f t="shared" si="466"/>
        <v>0</v>
      </c>
      <c r="K2625" s="275">
        <f t="shared" si="466"/>
        <v>0</v>
      </c>
      <c r="L2625" s="275">
        <f t="shared" si="466"/>
        <v>0</v>
      </c>
      <c r="M2625" s="275">
        <f t="shared" si="466"/>
        <v>0</v>
      </c>
      <c r="N2625" s="275">
        <f t="shared" si="466"/>
        <v>0</v>
      </c>
      <c r="O2625" s="275">
        <f t="shared" si="466"/>
        <v>0</v>
      </c>
      <c r="P2625" s="275">
        <f t="shared" si="466"/>
        <v>0</v>
      </c>
      <c r="Q2625" s="275">
        <f t="shared" si="466"/>
        <v>0</v>
      </c>
      <c r="R2625" s="275">
        <f t="shared" si="466"/>
        <v>0</v>
      </c>
      <c r="S2625" s="275">
        <f t="shared" si="466"/>
        <v>0</v>
      </c>
      <c r="T2625" s="275">
        <f t="shared" si="466"/>
        <v>0</v>
      </c>
      <c r="U2625" s="275">
        <f t="shared" si="466"/>
        <v>0</v>
      </c>
      <c r="V2625" s="275">
        <f t="shared" si="466"/>
        <v>0</v>
      </c>
      <c r="W2625" s="275">
        <f t="shared" si="466"/>
        <v>0</v>
      </c>
      <c r="X2625" s="275">
        <f t="shared" si="466"/>
        <v>0</v>
      </c>
      <c r="Y2625" s="275">
        <f t="shared" si="466"/>
        <v>0</v>
      </c>
      <c r="Z2625" s="275">
        <f t="shared" si="466"/>
        <v>0</v>
      </c>
      <c r="AA2625" s="275">
        <f t="shared" si="466"/>
        <v>0</v>
      </c>
      <c r="AB2625" s="275">
        <f t="shared" si="466"/>
        <v>0</v>
      </c>
      <c r="AC2625" s="275">
        <f t="shared" si="466"/>
        <v>0</v>
      </c>
      <c r="AD2625" s="275">
        <f t="shared" si="466"/>
        <v>0</v>
      </c>
      <c r="AE2625" s="275">
        <f t="shared" si="466"/>
        <v>0</v>
      </c>
      <c r="AF2625" s="275">
        <f t="shared" si="466"/>
        <v>0</v>
      </c>
      <c r="AG2625" s="275">
        <f t="shared" si="466"/>
        <v>0</v>
      </c>
      <c r="AH2625" s="275">
        <f t="shared" si="466"/>
        <v>0</v>
      </c>
      <c r="AI2625" s="275">
        <f t="shared" si="466"/>
        <v>0</v>
      </c>
      <c r="AJ2625" s="275">
        <f t="shared" si="466"/>
        <v>0</v>
      </c>
      <c r="AK2625" s="275">
        <f t="shared" si="466"/>
        <v>0</v>
      </c>
      <c r="AL2625" s="275">
        <f t="shared" si="466"/>
        <v>0</v>
      </c>
      <c r="AM2625" s="158">
        <f t="shared" si="466"/>
        <v>49797420</v>
      </c>
      <c r="AN2625" s="275">
        <f t="shared" si="466"/>
        <v>0</v>
      </c>
      <c r="AO2625" s="259"/>
      <c r="AP2625" s="259"/>
      <c r="AQ2625" s="259"/>
      <c r="AR2625" s="259"/>
      <c r="AS2625" s="259"/>
      <c r="AT2625" s="259"/>
      <c r="AU2625" s="259"/>
      <c r="AV2625" s="260"/>
    </row>
    <row r="2626" spans="1:48" s="257" customFormat="1" x14ac:dyDescent="0.15">
      <c r="A2626" s="112"/>
      <c r="B2626" s="225" t="s">
        <v>4317</v>
      </c>
      <c r="C2626" s="1315"/>
      <c r="D2626" s="1316"/>
      <c r="E2626" s="1316"/>
      <c r="F2626" s="1316"/>
      <c r="G2626" s="1316"/>
      <c r="H2626" s="1316"/>
      <c r="I2626" s="1316"/>
      <c r="J2626" s="1316"/>
      <c r="K2626" s="1316"/>
      <c r="L2626" s="1316"/>
      <c r="M2626" s="1316"/>
      <c r="N2626" s="1316"/>
      <c r="O2626" s="1316"/>
      <c r="P2626" s="1316"/>
      <c r="Q2626" s="1316"/>
      <c r="R2626" s="1316"/>
      <c r="S2626" s="1316"/>
      <c r="T2626" s="1316"/>
      <c r="U2626" s="1316"/>
      <c r="V2626" s="1316"/>
      <c r="W2626" s="1316"/>
      <c r="X2626" s="1316"/>
      <c r="Y2626" s="1316"/>
      <c r="Z2626" s="1316"/>
      <c r="AA2626" s="1316"/>
      <c r="AB2626" s="1316"/>
      <c r="AC2626" s="1316"/>
      <c r="AD2626" s="1316"/>
      <c r="AE2626" s="1316"/>
      <c r="AF2626" s="1316"/>
      <c r="AG2626" s="1316"/>
      <c r="AH2626" s="1316"/>
      <c r="AI2626" s="1316"/>
      <c r="AJ2626" s="1316"/>
      <c r="AK2626" s="1316"/>
      <c r="AL2626" s="1316"/>
      <c r="AM2626" s="1316"/>
      <c r="AN2626" s="1317"/>
      <c r="AO2626" s="259"/>
      <c r="AP2626" s="259"/>
      <c r="AQ2626" s="259"/>
      <c r="AR2626" s="259"/>
      <c r="AS2626" s="259"/>
      <c r="AT2626" s="259"/>
      <c r="AU2626" s="259"/>
      <c r="AV2626" s="260"/>
    </row>
    <row r="2627" spans="1:48" s="271" customFormat="1" ht="21" x14ac:dyDescent="0.15">
      <c r="A2627" s="109">
        <v>2106001</v>
      </c>
      <c r="B2627" s="281" t="s">
        <v>1272</v>
      </c>
      <c r="C2627" s="282" t="s">
        <v>2702</v>
      </c>
      <c r="D2627" s="306">
        <f>SUM(J2627:O2627)</f>
        <v>0</v>
      </c>
      <c r="E2627" s="590"/>
      <c r="F2627" s="314"/>
      <c r="G2627" s="314"/>
      <c r="H2627" s="314"/>
      <c r="I2627" s="264">
        <f t="shared" ref="I2627:I2629" si="467">+J2627+K2627</f>
        <v>0</v>
      </c>
      <c r="J2627" s="285"/>
      <c r="K2627" s="285"/>
      <c r="L2627" s="285"/>
      <c r="M2627" s="285"/>
      <c r="N2627" s="285"/>
      <c r="O2627" s="285"/>
      <c r="P2627" s="264">
        <f>SUM(Q2627:R2627)</f>
        <v>0</v>
      </c>
      <c r="Q2627" s="285"/>
      <c r="R2627" s="285"/>
      <c r="S2627" s="264">
        <f>SUM(T2627:U2627)</f>
        <v>0</v>
      </c>
      <c r="T2627" s="285"/>
      <c r="U2627" s="285"/>
      <c r="V2627" s="264">
        <f>SUM(W2627:X2627)</f>
        <v>0</v>
      </c>
      <c r="W2627" s="285"/>
      <c r="X2627" s="285"/>
      <c r="Y2627" s="264">
        <f>SUM(Z2627:AA2627)</f>
        <v>0</v>
      </c>
      <c r="Z2627" s="285"/>
      <c r="AA2627" s="285"/>
      <c r="AB2627" s="285"/>
      <c r="AC2627" s="285"/>
      <c r="AD2627" s="285"/>
      <c r="AE2627" s="285"/>
      <c r="AF2627" s="285"/>
      <c r="AG2627" s="285"/>
      <c r="AH2627" s="285"/>
      <c r="AI2627" s="285"/>
      <c r="AJ2627" s="285"/>
      <c r="AK2627" s="285"/>
      <c r="AL2627" s="361" t="s">
        <v>4038</v>
      </c>
      <c r="AM2627" s="171">
        <v>212790</v>
      </c>
      <c r="AN2627" s="316">
        <f>AM2627*I2627</f>
        <v>0</v>
      </c>
      <c r="AO2627" s="566" t="str">
        <f t="shared" ref="AO2627:AO2629" si="468">IF(D2627&gt;=P2627 + S2627+ V2627 + Y2627,"","La suma no puede ser mayor al total")</f>
        <v/>
      </c>
      <c r="AP2627" s="209"/>
      <c r="AQ2627" s="209"/>
      <c r="AR2627" s="209"/>
      <c r="AS2627" s="209"/>
      <c r="AT2627" s="209"/>
      <c r="AU2627" s="209"/>
      <c r="AV2627" s="270"/>
    </row>
    <row r="2628" spans="1:48" x14ac:dyDescent="0.15">
      <c r="A2628" s="70">
        <v>2106002</v>
      </c>
      <c r="B2628" s="290" t="s">
        <v>2105</v>
      </c>
      <c r="C2628" s="291" t="s">
        <v>2702</v>
      </c>
      <c r="D2628" s="304">
        <f>SUM(J2628:O2628)</f>
        <v>0</v>
      </c>
      <c r="E2628" s="594"/>
      <c r="F2628" s="319"/>
      <c r="G2628" s="319"/>
      <c r="H2628" s="319"/>
      <c r="I2628" s="246">
        <f t="shared" si="467"/>
        <v>0</v>
      </c>
      <c r="J2628" s="240"/>
      <c r="K2628" s="240"/>
      <c r="L2628" s="240"/>
      <c r="M2628" s="240"/>
      <c r="N2628" s="240"/>
      <c r="O2628" s="240"/>
      <c r="P2628" s="246">
        <f>SUM(Q2628:R2628)</f>
        <v>0</v>
      </c>
      <c r="Q2628" s="240"/>
      <c r="R2628" s="240"/>
      <c r="S2628" s="238">
        <f>SUM(T2628:U2628)</f>
        <v>0</v>
      </c>
      <c r="T2628" s="240"/>
      <c r="U2628" s="240"/>
      <c r="V2628" s="246">
        <f>SUM(W2628:X2628)</f>
        <v>0</v>
      </c>
      <c r="W2628" s="240"/>
      <c r="X2628" s="240"/>
      <c r="Y2628" s="246">
        <f>SUM(Z2628:AA2628)</f>
        <v>0</v>
      </c>
      <c r="Z2628" s="240"/>
      <c r="AA2628" s="240"/>
      <c r="AB2628" s="240"/>
      <c r="AC2628" s="240"/>
      <c r="AD2628" s="240"/>
      <c r="AE2628" s="240"/>
      <c r="AF2628" s="240"/>
      <c r="AG2628" s="240"/>
      <c r="AH2628" s="240"/>
      <c r="AI2628" s="240"/>
      <c r="AJ2628" s="240"/>
      <c r="AK2628" s="240"/>
      <c r="AL2628" s="358" t="s">
        <v>4038</v>
      </c>
      <c r="AM2628" s="173">
        <v>118570</v>
      </c>
      <c r="AN2628" s="321">
        <f>AM2628*I2628</f>
        <v>0</v>
      </c>
      <c r="AO2628" s="566" t="str">
        <f t="shared" si="468"/>
        <v/>
      </c>
      <c r="AP2628" s="209"/>
      <c r="AQ2628" s="209"/>
      <c r="AR2628" s="209"/>
      <c r="AS2628" s="209"/>
      <c r="AT2628" s="209"/>
      <c r="AU2628" s="209"/>
      <c r="AV2628" s="210"/>
    </row>
    <row r="2629" spans="1:48" s="254" customFormat="1" ht="21" x14ac:dyDescent="0.15">
      <c r="A2629" s="113">
        <v>2106003</v>
      </c>
      <c r="B2629" s="292" t="s">
        <v>1251</v>
      </c>
      <c r="C2629" s="293" t="s">
        <v>2702</v>
      </c>
      <c r="D2629" s="306">
        <f>SUM(J2629:O2629)</f>
        <v>0</v>
      </c>
      <c r="E2629" s="599"/>
      <c r="F2629" s="324"/>
      <c r="G2629" s="324"/>
      <c r="H2629" s="324"/>
      <c r="I2629" s="568">
        <f t="shared" si="467"/>
        <v>0</v>
      </c>
      <c r="J2629" s="248"/>
      <c r="K2629" s="248"/>
      <c r="L2629" s="248"/>
      <c r="M2629" s="248"/>
      <c r="N2629" s="248"/>
      <c r="O2629" s="248"/>
      <c r="P2629" s="568">
        <f>SUM(Q2629:R2629)</f>
        <v>0</v>
      </c>
      <c r="Q2629" s="248"/>
      <c r="R2629" s="248"/>
      <c r="S2629" s="568">
        <f>SUM(T2629:U2629)</f>
        <v>0</v>
      </c>
      <c r="T2629" s="248"/>
      <c r="U2629" s="248"/>
      <c r="V2629" s="568">
        <f>SUM(W2629:X2629)</f>
        <v>0</v>
      </c>
      <c r="W2629" s="248"/>
      <c r="X2629" s="248"/>
      <c r="Y2629" s="568">
        <f>SUM(Z2629:AA2629)</f>
        <v>0</v>
      </c>
      <c r="Z2629" s="248"/>
      <c r="AA2629" s="248"/>
      <c r="AB2629" s="248"/>
      <c r="AC2629" s="248"/>
      <c r="AD2629" s="248"/>
      <c r="AE2629" s="248"/>
      <c r="AF2629" s="248"/>
      <c r="AG2629" s="248"/>
      <c r="AH2629" s="248"/>
      <c r="AI2629" s="248"/>
      <c r="AJ2629" s="248"/>
      <c r="AK2629" s="248"/>
      <c r="AL2629" s="365" t="s">
        <v>4038</v>
      </c>
      <c r="AM2629" s="174">
        <v>59390</v>
      </c>
      <c r="AN2629" s="326">
        <f>AM2629*I2629</f>
        <v>0</v>
      </c>
      <c r="AO2629" s="566" t="str">
        <f t="shared" si="468"/>
        <v/>
      </c>
      <c r="AP2629" s="209"/>
      <c r="AQ2629" s="209"/>
      <c r="AR2629" s="209"/>
      <c r="AS2629" s="209"/>
      <c r="AT2629" s="209"/>
      <c r="AU2629" s="209"/>
      <c r="AV2629" s="253"/>
    </row>
    <row r="2630" spans="1:48" s="257" customFormat="1" x14ac:dyDescent="0.15">
      <c r="A2630" s="65"/>
      <c r="B2630" s="255" t="s">
        <v>728</v>
      </c>
      <c r="C2630" s="296"/>
      <c r="D2630" s="275">
        <f>SUM(D2627:D2629)</f>
        <v>0</v>
      </c>
      <c r="E2630" s="275"/>
      <c r="F2630" s="275"/>
      <c r="G2630" s="275"/>
      <c r="H2630" s="275"/>
      <c r="I2630" s="275">
        <f t="shared" ref="I2630:AN2630" si="469">SUM(I2627:I2629)</f>
        <v>0</v>
      </c>
      <c r="J2630" s="275">
        <f t="shared" si="469"/>
        <v>0</v>
      </c>
      <c r="K2630" s="275">
        <f t="shared" si="469"/>
        <v>0</v>
      </c>
      <c r="L2630" s="275">
        <f t="shared" si="469"/>
        <v>0</v>
      </c>
      <c r="M2630" s="275">
        <f t="shared" si="469"/>
        <v>0</v>
      </c>
      <c r="N2630" s="275">
        <f t="shared" si="469"/>
        <v>0</v>
      </c>
      <c r="O2630" s="275">
        <f t="shared" si="469"/>
        <v>0</v>
      </c>
      <c r="P2630" s="275">
        <f t="shared" si="469"/>
        <v>0</v>
      </c>
      <c r="Q2630" s="275">
        <f t="shared" si="469"/>
        <v>0</v>
      </c>
      <c r="R2630" s="275">
        <f t="shared" si="469"/>
        <v>0</v>
      </c>
      <c r="S2630" s="275">
        <f t="shared" si="469"/>
        <v>0</v>
      </c>
      <c r="T2630" s="275">
        <f t="shared" si="469"/>
        <v>0</v>
      </c>
      <c r="U2630" s="275">
        <f t="shared" si="469"/>
        <v>0</v>
      </c>
      <c r="V2630" s="275">
        <f t="shared" si="469"/>
        <v>0</v>
      </c>
      <c r="W2630" s="275">
        <f t="shared" si="469"/>
        <v>0</v>
      </c>
      <c r="X2630" s="275">
        <f t="shared" si="469"/>
        <v>0</v>
      </c>
      <c r="Y2630" s="275">
        <f t="shared" si="469"/>
        <v>0</v>
      </c>
      <c r="Z2630" s="275">
        <f t="shared" si="469"/>
        <v>0</v>
      </c>
      <c r="AA2630" s="275">
        <f t="shared" si="469"/>
        <v>0</v>
      </c>
      <c r="AB2630" s="275">
        <f t="shared" si="469"/>
        <v>0</v>
      </c>
      <c r="AC2630" s="275">
        <f t="shared" si="469"/>
        <v>0</v>
      </c>
      <c r="AD2630" s="275">
        <f t="shared" si="469"/>
        <v>0</v>
      </c>
      <c r="AE2630" s="275">
        <f t="shared" si="469"/>
        <v>0</v>
      </c>
      <c r="AF2630" s="275">
        <f t="shared" si="469"/>
        <v>0</v>
      </c>
      <c r="AG2630" s="275">
        <f t="shared" si="469"/>
        <v>0</v>
      </c>
      <c r="AH2630" s="275">
        <f t="shared" si="469"/>
        <v>0</v>
      </c>
      <c r="AI2630" s="275">
        <f t="shared" si="469"/>
        <v>0</v>
      </c>
      <c r="AJ2630" s="275">
        <f t="shared" si="469"/>
        <v>0</v>
      </c>
      <c r="AK2630" s="275">
        <f t="shared" si="469"/>
        <v>0</v>
      </c>
      <c r="AL2630" s="275">
        <f t="shared" si="469"/>
        <v>0</v>
      </c>
      <c r="AM2630" s="158">
        <f t="shared" si="469"/>
        <v>390750</v>
      </c>
      <c r="AN2630" s="275">
        <f t="shared" si="469"/>
        <v>0</v>
      </c>
      <c r="AO2630" s="259"/>
      <c r="AP2630" s="259"/>
      <c r="AQ2630" s="259"/>
      <c r="AR2630" s="259"/>
      <c r="AS2630" s="259"/>
      <c r="AT2630" s="259"/>
      <c r="AU2630" s="259"/>
      <c r="AV2630" s="260"/>
    </row>
    <row r="2631" spans="1:48" s="257" customFormat="1" x14ac:dyDescent="0.15">
      <c r="A2631" s="65"/>
      <c r="B2631" s="280" t="s">
        <v>3959</v>
      </c>
      <c r="C2631" s="441"/>
      <c r="D2631" s="1374"/>
      <c r="E2631" s="1374"/>
      <c r="F2631" s="1374"/>
      <c r="G2631" s="1374"/>
      <c r="H2631" s="1374"/>
      <c r="I2631" s="1374"/>
      <c r="J2631" s="1374"/>
      <c r="K2631" s="1374"/>
      <c r="L2631" s="1374"/>
      <c r="M2631" s="1374"/>
      <c r="N2631" s="1374"/>
      <c r="O2631" s="1374"/>
      <c r="P2631" s="1374"/>
      <c r="Q2631" s="1374"/>
      <c r="R2631" s="1374"/>
      <c r="S2631" s="1374"/>
      <c r="T2631" s="1374"/>
      <c r="U2631" s="1374"/>
      <c r="V2631" s="1374"/>
      <c r="W2631" s="1374"/>
      <c r="X2631" s="1374"/>
      <c r="Y2631" s="1374"/>
      <c r="Z2631" s="1374"/>
      <c r="AA2631" s="1374"/>
      <c r="AB2631" s="1374"/>
      <c r="AC2631" s="1374"/>
      <c r="AD2631" s="1374"/>
      <c r="AE2631" s="1374"/>
      <c r="AF2631" s="1374"/>
      <c r="AG2631" s="1374"/>
      <c r="AH2631" s="1374"/>
      <c r="AI2631" s="1374"/>
      <c r="AJ2631" s="1374"/>
      <c r="AK2631" s="1374"/>
      <c r="AL2631" s="1374"/>
      <c r="AM2631" s="1374"/>
      <c r="AN2631" s="1375"/>
      <c r="AO2631" s="259"/>
      <c r="AP2631" s="259"/>
      <c r="AQ2631" s="259"/>
      <c r="AR2631" s="259"/>
      <c r="AS2631" s="259"/>
      <c r="AT2631" s="259"/>
      <c r="AU2631" s="259"/>
      <c r="AV2631" s="260"/>
    </row>
    <row r="2632" spans="1:48" s="271" customFormat="1" ht="21" x14ac:dyDescent="0.15">
      <c r="A2632" s="111">
        <v>2107001</v>
      </c>
      <c r="B2632" s="312" t="s">
        <v>1273</v>
      </c>
      <c r="C2632" s="313" t="s">
        <v>2702</v>
      </c>
      <c r="D2632" s="303">
        <f t="shared" ref="D2632:D2669" si="470">SUM(E2632+H2632)</f>
        <v>0</v>
      </c>
      <c r="E2632" s="284">
        <f t="shared" ref="E2632:E2669" si="471">SUM(F2632:G2632)</f>
        <v>0</v>
      </c>
      <c r="F2632" s="285"/>
      <c r="G2632" s="285"/>
      <c r="H2632" s="285"/>
      <c r="I2632" s="314"/>
      <c r="J2632" s="314"/>
      <c r="K2632" s="314"/>
      <c r="L2632" s="314"/>
      <c r="M2632" s="314"/>
      <c r="N2632" s="314"/>
      <c r="O2632" s="314"/>
      <c r="P2632" s="314"/>
      <c r="Q2632" s="314"/>
      <c r="R2632" s="314"/>
      <c r="S2632" s="314"/>
      <c r="T2632" s="314"/>
      <c r="U2632" s="314"/>
      <c r="V2632" s="314"/>
      <c r="W2632" s="314"/>
      <c r="X2632" s="314"/>
      <c r="Y2632" s="314"/>
      <c r="Z2632" s="314"/>
      <c r="AA2632" s="314"/>
      <c r="AB2632" s="285"/>
      <c r="AC2632" s="285"/>
      <c r="AD2632" s="285"/>
      <c r="AE2632" s="285"/>
      <c r="AF2632" s="285"/>
      <c r="AG2632" s="285"/>
      <c r="AH2632" s="285"/>
      <c r="AI2632" s="285"/>
      <c r="AJ2632" s="285"/>
      <c r="AK2632" s="285"/>
      <c r="AL2632" s="315" t="s">
        <v>4044</v>
      </c>
      <c r="AM2632" s="171">
        <v>66930</v>
      </c>
      <c r="AN2632" s="316">
        <f t="shared" ref="AN2632:AN2641" si="472">AM2632*F2632</f>
        <v>0</v>
      </c>
      <c r="AO2632" s="209"/>
      <c r="AP2632" s="209"/>
      <c r="AQ2632" s="209"/>
      <c r="AR2632" s="209"/>
      <c r="AS2632" s="209"/>
      <c r="AT2632" s="209"/>
      <c r="AU2632" s="209"/>
      <c r="AV2632" s="270"/>
    </row>
    <row r="2633" spans="1:48" ht="21" x14ac:dyDescent="0.15">
      <c r="A2633" s="85">
        <v>2107002</v>
      </c>
      <c r="B2633" s="317" t="s">
        <v>795</v>
      </c>
      <c r="C2633" s="318" t="s">
        <v>2702</v>
      </c>
      <c r="D2633" s="304">
        <f t="shared" si="470"/>
        <v>0</v>
      </c>
      <c r="E2633" s="239">
        <f t="shared" si="471"/>
        <v>0</v>
      </c>
      <c r="F2633" s="240"/>
      <c r="G2633" s="240"/>
      <c r="H2633" s="240"/>
      <c r="I2633" s="319"/>
      <c r="J2633" s="319"/>
      <c r="K2633" s="319"/>
      <c r="L2633" s="319"/>
      <c r="M2633" s="319"/>
      <c r="N2633" s="319"/>
      <c r="O2633" s="319"/>
      <c r="P2633" s="319"/>
      <c r="Q2633" s="319"/>
      <c r="R2633" s="319"/>
      <c r="S2633" s="319"/>
      <c r="T2633" s="319"/>
      <c r="U2633" s="319"/>
      <c r="V2633" s="319"/>
      <c r="W2633" s="319"/>
      <c r="X2633" s="319"/>
      <c r="Y2633" s="319"/>
      <c r="Z2633" s="319"/>
      <c r="AA2633" s="319"/>
      <c r="AB2633" s="240"/>
      <c r="AC2633" s="240"/>
      <c r="AD2633" s="240"/>
      <c r="AE2633" s="240"/>
      <c r="AF2633" s="240"/>
      <c r="AG2633" s="240"/>
      <c r="AH2633" s="240"/>
      <c r="AI2633" s="240"/>
      <c r="AJ2633" s="240"/>
      <c r="AK2633" s="240"/>
      <c r="AL2633" s="320" t="s">
        <v>4044</v>
      </c>
      <c r="AM2633" s="173">
        <v>82380</v>
      </c>
      <c r="AN2633" s="321">
        <f t="shared" si="472"/>
        <v>0</v>
      </c>
      <c r="AO2633" s="209"/>
      <c r="AP2633" s="209"/>
      <c r="AQ2633" s="209"/>
      <c r="AR2633" s="209"/>
      <c r="AS2633" s="209"/>
      <c r="AT2633" s="209"/>
      <c r="AU2633" s="209"/>
      <c r="AV2633" s="210"/>
    </row>
    <row r="2634" spans="1:48" x14ac:dyDescent="0.15">
      <c r="A2634" s="85">
        <v>2107003</v>
      </c>
      <c r="B2634" s="317" t="s">
        <v>3134</v>
      </c>
      <c r="C2634" s="318" t="s">
        <v>2702</v>
      </c>
      <c r="D2634" s="304">
        <f t="shared" si="470"/>
        <v>0</v>
      </c>
      <c r="E2634" s="239">
        <f t="shared" si="471"/>
        <v>0</v>
      </c>
      <c r="F2634" s="240"/>
      <c r="G2634" s="240"/>
      <c r="H2634" s="240"/>
      <c r="I2634" s="319"/>
      <c r="J2634" s="319"/>
      <c r="K2634" s="319"/>
      <c r="L2634" s="319"/>
      <c r="M2634" s="319"/>
      <c r="N2634" s="319"/>
      <c r="O2634" s="319"/>
      <c r="P2634" s="319"/>
      <c r="Q2634" s="319"/>
      <c r="R2634" s="319"/>
      <c r="S2634" s="319"/>
      <c r="T2634" s="319"/>
      <c r="U2634" s="319"/>
      <c r="V2634" s="319"/>
      <c r="W2634" s="319"/>
      <c r="X2634" s="319"/>
      <c r="Y2634" s="319"/>
      <c r="Z2634" s="319"/>
      <c r="AA2634" s="319"/>
      <c r="AB2634" s="240"/>
      <c r="AC2634" s="240"/>
      <c r="AD2634" s="240"/>
      <c r="AE2634" s="240"/>
      <c r="AF2634" s="240"/>
      <c r="AG2634" s="240"/>
      <c r="AH2634" s="240"/>
      <c r="AI2634" s="240"/>
      <c r="AJ2634" s="240"/>
      <c r="AK2634" s="240"/>
      <c r="AL2634" s="320" t="s">
        <v>4044</v>
      </c>
      <c r="AM2634" s="173">
        <v>29490</v>
      </c>
      <c r="AN2634" s="321">
        <f t="shared" si="472"/>
        <v>0</v>
      </c>
      <c r="AO2634" s="209"/>
      <c r="AP2634" s="209"/>
      <c r="AQ2634" s="209"/>
      <c r="AR2634" s="209"/>
      <c r="AS2634" s="209"/>
      <c r="AT2634" s="209"/>
      <c r="AU2634" s="209"/>
      <c r="AV2634" s="210"/>
    </row>
    <row r="2635" spans="1:48" ht="21" x14ac:dyDescent="0.15">
      <c r="A2635" s="85">
        <v>2107004</v>
      </c>
      <c r="B2635" s="317" t="s">
        <v>1274</v>
      </c>
      <c r="C2635" s="318" t="s">
        <v>2702</v>
      </c>
      <c r="D2635" s="304">
        <f t="shared" si="470"/>
        <v>0</v>
      </c>
      <c r="E2635" s="239">
        <f t="shared" si="471"/>
        <v>0</v>
      </c>
      <c r="F2635" s="240"/>
      <c r="G2635" s="240"/>
      <c r="H2635" s="240"/>
      <c r="I2635" s="319"/>
      <c r="J2635" s="319"/>
      <c r="K2635" s="319"/>
      <c r="L2635" s="319"/>
      <c r="M2635" s="319"/>
      <c r="N2635" s="319"/>
      <c r="O2635" s="319"/>
      <c r="P2635" s="319"/>
      <c r="Q2635" s="319"/>
      <c r="R2635" s="319"/>
      <c r="S2635" s="319"/>
      <c r="T2635" s="319"/>
      <c r="U2635" s="319"/>
      <c r="V2635" s="319"/>
      <c r="W2635" s="319"/>
      <c r="X2635" s="319"/>
      <c r="Y2635" s="319"/>
      <c r="Z2635" s="319"/>
      <c r="AA2635" s="319"/>
      <c r="AB2635" s="240"/>
      <c r="AC2635" s="240"/>
      <c r="AD2635" s="240"/>
      <c r="AE2635" s="240"/>
      <c r="AF2635" s="240"/>
      <c r="AG2635" s="240"/>
      <c r="AH2635" s="240"/>
      <c r="AI2635" s="240"/>
      <c r="AJ2635" s="240"/>
      <c r="AK2635" s="240"/>
      <c r="AL2635" s="320" t="s">
        <v>4044</v>
      </c>
      <c r="AM2635" s="173">
        <v>115270</v>
      </c>
      <c r="AN2635" s="321">
        <f t="shared" si="472"/>
        <v>0</v>
      </c>
      <c r="AO2635" s="209"/>
      <c r="AP2635" s="209"/>
      <c r="AQ2635" s="209"/>
      <c r="AR2635" s="209"/>
      <c r="AS2635" s="209"/>
      <c r="AT2635" s="209"/>
      <c r="AU2635" s="209"/>
      <c r="AV2635" s="210"/>
    </row>
    <row r="2636" spans="1:48" ht="31.5" x14ac:dyDescent="0.15">
      <c r="A2636" s="85">
        <v>2107005</v>
      </c>
      <c r="B2636" s="317" t="s">
        <v>1275</v>
      </c>
      <c r="C2636" s="318" t="s">
        <v>2702</v>
      </c>
      <c r="D2636" s="304">
        <f t="shared" si="470"/>
        <v>0</v>
      </c>
      <c r="E2636" s="239">
        <f t="shared" si="471"/>
        <v>0</v>
      </c>
      <c r="F2636" s="240"/>
      <c r="G2636" s="240"/>
      <c r="H2636" s="240"/>
      <c r="I2636" s="319"/>
      <c r="J2636" s="319"/>
      <c r="K2636" s="319"/>
      <c r="L2636" s="319"/>
      <c r="M2636" s="319"/>
      <c r="N2636" s="319"/>
      <c r="O2636" s="319"/>
      <c r="P2636" s="319"/>
      <c r="Q2636" s="319"/>
      <c r="R2636" s="319"/>
      <c r="S2636" s="319"/>
      <c r="T2636" s="319"/>
      <c r="U2636" s="319"/>
      <c r="V2636" s="319"/>
      <c r="W2636" s="319"/>
      <c r="X2636" s="319"/>
      <c r="Y2636" s="319"/>
      <c r="Z2636" s="319"/>
      <c r="AA2636" s="319"/>
      <c r="AB2636" s="240"/>
      <c r="AC2636" s="240"/>
      <c r="AD2636" s="240"/>
      <c r="AE2636" s="240"/>
      <c r="AF2636" s="240"/>
      <c r="AG2636" s="240"/>
      <c r="AH2636" s="240"/>
      <c r="AI2636" s="240"/>
      <c r="AJ2636" s="240"/>
      <c r="AK2636" s="240"/>
      <c r="AL2636" s="320" t="s">
        <v>4044</v>
      </c>
      <c r="AM2636" s="173">
        <v>92640</v>
      </c>
      <c r="AN2636" s="321">
        <f t="shared" si="472"/>
        <v>0</v>
      </c>
      <c r="AO2636" s="209"/>
      <c r="AP2636" s="209"/>
      <c r="AQ2636" s="209"/>
      <c r="AR2636" s="209"/>
      <c r="AS2636" s="209"/>
      <c r="AT2636" s="209"/>
      <c r="AU2636" s="209"/>
      <c r="AV2636" s="210"/>
    </row>
    <row r="2637" spans="1:48" x14ac:dyDescent="0.15">
      <c r="A2637" s="85">
        <v>2107006</v>
      </c>
      <c r="B2637" s="317" t="s">
        <v>1914</v>
      </c>
      <c r="C2637" s="318" t="s">
        <v>2702</v>
      </c>
      <c r="D2637" s="304">
        <f t="shared" si="470"/>
        <v>0</v>
      </c>
      <c r="E2637" s="239">
        <f t="shared" si="471"/>
        <v>0</v>
      </c>
      <c r="F2637" s="240"/>
      <c r="G2637" s="240"/>
      <c r="H2637" s="240"/>
      <c r="I2637" s="319"/>
      <c r="J2637" s="319"/>
      <c r="K2637" s="319"/>
      <c r="L2637" s="319"/>
      <c r="M2637" s="319"/>
      <c r="N2637" s="319"/>
      <c r="O2637" s="319"/>
      <c r="P2637" s="319"/>
      <c r="Q2637" s="319"/>
      <c r="R2637" s="319"/>
      <c r="S2637" s="319"/>
      <c r="T2637" s="319"/>
      <c r="U2637" s="319"/>
      <c r="V2637" s="319"/>
      <c r="W2637" s="319"/>
      <c r="X2637" s="319"/>
      <c r="Y2637" s="319"/>
      <c r="Z2637" s="319"/>
      <c r="AA2637" s="319"/>
      <c r="AB2637" s="240"/>
      <c r="AC2637" s="240"/>
      <c r="AD2637" s="240"/>
      <c r="AE2637" s="240"/>
      <c r="AF2637" s="240"/>
      <c r="AG2637" s="240"/>
      <c r="AH2637" s="240"/>
      <c r="AI2637" s="240"/>
      <c r="AJ2637" s="240"/>
      <c r="AK2637" s="240"/>
      <c r="AL2637" s="320" t="s">
        <v>4044</v>
      </c>
      <c r="AM2637" s="173">
        <v>46330</v>
      </c>
      <c r="AN2637" s="321">
        <f t="shared" si="472"/>
        <v>0</v>
      </c>
      <c r="AO2637" s="209"/>
      <c r="AP2637" s="209"/>
      <c r="AQ2637" s="209"/>
      <c r="AR2637" s="209"/>
      <c r="AS2637" s="209"/>
      <c r="AT2637" s="209"/>
      <c r="AU2637" s="209"/>
      <c r="AV2637" s="210"/>
    </row>
    <row r="2638" spans="1:48" ht="21" x14ac:dyDescent="0.15">
      <c r="A2638" s="85">
        <v>2107007</v>
      </c>
      <c r="B2638" s="317" t="s">
        <v>819</v>
      </c>
      <c r="C2638" s="318" t="s">
        <v>2702</v>
      </c>
      <c r="D2638" s="304">
        <f t="shared" si="470"/>
        <v>0</v>
      </c>
      <c r="E2638" s="239">
        <f t="shared" si="471"/>
        <v>0</v>
      </c>
      <c r="F2638" s="240"/>
      <c r="G2638" s="240"/>
      <c r="H2638" s="240"/>
      <c r="I2638" s="319"/>
      <c r="J2638" s="319"/>
      <c r="K2638" s="319"/>
      <c r="L2638" s="319"/>
      <c r="M2638" s="319"/>
      <c r="N2638" s="319"/>
      <c r="O2638" s="319"/>
      <c r="P2638" s="319"/>
      <c r="Q2638" s="319"/>
      <c r="R2638" s="319"/>
      <c r="S2638" s="319"/>
      <c r="T2638" s="319"/>
      <c r="U2638" s="319"/>
      <c r="V2638" s="319"/>
      <c r="W2638" s="319"/>
      <c r="X2638" s="319"/>
      <c r="Y2638" s="319"/>
      <c r="Z2638" s="319"/>
      <c r="AA2638" s="319"/>
      <c r="AB2638" s="240"/>
      <c r="AC2638" s="240"/>
      <c r="AD2638" s="240"/>
      <c r="AE2638" s="240"/>
      <c r="AF2638" s="240"/>
      <c r="AG2638" s="240"/>
      <c r="AH2638" s="240"/>
      <c r="AI2638" s="240"/>
      <c r="AJ2638" s="240"/>
      <c r="AK2638" s="240"/>
      <c r="AL2638" s="320" t="s">
        <v>4044</v>
      </c>
      <c r="AM2638" s="173">
        <v>93550</v>
      </c>
      <c r="AN2638" s="321">
        <f t="shared" si="472"/>
        <v>0</v>
      </c>
      <c r="AO2638" s="209"/>
      <c r="AP2638" s="209"/>
      <c r="AQ2638" s="209"/>
      <c r="AR2638" s="209"/>
      <c r="AS2638" s="209"/>
      <c r="AT2638" s="209"/>
      <c r="AU2638" s="209"/>
      <c r="AV2638" s="210"/>
    </row>
    <row r="2639" spans="1:48" ht="21" x14ac:dyDescent="0.15">
      <c r="A2639" s="85">
        <v>2107008</v>
      </c>
      <c r="B2639" s="317" t="s">
        <v>820</v>
      </c>
      <c r="C2639" s="318" t="s">
        <v>2702</v>
      </c>
      <c r="D2639" s="304">
        <f t="shared" si="470"/>
        <v>0</v>
      </c>
      <c r="E2639" s="239">
        <f t="shared" si="471"/>
        <v>0</v>
      </c>
      <c r="F2639" s="240"/>
      <c r="G2639" s="240"/>
      <c r="H2639" s="240"/>
      <c r="I2639" s="319"/>
      <c r="J2639" s="319"/>
      <c r="K2639" s="319"/>
      <c r="L2639" s="319"/>
      <c r="M2639" s="319"/>
      <c r="N2639" s="319"/>
      <c r="O2639" s="319"/>
      <c r="P2639" s="319"/>
      <c r="Q2639" s="319"/>
      <c r="R2639" s="319"/>
      <c r="S2639" s="319"/>
      <c r="T2639" s="319"/>
      <c r="U2639" s="319"/>
      <c r="V2639" s="319"/>
      <c r="W2639" s="319"/>
      <c r="X2639" s="319"/>
      <c r="Y2639" s="319"/>
      <c r="Z2639" s="319"/>
      <c r="AA2639" s="319"/>
      <c r="AB2639" s="240"/>
      <c r="AC2639" s="240"/>
      <c r="AD2639" s="240"/>
      <c r="AE2639" s="240"/>
      <c r="AF2639" s="240"/>
      <c r="AG2639" s="240"/>
      <c r="AH2639" s="240"/>
      <c r="AI2639" s="240"/>
      <c r="AJ2639" s="240"/>
      <c r="AK2639" s="240"/>
      <c r="AL2639" s="320" t="s">
        <v>4044</v>
      </c>
      <c r="AM2639" s="173">
        <v>83410</v>
      </c>
      <c r="AN2639" s="321">
        <f t="shared" si="472"/>
        <v>0</v>
      </c>
      <c r="AO2639" s="209"/>
      <c r="AP2639" s="209"/>
      <c r="AQ2639" s="209"/>
      <c r="AR2639" s="209"/>
      <c r="AS2639" s="209"/>
      <c r="AT2639" s="209"/>
      <c r="AU2639" s="209"/>
      <c r="AV2639" s="210"/>
    </row>
    <row r="2640" spans="1:48" ht="21" x14ac:dyDescent="0.15">
      <c r="A2640" s="85">
        <v>2107009</v>
      </c>
      <c r="B2640" s="317" t="s">
        <v>1276</v>
      </c>
      <c r="C2640" s="318" t="s">
        <v>2702</v>
      </c>
      <c r="D2640" s="304">
        <f t="shared" si="470"/>
        <v>0</v>
      </c>
      <c r="E2640" s="239">
        <f t="shared" si="471"/>
        <v>0</v>
      </c>
      <c r="F2640" s="240"/>
      <c r="G2640" s="240"/>
      <c r="H2640" s="240"/>
      <c r="I2640" s="319"/>
      <c r="J2640" s="319"/>
      <c r="K2640" s="319"/>
      <c r="L2640" s="319"/>
      <c r="M2640" s="319"/>
      <c r="N2640" s="319"/>
      <c r="O2640" s="319"/>
      <c r="P2640" s="319"/>
      <c r="Q2640" s="319"/>
      <c r="R2640" s="319"/>
      <c r="S2640" s="319"/>
      <c r="T2640" s="319"/>
      <c r="U2640" s="319"/>
      <c r="V2640" s="319"/>
      <c r="W2640" s="319"/>
      <c r="X2640" s="319"/>
      <c r="Y2640" s="319"/>
      <c r="Z2640" s="319"/>
      <c r="AA2640" s="319"/>
      <c r="AB2640" s="240"/>
      <c r="AC2640" s="240"/>
      <c r="AD2640" s="240"/>
      <c r="AE2640" s="240"/>
      <c r="AF2640" s="240"/>
      <c r="AG2640" s="240"/>
      <c r="AH2640" s="240"/>
      <c r="AI2640" s="240"/>
      <c r="AJ2640" s="240"/>
      <c r="AK2640" s="240"/>
      <c r="AL2640" s="320" t="s">
        <v>4044</v>
      </c>
      <c r="AM2640" s="173">
        <v>85990</v>
      </c>
      <c r="AN2640" s="321">
        <f t="shared" si="472"/>
        <v>0</v>
      </c>
      <c r="AO2640" s="209"/>
      <c r="AP2640" s="209"/>
      <c r="AQ2640" s="209"/>
      <c r="AR2640" s="209"/>
      <c r="AS2640" s="209"/>
      <c r="AT2640" s="209"/>
      <c r="AU2640" s="209"/>
      <c r="AV2640" s="210"/>
    </row>
    <row r="2641" spans="1:48" s="254" customFormat="1" x14ac:dyDescent="0.15">
      <c r="A2641" s="107">
        <v>2107010</v>
      </c>
      <c r="B2641" s="322" t="s">
        <v>18</v>
      </c>
      <c r="C2641" s="323" t="s">
        <v>2702</v>
      </c>
      <c r="D2641" s="305">
        <f t="shared" si="470"/>
        <v>0</v>
      </c>
      <c r="E2641" s="247">
        <f t="shared" si="471"/>
        <v>0</v>
      </c>
      <c r="F2641" s="248"/>
      <c r="G2641" s="248"/>
      <c r="H2641" s="248"/>
      <c r="I2641" s="324"/>
      <c r="J2641" s="324"/>
      <c r="K2641" s="324"/>
      <c r="L2641" s="324"/>
      <c r="M2641" s="324"/>
      <c r="N2641" s="324"/>
      <c r="O2641" s="324"/>
      <c r="P2641" s="324"/>
      <c r="Q2641" s="324"/>
      <c r="R2641" s="324"/>
      <c r="S2641" s="324"/>
      <c r="T2641" s="324"/>
      <c r="U2641" s="324"/>
      <c r="V2641" s="324"/>
      <c r="W2641" s="324"/>
      <c r="X2641" s="324"/>
      <c r="Y2641" s="324"/>
      <c r="Z2641" s="324"/>
      <c r="AA2641" s="324"/>
      <c r="AB2641" s="248"/>
      <c r="AC2641" s="248"/>
      <c r="AD2641" s="248"/>
      <c r="AE2641" s="248"/>
      <c r="AF2641" s="248"/>
      <c r="AG2641" s="248"/>
      <c r="AH2641" s="248"/>
      <c r="AI2641" s="248"/>
      <c r="AJ2641" s="248"/>
      <c r="AK2641" s="248"/>
      <c r="AL2641" s="325" t="s">
        <v>4044</v>
      </c>
      <c r="AM2641" s="174">
        <v>85990</v>
      </c>
      <c r="AN2641" s="326">
        <f t="shared" si="472"/>
        <v>0</v>
      </c>
      <c r="AO2641" s="209"/>
      <c r="AP2641" s="209"/>
      <c r="AQ2641" s="209"/>
      <c r="AR2641" s="209"/>
      <c r="AS2641" s="209"/>
      <c r="AT2641" s="209"/>
      <c r="AU2641" s="209"/>
      <c r="AV2641" s="253"/>
    </row>
    <row r="2642" spans="1:48" s="257" customFormat="1" ht="11.25" customHeight="1" x14ac:dyDescent="0.15">
      <c r="A2642" s="65"/>
      <c r="B2642" s="255" t="s">
        <v>728</v>
      </c>
      <c r="C2642" s="296"/>
      <c r="D2642" s="275">
        <f>SUM(D2632:D2641)</f>
        <v>0</v>
      </c>
      <c r="E2642" s="275">
        <f t="shared" ref="E2642:AN2642" si="473">SUM(E2632:E2641)</f>
        <v>0</v>
      </c>
      <c r="F2642" s="275">
        <f t="shared" si="473"/>
        <v>0</v>
      </c>
      <c r="G2642" s="275">
        <f t="shared" si="473"/>
        <v>0</v>
      </c>
      <c r="H2642" s="275">
        <f t="shared" si="473"/>
        <v>0</v>
      </c>
      <c r="I2642" s="275"/>
      <c r="J2642" s="275"/>
      <c r="K2642" s="275"/>
      <c r="L2642" s="275"/>
      <c r="M2642" s="275"/>
      <c r="N2642" s="275"/>
      <c r="O2642" s="275"/>
      <c r="P2642" s="275"/>
      <c r="Q2642" s="275"/>
      <c r="R2642" s="275"/>
      <c r="S2642" s="275"/>
      <c r="T2642" s="275"/>
      <c r="U2642" s="275"/>
      <c r="V2642" s="275"/>
      <c r="W2642" s="275"/>
      <c r="X2642" s="275"/>
      <c r="Y2642" s="275"/>
      <c r="Z2642" s="275"/>
      <c r="AA2642" s="275"/>
      <c r="AB2642" s="275">
        <f t="shared" si="473"/>
        <v>0</v>
      </c>
      <c r="AC2642" s="275">
        <f t="shared" si="473"/>
        <v>0</v>
      </c>
      <c r="AD2642" s="275">
        <f t="shared" si="473"/>
        <v>0</v>
      </c>
      <c r="AE2642" s="275">
        <f t="shared" si="473"/>
        <v>0</v>
      </c>
      <c r="AF2642" s="275">
        <f t="shared" si="473"/>
        <v>0</v>
      </c>
      <c r="AG2642" s="275">
        <f t="shared" si="473"/>
        <v>0</v>
      </c>
      <c r="AH2642" s="275">
        <f t="shared" si="473"/>
        <v>0</v>
      </c>
      <c r="AI2642" s="275">
        <f t="shared" si="473"/>
        <v>0</v>
      </c>
      <c r="AJ2642" s="275">
        <f t="shared" si="473"/>
        <v>0</v>
      </c>
      <c r="AK2642" s="275">
        <f t="shared" si="473"/>
        <v>0</v>
      </c>
      <c r="AL2642" s="275">
        <f t="shared" si="473"/>
        <v>0</v>
      </c>
      <c r="AM2642" s="158">
        <f t="shared" si="473"/>
        <v>781980</v>
      </c>
      <c r="AN2642" s="275">
        <f t="shared" si="473"/>
        <v>0</v>
      </c>
      <c r="AO2642" s="259"/>
      <c r="AP2642" s="259"/>
      <c r="AQ2642" s="259"/>
      <c r="AR2642" s="259"/>
      <c r="AS2642" s="259"/>
      <c r="AT2642" s="259"/>
      <c r="AU2642" s="259"/>
      <c r="AV2642" s="260"/>
    </row>
    <row r="2643" spans="1:48" s="257" customFormat="1" ht="11.25" customHeight="1" x14ac:dyDescent="0.15">
      <c r="A2643" s="1327" t="s">
        <v>4013</v>
      </c>
      <c r="B2643" s="1327"/>
      <c r="C2643" s="1370"/>
      <c r="D2643" s="1371"/>
      <c r="E2643" s="1371"/>
      <c r="F2643" s="1371"/>
      <c r="G2643" s="1371"/>
      <c r="H2643" s="1371"/>
      <c r="I2643" s="1371"/>
      <c r="J2643" s="1371"/>
      <c r="K2643" s="1371"/>
      <c r="L2643" s="1371"/>
      <c r="M2643" s="1371"/>
      <c r="N2643" s="1371"/>
      <c r="O2643" s="1371"/>
      <c r="P2643" s="1371"/>
      <c r="Q2643" s="1371"/>
      <c r="R2643" s="1371"/>
      <c r="S2643" s="1371"/>
      <c r="T2643" s="1371"/>
      <c r="U2643" s="1371"/>
      <c r="V2643" s="1371"/>
      <c r="W2643" s="1371"/>
      <c r="X2643" s="1371"/>
      <c r="Y2643" s="1371"/>
      <c r="Z2643" s="1371"/>
      <c r="AA2643" s="1371"/>
      <c r="AB2643" s="1371"/>
      <c r="AC2643" s="1371"/>
      <c r="AD2643" s="1371"/>
      <c r="AE2643" s="1371"/>
      <c r="AF2643" s="1371"/>
      <c r="AG2643" s="1371"/>
      <c r="AH2643" s="1371"/>
      <c r="AI2643" s="1371"/>
      <c r="AJ2643" s="1371"/>
      <c r="AK2643" s="1371"/>
      <c r="AL2643" s="1371"/>
      <c r="AM2643" s="1371"/>
      <c r="AN2643" s="1372"/>
      <c r="AO2643" s="259"/>
      <c r="AP2643" s="259"/>
      <c r="AQ2643" s="259"/>
      <c r="AR2643" s="259"/>
      <c r="AS2643" s="259"/>
      <c r="AT2643" s="259"/>
      <c r="AU2643" s="259"/>
      <c r="AV2643" s="260"/>
    </row>
    <row r="2644" spans="1:48" x14ac:dyDescent="0.15">
      <c r="A2644" s="79">
        <v>2301002</v>
      </c>
      <c r="B2644" s="703" t="s">
        <v>2025</v>
      </c>
      <c r="C2644" s="563" t="s">
        <v>2703</v>
      </c>
      <c r="D2644" s="496">
        <f t="shared" si="470"/>
        <v>0</v>
      </c>
      <c r="E2644" s="230">
        <f t="shared" si="471"/>
        <v>0</v>
      </c>
      <c r="F2644" s="231"/>
      <c r="G2644" s="231"/>
      <c r="H2644" s="231"/>
      <c r="I2644" s="497"/>
      <c r="J2644" s="497"/>
      <c r="K2644" s="497"/>
      <c r="L2644" s="497"/>
      <c r="M2644" s="497"/>
      <c r="N2644" s="497"/>
      <c r="O2644" s="497"/>
      <c r="P2644" s="497"/>
      <c r="Q2644" s="497"/>
      <c r="R2644" s="497"/>
      <c r="S2644" s="497"/>
      <c r="T2644" s="497"/>
      <c r="U2644" s="497"/>
      <c r="V2644" s="497"/>
      <c r="W2644" s="497"/>
      <c r="X2644" s="497"/>
      <c r="Y2644" s="497"/>
      <c r="Z2644" s="497"/>
      <c r="AA2644" s="497"/>
      <c r="AB2644" s="231"/>
      <c r="AC2644" s="231"/>
      <c r="AD2644" s="231"/>
      <c r="AE2644" s="231"/>
      <c r="AF2644" s="231"/>
      <c r="AG2644" s="231"/>
      <c r="AH2644" s="231"/>
      <c r="AI2644" s="231"/>
      <c r="AJ2644" s="231"/>
      <c r="AK2644" s="231"/>
      <c r="AL2644" s="704" t="s">
        <v>4044</v>
      </c>
      <c r="AM2644" s="199"/>
      <c r="AN2644" s="668"/>
      <c r="AO2644" s="209"/>
      <c r="AP2644" s="209"/>
      <c r="AQ2644" s="209"/>
      <c r="AR2644" s="209"/>
      <c r="AS2644" s="209"/>
      <c r="AT2644" s="209"/>
      <c r="AU2644" s="209"/>
      <c r="AV2644" s="210"/>
    </row>
    <row r="2645" spans="1:48" x14ac:dyDescent="0.15">
      <c r="A2645" s="79">
        <v>2301008</v>
      </c>
      <c r="B2645" s="703" t="s">
        <v>3113</v>
      </c>
      <c r="C2645" s="563" t="s">
        <v>2703</v>
      </c>
      <c r="D2645" s="304">
        <f t="shared" si="470"/>
        <v>0</v>
      </c>
      <c r="E2645" s="239">
        <f t="shared" si="471"/>
        <v>0</v>
      </c>
      <c r="F2645" s="240"/>
      <c r="G2645" s="240"/>
      <c r="H2645" s="240"/>
      <c r="I2645" s="319"/>
      <c r="J2645" s="319"/>
      <c r="K2645" s="319"/>
      <c r="L2645" s="319"/>
      <c r="M2645" s="319"/>
      <c r="N2645" s="319"/>
      <c r="O2645" s="319"/>
      <c r="P2645" s="319"/>
      <c r="Q2645" s="319"/>
      <c r="R2645" s="319"/>
      <c r="S2645" s="319"/>
      <c r="T2645" s="319"/>
      <c r="U2645" s="319"/>
      <c r="V2645" s="319"/>
      <c r="W2645" s="319"/>
      <c r="X2645" s="319"/>
      <c r="Y2645" s="319"/>
      <c r="Z2645" s="319"/>
      <c r="AA2645" s="319"/>
      <c r="AB2645" s="240"/>
      <c r="AC2645" s="240"/>
      <c r="AD2645" s="240"/>
      <c r="AE2645" s="240"/>
      <c r="AF2645" s="240"/>
      <c r="AG2645" s="240"/>
      <c r="AH2645" s="240"/>
      <c r="AI2645" s="240"/>
      <c r="AJ2645" s="240"/>
      <c r="AK2645" s="240"/>
      <c r="AL2645" s="705" t="s">
        <v>4044</v>
      </c>
      <c r="AM2645" s="175"/>
      <c r="AN2645" s="329"/>
      <c r="AO2645" s="209"/>
      <c r="AP2645" s="209"/>
      <c r="AQ2645" s="209"/>
      <c r="AR2645" s="209"/>
      <c r="AS2645" s="209"/>
      <c r="AT2645" s="209"/>
      <c r="AU2645" s="209"/>
      <c r="AV2645" s="210"/>
    </row>
    <row r="2646" spans="1:48" ht="21" x14ac:dyDescent="0.15">
      <c r="A2646" s="79">
        <v>2301011</v>
      </c>
      <c r="B2646" s="703" t="s">
        <v>3114</v>
      </c>
      <c r="C2646" s="563" t="s">
        <v>2703</v>
      </c>
      <c r="D2646" s="304">
        <f t="shared" si="470"/>
        <v>0</v>
      </c>
      <c r="E2646" s="239">
        <f t="shared" si="471"/>
        <v>0</v>
      </c>
      <c r="F2646" s="240"/>
      <c r="G2646" s="240"/>
      <c r="H2646" s="240"/>
      <c r="I2646" s="319"/>
      <c r="J2646" s="319"/>
      <c r="K2646" s="319"/>
      <c r="L2646" s="319"/>
      <c r="M2646" s="319"/>
      <c r="N2646" s="319"/>
      <c r="O2646" s="319"/>
      <c r="P2646" s="319"/>
      <c r="Q2646" s="319"/>
      <c r="R2646" s="319"/>
      <c r="S2646" s="319"/>
      <c r="T2646" s="319"/>
      <c r="U2646" s="319"/>
      <c r="V2646" s="319"/>
      <c r="W2646" s="319"/>
      <c r="X2646" s="319"/>
      <c r="Y2646" s="319"/>
      <c r="Z2646" s="319"/>
      <c r="AA2646" s="319"/>
      <c r="AB2646" s="240"/>
      <c r="AC2646" s="240"/>
      <c r="AD2646" s="240"/>
      <c r="AE2646" s="240"/>
      <c r="AF2646" s="240"/>
      <c r="AG2646" s="240"/>
      <c r="AH2646" s="240"/>
      <c r="AI2646" s="240"/>
      <c r="AJ2646" s="240"/>
      <c r="AK2646" s="240"/>
      <c r="AL2646" s="705" t="s">
        <v>4044</v>
      </c>
      <c r="AM2646" s="175"/>
      <c r="AN2646" s="329"/>
      <c r="AO2646" s="209"/>
      <c r="AP2646" s="209"/>
      <c r="AQ2646" s="209"/>
      <c r="AR2646" s="209"/>
      <c r="AS2646" s="209"/>
      <c r="AT2646" s="209"/>
      <c r="AU2646" s="209"/>
      <c r="AV2646" s="210"/>
    </row>
    <row r="2647" spans="1:48" x14ac:dyDescent="0.15">
      <c r="A2647" s="79">
        <v>2301020</v>
      </c>
      <c r="B2647" s="703" t="s">
        <v>3115</v>
      </c>
      <c r="C2647" s="563" t="s">
        <v>2703</v>
      </c>
      <c r="D2647" s="304">
        <f t="shared" si="470"/>
        <v>0</v>
      </c>
      <c r="E2647" s="239">
        <f t="shared" si="471"/>
        <v>0</v>
      </c>
      <c r="F2647" s="240"/>
      <c r="G2647" s="240"/>
      <c r="H2647" s="240"/>
      <c r="I2647" s="319"/>
      <c r="J2647" s="319"/>
      <c r="K2647" s="319"/>
      <c r="L2647" s="319"/>
      <c r="M2647" s="319"/>
      <c r="N2647" s="319"/>
      <c r="O2647" s="319"/>
      <c r="P2647" s="319"/>
      <c r="Q2647" s="319"/>
      <c r="R2647" s="319"/>
      <c r="S2647" s="319"/>
      <c r="T2647" s="319"/>
      <c r="U2647" s="319"/>
      <c r="V2647" s="319"/>
      <c r="W2647" s="319"/>
      <c r="X2647" s="319"/>
      <c r="Y2647" s="319"/>
      <c r="Z2647" s="319"/>
      <c r="AA2647" s="319"/>
      <c r="AB2647" s="240"/>
      <c r="AC2647" s="240"/>
      <c r="AD2647" s="240"/>
      <c r="AE2647" s="240"/>
      <c r="AF2647" s="240"/>
      <c r="AG2647" s="240"/>
      <c r="AH2647" s="240"/>
      <c r="AI2647" s="240"/>
      <c r="AJ2647" s="240"/>
      <c r="AK2647" s="240"/>
      <c r="AL2647" s="705" t="s">
        <v>4044</v>
      </c>
      <c r="AM2647" s="175"/>
      <c r="AN2647" s="329"/>
      <c r="AO2647" s="209"/>
      <c r="AP2647" s="209"/>
      <c r="AQ2647" s="209"/>
      <c r="AR2647" s="209"/>
      <c r="AS2647" s="209"/>
      <c r="AT2647" s="209"/>
      <c r="AU2647" s="209"/>
      <c r="AV2647" s="210"/>
    </row>
    <row r="2648" spans="1:48" x14ac:dyDescent="0.15">
      <c r="A2648" s="79">
        <v>2301021</v>
      </c>
      <c r="B2648" s="703" t="s">
        <v>3116</v>
      </c>
      <c r="C2648" s="563" t="s">
        <v>2703</v>
      </c>
      <c r="D2648" s="304">
        <f t="shared" si="470"/>
        <v>0</v>
      </c>
      <c r="E2648" s="239">
        <f t="shared" si="471"/>
        <v>0</v>
      </c>
      <c r="F2648" s="240"/>
      <c r="G2648" s="240"/>
      <c r="H2648" s="240"/>
      <c r="I2648" s="319"/>
      <c r="J2648" s="319"/>
      <c r="K2648" s="319"/>
      <c r="L2648" s="319"/>
      <c r="M2648" s="319"/>
      <c r="N2648" s="319"/>
      <c r="O2648" s="319"/>
      <c r="P2648" s="319"/>
      <c r="Q2648" s="319"/>
      <c r="R2648" s="319"/>
      <c r="S2648" s="319"/>
      <c r="T2648" s="319"/>
      <c r="U2648" s="319"/>
      <c r="V2648" s="319"/>
      <c r="W2648" s="319"/>
      <c r="X2648" s="319"/>
      <c r="Y2648" s="319"/>
      <c r="Z2648" s="319"/>
      <c r="AA2648" s="319"/>
      <c r="AB2648" s="240"/>
      <c r="AC2648" s="240"/>
      <c r="AD2648" s="240"/>
      <c r="AE2648" s="240"/>
      <c r="AF2648" s="240"/>
      <c r="AG2648" s="240"/>
      <c r="AH2648" s="240"/>
      <c r="AI2648" s="240"/>
      <c r="AJ2648" s="240"/>
      <c r="AK2648" s="240"/>
      <c r="AL2648" s="705" t="s">
        <v>4044</v>
      </c>
      <c r="AM2648" s="175"/>
      <c r="AN2648" s="329"/>
      <c r="AO2648" s="209"/>
      <c r="AP2648" s="209"/>
      <c r="AQ2648" s="209"/>
      <c r="AR2648" s="209"/>
      <c r="AS2648" s="209"/>
      <c r="AT2648" s="209"/>
      <c r="AU2648" s="209"/>
      <c r="AV2648" s="210"/>
    </row>
    <row r="2649" spans="1:48" x14ac:dyDescent="0.15">
      <c r="A2649" s="79">
        <v>2301022</v>
      </c>
      <c r="B2649" s="703" t="s">
        <v>3117</v>
      </c>
      <c r="C2649" s="563" t="s">
        <v>2703</v>
      </c>
      <c r="D2649" s="304">
        <f t="shared" si="470"/>
        <v>0</v>
      </c>
      <c r="E2649" s="239">
        <f t="shared" si="471"/>
        <v>0</v>
      </c>
      <c r="F2649" s="240"/>
      <c r="G2649" s="240"/>
      <c r="H2649" s="240"/>
      <c r="I2649" s="319"/>
      <c r="J2649" s="319"/>
      <c r="K2649" s="319"/>
      <c r="L2649" s="319"/>
      <c r="M2649" s="319"/>
      <c r="N2649" s="319"/>
      <c r="O2649" s="319"/>
      <c r="P2649" s="319"/>
      <c r="Q2649" s="319"/>
      <c r="R2649" s="319"/>
      <c r="S2649" s="319"/>
      <c r="T2649" s="319"/>
      <c r="U2649" s="319"/>
      <c r="V2649" s="319"/>
      <c r="W2649" s="319"/>
      <c r="X2649" s="319"/>
      <c r="Y2649" s="319"/>
      <c r="Z2649" s="319"/>
      <c r="AA2649" s="319"/>
      <c r="AB2649" s="240"/>
      <c r="AC2649" s="240"/>
      <c r="AD2649" s="240"/>
      <c r="AE2649" s="240"/>
      <c r="AF2649" s="240"/>
      <c r="AG2649" s="240"/>
      <c r="AH2649" s="240"/>
      <c r="AI2649" s="240"/>
      <c r="AJ2649" s="240"/>
      <c r="AK2649" s="240"/>
      <c r="AL2649" s="705" t="s">
        <v>4044</v>
      </c>
      <c r="AM2649" s="175"/>
      <c r="AN2649" s="329"/>
      <c r="AO2649" s="209"/>
      <c r="AP2649" s="209"/>
      <c r="AQ2649" s="209"/>
      <c r="AR2649" s="209"/>
      <c r="AS2649" s="209"/>
      <c r="AT2649" s="209"/>
      <c r="AU2649" s="209"/>
      <c r="AV2649" s="210"/>
    </row>
    <row r="2650" spans="1:48" x14ac:dyDescent="0.15">
      <c r="A2650" s="79">
        <v>2301024</v>
      </c>
      <c r="B2650" s="703" t="s">
        <v>3118</v>
      </c>
      <c r="C2650" s="563" t="s">
        <v>2703</v>
      </c>
      <c r="D2650" s="304">
        <f t="shared" si="470"/>
        <v>0</v>
      </c>
      <c r="E2650" s="239">
        <f t="shared" si="471"/>
        <v>0</v>
      </c>
      <c r="F2650" s="240"/>
      <c r="G2650" s="240"/>
      <c r="H2650" s="240"/>
      <c r="I2650" s="319"/>
      <c r="J2650" s="319"/>
      <c r="K2650" s="319"/>
      <c r="L2650" s="319"/>
      <c r="M2650" s="319"/>
      <c r="N2650" s="319"/>
      <c r="O2650" s="319"/>
      <c r="P2650" s="319"/>
      <c r="Q2650" s="319"/>
      <c r="R2650" s="319"/>
      <c r="S2650" s="319"/>
      <c r="T2650" s="319"/>
      <c r="U2650" s="319"/>
      <c r="V2650" s="319"/>
      <c r="W2650" s="319"/>
      <c r="X2650" s="319"/>
      <c r="Y2650" s="319"/>
      <c r="Z2650" s="319"/>
      <c r="AA2650" s="319"/>
      <c r="AB2650" s="240"/>
      <c r="AC2650" s="240"/>
      <c r="AD2650" s="240"/>
      <c r="AE2650" s="240"/>
      <c r="AF2650" s="240"/>
      <c r="AG2650" s="240"/>
      <c r="AH2650" s="240"/>
      <c r="AI2650" s="240"/>
      <c r="AJ2650" s="240"/>
      <c r="AK2650" s="240"/>
      <c r="AL2650" s="705" t="s">
        <v>4044</v>
      </c>
      <c r="AM2650" s="175"/>
      <c r="AN2650" s="329"/>
      <c r="AO2650" s="209"/>
      <c r="AP2650" s="209"/>
      <c r="AQ2650" s="209"/>
      <c r="AR2650" s="209"/>
      <c r="AS2650" s="209"/>
      <c r="AT2650" s="209"/>
      <c r="AU2650" s="209"/>
      <c r="AV2650" s="210"/>
    </row>
    <row r="2651" spans="1:48" x14ac:dyDescent="0.15">
      <c r="A2651" s="79">
        <v>2301029</v>
      </c>
      <c r="B2651" s="703" t="s">
        <v>3119</v>
      </c>
      <c r="C2651" s="563" t="s">
        <v>2703</v>
      </c>
      <c r="D2651" s="304">
        <f t="shared" si="470"/>
        <v>0</v>
      </c>
      <c r="E2651" s="239">
        <f t="shared" si="471"/>
        <v>0</v>
      </c>
      <c r="F2651" s="240"/>
      <c r="G2651" s="240"/>
      <c r="H2651" s="240"/>
      <c r="I2651" s="319"/>
      <c r="J2651" s="319"/>
      <c r="K2651" s="319"/>
      <c r="L2651" s="319"/>
      <c r="M2651" s="319"/>
      <c r="N2651" s="319"/>
      <c r="O2651" s="319"/>
      <c r="P2651" s="319"/>
      <c r="Q2651" s="319"/>
      <c r="R2651" s="319"/>
      <c r="S2651" s="319"/>
      <c r="T2651" s="319"/>
      <c r="U2651" s="319"/>
      <c r="V2651" s="319"/>
      <c r="W2651" s="319"/>
      <c r="X2651" s="319"/>
      <c r="Y2651" s="319"/>
      <c r="Z2651" s="319"/>
      <c r="AA2651" s="319"/>
      <c r="AB2651" s="240"/>
      <c r="AC2651" s="240"/>
      <c r="AD2651" s="240"/>
      <c r="AE2651" s="240"/>
      <c r="AF2651" s="240"/>
      <c r="AG2651" s="240"/>
      <c r="AH2651" s="240"/>
      <c r="AI2651" s="240"/>
      <c r="AJ2651" s="240"/>
      <c r="AK2651" s="240"/>
      <c r="AL2651" s="705" t="s">
        <v>4044</v>
      </c>
      <c r="AM2651" s="175"/>
      <c r="AN2651" s="329"/>
      <c r="AO2651" s="209"/>
      <c r="AP2651" s="209"/>
      <c r="AQ2651" s="209"/>
      <c r="AR2651" s="209"/>
      <c r="AS2651" s="209"/>
      <c r="AT2651" s="209"/>
      <c r="AU2651" s="209"/>
      <c r="AV2651" s="210"/>
    </row>
    <row r="2652" spans="1:48" x14ac:dyDescent="0.15">
      <c r="A2652" s="79">
        <v>2301030</v>
      </c>
      <c r="B2652" s="703" t="s">
        <v>3120</v>
      </c>
      <c r="C2652" s="563" t="s">
        <v>2703</v>
      </c>
      <c r="D2652" s="304">
        <f t="shared" si="470"/>
        <v>0</v>
      </c>
      <c r="E2652" s="239">
        <f t="shared" si="471"/>
        <v>0</v>
      </c>
      <c r="F2652" s="240"/>
      <c r="G2652" s="240"/>
      <c r="H2652" s="240"/>
      <c r="I2652" s="319"/>
      <c r="J2652" s="319"/>
      <c r="K2652" s="319"/>
      <c r="L2652" s="319"/>
      <c r="M2652" s="319"/>
      <c r="N2652" s="319"/>
      <c r="O2652" s="319"/>
      <c r="P2652" s="319"/>
      <c r="Q2652" s="319"/>
      <c r="R2652" s="319"/>
      <c r="S2652" s="319"/>
      <c r="T2652" s="319"/>
      <c r="U2652" s="319"/>
      <c r="V2652" s="319"/>
      <c r="W2652" s="319"/>
      <c r="X2652" s="319"/>
      <c r="Y2652" s="319"/>
      <c r="Z2652" s="319"/>
      <c r="AA2652" s="319"/>
      <c r="AB2652" s="240"/>
      <c r="AC2652" s="240"/>
      <c r="AD2652" s="240"/>
      <c r="AE2652" s="240"/>
      <c r="AF2652" s="240"/>
      <c r="AG2652" s="240"/>
      <c r="AH2652" s="240"/>
      <c r="AI2652" s="240"/>
      <c r="AJ2652" s="240"/>
      <c r="AK2652" s="240"/>
      <c r="AL2652" s="705" t="s">
        <v>4044</v>
      </c>
      <c r="AM2652" s="175"/>
      <c r="AN2652" s="329"/>
      <c r="AO2652" s="209"/>
      <c r="AP2652" s="209"/>
      <c r="AQ2652" s="209"/>
      <c r="AR2652" s="209"/>
      <c r="AS2652" s="209"/>
      <c r="AT2652" s="209"/>
      <c r="AU2652" s="209"/>
      <c r="AV2652" s="210"/>
    </row>
    <row r="2653" spans="1:48" x14ac:dyDescent="0.15">
      <c r="A2653" s="79">
        <v>2301031</v>
      </c>
      <c r="B2653" s="703" t="s">
        <v>3121</v>
      </c>
      <c r="C2653" s="563" t="s">
        <v>2703</v>
      </c>
      <c r="D2653" s="304">
        <f t="shared" si="470"/>
        <v>0</v>
      </c>
      <c r="E2653" s="239">
        <f t="shared" si="471"/>
        <v>0</v>
      </c>
      <c r="F2653" s="240"/>
      <c r="G2653" s="240"/>
      <c r="H2653" s="240"/>
      <c r="I2653" s="319"/>
      <c r="J2653" s="319"/>
      <c r="K2653" s="319"/>
      <c r="L2653" s="319"/>
      <c r="M2653" s="319"/>
      <c r="N2653" s="319"/>
      <c r="O2653" s="319"/>
      <c r="P2653" s="319"/>
      <c r="Q2653" s="319"/>
      <c r="R2653" s="319"/>
      <c r="S2653" s="319"/>
      <c r="T2653" s="319"/>
      <c r="U2653" s="319"/>
      <c r="V2653" s="319"/>
      <c r="W2653" s="319"/>
      <c r="X2653" s="319"/>
      <c r="Y2653" s="319"/>
      <c r="Z2653" s="319"/>
      <c r="AA2653" s="319"/>
      <c r="AB2653" s="240"/>
      <c r="AC2653" s="240"/>
      <c r="AD2653" s="240"/>
      <c r="AE2653" s="240"/>
      <c r="AF2653" s="240"/>
      <c r="AG2653" s="240"/>
      <c r="AH2653" s="240"/>
      <c r="AI2653" s="240"/>
      <c r="AJ2653" s="240"/>
      <c r="AK2653" s="240"/>
      <c r="AL2653" s="705" t="s">
        <v>4044</v>
      </c>
      <c r="AM2653" s="175"/>
      <c r="AN2653" s="329"/>
      <c r="AO2653" s="209"/>
      <c r="AP2653" s="209"/>
      <c r="AQ2653" s="209"/>
      <c r="AR2653" s="209"/>
      <c r="AS2653" s="209"/>
      <c r="AT2653" s="209"/>
      <c r="AU2653" s="209"/>
      <c r="AV2653" s="210"/>
    </row>
    <row r="2654" spans="1:48" x14ac:dyDescent="0.15">
      <c r="A2654" s="79">
        <v>2301032</v>
      </c>
      <c r="B2654" s="703" t="s">
        <v>3122</v>
      </c>
      <c r="C2654" s="563" t="s">
        <v>2703</v>
      </c>
      <c r="D2654" s="304">
        <f t="shared" si="470"/>
        <v>0</v>
      </c>
      <c r="E2654" s="239">
        <f t="shared" si="471"/>
        <v>0</v>
      </c>
      <c r="F2654" s="240"/>
      <c r="G2654" s="240"/>
      <c r="H2654" s="240"/>
      <c r="I2654" s="319"/>
      <c r="J2654" s="319"/>
      <c r="K2654" s="319"/>
      <c r="L2654" s="319"/>
      <c r="M2654" s="319"/>
      <c r="N2654" s="319"/>
      <c r="O2654" s="319"/>
      <c r="P2654" s="319"/>
      <c r="Q2654" s="319"/>
      <c r="R2654" s="319"/>
      <c r="S2654" s="319"/>
      <c r="T2654" s="319"/>
      <c r="U2654" s="319"/>
      <c r="V2654" s="319"/>
      <c r="W2654" s="319"/>
      <c r="X2654" s="319"/>
      <c r="Y2654" s="319"/>
      <c r="Z2654" s="319"/>
      <c r="AA2654" s="319"/>
      <c r="AB2654" s="240"/>
      <c r="AC2654" s="240"/>
      <c r="AD2654" s="240"/>
      <c r="AE2654" s="240"/>
      <c r="AF2654" s="240"/>
      <c r="AG2654" s="240"/>
      <c r="AH2654" s="240"/>
      <c r="AI2654" s="240"/>
      <c r="AJ2654" s="240"/>
      <c r="AK2654" s="240"/>
      <c r="AL2654" s="705" t="s">
        <v>4044</v>
      </c>
      <c r="AM2654" s="175"/>
      <c r="AN2654" s="329"/>
      <c r="AO2654" s="209"/>
      <c r="AP2654" s="209"/>
      <c r="AQ2654" s="209"/>
      <c r="AR2654" s="209"/>
      <c r="AS2654" s="209"/>
      <c r="AT2654" s="209"/>
      <c r="AU2654" s="209"/>
      <c r="AV2654" s="210"/>
    </row>
    <row r="2655" spans="1:48" x14ac:dyDescent="0.15">
      <c r="A2655" s="79">
        <v>2301033</v>
      </c>
      <c r="B2655" s="703" t="s">
        <v>3123</v>
      </c>
      <c r="C2655" s="563" t="s">
        <v>2703</v>
      </c>
      <c r="D2655" s="304">
        <f t="shared" si="470"/>
        <v>0</v>
      </c>
      <c r="E2655" s="239">
        <f t="shared" si="471"/>
        <v>0</v>
      </c>
      <c r="F2655" s="240"/>
      <c r="G2655" s="240"/>
      <c r="H2655" s="240"/>
      <c r="I2655" s="319"/>
      <c r="J2655" s="319"/>
      <c r="K2655" s="319"/>
      <c r="L2655" s="319"/>
      <c r="M2655" s="319"/>
      <c r="N2655" s="319"/>
      <c r="O2655" s="319"/>
      <c r="P2655" s="319"/>
      <c r="Q2655" s="319"/>
      <c r="R2655" s="319"/>
      <c r="S2655" s="319"/>
      <c r="T2655" s="319"/>
      <c r="U2655" s="319"/>
      <c r="V2655" s="319"/>
      <c r="W2655" s="319"/>
      <c r="X2655" s="319"/>
      <c r="Y2655" s="319"/>
      <c r="Z2655" s="319"/>
      <c r="AA2655" s="319"/>
      <c r="AB2655" s="240"/>
      <c r="AC2655" s="240"/>
      <c r="AD2655" s="240"/>
      <c r="AE2655" s="240"/>
      <c r="AF2655" s="240"/>
      <c r="AG2655" s="240"/>
      <c r="AH2655" s="240"/>
      <c r="AI2655" s="240"/>
      <c r="AJ2655" s="240"/>
      <c r="AK2655" s="240"/>
      <c r="AL2655" s="705" t="s">
        <v>4044</v>
      </c>
      <c r="AM2655" s="175"/>
      <c r="AN2655" s="329"/>
      <c r="AO2655" s="209"/>
      <c r="AP2655" s="209"/>
      <c r="AQ2655" s="209"/>
      <c r="AR2655" s="209"/>
      <c r="AS2655" s="209"/>
      <c r="AT2655" s="209"/>
      <c r="AU2655" s="209"/>
      <c r="AV2655" s="210"/>
    </row>
    <row r="2656" spans="1:48" x14ac:dyDescent="0.15">
      <c r="A2656" s="79">
        <v>2301034</v>
      </c>
      <c r="B2656" s="703" t="s">
        <v>3124</v>
      </c>
      <c r="C2656" s="563" t="s">
        <v>2703</v>
      </c>
      <c r="D2656" s="304">
        <f t="shared" si="470"/>
        <v>0</v>
      </c>
      <c r="E2656" s="239">
        <f t="shared" si="471"/>
        <v>0</v>
      </c>
      <c r="F2656" s="240"/>
      <c r="G2656" s="240"/>
      <c r="H2656" s="240"/>
      <c r="I2656" s="319"/>
      <c r="J2656" s="319"/>
      <c r="K2656" s="319"/>
      <c r="L2656" s="319"/>
      <c r="M2656" s="319"/>
      <c r="N2656" s="319"/>
      <c r="O2656" s="319"/>
      <c r="P2656" s="319"/>
      <c r="Q2656" s="319"/>
      <c r="R2656" s="319"/>
      <c r="S2656" s="319"/>
      <c r="T2656" s="319"/>
      <c r="U2656" s="319"/>
      <c r="V2656" s="319"/>
      <c r="W2656" s="319"/>
      <c r="X2656" s="319"/>
      <c r="Y2656" s="319"/>
      <c r="Z2656" s="319"/>
      <c r="AA2656" s="319"/>
      <c r="AB2656" s="240"/>
      <c r="AC2656" s="240"/>
      <c r="AD2656" s="240"/>
      <c r="AE2656" s="240"/>
      <c r="AF2656" s="240"/>
      <c r="AG2656" s="240"/>
      <c r="AH2656" s="240"/>
      <c r="AI2656" s="240"/>
      <c r="AJ2656" s="240"/>
      <c r="AK2656" s="240"/>
      <c r="AL2656" s="705" t="s">
        <v>4044</v>
      </c>
      <c r="AM2656" s="175"/>
      <c r="AN2656" s="329"/>
      <c r="AO2656" s="209"/>
      <c r="AP2656" s="209"/>
      <c r="AQ2656" s="209"/>
      <c r="AR2656" s="209"/>
      <c r="AS2656" s="209"/>
      <c r="AT2656" s="209"/>
      <c r="AU2656" s="209"/>
      <c r="AV2656" s="210"/>
    </row>
    <row r="2657" spans="1:48" x14ac:dyDescent="0.15">
      <c r="A2657" s="79">
        <v>2301035</v>
      </c>
      <c r="B2657" s="703" t="s">
        <v>2917</v>
      </c>
      <c r="C2657" s="563" t="s">
        <v>2703</v>
      </c>
      <c r="D2657" s="304">
        <f t="shared" si="470"/>
        <v>0</v>
      </c>
      <c r="E2657" s="239">
        <f t="shared" si="471"/>
        <v>0</v>
      </c>
      <c r="F2657" s="240"/>
      <c r="G2657" s="240"/>
      <c r="H2657" s="240"/>
      <c r="I2657" s="319"/>
      <c r="J2657" s="319"/>
      <c r="K2657" s="319"/>
      <c r="L2657" s="319"/>
      <c r="M2657" s="319"/>
      <c r="N2657" s="319"/>
      <c r="O2657" s="319"/>
      <c r="P2657" s="319"/>
      <c r="Q2657" s="319"/>
      <c r="R2657" s="319"/>
      <c r="S2657" s="319"/>
      <c r="T2657" s="319"/>
      <c r="U2657" s="319"/>
      <c r="V2657" s="319"/>
      <c r="W2657" s="319"/>
      <c r="X2657" s="319"/>
      <c r="Y2657" s="319"/>
      <c r="Z2657" s="319"/>
      <c r="AA2657" s="319"/>
      <c r="AB2657" s="240"/>
      <c r="AC2657" s="240"/>
      <c r="AD2657" s="240"/>
      <c r="AE2657" s="240"/>
      <c r="AF2657" s="240"/>
      <c r="AG2657" s="240"/>
      <c r="AH2657" s="240"/>
      <c r="AI2657" s="240"/>
      <c r="AJ2657" s="240"/>
      <c r="AK2657" s="240"/>
      <c r="AL2657" s="705" t="s">
        <v>4044</v>
      </c>
      <c r="AM2657" s="175"/>
      <c r="AN2657" s="329"/>
      <c r="AO2657" s="209"/>
      <c r="AP2657" s="209"/>
      <c r="AQ2657" s="209"/>
      <c r="AR2657" s="209"/>
      <c r="AS2657" s="209"/>
      <c r="AT2657" s="209"/>
      <c r="AU2657" s="209"/>
      <c r="AV2657" s="210"/>
    </row>
    <row r="2658" spans="1:48" x14ac:dyDescent="0.15">
      <c r="A2658" s="79">
        <v>2301036</v>
      </c>
      <c r="B2658" s="703" t="s">
        <v>3125</v>
      </c>
      <c r="C2658" s="563" t="s">
        <v>2703</v>
      </c>
      <c r="D2658" s="304">
        <f t="shared" si="470"/>
        <v>0</v>
      </c>
      <c r="E2658" s="239">
        <f t="shared" si="471"/>
        <v>0</v>
      </c>
      <c r="F2658" s="240"/>
      <c r="G2658" s="240"/>
      <c r="H2658" s="240"/>
      <c r="I2658" s="319"/>
      <c r="J2658" s="319"/>
      <c r="K2658" s="319"/>
      <c r="L2658" s="319"/>
      <c r="M2658" s="319"/>
      <c r="N2658" s="319"/>
      <c r="O2658" s="319"/>
      <c r="P2658" s="319"/>
      <c r="Q2658" s="319"/>
      <c r="R2658" s="319"/>
      <c r="S2658" s="319"/>
      <c r="T2658" s="319"/>
      <c r="U2658" s="319"/>
      <c r="V2658" s="319"/>
      <c r="W2658" s="319"/>
      <c r="X2658" s="319"/>
      <c r="Y2658" s="319"/>
      <c r="Z2658" s="319"/>
      <c r="AA2658" s="319"/>
      <c r="AB2658" s="240"/>
      <c r="AC2658" s="240"/>
      <c r="AD2658" s="240"/>
      <c r="AE2658" s="240"/>
      <c r="AF2658" s="240"/>
      <c r="AG2658" s="240"/>
      <c r="AH2658" s="240"/>
      <c r="AI2658" s="240"/>
      <c r="AJ2658" s="240"/>
      <c r="AK2658" s="240"/>
      <c r="AL2658" s="705" t="s">
        <v>4044</v>
      </c>
      <c r="AM2658" s="175"/>
      <c r="AN2658" s="329"/>
      <c r="AO2658" s="209"/>
      <c r="AP2658" s="209"/>
      <c r="AQ2658" s="209"/>
      <c r="AR2658" s="209"/>
      <c r="AS2658" s="209"/>
      <c r="AT2658" s="209"/>
      <c r="AU2658" s="209"/>
      <c r="AV2658" s="210"/>
    </row>
    <row r="2659" spans="1:48" x14ac:dyDescent="0.15">
      <c r="A2659" s="79">
        <v>2301037</v>
      </c>
      <c r="B2659" s="703" t="s">
        <v>2918</v>
      </c>
      <c r="C2659" s="563" t="s">
        <v>2703</v>
      </c>
      <c r="D2659" s="304">
        <f t="shared" si="470"/>
        <v>0</v>
      </c>
      <c r="E2659" s="239">
        <f t="shared" si="471"/>
        <v>0</v>
      </c>
      <c r="F2659" s="240"/>
      <c r="G2659" s="240"/>
      <c r="H2659" s="240"/>
      <c r="I2659" s="319"/>
      <c r="J2659" s="319"/>
      <c r="K2659" s="319"/>
      <c r="L2659" s="319"/>
      <c r="M2659" s="319"/>
      <c r="N2659" s="319"/>
      <c r="O2659" s="319"/>
      <c r="P2659" s="319"/>
      <c r="Q2659" s="319"/>
      <c r="R2659" s="319"/>
      <c r="S2659" s="319"/>
      <c r="T2659" s="319"/>
      <c r="U2659" s="319"/>
      <c r="V2659" s="319"/>
      <c r="W2659" s="319"/>
      <c r="X2659" s="319"/>
      <c r="Y2659" s="319"/>
      <c r="Z2659" s="319"/>
      <c r="AA2659" s="319"/>
      <c r="AB2659" s="240"/>
      <c r="AC2659" s="240"/>
      <c r="AD2659" s="240"/>
      <c r="AE2659" s="240"/>
      <c r="AF2659" s="240"/>
      <c r="AG2659" s="240"/>
      <c r="AH2659" s="240"/>
      <c r="AI2659" s="240"/>
      <c r="AJ2659" s="240"/>
      <c r="AK2659" s="240"/>
      <c r="AL2659" s="705" t="s">
        <v>4044</v>
      </c>
      <c r="AM2659" s="175"/>
      <c r="AN2659" s="329"/>
      <c r="AO2659" s="209"/>
      <c r="AP2659" s="209"/>
      <c r="AQ2659" s="209"/>
      <c r="AR2659" s="209"/>
      <c r="AS2659" s="209"/>
      <c r="AT2659" s="209"/>
      <c r="AU2659" s="209"/>
      <c r="AV2659" s="210"/>
    </row>
    <row r="2660" spans="1:48" x14ac:dyDescent="0.15">
      <c r="A2660" s="79">
        <v>2301038</v>
      </c>
      <c r="B2660" s="703" t="s">
        <v>3126</v>
      </c>
      <c r="C2660" s="563" t="s">
        <v>2703</v>
      </c>
      <c r="D2660" s="304">
        <f t="shared" si="470"/>
        <v>0</v>
      </c>
      <c r="E2660" s="239">
        <f t="shared" si="471"/>
        <v>0</v>
      </c>
      <c r="F2660" s="240"/>
      <c r="G2660" s="240"/>
      <c r="H2660" s="240"/>
      <c r="I2660" s="319"/>
      <c r="J2660" s="319"/>
      <c r="K2660" s="319"/>
      <c r="L2660" s="319"/>
      <c r="M2660" s="319"/>
      <c r="N2660" s="319"/>
      <c r="O2660" s="319"/>
      <c r="P2660" s="319"/>
      <c r="Q2660" s="319"/>
      <c r="R2660" s="319"/>
      <c r="S2660" s="319"/>
      <c r="T2660" s="319"/>
      <c r="U2660" s="319"/>
      <c r="V2660" s="319"/>
      <c r="W2660" s="319"/>
      <c r="X2660" s="319"/>
      <c r="Y2660" s="319"/>
      <c r="Z2660" s="319"/>
      <c r="AA2660" s="319"/>
      <c r="AB2660" s="240"/>
      <c r="AC2660" s="240"/>
      <c r="AD2660" s="240"/>
      <c r="AE2660" s="240"/>
      <c r="AF2660" s="240"/>
      <c r="AG2660" s="240"/>
      <c r="AH2660" s="240"/>
      <c r="AI2660" s="240"/>
      <c r="AJ2660" s="240"/>
      <c r="AK2660" s="240"/>
      <c r="AL2660" s="705" t="s">
        <v>4044</v>
      </c>
      <c r="AM2660" s="175"/>
      <c r="AN2660" s="329"/>
      <c r="AO2660" s="209"/>
      <c r="AP2660" s="209"/>
      <c r="AQ2660" s="209"/>
      <c r="AR2660" s="209"/>
      <c r="AS2660" s="209"/>
      <c r="AT2660" s="209"/>
      <c r="AU2660" s="209"/>
      <c r="AV2660" s="210"/>
    </row>
    <row r="2661" spans="1:48" x14ac:dyDescent="0.15">
      <c r="A2661" s="79">
        <v>2301040</v>
      </c>
      <c r="B2661" s="703" t="s">
        <v>3127</v>
      </c>
      <c r="C2661" s="563" t="s">
        <v>2703</v>
      </c>
      <c r="D2661" s="304">
        <f t="shared" si="470"/>
        <v>0</v>
      </c>
      <c r="E2661" s="239">
        <f t="shared" si="471"/>
        <v>0</v>
      </c>
      <c r="F2661" s="240"/>
      <c r="G2661" s="240"/>
      <c r="H2661" s="240"/>
      <c r="I2661" s="319"/>
      <c r="J2661" s="319"/>
      <c r="K2661" s="319"/>
      <c r="L2661" s="319"/>
      <c r="M2661" s="319"/>
      <c r="N2661" s="319"/>
      <c r="O2661" s="319"/>
      <c r="P2661" s="319"/>
      <c r="Q2661" s="319"/>
      <c r="R2661" s="319"/>
      <c r="S2661" s="319"/>
      <c r="T2661" s="319"/>
      <c r="U2661" s="319"/>
      <c r="V2661" s="319"/>
      <c r="W2661" s="319"/>
      <c r="X2661" s="319"/>
      <c r="Y2661" s="319"/>
      <c r="Z2661" s="319"/>
      <c r="AA2661" s="319"/>
      <c r="AB2661" s="240"/>
      <c r="AC2661" s="240"/>
      <c r="AD2661" s="240"/>
      <c r="AE2661" s="240"/>
      <c r="AF2661" s="240"/>
      <c r="AG2661" s="240"/>
      <c r="AH2661" s="240"/>
      <c r="AI2661" s="240"/>
      <c r="AJ2661" s="240"/>
      <c r="AK2661" s="240"/>
      <c r="AL2661" s="705" t="s">
        <v>4044</v>
      </c>
      <c r="AM2661" s="175"/>
      <c r="AN2661" s="329"/>
      <c r="AO2661" s="209"/>
      <c r="AP2661" s="209"/>
      <c r="AQ2661" s="209"/>
      <c r="AR2661" s="209"/>
      <c r="AS2661" s="209"/>
      <c r="AT2661" s="209"/>
      <c r="AU2661" s="209"/>
      <c r="AV2661" s="210"/>
    </row>
    <row r="2662" spans="1:48" ht="21" x14ac:dyDescent="0.15">
      <c r="A2662" s="79">
        <v>2301041</v>
      </c>
      <c r="B2662" s="703" t="s">
        <v>3128</v>
      </c>
      <c r="C2662" s="563" t="s">
        <v>2703</v>
      </c>
      <c r="D2662" s="304">
        <f t="shared" si="470"/>
        <v>0</v>
      </c>
      <c r="E2662" s="239">
        <f t="shared" si="471"/>
        <v>0</v>
      </c>
      <c r="F2662" s="240"/>
      <c r="G2662" s="240"/>
      <c r="H2662" s="240"/>
      <c r="I2662" s="319"/>
      <c r="J2662" s="319"/>
      <c r="K2662" s="319"/>
      <c r="L2662" s="319"/>
      <c r="M2662" s="319"/>
      <c r="N2662" s="319"/>
      <c r="O2662" s="319"/>
      <c r="P2662" s="319"/>
      <c r="Q2662" s="319"/>
      <c r="R2662" s="319"/>
      <c r="S2662" s="319"/>
      <c r="T2662" s="319"/>
      <c r="U2662" s="319"/>
      <c r="V2662" s="319"/>
      <c r="W2662" s="319"/>
      <c r="X2662" s="319"/>
      <c r="Y2662" s="319"/>
      <c r="Z2662" s="319"/>
      <c r="AA2662" s="319"/>
      <c r="AB2662" s="240"/>
      <c r="AC2662" s="240"/>
      <c r="AD2662" s="240"/>
      <c r="AE2662" s="240"/>
      <c r="AF2662" s="240"/>
      <c r="AG2662" s="240"/>
      <c r="AH2662" s="240"/>
      <c r="AI2662" s="240"/>
      <c r="AJ2662" s="240"/>
      <c r="AK2662" s="240"/>
      <c r="AL2662" s="705" t="s">
        <v>4044</v>
      </c>
      <c r="AM2662" s="175"/>
      <c r="AN2662" s="329"/>
      <c r="AO2662" s="209"/>
      <c r="AP2662" s="209"/>
      <c r="AQ2662" s="209"/>
      <c r="AR2662" s="209"/>
      <c r="AS2662" s="209"/>
      <c r="AT2662" s="209"/>
      <c r="AU2662" s="209"/>
      <c r="AV2662" s="210"/>
    </row>
    <row r="2663" spans="1:48" x14ac:dyDescent="0.15">
      <c r="A2663" s="79">
        <v>2301042</v>
      </c>
      <c r="B2663" s="703" t="s">
        <v>3129</v>
      </c>
      <c r="C2663" s="563" t="s">
        <v>2703</v>
      </c>
      <c r="D2663" s="304">
        <f t="shared" si="470"/>
        <v>0</v>
      </c>
      <c r="E2663" s="239">
        <f t="shared" si="471"/>
        <v>0</v>
      </c>
      <c r="F2663" s="240"/>
      <c r="G2663" s="240"/>
      <c r="H2663" s="240"/>
      <c r="I2663" s="319"/>
      <c r="J2663" s="319"/>
      <c r="K2663" s="319"/>
      <c r="L2663" s="319"/>
      <c r="M2663" s="319"/>
      <c r="N2663" s="319"/>
      <c r="O2663" s="319"/>
      <c r="P2663" s="319"/>
      <c r="Q2663" s="319"/>
      <c r="R2663" s="319"/>
      <c r="S2663" s="319"/>
      <c r="T2663" s="319"/>
      <c r="U2663" s="319"/>
      <c r="V2663" s="319"/>
      <c r="W2663" s="319"/>
      <c r="X2663" s="319"/>
      <c r="Y2663" s="319"/>
      <c r="Z2663" s="319"/>
      <c r="AA2663" s="319"/>
      <c r="AB2663" s="240"/>
      <c r="AC2663" s="240"/>
      <c r="AD2663" s="240"/>
      <c r="AE2663" s="240"/>
      <c r="AF2663" s="240"/>
      <c r="AG2663" s="240"/>
      <c r="AH2663" s="240"/>
      <c r="AI2663" s="240"/>
      <c r="AJ2663" s="240"/>
      <c r="AK2663" s="240"/>
      <c r="AL2663" s="705" t="s">
        <v>4044</v>
      </c>
      <c r="AM2663" s="175"/>
      <c r="AN2663" s="329"/>
      <c r="AO2663" s="209"/>
      <c r="AP2663" s="209"/>
      <c r="AQ2663" s="209"/>
      <c r="AR2663" s="209"/>
      <c r="AS2663" s="209"/>
      <c r="AT2663" s="209"/>
      <c r="AU2663" s="209"/>
      <c r="AV2663" s="210"/>
    </row>
    <row r="2664" spans="1:48" x14ac:dyDescent="0.15">
      <c r="A2664" s="79">
        <v>2301043</v>
      </c>
      <c r="B2664" s="703" t="s">
        <v>2919</v>
      </c>
      <c r="C2664" s="563" t="s">
        <v>2703</v>
      </c>
      <c r="D2664" s="304">
        <f t="shared" si="470"/>
        <v>0</v>
      </c>
      <c r="E2664" s="239">
        <f t="shared" si="471"/>
        <v>0</v>
      </c>
      <c r="F2664" s="240"/>
      <c r="G2664" s="240"/>
      <c r="H2664" s="240"/>
      <c r="I2664" s="319"/>
      <c r="J2664" s="319"/>
      <c r="K2664" s="319"/>
      <c r="L2664" s="319"/>
      <c r="M2664" s="319"/>
      <c r="N2664" s="319"/>
      <c r="O2664" s="319"/>
      <c r="P2664" s="319"/>
      <c r="Q2664" s="319"/>
      <c r="R2664" s="319"/>
      <c r="S2664" s="319"/>
      <c r="T2664" s="319"/>
      <c r="U2664" s="319"/>
      <c r="V2664" s="319"/>
      <c r="W2664" s="319"/>
      <c r="X2664" s="319"/>
      <c r="Y2664" s="319"/>
      <c r="Z2664" s="319"/>
      <c r="AA2664" s="319"/>
      <c r="AB2664" s="240"/>
      <c r="AC2664" s="240"/>
      <c r="AD2664" s="240"/>
      <c r="AE2664" s="240"/>
      <c r="AF2664" s="240"/>
      <c r="AG2664" s="240"/>
      <c r="AH2664" s="240"/>
      <c r="AI2664" s="240"/>
      <c r="AJ2664" s="240"/>
      <c r="AK2664" s="240"/>
      <c r="AL2664" s="705" t="s">
        <v>4044</v>
      </c>
      <c r="AM2664" s="175"/>
      <c r="AN2664" s="329"/>
      <c r="AO2664" s="209"/>
      <c r="AP2664" s="209"/>
      <c r="AQ2664" s="209"/>
      <c r="AR2664" s="209"/>
      <c r="AS2664" s="209"/>
      <c r="AT2664" s="209"/>
      <c r="AU2664" s="209"/>
      <c r="AV2664" s="210"/>
    </row>
    <row r="2665" spans="1:48" x14ac:dyDescent="0.15">
      <c r="A2665" s="79">
        <v>2301044</v>
      </c>
      <c r="B2665" s="703" t="s">
        <v>3130</v>
      </c>
      <c r="C2665" s="563" t="s">
        <v>2703</v>
      </c>
      <c r="D2665" s="304">
        <f t="shared" si="470"/>
        <v>0</v>
      </c>
      <c r="E2665" s="239">
        <f t="shared" si="471"/>
        <v>0</v>
      </c>
      <c r="F2665" s="240"/>
      <c r="G2665" s="240"/>
      <c r="H2665" s="240"/>
      <c r="I2665" s="319"/>
      <c r="J2665" s="319"/>
      <c r="K2665" s="319"/>
      <c r="L2665" s="319"/>
      <c r="M2665" s="319"/>
      <c r="N2665" s="319"/>
      <c r="O2665" s="319"/>
      <c r="P2665" s="319"/>
      <c r="Q2665" s="319"/>
      <c r="R2665" s="319"/>
      <c r="S2665" s="319"/>
      <c r="T2665" s="319"/>
      <c r="U2665" s="319"/>
      <c r="V2665" s="319"/>
      <c r="W2665" s="319"/>
      <c r="X2665" s="319"/>
      <c r="Y2665" s="319"/>
      <c r="Z2665" s="319"/>
      <c r="AA2665" s="319"/>
      <c r="AB2665" s="240"/>
      <c r="AC2665" s="240"/>
      <c r="AD2665" s="240"/>
      <c r="AE2665" s="240"/>
      <c r="AF2665" s="240"/>
      <c r="AG2665" s="240"/>
      <c r="AH2665" s="240"/>
      <c r="AI2665" s="240"/>
      <c r="AJ2665" s="240"/>
      <c r="AK2665" s="240"/>
      <c r="AL2665" s="705" t="s">
        <v>4044</v>
      </c>
      <c r="AM2665" s="175"/>
      <c r="AN2665" s="329"/>
      <c r="AO2665" s="209"/>
      <c r="AP2665" s="209"/>
      <c r="AQ2665" s="209"/>
      <c r="AR2665" s="209"/>
      <c r="AS2665" s="209"/>
      <c r="AT2665" s="209"/>
      <c r="AU2665" s="209"/>
      <c r="AV2665" s="210"/>
    </row>
    <row r="2666" spans="1:48" x14ac:dyDescent="0.15">
      <c r="A2666" s="79">
        <v>2301045</v>
      </c>
      <c r="B2666" s="703" t="s">
        <v>3131</v>
      </c>
      <c r="C2666" s="563" t="s">
        <v>2703</v>
      </c>
      <c r="D2666" s="304">
        <f t="shared" si="470"/>
        <v>0</v>
      </c>
      <c r="E2666" s="239">
        <f t="shared" si="471"/>
        <v>0</v>
      </c>
      <c r="F2666" s="240"/>
      <c r="G2666" s="240"/>
      <c r="H2666" s="240"/>
      <c r="I2666" s="319"/>
      <c r="J2666" s="319"/>
      <c r="K2666" s="319"/>
      <c r="L2666" s="319"/>
      <c r="M2666" s="319"/>
      <c r="N2666" s="319"/>
      <c r="O2666" s="319"/>
      <c r="P2666" s="319"/>
      <c r="Q2666" s="319"/>
      <c r="R2666" s="319"/>
      <c r="S2666" s="319"/>
      <c r="T2666" s="319"/>
      <c r="U2666" s="319"/>
      <c r="V2666" s="319"/>
      <c r="W2666" s="319"/>
      <c r="X2666" s="319"/>
      <c r="Y2666" s="319"/>
      <c r="Z2666" s="319"/>
      <c r="AA2666" s="319"/>
      <c r="AB2666" s="240"/>
      <c r="AC2666" s="240"/>
      <c r="AD2666" s="240"/>
      <c r="AE2666" s="240"/>
      <c r="AF2666" s="240"/>
      <c r="AG2666" s="240"/>
      <c r="AH2666" s="240"/>
      <c r="AI2666" s="240"/>
      <c r="AJ2666" s="240"/>
      <c r="AK2666" s="240"/>
      <c r="AL2666" s="705" t="s">
        <v>4044</v>
      </c>
      <c r="AM2666" s="175"/>
      <c r="AN2666" s="329"/>
      <c r="AO2666" s="209"/>
      <c r="AP2666" s="209"/>
      <c r="AQ2666" s="209"/>
      <c r="AR2666" s="209"/>
      <c r="AS2666" s="209"/>
      <c r="AT2666" s="209"/>
      <c r="AU2666" s="209"/>
      <c r="AV2666" s="210"/>
    </row>
    <row r="2667" spans="1:48" x14ac:dyDescent="0.15">
      <c r="A2667" s="79">
        <v>2301067</v>
      </c>
      <c r="B2667" s="703" t="s">
        <v>3132</v>
      </c>
      <c r="C2667" s="563" t="s">
        <v>2703</v>
      </c>
      <c r="D2667" s="304">
        <f t="shared" si="470"/>
        <v>0</v>
      </c>
      <c r="E2667" s="239">
        <f t="shared" si="471"/>
        <v>0</v>
      </c>
      <c r="F2667" s="240"/>
      <c r="G2667" s="240"/>
      <c r="H2667" s="240"/>
      <c r="I2667" s="319"/>
      <c r="J2667" s="319"/>
      <c r="K2667" s="319"/>
      <c r="L2667" s="319"/>
      <c r="M2667" s="319"/>
      <c r="N2667" s="319"/>
      <c r="O2667" s="319"/>
      <c r="P2667" s="319"/>
      <c r="Q2667" s="319"/>
      <c r="R2667" s="319"/>
      <c r="S2667" s="319"/>
      <c r="T2667" s="319"/>
      <c r="U2667" s="319"/>
      <c r="V2667" s="319"/>
      <c r="W2667" s="319"/>
      <c r="X2667" s="319"/>
      <c r="Y2667" s="319"/>
      <c r="Z2667" s="319"/>
      <c r="AA2667" s="319"/>
      <c r="AB2667" s="240"/>
      <c r="AC2667" s="240"/>
      <c r="AD2667" s="240"/>
      <c r="AE2667" s="240"/>
      <c r="AF2667" s="240"/>
      <c r="AG2667" s="240"/>
      <c r="AH2667" s="240"/>
      <c r="AI2667" s="240"/>
      <c r="AJ2667" s="240"/>
      <c r="AK2667" s="240"/>
      <c r="AL2667" s="705" t="s">
        <v>4044</v>
      </c>
      <c r="AM2667" s="175"/>
      <c r="AN2667" s="329"/>
      <c r="AO2667" s="209"/>
      <c r="AP2667" s="209"/>
      <c r="AQ2667" s="209"/>
      <c r="AR2667" s="209"/>
      <c r="AS2667" s="209"/>
      <c r="AT2667" s="209"/>
      <c r="AU2667" s="209"/>
      <c r="AV2667" s="210"/>
    </row>
    <row r="2668" spans="1:48" x14ac:dyDescent="0.15">
      <c r="A2668" s="79">
        <v>5099074</v>
      </c>
      <c r="B2668" s="562" t="s">
        <v>2946</v>
      </c>
      <c r="C2668" s="705"/>
      <c r="D2668" s="304">
        <f t="shared" si="470"/>
        <v>0</v>
      </c>
      <c r="E2668" s="239">
        <f t="shared" si="471"/>
        <v>0</v>
      </c>
      <c r="F2668" s="240"/>
      <c r="G2668" s="240"/>
      <c r="H2668" s="240"/>
      <c r="I2668" s="319"/>
      <c r="J2668" s="319"/>
      <c r="K2668" s="319"/>
      <c r="L2668" s="319"/>
      <c r="M2668" s="319"/>
      <c r="N2668" s="319"/>
      <c r="O2668" s="319"/>
      <c r="P2668" s="319"/>
      <c r="Q2668" s="319"/>
      <c r="R2668" s="319"/>
      <c r="S2668" s="319"/>
      <c r="T2668" s="319"/>
      <c r="U2668" s="319"/>
      <c r="V2668" s="319"/>
      <c r="W2668" s="319"/>
      <c r="X2668" s="319"/>
      <c r="Y2668" s="319"/>
      <c r="Z2668" s="319"/>
      <c r="AA2668" s="319"/>
      <c r="AB2668" s="240"/>
      <c r="AC2668" s="240"/>
      <c r="AD2668" s="240"/>
      <c r="AE2668" s="240"/>
      <c r="AF2668" s="240"/>
      <c r="AG2668" s="240"/>
      <c r="AH2668" s="240"/>
      <c r="AI2668" s="240"/>
      <c r="AJ2668" s="240"/>
      <c r="AK2668" s="240"/>
      <c r="AL2668" s="705" t="s">
        <v>4044</v>
      </c>
      <c r="AM2668" s="175"/>
      <c r="AN2668" s="329"/>
      <c r="AO2668" s="209"/>
      <c r="AP2668" s="209"/>
      <c r="AQ2668" s="209"/>
      <c r="AR2668" s="209"/>
      <c r="AS2668" s="209"/>
      <c r="AT2668" s="209"/>
      <c r="AU2668" s="209"/>
      <c r="AV2668" s="210"/>
    </row>
    <row r="2669" spans="1:48" x14ac:dyDescent="0.15">
      <c r="A2669" s="79">
        <v>5099075</v>
      </c>
      <c r="B2669" s="562" t="s">
        <v>2947</v>
      </c>
      <c r="C2669" s="705"/>
      <c r="D2669" s="304">
        <f t="shared" si="470"/>
        <v>0</v>
      </c>
      <c r="E2669" s="239">
        <f t="shared" si="471"/>
        <v>0</v>
      </c>
      <c r="F2669" s="240"/>
      <c r="G2669" s="240"/>
      <c r="H2669" s="240"/>
      <c r="I2669" s="319"/>
      <c r="J2669" s="319"/>
      <c r="K2669" s="319"/>
      <c r="L2669" s="319"/>
      <c r="M2669" s="319"/>
      <c r="N2669" s="319"/>
      <c r="O2669" s="319"/>
      <c r="P2669" s="319"/>
      <c r="Q2669" s="319"/>
      <c r="R2669" s="319"/>
      <c r="S2669" s="319"/>
      <c r="T2669" s="319"/>
      <c r="U2669" s="319"/>
      <c r="V2669" s="319"/>
      <c r="W2669" s="319"/>
      <c r="X2669" s="319"/>
      <c r="Y2669" s="319"/>
      <c r="Z2669" s="319"/>
      <c r="AA2669" s="319"/>
      <c r="AB2669" s="240"/>
      <c r="AC2669" s="240"/>
      <c r="AD2669" s="240"/>
      <c r="AE2669" s="240"/>
      <c r="AF2669" s="240"/>
      <c r="AG2669" s="240"/>
      <c r="AH2669" s="240"/>
      <c r="AI2669" s="240"/>
      <c r="AJ2669" s="240"/>
      <c r="AK2669" s="240"/>
      <c r="AL2669" s="705" t="s">
        <v>4044</v>
      </c>
      <c r="AM2669" s="175"/>
      <c r="AN2669" s="329"/>
      <c r="AO2669" s="209"/>
      <c r="AP2669" s="209"/>
      <c r="AQ2669" s="209"/>
      <c r="AR2669" s="209"/>
      <c r="AS2669" s="209"/>
      <c r="AT2669" s="209"/>
      <c r="AU2669" s="209"/>
      <c r="AV2669" s="210"/>
    </row>
    <row r="2670" spans="1:48" x14ac:dyDescent="0.15">
      <c r="A2670" s="79">
        <v>5099076</v>
      </c>
      <c r="B2670" s="562" t="s">
        <v>2948</v>
      </c>
      <c r="C2670" s="705"/>
      <c r="D2670" s="304">
        <f t="shared" ref="D2670:D2717" si="474">SUM(E2670+H2670)</f>
        <v>0</v>
      </c>
      <c r="E2670" s="239">
        <f t="shared" ref="E2670:E2717" si="475">SUM(F2670:G2670)</f>
        <v>0</v>
      </c>
      <c r="F2670" s="240"/>
      <c r="G2670" s="240"/>
      <c r="H2670" s="240"/>
      <c r="I2670" s="319"/>
      <c r="J2670" s="319"/>
      <c r="K2670" s="319"/>
      <c r="L2670" s="319"/>
      <c r="M2670" s="319"/>
      <c r="N2670" s="319"/>
      <c r="O2670" s="319"/>
      <c r="P2670" s="319"/>
      <c r="Q2670" s="319"/>
      <c r="R2670" s="319"/>
      <c r="S2670" s="319"/>
      <c r="T2670" s="319"/>
      <c r="U2670" s="319"/>
      <c r="V2670" s="319"/>
      <c r="W2670" s="319"/>
      <c r="X2670" s="319"/>
      <c r="Y2670" s="319"/>
      <c r="Z2670" s="319"/>
      <c r="AA2670" s="319"/>
      <c r="AB2670" s="240"/>
      <c r="AC2670" s="240"/>
      <c r="AD2670" s="240"/>
      <c r="AE2670" s="240"/>
      <c r="AF2670" s="240"/>
      <c r="AG2670" s="240"/>
      <c r="AH2670" s="240"/>
      <c r="AI2670" s="240"/>
      <c r="AJ2670" s="240"/>
      <c r="AK2670" s="240"/>
      <c r="AL2670" s="705" t="s">
        <v>4044</v>
      </c>
      <c r="AM2670" s="175"/>
      <c r="AN2670" s="329"/>
      <c r="AO2670" s="209"/>
      <c r="AP2670" s="209"/>
      <c r="AQ2670" s="209"/>
      <c r="AR2670" s="209"/>
      <c r="AS2670" s="209"/>
      <c r="AT2670" s="209"/>
      <c r="AU2670" s="209"/>
      <c r="AV2670" s="210"/>
    </row>
    <row r="2671" spans="1:48" x14ac:dyDescent="0.15">
      <c r="A2671" s="79">
        <v>5099065</v>
      </c>
      <c r="B2671" s="703" t="s">
        <v>2957</v>
      </c>
      <c r="C2671" s="627"/>
      <c r="D2671" s="304">
        <f t="shared" si="474"/>
        <v>0</v>
      </c>
      <c r="E2671" s="239">
        <f t="shared" si="475"/>
        <v>0</v>
      </c>
      <c r="F2671" s="240"/>
      <c r="G2671" s="240"/>
      <c r="H2671" s="240"/>
      <c r="I2671" s="319"/>
      <c r="J2671" s="319"/>
      <c r="K2671" s="319"/>
      <c r="L2671" s="319"/>
      <c r="M2671" s="319"/>
      <c r="N2671" s="319"/>
      <c r="O2671" s="319"/>
      <c r="P2671" s="319"/>
      <c r="Q2671" s="319"/>
      <c r="R2671" s="319"/>
      <c r="S2671" s="319"/>
      <c r="T2671" s="319"/>
      <c r="U2671" s="319"/>
      <c r="V2671" s="319"/>
      <c r="W2671" s="319"/>
      <c r="X2671" s="319"/>
      <c r="Y2671" s="319"/>
      <c r="Z2671" s="319"/>
      <c r="AA2671" s="319"/>
      <c r="AB2671" s="240"/>
      <c r="AC2671" s="240"/>
      <c r="AD2671" s="240"/>
      <c r="AE2671" s="240"/>
      <c r="AF2671" s="240"/>
      <c r="AG2671" s="240"/>
      <c r="AH2671" s="240"/>
      <c r="AI2671" s="240"/>
      <c r="AJ2671" s="240"/>
      <c r="AK2671" s="240"/>
      <c r="AL2671" s="627" t="s">
        <v>4044</v>
      </c>
      <c r="AM2671" s="175"/>
      <c r="AN2671" s="329"/>
      <c r="AO2671" s="209"/>
      <c r="AP2671" s="209"/>
      <c r="AQ2671" s="209"/>
      <c r="AR2671" s="209"/>
      <c r="AS2671" s="209"/>
      <c r="AT2671" s="209"/>
      <c r="AU2671" s="209"/>
      <c r="AV2671" s="210"/>
    </row>
    <row r="2672" spans="1:48" x14ac:dyDescent="0.15">
      <c r="A2672" s="79">
        <v>5099066</v>
      </c>
      <c r="B2672" s="703" t="s">
        <v>2958</v>
      </c>
      <c r="C2672" s="627"/>
      <c r="D2672" s="304">
        <f t="shared" si="474"/>
        <v>0</v>
      </c>
      <c r="E2672" s="239">
        <f t="shared" si="475"/>
        <v>0</v>
      </c>
      <c r="F2672" s="240"/>
      <c r="G2672" s="240"/>
      <c r="H2672" s="240"/>
      <c r="I2672" s="319"/>
      <c r="J2672" s="319"/>
      <c r="K2672" s="319"/>
      <c r="L2672" s="319"/>
      <c r="M2672" s="319"/>
      <c r="N2672" s="319"/>
      <c r="O2672" s="319"/>
      <c r="P2672" s="319"/>
      <c r="Q2672" s="319"/>
      <c r="R2672" s="319"/>
      <c r="S2672" s="319"/>
      <c r="T2672" s="319"/>
      <c r="U2672" s="319"/>
      <c r="V2672" s="319"/>
      <c r="W2672" s="319"/>
      <c r="X2672" s="319"/>
      <c r="Y2672" s="319"/>
      <c r="Z2672" s="319"/>
      <c r="AA2672" s="319"/>
      <c r="AB2672" s="240"/>
      <c r="AC2672" s="240"/>
      <c r="AD2672" s="240"/>
      <c r="AE2672" s="240"/>
      <c r="AF2672" s="240"/>
      <c r="AG2672" s="240"/>
      <c r="AH2672" s="240"/>
      <c r="AI2672" s="240"/>
      <c r="AJ2672" s="240"/>
      <c r="AK2672" s="240"/>
      <c r="AL2672" s="627" t="s">
        <v>4044</v>
      </c>
      <c r="AM2672" s="175"/>
      <c r="AN2672" s="329"/>
      <c r="AO2672" s="209"/>
      <c r="AP2672" s="209"/>
      <c r="AQ2672" s="209"/>
      <c r="AR2672" s="209"/>
      <c r="AS2672" s="209"/>
      <c r="AT2672" s="209"/>
      <c r="AU2672" s="209"/>
      <c r="AV2672" s="210"/>
    </row>
    <row r="2673" spans="1:48" x14ac:dyDescent="0.15">
      <c r="A2673" s="79">
        <v>5099067</v>
      </c>
      <c r="B2673" s="703" t="s">
        <v>2959</v>
      </c>
      <c r="C2673" s="627"/>
      <c r="D2673" s="304">
        <f t="shared" si="474"/>
        <v>0</v>
      </c>
      <c r="E2673" s="239">
        <f t="shared" si="475"/>
        <v>0</v>
      </c>
      <c r="F2673" s="240"/>
      <c r="G2673" s="240"/>
      <c r="H2673" s="240"/>
      <c r="I2673" s="319"/>
      <c r="J2673" s="319"/>
      <c r="K2673" s="319"/>
      <c r="L2673" s="319"/>
      <c r="M2673" s="319"/>
      <c r="N2673" s="319"/>
      <c r="O2673" s="319"/>
      <c r="P2673" s="319"/>
      <c r="Q2673" s="319"/>
      <c r="R2673" s="319"/>
      <c r="S2673" s="319"/>
      <c r="T2673" s="319"/>
      <c r="U2673" s="319"/>
      <c r="V2673" s="319"/>
      <c r="W2673" s="319"/>
      <c r="X2673" s="319"/>
      <c r="Y2673" s="319"/>
      <c r="Z2673" s="319"/>
      <c r="AA2673" s="319"/>
      <c r="AB2673" s="240"/>
      <c r="AC2673" s="240"/>
      <c r="AD2673" s="240"/>
      <c r="AE2673" s="240"/>
      <c r="AF2673" s="240"/>
      <c r="AG2673" s="240"/>
      <c r="AH2673" s="240"/>
      <c r="AI2673" s="240"/>
      <c r="AJ2673" s="240"/>
      <c r="AK2673" s="240"/>
      <c r="AL2673" s="627" t="s">
        <v>4044</v>
      </c>
      <c r="AM2673" s="175"/>
      <c r="AN2673" s="329"/>
      <c r="AO2673" s="209"/>
      <c r="AP2673" s="209"/>
      <c r="AQ2673" s="209"/>
      <c r="AR2673" s="209"/>
      <c r="AS2673" s="209"/>
      <c r="AT2673" s="209"/>
      <c r="AU2673" s="209"/>
      <c r="AV2673" s="210"/>
    </row>
    <row r="2674" spans="1:48" x14ac:dyDescent="0.15">
      <c r="A2674" s="79">
        <v>5099068</v>
      </c>
      <c r="B2674" s="703" t="s">
        <v>2949</v>
      </c>
      <c r="C2674" s="627"/>
      <c r="D2674" s="304">
        <f t="shared" si="474"/>
        <v>0</v>
      </c>
      <c r="E2674" s="239">
        <f t="shared" si="475"/>
        <v>0</v>
      </c>
      <c r="F2674" s="240"/>
      <c r="G2674" s="240"/>
      <c r="H2674" s="240"/>
      <c r="I2674" s="319"/>
      <c r="J2674" s="319"/>
      <c r="K2674" s="319"/>
      <c r="L2674" s="319"/>
      <c r="M2674" s="319"/>
      <c r="N2674" s="319"/>
      <c r="O2674" s="319"/>
      <c r="P2674" s="319"/>
      <c r="Q2674" s="319"/>
      <c r="R2674" s="319"/>
      <c r="S2674" s="319"/>
      <c r="T2674" s="319"/>
      <c r="U2674" s="319"/>
      <c r="V2674" s="319"/>
      <c r="W2674" s="319"/>
      <c r="X2674" s="319"/>
      <c r="Y2674" s="319"/>
      <c r="Z2674" s="319"/>
      <c r="AA2674" s="319"/>
      <c r="AB2674" s="240"/>
      <c r="AC2674" s="240"/>
      <c r="AD2674" s="240"/>
      <c r="AE2674" s="240"/>
      <c r="AF2674" s="240"/>
      <c r="AG2674" s="240"/>
      <c r="AH2674" s="240"/>
      <c r="AI2674" s="240"/>
      <c r="AJ2674" s="240"/>
      <c r="AK2674" s="240"/>
      <c r="AL2674" s="627" t="s">
        <v>4044</v>
      </c>
      <c r="AM2674" s="175"/>
      <c r="AN2674" s="329"/>
      <c r="AO2674" s="209"/>
      <c r="AP2674" s="209"/>
      <c r="AQ2674" s="209"/>
      <c r="AR2674" s="209"/>
      <c r="AS2674" s="209"/>
      <c r="AT2674" s="209"/>
      <c r="AU2674" s="209"/>
      <c r="AV2674" s="210"/>
    </row>
    <row r="2675" spans="1:48" x14ac:dyDescent="0.15">
      <c r="A2675" s="79">
        <v>5099069</v>
      </c>
      <c r="B2675" s="703" t="s">
        <v>2950</v>
      </c>
      <c r="C2675" s="627"/>
      <c r="D2675" s="304">
        <f t="shared" si="474"/>
        <v>0</v>
      </c>
      <c r="E2675" s="239">
        <f t="shared" si="475"/>
        <v>0</v>
      </c>
      <c r="F2675" s="240"/>
      <c r="G2675" s="240"/>
      <c r="H2675" s="240"/>
      <c r="I2675" s="319"/>
      <c r="J2675" s="319"/>
      <c r="K2675" s="319"/>
      <c r="L2675" s="319"/>
      <c r="M2675" s="319"/>
      <c r="N2675" s="319"/>
      <c r="O2675" s="319"/>
      <c r="P2675" s="319"/>
      <c r="Q2675" s="319"/>
      <c r="R2675" s="319"/>
      <c r="S2675" s="319"/>
      <c r="T2675" s="319"/>
      <c r="U2675" s="319"/>
      <c r="V2675" s="319"/>
      <c r="W2675" s="319"/>
      <c r="X2675" s="319"/>
      <c r="Y2675" s="319"/>
      <c r="Z2675" s="319"/>
      <c r="AA2675" s="319"/>
      <c r="AB2675" s="240"/>
      <c r="AC2675" s="240"/>
      <c r="AD2675" s="240"/>
      <c r="AE2675" s="240"/>
      <c r="AF2675" s="240"/>
      <c r="AG2675" s="240"/>
      <c r="AH2675" s="240"/>
      <c r="AI2675" s="240"/>
      <c r="AJ2675" s="240"/>
      <c r="AK2675" s="240"/>
      <c r="AL2675" s="627" t="s">
        <v>4044</v>
      </c>
      <c r="AM2675" s="175"/>
      <c r="AN2675" s="329"/>
      <c r="AO2675" s="209"/>
      <c r="AP2675" s="209"/>
      <c r="AQ2675" s="209"/>
      <c r="AR2675" s="209"/>
      <c r="AS2675" s="209"/>
      <c r="AT2675" s="209"/>
      <c r="AU2675" s="209"/>
      <c r="AV2675" s="210"/>
    </row>
    <row r="2676" spans="1:48" x14ac:dyDescent="0.15">
      <c r="A2676" s="79">
        <v>5099070</v>
      </c>
      <c r="B2676" s="703" t="s">
        <v>2951</v>
      </c>
      <c r="C2676" s="627"/>
      <c r="D2676" s="304">
        <f t="shared" si="474"/>
        <v>0</v>
      </c>
      <c r="E2676" s="239">
        <f t="shared" si="475"/>
        <v>0</v>
      </c>
      <c r="F2676" s="240"/>
      <c r="G2676" s="240"/>
      <c r="H2676" s="240"/>
      <c r="I2676" s="319"/>
      <c r="J2676" s="319"/>
      <c r="K2676" s="319"/>
      <c r="L2676" s="319"/>
      <c r="M2676" s="319"/>
      <c r="N2676" s="319"/>
      <c r="O2676" s="319"/>
      <c r="P2676" s="319"/>
      <c r="Q2676" s="319"/>
      <c r="R2676" s="319"/>
      <c r="S2676" s="319"/>
      <c r="T2676" s="319"/>
      <c r="U2676" s="319"/>
      <c r="V2676" s="319"/>
      <c r="W2676" s="319"/>
      <c r="X2676" s="319"/>
      <c r="Y2676" s="319"/>
      <c r="Z2676" s="319"/>
      <c r="AA2676" s="319"/>
      <c r="AB2676" s="240"/>
      <c r="AC2676" s="240"/>
      <c r="AD2676" s="240"/>
      <c r="AE2676" s="240"/>
      <c r="AF2676" s="240"/>
      <c r="AG2676" s="240"/>
      <c r="AH2676" s="240"/>
      <c r="AI2676" s="240"/>
      <c r="AJ2676" s="240"/>
      <c r="AK2676" s="240"/>
      <c r="AL2676" s="627" t="s">
        <v>4044</v>
      </c>
      <c r="AM2676" s="175"/>
      <c r="AN2676" s="329"/>
      <c r="AO2676" s="209"/>
      <c r="AP2676" s="209"/>
      <c r="AQ2676" s="209"/>
      <c r="AR2676" s="209"/>
      <c r="AS2676" s="209"/>
      <c r="AT2676" s="209"/>
      <c r="AU2676" s="209"/>
      <c r="AV2676" s="210"/>
    </row>
    <row r="2677" spans="1:48" x14ac:dyDescent="0.15">
      <c r="A2677" s="79">
        <v>5099071</v>
      </c>
      <c r="B2677" s="703" t="s">
        <v>2952</v>
      </c>
      <c r="C2677" s="627"/>
      <c r="D2677" s="304">
        <f t="shared" si="474"/>
        <v>0</v>
      </c>
      <c r="E2677" s="239">
        <f t="shared" si="475"/>
        <v>0</v>
      </c>
      <c r="F2677" s="240"/>
      <c r="G2677" s="240"/>
      <c r="H2677" s="240"/>
      <c r="I2677" s="319"/>
      <c r="J2677" s="319"/>
      <c r="K2677" s="319"/>
      <c r="L2677" s="319"/>
      <c r="M2677" s="319"/>
      <c r="N2677" s="319"/>
      <c r="O2677" s="319"/>
      <c r="P2677" s="319"/>
      <c r="Q2677" s="319"/>
      <c r="R2677" s="319"/>
      <c r="S2677" s="319"/>
      <c r="T2677" s="319"/>
      <c r="U2677" s="319"/>
      <c r="V2677" s="319"/>
      <c r="W2677" s="319"/>
      <c r="X2677" s="319"/>
      <c r="Y2677" s="319"/>
      <c r="Z2677" s="319"/>
      <c r="AA2677" s="319"/>
      <c r="AB2677" s="240"/>
      <c r="AC2677" s="240"/>
      <c r="AD2677" s="240"/>
      <c r="AE2677" s="240"/>
      <c r="AF2677" s="240"/>
      <c r="AG2677" s="240"/>
      <c r="AH2677" s="240"/>
      <c r="AI2677" s="240"/>
      <c r="AJ2677" s="240"/>
      <c r="AK2677" s="240"/>
      <c r="AL2677" s="627" t="s">
        <v>4044</v>
      </c>
      <c r="AM2677" s="175"/>
      <c r="AN2677" s="329"/>
      <c r="AO2677" s="209"/>
      <c r="AP2677" s="209"/>
      <c r="AQ2677" s="209"/>
      <c r="AR2677" s="209"/>
      <c r="AS2677" s="209"/>
      <c r="AT2677" s="209"/>
      <c r="AU2677" s="209"/>
      <c r="AV2677" s="210"/>
    </row>
    <row r="2678" spans="1:48" x14ac:dyDescent="0.15">
      <c r="A2678" s="79">
        <v>5099072</v>
      </c>
      <c r="B2678" s="703" t="s">
        <v>2960</v>
      </c>
      <c r="C2678" s="627"/>
      <c r="D2678" s="304">
        <f t="shared" si="474"/>
        <v>0</v>
      </c>
      <c r="E2678" s="239">
        <f t="shared" si="475"/>
        <v>0</v>
      </c>
      <c r="F2678" s="240"/>
      <c r="G2678" s="240"/>
      <c r="H2678" s="240"/>
      <c r="I2678" s="319"/>
      <c r="J2678" s="319"/>
      <c r="K2678" s="319"/>
      <c r="L2678" s="319"/>
      <c r="M2678" s="319"/>
      <c r="N2678" s="319"/>
      <c r="O2678" s="319"/>
      <c r="P2678" s="319"/>
      <c r="Q2678" s="319"/>
      <c r="R2678" s="319"/>
      <c r="S2678" s="319"/>
      <c r="T2678" s="319"/>
      <c r="U2678" s="319"/>
      <c r="V2678" s="319"/>
      <c r="W2678" s="319"/>
      <c r="X2678" s="319"/>
      <c r="Y2678" s="319"/>
      <c r="Z2678" s="319"/>
      <c r="AA2678" s="319"/>
      <c r="AB2678" s="240"/>
      <c r="AC2678" s="240"/>
      <c r="AD2678" s="240"/>
      <c r="AE2678" s="240"/>
      <c r="AF2678" s="240"/>
      <c r="AG2678" s="240"/>
      <c r="AH2678" s="240"/>
      <c r="AI2678" s="240"/>
      <c r="AJ2678" s="240"/>
      <c r="AK2678" s="240"/>
      <c r="AL2678" s="627" t="s">
        <v>4044</v>
      </c>
      <c r="AM2678" s="175"/>
      <c r="AN2678" s="329"/>
      <c r="AO2678" s="209"/>
      <c r="AP2678" s="209"/>
      <c r="AQ2678" s="209"/>
      <c r="AR2678" s="209"/>
      <c r="AS2678" s="209"/>
      <c r="AT2678" s="209"/>
      <c r="AU2678" s="209"/>
      <c r="AV2678" s="210"/>
    </row>
    <row r="2679" spans="1:48" x14ac:dyDescent="0.15">
      <c r="A2679" s="79">
        <v>5099073</v>
      </c>
      <c r="B2679" s="703" t="s">
        <v>2961</v>
      </c>
      <c r="C2679" s="627"/>
      <c r="D2679" s="304">
        <f t="shared" si="474"/>
        <v>0</v>
      </c>
      <c r="E2679" s="239">
        <f t="shared" si="475"/>
        <v>0</v>
      </c>
      <c r="F2679" s="240"/>
      <c r="G2679" s="240"/>
      <c r="H2679" s="240"/>
      <c r="I2679" s="319"/>
      <c r="J2679" s="319"/>
      <c r="K2679" s="319"/>
      <c r="L2679" s="319"/>
      <c r="M2679" s="319"/>
      <c r="N2679" s="319"/>
      <c r="O2679" s="319"/>
      <c r="P2679" s="319"/>
      <c r="Q2679" s="319"/>
      <c r="R2679" s="319"/>
      <c r="S2679" s="319"/>
      <c r="T2679" s="319"/>
      <c r="U2679" s="319"/>
      <c r="V2679" s="319"/>
      <c r="W2679" s="319"/>
      <c r="X2679" s="319"/>
      <c r="Y2679" s="319"/>
      <c r="Z2679" s="319"/>
      <c r="AA2679" s="319"/>
      <c r="AB2679" s="240"/>
      <c r="AC2679" s="240"/>
      <c r="AD2679" s="240"/>
      <c r="AE2679" s="240"/>
      <c r="AF2679" s="240"/>
      <c r="AG2679" s="240"/>
      <c r="AH2679" s="240"/>
      <c r="AI2679" s="240"/>
      <c r="AJ2679" s="240"/>
      <c r="AK2679" s="240"/>
      <c r="AL2679" s="627" t="s">
        <v>4044</v>
      </c>
      <c r="AM2679" s="175"/>
      <c r="AN2679" s="329"/>
      <c r="AO2679" s="209"/>
      <c r="AP2679" s="209"/>
      <c r="AQ2679" s="209"/>
      <c r="AR2679" s="209"/>
      <c r="AS2679" s="209"/>
      <c r="AT2679" s="209"/>
      <c r="AU2679" s="209"/>
      <c r="AV2679" s="210"/>
    </row>
    <row r="2680" spans="1:48" x14ac:dyDescent="0.15">
      <c r="A2680" s="79">
        <v>5099077</v>
      </c>
      <c r="B2680" s="562" t="s">
        <v>2962</v>
      </c>
      <c r="C2680" s="627"/>
      <c r="D2680" s="304">
        <f t="shared" si="474"/>
        <v>0</v>
      </c>
      <c r="E2680" s="239">
        <f t="shared" si="475"/>
        <v>0</v>
      </c>
      <c r="F2680" s="240"/>
      <c r="G2680" s="240"/>
      <c r="H2680" s="240"/>
      <c r="I2680" s="319"/>
      <c r="J2680" s="319"/>
      <c r="K2680" s="319"/>
      <c r="L2680" s="319"/>
      <c r="M2680" s="319"/>
      <c r="N2680" s="319"/>
      <c r="O2680" s="319"/>
      <c r="P2680" s="319"/>
      <c r="Q2680" s="319"/>
      <c r="R2680" s="319"/>
      <c r="S2680" s="319"/>
      <c r="T2680" s="319"/>
      <c r="U2680" s="319"/>
      <c r="V2680" s="319"/>
      <c r="W2680" s="319"/>
      <c r="X2680" s="319"/>
      <c r="Y2680" s="319"/>
      <c r="Z2680" s="319"/>
      <c r="AA2680" s="319"/>
      <c r="AB2680" s="240"/>
      <c r="AC2680" s="240"/>
      <c r="AD2680" s="240"/>
      <c r="AE2680" s="240"/>
      <c r="AF2680" s="240"/>
      <c r="AG2680" s="240"/>
      <c r="AH2680" s="240"/>
      <c r="AI2680" s="240"/>
      <c r="AJ2680" s="240"/>
      <c r="AK2680" s="240"/>
      <c r="AL2680" s="627" t="s">
        <v>4044</v>
      </c>
      <c r="AM2680" s="175"/>
      <c r="AN2680" s="329"/>
      <c r="AO2680" s="209"/>
      <c r="AP2680" s="209"/>
      <c r="AQ2680" s="209"/>
      <c r="AR2680" s="209"/>
      <c r="AS2680" s="209"/>
      <c r="AT2680" s="209"/>
      <c r="AU2680" s="209"/>
      <c r="AV2680" s="210"/>
    </row>
    <row r="2681" spans="1:48" x14ac:dyDescent="0.15">
      <c r="A2681" s="79">
        <v>5099078</v>
      </c>
      <c r="B2681" s="562" t="s">
        <v>2963</v>
      </c>
      <c r="C2681" s="627"/>
      <c r="D2681" s="304">
        <f t="shared" si="474"/>
        <v>0</v>
      </c>
      <c r="E2681" s="239">
        <f t="shared" si="475"/>
        <v>0</v>
      </c>
      <c r="F2681" s="240"/>
      <c r="G2681" s="240"/>
      <c r="H2681" s="240"/>
      <c r="I2681" s="319"/>
      <c r="J2681" s="319"/>
      <c r="K2681" s="319"/>
      <c r="L2681" s="319"/>
      <c r="M2681" s="319"/>
      <c r="N2681" s="319"/>
      <c r="O2681" s="319"/>
      <c r="P2681" s="319"/>
      <c r="Q2681" s="319"/>
      <c r="R2681" s="319"/>
      <c r="S2681" s="319"/>
      <c r="T2681" s="319"/>
      <c r="U2681" s="319"/>
      <c r="V2681" s="319"/>
      <c r="W2681" s="319"/>
      <c r="X2681" s="319"/>
      <c r="Y2681" s="319"/>
      <c r="Z2681" s="319"/>
      <c r="AA2681" s="319"/>
      <c r="AB2681" s="240"/>
      <c r="AC2681" s="240"/>
      <c r="AD2681" s="240"/>
      <c r="AE2681" s="240"/>
      <c r="AF2681" s="240"/>
      <c r="AG2681" s="240"/>
      <c r="AH2681" s="240"/>
      <c r="AI2681" s="240"/>
      <c r="AJ2681" s="240"/>
      <c r="AK2681" s="240"/>
      <c r="AL2681" s="627" t="s">
        <v>4044</v>
      </c>
      <c r="AM2681" s="175"/>
      <c r="AN2681" s="329"/>
      <c r="AO2681" s="209"/>
      <c r="AP2681" s="209"/>
      <c r="AQ2681" s="209"/>
      <c r="AR2681" s="209"/>
      <c r="AS2681" s="209"/>
      <c r="AT2681" s="209"/>
      <c r="AU2681" s="209"/>
      <c r="AV2681" s="210"/>
    </row>
    <row r="2682" spans="1:48" x14ac:dyDescent="0.15">
      <c r="A2682" s="79">
        <v>5099079</v>
      </c>
      <c r="B2682" s="562" t="s">
        <v>2964</v>
      </c>
      <c r="C2682" s="627"/>
      <c r="D2682" s="304">
        <f t="shared" si="474"/>
        <v>0</v>
      </c>
      <c r="E2682" s="239">
        <f t="shared" si="475"/>
        <v>0</v>
      </c>
      <c r="F2682" s="240"/>
      <c r="G2682" s="240"/>
      <c r="H2682" s="240"/>
      <c r="I2682" s="319"/>
      <c r="J2682" s="319"/>
      <c r="K2682" s="319"/>
      <c r="L2682" s="319"/>
      <c r="M2682" s="319"/>
      <c r="N2682" s="319"/>
      <c r="O2682" s="319"/>
      <c r="P2682" s="319"/>
      <c r="Q2682" s="319"/>
      <c r="R2682" s="319"/>
      <c r="S2682" s="319"/>
      <c r="T2682" s="319"/>
      <c r="U2682" s="319"/>
      <c r="V2682" s="319"/>
      <c r="W2682" s="319"/>
      <c r="X2682" s="319"/>
      <c r="Y2682" s="319"/>
      <c r="Z2682" s="319"/>
      <c r="AA2682" s="319"/>
      <c r="AB2682" s="240"/>
      <c r="AC2682" s="240"/>
      <c r="AD2682" s="240"/>
      <c r="AE2682" s="240"/>
      <c r="AF2682" s="240"/>
      <c r="AG2682" s="240"/>
      <c r="AH2682" s="240"/>
      <c r="AI2682" s="240"/>
      <c r="AJ2682" s="240"/>
      <c r="AK2682" s="240"/>
      <c r="AL2682" s="627" t="s">
        <v>4044</v>
      </c>
      <c r="AM2682" s="175"/>
      <c r="AN2682" s="329"/>
      <c r="AO2682" s="209"/>
      <c r="AP2682" s="209"/>
      <c r="AQ2682" s="209"/>
      <c r="AR2682" s="209"/>
      <c r="AS2682" s="209"/>
      <c r="AT2682" s="209"/>
      <c r="AU2682" s="209"/>
      <c r="AV2682" s="210"/>
    </row>
    <row r="2683" spans="1:48" x14ac:dyDescent="0.15">
      <c r="A2683" s="79">
        <v>5099080</v>
      </c>
      <c r="B2683" s="562" t="s">
        <v>2965</v>
      </c>
      <c r="C2683" s="627"/>
      <c r="D2683" s="304">
        <f t="shared" si="474"/>
        <v>0</v>
      </c>
      <c r="E2683" s="239">
        <f t="shared" si="475"/>
        <v>0</v>
      </c>
      <c r="F2683" s="240"/>
      <c r="G2683" s="240"/>
      <c r="H2683" s="240"/>
      <c r="I2683" s="319"/>
      <c r="J2683" s="319"/>
      <c r="K2683" s="319"/>
      <c r="L2683" s="319"/>
      <c r="M2683" s="319"/>
      <c r="N2683" s="319"/>
      <c r="O2683" s="319"/>
      <c r="P2683" s="319"/>
      <c r="Q2683" s="319"/>
      <c r="R2683" s="319"/>
      <c r="S2683" s="319"/>
      <c r="T2683" s="319"/>
      <c r="U2683" s="319"/>
      <c r="V2683" s="319"/>
      <c r="W2683" s="319"/>
      <c r="X2683" s="319"/>
      <c r="Y2683" s="319"/>
      <c r="Z2683" s="319"/>
      <c r="AA2683" s="319"/>
      <c r="AB2683" s="240"/>
      <c r="AC2683" s="240"/>
      <c r="AD2683" s="240"/>
      <c r="AE2683" s="240"/>
      <c r="AF2683" s="240"/>
      <c r="AG2683" s="240"/>
      <c r="AH2683" s="240"/>
      <c r="AI2683" s="240"/>
      <c r="AJ2683" s="240"/>
      <c r="AK2683" s="240"/>
      <c r="AL2683" s="627" t="s">
        <v>4044</v>
      </c>
      <c r="AM2683" s="175"/>
      <c r="AN2683" s="329"/>
      <c r="AO2683" s="209"/>
      <c r="AP2683" s="209"/>
      <c r="AQ2683" s="209"/>
      <c r="AR2683" s="209"/>
      <c r="AS2683" s="209"/>
      <c r="AT2683" s="209"/>
      <c r="AU2683" s="209"/>
      <c r="AV2683" s="210"/>
    </row>
    <row r="2684" spans="1:48" x14ac:dyDescent="0.15">
      <c r="A2684" s="79">
        <v>5099081</v>
      </c>
      <c r="B2684" s="562" t="s">
        <v>2966</v>
      </c>
      <c r="C2684" s="627"/>
      <c r="D2684" s="304">
        <f t="shared" si="474"/>
        <v>0</v>
      </c>
      <c r="E2684" s="239">
        <f t="shared" si="475"/>
        <v>0</v>
      </c>
      <c r="F2684" s="240"/>
      <c r="G2684" s="240"/>
      <c r="H2684" s="240"/>
      <c r="I2684" s="319"/>
      <c r="J2684" s="319"/>
      <c r="K2684" s="319"/>
      <c r="L2684" s="319"/>
      <c r="M2684" s="319"/>
      <c r="N2684" s="319"/>
      <c r="O2684" s="319"/>
      <c r="P2684" s="319"/>
      <c r="Q2684" s="319"/>
      <c r="R2684" s="319"/>
      <c r="S2684" s="319"/>
      <c r="T2684" s="319"/>
      <c r="U2684" s="319"/>
      <c r="V2684" s="319"/>
      <c r="W2684" s="319"/>
      <c r="X2684" s="319"/>
      <c r="Y2684" s="319"/>
      <c r="Z2684" s="319"/>
      <c r="AA2684" s="319"/>
      <c r="AB2684" s="240"/>
      <c r="AC2684" s="240"/>
      <c r="AD2684" s="240"/>
      <c r="AE2684" s="240"/>
      <c r="AF2684" s="240"/>
      <c r="AG2684" s="240"/>
      <c r="AH2684" s="240"/>
      <c r="AI2684" s="240"/>
      <c r="AJ2684" s="240"/>
      <c r="AK2684" s="240"/>
      <c r="AL2684" s="627" t="s">
        <v>4044</v>
      </c>
      <c r="AM2684" s="175"/>
      <c r="AN2684" s="329"/>
      <c r="AO2684" s="209"/>
      <c r="AP2684" s="209"/>
      <c r="AQ2684" s="209"/>
      <c r="AR2684" s="209"/>
      <c r="AS2684" s="209"/>
      <c r="AT2684" s="209"/>
      <c r="AU2684" s="209"/>
      <c r="AV2684" s="210"/>
    </row>
    <row r="2685" spans="1:48" x14ac:dyDescent="0.15">
      <c r="A2685" s="79">
        <v>5099082</v>
      </c>
      <c r="B2685" s="562" t="s">
        <v>2967</v>
      </c>
      <c r="C2685" s="627"/>
      <c r="D2685" s="304">
        <f t="shared" si="474"/>
        <v>0</v>
      </c>
      <c r="E2685" s="239">
        <f t="shared" si="475"/>
        <v>0</v>
      </c>
      <c r="F2685" s="240"/>
      <c r="G2685" s="240"/>
      <c r="H2685" s="240"/>
      <c r="I2685" s="319"/>
      <c r="J2685" s="319"/>
      <c r="K2685" s="319"/>
      <c r="L2685" s="319"/>
      <c r="M2685" s="319"/>
      <c r="N2685" s="319"/>
      <c r="O2685" s="319"/>
      <c r="P2685" s="319"/>
      <c r="Q2685" s="319"/>
      <c r="R2685" s="319"/>
      <c r="S2685" s="319"/>
      <c r="T2685" s="319"/>
      <c r="U2685" s="319"/>
      <c r="V2685" s="319"/>
      <c r="W2685" s="319"/>
      <c r="X2685" s="319"/>
      <c r="Y2685" s="319"/>
      <c r="Z2685" s="319"/>
      <c r="AA2685" s="319"/>
      <c r="AB2685" s="240"/>
      <c r="AC2685" s="240"/>
      <c r="AD2685" s="240"/>
      <c r="AE2685" s="240"/>
      <c r="AF2685" s="240"/>
      <c r="AG2685" s="240"/>
      <c r="AH2685" s="240"/>
      <c r="AI2685" s="240"/>
      <c r="AJ2685" s="240"/>
      <c r="AK2685" s="240"/>
      <c r="AL2685" s="627" t="s">
        <v>4044</v>
      </c>
      <c r="AM2685" s="175"/>
      <c r="AN2685" s="329"/>
      <c r="AO2685" s="209"/>
      <c r="AP2685" s="209"/>
      <c r="AQ2685" s="209"/>
      <c r="AR2685" s="209"/>
      <c r="AS2685" s="209"/>
      <c r="AT2685" s="209"/>
      <c r="AU2685" s="209"/>
      <c r="AV2685" s="210"/>
    </row>
    <row r="2686" spans="1:48" x14ac:dyDescent="0.15">
      <c r="A2686" s="79">
        <v>5099083</v>
      </c>
      <c r="B2686" s="562" t="s">
        <v>2968</v>
      </c>
      <c r="C2686" s="627"/>
      <c r="D2686" s="304">
        <f t="shared" si="474"/>
        <v>0</v>
      </c>
      <c r="E2686" s="239">
        <f t="shared" si="475"/>
        <v>0</v>
      </c>
      <c r="F2686" s="240"/>
      <c r="G2686" s="240"/>
      <c r="H2686" s="240"/>
      <c r="I2686" s="319"/>
      <c r="J2686" s="319"/>
      <c r="K2686" s="319"/>
      <c r="L2686" s="319"/>
      <c r="M2686" s="319"/>
      <c r="N2686" s="319"/>
      <c r="O2686" s="319"/>
      <c r="P2686" s="319"/>
      <c r="Q2686" s="319"/>
      <c r="R2686" s="319"/>
      <c r="S2686" s="319"/>
      <c r="T2686" s="319"/>
      <c r="U2686" s="319"/>
      <c r="V2686" s="319"/>
      <c r="W2686" s="319"/>
      <c r="X2686" s="319"/>
      <c r="Y2686" s="319"/>
      <c r="Z2686" s="319"/>
      <c r="AA2686" s="319"/>
      <c r="AB2686" s="240"/>
      <c r="AC2686" s="240"/>
      <c r="AD2686" s="240"/>
      <c r="AE2686" s="240"/>
      <c r="AF2686" s="240"/>
      <c r="AG2686" s="240"/>
      <c r="AH2686" s="240"/>
      <c r="AI2686" s="240"/>
      <c r="AJ2686" s="240"/>
      <c r="AK2686" s="240"/>
      <c r="AL2686" s="627" t="s">
        <v>4044</v>
      </c>
      <c r="AM2686" s="175"/>
      <c r="AN2686" s="329"/>
      <c r="AO2686" s="209"/>
      <c r="AP2686" s="209"/>
      <c r="AQ2686" s="209"/>
      <c r="AR2686" s="209"/>
      <c r="AS2686" s="209"/>
      <c r="AT2686" s="209"/>
      <c r="AU2686" s="209"/>
      <c r="AV2686" s="210"/>
    </row>
    <row r="2687" spans="1:48" x14ac:dyDescent="0.15">
      <c r="A2687" s="79">
        <v>5099084</v>
      </c>
      <c r="B2687" s="562" t="s">
        <v>2969</v>
      </c>
      <c r="C2687" s="627"/>
      <c r="D2687" s="304">
        <f t="shared" si="474"/>
        <v>0</v>
      </c>
      <c r="E2687" s="239">
        <f t="shared" si="475"/>
        <v>0</v>
      </c>
      <c r="F2687" s="240"/>
      <c r="G2687" s="240"/>
      <c r="H2687" s="240"/>
      <c r="I2687" s="319"/>
      <c r="J2687" s="319"/>
      <c r="K2687" s="319"/>
      <c r="L2687" s="319"/>
      <c r="M2687" s="319"/>
      <c r="N2687" s="319"/>
      <c r="O2687" s="319"/>
      <c r="P2687" s="319"/>
      <c r="Q2687" s="319"/>
      <c r="R2687" s="319"/>
      <c r="S2687" s="319"/>
      <c r="T2687" s="319"/>
      <c r="U2687" s="319"/>
      <c r="V2687" s="319"/>
      <c r="W2687" s="319"/>
      <c r="X2687" s="319"/>
      <c r="Y2687" s="319"/>
      <c r="Z2687" s="319"/>
      <c r="AA2687" s="319"/>
      <c r="AB2687" s="240"/>
      <c r="AC2687" s="240"/>
      <c r="AD2687" s="240"/>
      <c r="AE2687" s="240"/>
      <c r="AF2687" s="240"/>
      <c r="AG2687" s="240"/>
      <c r="AH2687" s="240"/>
      <c r="AI2687" s="240"/>
      <c r="AJ2687" s="240"/>
      <c r="AK2687" s="240"/>
      <c r="AL2687" s="627" t="s">
        <v>4044</v>
      </c>
      <c r="AM2687" s="175"/>
      <c r="AN2687" s="329"/>
      <c r="AO2687" s="209"/>
      <c r="AP2687" s="209"/>
      <c r="AQ2687" s="209"/>
      <c r="AR2687" s="209"/>
      <c r="AS2687" s="209"/>
      <c r="AT2687" s="209"/>
      <c r="AU2687" s="209"/>
      <c r="AV2687" s="210"/>
    </row>
    <row r="2688" spans="1:48" x14ac:dyDescent="0.15">
      <c r="A2688" s="79">
        <v>5099085</v>
      </c>
      <c r="B2688" s="562" t="s">
        <v>2970</v>
      </c>
      <c r="C2688" s="627"/>
      <c r="D2688" s="304">
        <f t="shared" si="474"/>
        <v>0</v>
      </c>
      <c r="E2688" s="239">
        <f t="shared" si="475"/>
        <v>0</v>
      </c>
      <c r="F2688" s="240"/>
      <c r="G2688" s="240"/>
      <c r="H2688" s="240"/>
      <c r="I2688" s="319"/>
      <c r="J2688" s="319"/>
      <c r="K2688" s="319"/>
      <c r="L2688" s="319"/>
      <c r="M2688" s="319"/>
      <c r="N2688" s="319"/>
      <c r="O2688" s="319"/>
      <c r="P2688" s="319"/>
      <c r="Q2688" s="319"/>
      <c r="R2688" s="319"/>
      <c r="S2688" s="319"/>
      <c r="T2688" s="319"/>
      <c r="U2688" s="319"/>
      <c r="V2688" s="319"/>
      <c r="W2688" s="319"/>
      <c r="X2688" s="319"/>
      <c r="Y2688" s="319"/>
      <c r="Z2688" s="319"/>
      <c r="AA2688" s="319"/>
      <c r="AB2688" s="240"/>
      <c r="AC2688" s="240"/>
      <c r="AD2688" s="240"/>
      <c r="AE2688" s="240"/>
      <c r="AF2688" s="240"/>
      <c r="AG2688" s="240"/>
      <c r="AH2688" s="240"/>
      <c r="AI2688" s="240"/>
      <c r="AJ2688" s="240"/>
      <c r="AK2688" s="240"/>
      <c r="AL2688" s="627" t="s">
        <v>4044</v>
      </c>
      <c r="AM2688" s="175"/>
      <c r="AN2688" s="329"/>
      <c r="AO2688" s="209"/>
      <c r="AP2688" s="209"/>
      <c r="AQ2688" s="209"/>
      <c r="AR2688" s="209"/>
      <c r="AS2688" s="209"/>
      <c r="AT2688" s="209"/>
      <c r="AU2688" s="209"/>
      <c r="AV2688" s="210"/>
    </row>
    <row r="2689" spans="1:48" x14ac:dyDescent="0.15">
      <c r="A2689" s="79">
        <v>5099086</v>
      </c>
      <c r="B2689" s="562" t="s">
        <v>2971</v>
      </c>
      <c r="C2689" s="627"/>
      <c r="D2689" s="304">
        <f t="shared" si="474"/>
        <v>0</v>
      </c>
      <c r="E2689" s="239">
        <f t="shared" si="475"/>
        <v>0</v>
      </c>
      <c r="F2689" s="240"/>
      <c r="G2689" s="240"/>
      <c r="H2689" s="240"/>
      <c r="I2689" s="319"/>
      <c r="J2689" s="319"/>
      <c r="K2689" s="319"/>
      <c r="L2689" s="319"/>
      <c r="M2689" s="319"/>
      <c r="N2689" s="319"/>
      <c r="O2689" s="319"/>
      <c r="P2689" s="319"/>
      <c r="Q2689" s="319"/>
      <c r="R2689" s="319"/>
      <c r="S2689" s="319"/>
      <c r="T2689" s="319"/>
      <c r="U2689" s="319"/>
      <c r="V2689" s="319"/>
      <c r="W2689" s="319"/>
      <c r="X2689" s="319"/>
      <c r="Y2689" s="319"/>
      <c r="Z2689" s="319"/>
      <c r="AA2689" s="319"/>
      <c r="AB2689" s="240"/>
      <c r="AC2689" s="240"/>
      <c r="AD2689" s="240"/>
      <c r="AE2689" s="240"/>
      <c r="AF2689" s="240"/>
      <c r="AG2689" s="240"/>
      <c r="AH2689" s="240"/>
      <c r="AI2689" s="240"/>
      <c r="AJ2689" s="240"/>
      <c r="AK2689" s="240"/>
      <c r="AL2689" s="627" t="s">
        <v>4044</v>
      </c>
      <c r="AM2689" s="175"/>
      <c r="AN2689" s="329"/>
      <c r="AO2689" s="209"/>
      <c r="AP2689" s="209"/>
      <c r="AQ2689" s="209"/>
      <c r="AR2689" s="209"/>
      <c r="AS2689" s="209"/>
      <c r="AT2689" s="209"/>
      <c r="AU2689" s="209"/>
      <c r="AV2689" s="210"/>
    </row>
    <row r="2690" spans="1:48" x14ac:dyDescent="0.15">
      <c r="A2690" s="79">
        <v>5099087</v>
      </c>
      <c r="B2690" s="562" t="s">
        <v>2972</v>
      </c>
      <c r="C2690" s="627"/>
      <c r="D2690" s="304">
        <f t="shared" si="474"/>
        <v>0</v>
      </c>
      <c r="E2690" s="239">
        <f t="shared" si="475"/>
        <v>0</v>
      </c>
      <c r="F2690" s="240"/>
      <c r="G2690" s="240"/>
      <c r="H2690" s="240"/>
      <c r="I2690" s="319"/>
      <c r="J2690" s="319"/>
      <c r="K2690" s="319"/>
      <c r="L2690" s="319"/>
      <c r="M2690" s="319"/>
      <c r="N2690" s="319"/>
      <c r="O2690" s="319"/>
      <c r="P2690" s="319"/>
      <c r="Q2690" s="319"/>
      <c r="R2690" s="319"/>
      <c r="S2690" s="319"/>
      <c r="T2690" s="319"/>
      <c r="U2690" s="319"/>
      <c r="V2690" s="319"/>
      <c r="W2690" s="319"/>
      <c r="X2690" s="319"/>
      <c r="Y2690" s="319"/>
      <c r="Z2690" s="319"/>
      <c r="AA2690" s="319"/>
      <c r="AB2690" s="240"/>
      <c r="AC2690" s="240"/>
      <c r="AD2690" s="240"/>
      <c r="AE2690" s="240"/>
      <c r="AF2690" s="240"/>
      <c r="AG2690" s="240"/>
      <c r="AH2690" s="240"/>
      <c r="AI2690" s="240"/>
      <c r="AJ2690" s="240"/>
      <c r="AK2690" s="240"/>
      <c r="AL2690" s="627" t="s">
        <v>4044</v>
      </c>
      <c r="AM2690" s="175"/>
      <c r="AN2690" s="329"/>
      <c r="AO2690" s="209"/>
      <c r="AP2690" s="209"/>
      <c r="AQ2690" s="209"/>
      <c r="AR2690" s="209"/>
      <c r="AS2690" s="209"/>
      <c r="AT2690" s="209"/>
      <c r="AU2690" s="209"/>
      <c r="AV2690" s="210"/>
    </row>
    <row r="2691" spans="1:48" x14ac:dyDescent="0.15">
      <c r="A2691" s="79">
        <v>5099088</v>
      </c>
      <c r="B2691" s="562" t="s">
        <v>2973</v>
      </c>
      <c r="C2691" s="627"/>
      <c r="D2691" s="304">
        <f t="shared" si="474"/>
        <v>0</v>
      </c>
      <c r="E2691" s="239">
        <f t="shared" si="475"/>
        <v>0</v>
      </c>
      <c r="F2691" s="240"/>
      <c r="G2691" s="240"/>
      <c r="H2691" s="240"/>
      <c r="I2691" s="319"/>
      <c r="J2691" s="319"/>
      <c r="K2691" s="319"/>
      <c r="L2691" s="319"/>
      <c r="M2691" s="319"/>
      <c r="N2691" s="319"/>
      <c r="O2691" s="319"/>
      <c r="P2691" s="319"/>
      <c r="Q2691" s="319"/>
      <c r="R2691" s="319"/>
      <c r="S2691" s="319"/>
      <c r="T2691" s="319"/>
      <c r="U2691" s="319"/>
      <c r="V2691" s="319"/>
      <c r="W2691" s="319"/>
      <c r="X2691" s="319"/>
      <c r="Y2691" s="319"/>
      <c r="Z2691" s="319"/>
      <c r="AA2691" s="319"/>
      <c r="AB2691" s="240"/>
      <c r="AC2691" s="240"/>
      <c r="AD2691" s="240"/>
      <c r="AE2691" s="240"/>
      <c r="AF2691" s="240"/>
      <c r="AG2691" s="240"/>
      <c r="AH2691" s="240"/>
      <c r="AI2691" s="240"/>
      <c r="AJ2691" s="240"/>
      <c r="AK2691" s="240"/>
      <c r="AL2691" s="627" t="s">
        <v>4044</v>
      </c>
      <c r="AM2691" s="175"/>
      <c r="AN2691" s="329"/>
      <c r="AO2691" s="209"/>
      <c r="AP2691" s="209"/>
      <c r="AQ2691" s="209"/>
      <c r="AR2691" s="209"/>
      <c r="AS2691" s="209"/>
      <c r="AT2691" s="209"/>
      <c r="AU2691" s="209"/>
      <c r="AV2691" s="210"/>
    </row>
    <row r="2692" spans="1:48" x14ac:dyDescent="0.15">
      <c r="A2692" s="79">
        <v>5099089</v>
      </c>
      <c r="B2692" s="562" t="s">
        <v>2974</v>
      </c>
      <c r="C2692" s="627"/>
      <c r="D2692" s="304">
        <f t="shared" si="474"/>
        <v>0</v>
      </c>
      <c r="E2692" s="239">
        <f t="shared" si="475"/>
        <v>0</v>
      </c>
      <c r="F2692" s="240"/>
      <c r="G2692" s="240"/>
      <c r="H2692" s="240"/>
      <c r="I2692" s="319"/>
      <c r="J2692" s="319"/>
      <c r="K2692" s="319"/>
      <c r="L2692" s="319"/>
      <c r="M2692" s="319"/>
      <c r="N2692" s="319"/>
      <c r="O2692" s="319"/>
      <c r="P2692" s="319"/>
      <c r="Q2692" s="319"/>
      <c r="R2692" s="319"/>
      <c r="S2692" s="319"/>
      <c r="T2692" s="319"/>
      <c r="U2692" s="319"/>
      <c r="V2692" s="319"/>
      <c r="W2692" s="319"/>
      <c r="X2692" s="319"/>
      <c r="Y2692" s="319"/>
      <c r="Z2692" s="319"/>
      <c r="AA2692" s="319"/>
      <c r="AB2692" s="240"/>
      <c r="AC2692" s="240"/>
      <c r="AD2692" s="240"/>
      <c r="AE2692" s="240"/>
      <c r="AF2692" s="240"/>
      <c r="AG2692" s="240"/>
      <c r="AH2692" s="240"/>
      <c r="AI2692" s="240"/>
      <c r="AJ2692" s="240"/>
      <c r="AK2692" s="240"/>
      <c r="AL2692" s="627" t="s">
        <v>4044</v>
      </c>
      <c r="AM2692" s="175"/>
      <c r="AN2692" s="329"/>
      <c r="AO2692" s="209"/>
      <c r="AP2692" s="209"/>
      <c r="AQ2692" s="209"/>
      <c r="AR2692" s="209"/>
      <c r="AS2692" s="209"/>
      <c r="AT2692" s="209"/>
      <c r="AU2692" s="209"/>
      <c r="AV2692" s="210"/>
    </row>
    <row r="2693" spans="1:48" x14ac:dyDescent="0.15">
      <c r="A2693" s="79">
        <v>5099090</v>
      </c>
      <c r="B2693" s="562" t="s">
        <v>2975</v>
      </c>
      <c r="C2693" s="627"/>
      <c r="D2693" s="304">
        <f t="shared" si="474"/>
        <v>0</v>
      </c>
      <c r="E2693" s="239">
        <f t="shared" si="475"/>
        <v>0</v>
      </c>
      <c r="F2693" s="240"/>
      <c r="G2693" s="240"/>
      <c r="H2693" s="240"/>
      <c r="I2693" s="319"/>
      <c r="J2693" s="319"/>
      <c r="K2693" s="319"/>
      <c r="L2693" s="319"/>
      <c r="M2693" s="319"/>
      <c r="N2693" s="319"/>
      <c r="O2693" s="319"/>
      <c r="P2693" s="319"/>
      <c r="Q2693" s="319"/>
      <c r="R2693" s="319"/>
      <c r="S2693" s="319"/>
      <c r="T2693" s="319"/>
      <c r="U2693" s="319"/>
      <c r="V2693" s="319"/>
      <c r="W2693" s="319"/>
      <c r="X2693" s="319"/>
      <c r="Y2693" s="319"/>
      <c r="Z2693" s="319"/>
      <c r="AA2693" s="319"/>
      <c r="AB2693" s="240"/>
      <c r="AC2693" s="240"/>
      <c r="AD2693" s="240"/>
      <c r="AE2693" s="240"/>
      <c r="AF2693" s="240"/>
      <c r="AG2693" s="240"/>
      <c r="AH2693" s="240"/>
      <c r="AI2693" s="240"/>
      <c r="AJ2693" s="240"/>
      <c r="AK2693" s="240"/>
      <c r="AL2693" s="627" t="s">
        <v>4044</v>
      </c>
      <c r="AM2693" s="175"/>
      <c r="AN2693" s="329"/>
      <c r="AO2693" s="209"/>
      <c r="AP2693" s="209"/>
      <c r="AQ2693" s="209"/>
      <c r="AR2693" s="209"/>
      <c r="AS2693" s="209"/>
      <c r="AT2693" s="209"/>
      <c r="AU2693" s="209"/>
      <c r="AV2693" s="210"/>
    </row>
    <row r="2694" spans="1:48" x14ac:dyDescent="0.15">
      <c r="A2694" s="79">
        <v>5099061</v>
      </c>
      <c r="B2694" s="703" t="s">
        <v>2953</v>
      </c>
      <c r="C2694" s="627"/>
      <c r="D2694" s="304">
        <f t="shared" si="474"/>
        <v>0</v>
      </c>
      <c r="E2694" s="239">
        <f t="shared" si="475"/>
        <v>0</v>
      </c>
      <c r="F2694" s="240"/>
      <c r="G2694" s="240"/>
      <c r="H2694" s="240"/>
      <c r="I2694" s="319"/>
      <c r="J2694" s="319"/>
      <c r="K2694" s="319"/>
      <c r="L2694" s="319"/>
      <c r="M2694" s="319"/>
      <c r="N2694" s="319"/>
      <c r="O2694" s="319"/>
      <c r="P2694" s="319"/>
      <c r="Q2694" s="319"/>
      <c r="R2694" s="319"/>
      <c r="S2694" s="319"/>
      <c r="T2694" s="319"/>
      <c r="U2694" s="319"/>
      <c r="V2694" s="319"/>
      <c r="W2694" s="319"/>
      <c r="X2694" s="319"/>
      <c r="Y2694" s="319"/>
      <c r="Z2694" s="319"/>
      <c r="AA2694" s="319"/>
      <c r="AB2694" s="240"/>
      <c r="AC2694" s="240"/>
      <c r="AD2694" s="240"/>
      <c r="AE2694" s="240"/>
      <c r="AF2694" s="240"/>
      <c r="AG2694" s="240"/>
      <c r="AH2694" s="240"/>
      <c r="AI2694" s="240"/>
      <c r="AJ2694" s="240"/>
      <c r="AK2694" s="240"/>
      <c r="AL2694" s="627" t="s">
        <v>4044</v>
      </c>
      <c r="AM2694" s="175"/>
      <c r="AN2694" s="329"/>
      <c r="AO2694" s="209"/>
      <c r="AP2694" s="209"/>
      <c r="AQ2694" s="209"/>
      <c r="AR2694" s="209"/>
      <c r="AS2694" s="209"/>
      <c r="AT2694" s="209"/>
      <c r="AU2694" s="209"/>
      <c r="AV2694" s="210"/>
    </row>
    <row r="2695" spans="1:48" x14ac:dyDescent="0.15">
      <c r="A2695" s="79">
        <v>5099062</v>
      </c>
      <c r="B2695" s="703" t="s">
        <v>2954</v>
      </c>
      <c r="C2695" s="627"/>
      <c r="D2695" s="304">
        <f t="shared" si="474"/>
        <v>0</v>
      </c>
      <c r="E2695" s="239">
        <f t="shared" si="475"/>
        <v>0</v>
      </c>
      <c r="F2695" s="240"/>
      <c r="G2695" s="240"/>
      <c r="H2695" s="240"/>
      <c r="I2695" s="319"/>
      <c r="J2695" s="319"/>
      <c r="K2695" s="319"/>
      <c r="L2695" s="319"/>
      <c r="M2695" s="319"/>
      <c r="N2695" s="319"/>
      <c r="O2695" s="319"/>
      <c r="P2695" s="319"/>
      <c r="Q2695" s="319"/>
      <c r="R2695" s="319"/>
      <c r="S2695" s="319"/>
      <c r="T2695" s="319"/>
      <c r="U2695" s="319"/>
      <c r="V2695" s="319"/>
      <c r="W2695" s="319"/>
      <c r="X2695" s="319"/>
      <c r="Y2695" s="319"/>
      <c r="Z2695" s="319"/>
      <c r="AA2695" s="319"/>
      <c r="AB2695" s="240"/>
      <c r="AC2695" s="240"/>
      <c r="AD2695" s="240"/>
      <c r="AE2695" s="240"/>
      <c r="AF2695" s="240"/>
      <c r="AG2695" s="240"/>
      <c r="AH2695" s="240"/>
      <c r="AI2695" s="240"/>
      <c r="AJ2695" s="240"/>
      <c r="AK2695" s="240"/>
      <c r="AL2695" s="627" t="s">
        <v>4044</v>
      </c>
      <c r="AM2695" s="175"/>
      <c r="AN2695" s="329"/>
      <c r="AO2695" s="209"/>
      <c r="AP2695" s="209"/>
      <c r="AQ2695" s="209"/>
      <c r="AR2695" s="209"/>
      <c r="AS2695" s="209"/>
      <c r="AT2695" s="209"/>
      <c r="AU2695" s="209"/>
      <c r="AV2695" s="210"/>
    </row>
    <row r="2696" spans="1:48" s="254" customFormat="1" x14ac:dyDescent="0.15">
      <c r="A2696" s="97"/>
      <c r="B2696" s="564" t="s">
        <v>2937</v>
      </c>
      <c r="C2696" s="629"/>
      <c r="D2696" s="305">
        <f t="shared" si="474"/>
        <v>0</v>
      </c>
      <c r="E2696" s="247">
        <f t="shared" si="475"/>
        <v>0</v>
      </c>
      <c r="F2696" s="248"/>
      <c r="G2696" s="248"/>
      <c r="H2696" s="248"/>
      <c r="I2696" s="324"/>
      <c r="J2696" s="324"/>
      <c r="K2696" s="324"/>
      <c r="L2696" s="324"/>
      <c r="M2696" s="324"/>
      <c r="N2696" s="324"/>
      <c r="O2696" s="324"/>
      <c r="P2696" s="324"/>
      <c r="Q2696" s="324"/>
      <c r="R2696" s="324"/>
      <c r="S2696" s="324"/>
      <c r="T2696" s="324"/>
      <c r="U2696" s="324"/>
      <c r="V2696" s="324"/>
      <c r="W2696" s="324"/>
      <c r="X2696" s="324"/>
      <c r="Y2696" s="324"/>
      <c r="Z2696" s="324"/>
      <c r="AA2696" s="324"/>
      <c r="AB2696" s="248"/>
      <c r="AC2696" s="248"/>
      <c r="AD2696" s="248"/>
      <c r="AE2696" s="248"/>
      <c r="AF2696" s="248"/>
      <c r="AG2696" s="248"/>
      <c r="AH2696" s="248"/>
      <c r="AI2696" s="248"/>
      <c r="AJ2696" s="248"/>
      <c r="AK2696" s="248"/>
      <c r="AL2696" s="670" t="s">
        <v>4044</v>
      </c>
      <c r="AM2696" s="201"/>
      <c r="AN2696" s="329"/>
      <c r="AO2696" s="209"/>
      <c r="AP2696" s="209"/>
      <c r="AQ2696" s="209"/>
      <c r="AR2696" s="209"/>
      <c r="AS2696" s="209"/>
      <c r="AT2696" s="209"/>
      <c r="AU2696" s="209"/>
      <c r="AV2696" s="253"/>
    </row>
    <row r="2697" spans="1:48" s="257" customFormat="1" ht="11.25" customHeight="1" x14ac:dyDescent="0.15">
      <c r="A2697" s="65"/>
      <c r="B2697" s="255" t="s">
        <v>728</v>
      </c>
      <c r="C2697" s="296"/>
      <c r="D2697" s="275">
        <f>SUM(D2644:D2696)</f>
        <v>0</v>
      </c>
      <c r="E2697" s="275">
        <f t="shared" ref="E2697:AK2697" si="476">SUM(E2644:E2696)</f>
        <v>0</v>
      </c>
      <c r="F2697" s="275">
        <f t="shared" si="476"/>
        <v>0</v>
      </c>
      <c r="G2697" s="275">
        <f t="shared" si="476"/>
        <v>0</v>
      </c>
      <c r="H2697" s="275">
        <f t="shared" si="476"/>
        <v>0</v>
      </c>
      <c r="I2697" s="275"/>
      <c r="J2697" s="275"/>
      <c r="K2697" s="275"/>
      <c r="L2697" s="275"/>
      <c r="M2697" s="275"/>
      <c r="N2697" s="275"/>
      <c r="O2697" s="275"/>
      <c r="P2697" s="275"/>
      <c r="Q2697" s="275"/>
      <c r="R2697" s="275"/>
      <c r="S2697" s="275"/>
      <c r="T2697" s="275"/>
      <c r="U2697" s="275"/>
      <c r="V2697" s="275"/>
      <c r="W2697" s="275"/>
      <c r="X2697" s="275"/>
      <c r="Y2697" s="275"/>
      <c r="Z2697" s="275"/>
      <c r="AA2697" s="275"/>
      <c r="AB2697" s="275">
        <f t="shared" si="476"/>
        <v>0</v>
      </c>
      <c r="AC2697" s="275">
        <f t="shared" si="476"/>
        <v>0</v>
      </c>
      <c r="AD2697" s="275">
        <f t="shared" si="476"/>
        <v>0</v>
      </c>
      <c r="AE2697" s="275">
        <f t="shared" si="476"/>
        <v>0</v>
      </c>
      <c r="AF2697" s="275">
        <f t="shared" si="476"/>
        <v>0</v>
      </c>
      <c r="AG2697" s="275">
        <f t="shared" si="476"/>
        <v>0</v>
      </c>
      <c r="AH2697" s="275">
        <f t="shared" si="476"/>
        <v>0</v>
      </c>
      <c r="AI2697" s="275">
        <f t="shared" si="476"/>
        <v>0</v>
      </c>
      <c r="AJ2697" s="275">
        <f t="shared" si="476"/>
        <v>0</v>
      </c>
      <c r="AK2697" s="275">
        <f t="shared" si="476"/>
        <v>0</v>
      </c>
      <c r="AL2697" s="275"/>
      <c r="AM2697" s="200"/>
      <c r="AN2697" s="333"/>
      <c r="AO2697" s="259"/>
      <c r="AP2697" s="259"/>
      <c r="AQ2697" s="259"/>
      <c r="AR2697" s="259"/>
      <c r="AS2697" s="259"/>
      <c r="AT2697" s="259"/>
      <c r="AU2697" s="259"/>
      <c r="AV2697" s="260"/>
    </row>
    <row r="2698" spans="1:48" s="257" customFormat="1" ht="11.25" customHeight="1" x14ac:dyDescent="0.15">
      <c r="A2698" s="112"/>
      <c r="B2698" s="225" t="s">
        <v>3135</v>
      </c>
      <c r="C2698" s="1315"/>
      <c r="D2698" s="1316"/>
      <c r="E2698" s="1316"/>
      <c r="F2698" s="1316"/>
      <c r="G2698" s="1316"/>
      <c r="H2698" s="1316"/>
      <c r="I2698" s="1316"/>
      <c r="J2698" s="1316"/>
      <c r="K2698" s="1316"/>
      <c r="L2698" s="1316"/>
      <c r="M2698" s="1316"/>
      <c r="N2698" s="1316"/>
      <c r="O2698" s="1316"/>
      <c r="P2698" s="1316"/>
      <c r="Q2698" s="1316"/>
      <c r="R2698" s="1316"/>
      <c r="S2698" s="1316"/>
      <c r="T2698" s="1316"/>
      <c r="U2698" s="1316"/>
      <c r="V2698" s="1316"/>
      <c r="W2698" s="1316"/>
      <c r="X2698" s="1316"/>
      <c r="Y2698" s="1316"/>
      <c r="Z2698" s="1316"/>
      <c r="AA2698" s="1316"/>
      <c r="AB2698" s="1316"/>
      <c r="AC2698" s="1316"/>
      <c r="AD2698" s="1316"/>
      <c r="AE2698" s="1316"/>
      <c r="AF2698" s="1316"/>
      <c r="AG2698" s="1316"/>
      <c r="AH2698" s="1316"/>
      <c r="AI2698" s="1316"/>
      <c r="AJ2698" s="1316"/>
      <c r="AK2698" s="1316"/>
      <c r="AL2698" s="1316"/>
      <c r="AM2698" s="1316"/>
      <c r="AN2698" s="1317"/>
      <c r="AO2698" s="259"/>
      <c r="AP2698" s="259"/>
      <c r="AQ2698" s="259"/>
      <c r="AR2698" s="259"/>
      <c r="AS2698" s="259"/>
      <c r="AT2698" s="259"/>
      <c r="AU2698" s="259"/>
      <c r="AV2698" s="260"/>
    </row>
    <row r="2699" spans="1:48" s="254" customFormat="1" x14ac:dyDescent="0.15">
      <c r="A2699" s="131">
        <v>2201102</v>
      </c>
      <c r="B2699" s="706" t="s">
        <v>1316</v>
      </c>
      <c r="C2699" s="707" t="s">
        <v>2702</v>
      </c>
      <c r="D2699" s="512">
        <f t="shared" si="474"/>
        <v>0</v>
      </c>
      <c r="E2699" s="708">
        <f t="shared" si="475"/>
        <v>0</v>
      </c>
      <c r="F2699" s="709"/>
      <c r="G2699" s="709"/>
      <c r="H2699" s="709"/>
      <c r="I2699" s="710"/>
      <c r="J2699" s="710"/>
      <c r="K2699" s="710"/>
      <c r="L2699" s="710"/>
      <c r="M2699" s="710"/>
      <c r="N2699" s="710"/>
      <c r="O2699" s="710"/>
      <c r="P2699" s="710"/>
      <c r="Q2699" s="710"/>
      <c r="R2699" s="710"/>
      <c r="S2699" s="710"/>
      <c r="T2699" s="710"/>
      <c r="U2699" s="710"/>
      <c r="V2699" s="710"/>
      <c r="W2699" s="710"/>
      <c r="X2699" s="710"/>
      <c r="Y2699" s="710"/>
      <c r="Z2699" s="710"/>
      <c r="AA2699" s="710"/>
      <c r="AB2699" s="709"/>
      <c r="AC2699" s="709"/>
      <c r="AD2699" s="709"/>
      <c r="AE2699" s="709"/>
      <c r="AF2699" s="709"/>
      <c r="AG2699" s="709"/>
      <c r="AH2699" s="709"/>
      <c r="AI2699" s="709"/>
      <c r="AJ2699" s="709"/>
      <c r="AK2699" s="709"/>
      <c r="AL2699" s="711" t="s">
        <v>4044</v>
      </c>
      <c r="AM2699" s="203">
        <v>30800</v>
      </c>
      <c r="AN2699" s="712">
        <f>AM2699*F2699</f>
        <v>0</v>
      </c>
      <c r="AO2699" s="209"/>
      <c r="AP2699" s="209"/>
      <c r="AQ2699" s="209"/>
      <c r="AR2699" s="209"/>
      <c r="AS2699" s="209"/>
      <c r="AT2699" s="209"/>
      <c r="AU2699" s="209"/>
      <c r="AV2699" s="253"/>
    </row>
    <row r="2700" spans="1:48" s="257" customFormat="1" ht="11.25" customHeight="1" x14ac:dyDescent="0.15">
      <c r="A2700" s="65"/>
      <c r="B2700" s="255" t="s">
        <v>728</v>
      </c>
      <c r="C2700" s="296"/>
      <c r="D2700" s="275">
        <f>D2699</f>
        <v>0</v>
      </c>
      <c r="E2700" s="275">
        <f>E2699</f>
        <v>0</v>
      </c>
      <c r="F2700" s="275">
        <f t="shared" ref="F2700:AN2700" si="477">F2699</f>
        <v>0</v>
      </c>
      <c r="G2700" s="275">
        <f t="shared" si="477"/>
        <v>0</v>
      </c>
      <c r="H2700" s="275">
        <f t="shared" si="477"/>
        <v>0</v>
      </c>
      <c r="I2700" s="275"/>
      <c r="J2700" s="275"/>
      <c r="K2700" s="275"/>
      <c r="L2700" s="275"/>
      <c r="M2700" s="275"/>
      <c r="N2700" s="275"/>
      <c r="O2700" s="275"/>
      <c r="P2700" s="275"/>
      <c r="Q2700" s="275"/>
      <c r="R2700" s="275"/>
      <c r="S2700" s="275"/>
      <c r="T2700" s="275"/>
      <c r="U2700" s="275"/>
      <c r="V2700" s="275"/>
      <c r="W2700" s="275"/>
      <c r="X2700" s="275"/>
      <c r="Y2700" s="275"/>
      <c r="Z2700" s="275"/>
      <c r="AA2700" s="275"/>
      <c r="AB2700" s="275">
        <f t="shared" si="477"/>
        <v>0</v>
      </c>
      <c r="AC2700" s="275">
        <f t="shared" si="477"/>
        <v>0</v>
      </c>
      <c r="AD2700" s="275">
        <f t="shared" si="477"/>
        <v>0</v>
      </c>
      <c r="AE2700" s="275">
        <f t="shared" si="477"/>
        <v>0</v>
      </c>
      <c r="AF2700" s="275">
        <f t="shared" si="477"/>
        <v>0</v>
      </c>
      <c r="AG2700" s="275">
        <f t="shared" si="477"/>
        <v>0</v>
      </c>
      <c r="AH2700" s="275">
        <f t="shared" si="477"/>
        <v>0</v>
      </c>
      <c r="AI2700" s="275">
        <f t="shared" si="477"/>
        <v>0</v>
      </c>
      <c r="AJ2700" s="275">
        <f t="shared" si="477"/>
        <v>0</v>
      </c>
      <c r="AK2700" s="275">
        <f t="shared" si="477"/>
        <v>0</v>
      </c>
      <c r="AL2700" s="275"/>
      <c r="AM2700" s="158">
        <f t="shared" si="477"/>
        <v>30800</v>
      </c>
      <c r="AN2700" s="275">
        <f t="shared" si="477"/>
        <v>0</v>
      </c>
      <c r="AO2700" s="259"/>
      <c r="AP2700" s="259"/>
      <c r="AQ2700" s="259"/>
      <c r="AR2700" s="259"/>
      <c r="AS2700" s="259"/>
      <c r="AT2700" s="259"/>
      <c r="AU2700" s="259"/>
      <c r="AV2700" s="260"/>
    </row>
    <row r="2701" spans="1:48" s="257" customFormat="1" ht="11.25" customHeight="1" x14ac:dyDescent="0.15">
      <c r="A2701" s="130"/>
      <c r="B2701" s="606" t="s">
        <v>4014</v>
      </c>
      <c r="C2701" s="1315"/>
      <c r="D2701" s="1316"/>
      <c r="E2701" s="1316"/>
      <c r="F2701" s="1316"/>
      <c r="G2701" s="1316"/>
      <c r="H2701" s="1316"/>
      <c r="I2701" s="1316"/>
      <c r="J2701" s="1316"/>
      <c r="K2701" s="1316"/>
      <c r="L2701" s="1316"/>
      <c r="M2701" s="1316"/>
      <c r="N2701" s="1316"/>
      <c r="O2701" s="1316"/>
      <c r="P2701" s="1316"/>
      <c r="Q2701" s="1316"/>
      <c r="R2701" s="1316"/>
      <c r="S2701" s="1316"/>
      <c r="T2701" s="1316"/>
      <c r="U2701" s="1316"/>
      <c r="V2701" s="1316"/>
      <c r="W2701" s="1316"/>
      <c r="X2701" s="1316"/>
      <c r="Y2701" s="1316"/>
      <c r="Z2701" s="1316"/>
      <c r="AA2701" s="1316"/>
      <c r="AB2701" s="1316"/>
      <c r="AC2701" s="1316"/>
      <c r="AD2701" s="1316"/>
      <c r="AE2701" s="1316"/>
      <c r="AF2701" s="1316"/>
      <c r="AG2701" s="1316"/>
      <c r="AH2701" s="1316"/>
      <c r="AI2701" s="1316"/>
      <c r="AJ2701" s="1316"/>
      <c r="AK2701" s="1316"/>
      <c r="AL2701" s="1316"/>
      <c r="AM2701" s="1316"/>
      <c r="AN2701" s="1317"/>
      <c r="AO2701" s="259"/>
      <c r="AP2701" s="259"/>
      <c r="AQ2701" s="259"/>
      <c r="AR2701" s="259"/>
      <c r="AS2701" s="259"/>
      <c r="AT2701" s="259"/>
      <c r="AU2701" s="259"/>
      <c r="AV2701" s="260"/>
    </row>
    <row r="2702" spans="1:48" ht="21.75" customHeight="1" x14ac:dyDescent="0.15">
      <c r="A2702" s="88">
        <v>2201001</v>
      </c>
      <c r="B2702" s="713" t="s">
        <v>2450</v>
      </c>
      <c r="C2702" s="714" t="s">
        <v>2703</v>
      </c>
      <c r="D2702" s="496">
        <f t="shared" si="474"/>
        <v>0</v>
      </c>
      <c r="E2702" s="230">
        <f t="shared" si="475"/>
        <v>0</v>
      </c>
      <c r="F2702" s="231"/>
      <c r="G2702" s="231"/>
      <c r="H2702" s="231"/>
      <c r="I2702" s="497"/>
      <c r="J2702" s="497"/>
      <c r="K2702" s="497"/>
      <c r="L2702" s="497"/>
      <c r="M2702" s="497"/>
      <c r="N2702" s="497"/>
      <c r="O2702" s="497"/>
      <c r="P2702" s="497"/>
      <c r="Q2702" s="497"/>
      <c r="R2702" s="497"/>
      <c r="S2702" s="497"/>
      <c r="T2702" s="497"/>
      <c r="U2702" s="497"/>
      <c r="V2702" s="497"/>
      <c r="W2702" s="497"/>
      <c r="X2702" s="497"/>
      <c r="Y2702" s="497"/>
      <c r="Z2702" s="497"/>
      <c r="AA2702" s="497"/>
      <c r="AB2702" s="231"/>
      <c r="AC2702" s="231"/>
      <c r="AD2702" s="231"/>
      <c r="AE2702" s="231"/>
      <c r="AF2702" s="231"/>
      <c r="AG2702" s="231"/>
      <c r="AH2702" s="231"/>
      <c r="AI2702" s="231"/>
      <c r="AJ2702" s="231"/>
      <c r="AK2702" s="231"/>
      <c r="AL2702" s="715" t="s">
        <v>4044</v>
      </c>
      <c r="AM2702" s="202"/>
      <c r="AN2702" s="668"/>
      <c r="AO2702" s="209"/>
      <c r="AP2702" s="209"/>
      <c r="AQ2702" s="209"/>
      <c r="AR2702" s="209"/>
      <c r="AS2702" s="209"/>
      <c r="AT2702" s="209"/>
      <c r="AU2702" s="209"/>
      <c r="AV2702" s="210"/>
    </row>
    <row r="2703" spans="1:48" x14ac:dyDescent="0.15">
      <c r="A2703" s="89">
        <v>2201002</v>
      </c>
      <c r="B2703" s="716" t="s">
        <v>2451</v>
      </c>
      <c r="C2703" s="717" t="s">
        <v>2703</v>
      </c>
      <c r="D2703" s="304">
        <f t="shared" si="474"/>
        <v>0</v>
      </c>
      <c r="E2703" s="239">
        <f t="shared" si="475"/>
        <v>0</v>
      </c>
      <c r="F2703" s="240"/>
      <c r="G2703" s="240"/>
      <c r="H2703" s="240"/>
      <c r="I2703" s="319"/>
      <c r="J2703" s="319"/>
      <c r="K2703" s="319"/>
      <c r="L2703" s="319"/>
      <c r="M2703" s="319"/>
      <c r="N2703" s="319"/>
      <c r="O2703" s="319"/>
      <c r="P2703" s="319"/>
      <c r="Q2703" s="319"/>
      <c r="R2703" s="319"/>
      <c r="S2703" s="319"/>
      <c r="T2703" s="319"/>
      <c r="U2703" s="319"/>
      <c r="V2703" s="319"/>
      <c r="W2703" s="319"/>
      <c r="X2703" s="319"/>
      <c r="Y2703" s="319"/>
      <c r="Z2703" s="319"/>
      <c r="AA2703" s="319"/>
      <c r="AB2703" s="240"/>
      <c r="AC2703" s="240"/>
      <c r="AD2703" s="240"/>
      <c r="AE2703" s="240"/>
      <c r="AF2703" s="240"/>
      <c r="AG2703" s="240"/>
      <c r="AH2703" s="240"/>
      <c r="AI2703" s="240"/>
      <c r="AJ2703" s="240"/>
      <c r="AK2703" s="240"/>
      <c r="AL2703" s="718" t="s">
        <v>4044</v>
      </c>
      <c r="AM2703" s="175"/>
      <c r="AN2703" s="329"/>
      <c r="AO2703" s="209"/>
      <c r="AP2703" s="209"/>
      <c r="AQ2703" s="209"/>
      <c r="AR2703" s="209"/>
      <c r="AS2703" s="209"/>
      <c r="AT2703" s="209"/>
      <c r="AU2703" s="209"/>
      <c r="AV2703" s="210"/>
    </row>
    <row r="2704" spans="1:48" x14ac:dyDescent="0.15">
      <c r="A2704" s="89"/>
      <c r="B2704" s="719" t="s">
        <v>3143</v>
      </c>
      <c r="C2704" s="717"/>
      <c r="D2704" s="304">
        <f t="shared" si="474"/>
        <v>0</v>
      </c>
      <c r="E2704" s="239">
        <f t="shared" si="475"/>
        <v>0</v>
      </c>
      <c r="F2704" s="240"/>
      <c r="G2704" s="240"/>
      <c r="H2704" s="240"/>
      <c r="I2704" s="319"/>
      <c r="J2704" s="319"/>
      <c r="K2704" s="319"/>
      <c r="L2704" s="319"/>
      <c r="M2704" s="319"/>
      <c r="N2704" s="319"/>
      <c r="O2704" s="319"/>
      <c r="P2704" s="319"/>
      <c r="Q2704" s="319"/>
      <c r="R2704" s="319"/>
      <c r="S2704" s="319"/>
      <c r="T2704" s="319"/>
      <c r="U2704" s="319"/>
      <c r="V2704" s="319"/>
      <c r="W2704" s="319"/>
      <c r="X2704" s="319"/>
      <c r="Y2704" s="319"/>
      <c r="Z2704" s="319"/>
      <c r="AA2704" s="319"/>
      <c r="AB2704" s="240"/>
      <c r="AC2704" s="240"/>
      <c r="AD2704" s="240"/>
      <c r="AE2704" s="240"/>
      <c r="AF2704" s="240"/>
      <c r="AG2704" s="240"/>
      <c r="AH2704" s="240"/>
      <c r="AI2704" s="240"/>
      <c r="AJ2704" s="240"/>
      <c r="AK2704" s="240"/>
      <c r="AL2704" s="718" t="s">
        <v>4044</v>
      </c>
      <c r="AM2704" s="175"/>
      <c r="AN2704" s="329"/>
      <c r="AO2704" s="209"/>
      <c r="AP2704" s="209"/>
      <c r="AQ2704" s="209"/>
      <c r="AR2704" s="209"/>
      <c r="AS2704" s="209"/>
      <c r="AT2704" s="209"/>
      <c r="AU2704" s="209"/>
      <c r="AV2704" s="210"/>
    </row>
    <row r="2705" spans="1:48" ht="21" x14ac:dyDescent="0.15">
      <c r="A2705" s="89"/>
      <c r="B2705" s="720" t="s">
        <v>2578</v>
      </c>
      <c r="C2705" s="717"/>
      <c r="D2705" s="304">
        <f t="shared" si="474"/>
        <v>0</v>
      </c>
      <c r="E2705" s="239">
        <f t="shared" si="475"/>
        <v>0</v>
      </c>
      <c r="F2705" s="240"/>
      <c r="G2705" s="240"/>
      <c r="H2705" s="240"/>
      <c r="I2705" s="319"/>
      <c r="J2705" s="319"/>
      <c r="K2705" s="319"/>
      <c r="L2705" s="319"/>
      <c r="M2705" s="319"/>
      <c r="N2705" s="319"/>
      <c r="O2705" s="319"/>
      <c r="P2705" s="319"/>
      <c r="Q2705" s="319"/>
      <c r="R2705" s="319"/>
      <c r="S2705" s="319"/>
      <c r="T2705" s="319"/>
      <c r="U2705" s="319"/>
      <c r="V2705" s="319"/>
      <c r="W2705" s="319"/>
      <c r="X2705" s="319"/>
      <c r="Y2705" s="319"/>
      <c r="Z2705" s="319"/>
      <c r="AA2705" s="319"/>
      <c r="AB2705" s="240"/>
      <c r="AC2705" s="240"/>
      <c r="AD2705" s="240"/>
      <c r="AE2705" s="240"/>
      <c r="AF2705" s="240"/>
      <c r="AG2705" s="240"/>
      <c r="AH2705" s="240"/>
      <c r="AI2705" s="240"/>
      <c r="AJ2705" s="240"/>
      <c r="AK2705" s="240"/>
      <c r="AL2705" s="718" t="s">
        <v>4044</v>
      </c>
      <c r="AM2705" s="175"/>
      <c r="AN2705" s="329"/>
      <c r="AO2705" s="209"/>
      <c r="AP2705" s="209"/>
      <c r="AQ2705" s="209"/>
      <c r="AR2705" s="209"/>
      <c r="AS2705" s="209"/>
      <c r="AT2705" s="209"/>
      <c r="AU2705" s="209"/>
      <c r="AV2705" s="210"/>
    </row>
    <row r="2706" spans="1:48" ht="21" x14ac:dyDescent="0.15">
      <c r="A2706" s="89"/>
      <c r="B2706" s="720" t="s">
        <v>2579</v>
      </c>
      <c r="C2706" s="717"/>
      <c r="D2706" s="304">
        <f t="shared" si="474"/>
        <v>0</v>
      </c>
      <c r="E2706" s="239">
        <f t="shared" si="475"/>
        <v>0</v>
      </c>
      <c r="F2706" s="240"/>
      <c r="G2706" s="240"/>
      <c r="H2706" s="240"/>
      <c r="I2706" s="319"/>
      <c r="J2706" s="319"/>
      <c r="K2706" s="319"/>
      <c r="L2706" s="319"/>
      <c r="M2706" s="319"/>
      <c r="N2706" s="319"/>
      <c r="O2706" s="319"/>
      <c r="P2706" s="319"/>
      <c r="Q2706" s="319"/>
      <c r="R2706" s="319"/>
      <c r="S2706" s="319"/>
      <c r="T2706" s="319"/>
      <c r="U2706" s="319"/>
      <c r="V2706" s="319"/>
      <c r="W2706" s="319"/>
      <c r="X2706" s="319"/>
      <c r="Y2706" s="319"/>
      <c r="Z2706" s="319"/>
      <c r="AA2706" s="319"/>
      <c r="AB2706" s="240"/>
      <c r="AC2706" s="240"/>
      <c r="AD2706" s="240"/>
      <c r="AE2706" s="240"/>
      <c r="AF2706" s="240"/>
      <c r="AG2706" s="240"/>
      <c r="AH2706" s="240"/>
      <c r="AI2706" s="240"/>
      <c r="AJ2706" s="240"/>
      <c r="AK2706" s="240"/>
      <c r="AL2706" s="718" t="s">
        <v>4044</v>
      </c>
      <c r="AM2706" s="175"/>
      <c r="AN2706" s="329"/>
      <c r="AO2706" s="209"/>
      <c r="AP2706" s="209"/>
      <c r="AQ2706" s="209"/>
      <c r="AR2706" s="209"/>
      <c r="AS2706" s="209"/>
      <c r="AT2706" s="209"/>
      <c r="AU2706" s="209"/>
      <c r="AV2706" s="210"/>
    </row>
    <row r="2707" spans="1:48" x14ac:dyDescent="0.15">
      <c r="A2707" s="89"/>
      <c r="B2707" s="720" t="s">
        <v>2580</v>
      </c>
      <c r="C2707" s="717"/>
      <c r="D2707" s="304">
        <f t="shared" si="474"/>
        <v>0</v>
      </c>
      <c r="E2707" s="239">
        <f t="shared" si="475"/>
        <v>0</v>
      </c>
      <c r="F2707" s="240"/>
      <c r="G2707" s="240"/>
      <c r="H2707" s="240"/>
      <c r="I2707" s="319"/>
      <c r="J2707" s="319"/>
      <c r="K2707" s="319"/>
      <c r="L2707" s="319"/>
      <c r="M2707" s="319"/>
      <c r="N2707" s="319"/>
      <c r="O2707" s="319"/>
      <c r="P2707" s="319"/>
      <c r="Q2707" s="319"/>
      <c r="R2707" s="319"/>
      <c r="S2707" s="319"/>
      <c r="T2707" s="319"/>
      <c r="U2707" s="319"/>
      <c r="V2707" s="319"/>
      <c r="W2707" s="319"/>
      <c r="X2707" s="319"/>
      <c r="Y2707" s="319"/>
      <c r="Z2707" s="319"/>
      <c r="AA2707" s="319"/>
      <c r="AB2707" s="240"/>
      <c r="AC2707" s="240"/>
      <c r="AD2707" s="240"/>
      <c r="AE2707" s="240"/>
      <c r="AF2707" s="240"/>
      <c r="AG2707" s="240"/>
      <c r="AH2707" s="240"/>
      <c r="AI2707" s="240"/>
      <c r="AJ2707" s="240"/>
      <c r="AK2707" s="240"/>
      <c r="AL2707" s="718" t="s">
        <v>4044</v>
      </c>
      <c r="AM2707" s="175"/>
      <c r="AN2707" s="329"/>
      <c r="AO2707" s="209"/>
      <c r="AP2707" s="209"/>
      <c r="AQ2707" s="209"/>
      <c r="AR2707" s="209"/>
      <c r="AS2707" s="209"/>
      <c r="AT2707" s="209"/>
      <c r="AU2707" s="209"/>
      <c r="AV2707" s="210"/>
    </row>
    <row r="2708" spans="1:48" s="254" customFormat="1" ht="21" x14ac:dyDescent="0.15">
      <c r="A2708" s="132"/>
      <c r="B2708" s="721" t="s">
        <v>2856</v>
      </c>
      <c r="C2708" s="722"/>
      <c r="D2708" s="305">
        <f t="shared" si="474"/>
        <v>0</v>
      </c>
      <c r="E2708" s="247">
        <f t="shared" si="475"/>
        <v>0</v>
      </c>
      <c r="F2708" s="248"/>
      <c r="G2708" s="248"/>
      <c r="H2708" s="248"/>
      <c r="I2708" s="324"/>
      <c r="J2708" s="324"/>
      <c r="K2708" s="324"/>
      <c r="L2708" s="324"/>
      <c r="M2708" s="324"/>
      <c r="N2708" s="324"/>
      <c r="O2708" s="324"/>
      <c r="P2708" s="324"/>
      <c r="Q2708" s="324"/>
      <c r="R2708" s="324"/>
      <c r="S2708" s="324"/>
      <c r="T2708" s="324"/>
      <c r="U2708" s="324"/>
      <c r="V2708" s="324"/>
      <c r="W2708" s="324"/>
      <c r="X2708" s="324"/>
      <c r="Y2708" s="324"/>
      <c r="Z2708" s="324"/>
      <c r="AA2708" s="324"/>
      <c r="AB2708" s="248"/>
      <c r="AC2708" s="248"/>
      <c r="AD2708" s="248"/>
      <c r="AE2708" s="248"/>
      <c r="AF2708" s="248"/>
      <c r="AG2708" s="248"/>
      <c r="AH2708" s="248"/>
      <c r="AI2708" s="248"/>
      <c r="AJ2708" s="248"/>
      <c r="AK2708" s="248"/>
      <c r="AL2708" s="723" t="s">
        <v>4044</v>
      </c>
      <c r="AM2708" s="200"/>
      <c r="AN2708" s="333"/>
      <c r="AO2708" s="209"/>
      <c r="AP2708" s="209"/>
      <c r="AQ2708" s="209"/>
      <c r="AR2708" s="209"/>
      <c r="AS2708" s="209"/>
      <c r="AT2708" s="209"/>
      <c r="AU2708" s="209"/>
      <c r="AV2708" s="253"/>
    </row>
    <row r="2709" spans="1:48" s="257" customFormat="1" ht="11.25" customHeight="1" x14ac:dyDescent="0.15">
      <c r="A2709" s="65"/>
      <c r="B2709" s="255" t="s">
        <v>728</v>
      </c>
      <c r="C2709" s="296"/>
      <c r="D2709" s="275">
        <f>SUM(D2702:D2708)</f>
        <v>0</v>
      </c>
      <c r="E2709" s="275">
        <f>SUM(E2702:E2708)</f>
        <v>0</v>
      </c>
      <c r="F2709" s="275">
        <f>SUM(F2702:F2708)</f>
        <v>0</v>
      </c>
      <c r="G2709" s="275">
        <f t="shared" ref="G2709:AL2709" si="478">SUM(G2702:G2708)</f>
        <v>0</v>
      </c>
      <c r="H2709" s="275">
        <f t="shared" si="478"/>
        <v>0</v>
      </c>
      <c r="I2709" s="275"/>
      <c r="J2709" s="275"/>
      <c r="K2709" s="275"/>
      <c r="L2709" s="275"/>
      <c r="M2709" s="275"/>
      <c r="N2709" s="275"/>
      <c r="O2709" s="275"/>
      <c r="P2709" s="275"/>
      <c r="Q2709" s="275"/>
      <c r="R2709" s="275"/>
      <c r="S2709" s="275"/>
      <c r="T2709" s="275"/>
      <c r="U2709" s="275"/>
      <c r="V2709" s="275"/>
      <c r="W2709" s="275"/>
      <c r="X2709" s="275"/>
      <c r="Y2709" s="275"/>
      <c r="Z2709" s="275"/>
      <c r="AA2709" s="275"/>
      <c r="AB2709" s="275">
        <f t="shared" si="478"/>
        <v>0</v>
      </c>
      <c r="AC2709" s="275">
        <f t="shared" si="478"/>
        <v>0</v>
      </c>
      <c r="AD2709" s="275">
        <f t="shared" si="478"/>
        <v>0</v>
      </c>
      <c r="AE2709" s="275">
        <f t="shared" si="478"/>
        <v>0</v>
      </c>
      <c r="AF2709" s="275">
        <f t="shared" si="478"/>
        <v>0</v>
      </c>
      <c r="AG2709" s="275">
        <f t="shared" si="478"/>
        <v>0</v>
      </c>
      <c r="AH2709" s="275">
        <f t="shared" si="478"/>
        <v>0</v>
      </c>
      <c r="AI2709" s="275">
        <f t="shared" si="478"/>
        <v>0</v>
      </c>
      <c r="AJ2709" s="275">
        <f t="shared" si="478"/>
        <v>0</v>
      </c>
      <c r="AK2709" s="275">
        <f t="shared" si="478"/>
        <v>0</v>
      </c>
      <c r="AL2709" s="275">
        <f t="shared" si="478"/>
        <v>0</v>
      </c>
      <c r="AM2709" s="205"/>
      <c r="AN2709" s="276"/>
      <c r="AO2709" s="259"/>
      <c r="AP2709" s="259"/>
      <c r="AQ2709" s="259"/>
      <c r="AR2709" s="259"/>
      <c r="AS2709" s="259"/>
      <c r="AT2709" s="259"/>
      <c r="AU2709" s="259"/>
      <c r="AV2709" s="260"/>
    </row>
    <row r="2710" spans="1:48" s="257" customFormat="1" ht="21" x14ac:dyDescent="0.15">
      <c r="A2710" s="112"/>
      <c r="B2710" s="606" t="s">
        <v>3136</v>
      </c>
      <c r="C2710" s="1315"/>
      <c r="D2710" s="1316"/>
      <c r="E2710" s="1316"/>
      <c r="F2710" s="1316"/>
      <c r="G2710" s="1316"/>
      <c r="H2710" s="1316"/>
      <c r="I2710" s="1316"/>
      <c r="J2710" s="1316"/>
      <c r="K2710" s="1316"/>
      <c r="L2710" s="1316"/>
      <c r="M2710" s="1316"/>
      <c r="N2710" s="1316"/>
      <c r="O2710" s="1316"/>
      <c r="P2710" s="1316"/>
      <c r="Q2710" s="1316"/>
      <c r="R2710" s="1316"/>
      <c r="S2710" s="1316"/>
      <c r="T2710" s="1316"/>
      <c r="U2710" s="1316"/>
      <c r="V2710" s="1316"/>
      <c r="W2710" s="1316"/>
      <c r="X2710" s="1316"/>
      <c r="Y2710" s="1316"/>
      <c r="Z2710" s="1316"/>
      <c r="AA2710" s="1316"/>
      <c r="AB2710" s="1316"/>
      <c r="AC2710" s="1316"/>
      <c r="AD2710" s="1316"/>
      <c r="AE2710" s="1316"/>
      <c r="AF2710" s="1316"/>
      <c r="AG2710" s="1316"/>
      <c r="AH2710" s="1316"/>
      <c r="AI2710" s="1316"/>
      <c r="AJ2710" s="1316"/>
      <c r="AK2710" s="1316"/>
      <c r="AL2710" s="1316"/>
      <c r="AM2710" s="1316"/>
      <c r="AN2710" s="1317"/>
      <c r="AO2710" s="259"/>
      <c r="AP2710" s="259"/>
      <c r="AQ2710" s="259"/>
      <c r="AR2710" s="259"/>
      <c r="AS2710" s="259"/>
      <c r="AT2710" s="259"/>
      <c r="AU2710" s="259"/>
      <c r="AV2710" s="260"/>
    </row>
    <row r="2711" spans="1:48" x14ac:dyDescent="0.15">
      <c r="A2711" s="77">
        <v>2401061</v>
      </c>
      <c r="B2711" s="227" t="s">
        <v>1202</v>
      </c>
      <c r="C2711" s="228" t="s">
        <v>2702</v>
      </c>
      <c r="D2711" s="496">
        <f t="shared" si="474"/>
        <v>0</v>
      </c>
      <c r="E2711" s="230">
        <f t="shared" si="475"/>
        <v>0</v>
      </c>
      <c r="F2711" s="231"/>
      <c r="G2711" s="231"/>
      <c r="H2711" s="231"/>
      <c r="I2711" s="497"/>
      <c r="J2711" s="497"/>
      <c r="K2711" s="497"/>
      <c r="L2711" s="497"/>
      <c r="M2711" s="497"/>
      <c r="N2711" s="497"/>
      <c r="O2711" s="497"/>
      <c r="P2711" s="497"/>
      <c r="Q2711" s="497"/>
      <c r="R2711" s="497"/>
      <c r="S2711" s="497"/>
      <c r="T2711" s="497"/>
      <c r="U2711" s="497"/>
      <c r="V2711" s="497"/>
      <c r="W2711" s="497"/>
      <c r="X2711" s="497"/>
      <c r="Y2711" s="497"/>
      <c r="Z2711" s="497"/>
      <c r="AA2711" s="497"/>
      <c r="AB2711" s="231"/>
      <c r="AC2711" s="231"/>
      <c r="AD2711" s="231"/>
      <c r="AE2711" s="231"/>
      <c r="AF2711" s="231"/>
      <c r="AG2711" s="231"/>
      <c r="AH2711" s="231"/>
      <c r="AI2711" s="231"/>
      <c r="AJ2711" s="231"/>
      <c r="AK2711" s="231"/>
      <c r="AL2711" s="723" t="s">
        <v>4044</v>
      </c>
      <c r="AM2711" s="168">
        <v>20290</v>
      </c>
      <c r="AN2711" s="316">
        <f t="shared" ref="AN2711:AN2719" si="479">AM2711*F2711</f>
        <v>0</v>
      </c>
      <c r="AO2711" s="209"/>
      <c r="AP2711" s="209"/>
      <c r="AQ2711" s="209"/>
      <c r="AR2711" s="209"/>
      <c r="AS2711" s="209"/>
      <c r="AT2711" s="209"/>
      <c r="AU2711" s="209"/>
      <c r="AV2711" s="210"/>
    </row>
    <row r="2712" spans="1:48" ht="21" x14ac:dyDescent="0.15">
      <c r="A2712" s="78">
        <v>2401062</v>
      </c>
      <c r="B2712" s="236" t="s">
        <v>1204</v>
      </c>
      <c r="C2712" s="237" t="s">
        <v>2702</v>
      </c>
      <c r="D2712" s="304">
        <f t="shared" si="474"/>
        <v>0</v>
      </c>
      <c r="E2712" s="239">
        <f t="shared" si="475"/>
        <v>0</v>
      </c>
      <c r="F2712" s="240"/>
      <c r="G2712" s="240"/>
      <c r="H2712" s="240"/>
      <c r="I2712" s="319"/>
      <c r="J2712" s="319"/>
      <c r="K2712" s="319"/>
      <c r="L2712" s="319"/>
      <c r="M2712" s="319"/>
      <c r="N2712" s="319"/>
      <c r="O2712" s="319"/>
      <c r="P2712" s="319"/>
      <c r="Q2712" s="319"/>
      <c r="R2712" s="319"/>
      <c r="S2712" s="319"/>
      <c r="T2712" s="319"/>
      <c r="U2712" s="319"/>
      <c r="V2712" s="319"/>
      <c r="W2712" s="319"/>
      <c r="X2712" s="319"/>
      <c r="Y2712" s="319"/>
      <c r="Z2712" s="319"/>
      <c r="AA2712" s="319"/>
      <c r="AB2712" s="240"/>
      <c r="AC2712" s="240"/>
      <c r="AD2712" s="240"/>
      <c r="AE2712" s="240"/>
      <c r="AF2712" s="240"/>
      <c r="AG2712" s="240"/>
      <c r="AH2712" s="240"/>
      <c r="AI2712" s="240"/>
      <c r="AJ2712" s="240"/>
      <c r="AK2712" s="240"/>
      <c r="AL2712" s="723" t="s">
        <v>4044</v>
      </c>
      <c r="AM2712" s="173">
        <v>63840</v>
      </c>
      <c r="AN2712" s="321">
        <f t="shared" si="479"/>
        <v>0</v>
      </c>
      <c r="AO2712" s="209"/>
      <c r="AP2712" s="209"/>
      <c r="AQ2712" s="209"/>
      <c r="AR2712" s="209"/>
      <c r="AS2712" s="209"/>
      <c r="AT2712" s="209"/>
      <c r="AU2712" s="209"/>
      <c r="AV2712" s="210"/>
    </row>
    <row r="2713" spans="1:48" ht="21" x14ac:dyDescent="0.15">
      <c r="A2713" s="78">
        <v>2401063</v>
      </c>
      <c r="B2713" s="236" t="s">
        <v>1541</v>
      </c>
      <c r="C2713" s="237" t="s">
        <v>2702</v>
      </c>
      <c r="D2713" s="304">
        <f t="shared" si="474"/>
        <v>0</v>
      </c>
      <c r="E2713" s="239">
        <f t="shared" si="475"/>
        <v>0</v>
      </c>
      <c r="F2713" s="240"/>
      <c r="G2713" s="240"/>
      <c r="H2713" s="240"/>
      <c r="I2713" s="319"/>
      <c r="J2713" s="319"/>
      <c r="K2713" s="319"/>
      <c r="L2713" s="319"/>
      <c r="M2713" s="319"/>
      <c r="N2713" s="319"/>
      <c r="O2713" s="319"/>
      <c r="P2713" s="319"/>
      <c r="Q2713" s="319"/>
      <c r="R2713" s="319"/>
      <c r="S2713" s="319"/>
      <c r="T2713" s="319"/>
      <c r="U2713" s="319"/>
      <c r="V2713" s="319"/>
      <c r="W2713" s="319"/>
      <c r="X2713" s="319"/>
      <c r="Y2713" s="319"/>
      <c r="Z2713" s="319"/>
      <c r="AA2713" s="319"/>
      <c r="AB2713" s="240"/>
      <c r="AC2713" s="240"/>
      <c r="AD2713" s="240"/>
      <c r="AE2713" s="240"/>
      <c r="AF2713" s="240"/>
      <c r="AG2713" s="240"/>
      <c r="AH2713" s="240"/>
      <c r="AI2713" s="240"/>
      <c r="AJ2713" s="240"/>
      <c r="AK2713" s="240"/>
      <c r="AL2713" s="723" t="s">
        <v>4044</v>
      </c>
      <c r="AM2713" s="173">
        <v>79130</v>
      </c>
      <c r="AN2713" s="321">
        <f t="shared" si="479"/>
        <v>0</v>
      </c>
      <c r="AO2713" s="209"/>
      <c r="AP2713" s="209"/>
      <c r="AQ2713" s="209"/>
      <c r="AR2713" s="209"/>
      <c r="AS2713" s="209"/>
      <c r="AT2713" s="209"/>
      <c r="AU2713" s="209"/>
      <c r="AV2713" s="210"/>
    </row>
    <row r="2714" spans="1:48" x14ac:dyDescent="0.15">
      <c r="A2714" s="78">
        <v>2401064</v>
      </c>
      <c r="B2714" s="236" t="s">
        <v>1543</v>
      </c>
      <c r="C2714" s="237" t="s">
        <v>2702</v>
      </c>
      <c r="D2714" s="304">
        <f t="shared" si="474"/>
        <v>0</v>
      </c>
      <c r="E2714" s="239">
        <f t="shared" si="475"/>
        <v>0</v>
      </c>
      <c r="F2714" s="240"/>
      <c r="G2714" s="240"/>
      <c r="H2714" s="240"/>
      <c r="I2714" s="319"/>
      <c r="J2714" s="319"/>
      <c r="K2714" s="319"/>
      <c r="L2714" s="319"/>
      <c r="M2714" s="319"/>
      <c r="N2714" s="319"/>
      <c r="O2714" s="319"/>
      <c r="P2714" s="319"/>
      <c r="Q2714" s="319"/>
      <c r="R2714" s="319"/>
      <c r="S2714" s="319"/>
      <c r="T2714" s="319"/>
      <c r="U2714" s="319"/>
      <c r="V2714" s="319"/>
      <c r="W2714" s="319"/>
      <c r="X2714" s="319"/>
      <c r="Y2714" s="319"/>
      <c r="Z2714" s="319"/>
      <c r="AA2714" s="319"/>
      <c r="AB2714" s="240"/>
      <c r="AC2714" s="240"/>
      <c r="AD2714" s="240"/>
      <c r="AE2714" s="240"/>
      <c r="AF2714" s="240"/>
      <c r="AG2714" s="240"/>
      <c r="AH2714" s="240"/>
      <c r="AI2714" s="240"/>
      <c r="AJ2714" s="240"/>
      <c r="AK2714" s="240"/>
      <c r="AL2714" s="723" t="s">
        <v>4044</v>
      </c>
      <c r="AM2714" s="173">
        <v>2780</v>
      </c>
      <c r="AN2714" s="321">
        <f t="shared" si="479"/>
        <v>0</v>
      </c>
      <c r="AO2714" s="209"/>
      <c r="AP2714" s="209"/>
      <c r="AQ2714" s="209"/>
      <c r="AR2714" s="209"/>
      <c r="AS2714" s="209"/>
      <c r="AT2714" s="209"/>
      <c r="AU2714" s="209"/>
      <c r="AV2714" s="210"/>
    </row>
    <row r="2715" spans="1:48" x14ac:dyDescent="0.15">
      <c r="A2715" s="78">
        <v>2401065</v>
      </c>
      <c r="B2715" s="236" t="s">
        <v>540</v>
      </c>
      <c r="C2715" s="237" t="s">
        <v>2702</v>
      </c>
      <c r="D2715" s="304">
        <f t="shared" si="474"/>
        <v>0</v>
      </c>
      <c r="E2715" s="239">
        <f t="shared" si="475"/>
        <v>0</v>
      </c>
      <c r="F2715" s="240"/>
      <c r="G2715" s="240"/>
      <c r="H2715" s="240"/>
      <c r="I2715" s="319"/>
      <c r="J2715" s="319"/>
      <c r="K2715" s="319"/>
      <c r="L2715" s="319"/>
      <c r="M2715" s="319"/>
      <c r="N2715" s="319"/>
      <c r="O2715" s="319"/>
      <c r="P2715" s="319"/>
      <c r="Q2715" s="319"/>
      <c r="R2715" s="319"/>
      <c r="S2715" s="319"/>
      <c r="T2715" s="319"/>
      <c r="U2715" s="319"/>
      <c r="V2715" s="319"/>
      <c r="W2715" s="319"/>
      <c r="X2715" s="319"/>
      <c r="Y2715" s="319"/>
      <c r="Z2715" s="319"/>
      <c r="AA2715" s="319"/>
      <c r="AB2715" s="240"/>
      <c r="AC2715" s="240"/>
      <c r="AD2715" s="240"/>
      <c r="AE2715" s="240"/>
      <c r="AF2715" s="240"/>
      <c r="AG2715" s="240"/>
      <c r="AH2715" s="240"/>
      <c r="AI2715" s="240"/>
      <c r="AJ2715" s="240"/>
      <c r="AK2715" s="240"/>
      <c r="AL2715" s="723" t="s">
        <v>4044</v>
      </c>
      <c r="AM2715" s="173">
        <v>70</v>
      </c>
      <c r="AN2715" s="321">
        <f t="shared" si="479"/>
        <v>0</v>
      </c>
      <c r="AO2715" s="209"/>
      <c r="AP2715" s="209"/>
      <c r="AQ2715" s="209"/>
      <c r="AR2715" s="209"/>
      <c r="AS2715" s="209"/>
      <c r="AT2715" s="209"/>
      <c r="AU2715" s="209"/>
      <c r="AV2715" s="210"/>
    </row>
    <row r="2716" spans="1:48" x14ac:dyDescent="0.15">
      <c r="A2716" s="78">
        <v>2401066</v>
      </c>
      <c r="B2716" s="236" t="s">
        <v>542</v>
      </c>
      <c r="C2716" s="237" t="s">
        <v>2702</v>
      </c>
      <c r="D2716" s="304">
        <f t="shared" si="474"/>
        <v>0</v>
      </c>
      <c r="E2716" s="239">
        <f t="shared" si="475"/>
        <v>0</v>
      </c>
      <c r="F2716" s="240"/>
      <c r="G2716" s="240"/>
      <c r="H2716" s="240"/>
      <c r="I2716" s="319"/>
      <c r="J2716" s="319"/>
      <c r="K2716" s="319"/>
      <c r="L2716" s="319"/>
      <c r="M2716" s="319"/>
      <c r="N2716" s="319"/>
      <c r="O2716" s="319"/>
      <c r="P2716" s="319"/>
      <c r="Q2716" s="319"/>
      <c r="R2716" s="319"/>
      <c r="S2716" s="319"/>
      <c r="T2716" s="319"/>
      <c r="U2716" s="319"/>
      <c r="V2716" s="319"/>
      <c r="W2716" s="319"/>
      <c r="X2716" s="319"/>
      <c r="Y2716" s="319"/>
      <c r="Z2716" s="319"/>
      <c r="AA2716" s="319"/>
      <c r="AB2716" s="240"/>
      <c r="AC2716" s="240"/>
      <c r="AD2716" s="240"/>
      <c r="AE2716" s="240"/>
      <c r="AF2716" s="240"/>
      <c r="AG2716" s="240"/>
      <c r="AH2716" s="240"/>
      <c r="AI2716" s="240"/>
      <c r="AJ2716" s="240"/>
      <c r="AK2716" s="240"/>
      <c r="AL2716" s="723" t="s">
        <v>4044</v>
      </c>
      <c r="AM2716" s="173">
        <v>168000</v>
      </c>
      <c r="AN2716" s="321">
        <f t="shared" si="479"/>
        <v>0</v>
      </c>
      <c r="AO2716" s="209"/>
      <c r="AP2716" s="209"/>
      <c r="AQ2716" s="209"/>
      <c r="AR2716" s="209"/>
      <c r="AS2716" s="209"/>
      <c r="AT2716" s="209"/>
      <c r="AU2716" s="209"/>
      <c r="AV2716" s="210"/>
    </row>
    <row r="2717" spans="1:48" s="254" customFormat="1" x14ac:dyDescent="0.15">
      <c r="A2717" s="114">
        <v>2401067</v>
      </c>
      <c r="B2717" s="244" t="s">
        <v>544</v>
      </c>
      <c r="C2717" s="245" t="s">
        <v>2702</v>
      </c>
      <c r="D2717" s="724">
        <f t="shared" si="474"/>
        <v>0</v>
      </c>
      <c r="E2717" s="725">
        <f t="shared" si="475"/>
        <v>0</v>
      </c>
      <c r="F2717" s="603"/>
      <c r="G2717" s="603"/>
      <c r="H2717" s="603"/>
      <c r="I2717" s="567"/>
      <c r="J2717" s="567"/>
      <c r="K2717" s="567"/>
      <c r="L2717" s="567"/>
      <c r="M2717" s="567"/>
      <c r="N2717" s="567"/>
      <c r="O2717" s="324"/>
      <c r="P2717" s="324"/>
      <c r="Q2717" s="324"/>
      <c r="R2717" s="324"/>
      <c r="S2717" s="324"/>
      <c r="T2717" s="324"/>
      <c r="U2717" s="324"/>
      <c r="V2717" s="324"/>
      <c r="W2717" s="324"/>
      <c r="X2717" s="324"/>
      <c r="Y2717" s="324"/>
      <c r="Z2717" s="324"/>
      <c r="AA2717" s="324"/>
      <c r="AB2717" s="248"/>
      <c r="AC2717" s="248"/>
      <c r="AD2717" s="248"/>
      <c r="AE2717" s="248"/>
      <c r="AF2717" s="248"/>
      <c r="AG2717" s="248"/>
      <c r="AH2717" s="248"/>
      <c r="AI2717" s="248"/>
      <c r="AJ2717" s="248"/>
      <c r="AK2717" s="248"/>
      <c r="AL2717" s="723" t="s">
        <v>4044</v>
      </c>
      <c r="AM2717" s="174">
        <v>11420</v>
      </c>
      <c r="AN2717" s="537">
        <f t="shared" si="479"/>
        <v>0</v>
      </c>
      <c r="AO2717" s="209"/>
      <c r="AP2717" s="209"/>
      <c r="AQ2717" s="209"/>
      <c r="AR2717" s="209"/>
      <c r="AS2717" s="209"/>
      <c r="AT2717" s="209"/>
      <c r="AU2717" s="209"/>
      <c r="AV2717" s="253"/>
    </row>
    <row r="2718" spans="1:48" s="257" customFormat="1" x14ac:dyDescent="0.15">
      <c r="A2718" s="65"/>
      <c r="B2718" s="255" t="s">
        <v>728</v>
      </c>
      <c r="C2718" s="296"/>
      <c r="D2718" s="276">
        <f>SUM(D2711:D2717)</f>
        <v>0</v>
      </c>
      <c r="E2718" s="276">
        <f>SUM(E2711:E2717)</f>
        <v>0</v>
      </c>
      <c r="F2718" s="276">
        <f>SUM(F2711:F2717)</f>
        <v>0</v>
      </c>
      <c r="G2718" s="276">
        <f t="shared" ref="G2718:AN2718" si="480">SUM(G2711:G2717)</f>
        <v>0</v>
      </c>
      <c r="H2718" s="276">
        <f t="shared" si="480"/>
        <v>0</v>
      </c>
      <c r="I2718" s="276"/>
      <c r="J2718" s="276"/>
      <c r="K2718" s="276"/>
      <c r="L2718" s="276"/>
      <c r="M2718" s="276"/>
      <c r="N2718" s="276"/>
      <c r="O2718" s="275"/>
      <c r="P2718" s="275"/>
      <c r="Q2718" s="275"/>
      <c r="R2718" s="275"/>
      <c r="S2718" s="275"/>
      <c r="T2718" s="275"/>
      <c r="U2718" s="275"/>
      <c r="V2718" s="275"/>
      <c r="W2718" s="275"/>
      <c r="X2718" s="275"/>
      <c r="Y2718" s="275"/>
      <c r="Z2718" s="275"/>
      <c r="AA2718" s="275"/>
      <c r="AB2718" s="275">
        <f t="shared" si="480"/>
        <v>0</v>
      </c>
      <c r="AC2718" s="275">
        <f t="shared" si="480"/>
        <v>0</v>
      </c>
      <c r="AD2718" s="275">
        <f t="shared" si="480"/>
        <v>0</v>
      </c>
      <c r="AE2718" s="275">
        <f t="shared" si="480"/>
        <v>0</v>
      </c>
      <c r="AF2718" s="275">
        <f t="shared" si="480"/>
        <v>0</v>
      </c>
      <c r="AG2718" s="275">
        <f t="shared" si="480"/>
        <v>0</v>
      </c>
      <c r="AH2718" s="275">
        <f t="shared" si="480"/>
        <v>0</v>
      </c>
      <c r="AI2718" s="275">
        <f t="shared" si="480"/>
        <v>0</v>
      </c>
      <c r="AJ2718" s="275">
        <f t="shared" si="480"/>
        <v>0</v>
      </c>
      <c r="AK2718" s="275">
        <f t="shared" si="480"/>
        <v>0</v>
      </c>
      <c r="AL2718" s="275">
        <f t="shared" si="480"/>
        <v>0</v>
      </c>
      <c r="AM2718" s="158">
        <f t="shared" si="480"/>
        <v>345530</v>
      </c>
      <c r="AN2718" s="275">
        <f t="shared" si="480"/>
        <v>0</v>
      </c>
      <c r="AO2718" s="259"/>
      <c r="AP2718" s="259"/>
      <c r="AQ2718" s="259"/>
      <c r="AR2718" s="259"/>
      <c r="AS2718" s="259"/>
      <c r="AT2718" s="259"/>
      <c r="AU2718" s="259"/>
      <c r="AV2718" s="260"/>
    </row>
    <row r="2719" spans="1:48" s="257" customFormat="1" ht="12.75" customHeight="1" x14ac:dyDescent="0.15">
      <c r="A2719" s="112"/>
      <c r="B2719" s="606" t="s">
        <v>3137</v>
      </c>
      <c r="C2719" s="296"/>
      <c r="D2719" s="296"/>
      <c r="E2719" s="296"/>
      <c r="F2719" s="275"/>
      <c r="G2719" s="275"/>
      <c r="H2719" s="275"/>
      <c r="I2719" s="275"/>
      <c r="J2719" s="275"/>
      <c r="K2719" s="275"/>
      <c r="L2719" s="275"/>
      <c r="M2719" s="275"/>
      <c r="N2719" s="275"/>
      <c r="O2719" s="275"/>
      <c r="P2719" s="275"/>
      <c r="Q2719" s="275"/>
      <c r="R2719" s="275"/>
      <c r="S2719" s="275"/>
      <c r="T2719" s="275"/>
      <c r="U2719" s="275"/>
      <c r="V2719" s="275"/>
      <c r="W2719" s="275"/>
      <c r="X2719" s="275"/>
      <c r="Y2719" s="1585">
        <f>AM2719*F2719</f>
        <v>0</v>
      </c>
      <c r="Z2719" s="1586"/>
      <c r="AA2719" s="1586"/>
      <c r="AB2719" s="1586"/>
      <c r="AC2719" s="1586"/>
      <c r="AD2719" s="1586"/>
      <c r="AE2719" s="1586"/>
      <c r="AF2719" s="1586"/>
      <c r="AG2719" s="1586"/>
      <c r="AH2719" s="1586"/>
      <c r="AI2719" s="1586"/>
      <c r="AJ2719" s="1586"/>
      <c r="AK2719" s="1586"/>
      <c r="AL2719" s="1586"/>
      <c r="AM2719" s="1586"/>
      <c r="AN2719" s="1587"/>
      <c r="AO2719" s="259"/>
      <c r="AP2719" s="259"/>
      <c r="AQ2719" s="259"/>
      <c r="AR2719" s="259"/>
      <c r="AS2719" s="259"/>
      <c r="AT2719" s="259"/>
      <c r="AU2719" s="259"/>
      <c r="AV2719" s="260"/>
    </row>
    <row r="2720" spans="1:48" s="257" customFormat="1" x14ac:dyDescent="0.15">
      <c r="A2720" s="112"/>
      <c r="B2720" s="225" t="s">
        <v>982</v>
      </c>
      <c r="C2720" s="1315"/>
      <c r="D2720" s="1316"/>
      <c r="E2720" s="1316"/>
      <c r="F2720" s="1316"/>
      <c r="G2720" s="1316"/>
      <c r="H2720" s="1316"/>
      <c r="I2720" s="1316"/>
      <c r="J2720" s="1316"/>
      <c r="K2720" s="1316"/>
      <c r="L2720" s="1316"/>
      <c r="M2720" s="1316"/>
      <c r="N2720" s="1316"/>
      <c r="O2720" s="1316"/>
      <c r="P2720" s="1316"/>
      <c r="Q2720" s="1316"/>
      <c r="R2720" s="1316"/>
      <c r="S2720" s="1316"/>
      <c r="T2720" s="1316"/>
      <c r="U2720" s="1316"/>
      <c r="V2720" s="1316"/>
      <c r="W2720" s="1316"/>
      <c r="X2720" s="1316"/>
      <c r="Y2720" s="1316"/>
      <c r="Z2720" s="1316"/>
      <c r="AA2720" s="1316"/>
      <c r="AB2720" s="1316"/>
      <c r="AC2720" s="1316"/>
      <c r="AD2720" s="1316"/>
      <c r="AE2720" s="1316"/>
      <c r="AF2720" s="1316"/>
      <c r="AG2720" s="1316"/>
      <c r="AH2720" s="1316"/>
      <c r="AI2720" s="1316"/>
      <c r="AJ2720" s="1316"/>
      <c r="AK2720" s="1316"/>
      <c r="AL2720" s="1316"/>
      <c r="AM2720" s="1316"/>
      <c r="AN2720" s="1317"/>
      <c r="AO2720" s="259"/>
      <c r="AP2720" s="259"/>
      <c r="AQ2720" s="259"/>
      <c r="AR2720" s="259"/>
      <c r="AS2720" s="259"/>
      <c r="AT2720" s="259"/>
      <c r="AU2720" s="259"/>
      <c r="AV2720" s="260"/>
    </row>
    <row r="2721" spans="1:48" x14ac:dyDescent="0.15">
      <c r="A2721" s="69">
        <v>2701001</v>
      </c>
      <c r="B2721" s="726" t="s">
        <v>983</v>
      </c>
      <c r="C2721" s="727" t="s">
        <v>2702</v>
      </c>
      <c r="D2721" s="496">
        <f>SUM(E2721+H2721)</f>
        <v>0</v>
      </c>
      <c r="E2721" s="230">
        <f>SUM(F2721:G2721)</f>
        <v>0</v>
      </c>
      <c r="F2721" s="231"/>
      <c r="G2721" s="231"/>
      <c r="H2721" s="231"/>
      <c r="I2721" s="497"/>
      <c r="J2721" s="497"/>
      <c r="K2721" s="497"/>
      <c r="L2721" s="497"/>
      <c r="M2721" s="497"/>
      <c r="N2721" s="497"/>
      <c r="O2721" s="497"/>
      <c r="P2721" s="497"/>
      <c r="Q2721" s="497"/>
      <c r="R2721" s="497"/>
      <c r="S2721" s="497"/>
      <c r="T2721" s="497"/>
      <c r="U2721" s="497"/>
      <c r="V2721" s="497"/>
      <c r="W2721" s="497"/>
      <c r="X2721" s="497"/>
      <c r="Y2721" s="497"/>
      <c r="Z2721" s="497"/>
      <c r="AA2721" s="497"/>
      <c r="AB2721" s="231"/>
      <c r="AC2721" s="231"/>
      <c r="AD2721" s="231"/>
      <c r="AE2721" s="231"/>
      <c r="AF2721" s="231"/>
      <c r="AG2721" s="231"/>
      <c r="AH2721" s="231"/>
      <c r="AI2721" s="231"/>
      <c r="AJ2721" s="231"/>
      <c r="AK2721" s="231"/>
      <c r="AL2721" s="602" t="s">
        <v>4044</v>
      </c>
      <c r="AM2721" s="168">
        <v>4850</v>
      </c>
      <c r="AN2721" s="316">
        <f t="shared" ref="AN2721:AN2737" si="481">AM2721*F2721</f>
        <v>0</v>
      </c>
      <c r="AO2721" s="209"/>
      <c r="AP2721" s="209"/>
      <c r="AQ2721" s="209"/>
      <c r="AR2721" s="209"/>
      <c r="AS2721" s="209"/>
      <c r="AT2721" s="209"/>
      <c r="AU2721" s="209"/>
      <c r="AV2721" s="210"/>
    </row>
    <row r="2722" spans="1:48" x14ac:dyDescent="0.15">
      <c r="A2722" s="70">
        <v>2701002</v>
      </c>
      <c r="B2722" s="290" t="s">
        <v>1067</v>
      </c>
      <c r="C2722" s="291" t="s">
        <v>2702</v>
      </c>
      <c r="D2722" s="304">
        <f t="shared" ref="D2722:D2737" si="482">SUM(E2722+H2722)</f>
        <v>0</v>
      </c>
      <c r="E2722" s="239">
        <f t="shared" ref="E2722:E2737" si="483">SUM(F2722:G2722)</f>
        <v>0</v>
      </c>
      <c r="F2722" s="240"/>
      <c r="G2722" s="240"/>
      <c r="H2722" s="240"/>
      <c r="I2722" s="319"/>
      <c r="J2722" s="319"/>
      <c r="K2722" s="319"/>
      <c r="L2722" s="319"/>
      <c r="M2722" s="319"/>
      <c r="N2722" s="319"/>
      <c r="O2722" s="319"/>
      <c r="P2722" s="319"/>
      <c r="Q2722" s="319"/>
      <c r="R2722" s="319"/>
      <c r="S2722" s="319"/>
      <c r="T2722" s="319"/>
      <c r="U2722" s="319"/>
      <c r="V2722" s="319"/>
      <c r="W2722" s="319"/>
      <c r="X2722" s="319"/>
      <c r="Y2722" s="319"/>
      <c r="Z2722" s="319"/>
      <c r="AA2722" s="319"/>
      <c r="AB2722" s="240"/>
      <c r="AC2722" s="240"/>
      <c r="AD2722" s="240"/>
      <c r="AE2722" s="240"/>
      <c r="AF2722" s="240"/>
      <c r="AG2722" s="240"/>
      <c r="AH2722" s="240"/>
      <c r="AI2722" s="240"/>
      <c r="AJ2722" s="240"/>
      <c r="AK2722" s="240"/>
      <c r="AL2722" s="358" t="s">
        <v>4044</v>
      </c>
      <c r="AM2722" s="173">
        <v>3980</v>
      </c>
      <c r="AN2722" s="321">
        <f t="shared" si="481"/>
        <v>0</v>
      </c>
      <c r="AO2722" s="209"/>
      <c r="AP2722" s="209"/>
      <c r="AQ2722" s="209"/>
      <c r="AR2722" s="209"/>
      <c r="AS2722" s="209"/>
      <c r="AT2722" s="209"/>
      <c r="AU2722" s="209"/>
      <c r="AV2722" s="210"/>
    </row>
    <row r="2723" spans="1:48" x14ac:dyDescent="0.15">
      <c r="A2723" s="70">
        <v>2701003</v>
      </c>
      <c r="B2723" s="290" t="s">
        <v>23</v>
      </c>
      <c r="C2723" s="291" t="s">
        <v>2702</v>
      </c>
      <c r="D2723" s="304">
        <f t="shared" si="482"/>
        <v>0</v>
      </c>
      <c r="E2723" s="239">
        <f t="shared" si="483"/>
        <v>0</v>
      </c>
      <c r="F2723" s="240"/>
      <c r="G2723" s="240"/>
      <c r="H2723" s="240"/>
      <c r="I2723" s="319"/>
      <c r="J2723" s="319"/>
      <c r="K2723" s="319"/>
      <c r="L2723" s="319"/>
      <c r="M2723" s="319"/>
      <c r="N2723" s="319"/>
      <c r="O2723" s="319"/>
      <c r="P2723" s="319"/>
      <c r="Q2723" s="319"/>
      <c r="R2723" s="319"/>
      <c r="S2723" s="319"/>
      <c r="T2723" s="319"/>
      <c r="U2723" s="319"/>
      <c r="V2723" s="319"/>
      <c r="W2723" s="319"/>
      <c r="X2723" s="319"/>
      <c r="Y2723" s="319"/>
      <c r="Z2723" s="319"/>
      <c r="AA2723" s="319"/>
      <c r="AB2723" s="240"/>
      <c r="AC2723" s="240"/>
      <c r="AD2723" s="240"/>
      <c r="AE2723" s="240"/>
      <c r="AF2723" s="240"/>
      <c r="AG2723" s="240"/>
      <c r="AH2723" s="240"/>
      <c r="AI2723" s="240"/>
      <c r="AJ2723" s="240"/>
      <c r="AK2723" s="240"/>
      <c r="AL2723" s="358" t="s">
        <v>4044</v>
      </c>
      <c r="AM2723" s="173">
        <v>7560</v>
      </c>
      <c r="AN2723" s="321">
        <f t="shared" si="481"/>
        <v>0</v>
      </c>
      <c r="AO2723" s="209"/>
      <c r="AP2723" s="209"/>
      <c r="AQ2723" s="209"/>
      <c r="AR2723" s="209"/>
      <c r="AS2723" s="209"/>
      <c r="AT2723" s="209"/>
      <c r="AU2723" s="209"/>
      <c r="AV2723" s="210"/>
    </row>
    <row r="2724" spans="1:48" x14ac:dyDescent="0.15">
      <c r="A2724" s="70">
        <v>2701007</v>
      </c>
      <c r="B2724" s="290" t="s">
        <v>1068</v>
      </c>
      <c r="C2724" s="291" t="s">
        <v>2702</v>
      </c>
      <c r="D2724" s="304">
        <f t="shared" si="482"/>
        <v>0</v>
      </c>
      <c r="E2724" s="239">
        <f t="shared" si="483"/>
        <v>0</v>
      </c>
      <c r="F2724" s="240"/>
      <c r="G2724" s="240"/>
      <c r="H2724" s="240"/>
      <c r="I2724" s="319"/>
      <c r="J2724" s="319"/>
      <c r="K2724" s="319"/>
      <c r="L2724" s="319"/>
      <c r="M2724" s="319"/>
      <c r="N2724" s="319"/>
      <c r="O2724" s="319"/>
      <c r="P2724" s="319"/>
      <c r="Q2724" s="319"/>
      <c r="R2724" s="319"/>
      <c r="S2724" s="319"/>
      <c r="T2724" s="319"/>
      <c r="U2724" s="319"/>
      <c r="V2724" s="319"/>
      <c r="W2724" s="319"/>
      <c r="X2724" s="319"/>
      <c r="Y2724" s="319"/>
      <c r="Z2724" s="319"/>
      <c r="AA2724" s="319"/>
      <c r="AB2724" s="240"/>
      <c r="AC2724" s="240"/>
      <c r="AD2724" s="240"/>
      <c r="AE2724" s="240"/>
      <c r="AF2724" s="240"/>
      <c r="AG2724" s="240"/>
      <c r="AH2724" s="240"/>
      <c r="AI2724" s="240"/>
      <c r="AJ2724" s="240"/>
      <c r="AK2724" s="240"/>
      <c r="AL2724" s="358" t="s">
        <v>4044</v>
      </c>
      <c r="AM2724" s="173">
        <v>2700</v>
      </c>
      <c r="AN2724" s="321">
        <f t="shared" si="481"/>
        <v>0</v>
      </c>
      <c r="AO2724" s="209"/>
      <c r="AP2724" s="209"/>
      <c r="AQ2724" s="209"/>
      <c r="AR2724" s="209"/>
      <c r="AS2724" s="209"/>
      <c r="AT2724" s="209"/>
      <c r="AU2724" s="209"/>
      <c r="AV2724" s="210"/>
    </row>
    <row r="2725" spans="1:48" x14ac:dyDescent="0.15">
      <c r="A2725" s="70">
        <v>2701008</v>
      </c>
      <c r="B2725" s="290" t="s">
        <v>1934</v>
      </c>
      <c r="C2725" s="291" t="s">
        <v>2702</v>
      </c>
      <c r="D2725" s="304">
        <f t="shared" si="482"/>
        <v>0</v>
      </c>
      <c r="E2725" s="239">
        <f t="shared" si="483"/>
        <v>0</v>
      </c>
      <c r="F2725" s="240"/>
      <c r="G2725" s="240"/>
      <c r="H2725" s="240"/>
      <c r="I2725" s="319"/>
      <c r="J2725" s="319"/>
      <c r="K2725" s="319"/>
      <c r="L2725" s="319"/>
      <c r="M2725" s="319"/>
      <c r="N2725" s="319"/>
      <c r="O2725" s="319"/>
      <c r="P2725" s="319"/>
      <c r="Q2725" s="319"/>
      <c r="R2725" s="319"/>
      <c r="S2725" s="319"/>
      <c r="T2725" s="319"/>
      <c r="U2725" s="319"/>
      <c r="V2725" s="319"/>
      <c r="W2725" s="319"/>
      <c r="X2725" s="319"/>
      <c r="Y2725" s="319"/>
      <c r="Z2725" s="319"/>
      <c r="AA2725" s="319"/>
      <c r="AB2725" s="240"/>
      <c r="AC2725" s="240"/>
      <c r="AD2725" s="240"/>
      <c r="AE2725" s="240"/>
      <c r="AF2725" s="240"/>
      <c r="AG2725" s="240"/>
      <c r="AH2725" s="240"/>
      <c r="AI2725" s="240"/>
      <c r="AJ2725" s="240"/>
      <c r="AK2725" s="240"/>
      <c r="AL2725" s="358" t="s">
        <v>4044</v>
      </c>
      <c r="AM2725" s="173">
        <v>15790</v>
      </c>
      <c r="AN2725" s="321">
        <f t="shared" si="481"/>
        <v>0</v>
      </c>
      <c r="AO2725" s="209"/>
      <c r="AP2725" s="209"/>
      <c r="AQ2725" s="209"/>
      <c r="AR2725" s="209"/>
      <c r="AS2725" s="209"/>
      <c r="AT2725" s="209"/>
      <c r="AU2725" s="209"/>
      <c r="AV2725" s="210"/>
    </row>
    <row r="2726" spans="1:48" x14ac:dyDescent="0.15">
      <c r="A2726" s="70">
        <v>2701011</v>
      </c>
      <c r="B2726" s="290" t="s">
        <v>1935</v>
      </c>
      <c r="C2726" s="291" t="s">
        <v>2702</v>
      </c>
      <c r="D2726" s="304">
        <f t="shared" si="482"/>
        <v>0</v>
      </c>
      <c r="E2726" s="239">
        <f t="shared" si="483"/>
        <v>0</v>
      </c>
      <c r="F2726" s="240"/>
      <c r="G2726" s="240"/>
      <c r="H2726" s="240"/>
      <c r="I2726" s="319"/>
      <c r="J2726" s="319"/>
      <c r="K2726" s="319"/>
      <c r="L2726" s="319"/>
      <c r="M2726" s="319"/>
      <c r="N2726" s="319"/>
      <c r="O2726" s="319"/>
      <c r="P2726" s="319"/>
      <c r="Q2726" s="319"/>
      <c r="R2726" s="319"/>
      <c r="S2726" s="319"/>
      <c r="T2726" s="319"/>
      <c r="U2726" s="319"/>
      <c r="V2726" s="319"/>
      <c r="W2726" s="319"/>
      <c r="X2726" s="319"/>
      <c r="Y2726" s="319"/>
      <c r="Z2726" s="319"/>
      <c r="AA2726" s="319"/>
      <c r="AB2726" s="240"/>
      <c r="AC2726" s="240"/>
      <c r="AD2726" s="240"/>
      <c r="AE2726" s="240"/>
      <c r="AF2726" s="240"/>
      <c r="AG2726" s="240"/>
      <c r="AH2726" s="240"/>
      <c r="AI2726" s="240"/>
      <c r="AJ2726" s="240"/>
      <c r="AK2726" s="240"/>
      <c r="AL2726" s="358" t="s">
        <v>4044</v>
      </c>
      <c r="AM2726" s="173">
        <v>2770</v>
      </c>
      <c r="AN2726" s="321">
        <f t="shared" si="481"/>
        <v>0</v>
      </c>
      <c r="AO2726" s="209"/>
      <c r="AP2726" s="209"/>
      <c r="AQ2726" s="209"/>
      <c r="AR2726" s="209"/>
      <c r="AS2726" s="209"/>
      <c r="AT2726" s="209"/>
      <c r="AU2726" s="209"/>
      <c r="AV2726" s="210"/>
    </row>
    <row r="2727" spans="1:48" x14ac:dyDescent="0.15">
      <c r="A2727" s="70">
        <v>2701013</v>
      </c>
      <c r="B2727" s="290" t="s">
        <v>1936</v>
      </c>
      <c r="C2727" s="291" t="s">
        <v>2702</v>
      </c>
      <c r="D2727" s="304">
        <f t="shared" si="482"/>
        <v>0</v>
      </c>
      <c r="E2727" s="239">
        <f t="shared" si="483"/>
        <v>0</v>
      </c>
      <c r="F2727" s="240"/>
      <c r="G2727" s="240"/>
      <c r="H2727" s="240"/>
      <c r="I2727" s="319"/>
      <c r="J2727" s="319"/>
      <c r="K2727" s="319"/>
      <c r="L2727" s="319"/>
      <c r="M2727" s="319"/>
      <c r="N2727" s="319"/>
      <c r="O2727" s="319"/>
      <c r="P2727" s="319"/>
      <c r="Q2727" s="319"/>
      <c r="R2727" s="319"/>
      <c r="S2727" s="319"/>
      <c r="T2727" s="319"/>
      <c r="U2727" s="319"/>
      <c r="V2727" s="319"/>
      <c r="W2727" s="319"/>
      <c r="X2727" s="319"/>
      <c r="Y2727" s="319"/>
      <c r="Z2727" s="319"/>
      <c r="AA2727" s="319"/>
      <c r="AB2727" s="240"/>
      <c r="AC2727" s="240"/>
      <c r="AD2727" s="240"/>
      <c r="AE2727" s="240"/>
      <c r="AF2727" s="240"/>
      <c r="AG2727" s="240"/>
      <c r="AH2727" s="240"/>
      <c r="AI2727" s="240"/>
      <c r="AJ2727" s="240"/>
      <c r="AK2727" s="240"/>
      <c r="AL2727" s="358" t="s">
        <v>4044</v>
      </c>
      <c r="AM2727" s="173">
        <v>3400</v>
      </c>
      <c r="AN2727" s="321">
        <f t="shared" si="481"/>
        <v>0</v>
      </c>
      <c r="AO2727" s="209"/>
      <c r="AP2727" s="209"/>
      <c r="AQ2727" s="209"/>
      <c r="AR2727" s="209"/>
      <c r="AS2727" s="209"/>
      <c r="AT2727" s="209"/>
      <c r="AU2727" s="209"/>
      <c r="AV2727" s="210"/>
    </row>
    <row r="2728" spans="1:48" x14ac:dyDescent="0.15">
      <c r="A2728" s="70">
        <v>2701017</v>
      </c>
      <c r="B2728" s="290" t="s">
        <v>22</v>
      </c>
      <c r="C2728" s="291" t="s">
        <v>2702</v>
      </c>
      <c r="D2728" s="304">
        <f t="shared" si="482"/>
        <v>0</v>
      </c>
      <c r="E2728" s="239">
        <f t="shared" si="483"/>
        <v>0</v>
      </c>
      <c r="F2728" s="240"/>
      <c r="G2728" s="240"/>
      <c r="H2728" s="240"/>
      <c r="I2728" s="319"/>
      <c r="J2728" s="319"/>
      <c r="K2728" s="319"/>
      <c r="L2728" s="319"/>
      <c r="M2728" s="319"/>
      <c r="N2728" s="319"/>
      <c r="O2728" s="319"/>
      <c r="P2728" s="319"/>
      <c r="Q2728" s="319"/>
      <c r="R2728" s="319"/>
      <c r="S2728" s="319"/>
      <c r="T2728" s="319"/>
      <c r="U2728" s="319"/>
      <c r="V2728" s="319"/>
      <c r="W2728" s="319"/>
      <c r="X2728" s="319"/>
      <c r="Y2728" s="319"/>
      <c r="Z2728" s="319"/>
      <c r="AA2728" s="319"/>
      <c r="AB2728" s="240"/>
      <c r="AC2728" s="240"/>
      <c r="AD2728" s="240"/>
      <c r="AE2728" s="240"/>
      <c r="AF2728" s="240"/>
      <c r="AG2728" s="240"/>
      <c r="AH2728" s="240"/>
      <c r="AI2728" s="240"/>
      <c r="AJ2728" s="240"/>
      <c r="AK2728" s="240"/>
      <c r="AL2728" s="358" t="s">
        <v>4044</v>
      </c>
      <c r="AM2728" s="173">
        <v>9920</v>
      </c>
      <c r="AN2728" s="321">
        <f t="shared" si="481"/>
        <v>0</v>
      </c>
      <c r="AO2728" s="209"/>
      <c r="AP2728" s="209"/>
      <c r="AQ2728" s="209"/>
      <c r="AR2728" s="209"/>
      <c r="AS2728" s="209"/>
      <c r="AT2728" s="209"/>
      <c r="AU2728" s="209"/>
      <c r="AV2728" s="210"/>
    </row>
    <row r="2729" spans="1:48" x14ac:dyDescent="0.15">
      <c r="A2729" s="70">
        <v>2701004</v>
      </c>
      <c r="B2729" s="290" t="s">
        <v>1937</v>
      </c>
      <c r="C2729" s="291" t="s">
        <v>2702</v>
      </c>
      <c r="D2729" s="304">
        <f t="shared" si="482"/>
        <v>0</v>
      </c>
      <c r="E2729" s="239">
        <f t="shared" si="483"/>
        <v>0</v>
      </c>
      <c r="F2729" s="240"/>
      <c r="G2729" s="240"/>
      <c r="H2729" s="240"/>
      <c r="I2729" s="319"/>
      <c r="J2729" s="319"/>
      <c r="K2729" s="319"/>
      <c r="L2729" s="319"/>
      <c r="M2729" s="319"/>
      <c r="N2729" s="319"/>
      <c r="O2729" s="319"/>
      <c r="P2729" s="319"/>
      <c r="Q2729" s="319"/>
      <c r="R2729" s="319"/>
      <c r="S2729" s="319"/>
      <c r="T2729" s="319"/>
      <c r="U2729" s="319"/>
      <c r="V2729" s="319"/>
      <c r="W2729" s="319"/>
      <c r="X2729" s="319"/>
      <c r="Y2729" s="319"/>
      <c r="Z2729" s="319"/>
      <c r="AA2729" s="319"/>
      <c r="AB2729" s="240"/>
      <c r="AC2729" s="240"/>
      <c r="AD2729" s="240"/>
      <c r="AE2729" s="240"/>
      <c r="AF2729" s="240"/>
      <c r="AG2729" s="240"/>
      <c r="AH2729" s="240"/>
      <c r="AI2729" s="240"/>
      <c r="AJ2729" s="240"/>
      <c r="AK2729" s="240"/>
      <c r="AL2729" s="358" t="s">
        <v>4044</v>
      </c>
      <c r="AM2729" s="173">
        <v>10350</v>
      </c>
      <c r="AN2729" s="321">
        <f t="shared" si="481"/>
        <v>0</v>
      </c>
      <c r="AO2729" s="209"/>
      <c r="AP2729" s="209"/>
      <c r="AQ2729" s="209"/>
      <c r="AR2729" s="209"/>
      <c r="AS2729" s="209"/>
      <c r="AT2729" s="209"/>
      <c r="AU2729" s="209"/>
      <c r="AV2729" s="210"/>
    </row>
    <row r="2730" spans="1:48" x14ac:dyDescent="0.15">
      <c r="A2730" s="70">
        <v>2701014</v>
      </c>
      <c r="B2730" s="290" t="s">
        <v>1938</v>
      </c>
      <c r="C2730" s="291" t="s">
        <v>2702</v>
      </c>
      <c r="D2730" s="304">
        <f t="shared" si="482"/>
        <v>0</v>
      </c>
      <c r="E2730" s="239">
        <f t="shared" si="483"/>
        <v>0</v>
      </c>
      <c r="F2730" s="240"/>
      <c r="G2730" s="240"/>
      <c r="H2730" s="240"/>
      <c r="I2730" s="319"/>
      <c r="J2730" s="319"/>
      <c r="K2730" s="319"/>
      <c r="L2730" s="319"/>
      <c r="M2730" s="319"/>
      <c r="N2730" s="319"/>
      <c r="O2730" s="319"/>
      <c r="P2730" s="319"/>
      <c r="Q2730" s="319"/>
      <c r="R2730" s="319"/>
      <c r="S2730" s="319"/>
      <c r="T2730" s="319"/>
      <c r="U2730" s="319"/>
      <c r="V2730" s="319"/>
      <c r="W2730" s="319"/>
      <c r="X2730" s="319"/>
      <c r="Y2730" s="319"/>
      <c r="Z2730" s="319"/>
      <c r="AA2730" s="319"/>
      <c r="AB2730" s="240"/>
      <c r="AC2730" s="240"/>
      <c r="AD2730" s="240"/>
      <c r="AE2730" s="240"/>
      <c r="AF2730" s="240"/>
      <c r="AG2730" s="240"/>
      <c r="AH2730" s="240"/>
      <c r="AI2730" s="240"/>
      <c r="AJ2730" s="240"/>
      <c r="AK2730" s="240"/>
      <c r="AL2730" s="358" t="s">
        <v>4044</v>
      </c>
      <c r="AM2730" s="173">
        <v>5850</v>
      </c>
      <c r="AN2730" s="321">
        <f t="shared" si="481"/>
        <v>0</v>
      </c>
      <c r="AO2730" s="209"/>
      <c r="AP2730" s="209"/>
      <c r="AQ2730" s="209"/>
      <c r="AR2730" s="209"/>
      <c r="AS2730" s="209"/>
      <c r="AT2730" s="209"/>
      <c r="AU2730" s="209"/>
      <c r="AV2730" s="210"/>
    </row>
    <row r="2731" spans="1:48" x14ac:dyDescent="0.15">
      <c r="A2731" s="70">
        <v>2701005</v>
      </c>
      <c r="B2731" s="290" t="s">
        <v>4028</v>
      </c>
      <c r="C2731" s="291" t="s">
        <v>2702</v>
      </c>
      <c r="D2731" s="304">
        <f t="shared" si="482"/>
        <v>0</v>
      </c>
      <c r="E2731" s="239">
        <f t="shared" si="483"/>
        <v>0</v>
      </c>
      <c r="F2731" s="240"/>
      <c r="G2731" s="240"/>
      <c r="H2731" s="240"/>
      <c r="I2731" s="319"/>
      <c r="J2731" s="319"/>
      <c r="K2731" s="319"/>
      <c r="L2731" s="319"/>
      <c r="M2731" s="319"/>
      <c r="N2731" s="319"/>
      <c r="O2731" s="319"/>
      <c r="P2731" s="319"/>
      <c r="Q2731" s="319"/>
      <c r="R2731" s="319"/>
      <c r="S2731" s="319"/>
      <c r="T2731" s="319"/>
      <c r="U2731" s="319"/>
      <c r="V2731" s="319"/>
      <c r="W2731" s="319"/>
      <c r="X2731" s="319"/>
      <c r="Y2731" s="319"/>
      <c r="Z2731" s="319"/>
      <c r="AA2731" s="319"/>
      <c r="AB2731" s="240"/>
      <c r="AC2731" s="240"/>
      <c r="AD2731" s="240"/>
      <c r="AE2731" s="240"/>
      <c r="AF2731" s="240"/>
      <c r="AG2731" s="240"/>
      <c r="AH2731" s="240"/>
      <c r="AI2731" s="240"/>
      <c r="AJ2731" s="240"/>
      <c r="AK2731" s="240"/>
      <c r="AL2731" s="358" t="s">
        <v>4044</v>
      </c>
      <c r="AM2731" s="173">
        <v>4410</v>
      </c>
      <c r="AN2731" s="321">
        <f t="shared" si="481"/>
        <v>0</v>
      </c>
      <c r="AO2731" s="209"/>
      <c r="AP2731" s="209"/>
      <c r="AQ2731" s="209"/>
      <c r="AR2731" s="209"/>
      <c r="AS2731" s="209"/>
      <c r="AT2731" s="209"/>
      <c r="AU2731" s="209"/>
      <c r="AV2731" s="210"/>
    </row>
    <row r="2732" spans="1:48" x14ac:dyDescent="0.15">
      <c r="A2732" s="70">
        <v>2701006</v>
      </c>
      <c r="B2732" s="290" t="s">
        <v>4029</v>
      </c>
      <c r="C2732" s="291" t="s">
        <v>2702</v>
      </c>
      <c r="D2732" s="304">
        <f t="shared" si="482"/>
        <v>0</v>
      </c>
      <c r="E2732" s="239">
        <f t="shared" si="483"/>
        <v>0</v>
      </c>
      <c r="F2732" s="240"/>
      <c r="G2732" s="240"/>
      <c r="H2732" s="240"/>
      <c r="I2732" s="319"/>
      <c r="J2732" s="319"/>
      <c r="K2732" s="319"/>
      <c r="L2732" s="319"/>
      <c r="M2732" s="319"/>
      <c r="N2732" s="319"/>
      <c r="O2732" s="319"/>
      <c r="P2732" s="319"/>
      <c r="Q2732" s="319"/>
      <c r="R2732" s="319"/>
      <c r="S2732" s="319"/>
      <c r="T2732" s="319"/>
      <c r="U2732" s="319"/>
      <c r="V2732" s="319"/>
      <c r="W2732" s="319"/>
      <c r="X2732" s="319"/>
      <c r="Y2732" s="319"/>
      <c r="Z2732" s="319"/>
      <c r="AA2732" s="319"/>
      <c r="AB2732" s="240"/>
      <c r="AC2732" s="240"/>
      <c r="AD2732" s="240"/>
      <c r="AE2732" s="240"/>
      <c r="AF2732" s="240"/>
      <c r="AG2732" s="240"/>
      <c r="AH2732" s="240"/>
      <c r="AI2732" s="240"/>
      <c r="AJ2732" s="240"/>
      <c r="AK2732" s="240"/>
      <c r="AL2732" s="358" t="s">
        <v>4044</v>
      </c>
      <c r="AM2732" s="173">
        <v>2770</v>
      </c>
      <c r="AN2732" s="321">
        <f t="shared" si="481"/>
        <v>0</v>
      </c>
      <c r="AO2732" s="209"/>
      <c r="AP2732" s="209"/>
      <c r="AQ2732" s="209"/>
      <c r="AR2732" s="209"/>
      <c r="AS2732" s="209"/>
      <c r="AT2732" s="209"/>
      <c r="AU2732" s="209"/>
      <c r="AV2732" s="210"/>
    </row>
    <row r="2733" spans="1:48" x14ac:dyDescent="0.15">
      <c r="A2733" s="70">
        <v>2701009</v>
      </c>
      <c r="B2733" s="290" t="s">
        <v>24</v>
      </c>
      <c r="C2733" s="291" t="s">
        <v>2702</v>
      </c>
      <c r="D2733" s="304">
        <f t="shared" si="482"/>
        <v>0</v>
      </c>
      <c r="E2733" s="239">
        <f t="shared" si="483"/>
        <v>0</v>
      </c>
      <c r="F2733" s="240"/>
      <c r="G2733" s="240"/>
      <c r="H2733" s="240"/>
      <c r="I2733" s="319"/>
      <c r="J2733" s="319"/>
      <c r="K2733" s="319"/>
      <c r="L2733" s="319"/>
      <c r="M2733" s="319"/>
      <c r="N2733" s="319"/>
      <c r="O2733" s="319"/>
      <c r="P2733" s="319"/>
      <c r="Q2733" s="319"/>
      <c r="R2733" s="319"/>
      <c r="S2733" s="319"/>
      <c r="T2733" s="319"/>
      <c r="U2733" s="319"/>
      <c r="V2733" s="319"/>
      <c r="W2733" s="319"/>
      <c r="X2733" s="319"/>
      <c r="Y2733" s="319"/>
      <c r="Z2733" s="319"/>
      <c r="AA2733" s="319"/>
      <c r="AB2733" s="240"/>
      <c r="AC2733" s="240"/>
      <c r="AD2733" s="240"/>
      <c r="AE2733" s="240"/>
      <c r="AF2733" s="240"/>
      <c r="AG2733" s="240"/>
      <c r="AH2733" s="240"/>
      <c r="AI2733" s="240"/>
      <c r="AJ2733" s="240"/>
      <c r="AK2733" s="240"/>
      <c r="AL2733" s="358" t="s">
        <v>4044</v>
      </c>
      <c r="AM2733" s="173">
        <v>10720</v>
      </c>
      <c r="AN2733" s="321">
        <f t="shared" si="481"/>
        <v>0</v>
      </c>
      <c r="AO2733" s="209"/>
      <c r="AP2733" s="209"/>
      <c r="AQ2733" s="209"/>
      <c r="AR2733" s="209"/>
      <c r="AS2733" s="209"/>
      <c r="AT2733" s="209"/>
      <c r="AU2733" s="209"/>
      <c r="AV2733" s="210"/>
    </row>
    <row r="2734" spans="1:48" x14ac:dyDescent="0.15">
      <c r="A2734" s="70">
        <v>2701010</v>
      </c>
      <c r="B2734" s="290" t="s">
        <v>1257</v>
      </c>
      <c r="C2734" s="291" t="s">
        <v>2702</v>
      </c>
      <c r="D2734" s="304">
        <f t="shared" si="482"/>
        <v>0</v>
      </c>
      <c r="E2734" s="239">
        <f t="shared" si="483"/>
        <v>0</v>
      </c>
      <c r="F2734" s="240"/>
      <c r="G2734" s="240"/>
      <c r="H2734" s="240"/>
      <c r="I2734" s="319"/>
      <c r="J2734" s="319"/>
      <c r="K2734" s="319"/>
      <c r="L2734" s="319"/>
      <c r="M2734" s="319"/>
      <c r="N2734" s="319"/>
      <c r="O2734" s="319"/>
      <c r="P2734" s="319"/>
      <c r="Q2734" s="319"/>
      <c r="R2734" s="319"/>
      <c r="S2734" s="319"/>
      <c r="T2734" s="319"/>
      <c r="U2734" s="319"/>
      <c r="V2734" s="319"/>
      <c r="W2734" s="319"/>
      <c r="X2734" s="319"/>
      <c r="Y2734" s="319"/>
      <c r="Z2734" s="319"/>
      <c r="AA2734" s="319"/>
      <c r="AB2734" s="240"/>
      <c r="AC2734" s="240"/>
      <c r="AD2734" s="240"/>
      <c r="AE2734" s="240"/>
      <c r="AF2734" s="240"/>
      <c r="AG2734" s="240"/>
      <c r="AH2734" s="240"/>
      <c r="AI2734" s="240"/>
      <c r="AJ2734" s="240"/>
      <c r="AK2734" s="240"/>
      <c r="AL2734" s="358" t="s">
        <v>4044</v>
      </c>
      <c r="AM2734" s="173">
        <v>10200</v>
      </c>
      <c r="AN2734" s="321">
        <f t="shared" si="481"/>
        <v>0</v>
      </c>
      <c r="AO2734" s="209"/>
      <c r="AP2734" s="209"/>
      <c r="AQ2734" s="209"/>
      <c r="AR2734" s="209"/>
      <c r="AS2734" s="209"/>
      <c r="AT2734" s="209"/>
      <c r="AU2734" s="209"/>
      <c r="AV2734" s="210"/>
    </row>
    <row r="2735" spans="1:48" x14ac:dyDescent="0.15">
      <c r="A2735" s="70">
        <v>2701012</v>
      </c>
      <c r="B2735" s="290" t="s">
        <v>1258</v>
      </c>
      <c r="C2735" s="291" t="s">
        <v>2702</v>
      </c>
      <c r="D2735" s="304">
        <f t="shared" si="482"/>
        <v>0</v>
      </c>
      <c r="E2735" s="239">
        <f t="shared" si="483"/>
        <v>0</v>
      </c>
      <c r="F2735" s="240"/>
      <c r="G2735" s="240"/>
      <c r="H2735" s="240"/>
      <c r="I2735" s="319"/>
      <c r="J2735" s="319"/>
      <c r="K2735" s="319"/>
      <c r="L2735" s="319"/>
      <c r="M2735" s="319"/>
      <c r="N2735" s="319"/>
      <c r="O2735" s="319"/>
      <c r="P2735" s="319"/>
      <c r="Q2735" s="319"/>
      <c r="R2735" s="319"/>
      <c r="S2735" s="319"/>
      <c r="T2735" s="319"/>
      <c r="U2735" s="319"/>
      <c r="V2735" s="319"/>
      <c r="W2735" s="319"/>
      <c r="X2735" s="319"/>
      <c r="Y2735" s="319"/>
      <c r="Z2735" s="319"/>
      <c r="AA2735" s="319"/>
      <c r="AB2735" s="240"/>
      <c r="AC2735" s="240"/>
      <c r="AD2735" s="240"/>
      <c r="AE2735" s="240"/>
      <c r="AF2735" s="240"/>
      <c r="AG2735" s="240"/>
      <c r="AH2735" s="240"/>
      <c r="AI2735" s="240"/>
      <c r="AJ2735" s="240"/>
      <c r="AK2735" s="240"/>
      <c r="AL2735" s="358" t="s">
        <v>4044</v>
      </c>
      <c r="AM2735" s="173">
        <v>4860</v>
      </c>
      <c r="AN2735" s="321">
        <f t="shared" si="481"/>
        <v>0</v>
      </c>
      <c r="AO2735" s="209"/>
      <c r="AP2735" s="209"/>
      <c r="AQ2735" s="209"/>
      <c r="AR2735" s="209"/>
      <c r="AS2735" s="209"/>
      <c r="AT2735" s="209"/>
      <c r="AU2735" s="209"/>
      <c r="AV2735" s="210"/>
    </row>
    <row r="2736" spans="1:48" x14ac:dyDescent="0.15">
      <c r="A2736" s="70">
        <v>2701015</v>
      </c>
      <c r="B2736" s="290" t="s">
        <v>1259</v>
      </c>
      <c r="C2736" s="291" t="s">
        <v>2702</v>
      </c>
      <c r="D2736" s="304">
        <f t="shared" si="482"/>
        <v>0</v>
      </c>
      <c r="E2736" s="239">
        <f t="shared" si="483"/>
        <v>0</v>
      </c>
      <c r="F2736" s="240"/>
      <c r="G2736" s="240"/>
      <c r="H2736" s="240"/>
      <c r="I2736" s="319"/>
      <c r="J2736" s="319"/>
      <c r="K2736" s="319"/>
      <c r="L2736" s="319"/>
      <c r="M2736" s="319"/>
      <c r="N2736" s="319"/>
      <c r="O2736" s="319"/>
      <c r="P2736" s="319"/>
      <c r="Q2736" s="319"/>
      <c r="R2736" s="319"/>
      <c r="S2736" s="319"/>
      <c r="T2736" s="319"/>
      <c r="U2736" s="319"/>
      <c r="V2736" s="319"/>
      <c r="W2736" s="319"/>
      <c r="X2736" s="319"/>
      <c r="Y2736" s="319"/>
      <c r="Z2736" s="319"/>
      <c r="AA2736" s="319"/>
      <c r="AB2736" s="240"/>
      <c r="AC2736" s="240"/>
      <c r="AD2736" s="240"/>
      <c r="AE2736" s="240"/>
      <c r="AF2736" s="240"/>
      <c r="AG2736" s="240"/>
      <c r="AH2736" s="240"/>
      <c r="AI2736" s="240"/>
      <c r="AJ2736" s="240"/>
      <c r="AK2736" s="240"/>
      <c r="AL2736" s="358" t="s">
        <v>4044</v>
      </c>
      <c r="AM2736" s="173">
        <v>3100</v>
      </c>
      <c r="AN2736" s="321">
        <f t="shared" si="481"/>
        <v>0</v>
      </c>
      <c r="AO2736" s="209"/>
      <c r="AP2736" s="209"/>
      <c r="AQ2736" s="209"/>
      <c r="AR2736" s="209"/>
      <c r="AS2736" s="209"/>
      <c r="AT2736" s="209"/>
      <c r="AU2736" s="209"/>
      <c r="AV2736" s="210"/>
    </row>
    <row r="2737" spans="1:48" s="254" customFormat="1" x14ac:dyDescent="0.15">
      <c r="A2737" s="113">
        <v>2701016</v>
      </c>
      <c r="B2737" s="292" t="s">
        <v>1260</v>
      </c>
      <c r="C2737" s="293" t="s">
        <v>2702</v>
      </c>
      <c r="D2737" s="305">
        <f t="shared" si="482"/>
        <v>0</v>
      </c>
      <c r="E2737" s="247">
        <f t="shared" si="483"/>
        <v>0</v>
      </c>
      <c r="F2737" s="248"/>
      <c r="G2737" s="248"/>
      <c r="H2737" s="248"/>
      <c r="I2737" s="324"/>
      <c r="J2737" s="324"/>
      <c r="K2737" s="324"/>
      <c r="L2737" s="324"/>
      <c r="M2737" s="324"/>
      <c r="N2737" s="324"/>
      <c r="O2737" s="324"/>
      <c r="P2737" s="324"/>
      <c r="Q2737" s="324"/>
      <c r="R2737" s="324"/>
      <c r="S2737" s="324"/>
      <c r="T2737" s="324"/>
      <c r="U2737" s="324"/>
      <c r="V2737" s="324"/>
      <c r="W2737" s="324"/>
      <c r="X2737" s="324"/>
      <c r="Y2737" s="324"/>
      <c r="Z2737" s="324"/>
      <c r="AA2737" s="324"/>
      <c r="AB2737" s="248"/>
      <c r="AC2737" s="248"/>
      <c r="AD2737" s="248"/>
      <c r="AE2737" s="248"/>
      <c r="AF2737" s="248"/>
      <c r="AG2737" s="248"/>
      <c r="AH2737" s="248"/>
      <c r="AI2737" s="248"/>
      <c r="AJ2737" s="248"/>
      <c r="AK2737" s="248"/>
      <c r="AL2737" s="365" t="s">
        <v>4044</v>
      </c>
      <c r="AM2737" s="174">
        <v>6320</v>
      </c>
      <c r="AN2737" s="326">
        <f t="shared" si="481"/>
        <v>0</v>
      </c>
      <c r="AO2737" s="209"/>
      <c r="AP2737" s="209"/>
      <c r="AQ2737" s="209"/>
      <c r="AR2737" s="209"/>
      <c r="AS2737" s="209"/>
      <c r="AT2737" s="209"/>
      <c r="AU2737" s="209"/>
      <c r="AV2737" s="253"/>
    </row>
    <row r="2738" spans="1:48" s="257" customFormat="1" x14ac:dyDescent="0.15">
      <c r="A2738" s="65"/>
      <c r="B2738" s="255" t="s">
        <v>728</v>
      </c>
      <c r="C2738" s="296"/>
      <c r="D2738" s="275">
        <f>SUM(D2721:D2737)</f>
        <v>0</v>
      </c>
      <c r="E2738" s="275">
        <f t="shared" ref="E2738:AN2738" si="484">SUM(E2721:E2737)</f>
        <v>0</v>
      </c>
      <c r="F2738" s="275">
        <f t="shared" si="484"/>
        <v>0</v>
      </c>
      <c r="G2738" s="275">
        <f t="shared" si="484"/>
        <v>0</v>
      </c>
      <c r="H2738" s="275">
        <f t="shared" si="484"/>
        <v>0</v>
      </c>
      <c r="I2738" s="275"/>
      <c r="J2738" s="275"/>
      <c r="K2738" s="275"/>
      <c r="L2738" s="275"/>
      <c r="M2738" s="275"/>
      <c r="N2738" s="275"/>
      <c r="O2738" s="275"/>
      <c r="P2738" s="275"/>
      <c r="Q2738" s="275"/>
      <c r="R2738" s="275"/>
      <c r="S2738" s="275"/>
      <c r="T2738" s="275"/>
      <c r="U2738" s="275"/>
      <c r="V2738" s="275"/>
      <c r="W2738" s="275"/>
      <c r="X2738" s="275"/>
      <c r="Y2738" s="275"/>
      <c r="Z2738" s="275"/>
      <c r="AA2738" s="275"/>
      <c r="AB2738" s="275">
        <f t="shared" si="484"/>
        <v>0</v>
      </c>
      <c r="AC2738" s="275">
        <f t="shared" si="484"/>
        <v>0</v>
      </c>
      <c r="AD2738" s="275">
        <f t="shared" si="484"/>
        <v>0</v>
      </c>
      <c r="AE2738" s="275">
        <f t="shared" si="484"/>
        <v>0</v>
      </c>
      <c r="AF2738" s="275">
        <f t="shared" si="484"/>
        <v>0</v>
      </c>
      <c r="AG2738" s="275">
        <f t="shared" si="484"/>
        <v>0</v>
      </c>
      <c r="AH2738" s="275">
        <f t="shared" si="484"/>
        <v>0</v>
      </c>
      <c r="AI2738" s="275">
        <f t="shared" si="484"/>
        <v>0</v>
      </c>
      <c r="AJ2738" s="275">
        <f t="shared" si="484"/>
        <v>0</v>
      </c>
      <c r="AK2738" s="275">
        <f t="shared" si="484"/>
        <v>0</v>
      </c>
      <c r="AL2738" s="275">
        <f t="shared" si="484"/>
        <v>0</v>
      </c>
      <c r="AM2738" s="158">
        <f t="shared" si="484"/>
        <v>109550</v>
      </c>
      <c r="AN2738" s="275">
        <f t="shared" si="484"/>
        <v>0</v>
      </c>
      <c r="AO2738" s="259"/>
      <c r="AP2738" s="259"/>
      <c r="AQ2738" s="259"/>
      <c r="AR2738" s="259"/>
      <c r="AS2738" s="259"/>
      <c r="AT2738" s="259"/>
      <c r="AU2738" s="259"/>
      <c r="AV2738" s="260"/>
    </row>
    <row r="2739" spans="1:48" s="257" customFormat="1" ht="12.75" customHeight="1" x14ac:dyDescent="0.15">
      <c r="A2739" s="112"/>
      <c r="B2739" s="225" t="s">
        <v>3138</v>
      </c>
      <c r="C2739" s="1315"/>
      <c r="D2739" s="1316"/>
      <c r="E2739" s="1316"/>
      <c r="F2739" s="1316"/>
      <c r="G2739" s="1316"/>
      <c r="H2739" s="1316"/>
      <c r="I2739" s="1316"/>
      <c r="J2739" s="1316"/>
      <c r="K2739" s="1316"/>
      <c r="L2739" s="1316"/>
      <c r="M2739" s="1316"/>
      <c r="N2739" s="1316"/>
      <c r="O2739" s="1316"/>
      <c r="P2739" s="1316"/>
      <c r="Q2739" s="1316"/>
      <c r="R2739" s="1316"/>
      <c r="S2739" s="1316"/>
      <c r="T2739" s="1316"/>
      <c r="U2739" s="1316"/>
      <c r="V2739" s="1316"/>
      <c r="W2739" s="1316"/>
      <c r="X2739" s="1316"/>
      <c r="Y2739" s="1316"/>
      <c r="Z2739" s="1316"/>
      <c r="AA2739" s="1316"/>
      <c r="AB2739" s="1316"/>
      <c r="AC2739" s="1316"/>
      <c r="AD2739" s="1316"/>
      <c r="AE2739" s="1316"/>
      <c r="AF2739" s="1316"/>
      <c r="AG2739" s="1316"/>
      <c r="AH2739" s="1316"/>
      <c r="AI2739" s="1316"/>
      <c r="AJ2739" s="1316"/>
      <c r="AK2739" s="1316"/>
      <c r="AL2739" s="1316"/>
      <c r="AM2739" s="1316"/>
      <c r="AN2739" s="1317"/>
      <c r="AO2739" s="259"/>
      <c r="AP2739" s="259"/>
      <c r="AQ2739" s="259"/>
      <c r="AR2739" s="259"/>
      <c r="AS2739" s="259"/>
      <c r="AT2739" s="259"/>
      <c r="AU2739" s="259"/>
      <c r="AV2739" s="260"/>
    </row>
    <row r="2740" spans="1:48" x14ac:dyDescent="0.15">
      <c r="A2740" s="69">
        <v>2702001</v>
      </c>
      <c r="B2740" s="726" t="s">
        <v>1261</v>
      </c>
      <c r="C2740" s="727" t="s">
        <v>2702</v>
      </c>
      <c r="D2740" s="305">
        <f t="shared" ref="D2740:D2763" si="485">SUM(E2740+H2740)</f>
        <v>0</v>
      </c>
      <c r="E2740" s="247">
        <f t="shared" ref="E2740:E2763" si="486">SUM(F2740:G2740)</f>
        <v>0</v>
      </c>
      <c r="F2740" s="248"/>
      <c r="G2740" s="248"/>
      <c r="H2740" s="248"/>
      <c r="I2740" s="319"/>
      <c r="J2740" s="497"/>
      <c r="K2740" s="497"/>
      <c r="L2740" s="497"/>
      <c r="M2740" s="497"/>
      <c r="N2740" s="497"/>
      <c r="O2740" s="497"/>
      <c r="P2740" s="319"/>
      <c r="Q2740" s="497"/>
      <c r="R2740" s="497"/>
      <c r="S2740" s="319"/>
      <c r="T2740" s="497"/>
      <c r="U2740" s="497"/>
      <c r="V2740" s="319"/>
      <c r="W2740" s="497"/>
      <c r="X2740" s="497"/>
      <c r="Y2740" s="319"/>
      <c r="Z2740" s="497"/>
      <c r="AA2740" s="497"/>
      <c r="AB2740" s="231"/>
      <c r="AC2740" s="231"/>
      <c r="AD2740" s="231"/>
      <c r="AE2740" s="231"/>
      <c r="AF2740" s="231"/>
      <c r="AG2740" s="231"/>
      <c r="AH2740" s="231"/>
      <c r="AI2740" s="231"/>
      <c r="AJ2740" s="231"/>
      <c r="AK2740" s="231"/>
      <c r="AL2740" s="602" t="s">
        <v>4044</v>
      </c>
      <c r="AM2740" s="168">
        <v>12320</v>
      </c>
      <c r="AN2740" s="316">
        <f t="shared" ref="AN2740:AN2763" si="487">AM2740*F2740</f>
        <v>0</v>
      </c>
      <c r="AO2740" s="209"/>
      <c r="AP2740" s="209"/>
      <c r="AQ2740" s="209"/>
      <c r="AR2740" s="209"/>
      <c r="AS2740" s="209"/>
      <c r="AT2740" s="209"/>
      <c r="AU2740" s="209"/>
      <c r="AV2740" s="210"/>
    </row>
    <row r="2741" spans="1:48" ht="21" x14ac:dyDescent="0.15">
      <c r="A2741" s="70">
        <v>2702004</v>
      </c>
      <c r="B2741" s="290" t="s">
        <v>2097</v>
      </c>
      <c r="C2741" s="291" t="s">
        <v>2702</v>
      </c>
      <c r="D2741" s="305">
        <f t="shared" si="485"/>
        <v>0</v>
      </c>
      <c r="E2741" s="247">
        <f t="shared" si="486"/>
        <v>0</v>
      </c>
      <c r="F2741" s="248"/>
      <c r="G2741" s="248"/>
      <c r="H2741" s="248"/>
      <c r="I2741" s="319"/>
      <c r="J2741" s="319"/>
      <c r="K2741" s="319"/>
      <c r="L2741" s="319"/>
      <c r="M2741" s="319"/>
      <c r="N2741" s="319"/>
      <c r="O2741" s="319"/>
      <c r="P2741" s="319"/>
      <c r="Q2741" s="319"/>
      <c r="R2741" s="319"/>
      <c r="S2741" s="319"/>
      <c r="T2741" s="319"/>
      <c r="U2741" s="319"/>
      <c r="V2741" s="319"/>
      <c r="W2741" s="319"/>
      <c r="X2741" s="319"/>
      <c r="Y2741" s="319"/>
      <c r="Z2741" s="319"/>
      <c r="AA2741" s="319"/>
      <c r="AB2741" s="240"/>
      <c r="AC2741" s="240"/>
      <c r="AD2741" s="240"/>
      <c r="AE2741" s="240"/>
      <c r="AF2741" s="240"/>
      <c r="AG2741" s="240"/>
      <c r="AH2741" s="240"/>
      <c r="AI2741" s="240"/>
      <c r="AJ2741" s="240"/>
      <c r="AK2741" s="240"/>
      <c r="AL2741" s="358" t="s">
        <v>4044</v>
      </c>
      <c r="AM2741" s="173">
        <v>10530</v>
      </c>
      <c r="AN2741" s="321">
        <f t="shared" si="487"/>
        <v>0</v>
      </c>
      <c r="AO2741" s="209"/>
      <c r="AP2741" s="209"/>
      <c r="AQ2741" s="209"/>
      <c r="AR2741" s="209"/>
      <c r="AS2741" s="209"/>
      <c r="AT2741" s="209"/>
      <c r="AU2741" s="209"/>
      <c r="AV2741" s="210"/>
    </row>
    <row r="2742" spans="1:48" x14ac:dyDescent="0.15">
      <c r="A2742" s="70">
        <v>2702005</v>
      </c>
      <c r="B2742" s="290" t="s">
        <v>4030</v>
      </c>
      <c r="C2742" s="291" t="s">
        <v>2702</v>
      </c>
      <c r="D2742" s="305">
        <f t="shared" si="485"/>
        <v>0</v>
      </c>
      <c r="E2742" s="247">
        <f t="shared" si="486"/>
        <v>0</v>
      </c>
      <c r="F2742" s="248"/>
      <c r="G2742" s="248"/>
      <c r="H2742" s="248"/>
      <c r="I2742" s="319"/>
      <c r="J2742" s="319"/>
      <c r="K2742" s="319"/>
      <c r="L2742" s="319"/>
      <c r="M2742" s="319"/>
      <c r="N2742" s="319"/>
      <c r="O2742" s="319"/>
      <c r="P2742" s="319"/>
      <c r="Q2742" s="319"/>
      <c r="R2742" s="319"/>
      <c r="S2742" s="319"/>
      <c r="T2742" s="319"/>
      <c r="U2742" s="319"/>
      <c r="V2742" s="319"/>
      <c r="W2742" s="319"/>
      <c r="X2742" s="319"/>
      <c r="Y2742" s="319"/>
      <c r="Z2742" s="319"/>
      <c r="AA2742" s="319"/>
      <c r="AB2742" s="240"/>
      <c r="AC2742" s="240"/>
      <c r="AD2742" s="240"/>
      <c r="AE2742" s="240"/>
      <c r="AF2742" s="240"/>
      <c r="AG2742" s="240"/>
      <c r="AH2742" s="240"/>
      <c r="AI2742" s="240"/>
      <c r="AJ2742" s="240"/>
      <c r="AK2742" s="240"/>
      <c r="AL2742" s="358" t="s">
        <v>4044</v>
      </c>
      <c r="AM2742" s="173">
        <v>3690</v>
      </c>
      <c r="AN2742" s="321">
        <f t="shared" si="487"/>
        <v>0</v>
      </c>
      <c r="AO2742" s="209"/>
      <c r="AP2742" s="209"/>
      <c r="AQ2742" s="209"/>
      <c r="AR2742" s="209"/>
      <c r="AS2742" s="209"/>
      <c r="AT2742" s="209"/>
      <c r="AU2742" s="209"/>
      <c r="AV2742" s="210"/>
    </row>
    <row r="2743" spans="1:48" x14ac:dyDescent="0.15">
      <c r="A2743" s="70">
        <v>2702006</v>
      </c>
      <c r="B2743" s="290" t="s">
        <v>696</v>
      </c>
      <c r="C2743" s="291" t="s">
        <v>2702</v>
      </c>
      <c r="D2743" s="305">
        <f t="shared" si="485"/>
        <v>0</v>
      </c>
      <c r="E2743" s="247">
        <f t="shared" si="486"/>
        <v>0</v>
      </c>
      <c r="F2743" s="248"/>
      <c r="G2743" s="248"/>
      <c r="H2743" s="248"/>
      <c r="I2743" s="319"/>
      <c r="J2743" s="319"/>
      <c r="K2743" s="319"/>
      <c r="L2743" s="319"/>
      <c r="M2743" s="319"/>
      <c r="N2743" s="319"/>
      <c r="O2743" s="319"/>
      <c r="P2743" s="319"/>
      <c r="Q2743" s="319"/>
      <c r="R2743" s="319"/>
      <c r="S2743" s="319"/>
      <c r="T2743" s="319"/>
      <c r="U2743" s="319"/>
      <c r="V2743" s="319"/>
      <c r="W2743" s="319"/>
      <c r="X2743" s="319"/>
      <c r="Y2743" s="319"/>
      <c r="Z2743" s="319"/>
      <c r="AA2743" s="319"/>
      <c r="AB2743" s="240"/>
      <c r="AC2743" s="240"/>
      <c r="AD2743" s="240"/>
      <c r="AE2743" s="240"/>
      <c r="AF2743" s="240"/>
      <c r="AG2743" s="240"/>
      <c r="AH2743" s="240"/>
      <c r="AI2743" s="240"/>
      <c r="AJ2743" s="240"/>
      <c r="AK2743" s="240"/>
      <c r="AL2743" s="358" t="s">
        <v>4044</v>
      </c>
      <c r="AM2743" s="173">
        <v>20140</v>
      </c>
      <c r="AN2743" s="321">
        <f t="shared" si="487"/>
        <v>0</v>
      </c>
      <c r="AO2743" s="209"/>
      <c r="AP2743" s="209"/>
      <c r="AQ2743" s="209"/>
      <c r="AR2743" s="209"/>
      <c r="AS2743" s="209"/>
      <c r="AT2743" s="209"/>
      <c r="AU2743" s="209"/>
      <c r="AV2743" s="210"/>
    </row>
    <row r="2744" spans="1:48" x14ac:dyDescent="0.15">
      <c r="A2744" s="70">
        <v>2702007</v>
      </c>
      <c r="B2744" s="290" t="s">
        <v>697</v>
      </c>
      <c r="C2744" s="291" t="s">
        <v>2702</v>
      </c>
      <c r="D2744" s="305">
        <f t="shared" si="485"/>
        <v>0</v>
      </c>
      <c r="E2744" s="247">
        <f t="shared" si="486"/>
        <v>0</v>
      </c>
      <c r="F2744" s="248"/>
      <c r="G2744" s="248"/>
      <c r="H2744" s="248"/>
      <c r="I2744" s="319"/>
      <c r="J2744" s="319"/>
      <c r="K2744" s="319"/>
      <c r="L2744" s="319"/>
      <c r="M2744" s="319"/>
      <c r="N2744" s="319"/>
      <c r="O2744" s="319"/>
      <c r="P2744" s="319"/>
      <c r="Q2744" s="319"/>
      <c r="R2744" s="319"/>
      <c r="S2744" s="319"/>
      <c r="T2744" s="319"/>
      <c r="U2744" s="319"/>
      <c r="V2744" s="319"/>
      <c r="W2744" s="319"/>
      <c r="X2744" s="319"/>
      <c r="Y2744" s="319"/>
      <c r="Z2744" s="319"/>
      <c r="AA2744" s="319"/>
      <c r="AB2744" s="240"/>
      <c r="AC2744" s="240"/>
      <c r="AD2744" s="240"/>
      <c r="AE2744" s="240"/>
      <c r="AF2744" s="240"/>
      <c r="AG2744" s="240"/>
      <c r="AH2744" s="240"/>
      <c r="AI2744" s="240"/>
      <c r="AJ2744" s="240"/>
      <c r="AK2744" s="240"/>
      <c r="AL2744" s="358" t="s">
        <v>4044</v>
      </c>
      <c r="AM2744" s="173">
        <v>43690</v>
      </c>
      <c r="AN2744" s="321">
        <f t="shared" si="487"/>
        <v>0</v>
      </c>
      <c r="AO2744" s="209"/>
      <c r="AP2744" s="209"/>
      <c r="AQ2744" s="209"/>
      <c r="AR2744" s="209"/>
      <c r="AS2744" s="209"/>
      <c r="AT2744" s="209"/>
      <c r="AU2744" s="209"/>
      <c r="AV2744" s="210"/>
    </row>
    <row r="2745" spans="1:48" x14ac:dyDescent="0.15">
      <c r="A2745" s="70">
        <v>2702008</v>
      </c>
      <c r="B2745" s="290" t="s">
        <v>698</v>
      </c>
      <c r="C2745" s="291" t="s">
        <v>2702</v>
      </c>
      <c r="D2745" s="305">
        <f t="shared" si="485"/>
        <v>0</v>
      </c>
      <c r="E2745" s="247">
        <f t="shared" si="486"/>
        <v>0</v>
      </c>
      <c r="F2745" s="248"/>
      <c r="G2745" s="248"/>
      <c r="H2745" s="248"/>
      <c r="I2745" s="319"/>
      <c r="J2745" s="319"/>
      <c r="K2745" s="319"/>
      <c r="L2745" s="319"/>
      <c r="M2745" s="319"/>
      <c r="N2745" s="319"/>
      <c r="O2745" s="319"/>
      <c r="P2745" s="319"/>
      <c r="Q2745" s="319"/>
      <c r="R2745" s="319"/>
      <c r="S2745" s="319"/>
      <c r="T2745" s="319"/>
      <c r="U2745" s="319"/>
      <c r="V2745" s="319"/>
      <c r="W2745" s="319"/>
      <c r="X2745" s="319"/>
      <c r="Y2745" s="319"/>
      <c r="Z2745" s="319"/>
      <c r="AA2745" s="319"/>
      <c r="AB2745" s="240"/>
      <c r="AC2745" s="240"/>
      <c r="AD2745" s="240"/>
      <c r="AE2745" s="240"/>
      <c r="AF2745" s="240"/>
      <c r="AG2745" s="240"/>
      <c r="AH2745" s="240"/>
      <c r="AI2745" s="240"/>
      <c r="AJ2745" s="240"/>
      <c r="AK2745" s="240"/>
      <c r="AL2745" s="358" t="s">
        <v>4044</v>
      </c>
      <c r="AM2745" s="173">
        <v>65650</v>
      </c>
      <c r="AN2745" s="321">
        <f t="shared" si="487"/>
        <v>0</v>
      </c>
      <c r="AO2745" s="209"/>
      <c r="AP2745" s="209"/>
      <c r="AQ2745" s="209"/>
      <c r="AR2745" s="209"/>
      <c r="AS2745" s="209"/>
      <c r="AT2745" s="209"/>
      <c r="AU2745" s="209"/>
      <c r="AV2745" s="210"/>
    </row>
    <row r="2746" spans="1:48" x14ac:dyDescent="0.15">
      <c r="A2746" s="70">
        <v>2702009</v>
      </c>
      <c r="B2746" s="290" t="s">
        <v>699</v>
      </c>
      <c r="C2746" s="291" t="s">
        <v>2702</v>
      </c>
      <c r="D2746" s="305">
        <f t="shared" si="485"/>
        <v>0</v>
      </c>
      <c r="E2746" s="247">
        <f t="shared" si="486"/>
        <v>0</v>
      </c>
      <c r="F2746" s="248"/>
      <c r="G2746" s="248"/>
      <c r="H2746" s="248"/>
      <c r="I2746" s="319"/>
      <c r="J2746" s="319"/>
      <c r="K2746" s="319"/>
      <c r="L2746" s="319"/>
      <c r="M2746" s="319"/>
      <c r="N2746" s="319"/>
      <c r="O2746" s="319"/>
      <c r="P2746" s="319"/>
      <c r="Q2746" s="319"/>
      <c r="R2746" s="319"/>
      <c r="S2746" s="319"/>
      <c r="T2746" s="319"/>
      <c r="U2746" s="319"/>
      <c r="V2746" s="319"/>
      <c r="W2746" s="319"/>
      <c r="X2746" s="319"/>
      <c r="Y2746" s="319"/>
      <c r="Z2746" s="319"/>
      <c r="AA2746" s="319"/>
      <c r="AB2746" s="240"/>
      <c r="AC2746" s="240"/>
      <c r="AD2746" s="240"/>
      <c r="AE2746" s="240"/>
      <c r="AF2746" s="240"/>
      <c r="AG2746" s="240"/>
      <c r="AH2746" s="240"/>
      <c r="AI2746" s="240"/>
      <c r="AJ2746" s="240"/>
      <c r="AK2746" s="240"/>
      <c r="AL2746" s="358" t="s">
        <v>4044</v>
      </c>
      <c r="AM2746" s="173">
        <v>4400</v>
      </c>
      <c r="AN2746" s="321">
        <f t="shared" si="487"/>
        <v>0</v>
      </c>
      <c r="AO2746" s="209"/>
      <c r="AP2746" s="209"/>
      <c r="AQ2746" s="209"/>
      <c r="AR2746" s="209"/>
      <c r="AS2746" s="209"/>
      <c r="AT2746" s="209"/>
      <c r="AU2746" s="209"/>
      <c r="AV2746" s="210"/>
    </row>
    <row r="2747" spans="1:48" x14ac:dyDescent="0.15">
      <c r="A2747" s="70">
        <v>2702010</v>
      </c>
      <c r="B2747" s="290" t="s">
        <v>700</v>
      </c>
      <c r="C2747" s="291" t="s">
        <v>2702</v>
      </c>
      <c r="D2747" s="305">
        <f t="shared" si="485"/>
        <v>0</v>
      </c>
      <c r="E2747" s="247">
        <f t="shared" si="486"/>
        <v>0</v>
      </c>
      <c r="F2747" s="248"/>
      <c r="G2747" s="248"/>
      <c r="H2747" s="248"/>
      <c r="I2747" s="319"/>
      <c r="J2747" s="319"/>
      <c r="K2747" s="319"/>
      <c r="L2747" s="319"/>
      <c r="M2747" s="319"/>
      <c r="N2747" s="319"/>
      <c r="O2747" s="319"/>
      <c r="P2747" s="319"/>
      <c r="Q2747" s="319"/>
      <c r="R2747" s="319"/>
      <c r="S2747" s="319"/>
      <c r="T2747" s="319"/>
      <c r="U2747" s="319"/>
      <c r="V2747" s="319"/>
      <c r="W2747" s="319"/>
      <c r="X2747" s="319"/>
      <c r="Y2747" s="319"/>
      <c r="Z2747" s="319"/>
      <c r="AA2747" s="319"/>
      <c r="AB2747" s="240"/>
      <c r="AC2747" s="240"/>
      <c r="AD2747" s="240"/>
      <c r="AE2747" s="240"/>
      <c r="AF2747" s="240"/>
      <c r="AG2747" s="240"/>
      <c r="AH2747" s="240"/>
      <c r="AI2747" s="240"/>
      <c r="AJ2747" s="240"/>
      <c r="AK2747" s="240"/>
      <c r="AL2747" s="358" t="s">
        <v>4044</v>
      </c>
      <c r="AM2747" s="173">
        <v>2510</v>
      </c>
      <c r="AN2747" s="321">
        <f t="shared" si="487"/>
        <v>0</v>
      </c>
      <c r="AO2747" s="209"/>
      <c r="AP2747" s="209"/>
      <c r="AQ2747" s="209"/>
      <c r="AR2747" s="209"/>
      <c r="AS2747" s="209"/>
      <c r="AT2747" s="209"/>
      <c r="AU2747" s="209"/>
      <c r="AV2747" s="210"/>
    </row>
    <row r="2748" spans="1:48" x14ac:dyDescent="0.15">
      <c r="A2748" s="70">
        <v>2702011</v>
      </c>
      <c r="B2748" s="290" t="s">
        <v>518</v>
      </c>
      <c r="C2748" s="291" t="s">
        <v>2702</v>
      </c>
      <c r="D2748" s="305">
        <f t="shared" si="485"/>
        <v>0</v>
      </c>
      <c r="E2748" s="247">
        <f t="shared" si="486"/>
        <v>0</v>
      </c>
      <c r="F2748" s="248"/>
      <c r="G2748" s="248"/>
      <c r="H2748" s="248"/>
      <c r="I2748" s="319"/>
      <c r="J2748" s="319"/>
      <c r="K2748" s="319"/>
      <c r="L2748" s="319"/>
      <c r="M2748" s="319"/>
      <c r="N2748" s="319"/>
      <c r="O2748" s="319"/>
      <c r="P2748" s="319"/>
      <c r="Q2748" s="319"/>
      <c r="R2748" s="319"/>
      <c r="S2748" s="319"/>
      <c r="T2748" s="319"/>
      <c r="U2748" s="319"/>
      <c r="V2748" s="319"/>
      <c r="W2748" s="319"/>
      <c r="X2748" s="319"/>
      <c r="Y2748" s="319"/>
      <c r="Z2748" s="319"/>
      <c r="AA2748" s="319"/>
      <c r="AB2748" s="240"/>
      <c r="AC2748" s="240"/>
      <c r="AD2748" s="240"/>
      <c r="AE2748" s="240"/>
      <c r="AF2748" s="240"/>
      <c r="AG2748" s="240"/>
      <c r="AH2748" s="240"/>
      <c r="AI2748" s="240"/>
      <c r="AJ2748" s="240"/>
      <c r="AK2748" s="240"/>
      <c r="AL2748" s="358" t="s">
        <v>4044</v>
      </c>
      <c r="AM2748" s="173">
        <v>21750</v>
      </c>
      <c r="AN2748" s="321">
        <f t="shared" si="487"/>
        <v>0</v>
      </c>
      <c r="AO2748" s="209"/>
      <c r="AP2748" s="209"/>
      <c r="AQ2748" s="209"/>
      <c r="AR2748" s="209"/>
      <c r="AS2748" s="209"/>
      <c r="AT2748" s="209"/>
      <c r="AU2748" s="209"/>
      <c r="AV2748" s="210"/>
    </row>
    <row r="2749" spans="1:48" x14ac:dyDescent="0.15">
      <c r="A2749" s="70">
        <v>2702012</v>
      </c>
      <c r="B2749" s="290" t="s">
        <v>519</v>
      </c>
      <c r="C2749" s="291" t="s">
        <v>2702</v>
      </c>
      <c r="D2749" s="305">
        <f t="shared" si="485"/>
        <v>0</v>
      </c>
      <c r="E2749" s="247">
        <f t="shared" si="486"/>
        <v>0</v>
      </c>
      <c r="F2749" s="248"/>
      <c r="G2749" s="248"/>
      <c r="H2749" s="248"/>
      <c r="I2749" s="319"/>
      <c r="J2749" s="319"/>
      <c r="K2749" s="319"/>
      <c r="L2749" s="319"/>
      <c r="M2749" s="319"/>
      <c r="N2749" s="319"/>
      <c r="O2749" s="319"/>
      <c r="P2749" s="319"/>
      <c r="Q2749" s="319"/>
      <c r="R2749" s="319"/>
      <c r="S2749" s="319"/>
      <c r="T2749" s="319"/>
      <c r="U2749" s="319"/>
      <c r="V2749" s="319"/>
      <c r="W2749" s="319"/>
      <c r="X2749" s="319"/>
      <c r="Y2749" s="319"/>
      <c r="Z2749" s="319"/>
      <c r="AA2749" s="319"/>
      <c r="AB2749" s="240"/>
      <c r="AC2749" s="240"/>
      <c r="AD2749" s="240"/>
      <c r="AE2749" s="240"/>
      <c r="AF2749" s="240"/>
      <c r="AG2749" s="240"/>
      <c r="AH2749" s="240"/>
      <c r="AI2749" s="240"/>
      <c r="AJ2749" s="240"/>
      <c r="AK2749" s="240"/>
      <c r="AL2749" s="358" t="s">
        <v>4044</v>
      </c>
      <c r="AM2749" s="173">
        <v>8730</v>
      </c>
      <c r="AN2749" s="321">
        <f t="shared" si="487"/>
        <v>0</v>
      </c>
      <c r="AO2749" s="209"/>
      <c r="AP2749" s="209"/>
      <c r="AQ2749" s="209"/>
      <c r="AR2749" s="209"/>
      <c r="AS2749" s="209"/>
      <c r="AT2749" s="209"/>
      <c r="AU2749" s="209"/>
      <c r="AV2749" s="210"/>
    </row>
    <row r="2750" spans="1:48" x14ac:dyDescent="0.15">
      <c r="A2750" s="70">
        <v>2702013</v>
      </c>
      <c r="B2750" s="290" t="s">
        <v>520</v>
      </c>
      <c r="C2750" s="291" t="s">
        <v>2702</v>
      </c>
      <c r="D2750" s="305">
        <f t="shared" si="485"/>
        <v>0</v>
      </c>
      <c r="E2750" s="247">
        <f t="shared" si="486"/>
        <v>0</v>
      </c>
      <c r="F2750" s="248"/>
      <c r="G2750" s="248"/>
      <c r="H2750" s="248"/>
      <c r="I2750" s="319"/>
      <c r="J2750" s="319"/>
      <c r="K2750" s="319"/>
      <c r="L2750" s="319"/>
      <c r="M2750" s="319"/>
      <c r="N2750" s="319"/>
      <c r="O2750" s="319"/>
      <c r="P2750" s="319"/>
      <c r="Q2750" s="319"/>
      <c r="R2750" s="319"/>
      <c r="S2750" s="319"/>
      <c r="T2750" s="319"/>
      <c r="U2750" s="319"/>
      <c r="V2750" s="319"/>
      <c r="W2750" s="319"/>
      <c r="X2750" s="319"/>
      <c r="Y2750" s="319"/>
      <c r="Z2750" s="319"/>
      <c r="AA2750" s="319"/>
      <c r="AB2750" s="240"/>
      <c r="AC2750" s="240"/>
      <c r="AD2750" s="240"/>
      <c r="AE2750" s="240"/>
      <c r="AF2750" s="240"/>
      <c r="AG2750" s="240"/>
      <c r="AH2750" s="240"/>
      <c r="AI2750" s="240"/>
      <c r="AJ2750" s="240"/>
      <c r="AK2750" s="240"/>
      <c r="AL2750" s="358" t="s">
        <v>4044</v>
      </c>
      <c r="AM2750" s="173">
        <v>6720</v>
      </c>
      <c r="AN2750" s="321">
        <f t="shared" si="487"/>
        <v>0</v>
      </c>
      <c r="AO2750" s="209"/>
      <c r="AP2750" s="209"/>
      <c r="AQ2750" s="209"/>
      <c r="AR2750" s="209"/>
      <c r="AS2750" s="209"/>
      <c r="AT2750" s="209"/>
      <c r="AU2750" s="209"/>
      <c r="AV2750" s="210"/>
    </row>
    <row r="2751" spans="1:48" x14ac:dyDescent="0.15">
      <c r="A2751" s="70">
        <v>2702014</v>
      </c>
      <c r="B2751" s="290" t="s">
        <v>2142</v>
      </c>
      <c r="C2751" s="291" t="s">
        <v>2702</v>
      </c>
      <c r="D2751" s="305">
        <f t="shared" si="485"/>
        <v>0</v>
      </c>
      <c r="E2751" s="247">
        <f t="shared" si="486"/>
        <v>0</v>
      </c>
      <c r="F2751" s="248"/>
      <c r="G2751" s="248"/>
      <c r="H2751" s="248"/>
      <c r="I2751" s="319"/>
      <c r="J2751" s="319"/>
      <c r="K2751" s="319"/>
      <c r="L2751" s="319"/>
      <c r="M2751" s="319"/>
      <c r="N2751" s="319"/>
      <c r="O2751" s="319"/>
      <c r="P2751" s="319"/>
      <c r="Q2751" s="319"/>
      <c r="R2751" s="319"/>
      <c r="S2751" s="319"/>
      <c r="T2751" s="319"/>
      <c r="U2751" s="319"/>
      <c r="V2751" s="319"/>
      <c r="W2751" s="319"/>
      <c r="X2751" s="319"/>
      <c r="Y2751" s="319"/>
      <c r="Z2751" s="319"/>
      <c r="AA2751" s="319"/>
      <c r="AB2751" s="240"/>
      <c r="AC2751" s="240"/>
      <c r="AD2751" s="240"/>
      <c r="AE2751" s="240"/>
      <c r="AF2751" s="240"/>
      <c r="AG2751" s="240"/>
      <c r="AH2751" s="240"/>
      <c r="AI2751" s="240"/>
      <c r="AJ2751" s="240"/>
      <c r="AK2751" s="240"/>
      <c r="AL2751" s="358" t="s">
        <v>4044</v>
      </c>
      <c r="AM2751" s="173">
        <v>5260</v>
      </c>
      <c r="AN2751" s="321">
        <f t="shared" si="487"/>
        <v>0</v>
      </c>
      <c r="AO2751" s="209"/>
      <c r="AP2751" s="209"/>
      <c r="AQ2751" s="209"/>
      <c r="AR2751" s="209"/>
      <c r="AS2751" s="209"/>
      <c r="AT2751" s="209"/>
      <c r="AU2751" s="209"/>
      <c r="AV2751" s="210"/>
    </row>
    <row r="2752" spans="1:48" x14ac:dyDescent="0.15">
      <c r="A2752" s="70">
        <v>2702015</v>
      </c>
      <c r="B2752" s="290" t="s">
        <v>2143</v>
      </c>
      <c r="C2752" s="291" t="s">
        <v>2702</v>
      </c>
      <c r="D2752" s="305">
        <f t="shared" si="485"/>
        <v>0</v>
      </c>
      <c r="E2752" s="247">
        <f t="shared" si="486"/>
        <v>0</v>
      </c>
      <c r="F2752" s="248"/>
      <c r="G2752" s="248"/>
      <c r="H2752" s="248"/>
      <c r="I2752" s="319"/>
      <c r="J2752" s="319"/>
      <c r="K2752" s="319"/>
      <c r="L2752" s="319"/>
      <c r="M2752" s="319"/>
      <c r="N2752" s="319"/>
      <c r="O2752" s="319"/>
      <c r="P2752" s="319"/>
      <c r="Q2752" s="319"/>
      <c r="R2752" s="319"/>
      <c r="S2752" s="319"/>
      <c r="T2752" s="319"/>
      <c r="U2752" s="319"/>
      <c r="V2752" s="319"/>
      <c r="W2752" s="319"/>
      <c r="X2752" s="319"/>
      <c r="Y2752" s="319"/>
      <c r="Z2752" s="319"/>
      <c r="AA2752" s="319"/>
      <c r="AB2752" s="240"/>
      <c r="AC2752" s="240"/>
      <c r="AD2752" s="240"/>
      <c r="AE2752" s="240"/>
      <c r="AF2752" s="240"/>
      <c r="AG2752" s="240"/>
      <c r="AH2752" s="240"/>
      <c r="AI2752" s="240"/>
      <c r="AJ2752" s="240"/>
      <c r="AK2752" s="240"/>
      <c r="AL2752" s="358" t="s">
        <v>4044</v>
      </c>
      <c r="AM2752" s="173">
        <v>39440</v>
      </c>
      <c r="AN2752" s="321">
        <f t="shared" si="487"/>
        <v>0</v>
      </c>
      <c r="AO2752" s="209"/>
      <c r="AP2752" s="209"/>
      <c r="AQ2752" s="209"/>
      <c r="AR2752" s="209"/>
      <c r="AS2752" s="209"/>
      <c r="AT2752" s="209"/>
      <c r="AU2752" s="209"/>
      <c r="AV2752" s="210"/>
    </row>
    <row r="2753" spans="1:48" x14ac:dyDescent="0.15">
      <c r="A2753" s="70">
        <v>2702016</v>
      </c>
      <c r="B2753" s="290" t="s">
        <v>615</v>
      </c>
      <c r="C2753" s="291" t="s">
        <v>2702</v>
      </c>
      <c r="D2753" s="305">
        <f t="shared" si="485"/>
        <v>0</v>
      </c>
      <c r="E2753" s="247">
        <f t="shared" si="486"/>
        <v>0</v>
      </c>
      <c r="F2753" s="248"/>
      <c r="G2753" s="248"/>
      <c r="H2753" s="248"/>
      <c r="I2753" s="319"/>
      <c r="J2753" s="319"/>
      <c r="K2753" s="319"/>
      <c r="L2753" s="319"/>
      <c r="M2753" s="319"/>
      <c r="N2753" s="319"/>
      <c r="O2753" s="319"/>
      <c r="P2753" s="319"/>
      <c r="Q2753" s="319"/>
      <c r="R2753" s="319"/>
      <c r="S2753" s="319"/>
      <c r="T2753" s="319"/>
      <c r="U2753" s="319"/>
      <c r="V2753" s="319"/>
      <c r="W2753" s="319"/>
      <c r="X2753" s="319"/>
      <c r="Y2753" s="319"/>
      <c r="Z2753" s="319"/>
      <c r="AA2753" s="319"/>
      <c r="AB2753" s="240"/>
      <c r="AC2753" s="240"/>
      <c r="AD2753" s="240"/>
      <c r="AE2753" s="240"/>
      <c r="AF2753" s="240"/>
      <c r="AG2753" s="240"/>
      <c r="AH2753" s="240"/>
      <c r="AI2753" s="240"/>
      <c r="AJ2753" s="240"/>
      <c r="AK2753" s="240"/>
      <c r="AL2753" s="358" t="s">
        <v>4044</v>
      </c>
      <c r="AM2753" s="173">
        <v>20140</v>
      </c>
      <c r="AN2753" s="321">
        <f t="shared" si="487"/>
        <v>0</v>
      </c>
      <c r="AO2753" s="209"/>
      <c r="AP2753" s="209"/>
      <c r="AQ2753" s="209"/>
      <c r="AR2753" s="209"/>
      <c r="AS2753" s="209"/>
      <c r="AT2753" s="209"/>
      <c r="AU2753" s="209"/>
      <c r="AV2753" s="210"/>
    </row>
    <row r="2754" spans="1:48" x14ac:dyDescent="0.15">
      <c r="A2754" s="70">
        <v>2702017</v>
      </c>
      <c r="B2754" s="290" t="s">
        <v>616</v>
      </c>
      <c r="C2754" s="291" t="s">
        <v>2702</v>
      </c>
      <c r="D2754" s="305">
        <f t="shared" si="485"/>
        <v>0</v>
      </c>
      <c r="E2754" s="247">
        <f t="shared" si="486"/>
        <v>0</v>
      </c>
      <c r="F2754" s="248"/>
      <c r="G2754" s="248"/>
      <c r="H2754" s="248"/>
      <c r="I2754" s="319"/>
      <c r="J2754" s="319"/>
      <c r="K2754" s="319"/>
      <c r="L2754" s="319"/>
      <c r="M2754" s="319"/>
      <c r="N2754" s="319"/>
      <c r="O2754" s="319"/>
      <c r="P2754" s="319"/>
      <c r="Q2754" s="319"/>
      <c r="R2754" s="319"/>
      <c r="S2754" s="319"/>
      <c r="T2754" s="319"/>
      <c r="U2754" s="319"/>
      <c r="V2754" s="319"/>
      <c r="W2754" s="319"/>
      <c r="X2754" s="319"/>
      <c r="Y2754" s="319"/>
      <c r="Z2754" s="319"/>
      <c r="AA2754" s="319"/>
      <c r="AB2754" s="240"/>
      <c r="AC2754" s="240"/>
      <c r="AD2754" s="240"/>
      <c r="AE2754" s="240"/>
      <c r="AF2754" s="240"/>
      <c r="AG2754" s="240"/>
      <c r="AH2754" s="240"/>
      <c r="AI2754" s="240"/>
      <c r="AJ2754" s="240"/>
      <c r="AK2754" s="240"/>
      <c r="AL2754" s="358" t="s">
        <v>4044</v>
      </c>
      <c r="AM2754" s="173">
        <v>28950</v>
      </c>
      <c r="AN2754" s="321">
        <f t="shared" si="487"/>
        <v>0</v>
      </c>
      <c r="AO2754" s="209"/>
      <c r="AP2754" s="209"/>
      <c r="AQ2754" s="209"/>
      <c r="AR2754" s="209"/>
      <c r="AS2754" s="209"/>
      <c r="AT2754" s="209"/>
      <c r="AU2754" s="209"/>
      <c r="AV2754" s="210"/>
    </row>
    <row r="2755" spans="1:48" ht="21" x14ac:dyDescent="0.15">
      <c r="A2755" s="70">
        <v>2702019</v>
      </c>
      <c r="B2755" s="290" t="s">
        <v>33</v>
      </c>
      <c r="C2755" s="291" t="s">
        <v>2702</v>
      </c>
      <c r="D2755" s="305">
        <f t="shared" si="485"/>
        <v>0</v>
      </c>
      <c r="E2755" s="247">
        <f t="shared" si="486"/>
        <v>0</v>
      </c>
      <c r="F2755" s="248"/>
      <c r="G2755" s="248"/>
      <c r="H2755" s="248"/>
      <c r="I2755" s="319"/>
      <c r="J2755" s="319"/>
      <c r="K2755" s="319"/>
      <c r="L2755" s="319"/>
      <c r="M2755" s="319"/>
      <c r="N2755" s="319"/>
      <c r="O2755" s="319"/>
      <c r="P2755" s="319"/>
      <c r="Q2755" s="319"/>
      <c r="R2755" s="319"/>
      <c r="S2755" s="319"/>
      <c r="T2755" s="319"/>
      <c r="U2755" s="319"/>
      <c r="V2755" s="319"/>
      <c r="W2755" s="319"/>
      <c r="X2755" s="319"/>
      <c r="Y2755" s="319"/>
      <c r="Z2755" s="319"/>
      <c r="AA2755" s="319"/>
      <c r="AB2755" s="240"/>
      <c r="AC2755" s="240"/>
      <c r="AD2755" s="240"/>
      <c r="AE2755" s="240"/>
      <c r="AF2755" s="240"/>
      <c r="AG2755" s="240"/>
      <c r="AH2755" s="240"/>
      <c r="AI2755" s="240"/>
      <c r="AJ2755" s="240"/>
      <c r="AK2755" s="240"/>
      <c r="AL2755" s="358" t="s">
        <v>4044</v>
      </c>
      <c r="AM2755" s="173">
        <v>110640</v>
      </c>
      <c r="AN2755" s="321">
        <f t="shared" si="487"/>
        <v>0</v>
      </c>
      <c r="AO2755" s="209"/>
      <c r="AP2755" s="209"/>
      <c r="AQ2755" s="209"/>
      <c r="AR2755" s="209"/>
      <c r="AS2755" s="209"/>
      <c r="AT2755" s="209"/>
      <c r="AU2755" s="209"/>
      <c r="AV2755" s="210"/>
    </row>
    <row r="2756" spans="1:48" ht="21" x14ac:dyDescent="0.15">
      <c r="A2756" s="70">
        <v>2702020</v>
      </c>
      <c r="B2756" s="290" t="s">
        <v>25</v>
      </c>
      <c r="C2756" s="291" t="s">
        <v>2702</v>
      </c>
      <c r="D2756" s="305">
        <f t="shared" si="485"/>
        <v>0</v>
      </c>
      <c r="E2756" s="247">
        <f t="shared" si="486"/>
        <v>0</v>
      </c>
      <c r="F2756" s="248"/>
      <c r="G2756" s="248"/>
      <c r="H2756" s="248"/>
      <c r="I2756" s="319"/>
      <c r="J2756" s="319"/>
      <c r="K2756" s="319"/>
      <c r="L2756" s="319"/>
      <c r="M2756" s="319"/>
      <c r="N2756" s="319"/>
      <c r="O2756" s="319"/>
      <c r="P2756" s="319"/>
      <c r="Q2756" s="319"/>
      <c r="R2756" s="319"/>
      <c r="S2756" s="319"/>
      <c r="T2756" s="319"/>
      <c r="U2756" s="319"/>
      <c r="V2756" s="319"/>
      <c r="W2756" s="319"/>
      <c r="X2756" s="319"/>
      <c r="Y2756" s="319"/>
      <c r="Z2756" s="319"/>
      <c r="AA2756" s="319"/>
      <c r="AB2756" s="240"/>
      <c r="AC2756" s="240"/>
      <c r="AD2756" s="240"/>
      <c r="AE2756" s="240"/>
      <c r="AF2756" s="240"/>
      <c r="AG2756" s="240"/>
      <c r="AH2756" s="240"/>
      <c r="AI2756" s="240"/>
      <c r="AJ2756" s="240"/>
      <c r="AK2756" s="240"/>
      <c r="AL2756" s="358" t="s">
        <v>4044</v>
      </c>
      <c r="AM2756" s="173">
        <v>134140</v>
      </c>
      <c r="AN2756" s="321">
        <f t="shared" si="487"/>
        <v>0</v>
      </c>
      <c r="AO2756" s="209"/>
      <c r="AP2756" s="209"/>
      <c r="AQ2756" s="209"/>
      <c r="AR2756" s="209"/>
      <c r="AS2756" s="209"/>
      <c r="AT2756" s="209"/>
      <c r="AU2756" s="209"/>
      <c r="AV2756" s="210"/>
    </row>
    <row r="2757" spans="1:48" ht="21" x14ac:dyDescent="0.15">
      <c r="A2757" s="70">
        <v>2702021</v>
      </c>
      <c r="B2757" s="290" t="s">
        <v>26</v>
      </c>
      <c r="C2757" s="291" t="s">
        <v>2702</v>
      </c>
      <c r="D2757" s="305">
        <f t="shared" si="485"/>
        <v>0</v>
      </c>
      <c r="E2757" s="247">
        <f t="shared" si="486"/>
        <v>0</v>
      </c>
      <c r="F2757" s="248"/>
      <c r="G2757" s="248"/>
      <c r="H2757" s="248"/>
      <c r="I2757" s="319"/>
      <c r="J2757" s="319"/>
      <c r="K2757" s="319"/>
      <c r="L2757" s="319"/>
      <c r="M2757" s="319"/>
      <c r="N2757" s="319"/>
      <c r="O2757" s="319"/>
      <c r="P2757" s="319"/>
      <c r="Q2757" s="319"/>
      <c r="R2757" s="319"/>
      <c r="S2757" s="319"/>
      <c r="T2757" s="319"/>
      <c r="U2757" s="319"/>
      <c r="V2757" s="319"/>
      <c r="W2757" s="319"/>
      <c r="X2757" s="319"/>
      <c r="Y2757" s="319"/>
      <c r="Z2757" s="319"/>
      <c r="AA2757" s="319"/>
      <c r="AB2757" s="240"/>
      <c r="AC2757" s="240"/>
      <c r="AD2757" s="240"/>
      <c r="AE2757" s="240"/>
      <c r="AF2757" s="240"/>
      <c r="AG2757" s="240"/>
      <c r="AH2757" s="240"/>
      <c r="AI2757" s="240"/>
      <c r="AJ2757" s="240"/>
      <c r="AK2757" s="240"/>
      <c r="AL2757" s="358" t="s">
        <v>4044</v>
      </c>
      <c r="AM2757" s="173">
        <v>80110</v>
      </c>
      <c r="AN2757" s="321">
        <f t="shared" si="487"/>
        <v>0</v>
      </c>
      <c r="AO2757" s="209"/>
      <c r="AP2757" s="209"/>
      <c r="AQ2757" s="209"/>
      <c r="AR2757" s="209"/>
      <c r="AS2757" s="209"/>
      <c r="AT2757" s="209"/>
      <c r="AU2757" s="209"/>
      <c r="AV2757" s="210"/>
    </row>
    <row r="2758" spans="1:48" x14ac:dyDescent="0.15">
      <c r="A2758" s="70">
        <v>2702022</v>
      </c>
      <c r="B2758" s="290" t="s">
        <v>27</v>
      </c>
      <c r="C2758" s="291" t="s">
        <v>2702</v>
      </c>
      <c r="D2758" s="305">
        <f t="shared" si="485"/>
        <v>0</v>
      </c>
      <c r="E2758" s="247">
        <f t="shared" si="486"/>
        <v>0</v>
      </c>
      <c r="F2758" s="248"/>
      <c r="G2758" s="248"/>
      <c r="H2758" s="248"/>
      <c r="I2758" s="319"/>
      <c r="J2758" s="319"/>
      <c r="K2758" s="319"/>
      <c r="L2758" s="319"/>
      <c r="M2758" s="319"/>
      <c r="N2758" s="319"/>
      <c r="O2758" s="319"/>
      <c r="P2758" s="319"/>
      <c r="Q2758" s="319"/>
      <c r="R2758" s="319"/>
      <c r="S2758" s="319"/>
      <c r="T2758" s="319"/>
      <c r="U2758" s="319"/>
      <c r="V2758" s="319"/>
      <c r="W2758" s="319"/>
      <c r="X2758" s="319"/>
      <c r="Y2758" s="319"/>
      <c r="Z2758" s="319"/>
      <c r="AA2758" s="319"/>
      <c r="AB2758" s="240"/>
      <c r="AC2758" s="240"/>
      <c r="AD2758" s="240"/>
      <c r="AE2758" s="240"/>
      <c r="AF2758" s="240"/>
      <c r="AG2758" s="240"/>
      <c r="AH2758" s="240"/>
      <c r="AI2758" s="240"/>
      <c r="AJ2758" s="240"/>
      <c r="AK2758" s="240"/>
      <c r="AL2758" s="358" t="s">
        <v>4044</v>
      </c>
      <c r="AM2758" s="173">
        <v>69300</v>
      </c>
      <c r="AN2758" s="321">
        <f t="shared" si="487"/>
        <v>0</v>
      </c>
      <c r="AO2758" s="209"/>
      <c r="AP2758" s="209"/>
      <c r="AQ2758" s="209"/>
      <c r="AR2758" s="209"/>
      <c r="AS2758" s="209"/>
      <c r="AT2758" s="209"/>
      <c r="AU2758" s="209"/>
      <c r="AV2758" s="210"/>
    </row>
    <row r="2759" spans="1:48" x14ac:dyDescent="0.15">
      <c r="A2759" s="70">
        <v>2702023</v>
      </c>
      <c r="B2759" s="290" t="s">
        <v>28</v>
      </c>
      <c r="C2759" s="291" t="s">
        <v>2702</v>
      </c>
      <c r="D2759" s="305">
        <f t="shared" si="485"/>
        <v>0</v>
      </c>
      <c r="E2759" s="247">
        <f t="shared" si="486"/>
        <v>0</v>
      </c>
      <c r="F2759" s="248"/>
      <c r="G2759" s="248"/>
      <c r="H2759" s="248"/>
      <c r="I2759" s="319"/>
      <c r="J2759" s="319"/>
      <c r="K2759" s="319"/>
      <c r="L2759" s="319"/>
      <c r="M2759" s="319"/>
      <c r="N2759" s="319"/>
      <c r="O2759" s="319"/>
      <c r="P2759" s="319"/>
      <c r="Q2759" s="319"/>
      <c r="R2759" s="319"/>
      <c r="S2759" s="319"/>
      <c r="T2759" s="319"/>
      <c r="U2759" s="319"/>
      <c r="V2759" s="319"/>
      <c r="W2759" s="319"/>
      <c r="X2759" s="319"/>
      <c r="Y2759" s="319"/>
      <c r="Z2759" s="319"/>
      <c r="AA2759" s="319"/>
      <c r="AB2759" s="240"/>
      <c r="AC2759" s="240"/>
      <c r="AD2759" s="240"/>
      <c r="AE2759" s="240"/>
      <c r="AF2759" s="240"/>
      <c r="AG2759" s="240"/>
      <c r="AH2759" s="240"/>
      <c r="AI2759" s="240"/>
      <c r="AJ2759" s="240"/>
      <c r="AK2759" s="240"/>
      <c r="AL2759" s="358" t="s">
        <v>4044</v>
      </c>
      <c r="AM2759" s="173">
        <v>50650</v>
      </c>
      <c r="AN2759" s="321">
        <f t="shared" si="487"/>
        <v>0</v>
      </c>
      <c r="AO2759" s="209"/>
      <c r="AP2759" s="209"/>
      <c r="AQ2759" s="209"/>
      <c r="AR2759" s="209"/>
      <c r="AS2759" s="209"/>
      <c r="AT2759" s="209"/>
      <c r="AU2759" s="209"/>
      <c r="AV2759" s="210"/>
    </row>
    <row r="2760" spans="1:48" x14ac:dyDescent="0.15">
      <c r="A2760" s="70">
        <v>2702024</v>
      </c>
      <c r="B2760" s="290" t="s">
        <v>1262</v>
      </c>
      <c r="C2760" s="291" t="s">
        <v>2702</v>
      </c>
      <c r="D2760" s="305">
        <f t="shared" si="485"/>
        <v>0</v>
      </c>
      <c r="E2760" s="247">
        <f t="shared" si="486"/>
        <v>0</v>
      </c>
      <c r="F2760" s="248"/>
      <c r="G2760" s="248"/>
      <c r="H2760" s="248"/>
      <c r="I2760" s="319"/>
      <c r="J2760" s="319"/>
      <c r="K2760" s="319"/>
      <c r="L2760" s="319"/>
      <c r="M2760" s="319"/>
      <c r="N2760" s="319"/>
      <c r="O2760" s="319"/>
      <c r="P2760" s="319"/>
      <c r="Q2760" s="319"/>
      <c r="R2760" s="319"/>
      <c r="S2760" s="319"/>
      <c r="T2760" s="319"/>
      <c r="U2760" s="319"/>
      <c r="V2760" s="319"/>
      <c r="W2760" s="319"/>
      <c r="X2760" s="319"/>
      <c r="Y2760" s="319"/>
      <c r="Z2760" s="319"/>
      <c r="AA2760" s="319"/>
      <c r="AB2760" s="240"/>
      <c r="AC2760" s="240"/>
      <c r="AD2760" s="240"/>
      <c r="AE2760" s="240"/>
      <c r="AF2760" s="240"/>
      <c r="AG2760" s="240"/>
      <c r="AH2760" s="240"/>
      <c r="AI2760" s="240"/>
      <c r="AJ2760" s="240"/>
      <c r="AK2760" s="240"/>
      <c r="AL2760" s="358" t="s">
        <v>4044</v>
      </c>
      <c r="AM2760" s="173">
        <v>45310</v>
      </c>
      <c r="AN2760" s="321">
        <f t="shared" si="487"/>
        <v>0</v>
      </c>
      <c r="AO2760" s="209"/>
      <c r="AP2760" s="209"/>
      <c r="AQ2760" s="209"/>
      <c r="AR2760" s="209"/>
      <c r="AS2760" s="209"/>
      <c r="AT2760" s="209"/>
      <c r="AU2760" s="209"/>
      <c r="AV2760" s="210"/>
    </row>
    <row r="2761" spans="1:48" x14ac:dyDescent="0.15">
      <c r="A2761" s="70">
        <v>2702025</v>
      </c>
      <c r="B2761" s="290" t="s">
        <v>29</v>
      </c>
      <c r="C2761" s="291" t="s">
        <v>2702</v>
      </c>
      <c r="D2761" s="305">
        <f t="shared" si="485"/>
        <v>0</v>
      </c>
      <c r="E2761" s="247">
        <f t="shared" si="486"/>
        <v>0</v>
      </c>
      <c r="F2761" s="248"/>
      <c r="G2761" s="248"/>
      <c r="H2761" s="248"/>
      <c r="I2761" s="319"/>
      <c r="J2761" s="319"/>
      <c r="K2761" s="319"/>
      <c r="L2761" s="319"/>
      <c r="M2761" s="319"/>
      <c r="N2761" s="319"/>
      <c r="O2761" s="319"/>
      <c r="P2761" s="319"/>
      <c r="Q2761" s="319"/>
      <c r="R2761" s="319"/>
      <c r="S2761" s="319"/>
      <c r="T2761" s="319"/>
      <c r="U2761" s="319"/>
      <c r="V2761" s="319"/>
      <c r="W2761" s="319"/>
      <c r="X2761" s="319"/>
      <c r="Y2761" s="319"/>
      <c r="Z2761" s="319"/>
      <c r="AA2761" s="319"/>
      <c r="AB2761" s="240"/>
      <c r="AC2761" s="240"/>
      <c r="AD2761" s="240"/>
      <c r="AE2761" s="240"/>
      <c r="AF2761" s="240"/>
      <c r="AG2761" s="240"/>
      <c r="AH2761" s="240"/>
      <c r="AI2761" s="240"/>
      <c r="AJ2761" s="240"/>
      <c r="AK2761" s="240"/>
      <c r="AL2761" s="358" t="s">
        <v>4044</v>
      </c>
      <c r="AM2761" s="173">
        <v>7710</v>
      </c>
      <c r="AN2761" s="321">
        <f t="shared" si="487"/>
        <v>0</v>
      </c>
      <c r="AO2761" s="209"/>
      <c r="AP2761" s="209"/>
      <c r="AQ2761" s="209"/>
      <c r="AR2761" s="209"/>
      <c r="AS2761" s="209"/>
      <c r="AT2761" s="209"/>
      <c r="AU2761" s="209"/>
      <c r="AV2761" s="210"/>
    </row>
    <row r="2762" spans="1:48" x14ac:dyDescent="0.15">
      <c r="A2762" s="70">
        <v>2702026</v>
      </c>
      <c r="B2762" s="290" t="s">
        <v>30</v>
      </c>
      <c r="C2762" s="291" t="s">
        <v>2702</v>
      </c>
      <c r="D2762" s="305">
        <f t="shared" si="485"/>
        <v>0</v>
      </c>
      <c r="E2762" s="247">
        <f t="shared" si="486"/>
        <v>0</v>
      </c>
      <c r="F2762" s="248"/>
      <c r="G2762" s="248"/>
      <c r="H2762" s="248"/>
      <c r="I2762" s="319"/>
      <c r="J2762" s="319"/>
      <c r="K2762" s="319"/>
      <c r="L2762" s="319"/>
      <c r="M2762" s="319"/>
      <c r="N2762" s="319"/>
      <c r="O2762" s="319"/>
      <c r="P2762" s="319"/>
      <c r="Q2762" s="319"/>
      <c r="R2762" s="319"/>
      <c r="S2762" s="319"/>
      <c r="T2762" s="319"/>
      <c r="U2762" s="319"/>
      <c r="V2762" s="319"/>
      <c r="W2762" s="319"/>
      <c r="X2762" s="319"/>
      <c r="Y2762" s="319"/>
      <c r="Z2762" s="319"/>
      <c r="AA2762" s="319"/>
      <c r="AB2762" s="240"/>
      <c r="AC2762" s="240"/>
      <c r="AD2762" s="240"/>
      <c r="AE2762" s="240"/>
      <c r="AF2762" s="240"/>
      <c r="AG2762" s="240"/>
      <c r="AH2762" s="240"/>
      <c r="AI2762" s="240"/>
      <c r="AJ2762" s="240"/>
      <c r="AK2762" s="240"/>
      <c r="AL2762" s="358" t="s">
        <v>4044</v>
      </c>
      <c r="AM2762" s="173">
        <v>16350</v>
      </c>
      <c r="AN2762" s="321">
        <f t="shared" si="487"/>
        <v>0</v>
      </c>
      <c r="AO2762" s="209"/>
      <c r="AP2762" s="209"/>
      <c r="AQ2762" s="209"/>
      <c r="AR2762" s="209"/>
      <c r="AS2762" s="209"/>
      <c r="AT2762" s="209"/>
      <c r="AU2762" s="209"/>
      <c r="AV2762" s="210"/>
    </row>
    <row r="2763" spans="1:48" s="254" customFormat="1" x14ac:dyDescent="0.15">
      <c r="A2763" s="113">
        <v>2702027</v>
      </c>
      <c r="B2763" s="292" t="s">
        <v>31</v>
      </c>
      <c r="C2763" s="293" t="s">
        <v>2702</v>
      </c>
      <c r="D2763" s="305">
        <f t="shared" si="485"/>
        <v>0</v>
      </c>
      <c r="E2763" s="247">
        <f t="shared" si="486"/>
        <v>0</v>
      </c>
      <c r="F2763" s="248"/>
      <c r="G2763" s="248"/>
      <c r="H2763" s="248"/>
      <c r="I2763" s="324"/>
      <c r="J2763" s="324"/>
      <c r="K2763" s="324"/>
      <c r="L2763" s="324"/>
      <c r="M2763" s="324"/>
      <c r="N2763" s="324"/>
      <c r="O2763" s="324"/>
      <c r="P2763" s="324"/>
      <c r="Q2763" s="324"/>
      <c r="R2763" s="324"/>
      <c r="S2763" s="324"/>
      <c r="T2763" s="324"/>
      <c r="U2763" s="324"/>
      <c r="V2763" s="324"/>
      <c r="W2763" s="324"/>
      <c r="X2763" s="324"/>
      <c r="Y2763" s="324"/>
      <c r="Z2763" s="324"/>
      <c r="AA2763" s="324"/>
      <c r="AB2763" s="248"/>
      <c r="AC2763" s="248"/>
      <c r="AD2763" s="248"/>
      <c r="AE2763" s="248"/>
      <c r="AF2763" s="248"/>
      <c r="AG2763" s="248"/>
      <c r="AH2763" s="248"/>
      <c r="AI2763" s="248"/>
      <c r="AJ2763" s="248"/>
      <c r="AK2763" s="248"/>
      <c r="AL2763" s="365" t="s">
        <v>4044</v>
      </c>
      <c r="AM2763" s="174">
        <v>29610</v>
      </c>
      <c r="AN2763" s="326">
        <f t="shared" si="487"/>
        <v>0</v>
      </c>
      <c r="AO2763" s="209"/>
      <c r="AP2763" s="209"/>
      <c r="AQ2763" s="209"/>
      <c r="AR2763" s="209"/>
      <c r="AS2763" s="209"/>
      <c r="AT2763" s="209"/>
      <c r="AU2763" s="209"/>
      <c r="AV2763" s="253"/>
    </row>
    <row r="2764" spans="1:48" s="257" customFormat="1" x14ac:dyDescent="0.15">
      <c r="A2764" s="65"/>
      <c r="B2764" s="255" t="s">
        <v>4236</v>
      </c>
      <c r="C2764" s="296"/>
      <c r="D2764" s="275">
        <f>SUM(D2740:D2763)</f>
        <v>0</v>
      </c>
      <c r="E2764" s="275">
        <f t="shared" ref="E2764:AN2764" si="488">SUM(E2740:E2763)</f>
        <v>0</v>
      </c>
      <c r="F2764" s="275">
        <f t="shared" si="488"/>
        <v>0</v>
      </c>
      <c r="G2764" s="275">
        <f t="shared" si="488"/>
        <v>0</v>
      </c>
      <c r="H2764" s="275">
        <f t="shared" si="488"/>
        <v>0</v>
      </c>
      <c r="I2764" s="275"/>
      <c r="J2764" s="275"/>
      <c r="K2764" s="275"/>
      <c r="L2764" s="275"/>
      <c r="M2764" s="275"/>
      <c r="N2764" s="275"/>
      <c r="O2764" s="275"/>
      <c r="P2764" s="275"/>
      <c r="Q2764" s="275"/>
      <c r="R2764" s="275"/>
      <c r="S2764" s="275"/>
      <c r="T2764" s="275"/>
      <c r="U2764" s="275"/>
      <c r="V2764" s="275"/>
      <c r="W2764" s="275"/>
      <c r="X2764" s="275"/>
      <c r="Y2764" s="275"/>
      <c r="Z2764" s="275"/>
      <c r="AA2764" s="275"/>
      <c r="AB2764" s="275">
        <f t="shared" si="488"/>
        <v>0</v>
      </c>
      <c r="AC2764" s="275">
        <f t="shared" si="488"/>
        <v>0</v>
      </c>
      <c r="AD2764" s="275">
        <f t="shared" si="488"/>
        <v>0</v>
      </c>
      <c r="AE2764" s="275">
        <f t="shared" si="488"/>
        <v>0</v>
      </c>
      <c r="AF2764" s="275">
        <f t="shared" si="488"/>
        <v>0</v>
      </c>
      <c r="AG2764" s="275">
        <f t="shared" si="488"/>
        <v>0</v>
      </c>
      <c r="AH2764" s="275">
        <f t="shared" si="488"/>
        <v>0</v>
      </c>
      <c r="AI2764" s="275">
        <f t="shared" si="488"/>
        <v>0</v>
      </c>
      <c r="AJ2764" s="275">
        <f t="shared" si="488"/>
        <v>0</v>
      </c>
      <c r="AK2764" s="275">
        <f t="shared" si="488"/>
        <v>0</v>
      </c>
      <c r="AL2764" s="275">
        <f t="shared" si="488"/>
        <v>0</v>
      </c>
      <c r="AM2764" s="158">
        <f t="shared" si="488"/>
        <v>837740</v>
      </c>
      <c r="AN2764" s="275">
        <f t="shared" si="488"/>
        <v>0</v>
      </c>
      <c r="AO2764" s="259"/>
      <c r="AP2764" s="259"/>
      <c r="AQ2764" s="259"/>
      <c r="AR2764" s="259"/>
      <c r="AS2764" s="259"/>
      <c r="AT2764" s="259"/>
      <c r="AU2764" s="259"/>
      <c r="AV2764" s="260"/>
    </row>
    <row r="2765" spans="1:48" x14ac:dyDescent="0.15">
      <c r="A2765" s="69"/>
      <c r="B2765" s="726" t="s">
        <v>2775</v>
      </c>
      <c r="C2765" s="602"/>
      <c r="D2765" s="304">
        <f>SUM(J2765:O2765)</f>
        <v>0</v>
      </c>
      <c r="E2765" s="594"/>
      <c r="F2765" s="319"/>
      <c r="G2765" s="319"/>
      <c r="H2765" s="319"/>
      <c r="I2765" s="238">
        <f t="shared" ref="I2765:I2773" si="489">+J2765+K2765</f>
        <v>0</v>
      </c>
      <c r="J2765" s="231"/>
      <c r="K2765" s="231"/>
      <c r="L2765" s="231"/>
      <c r="M2765" s="231"/>
      <c r="N2765" s="231"/>
      <c r="O2765" s="231"/>
      <c r="P2765" s="319"/>
      <c r="Q2765" s="319"/>
      <c r="R2765" s="319"/>
      <c r="S2765" s="319"/>
      <c r="T2765" s="319"/>
      <c r="U2765" s="319"/>
      <c r="V2765" s="319"/>
      <c r="W2765" s="319"/>
      <c r="X2765" s="319"/>
      <c r="Y2765" s="319"/>
      <c r="Z2765" s="319"/>
      <c r="AA2765" s="319"/>
      <c r="AB2765" s="231"/>
      <c r="AC2765" s="231"/>
      <c r="AD2765" s="231"/>
      <c r="AE2765" s="231"/>
      <c r="AF2765" s="231"/>
      <c r="AG2765" s="231"/>
      <c r="AH2765" s="231"/>
      <c r="AI2765" s="231"/>
      <c r="AJ2765" s="231"/>
      <c r="AK2765" s="231"/>
      <c r="AL2765" s="358" t="s">
        <v>4268</v>
      </c>
      <c r="AM2765" s="175"/>
      <c r="AN2765" s="329"/>
      <c r="AO2765" s="209"/>
      <c r="AP2765" s="209"/>
      <c r="AQ2765" s="209"/>
      <c r="AR2765" s="209"/>
      <c r="AS2765" s="209"/>
      <c r="AT2765" s="209"/>
      <c r="AU2765" s="209"/>
      <c r="AV2765" s="210"/>
    </row>
    <row r="2766" spans="1:48" ht="21" x14ac:dyDescent="0.15">
      <c r="A2766" s="70"/>
      <c r="B2766" s="290" t="s">
        <v>2805</v>
      </c>
      <c r="C2766" s="358"/>
      <c r="D2766" s="304">
        <f t="shared" ref="D2766:D2773" si="490">SUM(J2766:O2766)</f>
        <v>0</v>
      </c>
      <c r="E2766" s="594"/>
      <c r="F2766" s="319"/>
      <c r="G2766" s="319"/>
      <c r="H2766" s="319"/>
      <c r="I2766" s="238">
        <f t="shared" si="489"/>
        <v>0</v>
      </c>
      <c r="J2766" s="240"/>
      <c r="K2766" s="240"/>
      <c r="L2766" s="240"/>
      <c r="M2766" s="240"/>
      <c r="N2766" s="240"/>
      <c r="O2766" s="240"/>
      <c r="P2766" s="319"/>
      <c r="Q2766" s="319"/>
      <c r="R2766" s="319"/>
      <c r="S2766" s="319"/>
      <c r="T2766" s="319"/>
      <c r="U2766" s="319"/>
      <c r="V2766" s="319"/>
      <c r="W2766" s="319"/>
      <c r="X2766" s="319"/>
      <c r="Y2766" s="319"/>
      <c r="Z2766" s="319"/>
      <c r="AA2766" s="319"/>
      <c r="AB2766" s="240"/>
      <c r="AC2766" s="240"/>
      <c r="AD2766" s="240"/>
      <c r="AE2766" s="240"/>
      <c r="AF2766" s="240"/>
      <c r="AG2766" s="240"/>
      <c r="AH2766" s="240"/>
      <c r="AI2766" s="240"/>
      <c r="AJ2766" s="240"/>
      <c r="AK2766" s="240"/>
      <c r="AL2766" s="358" t="s">
        <v>4268</v>
      </c>
      <c r="AM2766" s="175"/>
      <c r="AN2766" s="329"/>
      <c r="AO2766" s="209"/>
      <c r="AP2766" s="209"/>
      <c r="AQ2766" s="209"/>
      <c r="AR2766" s="209"/>
      <c r="AS2766" s="209"/>
      <c r="AT2766" s="209"/>
      <c r="AU2766" s="209"/>
      <c r="AV2766" s="210"/>
    </row>
    <row r="2767" spans="1:48" x14ac:dyDescent="0.15">
      <c r="A2767" s="70"/>
      <c r="B2767" s="290" t="s">
        <v>2806</v>
      </c>
      <c r="C2767" s="358"/>
      <c r="D2767" s="304">
        <f t="shared" si="490"/>
        <v>0</v>
      </c>
      <c r="E2767" s="594"/>
      <c r="F2767" s="319"/>
      <c r="G2767" s="319"/>
      <c r="H2767" s="319"/>
      <c r="I2767" s="238">
        <f t="shared" si="489"/>
        <v>0</v>
      </c>
      <c r="J2767" s="240"/>
      <c r="K2767" s="240"/>
      <c r="L2767" s="240"/>
      <c r="M2767" s="240"/>
      <c r="N2767" s="240"/>
      <c r="O2767" s="240"/>
      <c r="P2767" s="319"/>
      <c r="Q2767" s="319"/>
      <c r="R2767" s="319"/>
      <c r="S2767" s="319"/>
      <c r="T2767" s="319"/>
      <c r="U2767" s="319"/>
      <c r="V2767" s="319"/>
      <c r="W2767" s="319"/>
      <c r="X2767" s="319"/>
      <c r="Y2767" s="319"/>
      <c r="Z2767" s="319"/>
      <c r="AA2767" s="319"/>
      <c r="AB2767" s="240"/>
      <c r="AC2767" s="240"/>
      <c r="AD2767" s="240"/>
      <c r="AE2767" s="240"/>
      <c r="AF2767" s="240"/>
      <c r="AG2767" s="240"/>
      <c r="AH2767" s="240"/>
      <c r="AI2767" s="240"/>
      <c r="AJ2767" s="240"/>
      <c r="AK2767" s="240"/>
      <c r="AL2767" s="358" t="s">
        <v>4268</v>
      </c>
      <c r="AM2767" s="175"/>
      <c r="AN2767" s="329"/>
      <c r="AO2767" s="209"/>
      <c r="AP2767" s="209"/>
      <c r="AQ2767" s="209"/>
      <c r="AR2767" s="209"/>
      <c r="AS2767" s="209"/>
      <c r="AT2767" s="209"/>
      <c r="AU2767" s="209"/>
      <c r="AV2767" s="210"/>
    </row>
    <row r="2768" spans="1:48" x14ac:dyDescent="0.15">
      <c r="A2768" s="70">
        <v>5099022</v>
      </c>
      <c r="B2768" s="290" t="s">
        <v>2718</v>
      </c>
      <c r="C2768" s="358"/>
      <c r="D2768" s="304">
        <f t="shared" si="490"/>
        <v>0</v>
      </c>
      <c r="E2768" s="594"/>
      <c r="F2768" s="319"/>
      <c r="G2768" s="319"/>
      <c r="H2768" s="319"/>
      <c r="I2768" s="238">
        <f t="shared" si="489"/>
        <v>0</v>
      </c>
      <c r="J2768" s="240"/>
      <c r="K2768" s="240"/>
      <c r="L2768" s="240"/>
      <c r="M2768" s="240"/>
      <c r="N2768" s="240"/>
      <c r="O2768" s="240"/>
      <c r="P2768" s="319"/>
      <c r="Q2768" s="319"/>
      <c r="R2768" s="319"/>
      <c r="S2768" s="319"/>
      <c r="T2768" s="319"/>
      <c r="U2768" s="319"/>
      <c r="V2768" s="319"/>
      <c r="W2768" s="319"/>
      <c r="X2768" s="319"/>
      <c r="Y2768" s="319"/>
      <c r="Z2768" s="319"/>
      <c r="AA2768" s="319"/>
      <c r="AB2768" s="240"/>
      <c r="AC2768" s="240"/>
      <c r="AD2768" s="240"/>
      <c r="AE2768" s="240"/>
      <c r="AF2768" s="240"/>
      <c r="AG2768" s="240"/>
      <c r="AH2768" s="240"/>
      <c r="AI2768" s="240"/>
      <c r="AJ2768" s="240"/>
      <c r="AK2768" s="240"/>
      <c r="AL2768" s="358" t="s">
        <v>4268</v>
      </c>
      <c r="AM2768" s="175"/>
      <c r="AN2768" s="329"/>
      <c r="AO2768" s="209"/>
      <c r="AP2768" s="209"/>
      <c r="AQ2768" s="209"/>
      <c r="AR2768" s="209"/>
      <c r="AS2768" s="209"/>
      <c r="AT2768" s="209"/>
      <c r="AU2768" s="209"/>
      <c r="AV2768" s="210"/>
    </row>
    <row r="2769" spans="1:48" x14ac:dyDescent="0.15">
      <c r="A2769" s="70">
        <v>5099023</v>
      </c>
      <c r="B2769" s="290" t="s">
        <v>2801</v>
      </c>
      <c r="C2769" s="358"/>
      <c r="D2769" s="304">
        <f t="shared" si="490"/>
        <v>0</v>
      </c>
      <c r="E2769" s="594"/>
      <c r="F2769" s="319"/>
      <c r="G2769" s="319"/>
      <c r="H2769" s="319"/>
      <c r="I2769" s="238">
        <f t="shared" si="489"/>
        <v>0</v>
      </c>
      <c r="J2769" s="240"/>
      <c r="K2769" s="240"/>
      <c r="L2769" s="240"/>
      <c r="M2769" s="240"/>
      <c r="N2769" s="240"/>
      <c r="O2769" s="240"/>
      <c r="P2769" s="319"/>
      <c r="Q2769" s="319"/>
      <c r="R2769" s="319"/>
      <c r="S2769" s="319"/>
      <c r="T2769" s="319"/>
      <c r="U2769" s="319"/>
      <c r="V2769" s="319"/>
      <c r="W2769" s="319"/>
      <c r="X2769" s="319"/>
      <c r="Y2769" s="319"/>
      <c r="Z2769" s="319"/>
      <c r="AA2769" s="319"/>
      <c r="AB2769" s="240"/>
      <c r="AC2769" s="240"/>
      <c r="AD2769" s="240"/>
      <c r="AE2769" s="240"/>
      <c r="AF2769" s="240"/>
      <c r="AG2769" s="240"/>
      <c r="AH2769" s="240"/>
      <c r="AI2769" s="240"/>
      <c r="AJ2769" s="240"/>
      <c r="AK2769" s="240"/>
      <c r="AL2769" s="358" t="s">
        <v>4268</v>
      </c>
      <c r="AM2769" s="175"/>
      <c r="AN2769" s="329"/>
      <c r="AO2769" s="209"/>
      <c r="AP2769" s="209"/>
      <c r="AQ2769" s="209"/>
      <c r="AR2769" s="209"/>
      <c r="AS2769" s="209"/>
      <c r="AT2769" s="209"/>
      <c r="AU2769" s="209"/>
      <c r="AV2769" s="210"/>
    </row>
    <row r="2770" spans="1:48" x14ac:dyDescent="0.15">
      <c r="A2770" s="70">
        <v>5099024</v>
      </c>
      <c r="B2770" s="290" t="s">
        <v>2802</v>
      </c>
      <c r="C2770" s="358"/>
      <c r="D2770" s="304">
        <f t="shared" si="490"/>
        <v>0</v>
      </c>
      <c r="E2770" s="594"/>
      <c r="F2770" s="319"/>
      <c r="G2770" s="319"/>
      <c r="H2770" s="319"/>
      <c r="I2770" s="238">
        <f t="shared" si="489"/>
        <v>0</v>
      </c>
      <c r="J2770" s="240"/>
      <c r="K2770" s="240"/>
      <c r="L2770" s="240"/>
      <c r="M2770" s="240"/>
      <c r="N2770" s="240"/>
      <c r="O2770" s="240"/>
      <c r="P2770" s="319"/>
      <c r="Q2770" s="319"/>
      <c r="R2770" s="319"/>
      <c r="S2770" s="319"/>
      <c r="T2770" s="319"/>
      <c r="U2770" s="319"/>
      <c r="V2770" s="319"/>
      <c r="W2770" s="319"/>
      <c r="X2770" s="319"/>
      <c r="Y2770" s="319"/>
      <c r="Z2770" s="319"/>
      <c r="AA2770" s="319"/>
      <c r="AB2770" s="240"/>
      <c r="AC2770" s="240"/>
      <c r="AD2770" s="240"/>
      <c r="AE2770" s="240"/>
      <c r="AF2770" s="240"/>
      <c r="AG2770" s="240"/>
      <c r="AH2770" s="240"/>
      <c r="AI2770" s="240"/>
      <c r="AJ2770" s="240"/>
      <c r="AK2770" s="240"/>
      <c r="AL2770" s="358" t="s">
        <v>4268</v>
      </c>
      <c r="AM2770" s="175"/>
      <c r="AN2770" s="329"/>
      <c r="AO2770" s="209"/>
      <c r="AP2770" s="209"/>
      <c r="AQ2770" s="209"/>
      <c r="AR2770" s="209"/>
      <c r="AS2770" s="209"/>
      <c r="AT2770" s="209"/>
      <c r="AU2770" s="209"/>
      <c r="AV2770" s="210"/>
    </row>
    <row r="2771" spans="1:48" x14ac:dyDescent="0.15">
      <c r="A2771" s="70">
        <v>5099025</v>
      </c>
      <c r="B2771" s="290" t="s">
        <v>2803</v>
      </c>
      <c r="C2771" s="358"/>
      <c r="D2771" s="304">
        <f t="shared" si="490"/>
        <v>0</v>
      </c>
      <c r="E2771" s="594"/>
      <c r="F2771" s="319"/>
      <c r="G2771" s="319"/>
      <c r="H2771" s="319"/>
      <c r="I2771" s="238">
        <f t="shared" si="489"/>
        <v>0</v>
      </c>
      <c r="J2771" s="240"/>
      <c r="K2771" s="240"/>
      <c r="L2771" s="240"/>
      <c r="M2771" s="240"/>
      <c r="N2771" s="240"/>
      <c r="O2771" s="240"/>
      <c r="P2771" s="319"/>
      <c r="Q2771" s="319"/>
      <c r="R2771" s="319"/>
      <c r="S2771" s="319"/>
      <c r="T2771" s="319"/>
      <c r="U2771" s="319"/>
      <c r="V2771" s="319"/>
      <c r="W2771" s="319"/>
      <c r="X2771" s="319"/>
      <c r="Y2771" s="319"/>
      <c r="Z2771" s="319"/>
      <c r="AA2771" s="319"/>
      <c r="AB2771" s="240"/>
      <c r="AC2771" s="240"/>
      <c r="AD2771" s="240"/>
      <c r="AE2771" s="240"/>
      <c r="AF2771" s="240"/>
      <c r="AG2771" s="240"/>
      <c r="AH2771" s="240"/>
      <c r="AI2771" s="240"/>
      <c r="AJ2771" s="240"/>
      <c r="AK2771" s="240"/>
      <c r="AL2771" s="358" t="s">
        <v>4268</v>
      </c>
      <c r="AM2771" s="175"/>
      <c r="AN2771" s="329"/>
      <c r="AO2771" s="209"/>
      <c r="AP2771" s="209"/>
      <c r="AQ2771" s="209"/>
      <c r="AR2771" s="209"/>
      <c r="AS2771" s="209"/>
      <c r="AT2771" s="209"/>
      <c r="AU2771" s="209"/>
      <c r="AV2771" s="210"/>
    </row>
    <row r="2772" spans="1:48" s="254" customFormat="1" x14ac:dyDescent="0.15">
      <c r="A2772" s="70" t="s">
        <v>4303</v>
      </c>
      <c r="B2772" s="290" t="s">
        <v>4327</v>
      </c>
      <c r="C2772" s="365"/>
      <c r="D2772" s="304">
        <f t="shared" si="490"/>
        <v>0</v>
      </c>
      <c r="E2772" s="599"/>
      <c r="F2772" s="324"/>
      <c r="G2772" s="324"/>
      <c r="H2772" s="324"/>
      <c r="I2772" s="238">
        <f t="shared" si="489"/>
        <v>0</v>
      </c>
      <c r="J2772" s="248"/>
      <c r="K2772" s="248"/>
      <c r="L2772" s="248"/>
      <c r="M2772" s="248"/>
      <c r="N2772" s="248"/>
      <c r="O2772" s="248"/>
      <c r="P2772" s="319"/>
      <c r="Q2772" s="319"/>
      <c r="R2772" s="319"/>
      <c r="S2772" s="319"/>
      <c r="T2772" s="319"/>
      <c r="U2772" s="319"/>
      <c r="V2772" s="319"/>
      <c r="W2772" s="319"/>
      <c r="X2772" s="319"/>
      <c r="Y2772" s="319"/>
      <c r="Z2772" s="319"/>
      <c r="AA2772" s="319"/>
      <c r="AB2772" s="248"/>
      <c r="AC2772" s="248"/>
      <c r="AD2772" s="248"/>
      <c r="AE2772" s="248"/>
      <c r="AF2772" s="248"/>
      <c r="AG2772" s="248"/>
      <c r="AH2772" s="248"/>
      <c r="AI2772" s="248"/>
      <c r="AJ2772" s="248"/>
      <c r="AK2772" s="248"/>
      <c r="AL2772" s="358" t="s">
        <v>4268</v>
      </c>
      <c r="AM2772" s="175"/>
      <c r="AN2772" s="329"/>
      <c r="AO2772" s="209"/>
      <c r="AP2772" s="209"/>
      <c r="AQ2772" s="209"/>
      <c r="AR2772" s="209"/>
      <c r="AS2772" s="209"/>
      <c r="AT2772" s="209"/>
      <c r="AU2772" s="209"/>
      <c r="AV2772" s="253"/>
    </row>
    <row r="2773" spans="1:48" s="254" customFormat="1" x14ac:dyDescent="0.15">
      <c r="A2773" s="75"/>
      <c r="B2773" s="728" t="s">
        <v>2551</v>
      </c>
      <c r="C2773" s="604"/>
      <c r="D2773" s="304">
        <f t="shared" si="490"/>
        <v>0</v>
      </c>
      <c r="E2773" s="599"/>
      <c r="F2773" s="324"/>
      <c r="G2773" s="324"/>
      <c r="H2773" s="324"/>
      <c r="I2773" s="246">
        <f t="shared" si="489"/>
        <v>0</v>
      </c>
      <c r="J2773" s="603"/>
      <c r="K2773" s="603"/>
      <c r="L2773" s="603"/>
      <c r="M2773" s="603"/>
      <c r="N2773" s="603"/>
      <c r="O2773" s="603"/>
      <c r="P2773" s="319"/>
      <c r="Q2773" s="319"/>
      <c r="R2773" s="319"/>
      <c r="S2773" s="319"/>
      <c r="T2773" s="319"/>
      <c r="U2773" s="319"/>
      <c r="V2773" s="319"/>
      <c r="W2773" s="319"/>
      <c r="X2773" s="319"/>
      <c r="Y2773" s="319"/>
      <c r="Z2773" s="319"/>
      <c r="AA2773" s="319"/>
      <c r="AB2773" s="603"/>
      <c r="AC2773" s="603"/>
      <c r="AD2773" s="603"/>
      <c r="AE2773" s="603"/>
      <c r="AF2773" s="603"/>
      <c r="AG2773" s="603"/>
      <c r="AH2773" s="603"/>
      <c r="AI2773" s="603"/>
      <c r="AJ2773" s="603"/>
      <c r="AK2773" s="603"/>
      <c r="AL2773" s="604" t="s">
        <v>4268</v>
      </c>
      <c r="AM2773" s="201"/>
      <c r="AN2773" s="329"/>
      <c r="AO2773" s="209"/>
      <c r="AP2773" s="209"/>
      <c r="AQ2773" s="209"/>
      <c r="AR2773" s="209"/>
      <c r="AS2773" s="209"/>
      <c r="AT2773" s="209"/>
      <c r="AU2773" s="209"/>
      <c r="AV2773" s="253"/>
    </row>
    <row r="2774" spans="1:48" s="257" customFormat="1" x14ac:dyDescent="0.15">
      <c r="A2774" s="65"/>
      <c r="B2774" s="255" t="s">
        <v>4237</v>
      </c>
      <c r="C2774" s="296"/>
      <c r="D2774" s="275">
        <f>SUM(D2765:D2773)</f>
        <v>0</v>
      </c>
      <c r="E2774" s="275"/>
      <c r="F2774" s="275"/>
      <c r="G2774" s="275"/>
      <c r="H2774" s="275"/>
      <c r="I2774" s="275">
        <f t="shared" ref="I2774:AL2774" si="491">SUM(I2765:I2773)</f>
        <v>0</v>
      </c>
      <c r="J2774" s="276">
        <f t="shared" si="491"/>
        <v>0</v>
      </c>
      <c r="K2774" s="276">
        <f t="shared" si="491"/>
        <v>0</v>
      </c>
      <c r="L2774" s="276">
        <f t="shared" si="491"/>
        <v>0</v>
      </c>
      <c r="M2774" s="276">
        <f t="shared" si="491"/>
        <v>0</v>
      </c>
      <c r="N2774" s="276">
        <f t="shared" si="491"/>
        <v>0</v>
      </c>
      <c r="O2774" s="276">
        <f t="shared" si="491"/>
        <v>0</v>
      </c>
      <c r="P2774" s="276">
        <f t="shared" si="491"/>
        <v>0</v>
      </c>
      <c r="Q2774" s="276">
        <f t="shared" si="491"/>
        <v>0</v>
      </c>
      <c r="R2774" s="276">
        <f t="shared" si="491"/>
        <v>0</v>
      </c>
      <c r="S2774" s="276">
        <f t="shared" si="491"/>
        <v>0</v>
      </c>
      <c r="T2774" s="276">
        <f t="shared" si="491"/>
        <v>0</v>
      </c>
      <c r="U2774" s="276">
        <f t="shared" si="491"/>
        <v>0</v>
      </c>
      <c r="V2774" s="276">
        <f t="shared" si="491"/>
        <v>0</v>
      </c>
      <c r="W2774" s="276">
        <f t="shared" si="491"/>
        <v>0</v>
      </c>
      <c r="X2774" s="276">
        <f t="shared" si="491"/>
        <v>0</v>
      </c>
      <c r="Y2774" s="276">
        <f t="shared" si="491"/>
        <v>0</v>
      </c>
      <c r="Z2774" s="276">
        <f t="shared" si="491"/>
        <v>0</v>
      </c>
      <c r="AA2774" s="276">
        <f t="shared" si="491"/>
        <v>0</v>
      </c>
      <c r="AB2774" s="276">
        <f t="shared" si="491"/>
        <v>0</v>
      </c>
      <c r="AC2774" s="276">
        <f t="shared" si="491"/>
        <v>0</v>
      </c>
      <c r="AD2774" s="276">
        <f t="shared" si="491"/>
        <v>0</v>
      </c>
      <c r="AE2774" s="276">
        <f t="shared" si="491"/>
        <v>0</v>
      </c>
      <c r="AF2774" s="276">
        <f t="shared" si="491"/>
        <v>0</v>
      </c>
      <c r="AG2774" s="276">
        <f t="shared" si="491"/>
        <v>0</v>
      </c>
      <c r="AH2774" s="276">
        <f t="shared" si="491"/>
        <v>0</v>
      </c>
      <c r="AI2774" s="276">
        <f t="shared" si="491"/>
        <v>0</v>
      </c>
      <c r="AJ2774" s="276">
        <f t="shared" si="491"/>
        <v>0</v>
      </c>
      <c r="AK2774" s="276">
        <f t="shared" si="491"/>
        <v>0</v>
      </c>
      <c r="AL2774" s="276">
        <f t="shared" si="491"/>
        <v>0</v>
      </c>
      <c r="AM2774" s="200"/>
      <c r="AN2774" s="333"/>
      <c r="AO2774" s="259"/>
      <c r="AP2774" s="259"/>
      <c r="AQ2774" s="259"/>
      <c r="AR2774" s="259"/>
      <c r="AS2774" s="259"/>
      <c r="AT2774" s="259"/>
      <c r="AU2774" s="259"/>
      <c r="AV2774" s="260"/>
    </row>
    <row r="2775" spans="1:48" s="257" customFormat="1" x14ac:dyDescent="0.15">
      <c r="A2775" s="65"/>
      <c r="B2775" s="255" t="s">
        <v>4235</v>
      </c>
      <c r="C2775" s="296"/>
      <c r="D2775" s="275">
        <f>SUM(D2764,D2774)</f>
        <v>0</v>
      </c>
      <c r="E2775" s="275"/>
      <c r="F2775" s="275"/>
      <c r="G2775" s="275"/>
      <c r="H2775" s="275"/>
      <c r="I2775" s="275">
        <f t="shared" ref="I2775:AN2775" si="492">SUM(I2764,I2774)</f>
        <v>0</v>
      </c>
      <c r="J2775" s="275">
        <f t="shared" si="492"/>
        <v>0</v>
      </c>
      <c r="K2775" s="275">
        <f t="shared" si="492"/>
        <v>0</v>
      </c>
      <c r="L2775" s="275">
        <f t="shared" si="492"/>
        <v>0</v>
      </c>
      <c r="M2775" s="275">
        <f t="shared" si="492"/>
        <v>0</v>
      </c>
      <c r="N2775" s="275">
        <f t="shared" si="492"/>
        <v>0</v>
      </c>
      <c r="O2775" s="275">
        <f t="shared" si="492"/>
        <v>0</v>
      </c>
      <c r="P2775" s="275">
        <f t="shared" si="492"/>
        <v>0</v>
      </c>
      <c r="Q2775" s="275">
        <f t="shared" si="492"/>
        <v>0</v>
      </c>
      <c r="R2775" s="275">
        <f t="shared" si="492"/>
        <v>0</v>
      </c>
      <c r="S2775" s="275">
        <f t="shared" si="492"/>
        <v>0</v>
      </c>
      <c r="T2775" s="275">
        <f t="shared" si="492"/>
        <v>0</v>
      </c>
      <c r="U2775" s="275">
        <f t="shared" si="492"/>
        <v>0</v>
      </c>
      <c r="V2775" s="275">
        <f t="shared" si="492"/>
        <v>0</v>
      </c>
      <c r="W2775" s="275">
        <f t="shared" si="492"/>
        <v>0</v>
      </c>
      <c r="X2775" s="275">
        <f t="shared" si="492"/>
        <v>0</v>
      </c>
      <c r="Y2775" s="275">
        <f t="shared" si="492"/>
        <v>0</v>
      </c>
      <c r="Z2775" s="275">
        <f t="shared" si="492"/>
        <v>0</v>
      </c>
      <c r="AA2775" s="275">
        <f t="shared" si="492"/>
        <v>0</v>
      </c>
      <c r="AB2775" s="275">
        <f t="shared" si="492"/>
        <v>0</v>
      </c>
      <c r="AC2775" s="275">
        <f t="shared" si="492"/>
        <v>0</v>
      </c>
      <c r="AD2775" s="275">
        <f t="shared" si="492"/>
        <v>0</v>
      </c>
      <c r="AE2775" s="275">
        <f t="shared" si="492"/>
        <v>0</v>
      </c>
      <c r="AF2775" s="275">
        <f t="shared" si="492"/>
        <v>0</v>
      </c>
      <c r="AG2775" s="275">
        <f t="shared" si="492"/>
        <v>0</v>
      </c>
      <c r="AH2775" s="275">
        <f t="shared" si="492"/>
        <v>0</v>
      </c>
      <c r="AI2775" s="275">
        <f t="shared" si="492"/>
        <v>0</v>
      </c>
      <c r="AJ2775" s="275">
        <f t="shared" si="492"/>
        <v>0</v>
      </c>
      <c r="AK2775" s="275">
        <f t="shared" si="492"/>
        <v>0</v>
      </c>
      <c r="AL2775" s="275">
        <f t="shared" si="492"/>
        <v>0</v>
      </c>
      <c r="AM2775" s="158">
        <f t="shared" si="492"/>
        <v>837740</v>
      </c>
      <c r="AN2775" s="275">
        <f t="shared" si="492"/>
        <v>0</v>
      </c>
      <c r="AO2775" s="259"/>
      <c r="AP2775" s="259"/>
      <c r="AQ2775" s="259"/>
      <c r="AR2775" s="259"/>
      <c r="AS2775" s="259"/>
      <c r="AT2775" s="259"/>
      <c r="AU2775" s="259"/>
      <c r="AV2775" s="260"/>
    </row>
    <row r="2776" spans="1:48" s="257" customFormat="1" ht="12.75" customHeight="1" x14ac:dyDescent="0.15">
      <c r="A2776" s="112"/>
      <c r="B2776" s="225" t="s">
        <v>3139</v>
      </c>
      <c r="C2776" s="1315"/>
      <c r="D2776" s="1316"/>
      <c r="E2776" s="1316"/>
      <c r="F2776" s="1316"/>
      <c r="G2776" s="1316"/>
      <c r="H2776" s="1316"/>
      <c r="I2776" s="1316"/>
      <c r="J2776" s="1316"/>
      <c r="K2776" s="1316"/>
      <c r="L2776" s="1316"/>
      <c r="M2776" s="1316"/>
      <c r="N2776" s="1316"/>
      <c r="O2776" s="1316"/>
      <c r="P2776" s="1316"/>
      <c r="Q2776" s="1316"/>
      <c r="R2776" s="1316"/>
      <c r="S2776" s="1316"/>
      <c r="T2776" s="1316"/>
      <c r="U2776" s="1316"/>
      <c r="V2776" s="1316"/>
      <c r="W2776" s="1316"/>
      <c r="X2776" s="1316"/>
      <c r="Y2776" s="1316"/>
      <c r="Z2776" s="1316"/>
      <c r="AA2776" s="1316"/>
      <c r="AB2776" s="1316"/>
      <c r="AC2776" s="1316"/>
      <c r="AD2776" s="1316"/>
      <c r="AE2776" s="1316"/>
      <c r="AF2776" s="1316"/>
      <c r="AG2776" s="1316"/>
      <c r="AH2776" s="1316"/>
      <c r="AI2776" s="1316"/>
      <c r="AJ2776" s="1316"/>
      <c r="AK2776" s="1316"/>
      <c r="AL2776" s="1316"/>
      <c r="AM2776" s="1316"/>
      <c r="AN2776" s="1317"/>
      <c r="AO2776" s="259"/>
      <c r="AP2776" s="259"/>
      <c r="AQ2776" s="259"/>
      <c r="AR2776" s="259"/>
      <c r="AS2776" s="259"/>
      <c r="AT2776" s="259"/>
      <c r="AU2776" s="259"/>
      <c r="AV2776" s="260"/>
    </row>
    <row r="2777" spans="1:48" x14ac:dyDescent="0.15">
      <c r="A2777" s="69">
        <v>2703001</v>
      </c>
      <c r="B2777" s="726" t="s">
        <v>95</v>
      </c>
      <c r="C2777" s="727" t="s">
        <v>2702</v>
      </c>
      <c r="D2777" s="304">
        <f>SUM(J2777:O2777)</f>
        <v>0</v>
      </c>
      <c r="E2777" s="729"/>
      <c r="F2777" s="497"/>
      <c r="G2777" s="497"/>
      <c r="H2777" s="497"/>
      <c r="I2777" s="238">
        <f t="shared" ref="I2777:I2800" si="493">+J2777+K2777</f>
        <v>0</v>
      </c>
      <c r="J2777" s="231"/>
      <c r="K2777" s="231"/>
      <c r="L2777" s="231"/>
      <c r="M2777" s="231"/>
      <c r="N2777" s="231"/>
      <c r="O2777" s="231"/>
      <c r="P2777" s="319"/>
      <c r="Q2777" s="319"/>
      <c r="R2777" s="319"/>
      <c r="S2777" s="319"/>
      <c r="T2777" s="319"/>
      <c r="U2777" s="319"/>
      <c r="V2777" s="319"/>
      <c r="W2777" s="319"/>
      <c r="X2777" s="319"/>
      <c r="Y2777" s="319"/>
      <c r="Z2777" s="319"/>
      <c r="AA2777" s="319"/>
      <c r="AB2777" s="231"/>
      <c r="AC2777" s="231"/>
      <c r="AD2777" s="231"/>
      <c r="AE2777" s="231"/>
      <c r="AF2777" s="231"/>
      <c r="AG2777" s="231"/>
      <c r="AH2777" s="231"/>
      <c r="AI2777" s="231"/>
      <c r="AJ2777" s="231"/>
      <c r="AK2777" s="231"/>
      <c r="AL2777" s="602" t="s">
        <v>4037</v>
      </c>
      <c r="AM2777" s="168">
        <v>13170</v>
      </c>
      <c r="AN2777" s="316">
        <f>AM2777*I2777</f>
        <v>0</v>
      </c>
      <c r="AO2777" s="209"/>
      <c r="AP2777" s="209"/>
      <c r="AQ2777" s="209"/>
      <c r="AR2777" s="209"/>
      <c r="AS2777" s="209"/>
      <c r="AT2777" s="209"/>
      <c r="AU2777" s="209"/>
      <c r="AV2777" s="210"/>
    </row>
    <row r="2778" spans="1:48" x14ac:dyDescent="0.15">
      <c r="A2778" s="70">
        <v>2703002</v>
      </c>
      <c r="B2778" s="290" t="s">
        <v>537</v>
      </c>
      <c r="C2778" s="291" t="s">
        <v>2702</v>
      </c>
      <c r="D2778" s="304">
        <f>SUM(J2778:O2778)</f>
        <v>0</v>
      </c>
      <c r="E2778" s="594"/>
      <c r="F2778" s="319"/>
      <c r="G2778" s="319"/>
      <c r="H2778" s="319"/>
      <c r="I2778" s="238">
        <f t="shared" si="493"/>
        <v>0</v>
      </c>
      <c r="J2778" s="240"/>
      <c r="K2778" s="240"/>
      <c r="L2778" s="240"/>
      <c r="M2778" s="240"/>
      <c r="N2778" s="240"/>
      <c r="O2778" s="240"/>
      <c r="P2778" s="238">
        <f>SUM(Q2778:R2778)</f>
        <v>0</v>
      </c>
      <c r="Q2778" s="240"/>
      <c r="R2778" s="240"/>
      <c r="S2778" s="238">
        <f>SUM(T2778:U2778)</f>
        <v>0</v>
      </c>
      <c r="T2778" s="240"/>
      <c r="U2778" s="240"/>
      <c r="V2778" s="238">
        <f>SUM(W2778:X2778)</f>
        <v>0</v>
      </c>
      <c r="W2778" s="240"/>
      <c r="X2778" s="240"/>
      <c r="Y2778" s="238">
        <f>SUM(Z2778:AA2778)</f>
        <v>0</v>
      </c>
      <c r="Z2778" s="240"/>
      <c r="AA2778" s="240"/>
      <c r="AB2778" s="240"/>
      <c r="AC2778" s="240"/>
      <c r="AD2778" s="240"/>
      <c r="AE2778" s="240"/>
      <c r="AF2778" s="240"/>
      <c r="AG2778" s="240"/>
      <c r="AH2778" s="240"/>
      <c r="AI2778" s="240"/>
      <c r="AJ2778" s="240"/>
      <c r="AK2778" s="240"/>
      <c r="AL2778" s="358" t="s">
        <v>4038</v>
      </c>
      <c r="AM2778" s="173">
        <v>73020</v>
      </c>
      <c r="AN2778" s="321">
        <f t="shared" ref="AN2778:AN2800" si="494">AM2778*I2778</f>
        <v>0</v>
      </c>
      <c r="AO2778" s="566" t="str">
        <f t="shared" ref="AO2778" si="495">IF(D2778&gt;=P2778 + S2778+ V2778 + Y2778,"","La suma no puede ser mayor al total")</f>
        <v/>
      </c>
      <c r="AP2778" s="209"/>
      <c r="AQ2778" s="209"/>
      <c r="AR2778" s="209"/>
      <c r="AS2778" s="209"/>
      <c r="AT2778" s="209"/>
      <c r="AU2778" s="209"/>
      <c r="AV2778" s="210"/>
    </row>
    <row r="2779" spans="1:48" x14ac:dyDescent="0.15">
      <c r="A2779" s="70">
        <v>2703003</v>
      </c>
      <c r="B2779" s="290" t="s">
        <v>538</v>
      </c>
      <c r="C2779" s="291" t="s">
        <v>2702</v>
      </c>
      <c r="D2779" s="304">
        <f t="shared" ref="D2779:D2800" si="496">SUM(J2779:O2779)</f>
        <v>0</v>
      </c>
      <c r="E2779" s="594"/>
      <c r="F2779" s="319"/>
      <c r="G2779" s="319"/>
      <c r="H2779" s="319"/>
      <c r="I2779" s="238">
        <f t="shared" si="493"/>
        <v>0</v>
      </c>
      <c r="J2779" s="240"/>
      <c r="K2779" s="240"/>
      <c r="L2779" s="240"/>
      <c r="M2779" s="240"/>
      <c r="N2779" s="240"/>
      <c r="O2779" s="240"/>
      <c r="P2779" s="238">
        <f>SUM(Q2779:R2779)</f>
        <v>0</v>
      </c>
      <c r="Q2779" s="240"/>
      <c r="R2779" s="240"/>
      <c r="S2779" s="238">
        <f>SUM(T2779:U2779)</f>
        <v>0</v>
      </c>
      <c r="T2779" s="240"/>
      <c r="U2779" s="240"/>
      <c r="V2779" s="238">
        <f t="shared" ref="V2779:V2800" si="497">SUM(W2779:X2779)</f>
        <v>0</v>
      </c>
      <c r="W2779" s="240"/>
      <c r="X2779" s="240"/>
      <c r="Y2779" s="238">
        <f t="shared" ref="Y2779:Y2800" si="498">SUM(Z2779:AA2779)</f>
        <v>0</v>
      </c>
      <c r="Z2779" s="240"/>
      <c r="AA2779" s="240"/>
      <c r="AB2779" s="240"/>
      <c r="AC2779" s="240"/>
      <c r="AD2779" s="240"/>
      <c r="AE2779" s="240"/>
      <c r="AF2779" s="240"/>
      <c r="AG2779" s="240"/>
      <c r="AH2779" s="240"/>
      <c r="AI2779" s="240"/>
      <c r="AJ2779" s="240"/>
      <c r="AK2779" s="240"/>
      <c r="AL2779" s="358" t="s">
        <v>4038</v>
      </c>
      <c r="AM2779" s="173">
        <v>136160</v>
      </c>
      <c r="AN2779" s="321">
        <f t="shared" si="494"/>
        <v>0</v>
      </c>
      <c r="AO2779" s="566" t="str">
        <f t="shared" ref="AO2779:AO2781" si="499">IF(D2779&gt;=P2779 + S2779+ V2779 + Y2779,"","La suma no puede ser mayor al total")</f>
        <v/>
      </c>
      <c r="AP2779" s="209"/>
      <c r="AQ2779" s="209"/>
      <c r="AR2779" s="209"/>
      <c r="AS2779" s="209"/>
      <c r="AT2779" s="209"/>
      <c r="AU2779" s="209"/>
      <c r="AV2779" s="210"/>
    </row>
    <row r="2780" spans="1:48" x14ac:dyDescent="0.15">
      <c r="A2780" s="70">
        <v>2703004</v>
      </c>
      <c r="B2780" s="290" t="s">
        <v>1873</v>
      </c>
      <c r="C2780" s="291" t="s">
        <v>2702</v>
      </c>
      <c r="D2780" s="304">
        <f t="shared" si="496"/>
        <v>0</v>
      </c>
      <c r="E2780" s="594"/>
      <c r="F2780" s="319"/>
      <c r="G2780" s="319"/>
      <c r="H2780" s="319"/>
      <c r="I2780" s="238">
        <f t="shared" si="493"/>
        <v>0</v>
      </c>
      <c r="J2780" s="240"/>
      <c r="K2780" s="240"/>
      <c r="L2780" s="240"/>
      <c r="M2780" s="240"/>
      <c r="N2780" s="240"/>
      <c r="O2780" s="240"/>
      <c r="P2780" s="238">
        <f t="shared" ref="P2780:P2800" si="500">SUM(Q2780:R2780)</f>
        <v>0</v>
      </c>
      <c r="Q2780" s="240"/>
      <c r="R2780" s="240"/>
      <c r="S2780" s="238">
        <f t="shared" ref="S2780:S2800" si="501">SUM(T2780:U2780)</f>
        <v>0</v>
      </c>
      <c r="T2780" s="240"/>
      <c r="U2780" s="240"/>
      <c r="V2780" s="238">
        <f t="shared" si="497"/>
        <v>0</v>
      </c>
      <c r="W2780" s="240"/>
      <c r="X2780" s="240"/>
      <c r="Y2780" s="238">
        <f t="shared" si="498"/>
        <v>0</v>
      </c>
      <c r="Z2780" s="240"/>
      <c r="AA2780" s="240"/>
      <c r="AB2780" s="240"/>
      <c r="AC2780" s="240"/>
      <c r="AD2780" s="240"/>
      <c r="AE2780" s="240"/>
      <c r="AF2780" s="240"/>
      <c r="AG2780" s="240"/>
      <c r="AH2780" s="240"/>
      <c r="AI2780" s="240"/>
      <c r="AJ2780" s="240"/>
      <c r="AK2780" s="240"/>
      <c r="AL2780" s="358" t="s">
        <v>4038</v>
      </c>
      <c r="AM2780" s="173">
        <v>102300</v>
      </c>
      <c r="AN2780" s="321">
        <f t="shared" si="494"/>
        <v>0</v>
      </c>
      <c r="AO2780" s="566" t="str">
        <f t="shared" si="499"/>
        <v/>
      </c>
      <c r="AP2780" s="209"/>
      <c r="AQ2780" s="209"/>
      <c r="AR2780" s="209"/>
      <c r="AS2780" s="209"/>
      <c r="AT2780" s="209"/>
      <c r="AU2780" s="209"/>
      <c r="AV2780" s="210"/>
    </row>
    <row r="2781" spans="1:48" x14ac:dyDescent="0.15">
      <c r="A2781" s="70">
        <v>2703005</v>
      </c>
      <c r="B2781" s="290" t="s">
        <v>1874</v>
      </c>
      <c r="C2781" s="291" t="s">
        <v>2702</v>
      </c>
      <c r="D2781" s="304">
        <f t="shared" si="496"/>
        <v>0</v>
      </c>
      <c r="E2781" s="594"/>
      <c r="F2781" s="319"/>
      <c r="G2781" s="319"/>
      <c r="H2781" s="319"/>
      <c r="I2781" s="238">
        <f t="shared" si="493"/>
        <v>0</v>
      </c>
      <c r="J2781" s="240"/>
      <c r="K2781" s="240"/>
      <c r="L2781" s="240"/>
      <c r="M2781" s="240"/>
      <c r="N2781" s="240"/>
      <c r="O2781" s="240"/>
      <c r="P2781" s="238">
        <f t="shared" si="500"/>
        <v>0</v>
      </c>
      <c r="Q2781" s="240"/>
      <c r="R2781" s="240"/>
      <c r="S2781" s="238">
        <f t="shared" si="501"/>
        <v>0</v>
      </c>
      <c r="T2781" s="240"/>
      <c r="U2781" s="240"/>
      <c r="V2781" s="238">
        <f t="shared" si="497"/>
        <v>0</v>
      </c>
      <c r="W2781" s="240"/>
      <c r="X2781" s="240"/>
      <c r="Y2781" s="238">
        <f t="shared" si="498"/>
        <v>0</v>
      </c>
      <c r="Z2781" s="240"/>
      <c r="AA2781" s="240"/>
      <c r="AB2781" s="240"/>
      <c r="AC2781" s="240"/>
      <c r="AD2781" s="240"/>
      <c r="AE2781" s="240"/>
      <c r="AF2781" s="240"/>
      <c r="AG2781" s="240"/>
      <c r="AH2781" s="240"/>
      <c r="AI2781" s="240"/>
      <c r="AJ2781" s="240"/>
      <c r="AK2781" s="240"/>
      <c r="AL2781" s="358" t="s">
        <v>4038</v>
      </c>
      <c r="AM2781" s="173">
        <v>156580</v>
      </c>
      <c r="AN2781" s="321">
        <f t="shared" si="494"/>
        <v>0</v>
      </c>
      <c r="AO2781" s="566" t="str">
        <f t="shared" si="499"/>
        <v/>
      </c>
      <c r="AP2781" s="209"/>
      <c r="AQ2781" s="209"/>
      <c r="AR2781" s="209"/>
      <c r="AS2781" s="209"/>
      <c r="AT2781" s="209"/>
      <c r="AU2781" s="209"/>
      <c r="AV2781" s="210"/>
    </row>
    <row r="2782" spans="1:48" x14ac:dyDescent="0.15">
      <c r="A2782" s="70">
        <v>2703006</v>
      </c>
      <c r="B2782" s="290" t="s">
        <v>1875</v>
      </c>
      <c r="C2782" s="291" t="s">
        <v>2702</v>
      </c>
      <c r="D2782" s="304">
        <f t="shared" si="496"/>
        <v>0</v>
      </c>
      <c r="E2782" s="594"/>
      <c r="F2782" s="319"/>
      <c r="G2782" s="319"/>
      <c r="H2782" s="319"/>
      <c r="I2782" s="238">
        <f t="shared" si="493"/>
        <v>0</v>
      </c>
      <c r="J2782" s="240"/>
      <c r="K2782" s="240"/>
      <c r="L2782" s="240"/>
      <c r="M2782" s="240"/>
      <c r="N2782" s="240"/>
      <c r="O2782" s="240"/>
      <c r="P2782" s="319"/>
      <c r="Q2782" s="319"/>
      <c r="R2782" s="319"/>
      <c r="S2782" s="319"/>
      <c r="T2782" s="319"/>
      <c r="U2782" s="319"/>
      <c r="V2782" s="319"/>
      <c r="W2782" s="319"/>
      <c r="X2782" s="319"/>
      <c r="Y2782" s="319"/>
      <c r="Z2782" s="319"/>
      <c r="AA2782" s="319"/>
      <c r="AB2782" s="240"/>
      <c r="AC2782" s="240"/>
      <c r="AD2782" s="240"/>
      <c r="AE2782" s="240"/>
      <c r="AF2782" s="240"/>
      <c r="AG2782" s="240"/>
      <c r="AH2782" s="240"/>
      <c r="AI2782" s="240"/>
      <c r="AJ2782" s="240"/>
      <c r="AK2782" s="240"/>
      <c r="AL2782" s="358" t="s">
        <v>4037</v>
      </c>
      <c r="AM2782" s="173">
        <v>41530</v>
      </c>
      <c r="AN2782" s="321">
        <f t="shared" si="494"/>
        <v>0</v>
      </c>
      <c r="AO2782" s="209"/>
      <c r="AP2782" s="209"/>
      <c r="AQ2782" s="209"/>
      <c r="AR2782" s="209"/>
      <c r="AS2782" s="209"/>
      <c r="AT2782" s="209"/>
      <c r="AU2782" s="209"/>
      <c r="AV2782" s="210"/>
    </row>
    <row r="2783" spans="1:48" x14ac:dyDescent="0.15">
      <c r="A2783" s="70">
        <v>2703007</v>
      </c>
      <c r="B2783" s="290" t="s">
        <v>1876</v>
      </c>
      <c r="C2783" s="291" t="s">
        <v>2702</v>
      </c>
      <c r="D2783" s="304">
        <f t="shared" si="496"/>
        <v>0</v>
      </c>
      <c r="E2783" s="594"/>
      <c r="F2783" s="319"/>
      <c r="G2783" s="319"/>
      <c r="H2783" s="319"/>
      <c r="I2783" s="238">
        <f t="shared" si="493"/>
        <v>0</v>
      </c>
      <c r="J2783" s="240"/>
      <c r="K2783" s="240"/>
      <c r="L2783" s="240"/>
      <c r="M2783" s="240"/>
      <c r="N2783" s="240"/>
      <c r="O2783" s="240"/>
      <c r="P2783" s="238">
        <f t="shared" si="500"/>
        <v>0</v>
      </c>
      <c r="Q2783" s="240"/>
      <c r="R2783" s="240"/>
      <c r="S2783" s="238">
        <f t="shared" si="501"/>
        <v>0</v>
      </c>
      <c r="T2783" s="240"/>
      <c r="U2783" s="240"/>
      <c r="V2783" s="238">
        <f t="shared" si="497"/>
        <v>0</v>
      </c>
      <c r="W2783" s="240"/>
      <c r="X2783" s="240"/>
      <c r="Y2783" s="238">
        <f t="shared" si="498"/>
        <v>0</v>
      </c>
      <c r="Z2783" s="240"/>
      <c r="AA2783" s="240"/>
      <c r="AB2783" s="240"/>
      <c r="AC2783" s="240"/>
      <c r="AD2783" s="240"/>
      <c r="AE2783" s="240"/>
      <c r="AF2783" s="240"/>
      <c r="AG2783" s="240"/>
      <c r="AH2783" s="240"/>
      <c r="AI2783" s="240"/>
      <c r="AJ2783" s="240"/>
      <c r="AK2783" s="240"/>
      <c r="AL2783" s="358" t="s">
        <v>4038</v>
      </c>
      <c r="AM2783" s="173">
        <v>157430</v>
      </c>
      <c r="AN2783" s="321">
        <f t="shared" si="494"/>
        <v>0</v>
      </c>
      <c r="AO2783" s="566" t="str">
        <f t="shared" ref="AO2783" si="502">IF(D2783&gt;=P2783 + S2783+ V2783 + Y2783,"","La suma no puede ser mayor al total")</f>
        <v/>
      </c>
      <c r="AP2783" s="209"/>
      <c r="AQ2783" s="209"/>
      <c r="AR2783" s="209"/>
      <c r="AS2783" s="209"/>
      <c r="AT2783" s="209"/>
      <c r="AU2783" s="209"/>
      <c r="AV2783" s="210"/>
    </row>
    <row r="2784" spans="1:48" x14ac:dyDescent="0.15">
      <c r="A2784" s="70">
        <v>2703008</v>
      </c>
      <c r="B2784" s="290" t="s">
        <v>4031</v>
      </c>
      <c r="C2784" s="291" t="s">
        <v>2702</v>
      </c>
      <c r="D2784" s="304">
        <f t="shared" si="496"/>
        <v>0</v>
      </c>
      <c r="E2784" s="594"/>
      <c r="F2784" s="319"/>
      <c r="G2784" s="319"/>
      <c r="H2784" s="319"/>
      <c r="I2784" s="238">
        <f t="shared" si="493"/>
        <v>0</v>
      </c>
      <c r="J2784" s="240"/>
      <c r="K2784" s="240"/>
      <c r="L2784" s="240"/>
      <c r="M2784" s="240"/>
      <c r="N2784" s="240"/>
      <c r="O2784" s="240"/>
      <c r="P2784" s="319"/>
      <c r="Q2784" s="319"/>
      <c r="R2784" s="319"/>
      <c r="S2784" s="319"/>
      <c r="T2784" s="319"/>
      <c r="U2784" s="319"/>
      <c r="V2784" s="319"/>
      <c r="W2784" s="319"/>
      <c r="X2784" s="319"/>
      <c r="Y2784" s="319"/>
      <c r="Z2784" s="319"/>
      <c r="AA2784" s="319"/>
      <c r="AB2784" s="240"/>
      <c r="AC2784" s="240"/>
      <c r="AD2784" s="240"/>
      <c r="AE2784" s="240"/>
      <c r="AF2784" s="240"/>
      <c r="AG2784" s="240"/>
      <c r="AH2784" s="240"/>
      <c r="AI2784" s="240"/>
      <c r="AJ2784" s="240"/>
      <c r="AK2784" s="240"/>
      <c r="AL2784" s="358" t="s">
        <v>4037</v>
      </c>
      <c r="AM2784" s="173">
        <v>33700</v>
      </c>
      <c r="AN2784" s="321">
        <f t="shared" si="494"/>
        <v>0</v>
      </c>
      <c r="AO2784" s="209"/>
      <c r="AP2784" s="209"/>
      <c r="AQ2784" s="209"/>
      <c r="AR2784" s="209"/>
      <c r="AS2784" s="209"/>
      <c r="AT2784" s="209"/>
      <c r="AU2784" s="209"/>
      <c r="AV2784" s="210"/>
    </row>
    <row r="2785" spans="1:48" x14ac:dyDescent="0.15">
      <c r="A2785" s="70">
        <v>2703009</v>
      </c>
      <c r="B2785" s="290" t="s">
        <v>1877</v>
      </c>
      <c r="C2785" s="291" t="s">
        <v>2702</v>
      </c>
      <c r="D2785" s="304">
        <f t="shared" si="496"/>
        <v>0</v>
      </c>
      <c r="E2785" s="594"/>
      <c r="F2785" s="319"/>
      <c r="G2785" s="319"/>
      <c r="H2785" s="319"/>
      <c r="I2785" s="238">
        <f t="shared" si="493"/>
        <v>0</v>
      </c>
      <c r="J2785" s="240"/>
      <c r="K2785" s="240"/>
      <c r="L2785" s="240"/>
      <c r="M2785" s="240"/>
      <c r="N2785" s="240"/>
      <c r="O2785" s="240"/>
      <c r="P2785" s="238">
        <f t="shared" si="500"/>
        <v>0</v>
      </c>
      <c r="Q2785" s="240"/>
      <c r="R2785" s="240"/>
      <c r="S2785" s="238">
        <f t="shared" si="501"/>
        <v>0</v>
      </c>
      <c r="T2785" s="240"/>
      <c r="U2785" s="240"/>
      <c r="V2785" s="238">
        <f t="shared" si="497"/>
        <v>0</v>
      </c>
      <c r="W2785" s="240"/>
      <c r="X2785" s="240"/>
      <c r="Y2785" s="238">
        <f t="shared" si="498"/>
        <v>0</v>
      </c>
      <c r="Z2785" s="240"/>
      <c r="AA2785" s="240"/>
      <c r="AB2785" s="240"/>
      <c r="AC2785" s="240"/>
      <c r="AD2785" s="240"/>
      <c r="AE2785" s="240"/>
      <c r="AF2785" s="240"/>
      <c r="AG2785" s="240"/>
      <c r="AH2785" s="240"/>
      <c r="AI2785" s="240"/>
      <c r="AJ2785" s="240"/>
      <c r="AK2785" s="240"/>
      <c r="AL2785" s="358" t="s">
        <v>4038</v>
      </c>
      <c r="AM2785" s="173">
        <v>136160</v>
      </c>
      <c r="AN2785" s="321">
        <f t="shared" si="494"/>
        <v>0</v>
      </c>
      <c r="AO2785" s="566" t="str">
        <f t="shared" ref="AO2785:AO2786" si="503">IF(D2785&gt;=P2785 + S2785+ V2785 + Y2785,"","La suma no puede ser mayor al total")</f>
        <v/>
      </c>
      <c r="AP2785" s="209"/>
      <c r="AQ2785" s="209"/>
      <c r="AR2785" s="209"/>
      <c r="AS2785" s="209"/>
      <c r="AT2785" s="209"/>
      <c r="AU2785" s="209"/>
      <c r="AV2785" s="210"/>
    </row>
    <row r="2786" spans="1:48" x14ac:dyDescent="0.15">
      <c r="A2786" s="70">
        <v>2703010</v>
      </c>
      <c r="B2786" s="290" t="s">
        <v>4032</v>
      </c>
      <c r="C2786" s="291" t="s">
        <v>2702</v>
      </c>
      <c r="D2786" s="304">
        <f t="shared" si="496"/>
        <v>0</v>
      </c>
      <c r="E2786" s="594"/>
      <c r="F2786" s="319"/>
      <c r="G2786" s="319"/>
      <c r="H2786" s="319"/>
      <c r="I2786" s="238">
        <f t="shared" si="493"/>
        <v>0</v>
      </c>
      <c r="J2786" s="240"/>
      <c r="K2786" s="240"/>
      <c r="L2786" s="240"/>
      <c r="M2786" s="240"/>
      <c r="N2786" s="240"/>
      <c r="O2786" s="240"/>
      <c r="P2786" s="238">
        <f t="shared" si="500"/>
        <v>0</v>
      </c>
      <c r="Q2786" s="240"/>
      <c r="R2786" s="240"/>
      <c r="S2786" s="238">
        <f t="shared" si="501"/>
        <v>0</v>
      </c>
      <c r="T2786" s="240"/>
      <c r="U2786" s="240"/>
      <c r="V2786" s="238">
        <f t="shared" si="497"/>
        <v>0</v>
      </c>
      <c r="W2786" s="240"/>
      <c r="X2786" s="240"/>
      <c r="Y2786" s="238">
        <f t="shared" si="498"/>
        <v>0</v>
      </c>
      <c r="Z2786" s="240"/>
      <c r="AA2786" s="240"/>
      <c r="AB2786" s="240"/>
      <c r="AC2786" s="240"/>
      <c r="AD2786" s="240"/>
      <c r="AE2786" s="240"/>
      <c r="AF2786" s="240"/>
      <c r="AG2786" s="240"/>
      <c r="AH2786" s="240"/>
      <c r="AI2786" s="240"/>
      <c r="AJ2786" s="240"/>
      <c r="AK2786" s="240"/>
      <c r="AL2786" s="358" t="s">
        <v>4038</v>
      </c>
      <c r="AM2786" s="173">
        <v>118560</v>
      </c>
      <c r="AN2786" s="321">
        <f t="shared" si="494"/>
        <v>0</v>
      </c>
      <c r="AO2786" s="566" t="str">
        <f t="shared" si="503"/>
        <v/>
      </c>
      <c r="AP2786" s="209"/>
      <c r="AQ2786" s="209"/>
      <c r="AR2786" s="209"/>
      <c r="AS2786" s="209"/>
      <c r="AT2786" s="209"/>
      <c r="AU2786" s="209"/>
      <c r="AV2786" s="210"/>
    </row>
    <row r="2787" spans="1:48" x14ac:dyDescent="0.15">
      <c r="A2787" s="70">
        <v>2703011</v>
      </c>
      <c r="B2787" s="290" t="s">
        <v>1498</v>
      </c>
      <c r="C2787" s="291" t="s">
        <v>2702</v>
      </c>
      <c r="D2787" s="304">
        <f t="shared" si="496"/>
        <v>0</v>
      </c>
      <c r="E2787" s="594"/>
      <c r="F2787" s="319"/>
      <c r="G2787" s="319"/>
      <c r="H2787" s="319"/>
      <c r="I2787" s="238">
        <f t="shared" si="493"/>
        <v>0</v>
      </c>
      <c r="J2787" s="240"/>
      <c r="K2787" s="240"/>
      <c r="L2787" s="240"/>
      <c r="M2787" s="240"/>
      <c r="N2787" s="240"/>
      <c r="O2787" s="240"/>
      <c r="P2787" s="319"/>
      <c r="Q2787" s="319"/>
      <c r="R2787" s="319"/>
      <c r="S2787" s="319"/>
      <c r="T2787" s="319"/>
      <c r="U2787" s="319"/>
      <c r="V2787" s="319"/>
      <c r="W2787" s="319"/>
      <c r="X2787" s="319"/>
      <c r="Y2787" s="319"/>
      <c r="Z2787" s="319"/>
      <c r="AA2787" s="319"/>
      <c r="AB2787" s="240"/>
      <c r="AC2787" s="240"/>
      <c r="AD2787" s="240"/>
      <c r="AE2787" s="240"/>
      <c r="AF2787" s="240"/>
      <c r="AG2787" s="240"/>
      <c r="AH2787" s="240"/>
      <c r="AI2787" s="240"/>
      <c r="AJ2787" s="240"/>
      <c r="AK2787" s="240"/>
      <c r="AL2787" s="358" t="s">
        <v>4037</v>
      </c>
      <c r="AM2787" s="173">
        <v>47010</v>
      </c>
      <c r="AN2787" s="321">
        <f t="shared" si="494"/>
        <v>0</v>
      </c>
      <c r="AO2787" s="209"/>
      <c r="AP2787" s="209"/>
      <c r="AQ2787" s="209"/>
      <c r="AR2787" s="209"/>
      <c r="AS2787" s="209"/>
      <c r="AT2787" s="209"/>
      <c r="AU2787" s="209"/>
      <c r="AV2787" s="210"/>
    </row>
    <row r="2788" spans="1:48" ht="21" x14ac:dyDescent="0.15">
      <c r="A2788" s="70">
        <v>2703012</v>
      </c>
      <c r="B2788" s="290" t="s">
        <v>1499</v>
      </c>
      <c r="C2788" s="291" t="s">
        <v>2702</v>
      </c>
      <c r="D2788" s="304">
        <f t="shared" si="496"/>
        <v>0</v>
      </c>
      <c r="E2788" s="594"/>
      <c r="F2788" s="319"/>
      <c r="G2788" s="319"/>
      <c r="H2788" s="319"/>
      <c r="I2788" s="238">
        <f t="shared" si="493"/>
        <v>0</v>
      </c>
      <c r="J2788" s="240"/>
      <c r="K2788" s="240"/>
      <c r="L2788" s="240"/>
      <c r="M2788" s="240"/>
      <c r="N2788" s="240"/>
      <c r="O2788" s="240"/>
      <c r="P2788" s="319"/>
      <c r="Q2788" s="319"/>
      <c r="R2788" s="319"/>
      <c r="S2788" s="319"/>
      <c r="T2788" s="319"/>
      <c r="U2788" s="319"/>
      <c r="V2788" s="319"/>
      <c r="W2788" s="319"/>
      <c r="X2788" s="319"/>
      <c r="Y2788" s="319"/>
      <c r="Z2788" s="319"/>
      <c r="AA2788" s="319"/>
      <c r="AB2788" s="240"/>
      <c r="AC2788" s="240"/>
      <c r="AD2788" s="240"/>
      <c r="AE2788" s="240"/>
      <c r="AF2788" s="240"/>
      <c r="AG2788" s="240"/>
      <c r="AH2788" s="240"/>
      <c r="AI2788" s="240"/>
      <c r="AJ2788" s="240"/>
      <c r="AK2788" s="240"/>
      <c r="AL2788" s="358" t="s">
        <v>4037</v>
      </c>
      <c r="AM2788" s="173">
        <v>31160</v>
      </c>
      <c r="AN2788" s="321">
        <f t="shared" si="494"/>
        <v>0</v>
      </c>
      <c r="AO2788" s="209"/>
      <c r="AP2788" s="209"/>
      <c r="AQ2788" s="209"/>
      <c r="AR2788" s="209"/>
      <c r="AS2788" s="209"/>
      <c r="AT2788" s="209"/>
      <c r="AU2788" s="209"/>
      <c r="AV2788" s="210"/>
    </row>
    <row r="2789" spans="1:48" ht="21" x14ac:dyDescent="0.15">
      <c r="A2789" s="70">
        <v>2703013</v>
      </c>
      <c r="B2789" s="290" t="s">
        <v>2098</v>
      </c>
      <c r="C2789" s="291" t="s">
        <v>2702</v>
      </c>
      <c r="D2789" s="304">
        <f t="shared" si="496"/>
        <v>0</v>
      </c>
      <c r="E2789" s="594"/>
      <c r="F2789" s="319"/>
      <c r="G2789" s="319"/>
      <c r="H2789" s="319"/>
      <c r="I2789" s="238">
        <f t="shared" si="493"/>
        <v>0</v>
      </c>
      <c r="J2789" s="240"/>
      <c r="K2789" s="240"/>
      <c r="L2789" s="240"/>
      <c r="M2789" s="240"/>
      <c r="N2789" s="240"/>
      <c r="O2789" s="240"/>
      <c r="P2789" s="238">
        <f t="shared" si="500"/>
        <v>0</v>
      </c>
      <c r="Q2789" s="240"/>
      <c r="R2789" s="240"/>
      <c r="S2789" s="238">
        <f t="shared" si="501"/>
        <v>0</v>
      </c>
      <c r="T2789" s="240"/>
      <c r="U2789" s="240"/>
      <c r="V2789" s="238">
        <f t="shared" si="497"/>
        <v>0</v>
      </c>
      <c r="W2789" s="240"/>
      <c r="X2789" s="240"/>
      <c r="Y2789" s="238">
        <f t="shared" si="498"/>
        <v>0</v>
      </c>
      <c r="Z2789" s="240"/>
      <c r="AA2789" s="240"/>
      <c r="AB2789" s="240"/>
      <c r="AC2789" s="240"/>
      <c r="AD2789" s="240"/>
      <c r="AE2789" s="240"/>
      <c r="AF2789" s="240"/>
      <c r="AG2789" s="240"/>
      <c r="AH2789" s="240"/>
      <c r="AI2789" s="240"/>
      <c r="AJ2789" s="240"/>
      <c r="AK2789" s="240"/>
      <c r="AL2789" s="358" t="s">
        <v>4038</v>
      </c>
      <c r="AM2789" s="173">
        <v>149940</v>
      </c>
      <c r="AN2789" s="321">
        <f t="shared" si="494"/>
        <v>0</v>
      </c>
      <c r="AO2789" s="566" t="str">
        <f t="shared" ref="AO2789" si="504">IF(D2789&gt;=P2789 + S2789+ V2789 + Y2789,"","La suma no puede ser mayor al total")</f>
        <v/>
      </c>
      <c r="AP2789" s="209"/>
      <c r="AQ2789" s="209"/>
      <c r="AR2789" s="209"/>
      <c r="AS2789" s="209"/>
      <c r="AT2789" s="209"/>
      <c r="AU2789" s="209"/>
      <c r="AV2789" s="210"/>
    </row>
    <row r="2790" spans="1:48" x14ac:dyDescent="0.15">
      <c r="A2790" s="70">
        <v>2703014</v>
      </c>
      <c r="B2790" s="290" t="s">
        <v>1500</v>
      </c>
      <c r="C2790" s="291" t="s">
        <v>2702</v>
      </c>
      <c r="D2790" s="304">
        <f t="shared" si="496"/>
        <v>0</v>
      </c>
      <c r="E2790" s="594"/>
      <c r="F2790" s="319"/>
      <c r="G2790" s="319"/>
      <c r="H2790" s="319"/>
      <c r="I2790" s="238">
        <f t="shared" si="493"/>
        <v>0</v>
      </c>
      <c r="J2790" s="240"/>
      <c r="K2790" s="240"/>
      <c r="L2790" s="240"/>
      <c r="M2790" s="240"/>
      <c r="N2790" s="240"/>
      <c r="O2790" s="240"/>
      <c r="P2790" s="319"/>
      <c r="Q2790" s="319"/>
      <c r="R2790" s="319"/>
      <c r="S2790" s="319"/>
      <c r="T2790" s="319"/>
      <c r="U2790" s="319"/>
      <c r="V2790" s="319"/>
      <c r="W2790" s="319"/>
      <c r="X2790" s="319"/>
      <c r="Y2790" s="319"/>
      <c r="Z2790" s="319"/>
      <c r="AA2790" s="319"/>
      <c r="AB2790" s="240"/>
      <c r="AC2790" s="240"/>
      <c r="AD2790" s="240"/>
      <c r="AE2790" s="240"/>
      <c r="AF2790" s="240"/>
      <c r="AG2790" s="240"/>
      <c r="AH2790" s="240"/>
      <c r="AI2790" s="240"/>
      <c r="AJ2790" s="240"/>
      <c r="AK2790" s="240"/>
      <c r="AL2790" s="358" t="s">
        <v>4037</v>
      </c>
      <c r="AM2790" s="173">
        <v>33700</v>
      </c>
      <c r="AN2790" s="321">
        <f t="shared" si="494"/>
        <v>0</v>
      </c>
      <c r="AO2790" s="209"/>
      <c r="AP2790" s="209"/>
      <c r="AQ2790" s="209"/>
      <c r="AR2790" s="209"/>
      <c r="AS2790" s="209"/>
      <c r="AT2790" s="209"/>
      <c r="AU2790" s="209"/>
      <c r="AV2790" s="210"/>
    </row>
    <row r="2791" spans="1:48" x14ac:dyDescent="0.15">
      <c r="A2791" s="70">
        <v>2703015</v>
      </c>
      <c r="B2791" s="290" t="s">
        <v>1501</v>
      </c>
      <c r="C2791" s="291" t="s">
        <v>2702</v>
      </c>
      <c r="D2791" s="304">
        <f t="shared" si="496"/>
        <v>0</v>
      </c>
      <c r="E2791" s="594"/>
      <c r="F2791" s="319"/>
      <c r="G2791" s="319"/>
      <c r="H2791" s="319"/>
      <c r="I2791" s="238">
        <f t="shared" si="493"/>
        <v>0</v>
      </c>
      <c r="J2791" s="240"/>
      <c r="K2791" s="240"/>
      <c r="L2791" s="240"/>
      <c r="M2791" s="240"/>
      <c r="N2791" s="240"/>
      <c r="O2791" s="240"/>
      <c r="P2791" s="319"/>
      <c r="Q2791" s="319"/>
      <c r="R2791" s="319"/>
      <c r="S2791" s="319"/>
      <c r="T2791" s="319"/>
      <c r="U2791" s="319"/>
      <c r="V2791" s="319"/>
      <c r="W2791" s="319"/>
      <c r="X2791" s="319"/>
      <c r="Y2791" s="319"/>
      <c r="Z2791" s="319"/>
      <c r="AA2791" s="319"/>
      <c r="AB2791" s="240"/>
      <c r="AC2791" s="240"/>
      <c r="AD2791" s="240"/>
      <c r="AE2791" s="240"/>
      <c r="AF2791" s="240"/>
      <c r="AG2791" s="240"/>
      <c r="AH2791" s="240"/>
      <c r="AI2791" s="240"/>
      <c r="AJ2791" s="240"/>
      <c r="AK2791" s="240"/>
      <c r="AL2791" s="358" t="s">
        <v>4037</v>
      </c>
      <c r="AM2791" s="173">
        <v>33700</v>
      </c>
      <c r="AN2791" s="321">
        <f t="shared" si="494"/>
        <v>0</v>
      </c>
      <c r="AO2791" s="209"/>
      <c r="AP2791" s="209"/>
      <c r="AQ2791" s="209"/>
      <c r="AR2791" s="209"/>
      <c r="AS2791" s="209"/>
      <c r="AT2791" s="209"/>
      <c r="AU2791" s="209"/>
      <c r="AV2791" s="210"/>
    </row>
    <row r="2792" spans="1:48" x14ac:dyDescent="0.15">
      <c r="A2792" s="70">
        <v>2703016</v>
      </c>
      <c r="B2792" s="290" t="s">
        <v>1784</v>
      </c>
      <c r="C2792" s="291" t="s">
        <v>2702</v>
      </c>
      <c r="D2792" s="304">
        <f t="shared" si="496"/>
        <v>0</v>
      </c>
      <c r="E2792" s="594"/>
      <c r="F2792" s="319"/>
      <c r="G2792" s="319"/>
      <c r="H2792" s="319"/>
      <c r="I2792" s="238">
        <f t="shared" si="493"/>
        <v>0</v>
      </c>
      <c r="J2792" s="240"/>
      <c r="K2792" s="240"/>
      <c r="L2792" s="240"/>
      <c r="M2792" s="240"/>
      <c r="N2792" s="240"/>
      <c r="O2792" s="240"/>
      <c r="P2792" s="319"/>
      <c r="Q2792" s="319"/>
      <c r="R2792" s="319"/>
      <c r="S2792" s="319"/>
      <c r="T2792" s="319"/>
      <c r="U2792" s="319"/>
      <c r="V2792" s="319"/>
      <c r="W2792" s="319"/>
      <c r="X2792" s="319"/>
      <c r="Y2792" s="319"/>
      <c r="Z2792" s="319"/>
      <c r="AA2792" s="319"/>
      <c r="AB2792" s="240"/>
      <c r="AC2792" s="240"/>
      <c r="AD2792" s="240"/>
      <c r="AE2792" s="240"/>
      <c r="AF2792" s="240"/>
      <c r="AG2792" s="240"/>
      <c r="AH2792" s="240"/>
      <c r="AI2792" s="240"/>
      <c r="AJ2792" s="240"/>
      <c r="AK2792" s="240"/>
      <c r="AL2792" s="358" t="s">
        <v>4037</v>
      </c>
      <c r="AM2792" s="173">
        <v>64360</v>
      </c>
      <c r="AN2792" s="321">
        <f t="shared" si="494"/>
        <v>0</v>
      </c>
      <c r="AO2792" s="209"/>
      <c r="AP2792" s="209"/>
      <c r="AQ2792" s="209"/>
      <c r="AR2792" s="209"/>
      <c r="AS2792" s="209"/>
      <c r="AT2792" s="209"/>
      <c r="AU2792" s="209"/>
      <c r="AV2792" s="210"/>
    </row>
    <row r="2793" spans="1:48" x14ac:dyDescent="0.15">
      <c r="A2793" s="70">
        <v>2703017</v>
      </c>
      <c r="B2793" s="290" t="s">
        <v>155</v>
      </c>
      <c r="C2793" s="291" t="s">
        <v>2702</v>
      </c>
      <c r="D2793" s="304">
        <f t="shared" si="496"/>
        <v>0</v>
      </c>
      <c r="E2793" s="594"/>
      <c r="F2793" s="319"/>
      <c r="G2793" s="319"/>
      <c r="H2793" s="319"/>
      <c r="I2793" s="238">
        <f t="shared" si="493"/>
        <v>0</v>
      </c>
      <c r="J2793" s="240"/>
      <c r="K2793" s="240"/>
      <c r="L2793" s="240"/>
      <c r="M2793" s="240"/>
      <c r="N2793" s="240"/>
      <c r="O2793" s="240"/>
      <c r="P2793" s="319"/>
      <c r="Q2793" s="319"/>
      <c r="R2793" s="319"/>
      <c r="S2793" s="319"/>
      <c r="T2793" s="319"/>
      <c r="U2793" s="319"/>
      <c r="V2793" s="319"/>
      <c r="W2793" s="319"/>
      <c r="X2793" s="319"/>
      <c r="Y2793" s="319"/>
      <c r="Z2793" s="319"/>
      <c r="AA2793" s="319"/>
      <c r="AB2793" s="240"/>
      <c r="AC2793" s="240"/>
      <c r="AD2793" s="240"/>
      <c r="AE2793" s="240"/>
      <c r="AF2793" s="240"/>
      <c r="AG2793" s="240"/>
      <c r="AH2793" s="240"/>
      <c r="AI2793" s="240"/>
      <c r="AJ2793" s="240"/>
      <c r="AK2793" s="240"/>
      <c r="AL2793" s="358" t="s">
        <v>4037</v>
      </c>
      <c r="AM2793" s="173">
        <v>55950</v>
      </c>
      <c r="AN2793" s="321">
        <f t="shared" si="494"/>
        <v>0</v>
      </c>
      <c r="AO2793" s="209"/>
      <c r="AP2793" s="209"/>
      <c r="AQ2793" s="209"/>
      <c r="AR2793" s="209"/>
      <c r="AS2793" s="209"/>
      <c r="AT2793" s="209"/>
      <c r="AU2793" s="209"/>
      <c r="AV2793" s="210"/>
    </row>
    <row r="2794" spans="1:48" x14ac:dyDescent="0.15">
      <c r="A2794" s="70">
        <v>2703018</v>
      </c>
      <c r="B2794" s="290" t="s">
        <v>156</v>
      </c>
      <c r="C2794" s="291" t="s">
        <v>2702</v>
      </c>
      <c r="D2794" s="304">
        <f t="shared" si="496"/>
        <v>0</v>
      </c>
      <c r="E2794" s="594"/>
      <c r="F2794" s="319"/>
      <c r="G2794" s="319"/>
      <c r="H2794" s="319"/>
      <c r="I2794" s="238">
        <f t="shared" si="493"/>
        <v>0</v>
      </c>
      <c r="J2794" s="240"/>
      <c r="K2794" s="240"/>
      <c r="L2794" s="240"/>
      <c r="M2794" s="240"/>
      <c r="N2794" s="240"/>
      <c r="O2794" s="240"/>
      <c r="P2794" s="319"/>
      <c r="Q2794" s="319"/>
      <c r="R2794" s="319"/>
      <c r="S2794" s="319"/>
      <c r="T2794" s="319"/>
      <c r="U2794" s="319"/>
      <c r="V2794" s="319"/>
      <c r="W2794" s="319"/>
      <c r="X2794" s="319"/>
      <c r="Y2794" s="319"/>
      <c r="Z2794" s="319"/>
      <c r="AA2794" s="319"/>
      <c r="AB2794" s="240"/>
      <c r="AC2794" s="240"/>
      <c r="AD2794" s="240"/>
      <c r="AE2794" s="240"/>
      <c r="AF2794" s="240"/>
      <c r="AG2794" s="240"/>
      <c r="AH2794" s="240"/>
      <c r="AI2794" s="240"/>
      <c r="AJ2794" s="240"/>
      <c r="AK2794" s="240"/>
      <c r="AL2794" s="358" t="s">
        <v>4037</v>
      </c>
      <c r="AM2794" s="173">
        <v>33700</v>
      </c>
      <c r="AN2794" s="321">
        <f t="shared" si="494"/>
        <v>0</v>
      </c>
      <c r="AO2794" s="209"/>
      <c r="AP2794" s="209"/>
      <c r="AQ2794" s="209"/>
      <c r="AR2794" s="209"/>
      <c r="AS2794" s="209"/>
      <c r="AT2794" s="209"/>
      <c r="AU2794" s="209"/>
      <c r="AV2794" s="210"/>
    </row>
    <row r="2795" spans="1:48" x14ac:dyDescent="0.15">
      <c r="A2795" s="70">
        <v>2703019</v>
      </c>
      <c r="B2795" s="290" t="s">
        <v>2039</v>
      </c>
      <c r="C2795" s="291" t="s">
        <v>2702</v>
      </c>
      <c r="D2795" s="304">
        <f t="shared" si="496"/>
        <v>0</v>
      </c>
      <c r="E2795" s="594"/>
      <c r="F2795" s="319"/>
      <c r="G2795" s="319"/>
      <c r="H2795" s="319"/>
      <c r="I2795" s="238">
        <f t="shared" si="493"/>
        <v>0</v>
      </c>
      <c r="J2795" s="240"/>
      <c r="K2795" s="240"/>
      <c r="L2795" s="240"/>
      <c r="M2795" s="240"/>
      <c r="N2795" s="240"/>
      <c r="O2795" s="240"/>
      <c r="P2795" s="238">
        <f t="shared" si="500"/>
        <v>0</v>
      </c>
      <c r="Q2795" s="240"/>
      <c r="R2795" s="240"/>
      <c r="S2795" s="238">
        <f t="shared" si="501"/>
        <v>0</v>
      </c>
      <c r="T2795" s="240"/>
      <c r="U2795" s="240"/>
      <c r="V2795" s="238">
        <f t="shared" si="497"/>
        <v>0</v>
      </c>
      <c r="W2795" s="240"/>
      <c r="X2795" s="240"/>
      <c r="Y2795" s="238">
        <f t="shared" si="498"/>
        <v>0</v>
      </c>
      <c r="Z2795" s="240"/>
      <c r="AA2795" s="240"/>
      <c r="AB2795" s="240"/>
      <c r="AC2795" s="240"/>
      <c r="AD2795" s="240"/>
      <c r="AE2795" s="240"/>
      <c r="AF2795" s="240"/>
      <c r="AG2795" s="240"/>
      <c r="AH2795" s="240"/>
      <c r="AI2795" s="240"/>
      <c r="AJ2795" s="240"/>
      <c r="AK2795" s="240"/>
      <c r="AL2795" s="358" t="s">
        <v>4038</v>
      </c>
      <c r="AM2795" s="173">
        <v>179350</v>
      </c>
      <c r="AN2795" s="321">
        <f t="shared" si="494"/>
        <v>0</v>
      </c>
      <c r="AO2795" s="566" t="str">
        <f t="shared" ref="AO2795:AO2796" si="505">IF(D2795&gt;=P2795 + S2795+ V2795 + Y2795,"","La suma no puede ser mayor al total")</f>
        <v/>
      </c>
      <c r="AP2795" s="209"/>
      <c r="AQ2795" s="209"/>
      <c r="AR2795" s="209"/>
      <c r="AS2795" s="209"/>
      <c r="AT2795" s="209"/>
      <c r="AU2795" s="209"/>
      <c r="AV2795" s="210"/>
    </row>
    <row r="2796" spans="1:48" x14ac:dyDescent="0.15">
      <c r="A2796" s="70">
        <v>2703020</v>
      </c>
      <c r="B2796" s="290" t="s">
        <v>2040</v>
      </c>
      <c r="C2796" s="291" t="s">
        <v>2702</v>
      </c>
      <c r="D2796" s="304">
        <f t="shared" si="496"/>
        <v>0</v>
      </c>
      <c r="E2796" s="594"/>
      <c r="F2796" s="319"/>
      <c r="G2796" s="319"/>
      <c r="H2796" s="319"/>
      <c r="I2796" s="238">
        <f t="shared" si="493"/>
        <v>0</v>
      </c>
      <c r="J2796" s="240"/>
      <c r="K2796" s="240"/>
      <c r="L2796" s="240"/>
      <c r="M2796" s="240"/>
      <c r="N2796" s="240"/>
      <c r="O2796" s="240"/>
      <c r="P2796" s="238">
        <f t="shared" si="500"/>
        <v>0</v>
      </c>
      <c r="Q2796" s="240"/>
      <c r="R2796" s="240"/>
      <c r="S2796" s="238">
        <f t="shared" si="501"/>
        <v>0</v>
      </c>
      <c r="T2796" s="240"/>
      <c r="U2796" s="240"/>
      <c r="V2796" s="238">
        <f t="shared" si="497"/>
        <v>0</v>
      </c>
      <c r="W2796" s="240"/>
      <c r="X2796" s="240"/>
      <c r="Y2796" s="238">
        <f t="shared" si="498"/>
        <v>0</v>
      </c>
      <c r="Z2796" s="240"/>
      <c r="AA2796" s="240"/>
      <c r="AB2796" s="240"/>
      <c r="AC2796" s="240"/>
      <c r="AD2796" s="240"/>
      <c r="AE2796" s="240"/>
      <c r="AF2796" s="240"/>
      <c r="AG2796" s="240"/>
      <c r="AH2796" s="240"/>
      <c r="AI2796" s="240"/>
      <c r="AJ2796" s="240"/>
      <c r="AK2796" s="240"/>
      <c r="AL2796" s="358" t="s">
        <v>4038</v>
      </c>
      <c r="AM2796" s="173">
        <v>179350</v>
      </c>
      <c r="AN2796" s="321">
        <f t="shared" si="494"/>
        <v>0</v>
      </c>
      <c r="AO2796" s="566" t="str">
        <f t="shared" si="505"/>
        <v/>
      </c>
      <c r="AP2796" s="209"/>
      <c r="AQ2796" s="209"/>
      <c r="AR2796" s="209"/>
      <c r="AS2796" s="209"/>
      <c r="AT2796" s="209"/>
      <c r="AU2796" s="209"/>
      <c r="AV2796" s="210"/>
    </row>
    <row r="2797" spans="1:48" x14ac:dyDescent="0.15">
      <c r="A2797" s="70">
        <v>2703021</v>
      </c>
      <c r="B2797" s="290" t="s">
        <v>2041</v>
      </c>
      <c r="C2797" s="291" t="s">
        <v>2702</v>
      </c>
      <c r="D2797" s="304">
        <f>SUM(F2797:H2797)</f>
        <v>0</v>
      </c>
      <c r="E2797" s="239">
        <f t="shared" ref="E2797:E2798" si="506">SUM(F2797:G2797)</f>
        <v>0</v>
      </c>
      <c r="F2797" s="240"/>
      <c r="G2797" s="240"/>
      <c r="H2797" s="240"/>
      <c r="I2797" s="594"/>
      <c r="J2797" s="594"/>
      <c r="K2797" s="594"/>
      <c r="L2797" s="594"/>
      <c r="M2797" s="594"/>
      <c r="N2797" s="594"/>
      <c r="O2797" s="594"/>
      <c r="P2797" s="594"/>
      <c r="Q2797" s="594"/>
      <c r="R2797" s="594"/>
      <c r="S2797" s="594"/>
      <c r="T2797" s="594"/>
      <c r="U2797" s="594"/>
      <c r="V2797" s="594"/>
      <c r="W2797" s="594"/>
      <c r="X2797" s="594"/>
      <c r="Y2797" s="594"/>
      <c r="Z2797" s="594"/>
      <c r="AA2797" s="594"/>
      <c r="AB2797" s="240"/>
      <c r="AC2797" s="240"/>
      <c r="AD2797" s="240"/>
      <c r="AE2797" s="240"/>
      <c r="AF2797" s="240"/>
      <c r="AG2797" s="240"/>
      <c r="AH2797" s="240"/>
      <c r="AI2797" s="240"/>
      <c r="AJ2797" s="240"/>
      <c r="AK2797" s="240"/>
      <c r="AL2797" s="358" t="s">
        <v>4044</v>
      </c>
      <c r="AM2797" s="173">
        <v>33700</v>
      </c>
      <c r="AN2797" s="321">
        <f>AM2797*F2797</f>
        <v>0</v>
      </c>
      <c r="AO2797" s="209"/>
      <c r="AP2797" s="209"/>
      <c r="AQ2797" s="209"/>
      <c r="AR2797" s="209"/>
      <c r="AS2797" s="209"/>
      <c r="AT2797" s="209"/>
      <c r="AU2797" s="209"/>
      <c r="AV2797" s="210"/>
    </row>
    <row r="2798" spans="1:48" x14ac:dyDescent="0.15">
      <c r="A2798" s="70">
        <v>2703022</v>
      </c>
      <c r="B2798" s="290" t="s">
        <v>2042</v>
      </c>
      <c r="C2798" s="291" t="s">
        <v>2702</v>
      </c>
      <c r="D2798" s="304">
        <f>SUM(F2798:H2798)</f>
        <v>0</v>
      </c>
      <c r="E2798" s="239">
        <f t="shared" si="506"/>
        <v>0</v>
      </c>
      <c r="F2798" s="240"/>
      <c r="G2798" s="240"/>
      <c r="H2798" s="240"/>
      <c r="I2798" s="594"/>
      <c r="J2798" s="594"/>
      <c r="K2798" s="594"/>
      <c r="L2798" s="594"/>
      <c r="M2798" s="594"/>
      <c r="N2798" s="594"/>
      <c r="O2798" s="594"/>
      <c r="P2798" s="594"/>
      <c r="Q2798" s="594"/>
      <c r="R2798" s="594"/>
      <c r="S2798" s="594"/>
      <c r="T2798" s="594"/>
      <c r="U2798" s="594"/>
      <c r="V2798" s="594"/>
      <c r="W2798" s="594"/>
      <c r="X2798" s="594"/>
      <c r="Y2798" s="594"/>
      <c r="Z2798" s="594"/>
      <c r="AA2798" s="594"/>
      <c r="AB2798" s="240"/>
      <c r="AC2798" s="240"/>
      <c r="AD2798" s="240"/>
      <c r="AE2798" s="240"/>
      <c r="AF2798" s="240"/>
      <c r="AG2798" s="240"/>
      <c r="AH2798" s="240"/>
      <c r="AI2798" s="240"/>
      <c r="AJ2798" s="240"/>
      <c r="AK2798" s="240"/>
      <c r="AL2798" s="358" t="s">
        <v>4044</v>
      </c>
      <c r="AM2798" s="173">
        <v>61990</v>
      </c>
      <c r="AN2798" s="321">
        <f>AM2798*F2798</f>
        <v>0</v>
      </c>
      <c r="AO2798" s="209"/>
      <c r="AP2798" s="209"/>
      <c r="AQ2798" s="209"/>
      <c r="AR2798" s="209"/>
      <c r="AS2798" s="209"/>
      <c r="AT2798" s="209"/>
      <c r="AU2798" s="209"/>
      <c r="AV2798" s="210"/>
    </row>
    <row r="2799" spans="1:48" x14ac:dyDescent="0.15">
      <c r="A2799" s="70">
        <v>2703023</v>
      </c>
      <c r="B2799" s="290" t="s">
        <v>4033</v>
      </c>
      <c r="C2799" s="291" t="s">
        <v>2702</v>
      </c>
      <c r="D2799" s="304">
        <f t="shared" si="496"/>
        <v>0</v>
      </c>
      <c r="E2799" s="594"/>
      <c r="F2799" s="319"/>
      <c r="G2799" s="319"/>
      <c r="H2799" s="319"/>
      <c r="I2799" s="238">
        <f t="shared" si="493"/>
        <v>0</v>
      </c>
      <c r="J2799" s="240"/>
      <c r="K2799" s="240"/>
      <c r="L2799" s="240"/>
      <c r="M2799" s="240"/>
      <c r="N2799" s="240"/>
      <c r="O2799" s="240"/>
      <c r="P2799" s="238">
        <f t="shared" si="500"/>
        <v>0</v>
      </c>
      <c r="Q2799" s="240"/>
      <c r="R2799" s="240"/>
      <c r="S2799" s="238">
        <f t="shared" si="501"/>
        <v>0</v>
      </c>
      <c r="T2799" s="240"/>
      <c r="U2799" s="240"/>
      <c r="V2799" s="238">
        <f t="shared" si="497"/>
        <v>0</v>
      </c>
      <c r="W2799" s="240"/>
      <c r="X2799" s="240"/>
      <c r="Y2799" s="238">
        <f t="shared" si="498"/>
        <v>0</v>
      </c>
      <c r="Z2799" s="240"/>
      <c r="AA2799" s="240"/>
      <c r="AB2799" s="240"/>
      <c r="AC2799" s="240"/>
      <c r="AD2799" s="240"/>
      <c r="AE2799" s="240"/>
      <c r="AF2799" s="240"/>
      <c r="AG2799" s="240"/>
      <c r="AH2799" s="240"/>
      <c r="AI2799" s="240"/>
      <c r="AJ2799" s="240"/>
      <c r="AK2799" s="240"/>
      <c r="AL2799" s="358" t="s">
        <v>4038</v>
      </c>
      <c r="AM2799" s="173">
        <v>70120</v>
      </c>
      <c r="AN2799" s="321">
        <f t="shared" si="494"/>
        <v>0</v>
      </c>
      <c r="AO2799" s="566" t="str">
        <f t="shared" ref="AO2799:AO2800" si="507">IF(D2799&gt;=P2799 + S2799+ V2799 + Y2799,"","La suma no puede ser mayor al total")</f>
        <v/>
      </c>
      <c r="AP2799" s="209"/>
      <c r="AQ2799" s="209"/>
      <c r="AR2799" s="209"/>
      <c r="AS2799" s="209"/>
      <c r="AT2799" s="209"/>
      <c r="AU2799" s="209"/>
      <c r="AV2799" s="210"/>
    </row>
    <row r="2800" spans="1:48" s="254" customFormat="1" x14ac:dyDescent="0.15">
      <c r="A2800" s="113">
        <v>2703024</v>
      </c>
      <c r="B2800" s="292" t="s">
        <v>32</v>
      </c>
      <c r="C2800" s="293" t="s">
        <v>2702</v>
      </c>
      <c r="D2800" s="305">
        <f t="shared" si="496"/>
        <v>0</v>
      </c>
      <c r="E2800" s="599"/>
      <c r="F2800" s="324"/>
      <c r="G2800" s="324"/>
      <c r="H2800" s="324"/>
      <c r="I2800" s="246">
        <f t="shared" si="493"/>
        <v>0</v>
      </c>
      <c r="J2800" s="248"/>
      <c r="K2800" s="248"/>
      <c r="L2800" s="248"/>
      <c r="M2800" s="248"/>
      <c r="N2800" s="248"/>
      <c r="O2800" s="248"/>
      <c r="P2800" s="246">
        <f t="shared" si="500"/>
        <v>0</v>
      </c>
      <c r="Q2800" s="248"/>
      <c r="R2800" s="248"/>
      <c r="S2800" s="246">
        <f t="shared" si="501"/>
        <v>0</v>
      </c>
      <c r="T2800" s="248"/>
      <c r="U2800" s="248"/>
      <c r="V2800" s="246">
        <f t="shared" si="497"/>
        <v>0</v>
      </c>
      <c r="W2800" s="248"/>
      <c r="X2800" s="248"/>
      <c r="Y2800" s="246">
        <f t="shared" si="498"/>
        <v>0</v>
      </c>
      <c r="Z2800" s="248"/>
      <c r="AA2800" s="248"/>
      <c r="AB2800" s="248"/>
      <c r="AC2800" s="248"/>
      <c r="AD2800" s="248"/>
      <c r="AE2800" s="248"/>
      <c r="AF2800" s="248"/>
      <c r="AG2800" s="248"/>
      <c r="AH2800" s="248"/>
      <c r="AI2800" s="248"/>
      <c r="AJ2800" s="248"/>
      <c r="AK2800" s="248"/>
      <c r="AL2800" s="365" t="s">
        <v>4038</v>
      </c>
      <c r="AM2800" s="174">
        <v>31990</v>
      </c>
      <c r="AN2800" s="326">
        <f t="shared" si="494"/>
        <v>0</v>
      </c>
      <c r="AO2800" s="566" t="str">
        <f t="shared" si="507"/>
        <v/>
      </c>
      <c r="AP2800" s="209"/>
      <c r="AQ2800" s="209"/>
      <c r="AR2800" s="209"/>
      <c r="AS2800" s="209"/>
      <c r="AT2800" s="209"/>
      <c r="AU2800" s="209"/>
      <c r="AV2800" s="253"/>
    </row>
    <row r="2801" spans="1:48" s="257" customFormat="1" x14ac:dyDescent="0.15">
      <c r="A2801" s="65"/>
      <c r="B2801" s="255" t="s">
        <v>728</v>
      </c>
      <c r="C2801" s="296"/>
      <c r="D2801" s="275">
        <f>SUM(D2777:D2800)</f>
        <v>0</v>
      </c>
      <c r="E2801" s="275">
        <f t="shared" ref="E2801:H2801" si="508">SUM(E2777:E2800)</f>
        <v>0</v>
      </c>
      <c r="F2801" s="275">
        <f t="shared" si="508"/>
        <v>0</v>
      </c>
      <c r="G2801" s="275">
        <f t="shared" si="508"/>
        <v>0</v>
      </c>
      <c r="H2801" s="275">
        <f t="shared" si="508"/>
        <v>0</v>
      </c>
      <c r="I2801" s="275">
        <f t="shared" ref="I2801:AN2801" si="509">SUM(I2777:I2800)</f>
        <v>0</v>
      </c>
      <c r="J2801" s="275">
        <f t="shared" si="509"/>
        <v>0</v>
      </c>
      <c r="K2801" s="275">
        <f t="shared" si="509"/>
        <v>0</v>
      </c>
      <c r="L2801" s="275">
        <f t="shared" si="509"/>
        <v>0</v>
      </c>
      <c r="M2801" s="275">
        <f t="shared" si="509"/>
        <v>0</v>
      </c>
      <c r="N2801" s="275">
        <f t="shared" si="509"/>
        <v>0</v>
      </c>
      <c r="O2801" s="275">
        <f t="shared" si="509"/>
        <v>0</v>
      </c>
      <c r="P2801" s="275">
        <f t="shared" si="509"/>
        <v>0</v>
      </c>
      <c r="Q2801" s="275">
        <f t="shared" si="509"/>
        <v>0</v>
      </c>
      <c r="R2801" s="275">
        <f t="shared" si="509"/>
        <v>0</v>
      </c>
      <c r="S2801" s="275">
        <f t="shared" si="509"/>
        <v>0</v>
      </c>
      <c r="T2801" s="275">
        <f t="shared" si="509"/>
        <v>0</v>
      </c>
      <c r="U2801" s="275">
        <f t="shared" si="509"/>
        <v>0</v>
      </c>
      <c r="V2801" s="275">
        <f t="shared" si="509"/>
        <v>0</v>
      </c>
      <c r="W2801" s="275">
        <f t="shared" si="509"/>
        <v>0</v>
      </c>
      <c r="X2801" s="275">
        <f t="shared" si="509"/>
        <v>0</v>
      </c>
      <c r="Y2801" s="275">
        <f t="shared" si="509"/>
        <v>0</v>
      </c>
      <c r="Z2801" s="275">
        <f t="shared" si="509"/>
        <v>0</v>
      </c>
      <c r="AA2801" s="275">
        <f t="shared" si="509"/>
        <v>0</v>
      </c>
      <c r="AB2801" s="275">
        <f t="shared" si="509"/>
        <v>0</v>
      </c>
      <c r="AC2801" s="275">
        <f t="shared" si="509"/>
        <v>0</v>
      </c>
      <c r="AD2801" s="275">
        <f t="shared" si="509"/>
        <v>0</v>
      </c>
      <c r="AE2801" s="275">
        <f t="shared" si="509"/>
        <v>0</v>
      </c>
      <c r="AF2801" s="275">
        <f t="shared" si="509"/>
        <v>0</v>
      </c>
      <c r="AG2801" s="275">
        <f t="shared" si="509"/>
        <v>0</v>
      </c>
      <c r="AH2801" s="275">
        <f t="shared" si="509"/>
        <v>0</v>
      </c>
      <c r="AI2801" s="275">
        <f t="shared" si="509"/>
        <v>0</v>
      </c>
      <c r="AJ2801" s="275">
        <f t="shared" si="509"/>
        <v>0</v>
      </c>
      <c r="AK2801" s="275">
        <f t="shared" si="509"/>
        <v>0</v>
      </c>
      <c r="AL2801" s="275">
        <f t="shared" si="509"/>
        <v>0</v>
      </c>
      <c r="AM2801" s="158">
        <f t="shared" si="509"/>
        <v>1974630</v>
      </c>
      <c r="AN2801" s="275">
        <f t="shared" si="509"/>
        <v>0</v>
      </c>
      <c r="AO2801" s="259"/>
      <c r="AP2801" s="259"/>
      <c r="AQ2801" s="259"/>
      <c r="AR2801" s="259"/>
      <c r="AS2801" s="259"/>
      <c r="AT2801" s="259"/>
      <c r="AU2801" s="259"/>
      <c r="AV2801" s="260"/>
    </row>
    <row r="2802" spans="1:48" s="257" customFormat="1" x14ac:dyDescent="0.15">
      <c r="A2802" s="65"/>
      <c r="B2802" s="280" t="s">
        <v>4016</v>
      </c>
      <c r="C2802" s="1315"/>
      <c r="D2802" s="1316"/>
      <c r="E2802" s="1316"/>
      <c r="F2802" s="1316"/>
      <c r="G2802" s="1316"/>
      <c r="H2802" s="1316"/>
      <c r="I2802" s="1316"/>
      <c r="J2802" s="1316"/>
      <c r="K2802" s="1316"/>
      <c r="L2802" s="1316"/>
      <c r="M2802" s="1316"/>
      <c r="N2802" s="1316"/>
      <c r="O2802" s="1316"/>
      <c r="P2802" s="1316"/>
      <c r="Q2802" s="1316"/>
      <c r="R2802" s="1316"/>
      <c r="S2802" s="1316"/>
      <c r="T2802" s="1316"/>
      <c r="U2802" s="1316"/>
      <c r="V2802" s="1316"/>
      <c r="W2802" s="1316"/>
      <c r="X2802" s="1316"/>
      <c r="Y2802" s="1316"/>
      <c r="Z2802" s="1316"/>
      <c r="AA2802" s="1316"/>
      <c r="AB2802" s="1316"/>
      <c r="AC2802" s="1316"/>
      <c r="AD2802" s="1316"/>
      <c r="AE2802" s="1316"/>
      <c r="AF2802" s="1316"/>
      <c r="AG2802" s="1316"/>
      <c r="AH2802" s="1316"/>
      <c r="AI2802" s="1316"/>
      <c r="AJ2802" s="1316"/>
      <c r="AK2802" s="1316"/>
      <c r="AL2802" s="1316"/>
      <c r="AM2802" s="1316"/>
      <c r="AN2802" s="1317"/>
      <c r="AO2802" s="259"/>
      <c r="AP2802" s="259"/>
      <c r="AQ2802" s="259"/>
      <c r="AR2802" s="259"/>
      <c r="AS2802" s="259"/>
      <c r="AT2802" s="259"/>
      <c r="AU2802" s="259"/>
      <c r="AV2802" s="260"/>
    </row>
    <row r="2803" spans="1:48" x14ac:dyDescent="0.15">
      <c r="A2803" s="90">
        <v>5099026</v>
      </c>
      <c r="B2803" s="409" t="s">
        <v>2804</v>
      </c>
      <c r="C2803" s="410"/>
      <c r="D2803" s="304">
        <f t="shared" ref="D2803:D2809" si="510">SUM(E2803+H2803)</f>
        <v>0</v>
      </c>
      <c r="E2803" s="239">
        <f t="shared" ref="E2803:E2809" si="511">SUM(F2803:G2803)</f>
        <v>0</v>
      </c>
      <c r="F2803" s="240"/>
      <c r="G2803" s="240"/>
      <c r="H2803" s="240"/>
      <c r="I2803" s="319"/>
      <c r="J2803" s="319"/>
      <c r="K2803" s="319"/>
      <c r="L2803" s="319"/>
      <c r="M2803" s="319"/>
      <c r="N2803" s="319"/>
      <c r="O2803" s="319"/>
      <c r="P2803" s="319"/>
      <c r="Q2803" s="319"/>
      <c r="R2803" s="319"/>
      <c r="S2803" s="319"/>
      <c r="T2803" s="319"/>
      <c r="U2803" s="319"/>
      <c r="V2803" s="319"/>
      <c r="W2803" s="319"/>
      <c r="X2803" s="319"/>
      <c r="Y2803" s="319"/>
      <c r="Z2803" s="319"/>
      <c r="AA2803" s="319"/>
      <c r="AB2803" s="240"/>
      <c r="AC2803" s="240"/>
      <c r="AD2803" s="240"/>
      <c r="AE2803" s="240"/>
      <c r="AF2803" s="240"/>
      <c r="AG2803" s="240"/>
      <c r="AH2803" s="240"/>
      <c r="AI2803" s="240"/>
      <c r="AJ2803" s="240"/>
      <c r="AK2803" s="240"/>
      <c r="AL2803" s="730" t="s">
        <v>4044</v>
      </c>
      <c r="AM2803" s="199"/>
      <c r="AN2803" s="668"/>
      <c r="AO2803" s="209"/>
      <c r="AP2803" s="209"/>
      <c r="AQ2803" s="209"/>
      <c r="AR2803" s="209"/>
      <c r="AS2803" s="209"/>
      <c r="AT2803" s="209"/>
      <c r="AU2803" s="209"/>
      <c r="AV2803" s="210"/>
    </row>
    <row r="2804" spans="1:48" x14ac:dyDescent="0.15">
      <c r="A2804" s="90"/>
      <c r="B2804" s="731" t="s">
        <v>3735</v>
      </c>
      <c r="C2804" s="410"/>
      <c r="D2804" s="304">
        <f t="shared" si="510"/>
        <v>0</v>
      </c>
      <c r="E2804" s="239">
        <f t="shared" si="511"/>
        <v>0</v>
      </c>
      <c r="F2804" s="240"/>
      <c r="G2804" s="240"/>
      <c r="H2804" s="240"/>
      <c r="I2804" s="319"/>
      <c r="J2804" s="319"/>
      <c r="K2804" s="319"/>
      <c r="L2804" s="319"/>
      <c r="M2804" s="319"/>
      <c r="N2804" s="319"/>
      <c r="O2804" s="319"/>
      <c r="P2804" s="319"/>
      <c r="Q2804" s="319"/>
      <c r="R2804" s="319"/>
      <c r="S2804" s="319"/>
      <c r="T2804" s="319"/>
      <c r="U2804" s="319"/>
      <c r="V2804" s="319"/>
      <c r="W2804" s="319"/>
      <c r="X2804" s="319"/>
      <c r="Y2804" s="319"/>
      <c r="Z2804" s="319"/>
      <c r="AA2804" s="319"/>
      <c r="AB2804" s="240"/>
      <c r="AC2804" s="240"/>
      <c r="AD2804" s="240"/>
      <c r="AE2804" s="240"/>
      <c r="AF2804" s="240"/>
      <c r="AG2804" s="240"/>
      <c r="AH2804" s="240"/>
      <c r="AI2804" s="240"/>
      <c r="AJ2804" s="240"/>
      <c r="AK2804" s="240"/>
      <c r="AL2804" s="410"/>
      <c r="AM2804" s="175"/>
      <c r="AN2804" s="329"/>
      <c r="AO2804" s="209"/>
      <c r="AP2804" s="209"/>
      <c r="AQ2804" s="209"/>
      <c r="AR2804" s="209"/>
      <c r="AS2804" s="209"/>
      <c r="AT2804" s="209"/>
      <c r="AU2804" s="209"/>
      <c r="AV2804" s="210"/>
    </row>
    <row r="2805" spans="1:48" ht="21" x14ac:dyDescent="0.15">
      <c r="A2805" s="90">
        <v>5099028</v>
      </c>
      <c r="B2805" s="409" t="s">
        <v>2731</v>
      </c>
      <c r="C2805" s="410"/>
      <c r="D2805" s="304">
        <f t="shared" si="510"/>
        <v>0</v>
      </c>
      <c r="E2805" s="239">
        <f t="shared" si="511"/>
        <v>0</v>
      </c>
      <c r="F2805" s="240"/>
      <c r="G2805" s="240"/>
      <c r="H2805" s="240"/>
      <c r="I2805" s="319"/>
      <c r="J2805" s="319"/>
      <c r="K2805" s="319"/>
      <c r="L2805" s="319"/>
      <c r="M2805" s="319"/>
      <c r="N2805" s="319"/>
      <c r="O2805" s="319"/>
      <c r="P2805" s="319"/>
      <c r="Q2805" s="319"/>
      <c r="R2805" s="319"/>
      <c r="S2805" s="319"/>
      <c r="T2805" s="319"/>
      <c r="U2805" s="319"/>
      <c r="V2805" s="319"/>
      <c r="W2805" s="319"/>
      <c r="X2805" s="319"/>
      <c r="Y2805" s="319"/>
      <c r="Z2805" s="319"/>
      <c r="AA2805" s="319"/>
      <c r="AB2805" s="240"/>
      <c r="AC2805" s="240"/>
      <c r="AD2805" s="240"/>
      <c r="AE2805" s="240"/>
      <c r="AF2805" s="240"/>
      <c r="AG2805" s="240"/>
      <c r="AH2805" s="240"/>
      <c r="AI2805" s="240"/>
      <c r="AJ2805" s="240"/>
      <c r="AK2805" s="240"/>
      <c r="AL2805" s="410" t="s">
        <v>4049</v>
      </c>
      <c r="AM2805" s="175"/>
      <c r="AN2805" s="329"/>
      <c r="AO2805" s="209"/>
      <c r="AP2805" s="209"/>
      <c r="AQ2805" s="209"/>
      <c r="AR2805" s="209"/>
      <c r="AS2805" s="209"/>
      <c r="AT2805" s="209"/>
      <c r="AU2805" s="209"/>
      <c r="AV2805" s="210"/>
    </row>
    <row r="2806" spans="1:48" ht="21" x14ac:dyDescent="0.15">
      <c r="A2806" s="90">
        <v>5099029</v>
      </c>
      <c r="B2806" s="409" t="s">
        <v>2732</v>
      </c>
      <c r="C2806" s="410"/>
      <c r="D2806" s="304">
        <f t="shared" si="510"/>
        <v>0</v>
      </c>
      <c r="E2806" s="239">
        <f t="shared" si="511"/>
        <v>0</v>
      </c>
      <c r="F2806" s="240"/>
      <c r="G2806" s="240"/>
      <c r="H2806" s="240"/>
      <c r="I2806" s="319"/>
      <c r="J2806" s="319"/>
      <c r="K2806" s="319"/>
      <c r="L2806" s="319"/>
      <c r="M2806" s="319"/>
      <c r="N2806" s="319"/>
      <c r="O2806" s="319"/>
      <c r="P2806" s="319"/>
      <c r="Q2806" s="319"/>
      <c r="R2806" s="319"/>
      <c r="S2806" s="319"/>
      <c r="T2806" s="319"/>
      <c r="U2806" s="319"/>
      <c r="V2806" s="319"/>
      <c r="W2806" s="319"/>
      <c r="X2806" s="319"/>
      <c r="Y2806" s="319"/>
      <c r="Z2806" s="319"/>
      <c r="AA2806" s="319"/>
      <c r="AB2806" s="240"/>
      <c r="AC2806" s="240"/>
      <c r="AD2806" s="240"/>
      <c r="AE2806" s="240"/>
      <c r="AF2806" s="240"/>
      <c r="AG2806" s="240"/>
      <c r="AH2806" s="240"/>
      <c r="AI2806" s="240"/>
      <c r="AJ2806" s="240"/>
      <c r="AK2806" s="240"/>
      <c r="AL2806" s="410" t="s">
        <v>4044</v>
      </c>
      <c r="AM2806" s="175"/>
      <c r="AN2806" s="329"/>
      <c r="AO2806" s="209"/>
      <c r="AP2806" s="209"/>
      <c r="AQ2806" s="209"/>
      <c r="AR2806" s="209"/>
      <c r="AS2806" s="209"/>
      <c r="AT2806" s="209"/>
      <c r="AU2806" s="209"/>
      <c r="AV2806" s="210"/>
    </row>
    <row r="2807" spans="1:48" x14ac:dyDescent="0.15">
      <c r="A2807" s="90">
        <v>5099030</v>
      </c>
      <c r="B2807" s="409" t="s">
        <v>2733</v>
      </c>
      <c r="C2807" s="410"/>
      <c r="D2807" s="304">
        <f t="shared" si="510"/>
        <v>0</v>
      </c>
      <c r="E2807" s="239">
        <f t="shared" si="511"/>
        <v>0</v>
      </c>
      <c r="F2807" s="240"/>
      <c r="G2807" s="240"/>
      <c r="H2807" s="240"/>
      <c r="I2807" s="319"/>
      <c r="J2807" s="319"/>
      <c r="K2807" s="319"/>
      <c r="L2807" s="319"/>
      <c r="M2807" s="319"/>
      <c r="N2807" s="319"/>
      <c r="O2807" s="319"/>
      <c r="P2807" s="319"/>
      <c r="Q2807" s="319"/>
      <c r="R2807" s="319"/>
      <c r="S2807" s="319"/>
      <c r="T2807" s="319"/>
      <c r="U2807" s="319"/>
      <c r="V2807" s="319"/>
      <c r="W2807" s="319"/>
      <c r="X2807" s="319"/>
      <c r="Y2807" s="319"/>
      <c r="Z2807" s="319"/>
      <c r="AA2807" s="319"/>
      <c r="AB2807" s="240"/>
      <c r="AC2807" s="240"/>
      <c r="AD2807" s="240"/>
      <c r="AE2807" s="240"/>
      <c r="AF2807" s="240"/>
      <c r="AG2807" s="240"/>
      <c r="AH2807" s="240"/>
      <c r="AI2807" s="240"/>
      <c r="AJ2807" s="240"/>
      <c r="AK2807" s="240"/>
      <c r="AL2807" s="410" t="s">
        <v>4045</v>
      </c>
      <c r="AM2807" s="175"/>
      <c r="AN2807" s="329"/>
      <c r="AO2807" s="209"/>
      <c r="AP2807" s="209"/>
      <c r="AQ2807" s="209"/>
      <c r="AR2807" s="209"/>
      <c r="AS2807" s="209"/>
      <c r="AT2807" s="209"/>
      <c r="AU2807" s="209"/>
      <c r="AV2807" s="210"/>
    </row>
    <row r="2808" spans="1:48" x14ac:dyDescent="0.15">
      <c r="A2808" s="90">
        <v>5099031</v>
      </c>
      <c r="B2808" s="409" t="s">
        <v>2734</v>
      </c>
      <c r="C2808" s="410"/>
      <c r="D2808" s="304">
        <f t="shared" si="510"/>
        <v>0</v>
      </c>
      <c r="E2808" s="239">
        <f t="shared" si="511"/>
        <v>0</v>
      </c>
      <c r="F2808" s="240"/>
      <c r="G2808" s="240"/>
      <c r="H2808" s="240"/>
      <c r="I2808" s="319"/>
      <c r="J2808" s="319"/>
      <c r="K2808" s="319"/>
      <c r="L2808" s="319"/>
      <c r="M2808" s="319"/>
      <c r="N2808" s="319"/>
      <c r="O2808" s="319"/>
      <c r="P2808" s="319"/>
      <c r="Q2808" s="319"/>
      <c r="R2808" s="319"/>
      <c r="S2808" s="319"/>
      <c r="T2808" s="319"/>
      <c r="U2808" s="319"/>
      <c r="V2808" s="319"/>
      <c r="W2808" s="319"/>
      <c r="X2808" s="319"/>
      <c r="Y2808" s="319"/>
      <c r="Z2808" s="319"/>
      <c r="AA2808" s="319"/>
      <c r="AB2808" s="240"/>
      <c r="AC2808" s="240"/>
      <c r="AD2808" s="240"/>
      <c r="AE2808" s="240"/>
      <c r="AF2808" s="240"/>
      <c r="AG2808" s="240"/>
      <c r="AH2808" s="240"/>
      <c r="AI2808" s="240"/>
      <c r="AJ2808" s="240"/>
      <c r="AK2808" s="240"/>
      <c r="AL2808" s="410" t="s">
        <v>4043</v>
      </c>
      <c r="AM2808" s="175"/>
      <c r="AN2808" s="329"/>
      <c r="AO2808" s="209"/>
      <c r="AP2808" s="209"/>
      <c r="AQ2808" s="209"/>
      <c r="AR2808" s="209"/>
      <c r="AS2808" s="209"/>
      <c r="AT2808" s="209"/>
      <c r="AU2808" s="209"/>
      <c r="AV2808" s="210"/>
    </row>
    <row r="2809" spans="1:48" x14ac:dyDescent="0.15">
      <c r="A2809" s="90"/>
      <c r="B2809" s="731" t="s">
        <v>3736</v>
      </c>
      <c r="C2809" s="410"/>
      <c r="D2809" s="304">
        <f t="shared" si="510"/>
        <v>0</v>
      </c>
      <c r="E2809" s="239">
        <f t="shared" si="511"/>
        <v>0</v>
      </c>
      <c r="F2809" s="240"/>
      <c r="G2809" s="240"/>
      <c r="H2809" s="240"/>
      <c r="I2809" s="319"/>
      <c r="J2809" s="319"/>
      <c r="K2809" s="319"/>
      <c r="L2809" s="319"/>
      <c r="M2809" s="319"/>
      <c r="N2809" s="319"/>
      <c r="O2809" s="319"/>
      <c r="P2809" s="319"/>
      <c r="Q2809" s="319"/>
      <c r="R2809" s="319"/>
      <c r="S2809" s="319"/>
      <c r="T2809" s="319"/>
      <c r="U2809" s="319"/>
      <c r="V2809" s="319"/>
      <c r="W2809" s="319"/>
      <c r="X2809" s="319"/>
      <c r="Y2809" s="319"/>
      <c r="Z2809" s="319"/>
      <c r="AA2809" s="319"/>
      <c r="AB2809" s="240"/>
      <c r="AC2809" s="240"/>
      <c r="AD2809" s="240"/>
      <c r="AE2809" s="240"/>
      <c r="AF2809" s="240"/>
      <c r="AG2809" s="240"/>
      <c r="AH2809" s="240"/>
      <c r="AI2809" s="240"/>
      <c r="AJ2809" s="240"/>
      <c r="AK2809" s="240"/>
      <c r="AL2809" s="410"/>
      <c r="AM2809" s="175"/>
      <c r="AN2809" s="329"/>
      <c r="AO2809" s="209"/>
      <c r="AP2809" s="209"/>
      <c r="AQ2809" s="209"/>
      <c r="AR2809" s="209"/>
      <c r="AS2809" s="209"/>
      <c r="AT2809" s="209"/>
      <c r="AU2809" s="209"/>
      <c r="AV2809" s="210"/>
    </row>
    <row r="2810" spans="1:48" x14ac:dyDescent="0.15">
      <c r="A2810" s="90">
        <v>5099032</v>
      </c>
      <c r="B2810" s="409" t="s">
        <v>2735</v>
      </c>
      <c r="C2810" s="410"/>
      <c r="D2810" s="304">
        <f t="shared" ref="D2810:D2872" si="512">SUM(E2810+H2810)</f>
        <v>0</v>
      </c>
      <c r="E2810" s="239">
        <f t="shared" ref="E2810:E2872" si="513">SUM(F2810:G2810)</f>
        <v>0</v>
      </c>
      <c r="F2810" s="240"/>
      <c r="G2810" s="240"/>
      <c r="H2810" s="240"/>
      <c r="I2810" s="319"/>
      <c r="J2810" s="319"/>
      <c r="K2810" s="319"/>
      <c r="L2810" s="319"/>
      <c r="M2810" s="319"/>
      <c r="N2810" s="319"/>
      <c r="O2810" s="319"/>
      <c r="P2810" s="319"/>
      <c r="Q2810" s="319"/>
      <c r="R2810" s="319"/>
      <c r="S2810" s="319"/>
      <c r="T2810" s="319"/>
      <c r="U2810" s="319"/>
      <c r="V2810" s="319"/>
      <c r="W2810" s="319"/>
      <c r="X2810" s="319"/>
      <c r="Y2810" s="319"/>
      <c r="Z2810" s="319"/>
      <c r="AA2810" s="319"/>
      <c r="AB2810" s="240"/>
      <c r="AC2810" s="240"/>
      <c r="AD2810" s="240"/>
      <c r="AE2810" s="240"/>
      <c r="AF2810" s="240"/>
      <c r="AG2810" s="240"/>
      <c r="AH2810" s="240"/>
      <c r="AI2810" s="240"/>
      <c r="AJ2810" s="240"/>
      <c r="AK2810" s="240"/>
      <c r="AL2810" s="410" t="s">
        <v>4044</v>
      </c>
      <c r="AM2810" s="175"/>
      <c r="AN2810" s="329"/>
      <c r="AO2810" s="209"/>
      <c r="AP2810" s="209"/>
      <c r="AQ2810" s="209"/>
      <c r="AR2810" s="209"/>
      <c r="AS2810" s="209"/>
      <c r="AT2810" s="209"/>
      <c r="AU2810" s="209"/>
      <c r="AV2810" s="210"/>
    </row>
    <row r="2811" spans="1:48" ht="21" x14ac:dyDescent="0.15">
      <c r="A2811" s="90"/>
      <c r="B2811" s="732" t="s">
        <v>2587</v>
      </c>
      <c r="C2811" s="410"/>
      <c r="D2811" s="304">
        <f t="shared" si="512"/>
        <v>0</v>
      </c>
      <c r="E2811" s="239">
        <f t="shared" si="513"/>
        <v>0</v>
      </c>
      <c r="F2811" s="240"/>
      <c r="G2811" s="240"/>
      <c r="H2811" s="240"/>
      <c r="I2811" s="319"/>
      <c r="J2811" s="319"/>
      <c r="K2811" s="319"/>
      <c r="L2811" s="319"/>
      <c r="M2811" s="319"/>
      <c r="N2811" s="319"/>
      <c r="O2811" s="319"/>
      <c r="P2811" s="319"/>
      <c r="Q2811" s="319"/>
      <c r="R2811" s="319"/>
      <c r="S2811" s="319"/>
      <c r="T2811" s="319"/>
      <c r="U2811" s="319"/>
      <c r="V2811" s="319"/>
      <c r="W2811" s="319"/>
      <c r="X2811" s="319"/>
      <c r="Y2811" s="319"/>
      <c r="Z2811" s="319"/>
      <c r="AA2811" s="319"/>
      <c r="AB2811" s="240"/>
      <c r="AC2811" s="240"/>
      <c r="AD2811" s="240"/>
      <c r="AE2811" s="240"/>
      <c r="AF2811" s="240"/>
      <c r="AG2811" s="240"/>
      <c r="AH2811" s="240"/>
      <c r="AI2811" s="240"/>
      <c r="AJ2811" s="240"/>
      <c r="AK2811" s="240"/>
      <c r="AL2811" s="410" t="s">
        <v>4040</v>
      </c>
      <c r="AM2811" s="175"/>
      <c r="AN2811" s="329"/>
      <c r="AO2811" s="209"/>
      <c r="AP2811" s="209"/>
      <c r="AQ2811" s="209"/>
      <c r="AR2811" s="209"/>
      <c r="AS2811" s="209"/>
      <c r="AT2811" s="209"/>
      <c r="AU2811" s="209"/>
      <c r="AV2811" s="210"/>
    </row>
    <row r="2812" spans="1:48" ht="21" x14ac:dyDescent="0.15">
      <c r="A2812" s="90"/>
      <c r="B2812" s="732" t="s">
        <v>2588</v>
      </c>
      <c r="C2812" s="410"/>
      <c r="D2812" s="304">
        <f t="shared" si="512"/>
        <v>0</v>
      </c>
      <c r="E2812" s="239">
        <f t="shared" si="513"/>
        <v>0</v>
      </c>
      <c r="F2812" s="240"/>
      <c r="G2812" s="240"/>
      <c r="H2812" s="240"/>
      <c r="I2812" s="319"/>
      <c r="J2812" s="319"/>
      <c r="K2812" s="319"/>
      <c r="L2812" s="319"/>
      <c r="M2812" s="319"/>
      <c r="N2812" s="319"/>
      <c r="O2812" s="319"/>
      <c r="P2812" s="319"/>
      <c r="Q2812" s="319"/>
      <c r="R2812" s="319"/>
      <c r="S2812" s="319"/>
      <c r="T2812" s="319"/>
      <c r="U2812" s="319"/>
      <c r="V2812" s="319"/>
      <c r="W2812" s="319"/>
      <c r="X2812" s="319"/>
      <c r="Y2812" s="319"/>
      <c r="Z2812" s="319"/>
      <c r="AA2812" s="319"/>
      <c r="AB2812" s="240"/>
      <c r="AC2812" s="240"/>
      <c r="AD2812" s="240"/>
      <c r="AE2812" s="240"/>
      <c r="AF2812" s="240"/>
      <c r="AG2812" s="240"/>
      <c r="AH2812" s="240"/>
      <c r="AI2812" s="240"/>
      <c r="AJ2812" s="240"/>
      <c r="AK2812" s="240"/>
      <c r="AL2812" s="410" t="s">
        <v>4040</v>
      </c>
      <c r="AM2812" s="175"/>
      <c r="AN2812" s="329"/>
      <c r="AO2812" s="209"/>
      <c r="AP2812" s="209"/>
      <c r="AQ2812" s="209"/>
      <c r="AR2812" s="209"/>
      <c r="AS2812" s="209"/>
      <c r="AT2812" s="209"/>
      <c r="AU2812" s="209"/>
      <c r="AV2812" s="210"/>
    </row>
    <row r="2813" spans="1:48" x14ac:dyDescent="0.15">
      <c r="A2813" s="90"/>
      <c r="B2813" s="731" t="s">
        <v>3737</v>
      </c>
      <c r="C2813" s="410"/>
      <c r="D2813" s="304">
        <f t="shared" si="512"/>
        <v>0</v>
      </c>
      <c r="E2813" s="239">
        <f t="shared" si="513"/>
        <v>0</v>
      </c>
      <c r="F2813" s="240"/>
      <c r="G2813" s="240"/>
      <c r="H2813" s="240"/>
      <c r="I2813" s="319"/>
      <c r="J2813" s="319"/>
      <c r="K2813" s="319"/>
      <c r="L2813" s="319"/>
      <c r="M2813" s="319"/>
      <c r="N2813" s="319"/>
      <c r="O2813" s="319"/>
      <c r="P2813" s="319"/>
      <c r="Q2813" s="319"/>
      <c r="R2813" s="319"/>
      <c r="S2813" s="319"/>
      <c r="T2813" s="319"/>
      <c r="U2813" s="319"/>
      <c r="V2813" s="319"/>
      <c r="W2813" s="319"/>
      <c r="X2813" s="319"/>
      <c r="Y2813" s="319"/>
      <c r="Z2813" s="319"/>
      <c r="AA2813" s="319"/>
      <c r="AB2813" s="240"/>
      <c r="AC2813" s="240"/>
      <c r="AD2813" s="240"/>
      <c r="AE2813" s="240"/>
      <c r="AF2813" s="240"/>
      <c r="AG2813" s="240"/>
      <c r="AH2813" s="240"/>
      <c r="AI2813" s="240"/>
      <c r="AJ2813" s="240"/>
      <c r="AK2813" s="240"/>
      <c r="AL2813" s="410"/>
      <c r="AM2813" s="175"/>
      <c r="AN2813" s="329"/>
      <c r="AO2813" s="209"/>
      <c r="AP2813" s="209"/>
      <c r="AQ2813" s="209"/>
      <c r="AR2813" s="209"/>
      <c r="AS2813" s="209"/>
      <c r="AT2813" s="209"/>
      <c r="AU2813" s="209"/>
      <c r="AV2813" s="210"/>
    </row>
    <row r="2814" spans="1:48" x14ac:dyDescent="0.15">
      <c r="A2814" s="90">
        <v>5099033</v>
      </c>
      <c r="B2814" s="409" t="s">
        <v>2755</v>
      </c>
      <c r="C2814" s="410"/>
      <c r="D2814" s="304">
        <f t="shared" si="512"/>
        <v>0</v>
      </c>
      <c r="E2814" s="239">
        <f t="shared" si="513"/>
        <v>0</v>
      </c>
      <c r="F2814" s="240"/>
      <c r="G2814" s="240"/>
      <c r="H2814" s="240"/>
      <c r="I2814" s="319"/>
      <c r="J2814" s="319"/>
      <c r="K2814" s="319"/>
      <c r="L2814" s="319"/>
      <c r="M2814" s="319"/>
      <c r="N2814" s="319"/>
      <c r="O2814" s="319"/>
      <c r="P2814" s="319"/>
      <c r="Q2814" s="319"/>
      <c r="R2814" s="319"/>
      <c r="S2814" s="319"/>
      <c r="T2814" s="319"/>
      <c r="U2814" s="319"/>
      <c r="V2814" s="319"/>
      <c r="W2814" s="319"/>
      <c r="X2814" s="319"/>
      <c r="Y2814" s="319"/>
      <c r="Z2814" s="319"/>
      <c r="AA2814" s="319"/>
      <c r="AB2814" s="240"/>
      <c r="AC2814" s="240"/>
      <c r="AD2814" s="240"/>
      <c r="AE2814" s="240"/>
      <c r="AF2814" s="240"/>
      <c r="AG2814" s="240"/>
      <c r="AH2814" s="240"/>
      <c r="AI2814" s="240"/>
      <c r="AJ2814" s="240"/>
      <c r="AK2814" s="240"/>
      <c r="AL2814" s="410" t="s">
        <v>4044</v>
      </c>
      <c r="AM2814" s="175"/>
      <c r="AN2814" s="329"/>
      <c r="AO2814" s="209"/>
      <c r="AP2814" s="209"/>
      <c r="AQ2814" s="209"/>
      <c r="AR2814" s="209"/>
      <c r="AS2814" s="209"/>
      <c r="AT2814" s="209"/>
      <c r="AU2814" s="209"/>
      <c r="AV2814" s="210"/>
    </row>
    <row r="2815" spans="1:48" ht="21" x14ac:dyDescent="0.15">
      <c r="A2815" s="90">
        <v>5099034</v>
      </c>
      <c r="B2815" s="409" t="s">
        <v>2736</v>
      </c>
      <c r="C2815" s="410"/>
      <c r="D2815" s="304">
        <f t="shared" si="512"/>
        <v>0</v>
      </c>
      <c r="E2815" s="239">
        <f t="shared" si="513"/>
        <v>0</v>
      </c>
      <c r="F2815" s="240"/>
      <c r="G2815" s="240"/>
      <c r="H2815" s="240"/>
      <c r="I2815" s="319"/>
      <c r="J2815" s="319"/>
      <c r="K2815" s="319"/>
      <c r="L2815" s="319"/>
      <c r="M2815" s="319"/>
      <c r="N2815" s="319"/>
      <c r="O2815" s="319"/>
      <c r="P2815" s="319"/>
      <c r="Q2815" s="319"/>
      <c r="R2815" s="319"/>
      <c r="S2815" s="319"/>
      <c r="T2815" s="319"/>
      <c r="U2815" s="319"/>
      <c r="V2815" s="319"/>
      <c r="W2815" s="319"/>
      <c r="X2815" s="319"/>
      <c r="Y2815" s="319"/>
      <c r="Z2815" s="319"/>
      <c r="AA2815" s="319"/>
      <c r="AB2815" s="240"/>
      <c r="AC2815" s="240"/>
      <c r="AD2815" s="240"/>
      <c r="AE2815" s="240"/>
      <c r="AF2815" s="240"/>
      <c r="AG2815" s="240"/>
      <c r="AH2815" s="240"/>
      <c r="AI2815" s="240"/>
      <c r="AJ2815" s="240"/>
      <c r="AK2815" s="240"/>
      <c r="AL2815" s="410" t="s">
        <v>4044</v>
      </c>
      <c r="AM2815" s="175"/>
      <c r="AN2815" s="329"/>
      <c r="AO2815" s="209"/>
      <c r="AP2815" s="209"/>
      <c r="AQ2815" s="209"/>
      <c r="AR2815" s="209"/>
      <c r="AS2815" s="209"/>
      <c r="AT2815" s="209"/>
      <c r="AU2815" s="209"/>
      <c r="AV2815" s="210"/>
    </row>
    <row r="2816" spans="1:48" x14ac:dyDescent="0.15">
      <c r="A2816" s="90">
        <v>5099035</v>
      </c>
      <c r="B2816" s="409" t="s">
        <v>2737</v>
      </c>
      <c r="C2816" s="410"/>
      <c r="D2816" s="304">
        <f t="shared" si="512"/>
        <v>0</v>
      </c>
      <c r="E2816" s="239">
        <f t="shared" si="513"/>
        <v>0</v>
      </c>
      <c r="F2816" s="240"/>
      <c r="G2816" s="240"/>
      <c r="H2816" s="240"/>
      <c r="I2816" s="319"/>
      <c r="J2816" s="319"/>
      <c r="K2816" s="319"/>
      <c r="L2816" s="319"/>
      <c r="M2816" s="319"/>
      <c r="N2816" s="319"/>
      <c r="O2816" s="319"/>
      <c r="P2816" s="319"/>
      <c r="Q2816" s="319"/>
      <c r="R2816" s="319"/>
      <c r="S2816" s="319"/>
      <c r="T2816" s="319"/>
      <c r="U2816" s="319"/>
      <c r="V2816" s="319"/>
      <c r="W2816" s="319"/>
      <c r="X2816" s="319"/>
      <c r="Y2816" s="319"/>
      <c r="Z2816" s="319"/>
      <c r="AA2816" s="319"/>
      <c r="AB2816" s="240"/>
      <c r="AC2816" s="240"/>
      <c r="AD2816" s="240"/>
      <c r="AE2816" s="240"/>
      <c r="AF2816" s="240"/>
      <c r="AG2816" s="240"/>
      <c r="AH2816" s="240"/>
      <c r="AI2816" s="240"/>
      <c r="AJ2816" s="240"/>
      <c r="AK2816" s="240"/>
      <c r="AL2816" s="410" t="s">
        <v>4044</v>
      </c>
      <c r="AM2816" s="175"/>
      <c r="AN2816" s="329"/>
      <c r="AO2816" s="209"/>
      <c r="AP2816" s="209"/>
      <c r="AQ2816" s="209"/>
      <c r="AR2816" s="209"/>
      <c r="AS2816" s="209"/>
      <c r="AT2816" s="209"/>
      <c r="AU2816" s="209"/>
      <c r="AV2816" s="210"/>
    </row>
    <row r="2817" spans="1:48" x14ac:dyDescent="0.15">
      <c r="A2817" s="90"/>
      <c r="B2817" s="409" t="s">
        <v>2723</v>
      </c>
      <c r="C2817" s="410"/>
      <c r="D2817" s="304">
        <f t="shared" si="512"/>
        <v>0</v>
      </c>
      <c r="E2817" s="239">
        <f t="shared" si="513"/>
        <v>0</v>
      </c>
      <c r="F2817" s="240"/>
      <c r="G2817" s="240"/>
      <c r="H2817" s="240"/>
      <c r="I2817" s="319"/>
      <c r="J2817" s="319"/>
      <c r="K2817" s="319"/>
      <c r="L2817" s="319"/>
      <c r="M2817" s="319"/>
      <c r="N2817" s="319"/>
      <c r="O2817" s="319"/>
      <c r="P2817" s="319"/>
      <c r="Q2817" s="319"/>
      <c r="R2817" s="319"/>
      <c r="S2817" s="319"/>
      <c r="T2817" s="319"/>
      <c r="U2817" s="319"/>
      <c r="V2817" s="319"/>
      <c r="W2817" s="319"/>
      <c r="X2817" s="319"/>
      <c r="Y2817" s="319"/>
      <c r="Z2817" s="319"/>
      <c r="AA2817" s="319"/>
      <c r="AB2817" s="240"/>
      <c r="AC2817" s="240"/>
      <c r="AD2817" s="240"/>
      <c r="AE2817" s="240"/>
      <c r="AF2817" s="240"/>
      <c r="AG2817" s="240"/>
      <c r="AH2817" s="240"/>
      <c r="AI2817" s="240"/>
      <c r="AJ2817" s="240"/>
      <c r="AK2817" s="240"/>
      <c r="AL2817" s="410" t="s">
        <v>4044</v>
      </c>
      <c r="AM2817" s="175"/>
      <c r="AN2817" s="329"/>
      <c r="AO2817" s="209"/>
      <c r="AP2817" s="209"/>
      <c r="AQ2817" s="209"/>
      <c r="AR2817" s="209"/>
      <c r="AS2817" s="209"/>
      <c r="AT2817" s="209"/>
      <c r="AU2817" s="209"/>
      <c r="AV2817" s="210"/>
    </row>
    <row r="2818" spans="1:48" x14ac:dyDescent="0.15">
      <c r="A2818" s="90"/>
      <c r="B2818" s="731" t="s">
        <v>3738</v>
      </c>
      <c r="C2818" s="410"/>
      <c r="D2818" s="304">
        <f t="shared" si="512"/>
        <v>0</v>
      </c>
      <c r="E2818" s="239">
        <f t="shared" si="513"/>
        <v>0</v>
      </c>
      <c r="F2818" s="240"/>
      <c r="G2818" s="240"/>
      <c r="H2818" s="240"/>
      <c r="I2818" s="319"/>
      <c r="J2818" s="319"/>
      <c r="K2818" s="319"/>
      <c r="L2818" s="319"/>
      <c r="M2818" s="319"/>
      <c r="N2818" s="319"/>
      <c r="O2818" s="319"/>
      <c r="P2818" s="319"/>
      <c r="Q2818" s="319"/>
      <c r="R2818" s="319"/>
      <c r="S2818" s="319"/>
      <c r="T2818" s="319"/>
      <c r="U2818" s="319"/>
      <c r="V2818" s="319"/>
      <c r="W2818" s="319"/>
      <c r="X2818" s="319"/>
      <c r="Y2818" s="319"/>
      <c r="Z2818" s="319"/>
      <c r="AA2818" s="319"/>
      <c r="AB2818" s="240"/>
      <c r="AC2818" s="240"/>
      <c r="AD2818" s="240"/>
      <c r="AE2818" s="240"/>
      <c r="AF2818" s="240"/>
      <c r="AG2818" s="240"/>
      <c r="AH2818" s="240"/>
      <c r="AI2818" s="240"/>
      <c r="AJ2818" s="240"/>
      <c r="AK2818" s="240"/>
      <c r="AL2818" s="410"/>
      <c r="AM2818" s="175"/>
      <c r="AN2818" s="329"/>
      <c r="AO2818" s="209"/>
      <c r="AP2818" s="209"/>
      <c r="AQ2818" s="209"/>
      <c r="AR2818" s="209"/>
      <c r="AS2818" s="209"/>
      <c r="AT2818" s="209"/>
      <c r="AU2818" s="209"/>
      <c r="AV2818" s="210"/>
    </row>
    <row r="2819" spans="1:48" x14ac:dyDescent="0.15">
      <c r="A2819" s="90">
        <v>5099036</v>
      </c>
      <c r="B2819" s="409" t="s">
        <v>2738</v>
      </c>
      <c r="C2819" s="410"/>
      <c r="D2819" s="304">
        <f t="shared" si="512"/>
        <v>0</v>
      </c>
      <c r="E2819" s="239">
        <f t="shared" si="513"/>
        <v>0</v>
      </c>
      <c r="F2819" s="240"/>
      <c r="G2819" s="240"/>
      <c r="H2819" s="240"/>
      <c r="I2819" s="319"/>
      <c r="J2819" s="319"/>
      <c r="K2819" s="319"/>
      <c r="L2819" s="319"/>
      <c r="M2819" s="319"/>
      <c r="N2819" s="319"/>
      <c r="O2819" s="319"/>
      <c r="P2819" s="319"/>
      <c r="Q2819" s="319"/>
      <c r="R2819" s="319"/>
      <c r="S2819" s="319"/>
      <c r="T2819" s="319"/>
      <c r="U2819" s="319"/>
      <c r="V2819" s="319"/>
      <c r="W2819" s="319"/>
      <c r="X2819" s="319"/>
      <c r="Y2819" s="319"/>
      <c r="Z2819" s="319"/>
      <c r="AA2819" s="319"/>
      <c r="AB2819" s="240"/>
      <c r="AC2819" s="240"/>
      <c r="AD2819" s="240"/>
      <c r="AE2819" s="240"/>
      <c r="AF2819" s="240"/>
      <c r="AG2819" s="240"/>
      <c r="AH2819" s="240"/>
      <c r="AI2819" s="240"/>
      <c r="AJ2819" s="240"/>
      <c r="AK2819" s="240"/>
      <c r="AL2819" s="410" t="s">
        <v>4044</v>
      </c>
      <c r="AM2819" s="175"/>
      <c r="AN2819" s="329"/>
      <c r="AO2819" s="209"/>
      <c r="AP2819" s="209"/>
      <c r="AQ2819" s="209"/>
      <c r="AR2819" s="209"/>
      <c r="AS2819" s="209"/>
      <c r="AT2819" s="209"/>
      <c r="AU2819" s="209"/>
      <c r="AV2819" s="210"/>
    </row>
    <row r="2820" spans="1:48" x14ac:dyDescent="0.15">
      <c r="A2820" s="90">
        <v>5099037</v>
      </c>
      <c r="B2820" s="409" t="s">
        <v>2739</v>
      </c>
      <c r="C2820" s="410"/>
      <c r="D2820" s="304">
        <f t="shared" si="512"/>
        <v>0</v>
      </c>
      <c r="E2820" s="239">
        <f t="shared" si="513"/>
        <v>0</v>
      </c>
      <c r="F2820" s="240"/>
      <c r="G2820" s="240"/>
      <c r="H2820" s="240"/>
      <c r="I2820" s="319"/>
      <c r="J2820" s="319"/>
      <c r="K2820" s="319"/>
      <c r="L2820" s="319"/>
      <c r="M2820" s="319"/>
      <c r="N2820" s="319"/>
      <c r="O2820" s="319"/>
      <c r="P2820" s="319"/>
      <c r="Q2820" s="319"/>
      <c r="R2820" s="319"/>
      <c r="S2820" s="319"/>
      <c r="T2820" s="319"/>
      <c r="U2820" s="319"/>
      <c r="V2820" s="319"/>
      <c r="W2820" s="319"/>
      <c r="X2820" s="319"/>
      <c r="Y2820" s="319"/>
      <c r="Z2820" s="319"/>
      <c r="AA2820" s="319"/>
      <c r="AB2820" s="240"/>
      <c r="AC2820" s="240"/>
      <c r="AD2820" s="240"/>
      <c r="AE2820" s="240"/>
      <c r="AF2820" s="240"/>
      <c r="AG2820" s="240"/>
      <c r="AH2820" s="240"/>
      <c r="AI2820" s="240"/>
      <c r="AJ2820" s="240"/>
      <c r="AK2820" s="240"/>
      <c r="AL2820" s="410" t="s">
        <v>4044</v>
      </c>
      <c r="AM2820" s="175"/>
      <c r="AN2820" s="329"/>
      <c r="AO2820" s="209"/>
      <c r="AP2820" s="209"/>
      <c r="AQ2820" s="209"/>
      <c r="AR2820" s="209"/>
      <c r="AS2820" s="209"/>
      <c r="AT2820" s="209"/>
      <c r="AU2820" s="209"/>
      <c r="AV2820" s="210"/>
    </row>
    <row r="2821" spans="1:48" x14ac:dyDescent="0.15">
      <c r="A2821" s="90"/>
      <c r="B2821" s="732" t="s">
        <v>2586</v>
      </c>
      <c r="C2821" s="410"/>
      <c r="D2821" s="304">
        <f t="shared" si="512"/>
        <v>0</v>
      </c>
      <c r="E2821" s="239">
        <f t="shared" si="513"/>
        <v>0</v>
      </c>
      <c r="F2821" s="240"/>
      <c r="G2821" s="240"/>
      <c r="H2821" s="240"/>
      <c r="I2821" s="319"/>
      <c r="J2821" s="319"/>
      <c r="K2821" s="319"/>
      <c r="L2821" s="319"/>
      <c r="M2821" s="319"/>
      <c r="N2821" s="319"/>
      <c r="O2821" s="319"/>
      <c r="P2821" s="319"/>
      <c r="Q2821" s="319"/>
      <c r="R2821" s="319"/>
      <c r="S2821" s="319"/>
      <c r="T2821" s="319"/>
      <c r="U2821" s="319"/>
      <c r="V2821" s="319"/>
      <c r="W2821" s="319"/>
      <c r="X2821" s="319"/>
      <c r="Y2821" s="319"/>
      <c r="Z2821" s="319"/>
      <c r="AA2821" s="319"/>
      <c r="AB2821" s="240"/>
      <c r="AC2821" s="240"/>
      <c r="AD2821" s="240"/>
      <c r="AE2821" s="240"/>
      <c r="AF2821" s="240"/>
      <c r="AG2821" s="240"/>
      <c r="AH2821" s="240"/>
      <c r="AI2821" s="240"/>
      <c r="AJ2821" s="240"/>
      <c r="AK2821" s="240"/>
      <c r="AL2821" s="410" t="s">
        <v>4044</v>
      </c>
      <c r="AM2821" s="175"/>
      <c r="AN2821" s="329"/>
      <c r="AO2821" s="209"/>
      <c r="AP2821" s="209"/>
      <c r="AQ2821" s="209"/>
      <c r="AR2821" s="209"/>
      <c r="AS2821" s="209"/>
      <c r="AT2821" s="209"/>
      <c r="AU2821" s="209"/>
      <c r="AV2821" s="210"/>
    </row>
    <row r="2822" spans="1:48" x14ac:dyDescent="0.15">
      <c r="A2822" s="90"/>
      <c r="B2822" s="731" t="s">
        <v>3739</v>
      </c>
      <c r="C2822" s="410"/>
      <c r="D2822" s="304">
        <f t="shared" si="512"/>
        <v>0</v>
      </c>
      <c r="E2822" s="239">
        <f t="shared" si="513"/>
        <v>0</v>
      </c>
      <c r="F2822" s="240"/>
      <c r="G2822" s="240"/>
      <c r="H2822" s="240"/>
      <c r="I2822" s="319"/>
      <c r="J2822" s="319"/>
      <c r="K2822" s="319"/>
      <c r="L2822" s="319"/>
      <c r="M2822" s="319"/>
      <c r="N2822" s="319"/>
      <c r="O2822" s="319"/>
      <c r="P2822" s="319"/>
      <c r="Q2822" s="319"/>
      <c r="R2822" s="319"/>
      <c r="S2822" s="319"/>
      <c r="T2822" s="319"/>
      <c r="U2822" s="319"/>
      <c r="V2822" s="319"/>
      <c r="W2822" s="319"/>
      <c r="X2822" s="319"/>
      <c r="Y2822" s="319"/>
      <c r="Z2822" s="319"/>
      <c r="AA2822" s="319"/>
      <c r="AB2822" s="240"/>
      <c r="AC2822" s="240"/>
      <c r="AD2822" s="240"/>
      <c r="AE2822" s="240"/>
      <c r="AF2822" s="240"/>
      <c r="AG2822" s="240"/>
      <c r="AH2822" s="240"/>
      <c r="AI2822" s="240"/>
      <c r="AJ2822" s="240"/>
      <c r="AK2822" s="240"/>
      <c r="AL2822" s="410"/>
      <c r="AM2822" s="175"/>
      <c r="AN2822" s="329"/>
      <c r="AO2822" s="209"/>
      <c r="AP2822" s="209"/>
      <c r="AQ2822" s="209"/>
      <c r="AR2822" s="209"/>
      <c r="AS2822" s="209"/>
      <c r="AT2822" s="209"/>
      <c r="AU2822" s="209"/>
      <c r="AV2822" s="210"/>
    </row>
    <row r="2823" spans="1:48" x14ac:dyDescent="0.15">
      <c r="A2823" s="90">
        <v>5099038</v>
      </c>
      <c r="B2823" s="409" t="s">
        <v>2740</v>
      </c>
      <c r="C2823" s="410"/>
      <c r="D2823" s="304">
        <f t="shared" si="512"/>
        <v>0</v>
      </c>
      <c r="E2823" s="239">
        <f t="shared" si="513"/>
        <v>0</v>
      </c>
      <c r="F2823" s="240"/>
      <c r="G2823" s="240"/>
      <c r="H2823" s="240"/>
      <c r="I2823" s="319"/>
      <c r="J2823" s="319"/>
      <c r="K2823" s="319"/>
      <c r="L2823" s="319"/>
      <c r="M2823" s="319"/>
      <c r="N2823" s="319"/>
      <c r="O2823" s="319"/>
      <c r="P2823" s="319"/>
      <c r="Q2823" s="319"/>
      <c r="R2823" s="319"/>
      <c r="S2823" s="319"/>
      <c r="T2823" s="319"/>
      <c r="U2823" s="319"/>
      <c r="V2823" s="319"/>
      <c r="W2823" s="319"/>
      <c r="X2823" s="319"/>
      <c r="Y2823" s="319"/>
      <c r="Z2823" s="319"/>
      <c r="AA2823" s="319"/>
      <c r="AB2823" s="240"/>
      <c r="AC2823" s="240"/>
      <c r="AD2823" s="240"/>
      <c r="AE2823" s="240"/>
      <c r="AF2823" s="240"/>
      <c r="AG2823" s="240"/>
      <c r="AH2823" s="240"/>
      <c r="AI2823" s="240"/>
      <c r="AJ2823" s="240"/>
      <c r="AK2823" s="240"/>
      <c r="AL2823" s="410" t="s">
        <v>4044</v>
      </c>
      <c r="AM2823" s="175"/>
      <c r="AN2823" s="329"/>
      <c r="AO2823" s="209"/>
      <c r="AP2823" s="209"/>
      <c r="AQ2823" s="209"/>
      <c r="AR2823" s="209"/>
      <c r="AS2823" s="209"/>
      <c r="AT2823" s="209"/>
      <c r="AU2823" s="209"/>
      <c r="AV2823" s="210"/>
    </row>
    <row r="2824" spans="1:48" x14ac:dyDescent="0.15">
      <c r="A2824" s="733"/>
      <c r="B2824" s="734" t="s">
        <v>2722</v>
      </c>
      <c r="C2824" s="410"/>
      <c r="D2824" s="304">
        <f t="shared" si="512"/>
        <v>0</v>
      </c>
      <c r="E2824" s="239">
        <f t="shared" si="513"/>
        <v>0</v>
      </c>
      <c r="F2824" s="240"/>
      <c r="G2824" s="240"/>
      <c r="H2824" s="240"/>
      <c r="I2824" s="319"/>
      <c r="J2824" s="319"/>
      <c r="K2824" s="319"/>
      <c r="L2824" s="319"/>
      <c r="M2824" s="319"/>
      <c r="N2824" s="319"/>
      <c r="O2824" s="319"/>
      <c r="P2824" s="319"/>
      <c r="Q2824" s="319"/>
      <c r="R2824" s="319"/>
      <c r="S2824" s="319"/>
      <c r="T2824" s="319"/>
      <c r="U2824" s="319"/>
      <c r="V2824" s="319"/>
      <c r="W2824" s="319"/>
      <c r="X2824" s="319"/>
      <c r="Y2824" s="319"/>
      <c r="Z2824" s="319"/>
      <c r="AA2824" s="319"/>
      <c r="AB2824" s="240"/>
      <c r="AC2824" s="240"/>
      <c r="AD2824" s="240"/>
      <c r="AE2824" s="240"/>
      <c r="AF2824" s="240"/>
      <c r="AG2824" s="240"/>
      <c r="AH2824" s="240"/>
      <c r="AI2824" s="240"/>
      <c r="AJ2824" s="240"/>
      <c r="AK2824" s="240"/>
      <c r="AL2824" s="410" t="s">
        <v>4044</v>
      </c>
      <c r="AM2824" s="175"/>
      <c r="AN2824" s="329"/>
      <c r="AO2824" s="209"/>
      <c r="AP2824" s="209"/>
      <c r="AQ2824" s="209"/>
      <c r="AR2824" s="209"/>
      <c r="AS2824" s="209"/>
      <c r="AT2824" s="209"/>
      <c r="AU2824" s="209"/>
      <c r="AV2824" s="210"/>
    </row>
    <row r="2825" spans="1:48" x14ac:dyDescent="0.15">
      <c r="A2825" s="90"/>
      <c r="B2825" s="731" t="s">
        <v>3740</v>
      </c>
      <c r="C2825" s="410"/>
      <c r="D2825" s="304">
        <f t="shared" si="512"/>
        <v>0</v>
      </c>
      <c r="E2825" s="239">
        <f t="shared" si="513"/>
        <v>0</v>
      </c>
      <c r="F2825" s="240"/>
      <c r="G2825" s="240"/>
      <c r="H2825" s="240"/>
      <c r="I2825" s="319"/>
      <c r="J2825" s="319"/>
      <c r="K2825" s="319"/>
      <c r="L2825" s="319"/>
      <c r="M2825" s="319"/>
      <c r="N2825" s="319"/>
      <c r="O2825" s="319"/>
      <c r="P2825" s="319"/>
      <c r="Q2825" s="319"/>
      <c r="R2825" s="319"/>
      <c r="S2825" s="319"/>
      <c r="T2825" s="319"/>
      <c r="U2825" s="319"/>
      <c r="V2825" s="319"/>
      <c r="W2825" s="319"/>
      <c r="X2825" s="319"/>
      <c r="Y2825" s="319"/>
      <c r="Z2825" s="319"/>
      <c r="AA2825" s="319"/>
      <c r="AB2825" s="240"/>
      <c r="AC2825" s="240"/>
      <c r="AD2825" s="240"/>
      <c r="AE2825" s="240"/>
      <c r="AF2825" s="240"/>
      <c r="AG2825" s="240"/>
      <c r="AH2825" s="240"/>
      <c r="AI2825" s="240"/>
      <c r="AJ2825" s="240"/>
      <c r="AK2825" s="240"/>
      <c r="AL2825" s="410"/>
      <c r="AM2825" s="175"/>
      <c r="AN2825" s="329"/>
      <c r="AO2825" s="209"/>
      <c r="AP2825" s="209"/>
      <c r="AQ2825" s="209"/>
      <c r="AR2825" s="209"/>
      <c r="AS2825" s="209"/>
      <c r="AT2825" s="209"/>
      <c r="AU2825" s="209"/>
      <c r="AV2825" s="210"/>
    </row>
    <row r="2826" spans="1:48" x14ac:dyDescent="0.15">
      <c r="A2826" s="90">
        <v>5099041</v>
      </c>
      <c r="B2826" s="409" t="s">
        <v>2742</v>
      </c>
      <c r="C2826" s="410"/>
      <c r="D2826" s="304">
        <f t="shared" si="512"/>
        <v>0</v>
      </c>
      <c r="E2826" s="239">
        <f t="shared" si="513"/>
        <v>0</v>
      </c>
      <c r="F2826" s="240"/>
      <c r="G2826" s="240"/>
      <c r="H2826" s="240"/>
      <c r="I2826" s="319"/>
      <c r="J2826" s="319"/>
      <c r="K2826" s="319"/>
      <c r="L2826" s="319"/>
      <c r="M2826" s="319"/>
      <c r="N2826" s="319"/>
      <c r="O2826" s="319"/>
      <c r="P2826" s="319"/>
      <c r="Q2826" s="319"/>
      <c r="R2826" s="319"/>
      <c r="S2826" s="319"/>
      <c r="T2826" s="319"/>
      <c r="U2826" s="319"/>
      <c r="V2826" s="319"/>
      <c r="W2826" s="319"/>
      <c r="X2826" s="319"/>
      <c r="Y2826" s="319"/>
      <c r="Z2826" s="319"/>
      <c r="AA2826" s="319"/>
      <c r="AB2826" s="240"/>
      <c r="AC2826" s="240"/>
      <c r="AD2826" s="240"/>
      <c r="AE2826" s="240"/>
      <c r="AF2826" s="240"/>
      <c r="AG2826" s="240"/>
      <c r="AH2826" s="240"/>
      <c r="AI2826" s="240"/>
      <c r="AJ2826" s="240"/>
      <c r="AK2826" s="240"/>
      <c r="AL2826" s="410" t="s">
        <v>4053</v>
      </c>
      <c r="AM2826" s="175"/>
      <c r="AN2826" s="329"/>
      <c r="AO2826" s="209"/>
      <c r="AP2826" s="209"/>
      <c r="AQ2826" s="209"/>
      <c r="AR2826" s="209"/>
      <c r="AS2826" s="209"/>
      <c r="AT2826" s="209"/>
      <c r="AU2826" s="209"/>
      <c r="AV2826" s="210"/>
    </row>
    <row r="2827" spans="1:48" x14ac:dyDescent="0.15">
      <c r="A2827" s="90">
        <v>5099042</v>
      </c>
      <c r="B2827" s="409" t="s">
        <v>2743</v>
      </c>
      <c r="C2827" s="410"/>
      <c r="D2827" s="304">
        <f t="shared" si="512"/>
        <v>0</v>
      </c>
      <c r="E2827" s="239">
        <f t="shared" si="513"/>
        <v>0</v>
      </c>
      <c r="F2827" s="240"/>
      <c r="G2827" s="240"/>
      <c r="H2827" s="240"/>
      <c r="I2827" s="319"/>
      <c r="J2827" s="319"/>
      <c r="K2827" s="319"/>
      <c r="L2827" s="319"/>
      <c r="M2827" s="319"/>
      <c r="N2827" s="319"/>
      <c r="O2827" s="319"/>
      <c r="P2827" s="319"/>
      <c r="Q2827" s="319"/>
      <c r="R2827" s="319"/>
      <c r="S2827" s="319"/>
      <c r="T2827" s="319"/>
      <c r="U2827" s="319"/>
      <c r="V2827" s="319"/>
      <c r="W2827" s="319"/>
      <c r="X2827" s="319"/>
      <c r="Y2827" s="319"/>
      <c r="Z2827" s="319"/>
      <c r="AA2827" s="319"/>
      <c r="AB2827" s="240"/>
      <c r="AC2827" s="240"/>
      <c r="AD2827" s="240"/>
      <c r="AE2827" s="240"/>
      <c r="AF2827" s="240"/>
      <c r="AG2827" s="240"/>
      <c r="AH2827" s="240"/>
      <c r="AI2827" s="240"/>
      <c r="AJ2827" s="240"/>
      <c r="AK2827" s="240"/>
      <c r="AL2827" s="410" t="s">
        <v>4053</v>
      </c>
      <c r="AM2827" s="175"/>
      <c r="AN2827" s="329"/>
      <c r="AO2827" s="209"/>
      <c r="AP2827" s="209"/>
      <c r="AQ2827" s="209"/>
      <c r="AR2827" s="209"/>
      <c r="AS2827" s="209"/>
      <c r="AT2827" s="209"/>
      <c r="AU2827" s="209"/>
      <c r="AV2827" s="210"/>
    </row>
    <row r="2828" spans="1:48" x14ac:dyDescent="0.15">
      <c r="A2828" s="90">
        <v>5099043</v>
      </c>
      <c r="B2828" s="409" t="s">
        <v>2744</v>
      </c>
      <c r="C2828" s="410"/>
      <c r="D2828" s="304">
        <f t="shared" si="512"/>
        <v>0</v>
      </c>
      <c r="E2828" s="239">
        <f t="shared" si="513"/>
        <v>0</v>
      </c>
      <c r="F2828" s="240"/>
      <c r="G2828" s="240"/>
      <c r="H2828" s="240"/>
      <c r="I2828" s="319"/>
      <c r="J2828" s="319"/>
      <c r="K2828" s="319"/>
      <c r="L2828" s="319"/>
      <c r="M2828" s="319"/>
      <c r="N2828" s="319"/>
      <c r="O2828" s="319"/>
      <c r="P2828" s="319"/>
      <c r="Q2828" s="319"/>
      <c r="R2828" s="319"/>
      <c r="S2828" s="319"/>
      <c r="T2828" s="319"/>
      <c r="U2828" s="319"/>
      <c r="V2828" s="319"/>
      <c r="W2828" s="319"/>
      <c r="X2828" s="319"/>
      <c r="Y2828" s="319"/>
      <c r="Z2828" s="319"/>
      <c r="AA2828" s="319"/>
      <c r="AB2828" s="240"/>
      <c r="AC2828" s="240"/>
      <c r="AD2828" s="240"/>
      <c r="AE2828" s="240"/>
      <c r="AF2828" s="240"/>
      <c r="AG2828" s="240"/>
      <c r="AH2828" s="240"/>
      <c r="AI2828" s="240"/>
      <c r="AJ2828" s="240"/>
      <c r="AK2828" s="240"/>
      <c r="AL2828" s="410" t="s">
        <v>4053</v>
      </c>
      <c r="AM2828" s="175"/>
      <c r="AN2828" s="329"/>
      <c r="AO2828" s="209"/>
      <c r="AP2828" s="209"/>
      <c r="AQ2828" s="209"/>
      <c r="AR2828" s="209"/>
      <c r="AS2828" s="209"/>
      <c r="AT2828" s="209"/>
      <c r="AU2828" s="209"/>
      <c r="AV2828" s="210"/>
    </row>
    <row r="2829" spans="1:48" x14ac:dyDescent="0.15">
      <c r="A2829" s="733"/>
      <c r="B2829" s="731" t="s">
        <v>3741</v>
      </c>
      <c r="C2829" s="410"/>
      <c r="D2829" s="304">
        <f t="shared" si="512"/>
        <v>0</v>
      </c>
      <c r="E2829" s="239">
        <f t="shared" si="513"/>
        <v>0</v>
      </c>
      <c r="F2829" s="240"/>
      <c r="G2829" s="240"/>
      <c r="H2829" s="240"/>
      <c r="I2829" s="319"/>
      <c r="J2829" s="319"/>
      <c r="K2829" s="319"/>
      <c r="L2829" s="319"/>
      <c r="M2829" s="319"/>
      <c r="N2829" s="319"/>
      <c r="O2829" s="319"/>
      <c r="P2829" s="319"/>
      <c r="Q2829" s="319"/>
      <c r="R2829" s="319"/>
      <c r="S2829" s="319"/>
      <c r="T2829" s="319"/>
      <c r="U2829" s="319"/>
      <c r="V2829" s="319"/>
      <c r="W2829" s="319"/>
      <c r="X2829" s="319"/>
      <c r="Y2829" s="319"/>
      <c r="Z2829" s="319"/>
      <c r="AA2829" s="319"/>
      <c r="AB2829" s="240"/>
      <c r="AC2829" s="240"/>
      <c r="AD2829" s="240"/>
      <c r="AE2829" s="240"/>
      <c r="AF2829" s="240"/>
      <c r="AG2829" s="240"/>
      <c r="AH2829" s="240"/>
      <c r="AI2829" s="240"/>
      <c r="AJ2829" s="240"/>
      <c r="AK2829" s="240"/>
      <c r="AL2829" s="410"/>
      <c r="AM2829" s="175"/>
      <c r="AN2829" s="329"/>
      <c r="AO2829" s="209"/>
      <c r="AP2829" s="209"/>
      <c r="AQ2829" s="209"/>
      <c r="AR2829" s="209"/>
      <c r="AS2829" s="209"/>
      <c r="AT2829" s="209"/>
      <c r="AU2829" s="209"/>
      <c r="AV2829" s="210"/>
    </row>
    <row r="2830" spans="1:48" x14ac:dyDescent="0.15">
      <c r="A2830" s="90">
        <v>5099057</v>
      </c>
      <c r="B2830" s="409" t="s">
        <v>2745</v>
      </c>
      <c r="C2830" s="410"/>
      <c r="D2830" s="304">
        <f t="shared" si="512"/>
        <v>0</v>
      </c>
      <c r="E2830" s="239">
        <f t="shared" si="513"/>
        <v>0</v>
      </c>
      <c r="F2830" s="240"/>
      <c r="G2830" s="240"/>
      <c r="H2830" s="240"/>
      <c r="I2830" s="319"/>
      <c r="J2830" s="319"/>
      <c r="K2830" s="319"/>
      <c r="L2830" s="319"/>
      <c r="M2830" s="319"/>
      <c r="N2830" s="319"/>
      <c r="O2830" s="319"/>
      <c r="P2830" s="319"/>
      <c r="Q2830" s="319"/>
      <c r="R2830" s="319"/>
      <c r="S2830" s="319"/>
      <c r="T2830" s="319"/>
      <c r="U2830" s="319"/>
      <c r="V2830" s="319"/>
      <c r="W2830" s="319"/>
      <c r="X2830" s="319"/>
      <c r="Y2830" s="319"/>
      <c r="Z2830" s="319"/>
      <c r="AA2830" s="319"/>
      <c r="AB2830" s="240"/>
      <c r="AC2830" s="240"/>
      <c r="AD2830" s="240"/>
      <c r="AE2830" s="240"/>
      <c r="AF2830" s="240"/>
      <c r="AG2830" s="240"/>
      <c r="AH2830" s="240"/>
      <c r="AI2830" s="240"/>
      <c r="AJ2830" s="240"/>
      <c r="AK2830" s="240"/>
      <c r="AL2830" s="410" t="s">
        <v>4044</v>
      </c>
      <c r="AM2830" s="175"/>
      <c r="AN2830" s="329"/>
      <c r="AO2830" s="209"/>
      <c r="AP2830" s="209"/>
      <c r="AQ2830" s="209"/>
      <c r="AR2830" s="209"/>
      <c r="AS2830" s="209"/>
      <c r="AT2830" s="209"/>
      <c r="AU2830" s="209"/>
      <c r="AV2830" s="210"/>
    </row>
    <row r="2831" spans="1:48" x14ac:dyDescent="0.15">
      <c r="A2831" s="90">
        <v>5099058</v>
      </c>
      <c r="B2831" s="409" t="s">
        <v>3016</v>
      </c>
      <c r="C2831" s="410"/>
      <c r="D2831" s="304">
        <f t="shared" si="512"/>
        <v>0</v>
      </c>
      <c r="E2831" s="239">
        <f t="shared" si="513"/>
        <v>0</v>
      </c>
      <c r="F2831" s="240"/>
      <c r="G2831" s="240"/>
      <c r="H2831" s="240"/>
      <c r="I2831" s="319"/>
      <c r="J2831" s="319"/>
      <c r="K2831" s="319"/>
      <c r="L2831" s="319"/>
      <c r="M2831" s="319"/>
      <c r="N2831" s="319"/>
      <c r="O2831" s="319"/>
      <c r="P2831" s="319"/>
      <c r="Q2831" s="319"/>
      <c r="R2831" s="319"/>
      <c r="S2831" s="319"/>
      <c r="T2831" s="319"/>
      <c r="U2831" s="319"/>
      <c r="V2831" s="319"/>
      <c r="W2831" s="319"/>
      <c r="X2831" s="319"/>
      <c r="Y2831" s="319"/>
      <c r="Z2831" s="319"/>
      <c r="AA2831" s="319"/>
      <c r="AB2831" s="240"/>
      <c r="AC2831" s="240"/>
      <c r="AD2831" s="240"/>
      <c r="AE2831" s="240"/>
      <c r="AF2831" s="240"/>
      <c r="AG2831" s="240"/>
      <c r="AH2831" s="240"/>
      <c r="AI2831" s="240"/>
      <c r="AJ2831" s="240"/>
      <c r="AK2831" s="240"/>
      <c r="AL2831" s="410" t="s">
        <v>4044</v>
      </c>
      <c r="AM2831" s="175"/>
      <c r="AN2831" s="329"/>
      <c r="AO2831" s="209"/>
      <c r="AP2831" s="209"/>
      <c r="AQ2831" s="209"/>
      <c r="AR2831" s="209"/>
      <c r="AS2831" s="209"/>
      <c r="AT2831" s="209"/>
      <c r="AU2831" s="209"/>
      <c r="AV2831" s="210"/>
    </row>
    <row r="2832" spans="1:48" x14ac:dyDescent="0.15">
      <c r="A2832" s="90"/>
      <c r="B2832" s="409" t="s">
        <v>2726</v>
      </c>
      <c r="C2832" s="410"/>
      <c r="D2832" s="304">
        <f t="shared" si="512"/>
        <v>0</v>
      </c>
      <c r="E2832" s="239">
        <f t="shared" si="513"/>
        <v>0</v>
      </c>
      <c r="F2832" s="240"/>
      <c r="G2832" s="240"/>
      <c r="H2832" s="240"/>
      <c r="I2832" s="319"/>
      <c r="J2832" s="319"/>
      <c r="K2832" s="319"/>
      <c r="L2832" s="319"/>
      <c r="M2832" s="319"/>
      <c r="N2832" s="319"/>
      <c r="O2832" s="319"/>
      <c r="P2832" s="319"/>
      <c r="Q2832" s="319"/>
      <c r="R2832" s="319"/>
      <c r="S2832" s="319"/>
      <c r="T2832" s="319"/>
      <c r="U2832" s="319"/>
      <c r="V2832" s="319"/>
      <c r="W2832" s="319"/>
      <c r="X2832" s="319"/>
      <c r="Y2832" s="319"/>
      <c r="Z2832" s="319"/>
      <c r="AA2832" s="319"/>
      <c r="AB2832" s="240"/>
      <c r="AC2832" s="240"/>
      <c r="AD2832" s="240"/>
      <c r="AE2832" s="240"/>
      <c r="AF2832" s="240"/>
      <c r="AG2832" s="240"/>
      <c r="AH2832" s="240"/>
      <c r="AI2832" s="240"/>
      <c r="AJ2832" s="240"/>
      <c r="AK2832" s="240"/>
      <c r="AL2832" s="410" t="s">
        <v>4044</v>
      </c>
      <c r="AM2832" s="175"/>
      <c r="AN2832" s="329"/>
      <c r="AO2832" s="209"/>
      <c r="AP2832" s="209"/>
      <c r="AQ2832" s="209"/>
      <c r="AR2832" s="209"/>
      <c r="AS2832" s="209"/>
      <c r="AT2832" s="209"/>
      <c r="AU2832" s="209"/>
      <c r="AV2832" s="210"/>
    </row>
    <row r="2833" spans="1:48" x14ac:dyDescent="0.15">
      <c r="A2833" s="90"/>
      <c r="B2833" s="409" t="s">
        <v>2727</v>
      </c>
      <c r="C2833" s="410"/>
      <c r="D2833" s="304">
        <f t="shared" si="512"/>
        <v>0</v>
      </c>
      <c r="E2833" s="239">
        <f t="shared" si="513"/>
        <v>0</v>
      </c>
      <c r="F2833" s="240"/>
      <c r="G2833" s="240"/>
      <c r="H2833" s="240"/>
      <c r="I2833" s="319"/>
      <c r="J2833" s="319"/>
      <c r="K2833" s="319"/>
      <c r="L2833" s="319"/>
      <c r="M2833" s="319"/>
      <c r="N2833" s="319"/>
      <c r="O2833" s="319"/>
      <c r="P2833" s="319"/>
      <c r="Q2833" s="319"/>
      <c r="R2833" s="319"/>
      <c r="S2833" s="319"/>
      <c r="T2833" s="319"/>
      <c r="U2833" s="319"/>
      <c r="V2833" s="319"/>
      <c r="W2833" s="319"/>
      <c r="X2833" s="319"/>
      <c r="Y2833" s="319"/>
      <c r="Z2833" s="319"/>
      <c r="AA2833" s="319"/>
      <c r="AB2833" s="240"/>
      <c r="AC2833" s="240"/>
      <c r="AD2833" s="240"/>
      <c r="AE2833" s="240"/>
      <c r="AF2833" s="240"/>
      <c r="AG2833" s="240"/>
      <c r="AH2833" s="240"/>
      <c r="AI2833" s="240"/>
      <c r="AJ2833" s="240"/>
      <c r="AK2833" s="240"/>
      <c r="AL2833" s="410" t="s">
        <v>4044</v>
      </c>
      <c r="AM2833" s="175"/>
      <c r="AN2833" s="329"/>
      <c r="AO2833" s="209"/>
      <c r="AP2833" s="209"/>
      <c r="AQ2833" s="209"/>
      <c r="AR2833" s="209"/>
      <c r="AS2833" s="209"/>
      <c r="AT2833" s="209"/>
      <c r="AU2833" s="209"/>
      <c r="AV2833" s="210"/>
    </row>
    <row r="2834" spans="1:48" x14ac:dyDescent="0.15">
      <c r="A2834" s="90"/>
      <c r="B2834" s="409" t="s">
        <v>2724</v>
      </c>
      <c r="C2834" s="410"/>
      <c r="D2834" s="304">
        <f t="shared" si="512"/>
        <v>0</v>
      </c>
      <c r="E2834" s="239">
        <f t="shared" si="513"/>
        <v>0</v>
      </c>
      <c r="F2834" s="240"/>
      <c r="G2834" s="240"/>
      <c r="H2834" s="240"/>
      <c r="I2834" s="319"/>
      <c r="J2834" s="319"/>
      <c r="K2834" s="319"/>
      <c r="L2834" s="319"/>
      <c r="M2834" s="319"/>
      <c r="N2834" s="319"/>
      <c r="O2834" s="319"/>
      <c r="P2834" s="319"/>
      <c r="Q2834" s="319"/>
      <c r="R2834" s="319"/>
      <c r="S2834" s="319"/>
      <c r="T2834" s="319"/>
      <c r="U2834" s="319"/>
      <c r="V2834" s="319"/>
      <c r="W2834" s="319"/>
      <c r="X2834" s="319"/>
      <c r="Y2834" s="319"/>
      <c r="Z2834" s="319"/>
      <c r="AA2834" s="319"/>
      <c r="AB2834" s="240"/>
      <c r="AC2834" s="240"/>
      <c r="AD2834" s="240"/>
      <c r="AE2834" s="240"/>
      <c r="AF2834" s="240"/>
      <c r="AG2834" s="240"/>
      <c r="AH2834" s="240"/>
      <c r="AI2834" s="240"/>
      <c r="AJ2834" s="240"/>
      <c r="AK2834" s="240"/>
      <c r="AL2834" s="410" t="s">
        <v>4044</v>
      </c>
      <c r="AM2834" s="175"/>
      <c r="AN2834" s="329"/>
      <c r="AO2834" s="209"/>
      <c r="AP2834" s="209"/>
      <c r="AQ2834" s="209"/>
      <c r="AR2834" s="209"/>
      <c r="AS2834" s="209"/>
      <c r="AT2834" s="209"/>
      <c r="AU2834" s="209"/>
      <c r="AV2834" s="210"/>
    </row>
    <row r="2835" spans="1:48" x14ac:dyDescent="0.15">
      <c r="A2835" s="90"/>
      <c r="B2835" s="409" t="s">
        <v>2728</v>
      </c>
      <c r="C2835" s="410"/>
      <c r="D2835" s="304">
        <f t="shared" si="512"/>
        <v>0</v>
      </c>
      <c r="E2835" s="239">
        <f t="shared" si="513"/>
        <v>0</v>
      </c>
      <c r="F2835" s="240"/>
      <c r="G2835" s="240"/>
      <c r="H2835" s="240"/>
      <c r="I2835" s="319"/>
      <c r="J2835" s="319"/>
      <c r="K2835" s="319"/>
      <c r="L2835" s="319"/>
      <c r="M2835" s="319"/>
      <c r="N2835" s="319"/>
      <c r="O2835" s="319"/>
      <c r="P2835" s="319"/>
      <c r="Q2835" s="319"/>
      <c r="R2835" s="319"/>
      <c r="S2835" s="319"/>
      <c r="T2835" s="319"/>
      <c r="U2835" s="319"/>
      <c r="V2835" s="319"/>
      <c r="W2835" s="319"/>
      <c r="X2835" s="319"/>
      <c r="Y2835" s="319"/>
      <c r="Z2835" s="319"/>
      <c r="AA2835" s="319"/>
      <c r="AB2835" s="240"/>
      <c r="AC2835" s="240"/>
      <c r="AD2835" s="240"/>
      <c r="AE2835" s="240"/>
      <c r="AF2835" s="240"/>
      <c r="AG2835" s="240"/>
      <c r="AH2835" s="240"/>
      <c r="AI2835" s="240"/>
      <c r="AJ2835" s="240"/>
      <c r="AK2835" s="240"/>
      <c r="AL2835" s="410" t="s">
        <v>4044</v>
      </c>
      <c r="AM2835" s="175"/>
      <c r="AN2835" s="329"/>
      <c r="AO2835" s="209"/>
      <c r="AP2835" s="209"/>
      <c r="AQ2835" s="209"/>
      <c r="AR2835" s="209"/>
      <c r="AS2835" s="209"/>
      <c r="AT2835" s="209"/>
      <c r="AU2835" s="209"/>
      <c r="AV2835" s="210"/>
    </row>
    <row r="2836" spans="1:48" x14ac:dyDescent="0.15">
      <c r="A2836" s="90"/>
      <c r="B2836" s="409" t="s">
        <v>2725</v>
      </c>
      <c r="C2836" s="410"/>
      <c r="D2836" s="304">
        <f t="shared" si="512"/>
        <v>0</v>
      </c>
      <c r="E2836" s="239">
        <f t="shared" si="513"/>
        <v>0</v>
      </c>
      <c r="F2836" s="240"/>
      <c r="G2836" s="240"/>
      <c r="H2836" s="240"/>
      <c r="I2836" s="319"/>
      <c r="J2836" s="319"/>
      <c r="K2836" s="319"/>
      <c r="L2836" s="319"/>
      <c r="M2836" s="319"/>
      <c r="N2836" s="319"/>
      <c r="O2836" s="319"/>
      <c r="P2836" s="319"/>
      <c r="Q2836" s="319"/>
      <c r="R2836" s="319"/>
      <c r="S2836" s="319"/>
      <c r="T2836" s="319"/>
      <c r="U2836" s="319"/>
      <c r="V2836" s="319"/>
      <c r="W2836" s="319"/>
      <c r="X2836" s="319"/>
      <c r="Y2836" s="319"/>
      <c r="Z2836" s="319"/>
      <c r="AA2836" s="319"/>
      <c r="AB2836" s="240"/>
      <c r="AC2836" s="240"/>
      <c r="AD2836" s="240"/>
      <c r="AE2836" s="240"/>
      <c r="AF2836" s="240"/>
      <c r="AG2836" s="240"/>
      <c r="AH2836" s="240"/>
      <c r="AI2836" s="240"/>
      <c r="AJ2836" s="240"/>
      <c r="AK2836" s="240"/>
      <c r="AL2836" s="410" t="s">
        <v>4044</v>
      </c>
      <c r="AM2836" s="175"/>
      <c r="AN2836" s="329"/>
      <c r="AO2836" s="209"/>
      <c r="AP2836" s="209"/>
      <c r="AQ2836" s="209"/>
      <c r="AR2836" s="209"/>
      <c r="AS2836" s="209"/>
      <c r="AT2836" s="209"/>
      <c r="AU2836" s="209"/>
      <c r="AV2836" s="210"/>
    </row>
    <row r="2837" spans="1:48" x14ac:dyDescent="0.15">
      <c r="A2837" s="90"/>
      <c r="B2837" s="409" t="s">
        <v>2729</v>
      </c>
      <c r="C2837" s="410"/>
      <c r="D2837" s="304">
        <f t="shared" si="512"/>
        <v>0</v>
      </c>
      <c r="E2837" s="239">
        <f t="shared" si="513"/>
        <v>0</v>
      </c>
      <c r="F2837" s="240"/>
      <c r="G2837" s="240"/>
      <c r="H2837" s="240"/>
      <c r="I2837" s="319"/>
      <c r="J2837" s="319"/>
      <c r="K2837" s="319"/>
      <c r="L2837" s="319"/>
      <c r="M2837" s="319"/>
      <c r="N2837" s="319"/>
      <c r="O2837" s="319"/>
      <c r="P2837" s="319"/>
      <c r="Q2837" s="319"/>
      <c r="R2837" s="319"/>
      <c r="S2837" s="319"/>
      <c r="T2837" s="319"/>
      <c r="U2837" s="319"/>
      <c r="V2837" s="319"/>
      <c r="W2837" s="319"/>
      <c r="X2837" s="319"/>
      <c r="Y2837" s="319"/>
      <c r="Z2837" s="319"/>
      <c r="AA2837" s="319"/>
      <c r="AB2837" s="240"/>
      <c r="AC2837" s="240"/>
      <c r="AD2837" s="240"/>
      <c r="AE2837" s="240"/>
      <c r="AF2837" s="240"/>
      <c r="AG2837" s="240"/>
      <c r="AH2837" s="240"/>
      <c r="AI2837" s="240"/>
      <c r="AJ2837" s="240"/>
      <c r="AK2837" s="240"/>
      <c r="AL2837" s="410" t="s">
        <v>4044</v>
      </c>
      <c r="AM2837" s="175"/>
      <c r="AN2837" s="329"/>
      <c r="AO2837" s="209"/>
      <c r="AP2837" s="209"/>
      <c r="AQ2837" s="209"/>
      <c r="AR2837" s="209"/>
      <c r="AS2837" s="209"/>
      <c r="AT2837" s="209"/>
      <c r="AU2837" s="209"/>
      <c r="AV2837" s="210"/>
    </row>
    <row r="2838" spans="1:48" x14ac:dyDescent="0.15">
      <c r="A2838" s="90"/>
      <c r="B2838" s="409" t="s">
        <v>2730</v>
      </c>
      <c r="C2838" s="410"/>
      <c r="D2838" s="304">
        <f t="shared" si="512"/>
        <v>0</v>
      </c>
      <c r="E2838" s="239">
        <f t="shared" si="513"/>
        <v>0</v>
      </c>
      <c r="F2838" s="240"/>
      <c r="G2838" s="240"/>
      <c r="H2838" s="240"/>
      <c r="I2838" s="319"/>
      <c r="J2838" s="319"/>
      <c r="K2838" s="319"/>
      <c r="L2838" s="319"/>
      <c r="M2838" s="319"/>
      <c r="N2838" s="319"/>
      <c r="O2838" s="319"/>
      <c r="P2838" s="319"/>
      <c r="Q2838" s="319"/>
      <c r="R2838" s="319"/>
      <c r="S2838" s="319"/>
      <c r="T2838" s="319"/>
      <c r="U2838" s="319"/>
      <c r="V2838" s="319"/>
      <c r="W2838" s="319"/>
      <c r="X2838" s="319"/>
      <c r="Y2838" s="319"/>
      <c r="Z2838" s="319"/>
      <c r="AA2838" s="319"/>
      <c r="AB2838" s="240"/>
      <c r="AC2838" s="240"/>
      <c r="AD2838" s="240"/>
      <c r="AE2838" s="240"/>
      <c r="AF2838" s="240"/>
      <c r="AG2838" s="240"/>
      <c r="AH2838" s="240"/>
      <c r="AI2838" s="240"/>
      <c r="AJ2838" s="240"/>
      <c r="AK2838" s="240"/>
      <c r="AL2838" s="410" t="s">
        <v>4044</v>
      </c>
      <c r="AM2838" s="175"/>
      <c r="AN2838" s="329"/>
      <c r="AO2838" s="209"/>
      <c r="AP2838" s="209"/>
      <c r="AQ2838" s="209"/>
      <c r="AR2838" s="209"/>
      <c r="AS2838" s="209"/>
      <c r="AT2838" s="209"/>
      <c r="AU2838" s="209"/>
      <c r="AV2838" s="210"/>
    </row>
    <row r="2839" spans="1:48" x14ac:dyDescent="0.15">
      <c r="A2839" s="90"/>
      <c r="B2839" s="409" t="s">
        <v>2785</v>
      </c>
      <c r="C2839" s="410"/>
      <c r="D2839" s="304">
        <f t="shared" si="512"/>
        <v>0</v>
      </c>
      <c r="E2839" s="239">
        <f t="shared" si="513"/>
        <v>0</v>
      </c>
      <c r="F2839" s="240"/>
      <c r="G2839" s="240"/>
      <c r="H2839" s="240"/>
      <c r="I2839" s="319"/>
      <c r="J2839" s="319"/>
      <c r="K2839" s="319"/>
      <c r="L2839" s="319"/>
      <c r="M2839" s="319"/>
      <c r="N2839" s="319"/>
      <c r="O2839" s="319"/>
      <c r="P2839" s="319"/>
      <c r="Q2839" s="319"/>
      <c r="R2839" s="319"/>
      <c r="S2839" s="319"/>
      <c r="T2839" s="319"/>
      <c r="U2839" s="319"/>
      <c r="V2839" s="319"/>
      <c r="W2839" s="319"/>
      <c r="X2839" s="319"/>
      <c r="Y2839" s="319"/>
      <c r="Z2839" s="319"/>
      <c r="AA2839" s="319"/>
      <c r="AB2839" s="240"/>
      <c r="AC2839" s="240"/>
      <c r="AD2839" s="240"/>
      <c r="AE2839" s="240"/>
      <c r="AF2839" s="240"/>
      <c r="AG2839" s="240"/>
      <c r="AH2839" s="240"/>
      <c r="AI2839" s="240"/>
      <c r="AJ2839" s="240"/>
      <c r="AK2839" s="240"/>
      <c r="AL2839" s="410" t="s">
        <v>4044</v>
      </c>
      <c r="AM2839" s="175"/>
      <c r="AN2839" s="329"/>
      <c r="AO2839" s="209"/>
      <c r="AP2839" s="209"/>
      <c r="AQ2839" s="209"/>
      <c r="AR2839" s="209"/>
      <c r="AS2839" s="209"/>
      <c r="AT2839" s="209"/>
      <c r="AU2839" s="209"/>
      <c r="AV2839" s="210"/>
    </row>
    <row r="2840" spans="1:48" x14ac:dyDescent="0.15">
      <c r="A2840" s="90"/>
      <c r="B2840" s="409" t="s">
        <v>2807</v>
      </c>
      <c r="C2840" s="410"/>
      <c r="D2840" s="304">
        <f t="shared" si="512"/>
        <v>0</v>
      </c>
      <c r="E2840" s="239">
        <f t="shared" si="513"/>
        <v>0</v>
      </c>
      <c r="F2840" s="240"/>
      <c r="G2840" s="240"/>
      <c r="H2840" s="240"/>
      <c r="I2840" s="319"/>
      <c r="J2840" s="319"/>
      <c r="K2840" s="319"/>
      <c r="L2840" s="319"/>
      <c r="M2840" s="319"/>
      <c r="N2840" s="319"/>
      <c r="O2840" s="319"/>
      <c r="P2840" s="319"/>
      <c r="Q2840" s="319"/>
      <c r="R2840" s="319"/>
      <c r="S2840" s="319"/>
      <c r="T2840" s="319"/>
      <c r="U2840" s="319"/>
      <c r="V2840" s="319"/>
      <c r="W2840" s="319"/>
      <c r="X2840" s="319"/>
      <c r="Y2840" s="319"/>
      <c r="Z2840" s="319"/>
      <c r="AA2840" s="319"/>
      <c r="AB2840" s="240"/>
      <c r="AC2840" s="240"/>
      <c r="AD2840" s="240"/>
      <c r="AE2840" s="240"/>
      <c r="AF2840" s="240"/>
      <c r="AG2840" s="240"/>
      <c r="AH2840" s="240"/>
      <c r="AI2840" s="240"/>
      <c r="AJ2840" s="240"/>
      <c r="AK2840" s="240"/>
      <c r="AL2840" s="410" t="s">
        <v>4044</v>
      </c>
      <c r="AM2840" s="175"/>
      <c r="AN2840" s="329"/>
      <c r="AO2840" s="209"/>
      <c r="AP2840" s="209"/>
      <c r="AQ2840" s="209"/>
      <c r="AR2840" s="209"/>
      <c r="AS2840" s="209"/>
      <c r="AT2840" s="209"/>
      <c r="AU2840" s="209"/>
      <c r="AV2840" s="210"/>
    </row>
    <row r="2841" spans="1:48" ht="21" x14ac:dyDescent="0.15">
      <c r="A2841" s="90"/>
      <c r="B2841" s="409" t="s">
        <v>2808</v>
      </c>
      <c r="C2841" s="410"/>
      <c r="D2841" s="304">
        <f t="shared" si="512"/>
        <v>0</v>
      </c>
      <c r="E2841" s="239">
        <f t="shared" si="513"/>
        <v>0</v>
      </c>
      <c r="F2841" s="240"/>
      <c r="G2841" s="240"/>
      <c r="H2841" s="240"/>
      <c r="I2841" s="319"/>
      <c r="J2841" s="319"/>
      <c r="K2841" s="319"/>
      <c r="L2841" s="319"/>
      <c r="M2841" s="319"/>
      <c r="N2841" s="319"/>
      <c r="O2841" s="319"/>
      <c r="P2841" s="319"/>
      <c r="Q2841" s="319"/>
      <c r="R2841" s="319"/>
      <c r="S2841" s="319"/>
      <c r="T2841" s="319"/>
      <c r="U2841" s="319"/>
      <c r="V2841" s="319"/>
      <c r="W2841" s="319"/>
      <c r="X2841" s="319"/>
      <c r="Y2841" s="319"/>
      <c r="Z2841" s="319"/>
      <c r="AA2841" s="319"/>
      <c r="AB2841" s="240"/>
      <c r="AC2841" s="240"/>
      <c r="AD2841" s="240"/>
      <c r="AE2841" s="240"/>
      <c r="AF2841" s="240"/>
      <c r="AG2841" s="240"/>
      <c r="AH2841" s="240"/>
      <c r="AI2841" s="240"/>
      <c r="AJ2841" s="240"/>
      <c r="AK2841" s="240"/>
      <c r="AL2841" s="410" t="s">
        <v>4044</v>
      </c>
      <c r="AM2841" s="175"/>
      <c r="AN2841" s="329"/>
      <c r="AO2841" s="209"/>
      <c r="AP2841" s="209"/>
      <c r="AQ2841" s="209"/>
      <c r="AR2841" s="209"/>
      <c r="AS2841" s="209"/>
      <c r="AT2841" s="209"/>
      <c r="AU2841" s="209"/>
      <c r="AV2841" s="210"/>
    </row>
    <row r="2842" spans="1:48" ht="21" x14ac:dyDescent="0.15">
      <c r="A2842" s="90"/>
      <c r="B2842" s="409" t="s">
        <v>2809</v>
      </c>
      <c r="C2842" s="410"/>
      <c r="D2842" s="304">
        <f t="shared" si="512"/>
        <v>0</v>
      </c>
      <c r="E2842" s="239">
        <f t="shared" si="513"/>
        <v>0</v>
      </c>
      <c r="F2842" s="240"/>
      <c r="G2842" s="240"/>
      <c r="H2842" s="240"/>
      <c r="I2842" s="319"/>
      <c r="J2842" s="319"/>
      <c r="K2842" s="319"/>
      <c r="L2842" s="319"/>
      <c r="M2842" s="319"/>
      <c r="N2842" s="319"/>
      <c r="O2842" s="319"/>
      <c r="P2842" s="319"/>
      <c r="Q2842" s="319"/>
      <c r="R2842" s="319"/>
      <c r="S2842" s="319"/>
      <c r="T2842" s="319"/>
      <c r="U2842" s="319"/>
      <c r="V2842" s="319"/>
      <c r="W2842" s="319"/>
      <c r="X2842" s="319"/>
      <c r="Y2842" s="319"/>
      <c r="Z2842" s="319"/>
      <c r="AA2842" s="319"/>
      <c r="AB2842" s="240"/>
      <c r="AC2842" s="240"/>
      <c r="AD2842" s="240"/>
      <c r="AE2842" s="240"/>
      <c r="AF2842" s="240"/>
      <c r="AG2842" s="240"/>
      <c r="AH2842" s="240"/>
      <c r="AI2842" s="240"/>
      <c r="AJ2842" s="240"/>
      <c r="AK2842" s="240"/>
      <c r="AL2842" s="410" t="s">
        <v>4044</v>
      </c>
      <c r="AM2842" s="175"/>
      <c r="AN2842" s="329"/>
      <c r="AO2842" s="209"/>
      <c r="AP2842" s="209"/>
      <c r="AQ2842" s="209"/>
      <c r="AR2842" s="209"/>
      <c r="AS2842" s="209"/>
      <c r="AT2842" s="209"/>
      <c r="AU2842" s="209"/>
      <c r="AV2842" s="210"/>
    </row>
    <row r="2843" spans="1:48" x14ac:dyDescent="0.15">
      <c r="A2843" s="90"/>
      <c r="B2843" s="409" t="s">
        <v>2719</v>
      </c>
      <c r="C2843" s="410"/>
      <c r="D2843" s="304">
        <f t="shared" si="512"/>
        <v>0</v>
      </c>
      <c r="E2843" s="239">
        <f t="shared" si="513"/>
        <v>0</v>
      </c>
      <c r="F2843" s="240"/>
      <c r="G2843" s="240"/>
      <c r="H2843" s="240"/>
      <c r="I2843" s="319"/>
      <c r="J2843" s="319"/>
      <c r="K2843" s="319"/>
      <c r="L2843" s="319"/>
      <c r="M2843" s="319"/>
      <c r="N2843" s="319"/>
      <c r="O2843" s="319"/>
      <c r="P2843" s="319"/>
      <c r="Q2843" s="319"/>
      <c r="R2843" s="319"/>
      <c r="S2843" s="319"/>
      <c r="T2843" s="319"/>
      <c r="U2843" s="319"/>
      <c r="V2843" s="319"/>
      <c r="W2843" s="319"/>
      <c r="X2843" s="319"/>
      <c r="Y2843" s="319"/>
      <c r="Z2843" s="319"/>
      <c r="AA2843" s="319"/>
      <c r="AB2843" s="240"/>
      <c r="AC2843" s="240"/>
      <c r="AD2843" s="240"/>
      <c r="AE2843" s="240"/>
      <c r="AF2843" s="240"/>
      <c r="AG2843" s="240"/>
      <c r="AH2843" s="240"/>
      <c r="AI2843" s="240"/>
      <c r="AJ2843" s="240"/>
      <c r="AK2843" s="240"/>
      <c r="AL2843" s="410" t="s">
        <v>4044</v>
      </c>
      <c r="AM2843" s="175"/>
      <c r="AN2843" s="329"/>
      <c r="AO2843" s="209"/>
      <c r="AP2843" s="209"/>
      <c r="AQ2843" s="209"/>
      <c r="AR2843" s="209"/>
      <c r="AS2843" s="209"/>
      <c r="AT2843" s="209"/>
      <c r="AU2843" s="209"/>
      <c r="AV2843" s="210"/>
    </row>
    <row r="2844" spans="1:48" x14ac:dyDescent="0.15">
      <c r="A2844" s="90"/>
      <c r="B2844" s="409" t="s">
        <v>2720</v>
      </c>
      <c r="C2844" s="410"/>
      <c r="D2844" s="304">
        <f t="shared" si="512"/>
        <v>0</v>
      </c>
      <c r="E2844" s="239">
        <f t="shared" si="513"/>
        <v>0</v>
      </c>
      <c r="F2844" s="240"/>
      <c r="G2844" s="240"/>
      <c r="H2844" s="240"/>
      <c r="I2844" s="319"/>
      <c r="J2844" s="319"/>
      <c r="K2844" s="319"/>
      <c r="L2844" s="319"/>
      <c r="M2844" s="319"/>
      <c r="N2844" s="319"/>
      <c r="O2844" s="319"/>
      <c r="P2844" s="319"/>
      <c r="Q2844" s="319"/>
      <c r="R2844" s="319"/>
      <c r="S2844" s="319"/>
      <c r="T2844" s="319"/>
      <c r="U2844" s="319"/>
      <c r="V2844" s="319"/>
      <c r="W2844" s="319"/>
      <c r="X2844" s="319"/>
      <c r="Y2844" s="319"/>
      <c r="Z2844" s="319"/>
      <c r="AA2844" s="319"/>
      <c r="AB2844" s="240"/>
      <c r="AC2844" s="240"/>
      <c r="AD2844" s="240"/>
      <c r="AE2844" s="240"/>
      <c r="AF2844" s="240"/>
      <c r="AG2844" s="240"/>
      <c r="AH2844" s="240"/>
      <c r="AI2844" s="240"/>
      <c r="AJ2844" s="240"/>
      <c r="AK2844" s="240"/>
      <c r="AL2844" s="410" t="s">
        <v>4044</v>
      </c>
      <c r="AM2844" s="175"/>
      <c r="AN2844" s="329"/>
      <c r="AO2844" s="209"/>
      <c r="AP2844" s="209"/>
      <c r="AQ2844" s="209"/>
      <c r="AR2844" s="209"/>
      <c r="AS2844" s="209"/>
      <c r="AT2844" s="209"/>
      <c r="AU2844" s="209"/>
      <c r="AV2844" s="210"/>
    </row>
    <row r="2845" spans="1:48" x14ac:dyDescent="0.15">
      <c r="A2845" s="90"/>
      <c r="B2845" s="409" t="s">
        <v>2721</v>
      </c>
      <c r="C2845" s="410"/>
      <c r="D2845" s="304">
        <f t="shared" si="512"/>
        <v>0</v>
      </c>
      <c r="E2845" s="239">
        <f t="shared" si="513"/>
        <v>0</v>
      </c>
      <c r="F2845" s="240"/>
      <c r="G2845" s="240"/>
      <c r="H2845" s="240"/>
      <c r="I2845" s="319"/>
      <c r="J2845" s="319"/>
      <c r="K2845" s="319"/>
      <c r="L2845" s="319"/>
      <c r="M2845" s="319"/>
      <c r="N2845" s="319"/>
      <c r="O2845" s="319"/>
      <c r="P2845" s="319"/>
      <c r="Q2845" s="319"/>
      <c r="R2845" s="319"/>
      <c r="S2845" s="319"/>
      <c r="T2845" s="319"/>
      <c r="U2845" s="319"/>
      <c r="V2845" s="319"/>
      <c r="W2845" s="319"/>
      <c r="X2845" s="319"/>
      <c r="Y2845" s="319"/>
      <c r="Z2845" s="319"/>
      <c r="AA2845" s="319"/>
      <c r="AB2845" s="240"/>
      <c r="AC2845" s="240"/>
      <c r="AD2845" s="240"/>
      <c r="AE2845" s="240"/>
      <c r="AF2845" s="240"/>
      <c r="AG2845" s="240"/>
      <c r="AH2845" s="240"/>
      <c r="AI2845" s="240"/>
      <c r="AJ2845" s="240"/>
      <c r="AK2845" s="240"/>
      <c r="AL2845" s="410" t="s">
        <v>4044</v>
      </c>
      <c r="AM2845" s="175"/>
      <c r="AN2845" s="329"/>
      <c r="AO2845" s="209"/>
      <c r="AP2845" s="209"/>
      <c r="AQ2845" s="209"/>
      <c r="AR2845" s="209"/>
      <c r="AS2845" s="209"/>
      <c r="AT2845" s="209"/>
      <c r="AU2845" s="209"/>
      <c r="AV2845" s="210"/>
    </row>
    <row r="2846" spans="1:48" x14ac:dyDescent="0.15">
      <c r="A2846" s="733"/>
      <c r="B2846" s="731" t="s">
        <v>2752</v>
      </c>
      <c r="C2846" s="410"/>
      <c r="D2846" s="304">
        <f t="shared" si="512"/>
        <v>0</v>
      </c>
      <c r="E2846" s="239">
        <f t="shared" si="513"/>
        <v>0</v>
      </c>
      <c r="F2846" s="240"/>
      <c r="G2846" s="240"/>
      <c r="H2846" s="240"/>
      <c r="I2846" s="319"/>
      <c r="J2846" s="319"/>
      <c r="K2846" s="319"/>
      <c r="L2846" s="319"/>
      <c r="M2846" s="319"/>
      <c r="N2846" s="319"/>
      <c r="O2846" s="319"/>
      <c r="P2846" s="319"/>
      <c r="Q2846" s="319"/>
      <c r="R2846" s="319"/>
      <c r="S2846" s="319"/>
      <c r="T2846" s="319"/>
      <c r="U2846" s="319"/>
      <c r="V2846" s="319"/>
      <c r="W2846" s="319"/>
      <c r="X2846" s="319"/>
      <c r="Y2846" s="319"/>
      <c r="Z2846" s="319"/>
      <c r="AA2846" s="319"/>
      <c r="AB2846" s="240"/>
      <c r="AC2846" s="240"/>
      <c r="AD2846" s="240"/>
      <c r="AE2846" s="240"/>
      <c r="AF2846" s="240"/>
      <c r="AG2846" s="240"/>
      <c r="AH2846" s="240"/>
      <c r="AI2846" s="240"/>
      <c r="AJ2846" s="240"/>
      <c r="AK2846" s="240"/>
      <c r="AL2846" s="410"/>
      <c r="AM2846" s="175"/>
      <c r="AN2846" s="329"/>
      <c r="AO2846" s="209"/>
      <c r="AP2846" s="209"/>
      <c r="AQ2846" s="209"/>
      <c r="AR2846" s="209"/>
      <c r="AS2846" s="209"/>
      <c r="AT2846" s="209"/>
      <c r="AU2846" s="209"/>
      <c r="AV2846" s="210"/>
    </row>
    <row r="2847" spans="1:48" x14ac:dyDescent="0.15">
      <c r="A2847" s="90">
        <v>5099059</v>
      </c>
      <c r="B2847" s="409" t="s">
        <v>2980</v>
      </c>
      <c r="C2847" s="410"/>
      <c r="D2847" s="304">
        <f t="shared" si="512"/>
        <v>0</v>
      </c>
      <c r="E2847" s="239">
        <f t="shared" si="513"/>
        <v>0</v>
      </c>
      <c r="F2847" s="240"/>
      <c r="G2847" s="240"/>
      <c r="H2847" s="240"/>
      <c r="I2847" s="319"/>
      <c r="J2847" s="319"/>
      <c r="K2847" s="319"/>
      <c r="L2847" s="319"/>
      <c r="M2847" s="319"/>
      <c r="N2847" s="319"/>
      <c r="O2847" s="319"/>
      <c r="P2847" s="319"/>
      <c r="Q2847" s="319"/>
      <c r="R2847" s="319"/>
      <c r="S2847" s="319"/>
      <c r="T2847" s="319"/>
      <c r="U2847" s="319"/>
      <c r="V2847" s="319"/>
      <c r="W2847" s="319"/>
      <c r="X2847" s="319"/>
      <c r="Y2847" s="319"/>
      <c r="Z2847" s="319"/>
      <c r="AA2847" s="319"/>
      <c r="AB2847" s="240"/>
      <c r="AC2847" s="240"/>
      <c r="AD2847" s="240"/>
      <c r="AE2847" s="240"/>
      <c r="AF2847" s="240"/>
      <c r="AG2847" s="240"/>
      <c r="AH2847" s="240"/>
      <c r="AI2847" s="240"/>
      <c r="AJ2847" s="240"/>
      <c r="AK2847" s="240"/>
      <c r="AL2847" s="410" t="s">
        <v>4053</v>
      </c>
      <c r="AM2847" s="175"/>
      <c r="AN2847" s="329"/>
      <c r="AO2847" s="209"/>
      <c r="AP2847" s="209"/>
      <c r="AQ2847" s="209"/>
      <c r="AR2847" s="209"/>
      <c r="AS2847" s="209"/>
      <c r="AT2847" s="209"/>
      <c r="AU2847" s="209"/>
      <c r="AV2847" s="210"/>
    </row>
    <row r="2848" spans="1:48" x14ac:dyDescent="0.15">
      <c r="A2848" s="90">
        <v>5099060</v>
      </c>
      <c r="B2848" s="409" t="s">
        <v>2981</v>
      </c>
      <c r="C2848" s="410"/>
      <c r="D2848" s="304">
        <f t="shared" si="512"/>
        <v>0</v>
      </c>
      <c r="E2848" s="239">
        <f t="shared" si="513"/>
        <v>0</v>
      </c>
      <c r="F2848" s="240"/>
      <c r="G2848" s="240"/>
      <c r="H2848" s="240"/>
      <c r="I2848" s="319"/>
      <c r="J2848" s="319"/>
      <c r="K2848" s="319"/>
      <c r="L2848" s="319"/>
      <c r="M2848" s="319"/>
      <c r="N2848" s="319"/>
      <c r="O2848" s="319"/>
      <c r="P2848" s="319"/>
      <c r="Q2848" s="319"/>
      <c r="R2848" s="319"/>
      <c r="S2848" s="319"/>
      <c r="T2848" s="319"/>
      <c r="U2848" s="319"/>
      <c r="V2848" s="319"/>
      <c r="W2848" s="319"/>
      <c r="X2848" s="319"/>
      <c r="Y2848" s="319"/>
      <c r="Z2848" s="319"/>
      <c r="AA2848" s="319"/>
      <c r="AB2848" s="240"/>
      <c r="AC2848" s="240"/>
      <c r="AD2848" s="240"/>
      <c r="AE2848" s="240"/>
      <c r="AF2848" s="240"/>
      <c r="AG2848" s="240"/>
      <c r="AH2848" s="240"/>
      <c r="AI2848" s="240"/>
      <c r="AJ2848" s="240"/>
      <c r="AK2848" s="240"/>
      <c r="AL2848" s="410" t="s">
        <v>4053</v>
      </c>
      <c r="AM2848" s="175"/>
      <c r="AN2848" s="329"/>
      <c r="AO2848" s="209"/>
      <c r="AP2848" s="209"/>
      <c r="AQ2848" s="209"/>
      <c r="AR2848" s="209"/>
      <c r="AS2848" s="209"/>
      <c r="AT2848" s="209"/>
      <c r="AU2848" s="209"/>
      <c r="AV2848" s="210"/>
    </row>
    <row r="2849" spans="1:48" ht="21" x14ac:dyDescent="0.15">
      <c r="A2849" s="733"/>
      <c r="B2849" s="731" t="s">
        <v>2753</v>
      </c>
      <c r="C2849" s="410"/>
      <c r="D2849" s="304">
        <f t="shared" si="512"/>
        <v>0</v>
      </c>
      <c r="E2849" s="239">
        <f t="shared" si="513"/>
        <v>0</v>
      </c>
      <c r="F2849" s="240"/>
      <c r="G2849" s="240"/>
      <c r="H2849" s="240"/>
      <c r="I2849" s="319"/>
      <c r="J2849" s="319"/>
      <c r="K2849" s="319"/>
      <c r="L2849" s="319"/>
      <c r="M2849" s="319"/>
      <c r="N2849" s="319"/>
      <c r="O2849" s="319"/>
      <c r="P2849" s="319"/>
      <c r="Q2849" s="319"/>
      <c r="R2849" s="319"/>
      <c r="S2849" s="319"/>
      <c r="T2849" s="319"/>
      <c r="U2849" s="319"/>
      <c r="V2849" s="319"/>
      <c r="W2849" s="319"/>
      <c r="X2849" s="319"/>
      <c r="Y2849" s="319"/>
      <c r="Z2849" s="319"/>
      <c r="AA2849" s="319"/>
      <c r="AB2849" s="240"/>
      <c r="AC2849" s="240"/>
      <c r="AD2849" s="240"/>
      <c r="AE2849" s="240"/>
      <c r="AF2849" s="240"/>
      <c r="AG2849" s="240"/>
      <c r="AH2849" s="240"/>
      <c r="AI2849" s="240"/>
      <c r="AJ2849" s="240"/>
      <c r="AK2849" s="240"/>
      <c r="AL2849" s="410"/>
      <c r="AM2849" s="175"/>
      <c r="AN2849" s="329"/>
      <c r="AO2849" s="209"/>
      <c r="AP2849" s="209"/>
      <c r="AQ2849" s="209"/>
      <c r="AR2849" s="209"/>
      <c r="AS2849" s="209"/>
      <c r="AT2849" s="209"/>
      <c r="AU2849" s="209"/>
      <c r="AV2849" s="210"/>
    </row>
    <row r="2850" spans="1:48" s="254" customFormat="1" ht="21" x14ac:dyDescent="0.15">
      <c r="A2850" s="133">
        <v>5099039</v>
      </c>
      <c r="B2850" s="412" t="s">
        <v>2741</v>
      </c>
      <c r="C2850" s="414"/>
      <c r="D2850" s="305">
        <f t="shared" si="512"/>
        <v>0</v>
      </c>
      <c r="E2850" s="247">
        <f t="shared" si="513"/>
        <v>0</v>
      </c>
      <c r="F2850" s="248"/>
      <c r="G2850" s="248"/>
      <c r="H2850" s="248"/>
      <c r="I2850" s="324"/>
      <c r="J2850" s="324"/>
      <c r="K2850" s="324"/>
      <c r="L2850" s="324"/>
      <c r="M2850" s="324"/>
      <c r="N2850" s="324"/>
      <c r="O2850" s="324"/>
      <c r="P2850" s="324"/>
      <c r="Q2850" s="324"/>
      <c r="R2850" s="324"/>
      <c r="S2850" s="324"/>
      <c r="T2850" s="324"/>
      <c r="U2850" s="324"/>
      <c r="V2850" s="324"/>
      <c r="W2850" s="324"/>
      <c r="X2850" s="324"/>
      <c r="Y2850" s="324"/>
      <c r="Z2850" s="324"/>
      <c r="AA2850" s="324"/>
      <c r="AB2850" s="248"/>
      <c r="AC2850" s="248"/>
      <c r="AD2850" s="248"/>
      <c r="AE2850" s="248"/>
      <c r="AF2850" s="248"/>
      <c r="AG2850" s="248"/>
      <c r="AH2850" s="248"/>
      <c r="AI2850" s="248"/>
      <c r="AJ2850" s="248"/>
      <c r="AK2850" s="248"/>
      <c r="AL2850" s="735" t="s">
        <v>4049</v>
      </c>
      <c r="AM2850" s="175"/>
      <c r="AN2850" s="329"/>
      <c r="AO2850" s="209"/>
      <c r="AP2850" s="209"/>
      <c r="AQ2850" s="209"/>
      <c r="AR2850" s="209"/>
      <c r="AS2850" s="209"/>
      <c r="AT2850" s="209"/>
      <c r="AU2850" s="209"/>
      <c r="AV2850" s="253"/>
    </row>
    <row r="2851" spans="1:48" s="257" customFormat="1" x14ac:dyDescent="0.15">
      <c r="A2851" s="65"/>
      <c r="B2851" s="255" t="s">
        <v>728</v>
      </c>
      <c r="C2851" s="296"/>
      <c r="D2851" s="275">
        <f>SUM(D2803:D2850)</f>
        <v>0</v>
      </c>
      <c r="E2851" s="275">
        <f t="shared" ref="E2851:AK2851" si="514">SUM(E2803:E2850)</f>
        <v>0</v>
      </c>
      <c r="F2851" s="275">
        <f t="shared" si="514"/>
        <v>0</v>
      </c>
      <c r="G2851" s="275">
        <f t="shared" si="514"/>
        <v>0</v>
      </c>
      <c r="H2851" s="275">
        <f t="shared" si="514"/>
        <v>0</v>
      </c>
      <c r="I2851" s="275"/>
      <c r="J2851" s="275"/>
      <c r="K2851" s="275"/>
      <c r="L2851" s="275"/>
      <c r="M2851" s="275"/>
      <c r="N2851" s="275"/>
      <c r="O2851" s="275"/>
      <c r="P2851" s="275"/>
      <c r="Q2851" s="275"/>
      <c r="R2851" s="275"/>
      <c r="S2851" s="275"/>
      <c r="T2851" s="275"/>
      <c r="U2851" s="275"/>
      <c r="V2851" s="275"/>
      <c r="W2851" s="275"/>
      <c r="X2851" s="275"/>
      <c r="Y2851" s="275"/>
      <c r="Z2851" s="275"/>
      <c r="AA2851" s="275"/>
      <c r="AB2851" s="275">
        <f t="shared" si="514"/>
        <v>0</v>
      </c>
      <c r="AC2851" s="275">
        <f t="shared" si="514"/>
        <v>0</v>
      </c>
      <c r="AD2851" s="275">
        <f t="shared" si="514"/>
        <v>0</v>
      </c>
      <c r="AE2851" s="275">
        <f t="shared" si="514"/>
        <v>0</v>
      </c>
      <c r="AF2851" s="275">
        <f t="shared" si="514"/>
        <v>0</v>
      </c>
      <c r="AG2851" s="275">
        <f t="shared" si="514"/>
        <v>0</v>
      </c>
      <c r="AH2851" s="275">
        <f t="shared" si="514"/>
        <v>0</v>
      </c>
      <c r="AI2851" s="275">
        <f t="shared" si="514"/>
        <v>0</v>
      </c>
      <c r="AJ2851" s="275">
        <f t="shared" si="514"/>
        <v>0</v>
      </c>
      <c r="AK2851" s="275">
        <f t="shared" si="514"/>
        <v>0</v>
      </c>
      <c r="AL2851" s="275"/>
      <c r="AM2851" s="175"/>
      <c r="AN2851" s="329"/>
      <c r="AO2851" s="259"/>
      <c r="AP2851" s="259"/>
      <c r="AQ2851" s="259"/>
      <c r="AR2851" s="259"/>
      <c r="AS2851" s="259"/>
      <c r="AT2851" s="259"/>
      <c r="AU2851" s="259"/>
      <c r="AV2851" s="260"/>
    </row>
    <row r="2852" spans="1:48" s="257" customFormat="1" x14ac:dyDescent="0.15">
      <c r="A2852" s="112"/>
      <c r="B2852" s="606" t="s">
        <v>3140</v>
      </c>
      <c r="C2852" s="296"/>
      <c r="D2852" s="296"/>
      <c r="E2852" s="296"/>
      <c r="F2852" s="275"/>
      <c r="G2852" s="275"/>
      <c r="H2852" s="275"/>
      <c r="I2852" s="275"/>
      <c r="J2852" s="275"/>
      <c r="K2852" s="275"/>
      <c r="L2852" s="1585"/>
      <c r="M2852" s="1586"/>
      <c r="N2852" s="1586"/>
      <c r="O2852" s="1586"/>
      <c r="P2852" s="1586"/>
      <c r="Q2852" s="1586"/>
      <c r="R2852" s="1586"/>
      <c r="S2852" s="1586"/>
      <c r="T2852" s="1586"/>
      <c r="U2852" s="1586"/>
      <c r="V2852" s="1586"/>
      <c r="W2852" s="1586"/>
      <c r="X2852" s="1586"/>
      <c r="Y2852" s="1586"/>
      <c r="Z2852" s="1586"/>
      <c r="AA2852" s="1586"/>
      <c r="AB2852" s="1586"/>
      <c r="AC2852" s="1586"/>
      <c r="AD2852" s="1586"/>
      <c r="AE2852" s="1586"/>
      <c r="AF2852" s="1586"/>
      <c r="AG2852" s="1586"/>
      <c r="AH2852" s="1586"/>
      <c r="AI2852" s="1586"/>
      <c r="AJ2852" s="1586"/>
      <c r="AK2852" s="1586"/>
      <c r="AL2852" s="1586"/>
      <c r="AM2852" s="1586"/>
      <c r="AN2852" s="1587"/>
      <c r="AO2852" s="259"/>
      <c r="AP2852" s="259"/>
      <c r="AQ2852" s="259"/>
      <c r="AR2852" s="259"/>
      <c r="AS2852" s="259"/>
      <c r="AT2852" s="259"/>
      <c r="AU2852" s="259"/>
      <c r="AV2852" s="260"/>
    </row>
    <row r="2853" spans="1:48" s="257" customFormat="1" x14ac:dyDescent="0.15">
      <c r="A2853" s="112"/>
      <c r="B2853" s="225" t="s">
        <v>2043</v>
      </c>
      <c r="C2853" s="1315"/>
      <c r="D2853" s="1316"/>
      <c r="E2853" s="1316"/>
      <c r="F2853" s="1316"/>
      <c r="G2853" s="1316"/>
      <c r="H2853" s="1316"/>
      <c r="I2853" s="1316"/>
      <c r="J2853" s="1316"/>
      <c r="K2853" s="1316"/>
      <c r="L2853" s="1316"/>
      <c r="M2853" s="1316"/>
      <c r="N2853" s="1316"/>
      <c r="O2853" s="1316"/>
      <c r="P2853" s="1316"/>
      <c r="Q2853" s="1316"/>
      <c r="R2853" s="1316"/>
      <c r="S2853" s="1316"/>
      <c r="T2853" s="1316"/>
      <c r="U2853" s="1316"/>
      <c r="V2853" s="1316"/>
      <c r="W2853" s="1316"/>
      <c r="X2853" s="1316"/>
      <c r="Y2853" s="1316"/>
      <c r="Z2853" s="1316"/>
      <c r="AA2853" s="1316"/>
      <c r="AB2853" s="1316"/>
      <c r="AC2853" s="1316"/>
      <c r="AD2853" s="1316"/>
      <c r="AE2853" s="1316"/>
      <c r="AF2853" s="1316"/>
      <c r="AG2853" s="1316"/>
      <c r="AH2853" s="1316"/>
      <c r="AI2853" s="1316"/>
      <c r="AJ2853" s="1316"/>
      <c r="AK2853" s="1316"/>
      <c r="AL2853" s="1316"/>
      <c r="AM2853" s="1316"/>
      <c r="AN2853" s="1317"/>
      <c r="AO2853" s="259"/>
      <c r="AP2853" s="259"/>
      <c r="AQ2853" s="259"/>
      <c r="AR2853" s="259"/>
      <c r="AS2853" s="259"/>
      <c r="AT2853" s="259"/>
      <c r="AU2853" s="259"/>
      <c r="AV2853" s="260"/>
    </row>
    <row r="2854" spans="1:48" x14ac:dyDescent="0.15">
      <c r="A2854" s="54">
        <v>3001001</v>
      </c>
      <c r="B2854" s="736" t="s">
        <v>115</v>
      </c>
      <c r="C2854" s="737" t="s">
        <v>2702</v>
      </c>
      <c r="D2854" s="356">
        <f t="shared" si="512"/>
        <v>0</v>
      </c>
      <c r="E2854" s="489">
        <f t="shared" si="513"/>
        <v>0</v>
      </c>
      <c r="F2854" s="490"/>
      <c r="G2854" s="490"/>
      <c r="H2854" s="490"/>
      <c r="I2854" s="491"/>
      <c r="J2854" s="491"/>
      <c r="K2854" s="491"/>
      <c r="L2854" s="491"/>
      <c r="M2854" s="491"/>
      <c r="N2854" s="491"/>
      <c r="O2854" s="491"/>
      <c r="P2854" s="491"/>
      <c r="Q2854" s="491"/>
      <c r="R2854" s="491"/>
      <c r="S2854" s="491"/>
      <c r="T2854" s="491"/>
      <c r="U2854" s="491"/>
      <c r="V2854" s="491"/>
      <c r="W2854" s="491"/>
      <c r="X2854" s="491"/>
      <c r="Y2854" s="491"/>
      <c r="Z2854" s="491"/>
      <c r="AA2854" s="491"/>
      <c r="AB2854" s="490"/>
      <c r="AC2854" s="490"/>
      <c r="AD2854" s="490"/>
      <c r="AE2854" s="490"/>
      <c r="AF2854" s="490"/>
      <c r="AG2854" s="490"/>
      <c r="AH2854" s="490"/>
      <c r="AI2854" s="490"/>
      <c r="AJ2854" s="490"/>
      <c r="AK2854" s="490"/>
      <c r="AL2854" s="738" t="s">
        <v>4049</v>
      </c>
      <c r="AM2854" s="169">
        <v>21270</v>
      </c>
      <c r="AN2854" s="316">
        <f>AM2854*F2854</f>
        <v>0</v>
      </c>
      <c r="AO2854" s="209"/>
      <c r="AP2854" s="209"/>
      <c r="AQ2854" s="209"/>
      <c r="AR2854" s="209"/>
      <c r="AS2854" s="209"/>
      <c r="AT2854" s="209"/>
      <c r="AU2854" s="209"/>
      <c r="AV2854" s="210"/>
    </row>
    <row r="2855" spans="1:48" s="254" customFormat="1" x14ac:dyDescent="0.15">
      <c r="A2855" s="134">
        <v>3001002</v>
      </c>
      <c r="B2855" s="739" t="s">
        <v>117</v>
      </c>
      <c r="C2855" s="740" t="s">
        <v>2702</v>
      </c>
      <c r="D2855" s="512">
        <f t="shared" si="512"/>
        <v>0</v>
      </c>
      <c r="E2855" s="708">
        <f t="shared" si="513"/>
        <v>0</v>
      </c>
      <c r="F2855" s="709"/>
      <c r="G2855" s="709"/>
      <c r="H2855" s="709"/>
      <c r="I2855" s="710"/>
      <c r="J2855" s="710"/>
      <c r="K2855" s="710"/>
      <c r="L2855" s="710"/>
      <c r="M2855" s="710"/>
      <c r="N2855" s="710"/>
      <c r="O2855" s="710"/>
      <c r="P2855" s="710"/>
      <c r="Q2855" s="710"/>
      <c r="R2855" s="710"/>
      <c r="S2855" s="710"/>
      <c r="T2855" s="710"/>
      <c r="U2855" s="710"/>
      <c r="V2855" s="710"/>
      <c r="W2855" s="710"/>
      <c r="X2855" s="710"/>
      <c r="Y2855" s="710"/>
      <c r="Z2855" s="710"/>
      <c r="AA2855" s="710"/>
      <c r="AB2855" s="709"/>
      <c r="AC2855" s="709"/>
      <c r="AD2855" s="709"/>
      <c r="AE2855" s="709"/>
      <c r="AF2855" s="709"/>
      <c r="AG2855" s="709"/>
      <c r="AH2855" s="709"/>
      <c r="AI2855" s="709"/>
      <c r="AJ2855" s="709"/>
      <c r="AK2855" s="709"/>
      <c r="AL2855" s="741" t="s">
        <v>4049</v>
      </c>
      <c r="AM2855" s="203">
        <v>266550</v>
      </c>
      <c r="AN2855" s="326">
        <f>AM2855*F2855</f>
        <v>0</v>
      </c>
      <c r="AO2855" s="209"/>
      <c r="AP2855" s="209"/>
      <c r="AQ2855" s="209"/>
      <c r="AR2855" s="209"/>
      <c r="AS2855" s="209"/>
      <c r="AT2855" s="209"/>
      <c r="AU2855" s="209"/>
      <c r="AV2855" s="253"/>
    </row>
    <row r="2856" spans="1:48" s="257" customFormat="1" x14ac:dyDescent="0.15">
      <c r="A2856" s="65"/>
      <c r="B2856" s="255" t="s">
        <v>728</v>
      </c>
      <c r="C2856" s="296"/>
      <c r="D2856" s="712">
        <f>SUM(D2854:D2855)</f>
        <v>0</v>
      </c>
      <c r="E2856" s="712">
        <f t="shared" ref="E2856:AN2856" si="515">SUM(E2854:E2855)</f>
        <v>0</v>
      </c>
      <c r="F2856" s="712">
        <f t="shared" si="515"/>
        <v>0</v>
      </c>
      <c r="G2856" s="712">
        <f t="shared" si="515"/>
        <v>0</v>
      </c>
      <c r="H2856" s="712">
        <f t="shared" si="515"/>
        <v>0</v>
      </c>
      <c r="I2856" s="712"/>
      <c r="J2856" s="712"/>
      <c r="K2856" s="712"/>
      <c r="L2856" s="712"/>
      <c r="M2856" s="712"/>
      <c r="N2856" s="712"/>
      <c r="O2856" s="712"/>
      <c r="P2856" s="712"/>
      <c r="Q2856" s="712"/>
      <c r="R2856" s="712"/>
      <c r="S2856" s="712"/>
      <c r="T2856" s="712"/>
      <c r="U2856" s="712"/>
      <c r="V2856" s="712"/>
      <c r="W2856" s="712"/>
      <c r="X2856" s="712"/>
      <c r="Y2856" s="712"/>
      <c r="Z2856" s="712"/>
      <c r="AA2856" s="712"/>
      <c r="AB2856" s="712">
        <f t="shared" si="515"/>
        <v>0</v>
      </c>
      <c r="AC2856" s="712">
        <f t="shared" si="515"/>
        <v>0</v>
      </c>
      <c r="AD2856" s="712">
        <f t="shared" si="515"/>
        <v>0</v>
      </c>
      <c r="AE2856" s="712">
        <f t="shared" si="515"/>
        <v>0</v>
      </c>
      <c r="AF2856" s="712">
        <f t="shared" si="515"/>
        <v>0</v>
      </c>
      <c r="AG2856" s="712">
        <f t="shared" si="515"/>
        <v>0</v>
      </c>
      <c r="AH2856" s="712">
        <f t="shared" si="515"/>
        <v>0</v>
      </c>
      <c r="AI2856" s="712">
        <f t="shared" si="515"/>
        <v>0</v>
      </c>
      <c r="AJ2856" s="712">
        <f t="shared" si="515"/>
        <v>0</v>
      </c>
      <c r="AK2856" s="712">
        <f t="shared" si="515"/>
        <v>0</v>
      </c>
      <c r="AL2856" s="712">
        <f t="shared" si="515"/>
        <v>0</v>
      </c>
      <c r="AM2856" s="204">
        <f t="shared" si="515"/>
        <v>287820</v>
      </c>
      <c r="AN2856" s="275">
        <f t="shared" si="515"/>
        <v>0</v>
      </c>
      <c r="AO2856" s="259"/>
      <c r="AP2856" s="259"/>
      <c r="AQ2856" s="259"/>
      <c r="AR2856" s="259"/>
      <c r="AS2856" s="259"/>
      <c r="AT2856" s="259"/>
      <c r="AU2856" s="259"/>
      <c r="AV2856" s="260"/>
    </row>
    <row r="2857" spans="1:48" s="257" customFormat="1" x14ac:dyDescent="0.15">
      <c r="A2857" s="112"/>
      <c r="B2857" s="225" t="s">
        <v>3141</v>
      </c>
      <c r="C2857" s="1315"/>
      <c r="D2857" s="1316"/>
      <c r="E2857" s="1316"/>
      <c r="F2857" s="1316"/>
      <c r="G2857" s="1316"/>
      <c r="H2857" s="1316"/>
      <c r="I2857" s="1316"/>
      <c r="J2857" s="1316"/>
      <c r="K2857" s="1316"/>
      <c r="L2857" s="1316"/>
      <c r="M2857" s="1316"/>
      <c r="N2857" s="1316"/>
      <c r="O2857" s="1316"/>
      <c r="P2857" s="1316"/>
      <c r="Q2857" s="1316"/>
      <c r="R2857" s="1316"/>
      <c r="S2857" s="1316"/>
      <c r="T2857" s="1316"/>
      <c r="U2857" s="1316"/>
      <c r="V2857" s="1316"/>
      <c r="W2857" s="1316"/>
      <c r="X2857" s="1316"/>
      <c r="Y2857" s="1316"/>
      <c r="Z2857" s="1316"/>
      <c r="AA2857" s="1316"/>
      <c r="AB2857" s="1316"/>
      <c r="AC2857" s="1316"/>
      <c r="AD2857" s="1316"/>
      <c r="AE2857" s="1316"/>
      <c r="AF2857" s="1316"/>
      <c r="AG2857" s="1316"/>
      <c r="AH2857" s="1316"/>
      <c r="AI2857" s="1316"/>
      <c r="AJ2857" s="1316"/>
      <c r="AK2857" s="1316"/>
      <c r="AL2857" s="1316"/>
      <c r="AM2857" s="1316"/>
      <c r="AN2857" s="1317"/>
      <c r="AO2857" s="259"/>
      <c r="AP2857" s="259"/>
      <c r="AQ2857" s="259"/>
      <c r="AR2857" s="259"/>
      <c r="AS2857" s="259"/>
      <c r="AT2857" s="259"/>
      <c r="AU2857" s="259"/>
      <c r="AV2857" s="260"/>
    </row>
    <row r="2858" spans="1:48" x14ac:dyDescent="0.15">
      <c r="A2858" s="73">
        <v>3002001</v>
      </c>
      <c r="B2858" s="514" t="s">
        <v>123</v>
      </c>
      <c r="C2858" s="515" t="s">
        <v>2702</v>
      </c>
      <c r="D2858" s="496">
        <f t="shared" si="512"/>
        <v>0</v>
      </c>
      <c r="E2858" s="230">
        <f t="shared" si="513"/>
        <v>0</v>
      </c>
      <c r="F2858" s="231"/>
      <c r="G2858" s="231"/>
      <c r="H2858" s="231"/>
      <c r="I2858" s="497"/>
      <c r="J2858" s="497"/>
      <c r="K2858" s="497"/>
      <c r="L2858" s="497"/>
      <c r="M2858" s="497"/>
      <c r="N2858" s="497"/>
      <c r="O2858" s="497"/>
      <c r="P2858" s="497"/>
      <c r="Q2858" s="497"/>
      <c r="R2858" s="497"/>
      <c r="S2858" s="497"/>
      <c r="T2858" s="497"/>
      <c r="U2858" s="497"/>
      <c r="V2858" s="497"/>
      <c r="W2858" s="497"/>
      <c r="X2858" s="497"/>
      <c r="Y2858" s="497"/>
      <c r="Z2858" s="497"/>
      <c r="AA2858" s="497"/>
      <c r="AB2858" s="231"/>
      <c r="AC2858" s="231"/>
      <c r="AD2858" s="231"/>
      <c r="AE2858" s="231"/>
      <c r="AF2858" s="231"/>
      <c r="AG2858" s="231"/>
      <c r="AH2858" s="231"/>
      <c r="AI2858" s="231"/>
      <c r="AJ2858" s="231"/>
      <c r="AK2858" s="231"/>
      <c r="AL2858" s="516" t="s">
        <v>4044</v>
      </c>
      <c r="AM2858" s="168">
        <v>272260</v>
      </c>
      <c r="AN2858" s="316">
        <f t="shared" ref="AN2858:AN2889" si="516">AM2858*F2858</f>
        <v>0</v>
      </c>
      <c r="AO2858" s="209"/>
      <c r="AP2858" s="209"/>
      <c r="AQ2858" s="209"/>
      <c r="AR2858" s="209"/>
      <c r="AS2858" s="209"/>
      <c r="AT2858" s="209"/>
      <c r="AU2858" s="209"/>
      <c r="AV2858" s="210"/>
    </row>
    <row r="2859" spans="1:48" x14ac:dyDescent="0.15">
      <c r="A2859" s="74">
        <v>3002002</v>
      </c>
      <c r="B2859" s="392" t="s">
        <v>125</v>
      </c>
      <c r="C2859" s="393" t="s">
        <v>2702</v>
      </c>
      <c r="D2859" s="304">
        <f t="shared" si="512"/>
        <v>0</v>
      </c>
      <c r="E2859" s="239">
        <f t="shared" si="513"/>
        <v>0</v>
      </c>
      <c r="F2859" s="240"/>
      <c r="G2859" s="240"/>
      <c r="H2859" s="240"/>
      <c r="I2859" s="319"/>
      <c r="J2859" s="319"/>
      <c r="K2859" s="319"/>
      <c r="L2859" s="319"/>
      <c r="M2859" s="319"/>
      <c r="N2859" s="319"/>
      <c r="O2859" s="319"/>
      <c r="P2859" s="319"/>
      <c r="Q2859" s="319"/>
      <c r="R2859" s="319"/>
      <c r="S2859" s="319"/>
      <c r="T2859" s="319"/>
      <c r="U2859" s="319"/>
      <c r="V2859" s="319"/>
      <c r="W2859" s="319"/>
      <c r="X2859" s="319"/>
      <c r="Y2859" s="319"/>
      <c r="Z2859" s="319"/>
      <c r="AA2859" s="319"/>
      <c r="AB2859" s="240"/>
      <c r="AC2859" s="240"/>
      <c r="AD2859" s="240"/>
      <c r="AE2859" s="240"/>
      <c r="AF2859" s="240"/>
      <c r="AG2859" s="240"/>
      <c r="AH2859" s="240"/>
      <c r="AI2859" s="240"/>
      <c r="AJ2859" s="240"/>
      <c r="AK2859" s="240"/>
      <c r="AL2859" s="394" t="s">
        <v>4044</v>
      </c>
      <c r="AM2859" s="173">
        <v>38680</v>
      </c>
      <c r="AN2859" s="321">
        <f t="shared" si="516"/>
        <v>0</v>
      </c>
      <c r="AO2859" s="209"/>
      <c r="AP2859" s="209"/>
      <c r="AQ2859" s="209"/>
      <c r="AR2859" s="209"/>
      <c r="AS2859" s="209"/>
      <c r="AT2859" s="209"/>
      <c r="AU2859" s="209"/>
      <c r="AV2859" s="210"/>
    </row>
    <row r="2860" spans="1:48" x14ac:dyDescent="0.15">
      <c r="A2860" s="74">
        <v>3002003</v>
      </c>
      <c r="B2860" s="392" t="s">
        <v>2044</v>
      </c>
      <c r="C2860" s="393" t="s">
        <v>2702</v>
      </c>
      <c r="D2860" s="304">
        <f t="shared" si="512"/>
        <v>0</v>
      </c>
      <c r="E2860" s="239">
        <f t="shared" si="513"/>
        <v>0</v>
      </c>
      <c r="F2860" s="240"/>
      <c r="G2860" s="240"/>
      <c r="H2860" s="240"/>
      <c r="I2860" s="319"/>
      <c r="J2860" s="319"/>
      <c r="K2860" s="319"/>
      <c r="L2860" s="319"/>
      <c r="M2860" s="319"/>
      <c r="N2860" s="319"/>
      <c r="O2860" s="319"/>
      <c r="P2860" s="319"/>
      <c r="Q2860" s="319"/>
      <c r="R2860" s="319"/>
      <c r="S2860" s="319"/>
      <c r="T2860" s="319"/>
      <c r="U2860" s="319"/>
      <c r="V2860" s="319"/>
      <c r="W2860" s="319"/>
      <c r="X2860" s="319"/>
      <c r="Y2860" s="319"/>
      <c r="Z2860" s="319"/>
      <c r="AA2860" s="319"/>
      <c r="AB2860" s="240"/>
      <c r="AC2860" s="240"/>
      <c r="AD2860" s="240"/>
      <c r="AE2860" s="240"/>
      <c r="AF2860" s="240"/>
      <c r="AG2860" s="240"/>
      <c r="AH2860" s="240"/>
      <c r="AI2860" s="240"/>
      <c r="AJ2860" s="240"/>
      <c r="AK2860" s="240"/>
      <c r="AL2860" s="394" t="s">
        <v>4044</v>
      </c>
      <c r="AM2860" s="173">
        <v>145940</v>
      </c>
      <c r="AN2860" s="321">
        <f t="shared" si="516"/>
        <v>0</v>
      </c>
      <c r="AO2860" s="209"/>
      <c r="AP2860" s="209"/>
      <c r="AQ2860" s="209"/>
      <c r="AR2860" s="209"/>
      <c r="AS2860" s="209"/>
      <c r="AT2860" s="209"/>
      <c r="AU2860" s="209"/>
      <c r="AV2860" s="210"/>
    </row>
    <row r="2861" spans="1:48" x14ac:dyDescent="0.15">
      <c r="A2861" s="74">
        <v>3002004</v>
      </c>
      <c r="B2861" s="392" t="s">
        <v>2045</v>
      </c>
      <c r="C2861" s="393" t="s">
        <v>2702</v>
      </c>
      <c r="D2861" s="304">
        <f t="shared" si="512"/>
        <v>0</v>
      </c>
      <c r="E2861" s="239">
        <f t="shared" si="513"/>
        <v>0</v>
      </c>
      <c r="F2861" s="240"/>
      <c r="G2861" s="240"/>
      <c r="H2861" s="240"/>
      <c r="I2861" s="319"/>
      <c r="J2861" s="319"/>
      <c r="K2861" s="319"/>
      <c r="L2861" s="319"/>
      <c r="M2861" s="319"/>
      <c r="N2861" s="319"/>
      <c r="O2861" s="319"/>
      <c r="P2861" s="319"/>
      <c r="Q2861" s="319"/>
      <c r="R2861" s="319"/>
      <c r="S2861" s="319"/>
      <c r="T2861" s="319"/>
      <c r="U2861" s="319"/>
      <c r="V2861" s="319"/>
      <c r="W2861" s="319"/>
      <c r="X2861" s="319"/>
      <c r="Y2861" s="319"/>
      <c r="Z2861" s="319"/>
      <c r="AA2861" s="319"/>
      <c r="AB2861" s="240"/>
      <c r="AC2861" s="240"/>
      <c r="AD2861" s="240"/>
      <c r="AE2861" s="240"/>
      <c r="AF2861" s="240"/>
      <c r="AG2861" s="240"/>
      <c r="AH2861" s="240"/>
      <c r="AI2861" s="240"/>
      <c r="AJ2861" s="240"/>
      <c r="AK2861" s="240"/>
      <c r="AL2861" s="394" t="s">
        <v>4044</v>
      </c>
      <c r="AM2861" s="173">
        <v>145940</v>
      </c>
      <c r="AN2861" s="321">
        <f t="shared" si="516"/>
        <v>0</v>
      </c>
      <c r="AO2861" s="209"/>
      <c r="AP2861" s="209"/>
      <c r="AQ2861" s="209"/>
      <c r="AR2861" s="209"/>
      <c r="AS2861" s="209"/>
      <c r="AT2861" s="209"/>
      <c r="AU2861" s="209"/>
      <c r="AV2861" s="210"/>
    </row>
    <row r="2862" spans="1:48" x14ac:dyDescent="0.15">
      <c r="A2862" s="74">
        <v>3002005</v>
      </c>
      <c r="B2862" s="392" t="s">
        <v>1594</v>
      </c>
      <c r="C2862" s="393" t="s">
        <v>2702</v>
      </c>
      <c r="D2862" s="304">
        <f t="shared" si="512"/>
        <v>0</v>
      </c>
      <c r="E2862" s="239">
        <f t="shared" si="513"/>
        <v>0</v>
      </c>
      <c r="F2862" s="240"/>
      <c r="G2862" s="240"/>
      <c r="H2862" s="240"/>
      <c r="I2862" s="319"/>
      <c r="J2862" s="319"/>
      <c r="K2862" s="319"/>
      <c r="L2862" s="319"/>
      <c r="M2862" s="319"/>
      <c r="N2862" s="319"/>
      <c r="O2862" s="319"/>
      <c r="P2862" s="319"/>
      <c r="Q2862" s="319"/>
      <c r="R2862" s="319"/>
      <c r="S2862" s="319"/>
      <c r="T2862" s="319"/>
      <c r="U2862" s="319"/>
      <c r="V2862" s="319"/>
      <c r="W2862" s="319"/>
      <c r="X2862" s="319"/>
      <c r="Y2862" s="319"/>
      <c r="Z2862" s="319"/>
      <c r="AA2862" s="319"/>
      <c r="AB2862" s="240"/>
      <c r="AC2862" s="240"/>
      <c r="AD2862" s="240"/>
      <c r="AE2862" s="240"/>
      <c r="AF2862" s="240"/>
      <c r="AG2862" s="240"/>
      <c r="AH2862" s="240"/>
      <c r="AI2862" s="240"/>
      <c r="AJ2862" s="240"/>
      <c r="AK2862" s="240"/>
      <c r="AL2862" s="394" t="s">
        <v>4044</v>
      </c>
      <c r="AM2862" s="173">
        <v>265680</v>
      </c>
      <c r="AN2862" s="321">
        <f t="shared" si="516"/>
        <v>0</v>
      </c>
      <c r="AO2862" s="209"/>
      <c r="AP2862" s="209"/>
      <c r="AQ2862" s="209"/>
      <c r="AR2862" s="209"/>
      <c r="AS2862" s="209"/>
      <c r="AT2862" s="209"/>
      <c r="AU2862" s="209"/>
      <c r="AV2862" s="210"/>
    </row>
    <row r="2863" spans="1:48" ht="21" x14ac:dyDescent="0.15">
      <c r="A2863" s="74">
        <v>3002006</v>
      </c>
      <c r="B2863" s="392" t="s">
        <v>1596</v>
      </c>
      <c r="C2863" s="393" t="s">
        <v>2702</v>
      </c>
      <c r="D2863" s="304">
        <f t="shared" si="512"/>
        <v>0</v>
      </c>
      <c r="E2863" s="239">
        <f t="shared" si="513"/>
        <v>0</v>
      </c>
      <c r="F2863" s="240"/>
      <c r="G2863" s="240"/>
      <c r="H2863" s="240"/>
      <c r="I2863" s="319"/>
      <c r="J2863" s="319"/>
      <c r="K2863" s="319"/>
      <c r="L2863" s="319"/>
      <c r="M2863" s="319"/>
      <c r="N2863" s="319"/>
      <c r="O2863" s="319"/>
      <c r="P2863" s="319"/>
      <c r="Q2863" s="319"/>
      <c r="R2863" s="319"/>
      <c r="S2863" s="319"/>
      <c r="T2863" s="319"/>
      <c r="U2863" s="319"/>
      <c r="V2863" s="319"/>
      <c r="W2863" s="319"/>
      <c r="X2863" s="319"/>
      <c r="Y2863" s="319"/>
      <c r="Z2863" s="319"/>
      <c r="AA2863" s="319"/>
      <c r="AB2863" s="240"/>
      <c r="AC2863" s="240"/>
      <c r="AD2863" s="240"/>
      <c r="AE2863" s="240"/>
      <c r="AF2863" s="240"/>
      <c r="AG2863" s="240"/>
      <c r="AH2863" s="240"/>
      <c r="AI2863" s="240"/>
      <c r="AJ2863" s="240"/>
      <c r="AK2863" s="240"/>
      <c r="AL2863" s="394" t="s">
        <v>4044</v>
      </c>
      <c r="AM2863" s="173">
        <v>407720</v>
      </c>
      <c r="AN2863" s="321">
        <f t="shared" si="516"/>
        <v>0</v>
      </c>
      <c r="AO2863" s="209"/>
      <c r="AP2863" s="209"/>
      <c r="AQ2863" s="209"/>
      <c r="AR2863" s="209"/>
      <c r="AS2863" s="209"/>
      <c r="AT2863" s="209"/>
      <c r="AU2863" s="209"/>
      <c r="AV2863" s="210"/>
    </row>
    <row r="2864" spans="1:48" x14ac:dyDescent="0.15">
      <c r="A2864" s="74">
        <v>3002007</v>
      </c>
      <c r="B2864" s="392" t="s">
        <v>1826</v>
      </c>
      <c r="C2864" s="393" t="s">
        <v>2702</v>
      </c>
      <c r="D2864" s="304">
        <f t="shared" si="512"/>
        <v>0</v>
      </c>
      <c r="E2864" s="239">
        <f t="shared" si="513"/>
        <v>0</v>
      </c>
      <c r="F2864" s="240"/>
      <c r="G2864" s="240"/>
      <c r="H2864" s="240"/>
      <c r="I2864" s="319"/>
      <c r="J2864" s="319"/>
      <c r="K2864" s="319"/>
      <c r="L2864" s="319"/>
      <c r="M2864" s="319"/>
      <c r="N2864" s="319"/>
      <c r="O2864" s="319"/>
      <c r="P2864" s="319"/>
      <c r="Q2864" s="319"/>
      <c r="R2864" s="319"/>
      <c r="S2864" s="319"/>
      <c r="T2864" s="319"/>
      <c r="U2864" s="319"/>
      <c r="V2864" s="319"/>
      <c r="W2864" s="319"/>
      <c r="X2864" s="319"/>
      <c r="Y2864" s="319"/>
      <c r="Z2864" s="319"/>
      <c r="AA2864" s="319"/>
      <c r="AB2864" s="240"/>
      <c r="AC2864" s="240"/>
      <c r="AD2864" s="240"/>
      <c r="AE2864" s="240"/>
      <c r="AF2864" s="240"/>
      <c r="AG2864" s="240"/>
      <c r="AH2864" s="240"/>
      <c r="AI2864" s="240"/>
      <c r="AJ2864" s="240"/>
      <c r="AK2864" s="240"/>
      <c r="AL2864" s="394" t="s">
        <v>4044</v>
      </c>
      <c r="AM2864" s="173">
        <v>695540</v>
      </c>
      <c r="AN2864" s="321">
        <f t="shared" si="516"/>
        <v>0</v>
      </c>
      <c r="AO2864" s="209"/>
      <c r="AP2864" s="209"/>
      <c r="AQ2864" s="209"/>
      <c r="AR2864" s="209"/>
      <c r="AS2864" s="209"/>
      <c r="AT2864" s="209"/>
      <c r="AU2864" s="209"/>
      <c r="AV2864" s="210"/>
    </row>
    <row r="2865" spans="1:48" x14ac:dyDescent="0.15">
      <c r="A2865" s="74">
        <v>3002008</v>
      </c>
      <c r="B2865" s="392" t="s">
        <v>1828</v>
      </c>
      <c r="C2865" s="393" t="s">
        <v>2702</v>
      </c>
      <c r="D2865" s="304">
        <f t="shared" si="512"/>
        <v>0</v>
      </c>
      <c r="E2865" s="239">
        <f t="shared" si="513"/>
        <v>0</v>
      </c>
      <c r="F2865" s="240"/>
      <c r="G2865" s="240"/>
      <c r="H2865" s="240"/>
      <c r="I2865" s="319"/>
      <c r="J2865" s="319"/>
      <c r="K2865" s="319"/>
      <c r="L2865" s="319"/>
      <c r="M2865" s="319"/>
      <c r="N2865" s="319"/>
      <c r="O2865" s="319"/>
      <c r="P2865" s="319"/>
      <c r="Q2865" s="319"/>
      <c r="R2865" s="319"/>
      <c r="S2865" s="319"/>
      <c r="T2865" s="319"/>
      <c r="U2865" s="319"/>
      <c r="V2865" s="319"/>
      <c r="W2865" s="319"/>
      <c r="X2865" s="319"/>
      <c r="Y2865" s="319"/>
      <c r="Z2865" s="319"/>
      <c r="AA2865" s="319"/>
      <c r="AB2865" s="240"/>
      <c r="AC2865" s="240"/>
      <c r="AD2865" s="240"/>
      <c r="AE2865" s="240"/>
      <c r="AF2865" s="240"/>
      <c r="AG2865" s="240"/>
      <c r="AH2865" s="240"/>
      <c r="AI2865" s="240"/>
      <c r="AJ2865" s="240"/>
      <c r="AK2865" s="240"/>
      <c r="AL2865" s="394" t="s">
        <v>4044</v>
      </c>
      <c r="AM2865" s="173">
        <v>144870</v>
      </c>
      <c r="AN2865" s="321">
        <f t="shared" si="516"/>
        <v>0</v>
      </c>
      <c r="AO2865" s="209"/>
      <c r="AP2865" s="209"/>
      <c r="AQ2865" s="209"/>
      <c r="AR2865" s="209"/>
      <c r="AS2865" s="209"/>
      <c r="AT2865" s="209"/>
      <c r="AU2865" s="209"/>
      <c r="AV2865" s="210"/>
    </row>
    <row r="2866" spans="1:48" x14ac:dyDescent="0.15">
      <c r="A2866" s="74">
        <v>3002033</v>
      </c>
      <c r="B2866" s="392" t="s">
        <v>624</v>
      </c>
      <c r="C2866" s="393" t="s">
        <v>2702</v>
      </c>
      <c r="D2866" s="304">
        <f t="shared" si="512"/>
        <v>0</v>
      </c>
      <c r="E2866" s="239">
        <f t="shared" si="513"/>
        <v>0</v>
      </c>
      <c r="F2866" s="240"/>
      <c r="G2866" s="240"/>
      <c r="H2866" s="240"/>
      <c r="I2866" s="319"/>
      <c r="J2866" s="319"/>
      <c r="K2866" s="319"/>
      <c r="L2866" s="319"/>
      <c r="M2866" s="319"/>
      <c r="N2866" s="319"/>
      <c r="O2866" s="319"/>
      <c r="P2866" s="319"/>
      <c r="Q2866" s="319"/>
      <c r="R2866" s="319"/>
      <c r="S2866" s="319"/>
      <c r="T2866" s="319"/>
      <c r="U2866" s="319"/>
      <c r="V2866" s="319"/>
      <c r="W2866" s="319"/>
      <c r="X2866" s="319"/>
      <c r="Y2866" s="319"/>
      <c r="Z2866" s="319"/>
      <c r="AA2866" s="319"/>
      <c r="AB2866" s="240"/>
      <c r="AC2866" s="240"/>
      <c r="AD2866" s="240"/>
      <c r="AE2866" s="240"/>
      <c r="AF2866" s="240"/>
      <c r="AG2866" s="240"/>
      <c r="AH2866" s="240"/>
      <c r="AI2866" s="240"/>
      <c r="AJ2866" s="240"/>
      <c r="AK2866" s="240"/>
      <c r="AL2866" s="394" t="s">
        <v>4044</v>
      </c>
      <c r="AM2866" s="173">
        <v>390450</v>
      </c>
      <c r="AN2866" s="321">
        <f t="shared" si="516"/>
        <v>0</v>
      </c>
      <c r="AO2866" s="209"/>
      <c r="AP2866" s="209"/>
      <c r="AQ2866" s="209"/>
      <c r="AR2866" s="209"/>
      <c r="AS2866" s="209"/>
      <c r="AT2866" s="209"/>
      <c r="AU2866" s="209"/>
      <c r="AV2866" s="210"/>
    </row>
    <row r="2867" spans="1:48" x14ac:dyDescent="0.15">
      <c r="A2867" s="74">
        <v>3002034</v>
      </c>
      <c r="B2867" s="392" t="s">
        <v>3827</v>
      </c>
      <c r="C2867" s="393" t="s">
        <v>2702</v>
      </c>
      <c r="D2867" s="304">
        <f t="shared" si="512"/>
        <v>0</v>
      </c>
      <c r="E2867" s="239">
        <f t="shared" si="513"/>
        <v>0</v>
      </c>
      <c r="F2867" s="240"/>
      <c r="G2867" s="240"/>
      <c r="H2867" s="240"/>
      <c r="I2867" s="319"/>
      <c r="J2867" s="319"/>
      <c r="K2867" s="319"/>
      <c r="L2867" s="319"/>
      <c r="M2867" s="319"/>
      <c r="N2867" s="319"/>
      <c r="O2867" s="319"/>
      <c r="P2867" s="319"/>
      <c r="Q2867" s="319"/>
      <c r="R2867" s="319"/>
      <c r="S2867" s="319"/>
      <c r="T2867" s="319"/>
      <c r="U2867" s="319"/>
      <c r="V2867" s="319"/>
      <c r="W2867" s="319"/>
      <c r="X2867" s="319"/>
      <c r="Y2867" s="319"/>
      <c r="Z2867" s="319"/>
      <c r="AA2867" s="319"/>
      <c r="AB2867" s="240"/>
      <c r="AC2867" s="240"/>
      <c r="AD2867" s="240"/>
      <c r="AE2867" s="240"/>
      <c r="AF2867" s="240"/>
      <c r="AG2867" s="240"/>
      <c r="AH2867" s="240"/>
      <c r="AI2867" s="240"/>
      <c r="AJ2867" s="240"/>
      <c r="AK2867" s="240"/>
      <c r="AL2867" s="394" t="s">
        <v>4044</v>
      </c>
      <c r="AM2867" s="173">
        <v>164400</v>
      </c>
      <c r="AN2867" s="321">
        <f t="shared" si="516"/>
        <v>0</v>
      </c>
      <c r="AO2867" s="209"/>
      <c r="AP2867" s="209"/>
      <c r="AQ2867" s="209"/>
      <c r="AR2867" s="209"/>
      <c r="AS2867" s="209"/>
      <c r="AT2867" s="209"/>
      <c r="AU2867" s="209"/>
      <c r="AV2867" s="210"/>
    </row>
    <row r="2868" spans="1:48" x14ac:dyDescent="0.15">
      <c r="A2868" s="74">
        <v>3002135</v>
      </c>
      <c r="B2868" s="392" t="s">
        <v>3828</v>
      </c>
      <c r="C2868" s="393" t="s">
        <v>2702</v>
      </c>
      <c r="D2868" s="304">
        <f t="shared" si="512"/>
        <v>0</v>
      </c>
      <c r="E2868" s="239">
        <f t="shared" si="513"/>
        <v>0</v>
      </c>
      <c r="F2868" s="240"/>
      <c r="G2868" s="240"/>
      <c r="H2868" s="240"/>
      <c r="I2868" s="319"/>
      <c r="J2868" s="319"/>
      <c r="K2868" s="319"/>
      <c r="L2868" s="319"/>
      <c r="M2868" s="319"/>
      <c r="N2868" s="319"/>
      <c r="O2868" s="319"/>
      <c r="P2868" s="319"/>
      <c r="Q2868" s="319"/>
      <c r="R2868" s="319"/>
      <c r="S2868" s="319"/>
      <c r="T2868" s="319"/>
      <c r="U2868" s="319"/>
      <c r="V2868" s="319"/>
      <c r="W2868" s="319"/>
      <c r="X2868" s="319"/>
      <c r="Y2868" s="319"/>
      <c r="Z2868" s="319"/>
      <c r="AA2868" s="319"/>
      <c r="AB2868" s="240"/>
      <c r="AC2868" s="240"/>
      <c r="AD2868" s="240"/>
      <c r="AE2868" s="240"/>
      <c r="AF2868" s="240"/>
      <c r="AG2868" s="240"/>
      <c r="AH2868" s="240"/>
      <c r="AI2868" s="240"/>
      <c r="AJ2868" s="240"/>
      <c r="AK2868" s="240"/>
      <c r="AL2868" s="394" t="s">
        <v>4044</v>
      </c>
      <c r="AM2868" s="173">
        <v>142860</v>
      </c>
      <c r="AN2868" s="321">
        <f t="shared" si="516"/>
        <v>0</v>
      </c>
      <c r="AO2868" s="209"/>
      <c r="AP2868" s="209"/>
      <c r="AQ2868" s="209"/>
      <c r="AR2868" s="209"/>
      <c r="AS2868" s="209"/>
      <c r="AT2868" s="209"/>
      <c r="AU2868" s="209"/>
      <c r="AV2868" s="210"/>
    </row>
    <row r="2869" spans="1:48" x14ac:dyDescent="0.15">
      <c r="A2869" s="74">
        <v>3002136</v>
      </c>
      <c r="B2869" s="392" t="s">
        <v>3829</v>
      </c>
      <c r="C2869" s="393" t="s">
        <v>2702</v>
      </c>
      <c r="D2869" s="304">
        <f t="shared" si="512"/>
        <v>0</v>
      </c>
      <c r="E2869" s="239">
        <f t="shared" si="513"/>
        <v>0</v>
      </c>
      <c r="F2869" s="240"/>
      <c r="G2869" s="240"/>
      <c r="H2869" s="240"/>
      <c r="I2869" s="319"/>
      <c r="J2869" s="319"/>
      <c r="K2869" s="319"/>
      <c r="L2869" s="319"/>
      <c r="M2869" s="319"/>
      <c r="N2869" s="319"/>
      <c r="O2869" s="319"/>
      <c r="P2869" s="319"/>
      <c r="Q2869" s="319"/>
      <c r="R2869" s="319"/>
      <c r="S2869" s="319"/>
      <c r="T2869" s="319"/>
      <c r="U2869" s="319"/>
      <c r="V2869" s="319"/>
      <c r="W2869" s="319"/>
      <c r="X2869" s="319"/>
      <c r="Y2869" s="319"/>
      <c r="Z2869" s="319"/>
      <c r="AA2869" s="319"/>
      <c r="AB2869" s="240"/>
      <c r="AC2869" s="240"/>
      <c r="AD2869" s="240"/>
      <c r="AE2869" s="240"/>
      <c r="AF2869" s="240"/>
      <c r="AG2869" s="240"/>
      <c r="AH2869" s="240"/>
      <c r="AI2869" s="240"/>
      <c r="AJ2869" s="240"/>
      <c r="AK2869" s="240"/>
      <c r="AL2869" s="394" t="s">
        <v>4044</v>
      </c>
      <c r="AM2869" s="173">
        <v>217200</v>
      </c>
      <c r="AN2869" s="321">
        <f t="shared" si="516"/>
        <v>0</v>
      </c>
      <c r="AO2869" s="209"/>
      <c r="AP2869" s="209"/>
      <c r="AQ2869" s="209"/>
      <c r="AR2869" s="209"/>
      <c r="AS2869" s="209"/>
      <c r="AT2869" s="209"/>
      <c r="AU2869" s="209"/>
      <c r="AV2869" s="210"/>
    </row>
    <row r="2870" spans="1:48" x14ac:dyDescent="0.15">
      <c r="A2870" s="74">
        <v>3002137</v>
      </c>
      <c r="B2870" s="392" t="s">
        <v>3830</v>
      </c>
      <c r="C2870" s="393" t="s">
        <v>2702</v>
      </c>
      <c r="D2870" s="304">
        <f t="shared" si="512"/>
        <v>0</v>
      </c>
      <c r="E2870" s="239">
        <f t="shared" si="513"/>
        <v>0</v>
      </c>
      <c r="F2870" s="240"/>
      <c r="G2870" s="240"/>
      <c r="H2870" s="240"/>
      <c r="I2870" s="319"/>
      <c r="J2870" s="319"/>
      <c r="K2870" s="319"/>
      <c r="L2870" s="319"/>
      <c r="M2870" s="319"/>
      <c r="N2870" s="319"/>
      <c r="O2870" s="319"/>
      <c r="P2870" s="319"/>
      <c r="Q2870" s="319"/>
      <c r="R2870" s="319"/>
      <c r="S2870" s="319"/>
      <c r="T2870" s="319"/>
      <c r="U2870" s="319"/>
      <c r="V2870" s="319"/>
      <c r="W2870" s="319"/>
      <c r="X2870" s="319"/>
      <c r="Y2870" s="319"/>
      <c r="Z2870" s="319"/>
      <c r="AA2870" s="319"/>
      <c r="AB2870" s="240"/>
      <c r="AC2870" s="240"/>
      <c r="AD2870" s="240"/>
      <c r="AE2870" s="240"/>
      <c r="AF2870" s="240"/>
      <c r="AG2870" s="240"/>
      <c r="AH2870" s="240"/>
      <c r="AI2870" s="240"/>
      <c r="AJ2870" s="240"/>
      <c r="AK2870" s="240"/>
      <c r="AL2870" s="394" t="s">
        <v>4044</v>
      </c>
      <c r="AM2870" s="173">
        <v>57150</v>
      </c>
      <c r="AN2870" s="321">
        <f t="shared" si="516"/>
        <v>0</v>
      </c>
      <c r="AO2870" s="209"/>
      <c r="AP2870" s="209"/>
      <c r="AQ2870" s="209"/>
      <c r="AR2870" s="209"/>
      <c r="AS2870" s="209"/>
      <c r="AT2870" s="209"/>
      <c r="AU2870" s="209"/>
      <c r="AV2870" s="210"/>
    </row>
    <row r="2871" spans="1:48" x14ac:dyDescent="0.15">
      <c r="A2871" s="74">
        <v>3002036</v>
      </c>
      <c r="B2871" s="392" t="s">
        <v>3831</v>
      </c>
      <c r="C2871" s="393" t="s">
        <v>2702</v>
      </c>
      <c r="D2871" s="304">
        <f t="shared" si="512"/>
        <v>0</v>
      </c>
      <c r="E2871" s="239">
        <f t="shared" si="513"/>
        <v>0</v>
      </c>
      <c r="F2871" s="240"/>
      <c r="G2871" s="240"/>
      <c r="H2871" s="240"/>
      <c r="I2871" s="319"/>
      <c r="J2871" s="319"/>
      <c r="K2871" s="319"/>
      <c r="L2871" s="319"/>
      <c r="M2871" s="319"/>
      <c r="N2871" s="319"/>
      <c r="O2871" s="319"/>
      <c r="P2871" s="319"/>
      <c r="Q2871" s="319"/>
      <c r="R2871" s="319"/>
      <c r="S2871" s="319"/>
      <c r="T2871" s="319"/>
      <c r="U2871" s="319"/>
      <c r="V2871" s="319"/>
      <c r="W2871" s="319"/>
      <c r="X2871" s="319"/>
      <c r="Y2871" s="319"/>
      <c r="Z2871" s="319"/>
      <c r="AA2871" s="319"/>
      <c r="AB2871" s="240"/>
      <c r="AC2871" s="240"/>
      <c r="AD2871" s="240"/>
      <c r="AE2871" s="240"/>
      <c r="AF2871" s="240"/>
      <c r="AG2871" s="240"/>
      <c r="AH2871" s="240"/>
      <c r="AI2871" s="240"/>
      <c r="AJ2871" s="240"/>
      <c r="AK2871" s="240"/>
      <c r="AL2871" s="394" t="s">
        <v>4044</v>
      </c>
      <c r="AM2871" s="173">
        <v>42710</v>
      </c>
      <c r="AN2871" s="321">
        <f t="shared" si="516"/>
        <v>0</v>
      </c>
      <c r="AO2871" s="209"/>
      <c r="AP2871" s="209"/>
      <c r="AQ2871" s="209"/>
      <c r="AR2871" s="209"/>
      <c r="AS2871" s="209"/>
      <c r="AT2871" s="209"/>
      <c r="AU2871" s="209"/>
      <c r="AV2871" s="210"/>
    </row>
    <row r="2872" spans="1:48" x14ac:dyDescent="0.15">
      <c r="A2872" s="91">
        <v>3002009</v>
      </c>
      <c r="B2872" s="742" t="s">
        <v>123</v>
      </c>
      <c r="C2872" s="743" t="s">
        <v>2702</v>
      </c>
      <c r="D2872" s="304">
        <f t="shared" si="512"/>
        <v>0</v>
      </c>
      <c r="E2872" s="239">
        <f t="shared" si="513"/>
        <v>0</v>
      </c>
      <c r="F2872" s="240"/>
      <c r="G2872" s="240"/>
      <c r="H2872" s="240"/>
      <c r="I2872" s="319"/>
      <c r="J2872" s="319"/>
      <c r="K2872" s="319"/>
      <c r="L2872" s="319"/>
      <c r="M2872" s="319"/>
      <c r="N2872" s="319"/>
      <c r="O2872" s="319"/>
      <c r="P2872" s="319"/>
      <c r="Q2872" s="319"/>
      <c r="R2872" s="319"/>
      <c r="S2872" s="319"/>
      <c r="T2872" s="319"/>
      <c r="U2872" s="319"/>
      <c r="V2872" s="319"/>
      <c r="W2872" s="319"/>
      <c r="X2872" s="319"/>
      <c r="Y2872" s="319"/>
      <c r="Z2872" s="319"/>
      <c r="AA2872" s="319"/>
      <c r="AB2872" s="240"/>
      <c r="AC2872" s="240"/>
      <c r="AD2872" s="240"/>
      <c r="AE2872" s="240"/>
      <c r="AF2872" s="240"/>
      <c r="AG2872" s="240"/>
      <c r="AH2872" s="240"/>
      <c r="AI2872" s="240"/>
      <c r="AJ2872" s="240"/>
      <c r="AK2872" s="240"/>
      <c r="AL2872" s="744" t="s">
        <v>4044</v>
      </c>
      <c r="AM2872" s="173">
        <v>234230</v>
      </c>
      <c r="AN2872" s="321">
        <f t="shared" si="516"/>
        <v>0</v>
      </c>
      <c r="AO2872" s="209"/>
      <c r="AP2872" s="209"/>
      <c r="AQ2872" s="209"/>
      <c r="AR2872" s="209"/>
      <c r="AS2872" s="209"/>
      <c r="AT2872" s="209"/>
      <c r="AU2872" s="209"/>
      <c r="AV2872" s="210"/>
    </row>
    <row r="2873" spans="1:48" x14ac:dyDescent="0.15">
      <c r="A2873" s="91">
        <v>3002010</v>
      </c>
      <c r="B2873" s="742" t="s">
        <v>1838</v>
      </c>
      <c r="C2873" s="743" t="s">
        <v>2702</v>
      </c>
      <c r="D2873" s="304">
        <f t="shared" ref="D2873:D2940" si="517">SUM(E2873+H2873)</f>
        <v>0</v>
      </c>
      <c r="E2873" s="239">
        <f t="shared" ref="E2873:E2940" si="518">SUM(F2873:G2873)</f>
        <v>0</v>
      </c>
      <c r="F2873" s="240"/>
      <c r="G2873" s="240"/>
      <c r="H2873" s="240"/>
      <c r="I2873" s="319"/>
      <c r="J2873" s="319"/>
      <c r="K2873" s="319"/>
      <c r="L2873" s="319"/>
      <c r="M2873" s="319"/>
      <c r="N2873" s="319"/>
      <c r="O2873" s="319"/>
      <c r="P2873" s="319"/>
      <c r="Q2873" s="319"/>
      <c r="R2873" s="319"/>
      <c r="S2873" s="319"/>
      <c r="T2873" s="319"/>
      <c r="U2873" s="319"/>
      <c r="V2873" s="319"/>
      <c r="W2873" s="319"/>
      <c r="X2873" s="319"/>
      <c r="Y2873" s="319"/>
      <c r="Z2873" s="319"/>
      <c r="AA2873" s="319"/>
      <c r="AB2873" s="240"/>
      <c r="AC2873" s="240"/>
      <c r="AD2873" s="240"/>
      <c r="AE2873" s="240"/>
      <c r="AF2873" s="240"/>
      <c r="AG2873" s="240"/>
      <c r="AH2873" s="240"/>
      <c r="AI2873" s="240"/>
      <c r="AJ2873" s="240"/>
      <c r="AK2873" s="240"/>
      <c r="AL2873" s="744" t="s">
        <v>4044</v>
      </c>
      <c r="AM2873" s="173">
        <v>1393350</v>
      </c>
      <c r="AN2873" s="321">
        <f t="shared" si="516"/>
        <v>0</v>
      </c>
      <c r="AO2873" s="209"/>
      <c r="AP2873" s="209"/>
      <c r="AQ2873" s="209"/>
      <c r="AR2873" s="209"/>
      <c r="AS2873" s="209"/>
      <c r="AT2873" s="209"/>
      <c r="AU2873" s="209"/>
      <c r="AV2873" s="210"/>
    </row>
    <row r="2874" spans="1:48" x14ac:dyDescent="0.15">
      <c r="A2874" s="91">
        <v>3002011</v>
      </c>
      <c r="B2874" s="742" t="s">
        <v>1840</v>
      </c>
      <c r="C2874" s="743" t="s">
        <v>2702</v>
      </c>
      <c r="D2874" s="304">
        <f t="shared" si="517"/>
        <v>0</v>
      </c>
      <c r="E2874" s="239">
        <f t="shared" si="518"/>
        <v>0</v>
      </c>
      <c r="F2874" s="240"/>
      <c r="G2874" s="240"/>
      <c r="H2874" s="240"/>
      <c r="I2874" s="319"/>
      <c r="J2874" s="319"/>
      <c r="K2874" s="319"/>
      <c r="L2874" s="319"/>
      <c r="M2874" s="319"/>
      <c r="N2874" s="319"/>
      <c r="O2874" s="319"/>
      <c r="P2874" s="319"/>
      <c r="Q2874" s="319"/>
      <c r="R2874" s="319"/>
      <c r="S2874" s="319"/>
      <c r="T2874" s="319"/>
      <c r="U2874" s="319"/>
      <c r="V2874" s="319"/>
      <c r="W2874" s="319"/>
      <c r="X2874" s="319"/>
      <c r="Y2874" s="319"/>
      <c r="Z2874" s="319"/>
      <c r="AA2874" s="319"/>
      <c r="AB2874" s="240"/>
      <c r="AC2874" s="240"/>
      <c r="AD2874" s="240"/>
      <c r="AE2874" s="240"/>
      <c r="AF2874" s="240"/>
      <c r="AG2874" s="240"/>
      <c r="AH2874" s="240"/>
      <c r="AI2874" s="240"/>
      <c r="AJ2874" s="240"/>
      <c r="AK2874" s="240"/>
      <c r="AL2874" s="744" t="s">
        <v>4044</v>
      </c>
      <c r="AM2874" s="173">
        <v>210220</v>
      </c>
      <c r="AN2874" s="321">
        <f t="shared" si="516"/>
        <v>0</v>
      </c>
      <c r="AO2874" s="209"/>
      <c r="AP2874" s="209"/>
      <c r="AQ2874" s="209"/>
      <c r="AR2874" s="209"/>
      <c r="AS2874" s="209"/>
      <c r="AT2874" s="209"/>
      <c r="AU2874" s="209"/>
      <c r="AV2874" s="210"/>
    </row>
    <row r="2875" spans="1:48" x14ac:dyDescent="0.15">
      <c r="A2875" s="91">
        <v>3002012</v>
      </c>
      <c r="B2875" s="742" t="s">
        <v>1842</v>
      </c>
      <c r="C2875" s="743" t="s">
        <v>2702</v>
      </c>
      <c r="D2875" s="304">
        <f t="shared" si="517"/>
        <v>0</v>
      </c>
      <c r="E2875" s="239">
        <f t="shared" si="518"/>
        <v>0</v>
      </c>
      <c r="F2875" s="240"/>
      <c r="G2875" s="240"/>
      <c r="H2875" s="240"/>
      <c r="I2875" s="319"/>
      <c r="J2875" s="319"/>
      <c r="K2875" s="319"/>
      <c r="L2875" s="319"/>
      <c r="M2875" s="319"/>
      <c r="N2875" s="319"/>
      <c r="O2875" s="319"/>
      <c r="P2875" s="319"/>
      <c r="Q2875" s="319"/>
      <c r="R2875" s="319"/>
      <c r="S2875" s="319"/>
      <c r="T2875" s="319"/>
      <c r="U2875" s="319"/>
      <c r="V2875" s="319"/>
      <c r="W2875" s="319"/>
      <c r="X2875" s="319"/>
      <c r="Y2875" s="319"/>
      <c r="Z2875" s="319"/>
      <c r="AA2875" s="319"/>
      <c r="AB2875" s="240"/>
      <c r="AC2875" s="240"/>
      <c r="AD2875" s="240"/>
      <c r="AE2875" s="240"/>
      <c r="AF2875" s="240"/>
      <c r="AG2875" s="240"/>
      <c r="AH2875" s="240"/>
      <c r="AI2875" s="240"/>
      <c r="AJ2875" s="240"/>
      <c r="AK2875" s="240"/>
      <c r="AL2875" s="744" t="s">
        <v>4044</v>
      </c>
      <c r="AM2875" s="173">
        <v>185900</v>
      </c>
      <c r="AN2875" s="321">
        <f t="shared" si="516"/>
        <v>0</v>
      </c>
      <c r="AO2875" s="209"/>
      <c r="AP2875" s="209"/>
      <c r="AQ2875" s="209"/>
      <c r="AR2875" s="209"/>
      <c r="AS2875" s="209"/>
      <c r="AT2875" s="209"/>
      <c r="AU2875" s="209"/>
      <c r="AV2875" s="210"/>
    </row>
    <row r="2876" spans="1:48" x14ac:dyDescent="0.15">
      <c r="A2876" s="91">
        <v>3002013</v>
      </c>
      <c r="B2876" s="742" t="s">
        <v>1844</v>
      </c>
      <c r="C2876" s="743" t="s">
        <v>2702</v>
      </c>
      <c r="D2876" s="304">
        <f t="shared" si="517"/>
        <v>0</v>
      </c>
      <c r="E2876" s="239">
        <f t="shared" si="518"/>
        <v>0</v>
      </c>
      <c r="F2876" s="240"/>
      <c r="G2876" s="240"/>
      <c r="H2876" s="240"/>
      <c r="I2876" s="319"/>
      <c r="J2876" s="319"/>
      <c r="K2876" s="319"/>
      <c r="L2876" s="319"/>
      <c r="M2876" s="319"/>
      <c r="N2876" s="319"/>
      <c r="O2876" s="319"/>
      <c r="P2876" s="319"/>
      <c r="Q2876" s="319"/>
      <c r="R2876" s="319"/>
      <c r="S2876" s="319"/>
      <c r="T2876" s="319"/>
      <c r="U2876" s="319"/>
      <c r="V2876" s="319"/>
      <c r="W2876" s="319"/>
      <c r="X2876" s="319"/>
      <c r="Y2876" s="319"/>
      <c r="Z2876" s="319"/>
      <c r="AA2876" s="319"/>
      <c r="AB2876" s="240"/>
      <c r="AC2876" s="240"/>
      <c r="AD2876" s="240"/>
      <c r="AE2876" s="240"/>
      <c r="AF2876" s="240"/>
      <c r="AG2876" s="240"/>
      <c r="AH2876" s="240"/>
      <c r="AI2876" s="240"/>
      <c r="AJ2876" s="240"/>
      <c r="AK2876" s="240"/>
      <c r="AL2876" s="744" t="s">
        <v>4044</v>
      </c>
      <c r="AM2876" s="173">
        <v>377380</v>
      </c>
      <c r="AN2876" s="321">
        <f t="shared" si="516"/>
        <v>0</v>
      </c>
      <c r="AO2876" s="209"/>
      <c r="AP2876" s="209"/>
      <c r="AQ2876" s="209"/>
      <c r="AR2876" s="209"/>
      <c r="AS2876" s="209"/>
      <c r="AT2876" s="209"/>
      <c r="AU2876" s="209"/>
      <c r="AV2876" s="210"/>
    </row>
    <row r="2877" spans="1:48" x14ac:dyDescent="0.15">
      <c r="A2877" s="91">
        <v>3002014</v>
      </c>
      <c r="B2877" s="742" t="s">
        <v>1846</v>
      </c>
      <c r="C2877" s="743" t="s">
        <v>2702</v>
      </c>
      <c r="D2877" s="304">
        <f t="shared" si="517"/>
        <v>0</v>
      </c>
      <c r="E2877" s="239">
        <f t="shared" si="518"/>
        <v>0</v>
      </c>
      <c r="F2877" s="240"/>
      <c r="G2877" s="240"/>
      <c r="H2877" s="240"/>
      <c r="I2877" s="319"/>
      <c r="J2877" s="319"/>
      <c r="K2877" s="319"/>
      <c r="L2877" s="319"/>
      <c r="M2877" s="319"/>
      <c r="N2877" s="319"/>
      <c r="O2877" s="319"/>
      <c r="P2877" s="319"/>
      <c r="Q2877" s="319"/>
      <c r="R2877" s="319"/>
      <c r="S2877" s="319"/>
      <c r="T2877" s="319"/>
      <c r="U2877" s="319"/>
      <c r="V2877" s="319"/>
      <c r="W2877" s="319"/>
      <c r="X2877" s="319"/>
      <c r="Y2877" s="319"/>
      <c r="Z2877" s="319"/>
      <c r="AA2877" s="319"/>
      <c r="AB2877" s="240"/>
      <c r="AC2877" s="240"/>
      <c r="AD2877" s="240"/>
      <c r="AE2877" s="240"/>
      <c r="AF2877" s="240"/>
      <c r="AG2877" s="240"/>
      <c r="AH2877" s="240"/>
      <c r="AI2877" s="240"/>
      <c r="AJ2877" s="240"/>
      <c r="AK2877" s="240"/>
      <c r="AL2877" s="744" t="s">
        <v>4044</v>
      </c>
      <c r="AM2877" s="173">
        <v>1254930</v>
      </c>
      <c r="AN2877" s="321">
        <f t="shared" si="516"/>
        <v>0</v>
      </c>
      <c r="AO2877" s="209"/>
      <c r="AP2877" s="209"/>
      <c r="AQ2877" s="209"/>
      <c r="AR2877" s="209"/>
      <c r="AS2877" s="209"/>
      <c r="AT2877" s="209"/>
      <c r="AU2877" s="209"/>
      <c r="AV2877" s="210"/>
    </row>
    <row r="2878" spans="1:48" x14ac:dyDescent="0.15">
      <c r="A2878" s="91">
        <v>3002015</v>
      </c>
      <c r="B2878" s="742" t="s">
        <v>1848</v>
      </c>
      <c r="C2878" s="743" t="s">
        <v>2702</v>
      </c>
      <c r="D2878" s="304">
        <f t="shared" si="517"/>
        <v>0</v>
      </c>
      <c r="E2878" s="239">
        <f t="shared" si="518"/>
        <v>0</v>
      </c>
      <c r="F2878" s="240"/>
      <c r="G2878" s="240"/>
      <c r="H2878" s="240"/>
      <c r="I2878" s="319"/>
      <c r="J2878" s="319"/>
      <c r="K2878" s="319"/>
      <c r="L2878" s="319"/>
      <c r="M2878" s="319"/>
      <c r="N2878" s="319"/>
      <c r="O2878" s="319"/>
      <c r="P2878" s="319"/>
      <c r="Q2878" s="319"/>
      <c r="R2878" s="319"/>
      <c r="S2878" s="319"/>
      <c r="T2878" s="319"/>
      <c r="U2878" s="319"/>
      <c r="V2878" s="319"/>
      <c r="W2878" s="319"/>
      <c r="X2878" s="319"/>
      <c r="Y2878" s="319"/>
      <c r="Z2878" s="319"/>
      <c r="AA2878" s="319"/>
      <c r="AB2878" s="240"/>
      <c r="AC2878" s="240"/>
      <c r="AD2878" s="240"/>
      <c r="AE2878" s="240"/>
      <c r="AF2878" s="240"/>
      <c r="AG2878" s="240"/>
      <c r="AH2878" s="240"/>
      <c r="AI2878" s="240"/>
      <c r="AJ2878" s="240"/>
      <c r="AK2878" s="240"/>
      <c r="AL2878" s="744" t="s">
        <v>4044</v>
      </c>
      <c r="AM2878" s="173">
        <v>1289650</v>
      </c>
      <c r="AN2878" s="321">
        <f t="shared" si="516"/>
        <v>0</v>
      </c>
      <c r="AO2878" s="209"/>
      <c r="AP2878" s="209"/>
      <c r="AQ2878" s="209"/>
      <c r="AR2878" s="209"/>
      <c r="AS2878" s="209"/>
      <c r="AT2878" s="209"/>
      <c r="AU2878" s="209"/>
      <c r="AV2878" s="210"/>
    </row>
    <row r="2879" spans="1:48" x14ac:dyDescent="0.15">
      <c r="A2879" s="91">
        <v>3002016</v>
      </c>
      <c r="B2879" s="742" t="s">
        <v>1850</v>
      </c>
      <c r="C2879" s="743" t="s">
        <v>2702</v>
      </c>
      <c r="D2879" s="304">
        <f t="shared" si="517"/>
        <v>0</v>
      </c>
      <c r="E2879" s="239">
        <f t="shared" si="518"/>
        <v>0</v>
      </c>
      <c r="F2879" s="240"/>
      <c r="G2879" s="240"/>
      <c r="H2879" s="240"/>
      <c r="I2879" s="319"/>
      <c r="J2879" s="319"/>
      <c r="K2879" s="319"/>
      <c r="L2879" s="319"/>
      <c r="M2879" s="319"/>
      <c r="N2879" s="319"/>
      <c r="O2879" s="319"/>
      <c r="P2879" s="319"/>
      <c r="Q2879" s="319"/>
      <c r="R2879" s="319"/>
      <c r="S2879" s="319"/>
      <c r="T2879" s="319"/>
      <c r="U2879" s="319"/>
      <c r="V2879" s="319"/>
      <c r="W2879" s="319"/>
      <c r="X2879" s="319"/>
      <c r="Y2879" s="319"/>
      <c r="Z2879" s="319"/>
      <c r="AA2879" s="319"/>
      <c r="AB2879" s="240"/>
      <c r="AC2879" s="240"/>
      <c r="AD2879" s="240"/>
      <c r="AE2879" s="240"/>
      <c r="AF2879" s="240"/>
      <c r="AG2879" s="240"/>
      <c r="AH2879" s="240"/>
      <c r="AI2879" s="240"/>
      <c r="AJ2879" s="240"/>
      <c r="AK2879" s="240"/>
      <c r="AL2879" s="744" t="s">
        <v>4044</v>
      </c>
      <c r="AM2879" s="173">
        <v>1021120</v>
      </c>
      <c r="AN2879" s="321">
        <f t="shared" si="516"/>
        <v>0</v>
      </c>
      <c r="AO2879" s="209"/>
      <c r="AP2879" s="209"/>
      <c r="AQ2879" s="209"/>
      <c r="AR2879" s="209"/>
      <c r="AS2879" s="209"/>
      <c r="AT2879" s="209"/>
      <c r="AU2879" s="209"/>
      <c r="AV2879" s="210"/>
    </row>
    <row r="2880" spans="1:48" x14ac:dyDescent="0.15">
      <c r="A2880" s="91">
        <v>3002017</v>
      </c>
      <c r="B2880" s="742" t="s">
        <v>1852</v>
      </c>
      <c r="C2880" s="743" t="s">
        <v>2702</v>
      </c>
      <c r="D2880" s="304">
        <f t="shared" si="517"/>
        <v>0</v>
      </c>
      <c r="E2880" s="239">
        <f t="shared" si="518"/>
        <v>0</v>
      </c>
      <c r="F2880" s="240"/>
      <c r="G2880" s="240"/>
      <c r="H2880" s="240"/>
      <c r="I2880" s="319"/>
      <c r="J2880" s="319"/>
      <c r="K2880" s="319"/>
      <c r="L2880" s="319"/>
      <c r="M2880" s="319"/>
      <c r="N2880" s="319"/>
      <c r="O2880" s="319"/>
      <c r="P2880" s="319"/>
      <c r="Q2880" s="319"/>
      <c r="R2880" s="319"/>
      <c r="S2880" s="319"/>
      <c r="T2880" s="319"/>
      <c r="U2880" s="319"/>
      <c r="V2880" s="319"/>
      <c r="W2880" s="319"/>
      <c r="X2880" s="319"/>
      <c r="Y2880" s="319"/>
      <c r="Z2880" s="319"/>
      <c r="AA2880" s="319"/>
      <c r="AB2880" s="240"/>
      <c r="AC2880" s="240"/>
      <c r="AD2880" s="240"/>
      <c r="AE2880" s="240"/>
      <c r="AF2880" s="240"/>
      <c r="AG2880" s="240"/>
      <c r="AH2880" s="240"/>
      <c r="AI2880" s="240"/>
      <c r="AJ2880" s="240"/>
      <c r="AK2880" s="240"/>
      <c r="AL2880" s="744" t="s">
        <v>4044</v>
      </c>
      <c r="AM2880" s="173">
        <v>1076160</v>
      </c>
      <c r="AN2880" s="321">
        <f t="shared" si="516"/>
        <v>0</v>
      </c>
      <c r="AO2880" s="209"/>
      <c r="AP2880" s="209"/>
      <c r="AQ2880" s="209"/>
      <c r="AR2880" s="209"/>
      <c r="AS2880" s="209"/>
      <c r="AT2880" s="209"/>
      <c r="AU2880" s="209"/>
      <c r="AV2880" s="210"/>
    </row>
    <row r="2881" spans="1:48" ht="10.5" customHeight="1" x14ac:dyDescent="0.15">
      <c r="A2881" s="91">
        <v>3002107</v>
      </c>
      <c r="B2881" s="742" t="s">
        <v>1854</v>
      </c>
      <c r="C2881" s="743" t="s">
        <v>2702</v>
      </c>
      <c r="D2881" s="304">
        <f t="shared" si="517"/>
        <v>0</v>
      </c>
      <c r="E2881" s="239">
        <f t="shared" si="518"/>
        <v>0</v>
      </c>
      <c r="F2881" s="240"/>
      <c r="G2881" s="240"/>
      <c r="H2881" s="240"/>
      <c r="I2881" s="319"/>
      <c r="J2881" s="319"/>
      <c r="K2881" s="319"/>
      <c r="L2881" s="319"/>
      <c r="M2881" s="319"/>
      <c r="N2881" s="319"/>
      <c r="O2881" s="319"/>
      <c r="P2881" s="319"/>
      <c r="Q2881" s="319"/>
      <c r="R2881" s="319"/>
      <c r="S2881" s="319"/>
      <c r="T2881" s="319"/>
      <c r="U2881" s="319"/>
      <c r="V2881" s="319"/>
      <c r="W2881" s="319"/>
      <c r="X2881" s="319"/>
      <c r="Y2881" s="319"/>
      <c r="Z2881" s="319"/>
      <c r="AA2881" s="319"/>
      <c r="AB2881" s="240"/>
      <c r="AC2881" s="240"/>
      <c r="AD2881" s="240"/>
      <c r="AE2881" s="240"/>
      <c r="AF2881" s="240"/>
      <c r="AG2881" s="240"/>
      <c r="AH2881" s="240"/>
      <c r="AI2881" s="240"/>
      <c r="AJ2881" s="240"/>
      <c r="AK2881" s="240"/>
      <c r="AL2881" s="744" t="s">
        <v>4044</v>
      </c>
      <c r="AM2881" s="173">
        <v>424550</v>
      </c>
      <c r="AN2881" s="321">
        <f t="shared" si="516"/>
        <v>0</v>
      </c>
      <c r="AO2881" s="209"/>
      <c r="AP2881" s="209"/>
      <c r="AQ2881" s="209"/>
      <c r="AR2881" s="209"/>
      <c r="AS2881" s="209"/>
      <c r="AT2881" s="209"/>
      <c r="AU2881" s="209"/>
      <c r="AV2881" s="210"/>
    </row>
    <row r="2882" spans="1:48" x14ac:dyDescent="0.15">
      <c r="A2882" s="91">
        <v>3002020</v>
      </c>
      <c r="B2882" s="742" t="s">
        <v>1856</v>
      </c>
      <c r="C2882" s="743" t="s">
        <v>2702</v>
      </c>
      <c r="D2882" s="304">
        <f t="shared" si="517"/>
        <v>0</v>
      </c>
      <c r="E2882" s="239">
        <f t="shared" si="518"/>
        <v>0</v>
      </c>
      <c r="F2882" s="240"/>
      <c r="G2882" s="240"/>
      <c r="H2882" s="240"/>
      <c r="I2882" s="319"/>
      <c r="J2882" s="319"/>
      <c r="K2882" s="319"/>
      <c r="L2882" s="319"/>
      <c r="M2882" s="319"/>
      <c r="N2882" s="319"/>
      <c r="O2882" s="319"/>
      <c r="P2882" s="319"/>
      <c r="Q2882" s="319"/>
      <c r="R2882" s="319"/>
      <c r="S2882" s="319"/>
      <c r="T2882" s="319"/>
      <c r="U2882" s="319"/>
      <c r="V2882" s="319"/>
      <c r="W2882" s="319"/>
      <c r="X2882" s="319"/>
      <c r="Y2882" s="319"/>
      <c r="Z2882" s="319"/>
      <c r="AA2882" s="319"/>
      <c r="AB2882" s="240"/>
      <c r="AC2882" s="240"/>
      <c r="AD2882" s="240"/>
      <c r="AE2882" s="240"/>
      <c r="AF2882" s="240"/>
      <c r="AG2882" s="240"/>
      <c r="AH2882" s="240"/>
      <c r="AI2882" s="240"/>
      <c r="AJ2882" s="240"/>
      <c r="AK2882" s="240"/>
      <c r="AL2882" s="744" t="s">
        <v>4044</v>
      </c>
      <c r="AM2882" s="173">
        <v>101670</v>
      </c>
      <c r="AN2882" s="321">
        <f t="shared" si="516"/>
        <v>0</v>
      </c>
      <c r="AO2882" s="209"/>
      <c r="AP2882" s="209"/>
      <c r="AQ2882" s="209"/>
      <c r="AR2882" s="209"/>
      <c r="AS2882" s="209"/>
      <c r="AT2882" s="209"/>
      <c r="AU2882" s="209"/>
      <c r="AV2882" s="210"/>
    </row>
    <row r="2883" spans="1:48" x14ac:dyDescent="0.15">
      <c r="A2883" s="91">
        <v>3002021</v>
      </c>
      <c r="B2883" s="742" t="s">
        <v>1858</v>
      </c>
      <c r="C2883" s="743" t="s">
        <v>2702</v>
      </c>
      <c r="D2883" s="304">
        <f t="shared" si="517"/>
        <v>0</v>
      </c>
      <c r="E2883" s="239">
        <f t="shared" si="518"/>
        <v>0</v>
      </c>
      <c r="F2883" s="240"/>
      <c r="G2883" s="240"/>
      <c r="H2883" s="240"/>
      <c r="I2883" s="319"/>
      <c r="J2883" s="319"/>
      <c r="K2883" s="319"/>
      <c r="L2883" s="319"/>
      <c r="M2883" s="319"/>
      <c r="N2883" s="319"/>
      <c r="O2883" s="319"/>
      <c r="P2883" s="319"/>
      <c r="Q2883" s="319"/>
      <c r="R2883" s="319"/>
      <c r="S2883" s="319"/>
      <c r="T2883" s="319"/>
      <c r="U2883" s="319"/>
      <c r="V2883" s="319"/>
      <c r="W2883" s="319"/>
      <c r="X2883" s="319"/>
      <c r="Y2883" s="319"/>
      <c r="Z2883" s="319"/>
      <c r="AA2883" s="319"/>
      <c r="AB2883" s="240"/>
      <c r="AC2883" s="240"/>
      <c r="AD2883" s="240"/>
      <c r="AE2883" s="240"/>
      <c r="AF2883" s="240"/>
      <c r="AG2883" s="240"/>
      <c r="AH2883" s="240"/>
      <c r="AI2883" s="240"/>
      <c r="AJ2883" s="240"/>
      <c r="AK2883" s="240"/>
      <c r="AL2883" s="744" t="s">
        <v>4044</v>
      </c>
      <c r="AM2883" s="173">
        <v>303320</v>
      </c>
      <c r="AN2883" s="321">
        <f t="shared" si="516"/>
        <v>0</v>
      </c>
      <c r="AO2883" s="209"/>
      <c r="AP2883" s="209"/>
      <c r="AQ2883" s="209"/>
      <c r="AR2883" s="209"/>
      <c r="AS2883" s="209"/>
      <c r="AT2883" s="209"/>
      <c r="AU2883" s="209"/>
      <c r="AV2883" s="210"/>
    </row>
    <row r="2884" spans="1:48" x14ac:dyDescent="0.15">
      <c r="A2884" s="91">
        <v>3002022</v>
      </c>
      <c r="B2884" s="742" t="s">
        <v>1860</v>
      </c>
      <c r="C2884" s="743" t="s">
        <v>2702</v>
      </c>
      <c r="D2884" s="304">
        <f t="shared" si="517"/>
        <v>0</v>
      </c>
      <c r="E2884" s="239">
        <f t="shared" si="518"/>
        <v>0</v>
      </c>
      <c r="F2884" s="240"/>
      <c r="G2884" s="240"/>
      <c r="H2884" s="240"/>
      <c r="I2884" s="319"/>
      <c r="J2884" s="319"/>
      <c r="K2884" s="319"/>
      <c r="L2884" s="319"/>
      <c r="M2884" s="319"/>
      <c r="N2884" s="319"/>
      <c r="O2884" s="319"/>
      <c r="P2884" s="319"/>
      <c r="Q2884" s="319"/>
      <c r="R2884" s="319"/>
      <c r="S2884" s="319"/>
      <c r="T2884" s="319"/>
      <c r="U2884" s="319"/>
      <c r="V2884" s="319"/>
      <c r="W2884" s="319"/>
      <c r="X2884" s="319"/>
      <c r="Y2884" s="319"/>
      <c r="Z2884" s="319"/>
      <c r="AA2884" s="319"/>
      <c r="AB2884" s="240"/>
      <c r="AC2884" s="240"/>
      <c r="AD2884" s="240"/>
      <c r="AE2884" s="240"/>
      <c r="AF2884" s="240"/>
      <c r="AG2884" s="240"/>
      <c r="AH2884" s="240"/>
      <c r="AI2884" s="240"/>
      <c r="AJ2884" s="240"/>
      <c r="AK2884" s="240"/>
      <c r="AL2884" s="744" t="s">
        <v>4044</v>
      </c>
      <c r="AM2884" s="173">
        <v>85770</v>
      </c>
      <c r="AN2884" s="321">
        <f t="shared" si="516"/>
        <v>0</v>
      </c>
      <c r="AO2884" s="209"/>
      <c r="AP2884" s="209"/>
      <c r="AQ2884" s="209"/>
      <c r="AR2884" s="209"/>
      <c r="AS2884" s="209"/>
      <c r="AT2884" s="209"/>
      <c r="AU2884" s="209"/>
      <c r="AV2884" s="210"/>
    </row>
    <row r="2885" spans="1:48" x14ac:dyDescent="0.15">
      <c r="A2885" s="91">
        <v>3002024</v>
      </c>
      <c r="B2885" s="742" t="s">
        <v>1862</v>
      </c>
      <c r="C2885" s="743" t="s">
        <v>2702</v>
      </c>
      <c r="D2885" s="304">
        <f t="shared" si="517"/>
        <v>0</v>
      </c>
      <c r="E2885" s="239">
        <f t="shared" si="518"/>
        <v>0</v>
      </c>
      <c r="F2885" s="240"/>
      <c r="G2885" s="240"/>
      <c r="H2885" s="240"/>
      <c r="I2885" s="319"/>
      <c r="J2885" s="319"/>
      <c r="K2885" s="319"/>
      <c r="L2885" s="319"/>
      <c r="M2885" s="319"/>
      <c r="N2885" s="319"/>
      <c r="O2885" s="319"/>
      <c r="P2885" s="319"/>
      <c r="Q2885" s="319"/>
      <c r="R2885" s="319"/>
      <c r="S2885" s="319"/>
      <c r="T2885" s="319"/>
      <c r="U2885" s="319"/>
      <c r="V2885" s="319"/>
      <c r="W2885" s="319"/>
      <c r="X2885" s="319"/>
      <c r="Y2885" s="319"/>
      <c r="Z2885" s="319"/>
      <c r="AA2885" s="319"/>
      <c r="AB2885" s="240"/>
      <c r="AC2885" s="240"/>
      <c r="AD2885" s="240"/>
      <c r="AE2885" s="240"/>
      <c r="AF2885" s="240"/>
      <c r="AG2885" s="240"/>
      <c r="AH2885" s="240"/>
      <c r="AI2885" s="240"/>
      <c r="AJ2885" s="240"/>
      <c r="AK2885" s="240"/>
      <c r="AL2885" s="744" t="s">
        <v>4044</v>
      </c>
      <c r="AM2885" s="173">
        <v>1473700</v>
      </c>
      <c r="AN2885" s="321">
        <f t="shared" si="516"/>
        <v>0</v>
      </c>
      <c r="AO2885" s="209"/>
      <c r="AP2885" s="209"/>
      <c r="AQ2885" s="209"/>
      <c r="AR2885" s="209"/>
      <c r="AS2885" s="209"/>
      <c r="AT2885" s="209"/>
      <c r="AU2885" s="209"/>
      <c r="AV2885" s="210"/>
    </row>
    <row r="2886" spans="1:48" x14ac:dyDescent="0.15">
      <c r="A2886" s="91">
        <v>3002025</v>
      </c>
      <c r="B2886" s="742" t="s">
        <v>1864</v>
      </c>
      <c r="C2886" s="743" t="s">
        <v>2702</v>
      </c>
      <c r="D2886" s="304">
        <f t="shared" si="517"/>
        <v>0</v>
      </c>
      <c r="E2886" s="239">
        <f t="shared" si="518"/>
        <v>0</v>
      </c>
      <c r="F2886" s="240"/>
      <c r="G2886" s="240"/>
      <c r="H2886" s="240"/>
      <c r="I2886" s="319"/>
      <c r="J2886" s="319"/>
      <c r="K2886" s="319"/>
      <c r="L2886" s="319"/>
      <c r="M2886" s="319"/>
      <c r="N2886" s="319"/>
      <c r="O2886" s="319"/>
      <c r="P2886" s="319"/>
      <c r="Q2886" s="319"/>
      <c r="R2886" s="319"/>
      <c r="S2886" s="319"/>
      <c r="T2886" s="319"/>
      <c r="U2886" s="319"/>
      <c r="V2886" s="319"/>
      <c r="W2886" s="319"/>
      <c r="X2886" s="319"/>
      <c r="Y2886" s="319"/>
      <c r="Z2886" s="319"/>
      <c r="AA2886" s="319"/>
      <c r="AB2886" s="240"/>
      <c r="AC2886" s="240"/>
      <c r="AD2886" s="240"/>
      <c r="AE2886" s="240"/>
      <c r="AF2886" s="240"/>
      <c r="AG2886" s="240"/>
      <c r="AH2886" s="240"/>
      <c r="AI2886" s="240"/>
      <c r="AJ2886" s="240"/>
      <c r="AK2886" s="240"/>
      <c r="AL2886" s="744" t="s">
        <v>4044</v>
      </c>
      <c r="AM2886" s="173">
        <v>344590</v>
      </c>
      <c r="AN2886" s="321">
        <f t="shared" si="516"/>
        <v>0</v>
      </c>
      <c r="AO2886" s="209"/>
      <c r="AP2886" s="209"/>
      <c r="AQ2886" s="209"/>
      <c r="AR2886" s="209"/>
      <c r="AS2886" s="209"/>
      <c r="AT2886" s="209"/>
      <c r="AU2886" s="209"/>
      <c r="AV2886" s="210"/>
    </row>
    <row r="2887" spans="1:48" x14ac:dyDescent="0.15">
      <c r="A2887" s="91">
        <v>3002026</v>
      </c>
      <c r="B2887" s="742" t="s">
        <v>1866</v>
      </c>
      <c r="C2887" s="743" t="s">
        <v>2702</v>
      </c>
      <c r="D2887" s="304">
        <f t="shared" si="517"/>
        <v>0</v>
      </c>
      <c r="E2887" s="239">
        <f t="shared" si="518"/>
        <v>0</v>
      </c>
      <c r="F2887" s="240"/>
      <c r="G2887" s="240"/>
      <c r="H2887" s="240"/>
      <c r="I2887" s="319"/>
      <c r="J2887" s="319"/>
      <c r="K2887" s="319"/>
      <c r="L2887" s="319"/>
      <c r="M2887" s="319"/>
      <c r="N2887" s="319"/>
      <c r="O2887" s="319"/>
      <c r="P2887" s="319"/>
      <c r="Q2887" s="319"/>
      <c r="R2887" s="319"/>
      <c r="S2887" s="319"/>
      <c r="T2887" s="319"/>
      <c r="U2887" s="319"/>
      <c r="V2887" s="319"/>
      <c r="W2887" s="319"/>
      <c r="X2887" s="319"/>
      <c r="Y2887" s="319"/>
      <c r="Z2887" s="319"/>
      <c r="AA2887" s="319"/>
      <c r="AB2887" s="240"/>
      <c r="AC2887" s="240"/>
      <c r="AD2887" s="240"/>
      <c r="AE2887" s="240"/>
      <c r="AF2887" s="240"/>
      <c r="AG2887" s="240"/>
      <c r="AH2887" s="240"/>
      <c r="AI2887" s="240"/>
      <c r="AJ2887" s="240"/>
      <c r="AK2887" s="240"/>
      <c r="AL2887" s="744" t="s">
        <v>4044</v>
      </c>
      <c r="AM2887" s="173">
        <v>1154370</v>
      </c>
      <c r="AN2887" s="321">
        <f t="shared" si="516"/>
        <v>0</v>
      </c>
      <c r="AO2887" s="209"/>
      <c r="AP2887" s="209"/>
      <c r="AQ2887" s="209"/>
      <c r="AR2887" s="209"/>
      <c r="AS2887" s="209"/>
      <c r="AT2887" s="209"/>
      <c r="AU2887" s="209"/>
      <c r="AV2887" s="210"/>
    </row>
    <row r="2888" spans="1:48" x14ac:dyDescent="0.15">
      <c r="A2888" s="91">
        <v>3002126</v>
      </c>
      <c r="B2888" s="742" t="s">
        <v>3817</v>
      </c>
      <c r="C2888" s="743" t="s">
        <v>2702</v>
      </c>
      <c r="D2888" s="304">
        <f t="shared" si="517"/>
        <v>0</v>
      </c>
      <c r="E2888" s="239">
        <f t="shared" si="518"/>
        <v>0</v>
      </c>
      <c r="F2888" s="240"/>
      <c r="G2888" s="240"/>
      <c r="H2888" s="240"/>
      <c r="I2888" s="319"/>
      <c r="J2888" s="319"/>
      <c r="K2888" s="319"/>
      <c r="L2888" s="319"/>
      <c r="M2888" s="319"/>
      <c r="N2888" s="319"/>
      <c r="O2888" s="319"/>
      <c r="P2888" s="319"/>
      <c r="Q2888" s="319"/>
      <c r="R2888" s="319"/>
      <c r="S2888" s="319"/>
      <c r="T2888" s="319"/>
      <c r="U2888" s="319"/>
      <c r="V2888" s="319"/>
      <c r="W2888" s="319"/>
      <c r="X2888" s="319"/>
      <c r="Y2888" s="319"/>
      <c r="Z2888" s="319"/>
      <c r="AA2888" s="319"/>
      <c r="AB2888" s="240"/>
      <c r="AC2888" s="240"/>
      <c r="AD2888" s="240"/>
      <c r="AE2888" s="240"/>
      <c r="AF2888" s="240"/>
      <c r="AG2888" s="240"/>
      <c r="AH2888" s="240"/>
      <c r="AI2888" s="240"/>
      <c r="AJ2888" s="240"/>
      <c r="AK2888" s="240"/>
      <c r="AL2888" s="744" t="s">
        <v>4044</v>
      </c>
      <c r="AM2888" s="173">
        <v>706700</v>
      </c>
      <c r="AN2888" s="321">
        <f t="shared" si="516"/>
        <v>0</v>
      </c>
      <c r="AO2888" s="209"/>
      <c r="AP2888" s="209"/>
      <c r="AQ2888" s="209"/>
      <c r="AR2888" s="209"/>
      <c r="AS2888" s="209"/>
      <c r="AT2888" s="209"/>
      <c r="AU2888" s="209"/>
      <c r="AV2888" s="210"/>
    </row>
    <row r="2889" spans="1:48" x14ac:dyDescent="0.15">
      <c r="A2889" s="91">
        <v>3002027</v>
      </c>
      <c r="B2889" s="742" t="s">
        <v>3818</v>
      </c>
      <c r="C2889" s="743" t="s">
        <v>2702</v>
      </c>
      <c r="D2889" s="304">
        <f t="shared" si="517"/>
        <v>0</v>
      </c>
      <c r="E2889" s="239">
        <f t="shared" si="518"/>
        <v>0</v>
      </c>
      <c r="F2889" s="240"/>
      <c r="G2889" s="240"/>
      <c r="H2889" s="240"/>
      <c r="I2889" s="319"/>
      <c r="J2889" s="319"/>
      <c r="K2889" s="319"/>
      <c r="L2889" s="319"/>
      <c r="M2889" s="319"/>
      <c r="N2889" s="319"/>
      <c r="O2889" s="319"/>
      <c r="P2889" s="319"/>
      <c r="Q2889" s="319"/>
      <c r="R2889" s="319"/>
      <c r="S2889" s="319"/>
      <c r="T2889" s="319"/>
      <c r="U2889" s="319"/>
      <c r="V2889" s="319"/>
      <c r="W2889" s="319"/>
      <c r="X2889" s="319"/>
      <c r="Y2889" s="319"/>
      <c r="Z2889" s="319"/>
      <c r="AA2889" s="319"/>
      <c r="AB2889" s="240"/>
      <c r="AC2889" s="240"/>
      <c r="AD2889" s="240"/>
      <c r="AE2889" s="240"/>
      <c r="AF2889" s="240"/>
      <c r="AG2889" s="240"/>
      <c r="AH2889" s="240"/>
      <c r="AI2889" s="240"/>
      <c r="AJ2889" s="240"/>
      <c r="AK2889" s="240"/>
      <c r="AL2889" s="744" t="s">
        <v>4044</v>
      </c>
      <c r="AM2889" s="173">
        <v>576720</v>
      </c>
      <c r="AN2889" s="321">
        <f t="shared" si="516"/>
        <v>0</v>
      </c>
      <c r="AO2889" s="209"/>
      <c r="AP2889" s="209"/>
      <c r="AQ2889" s="209"/>
      <c r="AR2889" s="209"/>
      <c r="AS2889" s="209"/>
      <c r="AT2889" s="209"/>
      <c r="AU2889" s="209"/>
      <c r="AV2889" s="210"/>
    </row>
    <row r="2890" spans="1:48" x14ac:dyDescent="0.15">
      <c r="A2890" s="92">
        <v>3002028</v>
      </c>
      <c r="B2890" s="745" t="s">
        <v>1044</v>
      </c>
      <c r="C2890" s="746" t="s">
        <v>2702</v>
      </c>
      <c r="D2890" s="304">
        <f t="shared" si="517"/>
        <v>0</v>
      </c>
      <c r="E2890" s="239">
        <f t="shared" si="518"/>
        <v>0</v>
      </c>
      <c r="F2890" s="240"/>
      <c r="G2890" s="240"/>
      <c r="H2890" s="240"/>
      <c r="I2890" s="319"/>
      <c r="J2890" s="319"/>
      <c r="K2890" s="319"/>
      <c r="L2890" s="319"/>
      <c r="M2890" s="319"/>
      <c r="N2890" s="319"/>
      <c r="O2890" s="319"/>
      <c r="P2890" s="319"/>
      <c r="Q2890" s="319"/>
      <c r="R2890" s="319"/>
      <c r="S2890" s="319"/>
      <c r="T2890" s="319"/>
      <c r="U2890" s="319"/>
      <c r="V2890" s="319"/>
      <c r="W2890" s="319"/>
      <c r="X2890" s="319"/>
      <c r="Y2890" s="319"/>
      <c r="Z2890" s="319"/>
      <c r="AA2890" s="319"/>
      <c r="AB2890" s="240"/>
      <c r="AC2890" s="240"/>
      <c r="AD2890" s="240"/>
      <c r="AE2890" s="240"/>
      <c r="AF2890" s="240"/>
      <c r="AG2890" s="240"/>
      <c r="AH2890" s="240"/>
      <c r="AI2890" s="240"/>
      <c r="AJ2890" s="240"/>
      <c r="AK2890" s="240"/>
      <c r="AL2890" s="747" t="s">
        <v>4044</v>
      </c>
      <c r="AM2890" s="173">
        <v>310880</v>
      </c>
      <c r="AN2890" s="321">
        <f t="shared" ref="AN2890:AN2895" si="519">AM2890*F2890</f>
        <v>0</v>
      </c>
      <c r="AO2890" s="209"/>
      <c r="AP2890" s="209"/>
      <c r="AQ2890" s="209"/>
      <c r="AR2890" s="209"/>
      <c r="AS2890" s="209"/>
      <c r="AT2890" s="209"/>
      <c r="AU2890" s="209"/>
      <c r="AV2890" s="210"/>
    </row>
    <row r="2891" spans="1:48" x14ac:dyDescent="0.15">
      <c r="A2891" s="92">
        <v>3002029</v>
      </c>
      <c r="B2891" s="745" t="s">
        <v>3832</v>
      </c>
      <c r="C2891" s="746" t="s">
        <v>2702</v>
      </c>
      <c r="D2891" s="304">
        <f t="shared" si="517"/>
        <v>0</v>
      </c>
      <c r="E2891" s="239">
        <f t="shared" si="518"/>
        <v>0</v>
      </c>
      <c r="F2891" s="240"/>
      <c r="G2891" s="240"/>
      <c r="H2891" s="240"/>
      <c r="I2891" s="319"/>
      <c r="J2891" s="319"/>
      <c r="K2891" s="319"/>
      <c r="L2891" s="319"/>
      <c r="M2891" s="319"/>
      <c r="N2891" s="319"/>
      <c r="O2891" s="319"/>
      <c r="P2891" s="319"/>
      <c r="Q2891" s="319"/>
      <c r="R2891" s="319"/>
      <c r="S2891" s="319"/>
      <c r="T2891" s="319"/>
      <c r="U2891" s="319"/>
      <c r="V2891" s="319"/>
      <c r="W2891" s="319"/>
      <c r="X2891" s="319"/>
      <c r="Y2891" s="319"/>
      <c r="Z2891" s="319"/>
      <c r="AA2891" s="319"/>
      <c r="AB2891" s="240"/>
      <c r="AC2891" s="240"/>
      <c r="AD2891" s="240"/>
      <c r="AE2891" s="240"/>
      <c r="AF2891" s="240"/>
      <c r="AG2891" s="240"/>
      <c r="AH2891" s="240"/>
      <c r="AI2891" s="240"/>
      <c r="AJ2891" s="240"/>
      <c r="AK2891" s="240"/>
      <c r="AL2891" s="747" t="s">
        <v>4044</v>
      </c>
      <c r="AM2891" s="173">
        <v>181250</v>
      </c>
      <c r="AN2891" s="321">
        <f t="shared" si="519"/>
        <v>0</v>
      </c>
      <c r="AO2891" s="209"/>
      <c r="AP2891" s="209"/>
      <c r="AQ2891" s="209"/>
      <c r="AR2891" s="209"/>
      <c r="AS2891" s="209"/>
      <c r="AT2891" s="209"/>
      <c r="AU2891" s="209"/>
      <c r="AV2891" s="210"/>
    </row>
    <row r="2892" spans="1:48" x14ac:dyDescent="0.15">
      <c r="A2892" s="92">
        <v>3002030</v>
      </c>
      <c r="B2892" s="745" t="s">
        <v>1048</v>
      </c>
      <c r="C2892" s="746" t="s">
        <v>2702</v>
      </c>
      <c r="D2892" s="304">
        <f t="shared" si="517"/>
        <v>0</v>
      </c>
      <c r="E2892" s="239">
        <f t="shared" si="518"/>
        <v>0</v>
      </c>
      <c r="F2892" s="240"/>
      <c r="G2892" s="240"/>
      <c r="H2892" s="240"/>
      <c r="I2892" s="319"/>
      <c r="J2892" s="319"/>
      <c r="K2892" s="319"/>
      <c r="L2892" s="319"/>
      <c r="M2892" s="319"/>
      <c r="N2892" s="319"/>
      <c r="O2892" s="319"/>
      <c r="P2892" s="319"/>
      <c r="Q2892" s="319"/>
      <c r="R2892" s="319"/>
      <c r="S2892" s="319"/>
      <c r="T2892" s="319"/>
      <c r="U2892" s="319"/>
      <c r="V2892" s="319"/>
      <c r="W2892" s="319"/>
      <c r="X2892" s="319"/>
      <c r="Y2892" s="319"/>
      <c r="Z2892" s="319"/>
      <c r="AA2892" s="319"/>
      <c r="AB2892" s="240"/>
      <c r="AC2892" s="240"/>
      <c r="AD2892" s="240"/>
      <c r="AE2892" s="240"/>
      <c r="AF2892" s="240"/>
      <c r="AG2892" s="240"/>
      <c r="AH2892" s="240"/>
      <c r="AI2892" s="240"/>
      <c r="AJ2892" s="240"/>
      <c r="AK2892" s="240"/>
      <c r="AL2892" s="747" t="s">
        <v>4044</v>
      </c>
      <c r="AM2892" s="173">
        <v>437960</v>
      </c>
      <c r="AN2892" s="321">
        <f t="shared" si="519"/>
        <v>0</v>
      </c>
      <c r="AO2892" s="209"/>
      <c r="AP2892" s="209"/>
      <c r="AQ2892" s="209"/>
      <c r="AR2892" s="209"/>
      <c r="AS2892" s="209"/>
      <c r="AT2892" s="209"/>
      <c r="AU2892" s="209"/>
      <c r="AV2892" s="210"/>
    </row>
    <row r="2893" spans="1:48" x14ac:dyDescent="0.15">
      <c r="A2893" s="92">
        <v>3002031</v>
      </c>
      <c r="B2893" s="745" t="s">
        <v>1933</v>
      </c>
      <c r="C2893" s="746" t="s">
        <v>2702</v>
      </c>
      <c r="D2893" s="304">
        <f t="shared" si="517"/>
        <v>0</v>
      </c>
      <c r="E2893" s="239">
        <f t="shared" si="518"/>
        <v>0</v>
      </c>
      <c r="F2893" s="240"/>
      <c r="G2893" s="240"/>
      <c r="H2893" s="240"/>
      <c r="I2893" s="319"/>
      <c r="J2893" s="319"/>
      <c r="K2893" s="319"/>
      <c r="L2893" s="319"/>
      <c r="M2893" s="319"/>
      <c r="N2893" s="319"/>
      <c r="O2893" s="319"/>
      <c r="P2893" s="319"/>
      <c r="Q2893" s="319"/>
      <c r="R2893" s="319"/>
      <c r="S2893" s="319"/>
      <c r="T2893" s="319"/>
      <c r="U2893" s="319"/>
      <c r="V2893" s="319"/>
      <c r="W2893" s="319"/>
      <c r="X2893" s="319"/>
      <c r="Y2893" s="319"/>
      <c r="Z2893" s="319"/>
      <c r="AA2893" s="319"/>
      <c r="AB2893" s="240"/>
      <c r="AC2893" s="240"/>
      <c r="AD2893" s="240"/>
      <c r="AE2893" s="240"/>
      <c r="AF2893" s="240"/>
      <c r="AG2893" s="240"/>
      <c r="AH2893" s="240"/>
      <c r="AI2893" s="240"/>
      <c r="AJ2893" s="240"/>
      <c r="AK2893" s="240"/>
      <c r="AL2893" s="747" t="s">
        <v>4044</v>
      </c>
      <c r="AM2893" s="173">
        <v>453850</v>
      </c>
      <c r="AN2893" s="321">
        <f t="shared" si="519"/>
        <v>0</v>
      </c>
      <c r="AO2893" s="209"/>
      <c r="AP2893" s="209"/>
      <c r="AQ2893" s="209"/>
      <c r="AR2893" s="209"/>
      <c r="AS2893" s="209"/>
      <c r="AT2893" s="209"/>
      <c r="AU2893" s="209"/>
      <c r="AV2893" s="210"/>
    </row>
    <row r="2894" spans="1:48" x14ac:dyDescent="0.15">
      <c r="A2894" s="92">
        <v>3002032</v>
      </c>
      <c r="B2894" s="745" t="s">
        <v>1052</v>
      </c>
      <c r="C2894" s="746" t="s">
        <v>2702</v>
      </c>
      <c r="D2894" s="304">
        <f t="shared" si="517"/>
        <v>0</v>
      </c>
      <c r="E2894" s="239">
        <f t="shared" si="518"/>
        <v>0</v>
      </c>
      <c r="F2894" s="240"/>
      <c r="G2894" s="240"/>
      <c r="H2894" s="240"/>
      <c r="I2894" s="319"/>
      <c r="J2894" s="319"/>
      <c r="K2894" s="319"/>
      <c r="L2894" s="319"/>
      <c r="M2894" s="319"/>
      <c r="N2894" s="319"/>
      <c r="O2894" s="319"/>
      <c r="P2894" s="319"/>
      <c r="Q2894" s="319"/>
      <c r="R2894" s="319"/>
      <c r="S2894" s="319"/>
      <c r="T2894" s="319"/>
      <c r="U2894" s="319"/>
      <c r="V2894" s="319"/>
      <c r="W2894" s="319"/>
      <c r="X2894" s="319"/>
      <c r="Y2894" s="319"/>
      <c r="Z2894" s="319"/>
      <c r="AA2894" s="319"/>
      <c r="AB2894" s="240"/>
      <c r="AC2894" s="240"/>
      <c r="AD2894" s="240"/>
      <c r="AE2894" s="240"/>
      <c r="AF2894" s="240"/>
      <c r="AG2894" s="240"/>
      <c r="AH2894" s="240"/>
      <c r="AI2894" s="240"/>
      <c r="AJ2894" s="240"/>
      <c r="AK2894" s="240"/>
      <c r="AL2894" s="747" t="s">
        <v>4044</v>
      </c>
      <c r="AM2894" s="173">
        <v>283600</v>
      </c>
      <c r="AN2894" s="321">
        <f t="shared" si="519"/>
        <v>0</v>
      </c>
      <c r="AO2894" s="209"/>
      <c r="AP2894" s="209"/>
      <c r="AQ2894" s="209"/>
      <c r="AR2894" s="209"/>
      <c r="AS2894" s="209"/>
      <c r="AT2894" s="209"/>
      <c r="AU2894" s="209"/>
      <c r="AV2894" s="210"/>
    </row>
    <row r="2895" spans="1:48" s="254" customFormat="1" ht="10.5" customHeight="1" x14ac:dyDescent="0.15">
      <c r="A2895" s="135">
        <v>3002023</v>
      </c>
      <c r="B2895" s="748" t="s">
        <v>325</v>
      </c>
      <c r="C2895" s="749" t="s">
        <v>2702</v>
      </c>
      <c r="D2895" s="305">
        <f t="shared" si="517"/>
        <v>0</v>
      </c>
      <c r="E2895" s="247">
        <f t="shared" si="518"/>
        <v>0</v>
      </c>
      <c r="F2895" s="248"/>
      <c r="G2895" s="248"/>
      <c r="H2895" s="248"/>
      <c r="I2895" s="324"/>
      <c r="J2895" s="324"/>
      <c r="K2895" s="324"/>
      <c r="L2895" s="324"/>
      <c r="M2895" s="324"/>
      <c r="N2895" s="324"/>
      <c r="O2895" s="324"/>
      <c r="P2895" s="324"/>
      <c r="Q2895" s="324"/>
      <c r="R2895" s="324"/>
      <c r="S2895" s="324"/>
      <c r="T2895" s="324"/>
      <c r="U2895" s="324"/>
      <c r="V2895" s="324"/>
      <c r="W2895" s="324"/>
      <c r="X2895" s="324"/>
      <c r="Y2895" s="324"/>
      <c r="Z2895" s="324"/>
      <c r="AA2895" s="324"/>
      <c r="AB2895" s="248"/>
      <c r="AC2895" s="248"/>
      <c r="AD2895" s="248"/>
      <c r="AE2895" s="248"/>
      <c r="AF2895" s="248"/>
      <c r="AG2895" s="248"/>
      <c r="AH2895" s="248"/>
      <c r="AI2895" s="248"/>
      <c r="AJ2895" s="248"/>
      <c r="AK2895" s="248"/>
      <c r="AL2895" s="750" t="s">
        <v>4044</v>
      </c>
      <c r="AM2895" s="174">
        <v>38560</v>
      </c>
      <c r="AN2895" s="326">
        <f t="shared" si="519"/>
        <v>0</v>
      </c>
      <c r="AO2895" s="209"/>
      <c r="AP2895" s="209"/>
      <c r="AQ2895" s="209"/>
      <c r="AR2895" s="209"/>
      <c r="AS2895" s="209"/>
      <c r="AT2895" s="209"/>
      <c r="AU2895" s="209"/>
      <c r="AV2895" s="253"/>
    </row>
    <row r="2896" spans="1:48" s="257" customFormat="1" ht="10.5" customHeight="1" x14ac:dyDescent="0.15">
      <c r="A2896" s="65"/>
      <c r="B2896" s="255" t="s">
        <v>728</v>
      </c>
      <c r="C2896" s="296"/>
      <c r="D2896" s="275">
        <f>SUM(D2858:D2895)</f>
        <v>0</v>
      </c>
      <c r="E2896" s="275">
        <f t="shared" ref="E2896:AN2896" si="520">SUM(E2858:E2895)</f>
        <v>0</v>
      </c>
      <c r="F2896" s="275">
        <f t="shared" si="520"/>
        <v>0</v>
      </c>
      <c r="G2896" s="275">
        <f t="shared" si="520"/>
        <v>0</v>
      </c>
      <c r="H2896" s="275">
        <f t="shared" si="520"/>
        <v>0</v>
      </c>
      <c r="I2896" s="275"/>
      <c r="J2896" s="275"/>
      <c r="K2896" s="275"/>
      <c r="L2896" s="275"/>
      <c r="M2896" s="275"/>
      <c r="N2896" s="275"/>
      <c r="O2896" s="275"/>
      <c r="P2896" s="275"/>
      <c r="Q2896" s="275"/>
      <c r="R2896" s="275"/>
      <c r="S2896" s="275"/>
      <c r="T2896" s="275"/>
      <c r="U2896" s="275"/>
      <c r="V2896" s="275"/>
      <c r="W2896" s="275"/>
      <c r="X2896" s="275"/>
      <c r="Y2896" s="275"/>
      <c r="Z2896" s="275"/>
      <c r="AA2896" s="275"/>
      <c r="AB2896" s="275">
        <f t="shared" si="520"/>
        <v>0</v>
      </c>
      <c r="AC2896" s="275">
        <f t="shared" si="520"/>
        <v>0</v>
      </c>
      <c r="AD2896" s="275">
        <f t="shared" si="520"/>
        <v>0</v>
      </c>
      <c r="AE2896" s="275">
        <f t="shared" si="520"/>
        <v>0</v>
      </c>
      <c r="AF2896" s="275">
        <f t="shared" si="520"/>
        <v>0</v>
      </c>
      <c r="AG2896" s="275">
        <f t="shared" si="520"/>
        <v>0</v>
      </c>
      <c r="AH2896" s="275">
        <f t="shared" si="520"/>
        <v>0</v>
      </c>
      <c r="AI2896" s="275">
        <f t="shared" si="520"/>
        <v>0</v>
      </c>
      <c r="AJ2896" s="275">
        <f t="shared" si="520"/>
        <v>0</v>
      </c>
      <c r="AK2896" s="275">
        <f t="shared" si="520"/>
        <v>0</v>
      </c>
      <c r="AL2896" s="275">
        <f t="shared" si="520"/>
        <v>0</v>
      </c>
      <c r="AM2896" s="158">
        <f t="shared" si="520"/>
        <v>17051830</v>
      </c>
      <c r="AN2896" s="275">
        <f t="shared" si="520"/>
        <v>0</v>
      </c>
      <c r="AO2896" s="259"/>
      <c r="AP2896" s="259"/>
      <c r="AQ2896" s="259"/>
      <c r="AR2896" s="259"/>
      <c r="AS2896" s="259"/>
      <c r="AT2896" s="259"/>
      <c r="AU2896" s="259"/>
      <c r="AV2896" s="260"/>
    </row>
    <row r="2897" spans="1:48" s="257" customFormat="1" x14ac:dyDescent="0.15">
      <c r="A2897" s="65"/>
      <c r="B2897" s="225" t="s">
        <v>4001</v>
      </c>
      <c r="C2897" s="1315"/>
      <c r="D2897" s="1316"/>
      <c r="E2897" s="1316"/>
      <c r="F2897" s="1316"/>
      <c r="G2897" s="1316"/>
      <c r="H2897" s="1316"/>
      <c r="I2897" s="1316"/>
      <c r="J2897" s="1316"/>
      <c r="K2897" s="1316"/>
      <c r="L2897" s="1316"/>
      <c r="M2897" s="1316"/>
      <c r="N2897" s="1316"/>
      <c r="O2897" s="1316"/>
      <c r="P2897" s="1316"/>
      <c r="Q2897" s="1316"/>
      <c r="R2897" s="1316"/>
      <c r="S2897" s="1316"/>
      <c r="T2897" s="1316"/>
      <c r="U2897" s="1316"/>
      <c r="V2897" s="1316"/>
      <c r="W2897" s="1316"/>
      <c r="X2897" s="1316"/>
      <c r="Y2897" s="1316"/>
      <c r="Z2897" s="1316"/>
      <c r="AA2897" s="1316"/>
      <c r="AB2897" s="1316"/>
      <c r="AC2897" s="1316"/>
      <c r="AD2897" s="1316"/>
      <c r="AE2897" s="1316"/>
      <c r="AF2897" s="1316"/>
      <c r="AG2897" s="1316"/>
      <c r="AH2897" s="1316"/>
      <c r="AI2897" s="1316"/>
      <c r="AJ2897" s="1316"/>
      <c r="AK2897" s="1316"/>
      <c r="AL2897" s="1316"/>
      <c r="AM2897" s="1316"/>
      <c r="AN2897" s="1317"/>
      <c r="AO2897" s="259"/>
      <c r="AP2897" s="259"/>
      <c r="AQ2897" s="259"/>
      <c r="AR2897" s="259"/>
      <c r="AS2897" s="259"/>
      <c r="AT2897" s="259"/>
      <c r="AU2897" s="259"/>
      <c r="AV2897" s="260"/>
    </row>
    <row r="2898" spans="1:48" x14ac:dyDescent="0.15">
      <c r="A2898" s="76"/>
      <c r="B2898" s="751" t="s">
        <v>2709</v>
      </c>
      <c r="C2898" s="752"/>
      <c r="D2898" s="496">
        <f t="shared" si="517"/>
        <v>0</v>
      </c>
      <c r="E2898" s="230">
        <f t="shared" si="518"/>
        <v>0</v>
      </c>
      <c r="F2898" s="231"/>
      <c r="G2898" s="231"/>
      <c r="H2898" s="231"/>
      <c r="I2898" s="497"/>
      <c r="J2898" s="497"/>
      <c r="K2898" s="497"/>
      <c r="L2898" s="497"/>
      <c r="M2898" s="497"/>
      <c r="N2898" s="497"/>
      <c r="O2898" s="497"/>
      <c r="P2898" s="497"/>
      <c r="Q2898" s="497"/>
      <c r="R2898" s="497"/>
      <c r="S2898" s="497"/>
      <c r="T2898" s="497"/>
      <c r="U2898" s="497"/>
      <c r="V2898" s="497"/>
      <c r="W2898" s="497"/>
      <c r="X2898" s="497"/>
      <c r="Y2898" s="497"/>
      <c r="Z2898" s="497"/>
      <c r="AA2898" s="497"/>
      <c r="AB2898" s="231"/>
      <c r="AC2898" s="231"/>
      <c r="AD2898" s="231"/>
      <c r="AE2898" s="231"/>
      <c r="AF2898" s="231"/>
      <c r="AG2898" s="231"/>
      <c r="AH2898" s="231"/>
      <c r="AI2898" s="231"/>
      <c r="AJ2898" s="231"/>
      <c r="AK2898" s="231"/>
      <c r="AL2898" s="752" t="s">
        <v>4044</v>
      </c>
      <c r="AM2898" s="199"/>
      <c r="AN2898" s="668"/>
      <c r="AO2898" s="209"/>
      <c r="AP2898" s="209"/>
      <c r="AQ2898" s="209"/>
      <c r="AR2898" s="209"/>
      <c r="AS2898" s="209"/>
      <c r="AT2898" s="209"/>
      <c r="AU2898" s="209"/>
      <c r="AV2898" s="210"/>
    </row>
    <row r="2899" spans="1:48" x14ac:dyDescent="0.15">
      <c r="A2899" s="71"/>
      <c r="B2899" s="753" t="s">
        <v>2749</v>
      </c>
      <c r="C2899" s="376"/>
      <c r="D2899" s="304">
        <f t="shared" si="517"/>
        <v>0</v>
      </c>
      <c r="E2899" s="239">
        <f t="shared" si="518"/>
        <v>0</v>
      </c>
      <c r="F2899" s="240"/>
      <c r="G2899" s="240"/>
      <c r="H2899" s="240"/>
      <c r="I2899" s="319"/>
      <c r="J2899" s="319"/>
      <c r="K2899" s="319"/>
      <c r="L2899" s="319"/>
      <c r="M2899" s="319"/>
      <c r="N2899" s="319"/>
      <c r="O2899" s="319"/>
      <c r="P2899" s="319"/>
      <c r="Q2899" s="319"/>
      <c r="R2899" s="319"/>
      <c r="S2899" s="319"/>
      <c r="T2899" s="319"/>
      <c r="U2899" s="319"/>
      <c r="V2899" s="319"/>
      <c r="W2899" s="319"/>
      <c r="X2899" s="319"/>
      <c r="Y2899" s="319"/>
      <c r="Z2899" s="319"/>
      <c r="AA2899" s="319"/>
      <c r="AB2899" s="240"/>
      <c r="AC2899" s="240"/>
      <c r="AD2899" s="240"/>
      <c r="AE2899" s="240"/>
      <c r="AF2899" s="240"/>
      <c r="AG2899" s="240"/>
      <c r="AH2899" s="240"/>
      <c r="AI2899" s="240"/>
      <c r="AJ2899" s="240"/>
      <c r="AK2899" s="240"/>
      <c r="AL2899" s="376" t="s">
        <v>4044</v>
      </c>
      <c r="AM2899" s="175"/>
      <c r="AN2899" s="329"/>
      <c r="AO2899" s="209"/>
      <c r="AP2899" s="209"/>
      <c r="AQ2899" s="209"/>
      <c r="AR2899" s="209"/>
      <c r="AS2899" s="209"/>
      <c r="AT2899" s="209"/>
      <c r="AU2899" s="209"/>
      <c r="AV2899" s="210"/>
    </row>
    <row r="2900" spans="1:48" x14ac:dyDescent="0.15">
      <c r="A2900" s="374"/>
      <c r="B2900" s="754" t="s">
        <v>2995</v>
      </c>
      <c r="C2900" s="376"/>
      <c r="D2900" s="304">
        <f t="shared" si="517"/>
        <v>0</v>
      </c>
      <c r="E2900" s="239">
        <f t="shared" si="518"/>
        <v>0</v>
      </c>
      <c r="F2900" s="240"/>
      <c r="G2900" s="240"/>
      <c r="H2900" s="240"/>
      <c r="I2900" s="319"/>
      <c r="J2900" s="319"/>
      <c r="K2900" s="319"/>
      <c r="L2900" s="319"/>
      <c r="M2900" s="319"/>
      <c r="N2900" s="319"/>
      <c r="O2900" s="319"/>
      <c r="P2900" s="319"/>
      <c r="Q2900" s="319"/>
      <c r="R2900" s="319"/>
      <c r="S2900" s="319"/>
      <c r="T2900" s="319"/>
      <c r="U2900" s="319"/>
      <c r="V2900" s="319"/>
      <c r="W2900" s="319"/>
      <c r="X2900" s="319"/>
      <c r="Y2900" s="319"/>
      <c r="Z2900" s="319"/>
      <c r="AA2900" s="319"/>
      <c r="AB2900" s="240"/>
      <c r="AC2900" s="240"/>
      <c r="AD2900" s="240"/>
      <c r="AE2900" s="240"/>
      <c r="AF2900" s="240"/>
      <c r="AG2900" s="240"/>
      <c r="AH2900" s="240"/>
      <c r="AI2900" s="240"/>
      <c r="AJ2900" s="240"/>
      <c r="AK2900" s="240"/>
      <c r="AL2900" s="376" t="s">
        <v>4044</v>
      </c>
      <c r="AM2900" s="175"/>
      <c r="AN2900" s="329"/>
      <c r="AO2900" s="209"/>
      <c r="AP2900" s="209"/>
      <c r="AQ2900" s="209"/>
      <c r="AR2900" s="209"/>
      <c r="AS2900" s="209"/>
      <c r="AT2900" s="209"/>
      <c r="AU2900" s="209"/>
      <c r="AV2900" s="210"/>
    </row>
    <row r="2901" spans="1:48" x14ac:dyDescent="0.15">
      <c r="A2901" s="374"/>
      <c r="B2901" s="754" t="s">
        <v>2996</v>
      </c>
      <c r="C2901" s="376"/>
      <c r="D2901" s="304">
        <f t="shared" si="517"/>
        <v>0</v>
      </c>
      <c r="E2901" s="239">
        <f t="shared" si="518"/>
        <v>0</v>
      </c>
      <c r="F2901" s="240"/>
      <c r="G2901" s="240"/>
      <c r="H2901" s="240"/>
      <c r="I2901" s="319"/>
      <c r="J2901" s="319"/>
      <c r="K2901" s="319"/>
      <c r="L2901" s="319"/>
      <c r="M2901" s="319"/>
      <c r="N2901" s="319"/>
      <c r="O2901" s="319"/>
      <c r="P2901" s="319"/>
      <c r="Q2901" s="319"/>
      <c r="R2901" s="319"/>
      <c r="S2901" s="319"/>
      <c r="T2901" s="319"/>
      <c r="U2901" s="319"/>
      <c r="V2901" s="319"/>
      <c r="W2901" s="319"/>
      <c r="X2901" s="319"/>
      <c r="Y2901" s="319"/>
      <c r="Z2901" s="319"/>
      <c r="AA2901" s="319"/>
      <c r="AB2901" s="240"/>
      <c r="AC2901" s="240"/>
      <c r="AD2901" s="240"/>
      <c r="AE2901" s="240"/>
      <c r="AF2901" s="240"/>
      <c r="AG2901" s="240"/>
      <c r="AH2901" s="240"/>
      <c r="AI2901" s="240"/>
      <c r="AJ2901" s="240"/>
      <c r="AK2901" s="240"/>
      <c r="AL2901" s="376" t="s">
        <v>4044</v>
      </c>
      <c r="AM2901" s="175"/>
      <c r="AN2901" s="329"/>
      <c r="AO2901" s="209"/>
      <c r="AP2901" s="209"/>
      <c r="AQ2901" s="209"/>
      <c r="AR2901" s="209"/>
      <c r="AS2901" s="209"/>
      <c r="AT2901" s="209"/>
      <c r="AU2901" s="209"/>
      <c r="AV2901" s="210"/>
    </row>
    <row r="2902" spans="1:48" ht="21" x14ac:dyDescent="0.15">
      <c r="A2902" s="374"/>
      <c r="B2902" s="754" t="s">
        <v>2997</v>
      </c>
      <c r="C2902" s="376"/>
      <c r="D2902" s="304">
        <f t="shared" si="517"/>
        <v>0</v>
      </c>
      <c r="E2902" s="239">
        <f t="shared" si="518"/>
        <v>0</v>
      </c>
      <c r="F2902" s="240"/>
      <c r="G2902" s="240"/>
      <c r="H2902" s="240"/>
      <c r="I2902" s="319"/>
      <c r="J2902" s="319"/>
      <c r="K2902" s="319"/>
      <c r="L2902" s="319"/>
      <c r="M2902" s="319"/>
      <c r="N2902" s="319"/>
      <c r="O2902" s="319"/>
      <c r="P2902" s="319"/>
      <c r="Q2902" s="319"/>
      <c r="R2902" s="319"/>
      <c r="S2902" s="319"/>
      <c r="T2902" s="319"/>
      <c r="U2902" s="319"/>
      <c r="V2902" s="319"/>
      <c r="W2902" s="319"/>
      <c r="X2902" s="319"/>
      <c r="Y2902" s="319"/>
      <c r="Z2902" s="319"/>
      <c r="AA2902" s="319"/>
      <c r="AB2902" s="240"/>
      <c r="AC2902" s="240"/>
      <c r="AD2902" s="240"/>
      <c r="AE2902" s="240"/>
      <c r="AF2902" s="240"/>
      <c r="AG2902" s="240"/>
      <c r="AH2902" s="240"/>
      <c r="AI2902" s="240"/>
      <c r="AJ2902" s="240"/>
      <c r="AK2902" s="240"/>
      <c r="AL2902" s="376" t="s">
        <v>4044</v>
      </c>
      <c r="AM2902" s="175"/>
      <c r="AN2902" s="329"/>
      <c r="AO2902" s="209"/>
      <c r="AP2902" s="209"/>
      <c r="AQ2902" s="209"/>
      <c r="AR2902" s="209"/>
      <c r="AS2902" s="209"/>
      <c r="AT2902" s="209"/>
      <c r="AU2902" s="209"/>
      <c r="AV2902" s="210"/>
    </row>
    <row r="2903" spans="1:48" x14ac:dyDescent="0.15">
      <c r="A2903" s="374"/>
      <c r="B2903" s="754" t="s">
        <v>2998</v>
      </c>
      <c r="C2903" s="376"/>
      <c r="D2903" s="304">
        <f t="shared" si="517"/>
        <v>0</v>
      </c>
      <c r="E2903" s="239">
        <f t="shared" si="518"/>
        <v>0</v>
      </c>
      <c r="F2903" s="240"/>
      <c r="G2903" s="240"/>
      <c r="H2903" s="240"/>
      <c r="I2903" s="319"/>
      <c r="J2903" s="319"/>
      <c r="K2903" s="319"/>
      <c r="L2903" s="319"/>
      <c r="M2903" s="319"/>
      <c r="N2903" s="319"/>
      <c r="O2903" s="319"/>
      <c r="P2903" s="319"/>
      <c r="Q2903" s="319"/>
      <c r="R2903" s="319"/>
      <c r="S2903" s="319"/>
      <c r="T2903" s="319"/>
      <c r="U2903" s="319"/>
      <c r="V2903" s="319"/>
      <c r="W2903" s="319"/>
      <c r="X2903" s="319"/>
      <c r="Y2903" s="319"/>
      <c r="Z2903" s="319"/>
      <c r="AA2903" s="319"/>
      <c r="AB2903" s="240"/>
      <c r="AC2903" s="240"/>
      <c r="AD2903" s="240"/>
      <c r="AE2903" s="240"/>
      <c r="AF2903" s="240"/>
      <c r="AG2903" s="240"/>
      <c r="AH2903" s="240"/>
      <c r="AI2903" s="240"/>
      <c r="AJ2903" s="240"/>
      <c r="AK2903" s="240"/>
      <c r="AL2903" s="376" t="s">
        <v>4044</v>
      </c>
      <c r="AM2903" s="175"/>
      <c r="AN2903" s="329"/>
      <c r="AO2903" s="209"/>
      <c r="AP2903" s="209"/>
      <c r="AQ2903" s="209"/>
      <c r="AR2903" s="209"/>
      <c r="AS2903" s="209"/>
      <c r="AT2903" s="209"/>
      <c r="AU2903" s="209"/>
      <c r="AV2903" s="210"/>
    </row>
    <row r="2904" spans="1:48" s="254" customFormat="1" x14ac:dyDescent="0.15">
      <c r="A2904" s="379"/>
      <c r="B2904" s="755" t="s">
        <v>2999</v>
      </c>
      <c r="C2904" s="381"/>
      <c r="D2904" s="305">
        <f t="shared" si="517"/>
        <v>0</v>
      </c>
      <c r="E2904" s="247">
        <f t="shared" si="518"/>
        <v>0</v>
      </c>
      <c r="F2904" s="248"/>
      <c r="G2904" s="248"/>
      <c r="H2904" s="248"/>
      <c r="I2904" s="324"/>
      <c r="J2904" s="324"/>
      <c r="K2904" s="324"/>
      <c r="L2904" s="324"/>
      <c r="M2904" s="324"/>
      <c r="N2904" s="324"/>
      <c r="O2904" s="324"/>
      <c r="P2904" s="324"/>
      <c r="Q2904" s="324"/>
      <c r="R2904" s="324"/>
      <c r="S2904" s="324"/>
      <c r="T2904" s="324"/>
      <c r="U2904" s="324"/>
      <c r="V2904" s="324"/>
      <c r="W2904" s="324"/>
      <c r="X2904" s="324"/>
      <c r="Y2904" s="324"/>
      <c r="Z2904" s="324"/>
      <c r="AA2904" s="324"/>
      <c r="AB2904" s="248"/>
      <c r="AC2904" s="248"/>
      <c r="AD2904" s="248"/>
      <c r="AE2904" s="248"/>
      <c r="AF2904" s="248"/>
      <c r="AG2904" s="248"/>
      <c r="AH2904" s="248"/>
      <c r="AI2904" s="248"/>
      <c r="AJ2904" s="248"/>
      <c r="AK2904" s="248"/>
      <c r="AL2904" s="756" t="s">
        <v>4044</v>
      </c>
      <c r="AM2904" s="176"/>
      <c r="AN2904" s="333"/>
      <c r="AO2904" s="209"/>
      <c r="AP2904" s="209"/>
      <c r="AQ2904" s="209"/>
      <c r="AR2904" s="209"/>
      <c r="AS2904" s="209"/>
      <c r="AT2904" s="209"/>
      <c r="AU2904" s="209"/>
      <c r="AV2904" s="253"/>
    </row>
    <row r="2905" spans="1:48" s="257" customFormat="1" x14ac:dyDescent="0.15">
      <c r="A2905" s="384"/>
      <c r="B2905" s="367" t="s">
        <v>728</v>
      </c>
      <c r="C2905" s="296"/>
      <c r="D2905" s="275">
        <f>SUM(D2898:D2904)</f>
        <v>0</v>
      </c>
      <c r="E2905" s="275">
        <f t="shared" ref="E2905:AK2905" si="521">SUM(E2898:E2904)</f>
        <v>0</v>
      </c>
      <c r="F2905" s="275">
        <f t="shared" si="521"/>
        <v>0</v>
      </c>
      <c r="G2905" s="275">
        <f t="shared" si="521"/>
        <v>0</v>
      </c>
      <c r="H2905" s="275">
        <f t="shared" si="521"/>
        <v>0</v>
      </c>
      <c r="I2905" s="275"/>
      <c r="J2905" s="275"/>
      <c r="K2905" s="275"/>
      <c r="L2905" s="275"/>
      <c r="M2905" s="275"/>
      <c r="N2905" s="275"/>
      <c r="O2905" s="275"/>
      <c r="P2905" s="275"/>
      <c r="Q2905" s="275"/>
      <c r="R2905" s="275"/>
      <c r="S2905" s="275"/>
      <c r="T2905" s="275"/>
      <c r="U2905" s="275"/>
      <c r="V2905" s="275"/>
      <c r="W2905" s="275"/>
      <c r="X2905" s="275"/>
      <c r="Y2905" s="275"/>
      <c r="Z2905" s="275"/>
      <c r="AA2905" s="275"/>
      <c r="AB2905" s="275">
        <f t="shared" si="521"/>
        <v>0</v>
      </c>
      <c r="AC2905" s="275">
        <f t="shared" si="521"/>
        <v>0</v>
      </c>
      <c r="AD2905" s="275">
        <f t="shared" si="521"/>
        <v>0</v>
      </c>
      <c r="AE2905" s="275">
        <f t="shared" si="521"/>
        <v>0</v>
      </c>
      <c r="AF2905" s="275">
        <f t="shared" si="521"/>
        <v>0</v>
      </c>
      <c r="AG2905" s="275">
        <f t="shared" si="521"/>
        <v>0</v>
      </c>
      <c r="AH2905" s="275">
        <f t="shared" si="521"/>
        <v>0</v>
      </c>
      <c r="AI2905" s="275">
        <f t="shared" si="521"/>
        <v>0</v>
      </c>
      <c r="AJ2905" s="275">
        <f t="shared" si="521"/>
        <v>0</v>
      </c>
      <c r="AK2905" s="275">
        <f t="shared" si="521"/>
        <v>0</v>
      </c>
      <c r="AL2905" s="275"/>
      <c r="AM2905" s="175"/>
      <c r="AN2905" s="329"/>
      <c r="AO2905" s="259"/>
      <c r="AP2905" s="259"/>
      <c r="AQ2905" s="259"/>
      <c r="AR2905" s="259"/>
      <c r="AS2905" s="259"/>
      <c r="AT2905" s="259"/>
      <c r="AU2905" s="259"/>
      <c r="AV2905" s="260"/>
    </row>
    <row r="2906" spans="1:48" s="257" customFormat="1" x14ac:dyDescent="0.15">
      <c r="A2906" s="384"/>
      <c r="B2906" s="606" t="s">
        <v>4000</v>
      </c>
      <c r="C2906" s="1315"/>
      <c r="D2906" s="1316"/>
      <c r="E2906" s="1316"/>
      <c r="F2906" s="1316"/>
      <c r="G2906" s="1316"/>
      <c r="H2906" s="1316"/>
      <c r="I2906" s="1316"/>
      <c r="J2906" s="1316"/>
      <c r="K2906" s="1316"/>
      <c r="L2906" s="1316"/>
      <c r="M2906" s="1316"/>
      <c r="N2906" s="1316"/>
      <c r="O2906" s="1316"/>
      <c r="P2906" s="1316"/>
      <c r="Q2906" s="1316"/>
      <c r="R2906" s="1316"/>
      <c r="S2906" s="1316"/>
      <c r="T2906" s="1316"/>
      <c r="U2906" s="1316"/>
      <c r="V2906" s="1316"/>
      <c r="W2906" s="1316"/>
      <c r="X2906" s="1316"/>
      <c r="Y2906" s="1316"/>
      <c r="Z2906" s="1316"/>
      <c r="AA2906" s="1316"/>
      <c r="AB2906" s="1316"/>
      <c r="AC2906" s="1316"/>
      <c r="AD2906" s="1316"/>
      <c r="AE2906" s="1316"/>
      <c r="AF2906" s="1316"/>
      <c r="AG2906" s="1316"/>
      <c r="AH2906" s="1316"/>
      <c r="AI2906" s="1316"/>
      <c r="AJ2906" s="1316"/>
      <c r="AK2906" s="1316"/>
      <c r="AL2906" s="1316"/>
      <c r="AM2906" s="1316"/>
      <c r="AN2906" s="1317"/>
      <c r="AO2906" s="259"/>
      <c r="AP2906" s="259"/>
      <c r="AQ2906" s="259"/>
      <c r="AR2906" s="259"/>
      <c r="AS2906" s="259"/>
      <c r="AT2906" s="259"/>
      <c r="AU2906" s="259"/>
      <c r="AV2906" s="260"/>
    </row>
    <row r="2907" spans="1:48" x14ac:dyDescent="0.15">
      <c r="A2907" s="69">
        <v>3002037</v>
      </c>
      <c r="B2907" s="757" t="s">
        <v>3816</v>
      </c>
      <c r="C2907" s="602"/>
      <c r="D2907" s="496">
        <f t="shared" si="517"/>
        <v>0</v>
      </c>
      <c r="E2907" s="230">
        <f t="shared" si="518"/>
        <v>0</v>
      </c>
      <c r="F2907" s="231"/>
      <c r="G2907" s="231"/>
      <c r="H2907" s="231"/>
      <c r="I2907" s="497"/>
      <c r="J2907" s="497"/>
      <c r="K2907" s="497"/>
      <c r="L2907" s="497"/>
      <c r="M2907" s="497"/>
      <c r="N2907" s="497"/>
      <c r="O2907" s="497"/>
      <c r="P2907" s="497"/>
      <c r="Q2907" s="497"/>
      <c r="R2907" s="497"/>
      <c r="S2907" s="497"/>
      <c r="T2907" s="497"/>
      <c r="U2907" s="497"/>
      <c r="V2907" s="497"/>
      <c r="W2907" s="497"/>
      <c r="X2907" s="497"/>
      <c r="Y2907" s="497"/>
      <c r="Z2907" s="497"/>
      <c r="AA2907" s="497"/>
      <c r="AB2907" s="231"/>
      <c r="AC2907" s="231"/>
      <c r="AD2907" s="231"/>
      <c r="AE2907" s="231"/>
      <c r="AF2907" s="231"/>
      <c r="AG2907" s="231"/>
      <c r="AH2907" s="231"/>
      <c r="AI2907" s="231"/>
      <c r="AJ2907" s="231"/>
      <c r="AK2907" s="231"/>
      <c r="AL2907" s="602" t="s">
        <v>4044</v>
      </c>
      <c r="AM2907" s="199"/>
      <c r="AN2907" s="668"/>
      <c r="AO2907" s="209"/>
      <c r="AP2907" s="209"/>
      <c r="AQ2907" s="209"/>
      <c r="AR2907" s="209"/>
      <c r="AS2907" s="209"/>
      <c r="AT2907" s="209"/>
      <c r="AU2907" s="209"/>
      <c r="AV2907" s="210"/>
    </row>
    <row r="2908" spans="1:48" x14ac:dyDescent="0.15">
      <c r="A2908" s="70">
        <v>3002040</v>
      </c>
      <c r="B2908" s="363" t="s">
        <v>2776</v>
      </c>
      <c r="C2908" s="358"/>
      <c r="D2908" s="304">
        <f t="shared" si="517"/>
        <v>0</v>
      </c>
      <c r="E2908" s="239">
        <f t="shared" si="518"/>
        <v>0</v>
      </c>
      <c r="F2908" s="240"/>
      <c r="G2908" s="240"/>
      <c r="H2908" s="240"/>
      <c r="I2908" s="319"/>
      <c r="J2908" s="319"/>
      <c r="K2908" s="319"/>
      <c r="L2908" s="319"/>
      <c r="M2908" s="319"/>
      <c r="N2908" s="319"/>
      <c r="O2908" s="319"/>
      <c r="P2908" s="319"/>
      <c r="Q2908" s="319"/>
      <c r="R2908" s="319"/>
      <c r="S2908" s="319"/>
      <c r="T2908" s="319"/>
      <c r="U2908" s="319"/>
      <c r="V2908" s="319"/>
      <c r="W2908" s="319"/>
      <c r="X2908" s="319"/>
      <c r="Y2908" s="319"/>
      <c r="Z2908" s="319"/>
      <c r="AA2908" s="319"/>
      <c r="AB2908" s="240"/>
      <c r="AC2908" s="240"/>
      <c r="AD2908" s="240"/>
      <c r="AE2908" s="240"/>
      <c r="AF2908" s="240"/>
      <c r="AG2908" s="240"/>
      <c r="AH2908" s="240"/>
      <c r="AI2908" s="240"/>
      <c r="AJ2908" s="240"/>
      <c r="AK2908" s="240"/>
      <c r="AL2908" s="358" t="s">
        <v>4044</v>
      </c>
      <c r="AM2908" s="175"/>
      <c r="AN2908" s="329"/>
      <c r="AO2908" s="209"/>
      <c r="AP2908" s="209"/>
      <c r="AQ2908" s="209"/>
      <c r="AR2908" s="209"/>
      <c r="AS2908" s="209"/>
      <c r="AT2908" s="209"/>
      <c r="AU2908" s="209"/>
      <c r="AV2908" s="210"/>
    </row>
    <row r="2909" spans="1:48" x14ac:dyDescent="0.15">
      <c r="A2909" s="70">
        <v>3002042</v>
      </c>
      <c r="B2909" s="363" t="s">
        <v>2777</v>
      </c>
      <c r="C2909" s="358"/>
      <c r="D2909" s="304">
        <f t="shared" si="517"/>
        <v>0</v>
      </c>
      <c r="E2909" s="239">
        <f t="shared" si="518"/>
        <v>0</v>
      </c>
      <c r="F2909" s="240"/>
      <c r="G2909" s="240"/>
      <c r="H2909" s="240"/>
      <c r="I2909" s="319"/>
      <c r="J2909" s="319"/>
      <c r="K2909" s="319"/>
      <c r="L2909" s="319"/>
      <c r="M2909" s="319"/>
      <c r="N2909" s="319"/>
      <c r="O2909" s="319"/>
      <c r="P2909" s="319"/>
      <c r="Q2909" s="319"/>
      <c r="R2909" s="319"/>
      <c r="S2909" s="319"/>
      <c r="T2909" s="319"/>
      <c r="U2909" s="319"/>
      <c r="V2909" s="319"/>
      <c r="W2909" s="319"/>
      <c r="X2909" s="319"/>
      <c r="Y2909" s="319"/>
      <c r="Z2909" s="319"/>
      <c r="AA2909" s="319"/>
      <c r="AB2909" s="240"/>
      <c r="AC2909" s="240"/>
      <c r="AD2909" s="240"/>
      <c r="AE2909" s="240"/>
      <c r="AF2909" s="240"/>
      <c r="AG2909" s="240"/>
      <c r="AH2909" s="240"/>
      <c r="AI2909" s="240"/>
      <c r="AJ2909" s="240"/>
      <c r="AK2909" s="240"/>
      <c r="AL2909" s="358" t="s">
        <v>4044</v>
      </c>
      <c r="AM2909" s="175"/>
      <c r="AN2909" s="329"/>
      <c r="AO2909" s="209"/>
      <c r="AP2909" s="209"/>
      <c r="AQ2909" s="209"/>
      <c r="AR2909" s="209"/>
      <c r="AS2909" s="209"/>
      <c r="AT2909" s="209"/>
      <c r="AU2909" s="209"/>
      <c r="AV2909" s="210"/>
    </row>
    <row r="2910" spans="1:48" x14ac:dyDescent="0.15">
      <c r="A2910" s="70">
        <v>3002134</v>
      </c>
      <c r="B2910" s="363" t="s">
        <v>2778</v>
      </c>
      <c r="C2910" s="358"/>
      <c r="D2910" s="304">
        <f t="shared" si="517"/>
        <v>0</v>
      </c>
      <c r="E2910" s="239">
        <f t="shared" si="518"/>
        <v>0</v>
      </c>
      <c r="F2910" s="240"/>
      <c r="G2910" s="240"/>
      <c r="H2910" s="240"/>
      <c r="I2910" s="319"/>
      <c r="J2910" s="319"/>
      <c r="K2910" s="319"/>
      <c r="L2910" s="319"/>
      <c r="M2910" s="319"/>
      <c r="N2910" s="319"/>
      <c r="O2910" s="319"/>
      <c r="P2910" s="319"/>
      <c r="Q2910" s="319"/>
      <c r="R2910" s="319"/>
      <c r="S2910" s="319"/>
      <c r="T2910" s="319"/>
      <c r="U2910" s="319"/>
      <c r="V2910" s="319"/>
      <c r="W2910" s="319"/>
      <c r="X2910" s="319"/>
      <c r="Y2910" s="319"/>
      <c r="Z2910" s="319"/>
      <c r="AA2910" s="319"/>
      <c r="AB2910" s="240"/>
      <c r="AC2910" s="240"/>
      <c r="AD2910" s="240"/>
      <c r="AE2910" s="240"/>
      <c r="AF2910" s="240"/>
      <c r="AG2910" s="240"/>
      <c r="AH2910" s="240"/>
      <c r="AI2910" s="240"/>
      <c r="AJ2910" s="240"/>
      <c r="AK2910" s="240"/>
      <c r="AL2910" s="358" t="s">
        <v>4044</v>
      </c>
      <c r="AM2910" s="175"/>
      <c r="AN2910" s="329"/>
      <c r="AO2910" s="209"/>
      <c r="AP2910" s="209"/>
      <c r="AQ2910" s="209"/>
      <c r="AR2910" s="209"/>
      <c r="AS2910" s="209"/>
      <c r="AT2910" s="209"/>
      <c r="AU2910" s="209"/>
      <c r="AV2910" s="210"/>
    </row>
    <row r="2911" spans="1:48" x14ac:dyDescent="0.15">
      <c r="A2911" s="70">
        <v>3002160</v>
      </c>
      <c r="B2911" s="363" t="s">
        <v>2983</v>
      </c>
      <c r="C2911" s="358"/>
      <c r="D2911" s="304">
        <f t="shared" si="517"/>
        <v>0</v>
      </c>
      <c r="E2911" s="239">
        <f t="shared" si="518"/>
        <v>0</v>
      </c>
      <c r="F2911" s="240"/>
      <c r="G2911" s="240"/>
      <c r="H2911" s="240"/>
      <c r="I2911" s="319"/>
      <c r="J2911" s="319"/>
      <c r="K2911" s="319"/>
      <c r="L2911" s="319"/>
      <c r="M2911" s="319"/>
      <c r="N2911" s="319"/>
      <c r="O2911" s="319"/>
      <c r="P2911" s="319"/>
      <c r="Q2911" s="319"/>
      <c r="R2911" s="319"/>
      <c r="S2911" s="319"/>
      <c r="T2911" s="319"/>
      <c r="U2911" s="319"/>
      <c r="V2911" s="319"/>
      <c r="W2911" s="319"/>
      <c r="X2911" s="319"/>
      <c r="Y2911" s="319"/>
      <c r="Z2911" s="319"/>
      <c r="AA2911" s="319"/>
      <c r="AB2911" s="240"/>
      <c r="AC2911" s="240"/>
      <c r="AD2911" s="240"/>
      <c r="AE2911" s="240"/>
      <c r="AF2911" s="240"/>
      <c r="AG2911" s="240"/>
      <c r="AH2911" s="240"/>
      <c r="AI2911" s="240"/>
      <c r="AJ2911" s="240"/>
      <c r="AK2911" s="240"/>
      <c r="AL2911" s="358" t="s">
        <v>4044</v>
      </c>
      <c r="AM2911" s="175"/>
      <c r="AN2911" s="329"/>
      <c r="AO2911" s="209"/>
      <c r="AP2911" s="209"/>
      <c r="AQ2911" s="209"/>
      <c r="AR2911" s="209"/>
      <c r="AS2911" s="209"/>
      <c r="AT2911" s="209"/>
      <c r="AU2911" s="209"/>
      <c r="AV2911" s="210"/>
    </row>
    <row r="2912" spans="1:48" x14ac:dyDescent="0.15">
      <c r="A2912" s="70">
        <v>3002205</v>
      </c>
      <c r="B2912" s="363" t="s">
        <v>3819</v>
      </c>
      <c r="C2912" s="358"/>
      <c r="D2912" s="304">
        <f t="shared" si="517"/>
        <v>0</v>
      </c>
      <c r="E2912" s="239">
        <f t="shared" si="518"/>
        <v>0</v>
      </c>
      <c r="F2912" s="240"/>
      <c r="G2912" s="240"/>
      <c r="H2912" s="240"/>
      <c r="I2912" s="319"/>
      <c r="J2912" s="319"/>
      <c r="K2912" s="319"/>
      <c r="L2912" s="319"/>
      <c r="M2912" s="319"/>
      <c r="N2912" s="319"/>
      <c r="O2912" s="319"/>
      <c r="P2912" s="319"/>
      <c r="Q2912" s="319"/>
      <c r="R2912" s="319"/>
      <c r="S2912" s="319"/>
      <c r="T2912" s="319"/>
      <c r="U2912" s="319"/>
      <c r="V2912" s="319"/>
      <c r="W2912" s="319"/>
      <c r="X2912" s="319"/>
      <c r="Y2912" s="319"/>
      <c r="Z2912" s="319"/>
      <c r="AA2912" s="319"/>
      <c r="AB2912" s="240"/>
      <c r="AC2912" s="240"/>
      <c r="AD2912" s="240"/>
      <c r="AE2912" s="240"/>
      <c r="AF2912" s="240"/>
      <c r="AG2912" s="240"/>
      <c r="AH2912" s="240"/>
      <c r="AI2912" s="240"/>
      <c r="AJ2912" s="240"/>
      <c r="AK2912" s="240"/>
      <c r="AL2912" s="358" t="s">
        <v>4044</v>
      </c>
      <c r="AM2912" s="175"/>
      <c r="AN2912" s="329"/>
      <c r="AO2912" s="209"/>
      <c r="AP2912" s="209"/>
      <c r="AQ2912" s="209"/>
      <c r="AR2912" s="209"/>
      <c r="AS2912" s="209"/>
      <c r="AT2912" s="209"/>
      <c r="AU2912" s="209"/>
      <c r="AV2912" s="210"/>
    </row>
    <row r="2913" spans="1:48" x14ac:dyDescent="0.15">
      <c r="A2913" s="70">
        <v>3002234</v>
      </c>
      <c r="B2913" s="363" t="s">
        <v>2779</v>
      </c>
      <c r="C2913" s="358"/>
      <c r="D2913" s="304">
        <f t="shared" si="517"/>
        <v>0</v>
      </c>
      <c r="E2913" s="239">
        <f t="shared" si="518"/>
        <v>0</v>
      </c>
      <c r="F2913" s="240"/>
      <c r="G2913" s="240"/>
      <c r="H2913" s="240"/>
      <c r="I2913" s="319"/>
      <c r="J2913" s="319"/>
      <c r="K2913" s="319"/>
      <c r="L2913" s="319"/>
      <c r="M2913" s="319"/>
      <c r="N2913" s="319"/>
      <c r="O2913" s="319"/>
      <c r="P2913" s="319"/>
      <c r="Q2913" s="319"/>
      <c r="R2913" s="319"/>
      <c r="S2913" s="319"/>
      <c r="T2913" s="319"/>
      <c r="U2913" s="319"/>
      <c r="V2913" s="319"/>
      <c r="W2913" s="319"/>
      <c r="X2913" s="319"/>
      <c r="Y2913" s="319"/>
      <c r="Z2913" s="319"/>
      <c r="AA2913" s="319"/>
      <c r="AB2913" s="240"/>
      <c r="AC2913" s="240"/>
      <c r="AD2913" s="240"/>
      <c r="AE2913" s="240"/>
      <c r="AF2913" s="240"/>
      <c r="AG2913" s="240"/>
      <c r="AH2913" s="240"/>
      <c r="AI2913" s="240"/>
      <c r="AJ2913" s="240"/>
      <c r="AK2913" s="240"/>
      <c r="AL2913" s="358" t="s">
        <v>4044</v>
      </c>
      <c r="AM2913" s="175"/>
      <c r="AN2913" s="329"/>
      <c r="AO2913" s="209"/>
      <c r="AP2913" s="209"/>
      <c r="AQ2913" s="209"/>
      <c r="AR2913" s="209"/>
      <c r="AS2913" s="209"/>
      <c r="AT2913" s="209"/>
      <c r="AU2913" s="209"/>
      <c r="AV2913" s="210"/>
    </row>
    <row r="2914" spans="1:48" x14ac:dyDescent="0.15">
      <c r="A2914" s="70">
        <v>3002401</v>
      </c>
      <c r="B2914" s="363" t="s">
        <v>2780</v>
      </c>
      <c r="C2914" s="358"/>
      <c r="D2914" s="304">
        <f t="shared" si="517"/>
        <v>0</v>
      </c>
      <c r="E2914" s="239">
        <f t="shared" si="518"/>
        <v>0</v>
      </c>
      <c r="F2914" s="240"/>
      <c r="G2914" s="240"/>
      <c r="H2914" s="240"/>
      <c r="I2914" s="319"/>
      <c r="J2914" s="319"/>
      <c r="K2914" s="319"/>
      <c r="L2914" s="319"/>
      <c r="M2914" s="319"/>
      <c r="N2914" s="319"/>
      <c r="O2914" s="319"/>
      <c r="P2914" s="319"/>
      <c r="Q2914" s="319"/>
      <c r="R2914" s="319"/>
      <c r="S2914" s="319"/>
      <c r="T2914" s="319"/>
      <c r="U2914" s="319"/>
      <c r="V2914" s="319"/>
      <c r="W2914" s="319"/>
      <c r="X2914" s="319"/>
      <c r="Y2914" s="319"/>
      <c r="Z2914" s="319"/>
      <c r="AA2914" s="319"/>
      <c r="AB2914" s="240"/>
      <c r="AC2914" s="240"/>
      <c r="AD2914" s="240"/>
      <c r="AE2914" s="240"/>
      <c r="AF2914" s="240"/>
      <c r="AG2914" s="240"/>
      <c r="AH2914" s="240"/>
      <c r="AI2914" s="240"/>
      <c r="AJ2914" s="240"/>
      <c r="AK2914" s="240"/>
      <c r="AL2914" s="358" t="s">
        <v>4044</v>
      </c>
      <c r="AM2914" s="175"/>
      <c r="AN2914" s="329"/>
      <c r="AO2914" s="209"/>
      <c r="AP2914" s="209"/>
      <c r="AQ2914" s="209"/>
      <c r="AR2914" s="209"/>
      <c r="AS2914" s="209"/>
      <c r="AT2914" s="209"/>
      <c r="AU2914" s="209"/>
      <c r="AV2914" s="210"/>
    </row>
    <row r="2915" spans="1:48" x14ac:dyDescent="0.15">
      <c r="A2915" s="70">
        <v>3002402</v>
      </c>
      <c r="B2915" s="363" t="s">
        <v>2781</v>
      </c>
      <c r="C2915" s="358"/>
      <c r="D2915" s="304">
        <f t="shared" si="517"/>
        <v>0</v>
      </c>
      <c r="E2915" s="239">
        <f t="shared" si="518"/>
        <v>0</v>
      </c>
      <c r="F2915" s="240"/>
      <c r="G2915" s="240"/>
      <c r="H2915" s="240"/>
      <c r="I2915" s="319"/>
      <c r="J2915" s="319"/>
      <c r="K2915" s="319"/>
      <c r="L2915" s="319"/>
      <c r="M2915" s="319"/>
      <c r="N2915" s="319"/>
      <c r="O2915" s="319"/>
      <c r="P2915" s="319"/>
      <c r="Q2915" s="319"/>
      <c r="R2915" s="319"/>
      <c r="S2915" s="319"/>
      <c r="T2915" s="319"/>
      <c r="U2915" s="319"/>
      <c r="V2915" s="319"/>
      <c r="W2915" s="319"/>
      <c r="X2915" s="319"/>
      <c r="Y2915" s="319"/>
      <c r="Z2915" s="319"/>
      <c r="AA2915" s="319"/>
      <c r="AB2915" s="240"/>
      <c r="AC2915" s="240"/>
      <c r="AD2915" s="240"/>
      <c r="AE2915" s="240"/>
      <c r="AF2915" s="240"/>
      <c r="AG2915" s="240"/>
      <c r="AH2915" s="240"/>
      <c r="AI2915" s="240"/>
      <c r="AJ2915" s="240"/>
      <c r="AK2915" s="240"/>
      <c r="AL2915" s="358" t="s">
        <v>4044</v>
      </c>
      <c r="AM2915" s="175"/>
      <c r="AN2915" s="329"/>
      <c r="AO2915" s="209"/>
      <c r="AP2915" s="209"/>
      <c r="AQ2915" s="209"/>
      <c r="AR2915" s="209"/>
      <c r="AS2915" s="209"/>
      <c r="AT2915" s="209"/>
      <c r="AU2915" s="209"/>
      <c r="AV2915" s="210"/>
    </row>
    <row r="2916" spans="1:48" x14ac:dyDescent="0.15">
      <c r="A2916" s="70">
        <v>3102136</v>
      </c>
      <c r="B2916" s="363" t="s">
        <v>3815</v>
      </c>
      <c r="C2916" s="358"/>
      <c r="D2916" s="304">
        <f t="shared" si="517"/>
        <v>0</v>
      </c>
      <c r="E2916" s="239">
        <f t="shared" si="518"/>
        <v>0</v>
      </c>
      <c r="F2916" s="240"/>
      <c r="G2916" s="240"/>
      <c r="H2916" s="240"/>
      <c r="I2916" s="319"/>
      <c r="J2916" s="319"/>
      <c r="K2916" s="319"/>
      <c r="L2916" s="319"/>
      <c r="M2916" s="319"/>
      <c r="N2916" s="319"/>
      <c r="O2916" s="319"/>
      <c r="P2916" s="319"/>
      <c r="Q2916" s="319"/>
      <c r="R2916" s="319"/>
      <c r="S2916" s="319"/>
      <c r="T2916" s="319"/>
      <c r="U2916" s="319"/>
      <c r="V2916" s="319"/>
      <c r="W2916" s="319"/>
      <c r="X2916" s="319"/>
      <c r="Y2916" s="319"/>
      <c r="Z2916" s="319"/>
      <c r="AA2916" s="319"/>
      <c r="AB2916" s="240"/>
      <c r="AC2916" s="240"/>
      <c r="AD2916" s="240"/>
      <c r="AE2916" s="240"/>
      <c r="AF2916" s="240"/>
      <c r="AG2916" s="240"/>
      <c r="AH2916" s="240"/>
      <c r="AI2916" s="240"/>
      <c r="AJ2916" s="240"/>
      <c r="AK2916" s="240"/>
      <c r="AL2916" s="358" t="s">
        <v>4044</v>
      </c>
      <c r="AM2916" s="175"/>
      <c r="AN2916" s="329"/>
      <c r="AO2916" s="209"/>
      <c r="AP2916" s="209"/>
      <c r="AQ2916" s="209"/>
      <c r="AR2916" s="209"/>
      <c r="AS2916" s="209"/>
      <c r="AT2916" s="209"/>
      <c r="AU2916" s="209"/>
      <c r="AV2916" s="210"/>
    </row>
    <row r="2917" spans="1:48" x14ac:dyDescent="0.15">
      <c r="A2917" s="70">
        <v>3102138</v>
      </c>
      <c r="B2917" s="363" t="s">
        <v>2782</v>
      </c>
      <c r="C2917" s="358"/>
      <c r="D2917" s="304">
        <f t="shared" si="517"/>
        <v>0</v>
      </c>
      <c r="E2917" s="239">
        <f t="shared" si="518"/>
        <v>0</v>
      </c>
      <c r="F2917" s="240"/>
      <c r="G2917" s="240"/>
      <c r="H2917" s="240"/>
      <c r="I2917" s="319"/>
      <c r="J2917" s="319"/>
      <c r="K2917" s="319"/>
      <c r="L2917" s="319"/>
      <c r="M2917" s="319"/>
      <c r="N2917" s="319"/>
      <c r="O2917" s="319"/>
      <c r="P2917" s="319"/>
      <c r="Q2917" s="319"/>
      <c r="R2917" s="319"/>
      <c r="S2917" s="319"/>
      <c r="T2917" s="319"/>
      <c r="U2917" s="319"/>
      <c r="V2917" s="319"/>
      <c r="W2917" s="319"/>
      <c r="X2917" s="319"/>
      <c r="Y2917" s="319"/>
      <c r="Z2917" s="319"/>
      <c r="AA2917" s="319"/>
      <c r="AB2917" s="240"/>
      <c r="AC2917" s="240"/>
      <c r="AD2917" s="240"/>
      <c r="AE2917" s="240"/>
      <c r="AF2917" s="240"/>
      <c r="AG2917" s="240"/>
      <c r="AH2917" s="240"/>
      <c r="AI2917" s="240"/>
      <c r="AJ2917" s="240"/>
      <c r="AK2917" s="240"/>
      <c r="AL2917" s="358" t="s">
        <v>4044</v>
      </c>
      <c r="AM2917" s="175"/>
      <c r="AN2917" s="329"/>
      <c r="AO2917" s="209"/>
      <c r="AP2917" s="209"/>
      <c r="AQ2917" s="209"/>
      <c r="AR2917" s="209"/>
      <c r="AS2917" s="209"/>
      <c r="AT2917" s="209"/>
      <c r="AU2917" s="209"/>
      <c r="AV2917" s="210"/>
    </row>
    <row r="2918" spans="1:48" x14ac:dyDescent="0.15">
      <c r="A2918" s="70">
        <v>3104002</v>
      </c>
      <c r="B2918" s="363" t="s">
        <v>2783</v>
      </c>
      <c r="C2918" s="358"/>
      <c r="D2918" s="304">
        <f t="shared" si="517"/>
        <v>0</v>
      </c>
      <c r="E2918" s="239">
        <f t="shared" si="518"/>
        <v>0</v>
      </c>
      <c r="F2918" s="240"/>
      <c r="G2918" s="240"/>
      <c r="H2918" s="240"/>
      <c r="I2918" s="319"/>
      <c r="J2918" s="319"/>
      <c r="K2918" s="319"/>
      <c r="L2918" s="319"/>
      <c r="M2918" s="319"/>
      <c r="N2918" s="319"/>
      <c r="O2918" s="319"/>
      <c r="P2918" s="319"/>
      <c r="Q2918" s="319"/>
      <c r="R2918" s="319"/>
      <c r="S2918" s="319"/>
      <c r="T2918" s="319"/>
      <c r="U2918" s="319"/>
      <c r="V2918" s="319"/>
      <c r="W2918" s="319"/>
      <c r="X2918" s="319"/>
      <c r="Y2918" s="319"/>
      <c r="Z2918" s="319"/>
      <c r="AA2918" s="319"/>
      <c r="AB2918" s="240"/>
      <c r="AC2918" s="240"/>
      <c r="AD2918" s="240"/>
      <c r="AE2918" s="240"/>
      <c r="AF2918" s="240"/>
      <c r="AG2918" s="240"/>
      <c r="AH2918" s="240"/>
      <c r="AI2918" s="240"/>
      <c r="AJ2918" s="240"/>
      <c r="AK2918" s="240"/>
      <c r="AL2918" s="358" t="s">
        <v>4044</v>
      </c>
      <c r="AM2918" s="175"/>
      <c r="AN2918" s="329"/>
      <c r="AO2918" s="209"/>
      <c r="AP2918" s="209"/>
      <c r="AQ2918" s="209"/>
      <c r="AR2918" s="209"/>
      <c r="AS2918" s="209"/>
      <c r="AT2918" s="209"/>
      <c r="AU2918" s="209"/>
      <c r="AV2918" s="210"/>
    </row>
    <row r="2919" spans="1:48" x14ac:dyDescent="0.15">
      <c r="A2919" s="70">
        <v>3106002</v>
      </c>
      <c r="B2919" s="363" t="s">
        <v>2784</v>
      </c>
      <c r="C2919" s="358"/>
      <c r="D2919" s="304">
        <f t="shared" si="517"/>
        <v>0</v>
      </c>
      <c r="E2919" s="239">
        <f t="shared" si="518"/>
        <v>0</v>
      </c>
      <c r="F2919" s="240"/>
      <c r="G2919" s="240"/>
      <c r="H2919" s="240"/>
      <c r="I2919" s="319"/>
      <c r="J2919" s="319"/>
      <c r="K2919" s="319"/>
      <c r="L2919" s="319"/>
      <c r="M2919" s="319"/>
      <c r="N2919" s="319"/>
      <c r="O2919" s="319"/>
      <c r="P2919" s="319"/>
      <c r="Q2919" s="319"/>
      <c r="R2919" s="319"/>
      <c r="S2919" s="319"/>
      <c r="T2919" s="319"/>
      <c r="U2919" s="319"/>
      <c r="V2919" s="319"/>
      <c r="W2919" s="319"/>
      <c r="X2919" s="319"/>
      <c r="Y2919" s="319"/>
      <c r="Z2919" s="319"/>
      <c r="AA2919" s="319"/>
      <c r="AB2919" s="240"/>
      <c r="AC2919" s="240"/>
      <c r="AD2919" s="240"/>
      <c r="AE2919" s="240"/>
      <c r="AF2919" s="240"/>
      <c r="AG2919" s="240"/>
      <c r="AH2919" s="240"/>
      <c r="AI2919" s="240"/>
      <c r="AJ2919" s="240"/>
      <c r="AK2919" s="240"/>
      <c r="AL2919" s="358" t="s">
        <v>4044</v>
      </c>
      <c r="AM2919" s="175"/>
      <c r="AN2919" s="329"/>
      <c r="AO2919" s="209"/>
      <c r="AP2919" s="209"/>
      <c r="AQ2919" s="209"/>
      <c r="AR2919" s="209"/>
      <c r="AS2919" s="209"/>
      <c r="AT2919" s="209"/>
      <c r="AU2919" s="209"/>
      <c r="AV2919" s="210"/>
    </row>
    <row r="2920" spans="1:48" x14ac:dyDescent="0.15">
      <c r="A2920" s="70">
        <v>3106102</v>
      </c>
      <c r="B2920" s="363" t="s">
        <v>3841</v>
      </c>
      <c r="C2920" s="358"/>
      <c r="D2920" s="304">
        <f t="shared" si="517"/>
        <v>0</v>
      </c>
      <c r="E2920" s="239">
        <f t="shared" si="518"/>
        <v>0</v>
      </c>
      <c r="F2920" s="240"/>
      <c r="G2920" s="240"/>
      <c r="H2920" s="240"/>
      <c r="I2920" s="319"/>
      <c r="J2920" s="319"/>
      <c r="K2920" s="319"/>
      <c r="L2920" s="319"/>
      <c r="M2920" s="319"/>
      <c r="N2920" s="319"/>
      <c r="O2920" s="319"/>
      <c r="P2920" s="319"/>
      <c r="Q2920" s="319"/>
      <c r="R2920" s="319"/>
      <c r="S2920" s="319"/>
      <c r="T2920" s="319"/>
      <c r="U2920" s="319"/>
      <c r="V2920" s="319"/>
      <c r="W2920" s="319"/>
      <c r="X2920" s="319"/>
      <c r="Y2920" s="319"/>
      <c r="Z2920" s="319"/>
      <c r="AA2920" s="319"/>
      <c r="AB2920" s="240"/>
      <c r="AC2920" s="240"/>
      <c r="AD2920" s="240"/>
      <c r="AE2920" s="240"/>
      <c r="AF2920" s="240"/>
      <c r="AG2920" s="240"/>
      <c r="AH2920" s="240"/>
      <c r="AI2920" s="240"/>
      <c r="AJ2920" s="240"/>
      <c r="AK2920" s="240"/>
      <c r="AL2920" s="358" t="s">
        <v>4044</v>
      </c>
      <c r="AM2920" s="175"/>
      <c r="AN2920" s="329"/>
      <c r="AO2920" s="209"/>
      <c r="AP2920" s="209"/>
      <c r="AQ2920" s="209"/>
      <c r="AR2920" s="209"/>
      <c r="AS2920" s="209"/>
      <c r="AT2920" s="209"/>
      <c r="AU2920" s="209"/>
      <c r="AV2920" s="210"/>
    </row>
    <row r="2921" spans="1:48" x14ac:dyDescent="0.15">
      <c r="A2921" s="70">
        <v>3201137</v>
      </c>
      <c r="B2921" s="363" t="s">
        <v>3842</v>
      </c>
      <c r="C2921" s="358"/>
      <c r="D2921" s="304">
        <f t="shared" si="517"/>
        <v>0</v>
      </c>
      <c r="E2921" s="239">
        <f t="shared" si="518"/>
        <v>0</v>
      </c>
      <c r="F2921" s="240"/>
      <c r="G2921" s="240"/>
      <c r="H2921" s="240"/>
      <c r="I2921" s="319"/>
      <c r="J2921" s="319"/>
      <c r="K2921" s="319"/>
      <c r="L2921" s="319"/>
      <c r="M2921" s="319"/>
      <c r="N2921" s="319"/>
      <c r="O2921" s="319"/>
      <c r="P2921" s="319"/>
      <c r="Q2921" s="319"/>
      <c r="R2921" s="319"/>
      <c r="S2921" s="319"/>
      <c r="T2921" s="319"/>
      <c r="U2921" s="319"/>
      <c r="V2921" s="319"/>
      <c r="W2921" s="319"/>
      <c r="X2921" s="319"/>
      <c r="Y2921" s="319"/>
      <c r="Z2921" s="319"/>
      <c r="AA2921" s="319"/>
      <c r="AB2921" s="240"/>
      <c r="AC2921" s="240"/>
      <c r="AD2921" s="240"/>
      <c r="AE2921" s="240"/>
      <c r="AF2921" s="240"/>
      <c r="AG2921" s="240"/>
      <c r="AH2921" s="240"/>
      <c r="AI2921" s="240"/>
      <c r="AJ2921" s="240"/>
      <c r="AK2921" s="240"/>
      <c r="AL2921" s="358" t="s">
        <v>4044</v>
      </c>
      <c r="AM2921" s="175"/>
      <c r="AN2921" s="329"/>
      <c r="AO2921" s="209"/>
      <c r="AP2921" s="209"/>
      <c r="AQ2921" s="209"/>
      <c r="AR2921" s="209"/>
      <c r="AS2921" s="209"/>
      <c r="AT2921" s="209"/>
      <c r="AU2921" s="209"/>
      <c r="AV2921" s="210"/>
    </row>
    <row r="2922" spans="1:48" x14ac:dyDescent="0.15">
      <c r="A2922" s="70">
        <v>8014001</v>
      </c>
      <c r="B2922" s="363" t="s">
        <v>3843</v>
      </c>
      <c r="C2922" s="358"/>
      <c r="D2922" s="304">
        <f t="shared" si="517"/>
        <v>0</v>
      </c>
      <c r="E2922" s="239">
        <f t="shared" si="518"/>
        <v>0</v>
      </c>
      <c r="F2922" s="240"/>
      <c r="G2922" s="240"/>
      <c r="H2922" s="240"/>
      <c r="I2922" s="319"/>
      <c r="J2922" s="319"/>
      <c r="K2922" s="319"/>
      <c r="L2922" s="319"/>
      <c r="M2922" s="319"/>
      <c r="N2922" s="319"/>
      <c r="O2922" s="319"/>
      <c r="P2922" s="319"/>
      <c r="Q2922" s="319"/>
      <c r="R2922" s="319"/>
      <c r="S2922" s="319"/>
      <c r="T2922" s="319"/>
      <c r="U2922" s="319"/>
      <c r="V2922" s="319"/>
      <c r="W2922" s="319"/>
      <c r="X2922" s="319"/>
      <c r="Y2922" s="319"/>
      <c r="Z2922" s="319"/>
      <c r="AA2922" s="319"/>
      <c r="AB2922" s="240"/>
      <c r="AC2922" s="240"/>
      <c r="AD2922" s="240"/>
      <c r="AE2922" s="240"/>
      <c r="AF2922" s="240"/>
      <c r="AG2922" s="240"/>
      <c r="AH2922" s="240"/>
      <c r="AI2922" s="240"/>
      <c r="AJ2922" s="240"/>
      <c r="AK2922" s="240"/>
      <c r="AL2922" s="358" t="s">
        <v>4044</v>
      </c>
      <c r="AM2922" s="175"/>
      <c r="AN2922" s="329"/>
      <c r="AO2922" s="209"/>
      <c r="AP2922" s="209"/>
      <c r="AQ2922" s="209"/>
      <c r="AR2922" s="209"/>
      <c r="AS2922" s="209"/>
      <c r="AT2922" s="209"/>
      <c r="AU2922" s="209"/>
      <c r="AV2922" s="210"/>
    </row>
    <row r="2923" spans="1:48" x14ac:dyDescent="0.15">
      <c r="A2923" s="70"/>
      <c r="B2923" s="363" t="s">
        <v>2984</v>
      </c>
      <c r="C2923" s="358"/>
      <c r="D2923" s="304">
        <f t="shared" si="517"/>
        <v>0</v>
      </c>
      <c r="E2923" s="239">
        <f t="shared" si="518"/>
        <v>0</v>
      </c>
      <c r="F2923" s="240"/>
      <c r="G2923" s="240"/>
      <c r="H2923" s="240"/>
      <c r="I2923" s="319"/>
      <c r="J2923" s="319"/>
      <c r="K2923" s="319"/>
      <c r="L2923" s="319"/>
      <c r="M2923" s="319"/>
      <c r="N2923" s="319"/>
      <c r="O2923" s="319"/>
      <c r="P2923" s="319"/>
      <c r="Q2923" s="319"/>
      <c r="R2923" s="319"/>
      <c r="S2923" s="319"/>
      <c r="T2923" s="319"/>
      <c r="U2923" s="319"/>
      <c r="V2923" s="319"/>
      <c r="W2923" s="319"/>
      <c r="X2923" s="319"/>
      <c r="Y2923" s="319"/>
      <c r="Z2923" s="319"/>
      <c r="AA2923" s="319"/>
      <c r="AB2923" s="240"/>
      <c r="AC2923" s="240"/>
      <c r="AD2923" s="240"/>
      <c r="AE2923" s="240"/>
      <c r="AF2923" s="240"/>
      <c r="AG2923" s="240"/>
      <c r="AH2923" s="240"/>
      <c r="AI2923" s="240"/>
      <c r="AJ2923" s="240"/>
      <c r="AK2923" s="240"/>
      <c r="AL2923" s="358" t="s">
        <v>4044</v>
      </c>
      <c r="AM2923" s="175"/>
      <c r="AN2923" s="329"/>
      <c r="AO2923" s="209"/>
      <c r="AP2923" s="209"/>
      <c r="AQ2923" s="209"/>
      <c r="AR2923" s="209"/>
      <c r="AS2923" s="209"/>
      <c r="AT2923" s="209"/>
      <c r="AU2923" s="209"/>
      <c r="AV2923" s="210"/>
    </row>
    <row r="2924" spans="1:48" s="254" customFormat="1" x14ac:dyDescent="0.15">
      <c r="A2924" s="113"/>
      <c r="B2924" s="758" t="s">
        <v>2985</v>
      </c>
      <c r="C2924" s="365"/>
      <c r="D2924" s="305">
        <f t="shared" si="517"/>
        <v>0</v>
      </c>
      <c r="E2924" s="247">
        <f t="shared" si="518"/>
        <v>0</v>
      </c>
      <c r="F2924" s="248"/>
      <c r="G2924" s="248"/>
      <c r="H2924" s="248"/>
      <c r="I2924" s="324"/>
      <c r="J2924" s="324"/>
      <c r="K2924" s="324"/>
      <c r="L2924" s="324"/>
      <c r="M2924" s="324"/>
      <c r="N2924" s="324"/>
      <c r="O2924" s="324"/>
      <c r="P2924" s="324"/>
      <c r="Q2924" s="324"/>
      <c r="R2924" s="324"/>
      <c r="S2924" s="324"/>
      <c r="T2924" s="324"/>
      <c r="U2924" s="324"/>
      <c r="V2924" s="324"/>
      <c r="W2924" s="324"/>
      <c r="X2924" s="324"/>
      <c r="Y2924" s="324"/>
      <c r="Z2924" s="324"/>
      <c r="AA2924" s="324"/>
      <c r="AB2924" s="248"/>
      <c r="AC2924" s="248"/>
      <c r="AD2924" s="248"/>
      <c r="AE2924" s="248"/>
      <c r="AF2924" s="248"/>
      <c r="AG2924" s="248"/>
      <c r="AH2924" s="248"/>
      <c r="AI2924" s="248"/>
      <c r="AJ2924" s="248"/>
      <c r="AK2924" s="248"/>
      <c r="AL2924" s="604" t="s">
        <v>4044</v>
      </c>
      <c r="AM2924" s="201"/>
      <c r="AN2924" s="329"/>
      <c r="AO2924" s="209"/>
      <c r="AP2924" s="209"/>
      <c r="AQ2924" s="209"/>
      <c r="AR2924" s="209"/>
      <c r="AS2924" s="209"/>
      <c r="AT2924" s="209"/>
      <c r="AU2924" s="209"/>
      <c r="AV2924" s="253"/>
    </row>
    <row r="2925" spans="1:48" s="257" customFormat="1" x14ac:dyDescent="0.15">
      <c r="A2925" s="65"/>
      <c r="B2925" s="148" t="s">
        <v>728</v>
      </c>
      <c r="C2925" s="296"/>
      <c r="D2925" s="275">
        <f>SUM(D2907:D2924)</f>
        <v>0</v>
      </c>
      <c r="E2925" s="275">
        <f t="shared" ref="E2925:AL2925" si="522">SUM(E2907:E2924)</f>
        <v>0</v>
      </c>
      <c r="F2925" s="275">
        <f t="shared" si="522"/>
        <v>0</v>
      </c>
      <c r="G2925" s="275">
        <f t="shared" si="522"/>
        <v>0</v>
      </c>
      <c r="H2925" s="275">
        <f t="shared" si="522"/>
        <v>0</v>
      </c>
      <c r="I2925" s="275"/>
      <c r="J2925" s="275"/>
      <c r="K2925" s="275"/>
      <c r="L2925" s="275"/>
      <c r="M2925" s="275"/>
      <c r="N2925" s="275"/>
      <c r="O2925" s="275"/>
      <c r="P2925" s="275"/>
      <c r="Q2925" s="275"/>
      <c r="R2925" s="275"/>
      <c r="S2925" s="275"/>
      <c r="T2925" s="275"/>
      <c r="U2925" s="275"/>
      <c r="V2925" s="275"/>
      <c r="W2925" s="275"/>
      <c r="X2925" s="275"/>
      <c r="Y2925" s="275"/>
      <c r="Z2925" s="275"/>
      <c r="AA2925" s="275"/>
      <c r="AB2925" s="275">
        <f t="shared" si="522"/>
        <v>0</v>
      </c>
      <c r="AC2925" s="275">
        <f t="shared" si="522"/>
        <v>0</v>
      </c>
      <c r="AD2925" s="275">
        <f t="shared" si="522"/>
        <v>0</v>
      </c>
      <c r="AE2925" s="275">
        <f t="shared" si="522"/>
        <v>0</v>
      </c>
      <c r="AF2925" s="275">
        <f t="shared" si="522"/>
        <v>0</v>
      </c>
      <c r="AG2925" s="275">
        <f t="shared" si="522"/>
        <v>0</v>
      </c>
      <c r="AH2925" s="275">
        <f t="shared" si="522"/>
        <v>0</v>
      </c>
      <c r="AI2925" s="275">
        <f t="shared" si="522"/>
        <v>0</v>
      </c>
      <c r="AJ2925" s="275">
        <f t="shared" si="522"/>
        <v>0</v>
      </c>
      <c r="AK2925" s="275">
        <f t="shared" si="522"/>
        <v>0</v>
      </c>
      <c r="AL2925" s="275">
        <f t="shared" si="522"/>
        <v>0</v>
      </c>
      <c r="AM2925" s="200"/>
      <c r="AN2925" s="333"/>
      <c r="AO2925" s="259"/>
      <c r="AP2925" s="259"/>
      <c r="AQ2925" s="259"/>
      <c r="AR2925" s="259"/>
      <c r="AS2925" s="259"/>
      <c r="AT2925" s="259"/>
      <c r="AU2925" s="259"/>
      <c r="AV2925" s="260"/>
    </row>
    <row r="2926" spans="1:48" s="257" customFormat="1" x14ac:dyDescent="0.15">
      <c r="A2926" s="112"/>
      <c r="B2926" s="225" t="s">
        <v>3142</v>
      </c>
      <c r="C2926" s="1315"/>
      <c r="D2926" s="1316"/>
      <c r="E2926" s="1316"/>
      <c r="F2926" s="1316"/>
      <c r="G2926" s="1316"/>
      <c r="H2926" s="1316"/>
      <c r="I2926" s="1316"/>
      <c r="J2926" s="1316"/>
      <c r="K2926" s="1316"/>
      <c r="L2926" s="1316"/>
      <c r="M2926" s="1316"/>
      <c r="N2926" s="1316"/>
      <c r="O2926" s="1316"/>
      <c r="P2926" s="1316"/>
      <c r="Q2926" s="1316"/>
      <c r="R2926" s="1316"/>
      <c r="S2926" s="1316"/>
      <c r="T2926" s="1316"/>
      <c r="U2926" s="1316"/>
      <c r="V2926" s="1316"/>
      <c r="W2926" s="1316"/>
      <c r="X2926" s="1316"/>
      <c r="Y2926" s="1316"/>
      <c r="Z2926" s="1316"/>
      <c r="AA2926" s="1316"/>
      <c r="AB2926" s="1316"/>
      <c r="AC2926" s="1316"/>
      <c r="AD2926" s="1316"/>
      <c r="AE2926" s="1316"/>
      <c r="AF2926" s="1316"/>
      <c r="AG2926" s="1316"/>
      <c r="AH2926" s="1316"/>
      <c r="AI2926" s="1316"/>
      <c r="AJ2926" s="1316"/>
      <c r="AK2926" s="1316"/>
      <c r="AL2926" s="1316"/>
      <c r="AM2926" s="1316"/>
      <c r="AN2926" s="1317"/>
      <c r="AO2926" s="259"/>
      <c r="AP2926" s="259"/>
      <c r="AQ2926" s="259"/>
      <c r="AR2926" s="259"/>
      <c r="AS2926" s="259"/>
      <c r="AT2926" s="259"/>
      <c r="AU2926" s="259"/>
      <c r="AV2926" s="260"/>
    </row>
    <row r="2927" spans="1:48" x14ac:dyDescent="0.15">
      <c r="A2927" s="77">
        <v>3003001</v>
      </c>
      <c r="B2927" s="227" t="s">
        <v>546</v>
      </c>
      <c r="C2927" s="228" t="s">
        <v>2702</v>
      </c>
      <c r="D2927" s="496">
        <f t="shared" si="517"/>
        <v>0</v>
      </c>
      <c r="E2927" s="230">
        <f t="shared" si="518"/>
        <v>0</v>
      </c>
      <c r="F2927" s="231"/>
      <c r="G2927" s="231"/>
      <c r="H2927" s="231"/>
      <c r="I2927" s="497"/>
      <c r="J2927" s="497"/>
      <c r="K2927" s="497"/>
      <c r="L2927" s="497"/>
      <c r="M2927" s="497"/>
      <c r="N2927" s="497"/>
      <c r="O2927" s="497"/>
      <c r="P2927" s="497"/>
      <c r="Q2927" s="497"/>
      <c r="R2927" s="497"/>
      <c r="S2927" s="497"/>
      <c r="T2927" s="497"/>
      <c r="U2927" s="497"/>
      <c r="V2927" s="497"/>
      <c r="W2927" s="497"/>
      <c r="X2927" s="497"/>
      <c r="Y2927" s="497"/>
      <c r="Z2927" s="497"/>
      <c r="AA2927" s="497"/>
      <c r="AB2927" s="231"/>
      <c r="AC2927" s="231"/>
      <c r="AD2927" s="231"/>
      <c r="AE2927" s="231"/>
      <c r="AF2927" s="231"/>
      <c r="AG2927" s="231"/>
      <c r="AH2927" s="231"/>
      <c r="AI2927" s="231"/>
      <c r="AJ2927" s="231"/>
      <c r="AK2927" s="231"/>
      <c r="AL2927" s="702" t="s">
        <v>4044</v>
      </c>
      <c r="AM2927" s="168">
        <v>7590</v>
      </c>
      <c r="AN2927" s="316">
        <f>AM2927*F2927</f>
        <v>0</v>
      </c>
      <c r="AO2927" s="209"/>
      <c r="AP2927" s="209"/>
      <c r="AQ2927" s="209"/>
      <c r="AR2927" s="209"/>
      <c r="AS2927" s="209"/>
      <c r="AT2927" s="209"/>
      <c r="AU2927" s="209"/>
      <c r="AV2927" s="210"/>
    </row>
    <row r="2928" spans="1:48" x14ac:dyDescent="0.15">
      <c r="A2928" s="78">
        <v>3003002</v>
      </c>
      <c r="B2928" s="236" t="s">
        <v>547</v>
      </c>
      <c r="C2928" s="237" t="s">
        <v>2702</v>
      </c>
      <c r="D2928" s="304">
        <f t="shared" si="517"/>
        <v>0</v>
      </c>
      <c r="E2928" s="239">
        <f t="shared" si="518"/>
        <v>0</v>
      </c>
      <c r="F2928" s="240"/>
      <c r="G2928" s="240"/>
      <c r="H2928" s="240"/>
      <c r="I2928" s="319"/>
      <c r="J2928" s="319"/>
      <c r="K2928" s="319"/>
      <c r="L2928" s="319"/>
      <c r="M2928" s="319"/>
      <c r="N2928" s="319"/>
      <c r="O2928" s="319"/>
      <c r="P2928" s="319"/>
      <c r="Q2928" s="319"/>
      <c r="R2928" s="319"/>
      <c r="S2928" s="319"/>
      <c r="T2928" s="319"/>
      <c r="U2928" s="319"/>
      <c r="V2928" s="319"/>
      <c r="W2928" s="319"/>
      <c r="X2928" s="319"/>
      <c r="Y2928" s="319"/>
      <c r="Z2928" s="319"/>
      <c r="AA2928" s="319"/>
      <c r="AB2928" s="240"/>
      <c r="AC2928" s="240"/>
      <c r="AD2928" s="240"/>
      <c r="AE2928" s="240"/>
      <c r="AF2928" s="240"/>
      <c r="AG2928" s="240"/>
      <c r="AH2928" s="240"/>
      <c r="AI2928" s="240"/>
      <c r="AJ2928" s="240"/>
      <c r="AK2928" s="240"/>
      <c r="AL2928" s="338" t="s">
        <v>4044</v>
      </c>
      <c r="AM2928" s="173">
        <v>4040</v>
      </c>
      <c r="AN2928" s="321">
        <f>AM2928*F2928</f>
        <v>0</v>
      </c>
      <c r="AO2928" s="209"/>
      <c r="AP2928" s="209"/>
      <c r="AQ2928" s="209"/>
      <c r="AR2928" s="209"/>
      <c r="AS2928" s="209"/>
      <c r="AT2928" s="209"/>
      <c r="AU2928" s="209"/>
      <c r="AV2928" s="210"/>
    </row>
    <row r="2929" spans="1:48" x14ac:dyDescent="0.15">
      <c r="A2929" s="78">
        <v>3003003</v>
      </c>
      <c r="B2929" s="236" t="s">
        <v>548</v>
      </c>
      <c r="C2929" s="237" t="s">
        <v>2702</v>
      </c>
      <c r="D2929" s="304">
        <f t="shared" si="517"/>
        <v>0</v>
      </c>
      <c r="E2929" s="239">
        <f t="shared" si="518"/>
        <v>0</v>
      </c>
      <c r="F2929" s="240"/>
      <c r="G2929" s="240"/>
      <c r="H2929" s="240"/>
      <c r="I2929" s="319"/>
      <c r="J2929" s="319"/>
      <c r="K2929" s="319"/>
      <c r="L2929" s="319"/>
      <c r="M2929" s="319"/>
      <c r="N2929" s="319"/>
      <c r="O2929" s="319"/>
      <c r="P2929" s="319"/>
      <c r="Q2929" s="319"/>
      <c r="R2929" s="319"/>
      <c r="S2929" s="319"/>
      <c r="T2929" s="319"/>
      <c r="U2929" s="319"/>
      <c r="V2929" s="319"/>
      <c r="W2929" s="319"/>
      <c r="X2929" s="319"/>
      <c r="Y2929" s="319"/>
      <c r="Z2929" s="319"/>
      <c r="AA2929" s="319"/>
      <c r="AB2929" s="240"/>
      <c r="AC2929" s="240"/>
      <c r="AD2929" s="240"/>
      <c r="AE2929" s="240"/>
      <c r="AF2929" s="240"/>
      <c r="AG2929" s="240"/>
      <c r="AH2929" s="240"/>
      <c r="AI2929" s="240"/>
      <c r="AJ2929" s="240"/>
      <c r="AK2929" s="240"/>
      <c r="AL2929" s="338" t="s">
        <v>4044</v>
      </c>
      <c r="AM2929" s="173">
        <v>15220</v>
      </c>
      <c r="AN2929" s="321">
        <f>AM2929*F2929</f>
        <v>0</v>
      </c>
      <c r="AO2929" s="209"/>
      <c r="AP2929" s="209"/>
      <c r="AQ2929" s="209"/>
      <c r="AR2929" s="209"/>
      <c r="AS2929" s="209"/>
      <c r="AT2929" s="209"/>
      <c r="AU2929" s="209"/>
      <c r="AV2929" s="210"/>
    </row>
    <row r="2930" spans="1:48" x14ac:dyDescent="0.15">
      <c r="A2930" s="78">
        <v>3003004</v>
      </c>
      <c r="B2930" s="236" t="s">
        <v>549</v>
      </c>
      <c r="C2930" s="237" t="s">
        <v>2702</v>
      </c>
      <c r="D2930" s="304">
        <f t="shared" si="517"/>
        <v>0</v>
      </c>
      <c r="E2930" s="239">
        <f t="shared" si="518"/>
        <v>0</v>
      </c>
      <c r="F2930" s="240"/>
      <c r="G2930" s="240"/>
      <c r="H2930" s="240"/>
      <c r="I2930" s="319"/>
      <c r="J2930" s="319"/>
      <c r="K2930" s="319"/>
      <c r="L2930" s="319"/>
      <c r="M2930" s="319"/>
      <c r="N2930" s="319"/>
      <c r="O2930" s="319"/>
      <c r="P2930" s="319"/>
      <c r="Q2930" s="319"/>
      <c r="R2930" s="319"/>
      <c r="S2930" s="319"/>
      <c r="T2930" s="319"/>
      <c r="U2930" s="319"/>
      <c r="V2930" s="319"/>
      <c r="W2930" s="319"/>
      <c r="X2930" s="319"/>
      <c r="Y2930" s="319"/>
      <c r="Z2930" s="319"/>
      <c r="AA2930" s="319"/>
      <c r="AB2930" s="240"/>
      <c r="AC2930" s="240"/>
      <c r="AD2930" s="240"/>
      <c r="AE2930" s="240"/>
      <c r="AF2930" s="240"/>
      <c r="AG2930" s="240"/>
      <c r="AH2930" s="240"/>
      <c r="AI2930" s="240"/>
      <c r="AJ2930" s="240"/>
      <c r="AK2930" s="240"/>
      <c r="AL2930" s="338" t="s">
        <v>4044</v>
      </c>
      <c r="AM2930" s="173">
        <v>156140</v>
      </c>
      <c r="AN2930" s="321">
        <f>AM2930*F2930</f>
        <v>0</v>
      </c>
      <c r="AO2930" s="209"/>
      <c r="AP2930" s="209"/>
      <c r="AQ2930" s="209"/>
      <c r="AR2930" s="209"/>
      <c r="AS2930" s="209"/>
      <c r="AT2930" s="209"/>
      <c r="AU2930" s="209"/>
      <c r="AV2930" s="210"/>
    </row>
    <row r="2931" spans="1:48" s="254" customFormat="1" x14ac:dyDescent="0.15">
      <c r="A2931" s="114">
        <v>3003005</v>
      </c>
      <c r="B2931" s="244" t="s">
        <v>550</v>
      </c>
      <c r="C2931" s="245" t="s">
        <v>2702</v>
      </c>
      <c r="D2931" s="305">
        <f t="shared" si="517"/>
        <v>0</v>
      </c>
      <c r="E2931" s="247">
        <f t="shared" si="518"/>
        <v>0</v>
      </c>
      <c r="F2931" s="248"/>
      <c r="G2931" s="248"/>
      <c r="H2931" s="248"/>
      <c r="I2931" s="324"/>
      <c r="J2931" s="324"/>
      <c r="K2931" s="324"/>
      <c r="L2931" s="324"/>
      <c r="M2931" s="324"/>
      <c r="N2931" s="324"/>
      <c r="O2931" s="324"/>
      <c r="P2931" s="324"/>
      <c r="Q2931" s="324"/>
      <c r="R2931" s="324"/>
      <c r="S2931" s="324"/>
      <c r="T2931" s="324"/>
      <c r="U2931" s="324"/>
      <c r="V2931" s="324"/>
      <c r="W2931" s="324"/>
      <c r="X2931" s="324"/>
      <c r="Y2931" s="324"/>
      <c r="Z2931" s="324"/>
      <c r="AA2931" s="324"/>
      <c r="AB2931" s="248"/>
      <c r="AC2931" s="248"/>
      <c r="AD2931" s="248"/>
      <c r="AE2931" s="248"/>
      <c r="AF2931" s="248"/>
      <c r="AG2931" s="248"/>
      <c r="AH2931" s="248"/>
      <c r="AI2931" s="248"/>
      <c r="AJ2931" s="248"/>
      <c r="AK2931" s="248"/>
      <c r="AL2931" s="339" t="s">
        <v>4044</v>
      </c>
      <c r="AM2931" s="174">
        <v>857590</v>
      </c>
      <c r="AN2931" s="326">
        <f>AM2931*F2931</f>
        <v>0</v>
      </c>
      <c r="AO2931" s="209"/>
      <c r="AP2931" s="209"/>
      <c r="AQ2931" s="209"/>
      <c r="AR2931" s="209"/>
      <c r="AS2931" s="209"/>
      <c r="AT2931" s="209"/>
      <c r="AU2931" s="209"/>
      <c r="AV2931" s="253"/>
    </row>
    <row r="2932" spans="1:48" s="257" customFormat="1" x14ac:dyDescent="0.15">
      <c r="A2932" s="65"/>
      <c r="B2932" s="255" t="s">
        <v>728</v>
      </c>
      <c r="C2932" s="296"/>
      <c r="D2932" s="275">
        <f>SUM(D2927:D2931)</f>
        <v>0</v>
      </c>
      <c r="E2932" s="275">
        <f t="shared" ref="E2932:AN2932" si="523">SUM(E2927:E2931)</f>
        <v>0</v>
      </c>
      <c r="F2932" s="275">
        <f t="shared" si="523"/>
        <v>0</v>
      </c>
      <c r="G2932" s="275">
        <f t="shared" si="523"/>
        <v>0</v>
      </c>
      <c r="H2932" s="275">
        <f t="shared" si="523"/>
        <v>0</v>
      </c>
      <c r="I2932" s="275"/>
      <c r="J2932" s="275"/>
      <c r="K2932" s="275"/>
      <c r="L2932" s="275"/>
      <c r="M2932" s="275"/>
      <c r="N2932" s="275"/>
      <c r="O2932" s="275"/>
      <c r="P2932" s="275"/>
      <c r="Q2932" s="275"/>
      <c r="R2932" s="275"/>
      <c r="S2932" s="275"/>
      <c r="T2932" s="275"/>
      <c r="U2932" s="275"/>
      <c r="V2932" s="275"/>
      <c r="W2932" s="275"/>
      <c r="X2932" s="275"/>
      <c r="Y2932" s="275"/>
      <c r="Z2932" s="275"/>
      <c r="AA2932" s="275"/>
      <c r="AB2932" s="275">
        <f t="shared" si="523"/>
        <v>0</v>
      </c>
      <c r="AC2932" s="275">
        <f t="shared" si="523"/>
        <v>0</v>
      </c>
      <c r="AD2932" s="275">
        <f t="shared" si="523"/>
        <v>0</v>
      </c>
      <c r="AE2932" s="275">
        <f t="shared" si="523"/>
        <v>0</v>
      </c>
      <c r="AF2932" s="275">
        <f t="shared" si="523"/>
        <v>0</v>
      </c>
      <c r="AG2932" s="275">
        <f t="shared" si="523"/>
        <v>0</v>
      </c>
      <c r="AH2932" s="275">
        <f t="shared" si="523"/>
        <v>0</v>
      </c>
      <c r="AI2932" s="275">
        <f t="shared" si="523"/>
        <v>0</v>
      </c>
      <c r="AJ2932" s="275">
        <f t="shared" si="523"/>
        <v>0</v>
      </c>
      <c r="AK2932" s="275">
        <f t="shared" si="523"/>
        <v>0</v>
      </c>
      <c r="AL2932" s="275">
        <f t="shared" si="523"/>
        <v>0</v>
      </c>
      <c r="AM2932" s="158">
        <f t="shared" si="523"/>
        <v>1040580</v>
      </c>
      <c r="AN2932" s="275">
        <f t="shared" si="523"/>
        <v>0</v>
      </c>
      <c r="AO2932" s="259"/>
      <c r="AP2932" s="259"/>
      <c r="AQ2932" s="259"/>
      <c r="AR2932" s="259"/>
      <c r="AS2932" s="259"/>
      <c r="AT2932" s="259"/>
      <c r="AU2932" s="259"/>
      <c r="AV2932" s="260"/>
    </row>
    <row r="2933" spans="1:48" s="257" customFormat="1" x14ac:dyDescent="0.15">
      <c r="A2933" s="65"/>
      <c r="B2933" s="461" t="s">
        <v>3955</v>
      </c>
      <c r="C2933" s="1315"/>
      <c r="D2933" s="1316"/>
      <c r="E2933" s="1316"/>
      <c r="F2933" s="1316"/>
      <c r="G2933" s="1316"/>
      <c r="H2933" s="1316"/>
      <c r="I2933" s="1316"/>
      <c r="J2933" s="1316"/>
      <c r="K2933" s="1316"/>
      <c r="L2933" s="1316"/>
      <c r="M2933" s="1316"/>
      <c r="N2933" s="1316"/>
      <c r="O2933" s="1316"/>
      <c r="P2933" s="1316"/>
      <c r="Q2933" s="1316"/>
      <c r="R2933" s="1316"/>
      <c r="S2933" s="1316"/>
      <c r="T2933" s="1316"/>
      <c r="U2933" s="1316"/>
      <c r="V2933" s="1316"/>
      <c r="W2933" s="1316"/>
      <c r="X2933" s="1316"/>
      <c r="Y2933" s="1316"/>
      <c r="Z2933" s="1316"/>
      <c r="AA2933" s="1316"/>
      <c r="AB2933" s="1316"/>
      <c r="AC2933" s="1316"/>
      <c r="AD2933" s="1316"/>
      <c r="AE2933" s="1316"/>
      <c r="AF2933" s="1316"/>
      <c r="AG2933" s="1316"/>
      <c r="AH2933" s="1316"/>
      <c r="AI2933" s="1316"/>
      <c r="AJ2933" s="1316"/>
      <c r="AK2933" s="1316"/>
      <c r="AL2933" s="1316"/>
      <c r="AM2933" s="1316"/>
      <c r="AN2933" s="1317"/>
      <c r="AO2933" s="259"/>
      <c r="AP2933" s="259"/>
      <c r="AQ2933" s="259"/>
      <c r="AR2933" s="259"/>
      <c r="AS2933" s="259"/>
      <c r="AT2933" s="259"/>
      <c r="AU2933" s="259"/>
      <c r="AV2933" s="260"/>
    </row>
    <row r="2934" spans="1:48" x14ac:dyDescent="0.15">
      <c r="A2934" s="76">
        <v>5099117</v>
      </c>
      <c r="B2934" s="759" t="s">
        <v>2255</v>
      </c>
      <c r="C2934" s="752"/>
      <c r="D2934" s="496">
        <f t="shared" si="517"/>
        <v>0</v>
      </c>
      <c r="E2934" s="230">
        <f t="shared" si="518"/>
        <v>0</v>
      </c>
      <c r="F2934" s="231"/>
      <c r="G2934" s="231"/>
      <c r="H2934" s="231"/>
      <c r="I2934" s="497"/>
      <c r="J2934" s="497"/>
      <c r="K2934" s="497"/>
      <c r="L2934" s="497"/>
      <c r="M2934" s="497"/>
      <c r="N2934" s="497"/>
      <c r="O2934" s="497"/>
      <c r="P2934" s="497"/>
      <c r="Q2934" s="497"/>
      <c r="R2934" s="497"/>
      <c r="S2934" s="497"/>
      <c r="T2934" s="497"/>
      <c r="U2934" s="497"/>
      <c r="V2934" s="497"/>
      <c r="W2934" s="497"/>
      <c r="X2934" s="497"/>
      <c r="Y2934" s="497"/>
      <c r="Z2934" s="497"/>
      <c r="AA2934" s="497"/>
      <c r="AB2934" s="240"/>
      <c r="AC2934" s="240"/>
      <c r="AD2934" s="240"/>
      <c r="AE2934" s="231"/>
      <c r="AF2934" s="231"/>
      <c r="AG2934" s="231"/>
      <c r="AH2934" s="231"/>
      <c r="AI2934" s="231"/>
      <c r="AJ2934" s="231"/>
      <c r="AK2934" s="231"/>
      <c r="AL2934" s="752" t="s">
        <v>4052</v>
      </c>
      <c r="AM2934" s="199"/>
      <c r="AN2934" s="668"/>
      <c r="AO2934" s="209"/>
      <c r="AP2934" s="209"/>
      <c r="AQ2934" s="209"/>
      <c r="AR2934" s="209"/>
      <c r="AS2934" s="209"/>
      <c r="AT2934" s="209"/>
      <c r="AU2934" s="209"/>
      <c r="AV2934" s="210"/>
    </row>
    <row r="2935" spans="1:48" x14ac:dyDescent="0.15">
      <c r="A2935" s="71">
        <v>5099118</v>
      </c>
      <c r="B2935" s="433" t="s">
        <v>2256</v>
      </c>
      <c r="C2935" s="376"/>
      <c r="D2935" s="304">
        <f t="shared" si="517"/>
        <v>0</v>
      </c>
      <c r="E2935" s="239">
        <f t="shared" si="518"/>
        <v>0</v>
      </c>
      <c r="F2935" s="240"/>
      <c r="G2935" s="240"/>
      <c r="H2935" s="240"/>
      <c r="I2935" s="319"/>
      <c r="J2935" s="319"/>
      <c r="K2935" s="319"/>
      <c r="L2935" s="319"/>
      <c r="M2935" s="319"/>
      <c r="N2935" s="319"/>
      <c r="O2935" s="319"/>
      <c r="P2935" s="319"/>
      <c r="Q2935" s="319"/>
      <c r="R2935" s="319"/>
      <c r="S2935" s="319"/>
      <c r="T2935" s="319"/>
      <c r="U2935" s="319"/>
      <c r="V2935" s="319"/>
      <c r="W2935" s="319"/>
      <c r="X2935" s="319"/>
      <c r="Y2935" s="319"/>
      <c r="Z2935" s="319"/>
      <c r="AA2935" s="319"/>
      <c r="AB2935" s="240"/>
      <c r="AC2935" s="240"/>
      <c r="AD2935" s="240"/>
      <c r="AE2935" s="240"/>
      <c r="AF2935" s="240"/>
      <c r="AG2935" s="240"/>
      <c r="AH2935" s="240"/>
      <c r="AI2935" s="240"/>
      <c r="AJ2935" s="240"/>
      <c r="AK2935" s="240"/>
      <c r="AL2935" s="376" t="s">
        <v>4052</v>
      </c>
      <c r="AM2935" s="175"/>
      <c r="AN2935" s="329"/>
      <c r="AO2935" s="209"/>
      <c r="AP2935" s="209"/>
      <c r="AQ2935" s="209"/>
      <c r="AR2935" s="209"/>
      <c r="AS2935" s="209"/>
      <c r="AT2935" s="209"/>
      <c r="AU2935" s="209"/>
      <c r="AV2935" s="210"/>
    </row>
    <row r="2936" spans="1:48" x14ac:dyDescent="0.15">
      <c r="A2936" s="71">
        <v>5099119</v>
      </c>
      <c r="B2936" s="433" t="s">
        <v>2257</v>
      </c>
      <c r="C2936" s="376"/>
      <c r="D2936" s="304">
        <f t="shared" si="517"/>
        <v>0</v>
      </c>
      <c r="E2936" s="239">
        <f t="shared" si="518"/>
        <v>0</v>
      </c>
      <c r="F2936" s="240"/>
      <c r="G2936" s="240"/>
      <c r="H2936" s="240"/>
      <c r="I2936" s="319"/>
      <c r="J2936" s="319"/>
      <c r="K2936" s="319"/>
      <c r="L2936" s="319"/>
      <c r="M2936" s="319"/>
      <c r="N2936" s="319"/>
      <c r="O2936" s="319"/>
      <c r="P2936" s="319"/>
      <c r="Q2936" s="319"/>
      <c r="R2936" s="319"/>
      <c r="S2936" s="319"/>
      <c r="T2936" s="319"/>
      <c r="U2936" s="319"/>
      <c r="V2936" s="319"/>
      <c r="W2936" s="319"/>
      <c r="X2936" s="319"/>
      <c r="Y2936" s="319"/>
      <c r="Z2936" s="319"/>
      <c r="AA2936" s="319"/>
      <c r="AB2936" s="240"/>
      <c r="AC2936" s="240"/>
      <c r="AD2936" s="240"/>
      <c r="AE2936" s="240"/>
      <c r="AF2936" s="240"/>
      <c r="AG2936" s="240"/>
      <c r="AH2936" s="240"/>
      <c r="AI2936" s="240"/>
      <c r="AJ2936" s="240"/>
      <c r="AK2936" s="240"/>
      <c r="AL2936" s="376" t="s">
        <v>4052</v>
      </c>
      <c r="AM2936" s="175"/>
      <c r="AN2936" s="329"/>
      <c r="AO2936" s="209"/>
      <c r="AP2936" s="209"/>
      <c r="AQ2936" s="209"/>
      <c r="AR2936" s="209"/>
      <c r="AS2936" s="209"/>
      <c r="AT2936" s="209"/>
      <c r="AU2936" s="209"/>
      <c r="AV2936" s="210"/>
    </row>
    <row r="2937" spans="1:48" ht="21" x14ac:dyDescent="0.15">
      <c r="A2937" s="71">
        <v>5099120</v>
      </c>
      <c r="B2937" s="433" t="s">
        <v>2258</v>
      </c>
      <c r="C2937" s="376"/>
      <c r="D2937" s="304">
        <f t="shared" si="517"/>
        <v>0</v>
      </c>
      <c r="E2937" s="239">
        <f t="shared" si="518"/>
        <v>0</v>
      </c>
      <c r="F2937" s="240"/>
      <c r="G2937" s="240"/>
      <c r="H2937" s="240"/>
      <c r="I2937" s="319"/>
      <c r="J2937" s="319"/>
      <c r="K2937" s="319"/>
      <c r="L2937" s="319"/>
      <c r="M2937" s="319"/>
      <c r="N2937" s="319"/>
      <c r="O2937" s="319"/>
      <c r="P2937" s="319"/>
      <c r="Q2937" s="319"/>
      <c r="R2937" s="319"/>
      <c r="S2937" s="319"/>
      <c r="T2937" s="319"/>
      <c r="U2937" s="319"/>
      <c r="V2937" s="319"/>
      <c r="W2937" s="319"/>
      <c r="X2937" s="319"/>
      <c r="Y2937" s="319"/>
      <c r="Z2937" s="319"/>
      <c r="AA2937" s="319"/>
      <c r="AB2937" s="240"/>
      <c r="AC2937" s="240"/>
      <c r="AD2937" s="240"/>
      <c r="AE2937" s="240"/>
      <c r="AF2937" s="240"/>
      <c r="AG2937" s="240"/>
      <c r="AH2937" s="240"/>
      <c r="AI2937" s="240"/>
      <c r="AJ2937" s="240"/>
      <c r="AK2937" s="240"/>
      <c r="AL2937" s="376" t="s">
        <v>4052</v>
      </c>
      <c r="AM2937" s="175"/>
      <c r="AN2937" s="329"/>
      <c r="AO2937" s="209"/>
      <c r="AP2937" s="209"/>
      <c r="AQ2937" s="209"/>
      <c r="AR2937" s="209"/>
      <c r="AS2937" s="209"/>
      <c r="AT2937" s="209"/>
      <c r="AU2937" s="209"/>
      <c r="AV2937" s="210"/>
    </row>
    <row r="2938" spans="1:48" ht="21" x14ac:dyDescent="0.15">
      <c r="A2938" s="71">
        <v>5099121</v>
      </c>
      <c r="B2938" s="433" t="s">
        <v>2259</v>
      </c>
      <c r="C2938" s="376"/>
      <c r="D2938" s="304">
        <f t="shared" si="517"/>
        <v>0</v>
      </c>
      <c r="E2938" s="239">
        <f t="shared" si="518"/>
        <v>0</v>
      </c>
      <c r="F2938" s="240"/>
      <c r="G2938" s="240"/>
      <c r="H2938" s="240"/>
      <c r="I2938" s="319"/>
      <c r="J2938" s="319"/>
      <c r="K2938" s="319"/>
      <c r="L2938" s="319"/>
      <c r="M2938" s="319"/>
      <c r="N2938" s="319"/>
      <c r="O2938" s="319"/>
      <c r="P2938" s="319"/>
      <c r="Q2938" s="319"/>
      <c r="R2938" s="319"/>
      <c r="S2938" s="319"/>
      <c r="T2938" s="319"/>
      <c r="U2938" s="319"/>
      <c r="V2938" s="319"/>
      <c r="W2938" s="319"/>
      <c r="X2938" s="319"/>
      <c r="Y2938" s="319"/>
      <c r="Z2938" s="319"/>
      <c r="AA2938" s="319"/>
      <c r="AB2938" s="240"/>
      <c r="AC2938" s="240"/>
      <c r="AD2938" s="240"/>
      <c r="AE2938" s="240"/>
      <c r="AF2938" s="240"/>
      <c r="AG2938" s="240"/>
      <c r="AH2938" s="240"/>
      <c r="AI2938" s="240"/>
      <c r="AJ2938" s="240"/>
      <c r="AK2938" s="240"/>
      <c r="AL2938" s="376" t="s">
        <v>4052</v>
      </c>
      <c r="AM2938" s="175"/>
      <c r="AN2938" s="329"/>
      <c r="AO2938" s="209"/>
      <c r="AP2938" s="209"/>
      <c r="AQ2938" s="209"/>
      <c r="AR2938" s="209"/>
      <c r="AS2938" s="209"/>
      <c r="AT2938" s="209"/>
      <c r="AU2938" s="209"/>
      <c r="AV2938" s="210"/>
    </row>
    <row r="2939" spans="1:48" ht="21" x14ac:dyDescent="0.15">
      <c r="A2939" s="71">
        <v>5099122</v>
      </c>
      <c r="B2939" s="433" t="s">
        <v>2260</v>
      </c>
      <c r="C2939" s="376"/>
      <c r="D2939" s="304">
        <f t="shared" si="517"/>
        <v>0</v>
      </c>
      <c r="E2939" s="239">
        <f t="shared" si="518"/>
        <v>0</v>
      </c>
      <c r="F2939" s="240"/>
      <c r="G2939" s="240"/>
      <c r="H2939" s="240"/>
      <c r="I2939" s="319"/>
      <c r="J2939" s="319"/>
      <c r="K2939" s="319"/>
      <c r="L2939" s="319"/>
      <c r="M2939" s="319"/>
      <c r="N2939" s="319"/>
      <c r="O2939" s="319"/>
      <c r="P2939" s="319"/>
      <c r="Q2939" s="319"/>
      <c r="R2939" s="319"/>
      <c r="S2939" s="319"/>
      <c r="T2939" s="319"/>
      <c r="U2939" s="319"/>
      <c r="V2939" s="319"/>
      <c r="W2939" s="319"/>
      <c r="X2939" s="319"/>
      <c r="Y2939" s="319"/>
      <c r="Z2939" s="319"/>
      <c r="AA2939" s="319"/>
      <c r="AB2939" s="240"/>
      <c r="AC2939" s="240"/>
      <c r="AD2939" s="240"/>
      <c r="AE2939" s="240"/>
      <c r="AF2939" s="240"/>
      <c r="AG2939" s="240"/>
      <c r="AH2939" s="240"/>
      <c r="AI2939" s="240"/>
      <c r="AJ2939" s="240"/>
      <c r="AK2939" s="240"/>
      <c r="AL2939" s="376" t="s">
        <v>4052</v>
      </c>
      <c r="AM2939" s="175"/>
      <c r="AN2939" s="329"/>
      <c r="AO2939" s="209"/>
      <c r="AP2939" s="209"/>
      <c r="AQ2939" s="209"/>
      <c r="AR2939" s="209"/>
      <c r="AS2939" s="209"/>
      <c r="AT2939" s="209"/>
      <c r="AU2939" s="209"/>
      <c r="AV2939" s="210"/>
    </row>
    <row r="2940" spans="1:48" x14ac:dyDescent="0.15">
      <c r="A2940" s="71">
        <v>5099123</v>
      </c>
      <c r="B2940" s="433" t="s">
        <v>2261</v>
      </c>
      <c r="C2940" s="376"/>
      <c r="D2940" s="304">
        <f t="shared" si="517"/>
        <v>0</v>
      </c>
      <c r="E2940" s="239">
        <f t="shared" si="518"/>
        <v>0</v>
      </c>
      <c r="F2940" s="240"/>
      <c r="G2940" s="240"/>
      <c r="H2940" s="240"/>
      <c r="I2940" s="319"/>
      <c r="J2940" s="319"/>
      <c r="K2940" s="319"/>
      <c r="L2940" s="319"/>
      <c r="M2940" s="319"/>
      <c r="N2940" s="319"/>
      <c r="O2940" s="319"/>
      <c r="P2940" s="319"/>
      <c r="Q2940" s="319"/>
      <c r="R2940" s="319"/>
      <c r="S2940" s="319"/>
      <c r="T2940" s="319"/>
      <c r="U2940" s="319"/>
      <c r="V2940" s="319"/>
      <c r="W2940" s="319"/>
      <c r="X2940" s="319"/>
      <c r="Y2940" s="319"/>
      <c r="Z2940" s="319"/>
      <c r="AA2940" s="319"/>
      <c r="AB2940" s="240"/>
      <c r="AC2940" s="240"/>
      <c r="AD2940" s="240"/>
      <c r="AE2940" s="240"/>
      <c r="AF2940" s="240"/>
      <c r="AG2940" s="240"/>
      <c r="AH2940" s="240"/>
      <c r="AI2940" s="240"/>
      <c r="AJ2940" s="240"/>
      <c r="AK2940" s="240"/>
      <c r="AL2940" s="376" t="s">
        <v>4052</v>
      </c>
      <c r="AM2940" s="175"/>
      <c r="AN2940" s="329"/>
      <c r="AO2940" s="209"/>
      <c r="AP2940" s="209"/>
      <c r="AQ2940" s="209"/>
      <c r="AR2940" s="209"/>
      <c r="AS2940" s="209"/>
      <c r="AT2940" s="209"/>
      <c r="AU2940" s="209"/>
      <c r="AV2940" s="210"/>
    </row>
    <row r="2941" spans="1:48" x14ac:dyDescent="0.15">
      <c r="A2941" s="71">
        <v>5099124</v>
      </c>
      <c r="B2941" s="433" t="s">
        <v>2262</v>
      </c>
      <c r="C2941" s="760"/>
      <c r="D2941" s="304">
        <f t="shared" ref="D2941:D3004" si="524">SUM(E2941+H2941)</f>
        <v>0</v>
      </c>
      <c r="E2941" s="239">
        <f t="shared" ref="E2941:E3004" si="525">SUM(F2941:G2941)</f>
        <v>0</v>
      </c>
      <c r="F2941" s="240"/>
      <c r="G2941" s="240"/>
      <c r="H2941" s="240"/>
      <c r="I2941" s="319"/>
      <c r="J2941" s="319"/>
      <c r="K2941" s="319"/>
      <c r="L2941" s="319"/>
      <c r="M2941" s="319"/>
      <c r="N2941" s="319"/>
      <c r="O2941" s="319"/>
      <c r="P2941" s="319"/>
      <c r="Q2941" s="319"/>
      <c r="R2941" s="319"/>
      <c r="S2941" s="319"/>
      <c r="T2941" s="319"/>
      <c r="U2941" s="319"/>
      <c r="V2941" s="319"/>
      <c r="W2941" s="319"/>
      <c r="X2941" s="319"/>
      <c r="Y2941" s="319"/>
      <c r="Z2941" s="319"/>
      <c r="AA2941" s="319"/>
      <c r="AB2941" s="240"/>
      <c r="AC2941" s="240"/>
      <c r="AD2941" s="240"/>
      <c r="AE2941" s="240"/>
      <c r="AF2941" s="240"/>
      <c r="AG2941" s="240"/>
      <c r="AH2941" s="240"/>
      <c r="AI2941" s="240"/>
      <c r="AJ2941" s="240"/>
      <c r="AK2941" s="240"/>
      <c r="AL2941" s="760" t="s">
        <v>4052</v>
      </c>
      <c r="AM2941" s="175"/>
      <c r="AN2941" s="329"/>
      <c r="AO2941" s="209"/>
      <c r="AP2941" s="209"/>
      <c r="AQ2941" s="209"/>
      <c r="AR2941" s="209"/>
      <c r="AS2941" s="209"/>
      <c r="AT2941" s="209"/>
      <c r="AU2941" s="209"/>
      <c r="AV2941" s="210"/>
    </row>
    <row r="2942" spans="1:48" x14ac:dyDescent="0.15">
      <c r="A2942" s="71">
        <v>5099125</v>
      </c>
      <c r="B2942" s="433" t="s">
        <v>2263</v>
      </c>
      <c r="C2942" s="760"/>
      <c r="D2942" s="304">
        <f t="shared" si="524"/>
        <v>0</v>
      </c>
      <c r="E2942" s="239">
        <f t="shared" si="525"/>
        <v>0</v>
      </c>
      <c r="F2942" s="240"/>
      <c r="G2942" s="240"/>
      <c r="H2942" s="240"/>
      <c r="I2942" s="319"/>
      <c r="J2942" s="319"/>
      <c r="K2942" s="319"/>
      <c r="L2942" s="319"/>
      <c r="M2942" s="319"/>
      <c r="N2942" s="319"/>
      <c r="O2942" s="319"/>
      <c r="P2942" s="319"/>
      <c r="Q2942" s="319"/>
      <c r="R2942" s="319"/>
      <c r="S2942" s="319"/>
      <c r="T2942" s="319"/>
      <c r="U2942" s="319"/>
      <c r="V2942" s="319"/>
      <c r="W2942" s="319"/>
      <c r="X2942" s="319"/>
      <c r="Y2942" s="319"/>
      <c r="Z2942" s="319"/>
      <c r="AA2942" s="319"/>
      <c r="AB2942" s="240"/>
      <c r="AC2942" s="240"/>
      <c r="AD2942" s="240"/>
      <c r="AE2942" s="240"/>
      <c r="AF2942" s="240"/>
      <c r="AG2942" s="240"/>
      <c r="AH2942" s="240"/>
      <c r="AI2942" s="240"/>
      <c r="AJ2942" s="240"/>
      <c r="AK2942" s="240"/>
      <c r="AL2942" s="760" t="s">
        <v>4052</v>
      </c>
      <c r="AM2942" s="175"/>
      <c r="AN2942" s="329"/>
      <c r="AO2942" s="209"/>
      <c r="AP2942" s="209"/>
      <c r="AQ2942" s="209"/>
      <c r="AR2942" s="209"/>
      <c r="AS2942" s="209"/>
      <c r="AT2942" s="209"/>
      <c r="AU2942" s="209"/>
      <c r="AV2942" s="210"/>
    </row>
    <row r="2943" spans="1:48" x14ac:dyDescent="0.15">
      <c r="A2943" s="71">
        <v>5099126</v>
      </c>
      <c r="B2943" s="433" t="s">
        <v>2264</v>
      </c>
      <c r="C2943" s="760"/>
      <c r="D2943" s="304">
        <f t="shared" si="524"/>
        <v>0</v>
      </c>
      <c r="E2943" s="239">
        <f t="shared" si="525"/>
        <v>0</v>
      </c>
      <c r="F2943" s="240"/>
      <c r="G2943" s="240"/>
      <c r="H2943" s="240"/>
      <c r="I2943" s="319"/>
      <c r="J2943" s="319"/>
      <c r="K2943" s="319"/>
      <c r="L2943" s="319"/>
      <c r="M2943" s="319"/>
      <c r="N2943" s="319"/>
      <c r="O2943" s="319"/>
      <c r="P2943" s="319"/>
      <c r="Q2943" s="319"/>
      <c r="R2943" s="319"/>
      <c r="S2943" s="319"/>
      <c r="T2943" s="319"/>
      <c r="U2943" s="319"/>
      <c r="V2943" s="319"/>
      <c r="W2943" s="319"/>
      <c r="X2943" s="319"/>
      <c r="Y2943" s="319"/>
      <c r="Z2943" s="319"/>
      <c r="AA2943" s="319"/>
      <c r="AB2943" s="240"/>
      <c r="AC2943" s="240"/>
      <c r="AD2943" s="240"/>
      <c r="AE2943" s="240"/>
      <c r="AF2943" s="240"/>
      <c r="AG2943" s="240"/>
      <c r="AH2943" s="240"/>
      <c r="AI2943" s="240"/>
      <c r="AJ2943" s="240"/>
      <c r="AK2943" s="240"/>
      <c r="AL2943" s="760" t="s">
        <v>4052</v>
      </c>
      <c r="AM2943" s="175"/>
      <c r="AN2943" s="329"/>
      <c r="AO2943" s="209"/>
      <c r="AP2943" s="209"/>
      <c r="AQ2943" s="209"/>
      <c r="AR2943" s="209"/>
      <c r="AS2943" s="209"/>
      <c r="AT2943" s="209"/>
      <c r="AU2943" s="209"/>
      <c r="AV2943" s="210"/>
    </row>
    <row r="2944" spans="1:48" ht="18.75" customHeight="1" x14ac:dyDescent="0.15">
      <c r="A2944" s="71">
        <v>5099127</v>
      </c>
      <c r="B2944" s="433" t="s">
        <v>2304</v>
      </c>
      <c r="C2944" s="760"/>
      <c r="D2944" s="304">
        <f t="shared" si="524"/>
        <v>0</v>
      </c>
      <c r="E2944" s="239">
        <f t="shared" si="525"/>
        <v>0</v>
      </c>
      <c r="F2944" s="240"/>
      <c r="G2944" s="240"/>
      <c r="H2944" s="240"/>
      <c r="I2944" s="319"/>
      <c r="J2944" s="319"/>
      <c r="K2944" s="319"/>
      <c r="L2944" s="319"/>
      <c r="M2944" s="319"/>
      <c r="N2944" s="319"/>
      <c r="O2944" s="319"/>
      <c r="P2944" s="319"/>
      <c r="Q2944" s="319"/>
      <c r="R2944" s="319"/>
      <c r="S2944" s="319"/>
      <c r="T2944" s="319"/>
      <c r="U2944" s="319"/>
      <c r="V2944" s="319"/>
      <c r="W2944" s="319"/>
      <c r="X2944" s="319"/>
      <c r="Y2944" s="319"/>
      <c r="Z2944" s="319"/>
      <c r="AA2944" s="319"/>
      <c r="AB2944" s="240"/>
      <c r="AC2944" s="240"/>
      <c r="AD2944" s="240"/>
      <c r="AE2944" s="240"/>
      <c r="AF2944" s="240"/>
      <c r="AG2944" s="240"/>
      <c r="AH2944" s="240"/>
      <c r="AI2944" s="240"/>
      <c r="AJ2944" s="240"/>
      <c r="AK2944" s="240"/>
      <c r="AL2944" s="760" t="s">
        <v>4052</v>
      </c>
      <c r="AM2944" s="175"/>
      <c r="AN2944" s="329"/>
      <c r="AO2944" s="209"/>
      <c r="AP2944" s="209"/>
      <c r="AQ2944" s="209"/>
      <c r="AR2944" s="209"/>
      <c r="AS2944" s="209"/>
      <c r="AT2944" s="209"/>
      <c r="AU2944" s="209"/>
      <c r="AV2944" s="210"/>
    </row>
    <row r="2945" spans="1:48" ht="21" x14ac:dyDescent="0.15">
      <c r="A2945" s="71">
        <v>5099128</v>
      </c>
      <c r="B2945" s="433" t="s">
        <v>2265</v>
      </c>
      <c r="C2945" s="760"/>
      <c r="D2945" s="304">
        <f t="shared" si="524"/>
        <v>0</v>
      </c>
      <c r="E2945" s="239">
        <f t="shared" si="525"/>
        <v>0</v>
      </c>
      <c r="F2945" s="240"/>
      <c r="G2945" s="240"/>
      <c r="H2945" s="240"/>
      <c r="I2945" s="319"/>
      <c r="J2945" s="319"/>
      <c r="K2945" s="319"/>
      <c r="L2945" s="319"/>
      <c r="M2945" s="319"/>
      <c r="N2945" s="319"/>
      <c r="O2945" s="319"/>
      <c r="P2945" s="319"/>
      <c r="Q2945" s="319"/>
      <c r="R2945" s="319"/>
      <c r="S2945" s="319"/>
      <c r="T2945" s="319"/>
      <c r="U2945" s="319"/>
      <c r="V2945" s="319"/>
      <c r="W2945" s="319"/>
      <c r="X2945" s="319"/>
      <c r="Y2945" s="319"/>
      <c r="Z2945" s="319"/>
      <c r="AA2945" s="319"/>
      <c r="AB2945" s="240"/>
      <c r="AC2945" s="240"/>
      <c r="AD2945" s="240"/>
      <c r="AE2945" s="240"/>
      <c r="AF2945" s="240"/>
      <c r="AG2945" s="240"/>
      <c r="AH2945" s="240"/>
      <c r="AI2945" s="240"/>
      <c r="AJ2945" s="240"/>
      <c r="AK2945" s="240"/>
      <c r="AL2945" s="760" t="s">
        <v>4052</v>
      </c>
      <c r="AM2945" s="175"/>
      <c r="AN2945" s="329"/>
      <c r="AO2945" s="209"/>
      <c r="AP2945" s="209"/>
      <c r="AQ2945" s="209"/>
      <c r="AR2945" s="209"/>
      <c r="AS2945" s="209"/>
      <c r="AT2945" s="209"/>
      <c r="AU2945" s="209"/>
      <c r="AV2945" s="210"/>
    </row>
    <row r="2946" spans="1:48" x14ac:dyDescent="0.15">
      <c r="A2946" s="71">
        <v>5099129</v>
      </c>
      <c r="B2946" s="433" t="s">
        <v>2266</v>
      </c>
      <c r="C2946" s="760"/>
      <c r="D2946" s="304">
        <f t="shared" si="524"/>
        <v>0</v>
      </c>
      <c r="E2946" s="239">
        <f t="shared" si="525"/>
        <v>0</v>
      </c>
      <c r="F2946" s="240"/>
      <c r="G2946" s="240"/>
      <c r="H2946" s="240"/>
      <c r="I2946" s="319"/>
      <c r="J2946" s="319"/>
      <c r="K2946" s="319"/>
      <c r="L2946" s="319"/>
      <c r="M2946" s="319"/>
      <c r="N2946" s="319"/>
      <c r="O2946" s="319"/>
      <c r="P2946" s="319"/>
      <c r="Q2946" s="319"/>
      <c r="R2946" s="319"/>
      <c r="S2946" s="319"/>
      <c r="T2946" s="319"/>
      <c r="U2946" s="319"/>
      <c r="V2946" s="319"/>
      <c r="W2946" s="319"/>
      <c r="X2946" s="319"/>
      <c r="Y2946" s="319"/>
      <c r="Z2946" s="319"/>
      <c r="AA2946" s="319"/>
      <c r="AB2946" s="240"/>
      <c r="AC2946" s="240"/>
      <c r="AD2946" s="240"/>
      <c r="AE2946" s="240"/>
      <c r="AF2946" s="240"/>
      <c r="AG2946" s="240"/>
      <c r="AH2946" s="240"/>
      <c r="AI2946" s="240"/>
      <c r="AJ2946" s="240"/>
      <c r="AK2946" s="240"/>
      <c r="AL2946" s="760" t="s">
        <v>4052</v>
      </c>
      <c r="AM2946" s="175"/>
      <c r="AN2946" s="329"/>
      <c r="AO2946" s="209"/>
      <c r="AP2946" s="209"/>
      <c r="AQ2946" s="209"/>
      <c r="AR2946" s="209"/>
      <c r="AS2946" s="209"/>
      <c r="AT2946" s="209"/>
      <c r="AU2946" s="209"/>
      <c r="AV2946" s="210"/>
    </row>
    <row r="2947" spans="1:48" x14ac:dyDescent="0.15">
      <c r="A2947" s="71">
        <v>5099130</v>
      </c>
      <c r="B2947" s="433" t="s">
        <v>2267</v>
      </c>
      <c r="C2947" s="760"/>
      <c r="D2947" s="304">
        <f t="shared" si="524"/>
        <v>0</v>
      </c>
      <c r="E2947" s="239">
        <f t="shared" si="525"/>
        <v>0</v>
      </c>
      <c r="F2947" s="240"/>
      <c r="G2947" s="240"/>
      <c r="H2947" s="240"/>
      <c r="I2947" s="319"/>
      <c r="J2947" s="319"/>
      <c r="K2947" s="319"/>
      <c r="L2947" s="319"/>
      <c r="M2947" s="319"/>
      <c r="N2947" s="319"/>
      <c r="O2947" s="319"/>
      <c r="P2947" s="319"/>
      <c r="Q2947" s="319"/>
      <c r="R2947" s="319"/>
      <c r="S2947" s="319"/>
      <c r="T2947" s="319"/>
      <c r="U2947" s="319"/>
      <c r="V2947" s="319"/>
      <c r="W2947" s="319"/>
      <c r="X2947" s="319"/>
      <c r="Y2947" s="319"/>
      <c r="Z2947" s="319"/>
      <c r="AA2947" s="319"/>
      <c r="AB2947" s="240"/>
      <c r="AC2947" s="240"/>
      <c r="AD2947" s="240"/>
      <c r="AE2947" s="240"/>
      <c r="AF2947" s="240"/>
      <c r="AG2947" s="240"/>
      <c r="AH2947" s="240"/>
      <c r="AI2947" s="240"/>
      <c r="AJ2947" s="240"/>
      <c r="AK2947" s="240"/>
      <c r="AL2947" s="760" t="s">
        <v>4052</v>
      </c>
      <c r="AM2947" s="175"/>
      <c r="AN2947" s="329"/>
      <c r="AO2947" s="209"/>
      <c r="AP2947" s="209"/>
      <c r="AQ2947" s="209"/>
      <c r="AR2947" s="209"/>
      <c r="AS2947" s="209"/>
      <c r="AT2947" s="209"/>
      <c r="AU2947" s="209"/>
      <c r="AV2947" s="210"/>
    </row>
    <row r="2948" spans="1:48" x14ac:dyDescent="0.15">
      <c r="A2948" s="71">
        <v>5099131</v>
      </c>
      <c r="B2948" s="433" t="s">
        <v>2268</v>
      </c>
      <c r="C2948" s="760"/>
      <c r="D2948" s="304">
        <f t="shared" si="524"/>
        <v>0</v>
      </c>
      <c r="E2948" s="239">
        <f t="shared" si="525"/>
        <v>0</v>
      </c>
      <c r="F2948" s="240"/>
      <c r="G2948" s="240"/>
      <c r="H2948" s="240"/>
      <c r="I2948" s="319"/>
      <c r="J2948" s="319"/>
      <c r="K2948" s="319"/>
      <c r="L2948" s="319"/>
      <c r="M2948" s="319"/>
      <c r="N2948" s="319"/>
      <c r="O2948" s="319"/>
      <c r="P2948" s="319"/>
      <c r="Q2948" s="319"/>
      <c r="R2948" s="319"/>
      <c r="S2948" s="319"/>
      <c r="T2948" s="319"/>
      <c r="U2948" s="319"/>
      <c r="V2948" s="319"/>
      <c r="W2948" s="319"/>
      <c r="X2948" s="319"/>
      <c r="Y2948" s="319"/>
      <c r="Z2948" s="319"/>
      <c r="AA2948" s="319"/>
      <c r="AB2948" s="240"/>
      <c r="AC2948" s="240"/>
      <c r="AD2948" s="240"/>
      <c r="AE2948" s="240"/>
      <c r="AF2948" s="240"/>
      <c r="AG2948" s="240"/>
      <c r="AH2948" s="240"/>
      <c r="AI2948" s="240"/>
      <c r="AJ2948" s="240"/>
      <c r="AK2948" s="240"/>
      <c r="AL2948" s="760" t="s">
        <v>4052</v>
      </c>
      <c r="AM2948" s="175"/>
      <c r="AN2948" s="329"/>
      <c r="AO2948" s="209"/>
      <c r="AP2948" s="209"/>
      <c r="AQ2948" s="209"/>
      <c r="AR2948" s="209"/>
      <c r="AS2948" s="209"/>
      <c r="AT2948" s="209"/>
      <c r="AU2948" s="209"/>
      <c r="AV2948" s="210"/>
    </row>
    <row r="2949" spans="1:48" x14ac:dyDescent="0.15">
      <c r="A2949" s="71">
        <v>5099132</v>
      </c>
      <c r="B2949" s="433" t="s">
        <v>2269</v>
      </c>
      <c r="C2949" s="760"/>
      <c r="D2949" s="304">
        <f t="shared" si="524"/>
        <v>0</v>
      </c>
      <c r="E2949" s="239">
        <f t="shared" si="525"/>
        <v>0</v>
      </c>
      <c r="F2949" s="240"/>
      <c r="G2949" s="240"/>
      <c r="H2949" s="240"/>
      <c r="I2949" s="319"/>
      <c r="J2949" s="319"/>
      <c r="K2949" s="319"/>
      <c r="L2949" s="319"/>
      <c r="M2949" s="319"/>
      <c r="N2949" s="319"/>
      <c r="O2949" s="319"/>
      <c r="P2949" s="319"/>
      <c r="Q2949" s="319"/>
      <c r="R2949" s="319"/>
      <c r="S2949" s="319"/>
      <c r="T2949" s="319"/>
      <c r="U2949" s="319"/>
      <c r="V2949" s="319"/>
      <c r="W2949" s="319"/>
      <c r="X2949" s="319"/>
      <c r="Y2949" s="319"/>
      <c r="Z2949" s="319"/>
      <c r="AA2949" s="319"/>
      <c r="AB2949" s="240"/>
      <c r="AC2949" s="240"/>
      <c r="AD2949" s="240"/>
      <c r="AE2949" s="240"/>
      <c r="AF2949" s="240"/>
      <c r="AG2949" s="240"/>
      <c r="AH2949" s="240"/>
      <c r="AI2949" s="240"/>
      <c r="AJ2949" s="240"/>
      <c r="AK2949" s="240"/>
      <c r="AL2949" s="760" t="s">
        <v>4052</v>
      </c>
      <c r="AM2949" s="175"/>
      <c r="AN2949" s="329"/>
      <c r="AO2949" s="209"/>
      <c r="AP2949" s="209"/>
      <c r="AQ2949" s="209"/>
      <c r="AR2949" s="209"/>
      <c r="AS2949" s="209"/>
      <c r="AT2949" s="209"/>
      <c r="AU2949" s="209"/>
      <c r="AV2949" s="210"/>
    </row>
    <row r="2950" spans="1:48" x14ac:dyDescent="0.15">
      <c r="A2950" s="71">
        <v>5099133</v>
      </c>
      <c r="B2950" s="433" t="s">
        <v>2270</v>
      </c>
      <c r="C2950" s="376"/>
      <c r="D2950" s="304">
        <f t="shared" si="524"/>
        <v>0</v>
      </c>
      <c r="E2950" s="239">
        <f t="shared" si="525"/>
        <v>0</v>
      </c>
      <c r="F2950" s="240"/>
      <c r="G2950" s="240"/>
      <c r="H2950" s="240"/>
      <c r="I2950" s="319"/>
      <c r="J2950" s="319"/>
      <c r="K2950" s="319"/>
      <c r="L2950" s="319"/>
      <c r="M2950" s="319"/>
      <c r="N2950" s="319"/>
      <c r="O2950" s="319"/>
      <c r="P2950" s="319"/>
      <c r="Q2950" s="319"/>
      <c r="R2950" s="319"/>
      <c r="S2950" s="319"/>
      <c r="T2950" s="319"/>
      <c r="U2950" s="319"/>
      <c r="V2950" s="319"/>
      <c r="W2950" s="319"/>
      <c r="X2950" s="319"/>
      <c r="Y2950" s="319"/>
      <c r="Z2950" s="319"/>
      <c r="AA2950" s="319"/>
      <c r="AB2950" s="240"/>
      <c r="AC2950" s="240"/>
      <c r="AD2950" s="240"/>
      <c r="AE2950" s="240"/>
      <c r="AF2950" s="240"/>
      <c r="AG2950" s="240"/>
      <c r="AH2950" s="240"/>
      <c r="AI2950" s="240"/>
      <c r="AJ2950" s="240"/>
      <c r="AK2950" s="240"/>
      <c r="AL2950" s="376" t="s">
        <v>4052</v>
      </c>
      <c r="AM2950" s="175"/>
      <c r="AN2950" s="329"/>
      <c r="AO2950" s="209"/>
      <c r="AP2950" s="209"/>
      <c r="AQ2950" s="209"/>
      <c r="AR2950" s="209"/>
      <c r="AS2950" s="209"/>
      <c r="AT2950" s="209"/>
      <c r="AU2950" s="209"/>
      <c r="AV2950" s="210"/>
    </row>
    <row r="2951" spans="1:48" x14ac:dyDescent="0.15">
      <c r="A2951" s="71">
        <v>5099134</v>
      </c>
      <c r="B2951" s="433" t="s">
        <v>2271</v>
      </c>
      <c r="C2951" s="376"/>
      <c r="D2951" s="304">
        <f t="shared" si="524"/>
        <v>0</v>
      </c>
      <c r="E2951" s="239">
        <f t="shared" si="525"/>
        <v>0</v>
      </c>
      <c r="F2951" s="240"/>
      <c r="G2951" s="240"/>
      <c r="H2951" s="240"/>
      <c r="I2951" s="319"/>
      <c r="J2951" s="319"/>
      <c r="K2951" s="319"/>
      <c r="L2951" s="319"/>
      <c r="M2951" s="319"/>
      <c r="N2951" s="319"/>
      <c r="O2951" s="319"/>
      <c r="P2951" s="319"/>
      <c r="Q2951" s="319"/>
      <c r="R2951" s="319"/>
      <c r="S2951" s="319"/>
      <c r="T2951" s="319"/>
      <c r="U2951" s="319"/>
      <c r="V2951" s="319"/>
      <c r="W2951" s="319"/>
      <c r="X2951" s="319"/>
      <c r="Y2951" s="319"/>
      <c r="Z2951" s="319"/>
      <c r="AA2951" s="319"/>
      <c r="AB2951" s="240"/>
      <c r="AC2951" s="240"/>
      <c r="AD2951" s="240"/>
      <c r="AE2951" s="240"/>
      <c r="AF2951" s="240"/>
      <c r="AG2951" s="240"/>
      <c r="AH2951" s="240"/>
      <c r="AI2951" s="240"/>
      <c r="AJ2951" s="240"/>
      <c r="AK2951" s="240"/>
      <c r="AL2951" s="376" t="s">
        <v>4052</v>
      </c>
      <c r="AM2951" s="175"/>
      <c r="AN2951" s="329"/>
      <c r="AO2951" s="209"/>
      <c r="AP2951" s="209"/>
      <c r="AQ2951" s="209"/>
      <c r="AR2951" s="209"/>
      <c r="AS2951" s="209"/>
      <c r="AT2951" s="209"/>
      <c r="AU2951" s="209"/>
      <c r="AV2951" s="210"/>
    </row>
    <row r="2952" spans="1:48" ht="21" x14ac:dyDescent="0.15">
      <c r="A2952" s="71">
        <v>5099135</v>
      </c>
      <c r="B2952" s="433" t="s">
        <v>2305</v>
      </c>
      <c r="C2952" s="376"/>
      <c r="D2952" s="304">
        <f t="shared" si="524"/>
        <v>0</v>
      </c>
      <c r="E2952" s="239">
        <f t="shared" si="525"/>
        <v>0</v>
      </c>
      <c r="F2952" s="240"/>
      <c r="G2952" s="240"/>
      <c r="H2952" s="240"/>
      <c r="I2952" s="319"/>
      <c r="J2952" s="319"/>
      <c r="K2952" s="319"/>
      <c r="L2952" s="319"/>
      <c r="M2952" s="319"/>
      <c r="N2952" s="319"/>
      <c r="O2952" s="319"/>
      <c r="P2952" s="319"/>
      <c r="Q2952" s="319"/>
      <c r="R2952" s="319"/>
      <c r="S2952" s="319"/>
      <c r="T2952" s="319"/>
      <c r="U2952" s="319"/>
      <c r="V2952" s="319"/>
      <c r="W2952" s="319"/>
      <c r="X2952" s="319"/>
      <c r="Y2952" s="319"/>
      <c r="Z2952" s="319"/>
      <c r="AA2952" s="319"/>
      <c r="AB2952" s="240"/>
      <c r="AC2952" s="240"/>
      <c r="AD2952" s="240"/>
      <c r="AE2952" s="240"/>
      <c r="AF2952" s="240"/>
      <c r="AG2952" s="240"/>
      <c r="AH2952" s="240"/>
      <c r="AI2952" s="240"/>
      <c r="AJ2952" s="240"/>
      <c r="AK2952" s="240"/>
      <c r="AL2952" s="376" t="s">
        <v>4052</v>
      </c>
      <c r="AM2952" s="175"/>
      <c r="AN2952" s="329"/>
      <c r="AO2952" s="209"/>
      <c r="AP2952" s="209"/>
      <c r="AQ2952" s="209"/>
      <c r="AR2952" s="209"/>
      <c r="AS2952" s="209"/>
      <c r="AT2952" s="209"/>
      <c r="AU2952" s="209"/>
      <c r="AV2952" s="210"/>
    </row>
    <row r="2953" spans="1:48" x14ac:dyDescent="0.15">
      <c r="A2953" s="71">
        <v>5099136</v>
      </c>
      <c r="B2953" s="433" t="s">
        <v>2272</v>
      </c>
      <c r="C2953" s="376"/>
      <c r="D2953" s="304">
        <f t="shared" si="524"/>
        <v>0</v>
      </c>
      <c r="E2953" s="239">
        <f t="shared" si="525"/>
        <v>0</v>
      </c>
      <c r="F2953" s="240"/>
      <c r="G2953" s="240"/>
      <c r="H2953" s="240"/>
      <c r="I2953" s="319"/>
      <c r="J2953" s="319"/>
      <c r="K2953" s="319"/>
      <c r="L2953" s="319"/>
      <c r="M2953" s="319"/>
      <c r="N2953" s="319"/>
      <c r="O2953" s="319"/>
      <c r="P2953" s="319"/>
      <c r="Q2953" s="319"/>
      <c r="R2953" s="319"/>
      <c r="S2953" s="319"/>
      <c r="T2953" s="319"/>
      <c r="U2953" s="319"/>
      <c r="V2953" s="319"/>
      <c r="W2953" s="319"/>
      <c r="X2953" s="319"/>
      <c r="Y2953" s="319"/>
      <c r="Z2953" s="319"/>
      <c r="AA2953" s="319"/>
      <c r="AB2953" s="240"/>
      <c r="AC2953" s="240"/>
      <c r="AD2953" s="240"/>
      <c r="AE2953" s="240"/>
      <c r="AF2953" s="240"/>
      <c r="AG2953" s="240"/>
      <c r="AH2953" s="240"/>
      <c r="AI2953" s="240"/>
      <c r="AJ2953" s="240"/>
      <c r="AK2953" s="240"/>
      <c r="AL2953" s="376" t="s">
        <v>4052</v>
      </c>
      <c r="AM2953" s="175"/>
      <c r="AN2953" s="329"/>
      <c r="AO2953" s="209"/>
      <c r="AP2953" s="209"/>
      <c r="AQ2953" s="209"/>
      <c r="AR2953" s="209"/>
      <c r="AS2953" s="209"/>
      <c r="AT2953" s="209"/>
      <c r="AU2953" s="209"/>
      <c r="AV2953" s="210"/>
    </row>
    <row r="2954" spans="1:48" x14ac:dyDescent="0.15">
      <c r="A2954" s="71">
        <v>5099137</v>
      </c>
      <c r="B2954" s="433" t="s">
        <v>2273</v>
      </c>
      <c r="C2954" s="376"/>
      <c r="D2954" s="304">
        <f t="shared" si="524"/>
        <v>0</v>
      </c>
      <c r="E2954" s="239">
        <f t="shared" si="525"/>
        <v>0</v>
      </c>
      <c r="F2954" s="240"/>
      <c r="G2954" s="240"/>
      <c r="H2954" s="240"/>
      <c r="I2954" s="319"/>
      <c r="J2954" s="319"/>
      <c r="K2954" s="319"/>
      <c r="L2954" s="319"/>
      <c r="M2954" s="319"/>
      <c r="N2954" s="319"/>
      <c r="O2954" s="319"/>
      <c r="P2954" s="319"/>
      <c r="Q2954" s="319"/>
      <c r="R2954" s="319"/>
      <c r="S2954" s="319"/>
      <c r="T2954" s="319"/>
      <c r="U2954" s="319"/>
      <c r="V2954" s="319"/>
      <c r="W2954" s="319"/>
      <c r="X2954" s="319"/>
      <c r="Y2954" s="319"/>
      <c r="Z2954" s="319"/>
      <c r="AA2954" s="319"/>
      <c r="AB2954" s="240"/>
      <c r="AC2954" s="240"/>
      <c r="AD2954" s="240"/>
      <c r="AE2954" s="240"/>
      <c r="AF2954" s="240"/>
      <c r="AG2954" s="240"/>
      <c r="AH2954" s="240"/>
      <c r="AI2954" s="240"/>
      <c r="AJ2954" s="240"/>
      <c r="AK2954" s="240"/>
      <c r="AL2954" s="376" t="s">
        <v>4052</v>
      </c>
      <c r="AM2954" s="175"/>
      <c r="AN2954" s="329"/>
      <c r="AO2954" s="209"/>
      <c r="AP2954" s="209"/>
      <c r="AQ2954" s="209"/>
      <c r="AR2954" s="209"/>
      <c r="AS2954" s="209"/>
      <c r="AT2954" s="209"/>
      <c r="AU2954" s="209"/>
      <c r="AV2954" s="210"/>
    </row>
    <row r="2955" spans="1:48" x14ac:dyDescent="0.15">
      <c r="A2955" s="71">
        <v>5099138</v>
      </c>
      <c r="B2955" s="433" t="s">
        <v>2274</v>
      </c>
      <c r="C2955" s="376"/>
      <c r="D2955" s="304">
        <f t="shared" si="524"/>
        <v>0</v>
      </c>
      <c r="E2955" s="239">
        <f t="shared" si="525"/>
        <v>0</v>
      </c>
      <c r="F2955" s="240"/>
      <c r="G2955" s="240"/>
      <c r="H2955" s="240"/>
      <c r="I2955" s="319"/>
      <c r="J2955" s="319"/>
      <c r="K2955" s="319"/>
      <c r="L2955" s="319"/>
      <c r="M2955" s="319"/>
      <c r="N2955" s="319"/>
      <c r="O2955" s="319"/>
      <c r="P2955" s="319"/>
      <c r="Q2955" s="319"/>
      <c r="R2955" s="319"/>
      <c r="S2955" s="319"/>
      <c r="T2955" s="319"/>
      <c r="U2955" s="319"/>
      <c r="V2955" s="319"/>
      <c r="W2955" s="319"/>
      <c r="X2955" s="319"/>
      <c r="Y2955" s="319"/>
      <c r="Z2955" s="319"/>
      <c r="AA2955" s="319"/>
      <c r="AB2955" s="240"/>
      <c r="AC2955" s="240"/>
      <c r="AD2955" s="240"/>
      <c r="AE2955" s="240"/>
      <c r="AF2955" s="240"/>
      <c r="AG2955" s="240"/>
      <c r="AH2955" s="240"/>
      <c r="AI2955" s="240"/>
      <c r="AJ2955" s="240"/>
      <c r="AK2955" s="240"/>
      <c r="AL2955" s="376" t="s">
        <v>4052</v>
      </c>
      <c r="AM2955" s="175"/>
      <c r="AN2955" s="329"/>
      <c r="AO2955" s="209"/>
      <c r="AP2955" s="209"/>
      <c r="AQ2955" s="209"/>
      <c r="AR2955" s="209"/>
      <c r="AS2955" s="209"/>
      <c r="AT2955" s="209"/>
      <c r="AU2955" s="209"/>
      <c r="AV2955" s="210"/>
    </row>
    <row r="2956" spans="1:48" x14ac:dyDescent="0.15">
      <c r="A2956" s="71">
        <v>5099139</v>
      </c>
      <c r="B2956" s="433" t="s">
        <v>2275</v>
      </c>
      <c r="C2956" s="376"/>
      <c r="D2956" s="304">
        <f t="shared" si="524"/>
        <v>0</v>
      </c>
      <c r="E2956" s="239">
        <f t="shared" si="525"/>
        <v>0</v>
      </c>
      <c r="F2956" s="240"/>
      <c r="G2956" s="240"/>
      <c r="H2956" s="240"/>
      <c r="I2956" s="319"/>
      <c r="J2956" s="319"/>
      <c r="K2956" s="319"/>
      <c r="L2956" s="319"/>
      <c r="M2956" s="319"/>
      <c r="N2956" s="319"/>
      <c r="O2956" s="319"/>
      <c r="P2956" s="319"/>
      <c r="Q2956" s="319"/>
      <c r="R2956" s="319"/>
      <c r="S2956" s="319"/>
      <c r="T2956" s="319"/>
      <c r="U2956" s="319"/>
      <c r="V2956" s="319"/>
      <c r="W2956" s="319"/>
      <c r="X2956" s="319"/>
      <c r="Y2956" s="319"/>
      <c r="Z2956" s="319"/>
      <c r="AA2956" s="319"/>
      <c r="AB2956" s="240"/>
      <c r="AC2956" s="240"/>
      <c r="AD2956" s="240"/>
      <c r="AE2956" s="240"/>
      <c r="AF2956" s="240"/>
      <c r="AG2956" s="240"/>
      <c r="AH2956" s="240"/>
      <c r="AI2956" s="240"/>
      <c r="AJ2956" s="240"/>
      <c r="AK2956" s="240"/>
      <c r="AL2956" s="376" t="s">
        <v>4052</v>
      </c>
      <c r="AM2956" s="175"/>
      <c r="AN2956" s="329"/>
      <c r="AO2956" s="209"/>
      <c r="AP2956" s="209"/>
      <c r="AQ2956" s="209"/>
      <c r="AR2956" s="209"/>
      <c r="AS2956" s="209"/>
      <c r="AT2956" s="209"/>
      <c r="AU2956" s="209"/>
      <c r="AV2956" s="210"/>
    </row>
    <row r="2957" spans="1:48" x14ac:dyDescent="0.15">
      <c r="A2957" s="71">
        <v>5099140</v>
      </c>
      <c r="B2957" s="433" t="s">
        <v>2276</v>
      </c>
      <c r="C2957" s="376"/>
      <c r="D2957" s="304">
        <f t="shared" si="524"/>
        <v>0</v>
      </c>
      <c r="E2957" s="239">
        <f t="shared" si="525"/>
        <v>0</v>
      </c>
      <c r="F2957" s="240"/>
      <c r="G2957" s="240"/>
      <c r="H2957" s="240"/>
      <c r="I2957" s="319"/>
      <c r="J2957" s="319"/>
      <c r="K2957" s="319"/>
      <c r="L2957" s="319"/>
      <c r="M2957" s="319"/>
      <c r="N2957" s="319"/>
      <c r="O2957" s="319"/>
      <c r="P2957" s="319"/>
      <c r="Q2957" s="319"/>
      <c r="R2957" s="319"/>
      <c r="S2957" s="319"/>
      <c r="T2957" s="319"/>
      <c r="U2957" s="319"/>
      <c r="V2957" s="319"/>
      <c r="W2957" s="319"/>
      <c r="X2957" s="319"/>
      <c r="Y2957" s="319"/>
      <c r="Z2957" s="319"/>
      <c r="AA2957" s="319"/>
      <c r="AB2957" s="240"/>
      <c r="AC2957" s="240"/>
      <c r="AD2957" s="240"/>
      <c r="AE2957" s="240"/>
      <c r="AF2957" s="240"/>
      <c r="AG2957" s="240"/>
      <c r="AH2957" s="240"/>
      <c r="AI2957" s="240"/>
      <c r="AJ2957" s="240"/>
      <c r="AK2957" s="240"/>
      <c r="AL2957" s="376" t="s">
        <v>4052</v>
      </c>
      <c r="AM2957" s="175"/>
      <c r="AN2957" s="329"/>
      <c r="AO2957" s="209"/>
      <c r="AP2957" s="209"/>
      <c r="AQ2957" s="209"/>
      <c r="AR2957" s="209"/>
      <c r="AS2957" s="209"/>
      <c r="AT2957" s="209"/>
      <c r="AU2957" s="209"/>
      <c r="AV2957" s="210"/>
    </row>
    <row r="2958" spans="1:48" x14ac:dyDescent="0.15">
      <c r="A2958" s="71">
        <v>5099141</v>
      </c>
      <c r="B2958" s="433" t="s">
        <v>2277</v>
      </c>
      <c r="C2958" s="376"/>
      <c r="D2958" s="304">
        <f t="shared" si="524"/>
        <v>0</v>
      </c>
      <c r="E2958" s="239">
        <f t="shared" si="525"/>
        <v>0</v>
      </c>
      <c r="F2958" s="240"/>
      <c r="G2958" s="240"/>
      <c r="H2958" s="240"/>
      <c r="I2958" s="319"/>
      <c r="J2958" s="319"/>
      <c r="K2958" s="319"/>
      <c r="L2958" s="319"/>
      <c r="M2958" s="319"/>
      <c r="N2958" s="319"/>
      <c r="O2958" s="319"/>
      <c r="P2958" s="319"/>
      <c r="Q2958" s="319"/>
      <c r="R2958" s="319"/>
      <c r="S2958" s="319"/>
      <c r="T2958" s="319"/>
      <c r="U2958" s="319"/>
      <c r="V2958" s="319"/>
      <c r="W2958" s="319"/>
      <c r="X2958" s="319"/>
      <c r="Y2958" s="319"/>
      <c r="Z2958" s="319"/>
      <c r="AA2958" s="319"/>
      <c r="AB2958" s="240"/>
      <c r="AC2958" s="240"/>
      <c r="AD2958" s="240"/>
      <c r="AE2958" s="240"/>
      <c r="AF2958" s="240"/>
      <c r="AG2958" s="240"/>
      <c r="AH2958" s="240"/>
      <c r="AI2958" s="240"/>
      <c r="AJ2958" s="240"/>
      <c r="AK2958" s="240"/>
      <c r="AL2958" s="376" t="s">
        <v>4052</v>
      </c>
      <c r="AM2958" s="175"/>
      <c r="AN2958" s="329"/>
      <c r="AO2958" s="209"/>
      <c r="AP2958" s="209"/>
      <c r="AQ2958" s="209"/>
      <c r="AR2958" s="209"/>
      <c r="AS2958" s="209"/>
      <c r="AT2958" s="209"/>
      <c r="AU2958" s="209"/>
      <c r="AV2958" s="210"/>
    </row>
    <row r="2959" spans="1:48" x14ac:dyDescent="0.15">
      <c r="A2959" s="71">
        <v>5099142</v>
      </c>
      <c r="B2959" s="433" t="s">
        <v>2278</v>
      </c>
      <c r="C2959" s="376"/>
      <c r="D2959" s="304">
        <f t="shared" si="524"/>
        <v>0</v>
      </c>
      <c r="E2959" s="239">
        <f t="shared" si="525"/>
        <v>0</v>
      </c>
      <c r="F2959" s="240"/>
      <c r="G2959" s="240"/>
      <c r="H2959" s="240"/>
      <c r="I2959" s="319"/>
      <c r="J2959" s="319"/>
      <c r="K2959" s="319"/>
      <c r="L2959" s="319"/>
      <c r="M2959" s="319"/>
      <c r="N2959" s="319"/>
      <c r="O2959" s="319"/>
      <c r="P2959" s="319"/>
      <c r="Q2959" s="319"/>
      <c r="R2959" s="319"/>
      <c r="S2959" s="319"/>
      <c r="T2959" s="319"/>
      <c r="U2959" s="319"/>
      <c r="V2959" s="319"/>
      <c r="W2959" s="319"/>
      <c r="X2959" s="319"/>
      <c r="Y2959" s="319"/>
      <c r="Z2959" s="319"/>
      <c r="AA2959" s="319"/>
      <c r="AB2959" s="240"/>
      <c r="AC2959" s="240"/>
      <c r="AD2959" s="240"/>
      <c r="AE2959" s="240"/>
      <c r="AF2959" s="240"/>
      <c r="AG2959" s="240"/>
      <c r="AH2959" s="240"/>
      <c r="AI2959" s="240"/>
      <c r="AJ2959" s="240"/>
      <c r="AK2959" s="240"/>
      <c r="AL2959" s="376" t="s">
        <v>4052</v>
      </c>
      <c r="AM2959" s="175"/>
      <c r="AN2959" s="329"/>
      <c r="AO2959" s="209"/>
      <c r="AP2959" s="209"/>
      <c r="AQ2959" s="209"/>
      <c r="AR2959" s="209"/>
      <c r="AS2959" s="209"/>
      <c r="AT2959" s="209"/>
      <c r="AU2959" s="209"/>
      <c r="AV2959" s="210"/>
    </row>
    <row r="2960" spans="1:48" x14ac:dyDescent="0.15">
      <c r="A2960" s="71">
        <v>5099143</v>
      </c>
      <c r="B2960" s="433" t="s">
        <v>2279</v>
      </c>
      <c r="C2960" s="376"/>
      <c r="D2960" s="304">
        <f t="shared" si="524"/>
        <v>0</v>
      </c>
      <c r="E2960" s="239">
        <f t="shared" si="525"/>
        <v>0</v>
      </c>
      <c r="F2960" s="240"/>
      <c r="G2960" s="240"/>
      <c r="H2960" s="240"/>
      <c r="I2960" s="319"/>
      <c r="J2960" s="319"/>
      <c r="K2960" s="319"/>
      <c r="L2960" s="319"/>
      <c r="M2960" s="319"/>
      <c r="N2960" s="319"/>
      <c r="O2960" s="319"/>
      <c r="P2960" s="319"/>
      <c r="Q2960" s="319"/>
      <c r="R2960" s="319"/>
      <c r="S2960" s="319"/>
      <c r="T2960" s="319"/>
      <c r="U2960" s="319"/>
      <c r="V2960" s="319"/>
      <c r="W2960" s="319"/>
      <c r="X2960" s="319"/>
      <c r="Y2960" s="319"/>
      <c r="Z2960" s="319"/>
      <c r="AA2960" s="319"/>
      <c r="AB2960" s="240"/>
      <c r="AC2960" s="240"/>
      <c r="AD2960" s="240"/>
      <c r="AE2960" s="240"/>
      <c r="AF2960" s="240"/>
      <c r="AG2960" s="240"/>
      <c r="AH2960" s="240"/>
      <c r="AI2960" s="240"/>
      <c r="AJ2960" s="240"/>
      <c r="AK2960" s="240"/>
      <c r="AL2960" s="376" t="s">
        <v>4052</v>
      </c>
      <c r="AM2960" s="175"/>
      <c r="AN2960" s="329"/>
      <c r="AO2960" s="209"/>
      <c r="AP2960" s="209"/>
      <c r="AQ2960" s="209"/>
      <c r="AR2960" s="209"/>
      <c r="AS2960" s="209"/>
      <c r="AT2960" s="209"/>
      <c r="AU2960" s="209"/>
      <c r="AV2960" s="210"/>
    </row>
    <row r="2961" spans="1:48" x14ac:dyDescent="0.15">
      <c r="A2961" s="71">
        <v>5099144</v>
      </c>
      <c r="B2961" s="433" t="s">
        <v>2280</v>
      </c>
      <c r="C2961" s="376"/>
      <c r="D2961" s="304">
        <f t="shared" si="524"/>
        <v>0</v>
      </c>
      <c r="E2961" s="239">
        <f t="shared" si="525"/>
        <v>0</v>
      </c>
      <c r="F2961" s="240"/>
      <c r="G2961" s="240"/>
      <c r="H2961" s="240"/>
      <c r="I2961" s="319"/>
      <c r="J2961" s="319"/>
      <c r="K2961" s="319"/>
      <c r="L2961" s="319"/>
      <c r="M2961" s="319"/>
      <c r="N2961" s="319"/>
      <c r="O2961" s="319"/>
      <c r="P2961" s="319"/>
      <c r="Q2961" s="319"/>
      <c r="R2961" s="319"/>
      <c r="S2961" s="319"/>
      <c r="T2961" s="319"/>
      <c r="U2961" s="319"/>
      <c r="V2961" s="319"/>
      <c r="W2961" s="319"/>
      <c r="X2961" s="319"/>
      <c r="Y2961" s="319"/>
      <c r="Z2961" s="319"/>
      <c r="AA2961" s="319"/>
      <c r="AB2961" s="240"/>
      <c r="AC2961" s="240"/>
      <c r="AD2961" s="240"/>
      <c r="AE2961" s="240"/>
      <c r="AF2961" s="240"/>
      <c r="AG2961" s="240"/>
      <c r="AH2961" s="240"/>
      <c r="AI2961" s="240"/>
      <c r="AJ2961" s="240"/>
      <c r="AK2961" s="240"/>
      <c r="AL2961" s="376" t="s">
        <v>4052</v>
      </c>
      <c r="AM2961" s="175"/>
      <c r="AN2961" s="329"/>
      <c r="AO2961" s="209"/>
      <c r="AP2961" s="209"/>
      <c r="AQ2961" s="209"/>
      <c r="AR2961" s="209"/>
      <c r="AS2961" s="209"/>
      <c r="AT2961" s="209"/>
      <c r="AU2961" s="209"/>
      <c r="AV2961" s="210"/>
    </row>
    <row r="2962" spans="1:48" x14ac:dyDescent="0.15">
      <c r="A2962" s="71">
        <v>5099145</v>
      </c>
      <c r="B2962" s="433" t="s">
        <v>2281</v>
      </c>
      <c r="C2962" s="376"/>
      <c r="D2962" s="304">
        <f t="shared" si="524"/>
        <v>0</v>
      </c>
      <c r="E2962" s="239">
        <f t="shared" si="525"/>
        <v>0</v>
      </c>
      <c r="F2962" s="240"/>
      <c r="G2962" s="240"/>
      <c r="H2962" s="240"/>
      <c r="I2962" s="319"/>
      <c r="J2962" s="319"/>
      <c r="K2962" s="319"/>
      <c r="L2962" s="319"/>
      <c r="M2962" s="319"/>
      <c r="N2962" s="319"/>
      <c r="O2962" s="319"/>
      <c r="P2962" s="319"/>
      <c r="Q2962" s="319"/>
      <c r="R2962" s="319"/>
      <c r="S2962" s="319"/>
      <c r="T2962" s="319"/>
      <c r="U2962" s="319"/>
      <c r="V2962" s="319"/>
      <c r="W2962" s="319"/>
      <c r="X2962" s="319"/>
      <c r="Y2962" s="319"/>
      <c r="Z2962" s="319"/>
      <c r="AA2962" s="319"/>
      <c r="AB2962" s="240"/>
      <c r="AC2962" s="240"/>
      <c r="AD2962" s="240"/>
      <c r="AE2962" s="240"/>
      <c r="AF2962" s="240"/>
      <c r="AG2962" s="240"/>
      <c r="AH2962" s="240"/>
      <c r="AI2962" s="240"/>
      <c r="AJ2962" s="240"/>
      <c r="AK2962" s="240"/>
      <c r="AL2962" s="376" t="s">
        <v>4052</v>
      </c>
      <c r="AM2962" s="175"/>
      <c r="AN2962" s="329"/>
      <c r="AO2962" s="209"/>
      <c r="AP2962" s="209"/>
      <c r="AQ2962" s="209"/>
      <c r="AR2962" s="209"/>
      <c r="AS2962" s="209"/>
      <c r="AT2962" s="209"/>
      <c r="AU2962" s="209"/>
      <c r="AV2962" s="210"/>
    </row>
    <row r="2963" spans="1:48" x14ac:dyDescent="0.15">
      <c r="A2963" s="71">
        <v>5099146</v>
      </c>
      <c r="B2963" s="433" t="s">
        <v>2282</v>
      </c>
      <c r="C2963" s="376"/>
      <c r="D2963" s="304">
        <f t="shared" si="524"/>
        <v>0</v>
      </c>
      <c r="E2963" s="239">
        <f t="shared" si="525"/>
        <v>0</v>
      </c>
      <c r="F2963" s="240"/>
      <c r="G2963" s="240"/>
      <c r="H2963" s="240"/>
      <c r="I2963" s="319"/>
      <c r="J2963" s="319"/>
      <c r="K2963" s="319"/>
      <c r="L2963" s="319"/>
      <c r="M2963" s="319"/>
      <c r="N2963" s="319"/>
      <c r="O2963" s="319"/>
      <c r="P2963" s="319"/>
      <c r="Q2963" s="319"/>
      <c r="R2963" s="319"/>
      <c r="S2963" s="319"/>
      <c r="T2963" s="319"/>
      <c r="U2963" s="319"/>
      <c r="V2963" s="319"/>
      <c r="W2963" s="319"/>
      <c r="X2963" s="319"/>
      <c r="Y2963" s="319"/>
      <c r="Z2963" s="319"/>
      <c r="AA2963" s="319"/>
      <c r="AB2963" s="240"/>
      <c r="AC2963" s="240"/>
      <c r="AD2963" s="240"/>
      <c r="AE2963" s="240"/>
      <c r="AF2963" s="240"/>
      <c r="AG2963" s="240"/>
      <c r="AH2963" s="240"/>
      <c r="AI2963" s="240"/>
      <c r="AJ2963" s="240"/>
      <c r="AK2963" s="240"/>
      <c r="AL2963" s="376" t="s">
        <v>4052</v>
      </c>
      <c r="AM2963" s="175"/>
      <c r="AN2963" s="329"/>
      <c r="AO2963" s="209"/>
      <c r="AP2963" s="209"/>
      <c r="AQ2963" s="209"/>
      <c r="AR2963" s="209"/>
      <c r="AS2963" s="209"/>
      <c r="AT2963" s="209"/>
      <c r="AU2963" s="209"/>
      <c r="AV2963" s="210"/>
    </row>
    <row r="2964" spans="1:48" x14ac:dyDescent="0.15">
      <c r="A2964" s="71">
        <v>5099147</v>
      </c>
      <c r="B2964" s="433" t="s">
        <v>2283</v>
      </c>
      <c r="C2964" s="376"/>
      <c r="D2964" s="304">
        <f t="shared" si="524"/>
        <v>0</v>
      </c>
      <c r="E2964" s="239">
        <f t="shared" si="525"/>
        <v>0</v>
      </c>
      <c r="F2964" s="240"/>
      <c r="G2964" s="240"/>
      <c r="H2964" s="240"/>
      <c r="I2964" s="319"/>
      <c r="J2964" s="319"/>
      <c r="K2964" s="319"/>
      <c r="L2964" s="319"/>
      <c r="M2964" s="319"/>
      <c r="N2964" s="319"/>
      <c r="O2964" s="319"/>
      <c r="P2964" s="319"/>
      <c r="Q2964" s="319"/>
      <c r="R2964" s="319"/>
      <c r="S2964" s="319"/>
      <c r="T2964" s="319"/>
      <c r="U2964" s="319"/>
      <c r="V2964" s="319"/>
      <c r="W2964" s="319"/>
      <c r="X2964" s="319"/>
      <c r="Y2964" s="319"/>
      <c r="Z2964" s="319"/>
      <c r="AA2964" s="319"/>
      <c r="AB2964" s="240"/>
      <c r="AC2964" s="240"/>
      <c r="AD2964" s="240"/>
      <c r="AE2964" s="240"/>
      <c r="AF2964" s="240"/>
      <c r="AG2964" s="240"/>
      <c r="AH2964" s="240"/>
      <c r="AI2964" s="240"/>
      <c r="AJ2964" s="240"/>
      <c r="AK2964" s="240"/>
      <c r="AL2964" s="376" t="s">
        <v>4052</v>
      </c>
      <c r="AM2964" s="175"/>
      <c r="AN2964" s="329"/>
      <c r="AO2964" s="209"/>
      <c r="AP2964" s="209"/>
      <c r="AQ2964" s="209"/>
      <c r="AR2964" s="209"/>
      <c r="AS2964" s="209"/>
      <c r="AT2964" s="209"/>
      <c r="AU2964" s="209"/>
      <c r="AV2964" s="210"/>
    </row>
    <row r="2965" spans="1:48" x14ac:dyDescent="0.15">
      <c r="A2965" s="71">
        <v>5099148</v>
      </c>
      <c r="B2965" s="433" t="s">
        <v>2284</v>
      </c>
      <c r="C2965" s="761"/>
      <c r="D2965" s="304">
        <f t="shared" si="524"/>
        <v>0</v>
      </c>
      <c r="E2965" s="239">
        <f t="shared" si="525"/>
        <v>0</v>
      </c>
      <c r="F2965" s="240"/>
      <c r="G2965" s="240"/>
      <c r="H2965" s="240"/>
      <c r="I2965" s="319"/>
      <c r="J2965" s="319"/>
      <c r="K2965" s="319"/>
      <c r="L2965" s="319"/>
      <c r="M2965" s="319"/>
      <c r="N2965" s="319"/>
      <c r="O2965" s="319"/>
      <c r="P2965" s="319"/>
      <c r="Q2965" s="319"/>
      <c r="R2965" s="319"/>
      <c r="S2965" s="319"/>
      <c r="T2965" s="319"/>
      <c r="U2965" s="319"/>
      <c r="V2965" s="319"/>
      <c r="W2965" s="319"/>
      <c r="X2965" s="319"/>
      <c r="Y2965" s="319"/>
      <c r="Z2965" s="319"/>
      <c r="AA2965" s="319"/>
      <c r="AB2965" s="240"/>
      <c r="AC2965" s="240"/>
      <c r="AD2965" s="240"/>
      <c r="AE2965" s="240"/>
      <c r="AF2965" s="240"/>
      <c r="AG2965" s="240"/>
      <c r="AH2965" s="240"/>
      <c r="AI2965" s="240"/>
      <c r="AJ2965" s="240"/>
      <c r="AK2965" s="240"/>
      <c r="AL2965" s="376" t="s">
        <v>4052</v>
      </c>
      <c r="AM2965" s="175"/>
      <c r="AN2965" s="329"/>
      <c r="AO2965" s="209"/>
      <c r="AP2965" s="209"/>
      <c r="AQ2965" s="209"/>
      <c r="AR2965" s="209"/>
      <c r="AS2965" s="209"/>
      <c r="AT2965" s="209"/>
      <c r="AU2965" s="209"/>
      <c r="AV2965" s="210"/>
    </row>
    <row r="2966" spans="1:48" x14ac:dyDescent="0.15">
      <c r="A2966" s="71">
        <v>5099149</v>
      </c>
      <c r="B2966" s="433" t="s">
        <v>2285</v>
      </c>
      <c r="C2966" s="760"/>
      <c r="D2966" s="304">
        <f t="shared" si="524"/>
        <v>0</v>
      </c>
      <c r="E2966" s="239">
        <f t="shared" si="525"/>
        <v>0</v>
      </c>
      <c r="F2966" s="240"/>
      <c r="G2966" s="240"/>
      <c r="H2966" s="240"/>
      <c r="I2966" s="319"/>
      <c r="J2966" s="319"/>
      <c r="K2966" s="319"/>
      <c r="L2966" s="319"/>
      <c r="M2966" s="319"/>
      <c r="N2966" s="319"/>
      <c r="O2966" s="319"/>
      <c r="P2966" s="319"/>
      <c r="Q2966" s="319"/>
      <c r="R2966" s="319"/>
      <c r="S2966" s="319"/>
      <c r="T2966" s="319"/>
      <c r="U2966" s="319"/>
      <c r="V2966" s="319"/>
      <c r="W2966" s="319"/>
      <c r="X2966" s="319"/>
      <c r="Y2966" s="319"/>
      <c r="Z2966" s="319"/>
      <c r="AA2966" s="319"/>
      <c r="AB2966" s="240"/>
      <c r="AC2966" s="240"/>
      <c r="AD2966" s="240"/>
      <c r="AE2966" s="240"/>
      <c r="AF2966" s="240"/>
      <c r="AG2966" s="240"/>
      <c r="AH2966" s="240"/>
      <c r="AI2966" s="240"/>
      <c r="AJ2966" s="240"/>
      <c r="AK2966" s="240"/>
      <c r="AL2966" s="760" t="s">
        <v>4052</v>
      </c>
      <c r="AM2966" s="175"/>
      <c r="AN2966" s="329"/>
      <c r="AO2966" s="209"/>
      <c r="AP2966" s="209"/>
      <c r="AQ2966" s="209"/>
      <c r="AR2966" s="209"/>
      <c r="AS2966" s="209"/>
      <c r="AT2966" s="209"/>
      <c r="AU2966" s="209"/>
      <c r="AV2966" s="210"/>
    </row>
    <row r="2967" spans="1:48" x14ac:dyDescent="0.15">
      <c r="A2967" s="71">
        <v>5099150</v>
      </c>
      <c r="B2967" s="433" t="s">
        <v>2286</v>
      </c>
      <c r="C2967" s="760"/>
      <c r="D2967" s="304">
        <f t="shared" si="524"/>
        <v>0</v>
      </c>
      <c r="E2967" s="239">
        <f t="shared" si="525"/>
        <v>0</v>
      </c>
      <c r="F2967" s="240"/>
      <c r="G2967" s="240"/>
      <c r="H2967" s="240"/>
      <c r="I2967" s="319"/>
      <c r="J2967" s="319"/>
      <c r="K2967" s="319"/>
      <c r="L2967" s="319"/>
      <c r="M2967" s="319"/>
      <c r="N2967" s="319"/>
      <c r="O2967" s="319"/>
      <c r="P2967" s="319"/>
      <c r="Q2967" s="319"/>
      <c r="R2967" s="319"/>
      <c r="S2967" s="319"/>
      <c r="T2967" s="319"/>
      <c r="U2967" s="319"/>
      <c r="V2967" s="319"/>
      <c r="W2967" s="319"/>
      <c r="X2967" s="319"/>
      <c r="Y2967" s="319"/>
      <c r="Z2967" s="319"/>
      <c r="AA2967" s="319"/>
      <c r="AB2967" s="240"/>
      <c r="AC2967" s="240"/>
      <c r="AD2967" s="240"/>
      <c r="AE2967" s="240"/>
      <c r="AF2967" s="240"/>
      <c r="AG2967" s="240"/>
      <c r="AH2967" s="240"/>
      <c r="AI2967" s="240"/>
      <c r="AJ2967" s="240"/>
      <c r="AK2967" s="240"/>
      <c r="AL2967" s="760" t="s">
        <v>4052</v>
      </c>
      <c r="AM2967" s="175"/>
      <c r="AN2967" s="329"/>
      <c r="AO2967" s="209"/>
      <c r="AP2967" s="209"/>
      <c r="AQ2967" s="209"/>
      <c r="AR2967" s="209"/>
      <c r="AS2967" s="209"/>
      <c r="AT2967" s="209"/>
      <c r="AU2967" s="209"/>
      <c r="AV2967" s="210"/>
    </row>
    <row r="2968" spans="1:48" x14ac:dyDescent="0.15">
      <c r="A2968" s="71">
        <v>5099151</v>
      </c>
      <c r="B2968" s="433" t="s">
        <v>2287</v>
      </c>
      <c r="C2968" s="760"/>
      <c r="D2968" s="304">
        <f t="shared" si="524"/>
        <v>0</v>
      </c>
      <c r="E2968" s="239">
        <f t="shared" si="525"/>
        <v>0</v>
      </c>
      <c r="F2968" s="240"/>
      <c r="G2968" s="240"/>
      <c r="H2968" s="240"/>
      <c r="I2968" s="319"/>
      <c r="J2968" s="319"/>
      <c r="K2968" s="319"/>
      <c r="L2968" s="319"/>
      <c r="M2968" s="319"/>
      <c r="N2968" s="319"/>
      <c r="O2968" s="319"/>
      <c r="P2968" s="319"/>
      <c r="Q2968" s="319"/>
      <c r="R2968" s="319"/>
      <c r="S2968" s="319"/>
      <c r="T2968" s="319"/>
      <c r="U2968" s="319"/>
      <c r="V2968" s="319"/>
      <c r="W2968" s="319"/>
      <c r="X2968" s="319"/>
      <c r="Y2968" s="319"/>
      <c r="Z2968" s="319"/>
      <c r="AA2968" s="319"/>
      <c r="AB2968" s="240"/>
      <c r="AC2968" s="240"/>
      <c r="AD2968" s="240"/>
      <c r="AE2968" s="240"/>
      <c r="AF2968" s="240"/>
      <c r="AG2968" s="240"/>
      <c r="AH2968" s="240"/>
      <c r="AI2968" s="240"/>
      <c r="AJ2968" s="240"/>
      <c r="AK2968" s="240"/>
      <c r="AL2968" s="760" t="s">
        <v>4052</v>
      </c>
      <c r="AM2968" s="175"/>
      <c r="AN2968" s="329"/>
      <c r="AO2968" s="209"/>
      <c r="AP2968" s="209"/>
      <c r="AQ2968" s="209"/>
      <c r="AR2968" s="209"/>
      <c r="AS2968" s="209"/>
      <c r="AT2968" s="209"/>
      <c r="AU2968" s="209"/>
      <c r="AV2968" s="210"/>
    </row>
    <row r="2969" spans="1:48" x14ac:dyDescent="0.15">
      <c r="A2969" s="71">
        <v>5099152</v>
      </c>
      <c r="B2969" s="433" t="s">
        <v>2288</v>
      </c>
      <c r="C2969" s="760"/>
      <c r="D2969" s="304">
        <f t="shared" si="524"/>
        <v>0</v>
      </c>
      <c r="E2969" s="239">
        <f t="shared" si="525"/>
        <v>0</v>
      </c>
      <c r="F2969" s="240"/>
      <c r="G2969" s="240"/>
      <c r="H2969" s="240"/>
      <c r="I2969" s="319"/>
      <c r="J2969" s="319"/>
      <c r="K2969" s="319"/>
      <c r="L2969" s="319"/>
      <c r="M2969" s="319"/>
      <c r="N2969" s="319"/>
      <c r="O2969" s="319"/>
      <c r="P2969" s="319"/>
      <c r="Q2969" s="319"/>
      <c r="R2969" s="319"/>
      <c r="S2969" s="319"/>
      <c r="T2969" s="319"/>
      <c r="U2969" s="319"/>
      <c r="V2969" s="319"/>
      <c r="W2969" s="319"/>
      <c r="X2969" s="319"/>
      <c r="Y2969" s="319"/>
      <c r="Z2969" s="319"/>
      <c r="AA2969" s="319"/>
      <c r="AB2969" s="240"/>
      <c r="AC2969" s="240"/>
      <c r="AD2969" s="240"/>
      <c r="AE2969" s="240"/>
      <c r="AF2969" s="240"/>
      <c r="AG2969" s="240"/>
      <c r="AH2969" s="240"/>
      <c r="AI2969" s="240"/>
      <c r="AJ2969" s="240"/>
      <c r="AK2969" s="240"/>
      <c r="AL2969" s="760" t="s">
        <v>4052</v>
      </c>
      <c r="AM2969" s="175"/>
      <c r="AN2969" s="329"/>
      <c r="AO2969" s="209"/>
      <c r="AP2969" s="209"/>
      <c r="AQ2969" s="209"/>
      <c r="AR2969" s="209"/>
      <c r="AS2969" s="209"/>
      <c r="AT2969" s="209"/>
      <c r="AU2969" s="209"/>
      <c r="AV2969" s="210"/>
    </row>
    <row r="2970" spans="1:48" x14ac:dyDescent="0.15">
      <c r="A2970" s="71">
        <v>5099153</v>
      </c>
      <c r="B2970" s="433" t="s">
        <v>2289</v>
      </c>
      <c r="C2970" s="760"/>
      <c r="D2970" s="304">
        <f t="shared" si="524"/>
        <v>0</v>
      </c>
      <c r="E2970" s="239">
        <f t="shared" si="525"/>
        <v>0</v>
      </c>
      <c r="F2970" s="240"/>
      <c r="G2970" s="240"/>
      <c r="H2970" s="240"/>
      <c r="I2970" s="319"/>
      <c r="J2970" s="319"/>
      <c r="K2970" s="319"/>
      <c r="L2970" s="319"/>
      <c r="M2970" s="319"/>
      <c r="N2970" s="319"/>
      <c r="O2970" s="319"/>
      <c r="P2970" s="319"/>
      <c r="Q2970" s="319"/>
      <c r="R2970" s="319"/>
      <c r="S2970" s="319"/>
      <c r="T2970" s="319"/>
      <c r="U2970" s="319"/>
      <c r="V2970" s="319"/>
      <c r="W2970" s="319"/>
      <c r="X2970" s="319"/>
      <c r="Y2970" s="319"/>
      <c r="Z2970" s="319"/>
      <c r="AA2970" s="319"/>
      <c r="AB2970" s="240"/>
      <c r="AC2970" s="240"/>
      <c r="AD2970" s="240"/>
      <c r="AE2970" s="240"/>
      <c r="AF2970" s="240"/>
      <c r="AG2970" s="240"/>
      <c r="AH2970" s="240"/>
      <c r="AI2970" s="240"/>
      <c r="AJ2970" s="240"/>
      <c r="AK2970" s="240"/>
      <c r="AL2970" s="760" t="s">
        <v>4052</v>
      </c>
      <c r="AM2970" s="175"/>
      <c r="AN2970" s="329"/>
      <c r="AO2970" s="209"/>
      <c r="AP2970" s="209"/>
      <c r="AQ2970" s="209"/>
      <c r="AR2970" s="209"/>
      <c r="AS2970" s="209"/>
      <c r="AT2970" s="209"/>
      <c r="AU2970" s="209"/>
      <c r="AV2970" s="210"/>
    </row>
    <row r="2971" spans="1:48" x14ac:dyDescent="0.15">
      <c r="A2971" s="71">
        <v>5099154</v>
      </c>
      <c r="B2971" s="433" t="s">
        <v>2290</v>
      </c>
      <c r="C2971" s="760"/>
      <c r="D2971" s="304">
        <f t="shared" si="524"/>
        <v>0</v>
      </c>
      <c r="E2971" s="239">
        <f t="shared" si="525"/>
        <v>0</v>
      </c>
      <c r="F2971" s="240"/>
      <c r="G2971" s="240"/>
      <c r="H2971" s="240"/>
      <c r="I2971" s="319"/>
      <c r="J2971" s="319"/>
      <c r="K2971" s="319"/>
      <c r="L2971" s="319"/>
      <c r="M2971" s="319"/>
      <c r="N2971" s="319"/>
      <c r="O2971" s="319"/>
      <c r="P2971" s="319"/>
      <c r="Q2971" s="319"/>
      <c r="R2971" s="319"/>
      <c r="S2971" s="319"/>
      <c r="T2971" s="319"/>
      <c r="U2971" s="319"/>
      <c r="V2971" s="319"/>
      <c r="W2971" s="319"/>
      <c r="X2971" s="319"/>
      <c r="Y2971" s="319"/>
      <c r="Z2971" s="319"/>
      <c r="AA2971" s="319"/>
      <c r="AB2971" s="240"/>
      <c r="AC2971" s="240"/>
      <c r="AD2971" s="240"/>
      <c r="AE2971" s="240"/>
      <c r="AF2971" s="240"/>
      <c r="AG2971" s="240"/>
      <c r="AH2971" s="240"/>
      <c r="AI2971" s="240"/>
      <c r="AJ2971" s="240"/>
      <c r="AK2971" s="240"/>
      <c r="AL2971" s="760" t="s">
        <v>4052</v>
      </c>
      <c r="AM2971" s="175"/>
      <c r="AN2971" s="329"/>
      <c r="AO2971" s="209"/>
      <c r="AP2971" s="209"/>
      <c r="AQ2971" s="209"/>
      <c r="AR2971" s="209"/>
      <c r="AS2971" s="209"/>
      <c r="AT2971" s="209"/>
      <c r="AU2971" s="209"/>
      <c r="AV2971" s="210"/>
    </row>
    <row r="2972" spans="1:48" x14ac:dyDescent="0.15">
      <c r="A2972" s="71">
        <v>5099155</v>
      </c>
      <c r="B2972" s="433" t="s">
        <v>2291</v>
      </c>
      <c r="C2972" s="760"/>
      <c r="D2972" s="304">
        <f t="shared" si="524"/>
        <v>0</v>
      </c>
      <c r="E2972" s="239">
        <f t="shared" si="525"/>
        <v>0</v>
      </c>
      <c r="F2972" s="240"/>
      <c r="G2972" s="240"/>
      <c r="H2972" s="240"/>
      <c r="I2972" s="319"/>
      <c r="J2972" s="319"/>
      <c r="K2972" s="319"/>
      <c r="L2972" s="319"/>
      <c r="M2972" s="319"/>
      <c r="N2972" s="319"/>
      <c r="O2972" s="319"/>
      <c r="P2972" s="319"/>
      <c r="Q2972" s="319"/>
      <c r="R2972" s="319"/>
      <c r="S2972" s="319"/>
      <c r="T2972" s="319"/>
      <c r="U2972" s="319"/>
      <c r="V2972" s="319"/>
      <c r="W2972" s="319"/>
      <c r="X2972" s="319"/>
      <c r="Y2972" s="319"/>
      <c r="Z2972" s="319"/>
      <c r="AA2972" s="319"/>
      <c r="AB2972" s="240"/>
      <c r="AC2972" s="240"/>
      <c r="AD2972" s="240"/>
      <c r="AE2972" s="240"/>
      <c r="AF2972" s="240"/>
      <c r="AG2972" s="240"/>
      <c r="AH2972" s="240"/>
      <c r="AI2972" s="240"/>
      <c r="AJ2972" s="240"/>
      <c r="AK2972" s="240"/>
      <c r="AL2972" s="760" t="s">
        <v>4052</v>
      </c>
      <c r="AM2972" s="175"/>
      <c r="AN2972" s="329"/>
      <c r="AO2972" s="209"/>
      <c r="AP2972" s="209"/>
      <c r="AQ2972" s="209"/>
      <c r="AR2972" s="209"/>
      <c r="AS2972" s="209"/>
      <c r="AT2972" s="209"/>
      <c r="AU2972" s="209"/>
      <c r="AV2972" s="210"/>
    </row>
    <row r="2973" spans="1:48" x14ac:dyDescent="0.15">
      <c r="A2973" s="71">
        <v>5099156</v>
      </c>
      <c r="B2973" s="433" t="s">
        <v>2292</v>
      </c>
      <c r="C2973" s="760"/>
      <c r="D2973" s="304">
        <f t="shared" si="524"/>
        <v>0</v>
      </c>
      <c r="E2973" s="239">
        <f t="shared" si="525"/>
        <v>0</v>
      </c>
      <c r="F2973" s="240"/>
      <c r="G2973" s="240"/>
      <c r="H2973" s="240"/>
      <c r="I2973" s="319"/>
      <c r="J2973" s="319"/>
      <c r="K2973" s="319"/>
      <c r="L2973" s="319"/>
      <c r="M2973" s="319"/>
      <c r="N2973" s="319"/>
      <c r="O2973" s="319"/>
      <c r="P2973" s="319"/>
      <c r="Q2973" s="319"/>
      <c r="R2973" s="319"/>
      <c r="S2973" s="319"/>
      <c r="T2973" s="319"/>
      <c r="U2973" s="319"/>
      <c r="V2973" s="319"/>
      <c r="W2973" s="319"/>
      <c r="X2973" s="319"/>
      <c r="Y2973" s="319"/>
      <c r="Z2973" s="319"/>
      <c r="AA2973" s="319"/>
      <c r="AB2973" s="240"/>
      <c r="AC2973" s="240"/>
      <c r="AD2973" s="240"/>
      <c r="AE2973" s="240"/>
      <c r="AF2973" s="240"/>
      <c r="AG2973" s="240"/>
      <c r="AH2973" s="240"/>
      <c r="AI2973" s="240"/>
      <c r="AJ2973" s="240"/>
      <c r="AK2973" s="240"/>
      <c r="AL2973" s="760" t="s">
        <v>4052</v>
      </c>
      <c r="AM2973" s="175"/>
      <c r="AN2973" s="329"/>
      <c r="AO2973" s="209"/>
      <c r="AP2973" s="209"/>
      <c r="AQ2973" s="209"/>
      <c r="AR2973" s="209"/>
      <c r="AS2973" s="209"/>
      <c r="AT2973" s="209"/>
      <c r="AU2973" s="209"/>
      <c r="AV2973" s="210"/>
    </row>
    <row r="2974" spans="1:48" x14ac:dyDescent="0.15">
      <c r="A2974" s="71">
        <v>5099157</v>
      </c>
      <c r="B2974" s="433" t="s">
        <v>2293</v>
      </c>
      <c r="C2974" s="760"/>
      <c r="D2974" s="304">
        <f t="shared" si="524"/>
        <v>0</v>
      </c>
      <c r="E2974" s="239">
        <f t="shared" si="525"/>
        <v>0</v>
      </c>
      <c r="F2974" s="240"/>
      <c r="G2974" s="240"/>
      <c r="H2974" s="240"/>
      <c r="I2974" s="319"/>
      <c r="J2974" s="319"/>
      <c r="K2974" s="319"/>
      <c r="L2974" s="319"/>
      <c r="M2974" s="319"/>
      <c r="N2974" s="319"/>
      <c r="O2974" s="319"/>
      <c r="P2974" s="319"/>
      <c r="Q2974" s="319"/>
      <c r="R2974" s="319"/>
      <c r="S2974" s="319"/>
      <c r="T2974" s="319"/>
      <c r="U2974" s="319"/>
      <c r="V2974" s="319"/>
      <c r="W2974" s="319"/>
      <c r="X2974" s="319"/>
      <c r="Y2974" s="319"/>
      <c r="Z2974" s="319"/>
      <c r="AA2974" s="319"/>
      <c r="AB2974" s="240"/>
      <c r="AC2974" s="240"/>
      <c r="AD2974" s="240"/>
      <c r="AE2974" s="240"/>
      <c r="AF2974" s="240"/>
      <c r="AG2974" s="240"/>
      <c r="AH2974" s="240"/>
      <c r="AI2974" s="240"/>
      <c r="AJ2974" s="240"/>
      <c r="AK2974" s="240"/>
      <c r="AL2974" s="760" t="s">
        <v>4052</v>
      </c>
      <c r="AM2974" s="175"/>
      <c r="AN2974" s="329"/>
      <c r="AO2974" s="209"/>
      <c r="AP2974" s="209"/>
      <c r="AQ2974" s="209"/>
      <c r="AR2974" s="209"/>
      <c r="AS2974" s="209"/>
      <c r="AT2974" s="209"/>
      <c r="AU2974" s="209"/>
      <c r="AV2974" s="210"/>
    </row>
    <row r="2975" spans="1:48" x14ac:dyDescent="0.15">
      <c r="A2975" s="71">
        <v>5099158</v>
      </c>
      <c r="B2975" s="433" t="s">
        <v>2294</v>
      </c>
      <c r="C2975" s="760"/>
      <c r="D2975" s="304">
        <f t="shared" si="524"/>
        <v>0</v>
      </c>
      <c r="E2975" s="239">
        <f t="shared" si="525"/>
        <v>0</v>
      </c>
      <c r="F2975" s="240"/>
      <c r="G2975" s="240"/>
      <c r="H2975" s="240"/>
      <c r="I2975" s="319"/>
      <c r="J2975" s="319"/>
      <c r="K2975" s="319"/>
      <c r="L2975" s="319"/>
      <c r="M2975" s="319"/>
      <c r="N2975" s="319"/>
      <c r="O2975" s="319"/>
      <c r="P2975" s="319"/>
      <c r="Q2975" s="319"/>
      <c r="R2975" s="319"/>
      <c r="S2975" s="319"/>
      <c r="T2975" s="319"/>
      <c r="U2975" s="319"/>
      <c r="V2975" s="319"/>
      <c r="W2975" s="319"/>
      <c r="X2975" s="319"/>
      <c r="Y2975" s="319"/>
      <c r="Z2975" s="319"/>
      <c r="AA2975" s="319"/>
      <c r="AB2975" s="240"/>
      <c r="AC2975" s="240"/>
      <c r="AD2975" s="240"/>
      <c r="AE2975" s="240"/>
      <c r="AF2975" s="240"/>
      <c r="AG2975" s="240"/>
      <c r="AH2975" s="240"/>
      <c r="AI2975" s="240"/>
      <c r="AJ2975" s="240"/>
      <c r="AK2975" s="240"/>
      <c r="AL2975" s="760" t="s">
        <v>4052</v>
      </c>
      <c r="AM2975" s="175"/>
      <c r="AN2975" s="329"/>
      <c r="AO2975" s="209"/>
      <c r="AP2975" s="209"/>
      <c r="AQ2975" s="209"/>
      <c r="AR2975" s="209"/>
      <c r="AS2975" s="209"/>
      <c r="AT2975" s="209"/>
      <c r="AU2975" s="209"/>
      <c r="AV2975" s="210"/>
    </row>
    <row r="2976" spans="1:48" x14ac:dyDescent="0.15">
      <c r="A2976" s="71">
        <v>5099159</v>
      </c>
      <c r="B2976" s="433" t="s">
        <v>2295</v>
      </c>
      <c r="C2976" s="760"/>
      <c r="D2976" s="304">
        <f t="shared" si="524"/>
        <v>0</v>
      </c>
      <c r="E2976" s="239">
        <f t="shared" si="525"/>
        <v>0</v>
      </c>
      <c r="F2976" s="240"/>
      <c r="G2976" s="240"/>
      <c r="H2976" s="240"/>
      <c r="I2976" s="319"/>
      <c r="J2976" s="319"/>
      <c r="K2976" s="319"/>
      <c r="L2976" s="319"/>
      <c r="M2976" s="319"/>
      <c r="N2976" s="319"/>
      <c r="O2976" s="319"/>
      <c r="P2976" s="319"/>
      <c r="Q2976" s="319"/>
      <c r="R2976" s="319"/>
      <c r="S2976" s="319"/>
      <c r="T2976" s="319"/>
      <c r="U2976" s="319"/>
      <c r="V2976" s="319"/>
      <c r="W2976" s="319"/>
      <c r="X2976" s="319"/>
      <c r="Y2976" s="319"/>
      <c r="Z2976" s="319"/>
      <c r="AA2976" s="319"/>
      <c r="AB2976" s="240"/>
      <c r="AC2976" s="240"/>
      <c r="AD2976" s="240"/>
      <c r="AE2976" s="240"/>
      <c r="AF2976" s="240"/>
      <c r="AG2976" s="240"/>
      <c r="AH2976" s="240"/>
      <c r="AI2976" s="240"/>
      <c r="AJ2976" s="240"/>
      <c r="AK2976" s="240"/>
      <c r="AL2976" s="760" t="s">
        <v>4052</v>
      </c>
      <c r="AM2976" s="175"/>
      <c r="AN2976" s="329"/>
      <c r="AO2976" s="209"/>
      <c r="AP2976" s="209"/>
      <c r="AQ2976" s="209"/>
      <c r="AR2976" s="209"/>
      <c r="AS2976" s="209"/>
      <c r="AT2976" s="209"/>
      <c r="AU2976" s="209"/>
      <c r="AV2976" s="210"/>
    </row>
    <row r="2977" spans="1:48" x14ac:dyDescent="0.15">
      <c r="A2977" s="71">
        <v>5099160</v>
      </c>
      <c r="B2977" s="433" t="s">
        <v>2296</v>
      </c>
      <c r="C2977" s="760"/>
      <c r="D2977" s="304">
        <f t="shared" si="524"/>
        <v>0</v>
      </c>
      <c r="E2977" s="239">
        <f t="shared" si="525"/>
        <v>0</v>
      </c>
      <c r="F2977" s="240"/>
      <c r="G2977" s="240"/>
      <c r="H2977" s="240"/>
      <c r="I2977" s="319"/>
      <c r="J2977" s="319"/>
      <c r="K2977" s="319"/>
      <c r="L2977" s="319"/>
      <c r="M2977" s="319"/>
      <c r="N2977" s="319"/>
      <c r="O2977" s="319"/>
      <c r="P2977" s="319"/>
      <c r="Q2977" s="319"/>
      <c r="R2977" s="319"/>
      <c r="S2977" s="319"/>
      <c r="T2977" s="319"/>
      <c r="U2977" s="319"/>
      <c r="V2977" s="319"/>
      <c r="W2977" s="319"/>
      <c r="X2977" s="319"/>
      <c r="Y2977" s="319"/>
      <c r="Z2977" s="319"/>
      <c r="AA2977" s="319"/>
      <c r="AB2977" s="240"/>
      <c r="AC2977" s="240"/>
      <c r="AD2977" s="240"/>
      <c r="AE2977" s="240"/>
      <c r="AF2977" s="240"/>
      <c r="AG2977" s="240"/>
      <c r="AH2977" s="240"/>
      <c r="AI2977" s="240"/>
      <c r="AJ2977" s="240"/>
      <c r="AK2977" s="240"/>
      <c r="AL2977" s="760" t="s">
        <v>4052</v>
      </c>
      <c r="AM2977" s="175"/>
      <c r="AN2977" s="329"/>
      <c r="AO2977" s="209"/>
      <c r="AP2977" s="209"/>
      <c r="AQ2977" s="209"/>
      <c r="AR2977" s="209"/>
      <c r="AS2977" s="209"/>
      <c r="AT2977" s="209"/>
      <c r="AU2977" s="209"/>
      <c r="AV2977" s="210"/>
    </row>
    <row r="2978" spans="1:48" ht="10.5" customHeight="1" x14ac:dyDescent="0.15">
      <c r="A2978" s="71">
        <v>5099161</v>
      </c>
      <c r="B2978" s="433" t="s">
        <v>2297</v>
      </c>
      <c r="C2978" s="376"/>
      <c r="D2978" s="304">
        <f t="shared" si="524"/>
        <v>0</v>
      </c>
      <c r="E2978" s="239">
        <f t="shared" si="525"/>
        <v>0</v>
      </c>
      <c r="F2978" s="240"/>
      <c r="G2978" s="240"/>
      <c r="H2978" s="240"/>
      <c r="I2978" s="319"/>
      <c r="J2978" s="319"/>
      <c r="K2978" s="319"/>
      <c r="L2978" s="319"/>
      <c r="M2978" s="319"/>
      <c r="N2978" s="319"/>
      <c r="O2978" s="319"/>
      <c r="P2978" s="319"/>
      <c r="Q2978" s="319"/>
      <c r="R2978" s="319"/>
      <c r="S2978" s="319"/>
      <c r="T2978" s="319"/>
      <c r="U2978" s="319"/>
      <c r="V2978" s="319"/>
      <c r="W2978" s="319"/>
      <c r="X2978" s="319"/>
      <c r="Y2978" s="319"/>
      <c r="Z2978" s="319"/>
      <c r="AA2978" s="319"/>
      <c r="AB2978" s="240"/>
      <c r="AC2978" s="240"/>
      <c r="AD2978" s="240"/>
      <c r="AE2978" s="240"/>
      <c r="AF2978" s="240"/>
      <c r="AG2978" s="240"/>
      <c r="AH2978" s="240"/>
      <c r="AI2978" s="240"/>
      <c r="AJ2978" s="240"/>
      <c r="AK2978" s="240"/>
      <c r="AL2978" s="376" t="s">
        <v>4052</v>
      </c>
      <c r="AM2978" s="175"/>
      <c r="AN2978" s="329"/>
      <c r="AO2978" s="209"/>
      <c r="AP2978" s="209"/>
      <c r="AQ2978" s="209"/>
      <c r="AR2978" s="209"/>
      <c r="AS2978" s="209"/>
      <c r="AT2978" s="209"/>
      <c r="AU2978" s="209"/>
      <c r="AV2978" s="210"/>
    </row>
    <row r="2979" spans="1:48" x14ac:dyDescent="0.15">
      <c r="A2979" s="71">
        <v>5099162</v>
      </c>
      <c r="B2979" s="433" t="s">
        <v>2298</v>
      </c>
      <c r="C2979" s="376"/>
      <c r="D2979" s="304">
        <f t="shared" si="524"/>
        <v>0</v>
      </c>
      <c r="E2979" s="239">
        <f t="shared" si="525"/>
        <v>0</v>
      </c>
      <c r="F2979" s="240"/>
      <c r="G2979" s="240"/>
      <c r="H2979" s="240"/>
      <c r="I2979" s="319"/>
      <c r="J2979" s="319"/>
      <c r="K2979" s="319"/>
      <c r="L2979" s="319"/>
      <c r="M2979" s="319"/>
      <c r="N2979" s="319"/>
      <c r="O2979" s="319"/>
      <c r="P2979" s="319"/>
      <c r="Q2979" s="319"/>
      <c r="R2979" s="319"/>
      <c r="S2979" s="319"/>
      <c r="T2979" s="319"/>
      <c r="U2979" s="319"/>
      <c r="V2979" s="319"/>
      <c r="W2979" s="319"/>
      <c r="X2979" s="319"/>
      <c r="Y2979" s="319"/>
      <c r="Z2979" s="319"/>
      <c r="AA2979" s="319"/>
      <c r="AB2979" s="240"/>
      <c r="AC2979" s="240"/>
      <c r="AD2979" s="240"/>
      <c r="AE2979" s="240"/>
      <c r="AF2979" s="240"/>
      <c r="AG2979" s="240"/>
      <c r="AH2979" s="240"/>
      <c r="AI2979" s="240"/>
      <c r="AJ2979" s="240"/>
      <c r="AK2979" s="240"/>
      <c r="AL2979" s="376" t="s">
        <v>4052</v>
      </c>
      <c r="AM2979" s="175"/>
      <c r="AN2979" s="329"/>
      <c r="AO2979" s="209"/>
      <c r="AP2979" s="209"/>
      <c r="AQ2979" s="209"/>
      <c r="AR2979" s="209"/>
      <c r="AS2979" s="209"/>
      <c r="AT2979" s="209"/>
      <c r="AU2979" s="209"/>
      <c r="AV2979" s="210"/>
    </row>
    <row r="2980" spans="1:48" x14ac:dyDescent="0.15">
      <c r="A2980" s="71">
        <v>5099163</v>
      </c>
      <c r="B2980" s="433" t="s">
        <v>2299</v>
      </c>
      <c r="C2980" s="376"/>
      <c r="D2980" s="304">
        <f t="shared" si="524"/>
        <v>0</v>
      </c>
      <c r="E2980" s="239">
        <f t="shared" si="525"/>
        <v>0</v>
      </c>
      <c r="F2980" s="240"/>
      <c r="G2980" s="240"/>
      <c r="H2980" s="240"/>
      <c r="I2980" s="319"/>
      <c r="J2980" s="319"/>
      <c r="K2980" s="319"/>
      <c r="L2980" s="319"/>
      <c r="M2980" s="319"/>
      <c r="N2980" s="319"/>
      <c r="O2980" s="319"/>
      <c r="P2980" s="319"/>
      <c r="Q2980" s="319"/>
      <c r="R2980" s="319"/>
      <c r="S2980" s="319"/>
      <c r="T2980" s="319"/>
      <c r="U2980" s="319"/>
      <c r="V2980" s="319"/>
      <c r="W2980" s="319"/>
      <c r="X2980" s="319"/>
      <c r="Y2980" s="319"/>
      <c r="Z2980" s="319"/>
      <c r="AA2980" s="319"/>
      <c r="AB2980" s="240"/>
      <c r="AC2980" s="240"/>
      <c r="AD2980" s="240"/>
      <c r="AE2980" s="240"/>
      <c r="AF2980" s="240"/>
      <c r="AG2980" s="240"/>
      <c r="AH2980" s="240"/>
      <c r="AI2980" s="240"/>
      <c r="AJ2980" s="240"/>
      <c r="AK2980" s="240"/>
      <c r="AL2980" s="376" t="s">
        <v>4052</v>
      </c>
      <c r="AM2980" s="175"/>
      <c r="AN2980" s="329"/>
      <c r="AO2980" s="209"/>
      <c r="AP2980" s="209"/>
      <c r="AQ2980" s="209"/>
      <c r="AR2980" s="209"/>
      <c r="AS2980" s="209"/>
      <c r="AT2980" s="209"/>
      <c r="AU2980" s="209"/>
      <c r="AV2980" s="210"/>
    </row>
    <row r="2981" spans="1:48" x14ac:dyDescent="0.15">
      <c r="A2981" s="71">
        <v>5099164</v>
      </c>
      <c r="B2981" s="433" t="s">
        <v>2325</v>
      </c>
      <c r="C2981" s="376"/>
      <c r="D2981" s="304">
        <f t="shared" si="524"/>
        <v>0</v>
      </c>
      <c r="E2981" s="239">
        <f t="shared" si="525"/>
        <v>0</v>
      </c>
      <c r="F2981" s="240"/>
      <c r="G2981" s="240"/>
      <c r="H2981" s="240"/>
      <c r="I2981" s="319"/>
      <c r="J2981" s="319"/>
      <c r="K2981" s="319"/>
      <c r="L2981" s="319"/>
      <c r="M2981" s="319"/>
      <c r="N2981" s="319"/>
      <c r="O2981" s="319"/>
      <c r="P2981" s="319"/>
      <c r="Q2981" s="319"/>
      <c r="R2981" s="319"/>
      <c r="S2981" s="319"/>
      <c r="T2981" s="319"/>
      <c r="U2981" s="319"/>
      <c r="V2981" s="319"/>
      <c r="W2981" s="319"/>
      <c r="X2981" s="319"/>
      <c r="Y2981" s="319"/>
      <c r="Z2981" s="319"/>
      <c r="AA2981" s="319"/>
      <c r="AB2981" s="240"/>
      <c r="AC2981" s="240"/>
      <c r="AD2981" s="240"/>
      <c r="AE2981" s="240"/>
      <c r="AF2981" s="240"/>
      <c r="AG2981" s="240"/>
      <c r="AH2981" s="240"/>
      <c r="AI2981" s="240"/>
      <c r="AJ2981" s="240"/>
      <c r="AK2981" s="240"/>
      <c r="AL2981" s="376" t="s">
        <v>4052</v>
      </c>
      <c r="AM2981" s="175"/>
      <c r="AN2981" s="329"/>
      <c r="AO2981" s="209"/>
      <c r="AP2981" s="209"/>
      <c r="AQ2981" s="209"/>
      <c r="AR2981" s="209"/>
      <c r="AS2981" s="209"/>
      <c r="AT2981" s="209"/>
      <c r="AU2981" s="209"/>
      <c r="AV2981" s="210"/>
    </row>
    <row r="2982" spans="1:48" x14ac:dyDescent="0.15">
      <c r="A2982" s="71">
        <v>5099165</v>
      </c>
      <c r="B2982" s="433" t="s">
        <v>2300</v>
      </c>
      <c r="C2982" s="376"/>
      <c r="D2982" s="304">
        <f t="shared" si="524"/>
        <v>0</v>
      </c>
      <c r="E2982" s="239">
        <f t="shared" si="525"/>
        <v>0</v>
      </c>
      <c r="F2982" s="240"/>
      <c r="G2982" s="240"/>
      <c r="H2982" s="240"/>
      <c r="I2982" s="319"/>
      <c r="J2982" s="319"/>
      <c r="K2982" s="319"/>
      <c r="L2982" s="319"/>
      <c r="M2982" s="319"/>
      <c r="N2982" s="319"/>
      <c r="O2982" s="319"/>
      <c r="P2982" s="319"/>
      <c r="Q2982" s="319"/>
      <c r="R2982" s="319"/>
      <c r="S2982" s="319"/>
      <c r="T2982" s="319"/>
      <c r="U2982" s="319"/>
      <c r="V2982" s="319"/>
      <c r="W2982" s="319"/>
      <c r="X2982" s="319"/>
      <c r="Y2982" s="319"/>
      <c r="Z2982" s="319"/>
      <c r="AA2982" s="319"/>
      <c r="AB2982" s="240"/>
      <c r="AC2982" s="240"/>
      <c r="AD2982" s="240"/>
      <c r="AE2982" s="240"/>
      <c r="AF2982" s="240"/>
      <c r="AG2982" s="240"/>
      <c r="AH2982" s="240"/>
      <c r="AI2982" s="240"/>
      <c r="AJ2982" s="240"/>
      <c r="AK2982" s="240"/>
      <c r="AL2982" s="376" t="s">
        <v>4052</v>
      </c>
      <c r="AM2982" s="175"/>
      <c r="AN2982" s="329"/>
      <c r="AO2982" s="209"/>
      <c r="AP2982" s="209"/>
      <c r="AQ2982" s="209"/>
      <c r="AR2982" s="209"/>
      <c r="AS2982" s="209"/>
      <c r="AT2982" s="209"/>
      <c r="AU2982" s="209"/>
      <c r="AV2982" s="210"/>
    </row>
    <row r="2983" spans="1:48" x14ac:dyDescent="0.15">
      <c r="A2983" s="71">
        <v>5099166</v>
      </c>
      <c r="B2983" s="433" t="s">
        <v>2301</v>
      </c>
      <c r="C2983" s="376"/>
      <c r="D2983" s="304">
        <f t="shared" si="524"/>
        <v>0</v>
      </c>
      <c r="E2983" s="239">
        <f t="shared" si="525"/>
        <v>0</v>
      </c>
      <c r="F2983" s="240"/>
      <c r="G2983" s="240"/>
      <c r="H2983" s="240"/>
      <c r="I2983" s="319"/>
      <c r="J2983" s="319"/>
      <c r="K2983" s="319"/>
      <c r="L2983" s="319"/>
      <c r="M2983" s="319"/>
      <c r="N2983" s="319"/>
      <c r="O2983" s="319"/>
      <c r="P2983" s="319"/>
      <c r="Q2983" s="319"/>
      <c r="R2983" s="319"/>
      <c r="S2983" s="319"/>
      <c r="T2983" s="319"/>
      <c r="U2983" s="319"/>
      <c r="V2983" s="319"/>
      <c r="W2983" s="319"/>
      <c r="X2983" s="319"/>
      <c r="Y2983" s="319"/>
      <c r="Z2983" s="319"/>
      <c r="AA2983" s="319"/>
      <c r="AB2983" s="240"/>
      <c r="AC2983" s="240"/>
      <c r="AD2983" s="240"/>
      <c r="AE2983" s="240"/>
      <c r="AF2983" s="240"/>
      <c r="AG2983" s="240"/>
      <c r="AH2983" s="240"/>
      <c r="AI2983" s="240"/>
      <c r="AJ2983" s="240"/>
      <c r="AK2983" s="240"/>
      <c r="AL2983" s="376" t="s">
        <v>4052</v>
      </c>
      <c r="AM2983" s="175"/>
      <c r="AN2983" s="329"/>
      <c r="AO2983" s="209"/>
      <c r="AP2983" s="209"/>
      <c r="AQ2983" s="209"/>
      <c r="AR2983" s="209"/>
      <c r="AS2983" s="209"/>
      <c r="AT2983" s="209"/>
      <c r="AU2983" s="209"/>
      <c r="AV2983" s="210"/>
    </row>
    <row r="2984" spans="1:48" x14ac:dyDescent="0.15">
      <c r="A2984" s="71">
        <v>5099167</v>
      </c>
      <c r="B2984" s="433" t="s">
        <v>2302</v>
      </c>
      <c r="C2984" s="376"/>
      <c r="D2984" s="304">
        <f t="shared" si="524"/>
        <v>0</v>
      </c>
      <c r="E2984" s="239">
        <f t="shared" si="525"/>
        <v>0</v>
      </c>
      <c r="F2984" s="240"/>
      <c r="G2984" s="240"/>
      <c r="H2984" s="240"/>
      <c r="I2984" s="319"/>
      <c r="J2984" s="319"/>
      <c r="K2984" s="319"/>
      <c r="L2984" s="319"/>
      <c r="M2984" s="319"/>
      <c r="N2984" s="319"/>
      <c r="O2984" s="319"/>
      <c r="P2984" s="319"/>
      <c r="Q2984" s="319"/>
      <c r="R2984" s="319"/>
      <c r="S2984" s="319"/>
      <c r="T2984" s="319"/>
      <c r="U2984" s="319"/>
      <c r="V2984" s="319"/>
      <c r="W2984" s="319"/>
      <c r="X2984" s="319"/>
      <c r="Y2984" s="319"/>
      <c r="Z2984" s="319"/>
      <c r="AA2984" s="319"/>
      <c r="AB2984" s="240"/>
      <c r="AC2984" s="240"/>
      <c r="AD2984" s="240"/>
      <c r="AE2984" s="240"/>
      <c r="AF2984" s="240"/>
      <c r="AG2984" s="240"/>
      <c r="AH2984" s="240"/>
      <c r="AI2984" s="240"/>
      <c r="AJ2984" s="240"/>
      <c r="AK2984" s="240"/>
      <c r="AL2984" s="376" t="s">
        <v>4052</v>
      </c>
      <c r="AM2984" s="175"/>
      <c r="AN2984" s="329"/>
      <c r="AO2984" s="209"/>
      <c r="AP2984" s="209"/>
      <c r="AQ2984" s="209"/>
      <c r="AR2984" s="209"/>
      <c r="AS2984" s="209"/>
      <c r="AT2984" s="209"/>
      <c r="AU2984" s="209"/>
      <c r="AV2984" s="210"/>
    </row>
    <row r="2985" spans="1:48" x14ac:dyDescent="0.15">
      <c r="A2985" s="71">
        <v>5099168</v>
      </c>
      <c r="B2985" s="433" t="s">
        <v>2303</v>
      </c>
      <c r="C2985" s="376"/>
      <c r="D2985" s="304">
        <f t="shared" si="524"/>
        <v>0</v>
      </c>
      <c r="E2985" s="239">
        <f t="shared" si="525"/>
        <v>0</v>
      </c>
      <c r="F2985" s="240"/>
      <c r="G2985" s="240"/>
      <c r="H2985" s="240"/>
      <c r="I2985" s="319"/>
      <c r="J2985" s="319"/>
      <c r="K2985" s="319"/>
      <c r="L2985" s="319"/>
      <c r="M2985" s="319"/>
      <c r="N2985" s="319"/>
      <c r="O2985" s="319"/>
      <c r="P2985" s="319"/>
      <c r="Q2985" s="319"/>
      <c r="R2985" s="319"/>
      <c r="S2985" s="319"/>
      <c r="T2985" s="319"/>
      <c r="U2985" s="319"/>
      <c r="V2985" s="319"/>
      <c r="W2985" s="319"/>
      <c r="X2985" s="319"/>
      <c r="Y2985" s="319"/>
      <c r="Z2985" s="319"/>
      <c r="AA2985" s="319"/>
      <c r="AB2985" s="240"/>
      <c r="AC2985" s="240"/>
      <c r="AD2985" s="240"/>
      <c r="AE2985" s="240"/>
      <c r="AF2985" s="240"/>
      <c r="AG2985" s="240"/>
      <c r="AH2985" s="240"/>
      <c r="AI2985" s="240"/>
      <c r="AJ2985" s="240"/>
      <c r="AK2985" s="240"/>
      <c r="AL2985" s="376" t="s">
        <v>4052</v>
      </c>
      <c r="AM2985" s="175"/>
      <c r="AN2985" s="329"/>
      <c r="AO2985" s="209"/>
      <c r="AP2985" s="209"/>
      <c r="AQ2985" s="209"/>
      <c r="AR2985" s="209"/>
      <c r="AS2985" s="209"/>
      <c r="AT2985" s="209"/>
      <c r="AU2985" s="209"/>
      <c r="AV2985" s="210"/>
    </row>
    <row r="2986" spans="1:48" x14ac:dyDescent="0.15">
      <c r="A2986" s="71">
        <v>5099169</v>
      </c>
      <c r="B2986" s="433" t="s">
        <v>2306</v>
      </c>
      <c r="C2986" s="376"/>
      <c r="D2986" s="304">
        <f t="shared" si="524"/>
        <v>0</v>
      </c>
      <c r="E2986" s="239">
        <f t="shared" si="525"/>
        <v>0</v>
      </c>
      <c r="F2986" s="240"/>
      <c r="G2986" s="240"/>
      <c r="H2986" s="240"/>
      <c r="I2986" s="319"/>
      <c r="J2986" s="319"/>
      <c r="K2986" s="319"/>
      <c r="L2986" s="319"/>
      <c r="M2986" s="319"/>
      <c r="N2986" s="319"/>
      <c r="O2986" s="319"/>
      <c r="P2986" s="319"/>
      <c r="Q2986" s="319"/>
      <c r="R2986" s="319"/>
      <c r="S2986" s="319"/>
      <c r="T2986" s="319"/>
      <c r="U2986" s="319"/>
      <c r="V2986" s="319"/>
      <c r="W2986" s="319"/>
      <c r="X2986" s="319"/>
      <c r="Y2986" s="319"/>
      <c r="Z2986" s="319"/>
      <c r="AA2986" s="319"/>
      <c r="AB2986" s="240"/>
      <c r="AC2986" s="240"/>
      <c r="AD2986" s="240"/>
      <c r="AE2986" s="240"/>
      <c r="AF2986" s="240"/>
      <c r="AG2986" s="240"/>
      <c r="AH2986" s="240"/>
      <c r="AI2986" s="240"/>
      <c r="AJ2986" s="240"/>
      <c r="AK2986" s="240"/>
      <c r="AL2986" s="376" t="s">
        <v>4052</v>
      </c>
      <c r="AM2986" s="175"/>
      <c r="AN2986" s="329"/>
      <c r="AO2986" s="209"/>
      <c r="AP2986" s="209"/>
      <c r="AQ2986" s="209"/>
      <c r="AR2986" s="209"/>
      <c r="AS2986" s="209"/>
      <c r="AT2986" s="209"/>
      <c r="AU2986" s="209"/>
      <c r="AV2986" s="210"/>
    </row>
    <row r="2987" spans="1:48" ht="10.5" customHeight="1" x14ac:dyDescent="0.15">
      <c r="A2987" s="71">
        <v>5099170</v>
      </c>
      <c r="B2987" s="433" t="s">
        <v>2307</v>
      </c>
      <c r="C2987" s="376"/>
      <c r="D2987" s="304">
        <f t="shared" si="524"/>
        <v>0</v>
      </c>
      <c r="E2987" s="239">
        <f t="shared" si="525"/>
        <v>0</v>
      </c>
      <c r="F2987" s="240"/>
      <c r="G2987" s="240"/>
      <c r="H2987" s="240"/>
      <c r="I2987" s="319"/>
      <c r="J2987" s="319"/>
      <c r="K2987" s="319"/>
      <c r="L2987" s="319"/>
      <c r="M2987" s="319"/>
      <c r="N2987" s="319"/>
      <c r="O2987" s="319"/>
      <c r="P2987" s="319"/>
      <c r="Q2987" s="319"/>
      <c r="R2987" s="319"/>
      <c r="S2987" s="319"/>
      <c r="T2987" s="319"/>
      <c r="U2987" s="319"/>
      <c r="V2987" s="319"/>
      <c r="W2987" s="319"/>
      <c r="X2987" s="319"/>
      <c r="Y2987" s="319"/>
      <c r="Z2987" s="319"/>
      <c r="AA2987" s="319"/>
      <c r="AB2987" s="240"/>
      <c r="AC2987" s="240"/>
      <c r="AD2987" s="240"/>
      <c r="AE2987" s="240"/>
      <c r="AF2987" s="240"/>
      <c r="AG2987" s="240"/>
      <c r="AH2987" s="240"/>
      <c r="AI2987" s="240"/>
      <c r="AJ2987" s="240"/>
      <c r="AK2987" s="240"/>
      <c r="AL2987" s="376" t="s">
        <v>4052</v>
      </c>
      <c r="AM2987" s="175"/>
      <c r="AN2987" s="329"/>
      <c r="AO2987" s="209"/>
      <c r="AP2987" s="209"/>
      <c r="AQ2987" s="209"/>
      <c r="AR2987" s="209"/>
      <c r="AS2987" s="209"/>
      <c r="AT2987" s="209"/>
      <c r="AU2987" s="209"/>
      <c r="AV2987" s="210"/>
    </row>
    <row r="2988" spans="1:48" x14ac:dyDescent="0.15">
      <c r="A2988" s="71">
        <v>5099171</v>
      </c>
      <c r="B2988" s="433" t="s">
        <v>2308</v>
      </c>
      <c r="C2988" s="376"/>
      <c r="D2988" s="304">
        <f t="shared" si="524"/>
        <v>0</v>
      </c>
      <c r="E2988" s="239">
        <f t="shared" si="525"/>
        <v>0</v>
      </c>
      <c r="F2988" s="240"/>
      <c r="G2988" s="240"/>
      <c r="H2988" s="240"/>
      <c r="I2988" s="319"/>
      <c r="J2988" s="319"/>
      <c r="K2988" s="319"/>
      <c r="L2988" s="319"/>
      <c r="M2988" s="319"/>
      <c r="N2988" s="319"/>
      <c r="O2988" s="319"/>
      <c r="P2988" s="319"/>
      <c r="Q2988" s="319"/>
      <c r="R2988" s="319"/>
      <c r="S2988" s="319"/>
      <c r="T2988" s="319"/>
      <c r="U2988" s="319"/>
      <c r="V2988" s="319"/>
      <c r="W2988" s="319"/>
      <c r="X2988" s="319"/>
      <c r="Y2988" s="319"/>
      <c r="Z2988" s="319"/>
      <c r="AA2988" s="319"/>
      <c r="AB2988" s="240"/>
      <c r="AC2988" s="240"/>
      <c r="AD2988" s="240"/>
      <c r="AE2988" s="240"/>
      <c r="AF2988" s="240"/>
      <c r="AG2988" s="240"/>
      <c r="AH2988" s="240"/>
      <c r="AI2988" s="240"/>
      <c r="AJ2988" s="240"/>
      <c r="AK2988" s="240"/>
      <c r="AL2988" s="376" t="s">
        <v>4052</v>
      </c>
      <c r="AM2988" s="175"/>
      <c r="AN2988" s="329"/>
      <c r="AO2988" s="209"/>
      <c r="AP2988" s="209"/>
      <c r="AQ2988" s="209"/>
      <c r="AR2988" s="209"/>
      <c r="AS2988" s="209"/>
      <c r="AT2988" s="209"/>
      <c r="AU2988" s="209"/>
      <c r="AV2988" s="210"/>
    </row>
    <row r="2989" spans="1:48" x14ac:dyDescent="0.15">
      <c r="A2989" s="71">
        <v>5099172</v>
      </c>
      <c r="B2989" s="433" t="s">
        <v>2326</v>
      </c>
      <c r="C2989" s="376"/>
      <c r="D2989" s="304">
        <f t="shared" si="524"/>
        <v>0</v>
      </c>
      <c r="E2989" s="239">
        <f t="shared" si="525"/>
        <v>0</v>
      </c>
      <c r="F2989" s="240"/>
      <c r="G2989" s="240"/>
      <c r="H2989" s="240"/>
      <c r="I2989" s="319"/>
      <c r="J2989" s="319"/>
      <c r="K2989" s="319"/>
      <c r="L2989" s="319"/>
      <c r="M2989" s="319"/>
      <c r="N2989" s="319"/>
      <c r="O2989" s="319"/>
      <c r="P2989" s="319"/>
      <c r="Q2989" s="319"/>
      <c r="R2989" s="319"/>
      <c r="S2989" s="319"/>
      <c r="T2989" s="319"/>
      <c r="U2989" s="319"/>
      <c r="V2989" s="319"/>
      <c r="W2989" s="319"/>
      <c r="X2989" s="319"/>
      <c r="Y2989" s="319"/>
      <c r="Z2989" s="319"/>
      <c r="AA2989" s="319"/>
      <c r="AB2989" s="240"/>
      <c r="AC2989" s="240"/>
      <c r="AD2989" s="240"/>
      <c r="AE2989" s="240"/>
      <c r="AF2989" s="240"/>
      <c r="AG2989" s="240"/>
      <c r="AH2989" s="240"/>
      <c r="AI2989" s="240"/>
      <c r="AJ2989" s="240"/>
      <c r="AK2989" s="240"/>
      <c r="AL2989" s="376" t="s">
        <v>4052</v>
      </c>
      <c r="AM2989" s="175"/>
      <c r="AN2989" s="329"/>
      <c r="AO2989" s="209"/>
      <c r="AP2989" s="209"/>
      <c r="AQ2989" s="209"/>
      <c r="AR2989" s="209"/>
      <c r="AS2989" s="209"/>
      <c r="AT2989" s="209"/>
      <c r="AU2989" s="209"/>
      <c r="AV2989" s="210"/>
    </row>
    <row r="2990" spans="1:48" x14ac:dyDescent="0.15">
      <c r="A2990" s="71">
        <v>5099173</v>
      </c>
      <c r="B2990" s="433" t="s">
        <v>2309</v>
      </c>
      <c r="C2990" s="376"/>
      <c r="D2990" s="304">
        <f t="shared" si="524"/>
        <v>0</v>
      </c>
      <c r="E2990" s="239">
        <f t="shared" si="525"/>
        <v>0</v>
      </c>
      <c r="F2990" s="240"/>
      <c r="G2990" s="240"/>
      <c r="H2990" s="240"/>
      <c r="I2990" s="319"/>
      <c r="J2990" s="319"/>
      <c r="K2990" s="319"/>
      <c r="L2990" s="319"/>
      <c r="M2990" s="319"/>
      <c r="N2990" s="319"/>
      <c r="O2990" s="319"/>
      <c r="P2990" s="319"/>
      <c r="Q2990" s="319"/>
      <c r="R2990" s="319"/>
      <c r="S2990" s="319"/>
      <c r="T2990" s="319"/>
      <c r="U2990" s="319"/>
      <c r="V2990" s="319"/>
      <c r="W2990" s="319"/>
      <c r="X2990" s="319"/>
      <c r="Y2990" s="319"/>
      <c r="Z2990" s="319"/>
      <c r="AA2990" s="319"/>
      <c r="AB2990" s="240"/>
      <c r="AC2990" s="240"/>
      <c r="AD2990" s="240"/>
      <c r="AE2990" s="240"/>
      <c r="AF2990" s="240"/>
      <c r="AG2990" s="240"/>
      <c r="AH2990" s="240"/>
      <c r="AI2990" s="240"/>
      <c r="AJ2990" s="240"/>
      <c r="AK2990" s="240"/>
      <c r="AL2990" s="376" t="s">
        <v>4052</v>
      </c>
      <c r="AM2990" s="175"/>
      <c r="AN2990" s="329"/>
      <c r="AO2990" s="209"/>
      <c r="AP2990" s="209"/>
      <c r="AQ2990" s="209"/>
      <c r="AR2990" s="209"/>
      <c r="AS2990" s="209"/>
      <c r="AT2990" s="209"/>
      <c r="AU2990" s="209"/>
      <c r="AV2990" s="210"/>
    </row>
    <row r="2991" spans="1:48" x14ac:dyDescent="0.15">
      <c r="A2991" s="71">
        <v>5099174</v>
      </c>
      <c r="B2991" s="433" t="s">
        <v>2310</v>
      </c>
      <c r="C2991" s="376"/>
      <c r="D2991" s="304">
        <f t="shared" si="524"/>
        <v>0</v>
      </c>
      <c r="E2991" s="239">
        <f t="shared" si="525"/>
        <v>0</v>
      </c>
      <c r="F2991" s="240"/>
      <c r="G2991" s="240"/>
      <c r="H2991" s="240"/>
      <c r="I2991" s="319"/>
      <c r="J2991" s="319"/>
      <c r="K2991" s="319"/>
      <c r="L2991" s="319"/>
      <c r="M2991" s="319"/>
      <c r="N2991" s="319"/>
      <c r="O2991" s="319"/>
      <c r="P2991" s="319"/>
      <c r="Q2991" s="319"/>
      <c r="R2991" s="319"/>
      <c r="S2991" s="319"/>
      <c r="T2991" s="319"/>
      <c r="U2991" s="319"/>
      <c r="V2991" s="319"/>
      <c r="W2991" s="319"/>
      <c r="X2991" s="319"/>
      <c r="Y2991" s="319"/>
      <c r="Z2991" s="319"/>
      <c r="AA2991" s="319"/>
      <c r="AB2991" s="240"/>
      <c r="AC2991" s="240"/>
      <c r="AD2991" s="240"/>
      <c r="AE2991" s="240"/>
      <c r="AF2991" s="240"/>
      <c r="AG2991" s="240"/>
      <c r="AH2991" s="240"/>
      <c r="AI2991" s="240"/>
      <c r="AJ2991" s="240"/>
      <c r="AK2991" s="240"/>
      <c r="AL2991" s="376" t="s">
        <v>4052</v>
      </c>
      <c r="AM2991" s="175"/>
      <c r="AN2991" s="329"/>
      <c r="AO2991" s="209"/>
      <c r="AP2991" s="209"/>
      <c r="AQ2991" s="209"/>
      <c r="AR2991" s="209"/>
      <c r="AS2991" s="209"/>
      <c r="AT2991" s="209"/>
      <c r="AU2991" s="209"/>
      <c r="AV2991" s="210"/>
    </row>
    <row r="2992" spans="1:48" x14ac:dyDescent="0.15">
      <c r="A2992" s="71">
        <v>5099175</v>
      </c>
      <c r="B2992" s="433" t="s">
        <v>2311</v>
      </c>
      <c r="C2992" s="376"/>
      <c r="D2992" s="304">
        <f t="shared" si="524"/>
        <v>0</v>
      </c>
      <c r="E2992" s="239">
        <f t="shared" si="525"/>
        <v>0</v>
      </c>
      <c r="F2992" s="240"/>
      <c r="G2992" s="240"/>
      <c r="H2992" s="240"/>
      <c r="I2992" s="319"/>
      <c r="J2992" s="319"/>
      <c r="K2992" s="319"/>
      <c r="L2992" s="319"/>
      <c r="M2992" s="319"/>
      <c r="N2992" s="319"/>
      <c r="O2992" s="319"/>
      <c r="P2992" s="319"/>
      <c r="Q2992" s="319"/>
      <c r="R2992" s="319"/>
      <c r="S2992" s="319"/>
      <c r="T2992" s="319"/>
      <c r="U2992" s="319"/>
      <c r="V2992" s="319"/>
      <c r="W2992" s="319"/>
      <c r="X2992" s="319"/>
      <c r="Y2992" s="319"/>
      <c r="Z2992" s="319"/>
      <c r="AA2992" s="319"/>
      <c r="AB2992" s="240"/>
      <c r="AC2992" s="240"/>
      <c r="AD2992" s="240"/>
      <c r="AE2992" s="240"/>
      <c r="AF2992" s="240"/>
      <c r="AG2992" s="240"/>
      <c r="AH2992" s="240"/>
      <c r="AI2992" s="240"/>
      <c r="AJ2992" s="240"/>
      <c r="AK2992" s="240"/>
      <c r="AL2992" s="376" t="s">
        <v>4052</v>
      </c>
      <c r="AM2992" s="175"/>
      <c r="AN2992" s="329"/>
      <c r="AO2992" s="209"/>
      <c r="AP2992" s="209"/>
      <c r="AQ2992" s="209"/>
      <c r="AR2992" s="209"/>
      <c r="AS2992" s="209"/>
      <c r="AT2992" s="209"/>
      <c r="AU2992" s="209"/>
      <c r="AV2992" s="210"/>
    </row>
    <row r="2993" spans="1:48" x14ac:dyDescent="0.15">
      <c r="A2993" s="71">
        <v>5099176</v>
      </c>
      <c r="B2993" s="433" t="s">
        <v>2312</v>
      </c>
      <c r="C2993" s="376"/>
      <c r="D2993" s="304">
        <f t="shared" si="524"/>
        <v>0</v>
      </c>
      <c r="E2993" s="239">
        <f t="shared" si="525"/>
        <v>0</v>
      </c>
      <c r="F2993" s="240"/>
      <c r="G2993" s="240"/>
      <c r="H2993" s="240"/>
      <c r="I2993" s="319"/>
      <c r="J2993" s="319"/>
      <c r="K2993" s="319"/>
      <c r="L2993" s="319"/>
      <c r="M2993" s="319"/>
      <c r="N2993" s="319"/>
      <c r="O2993" s="319"/>
      <c r="P2993" s="319"/>
      <c r="Q2993" s="319"/>
      <c r="R2993" s="319"/>
      <c r="S2993" s="319"/>
      <c r="T2993" s="319"/>
      <c r="U2993" s="319"/>
      <c r="V2993" s="319"/>
      <c r="W2993" s="319"/>
      <c r="X2993" s="319"/>
      <c r="Y2993" s="319"/>
      <c r="Z2993" s="319"/>
      <c r="AA2993" s="319"/>
      <c r="AB2993" s="240"/>
      <c r="AC2993" s="240"/>
      <c r="AD2993" s="240"/>
      <c r="AE2993" s="240"/>
      <c r="AF2993" s="240"/>
      <c r="AG2993" s="240"/>
      <c r="AH2993" s="240"/>
      <c r="AI2993" s="240"/>
      <c r="AJ2993" s="240"/>
      <c r="AK2993" s="240"/>
      <c r="AL2993" s="376" t="s">
        <v>4052</v>
      </c>
      <c r="AM2993" s="175"/>
      <c r="AN2993" s="329"/>
      <c r="AO2993" s="209"/>
      <c r="AP2993" s="209"/>
      <c r="AQ2993" s="209"/>
      <c r="AR2993" s="209"/>
      <c r="AS2993" s="209"/>
      <c r="AT2993" s="209"/>
      <c r="AU2993" s="209"/>
      <c r="AV2993" s="210"/>
    </row>
    <row r="2994" spans="1:48" x14ac:dyDescent="0.15">
      <c r="A2994" s="71">
        <v>5099177</v>
      </c>
      <c r="B2994" s="433" t="s">
        <v>2313</v>
      </c>
      <c r="C2994" s="376"/>
      <c r="D2994" s="304">
        <f t="shared" si="524"/>
        <v>0</v>
      </c>
      <c r="E2994" s="239">
        <f t="shared" si="525"/>
        <v>0</v>
      </c>
      <c r="F2994" s="240"/>
      <c r="G2994" s="240"/>
      <c r="H2994" s="240"/>
      <c r="I2994" s="319"/>
      <c r="J2994" s="319"/>
      <c r="K2994" s="319"/>
      <c r="L2994" s="319"/>
      <c r="M2994" s="319"/>
      <c r="N2994" s="319"/>
      <c r="O2994" s="319"/>
      <c r="P2994" s="319"/>
      <c r="Q2994" s="319"/>
      <c r="R2994" s="319"/>
      <c r="S2994" s="319"/>
      <c r="T2994" s="319"/>
      <c r="U2994" s="319"/>
      <c r="V2994" s="319"/>
      <c r="W2994" s="319"/>
      <c r="X2994" s="319"/>
      <c r="Y2994" s="319"/>
      <c r="Z2994" s="319"/>
      <c r="AA2994" s="319"/>
      <c r="AB2994" s="240"/>
      <c r="AC2994" s="240"/>
      <c r="AD2994" s="240"/>
      <c r="AE2994" s="240"/>
      <c r="AF2994" s="240"/>
      <c r="AG2994" s="240"/>
      <c r="AH2994" s="240"/>
      <c r="AI2994" s="240"/>
      <c r="AJ2994" s="240"/>
      <c r="AK2994" s="240"/>
      <c r="AL2994" s="376" t="s">
        <v>4052</v>
      </c>
      <c r="AM2994" s="175"/>
      <c r="AN2994" s="329"/>
      <c r="AO2994" s="209"/>
      <c r="AP2994" s="209"/>
      <c r="AQ2994" s="209"/>
      <c r="AR2994" s="209"/>
      <c r="AS2994" s="209"/>
      <c r="AT2994" s="209"/>
      <c r="AU2994" s="209"/>
      <c r="AV2994" s="210"/>
    </row>
    <row r="2995" spans="1:48" x14ac:dyDescent="0.15">
      <c r="A2995" s="71">
        <v>5099178</v>
      </c>
      <c r="B2995" s="433" t="s">
        <v>2314</v>
      </c>
      <c r="C2995" s="376"/>
      <c r="D2995" s="304">
        <f t="shared" si="524"/>
        <v>0</v>
      </c>
      <c r="E2995" s="239">
        <f t="shared" si="525"/>
        <v>0</v>
      </c>
      <c r="F2995" s="240"/>
      <c r="G2995" s="240"/>
      <c r="H2995" s="240"/>
      <c r="I2995" s="319"/>
      <c r="J2995" s="319"/>
      <c r="K2995" s="319"/>
      <c r="L2995" s="319"/>
      <c r="M2995" s="319"/>
      <c r="N2995" s="319"/>
      <c r="O2995" s="319"/>
      <c r="P2995" s="319"/>
      <c r="Q2995" s="319"/>
      <c r="R2995" s="319"/>
      <c r="S2995" s="319"/>
      <c r="T2995" s="319"/>
      <c r="U2995" s="319"/>
      <c r="V2995" s="319"/>
      <c r="W2995" s="319"/>
      <c r="X2995" s="319"/>
      <c r="Y2995" s="319"/>
      <c r="Z2995" s="319"/>
      <c r="AA2995" s="319"/>
      <c r="AB2995" s="240"/>
      <c r="AC2995" s="240"/>
      <c r="AD2995" s="240"/>
      <c r="AE2995" s="240"/>
      <c r="AF2995" s="240"/>
      <c r="AG2995" s="240"/>
      <c r="AH2995" s="240"/>
      <c r="AI2995" s="240"/>
      <c r="AJ2995" s="240"/>
      <c r="AK2995" s="240"/>
      <c r="AL2995" s="376" t="s">
        <v>4052</v>
      </c>
      <c r="AM2995" s="175"/>
      <c r="AN2995" s="329"/>
      <c r="AO2995" s="209"/>
      <c r="AP2995" s="209"/>
      <c r="AQ2995" s="209"/>
      <c r="AR2995" s="209"/>
      <c r="AS2995" s="209"/>
      <c r="AT2995" s="209"/>
      <c r="AU2995" s="209"/>
      <c r="AV2995" s="210"/>
    </row>
    <row r="2996" spans="1:48" x14ac:dyDescent="0.15">
      <c r="A2996" s="71">
        <v>5099179</v>
      </c>
      <c r="B2996" s="433" t="s">
        <v>2315</v>
      </c>
      <c r="C2996" s="376"/>
      <c r="D2996" s="304">
        <f t="shared" si="524"/>
        <v>0</v>
      </c>
      <c r="E2996" s="239">
        <f t="shared" si="525"/>
        <v>0</v>
      </c>
      <c r="F2996" s="240"/>
      <c r="G2996" s="240"/>
      <c r="H2996" s="240"/>
      <c r="I2996" s="319"/>
      <c r="J2996" s="319"/>
      <c r="K2996" s="319"/>
      <c r="L2996" s="319"/>
      <c r="M2996" s="319"/>
      <c r="N2996" s="319"/>
      <c r="O2996" s="319"/>
      <c r="P2996" s="319"/>
      <c r="Q2996" s="319"/>
      <c r="R2996" s="319"/>
      <c r="S2996" s="319"/>
      <c r="T2996" s="319"/>
      <c r="U2996" s="319"/>
      <c r="V2996" s="319"/>
      <c r="W2996" s="319"/>
      <c r="X2996" s="319"/>
      <c r="Y2996" s="319"/>
      <c r="Z2996" s="319"/>
      <c r="AA2996" s="319"/>
      <c r="AB2996" s="240"/>
      <c r="AC2996" s="240"/>
      <c r="AD2996" s="240"/>
      <c r="AE2996" s="240"/>
      <c r="AF2996" s="240"/>
      <c r="AG2996" s="240"/>
      <c r="AH2996" s="240"/>
      <c r="AI2996" s="240"/>
      <c r="AJ2996" s="240"/>
      <c r="AK2996" s="240"/>
      <c r="AL2996" s="376" t="s">
        <v>4052</v>
      </c>
      <c r="AM2996" s="175"/>
      <c r="AN2996" s="329"/>
      <c r="AO2996" s="209"/>
      <c r="AP2996" s="209"/>
      <c r="AQ2996" s="209"/>
      <c r="AR2996" s="209"/>
      <c r="AS2996" s="209"/>
      <c r="AT2996" s="209"/>
      <c r="AU2996" s="209"/>
      <c r="AV2996" s="210"/>
    </row>
    <row r="2997" spans="1:48" x14ac:dyDescent="0.15">
      <c r="A2997" s="71">
        <v>5099180</v>
      </c>
      <c r="B2997" s="433" t="s">
        <v>2316</v>
      </c>
      <c r="C2997" s="376"/>
      <c r="D2997" s="304">
        <f t="shared" si="524"/>
        <v>0</v>
      </c>
      <c r="E2997" s="239">
        <f t="shared" si="525"/>
        <v>0</v>
      </c>
      <c r="F2997" s="240"/>
      <c r="G2997" s="240"/>
      <c r="H2997" s="240"/>
      <c r="I2997" s="319"/>
      <c r="J2997" s="319"/>
      <c r="K2997" s="319"/>
      <c r="L2997" s="319"/>
      <c r="M2997" s="319"/>
      <c r="N2997" s="319"/>
      <c r="O2997" s="319"/>
      <c r="P2997" s="319"/>
      <c r="Q2997" s="319"/>
      <c r="R2997" s="319"/>
      <c r="S2997" s="319"/>
      <c r="T2997" s="319"/>
      <c r="U2997" s="319"/>
      <c r="V2997" s="319"/>
      <c r="W2997" s="319"/>
      <c r="X2997" s="319"/>
      <c r="Y2997" s="319"/>
      <c r="Z2997" s="319"/>
      <c r="AA2997" s="319"/>
      <c r="AB2997" s="240"/>
      <c r="AC2997" s="240"/>
      <c r="AD2997" s="240"/>
      <c r="AE2997" s="240"/>
      <c r="AF2997" s="240"/>
      <c r="AG2997" s="240"/>
      <c r="AH2997" s="240"/>
      <c r="AI2997" s="240"/>
      <c r="AJ2997" s="240"/>
      <c r="AK2997" s="240"/>
      <c r="AL2997" s="376" t="s">
        <v>4052</v>
      </c>
      <c r="AM2997" s="175"/>
      <c r="AN2997" s="329"/>
      <c r="AO2997" s="209"/>
      <c r="AP2997" s="209"/>
      <c r="AQ2997" s="209"/>
      <c r="AR2997" s="209"/>
      <c r="AS2997" s="209"/>
      <c r="AT2997" s="209"/>
      <c r="AU2997" s="209"/>
      <c r="AV2997" s="210"/>
    </row>
    <row r="2998" spans="1:48" ht="21" x14ac:dyDescent="0.15">
      <c r="A2998" s="71">
        <v>5099181</v>
      </c>
      <c r="B2998" s="433" t="s">
        <v>2317</v>
      </c>
      <c r="C2998" s="376"/>
      <c r="D2998" s="304">
        <f t="shared" si="524"/>
        <v>0</v>
      </c>
      <c r="E2998" s="239">
        <f t="shared" si="525"/>
        <v>0</v>
      </c>
      <c r="F2998" s="240"/>
      <c r="G2998" s="240"/>
      <c r="H2998" s="240"/>
      <c r="I2998" s="319"/>
      <c r="J2998" s="319"/>
      <c r="K2998" s="319"/>
      <c r="L2998" s="319"/>
      <c r="M2998" s="319"/>
      <c r="N2998" s="319"/>
      <c r="O2998" s="319"/>
      <c r="P2998" s="319"/>
      <c r="Q2998" s="319"/>
      <c r="R2998" s="319"/>
      <c r="S2998" s="319"/>
      <c r="T2998" s="319"/>
      <c r="U2998" s="319"/>
      <c r="V2998" s="319"/>
      <c r="W2998" s="319"/>
      <c r="X2998" s="319"/>
      <c r="Y2998" s="319"/>
      <c r="Z2998" s="319"/>
      <c r="AA2998" s="319"/>
      <c r="AB2998" s="240"/>
      <c r="AC2998" s="240"/>
      <c r="AD2998" s="240"/>
      <c r="AE2998" s="240"/>
      <c r="AF2998" s="240"/>
      <c r="AG2998" s="240"/>
      <c r="AH2998" s="240"/>
      <c r="AI2998" s="240"/>
      <c r="AJ2998" s="240"/>
      <c r="AK2998" s="240"/>
      <c r="AL2998" s="376" t="s">
        <v>4052</v>
      </c>
      <c r="AM2998" s="175"/>
      <c r="AN2998" s="329"/>
      <c r="AO2998" s="209"/>
      <c r="AP2998" s="209"/>
      <c r="AQ2998" s="209"/>
      <c r="AR2998" s="209"/>
      <c r="AS2998" s="209"/>
      <c r="AT2998" s="209"/>
      <c r="AU2998" s="209"/>
      <c r="AV2998" s="210"/>
    </row>
    <row r="2999" spans="1:48" ht="21" x14ac:dyDescent="0.15">
      <c r="A2999" s="71">
        <v>5099182</v>
      </c>
      <c r="B2999" s="433" t="s">
        <v>2318</v>
      </c>
      <c r="C2999" s="376"/>
      <c r="D2999" s="304">
        <f t="shared" si="524"/>
        <v>0</v>
      </c>
      <c r="E2999" s="239">
        <f t="shared" si="525"/>
        <v>0</v>
      </c>
      <c r="F2999" s="240"/>
      <c r="G2999" s="240"/>
      <c r="H2999" s="240"/>
      <c r="I2999" s="319"/>
      <c r="J2999" s="319"/>
      <c r="K2999" s="319"/>
      <c r="L2999" s="319"/>
      <c r="M2999" s="319"/>
      <c r="N2999" s="319"/>
      <c r="O2999" s="319"/>
      <c r="P2999" s="319"/>
      <c r="Q2999" s="319"/>
      <c r="R2999" s="319"/>
      <c r="S2999" s="319"/>
      <c r="T2999" s="319"/>
      <c r="U2999" s="319"/>
      <c r="V2999" s="319"/>
      <c r="W2999" s="319"/>
      <c r="X2999" s="319"/>
      <c r="Y2999" s="319"/>
      <c r="Z2999" s="319"/>
      <c r="AA2999" s="319"/>
      <c r="AB2999" s="240"/>
      <c r="AC2999" s="240"/>
      <c r="AD2999" s="240"/>
      <c r="AE2999" s="240"/>
      <c r="AF2999" s="240"/>
      <c r="AG2999" s="240"/>
      <c r="AH2999" s="240"/>
      <c r="AI2999" s="240"/>
      <c r="AJ2999" s="240"/>
      <c r="AK2999" s="240"/>
      <c r="AL2999" s="376" t="s">
        <v>4052</v>
      </c>
      <c r="AM2999" s="175"/>
      <c r="AN2999" s="329"/>
      <c r="AO2999" s="209"/>
      <c r="AP2999" s="209"/>
      <c r="AQ2999" s="209"/>
      <c r="AR2999" s="209"/>
      <c r="AS2999" s="209"/>
      <c r="AT2999" s="209"/>
      <c r="AU2999" s="209"/>
      <c r="AV2999" s="210"/>
    </row>
    <row r="3000" spans="1:48" x14ac:dyDescent="0.15">
      <c r="A3000" s="71">
        <v>5099183</v>
      </c>
      <c r="B3000" s="433" t="s">
        <v>2319</v>
      </c>
      <c r="C3000" s="376"/>
      <c r="D3000" s="304">
        <f t="shared" si="524"/>
        <v>0</v>
      </c>
      <c r="E3000" s="239">
        <f t="shared" si="525"/>
        <v>0</v>
      </c>
      <c r="F3000" s="240"/>
      <c r="G3000" s="240"/>
      <c r="H3000" s="240"/>
      <c r="I3000" s="319"/>
      <c r="J3000" s="319"/>
      <c r="K3000" s="319"/>
      <c r="L3000" s="319"/>
      <c r="M3000" s="319"/>
      <c r="N3000" s="319"/>
      <c r="O3000" s="319"/>
      <c r="P3000" s="319"/>
      <c r="Q3000" s="319"/>
      <c r="R3000" s="319"/>
      <c r="S3000" s="319"/>
      <c r="T3000" s="319"/>
      <c r="U3000" s="319"/>
      <c r="V3000" s="319"/>
      <c r="W3000" s="319"/>
      <c r="X3000" s="319"/>
      <c r="Y3000" s="319"/>
      <c r="Z3000" s="319"/>
      <c r="AA3000" s="319"/>
      <c r="AB3000" s="240"/>
      <c r="AC3000" s="240"/>
      <c r="AD3000" s="240"/>
      <c r="AE3000" s="240"/>
      <c r="AF3000" s="240"/>
      <c r="AG3000" s="240"/>
      <c r="AH3000" s="240"/>
      <c r="AI3000" s="240"/>
      <c r="AJ3000" s="240"/>
      <c r="AK3000" s="240"/>
      <c r="AL3000" s="376" t="s">
        <v>4052</v>
      </c>
      <c r="AM3000" s="175"/>
      <c r="AN3000" s="329"/>
      <c r="AO3000" s="209"/>
      <c r="AP3000" s="209"/>
      <c r="AQ3000" s="209"/>
      <c r="AR3000" s="209"/>
      <c r="AS3000" s="209"/>
      <c r="AT3000" s="209"/>
      <c r="AU3000" s="209"/>
      <c r="AV3000" s="210"/>
    </row>
    <row r="3001" spans="1:48" ht="21" x14ac:dyDescent="0.15">
      <c r="A3001" s="71">
        <v>5099184</v>
      </c>
      <c r="B3001" s="433" t="s">
        <v>2320</v>
      </c>
      <c r="C3001" s="376"/>
      <c r="D3001" s="304">
        <f t="shared" si="524"/>
        <v>0</v>
      </c>
      <c r="E3001" s="239">
        <f t="shared" si="525"/>
        <v>0</v>
      </c>
      <c r="F3001" s="240"/>
      <c r="G3001" s="240"/>
      <c r="H3001" s="240"/>
      <c r="I3001" s="319"/>
      <c r="J3001" s="319"/>
      <c r="K3001" s="319"/>
      <c r="L3001" s="319"/>
      <c r="M3001" s="319"/>
      <c r="N3001" s="319"/>
      <c r="O3001" s="319"/>
      <c r="P3001" s="319"/>
      <c r="Q3001" s="319"/>
      <c r="R3001" s="319"/>
      <c r="S3001" s="319"/>
      <c r="T3001" s="319"/>
      <c r="U3001" s="319"/>
      <c r="V3001" s="319"/>
      <c r="W3001" s="319"/>
      <c r="X3001" s="319"/>
      <c r="Y3001" s="319"/>
      <c r="Z3001" s="319"/>
      <c r="AA3001" s="319"/>
      <c r="AB3001" s="240"/>
      <c r="AC3001" s="240"/>
      <c r="AD3001" s="240"/>
      <c r="AE3001" s="240"/>
      <c r="AF3001" s="240"/>
      <c r="AG3001" s="240"/>
      <c r="AH3001" s="240"/>
      <c r="AI3001" s="240"/>
      <c r="AJ3001" s="240"/>
      <c r="AK3001" s="240"/>
      <c r="AL3001" s="376" t="s">
        <v>4052</v>
      </c>
      <c r="AM3001" s="175"/>
      <c r="AN3001" s="329"/>
      <c r="AO3001" s="209"/>
      <c r="AP3001" s="209"/>
      <c r="AQ3001" s="209"/>
      <c r="AR3001" s="209"/>
      <c r="AS3001" s="209"/>
      <c r="AT3001" s="209"/>
      <c r="AU3001" s="209"/>
      <c r="AV3001" s="210"/>
    </row>
    <row r="3002" spans="1:48" x14ac:dyDescent="0.15">
      <c r="A3002" s="71">
        <v>5099185</v>
      </c>
      <c r="B3002" s="433" t="s">
        <v>2321</v>
      </c>
      <c r="C3002" s="376"/>
      <c r="D3002" s="304">
        <f t="shared" si="524"/>
        <v>0</v>
      </c>
      <c r="E3002" s="239">
        <f t="shared" si="525"/>
        <v>0</v>
      </c>
      <c r="F3002" s="240"/>
      <c r="G3002" s="240"/>
      <c r="H3002" s="240"/>
      <c r="I3002" s="319"/>
      <c r="J3002" s="319"/>
      <c r="K3002" s="319"/>
      <c r="L3002" s="319"/>
      <c r="M3002" s="319"/>
      <c r="N3002" s="319"/>
      <c r="O3002" s="319"/>
      <c r="P3002" s="319"/>
      <c r="Q3002" s="319"/>
      <c r="R3002" s="319"/>
      <c r="S3002" s="319"/>
      <c r="T3002" s="319"/>
      <c r="U3002" s="319"/>
      <c r="V3002" s="319"/>
      <c r="W3002" s="319"/>
      <c r="X3002" s="319"/>
      <c r="Y3002" s="319"/>
      <c r="Z3002" s="319"/>
      <c r="AA3002" s="319"/>
      <c r="AB3002" s="240"/>
      <c r="AC3002" s="240"/>
      <c r="AD3002" s="240"/>
      <c r="AE3002" s="240"/>
      <c r="AF3002" s="240"/>
      <c r="AG3002" s="240"/>
      <c r="AH3002" s="240"/>
      <c r="AI3002" s="240"/>
      <c r="AJ3002" s="240"/>
      <c r="AK3002" s="240"/>
      <c r="AL3002" s="376" t="s">
        <v>4052</v>
      </c>
      <c r="AM3002" s="175"/>
      <c r="AN3002" s="329"/>
      <c r="AO3002" s="209"/>
      <c r="AP3002" s="209"/>
      <c r="AQ3002" s="209"/>
      <c r="AR3002" s="209"/>
      <c r="AS3002" s="209"/>
      <c r="AT3002" s="209"/>
      <c r="AU3002" s="209"/>
      <c r="AV3002" s="210"/>
    </row>
    <row r="3003" spans="1:48" x14ac:dyDescent="0.15">
      <c r="A3003" s="71">
        <v>5099186</v>
      </c>
      <c r="B3003" s="433" t="s">
        <v>2327</v>
      </c>
      <c r="C3003" s="376"/>
      <c r="D3003" s="304">
        <f t="shared" si="524"/>
        <v>0</v>
      </c>
      <c r="E3003" s="239">
        <f t="shared" si="525"/>
        <v>0</v>
      </c>
      <c r="F3003" s="240"/>
      <c r="G3003" s="240"/>
      <c r="H3003" s="240"/>
      <c r="I3003" s="319"/>
      <c r="J3003" s="319"/>
      <c r="K3003" s="319"/>
      <c r="L3003" s="319"/>
      <c r="M3003" s="319"/>
      <c r="N3003" s="319"/>
      <c r="O3003" s="319"/>
      <c r="P3003" s="319"/>
      <c r="Q3003" s="319"/>
      <c r="R3003" s="319"/>
      <c r="S3003" s="319"/>
      <c r="T3003" s="319"/>
      <c r="U3003" s="319"/>
      <c r="V3003" s="319"/>
      <c r="W3003" s="319"/>
      <c r="X3003" s="319"/>
      <c r="Y3003" s="319"/>
      <c r="Z3003" s="319"/>
      <c r="AA3003" s="319"/>
      <c r="AB3003" s="240"/>
      <c r="AC3003" s="240"/>
      <c r="AD3003" s="240"/>
      <c r="AE3003" s="240"/>
      <c r="AF3003" s="240"/>
      <c r="AG3003" s="240"/>
      <c r="AH3003" s="240"/>
      <c r="AI3003" s="240"/>
      <c r="AJ3003" s="240"/>
      <c r="AK3003" s="240"/>
      <c r="AL3003" s="376" t="s">
        <v>4052</v>
      </c>
      <c r="AM3003" s="175"/>
      <c r="AN3003" s="329"/>
      <c r="AO3003" s="209"/>
      <c r="AP3003" s="209"/>
      <c r="AQ3003" s="209"/>
      <c r="AR3003" s="209"/>
      <c r="AS3003" s="209"/>
      <c r="AT3003" s="209"/>
      <c r="AU3003" s="209"/>
      <c r="AV3003" s="210"/>
    </row>
    <row r="3004" spans="1:48" x14ac:dyDescent="0.15">
      <c r="A3004" s="71">
        <v>5099187</v>
      </c>
      <c r="B3004" s="433" t="s">
        <v>2322</v>
      </c>
      <c r="C3004" s="376"/>
      <c r="D3004" s="304">
        <f t="shared" si="524"/>
        <v>0</v>
      </c>
      <c r="E3004" s="239">
        <f t="shared" si="525"/>
        <v>0</v>
      </c>
      <c r="F3004" s="240"/>
      <c r="G3004" s="240"/>
      <c r="H3004" s="240"/>
      <c r="I3004" s="319"/>
      <c r="J3004" s="319"/>
      <c r="K3004" s="319"/>
      <c r="L3004" s="319"/>
      <c r="M3004" s="319"/>
      <c r="N3004" s="319"/>
      <c r="O3004" s="319"/>
      <c r="P3004" s="319"/>
      <c r="Q3004" s="319"/>
      <c r="R3004" s="319"/>
      <c r="S3004" s="319"/>
      <c r="T3004" s="319"/>
      <c r="U3004" s="319"/>
      <c r="V3004" s="319"/>
      <c r="W3004" s="319"/>
      <c r="X3004" s="319"/>
      <c r="Y3004" s="319"/>
      <c r="Z3004" s="319"/>
      <c r="AA3004" s="319"/>
      <c r="AB3004" s="240"/>
      <c r="AC3004" s="240"/>
      <c r="AD3004" s="240"/>
      <c r="AE3004" s="240"/>
      <c r="AF3004" s="240"/>
      <c r="AG3004" s="240"/>
      <c r="AH3004" s="240"/>
      <c r="AI3004" s="240"/>
      <c r="AJ3004" s="240"/>
      <c r="AK3004" s="240"/>
      <c r="AL3004" s="376" t="s">
        <v>4052</v>
      </c>
      <c r="AM3004" s="175"/>
      <c r="AN3004" s="329"/>
      <c r="AO3004" s="209"/>
      <c r="AP3004" s="209"/>
      <c r="AQ3004" s="209"/>
      <c r="AR3004" s="209"/>
      <c r="AS3004" s="209"/>
      <c r="AT3004" s="209"/>
      <c r="AU3004" s="209"/>
      <c r="AV3004" s="210"/>
    </row>
    <row r="3005" spans="1:48" x14ac:dyDescent="0.15">
      <c r="A3005" s="71">
        <v>5099188</v>
      </c>
      <c r="B3005" s="433" t="s">
        <v>2323</v>
      </c>
      <c r="C3005" s="376"/>
      <c r="D3005" s="304">
        <f t="shared" ref="D3005:D3054" si="526">SUM(E3005+H3005)</f>
        <v>0</v>
      </c>
      <c r="E3005" s="239">
        <f t="shared" ref="E3005:E3054" si="527">SUM(F3005:G3005)</f>
        <v>0</v>
      </c>
      <c r="F3005" s="240"/>
      <c r="G3005" s="240"/>
      <c r="H3005" s="240"/>
      <c r="I3005" s="319"/>
      <c r="J3005" s="319"/>
      <c r="K3005" s="319"/>
      <c r="L3005" s="319"/>
      <c r="M3005" s="319"/>
      <c r="N3005" s="319"/>
      <c r="O3005" s="319"/>
      <c r="P3005" s="319"/>
      <c r="Q3005" s="319"/>
      <c r="R3005" s="319"/>
      <c r="S3005" s="319"/>
      <c r="T3005" s="319"/>
      <c r="U3005" s="319"/>
      <c r="V3005" s="319"/>
      <c r="W3005" s="319"/>
      <c r="X3005" s="319"/>
      <c r="Y3005" s="319"/>
      <c r="Z3005" s="319"/>
      <c r="AA3005" s="319"/>
      <c r="AB3005" s="240"/>
      <c r="AC3005" s="240"/>
      <c r="AD3005" s="240"/>
      <c r="AE3005" s="240"/>
      <c r="AF3005" s="240"/>
      <c r="AG3005" s="240"/>
      <c r="AH3005" s="240"/>
      <c r="AI3005" s="240"/>
      <c r="AJ3005" s="240"/>
      <c r="AK3005" s="240"/>
      <c r="AL3005" s="376" t="s">
        <v>4052</v>
      </c>
      <c r="AM3005" s="175"/>
      <c r="AN3005" s="329"/>
      <c r="AO3005" s="209"/>
      <c r="AP3005" s="209"/>
      <c r="AQ3005" s="209"/>
      <c r="AR3005" s="209"/>
      <c r="AS3005" s="209"/>
      <c r="AT3005" s="209"/>
      <c r="AU3005" s="209"/>
      <c r="AV3005" s="210"/>
    </row>
    <row r="3006" spans="1:48" x14ac:dyDescent="0.15">
      <c r="A3006" s="71">
        <v>5099189</v>
      </c>
      <c r="B3006" s="433" t="s">
        <v>2324</v>
      </c>
      <c r="C3006" s="376"/>
      <c r="D3006" s="304">
        <f t="shared" si="526"/>
        <v>0</v>
      </c>
      <c r="E3006" s="239">
        <f t="shared" si="527"/>
        <v>0</v>
      </c>
      <c r="F3006" s="240"/>
      <c r="G3006" s="240"/>
      <c r="H3006" s="240"/>
      <c r="I3006" s="319"/>
      <c r="J3006" s="319"/>
      <c r="K3006" s="319"/>
      <c r="L3006" s="319"/>
      <c r="M3006" s="319"/>
      <c r="N3006" s="319"/>
      <c r="O3006" s="319"/>
      <c r="P3006" s="319"/>
      <c r="Q3006" s="319"/>
      <c r="R3006" s="319"/>
      <c r="S3006" s="319"/>
      <c r="T3006" s="319"/>
      <c r="U3006" s="319"/>
      <c r="V3006" s="319"/>
      <c r="W3006" s="319"/>
      <c r="X3006" s="319"/>
      <c r="Y3006" s="319"/>
      <c r="Z3006" s="319"/>
      <c r="AA3006" s="319"/>
      <c r="AB3006" s="240"/>
      <c r="AC3006" s="240"/>
      <c r="AD3006" s="240"/>
      <c r="AE3006" s="240"/>
      <c r="AF3006" s="240"/>
      <c r="AG3006" s="240"/>
      <c r="AH3006" s="240"/>
      <c r="AI3006" s="240"/>
      <c r="AJ3006" s="240"/>
      <c r="AK3006" s="240"/>
      <c r="AL3006" s="376" t="s">
        <v>4052</v>
      </c>
      <c r="AM3006" s="175"/>
      <c r="AN3006" s="329"/>
      <c r="AO3006" s="209"/>
      <c r="AP3006" s="209"/>
      <c r="AQ3006" s="209"/>
      <c r="AR3006" s="209"/>
      <c r="AS3006" s="209"/>
      <c r="AT3006" s="209"/>
      <c r="AU3006" s="209"/>
      <c r="AV3006" s="210"/>
    </row>
    <row r="3007" spans="1:48" x14ac:dyDescent="0.15">
      <c r="A3007" s="71"/>
      <c r="B3007" s="753" t="s">
        <v>2552</v>
      </c>
      <c r="C3007" s="376"/>
      <c r="D3007" s="304">
        <f t="shared" si="526"/>
        <v>0</v>
      </c>
      <c r="E3007" s="239">
        <f t="shared" si="527"/>
        <v>0</v>
      </c>
      <c r="F3007" s="240"/>
      <c r="G3007" s="240"/>
      <c r="H3007" s="240"/>
      <c r="I3007" s="319"/>
      <c r="J3007" s="319"/>
      <c r="K3007" s="319"/>
      <c r="L3007" s="319"/>
      <c r="M3007" s="319"/>
      <c r="N3007" s="319"/>
      <c r="O3007" s="319"/>
      <c r="P3007" s="319"/>
      <c r="Q3007" s="319"/>
      <c r="R3007" s="319"/>
      <c r="S3007" s="319"/>
      <c r="T3007" s="319"/>
      <c r="U3007" s="319"/>
      <c r="V3007" s="319"/>
      <c r="W3007" s="319"/>
      <c r="X3007" s="319"/>
      <c r="Y3007" s="319"/>
      <c r="Z3007" s="319"/>
      <c r="AA3007" s="319"/>
      <c r="AB3007" s="240"/>
      <c r="AC3007" s="240"/>
      <c r="AD3007" s="240"/>
      <c r="AE3007" s="240"/>
      <c r="AF3007" s="240"/>
      <c r="AG3007" s="240"/>
      <c r="AH3007" s="240"/>
      <c r="AI3007" s="240"/>
      <c r="AJ3007" s="240"/>
      <c r="AK3007" s="240"/>
      <c r="AL3007" s="376" t="s">
        <v>4052</v>
      </c>
      <c r="AM3007" s="175"/>
      <c r="AN3007" s="329"/>
      <c r="AO3007" s="209"/>
      <c r="AP3007" s="209"/>
      <c r="AQ3007" s="209"/>
      <c r="AR3007" s="209"/>
      <c r="AS3007" s="209"/>
      <c r="AT3007" s="209"/>
      <c r="AU3007" s="209"/>
      <c r="AV3007" s="210"/>
    </row>
    <row r="3008" spans="1:48" x14ac:dyDescent="0.15">
      <c r="A3008" s="71"/>
      <c r="B3008" s="753" t="s">
        <v>2553</v>
      </c>
      <c r="C3008" s="376"/>
      <c r="D3008" s="304">
        <f t="shared" si="526"/>
        <v>0</v>
      </c>
      <c r="E3008" s="239">
        <f t="shared" si="527"/>
        <v>0</v>
      </c>
      <c r="F3008" s="240"/>
      <c r="G3008" s="240"/>
      <c r="H3008" s="240"/>
      <c r="I3008" s="319"/>
      <c r="J3008" s="319"/>
      <c r="K3008" s="319"/>
      <c r="L3008" s="319"/>
      <c r="M3008" s="319"/>
      <c r="N3008" s="319"/>
      <c r="O3008" s="319"/>
      <c r="P3008" s="319"/>
      <c r="Q3008" s="319"/>
      <c r="R3008" s="319"/>
      <c r="S3008" s="319"/>
      <c r="T3008" s="319"/>
      <c r="U3008" s="319"/>
      <c r="V3008" s="319"/>
      <c r="W3008" s="319"/>
      <c r="X3008" s="319"/>
      <c r="Y3008" s="319"/>
      <c r="Z3008" s="319"/>
      <c r="AA3008" s="319"/>
      <c r="AB3008" s="240"/>
      <c r="AC3008" s="240"/>
      <c r="AD3008" s="240"/>
      <c r="AE3008" s="240"/>
      <c r="AF3008" s="240"/>
      <c r="AG3008" s="240"/>
      <c r="AH3008" s="240"/>
      <c r="AI3008" s="240"/>
      <c r="AJ3008" s="240"/>
      <c r="AK3008" s="240"/>
      <c r="AL3008" s="376" t="s">
        <v>4052</v>
      </c>
      <c r="AM3008" s="175"/>
      <c r="AN3008" s="329"/>
      <c r="AO3008" s="209"/>
      <c r="AP3008" s="209"/>
      <c r="AQ3008" s="209"/>
      <c r="AR3008" s="209"/>
      <c r="AS3008" s="209"/>
      <c r="AT3008" s="209"/>
      <c r="AU3008" s="209"/>
      <c r="AV3008" s="210"/>
    </row>
    <row r="3009" spans="1:48" x14ac:dyDescent="0.15">
      <c r="A3009" s="71"/>
      <c r="B3009" s="753" t="s">
        <v>2554</v>
      </c>
      <c r="C3009" s="376"/>
      <c r="D3009" s="304">
        <f t="shared" si="526"/>
        <v>0</v>
      </c>
      <c r="E3009" s="239">
        <f t="shared" si="527"/>
        <v>0</v>
      </c>
      <c r="F3009" s="240"/>
      <c r="G3009" s="240"/>
      <c r="H3009" s="240"/>
      <c r="I3009" s="319"/>
      <c r="J3009" s="319"/>
      <c r="K3009" s="319"/>
      <c r="L3009" s="319"/>
      <c r="M3009" s="319"/>
      <c r="N3009" s="319"/>
      <c r="O3009" s="319"/>
      <c r="P3009" s="319"/>
      <c r="Q3009" s="319"/>
      <c r="R3009" s="319"/>
      <c r="S3009" s="319"/>
      <c r="T3009" s="319"/>
      <c r="U3009" s="319"/>
      <c r="V3009" s="319"/>
      <c r="W3009" s="319"/>
      <c r="X3009" s="319"/>
      <c r="Y3009" s="319"/>
      <c r="Z3009" s="319"/>
      <c r="AA3009" s="319"/>
      <c r="AB3009" s="240"/>
      <c r="AC3009" s="240"/>
      <c r="AD3009" s="240"/>
      <c r="AE3009" s="240"/>
      <c r="AF3009" s="240"/>
      <c r="AG3009" s="240"/>
      <c r="AH3009" s="240"/>
      <c r="AI3009" s="240"/>
      <c r="AJ3009" s="240"/>
      <c r="AK3009" s="240"/>
      <c r="AL3009" s="376" t="s">
        <v>4052</v>
      </c>
      <c r="AM3009" s="175"/>
      <c r="AN3009" s="329"/>
      <c r="AO3009" s="209"/>
      <c r="AP3009" s="209"/>
      <c r="AQ3009" s="209"/>
      <c r="AR3009" s="209"/>
      <c r="AS3009" s="209"/>
      <c r="AT3009" s="209"/>
      <c r="AU3009" s="209"/>
      <c r="AV3009" s="210"/>
    </row>
    <row r="3010" spans="1:48" x14ac:dyDescent="0.15">
      <c r="A3010" s="71"/>
      <c r="B3010" s="753" t="s">
        <v>2555</v>
      </c>
      <c r="C3010" s="376"/>
      <c r="D3010" s="304">
        <f t="shared" si="526"/>
        <v>0</v>
      </c>
      <c r="E3010" s="239">
        <f t="shared" si="527"/>
        <v>0</v>
      </c>
      <c r="F3010" s="240"/>
      <c r="G3010" s="240"/>
      <c r="H3010" s="240"/>
      <c r="I3010" s="319"/>
      <c r="J3010" s="319"/>
      <c r="K3010" s="319"/>
      <c r="L3010" s="319"/>
      <c r="M3010" s="319"/>
      <c r="N3010" s="319"/>
      <c r="O3010" s="319"/>
      <c r="P3010" s="319"/>
      <c r="Q3010" s="319"/>
      <c r="R3010" s="319"/>
      <c r="S3010" s="319"/>
      <c r="T3010" s="319"/>
      <c r="U3010" s="319"/>
      <c r="V3010" s="319"/>
      <c r="W3010" s="319"/>
      <c r="X3010" s="319"/>
      <c r="Y3010" s="319"/>
      <c r="Z3010" s="319"/>
      <c r="AA3010" s="319"/>
      <c r="AB3010" s="240"/>
      <c r="AC3010" s="240"/>
      <c r="AD3010" s="240"/>
      <c r="AE3010" s="240"/>
      <c r="AF3010" s="240"/>
      <c r="AG3010" s="240"/>
      <c r="AH3010" s="240"/>
      <c r="AI3010" s="240"/>
      <c r="AJ3010" s="240"/>
      <c r="AK3010" s="240"/>
      <c r="AL3010" s="376" t="s">
        <v>4052</v>
      </c>
      <c r="AM3010" s="175"/>
      <c r="AN3010" s="329"/>
      <c r="AO3010" s="209"/>
      <c r="AP3010" s="209"/>
      <c r="AQ3010" s="209"/>
      <c r="AR3010" s="209"/>
      <c r="AS3010" s="209"/>
      <c r="AT3010" s="209"/>
      <c r="AU3010" s="209"/>
      <c r="AV3010" s="210"/>
    </row>
    <row r="3011" spans="1:48" x14ac:dyDescent="0.15">
      <c r="A3011" s="71"/>
      <c r="B3011" s="753" t="s">
        <v>2556</v>
      </c>
      <c r="C3011" s="376"/>
      <c r="D3011" s="304">
        <f t="shared" si="526"/>
        <v>0</v>
      </c>
      <c r="E3011" s="239">
        <f t="shared" si="527"/>
        <v>0</v>
      </c>
      <c r="F3011" s="240"/>
      <c r="G3011" s="240"/>
      <c r="H3011" s="240"/>
      <c r="I3011" s="319"/>
      <c r="J3011" s="319"/>
      <c r="K3011" s="319"/>
      <c r="L3011" s="319"/>
      <c r="M3011" s="319"/>
      <c r="N3011" s="319"/>
      <c r="O3011" s="319"/>
      <c r="P3011" s="319"/>
      <c r="Q3011" s="319"/>
      <c r="R3011" s="319"/>
      <c r="S3011" s="319"/>
      <c r="T3011" s="319"/>
      <c r="U3011" s="319"/>
      <c r="V3011" s="319"/>
      <c r="W3011" s="319"/>
      <c r="X3011" s="319"/>
      <c r="Y3011" s="319"/>
      <c r="Z3011" s="319"/>
      <c r="AA3011" s="319"/>
      <c r="AB3011" s="240"/>
      <c r="AC3011" s="240"/>
      <c r="AD3011" s="240"/>
      <c r="AE3011" s="240"/>
      <c r="AF3011" s="240"/>
      <c r="AG3011" s="240"/>
      <c r="AH3011" s="240"/>
      <c r="AI3011" s="240"/>
      <c r="AJ3011" s="240"/>
      <c r="AK3011" s="240"/>
      <c r="AL3011" s="376" t="s">
        <v>4052</v>
      </c>
      <c r="AM3011" s="175"/>
      <c r="AN3011" s="329"/>
      <c r="AO3011" s="209"/>
      <c r="AP3011" s="209"/>
      <c r="AQ3011" s="209"/>
      <c r="AR3011" s="209"/>
      <c r="AS3011" s="209"/>
      <c r="AT3011" s="209"/>
      <c r="AU3011" s="209"/>
      <c r="AV3011" s="210"/>
    </row>
    <row r="3012" spans="1:48" x14ac:dyDescent="0.15">
      <c r="A3012" s="71"/>
      <c r="B3012" s="753" t="s">
        <v>2557</v>
      </c>
      <c r="C3012" s="376"/>
      <c r="D3012" s="304">
        <f t="shared" si="526"/>
        <v>0</v>
      </c>
      <c r="E3012" s="239">
        <f t="shared" si="527"/>
        <v>0</v>
      </c>
      <c r="F3012" s="240"/>
      <c r="G3012" s="240"/>
      <c r="H3012" s="240"/>
      <c r="I3012" s="319"/>
      <c r="J3012" s="319"/>
      <c r="K3012" s="319"/>
      <c r="L3012" s="319"/>
      <c r="M3012" s="319"/>
      <c r="N3012" s="319"/>
      <c r="O3012" s="319"/>
      <c r="P3012" s="319"/>
      <c r="Q3012" s="319"/>
      <c r="R3012" s="319"/>
      <c r="S3012" s="319"/>
      <c r="T3012" s="319"/>
      <c r="U3012" s="319"/>
      <c r="V3012" s="319"/>
      <c r="W3012" s="319"/>
      <c r="X3012" s="319"/>
      <c r="Y3012" s="319"/>
      <c r="Z3012" s="319"/>
      <c r="AA3012" s="319"/>
      <c r="AB3012" s="240"/>
      <c r="AC3012" s="240"/>
      <c r="AD3012" s="240"/>
      <c r="AE3012" s="240"/>
      <c r="AF3012" s="240"/>
      <c r="AG3012" s="240"/>
      <c r="AH3012" s="240"/>
      <c r="AI3012" s="240"/>
      <c r="AJ3012" s="240"/>
      <c r="AK3012" s="240"/>
      <c r="AL3012" s="376" t="s">
        <v>4052</v>
      </c>
      <c r="AM3012" s="175"/>
      <c r="AN3012" s="329"/>
      <c r="AO3012" s="209"/>
      <c r="AP3012" s="209"/>
      <c r="AQ3012" s="209"/>
      <c r="AR3012" s="209"/>
      <c r="AS3012" s="209"/>
      <c r="AT3012" s="209"/>
      <c r="AU3012" s="209"/>
      <c r="AV3012" s="210"/>
    </row>
    <row r="3013" spans="1:48" x14ac:dyDescent="0.15">
      <c r="A3013" s="71"/>
      <c r="B3013" s="753" t="s">
        <v>2558</v>
      </c>
      <c r="C3013" s="376"/>
      <c r="D3013" s="304">
        <f t="shared" si="526"/>
        <v>0</v>
      </c>
      <c r="E3013" s="239">
        <f t="shared" si="527"/>
        <v>0</v>
      </c>
      <c r="F3013" s="240"/>
      <c r="G3013" s="240"/>
      <c r="H3013" s="240"/>
      <c r="I3013" s="319"/>
      <c r="J3013" s="319"/>
      <c r="K3013" s="319"/>
      <c r="L3013" s="319"/>
      <c r="M3013" s="319"/>
      <c r="N3013" s="319"/>
      <c r="O3013" s="319"/>
      <c r="P3013" s="319"/>
      <c r="Q3013" s="319"/>
      <c r="R3013" s="319"/>
      <c r="S3013" s="319"/>
      <c r="T3013" s="319"/>
      <c r="U3013" s="319"/>
      <c r="V3013" s="319"/>
      <c r="W3013" s="319"/>
      <c r="X3013" s="319"/>
      <c r="Y3013" s="319"/>
      <c r="Z3013" s="319"/>
      <c r="AA3013" s="319"/>
      <c r="AB3013" s="240"/>
      <c r="AC3013" s="240"/>
      <c r="AD3013" s="240"/>
      <c r="AE3013" s="240"/>
      <c r="AF3013" s="240"/>
      <c r="AG3013" s="240"/>
      <c r="AH3013" s="240"/>
      <c r="AI3013" s="240"/>
      <c r="AJ3013" s="240"/>
      <c r="AK3013" s="240"/>
      <c r="AL3013" s="376" t="s">
        <v>4052</v>
      </c>
      <c r="AM3013" s="175"/>
      <c r="AN3013" s="329"/>
      <c r="AO3013" s="209"/>
      <c r="AP3013" s="209"/>
      <c r="AQ3013" s="209"/>
      <c r="AR3013" s="209"/>
      <c r="AS3013" s="209"/>
      <c r="AT3013" s="209"/>
      <c r="AU3013" s="209"/>
      <c r="AV3013" s="210"/>
    </row>
    <row r="3014" spans="1:48" x14ac:dyDescent="0.15">
      <c r="A3014" s="71"/>
      <c r="B3014" s="753" t="s">
        <v>2559</v>
      </c>
      <c r="C3014" s="376"/>
      <c r="D3014" s="304">
        <f t="shared" si="526"/>
        <v>0</v>
      </c>
      <c r="E3014" s="239">
        <f t="shared" si="527"/>
        <v>0</v>
      </c>
      <c r="F3014" s="240"/>
      <c r="G3014" s="240"/>
      <c r="H3014" s="240"/>
      <c r="I3014" s="319"/>
      <c r="J3014" s="319"/>
      <c r="K3014" s="319"/>
      <c r="L3014" s="319"/>
      <c r="M3014" s="319"/>
      <c r="N3014" s="319"/>
      <c r="O3014" s="319"/>
      <c r="P3014" s="319"/>
      <c r="Q3014" s="319"/>
      <c r="R3014" s="319"/>
      <c r="S3014" s="319"/>
      <c r="T3014" s="319"/>
      <c r="U3014" s="319"/>
      <c r="V3014" s="319"/>
      <c r="W3014" s="319"/>
      <c r="X3014" s="319"/>
      <c r="Y3014" s="319"/>
      <c r="Z3014" s="319"/>
      <c r="AA3014" s="319"/>
      <c r="AB3014" s="240"/>
      <c r="AC3014" s="240"/>
      <c r="AD3014" s="240"/>
      <c r="AE3014" s="240"/>
      <c r="AF3014" s="240"/>
      <c r="AG3014" s="240"/>
      <c r="AH3014" s="240"/>
      <c r="AI3014" s="240"/>
      <c r="AJ3014" s="240"/>
      <c r="AK3014" s="240"/>
      <c r="AL3014" s="376" t="s">
        <v>4052</v>
      </c>
      <c r="AM3014" s="175"/>
      <c r="AN3014" s="329"/>
      <c r="AO3014" s="209"/>
      <c r="AP3014" s="209"/>
      <c r="AQ3014" s="209"/>
      <c r="AR3014" s="209"/>
      <c r="AS3014" s="209"/>
      <c r="AT3014" s="209"/>
      <c r="AU3014" s="209"/>
      <c r="AV3014" s="210"/>
    </row>
    <row r="3015" spans="1:48" x14ac:dyDescent="0.15">
      <c r="A3015" s="71"/>
      <c r="B3015" s="753" t="s">
        <v>2560</v>
      </c>
      <c r="C3015" s="376"/>
      <c r="D3015" s="304">
        <f t="shared" si="526"/>
        <v>0</v>
      </c>
      <c r="E3015" s="239">
        <f t="shared" si="527"/>
        <v>0</v>
      </c>
      <c r="F3015" s="240"/>
      <c r="G3015" s="240"/>
      <c r="H3015" s="240"/>
      <c r="I3015" s="319"/>
      <c r="J3015" s="319"/>
      <c r="K3015" s="319"/>
      <c r="L3015" s="319"/>
      <c r="M3015" s="319"/>
      <c r="N3015" s="319"/>
      <c r="O3015" s="319"/>
      <c r="P3015" s="319"/>
      <c r="Q3015" s="319"/>
      <c r="R3015" s="319"/>
      <c r="S3015" s="319"/>
      <c r="T3015" s="319"/>
      <c r="U3015" s="319"/>
      <c r="V3015" s="319"/>
      <c r="W3015" s="319"/>
      <c r="X3015" s="319"/>
      <c r="Y3015" s="319"/>
      <c r="Z3015" s="319"/>
      <c r="AA3015" s="319"/>
      <c r="AB3015" s="240"/>
      <c r="AC3015" s="240"/>
      <c r="AD3015" s="240"/>
      <c r="AE3015" s="240"/>
      <c r="AF3015" s="240"/>
      <c r="AG3015" s="240"/>
      <c r="AH3015" s="240"/>
      <c r="AI3015" s="240"/>
      <c r="AJ3015" s="240"/>
      <c r="AK3015" s="240"/>
      <c r="AL3015" s="376" t="s">
        <v>4052</v>
      </c>
      <c r="AM3015" s="175"/>
      <c r="AN3015" s="329"/>
      <c r="AO3015" s="209"/>
      <c r="AP3015" s="209"/>
      <c r="AQ3015" s="209"/>
      <c r="AR3015" s="209"/>
      <c r="AS3015" s="209"/>
      <c r="AT3015" s="209"/>
      <c r="AU3015" s="209"/>
      <c r="AV3015" s="210"/>
    </row>
    <row r="3016" spans="1:48" x14ac:dyDescent="0.15">
      <c r="A3016" s="71"/>
      <c r="B3016" s="753" t="s">
        <v>2561</v>
      </c>
      <c r="C3016" s="376"/>
      <c r="D3016" s="304">
        <f t="shared" si="526"/>
        <v>0</v>
      </c>
      <c r="E3016" s="239">
        <f t="shared" si="527"/>
        <v>0</v>
      </c>
      <c r="F3016" s="240"/>
      <c r="G3016" s="240"/>
      <c r="H3016" s="240"/>
      <c r="I3016" s="319"/>
      <c r="J3016" s="319"/>
      <c r="K3016" s="319"/>
      <c r="L3016" s="319"/>
      <c r="M3016" s="319"/>
      <c r="N3016" s="319"/>
      <c r="O3016" s="319"/>
      <c r="P3016" s="319"/>
      <c r="Q3016" s="319"/>
      <c r="R3016" s="319"/>
      <c r="S3016" s="319"/>
      <c r="T3016" s="319"/>
      <c r="U3016" s="319"/>
      <c r="V3016" s="319"/>
      <c r="W3016" s="319"/>
      <c r="X3016" s="319"/>
      <c r="Y3016" s="319"/>
      <c r="Z3016" s="319"/>
      <c r="AA3016" s="319"/>
      <c r="AB3016" s="240"/>
      <c r="AC3016" s="240"/>
      <c r="AD3016" s="240"/>
      <c r="AE3016" s="240"/>
      <c r="AF3016" s="240"/>
      <c r="AG3016" s="240"/>
      <c r="AH3016" s="240"/>
      <c r="AI3016" s="240"/>
      <c r="AJ3016" s="240"/>
      <c r="AK3016" s="240"/>
      <c r="AL3016" s="376" t="s">
        <v>4052</v>
      </c>
      <c r="AM3016" s="175"/>
      <c r="AN3016" s="329"/>
      <c r="AO3016" s="209"/>
      <c r="AP3016" s="209"/>
      <c r="AQ3016" s="209"/>
      <c r="AR3016" s="209"/>
      <c r="AS3016" s="209"/>
      <c r="AT3016" s="209"/>
      <c r="AU3016" s="209"/>
      <c r="AV3016" s="210"/>
    </row>
    <row r="3017" spans="1:48" x14ac:dyDescent="0.15">
      <c r="A3017" s="71"/>
      <c r="B3017" s="753" t="s">
        <v>2562</v>
      </c>
      <c r="C3017" s="376"/>
      <c r="D3017" s="304">
        <f t="shared" si="526"/>
        <v>0</v>
      </c>
      <c r="E3017" s="239">
        <f t="shared" si="527"/>
        <v>0</v>
      </c>
      <c r="F3017" s="240"/>
      <c r="G3017" s="240"/>
      <c r="H3017" s="240"/>
      <c r="I3017" s="319"/>
      <c r="J3017" s="319"/>
      <c r="K3017" s="319"/>
      <c r="L3017" s="319"/>
      <c r="M3017" s="319"/>
      <c r="N3017" s="319"/>
      <c r="O3017" s="319"/>
      <c r="P3017" s="319"/>
      <c r="Q3017" s="319"/>
      <c r="R3017" s="319"/>
      <c r="S3017" s="319"/>
      <c r="T3017" s="319"/>
      <c r="U3017" s="319"/>
      <c r="V3017" s="319"/>
      <c r="W3017" s="319"/>
      <c r="X3017" s="319"/>
      <c r="Y3017" s="319"/>
      <c r="Z3017" s="319"/>
      <c r="AA3017" s="319"/>
      <c r="AB3017" s="240"/>
      <c r="AC3017" s="240"/>
      <c r="AD3017" s="240"/>
      <c r="AE3017" s="240"/>
      <c r="AF3017" s="240"/>
      <c r="AG3017" s="240"/>
      <c r="AH3017" s="240"/>
      <c r="AI3017" s="240"/>
      <c r="AJ3017" s="240"/>
      <c r="AK3017" s="240"/>
      <c r="AL3017" s="376" t="s">
        <v>4052</v>
      </c>
      <c r="AM3017" s="175"/>
      <c r="AN3017" s="329"/>
      <c r="AO3017" s="209"/>
      <c r="AP3017" s="209"/>
      <c r="AQ3017" s="209"/>
      <c r="AR3017" s="209"/>
      <c r="AS3017" s="209"/>
      <c r="AT3017" s="209"/>
      <c r="AU3017" s="209"/>
      <c r="AV3017" s="210"/>
    </row>
    <row r="3018" spans="1:48" x14ac:dyDescent="0.15">
      <c r="A3018" s="71"/>
      <c r="B3018" s="753" t="s">
        <v>2563</v>
      </c>
      <c r="C3018" s="376"/>
      <c r="D3018" s="304">
        <f t="shared" si="526"/>
        <v>0</v>
      </c>
      <c r="E3018" s="239">
        <f t="shared" si="527"/>
        <v>0</v>
      </c>
      <c r="F3018" s="240"/>
      <c r="G3018" s="240"/>
      <c r="H3018" s="240"/>
      <c r="I3018" s="319"/>
      <c r="J3018" s="319"/>
      <c r="K3018" s="319"/>
      <c r="L3018" s="319"/>
      <c r="M3018" s="319"/>
      <c r="N3018" s="319"/>
      <c r="O3018" s="319"/>
      <c r="P3018" s="319"/>
      <c r="Q3018" s="319"/>
      <c r="R3018" s="319"/>
      <c r="S3018" s="319"/>
      <c r="T3018" s="319"/>
      <c r="U3018" s="319"/>
      <c r="V3018" s="319"/>
      <c r="W3018" s="319"/>
      <c r="X3018" s="319"/>
      <c r="Y3018" s="319"/>
      <c r="Z3018" s="319"/>
      <c r="AA3018" s="319"/>
      <c r="AB3018" s="240"/>
      <c r="AC3018" s="240"/>
      <c r="AD3018" s="240"/>
      <c r="AE3018" s="240"/>
      <c r="AF3018" s="240"/>
      <c r="AG3018" s="240"/>
      <c r="AH3018" s="240"/>
      <c r="AI3018" s="240"/>
      <c r="AJ3018" s="240"/>
      <c r="AK3018" s="240"/>
      <c r="AL3018" s="376" t="s">
        <v>4052</v>
      </c>
      <c r="AM3018" s="175"/>
      <c r="AN3018" s="329"/>
      <c r="AO3018" s="209"/>
      <c r="AP3018" s="209"/>
      <c r="AQ3018" s="209"/>
      <c r="AR3018" s="209"/>
      <c r="AS3018" s="209"/>
      <c r="AT3018" s="209"/>
      <c r="AU3018" s="209"/>
      <c r="AV3018" s="210"/>
    </row>
    <row r="3019" spans="1:48" x14ac:dyDescent="0.15">
      <c r="A3019" s="71"/>
      <c r="B3019" s="753" t="s">
        <v>2564</v>
      </c>
      <c r="C3019" s="376"/>
      <c r="D3019" s="304">
        <f t="shared" si="526"/>
        <v>0</v>
      </c>
      <c r="E3019" s="239">
        <f t="shared" si="527"/>
        <v>0</v>
      </c>
      <c r="F3019" s="240"/>
      <c r="G3019" s="240"/>
      <c r="H3019" s="240"/>
      <c r="I3019" s="319"/>
      <c r="J3019" s="319"/>
      <c r="K3019" s="319"/>
      <c r="L3019" s="319"/>
      <c r="M3019" s="319"/>
      <c r="N3019" s="319"/>
      <c r="O3019" s="319"/>
      <c r="P3019" s="319"/>
      <c r="Q3019" s="319"/>
      <c r="R3019" s="319"/>
      <c r="S3019" s="319"/>
      <c r="T3019" s="319"/>
      <c r="U3019" s="319"/>
      <c r="V3019" s="319"/>
      <c r="W3019" s="319"/>
      <c r="X3019" s="319"/>
      <c r="Y3019" s="319"/>
      <c r="Z3019" s="319"/>
      <c r="AA3019" s="319"/>
      <c r="AB3019" s="240"/>
      <c r="AC3019" s="240"/>
      <c r="AD3019" s="240"/>
      <c r="AE3019" s="240"/>
      <c r="AF3019" s="240"/>
      <c r="AG3019" s="240"/>
      <c r="AH3019" s="240"/>
      <c r="AI3019" s="240"/>
      <c r="AJ3019" s="240"/>
      <c r="AK3019" s="240"/>
      <c r="AL3019" s="376" t="s">
        <v>4052</v>
      </c>
      <c r="AM3019" s="175"/>
      <c r="AN3019" s="329"/>
      <c r="AO3019" s="209"/>
      <c r="AP3019" s="209"/>
      <c r="AQ3019" s="209"/>
      <c r="AR3019" s="209"/>
      <c r="AS3019" s="209"/>
      <c r="AT3019" s="209"/>
      <c r="AU3019" s="209"/>
      <c r="AV3019" s="210"/>
    </row>
    <row r="3020" spans="1:48" x14ac:dyDescent="0.15">
      <c r="A3020" s="71"/>
      <c r="B3020" s="753" t="s">
        <v>3825</v>
      </c>
      <c r="C3020" s="376"/>
      <c r="D3020" s="304">
        <f t="shared" si="526"/>
        <v>0</v>
      </c>
      <c r="E3020" s="239">
        <f t="shared" si="527"/>
        <v>0</v>
      </c>
      <c r="F3020" s="240"/>
      <c r="G3020" s="240"/>
      <c r="H3020" s="240"/>
      <c r="I3020" s="319"/>
      <c r="J3020" s="319"/>
      <c r="K3020" s="319"/>
      <c r="L3020" s="319"/>
      <c r="M3020" s="319"/>
      <c r="N3020" s="319"/>
      <c r="O3020" s="319"/>
      <c r="P3020" s="319"/>
      <c r="Q3020" s="319"/>
      <c r="R3020" s="319"/>
      <c r="S3020" s="319"/>
      <c r="T3020" s="319"/>
      <c r="U3020" s="319"/>
      <c r="V3020" s="319"/>
      <c r="W3020" s="319"/>
      <c r="X3020" s="319"/>
      <c r="Y3020" s="319"/>
      <c r="Z3020" s="319"/>
      <c r="AA3020" s="319"/>
      <c r="AB3020" s="240"/>
      <c r="AC3020" s="240"/>
      <c r="AD3020" s="240"/>
      <c r="AE3020" s="240"/>
      <c r="AF3020" s="240"/>
      <c r="AG3020" s="240"/>
      <c r="AH3020" s="240"/>
      <c r="AI3020" s="240"/>
      <c r="AJ3020" s="240"/>
      <c r="AK3020" s="240"/>
      <c r="AL3020" s="376" t="s">
        <v>4052</v>
      </c>
      <c r="AM3020" s="175"/>
      <c r="AN3020" s="329"/>
      <c r="AO3020" s="209"/>
      <c r="AP3020" s="209"/>
      <c r="AQ3020" s="209"/>
      <c r="AR3020" s="209"/>
      <c r="AS3020" s="209"/>
      <c r="AT3020" s="209"/>
      <c r="AU3020" s="209"/>
      <c r="AV3020" s="210"/>
    </row>
    <row r="3021" spans="1:48" x14ac:dyDescent="0.15">
      <c r="A3021" s="71"/>
      <c r="B3021" s="753" t="s">
        <v>3826</v>
      </c>
      <c r="C3021" s="376"/>
      <c r="D3021" s="304">
        <f t="shared" si="526"/>
        <v>0</v>
      </c>
      <c r="E3021" s="239">
        <f t="shared" si="527"/>
        <v>0</v>
      </c>
      <c r="F3021" s="240"/>
      <c r="G3021" s="240"/>
      <c r="H3021" s="240"/>
      <c r="I3021" s="319"/>
      <c r="J3021" s="319"/>
      <c r="K3021" s="319"/>
      <c r="L3021" s="319"/>
      <c r="M3021" s="319"/>
      <c r="N3021" s="319"/>
      <c r="O3021" s="319"/>
      <c r="P3021" s="319"/>
      <c r="Q3021" s="319"/>
      <c r="R3021" s="319"/>
      <c r="S3021" s="319"/>
      <c r="T3021" s="319"/>
      <c r="U3021" s="319"/>
      <c r="V3021" s="319"/>
      <c r="W3021" s="319"/>
      <c r="X3021" s="319"/>
      <c r="Y3021" s="319"/>
      <c r="Z3021" s="319"/>
      <c r="AA3021" s="319"/>
      <c r="AB3021" s="240"/>
      <c r="AC3021" s="240"/>
      <c r="AD3021" s="240"/>
      <c r="AE3021" s="240"/>
      <c r="AF3021" s="240"/>
      <c r="AG3021" s="240"/>
      <c r="AH3021" s="240"/>
      <c r="AI3021" s="240"/>
      <c r="AJ3021" s="240"/>
      <c r="AK3021" s="240"/>
      <c r="AL3021" s="376" t="s">
        <v>4052</v>
      </c>
      <c r="AM3021" s="175"/>
      <c r="AN3021" s="329"/>
      <c r="AO3021" s="209"/>
      <c r="AP3021" s="209"/>
      <c r="AQ3021" s="209"/>
      <c r="AR3021" s="209"/>
      <c r="AS3021" s="209"/>
      <c r="AT3021" s="209"/>
      <c r="AU3021" s="209"/>
      <c r="AV3021" s="210"/>
    </row>
    <row r="3022" spans="1:48" x14ac:dyDescent="0.15">
      <c r="A3022" s="71"/>
      <c r="B3022" s="753" t="s">
        <v>2859</v>
      </c>
      <c r="C3022" s="376"/>
      <c r="D3022" s="304">
        <f t="shared" si="526"/>
        <v>0</v>
      </c>
      <c r="E3022" s="239">
        <f t="shared" si="527"/>
        <v>0</v>
      </c>
      <c r="F3022" s="240"/>
      <c r="G3022" s="240"/>
      <c r="H3022" s="240"/>
      <c r="I3022" s="319"/>
      <c r="J3022" s="319"/>
      <c r="K3022" s="319"/>
      <c r="L3022" s="319"/>
      <c r="M3022" s="319"/>
      <c r="N3022" s="319"/>
      <c r="O3022" s="319"/>
      <c r="P3022" s="319"/>
      <c r="Q3022" s="319"/>
      <c r="R3022" s="319"/>
      <c r="S3022" s="319"/>
      <c r="T3022" s="319"/>
      <c r="U3022" s="319"/>
      <c r="V3022" s="319"/>
      <c r="W3022" s="319"/>
      <c r="X3022" s="319"/>
      <c r="Y3022" s="319"/>
      <c r="Z3022" s="319"/>
      <c r="AA3022" s="319"/>
      <c r="AB3022" s="240"/>
      <c r="AC3022" s="240"/>
      <c r="AD3022" s="240"/>
      <c r="AE3022" s="240"/>
      <c r="AF3022" s="240"/>
      <c r="AG3022" s="240"/>
      <c r="AH3022" s="240"/>
      <c r="AI3022" s="240"/>
      <c r="AJ3022" s="240"/>
      <c r="AK3022" s="240"/>
      <c r="AL3022" s="376" t="s">
        <v>4052</v>
      </c>
      <c r="AM3022" s="175"/>
      <c r="AN3022" s="329"/>
      <c r="AO3022" s="209"/>
      <c r="AP3022" s="209"/>
      <c r="AQ3022" s="209"/>
      <c r="AR3022" s="209"/>
      <c r="AS3022" s="209"/>
      <c r="AT3022" s="209"/>
      <c r="AU3022" s="209"/>
      <c r="AV3022" s="210"/>
    </row>
    <row r="3023" spans="1:48" x14ac:dyDescent="0.15">
      <c r="A3023" s="71"/>
      <c r="B3023" s="753" t="s">
        <v>2860</v>
      </c>
      <c r="C3023" s="376"/>
      <c r="D3023" s="304">
        <f t="shared" si="526"/>
        <v>0</v>
      </c>
      <c r="E3023" s="239">
        <f t="shared" si="527"/>
        <v>0</v>
      </c>
      <c r="F3023" s="240"/>
      <c r="G3023" s="240"/>
      <c r="H3023" s="240"/>
      <c r="I3023" s="319"/>
      <c r="J3023" s="319"/>
      <c r="K3023" s="319"/>
      <c r="L3023" s="319"/>
      <c r="M3023" s="319"/>
      <c r="N3023" s="319"/>
      <c r="O3023" s="319"/>
      <c r="P3023" s="319"/>
      <c r="Q3023" s="319"/>
      <c r="R3023" s="319"/>
      <c r="S3023" s="319"/>
      <c r="T3023" s="319"/>
      <c r="U3023" s="319"/>
      <c r="V3023" s="319"/>
      <c r="W3023" s="319"/>
      <c r="X3023" s="319"/>
      <c r="Y3023" s="319"/>
      <c r="Z3023" s="319"/>
      <c r="AA3023" s="319"/>
      <c r="AB3023" s="240"/>
      <c r="AC3023" s="240"/>
      <c r="AD3023" s="240"/>
      <c r="AE3023" s="240"/>
      <c r="AF3023" s="240"/>
      <c r="AG3023" s="240"/>
      <c r="AH3023" s="240"/>
      <c r="AI3023" s="240"/>
      <c r="AJ3023" s="240"/>
      <c r="AK3023" s="240"/>
      <c r="AL3023" s="376" t="s">
        <v>4052</v>
      </c>
      <c r="AM3023" s="175"/>
      <c r="AN3023" s="329"/>
      <c r="AO3023" s="209"/>
      <c r="AP3023" s="209"/>
      <c r="AQ3023" s="209"/>
      <c r="AR3023" s="209"/>
      <c r="AS3023" s="209"/>
      <c r="AT3023" s="209"/>
      <c r="AU3023" s="209"/>
      <c r="AV3023" s="210"/>
    </row>
    <row r="3024" spans="1:48" x14ac:dyDescent="0.15">
      <c r="A3024" s="71"/>
      <c r="B3024" s="753" t="s">
        <v>2861</v>
      </c>
      <c r="C3024" s="376"/>
      <c r="D3024" s="304">
        <f t="shared" si="526"/>
        <v>0</v>
      </c>
      <c r="E3024" s="239">
        <f t="shared" si="527"/>
        <v>0</v>
      </c>
      <c r="F3024" s="240"/>
      <c r="G3024" s="240"/>
      <c r="H3024" s="240"/>
      <c r="I3024" s="319"/>
      <c r="J3024" s="319"/>
      <c r="K3024" s="319"/>
      <c r="L3024" s="319"/>
      <c r="M3024" s="319"/>
      <c r="N3024" s="319"/>
      <c r="O3024" s="319"/>
      <c r="P3024" s="319"/>
      <c r="Q3024" s="319"/>
      <c r="R3024" s="319"/>
      <c r="S3024" s="319"/>
      <c r="T3024" s="319"/>
      <c r="U3024" s="319"/>
      <c r="V3024" s="319"/>
      <c r="W3024" s="319"/>
      <c r="X3024" s="319"/>
      <c r="Y3024" s="319"/>
      <c r="Z3024" s="319"/>
      <c r="AA3024" s="319"/>
      <c r="AB3024" s="240"/>
      <c r="AC3024" s="240"/>
      <c r="AD3024" s="240"/>
      <c r="AE3024" s="240"/>
      <c r="AF3024" s="240"/>
      <c r="AG3024" s="240"/>
      <c r="AH3024" s="240"/>
      <c r="AI3024" s="240"/>
      <c r="AJ3024" s="240"/>
      <c r="AK3024" s="240"/>
      <c r="AL3024" s="376" t="s">
        <v>4052</v>
      </c>
      <c r="AM3024" s="175"/>
      <c r="AN3024" s="329"/>
      <c r="AO3024" s="209"/>
      <c r="AP3024" s="209"/>
      <c r="AQ3024" s="209"/>
      <c r="AR3024" s="209"/>
      <c r="AS3024" s="209"/>
      <c r="AT3024" s="209"/>
      <c r="AU3024" s="209"/>
      <c r="AV3024" s="210"/>
    </row>
    <row r="3025" spans="1:48" x14ac:dyDescent="0.15">
      <c r="A3025" s="71"/>
      <c r="B3025" s="753" t="s">
        <v>3937</v>
      </c>
      <c r="C3025" s="376"/>
      <c r="D3025" s="304">
        <f t="shared" si="526"/>
        <v>0</v>
      </c>
      <c r="E3025" s="239">
        <f t="shared" si="527"/>
        <v>0</v>
      </c>
      <c r="F3025" s="240"/>
      <c r="G3025" s="240"/>
      <c r="H3025" s="240"/>
      <c r="I3025" s="319"/>
      <c r="J3025" s="319"/>
      <c r="K3025" s="319"/>
      <c r="L3025" s="319"/>
      <c r="M3025" s="319"/>
      <c r="N3025" s="319"/>
      <c r="O3025" s="319"/>
      <c r="P3025" s="319"/>
      <c r="Q3025" s="319"/>
      <c r="R3025" s="319"/>
      <c r="S3025" s="319"/>
      <c r="T3025" s="319"/>
      <c r="U3025" s="319"/>
      <c r="V3025" s="319"/>
      <c r="W3025" s="319"/>
      <c r="X3025" s="319"/>
      <c r="Y3025" s="319"/>
      <c r="Z3025" s="319"/>
      <c r="AA3025" s="319"/>
      <c r="AB3025" s="240"/>
      <c r="AC3025" s="240"/>
      <c r="AD3025" s="240"/>
      <c r="AE3025" s="240"/>
      <c r="AF3025" s="240"/>
      <c r="AG3025" s="240"/>
      <c r="AH3025" s="240"/>
      <c r="AI3025" s="240"/>
      <c r="AJ3025" s="240"/>
      <c r="AK3025" s="240"/>
      <c r="AL3025" s="376" t="s">
        <v>4052</v>
      </c>
      <c r="AM3025" s="175"/>
      <c r="AN3025" s="329"/>
      <c r="AO3025" s="209"/>
      <c r="AP3025" s="209"/>
      <c r="AQ3025" s="209"/>
      <c r="AR3025" s="209"/>
      <c r="AS3025" s="209"/>
      <c r="AT3025" s="209"/>
      <c r="AU3025" s="209"/>
      <c r="AV3025" s="210"/>
    </row>
    <row r="3026" spans="1:48" x14ac:dyDescent="0.15">
      <c r="A3026" s="71"/>
      <c r="B3026" s="753" t="s">
        <v>3938</v>
      </c>
      <c r="C3026" s="376"/>
      <c r="D3026" s="304">
        <f t="shared" si="526"/>
        <v>0</v>
      </c>
      <c r="E3026" s="239">
        <f t="shared" si="527"/>
        <v>0</v>
      </c>
      <c r="F3026" s="240"/>
      <c r="G3026" s="240"/>
      <c r="H3026" s="240"/>
      <c r="I3026" s="319"/>
      <c r="J3026" s="319"/>
      <c r="K3026" s="319"/>
      <c r="L3026" s="319"/>
      <c r="M3026" s="319"/>
      <c r="N3026" s="319"/>
      <c r="O3026" s="319"/>
      <c r="P3026" s="319"/>
      <c r="Q3026" s="319"/>
      <c r="R3026" s="319"/>
      <c r="S3026" s="319"/>
      <c r="T3026" s="319"/>
      <c r="U3026" s="319"/>
      <c r="V3026" s="319"/>
      <c r="W3026" s="319"/>
      <c r="X3026" s="319"/>
      <c r="Y3026" s="319"/>
      <c r="Z3026" s="319"/>
      <c r="AA3026" s="319"/>
      <c r="AB3026" s="240"/>
      <c r="AC3026" s="240"/>
      <c r="AD3026" s="240"/>
      <c r="AE3026" s="240"/>
      <c r="AF3026" s="240"/>
      <c r="AG3026" s="240"/>
      <c r="AH3026" s="240"/>
      <c r="AI3026" s="240"/>
      <c r="AJ3026" s="240"/>
      <c r="AK3026" s="240"/>
      <c r="AL3026" s="376" t="s">
        <v>4052</v>
      </c>
      <c r="AM3026" s="175"/>
      <c r="AN3026" s="329"/>
      <c r="AO3026" s="209"/>
      <c r="AP3026" s="209"/>
      <c r="AQ3026" s="209"/>
      <c r="AR3026" s="209"/>
      <c r="AS3026" s="209"/>
      <c r="AT3026" s="209"/>
      <c r="AU3026" s="209"/>
      <c r="AV3026" s="210"/>
    </row>
    <row r="3027" spans="1:48" x14ac:dyDescent="0.15">
      <c r="A3027" s="71"/>
      <c r="B3027" s="753" t="s">
        <v>3939</v>
      </c>
      <c r="C3027" s="376"/>
      <c r="D3027" s="304">
        <f t="shared" si="526"/>
        <v>0</v>
      </c>
      <c r="E3027" s="239">
        <f t="shared" si="527"/>
        <v>0</v>
      </c>
      <c r="F3027" s="240"/>
      <c r="G3027" s="240"/>
      <c r="H3027" s="240"/>
      <c r="I3027" s="319"/>
      <c r="J3027" s="319"/>
      <c r="K3027" s="319"/>
      <c r="L3027" s="319"/>
      <c r="M3027" s="319"/>
      <c r="N3027" s="319"/>
      <c r="O3027" s="319"/>
      <c r="P3027" s="319"/>
      <c r="Q3027" s="319"/>
      <c r="R3027" s="319"/>
      <c r="S3027" s="319"/>
      <c r="T3027" s="319"/>
      <c r="U3027" s="319"/>
      <c r="V3027" s="319"/>
      <c r="W3027" s="319"/>
      <c r="X3027" s="319"/>
      <c r="Y3027" s="319"/>
      <c r="Z3027" s="319"/>
      <c r="AA3027" s="319"/>
      <c r="AB3027" s="240"/>
      <c r="AC3027" s="240"/>
      <c r="AD3027" s="240"/>
      <c r="AE3027" s="240"/>
      <c r="AF3027" s="240"/>
      <c r="AG3027" s="240"/>
      <c r="AH3027" s="240"/>
      <c r="AI3027" s="240"/>
      <c r="AJ3027" s="240"/>
      <c r="AK3027" s="240"/>
      <c r="AL3027" s="376" t="s">
        <v>4052</v>
      </c>
      <c r="AM3027" s="175"/>
      <c r="AN3027" s="329"/>
      <c r="AO3027" s="209"/>
      <c r="AP3027" s="209"/>
      <c r="AQ3027" s="209"/>
      <c r="AR3027" s="209"/>
      <c r="AS3027" s="209"/>
      <c r="AT3027" s="209"/>
      <c r="AU3027" s="209"/>
      <c r="AV3027" s="210"/>
    </row>
    <row r="3028" spans="1:48" x14ac:dyDescent="0.15">
      <c r="A3028" s="71"/>
      <c r="B3028" s="753" t="s">
        <v>3940</v>
      </c>
      <c r="C3028" s="376"/>
      <c r="D3028" s="304">
        <f t="shared" si="526"/>
        <v>0</v>
      </c>
      <c r="E3028" s="239">
        <f t="shared" si="527"/>
        <v>0</v>
      </c>
      <c r="F3028" s="240"/>
      <c r="G3028" s="240"/>
      <c r="H3028" s="240"/>
      <c r="I3028" s="319"/>
      <c r="J3028" s="319"/>
      <c r="K3028" s="319"/>
      <c r="L3028" s="319"/>
      <c r="M3028" s="319"/>
      <c r="N3028" s="319"/>
      <c r="O3028" s="319"/>
      <c r="P3028" s="319"/>
      <c r="Q3028" s="319"/>
      <c r="R3028" s="319"/>
      <c r="S3028" s="319"/>
      <c r="T3028" s="319"/>
      <c r="U3028" s="319"/>
      <c r="V3028" s="319"/>
      <c r="W3028" s="319"/>
      <c r="X3028" s="319"/>
      <c r="Y3028" s="319"/>
      <c r="Z3028" s="319"/>
      <c r="AA3028" s="319"/>
      <c r="AB3028" s="240"/>
      <c r="AC3028" s="240"/>
      <c r="AD3028" s="240"/>
      <c r="AE3028" s="240"/>
      <c r="AF3028" s="240"/>
      <c r="AG3028" s="240"/>
      <c r="AH3028" s="240"/>
      <c r="AI3028" s="240"/>
      <c r="AJ3028" s="240"/>
      <c r="AK3028" s="240"/>
      <c r="AL3028" s="376" t="s">
        <v>4052</v>
      </c>
      <c r="AM3028" s="175"/>
      <c r="AN3028" s="329"/>
      <c r="AO3028" s="209"/>
      <c r="AP3028" s="209"/>
      <c r="AQ3028" s="209"/>
      <c r="AR3028" s="209"/>
      <c r="AS3028" s="209"/>
      <c r="AT3028" s="209"/>
      <c r="AU3028" s="209"/>
      <c r="AV3028" s="210"/>
    </row>
    <row r="3029" spans="1:48" x14ac:dyDescent="0.15">
      <c r="A3029" s="71"/>
      <c r="B3029" s="753" t="s">
        <v>3941</v>
      </c>
      <c r="C3029" s="376"/>
      <c r="D3029" s="304">
        <f t="shared" si="526"/>
        <v>0</v>
      </c>
      <c r="E3029" s="239">
        <f t="shared" si="527"/>
        <v>0</v>
      </c>
      <c r="F3029" s="240"/>
      <c r="G3029" s="240"/>
      <c r="H3029" s="240"/>
      <c r="I3029" s="319"/>
      <c r="J3029" s="319"/>
      <c r="K3029" s="319"/>
      <c r="L3029" s="319"/>
      <c r="M3029" s="319"/>
      <c r="N3029" s="319"/>
      <c r="O3029" s="319"/>
      <c r="P3029" s="319"/>
      <c r="Q3029" s="319"/>
      <c r="R3029" s="319"/>
      <c r="S3029" s="319"/>
      <c r="T3029" s="319"/>
      <c r="U3029" s="319"/>
      <c r="V3029" s="319"/>
      <c r="W3029" s="319"/>
      <c r="X3029" s="319"/>
      <c r="Y3029" s="319"/>
      <c r="Z3029" s="319"/>
      <c r="AA3029" s="319"/>
      <c r="AB3029" s="240"/>
      <c r="AC3029" s="240"/>
      <c r="AD3029" s="240"/>
      <c r="AE3029" s="240"/>
      <c r="AF3029" s="240"/>
      <c r="AG3029" s="240"/>
      <c r="AH3029" s="240"/>
      <c r="AI3029" s="240"/>
      <c r="AJ3029" s="240"/>
      <c r="AK3029" s="240"/>
      <c r="AL3029" s="376" t="s">
        <v>4052</v>
      </c>
      <c r="AM3029" s="175"/>
      <c r="AN3029" s="329"/>
      <c r="AO3029" s="209"/>
      <c r="AP3029" s="209"/>
      <c r="AQ3029" s="209"/>
      <c r="AR3029" s="209"/>
      <c r="AS3029" s="209"/>
      <c r="AT3029" s="209"/>
      <c r="AU3029" s="209"/>
      <c r="AV3029" s="210"/>
    </row>
    <row r="3030" spans="1:48" x14ac:dyDescent="0.15">
      <c r="A3030" s="71"/>
      <c r="B3030" s="753" t="s">
        <v>3942</v>
      </c>
      <c r="C3030" s="376"/>
      <c r="D3030" s="304">
        <f t="shared" si="526"/>
        <v>0</v>
      </c>
      <c r="E3030" s="239">
        <f t="shared" si="527"/>
        <v>0</v>
      </c>
      <c r="F3030" s="240"/>
      <c r="G3030" s="240"/>
      <c r="H3030" s="240"/>
      <c r="I3030" s="319"/>
      <c r="J3030" s="319"/>
      <c r="K3030" s="319"/>
      <c r="L3030" s="319"/>
      <c r="M3030" s="319"/>
      <c r="N3030" s="319"/>
      <c r="O3030" s="319"/>
      <c r="P3030" s="319"/>
      <c r="Q3030" s="319"/>
      <c r="R3030" s="319"/>
      <c r="S3030" s="319"/>
      <c r="T3030" s="319"/>
      <c r="U3030" s="319"/>
      <c r="V3030" s="319"/>
      <c r="W3030" s="319"/>
      <c r="X3030" s="319"/>
      <c r="Y3030" s="319"/>
      <c r="Z3030" s="319"/>
      <c r="AA3030" s="319"/>
      <c r="AB3030" s="240"/>
      <c r="AC3030" s="240"/>
      <c r="AD3030" s="240"/>
      <c r="AE3030" s="240"/>
      <c r="AF3030" s="240"/>
      <c r="AG3030" s="240"/>
      <c r="AH3030" s="240"/>
      <c r="AI3030" s="240"/>
      <c r="AJ3030" s="240"/>
      <c r="AK3030" s="240"/>
      <c r="AL3030" s="376" t="s">
        <v>4052</v>
      </c>
      <c r="AM3030" s="175"/>
      <c r="AN3030" s="329"/>
      <c r="AO3030" s="209"/>
      <c r="AP3030" s="209"/>
      <c r="AQ3030" s="209"/>
      <c r="AR3030" s="209"/>
      <c r="AS3030" s="209"/>
      <c r="AT3030" s="209"/>
      <c r="AU3030" s="209"/>
      <c r="AV3030" s="210"/>
    </row>
    <row r="3031" spans="1:48" x14ac:dyDescent="0.15">
      <c r="A3031" s="71"/>
      <c r="B3031" s="753" t="s">
        <v>3943</v>
      </c>
      <c r="C3031" s="376"/>
      <c r="D3031" s="304">
        <f t="shared" si="526"/>
        <v>0</v>
      </c>
      <c r="E3031" s="239">
        <f t="shared" si="527"/>
        <v>0</v>
      </c>
      <c r="F3031" s="240"/>
      <c r="G3031" s="240"/>
      <c r="H3031" s="240"/>
      <c r="I3031" s="319"/>
      <c r="J3031" s="319"/>
      <c r="K3031" s="319"/>
      <c r="L3031" s="319"/>
      <c r="M3031" s="319"/>
      <c r="N3031" s="319"/>
      <c r="O3031" s="319"/>
      <c r="P3031" s="319"/>
      <c r="Q3031" s="319"/>
      <c r="R3031" s="319"/>
      <c r="S3031" s="319"/>
      <c r="T3031" s="319"/>
      <c r="U3031" s="319"/>
      <c r="V3031" s="319"/>
      <c r="W3031" s="319"/>
      <c r="X3031" s="319"/>
      <c r="Y3031" s="319"/>
      <c r="Z3031" s="319"/>
      <c r="AA3031" s="319"/>
      <c r="AB3031" s="240"/>
      <c r="AC3031" s="240"/>
      <c r="AD3031" s="240"/>
      <c r="AE3031" s="240"/>
      <c r="AF3031" s="240"/>
      <c r="AG3031" s="240"/>
      <c r="AH3031" s="240"/>
      <c r="AI3031" s="240"/>
      <c r="AJ3031" s="240"/>
      <c r="AK3031" s="240"/>
      <c r="AL3031" s="376" t="s">
        <v>4052</v>
      </c>
      <c r="AM3031" s="175"/>
      <c r="AN3031" s="329"/>
      <c r="AO3031" s="209"/>
      <c r="AP3031" s="209"/>
      <c r="AQ3031" s="209"/>
      <c r="AR3031" s="209"/>
      <c r="AS3031" s="209"/>
      <c r="AT3031" s="209"/>
      <c r="AU3031" s="209"/>
      <c r="AV3031" s="210"/>
    </row>
    <row r="3032" spans="1:48" x14ac:dyDescent="0.15">
      <c r="A3032" s="71"/>
      <c r="B3032" s="753" t="s">
        <v>3944</v>
      </c>
      <c r="C3032" s="376"/>
      <c r="D3032" s="304">
        <f t="shared" si="526"/>
        <v>0</v>
      </c>
      <c r="E3032" s="239">
        <f t="shared" si="527"/>
        <v>0</v>
      </c>
      <c r="F3032" s="240"/>
      <c r="G3032" s="240"/>
      <c r="H3032" s="240"/>
      <c r="I3032" s="319"/>
      <c r="J3032" s="319"/>
      <c r="K3032" s="319"/>
      <c r="L3032" s="319"/>
      <c r="M3032" s="319"/>
      <c r="N3032" s="319"/>
      <c r="O3032" s="319"/>
      <c r="P3032" s="319"/>
      <c r="Q3032" s="319"/>
      <c r="R3032" s="319"/>
      <c r="S3032" s="319"/>
      <c r="T3032" s="319"/>
      <c r="U3032" s="319"/>
      <c r="V3032" s="319"/>
      <c r="W3032" s="319"/>
      <c r="X3032" s="319"/>
      <c r="Y3032" s="319"/>
      <c r="Z3032" s="319"/>
      <c r="AA3032" s="319"/>
      <c r="AB3032" s="240"/>
      <c r="AC3032" s="240"/>
      <c r="AD3032" s="240"/>
      <c r="AE3032" s="240"/>
      <c r="AF3032" s="240"/>
      <c r="AG3032" s="240"/>
      <c r="AH3032" s="240"/>
      <c r="AI3032" s="240"/>
      <c r="AJ3032" s="240"/>
      <c r="AK3032" s="240"/>
      <c r="AL3032" s="376" t="s">
        <v>4052</v>
      </c>
      <c r="AM3032" s="175"/>
      <c r="AN3032" s="329"/>
      <c r="AO3032" s="209"/>
      <c r="AP3032" s="209"/>
      <c r="AQ3032" s="209"/>
      <c r="AR3032" s="209"/>
      <c r="AS3032" s="209"/>
      <c r="AT3032" s="209"/>
      <c r="AU3032" s="209"/>
      <c r="AV3032" s="210"/>
    </row>
    <row r="3033" spans="1:48" x14ac:dyDescent="0.15">
      <c r="A3033" s="71"/>
      <c r="B3033" s="753" t="s">
        <v>3810</v>
      </c>
      <c r="C3033" s="376"/>
      <c r="D3033" s="304">
        <f t="shared" si="526"/>
        <v>0</v>
      </c>
      <c r="E3033" s="239">
        <f t="shared" si="527"/>
        <v>0</v>
      </c>
      <c r="F3033" s="240"/>
      <c r="G3033" s="240"/>
      <c r="H3033" s="240"/>
      <c r="I3033" s="319"/>
      <c r="J3033" s="319"/>
      <c r="K3033" s="319"/>
      <c r="L3033" s="319"/>
      <c r="M3033" s="319"/>
      <c r="N3033" s="319"/>
      <c r="O3033" s="319"/>
      <c r="P3033" s="319"/>
      <c r="Q3033" s="319"/>
      <c r="R3033" s="319"/>
      <c r="S3033" s="319"/>
      <c r="T3033" s="319"/>
      <c r="U3033" s="319"/>
      <c r="V3033" s="319"/>
      <c r="W3033" s="319"/>
      <c r="X3033" s="319"/>
      <c r="Y3033" s="319"/>
      <c r="Z3033" s="319"/>
      <c r="AA3033" s="319"/>
      <c r="AB3033" s="240"/>
      <c r="AC3033" s="240"/>
      <c r="AD3033" s="240"/>
      <c r="AE3033" s="240"/>
      <c r="AF3033" s="240"/>
      <c r="AG3033" s="240"/>
      <c r="AH3033" s="240"/>
      <c r="AI3033" s="240"/>
      <c r="AJ3033" s="240"/>
      <c r="AK3033" s="240"/>
      <c r="AL3033" s="376" t="s">
        <v>4052</v>
      </c>
      <c r="AM3033" s="175"/>
      <c r="AN3033" s="329"/>
      <c r="AO3033" s="209"/>
      <c r="AP3033" s="209"/>
      <c r="AQ3033" s="209"/>
      <c r="AR3033" s="209"/>
      <c r="AS3033" s="209"/>
      <c r="AT3033" s="209"/>
      <c r="AU3033" s="209"/>
      <c r="AV3033" s="210"/>
    </row>
    <row r="3034" spans="1:48" x14ac:dyDescent="0.15">
      <c r="A3034" s="71"/>
      <c r="B3034" s="753" t="s">
        <v>2862</v>
      </c>
      <c r="C3034" s="376"/>
      <c r="D3034" s="304">
        <f t="shared" si="526"/>
        <v>0</v>
      </c>
      <c r="E3034" s="239">
        <f t="shared" si="527"/>
        <v>0</v>
      </c>
      <c r="F3034" s="240"/>
      <c r="G3034" s="240"/>
      <c r="H3034" s="240"/>
      <c r="I3034" s="319"/>
      <c r="J3034" s="319"/>
      <c r="K3034" s="319"/>
      <c r="L3034" s="319"/>
      <c r="M3034" s="319"/>
      <c r="N3034" s="319"/>
      <c r="O3034" s="319"/>
      <c r="P3034" s="319"/>
      <c r="Q3034" s="319"/>
      <c r="R3034" s="319"/>
      <c r="S3034" s="319"/>
      <c r="T3034" s="319"/>
      <c r="U3034" s="319"/>
      <c r="V3034" s="319"/>
      <c r="W3034" s="319"/>
      <c r="X3034" s="319"/>
      <c r="Y3034" s="319"/>
      <c r="Z3034" s="319"/>
      <c r="AA3034" s="319"/>
      <c r="AB3034" s="240"/>
      <c r="AC3034" s="240"/>
      <c r="AD3034" s="240"/>
      <c r="AE3034" s="240"/>
      <c r="AF3034" s="240"/>
      <c r="AG3034" s="240"/>
      <c r="AH3034" s="240"/>
      <c r="AI3034" s="240"/>
      <c r="AJ3034" s="240"/>
      <c r="AK3034" s="240"/>
      <c r="AL3034" s="376" t="s">
        <v>4052</v>
      </c>
      <c r="AM3034" s="175"/>
      <c r="AN3034" s="329"/>
      <c r="AO3034" s="209"/>
      <c r="AP3034" s="209"/>
      <c r="AQ3034" s="209"/>
      <c r="AR3034" s="209"/>
      <c r="AS3034" s="209"/>
      <c r="AT3034" s="209"/>
      <c r="AU3034" s="209"/>
      <c r="AV3034" s="210"/>
    </row>
    <row r="3035" spans="1:48" x14ac:dyDescent="0.15">
      <c r="A3035" s="71"/>
      <c r="B3035" s="753" t="s">
        <v>3811</v>
      </c>
      <c r="C3035" s="376"/>
      <c r="D3035" s="304">
        <f t="shared" si="526"/>
        <v>0</v>
      </c>
      <c r="E3035" s="239">
        <f t="shared" si="527"/>
        <v>0</v>
      </c>
      <c r="F3035" s="240"/>
      <c r="G3035" s="240"/>
      <c r="H3035" s="240"/>
      <c r="I3035" s="319"/>
      <c r="J3035" s="319"/>
      <c r="K3035" s="319"/>
      <c r="L3035" s="319"/>
      <c r="M3035" s="319"/>
      <c r="N3035" s="319"/>
      <c r="O3035" s="319"/>
      <c r="P3035" s="319"/>
      <c r="Q3035" s="319"/>
      <c r="R3035" s="319"/>
      <c r="S3035" s="319"/>
      <c r="T3035" s="319"/>
      <c r="U3035" s="319"/>
      <c r="V3035" s="319"/>
      <c r="W3035" s="319"/>
      <c r="X3035" s="319"/>
      <c r="Y3035" s="319"/>
      <c r="Z3035" s="319"/>
      <c r="AA3035" s="319"/>
      <c r="AB3035" s="240"/>
      <c r="AC3035" s="240"/>
      <c r="AD3035" s="240"/>
      <c r="AE3035" s="240"/>
      <c r="AF3035" s="240"/>
      <c r="AG3035" s="240"/>
      <c r="AH3035" s="240"/>
      <c r="AI3035" s="240"/>
      <c r="AJ3035" s="240"/>
      <c r="AK3035" s="240"/>
      <c r="AL3035" s="376" t="s">
        <v>4052</v>
      </c>
      <c r="AM3035" s="175"/>
      <c r="AN3035" s="329"/>
      <c r="AO3035" s="209"/>
      <c r="AP3035" s="209"/>
      <c r="AQ3035" s="209"/>
      <c r="AR3035" s="209"/>
      <c r="AS3035" s="209"/>
      <c r="AT3035" s="209"/>
      <c r="AU3035" s="209"/>
      <c r="AV3035" s="210"/>
    </row>
    <row r="3036" spans="1:48" x14ac:dyDescent="0.15">
      <c r="A3036" s="71"/>
      <c r="B3036" s="762" t="s">
        <v>3812</v>
      </c>
      <c r="C3036" s="376"/>
      <c r="D3036" s="304">
        <f t="shared" si="526"/>
        <v>0</v>
      </c>
      <c r="E3036" s="239">
        <f t="shared" si="527"/>
        <v>0</v>
      </c>
      <c r="F3036" s="240"/>
      <c r="G3036" s="240"/>
      <c r="H3036" s="240"/>
      <c r="I3036" s="319"/>
      <c r="J3036" s="319"/>
      <c r="K3036" s="319"/>
      <c r="L3036" s="319"/>
      <c r="M3036" s="319"/>
      <c r="N3036" s="319"/>
      <c r="O3036" s="319"/>
      <c r="P3036" s="319"/>
      <c r="Q3036" s="319"/>
      <c r="R3036" s="319"/>
      <c r="S3036" s="319"/>
      <c r="T3036" s="319"/>
      <c r="U3036" s="319"/>
      <c r="V3036" s="319"/>
      <c r="W3036" s="319"/>
      <c r="X3036" s="319"/>
      <c r="Y3036" s="319"/>
      <c r="Z3036" s="319"/>
      <c r="AA3036" s="319"/>
      <c r="AB3036" s="240"/>
      <c r="AC3036" s="240"/>
      <c r="AD3036" s="240"/>
      <c r="AE3036" s="240"/>
      <c r="AF3036" s="240"/>
      <c r="AG3036" s="240"/>
      <c r="AH3036" s="240"/>
      <c r="AI3036" s="240"/>
      <c r="AJ3036" s="240"/>
      <c r="AK3036" s="240"/>
      <c r="AL3036" s="376" t="s">
        <v>4052</v>
      </c>
      <c r="AM3036" s="175"/>
      <c r="AN3036" s="329"/>
      <c r="AO3036" s="209"/>
      <c r="AP3036" s="209"/>
      <c r="AQ3036" s="209"/>
      <c r="AR3036" s="209"/>
      <c r="AS3036" s="209"/>
      <c r="AT3036" s="209"/>
      <c r="AU3036" s="209"/>
      <c r="AV3036" s="210"/>
    </row>
    <row r="3037" spans="1:48" ht="21" x14ac:dyDescent="0.15">
      <c r="A3037" s="71"/>
      <c r="B3037" s="753" t="s">
        <v>2863</v>
      </c>
      <c r="C3037" s="376"/>
      <c r="D3037" s="304">
        <f t="shared" si="526"/>
        <v>0</v>
      </c>
      <c r="E3037" s="239">
        <f t="shared" si="527"/>
        <v>0</v>
      </c>
      <c r="F3037" s="240"/>
      <c r="G3037" s="240"/>
      <c r="H3037" s="240"/>
      <c r="I3037" s="319"/>
      <c r="J3037" s="319"/>
      <c r="K3037" s="319"/>
      <c r="L3037" s="319"/>
      <c r="M3037" s="319"/>
      <c r="N3037" s="319"/>
      <c r="O3037" s="319"/>
      <c r="P3037" s="319"/>
      <c r="Q3037" s="319"/>
      <c r="R3037" s="319"/>
      <c r="S3037" s="319"/>
      <c r="T3037" s="319"/>
      <c r="U3037" s="319"/>
      <c r="V3037" s="319"/>
      <c r="W3037" s="319"/>
      <c r="X3037" s="319"/>
      <c r="Y3037" s="319"/>
      <c r="Z3037" s="319"/>
      <c r="AA3037" s="319"/>
      <c r="AB3037" s="240"/>
      <c r="AC3037" s="240"/>
      <c r="AD3037" s="240"/>
      <c r="AE3037" s="240"/>
      <c r="AF3037" s="240"/>
      <c r="AG3037" s="240"/>
      <c r="AH3037" s="240"/>
      <c r="AI3037" s="240"/>
      <c r="AJ3037" s="240"/>
      <c r="AK3037" s="240"/>
      <c r="AL3037" s="376" t="s">
        <v>4052</v>
      </c>
      <c r="AM3037" s="175"/>
      <c r="AN3037" s="329"/>
      <c r="AO3037" s="209"/>
      <c r="AP3037" s="209"/>
      <c r="AQ3037" s="209"/>
      <c r="AR3037" s="209"/>
      <c r="AS3037" s="209"/>
      <c r="AT3037" s="209"/>
      <c r="AU3037" s="209"/>
      <c r="AV3037" s="210"/>
    </row>
    <row r="3038" spans="1:48" x14ac:dyDescent="0.15">
      <c r="A3038" s="71"/>
      <c r="B3038" s="753" t="s">
        <v>2864</v>
      </c>
      <c r="C3038" s="376"/>
      <c r="D3038" s="304">
        <f t="shared" si="526"/>
        <v>0</v>
      </c>
      <c r="E3038" s="239">
        <f t="shared" si="527"/>
        <v>0</v>
      </c>
      <c r="F3038" s="240"/>
      <c r="G3038" s="240"/>
      <c r="H3038" s="240"/>
      <c r="I3038" s="319"/>
      <c r="J3038" s="319"/>
      <c r="K3038" s="319"/>
      <c r="L3038" s="319"/>
      <c r="M3038" s="319"/>
      <c r="N3038" s="319"/>
      <c r="O3038" s="319"/>
      <c r="P3038" s="319"/>
      <c r="Q3038" s="319"/>
      <c r="R3038" s="319"/>
      <c r="S3038" s="319"/>
      <c r="T3038" s="319"/>
      <c r="U3038" s="319"/>
      <c r="V3038" s="319"/>
      <c r="W3038" s="319"/>
      <c r="X3038" s="319"/>
      <c r="Y3038" s="319"/>
      <c r="Z3038" s="319"/>
      <c r="AA3038" s="319"/>
      <c r="AB3038" s="240"/>
      <c r="AC3038" s="240"/>
      <c r="AD3038" s="240"/>
      <c r="AE3038" s="240"/>
      <c r="AF3038" s="240"/>
      <c r="AG3038" s="240"/>
      <c r="AH3038" s="240"/>
      <c r="AI3038" s="240"/>
      <c r="AJ3038" s="240"/>
      <c r="AK3038" s="240"/>
      <c r="AL3038" s="376" t="s">
        <v>4052</v>
      </c>
      <c r="AM3038" s="175"/>
      <c r="AN3038" s="329"/>
      <c r="AO3038" s="209"/>
      <c r="AP3038" s="209"/>
      <c r="AQ3038" s="209"/>
      <c r="AR3038" s="209"/>
      <c r="AS3038" s="209"/>
      <c r="AT3038" s="209"/>
      <c r="AU3038" s="209"/>
      <c r="AV3038" s="210"/>
    </row>
    <row r="3039" spans="1:48" x14ac:dyDescent="0.15">
      <c r="A3039" s="71"/>
      <c r="B3039" s="753" t="s">
        <v>2865</v>
      </c>
      <c r="C3039" s="376"/>
      <c r="D3039" s="304">
        <f t="shared" si="526"/>
        <v>0</v>
      </c>
      <c r="E3039" s="239">
        <f t="shared" si="527"/>
        <v>0</v>
      </c>
      <c r="F3039" s="240"/>
      <c r="G3039" s="240"/>
      <c r="H3039" s="240"/>
      <c r="I3039" s="319"/>
      <c r="J3039" s="319"/>
      <c r="K3039" s="319"/>
      <c r="L3039" s="319"/>
      <c r="M3039" s="319"/>
      <c r="N3039" s="319"/>
      <c r="O3039" s="319"/>
      <c r="P3039" s="319"/>
      <c r="Q3039" s="319"/>
      <c r="R3039" s="319"/>
      <c r="S3039" s="319"/>
      <c r="T3039" s="319"/>
      <c r="U3039" s="319"/>
      <c r="V3039" s="319"/>
      <c r="W3039" s="319"/>
      <c r="X3039" s="319"/>
      <c r="Y3039" s="319"/>
      <c r="Z3039" s="319"/>
      <c r="AA3039" s="319"/>
      <c r="AB3039" s="240"/>
      <c r="AC3039" s="240"/>
      <c r="AD3039" s="240"/>
      <c r="AE3039" s="240"/>
      <c r="AF3039" s="240"/>
      <c r="AG3039" s="240"/>
      <c r="AH3039" s="240"/>
      <c r="AI3039" s="240"/>
      <c r="AJ3039" s="240"/>
      <c r="AK3039" s="240"/>
      <c r="AL3039" s="376" t="s">
        <v>4052</v>
      </c>
      <c r="AM3039" s="175"/>
      <c r="AN3039" s="329"/>
      <c r="AO3039" s="209"/>
      <c r="AP3039" s="209"/>
      <c r="AQ3039" s="209"/>
      <c r="AR3039" s="209"/>
      <c r="AS3039" s="209"/>
      <c r="AT3039" s="209"/>
      <c r="AU3039" s="209"/>
      <c r="AV3039" s="210"/>
    </row>
    <row r="3040" spans="1:48" x14ac:dyDescent="0.15">
      <c r="A3040" s="71"/>
      <c r="B3040" s="753" t="s">
        <v>3813</v>
      </c>
      <c r="C3040" s="376"/>
      <c r="D3040" s="304">
        <f t="shared" si="526"/>
        <v>0</v>
      </c>
      <c r="E3040" s="239">
        <f t="shared" si="527"/>
        <v>0</v>
      </c>
      <c r="F3040" s="240"/>
      <c r="G3040" s="240"/>
      <c r="H3040" s="240"/>
      <c r="I3040" s="319"/>
      <c r="J3040" s="319"/>
      <c r="K3040" s="319"/>
      <c r="L3040" s="319"/>
      <c r="M3040" s="319"/>
      <c r="N3040" s="319"/>
      <c r="O3040" s="319"/>
      <c r="P3040" s="319"/>
      <c r="Q3040" s="319"/>
      <c r="R3040" s="319"/>
      <c r="S3040" s="319"/>
      <c r="T3040" s="319"/>
      <c r="U3040" s="319"/>
      <c r="V3040" s="319"/>
      <c r="W3040" s="319"/>
      <c r="X3040" s="319"/>
      <c r="Y3040" s="319"/>
      <c r="Z3040" s="319"/>
      <c r="AA3040" s="319"/>
      <c r="AB3040" s="240"/>
      <c r="AC3040" s="240"/>
      <c r="AD3040" s="240"/>
      <c r="AE3040" s="240"/>
      <c r="AF3040" s="240"/>
      <c r="AG3040" s="240"/>
      <c r="AH3040" s="240"/>
      <c r="AI3040" s="240"/>
      <c r="AJ3040" s="240"/>
      <c r="AK3040" s="240"/>
      <c r="AL3040" s="376" t="s">
        <v>4052</v>
      </c>
      <c r="AM3040" s="175"/>
      <c r="AN3040" s="329"/>
      <c r="AO3040" s="209"/>
      <c r="AP3040" s="209"/>
      <c r="AQ3040" s="209"/>
      <c r="AR3040" s="209"/>
      <c r="AS3040" s="209"/>
      <c r="AT3040" s="209"/>
      <c r="AU3040" s="209"/>
      <c r="AV3040" s="210"/>
    </row>
    <row r="3041" spans="1:48" x14ac:dyDescent="0.15">
      <c r="A3041" s="71"/>
      <c r="B3041" s="753" t="s">
        <v>2866</v>
      </c>
      <c r="C3041" s="376"/>
      <c r="D3041" s="304">
        <f t="shared" si="526"/>
        <v>0</v>
      </c>
      <c r="E3041" s="239">
        <f t="shared" si="527"/>
        <v>0</v>
      </c>
      <c r="F3041" s="240"/>
      <c r="G3041" s="240"/>
      <c r="H3041" s="240"/>
      <c r="I3041" s="319"/>
      <c r="J3041" s="319"/>
      <c r="K3041" s="319"/>
      <c r="L3041" s="319"/>
      <c r="M3041" s="319"/>
      <c r="N3041" s="319"/>
      <c r="O3041" s="319"/>
      <c r="P3041" s="319"/>
      <c r="Q3041" s="319"/>
      <c r="R3041" s="319"/>
      <c r="S3041" s="319"/>
      <c r="T3041" s="319"/>
      <c r="U3041" s="319"/>
      <c r="V3041" s="319"/>
      <c r="W3041" s="319"/>
      <c r="X3041" s="319"/>
      <c r="Y3041" s="319"/>
      <c r="Z3041" s="319"/>
      <c r="AA3041" s="319"/>
      <c r="AB3041" s="240"/>
      <c r="AC3041" s="240"/>
      <c r="AD3041" s="240"/>
      <c r="AE3041" s="240"/>
      <c r="AF3041" s="240"/>
      <c r="AG3041" s="240"/>
      <c r="AH3041" s="240"/>
      <c r="AI3041" s="240"/>
      <c r="AJ3041" s="240"/>
      <c r="AK3041" s="240"/>
      <c r="AL3041" s="376" t="s">
        <v>4052</v>
      </c>
      <c r="AM3041" s="175"/>
      <c r="AN3041" s="329"/>
      <c r="AO3041" s="209"/>
      <c r="AP3041" s="209"/>
      <c r="AQ3041" s="209"/>
      <c r="AR3041" s="209"/>
      <c r="AS3041" s="209"/>
      <c r="AT3041" s="209"/>
      <c r="AU3041" s="209"/>
      <c r="AV3041" s="210"/>
    </row>
    <row r="3042" spans="1:48" x14ac:dyDescent="0.15">
      <c r="A3042" s="71"/>
      <c r="B3042" s="753" t="s">
        <v>2867</v>
      </c>
      <c r="C3042" s="376"/>
      <c r="D3042" s="304">
        <f t="shared" si="526"/>
        <v>0</v>
      </c>
      <c r="E3042" s="239">
        <f t="shared" si="527"/>
        <v>0</v>
      </c>
      <c r="F3042" s="240"/>
      <c r="G3042" s="240"/>
      <c r="H3042" s="240"/>
      <c r="I3042" s="319"/>
      <c r="J3042" s="319"/>
      <c r="K3042" s="319"/>
      <c r="L3042" s="319"/>
      <c r="M3042" s="319"/>
      <c r="N3042" s="319"/>
      <c r="O3042" s="319"/>
      <c r="P3042" s="319"/>
      <c r="Q3042" s="319"/>
      <c r="R3042" s="319"/>
      <c r="S3042" s="319"/>
      <c r="T3042" s="319"/>
      <c r="U3042" s="319"/>
      <c r="V3042" s="319"/>
      <c r="W3042" s="319"/>
      <c r="X3042" s="319"/>
      <c r="Y3042" s="319"/>
      <c r="Z3042" s="319"/>
      <c r="AA3042" s="319"/>
      <c r="AB3042" s="240"/>
      <c r="AC3042" s="240"/>
      <c r="AD3042" s="240"/>
      <c r="AE3042" s="240"/>
      <c r="AF3042" s="240"/>
      <c r="AG3042" s="240"/>
      <c r="AH3042" s="240"/>
      <c r="AI3042" s="240"/>
      <c r="AJ3042" s="240"/>
      <c r="AK3042" s="240"/>
      <c r="AL3042" s="376" t="s">
        <v>4052</v>
      </c>
      <c r="AM3042" s="175"/>
      <c r="AN3042" s="329"/>
      <c r="AO3042" s="209"/>
      <c r="AP3042" s="209"/>
      <c r="AQ3042" s="209"/>
      <c r="AR3042" s="209"/>
      <c r="AS3042" s="209"/>
      <c r="AT3042" s="209"/>
      <c r="AU3042" s="209"/>
      <c r="AV3042" s="210"/>
    </row>
    <row r="3043" spans="1:48" x14ac:dyDescent="0.15">
      <c r="A3043" s="71"/>
      <c r="B3043" s="753" t="s">
        <v>2868</v>
      </c>
      <c r="C3043" s="376"/>
      <c r="D3043" s="304">
        <f t="shared" si="526"/>
        <v>0</v>
      </c>
      <c r="E3043" s="239">
        <f t="shared" si="527"/>
        <v>0</v>
      </c>
      <c r="F3043" s="240"/>
      <c r="G3043" s="240"/>
      <c r="H3043" s="240"/>
      <c r="I3043" s="319"/>
      <c r="J3043" s="319"/>
      <c r="K3043" s="319"/>
      <c r="L3043" s="319"/>
      <c r="M3043" s="319"/>
      <c r="N3043" s="319"/>
      <c r="O3043" s="319"/>
      <c r="P3043" s="319"/>
      <c r="Q3043" s="319"/>
      <c r="R3043" s="319"/>
      <c r="S3043" s="319"/>
      <c r="T3043" s="319"/>
      <c r="U3043" s="319"/>
      <c r="V3043" s="319"/>
      <c r="W3043" s="319"/>
      <c r="X3043" s="319"/>
      <c r="Y3043" s="319"/>
      <c r="Z3043" s="319"/>
      <c r="AA3043" s="319"/>
      <c r="AB3043" s="240"/>
      <c r="AC3043" s="240"/>
      <c r="AD3043" s="240"/>
      <c r="AE3043" s="240"/>
      <c r="AF3043" s="240"/>
      <c r="AG3043" s="240"/>
      <c r="AH3043" s="240"/>
      <c r="AI3043" s="240"/>
      <c r="AJ3043" s="240"/>
      <c r="AK3043" s="240"/>
      <c r="AL3043" s="376" t="s">
        <v>4052</v>
      </c>
      <c r="AM3043" s="175"/>
      <c r="AN3043" s="329"/>
      <c r="AO3043" s="209"/>
      <c r="AP3043" s="209"/>
      <c r="AQ3043" s="209"/>
      <c r="AR3043" s="209"/>
      <c r="AS3043" s="209"/>
      <c r="AT3043" s="209"/>
      <c r="AU3043" s="209"/>
      <c r="AV3043" s="210"/>
    </row>
    <row r="3044" spans="1:48" x14ac:dyDescent="0.15">
      <c r="A3044" s="71"/>
      <c r="B3044" s="753" t="s">
        <v>2869</v>
      </c>
      <c r="C3044" s="376"/>
      <c r="D3044" s="304">
        <f t="shared" si="526"/>
        <v>0</v>
      </c>
      <c r="E3044" s="239">
        <f t="shared" si="527"/>
        <v>0</v>
      </c>
      <c r="F3044" s="240"/>
      <c r="G3044" s="240"/>
      <c r="H3044" s="240"/>
      <c r="I3044" s="319"/>
      <c r="J3044" s="319"/>
      <c r="K3044" s="319"/>
      <c r="L3044" s="319"/>
      <c r="M3044" s="319"/>
      <c r="N3044" s="319"/>
      <c r="O3044" s="319"/>
      <c r="P3044" s="319"/>
      <c r="Q3044" s="319"/>
      <c r="R3044" s="319"/>
      <c r="S3044" s="319"/>
      <c r="T3044" s="319"/>
      <c r="U3044" s="319"/>
      <c r="V3044" s="319"/>
      <c r="W3044" s="319"/>
      <c r="X3044" s="319"/>
      <c r="Y3044" s="319"/>
      <c r="Z3044" s="319"/>
      <c r="AA3044" s="319"/>
      <c r="AB3044" s="240"/>
      <c r="AC3044" s="240"/>
      <c r="AD3044" s="240"/>
      <c r="AE3044" s="240"/>
      <c r="AF3044" s="240"/>
      <c r="AG3044" s="240"/>
      <c r="AH3044" s="240"/>
      <c r="AI3044" s="240"/>
      <c r="AJ3044" s="240"/>
      <c r="AK3044" s="240"/>
      <c r="AL3044" s="376" t="s">
        <v>4052</v>
      </c>
      <c r="AM3044" s="175"/>
      <c r="AN3044" s="329"/>
      <c r="AO3044" s="209"/>
      <c r="AP3044" s="209"/>
      <c r="AQ3044" s="209"/>
      <c r="AR3044" s="209"/>
      <c r="AS3044" s="209"/>
      <c r="AT3044" s="209"/>
      <c r="AU3044" s="209"/>
      <c r="AV3044" s="210"/>
    </row>
    <row r="3045" spans="1:48" x14ac:dyDescent="0.15">
      <c r="A3045" s="71"/>
      <c r="B3045" s="753" t="s">
        <v>2870</v>
      </c>
      <c r="C3045" s="376"/>
      <c r="D3045" s="304">
        <f t="shared" si="526"/>
        <v>0</v>
      </c>
      <c r="E3045" s="239">
        <f t="shared" si="527"/>
        <v>0</v>
      </c>
      <c r="F3045" s="240"/>
      <c r="G3045" s="240"/>
      <c r="H3045" s="240"/>
      <c r="I3045" s="319"/>
      <c r="J3045" s="319"/>
      <c r="K3045" s="319"/>
      <c r="L3045" s="319"/>
      <c r="M3045" s="319"/>
      <c r="N3045" s="319"/>
      <c r="O3045" s="319"/>
      <c r="P3045" s="319"/>
      <c r="Q3045" s="319"/>
      <c r="R3045" s="319"/>
      <c r="S3045" s="319"/>
      <c r="T3045" s="319"/>
      <c r="U3045" s="319"/>
      <c r="V3045" s="319"/>
      <c r="W3045" s="319"/>
      <c r="X3045" s="319"/>
      <c r="Y3045" s="319"/>
      <c r="Z3045" s="319"/>
      <c r="AA3045" s="319"/>
      <c r="AB3045" s="240"/>
      <c r="AC3045" s="240"/>
      <c r="AD3045" s="240"/>
      <c r="AE3045" s="240"/>
      <c r="AF3045" s="240"/>
      <c r="AG3045" s="240"/>
      <c r="AH3045" s="240"/>
      <c r="AI3045" s="240"/>
      <c r="AJ3045" s="240"/>
      <c r="AK3045" s="240"/>
      <c r="AL3045" s="376" t="s">
        <v>4052</v>
      </c>
      <c r="AM3045" s="175"/>
      <c r="AN3045" s="329"/>
      <c r="AO3045" s="209"/>
      <c r="AP3045" s="209"/>
      <c r="AQ3045" s="209"/>
      <c r="AR3045" s="209"/>
      <c r="AS3045" s="209"/>
      <c r="AT3045" s="209"/>
      <c r="AU3045" s="209"/>
      <c r="AV3045" s="210"/>
    </row>
    <row r="3046" spans="1:48" x14ac:dyDescent="0.15">
      <c r="A3046" s="71"/>
      <c r="B3046" s="753" t="s">
        <v>3824</v>
      </c>
      <c r="C3046" s="376"/>
      <c r="D3046" s="304">
        <f t="shared" si="526"/>
        <v>0</v>
      </c>
      <c r="E3046" s="239">
        <f t="shared" si="527"/>
        <v>0</v>
      </c>
      <c r="F3046" s="240"/>
      <c r="G3046" s="240"/>
      <c r="H3046" s="240"/>
      <c r="I3046" s="319"/>
      <c r="J3046" s="319"/>
      <c r="K3046" s="319"/>
      <c r="L3046" s="319"/>
      <c r="M3046" s="319"/>
      <c r="N3046" s="319"/>
      <c r="O3046" s="319"/>
      <c r="P3046" s="319"/>
      <c r="Q3046" s="319"/>
      <c r="R3046" s="319"/>
      <c r="S3046" s="319"/>
      <c r="T3046" s="319"/>
      <c r="U3046" s="319"/>
      <c r="V3046" s="319"/>
      <c r="W3046" s="319"/>
      <c r="X3046" s="319"/>
      <c r="Y3046" s="319"/>
      <c r="Z3046" s="319"/>
      <c r="AA3046" s="319"/>
      <c r="AB3046" s="240"/>
      <c r="AC3046" s="240"/>
      <c r="AD3046" s="240"/>
      <c r="AE3046" s="240"/>
      <c r="AF3046" s="240"/>
      <c r="AG3046" s="240"/>
      <c r="AH3046" s="240"/>
      <c r="AI3046" s="240"/>
      <c r="AJ3046" s="240"/>
      <c r="AK3046" s="240"/>
      <c r="AL3046" s="376" t="s">
        <v>4052</v>
      </c>
      <c r="AM3046" s="175"/>
      <c r="AN3046" s="329"/>
      <c r="AO3046" s="209"/>
      <c r="AP3046" s="209"/>
      <c r="AQ3046" s="209"/>
      <c r="AR3046" s="209"/>
      <c r="AS3046" s="209"/>
      <c r="AT3046" s="209"/>
      <c r="AU3046" s="209"/>
      <c r="AV3046" s="210"/>
    </row>
    <row r="3047" spans="1:48" x14ac:dyDescent="0.15">
      <c r="A3047" s="71"/>
      <c r="B3047" s="753" t="s">
        <v>2871</v>
      </c>
      <c r="C3047" s="376"/>
      <c r="D3047" s="304">
        <f t="shared" si="526"/>
        <v>0</v>
      </c>
      <c r="E3047" s="239">
        <f t="shared" si="527"/>
        <v>0</v>
      </c>
      <c r="F3047" s="240"/>
      <c r="G3047" s="240"/>
      <c r="H3047" s="240"/>
      <c r="I3047" s="319"/>
      <c r="J3047" s="319"/>
      <c r="K3047" s="319"/>
      <c r="L3047" s="319"/>
      <c r="M3047" s="319"/>
      <c r="N3047" s="319"/>
      <c r="O3047" s="319"/>
      <c r="P3047" s="319"/>
      <c r="Q3047" s="319"/>
      <c r="R3047" s="319"/>
      <c r="S3047" s="319"/>
      <c r="T3047" s="319"/>
      <c r="U3047" s="319"/>
      <c r="V3047" s="319"/>
      <c r="W3047" s="319"/>
      <c r="X3047" s="319"/>
      <c r="Y3047" s="319"/>
      <c r="Z3047" s="319"/>
      <c r="AA3047" s="319"/>
      <c r="AB3047" s="240"/>
      <c r="AC3047" s="240"/>
      <c r="AD3047" s="240"/>
      <c r="AE3047" s="240"/>
      <c r="AF3047" s="240"/>
      <c r="AG3047" s="240"/>
      <c r="AH3047" s="240"/>
      <c r="AI3047" s="240"/>
      <c r="AJ3047" s="240"/>
      <c r="AK3047" s="240"/>
      <c r="AL3047" s="376" t="s">
        <v>4052</v>
      </c>
      <c r="AM3047" s="175"/>
      <c r="AN3047" s="329"/>
      <c r="AO3047" s="209"/>
      <c r="AP3047" s="209"/>
      <c r="AQ3047" s="209"/>
      <c r="AR3047" s="209"/>
      <c r="AS3047" s="209"/>
      <c r="AT3047" s="209"/>
      <c r="AU3047" s="209"/>
      <c r="AV3047" s="210"/>
    </row>
    <row r="3048" spans="1:48" x14ac:dyDescent="0.15">
      <c r="A3048" s="71"/>
      <c r="B3048" s="753" t="s">
        <v>2872</v>
      </c>
      <c r="C3048" s="376"/>
      <c r="D3048" s="304">
        <f t="shared" si="526"/>
        <v>0</v>
      </c>
      <c r="E3048" s="239">
        <f t="shared" si="527"/>
        <v>0</v>
      </c>
      <c r="F3048" s="240"/>
      <c r="G3048" s="240"/>
      <c r="H3048" s="240"/>
      <c r="I3048" s="319"/>
      <c r="J3048" s="319"/>
      <c r="K3048" s="319"/>
      <c r="L3048" s="319"/>
      <c r="M3048" s="319"/>
      <c r="N3048" s="319"/>
      <c r="O3048" s="319"/>
      <c r="P3048" s="319"/>
      <c r="Q3048" s="319"/>
      <c r="R3048" s="319"/>
      <c r="S3048" s="319"/>
      <c r="T3048" s="319"/>
      <c r="U3048" s="319"/>
      <c r="V3048" s="319"/>
      <c r="W3048" s="319"/>
      <c r="X3048" s="319"/>
      <c r="Y3048" s="319"/>
      <c r="Z3048" s="319"/>
      <c r="AA3048" s="319"/>
      <c r="AB3048" s="240"/>
      <c r="AC3048" s="240"/>
      <c r="AD3048" s="240"/>
      <c r="AE3048" s="240"/>
      <c r="AF3048" s="240"/>
      <c r="AG3048" s="240"/>
      <c r="AH3048" s="240"/>
      <c r="AI3048" s="240"/>
      <c r="AJ3048" s="240"/>
      <c r="AK3048" s="240"/>
      <c r="AL3048" s="376" t="s">
        <v>4052</v>
      </c>
      <c r="AM3048" s="175"/>
      <c r="AN3048" s="329"/>
      <c r="AO3048" s="209"/>
      <c r="AP3048" s="209"/>
      <c r="AQ3048" s="209"/>
      <c r="AR3048" s="209"/>
      <c r="AS3048" s="209"/>
      <c r="AT3048" s="209"/>
      <c r="AU3048" s="209"/>
      <c r="AV3048" s="210"/>
    </row>
    <row r="3049" spans="1:48" x14ac:dyDescent="0.15">
      <c r="A3049" s="71"/>
      <c r="B3049" s="753" t="s">
        <v>2873</v>
      </c>
      <c r="C3049" s="376"/>
      <c r="D3049" s="304">
        <f t="shared" si="526"/>
        <v>0</v>
      </c>
      <c r="E3049" s="239">
        <f t="shared" si="527"/>
        <v>0</v>
      </c>
      <c r="F3049" s="240"/>
      <c r="G3049" s="240"/>
      <c r="H3049" s="240"/>
      <c r="I3049" s="319"/>
      <c r="J3049" s="319"/>
      <c r="K3049" s="319"/>
      <c r="L3049" s="319"/>
      <c r="M3049" s="319"/>
      <c r="N3049" s="319"/>
      <c r="O3049" s="319"/>
      <c r="P3049" s="319"/>
      <c r="Q3049" s="319"/>
      <c r="R3049" s="319"/>
      <c r="S3049" s="319"/>
      <c r="T3049" s="319"/>
      <c r="U3049" s="319"/>
      <c r="V3049" s="319"/>
      <c r="W3049" s="319"/>
      <c r="X3049" s="319"/>
      <c r="Y3049" s="319"/>
      <c r="Z3049" s="319"/>
      <c r="AA3049" s="319"/>
      <c r="AB3049" s="240"/>
      <c r="AC3049" s="240"/>
      <c r="AD3049" s="240"/>
      <c r="AE3049" s="240"/>
      <c r="AF3049" s="240"/>
      <c r="AG3049" s="240"/>
      <c r="AH3049" s="240"/>
      <c r="AI3049" s="240"/>
      <c r="AJ3049" s="240"/>
      <c r="AK3049" s="240"/>
      <c r="AL3049" s="376" t="s">
        <v>4052</v>
      </c>
      <c r="AM3049" s="175"/>
      <c r="AN3049" s="329"/>
      <c r="AO3049" s="209"/>
      <c r="AP3049" s="209"/>
      <c r="AQ3049" s="209"/>
      <c r="AR3049" s="209"/>
      <c r="AS3049" s="209"/>
      <c r="AT3049" s="209"/>
      <c r="AU3049" s="209"/>
      <c r="AV3049" s="210"/>
    </row>
    <row r="3050" spans="1:48" x14ac:dyDescent="0.15">
      <c r="A3050" s="71"/>
      <c r="B3050" s="753" t="s">
        <v>3814</v>
      </c>
      <c r="C3050" s="376"/>
      <c r="D3050" s="304">
        <f t="shared" si="526"/>
        <v>0</v>
      </c>
      <c r="E3050" s="239">
        <f t="shared" si="527"/>
        <v>0</v>
      </c>
      <c r="F3050" s="240"/>
      <c r="G3050" s="240"/>
      <c r="H3050" s="240"/>
      <c r="I3050" s="319"/>
      <c r="J3050" s="319"/>
      <c r="K3050" s="319"/>
      <c r="L3050" s="319"/>
      <c r="M3050" s="319"/>
      <c r="N3050" s="319"/>
      <c r="O3050" s="319"/>
      <c r="P3050" s="319"/>
      <c r="Q3050" s="319"/>
      <c r="R3050" s="319"/>
      <c r="S3050" s="319"/>
      <c r="T3050" s="319"/>
      <c r="U3050" s="319"/>
      <c r="V3050" s="319"/>
      <c r="W3050" s="319"/>
      <c r="X3050" s="319"/>
      <c r="Y3050" s="319"/>
      <c r="Z3050" s="319"/>
      <c r="AA3050" s="319"/>
      <c r="AB3050" s="240"/>
      <c r="AC3050" s="240"/>
      <c r="AD3050" s="240"/>
      <c r="AE3050" s="240"/>
      <c r="AF3050" s="240"/>
      <c r="AG3050" s="240"/>
      <c r="AH3050" s="240"/>
      <c r="AI3050" s="240"/>
      <c r="AJ3050" s="240"/>
      <c r="AK3050" s="240"/>
      <c r="AL3050" s="376" t="s">
        <v>4052</v>
      </c>
      <c r="AM3050" s="175"/>
      <c r="AN3050" s="329"/>
      <c r="AO3050" s="209"/>
      <c r="AP3050" s="209"/>
      <c r="AQ3050" s="209"/>
      <c r="AR3050" s="209"/>
      <c r="AS3050" s="209"/>
      <c r="AT3050" s="209"/>
      <c r="AU3050" s="209"/>
      <c r="AV3050" s="210"/>
    </row>
    <row r="3051" spans="1:48" x14ac:dyDescent="0.15">
      <c r="A3051" s="71"/>
      <c r="B3051" s="753" t="s">
        <v>2938</v>
      </c>
      <c r="C3051" s="376"/>
      <c r="D3051" s="304">
        <f t="shared" si="526"/>
        <v>0</v>
      </c>
      <c r="E3051" s="239">
        <f t="shared" si="527"/>
        <v>0</v>
      </c>
      <c r="F3051" s="240"/>
      <c r="G3051" s="240"/>
      <c r="H3051" s="240"/>
      <c r="I3051" s="319"/>
      <c r="J3051" s="319"/>
      <c r="K3051" s="319"/>
      <c r="L3051" s="319"/>
      <c r="M3051" s="319"/>
      <c r="N3051" s="319"/>
      <c r="O3051" s="319"/>
      <c r="P3051" s="319"/>
      <c r="Q3051" s="319"/>
      <c r="R3051" s="319"/>
      <c r="S3051" s="319"/>
      <c r="T3051" s="319"/>
      <c r="U3051" s="319"/>
      <c r="V3051" s="319"/>
      <c r="W3051" s="319"/>
      <c r="X3051" s="319"/>
      <c r="Y3051" s="319"/>
      <c r="Z3051" s="319"/>
      <c r="AA3051" s="319"/>
      <c r="AB3051" s="240"/>
      <c r="AC3051" s="240"/>
      <c r="AD3051" s="240"/>
      <c r="AE3051" s="240"/>
      <c r="AF3051" s="240"/>
      <c r="AG3051" s="240"/>
      <c r="AH3051" s="240"/>
      <c r="AI3051" s="240"/>
      <c r="AJ3051" s="240"/>
      <c r="AK3051" s="240"/>
      <c r="AL3051" s="376" t="s">
        <v>4052</v>
      </c>
      <c r="AM3051" s="175"/>
      <c r="AN3051" s="329"/>
      <c r="AO3051" s="209"/>
      <c r="AP3051" s="209"/>
      <c r="AQ3051" s="209"/>
      <c r="AR3051" s="209"/>
      <c r="AS3051" s="209"/>
      <c r="AT3051" s="209"/>
      <c r="AU3051" s="209"/>
      <c r="AV3051" s="210"/>
    </row>
    <row r="3052" spans="1:48" x14ac:dyDescent="0.15">
      <c r="A3052" s="104"/>
      <c r="B3052" s="763" t="s">
        <v>2939</v>
      </c>
      <c r="C3052" s="381"/>
      <c r="D3052" s="305">
        <f t="shared" si="526"/>
        <v>0</v>
      </c>
      <c r="E3052" s="247">
        <f t="shared" si="527"/>
        <v>0</v>
      </c>
      <c r="F3052" s="240"/>
      <c r="G3052" s="240"/>
      <c r="H3052" s="240"/>
      <c r="I3052" s="324"/>
      <c r="J3052" s="324"/>
      <c r="K3052" s="324"/>
      <c r="L3052" s="324"/>
      <c r="M3052" s="324"/>
      <c r="N3052" s="324"/>
      <c r="O3052" s="324"/>
      <c r="P3052" s="324"/>
      <c r="Q3052" s="324"/>
      <c r="R3052" s="324"/>
      <c r="S3052" s="324"/>
      <c r="T3052" s="324"/>
      <c r="U3052" s="324"/>
      <c r="V3052" s="324"/>
      <c r="W3052" s="324"/>
      <c r="X3052" s="324"/>
      <c r="Y3052" s="324"/>
      <c r="Z3052" s="324"/>
      <c r="AA3052" s="324"/>
      <c r="AB3052" s="248"/>
      <c r="AC3052" s="248"/>
      <c r="AD3052" s="248"/>
      <c r="AE3052" s="248"/>
      <c r="AF3052" s="248"/>
      <c r="AG3052" s="248"/>
      <c r="AH3052" s="248"/>
      <c r="AI3052" s="248"/>
      <c r="AJ3052" s="248"/>
      <c r="AK3052" s="248"/>
      <c r="AL3052" s="381" t="s">
        <v>4052</v>
      </c>
      <c r="AM3052" s="175"/>
      <c r="AN3052" s="329"/>
      <c r="AO3052" s="209"/>
      <c r="AP3052" s="209"/>
      <c r="AQ3052" s="209"/>
      <c r="AR3052" s="209"/>
      <c r="AS3052" s="209"/>
      <c r="AT3052" s="209"/>
      <c r="AU3052" s="209"/>
      <c r="AV3052" s="210"/>
    </row>
    <row r="3053" spans="1:48" x14ac:dyDescent="0.15">
      <c r="A3053" s="146"/>
      <c r="B3053" s="344" t="s">
        <v>2334</v>
      </c>
      <c r="C3053" s="346"/>
      <c r="D3053" s="304">
        <f t="shared" si="526"/>
        <v>0</v>
      </c>
      <c r="E3053" s="247">
        <f t="shared" si="527"/>
        <v>0</v>
      </c>
      <c r="F3053" s="240"/>
      <c r="G3053" s="240"/>
      <c r="H3053" s="240"/>
      <c r="I3053" s="319"/>
      <c r="J3053" s="319"/>
      <c r="K3053" s="319"/>
      <c r="L3053" s="319"/>
      <c r="M3053" s="319"/>
      <c r="N3053" s="319"/>
      <c r="O3053" s="319"/>
      <c r="P3053" s="319"/>
      <c r="Q3053" s="319"/>
      <c r="R3053" s="319"/>
      <c r="S3053" s="319"/>
      <c r="T3053" s="319"/>
      <c r="U3053" s="319"/>
      <c r="V3053" s="319"/>
      <c r="W3053" s="319"/>
      <c r="X3053" s="319"/>
      <c r="Y3053" s="319"/>
      <c r="Z3053" s="319"/>
      <c r="AA3053" s="319"/>
      <c r="AB3053" s="240"/>
      <c r="AC3053" s="240"/>
      <c r="AD3053" s="240"/>
      <c r="AE3053" s="240"/>
      <c r="AF3053" s="240"/>
      <c r="AG3053" s="240"/>
      <c r="AH3053" s="240"/>
      <c r="AI3053" s="240"/>
      <c r="AJ3053" s="240"/>
      <c r="AK3053" s="240"/>
      <c r="AL3053" s="346" t="s">
        <v>4052</v>
      </c>
      <c r="AM3053" s="175"/>
      <c r="AN3053" s="329"/>
      <c r="AO3053" s="209"/>
      <c r="AP3053" s="209"/>
      <c r="AQ3053" s="209"/>
      <c r="AR3053" s="209"/>
      <c r="AS3053" s="209"/>
      <c r="AT3053" s="209"/>
      <c r="AU3053" s="209"/>
      <c r="AV3053" s="210"/>
    </row>
    <row r="3054" spans="1:48" s="254" customFormat="1" x14ac:dyDescent="0.15">
      <c r="A3054" s="147"/>
      <c r="B3054" s="764" t="s">
        <v>2335</v>
      </c>
      <c r="C3054" s="765"/>
      <c r="D3054" s="724">
        <f t="shared" si="526"/>
        <v>0</v>
      </c>
      <c r="E3054" s="247">
        <f t="shared" si="527"/>
        <v>0</v>
      </c>
      <c r="F3054" s="603"/>
      <c r="G3054" s="603"/>
      <c r="H3054" s="603"/>
      <c r="I3054" s="567"/>
      <c r="J3054" s="567"/>
      <c r="K3054" s="567"/>
      <c r="L3054" s="567"/>
      <c r="M3054" s="567"/>
      <c r="N3054" s="567"/>
      <c r="O3054" s="567"/>
      <c r="P3054" s="567"/>
      <c r="Q3054" s="567"/>
      <c r="R3054" s="567"/>
      <c r="S3054" s="567"/>
      <c r="T3054" s="567"/>
      <c r="U3054" s="567"/>
      <c r="V3054" s="567"/>
      <c r="W3054" s="567"/>
      <c r="X3054" s="567"/>
      <c r="Y3054" s="567"/>
      <c r="Z3054" s="567"/>
      <c r="AA3054" s="567"/>
      <c r="AB3054" s="603"/>
      <c r="AC3054" s="603"/>
      <c r="AD3054" s="603"/>
      <c r="AE3054" s="603"/>
      <c r="AF3054" s="603"/>
      <c r="AG3054" s="603"/>
      <c r="AH3054" s="603"/>
      <c r="AI3054" s="603"/>
      <c r="AJ3054" s="603"/>
      <c r="AK3054" s="603"/>
      <c r="AL3054" s="765" t="s">
        <v>4052</v>
      </c>
      <c r="AM3054" s="201"/>
      <c r="AN3054" s="329"/>
      <c r="AO3054" s="209"/>
      <c r="AP3054" s="209"/>
      <c r="AQ3054" s="209"/>
      <c r="AR3054" s="209"/>
      <c r="AS3054" s="209"/>
      <c r="AT3054" s="209"/>
      <c r="AU3054" s="209"/>
      <c r="AV3054" s="253"/>
    </row>
    <row r="3055" spans="1:48" s="257" customFormat="1" x14ac:dyDescent="0.15">
      <c r="A3055" s="99"/>
      <c r="B3055" s="148" t="s">
        <v>728</v>
      </c>
      <c r="C3055" s="275"/>
      <c r="D3055" s="275">
        <f>SUM(D2934:D3052)</f>
        <v>0</v>
      </c>
      <c r="E3055" s="275">
        <f>SUM(E2934:E3052)</f>
        <v>0</v>
      </c>
      <c r="F3055" s="275">
        <f>SUM(F2934:F3052)</f>
        <v>0</v>
      </c>
      <c r="G3055" s="275">
        <f>SUM(G2934:G3052)</f>
        <v>0</v>
      </c>
      <c r="H3055" s="275">
        <f>SUM(H2934:H3052)</f>
        <v>0</v>
      </c>
      <c r="I3055" s="275"/>
      <c r="J3055" s="275"/>
      <c r="K3055" s="275"/>
      <c r="L3055" s="275"/>
      <c r="M3055" s="275"/>
      <c r="N3055" s="275"/>
      <c r="O3055" s="275"/>
      <c r="P3055" s="275"/>
      <c r="Q3055" s="275"/>
      <c r="R3055" s="275"/>
      <c r="S3055" s="275"/>
      <c r="T3055" s="275"/>
      <c r="U3055" s="275"/>
      <c r="V3055" s="275"/>
      <c r="W3055" s="275"/>
      <c r="X3055" s="275"/>
      <c r="Y3055" s="275"/>
      <c r="Z3055" s="275"/>
      <c r="AA3055" s="275"/>
      <c r="AB3055" s="275">
        <f>SUM(AB2934:AB3052)</f>
        <v>0</v>
      </c>
      <c r="AC3055" s="275">
        <f>SUM(AC2934:AC3052)</f>
        <v>0</v>
      </c>
      <c r="AD3055" s="275">
        <f>SUM(AD2934:AD3052)</f>
        <v>0</v>
      </c>
      <c r="AE3055" s="275">
        <f t="shared" ref="AE3055:AK3055" si="528">SUM(AE2934:AE3052)</f>
        <v>0</v>
      </c>
      <c r="AF3055" s="275">
        <f t="shared" si="528"/>
        <v>0</v>
      </c>
      <c r="AG3055" s="275">
        <f t="shared" si="528"/>
        <v>0</v>
      </c>
      <c r="AH3055" s="275">
        <f t="shared" si="528"/>
        <v>0</v>
      </c>
      <c r="AI3055" s="275">
        <f t="shared" si="528"/>
        <v>0</v>
      </c>
      <c r="AJ3055" s="275">
        <f t="shared" si="528"/>
        <v>0</v>
      </c>
      <c r="AK3055" s="275">
        <f t="shared" si="528"/>
        <v>0</v>
      </c>
      <c r="AL3055" s="275"/>
      <c r="AM3055" s="200"/>
      <c r="AN3055" s="333"/>
      <c r="AO3055" s="259"/>
      <c r="AP3055" s="259"/>
      <c r="AQ3055" s="259"/>
      <c r="AR3055" s="259"/>
      <c r="AS3055" s="259"/>
      <c r="AT3055" s="259"/>
      <c r="AU3055" s="259"/>
      <c r="AV3055" s="260"/>
    </row>
    <row r="3056" spans="1:48" s="271" customFormat="1" x14ac:dyDescent="0.15">
      <c r="A3056" s="101"/>
      <c r="B3056" s="766"/>
      <c r="C3056" s="767"/>
      <c r="D3056" s="767"/>
      <c r="E3056" s="768"/>
      <c r="F3056" s="768"/>
      <c r="G3056" s="768"/>
      <c r="H3056" s="768"/>
      <c r="I3056" s="768"/>
      <c r="J3056" s="768"/>
      <c r="K3056" s="768"/>
      <c r="L3056" s="768"/>
      <c r="M3056" s="768"/>
      <c r="N3056" s="768"/>
      <c r="O3056" s="768"/>
      <c r="P3056" s="768"/>
      <c r="Q3056" s="768"/>
      <c r="R3056" s="768"/>
      <c r="S3056" s="768"/>
      <c r="T3056" s="768"/>
      <c r="U3056" s="768"/>
      <c r="V3056" s="768"/>
      <c r="W3056" s="768"/>
      <c r="X3056" s="768"/>
      <c r="Y3056" s="768"/>
      <c r="Z3056" s="768"/>
      <c r="AA3056" s="768"/>
      <c r="AB3056" s="768"/>
      <c r="AC3056" s="768"/>
      <c r="AD3056" s="768"/>
      <c r="AE3056" s="768"/>
      <c r="AF3056" s="768"/>
      <c r="AG3056" s="768"/>
      <c r="AH3056" s="768"/>
      <c r="AI3056" s="768"/>
      <c r="AJ3056" s="768"/>
      <c r="AK3056" s="768"/>
      <c r="AL3056" s="767"/>
      <c r="AM3056" s="780"/>
      <c r="AN3056" s="769"/>
      <c r="AO3056" s="209"/>
      <c r="AP3056" s="209"/>
      <c r="AQ3056" s="209"/>
      <c r="AR3056" s="209"/>
      <c r="AS3056" s="209"/>
      <c r="AT3056" s="209"/>
      <c r="AU3056" s="209"/>
      <c r="AV3056" s="270"/>
    </row>
    <row r="3057" spans="1:48" x14ac:dyDescent="0.15">
      <c r="A3057" s="100"/>
      <c r="B3057" s="770"/>
      <c r="C3057" s="771"/>
      <c r="D3057" s="771"/>
      <c r="E3057" s="772"/>
      <c r="F3057" s="772"/>
      <c r="G3057" s="772"/>
      <c r="H3057" s="772"/>
      <c r="I3057" s="772"/>
      <c r="J3057" s="772"/>
      <c r="K3057" s="772"/>
      <c r="L3057" s="772"/>
      <c r="M3057" s="772"/>
      <c r="N3057" s="772"/>
      <c r="O3057" s="772"/>
      <c r="P3057" s="772"/>
      <c r="Q3057" s="772"/>
      <c r="R3057" s="772"/>
      <c r="S3057" s="772"/>
      <c r="T3057" s="772"/>
      <c r="U3057" s="772"/>
      <c r="V3057" s="772"/>
      <c r="W3057" s="772"/>
      <c r="X3057" s="772"/>
      <c r="Y3057" s="772"/>
      <c r="Z3057" s="772"/>
      <c r="AA3057" s="772"/>
      <c r="AB3057" s="772"/>
      <c r="AC3057" s="772"/>
      <c r="AD3057" s="772"/>
      <c r="AE3057" s="772"/>
      <c r="AF3057" s="772"/>
      <c r="AG3057" s="772"/>
      <c r="AH3057" s="772"/>
      <c r="AI3057" s="772"/>
      <c r="AJ3057" s="772"/>
      <c r="AK3057" s="772"/>
      <c r="AL3057" s="771"/>
      <c r="AM3057" s="781"/>
      <c r="AN3057" s="773"/>
      <c r="AO3057" s="209"/>
      <c r="AP3057" s="209"/>
      <c r="AQ3057" s="209"/>
      <c r="AR3057" s="209"/>
      <c r="AS3057" s="209"/>
      <c r="AT3057" s="209"/>
      <c r="AU3057" s="209"/>
      <c r="AV3057" s="210"/>
    </row>
    <row r="3058" spans="1:48" x14ac:dyDescent="0.15">
      <c r="A3058" s="100"/>
      <c r="B3058" s="770"/>
      <c r="C3058" s="771"/>
      <c r="D3058" s="771"/>
      <c r="E3058" s="772"/>
      <c r="F3058" s="772"/>
      <c r="G3058" s="772"/>
      <c r="H3058" s="772"/>
      <c r="I3058" s="772"/>
      <c r="J3058" s="772"/>
      <c r="K3058" s="772"/>
      <c r="L3058" s="772"/>
      <c r="M3058" s="772"/>
      <c r="N3058" s="772"/>
      <c r="O3058" s="772"/>
      <c r="P3058" s="772"/>
      <c r="Q3058" s="772"/>
      <c r="R3058" s="772"/>
      <c r="S3058" s="772"/>
      <c r="T3058" s="772"/>
      <c r="U3058" s="772"/>
      <c r="V3058" s="772"/>
      <c r="W3058" s="772"/>
      <c r="X3058" s="772"/>
      <c r="Y3058" s="772"/>
      <c r="Z3058" s="772"/>
      <c r="AA3058" s="772"/>
      <c r="AB3058" s="772"/>
      <c r="AC3058" s="772"/>
      <c r="AD3058" s="772"/>
      <c r="AE3058" s="772"/>
      <c r="AF3058" s="772"/>
      <c r="AG3058" s="772"/>
      <c r="AH3058" s="772"/>
      <c r="AI3058" s="772"/>
      <c r="AJ3058" s="772"/>
      <c r="AK3058" s="772"/>
      <c r="AL3058" s="771"/>
      <c r="AM3058" s="781"/>
      <c r="AN3058" s="773"/>
      <c r="AO3058" s="209"/>
      <c r="AP3058" s="209"/>
      <c r="AQ3058" s="209"/>
      <c r="AR3058" s="209"/>
      <c r="AS3058" s="209"/>
      <c r="AT3058" s="209"/>
      <c r="AU3058" s="209"/>
      <c r="AV3058" s="210"/>
    </row>
    <row r="3059" spans="1:48" x14ac:dyDescent="0.15">
      <c r="A3059" s="100"/>
      <c r="B3059" s="770"/>
      <c r="C3059" s="771"/>
      <c r="D3059" s="771"/>
      <c r="E3059" s="772"/>
      <c r="F3059" s="772"/>
      <c r="G3059" s="772"/>
      <c r="H3059" s="772"/>
      <c r="I3059" s="772"/>
      <c r="J3059" s="772"/>
      <c r="K3059" s="772"/>
      <c r="L3059" s="772"/>
      <c r="M3059" s="772"/>
      <c r="N3059" s="772"/>
      <c r="O3059" s="772"/>
      <c r="P3059" s="772"/>
      <c r="Q3059" s="772"/>
      <c r="R3059" s="772"/>
      <c r="S3059" s="772"/>
      <c r="T3059" s="772"/>
      <c r="U3059" s="772"/>
      <c r="V3059" s="772"/>
      <c r="W3059" s="772"/>
      <c r="X3059" s="772"/>
      <c r="Y3059" s="772"/>
      <c r="Z3059" s="772"/>
      <c r="AA3059" s="772"/>
      <c r="AB3059" s="772"/>
      <c r="AC3059" s="772"/>
      <c r="AD3059" s="772"/>
      <c r="AE3059" s="772"/>
      <c r="AF3059" s="772"/>
      <c r="AG3059" s="772"/>
      <c r="AH3059" s="772"/>
      <c r="AI3059" s="772"/>
      <c r="AJ3059" s="772"/>
      <c r="AK3059" s="772"/>
      <c r="AL3059" s="771"/>
      <c r="AM3059" s="781"/>
      <c r="AN3059" s="773"/>
      <c r="AO3059" s="209"/>
      <c r="AP3059" s="209"/>
      <c r="AQ3059" s="209"/>
      <c r="AR3059" s="209"/>
      <c r="AS3059" s="209"/>
      <c r="AT3059" s="209"/>
      <c r="AU3059" s="209"/>
      <c r="AV3059" s="210"/>
    </row>
    <row r="3060" spans="1:48" x14ac:dyDescent="0.15">
      <c r="A3060" s="100"/>
      <c r="B3060" s="770"/>
      <c r="C3060" s="771"/>
      <c r="D3060" s="771"/>
      <c r="E3060" s="772"/>
      <c r="F3060" s="772"/>
      <c r="G3060" s="772"/>
      <c r="H3060" s="772"/>
      <c r="I3060" s="772"/>
      <c r="J3060" s="772"/>
      <c r="K3060" s="772"/>
      <c r="L3060" s="772"/>
      <c r="M3060" s="772"/>
      <c r="N3060" s="772"/>
      <c r="O3060" s="772"/>
      <c r="P3060" s="772"/>
      <c r="Q3060" s="772"/>
      <c r="R3060" s="772"/>
      <c r="S3060" s="772"/>
      <c r="T3060" s="772"/>
      <c r="U3060" s="772"/>
      <c r="V3060" s="772"/>
      <c r="W3060" s="772"/>
      <c r="X3060" s="772"/>
      <c r="Y3060" s="772"/>
      <c r="Z3060" s="772"/>
      <c r="AA3060" s="772"/>
      <c r="AB3060" s="772"/>
      <c r="AC3060" s="772"/>
      <c r="AD3060" s="772"/>
      <c r="AE3060" s="772"/>
      <c r="AF3060" s="772"/>
      <c r="AG3060" s="772"/>
      <c r="AH3060" s="772"/>
      <c r="AI3060" s="772"/>
      <c r="AJ3060" s="772"/>
      <c r="AK3060" s="772"/>
      <c r="AL3060" s="771"/>
      <c r="AM3060" s="781"/>
      <c r="AN3060" s="773"/>
      <c r="AO3060" s="209"/>
      <c r="AP3060" s="209"/>
      <c r="AQ3060" s="209"/>
      <c r="AR3060" s="209"/>
      <c r="AS3060" s="209"/>
      <c r="AT3060" s="209"/>
      <c r="AU3060" s="209"/>
      <c r="AV3060" s="210"/>
    </row>
    <row r="3061" spans="1:48" x14ac:dyDescent="0.15">
      <c r="A3061" s="100"/>
      <c r="B3061" s="770"/>
      <c r="C3061" s="771"/>
      <c r="D3061" s="771"/>
      <c r="E3061" s="772"/>
      <c r="F3061" s="772"/>
      <c r="G3061" s="772"/>
      <c r="H3061" s="772"/>
      <c r="I3061" s="772"/>
      <c r="J3061" s="772"/>
      <c r="K3061" s="772"/>
      <c r="L3061" s="772"/>
      <c r="M3061" s="772"/>
      <c r="N3061" s="772"/>
      <c r="O3061" s="772"/>
      <c r="P3061" s="772"/>
      <c r="Q3061" s="772"/>
      <c r="R3061" s="772"/>
      <c r="S3061" s="772"/>
      <c r="T3061" s="772"/>
      <c r="U3061" s="772"/>
      <c r="V3061" s="772"/>
      <c r="W3061" s="772"/>
      <c r="X3061" s="772"/>
      <c r="Y3061" s="772"/>
      <c r="Z3061" s="772"/>
      <c r="AA3061" s="772"/>
      <c r="AB3061" s="772"/>
      <c r="AC3061" s="772"/>
      <c r="AD3061" s="772"/>
      <c r="AE3061" s="772"/>
      <c r="AF3061" s="772"/>
      <c r="AG3061" s="772"/>
      <c r="AH3061" s="772"/>
      <c r="AI3061" s="772"/>
      <c r="AJ3061" s="772"/>
      <c r="AK3061" s="772"/>
      <c r="AL3061" s="771"/>
      <c r="AM3061" s="781"/>
      <c r="AN3061" s="773"/>
      <c r="AO3061" s="209"/>
      <c r="AP3061" s="209"/>
      <c r="AQ3061" s="209"/>
      <c r="AR3061" s="209"/>
      <c r="AS3061" s="209"/>
      <c r="AT3061" s="209"/>
      <c r="AU3061" s="209"/>
      <c r="AV3061" s="210"/>
    </row>
    <row r="3062" spans="1:48" x14ac:dyDescent="0.15">
      <c r="A3062" s="100"/>
      <c r="B3062" s="770"/>
      <c r="C3062" s="771"/>
      <c r="D3062" s="771"/>
      <c r="E3062" s="772"/>
      <c r="F3062" s="772"/>
      <c r="G3062" s="772"/>
      <c r="H3062" s="772"/>
      <c r="I3062" s="772"/>
      <c r="J3062" s="772"/>
      <c r="K3062" s="772"/>
      <c r="L3062" s="772"/>
      <c r="M3062" s="772"/>
      <c r="N3062" s="772"/>
      <c r="O3062" s="772"/>
      <c r="P3062" s="772"/>
      <c r="Q3062" s="772"/>
      <c r="R3062" s="772"/>
      <c r="S3062" s="772"/>
      <c r="T3062" s="772"/>
      <c r="U3062" s="772"/>
      <c r="V3062" s="772"/>
      <c r="W3062" s="772"/>
      <c r="X3062" s="772"/>
      <c r="Y3062" s="772"/>
      <c r="Z3062" s="772"/>
      <c r="AA3062" s="772"/>
      <c r="AB3062" s="772"/>
      <c r="AC3062" s="772"/>
      <c r="AD3062" s="772"/>
      <c r="AE3062" s="772"/>
      <c r="AF3062" s="772"/>
      <c r="AG3062" s="772"/>
      <c r="AH3062" s="772"/>
      <c r="AI3062" s="772"/>
      <c r="AJ3062" s="772"/>
      <c r="AK3062" s="772"/>
      <c r="AL3062" s="771"/>
      <c r="AM3062" s="781"/>
      <c r="AN3062" s="773"/>
      <c r="AO3062" s="209"/>
      <c r="AP3062" s="209"/>
      <c r="AQ3062" s="209"/>
      <c r="AR3062" s="209"/>
      <c r="AS3062" s="209"/>
      <c r="AT3062" s="209"/>
      <c r="AU3062" s="209"/>
      <c r="AV3062" s="210"/>
    </row>
    <row r="3063" spans="1:48" x14ac:dyDescent="0.15">
      <c r="A3063" s="100"/>
      <c r="B3063" s="770"/>
      <c r="C3063" s="771"/>
      <c r="D3063" s="771"/>
      <c r="E3063" s="772"/>
      <c r="F3063" s="772"/>
      <c r="G3063" s="772"/>
      <c r="H3063" s="772"/>
      <c r="I3063" s="772"/>
      <c r="J3063" s="772"/>
      <c r="K3063" s="772"/>
      <c r="L3063" s="772"/>
      <c r="M3063" s="772"/>
      <c r="N3063" s="772"/>
      <c r="O3063" s="772"/>
      <c r="P3063" s="772"/>
      <c r="Q3063" s="772"/>
      <c r="R3063" s="772"/>
      <c r="S3063" s="772"/>
      <c r="T3063" s="772"/>
      <c r="U3063" s="772"/>
      <c r="V3063" s="772"/>
      <c r="W3063" s="772"/>
      <c r="X3063" s="772"/>
      <c r="Y3063" s="772"/>
      <c r="Z3063" s="772"/>
      <c r="AA3063" s="772"/>
      <c r="AB3063" s="772"/>
      <c r="AC3063" s="772"/>
      <c r="AD3063" s="772"/>
      <c r="AE3063" s="772"/>
      <c r="AF3063" s="772"/>
      <c r="AG3063" s="772"/>
      <c r="AH3063" s="772"/>
      <c r="AI3063" s="772"/>
      <c r="AJ3063" s="772"/>
      <c r="AK3063" s="772"/>
      <c r="AL3063" s="771"/>
      <c r="AM3063" s="781"/>
      <c r="AN3063" s="773"/>
      <c r="AO3063" s="209"/>
      <c r="AP3063" s="209"/>
      <c r="AQ3063" s="209"/>
      <c r="AR3063" s="209"/>
      <c r="AS3063" s="209"/>
      <c r="AT3063" s="209"/>
      <c r="AU3063" s="209"/>
      <c r="AV3063" s="210"/>
    </row>
    <row r="3064" spans="1:48" x14ac:dyDescent="0.15">
      <c r="A3064" s="100"/>
      <c r="B3064" s="770"/>
      <c r="C3064" s="771"/>
      <c r="D3064" s="771"/>
      <c r="E3064" s="772"/>
      <c r="F3064" s="772"/>
      <c r="G3064" s="772"/>
      <c r="H3064" s="772"/>
      <c r="I3064" s="772"/>
      <c r="J3064" s="772"/>
      <c r="K3064" s="772"/>
      <c r="L3064" s="772"/>
      <c r="M3064" s="772"/>
      <c r="N3064" s="772"/>
      <c r="O3064" s="772"/>
      <c r="P3064" s="772"/>
      <c r="Q3064" s="772"/>
      <c r="R3064" s="772"/>
      <c r="S3064" s="772"/>
      <c r="T3064" s="772"/>
      <c r="U3064" s="772"/>
      <c r="V3064" s="772"/>
      <c r="W3064" s="772"/>
      <c r="X3064" s="772"/>
      <c r="Y3064" s="772"/>
      <c r="Z3064" s="772"/>
      <c r="AA3064" s="772"/>
      <c r="AB3064" s="772"/>
      <c r="AC3064" s="772"/>
      <c r="AD3064" s="772"/>
      <c r="AE3064" s="772"/>
      <c r="AF3064" s="772"/>
      <c r="AG3064" s="772"/>
      <c r="AH3064" s="772"/>
      <c r="AI3064" s="772"/>
      <c r="AJ3064" s="772"/>
      <c r="AK3064" s="772"/>
      <c r="AL3064" s="771"/>
      <c r="AM3064" s="781"/>
      <c r="AN3064" s="773"/>
      <c r="AO3064" s="209"/>
      <c r="AP3064" s="209"/>
      <c r="AQ3064" s="209"/>
      <c r="AR3064" s="209"/>
      <c r="AS3064" s="209"/>
      <c r="AT3064" s="209"/>
      <c r="AU3064" s="209"/>
      <c r="AV3064" s="210"/>
    </row>
    <row r="3065" spans="1:48" x14ac:dyDescent="0.15">
      <c r="A3065" s="100"/>
      <c r="B3065" s="770"/>
      <c r="C3065" s="771"/>
      <c r="D3065" s="771"/>
      <c r="E3065" s="772"/>
      <c r="F3065" s="772"/>
      <c r="G3065" s="772"/>
      <c r="H3065" s="772"/>
      <c r="I3065" s="772"/>
      <c r="J3065" s="772"/>
      <c r="K3065" s="772"/>
      <c r="L3065" s="772"/>
      <c r="M3065" s="772"/>
      <c r="N3065" s="772"/>
      <c r="O3065" s="772"/>
      <c r="P3065" s="772"/>
      <c r="Q3065" s="772"/>
      <c r="R3065" s="772"/>
      <c r="S3065" s="772"/>
      <c r="T3065" s="772"/>
      <c r="U3065" s="772"/>
      <c r="V3065" s="772"/>
      <c r="W3065" s="772"/>
      <c r="X3065" s="772"/>
      <c r="Y3065" s="772"/>
      <c r="Z3065" s="772"/>
      <c r="AA3065" s="772"/>
      <c r="AB3065" s="772"/>
      <c r="AC3065" s="772"/>
      <c r="AD3065" s="772"/>
      <c r="AE3065" s="772"/>
      <c r="AF3065" s="772"/>
      <c r="AG3065" s="772"/>
      <c r="AH3065" s="772"/>
      <c r="AI3065" s="772"/>
      <c r="AJ3065" s="772"/>
      <c r="AK3065" s="772"/>
      <c r="AL3065" s="771"/>
      <c r="AM3065" s="781"/>
      <c r="AN3065" s="773"/>
      <c r="AO3065" s="209"/>
      <c r="AP3065" s="209"/>
      <c r="AQ3065" s="209"/>
      <c r="AR3065" s="209"/>
      <c r="AS3065" s="209"/>
      <c r="AT3065" s="209"/>
      <c r="AU3065" s="209"/>
      <c r="AV3065" s="210"/>
    </row>
    <row r="3066" spans="1:48" x14ac:dyDescent="0.15">
      <c r="A3066" s="100"/>
      <c r="B3066" s="770"/>
      <c r="C3066" s="771"/>
      <c r="D3066" s="771"/>
      <c r="E3066" s="772"/>
      <c r="F3066" s="772"/>
      <c r="G3066" s="772"/>
      <c r="H3066" s="772"/>
      <c r="I3066" s="772"/>
      <c r="J3066" s="772"/>
      <c r="K3066" s="772"/>
      <c r="L3066" s="772"/>
      <c r="M3066" s="772"/>
      <c r="N3066" s="772"/>
      <c r="O3066" s="772"/>
      <c r="P3066" s="772"/>
      <c r="Q3066" s="772"/>
      <c r="R3066" s="772"/>
      <c r="S3066" s="772"/>
      <c r="T3066" s="772"/>
      <c r="U3066" s="772"/>
      <c r="V3066" s="772"/>
      <c r="W3066" s="772"/>
      <c r="X3066" s="772"/>
      <c r="Y3066" s="772"/>
      <c r="Z3066" s="772"/>
      <c r="AA3066" s="772"/>
      <c r="AB3066" s="772"/>
      <c r="AC3066" s="772"/>
      <c r="AD3066" s="772"/>
      <c r="AE3066" s="772"/>
      <c r="AF3066" s="772"/>
      <c r="AG3066" s="772"/>
      <c r="AH3066" s="772"/>
      <c r="AI3066" s="772"/>
      <c r="AJ3066" s="772"/>
      <c r="AK3066" s="772"/>
      <c r="AL3066" s="771"/>
      <c r="AM3066" s="781"/>
      <c r="AN3066" s="773"/>
      <c r="AO3066" s="209"/>
      <c r="AP3066" s="209"/>
      <c r="AQ3066" s="209"/>
      <c r="AR3066" s="209"/>
      <c r="AS3066" s="209"/>
      <c r="AT3066" s="209"/>
      <c r="AU3066" s="209"/>
      <c r="AV3066" s="210"/>
    </row>
    <row r="3067" spans="1:48" x14ac:dyDescent="0.15">
      <c r="A3067" s="100"/>
      <c r="B3067" s="770"/>
      <c r="C3067" s="771"/>
      <c r="D3067" s="771"/>
      <c r="E3067" s="772"/>
      <c r="F3067" s="772"/>
      <c r="G3067" s="772"/>
      <c r="H3067" s="772"/>
      <c r="I3067" s="772"/>
      <c r="J3067" s="772"/>
      <c r="K3067" s="772"/>
      <c r="L3067" s="772"/>
      <c r="M3067" s="772"/>
      <c r="N3067" s="772"/>
      <c r="O3067" s="772"/>
      <c r="P3067" s="772"/>
      <c r="Q3067" s="772"/>
      <c r="R3067" s="772"/>
      <c r="S3067" s="772"/>
      <c r="T3067" s="772"/>
      <c r="U3067" s="772"/>
      <c r="V3067" s="772"/>
      <c r="W3067" s="772"/>
      <c r="X3067" s="772"/>
      <c r="Y3067" s="772"/>
      <c r="Z3067" s="772"/>
      <c r="AA3067" s="772"/>
      <c r="AB3067" s="772"/>
      <c r="AC3067" s="772"/>
      <c r="AD3067" s="772"/>
      <c r="AE3067" s="772"/>
      <c r="AF3067" s="772"/>
      <c r="AG3067" s="772"/>
      <c r="AH3067" s="772"/>
      <c r="AI3067" s="772"/>
      <c r="AJ3067" s="772"/>
      <c r="AK3067" s="772"/>
      <c r="AL3067" s="771"/>
      <c r="AM3067" s="781"/>
      <c r="AN3067" s="773"/>
      <c r="AO3067" s="209"/>
      <c r="AP3067" s="209"/>
      <c r="AQ3067" s="209"/>
      <c r="AR3067" s="209"/>
      <c r="AS3067" s="209"/>
      <c r="AT3067" s="209"/>
      <c r="AU3067" s="209"/>
      <c r="AV3067" s="210"/>
    </row>
    <row r="3068" spans="1:48" x14ac:dyDescent="0.15">
      <c r="A3068" s="100"/>
      <c r="B3068" s="770"/>
      <c r="C3068" s="771"/>
      <c r="D3068" s="771"/>
      <c r="E3068" s="772"/>
      <c r="F3068" s="772"/>
      <c r="G3068" s="772"/>
      <c r="H3068" s="772"/>
      <c r="I3068" s="772"/>
      <c r="J3068" s="772"/>
      <c r="K3068" s="772"/>
      <c r="L3068" s="772"/>
      <c r="M3068" s="772"/>
      <c r="N3068" s="772"/>
      <c r="O3068" s="772"/>
      <c r="P3068" s="772"/>
      <c r="Q3068" s="772"/>
      <c r="R3068" s="772"/>
      <c r="S3068" s="772"/>
      <c r="T3068" s="772"/>
      <c r="U3068" s="772"/>
      <c r="V3068" s="772"/>
      <c r="W3068" s="772"/>
      <c r="X3068" s="772"/>
      <c r="Y3068" s="772"/>
      <c r="Z3068" s="772"/>
      <c r="AA3068" s="772"/>
      <c r="AB3068" s="772"/>
      <c r="AC3068" s="772"/>
      <c r="AD3068" s="772"/>
      <c r="AE3068" s="772"/>
      <c r="AF3068" s="772"/>
      <c r="AG3068" s="772"/>
      <c r="AH3068" s="772"/>
      <c r="AI3068" s="772"/>
      <c r="AJ3068" s="772"/>
      <c r="AK3068" s="772"/>
      <c r="AL3068" s="771"/>
      <c r="AM3068" s="781"/>
      <c r="AN3068" s="773"/>
      <c r="AO3068" s="209"/>
      <c r="AP3068" s="209"/>
      <c r="AQ3068" s="209"/>
      <c r="AR3068" s="209"/>
      <c r="AS3068" s="209"/>
      <c r="AT3068" s="209"/>
      <c r="AU3068" s="209"/>
      <c r="AV3068" s="210"/>
    </row>
    <row r="3069" spans="1:48" x14ac:dyDescent="0.15">
      <c r="A3069" s="100"/>
      <c r="B3069" s="770"/>
      <c r="C3069" s="771"/>
      <c r="D3069" s="771"/>
      <c r="E3069" s="772"/>
      <c r="F3069" s="772"/>
      <c r="G3069" s="772"/>
      <c r="H3069" s="772"/>
      <c r="I3069" s="772"/>
      <c r="J3069" s="772"/>
      <c r="K3069" s="772"/>
      <c r="L3069" s="772"/>
      <c r="M3069" s="772"/>
      <c r="N3069" s="772"/>
      <c r="O3069" s="772"/>
      <c r="P3069" s="772"/>
      <c r="Q3069" s="772"/>
      <c r="R3069" s="772"/>
      <c r="S3069" s="772"/>
      <c r="T3069" s="772"/>
      <c r="U3069" s="772"/>
      <c r="V3069" s="772"/>
      <c r="W3069" s="772"/>
      <c r="X3069" s="772"/>
      <c r="Y3069" s="772"/>
      <c r="Z3069" s="772"/>
      <c r="AA3069" s="772"/>
      <c r="AB3069" s="772"/>
      <c r="AC3069" s="772"/>
      <c r="AD3069" s="772"/>
      <c r="AE3069" s="772"/>
      <c r="AF3069" s="772"/>
      <c r="AG3069" s="772"/>
      <c r="AH3069" s="772"/>
      <c r="AI3069" s="772"/>
      <c r="AJ3069" s="772"/>
      <c r="AK3069" s="772"/>
      <c r="AL3069" s="771"/>
      <c r="AM3069" s="781"/>
      <c r="AN3069" s="773"/>
      <c r="AO3069" s="209"/>
      <c r="AP3069" s="209"/>
      <c r="AQ3069" s="209"/>
      <c r="AR3069" s="209"/>
      <c r="AS3069" s="209"/>
      <c r="AT3069" s="209"/>
      <c r="AU3069" s="209"/>
      <c r="AV3069" s="210"/>
    </row>
    <row r="3070" spans="1:48" x14ac:dyDescent="0.15">
      <c r="A3070" s="100"/>
      <c r="B3070" s="770"/>
      <c r="C3070" s="771"/>
      <c r="D3070" s="771"/>
      <c r="E3070" s="772"/>
      <c r="F3070" s="772"/>
      <c r="G3070" s="772"/>
      <c r="H3070" s="772"/>
      <c r="I3070" s="772"/>
      <c r="J3070" s="772"/>
      <c r="K3070" s="772"/>
      <c r="L3070" s="772"/>
      <c r="M3070" s="772"/>
      <c r="N3070" s="772"/>
      <c r="O3070" s="772"/>
      <c r="P3070" s="772"/>
      <c r="Q3070" s="772"/>
      <c r="R3070" s="772"/>
      <c r="S3070" s="772"/>
      <c r="T3070" s="772"/>
      <c r="U3070" s="772"/>
      <c r="V3070" s="772"/>
      <c r="W3070" s="772"/>
      <c r="X3070" s="772"/>
      <c r="Y3070" s="772"/>
      <c r="Z3070" s="772"/>
      <c r="AA3070" s="772"/>
      <c r="AB3070" s="772"/>
      <c r="AC3070" s="772"/>
      <c r="AD3070" s="772"/>
      <c r="AE3070" s="772"/>
      <c r="AF3070" s="772"/>
      <c r="AG3070" s="772"/>
      <c r="AH3070" s="772"/>
      <c r="AI3070" s="772"/>
      <c r="AJ3070" s="772"/>
      <c r="AK3070" s="772"/>
      <c r="AL3070" s="771"/>
      <c r="AM3070" s="781"/>
      <c r="AN3070" s="773"/>
      <c r="AO3070" s="209"/>
      <c r="AP3070" s="209"/>
      <c r="AQ3070" s="209"/>
      <c r="AR3070" s="209"/>
      <c r="AS3070" s="209"/>
      <c r="AT3070" s="209"/>
      <c r="AU3070" s="209"/>
      <c r="AV3070" s="210"/>
    </row>
    <row r="3071" spans="1:48" x14ac:dyDescent="0.15">
      <c r="A3071" s="100"/>
      <c r="B3071" s="770"/>
      <c r="C3071" s="771"/>
      <c r="D3071" s="771"/>
      <c r="E3071" s="772"/>
      <c r="F3071" s="772"/>
      <c r="G3071" s="772"/>
      <c r="H3071" s="772"/>
      <c r="I3071" s="772"/>
      <c r="J3071" s="772"/>
      <c r="K3071" s="772"/>
      <c r="L3071" s="772"/>
      <c r="M3071" s="772"/>
      <c r="N3071" s="772"/>
      <c r="O3071" s="772"/>
      <c r="P3071" s="772"/>
      <c r="Q3071" s="772"/>
      <c r="R3071" s="772"/>
      <c r="S3071" s="772"/>
      <c r="T3071" s="772"/>
      <c r="U3071" s="772"/>
      <c r="V3071" s="772"/>
      <c r="W3071" s="772"/>
      <c r="X3071" s="772"/>
      <c r="Y3071" s="772"/>
      <c r="Z3071" s="772"/>
      <c r="AA3071" s="772"/>
      <c r="AB3071" s="772"/>
      <c r="AC3071" s="772"/>
      <c r="AD3071" s="772"/>
      <c r="AE3071" s="772"/>
      <c r="AF3071" s="772"/>
      <c r="AG3071" s="772"/>
      <c r="AH3071" s="772"/>
      <c r="AI3071" s="772"/>
      <c r="AJ3071" s="772"/>
      <c r="AK3071" s="772"/>
      <c r="AL3071" s="771"/>
      <c r="AM3071" s="781"/>
      <c r="AN3071" s="773"/>
      <c r="AO3071" s="209"/>
      <c r="AP3071" s="209"/>
      <c r="AQ3071" s="209"/>
      <c r="AR3071" s="209"/>
      <c r="AS3071" s="209"/>
      <c r="AT3071" s="209"/>
      <c r="AU3071" s="209"/>
      <c r="AV3071" s="210"/>
    </row>
    <row r="3072" spans="1:48" x14ac:dyDescent="0.15">
      <c r="A3072" s="100"/>
      <c r="B3072" s="770"/>
      <c r="C3072" s="771"/>
      <c r="D3072" s="771"/>
      <c r="E3072" s="772"/>
      <c r="F3072" s="772"/>
      <c r="G3072" s="772"/>
      <c r="H3072" s="772"/>
      <c r="I3072" s="772"/>
      <c r="J3072" s="772"/>
      <c r="K3072" s="772"/>
      <c r="L3072" s="772"/>
      <c r="M3072" s="772"/>
      <c r="N3072" s="772"/>
      <c r="O3072" s="772"/>
      <c r="P3072" s="772"/>
      <c r="Q3072" s="772"/>
      <c r="R3072" s="772"/>
      <c r="S3072" s="772"/>
      <c r="T3072" s="772"/>
      <c r="U3072" s="772"/>
      <c r="V3072" s="772"/>
      <c r="W3072" s="772"/>
      <c r="X3072" s="772"/>
      <c r="Y3072" s="772"/>
      <c r="Z3072" s="772"/>
      <c r="AA3072" s="772"/>
      <c r="AB3072" s="772"/>
      <c r="AC3072" s="772"/>
      <c r="AD3072" s="772"/>
      <c r="AE3072" s="772"/>
      <c r="AF3072" s="772"/>
      <c r="AG3072" s="772"/>
      <c r="AH3072" s="772"/>
      <c r="AI3072" s="772"/>
      <c r="AJ3072" s="772"/>
      <c r="AK3072" s="772"/>
      <c r="AL3072" s="771"/>
      <c r="AM3072" s="781"/>
      <c r="AN3072" s="773"/>
      <c r="AO3072" s="209"/>
      <c r="AP3072" s="209"/>
      <c r="AQ3072" s="209"/>
      <c r="AR3072" s="209"/>
      <c r="AS3072" s="209"/>
      <c r="AT3072" s="209"/>
      <c r="AU3072" s="209"/>
      <c r="AV3072" s="210"/>
    </row>
    <row r="3073" spans="1:48" x14ac:dyDescent="0.15">
      <c r="A3073" s="100"/>
      <c r="B3073" s="770"/>
      <c r="C3073" s="771"/>
      <c r="D3073" s="771"/>
      <c r="E3073" s="772"/>
      <c r="F3073" s="772"/>
      <c r="G3073" s="772"/>
      <c r="H3073" s="772"/>
      <c r="I3073" s="772"/>
      <c r="J3073" s="772"/>
      <c r="K3073" s="772"/>
      <c r="L3073" s="772"/>
      <c r="M3073" s="772"/>
      <c r="N3073" s="772"/>
      <c r="O3073" s="772"/>
      <c r="P3073" s="772"/>
      <c r="Q3073" s="772"/>
      <c r="R3073" s="772"/>
      <c r="S3073" s="772"/>
      <c r="T3073" s="772"/>
      <c r="U3073" s="772"/>
      <c r="V3073" s="772"/>
      <c r="W3073" s="772"/>
      <c r="X3073" s="772"/>
      <c r="Y3073" s="772"/>
      <c r="Z3073" s="772"/>
      <c r="AA3073" s="772"/>
      <c r="AB3073" s="772"/>
      <c r="AC3073" s="772"/>
      <c r="AD3073" s="772"/>
      <c r="AE3073" s="772"/>
      <c r="AF3073" s="772"/>
      <c r="AG3073" s="772"/>
      <c r="AH3073" s="772"/>
      <c r="AI3073" s="772"/>
      <c r="AJ3073" s="772"/>
      <c r="AK3073" s="772"/>
      <c r="AL3073" s="771"/>
      <c r="AM3073" s="781"/>
      <c r="AN3073" s="773"/>
      <c r="AO3073" s="209"/>
      <c r="AP3073" s="209"/>
      <c r="AQ3073" s="209"/>
      <c r="AR3073" s="209"/>
      <c r="AS3073" s="209"/>
      <c r="AT3073" s="209"/>
      <c r="AU3073" s="209"/>
      <c r="AV3073" s="210"/>
    </row>
    <row r="3074" spans="1:48" x14ac:dyDescent="0.15">
      <c r="A3074" s="100"/>
      <c r="B3074" s="770"/>
      <c r="C3074" s="771"/>
      <c r="D3074" s="771"/>
      <c r="E3074" s="772"/>
      <c r="F3074" s="772"/>
      <c r="G3074" s="772"/>
      <c r="H3074" s="772"/>
      <c r="I3074" s="772"/>
      <c r="J3074" s="772"/>
      <c r="K3074" s="772"/>
      <c r="L3074" s="772"/>
      <c r="M3074" s="772"/>
      <c r="N3074" s="772"/>
      <c r="O3074" s="772"/>
      <c r="P3074" s="772"/>
      <c r="Q3074" s="772"/>
      <c r="R3074" s="772"/>
      <c r="S3074" s="772"/>
      <c r="T3074" s="772"/>
      <c r="U3074" s="772"/>
      <c r="V3074" s="772"/>
      <c r="W3074" s="772"/>
      <c r="X3074" s="772"/>
      <c r="Y3074" s="772"/>
      <c r="Z3074" s="772"/>
      <c r="AA3074" s="772"/>
      <c r="AB3074" s="772"/>
      <c r="AC3074" s="772"/>
      <c r="AD3074" s="772"/>
      <c r="AE3074" s="772"/>
      <c r="AF3074" s="772"/>
      <c r="AG3074" s="772"/>
      <c r="AH3074" s="772"/>
      <c r="AI3074" s="772"/>
      <c r="AJ3074" s="772"/>
      <c r="AK3074" s="772"/>
      <c r="AL3074" s="771"/>
      <c r="AM3074" s="781"/>
      <c r="AN3074" s="773"/>
      <c r="AO3074" s="209"/>
      <c r="AP3074" s="209"/>
      <c r="AQ3074" s="209"/>
      <c r="AR3074" s="209"/>
      <c r="AS3074" s="209"/>
      <c r="AT3074" s="209"/>
      <c r="AU3074" s="209"/>
      <c r="AV3074" s="210"/>
    </row>
    <row r="3075" spans="1:48" x14ac:dyDescent="0.15">
      <c r="A3075" s="100"/>
      <c r="B3075" s="770"/>
      <c r="C3075" s="771"/>
      <c r="D3075" s="771"/>
      <c r="E3075" s="772"/>
      <c r="F3075" s="772"/>
      <c r="G3075" s="772"/>
      <c r="H3075" s="772"/>
      <c r="I3075" s="772"/>
      <c r="J3075" s="772"/>
      <c r="K3075" s="772"/>
      <c r="L3075" s="772"/>
      <c r="M3075" s="772"/>
      <c r="N3075" s="772"/>
      <c r="O3075" s="772"/>
      <c r="P3075" s="772"/>
      <c r="Q3075" s="772"/>
      <c r="R3075" s="772"/>
      <c r="S3075" s="772"/>
      <c r="T3075" s="772"/>
      <c r="U3075" s="772"/>
      <c r="V3075" s="772"/>
      <c r="W3075" s="772"/>
      <c r="X3075" s="772"/>
      <c r="Y3075" s="772"/>
      <c r="Z3075" s="772"/>
      <c r="AA3075" s="772"/>
      <c r="AB3075" s="772"/>
      <c r="AC3075" s="772"/>
      <c r="AD3075" s="772"/>
      <c r="AE3075" s="772"/>
      <c r="AF3075" s="772"/>
      <c r="AG3075" s="772"/>
      <c r="AH3075" s="772"/>
      <c r="AI3075" s="772"/>
      <c r="AJ3075" s="772"/>
      <c r="AK3075" s="772"/>
      <c r="AL3075" s="771"/>
      <c r="AM3075" s="781"/>
      <c r="AN3075" s="773"/>
      <c r="AO3075" s="209"/>
      <c r="AP3075" s="209"/>
      <c r="AQ3075" s="209"/>
      <c r="AR3075" s="209"/>
      <c r="AS3075" s="209"/>
      <c r="AT3075" s="209"/>
      <c r="AU3075" s="209"/>
      <c r="AV3075" s="210"/>
    </row>
    <row r="3076" spans="1:48" x14ac:dyDescent="0.15">
      <c r="A3076" s="100"/>
      <c r="B3076" s="770"/>
      <c r="C3076" s="771"/>
      <c r="D3076" s="771"/>
      <c r="E3076" s="772"/>
      <c r="F3076" s="772"/>
      <c r="G3076" s="772"/>
      <c r="H3076" s="772"/>
      <c r="I3076" s="772"/>
      <c r="J3076" s="772"/>
      <c r="K3076" s="772"/>
      <c r="L3076" s="772"/>
      <c r="M3076" s="772"/>
      <c r="N3076" s="772"/>
      <c r="O3076" s="772"/>
      <c r="P3076" s="772"/>
      <c r="Q3076" s="772"/>
      <c r="R3076" s="772"/>
      <c r="S3076" s="772"/>
      <c r="T3076" s="772"/>
      <c r="U3076" s="772"/>
      <c r="V3076" s="772"/>
      <c r="W3076" s="772"/>
      <c r="X3076" s="772"/>
      <c r="Y3076" s="772"/>
      <c r="Z3076" s="772"/>
      <c r="AA3076" s="772"/>
      <c r="AB3076" s="772"/>
      <c r="AC3076" s="772"/>
      <c r="AD3076" s="772"/>
      <c r="AE3076" s="772"/>
      <c r="AF3076" s="772"/>
      <c r="AG3076" s="772"/>
      <c r="AH3076" s="772"/>
      <c r="AI3076" s="772"/>
      <c r="AJ3076" s="772"/>
      <c r="AK3076" s="772"/>
      <c r="AL3076" s="771"/>
      <c r="AM3076" s="781"/>
      <c r="AN3076" s="773"/>
      <c r="AO3076" s="209"/>
      <c r="AP3076" s="209"/>
      <c r="AQ3076" s="209"/>
      <c r="AR3076" s="209"/>
      <c r="AS3076" s="209"/>
      <c r="AT3076" s="209"/>
      <c r="AU3076" s="209"/>
      <c r="AV3076" s="210"/>
    </row>
    <row r="3077" spans="1:48" x14ac:dyDescent="0.15">
      <c r="A3077" s="100"/>
      <c r="B3077" s="770"/>
      <c r="C3077" s="771"/>
      <c r="D3077" s="771"/>
      <c r="E3077" s="772"/>
      <c r="F3077" s="772"/>
      <c r="G3077" s="772"/>
      <c r="H3077" s="772"/>
      <c r="I3077" s="772"/>
      <c r="J3077" s="772"/>
      <c r="K3077" s="772"/>
      <c r="L3077" s="772"/>
      <c r="M3077" s="772"/>
      <c r="N3077" s="772"/>
      <c r="O3077" s="772"/>
      <c r="P3077" s="772"/>
      <c r="Q3077" s="772"/>
      <c r="R3077" s="772"/>
      <c r="S3077" s="772"/>
      <c r="T3077" s="772"/>
      <c r="U3077" s="772"/>
      <c r="V3077" s="772"/>
      <c r="W3077" s="772"/>
      <c r="X3077" s="772"/>
      <c r="Y3077" s="772"/>
      <c r="Z3077" s="772"/>
      <c r="AA3077" s="772"/>
      <c r="AB3077" s="772"/>
      <c r="AC3077" s="772"/>
      <c r="AD3077" s="772"/>
      <c r="AE3077" s="772"/>
      <c r="AF3077" s="772"/>
      <c r="AG3077" s="772"/>
      <c r="AH3077" s="772"/>
      <c r="AI3077" s="772"/>
      <c r="AJ3077" s="772"/>
      <c r="AK3077" s="772"/>
      <c r="AL3077" s="771"/>
      <c r="AM3077" s="781"/>
      <c r="AN3077" s="773"/>
      <c r="AO3077" s="209"/>
      <c r="AP3077" s="209"/>
      <c r="AQ3077" s="209"/>
      <c r="AR3077" s="209"/>
      <c r="AS3077" s="209"/>
      <c r="AT3077" s="209"/>
      <c r="AU3077" s="209"/>
      <c r="AV3077" s="210"/>
    </row>
    <row r="3078" spans="1:48" x14ac:dyDescent="0.15">
      <c r="A3078" s="100"/>
      <c r="B3078" s="770"/>
      <c r="C3078" s="771"/>
      <c r="D3078" s="771"/>
      <c r="E3078" s="772"/>
      <c r="F3078" s="772"/>
      <c r="G3078" s="772"/>
      <c r="H3078" s="772"/>
      <c r="I3078" s="772"/>
      <c r="J3078" s="772"/>
      <c r="K3078" s="772"/>
      <c r="L3078" s="772"/>
      <c r="M3078" s="772"/>
      <c r="N3078" s="772"/>
      <c r="O3078" s="772"/>
      <c r="P3078" s="772"/>
      <c r="Q3078" s="772"/>
      <c r="R3078" s="772"/>
      <c r="S3078" s="772"/>
      <c r="T3078" s="772"/>
      <c r="U3078" s="772"/>
      <c r="V3078" s="772"/>
      <c r="W3078" s="772"/>
      <c r="X3078" s="772"/>
      <c r="Y3078" s="772"/>
      <c r="Z3078" s="772"/>
      <c r="AA3078" s="772"/>
      <c r="AB3078" s="772"/>
      <c r="AC3078" s="772"/>
      <c r="AD3078" s="772"/>
      <c r="AE3078" s="772"/>
      <c r="AF3078" s="772"/>
      <c r="AG3078" s="772"/>
      <c r="AH3078" s="772"/>
      <c r="AI3078" s="772"/>
      <c r="AJ3078" s="772"/>
      <c r="AK3078" s="772"/>
      <c r="AL3078" s="771"/>
      <c r="AM3078" s="781"/>
      <c r="AN3078" s="773"/>
      <c r="AO3078" s="209"/>
      <c r="AP3078" s="209"/>
      <c r="AQ3078" s="209"/>
      <c r="AR3078" s="209"/>
      <c r="AS3078" s="209"/>
      <c r="AT3078" s="209"/>
      <c r="AU3078" s="209"/>
      <c r="AV3078" s="210"/>
    </row>
    <row r="3079" spans="1:48" x14ac:dyDescent="0.15">
      <c r="A3079" s="100"/>
      <c r="B3079" s="770"/>
      <c r="C3079" s="771"/>
      <c r="D3079" s="771"/>
      <c r="E3079" s="772"/>
      <c r="F3079" s="772"/>
      <c r="G3079" s="772"/>
      <c r="H3079" s="772"/>
      <c r="I3079" s="772"/>
      <c r="J3079" s="772"/>
      <c r="K3079" s="772"/>
      <c r="L3079" s="772"/>
      <c r="M3079" s="772"/>
      <c r="N3079" s="772"/>
      <c r="O3079" s="772"/>
      <c r="P3079" s="772"/>
      <c r="Q3079" s="772"/>
      <c r="R3079" s="772"/>
      <c r="S3079" s="772"/>
      <c r="T3079" s="772"/>
      <c r="U3079" s="772"/>
      <c r="V3079" s="772"/>
      <c r="W3079" s="772"/>
      <c r="X3079" s="772"/>
      <c r="Y3079" s="772"/>
      <c r="Z3079" s="772"/>
      <c r="AA3079" s="772"/>
      <c r="AB3079" s="772"/>
      <c r="AC3079" s="772"/>
      <c r="AD3079" s="772"/>
      <c r="AE3079" s="772"/>
      <c r="AF3079" s="772"/>
      <c r="AG3079" s="772"/>
      <c r="AH3079" s="772"/>
      <c r="AI3079" s="772"/>
      <c r="AJ3079" s="772"/>
      <c r="AK3079" s="772"/>
      <c r="AL3079" s="771"/>
      <c r="AM3079" s="781"/>
      <c r="AN3079" s="773"/>
      <c r="AO3079" s="209"/>
      <c r="AP3079" s="209"/>
      <c r="AQ3079" s="209"/>
      <c r="AR3079" s="209"/>
      <c r="AS3079" s="209"/>
      <c r="AT3079" s="209"/>
      <c r="AU3079" s="209"/>
      <c r="AV3079" s="210"/>
    </row>
    <row r="3080" spans="1:48" x14ac:dyDescent="0.15">
      <c r="A3080" s="100"/>
      <c r="B3080" s="770"/>
      <c r="C3080" s="771"/>
      <c r="D3080" s="771"/>
      <c r="E3080" s="772"/>
      <c r="F3080" s="772"/>
      <c r="G3080" s="772"/>
      <c r="H3080" s="772"/>
      <c r="I3080" s="772"/>
      <c r="J3080" s="772"/>
      <c r="K3080" s="772"/>
      <c r="L3080" s="772"/>
      <c r="M3080" s="772"/>
      <c r="N3080" s="772"/>
      <c r="O3080" s="772"/>
      <c r="P3080" s="772"/>
      <c r="Q3080" s="772"/>
      <c r="R3080" s="772"/>
      <c r="S3080" s="772"/>
      <c r="T3080" s="772"/>
      <c r="U3080" s="772"/>
      <c r="V3080" s="772"/>
      <c r="W3080" s="772"/>
      <c r="X3080" s="772"/>
      <c r="Y3080" s="772"/>
      <c r="Z3080" s="772"/>
      <c r="AA3080" s="772"/>
      <c r="AB3080" s="772"/>
      <c r="AC3080" s="772"/>
      <c r="AD3080" s="772"/>
      <c r="AE3080" s="772"/>
      <c r="AF3080" s="772"/>
      <c r="AG3080" s="772"/>
      <c r="AH3080" s="772"/>
      <c r="AI3080" s="772"/>
      <c r="AJ3080" s="772"/>
      <c r="AK3080" s="772"/>
      <c r="AL3080" s="771"/>
      <c r="AM3080" s="781"/>
      <c r="AN3080" s="773"/>
      <c r="AO3080" s="209"/>
      <c r="AP3080" s="209"/>
      <c r="AQ3080" s="209"/>
      <c r="AR3080" s="209"/>
      <c r="AS3080" s="209"/>
      <c r="AT3080" s="209"/>
      <c r="AU3080" s="209"/>
      <c r="AV3080" s="210"/>
    </row>
    <row r="3081" spans="1:48" x14ac:dyDescent="0.15">
      <c r="A3081" s="100"/>
      <c r="B3081" s="770"/>
      <c r="C3081" s="771"/>
      <c r="D3081" s="771"/>
      <c r="E3081" s="772"/>
      <c r="F3081" s="772"/>
      <c r="G3081" s="772"/>
      <c r="H3081" s="772"/>
      <c r="I3081" s="772"/>
      <c r="J3081" s="772"/>
      <c r="K3081" s="772"/>
      <c r="L3081" s="772"/>
      <c r="M3081" s="772"/>
      <c r="N3081" s="772"/>
      <c r="O3081" s="772"/>
      <c r="P3081" s="772"/>
      <c r="Q3081" s="772"/>
      <c r="R3081" s="772"/>
      <c r="S3081" s="772"/>
      <c r="T3081" s="772"/>
      <c r="U3081" s="772"/>
      <c r="V3081" s="772"/>
      <c r="W3081" s="772"/>
      <c r="X3081" s="772"/>
      <c r="Y3081" s="772"/>
      <c r="Z3081" s="772"/>
      <c r="AA3081" s="772"/>
      <c r="AB3081" s="772"/>
      <c r="AC3081" s="772"/>
      <c r="AD3081" s="772"/>
      <c r="AE3081" s="772"/>
      <c r="AF3081" s="772"/>
      <c r="AG3081" s="772"/>
      <c r="AH3081" s="772"/>
      <c r="AI3081" s="772"/>
      <c r="AJ3081" s="772"/>
      <c r="AK3081" s="772"/>
      <c r="AL3081" s="771"/>
      <c r="AM3081" s="781"/>
      <c r="AN3081" s="773"/>
      <c r="AO3081" s="209"/>
      <c r="AP3081" s="209"/>
      <c r="AQ3081" s="209"/>
      <c r="AR3081" s="209"/>
      <c r="AS3081" s="209"/>
      <c r="AT3081" s="209"/>
      <c r="AU3081" s="209"/>
      <c r="AV3081" s="210"/>
    </row>
    <row r="3082" spans="1:48" x14ac:dyDescent="0.15">
      <c r="A3082" s="100"/>
      <c r="B3082" s="770"/>
      <c r="C3082" s="771"/>
      <c r="D3082" s="771"/>
      <c r="E3082" s="772"/>
      <c r="F3082" s="772"/>
      <c r="G3082" s="772"/>
      <c r="H3082" s="772"/>
      <c r="I3082" s="772"/>
      <c r="J3082" s="772"/>
      <c r="K3082" s="772"/>
      <c r="L3082" s="772"/>
      <c r="M3082" s="772"/>
      <c r="N3082" s="772"/>
      <c r="O3082" s="772"/>
      <c r="P3082" s="772"/>
      <c r="Q3082" s="772"/>
      <c r="R3082" s="772"/>
      <c r="S3082" s="772"/>
      <c r="T3082" s="772"/>
      <c r="U3082" s="772"/>
      <c r="V3082" s="772"/>
      <c r="W3082" s="772"/>
      <c r="X3082" s="772"/>
      <c r="Y3082" s="772"/>
      <c r="Z3082" s="772"/>
      <c r="AA3082" s="772"/>
      <c r="AB3082" s="772"/>
      <c r="AC3082" s="772"/>
      <c r="AD3082" s="772"/>
      <c r="AE3082" s="772"/>
      <c r="AF3082" s="772"/>
      <c r="AG3082" s="772"/>
      <c r="AH3082" s="772"/>
      <c r="AI3082" s="772"/>
      <c r="AJ3082" s="772"/>
      <c r="AK3082" s="772"/>
      <c r="AL3082" s="771"/>
      <c r="AM3082" s="781"/>
      <c r="AN3082" s="773"/>
      <c r="AO3082" s="209"/>
      <c r="AP3082" s="209"/>
      <c r="AQ3082" s="209"/>
      <c r="AR3082" s="209"/>
      <c r="AS3082" s="209"/>
      <c r="AT3082" s="209"/>
      <c r="AU3082" s="209"/>
      <c r="AV3082" s="210"/>
    </row>
    <row r="3083" spans="1:48" x14ac:dyDescent="0.15">
      <c r="A3083" s="100"/>
      <c r="B3083" s="770"/>
      <c r="C3083" s="771"/>
      <c r="D3083" s="771"/>
      <c r="E3083" s="772"/>
      <c r="F3083" s="772"/>
      <c r="G3083" s="772"/>
      <c r="H3083" s="772"/>
      <c r="I3083" s="772"/>
      <c r="J3083" s="772"/>
      <c r="K3083" s="772"/>
      <c r="L3083" s="772"/>
      <c r="M3083" s="772"/>
      <c r="N3083" s="772"/>
      <c r="O3083" s="772"/>
      <c r="P3083" s="772"/>
      <c r="Q3083" s="772"/>
      <c r="R3083" s="772"/>
      <c r="S3083" s="772"/>
      <c r="T3083" s="772"/>
      <c r="U3083" s="772"/>
      <c r="V3083" s="772"/>
      <c r="W3083" s="772"/>
      <c r="X3083" s="772"/>
      <c r="Y3083" s="772"/>
      <c r="Z3083" s="772"/>
      <c r="AA3083" s="772"/>
      <c r="AB3083" s="772"/>
      <c r="AC3083" s="772"/>
      <c r="AD3083" s="772"/>
      <c r="AE3083" s="772"/>
      <c r="AF3083" s="772"/>
      <c r="AG3083" s="772"/>
      <c r="AH3083" s="772"/>
      <c r="AI3083" s="772"/>
      <c r="AJ3083" s="772"/>
      <c r="AK3083" s="772"/>
      <c r="AL3083" s="771"/>
      <c r="AM3083" s="781"/>
      <c r="AN3083" s="773"/>
      <c r="AO3083" s="209"/>
      <c r="AP3083" s="209"/>
      <c r="AQ3083" s="209"/>
      <c r="AR3083" s="209"/>
      <c r="AS3083" s="209"/>
      <c r="AT3083" s="209"/>
      <c r="AU3083" s="209"/>
      <c r="AV3083" s="210"/>
    </row>
    <row r="3084" spans="1:48" x14ac:dyDescent="0.15">
      <c r="A3084" s="100"/>
      <c r="B3084" s="770"/>
      <c r="C3084" s="771"/>
      <c r="D3084" s="771"/>
      <c r="E3084" s="772"/>
      <c r="F3084" s="772"/>
      <c r="G3084" s="772"/>
      <c r="H3084" s="772"/>
      <c r="I3084" s="772"/>
      <c r="J3084" s="772"/>
      <c r="K3084" s="772"/>
      <c r="L3084" s="772"/>
      <c r="M3084" s="772"/>
      <c r="N3084" s="772"/>
      <c r="O3084" s="772"/>
      <c r="P3084" s="772"/>
      <c r="Q3084" s="772"/>
      <c r="R3084" s="772"/>
      <c r="S3084" s="772"/>
      <c r="T3084" s="772"/>
      <c r="U3084" s="772"/>
      <c r="V3084" s="772"/>
      <c r="W3084" s="772"/>
      <c r="X3084" s="772"/>
      <c r="Y3084" s="772"/>
      <c r="Z3084" s="772"/>
      <c r="AA3084" s="772"/>
      <c r="AB3084" s="772"/>
      <c r="AC3084" s="772"/>
      <c r="AD3084" s="772"/>
      <c r="AE3084" s="772"/>
      <c r="AF3084" s="772"/>
      <c r="AG3084" s="772"/>
      <c r="AH3084" s="772"/>
      <c r="AI3084" s="772"/>
      <c r="AJ3084" s="772"/>
      <c r="AK3084" s="772"/>
      <c r="AL3084" s="771"/>
      <c r="AM3084" s="781"/>
      <c r="AN3084" s="773"/>
      <c r="AO3084" s="209"/>
      <c r="AP3084" s="209"/>
      <c r="AQ3084" s="209"/>
      <c r="AR3084" s="209"/>
      <c r="AS3084" s="209"/>
      <c r="AT3084" s="209"/>
      <c r="AU3084" s="209"/>
      <c r="AV3084" s="210"/>
    </row>
    <row r="3085" spans="1:48" x14ac:dyDescent="0.15">
      <c r="A3085" s="100"/>
      <c r="B3085" s="770"/>
      <c r="C3085" s="771"/>
      <c r="D3085" s="771"/>
      <c r="E3085" s="772"/>
      <c r="F3085" s="772"/>
      <c r="G3085" s="772"/>
      <c r="H3085" s="772"/>
      <c r="I3085" s="772"/>
      <c r="J3085" s="772"/>
      <c r="K3085" s="772"/>
      <c r="L3085" s="772"/>
      <c r="M3085" s="772"/>
      <c r="N3085" s="772"/>
      <c r="O3085" s="772"/>
      <c r="P3085" s="772"/>
      <c r="Q3085" s="772"/>
      <c r="R3085" s="772"/>
      <c r="S3085" s="772"/>
      <c r="T3085" s="772"/>
      <c r="U3085" s="772"/>
      <c r="V3085" s="772"/>
      <c r="W3085" s="772"/>
      <c r="X3085" s="772"/>
      <c r="Y3085" s="772"/>
      <c r="Z3085" s="772"/>
      <c r="AA3085" s="772"/>
      <c r="AB3085" s="772"/>
      <c r="AC3085" s="772"/>
      <c r="AD3085" s="772"/>
      <c r="AE3085" s="772"/>
      <c r="AF3085" s="772"/>
      <c r="AG3085" s="772"/>
      <c r="AH3085" s="772"/>
      <c r="AI3085" s="772"/>
      <c r="AJ3085" s="772"/>
      <c r="AK3085" s="772"/>
      <c r="AL3085" s="771"/>
      <c r="AM3085" s="781"/>
      <c r="AN3085" s="773"/>
      <c r="AO3085" s="209"/>
      <c r="AP3085" s="209"/>
      <c r="AQ3085" s="209"/>
      <c r="AR3085" s="209"/>
      <c r="AS3085" s="209"/>
      <c r="AT3085" s="209"/>
      <c r="AU3085" s="209"/>
      <c r="AV3085" s="210"/>
    </row>
    <row r="3086" spans="1:48" x14ac:dyDescent="0.15">
      <c r="A3086" s="100"/>
      <c r="B3086" s="770"/>
      <c r="C3086" s="771"/>
      <c r="D3086" s="771"/>
      <c r="E3086" s="772"/>
      <c r="F3086" s="772"/>
      <c r="G3086" s="772"/>
      <c r="H3086" s="772"/>
      <c r="I3086" s="772"/>
      <c r="J3086" s="772"/>
      <c r="K3086" s="772"/>
      <c r="L3086" s="772"/>
      <c r="M3086" s="772"/>
      <c r="N3086" s="772"/>
      <c r="O3086" s="772"/>
      <c r="P3086" s="772"/>
      <c r="Q3086" s="772"/>
      <c r="R3086" s="772"/>
      <c r="S3086" s="772"/>
      <c r="T3086" s="772"/>
      <c r="U3086" s="772"/>
      <c r="V3086" s="772"/>
      <c r="W3086" s="772"/>
      <c r="X3086" s="772"/>
      <c r="Y3086" s="772"/>
      <c r="Z3086" s="772"/>
      <c r="AA3086" s="772"/>
      <c r="AB3086" s="772"/>
      <c r="AC3086" s="772"/>
      <c r="AD3086" s="772"/>
      <c r="AE3086" s="772"/>
      <c r="AF3086" s="772"/>
      <c r="AG3086" s="772"/>
      <c r="AH3086" s="772"/>
      <c r="AI3086" s="772"/>
      <c r="AJ3086" s="772"/>
      <c r="AK3086" s="772"/>
      <c r="AL3086" s="771"/>
      <c r="AM3086" s="781"/>
      <c r="AN3086" s="773"/>
      <c r="AO3086" s="209"/>
      <c r="AP3086" s="209"/>
      <c r="AQ3086" s="209"/>
      <c r="AR3086" s="209"/>
      <c r="AS3086" s="209"/>
      <c r="AT3086" s="209"/>
      <c r="AU3086" s="209"/>
      <c r="AV3086" s="210"/>
    </row>
    <row r="3087" spans="1:48" x14ac:dyDescent="0.15">
      <c r="A3087" s="100"/>
      <c r="B3087" s="770"/>
      <c r="C3087" s="771"/>
      <c r="D3087" s="771"/>
      <c r="E3087" s="772"/>
      <c r="F3087" s="772"/>
      <c r="G3087" s="772"/>
      <c r="H3087" s="772"/>
      <c r="I3087" s="772"/>
      <c r="J3087" s="772"/>
      <c r="K3087" s="772"/>
      <c r="L3087" s="772"/>
      <c r="M3087" s="772"/>
      <c r="N3087" s="772"/>
      <c r="O3087" s="772"/>
      <c r="P3087" s="772"/>
      <c r="Q3087" s="772"/>
      <c r="R3087" s="772"/>
      <c r="S3087" s="772"/>
      <c r="T3087" s="772"/>
      <c r="U3087" s="772"/>
      <c r="V3087" s="772"/>
      <c r="W3087" s="772"/>
      <c r="X3087" s="772"/>
      <c r="Y3087" s="772"/>
      <c r="Z3087" s="772"/>
      <c r="AA3087" s="772"/>
      <c r="AB3087" s="772"/>
      <c r="AC3087" s="772"/>
      <c r="AD3087" s="772"/>
      <c r="AE3087" s="772"/>
      <c r="AF3087" s="772"/>
      <c r="AG3087" s="772"/>
      <c r="AH3087" s="772"/>
      <c r="AI3087" s="772"/>
      <c r="AJ3087" s="772"/>
      <c r="AK3087" s="772"/>
      <c r="AL3087" s="771"/>
      <c r="AM3087" s="781"/>
      <c r="AN3087" s="773"/>
      <c r="AO3087" s="209"/>
      <c r="AP3087" s="209"/>
      <c r="AQ3087" s="209"/>
      <c r="AR3087" s="209"/>
      <c r="AS3087" s="209"/>
      <c r="AT3087" s="209"/>
      <c r="AU3087" s="209"/>
      <c r="AV3087" s="210"/>
    </row>
    <row r="3088" spans="1:48" x14ac:dyDescent="0.15">
      <c r="A3088" s="100"/>
      <c r="B3088" s="770"/>
      <c r="C3088" s="771"/>
      <c r="D3088" s="771"/>
      <c r="E3088" s="772"/>
      <c r="F3088" s="772"/>
      <c r="G3088" s="772"/>
      <c r="H3088" s="772"/>
      <c r="I3088" s="772"/>
      <c r="J3088" s="772"/>
      <c r="K3088" s="772"/>
      <c r="L3088" s="772"/>
      <c r="M3088" s="772"/>
      <c r="N3088" s="772"/>
      <c r="O3088" s="772"/>
      <c r="P3088" s="772"/>
      <c r="Q3088" s="772"/>
      <c r="R3088" s="772"/>
      <c r="S3088" s="772"/>
      <c r="T3088" s="772"/>
      <c r="U3088" s="772"/>
      <c r="V3088" s="772"/>
      <c r="W3088" s="772"/>
      <c r="X3088" s="772"/>
      <c r="Y3088" s="772"/>
      <c r="Z3088" s="772"/>
      <c r="AA3088" s="772"/>
      <c r="AB3088" s="772"/>
      <c r="AC3088" s="772"/>
      <c r="AD3088" s="772"/>
      <c r="AE3088" s="772"/>
      <c r="AF3088" s="772"/>
      <c r="AG3088" s="772"/>
      <c r="AH3088" s="772"/>
      <c r="AI3088" s="772"/>
      <c r="AJ3088" s="772"/>
      <c r="AK3088" s="772"/>
      <c r="AL3088" s="771"/>
      <c r="AM3088" s="781"/>
      <c r="AN3088" s="773"/>
      <c r="AO3088" s="209"/>
      <c r="AP3088" s="209"/>
      <c r="AQ3088" s="209"/>
      <c r="AR3088" s="209"/>
      <c r="AS3088" s="209"/>
      <c r="AT3088" s="209"/>
      <c r="AU3088" s="209"/>
      <c r="AV3088" s="210"/>
    </row>
    <row r="3089" spans="1:48" x14ac:dyDescent="0.15">
      <c r="A3089" s="100"/>
      <c r="B3089" s="770"/>
      <c r="C3089" s="771"/>
      <c r="D3089" s="771"/>
      <c r="E3089" s="772"/>
      <c r="F3089" s="772"/>
      <c r="G3089" s="772"/>
      <c r="H3089" s="772"/>
      <c r="I3089" s="772"/>
      <c r="J3089" s="772"/>
      <c r="K3089" s="772"/>
      <c r="L3089" s="772"/>
      <c r="M3089" s="772"/>
      <c r="N3089" s="772"/>
      <c r="O3089" s="772"/>
      <c r="P3089" s="772"/>
      <c r="Q3089" s="772"/>
      <c r="R3089" s="772"/>
      <c r="S3089" s="772"/>
      <c r="T3089" s="772"/>
      <c r="U3089" s="772"/>
      <c r="V3089" s="772"/>
      <c r="W3089" s="772"/>
      <c r="X3089" s="772"/>
      <c r="Y3089" s="772"/>
      <c r="Z3089" s="772"/>
      <c r="AA3089" s="772"/>
      <c r="AB3089" s="772"/>
      <c r="AC3089" s="772"/>
      <c r="AD3089" s="772"/>
      <c r="AE3089" s="772"/>
      <c r="AF3089" s="772"/>
      <c r="AG3089" s="772"/>
      <c r="AH3089" s="772"/>
      <c r="AI3089" s="772"/>
      <c r="AJ3089" s="772"/>
      <c r="AK3089" s="772"/>
      <c r="AL3089" s="771"/>
      <c r="AM3089" s="781"/>
      <c r="AN3089" s="773"/>
      <c r="AO3089" s="209"/>
      <c r="AP3089" s="209"/>
      <c r="AQ3089" s="209"/>
      <c r="AR3089" s="209"/>
      <c r="AS3089" s="209"/>
      <c r="AT3089" s="209"/>
      <c r="AU3089" s="209"/>
      <c r="AV3089" s="210"/>
    </row>
    <row r="3090" spans="1:48" x14ac:dyDescent="0.15">
      <c r="A3090" s="100"/>
      <c r="B3090" s="770"/>
      <c r="C3090" s="771"/>
      <c r="D3090" s="771"/>
      <c r="E3090" s="772"/>
      <c r="F3090" s="772"/>
      <c r="G3090" s="772"/>
      <c r="H3090" s="772"/>
      <c r="I3090" s="772"/>
      <c r="J3090" s="772"/>
      <c r="K3090" s="772"/>
      <c r="L3090" s="772"/>
      <c r="M3090" s="772"/>
      <c r="N3090" s="772"/>
      <c r="O3090" s="772"/>
      <c r="P3090" s="772"/>
      <c r="Q3090" s="772"/>
      <c r="R3090" s="772"/>
      <c r="S3090" s="772"/>
      <c r="T3090" s="772"/>
      <c r="U3090" s="772"/>
      <c r="V3090" s="772"/>
      <c r="W3090" s="772"/>
      <c r="X3090" s="772"/>
      <c r="Y3090" s="772"/>
      <c r="Z3090" s="772"/>
      <c r="AA3090" s="772"/>
      <c r="AB3090" s="772"/>
      <c r="AC3090" s="772"/>
      <c r="AD3090" s="772"/>
      <c r="AE3090" s="772"/>
      <c r="AF3090" s="772"/>
      <c r="AG3090" s="772"/>
      <c r="AH3090" s="772"/>
      <c r="AI3090" s="772"/>
      <c r="AJ3090" s="772"/>
      <c r="AK3090" s="772"/>
      <c r="AL3090" s="771"/>
      <c r="AM3090" s="781"/>
      <c r="AN3090" s="773"/>
      <c r="AO3090" s="209"/>
      <c r="AP3090" s="209"/>
      <c r="AQ3090" s="209"/>
      <c r="AR3090" s="209"/>
      <c r="AS3090" s="209"/>
      <c r="AT3090" s="209"/>
      <c r="AU3090" s="209"/>
      <c r="AV3090" s="210"/>
    </row>
    <row r="3091" spans="1:48" x14ac:dyDescent="0.15">
      <c r="A3091" s="100"/>
      <c r="B3091" s="770"/>
      <c r="C3091" s="771"/>
      <c r="D3091" s="771"/>
      <c r="E3091" s="772"/>
      <c r="F3091" s="772"/>
      <c r="G3091" s="772"/>
      <c r="H3091" s="772"/>
      <c r="I3091" s="772"/>
      <c r="J3091" s="772"/>
      <c r="K3091" s="772"/>
      <c r="L3091" s="772"/>
      <c r="M3091" s="772"/>
      <c r="N3091" s="772"/>
      <c r="O3091" s="772"/>
      <c r="P3091" s="772"/>
      <c r="Q3091" s="772"/>
      <c r="R3091" s="772"/>
      <c r="S3091" s="772"/>
      <c r="T3091" s="772"/>
      <c r="U3091" s="772"/>
      <c r="V3091" s="772"/>
      <c r="W3091" s="772"/>
      <c r="X3091" s="772"/>
      <c r="Y3091" s="772"/>
      <c r="Z3091" s="772"/>
      <c r="AA3091" s="772"/>
      <c r="AB3091" s="772"/>
      <c r="AC3091" s="772"/>
      <c r="AD3091" s="772"/>
      <c r="AE3091" s="772"/>
      <c r="AF3091" s="772"/>
      <c r="AG3091" s="772"/>
      <c r="AH3091" s="772"/>
      <c r="AI3091" s="772"/>
      <c r="AJ3091" s="772"/>
      <c r="AK3091" s="772"/>
      <c r="AL3091" s="771"/>
      <c r="AM3091" s="781"/>
      <c r="AN3091" s="773"/>
      <c r="AO3091" s="209"/>
      <c r="AP3091" s="209"/>
      <c r="AQ3091" s="209"/>
      <c r="AR3091" s="209"/>
      <c r="AS3091" s="209"/>
      <c r="AT3091" s="209"/>
      <c r="AU3091" s="209"/>
      <c r="AV3091" s="210"/>
    </row>
    <row r="3092" spans="1:48" x14ac:dyDescent="0.15">
      <c r="A3092" s="100"/>
      <c r="B3092" s="770"/>
      <c r="C3092" s="771"/>
      <c r="D3092" s="771"/>
      <c r="E3092" s="772"/>
      <c r="F3092" s="772"/>
      <c r="G3092" s="772"/>
      <c r="H3092" s="772"/>
      <c r="I3092" s="772"/>
      <c r="J3092" s="772"/>
      <c r="K3092" s="772"/>
      <c r="L3092" s="772"/>
      <c r="M3092" s="772"/>
      <c r="N3092" s="772"/>
      <c r="O3092" s="772"/>
      <c r="P3092" s="772"/>
      <c r="Q3092" s="772"/>
      <c r="R3092" s="772"/>
      <c r="S3092" s="772"/>
      <c r="T3092" s="772"/>
      <c r="U3092" s="772"/>
      <c r="V3092" s="772"/>
      <c r="W3092" s="772"/>
      <c r="X3092" s="772"/>
      <c r="Y3092" s="772"/>
      <c r="Z3092" s="772"/>
      <c r="AA3092" s="772"/>
      <c r="AB3092" s="772"/>
      <c r="AC3092" s="772"/>
      <c r="AD3092" s="772"/>
      <c r="AE3092" s="772"/>
      <c r="AF3092" s="772"/>
      <c r="AG3092" s="772"/>
      <c r="AH3092" s="772"/>
      <c r="AI3092" s="772"/>
      <c r="AJ3092" s="772"/>
      <c r="AK3092" s="772"/>
      <c r="AL3092" s="771"/>
      <c r="AM3092" s="781"/>
      <c r="AN3092" s="773"/>
      <c r="AO3092" s="209"/>
      <c r="AP3092" s="209"/>
      <c r="AQ3092" s="209"/>
      <c r="AR3092" s="209"/>
      <c r="AS3092" s="209"/>
      <c r="AT3092" s="209"/>
      <c r="AU3092" s="209"/>
      <c r="AV3092" s="210"/>
    </row>
    <row r="3093" spans="1:48" x14ac:dyDescent="0.15">
      <c r="A3093" s="100"/>
      <c r="B3093" s="770"/>
      <c r="C3093" s="771"/>
      <c r="D3093" s="771"/>
      <c r="E3093" s="772"/>
      <c r="F3093" s="772"/>
      <c r="G3093" s="772"/>
      <c r="H3093" s="772"/>
      <c r="I3093" s="772"/>
      <c r="J3093" s="772"/>
      <c r="K3093" s="772"/>
      <c r="L3093" s="772"/>
      <c r="M3093" s="772"/>
      <c r="N3093" s="772"/>
      <c r="O3093" s="772"/>
      <c r="P3093" s="772"/>
      <c r="Q3093" s="772"/>
      <c r="R3093" s="772"/>
      <c r="S3093" s="772"/>
      <c r="T3093" s="772"/>
      <c r="U3093" s="772"/>
      <c r="V3093" s="772"/>
      <c r="W3093" s="772"/>
      <c r="X3093" s="772"/>
      <c r="Y3093" s="772"/>
      <c r="Z3093" s="772"/>
      <c r="AA3093" s="772"/>
      <c r="AB3093" s="772"/>
      <c r="AC3093" s="772"/>
      <c r="AD3093" s="772"/>
      <c r="AE3093" s="772"/>
      <c r="AF3093" s="772"/>
      <c r="AG3093" s="772"/>
      <c r="AH3093" s="772"/>
      <c r="AI3093" s="772"/>
      <c r="AJ3093" s="772"/>
      <c r="AK3093" s="772"/>
      <c r="AL3093" s="771"/>
      <c r="AM3093" s="781"/>
      <c r="AN3093" s="773"/>
      <c r="AO3093" s="209"/>
      <c r="AP3093" s="209"/>
      <c r="AQ3093" s="209"/>
      <c r="AR3093" s="209"/>
      <c r="AS3093" s="209"/>
      <c r="AT3093" s="209"/>
      <c r="AU3093" s="209"/>
      <c r="AV3093" s="210"/>
    </row>
    <row r="3094" spans="1:48" x14ac:dyDescent="0.15">
      <c r="A3094" s="100"/>
      <c r="B3094" s="770"/>
      <c r="C3094" s="771"/>
      <c r="D3094" s="771"/>
      <c r="E3094" s="772"/>
      <c r="F3094" s="772"/>
      <c r="G3094" s="772"/>
      <c r="H3094" s="772"/>
      <c r="I3094" s="772"/>
      <c r="J3094" s="772"/>
      <c r="K3094" s="772"/>
      <c r="L3094" s="772"/>
      <c r="M3094" s="772"/>
      <c r="N3094" s="772"/>
      <c r="O3094" s="772"/>
      <c r="P3094" s="772"/>
      <c r="Q3094" s="772"/>
      <c r="R3094" s="772"/>
      <c r="S3094" s="772"/>
      <c r="T3094" s="772"/>
      <c r="U3094" s="772"/>
      <c r="V3094" s="772"/>
      <c r="W3094" s="772"/>
      <c r="X3094" s="772"/>
      <c r="Y3094" s="772"/>
      <c r="Z3094" s="772"/>
      <c r="AA3094" s="772"/>
      <c r="AB3094" s="772"/>
      <c r="AC3094" s="772"/>
      <c r="AD3094" s="772"/>
      <c r="AE3094" s="772"/>
      <c r="AF3094" s="772"/>
      <c r="AG3094" s="772"/>
      <c r="AH3094" s="772"/>
      <c r="AI3094" s="772"/>
      <c r="AJ3094" s="772"/>
      <c r="AK3094" s="772"/>
      <c r="AL3094" s="771"/>
      <c r="AM3094" s="781"/>
      <c r="AN3094" s="773"/>
      <c r="AO3094" s="209"/>
      <c r="AP3094" s="209"/>
      <c r="AQ3094" s="209"/>
      <c r="AR3094" s="209"/>
      <c r="AS3094" s="209"/>
      <c r="AT3094" s="209"/>
      <c r="AU3094" s="209"/>
      <c r="AV3094" s="210"/>
    </row>
    <row r="3095" spans="1:48" x14ac:dyDescent="0.15">
      <c r="A3095" s="100"/>
      <c r="B3095" s="770"/>
      <c r="C3095" s="771"/>
      <c r="D3095" s="771"/>
      <c r="E3095" s="772"/>
      <c r="F3095" s="772"/>
      <c r="G3095" s="772"/>
      <c r="H3095" s="772"/>
      <c r="I3095" s="772"/>
      <c r="J3095" s="772"/>
      <c r="K3095" s="772"/>
      <c r="L3095" s="772"/>
      <c r="M3095" s="772"/>
      <c r="N3095" s="772"/>
      <c r="O3095" s="772"/>
      <c r="P3095" s="772"/>
      <c r="Q3095" s="772"/>
      <c r="R3095" s="772"/>
      <c r="S3095" s="772"/>
      <c r="T3095" s="772"/>
      <c r="U3095" s="772"/>
      <c r="V3095" s="772"/>
      <c r="W3095" s="772"/>
      <c r="X3095" s="772"/>
      <c r="Y3095" s="772"/>
      <c r="Z3095" s="772"/>
      <c r="AA3095" s="772"/>
      <c r="AB3095" s="772"/>
      <c r="AC3095" s="772"/>
      <c r="AD3095" s="772"/>
      <c r="AE3095" s="772"/>
      <c r="AF3095" s="772"/>
      <c r="AG3095" s="772"/>
      <c r="AH3095" s="772"/>
      <c r="AI3095" s="772"/>
      <c r="AJ3095" s="772"/>
      <c r="AK3095" s="772"/>
      <c r="AL3095" s="771"/>
      <c r="AM3095" s="781"/>
      <c r="AN3095" s="773"/>
      <c r="AO3095" s="209"/>
      <c r="AP3095" s="209"/>
      <c r="AQ3095" s="209"/>
      <c r="AR3095" s="209"/>
      <c r="AS3095" s="209"/>
      <c r="AT3095" s="209"/>
      <c r="AU3095" s="209"/>
      <c r="AV3095" s="210"/>
    </row>
    <row r="3096" spans="1:48" x14ac:dyDescent="0.15">
      <c r="A3096" s="100"/>
      <c r="B3096" s="770"/>
      <c r="C3096" s="771"/>
      <c r="D3096" s="771"/>
      <c r="E3096" s="772"/>
      <c r="F3096" s="772"/>
      <c r="G3096" s="772"/>
      <c r="H3096" s="772"/>
      <c r="I3096" s="772"/>
      <c r="J3096" s="772"/>
      <c r="K3096" s="772"/>
      <c r="L3096" s="772"/>
      <c r="M3096" s="772"/>
      <c r="N3096" s="772"/>
      <c r="O3096" s="772"/>
      <c r="P3096" s="772"/>
      <c r="Q3096" s="772"/>
      <c r="R3096" s="772"/>
      <c r="S3096" s="772"/>
      <c r="T3096" s="772"/>
      <c r="U3096" s="772"/>
      <c r="V3096" s="772"/>
      <c r="W3096" s="772"/>
      <c r="X3096" s="772"/>
      <c r="Y3096" s="772"/>
      <c r="Z3096" s="772"/>
      <c r="AA3096" s="772"/>
      <c r="AB3096" s="772"/>
      <c r="AC3096" s="772"/>
      <c r="AD3096" s="772"/>
      <c r="AE3096" s="772"/>
      <c r="AF3096" s="772"/>
      <c r="AG3096" s="772"/>
      <c r="AH3096" s="772"/>
      <c r="AI3096" s="772"/>
      <c r="AJ3096" s="772"/>
      <c r="AK3096" s="772"/>
      <c r="AL3096" s="771"/>
      <c r="AM3096" s="781"/>
      <c r="AN3096" s="773"/>
      <c r="AO3096" s="209"/>
      <c r="AP3096" s="209"/>
      <c r="AQ3096" s="209"/>
      <c r="AR3096" s="209"/>
      <c r="AS3096" s="209"/>
      <c r="AT3096" s="209"/>
      <c r="AU3096" s="209"/>
      <c r="AV3096" s="210"/>
    </row>
    <row r="3097" spans="1:48" x14ac:dyDescent="0.15">
      <c r="A3097" s="100"/>
      <c r="B3097" s="770"/>
      <c r="C3097" s="771"/>
      <c r="D3097" s="771"/>
      <c r="E3097" s="772"/>
      <c r="F3097" s="772"/>
      <c r="G3097" s="772"/>
      <c r="H3097" s="772"/>
      <c r="I3097" s="772"/>
      <c r="J3097" s="772"/>
      <c r="K3097" s="772"/>
      <c r="L3097" s="772"/>
      <c r="M3097" s="772"/>
      <c r="N3097" s="772"/>
      <c r="O3097" s="772"/>
      <c r="P3097" s="772"/>
      <c r="Q3097" s="772"/>
      <c r="R3097" s="772"/>
      <c r="S3097" s="772"/>
      <c r="T3097" s="772"/>
      <c r="U3097" s="772"/>
      <c r="V3097" s="772"/>
      <c r="W3097" s="772"/>
      <c r="X3097" s="772"/>
      <c r="Y3097" s="772"/>
      <c r="Z3097" s="772"/>
      <c r="AA3097" s="772"/>
      <c r="AB3097" s="772"/>
      <c r="AC3097" s="772"/>
      <c r="AD3097" s="772"/>
      <c r="AE3097" s="772"/>
      <c r="AF3097" s="772"/>
      <c r="AG3097" s="772"/>
      <c r="AH3097" s="772"/>
      <c r="AI3097" s="772"/>
      <c r="AJ3097" s="772"/>
      <c r="AK3097" s="772"/>
      <c r="AL3097" s="771"/>
      <c r="AM3097" s="781"/>
      <c r="AN3097" s="773"/>
      <c r="AO3097" s="209"/>
      <c r="AP3097" s="209"/>
      <c r="AQ3097" s="209"/>
      <c r="AR3097" s="209"/>
      <c r="AS3097" s="209"/>
      <c r="AT3097" s="209"/>
      <c r="AU3097" s="209"/>
      <c r="AV3097" s="210"/>
    </row>
    <row r="3098" spans="1:48" x14ac:dyDescent="0.15">
      <c r="A3098" s="100"/>
      <c r="B3098" s="770"/>
      <c r="C3098" s="771"/>
      <c r="D3098" s="771"/>
      <c r="E3098" s="772"/>
      <c r="F3098" s="772"/>
      <c r="G3098" s="772"/>
      <c r="H3098" s="772"/>
      <c r="I3098" s="772"/>
      <c r="J3098" s="772"/>
      <c r="K3098" s="772"/>
      <c r="L3098" s="772"/>
      <c r="M3098" s="772"/>
      <c r="N3098" s="772"/>
      <c r="O3098" s="772"/>
      <c r="P3098" s="772"/>
      <c r="Q3098" s="772"/>
      <c r="R3098" s="772"/>
      <c r="S3098" s="772"/>
      <c r="T3098" s="772"/>
      <c r="U3098" s="772"/>
      <c r="V3098" s="772"/>
      <c r="W3098" s="772"/>
      <c r="X3098" s="772"/>
      <c r="Y3098" s="772"/>
      <c r="Z3098" s="772"/>
      <c r="AA3098" s="772"/>
      <c r="AB3098" s="772"/>
      <c r="AC3098" s="772"/>
      <c r="AD3098" s="772"/>
      <c r="AE3098" s="772"/>
      <c r="AF3098" s="772"/>
      <c r="AG3098" s="772"/>
      <c r="AH3098" s="772"/>
      <c r="AI3098" s="772"/>
      <c r="AJ3098" s="772"/>
      <c r="AK3098" s="772"/>
      <c r="AL3098" s="771"/>
      <c r="AM3098" s="781"/>
      <c r="AN3098" s="773"/>
      <c r="AO3098" s="209"/>
      <c r="AP3098" s="209"/>
      <c r="AQ3098" s="209"/>
      <c r="AR3098" s="209"/>
      <c r="AS3098" s="209"/>
      <c r="AT3098" s="209"/>
      <c r="AU3098" s="209"/>
      <c r="AV3098" s="210"/>
    </row>
    <row r="3099" spans="1:48" x14ac:dyDescent="0.15">
      <c r="A3099" s="100"/>
      <c r="B3099" s="770"/>
      <c r="C3099" s="771"/>
      <c r="D3099" s="771"/>
      <c r="E3099" s="772"/>
      <c r="F3099" s="772"/>
      <c r="G3099" s="772"/>
      <c r="H3099" s="772"/>
      <c r="I3099" s="772"/>
      <c r="J3099" s="772"/>
      <c r="K3099" s="772"/>
      <c r="L3099" s="772"/>
      <c r="M3099" s="772"/>
      <c r="N3099" s="772"/>
      <c r="O3099" s="772"/>
      <c r="P3099" s="772"/>
      <c r="Q3099" s="772"/>
      <c r="R3099" s="772"/>
      <c r="S3099" s="772"/>
      <c r="T3099" s="772"/>
      <c r="U3099" s="772"/>
      <c r="V3099" s="772"/>
      <c r="W3099" s="772"/>
      <c r="X3099" s="772"/>
      <c r="Y3099" s="772"/>
      <c r="Z3099" s="772"/>
      <c r="AA3099" s="772"/>
      <c r="AB3099" s="772"/>
      <c r="AC3099" s="772"/>
      <c r="AD3099" s="772"/>
      <c r="AE3099" s="772"/>
      <c r="AF3099" s="772"/>
      <c r="AG3099" s="772"/>
      <c r="AH3099" s="772"/>
      <c r="AI3099" s="772"/>
      <c r="AJ3099" s="772"/>
      <c r="AK3099" s="772"/>
      <c r="AL3099" s="771"/>
      <c r="AM3099" s="781"/>
      <c r="AN3099" s="773"/>
      <c r="AO3099" s="209"/>
      <c r="AP3099" s="209"/>
      <c r="AQ3099" s="209"/>
      <c r="AR3099" s="209"/>
      <c r="AS3099" s="209"/>
      <c r="AT3099" s="209"/>
      <c r="AU3099" s="209"/>
      <c r="AV3099" s="210"/>
    </row>
    <row r="3100" spans="1:48" x14ac:dyDescent="0.15">
      <c r="A3100" s="100"/>
      <c r="B3100" s="770"/>
      <c r="C3100" s="771"/>
      <c r="D3100" s="771"/>
      <c r="E3100" s="772"/>
      <c r="F3100" s="772"/>
      <c r="G3100" s="772"/>
      <c r="H3100" s="772"/>
      <c r="I3100" s="772"/>
      <c r="J3100" s="772"/>
      <c r="K3100" s="772"/>
      <c r="L3100" s="772"/>
      <c r="M3100" s="772"/>
      <c r="N3100" s="772"/>
      <c r="O3100" s="772"/>
      <c r="P3100" s="772"/>
      <c r="Q3100" s="772"/>
      <c r="R3100" s="772"/>
      <c r="S3100" s="772"/>
      <c r="T3100" s="772"/>
      <c r="U3100" s="772"/>
      <c r="V3100" s="772"/>
      <c r="W3100" s="772"/>
      <c r="X3100" s="772"/>
      <c r="Y3100" s="772"/>
      <c r="Z3100" s="772"/>
      <c r="AA3100" s="772"/>
      <c r="AB3100" s="772"/>
      <c r="AC3100" s="772"/>
      <c r="AD3100" s="772"/>
      <c r="AE3100" s="772"/>
      <c r="AF3100" s="772"/>
      <c r="AG3100" s="772"/>
      <c r="AH3100" s="772"/>
      <c r="AI3100" s="772"/>
      <c r="AJ3100" s="772"/>
      <c r="AK3100" s="772"/>
      <c r="AL3100" s="771"/>
      <c r="AM3100" s="781"/>
      <c r="AN3100" s="773"/>
      <c r="AO3100" s="209"/>
      <c r="AP3100" s="209"/>
      <c r="AQ3100" s="209"/>
      <c r="AR3100" s="209"/>
      <c r="AS3100" s="209"/>
      <c r="AT3100" s="209"/>
      <c r="AU3100" s="209"/>
      <c r="AV3100" s="210"/>
    </row>
    <row r="3101" spans="1:48" x14ac:dyDescent="0.15">
      <c r="A3101" s="100"/>
      <c r="B3101" s="770"/>
      <c r="C3101" s="771"/>
      <c r="D3101" s="771"/>
      <c r="E3101" s="772"/>
      <c r="F3101" s="772"/>
      <c r="G3101" s="772"/>
      <c r="H3101" s="772"/>
      <c r="I3101" s="772"/>
      <c r="J3101" s="772"/>
      <c r="K3101" s="772"/>
      <c r="L3101" s="772"/>
      <c r="M3101" s="772"/>
      <c r="N3101" s="772"/>
      <c r="O3101" s="772"/>
      <c r="P3101" s="772"/>
      <c r="Q3101" s="772"/>
      <c r="R3101" s="772"/>
      <c r="S3101" s="772"/>
      <c r="T3101" s="772"/>
      <c r="U3101" s="772"/>
      <c r="V3101" s="772"/>
      <c r="W3101" s="772"/>
      <c r="X3101" s="772"/>
      <c r="Y3101" s="772"/>
      <c r="Z3101" s="772"/>
      <c r="AA3101" s="772"/>
      <c r="AB3101" s="772"/>
      <c r="AC3101" s="772"/>
      <c r="AD3101" s="772"/>
      <c r="AE3101" s="772"/>
      <c r="AF3101" s="772"/>
      <c r="AG3101" s="772"/>
      <c r="AH3101" s="772"/>
      <c r="AI3101" s="772"/>
      <c r="AJ3101" s="772"/>
      <c r="AK3101" s="772"/>
      <c r="AL3101" s="771"/>
      <c r="AM3101" s="781"/>
      <c r="AN3101" s="773"/>
      <c r="AO3101" s="209"/>
      <c r="AP3101" s="209"/>
      <c r="AQ3101" s="209"/>
      <c r="AR3101" s="209"/>
      <c r="AS3101" s="209"/>
      <c r="AT3101" s="209"/>
      <c r="AU3101" s="209"/>
      <c r="AV3101" s="210"/>
    </row>
    <row r="3102" spans="1:48" x14ac:dyDescent="0.15">
      <c r="A3102" s="100"/>
      <c r="B3102" s="770"/>
      <c r="C3102" s="771"/>
      <c r="D3102" s="771"/>
      <c r="E3102" s="772"/>
      <c r="F3102" s="772"/>
      <c r="G3102" s="772"/>
      <c r="H3102" s="772"/>
      <c r="I3102" s="772"/>
      <c r="J3102" s="772"/>
      <c r="K3102" s="772"/>
      <c r="L3102" s="772"/>
      <c r="M3102" s="772"/>
      <c r="N3102" s="772"/>
      <c r="O3102" s="772"/>
      <c r="P3102" s="772"/>
      <c r="Q3102" s="772"/>
      <c r="R3102" s="772"/>
      <c r="S3102" s="772"/>
      <c r="T3102" s="772"/>
      <c r="U3102" s="772"/>
      <c r="V3102" s="772"/>
      <c r="W3102" s="772"/>
      <c r="X3102" s="772"/>
      <c r="Y3102" s="772"/>
      <c r="Z3102" s="772"/>
      <c r="AA3102" s="772"/>
      <c r="AB3102" s="772"/>
      <c r="AC3102" s="772"/>
      <c r="AD3102" s="772"/>
      <c r="AE3102" s="772"/>
      <c r="AF3102" s="772"/>
      <c r="AG3102" s="772"/>
      <c r="AH3102" s="772"/>
      <c r="AI3102" s="772"/>
      <c r="AJ3102" s="772"/>
      <c r="AK3102" s="772"/>
      <c r="AL3102" s="771"/>
      <c r="AM3102" s="781"/>
      <c r="AN3102" s="773"/>
      <c r="AO3102" s="209"/>
      <c r="AP3102" s="209"/>
      <c r="AQ3102" s="209"/>
      <c r="AR3102" s="209"/>
      <c r="AS3102" s="209"/>
      <c r="AT3102" s="209"/>
      <c r="AU3102" s="209"/>
      <c r="AV3102" s="210"/>
    </row>
    <row r="3103" spans="1:48" x14ac:dyDescent="0.15">
      <c r="A3103" s="100"/>
      <c r="B3103" s="770"/>
      <c r="C3103" s="771"/>
      <c r="D3103" s="771"/>
      <c r="E3103" s="772"/>
      <c r="F3103" s="772"/>
      <c r="G3103" s="772"/>
      <c r="H3103" s="772"/>
      <c r="I3103" s="772"/>
      <c r="J3103" s="772"/>
      <c r="K3103" s="772"/>
      <c r="L3103" s="772"/>
      <c r="M3103" s="772"/>
      <c r="N3103" s="772"/>
      <c r="O3103" s="772"/>
      <c r="P3103" s="772"/>
      <c r="Q3103" s="772"/>
      <c r="R3103" s="772"/>
      <c r="S3103" s="772"/>
      <c r="T3103" s="772"/>
      <c r="U3103" s="772"/>
      <c r="V3103" s="772"/>
      <c r="W3103" s="772"/>
      <c r="X3103" s="772"/>
      <c r="Y3103" s="772"/>
      <c r="Z3103" s="772"/>
      <c r="AA3103" s="772"/>
      <c r="AB3103" s="772"/>
      <c r="AC3103" s="772"/>
      <c r="AD3103" s="772"/>
      <c r="AE3103" s="772"/>
      <c r="AF3103" s="772"/>
      <c r="AG3103" s="772"/>
      <c r="AH3103" s="772"/>
      <c r="AI3103" s="772"/>
      <c r="AJ3103" s="772"/>
      <c r="AK3103" s="772"/>
      <c r="AL3103" s="771"/>
      <c r="AM3103" s="781"/>
      <c r="AN3103" s="773"/>
      <c r="AO3103" s="209"/>
      <c r="AP3103" s="209"/>
      <c r="AQ3103" s="209"/>
      <c r="AR3103" s="209"/>
      <c r="AS3103" s="209"/>
      <c r="AT3103" s="209"/>
      <c r="AU3103" s="209"/>
      <c r="AV3103" s="210"/>
    </row>
    <row r="3104" spans="1:48" ht="10.5" hidden="1" customHeight="1" x14ac:dyDescent="0.15">
      <c r="A3104" s="143"/>
      <c r="B3104" s="774"/>
      <c r="C3104" s="775"/>
      <c r="D3104" s="775"/>
      <c r="E3104" s="310"/>
      <c r="F3104" s="310"/>
      <c r="G3104" s="310"/>
      <c r="H3104" s="310"/>
      <c r="I3104" s="310"/>
      <c r="J3104" s="310"/>
      <c r="K3104" s="310"/>
      <c r="L3104" s="310"/>
      <c r="M3104" s="310"/>
      <c r="N3104" s="310"/>
      <c r="O3104" s="310"/>
      <c r="P3104" s="310"/>
      <c r="Q3104" s="310"/>
      <c r="R3104" s="310"/>
      <c r="S3104" s="310"/>
      <c r="T3104" s="310"/>
      <c r="U3104" s="310"/>
      <c r="V3104" s="310"/>
      <c r="W3104" s="310"/>
      <c r="X3104" s="310"/>
      <c r="Y3104" s="310"/>
      <c r="Z3104" s="310"/>
      <c r="AA3104" s="310"/>
      <c r="AB3104" s="310"/>
      <c r="AC3104" s="310"/>
      <c r="AD3104" s="310"/>
      <c r="AE3104" s="310"/>
      <c r="AF3104" s="310"/>
      <c r="AG3104" s="310"/>
      <c r="AH3104" s="310"/>
      <c r="AI3104" s="310"/>
      <c r="AJ3104" s="310"/>
      <c r="AK3104" s="310"/>
      <c r="AL3104" s="775"/>
      <c r="AM3104" s="782"/>
      <c r="AN3104" s="776"/>
      <c r="AO3104" s="209"/>
      <c r="AP3104" s="209"/>
      <c r="AQ3104" s="209"/>
      <c r="AR3104" s="209"/>
      <c r="AS3104" s="209"/>
      <c r="AT3104" s="209"/>
      <c r="AU3104" s="209"/>
      <c r="AV3104" s="210"/>
    </row>
    <row r="3105" spans="1:48" x14ac:dyDescent="0.15">
      <c r="A3105" s="144"/>
      <c r="B3105" s="777"/>
      <c r="C3105" s="778"/>
      <c r="D3105" s="778"/>
      <c r="E3105" s="209"/>
      <c r="F3105" s="209"/>
      <c r="G3105" s="209"/>
      <c r="H3105" s="209"/>
      <c r="I3105" s="209"/>
      <c r="J3105" s="209"/>
      <c r="K3105" s="209"/>
      <c r="L3105" s="209"/>
      <c r="M3105" s="209"/>
      <c r="N3105" s="209"/>
      <c r="O3105" s="209"/>
      <c r="P3105" s="209"/>
      <c r="Q3105" s="209"/>
      <c r="R3105" s="209"/>
      <c r="S3105" s="209"/>
      <c r="T3105" s="209"/>
      <c r="U3105" s="209"/>
      <c r="V3105" s="209"/>
      <c r="W3105" s="209"/>
      <c r="X3105" s="209"/>
      <c r="Y3105" s="209"/>
      <c r="Z3105" s="209"/>
      <c r="AA3105" s="209"/>
      <c r="AB3105" s="209"/>
      <c r="AC3105" s="209"/>
      <c r="AD3105" s="209"/>
      <c r="AE3105" s="209"/>
      <c r="AF3105" s="209"/>
      <c r="AG3105" s="209"/>
      <c r="AH3105" s="209"/>
      <c r="AI3105" s="209"/>
      <c r="AJ3105" s="209"/>
      <c r="AK3105" s="209"/>
      <c r="AL3105" s="778"/>
      <c r="AM3105" s="783"/>
      <c r="AN3105" s="259"/>
      <c r="AO3105" s="209"/>
      <c r="AP3105" s="209"/>
      <c r="AQ3105" s="209"/>
      <c r="AR3105" s="209"/>
      <c r="AS3105" s="209"/>
      <c r="AT3105" s="209"/>
      <c r="AU3105" s="209"/>
      <c r="AV3105" s="210"/>
    </row>
    <row r="3106" spans="1:48" x14ac:dyDescent="0.15">
      <c r="A3106" s="144"/>
      <c r="B3106" s="777"/>
      <c r="C3106" s="778"/>
      <c r="D3106" s="778"/>
      <c r="E3106" s="209"/>
      <c r="F3106" s="209"/>
      <c r="G3106" s="209"/>
      <c r="H3106" s="209"/>
      <c r="I3106" s="209"/>
      <c r="J3106" s="209"/>
      <c r="K3106" s="209"/>
      <c r="L3106" s="209"/>
      <c r="M3106" s="209"/>
      <c r="N3106" s="209"/>
      <c r="O3106" s="209"/>
      <c r="P3106" s="209"/>
      <c r="Q3106" s="209"/>
      <c r="R3106" s="209"/>
      <c r="S3106" s="209"/>
      <c r="T3106" s="209"/>
      <c r="U3106" s="209"/>
      <c r="V3106" s="209"/>
      <c r="W3106" s="209"/>
      <c r="X3106" s="209"/>
      <c r="Y3106" s="209"/>
      <c r="Z3106" s="209"/>
      <c r="AA3106" s="209"/>
      <c r="AB3106" s="209"/>
      <c r="AC3106" s="209"/>
      <c r="AD3106" s="209"/>
      <c r="AE3106" s="209"/>
      <c r="AF3106" s="209"/>
      <c r="AG3106" s="209"/>
      <c r="AH3106" s="209"/>
      <c r="AI3106" s="209"/>
      <c r="AJ3106" s="209"/>
      <c r="AK3106" s="209"/>
      <c r="AL3106" s="778"/>
      <c r="AM3106" s="783"/>
      <c r="AN3106" s="259"/>
      <c r="AO3106" s="209"/>
      <c r="AP3106" s="209"/>
      <c r="AQ3106" s="209"/>
      <c r="AR3106" s="209"/>
      <c r="AS3106" s="209"/>
      <c r="AT3106" s="209"/>
      <c r="AU3106" s="209"/>
      <c r="AV3106" s="210"/>
    </row>
    <row r="3107" spans="1:48" x14ac:dyDescent="0.15">
      <c r="A3107" s="144"/>
      <c r="B3107" s="777"/>
      <c r="C3107" s="778"/>
      <c r="D3107" s="778"/>
      <c r="E3107" s="209"/>
      <c r="F3107" s="209"/>
      <c r="G3107" s="209"/>
      <c r="H3107" s="209"/>
      <c r="I3107" s="209"/>
      <c r="J3107" s="209"/>
      <c r="K3107" s="209"/>
      <c r="L3107" s="209"/>
      <c r="M3107" s="209"/>
      <c r="N3107" s="209"/>
      <c r="O3107" s="209"/>
      <c r="P3107" s="209"/>
      <c r="Q3107" s="209"/>
      <c r="R3107" s="209"/>
      <c r="S3107" s="209"/>
      <c r="T3107" s="209"/>
      <c r="U3107" s="209"/>
      <c r="V3107" s="209"/>
      <c r="W3107" s="209"/>
      <c r="X3107" s="209"/>
      <c r="Y3107" s="209"/>
      <c r="Z3107" s="209"/>
      <c r="AA3107" s="209"/>
      <c r="AB3107" s="209"/>
      <c r="AC3107" s="209"/>
      <c r="AD3107" s="209"/>
      <c r="AE3107" s="209"/>
      <c r="AF3107" s="209"/>
      <c r="AG3107" s="209"/>
      <c r="AH3107" s="209"/>
      <c r="AI3107" s="209"/>
      <c r="AJ3107" s="209"/>
      <c r="AK3107" s="209"/>
      <c r="AL3107" s="778"/>
      <c r="AM3107" s="783"/>
      <c r="AN3107" s="259"/>
      <c r="AO3107" s="209"/>
      <c r="AP3107" s="209"/>
      <c r="AQ3107" s="209"/>
      <c r="AR3107" s="209"/>
      <c r="AS3107" s="209"/>
      <c r="AT3107" s="209"/>
      <c r="AU3107" s="209"/>
      <c r="AV3107" s="210"/>
    </row>
    <row r="3108" spans="1:48" x14ac:dyDescent="0.15">
      <c r="A3108" s="144"/>
      <c r="B3108" s="777"/>
      <c r="C3108" s="778"/>
      <c r="D3108" s="778"/>
      <c r="E3108" s="209"/>
      <c r="F3108" s="209"/>
      <c r="G3108" s="209"/>
      <c r="H3108" s="209"/>
      <c r="I3108" s="209"/>
      <c r="J3108" s="209"/>
      <c r="K3108" s="209"/>
      <c r="L3108" s="209"/>
      <c r="M3108" s="209"/>
      <c r="N3108" s="209"/>
      <c r="O3108" s="209"/>
      <c r="P3108" s="209"/>
      <c r="Q3108" s="209"/>
      <c r="R3108" s="209"/>
      <c r="S3108" s="209"/>
      <c r="T3108" s="209"/>
      <c r="U3108" s="209"/>
      <c r="V3108" s="209"/>
      <c r="W3108" s="209"/>
      <c r="X3108" s="209"/>
      <c r="Y3108" s="209"/>
      <c r="Z3108" s="209"/>
      <c r="AA3108" s="209"/>
      <c r="AB3108" s="209"/>
      <c r="AC3108" s="209"/>
      <c r="AD3108" s="209"/>
      <c r="AE3108" s="209"/>
      <c r="AF3108" s="209"/>
      <c r="AG3108" s="209"/>
      <c r="AH3108" s="209"/>
      <c r="AI3108" s="209"/>
      <c r="AJ3108" s="209"/>
      <c r="AK3108" s="209"/>
      <c r="AL3108" s="778"/>
      <c r="AM3108" s="783"/>
      <c r="AN3108" s="259"/>
      <c r="AO3108" s="209"/>
      <c r="AP3108" s="209"/>
      <c r="AQ3108" s="209"/>
      <c r="AR3108" s="209"/>
      <c r="AS3108" s="209"/>
      <c r="AT3108" s="209"/>
      <c r="AU3108" s="209"/>
      <c r="AV3108" s="210"/>
    </row>
    <row r="3109" spans="1:48" x14ac:dyDescent="0.15">
      <c r="A3109" s="144"/>
      <c r="B3109" s="777"/>
      <c r="C3109" s="778"/>
      <c r="D3109" s="778"/>
      <c r="E3109" s="209"/>
      <c r="F3109" s="209"/>
      <c r="G3109" s="209"/>
      <c r="H3109" s="209"/>
      <c r="I3109" s="209"/>
      <c r="J3109" s="209"/>
      <c r="K3109" s="209"/>
      <c r="L3109" s="209"/>
      <c r="M3109" s="209"/>
      <c r="N3109" s="209"/>
      <c r="O3109" s="209"/>
      <c r="P3109" s="209"/>
      <c r="Q3109" s="209"/>
      <c r="R3109" s="209"/>
      <c r="S3109" s="209"/>
      <c r="T3109" s="209"/>
      <c r="U3109" s="209"/>
      <c r="V3109" s="209"/>
      <c r="W3109" s="209"/>
      <c r="X3109" s="209"/>
      <c r="Y3109" s="209"/>
      <c r="Z3109" s="209"/>
      <c r="AA3109" s="209"/>
      <c r="AB3109" s="209"/>
      <c r="AC3109" s="209"/>
      <c r="AD3109" s="209"/>
      <c r="AE3109" s="209"/>
      <c r="AF3109" s="209"/>
      <c r="AG3109" s="209"/>
      <c r="AH3109" s="209"/>
      <c r="AI3109" s="209"/>
      <c r="AJ3109" s="209"/>
      <c r="AK3109" s="209"/>
      <c r="AL3109" s="778"/>
      <c r="AM3109" s="783"/>
      <c r="AN3109" s="259"/>
      <c r="AO3109" s="209"/>
      <c r="AP3109" s="209"/>
      <c r="AQ3109" s="209"/>
      <c r="AR3109" s="209"/>
      <c r="AS3109" s="209"/>
      <c r="AT3109" s="209"/>
      <c r="AU3109" s="209"/>
      <c r="AV3109" s="210"/>
    </row>
    <row r="3110" spans="1:48" hidden="1" x14ac:dyDescent="0.15"/>
    <row r="3111" spans="1:48" hidden="1" x14ac:dyDescent="0.15"/>
    <row r="3112" spans="1:48" hidden="1" x14ac:dyDescent="0.15"/>
    <row r="3113" spans="1:48" hidden="1" x14ac:dyDescent="0.15"/>
    <row r="3114" spans="1:48" hidden="1" x14ac:dyDescent="0.15"/>
    <row r="3115" spans="1:48" hidden="1" x14ac:dyDescent="0.15"/>
    <row r="3116" spans="1:48" hidden="1" x14ac:dyDescent="0.15"/>
    <row r="3117" spans="1:48" hidden="1" x14ac:dyDescent="0.15"/>
    <row r="3118" spans="1:48" hidden="1" x14ac:dyDescent="0.15"/>
    <row r="3119" spans="1:48" hidden="1" x14ac:dyDescent="0.15"/>
    <row r="3120" spans="1:48" hidden="1" x14ac:dyDescent="0.15"/>
    <row r="3121" spans="1:47" hidden="1" x14ac:dyDescent="0.15"/>
    <row r="3122" spans="1:47" hidden="1" x14ac:dyDescent="0.15"/>
    <row r="3123" spans="1:47" hidden="1" x14ac:dyDescent="0.15"/>
    <row r="3124" spans="1:47" hidden="1" x14ac:dyDescent="0.15"/>
    <row r="3125" spans="1:47" hidden="1" x14ac:dyDescent="0.15"/>
    <row r="3126" spans="1:47" hidden="1" x14ac:dyDescent="0.15"/>
    <row r="3127" spans="1:47" hidden="1" x14ac:dyDescent="0.15"/>
    <row r="3128" spans="1:47" hidden="1" x14ac:dyDescent="0.15"/>
    <row r="3129" spans="1:47" hidden="1" x14ac:dyDescent="0.15"/>
    <row r="3130" spans="1:47" hidden="1" x14ac:dyDescent="0.15"/>
    <row r="3131" spans="1:47" hidden="1" x14ac:dyDescent="0.15"/>
    <row r="3132" spans="1:47" hidden="1" x14ac:dyDescent="0.15"/>
    <row r="3133" spans="1:47" hidden="1" x14ac:dyDescent="0.15"/>
    <row r="3134" spans="1:47" hidden="1" x14ac:dyDescent="0.15"/>
    <row r="3135" spans="1:47" x14ac:dyDescent="0.15">
      <c r="A3135" s="144"/>
      <c r="B3135" s="144"/>
      <c r="C3135" s="144"/>
      <c r="D3135" s="144"/>
      <c r="E3135" s="144"/>
      <c r="F3135" s="144"/>
      <c r="G3135" s="144"/>
      <c r="H3135" s="144"/>
      <c r="I3135" s="144"/>
      <c r="J3135" s="144"/>
      <c r="K3135" s="144"/>
      <c r="L3135" s="144"/>
      <c r="M3135" s="144"/>
      <c r="N3135" s="144"/>
      <c r="O3135" s="144"/>
      <c r="P3135" s="144"/>
      <c r="Q3135" s="144"/>
      <c r="R3135" s="144"/>
      <c r="S3135" s="144"/>
      <c r="T3135" s="144"/>
      <c r="U3135" s="144"/>
      <c r="V3135" s="144"/>
      <c r="W3135" s="144"/>
      <c r="X3135" s="144"/>
      <c r="Y3135" s="144"/>
      <c r="Z3135" s="144"/>
      <c r="AA3135" s="144"/>
      <c r="AB3135" s="144"/>
      <c r="AC3135" s="144"/>
      <c r="AD3135" s="144"/>
      <c r="AE3135" s="144"/>
      <c r="AF3135" s="144"/>
      <c r="AG3135" s="144"/>
      <c r="AH3135" s="144"/>
      <c r="AI3135" s="144"/>
      <c r="AJ3135" s="144"/>
      <c r="AK3135" s="144"/>
      <c r="AL3135" s="144"/>
      <c r="AM3135" s="784"/>
      <c r="AN3135" s="144"/>
      <c r="AO3135" s="144"/>
      <c r="AP3135" s="144"/>
      <c r="AQ3135" s="144"/>
      <c r="AR3135" s="144"/>
      <c r="AS3135" s="144"/>
      <c r="AT3135" s="144"/>
      <c r="AU3135" s="144"/>
    </row>
    <row r="3136" spans="1:47" x14ac:dyDescent="0.15">
      <c r="A3136" s="144"/>
      <c r="B3136" s="144"/>
      <c r="C3136" s="144"/>
      <c r="D3136" s="144"/>
      <c r="E3136" s="144"/>
      <c r="F3136" s="144"/>
      <c r="G3136" s="144"/>
      <c r="H3136" s="144"/>
      <c r="I3136" s="144"/>
      <c r="J3136" s="144"/>
      <c r="K3136" s="144"/>
      <c r="L3136" s="144"/>
      <c r="M3136" s="144"/>
      <c r="N3136" s="144"/>
      <c r="O3136" s="144"/>
      <c r="P3136" s="144"/>
      <c r="Q3136" s="144"/>
      <c r="R3136" s="144"/>
      <c r="S3136" s="144"/>
      <c r="T3136" s="144"/>
      <c r="U3136" s="144"/>
      <c r="V3136" s="144"/>
      <c r="W3136" s="144"/>
      <c r="X3136" s="144"/>
      <c r="Y3136" s="144"/>
      <c r="Z3136" s="144"/>
      <c r="AA3136" s="144"/>
      <c r="AB3136" s="144"/>
      <c r="AC3136" s="144"/>
      <c r="AD3136" s="144"/>
      <c r="AE3136" s="144"/>
      <c r="AF3136" s="144"/>
      <c r="AG3136" s="144"/>
      <c r="AH3136" s="144"/>
      <c r="AI3136" s="144"/>
      <c r="AJ3136" s="144"/>
      <c r="AK3136" s="144"/>
      <c r="AL3136" s="144"/>
      <c r="AM3136" s="784"/>
      <c r="AN3136" s="144"/>
      <c r="AO3136" s="144"/>
      <c r="AP3136" s="144"/>
      <c r="AQ3136" s="144"/>
      <c r="AR3136" s="144"/>
      <c r="AS3136" s="144"/>
      <c r="AT3136" s="144"/>
      <c r="AU3136" s="144"/>
    </row>
    <row r="3137" spans="1:47" x14ac:dyDescent="0.15">
      <c r="A3137" s="144"/>
      <c r="B3137" s="144"/>
      <c r="C3137" s="144"/>
      <c r="D3137" s="144"/>
      <c r="E3137" s="144"/>
      <c r="F3137" s="144"/>
      <c r="G3137" s="144"/>
      <c r="H3137" s="144"/>
      <c r="I3137" s="144"/>
      <c r="J3137" s="144"/>
      <c r="K3137" s="144"/>
      <c r="L3137" s="144"/>
      <c r="M3137" s="144"/>
      <c r="N3137" s="144"/>
      <c r="O3137" s="144"/>
      <c r="P3137" s="144"/>
      <c r="Q3137" s="144"/>
      <c r="R3137" s="144"/>
      <c r="S3137" s="144"/>
      <c r="T3137" s="144"/>
      <c r="U3137" s="144"/>
      <c r="V3137" s="144"/>
      <c r="W3137" s="144"/>
      <c r="X3137" s="144"/>
      <c r="Y3137" s="144"/>
      <c r="Z3137" s="144"/>
      <c r="AA3137" s="144"/>
      <c r="AB3137" s="144"/>
      <c r="AC3137" s="144"/>
      <c r="AD3137" s="144"/>
      <c r="AE3137" s="144"/>
      <c r="AF3137" s="144"/>
      <c r="AG3137" s="144"/>
      <c r="AH3137" s="144"/>
      <c r="AI3137" s="144"/>
      <c r="AJ3137" s="144"/>
      <c r="AK3137" s="144"/>
      <c r="AL3137" s="144"/>
      <c r="AM3137" s="784"/>
      <c r="AN3137" s="144"/>
      <c r="AO3137" s="144"/>
      <c r="AP3137" s="144"/>
      <c r="AQ3137" s="144"/>
      <c r="AR3137" s="144"/>
      <c r="AS3137" s="144"/>
      <c r="AT3137" s="144"/>
      <c r="AU3137" s="144"/>
    </row>
    <row r="3138" spans="1:47" x14ac:dyDescent="0.15">
      <c r="A3138" s="144"/>
      <c r="B3138" s="144"/>
      <c r="C3138" s="144"/>
      <c r="D3138" s="144"/>
      <c r="E3138" s="144"/>
      <c r="F3138" s="144"/>
      <c r="G3138" s="144"/>
      <c r="H3138" s="144"/>
      <c r="I3138" s="144"/>
      <c r="J3138" s="144"/>
      <c r="K3138" s="144"/>
      <c r="L3138" s="144"/>
      <c r="M3138" s="144"/>
      <c r="N3138" s="144"/>
      <c r="O3138" s="144"/>
      <c r="P3138" s="144"/>
      <c r="Q3138" s="144"/>
      <c r="R3138" s="144"/>
      <c r="S3138" s="144"/>
      <c r="T3138" s="144"/>
      <c r="U3138" s="144"/>
      <c r="V3138" s="144"/>
      <c r="W3138" s="144"/>
      <c r="X3138" s="144"/>
      <c r="Y3138" s="144"/>
      <c r="Z3138" s="144"/>
      <c r="AA3138" s="144"/>
      <c r="AB3138" s="144"/>
      <c r="AC3138" s="144"/>
      <c r="AD3138" s="144"/>
      <c r="AE3138" s="144"/>
      <c r="AF3138" s="144"/>
      <c r="AG3138" s="144"/>
      <c r="AH3138" s="144"/>
      <c r="AI3138" s="144"/>
      <c r="AJ3138" s="144"/>
      <c r="AK3138" s="144"/>
      <c r="AL3138" s="144"/>
      <c r="AM3138" s="784"/>
      <c r="AN3138" s="144"/>
      <c r="AO3138" s="144"/>
      <c r="AP3138" s="144"/>
      <c r="AQ3138" s="144"/>
      <c r="AR3138" s="144"/>
      <c r="AS3138" s="144"/>
      <c r="AT3138" s="144"/>
      <c r="AU3138" s="144"/>
    </row>
    <row r="3139" spans="1:47" x14ac:dyDescent="0.15">
      <c r="A3139" s="144"/>
      <c r="B3139" s="144"/>
      <c r="C3139" s="144"/>
      <c r="D3139" s="144"/>
      <c r="E3139" s="144"/>
      <c r="F3139" s="144"/>
      <c r="G3139" s="144"/>
      <c r="H3139" s="144"/>
      <c r="I3139" s="144"/>
      <c r="J3139" s="144"/>
      <c r="K3139" s="144"/>
      <c r="L3139" s="144"/>
      <c r="M3139" s="144"/>
      <c r="N3139" s="144"/>
      <c r="O3139" s="144"/>
      <c r="P3139" s="144"/>
      <c r="Q3139" s="144"/>
      <c r="R3139" s="144"/>
      <c r="S3139" s="144"/>
      <c r="T3139" s="144"/>
      <c r="U3139" s="144"/>
      <c r="V3139" s="144"/>
      <c r="W3139" s="144"/>
      <c r="X3139" s="144"/>
      <c r="Y3139" s="144"/>
      <c r="Z3139" s="144"/>
      <c r="AA3139" s="144"/>
      <c r="AB3139" s="144"/>
      <c r="AC3139" s="144"/>
      <c r="AD3139" s="144"/>
      <c r="AE3139" s="144"/>
      <c r="AF3139" s="144"/>
      <c r="AG3139" s="144"/>
      <c r="AH3139" s="144"/>
      <c r="AI3139" s="144"/>
      <c r="AJ3139" s="144"/>
      <c r="AK3139" s="144"/>
      <c r="AL3139" s="144"/>
      <c r="AM3139" s="784"/>
      <c r="AN3139" s="144"/>
      <c r="AO3139" s="144"/>
      <c r="AP3139" s="144"/>
      <c r="AQ3139" s="144"/>
      <c r="AR3139" s="144"/>
      <c r="AS3139" s="144"/>
      <c r="AT3139" s="144"/>
      <c r="AU3139" s="144"/>
    </row>
    <row r="3140" spans="1:47" x14ac:dyDescent="0.15">
      <c r="A3140" s="144"/>
      <c r="B3140" s="144"/>
      <c r="C3140" s="144"/>
      <c r="D3140" s="144"/>
      <c r="E3140" s="144"/>
      <c r="F3140" s="144"/>
      <c r="G3140" s="144"/>
      <c r="H3140" s="144"/>
      <c r="I3140" s="144"/>
      <c r="J3140" s="144"/>
      <c r="K3140" s="144"/>
      <c r="L3140" s="144"/>
      <c r="M3140" s="144"/>
      <c r="N3140" s="144"/>
      <c r="O3140" s="144"/>
      <c r="P3140" s="144"/>
      <c r="Q3140" s="144"/>
      <c r="R3140" s="144"/>
      <c r="S3140" s="144"/>
      <c r="T3140" s="144"/>
      <c r="U3140" s="144"/>
      <c r="V3140" s="144"/>
      <c r="W3140" s="144"/>
      <c r="X3140" s="144"/>
      <c r="Y3140" s="144"/>
      <c r="Z3140" s="144"/>
      <c r="AA3140" s="144"/>
      <c r="AB3140" s="144"/>
      <c r="AC3140" s="144"/>
      <c r="AD3140" s="144"/>
      <c r="AE3140" s="144"/>
      <c r="AF3140" s="144"/>
      <c r="AG3140" s="144"/>
      <c r="AH3140" s="144"/>
      <c r="AI3140" s="144"/>
      <c r="AJ3140" s="144"/>
      <c r="AK3140" s="144"/>
      <c r="AL3140" s="144"/>
      <c r="AM3140" s="784"/>
      <c r="AN3140" s="144"/>
      <c r="AO3140" s="144"/>
      <c r="AP3140" s="144"/>
      <c r="AQ3140" s="144"/>
      <c r="AR3140" s="144"/>
      <c r="AS3140" s="144"/>
      <c r="AT3140" s="144"/>
      <c r="AU3140" s="144"/>
    </row>
    <row r="3141" spans="1:47" x14ac:dyDescent="0.15">
      <c r="A3141" s="144"/>
      <c r="B3141" s="144"/>
      <c r="C3141" s="144"/>
      <c r="D3141" s="144"/>
      <c r="E3141" s="144"/>
      <c r="F3141" s="144"/>
      <c r="G3141" s="144"/>
      <c r="H3141" s="144"/>
      <c r="I3141" s="144"/>
      <c r="J3141" s="144"/>
      <c r="K3141" s="144"/>
      <c r="L3141" s="144"/>
      <c r="M3141" s="144"/>
      <c r="N3141" s="144"/>
      <c r="O3141" s="144"/>
      <c r="P3141" s="144"/>
      <c r="Q3141" s="144"/>
      <c r="R3141" s="144"/>
      <c r="S3141" s="144"/>
      <c r="T3141" s="144"/>
      <c r="U3141" s="144"/>
      <c r="V3141" s="144"/>
      <c r="W3141" s="144"/>
      <c r="X3141" s="144"/>
      <c r="Y3141" s="144"/>
      <c r="Z3141" s="144"/>
      <c r="AA3141" s="144"/>
      <c r="AB3141" s="144"/>
      <c r="AC3141" s="144"/>
      <c r="AD3141" s="144"/>
      <c r="AE3141" s="144"/>
      <c r="AF3141" s="144"/>
      <c r="AG3141" s="144"/>
      <c r="AH3141" s="144"/>
      <c r="AI3141" s="144"/>
      <c r="AJ3141" s="144"/>
      <c r="AK3141" s="144"/>
      <c r="AL3141" s="144"/>
      <c r="AM3141" s="784"/>
      <c r="AN3141" s="144"/>
      <c r="AO3141" s="144"/>
      <c r="AP3141" s="144"/>
      <c r="AQ3141" s="144"/>
      <c r="AR3141" s="144"/>
      <c r="AS3141" s="144"/>
      <c r="AT3141" s="144"/>
      <c r="AU3141" s="144"/>
    </row>
    <row r="3142" spans="1:47" x14ac:dyDescent="0.15">
      <c r="A3142" s="144"/>
      <c r="B3142" s="144"/>
      <c r="C3142" s="144"/>
      <c r="D3142" s="144"/>
      <c r="E3142" s="144"/>
      <c r="F3142" s="144"/>
      <c r="G3142" s="144"/>
      <c r="H3142" s="144"/>
      <c r="I3142" s="144"/>
      <c r="J3142" s="144"/>
      <c r="K3142" s="144"/>
      <c r="L3142" s="144"/>
      <c r="M3142" s="144"/>
      <c r="N3142" s="144"/>
      <c r="O3142" s="144"/>
      <c r="P3142" s="144"/>
      <c r="Q3142" s="144"/>
      <c r="R3142" s="144"/>
      <c r="S3142" s="144"/>
      <c r="T3142" s="144"/>
      <c r="U3142" s="144"/>
      <c r="V3142" s="144"/>
      <c r="W3142" s="144"/>
      <c r="X3142" s="144"/>
      <c r="Y3142" s="144"/>
      <c r="Z3142" s="144"/>
      <c r="AA3142" s="144"/>
      <c r="AB3142" s="144"/>
      <c r="AC3142" s="144"/>
      <c r="AD3142" s="144"/>
      <c r="AE3142" s="144"/>
      <c r="AF3142" s="144"/>
      <c r="AG3142" s="144"/>
      <c r="AH3142" s="144"/>
      <c r="AI3142" s="144"/>
      <c r="AJ3142" s="144"/>
      <c r="AK3142" s="144"/>
      <c r="AL3142" s="144"/>
      <c r="AM3142" s="784"/>
      <c r="AN3142" s="144"/>
      <c r="AO3142" s="144"/>
      <c r="AP3142" s="144"/>
      <c r="AQ3142" s="144"/>
      <c r="AR3142" s="144"/>
      <c r="AS3142" s="144"/>
      <c r="AT3142" s="144"/>
      <c r="AU3142" s="144"/>
    </row>
    <row r="3143" spans="1:47" x14ac:dyDescent="0.15">
      <c r="A3143" s="144"/>
      <c r="B3143" s="144"/>
      <c r="C3143" s="144"/>
      <c r="D3143" s="144"/>
      <c r="E3143" s="144"/>
      <c r="F3143" s="144"/>
      <c r="G3143" s="144"/>
      <c r="H3143" s="144"/>
      <c r="I3143" s="144"/>
      <c r="J3143" s="144"/>
      <c r="K3143" s="144"/>
      <c r="L3143" s="144"/>
      <c r="M3143" s="144"/>
      <c r="N3143" s="144"/>
      <c r="O3143" s="144"/>
      <c r="P3143" s="144"/>
      <c r="Q3143" s="144"/>
      <c r="R3143" s="144"/>
      <c r="S3143" s="144"/>
      <c r="T3143" s="144"/>
      <c r="U3143" s="144"/>
      <c r="V3143" s="144"/>
      <c r="W3143" s="144"/>
      <c r="X3143" s="144"/>
      <c r="Y3143" s="144"/>
      <c r="Z3143" s="144"/>
      <c r="AA3143" s="144"/>
      <c r="AB3143" s="144"/>
      <c r="AC3143" s="144"/>
      <c r="AD3143" s="144"/>
      <c r="AE3143" s="144"/>
      <c r="AF3143" s="144"/>
      <c r="AG3143" s="144"/>
      <c r="AH3143" s="144"/>
      <c r="AI3143" s="144"/>
      <c r="AJ3143" s="144"/>
      <c r="AK3143" s="144"/>
      <c r="AL3143" s="144"/>
      <c r="AM3143" s="784"/>
      <c r="AN3143" s="144"/>
      <c r="AO3143" s="144"/>
      <c r="AP3143" s="144"/>
      <c r="AQ3143" s="144"/>
      <c r="AR3143" s="144"/>
      <c r="AS3143" s="144"/>
      <c r="AT3143" s="144"/>
      <c r="AU3143" s="144"/>
    </row>
    <row r="3144" spans="1:47" x14ac:dyDescent="0.15">
      <c r="A3144" s="144"/>
      <c r="B3144" s="144"/>
      <c r="C3144" s="144"/>
      <c r="D3144" s="144"/>
      <c r="E3144" s="144"/>
      <c r="F3144" s="144"/>
      <c r="G3144" s="144"/>
      <c r="H3144" s="144"/>
      <c r="I3144" s="144"/>
      <c r="J3144" s="144"/>
      <c r="K3144" s="144"/>
      <c r="L3144" s="144"/>
      <c r="M3144" s="144"/>
      <c r="N3144" s="144"/>
      <c r="O3144" s="144"/>
      <c r="P3144" s="144"/>
      <c r="Q3144" s="144"/>
      <c r="R3144" s="144"/>
      <c r="S3144" s="144"/>
      <c r="T3144" s="144"/>
      <c r="U3144" s="144"/>
      <c r="V3144" s="144"/>
      <c r="W3144" s="144"/>
      <c r="X3144" s="144"/>
      <c r="Y3144" s="144"/>
      <c r="Z3144" s="144"/>
      <c r="AA3144" s="144"/>
      <c r="AB3144" s="144"/>
      <c r="AC3144" s="144"/>
      <c r="AD3144" s="144"/>
      <c r="AE3144" s="144"/>
      <c r="AF3144" s="144"/>
      <c r="AG3144" s="144"/>
      <c r="AH3144" s="144"/>
      <c r="AI3144" s="144"/>
      <c r="AJ3144" s="144"/>
      <c r="AK3144" s="144"/>
      <c r="AL3144" s="144"/>
      <c r="AM3144" s="784"/>
      <c r="AN3144" s="144"/>
      <c r="AO3144" s="144"/>
      <c r="AP3144" s="144"/>
      <c r="AQ3144" s="144"/>
      <c r="AR3144" s="144"/>
      <c r="AS3144" s="144"/>
      <c r="AT3144" s="144"/>
      <c r="AU3144" s="144"/>
    </row>
    <row r="3145" spans="1:47" x14ac:dyDescent="0.15">
      <c r="A3145" s="144"/>
      <c r="B3145" s="144"/>
      <c r="C3145" s="144"/>
      <c r="D3145" s="144"/>
      <c r="E3145" s="144"/>
      <c r="F3145" s="144"/>
      <c r="G3145" s="144"/>
      <c r="H3145" s="144"/>
      <c r="I3145" s="144"/>
      <c r="J3145" s="144"/>
      <c r="K3145" s="144"/>
      <c r="L3145" s="144"/>
      <c r="M3145" s="144"/>
      <c r="N3145" s="144"/>
      <c r="O3145" s="144"/>
      <c r="P3145" s="144"/>
      <c r="Q3145" s="144"/>
      <c r="R3145" s="144"/>
      <c r="S3145" s="144"/>
      <c r="T3145" s="144"/>
      <c r="U3145" s="144"/>
      <c r="V3145" s="144"/>
      <c r="W3145" s="144"/>
      <c r="X3145" s="144"/>
      <c r="Y3145" s="144"/>
      <c r="Z3145" s="144"/>
      <c r="AA3145" s="144"/>
      <c r="AB3145" s="144"/>
      <c r="AC3145" s="144"/>
      <c r="AD3145" s="144"/>
      <c r="AE3145" s="144"/>
      <c r="AF3145" s="144"/>
      <c r="AG3145" s="144"/>
      <c r="AH3145" s="144"/>
      <c r="AI3145" s="144"/>
      <c r="AJ3145" s="144"/>
      <c r="AK3145" s="144"/>
      <c r="AL3145" s="144"/>
      <c r="AM3145" s="784"/>
      <c r="AN3145" s="144"/>
      <c r="AO3145" s="144"/>
      <c r="AP3145" s="144"/>
      <c r="AQ3145" s="144"/>
      <c r="AR3145" s="144"/>
      <c r="AS3145" s="144"/>
      <c r="AT3145" s="144"/>
      <c r="AU3145" s="144"/>
    </row>
    <row r="3146" spans="1:47" x14ac:dyDescent="0.15">
      <c r="A3146" s="144"/>
      <c r="B3146" s="144"/>
      <c r="C3146" s="144"/>
      <c r="D3146" s="144"/>
      <c r="E3146" s="144"/>
      <c r="F3146" s="144"/>
      <c r="G3146" s="144"/>
      <c r="H3146" s="144"/>
      <c r="I3146" s="144"/>
      <c r="J3146" s="144"/>
      <c r="K3146" s="144"/>
      <c r="L3146" s="144"/>
      <c r="M3146" s="144"/>
      <c r="N3146" s="144"/>
      <c r="O3146" s="144"/>
      <c r="P3146" s="144"/>
      <c r="Q3146" s="144"/>
      <c r="R3146" s="144"/>
      <c r="S3146" s="144"/>
      <c r="T3146" s="144"/>
      <c r="U3146" s="144"/>
      <c r="V3146" s="144"/>
      <c r="W3146" s="144"/>
      <c r="X3146" s="144"/>
      <c r="Y3146" s="144"/>
      <c r="Z3146" s="144"/>
      <c r="AA3146" s="144"/>
      <c r="AB3146" s="144"/>
      <c r="AC3146" s="144"/>
      <c r="AD3146" s="144"/>
      <c r="AE3146" s="144"/>
      <c r="AF3146" s="144"/>
      <c r="AG3146" s="144"/>
      <c r="AH3146" s="144"/>
      <c r="AI3146" s="144"/>
      <c r="AJ3146" s="144"/>
      <c r="AK3146" s="144"/>
      <c r="AL3146" s="144"/>
      <c r="AM3146" s="784"/>
      <c r="AN3146" s="144"/>
      <c r="AO3146" s="144"/>
      <c r="AP3146" s="144"/>
      <c r="AQ3146" s="144"/>
      <c r="AR3146" s="144"/>
      <c r="AS3146" s="144"/>
      <c r="AT3146" s="144"/>
      <c r="AU3146" s="144"/>
    </row>
    <row r="3147" spans="1:47" x14ac:dyDescent="0.15">
      <c r="A3147" s="144"/>
      <c r="B3147" s="144"/>
      <c r="C3147" s="144"/>
      <c r="D3147" s="144"/>
      <c r="E3147" s="144"/>
      <c r="F3147" s="144"/>
      <c r="G3147" s="144"/>
      <c r="H3147" s="144"/>
      <c r="I3147" s="144"/>
      <c r="J3147" s="144"/>
      <c r="K3147" s="144"/>
      <c r="L3147" s="144"/>
      <c r="M3147" s="144"/>
      <c r="N3147" s="144"/>
      <c r="O3147" s="144"/>
      <c r="P3147" s="144"/>
      <c r="Q3147" s="144"/>
      <c r="R3147" s="144"/>
      <c r="S3147" s="144"/>
      <c r="T3147" s="144"/>
      <c r="U3147" s="144"/>
      <c r="V3147" s="144"/>
      <c r="W3147" s="144"/>
      <c r="X3147" s="144"/>
      <c r="Y3147" s="144"/>
      <c r="Z3147" s="144"/>
      <c r="AA3147" s="144"/>
      <c r="AB3147" s="144"/>
      <c r="AC3147" s="144"/>
      <c r="AD3147" s="144"/>
      <c r="AE3147" s="144"/>
      <c r="AF3147" s="144"/>
      <c r="AG3147" s="144"/>
      <c r="AH3147" s="144"/>
      <c r="AI3147" s="144"/>
      <c r="AJ3147" s="144"/>
      <c r="AK3147" s="144"/>
      <c r="AL3147" s="144"/>
      <c r="AM3147" s="784"/>
      <c r="AN3147" s="144"/>
      <c r="AO3147" s="144"/>
      <c r="AP3147" s="144"/>
      <c r="AQ3147" s="144"/>
      <c r="AR3147" s="144"/>
      <c r="AS3147" s="144"/>
      <c r="AT3147" s="144"/>
      <c r="AU3147" s="144"/>
    </row>
    <row r="3148" spans="1:47" x14ac:dyDescent="0.15">
      <c r="A3148" s="144"/>
      <c r="B3148" s="144"/>
      <c r="C3148" s="144"/>
      <c r="D3148" s="144"/>
      <c r="E3148" s="144"/>
      <c r="F3148" s="144"/>
      <c r="G3148" s="144"/>
      <c r="H3148" s="144"/>
      <c r="I3148" s="144"/>
      <c r="J3148" s="144"/>
      <c r="K3148" s="144"/>
      <c r="L3148" s="144"/>
      <c r="M3148" s="144"/>
      <c r="N3148" s="144"/>
      <c r="O3148" s="144"/>
      <c r="P3148" s="144"/>
      <c r="Q3148" s="144"/>
      <c r="R3148" s="144"/>
      <c r="S3148" s="144"/>
      <c r="T3148" s="144"/>
      <c r="U3148" s="144"/>
      <c r="V3148" s="144"/>
      <c r="W3148" s="144"/>
      <c r="X3148" s="144"/>
      <c r="Y3148" s="144"/>
      <c r="Z3148" s="144"/>
      <c r="AA3148" s="144"/>
      <c r="AB3148" s="144"/>
      <c r="AC3148" s="144"/>
      <c r="AD3148" s="144"/>
      <c r="AE3148" s="144"/>
      <c r="AF3148" s="144"/>
      <c r="AG3148" s="144"/>
      <c r="AH3148" s="144"/>
      <c r="AI3148" s="144"/>
      <c r="AJ3148" s="144"/>
      <c r="AK3148" s="144"/>
      <c r="AL3148" s="144"/>
      <c r="AM3148" s="784"/>
      <c r="AN3148" s="144"/>
      <c r="AO3148" s="144"/>
      <c r="AP3148" s="144"/>
      <c r="AQ3148" s="144"/>
      <c r="AR3148" s="144"/>
      <c r="AS3148" s="144"/>
      <c r="AT3148" s="144"/>
      <c r="AU3148" s="144"/>
    </row>
    <row r="3149" spans="1:47" x14ac:dyDescent="0.15">
      <c r="A3149" s="144"/>
      <c r="B3149" s="144"/>
      <c r="C3149" s="144"/>
      <c r="D3149" s="144"/>
      <c r="E3149" s="144"/>
      <c r="F3149" s="144"/>
      <c r="G3149" s="144"/>
      <c r="H3149" s="144"/>
      <c r="I3149" s="144"/>
      <c r="J3149" s="144"/>
      <c r="K3149" s="144"/>
      <c r="L3149" s="144"/>
      <c r="M3149" s="144"/>
      <c r="N3149" s="144"/>
      <c r="O3149" s="144"/>
      <c r="P3149" s="144"/>
      <c r="Q3149" s="144"/>
      <c r="R3149" s="144"/>
      <c r="S3149" s="144"/>
      <c r="T3149" s="144"/>
      <c r="U3149" s="144"/>
      <c r="V3149" s="144"/>
      <c r="W3149" s="144"/>
      <c r="X3149" s="144"/>
      <c r="Y3149" s="144"/>
      <c r="Z3149" s="144"/>
      <c r="AA3149" s="144"/>
      <c r="AB3149" s="144"/>
      <c r="AC3149" s="144"/>
      <c r="AD3149" s="144"/>
      <c r="AE3149" s="144"/>
      <c r="AF3149" s="144"/>
      <c r="AG3149" s="144"/>
      <c r="AH3149" s="144"/>
      <c r="AI3149" s="144"/>
      <c r="AJ3149" s="144"/>
      <c r="AK3149" s="144"/>
      <c r="AL3149" s="144"/>
      <c r="AM3149" s="784"/>
      <c r="AN3149" s="144"/>
      <c r="AO3149" s="144"/>
      <c r="AP3149" s="144"/>
      <c r="AQ3149" s="144"/>
      <c r="AR3149" s="144"/>
      <c r="AS3149" s="144"/>
      <c r="AT3149" s="144"/>
      <c r="AU3149" s="144"/>
    </row>
    <row r="3150" spans="1:47" x14ac:dyDescent="0.15">
      <c r="A3150" s="144"/>
      <c r="B3150" s="144"/>
      <c r="C3150" s="144"/>
      <c r="D3150" s="144"/>
      <c r="E3150" s="144"/>
      <c r="F3150" s="144"/>
      <c r="G3150" s="144"/>
      <c r="H3150" s="144"/>
      <c r="I3150" s="144"/>
      <c r="J3150" s="144"/>
      <c r="K3150" s="144"/>
      <c r="L3150" s="144"/>
      <c r="M3150" s="144"/>
      <c r="N3150" s="144"/>
      <c r="O3150" s="144"/>
      <c r="P3150" s="144"/>
      <c r="Q3150" s="144"/>
      <c r="R3150" s="144"/>
      <c r="S3150" s="144"/>
      <c r="T3150" s="144"/>
      <c r="U3150" s="144"/>
      <c r="V3150" s="144"/>
      <c r="W3150" s="144"/>
      <c r="X3150" s="144"/>
      <c r="Y3150" s="144"/>
      <c r="Z3150" s="144"/>
      <c r="AA3150" s="144"/>
      <c r="AB3150" s="144"/>
      <c r="AC3150" s="144"/>
      <c r="AD3150" s="144"/>
      <c r="AE3150" s="144"/>
      <c r="AF3150" s="144"/>
      <c r="AG3150" s="144"/>
      <c r="AH3150" s="144"/>
      <c r="AI3150" s="144"/>
      <c r="AJ3150" s="144"/>
      <c r="AK3150" s="144"/>
      <c r="AL3150" s="144"/>
      <c r="AM3150" s="784"/>
      <c r="AN3150" s="144"/>
      <c r="AO3150" s="144"/>
      <c r="AP3150" s="144"/>
      <c r="AQ3150" s="144"/>
      <c r="AR3150" s="144"/>
      <c r="AS3150" s="144"/>
      <c r="AT3150" s="144"/>
      <c r="AU3150" s="144"/>
    </row>
    <row r="3151" spans="1:47" x14ac:dyDescent="0.15">
      <c r="A3151" s="144"/>
      <c r="B3151" s="144"/>
      <c r="C3151" s="144"/>
      <c r="D3151" s="144"/>
      <c r="E3151" s="144"/>
      <c r="F3151" s="144"/>
      <c r="G3151" s="144"/>
      <c r="H3151" s="144"/>
      <c r="I3151" s="144"/>
      <c r="J3151" s="144"/>
      <c r="K3151" s="144"/>
      <c r="L3151" s="144"/>
      <c r="M3151" s="144"/>
      <c r="N3151" s="144"/>
      <c r="O3151" s="144"/>
      <c r="P3151" s="144"/>
      <c r="Q3151" s="144"/>
      <c r="R3151" s="144"/>
      <c r="S3151" s="144"/>
      <c r="T3151" s="144"/>
      <c r="U3151" s="144"/>
      <c r="V3151" s="144"/>
      <c r="W3151" s="144"/>
      <c r="X3151" s="144"/>
      <c r="Y3151" s="144"/>
      <c r="Z3151" s="144"/>
      <c r="AA3151" s="144"/>
      <c r="AB3151" s="144"/>
      <c r="AC3151" s="144"/>
      <c r="AD3151" s="144"/>
      <c r="AE3151" s="144"/>
      <c r="AF3151" s="144"/>
      <c r="AG3151" s="144"/>
      <c r="AH3151" s="144"/>
      <c r="AI3151" s="144"/>
      <c r="AJ3151" s="144"/>
      <c r="AK3151" s="144"/>
      <c r="AL3151" s="144"/>
      <c r="AM3151" s="784"/>
      <c r="AN3151" s="144"/>
      <c r="AO3151" s="144"/>
      <c r="AP3151" s="144"/>
      <c r="AQ3151" s="144"/>
      <c r="AR3151" s="144"/>
      <c r="AS3151" s="144"/>
      <c r="AT3151" s="144"/>
      <c r="AU3151" s="144"/>
    </row>
    <row r="3152" spans="1:47" x14ac:dyDescent="0.15">
      <c r="A3152" s="144"/>
      <c r="B3152" s="144"/>
      <c r="C3152" s="144"/>
      <c r="D3152" s="144"/>
      <c r="E3152" s="144"/>
      <c r="F3152" s="144"/>
      <c r="G3152" s="144"/>
      <c r="H3152" s="144"/>
      <c r="I3152" s="144"/>
      <c r="J3152" s="144"/>
      <c r="K3152" s="144"/>
      <c r="L3152" s="144"/>
      <c r="M3152" s="144"/>
      <c r="N3152" s="144"/>
      <c r="O3152" s="144"/>
      <c r="P3152" s="144"/>
      <c r="Q3152" s="144"/>
      <c r="R3152" s="144"/>
      <c r="S3152" s="144"/>
      <c r="T3152" s="144"/>
      <c r="U3152" s="144"/>
      <c r="V3152" s="144"/>
      <c r="W3152" s="144"/>
      <c r="X3152" s="144"/>
      <c r="Y3152" s="144"/>
      <c r="Z3152" s="144"/>
      <c r="AA3152" s="144"/>
      <c r="AB3152" s="144"/>
      <c r="AC3152" s="144"/>
      <c r="AD3152" s="144"/>
      <c r="AE3152" s="144"/>
      <c r="AF3152" s="144"/>
      <c r="AG3152" s="144"/>
      <c r="AH3152" s="144"/>
      <c r="AI3152" s="144"/>
      <c r="AJ3152" s="144"/>
      <c r="AK3152" s="144"/>
      <c r="AL3152" s="144"/>
      <c r="AM3152" s="784"/>
      <c r="AN3152" s="144"/>
      <c r="AO3152" s="144"/>
      <c r="AP3152" s="144"/>
      <c r="AQ3152" s="144"/>
      <c r="AR3152" s="144"/>
      <c r="AS3152" s="144"/>
      <c r="AT3152" s="144"/>
      <c r="AU3152" s="144"/>
    </row>
    <row r="3153" spans="1:47" x14ac:dyDescent="0.15">
      <c r="A3153" s="144"/>
      <c r="B3153" s="144"/>
      <c r="C3153" s="144"/>
      <c r="D3153" s="144"/>
      <c r="E3153" s="144"/>
      <c r="F3153" s="144"/>
      <c r="G3153" s="144"/>
      <c r="H3153" s="144"/>
      <c r="I3153" s="144"/>
      <c r="J3153" s="144"/>
      <c r="K3153" s="144"/>
      <c r="L3153" s="144"/>
      <c r="M3153" s="144"/>
      <c r="N3153" s="144"/>
      <c r="O3153" s="144"/>
      <c r="P3153" s="144"/>
      <c r="Q3153" s="144"/>
      <c r="R3153" s="144"/>
      <c r="S3153" s="144"/>
      <c r="T3153" s="144"/>
      <c r="U3153" s="144"/>
      <c r="V3153" s="144"/>
      <c r="W3153" s="144"/>
      <c r="X3153" s="144"/>
      <c r="Y3153" s="144"/>
      <c r="Z3153" s="144"/>
      <c r="AA3153" s="144"/>
      <c r="AB3153" s="144"/>
      <c r="AC3153" s="144"/>
      <c r="AD3153" s="144"/>
      <c r="AE3153" s="144"/>
      <c r="AF3153" s="144"/>
      <c r="AG3153" s="144"/>
      <c r="AH3153" s="144"/>
      <c r="AI3153" s="144"/>
      <c r="AJ3153" s="144"/>
      <c r="AK3153" s="144"/>
      <c r="AL3153" s="144"/>
      <c r="AM3153" s="784"/>
      <c r="AN3153" s="144"/>
      <c r="AO3153" s="144"/>
      <c r="AP3153" s="144"/>
      <c r="AQ3153" s="144"/>
      <c r="AR3153" s="144"/>
      <c r="AS3153" s="144"/>
      <c r="AT3153" s="144"/>
      <c r="AU3153" s="144"/>
    </row>
    <row r="3154" spans="1:47" x14ac:dyDescent="0.15">
      <c r="A3154" s="144"/>
      <c r="B3154" s="144"/>
      <c r="C3154" s="144"/>
      <c r="D3154" s="144"/>
      <c r="E3154" s="144"/>
      <c r="F3154" s="144"/>
      <c r="G3154" s="144"/>
      <c r="H3154" s="144"/>
      <c r="I3154" s="144"/>
      <c r="J3154" s="144"/>
      <c r="K3154" s="144"/>
      <c r="L3154" s="144"/>
      <c r="M3154" s="144"/>
      <c r="N3154" s="144"/>
      <c r="O3154" s="144"/>
      <c r="P3154" s="144"/>
      <c r="Q3154" s="144"/>
      <c r="R3154" s="144"/>
      <c r="S3154" s="144"/>
      <c r="T3154" s="144"/>
      <c r="U3154" s="144"/>
      <c r="V3154" s="144"/>
      <c r="W3154" s="144"/>
      <c r="X3154" s="144"/>
      <c r="Y3154" s="144"/>
      <c r="Z3154" s="144"/>
      <c r="AA3154" s="144"/>
      <c r="AB3154" s="144"/>
      <c r="AC3154" s="144"/>
      <c r="AD3154" s="144"/>
      <c r="AE3154" s="144"/>
      <c r="AF3154" s="144"/>
      <c r="AG3154" s="144"/>
      <c r="AH3154" s="144"/>
      <c r="AI3154" s="144"/>
      <c r="AJ3154" s="144"/>
      <c r="AK3154" s="144"/>
      <c r="AL3154" s="144"/>
      <c r="AM3154" s="784"/>
      <c r="AN3154" s="144"/>
      <c r="AO3154" s="144"/>
      <c r="AP3154" s="144"/>
      <c r="AQ3154" s="144"/>
      <c r="AR3154" s="144"/>
      <c r="AS3154" s="144"/>
      <c r="AT3154" s="144"/>
      <c r="AU3154" s="144"/>
    </row>
    <row r="3155" spans="1:47" x14ac:dyDescent="0.15">
      <c r="A3155" s="144"/>
      <c r="B3155" s="144"/>
      <c r="C3155" s="144"/>
      <c r="D3155" s="144"/>
      <c r="E3155" s="144"/>
      <c r="F3155" s="144"/>
      <c r="G3155" s="144"/>
      <c r="H3155" s="144"/>
      <c r="I3155" s="144"/>
      <c r="J3155" s="144"/>
      <c r="K3155" s="144"/>
      <c r="L3155" s="144"/>
      <c r="M3155" s="144"/>
      <c r="N3155" s="144"/>
      <c r="O3155" s="144"/>
      <c r="P3155" s="144"/>
      <c r="Q3155" s="144"/>
      <c r="R3155" s="144"/>
      <c r="S3155" s="144"/>
      <c r="T3155" s="144"/>
      <c r="U3155" s="144"/>
      <c r="V3155" s="144"/>
      <c r="W3155" s="144"/>
      <c r="X3155" s="144"/>
      <c r="Y3155" s="144"/>
      <c r="Z3155" s="144"/>
      <c r="AA3155" s="144"/>
      <c r="AB3155" s="144"/>
      <c r="AC3155" s="144"/>
      <c r="AD3155" s="144"/>
      <c r="AE3155" s="144"/>
      <c r="AF3155" s="144"/>
      <c r="AG3155" s="144"/>
      <c r="AH3155" s="144"/>
      <c r="AI3155" s="144"/>
      <c r="AJ3155" s="144"/>
      <c r="AK3155" s="144"/>
      <c r="AL3155" s="144"/>
      <c r="AM3155" s="784"/>
      <c r="AN3155" s="144"/>
      <c r="AO3155" s="144"/>
      <c r="AP3155" s="144"/>
      <c r="AQ3155" s="144"/>
      <c r="AR3155" s="144"/>
      <c r="AS3155" s="144"/>
      <c r="AT3155" s="144"/>
      <c r="AU3155" s="144"/>
    </row>
    <row r="3156" spans="1:47" x14ac:dyDescent="0.15">
      <c r="A3156" s="144"/>
      <c r="B3156" s="144"/>
      <c r="C3156" s="144"/>
      <c r="D3156" s="144"/>
      <c r="E3156" s="144"/>
      <c r="F3156" s="144"/>
      <c r="G3156" s="144"/>
      <c r="H3156" s="144"/>
      <c r="I3156" s="144"/>
      <c r="J3156" s="144"/>
      <c r="K3156" s="144"/>
      <c r="L3156" s="144"/>
      <c r="M3156" s="144"/>
      <c r="N3156" s="144"/>
      <c r="O3156" s="144"/>
      <c r="P3156" s="144"/>
      <c r="Q3156" s="144"/>
      <c r="R3156" s="144"/>
      <c r="S3156" s="144"/>
      <c r="T3156" s="144"/>
      <c r="U3156" s="144"/>
      <c r="V3156" s="144"/>
      <c r="W3156" s="144"/>
      <c r="X3156" s="144"/>
      <c r="Y3156" s="144"/>
      <c r="Z3156" s="144"/>
      <c r="AA3156" s="144"/>
      <c r="AB3156" s="144"/>
      <c r="AC3156" s="144"/>
      <c r="AD3156" s="144"/>
      <c r="AE3156" s="144"/>
      <c r="AF3156" s="144"/>
      <c r="AG3156" s="144"/>
      <c r="AH3156" s="144"/>
      <c r="AI3156" s="144"/>
      <c r="AJ3156" s="144"/>
      <c r="AK3156" s="144"/>
      <c r="AL3156" s="144"/>
      <c r="AM3156" s="784"/>
      <c r="AN3156" s="144"/>
      <c r="AO3156" s="144"/>
      <c r="AP3156" s="144"/>
      <c r="AQ3156" s="144"/>
      <c r="AR3156" s="144"/>
      <c r="AS3156" s="144"/>
      <c r="AT3156" s="144"/>
      <c r="AU3156" s="144"/>
    </row>
    <row r="3157" spans="1:47" x14ac:dyDescent="0.15">
      <c r="A3157" s="144"/>
      <c r="B3157" s="144"/>
      <c r="C3157" s="144"/>
      <c r="D3157" s="144"/>
      <c r="E3157" s="144"/>
      <c r="F3157" s="144"/>
      <c r="G3157" s="144"/>
      <c r="H3157" s="144"/>
      <c r="I3157" s="144"/>
      <c r="J3157" s="144"/>
      <c r="K3157" s="144"/>
      <c r="L3157" s="144"/>
      <c r="M3157" s="144"/>
      <c r="N3157" s="144"/>
      <c r="O3157" s="144"/>
      <c r="P3157" s="144"/>
      <c r="Q3157" s="144"/>
      <c r="R3157" s="144"/>
      <c r="S3157" s="144"/>
      <c r="T3157" s="144"/>
      <c r="U3157" s="144"/>
      <c r="V3157" s="144"/>
      <c r="W3157" s="144"/>
      <c r="X3157" s="144"/>
      <c r="Y3157" s="144"/>
      <c r="Z3157" s="144"/>
      <c r="AA3157" s="144"/>
      <c r="AB3157" s="144"/>
      <c r="AC3157" s="144"/>
      <c r="AD3157" s="144"/>
      <c r="AE3157" s="144"/>
      <c r="AF3157" s="144"/>
      <c r="AG3157" s="144"/>
      <c r="AH3157" s="144"/>
      <c r="AI3157" s="144"/>
      <c r="AJ3157" s="144"/>
      <c r="AK3157" s="144"/>
      <c r="AL3157" s="144"/>
      <c r="AM3157" s="784"/>
      <c r="AN3157" s="144"/>
      <c r="AO3157" s="144"/>
      <c r="AP3157" s="144"/>
      <c r="AQ3157" s="144"/>
      <c r="AR3157" s="144"/>
      <c r="AS3157" s="144"/>
      <c r="AT3157" s="144"/>
      <c r="AU3157" s="144"/>
    </row>
    <row r="3158" spans="1:47" x14ac:dyDescent="0.15">
      <c r="A3158" s="144"/>
      <c r="B3158" s="144"/>
      <c r="C3158" s="144"/>
      <c r="D3158" s="144"/>
      <c r="E3158" s="144"/>
      <c r="F3158" s="144"/>
      <c r="G3158" s="144"/>
      <c r="H3158" s="144"/>
      <c r="I3158" s="144"/>
      <c r="J3158" s="144"/>
      <c r="K3158" s="144"/>
      <c r="L3158" s="144"/>
      <c r="M3158" s="144"/>
      <c r="N3158" s="144"/>
      <c r="O3158" s="144"/>
      <c r="P3158" s="144"/>
      <c r="Q3158" s="144"/>
      <c r="R3158" s="144"/>
      <c r="S3158" s="144"/>
      <c r="T3158" s="144"/>
      <c r="U3158" s="144"/>
      <c r="V3158" s="144"/>
      <c r="W3158" s="144"/>
      <c r="X3158" s="144"/>
      <c r="Y3158" s="144"/>
      <c r="Z3158" s="144"/>
      <c r="AA3158" s="144"/>
      <c r="AB3158" s="144"/>
      <c r="AC3158" s="144"/>
      <c r="AD3158" s="144"/>
      <c r="AE3158" s="144"/>
      <c r="AF3158" s="144"/>
      <c r="AG3158" s="144"/>
      <c r="AH3158" s="144"/>
      <c r="AI3158" s="144"/>
      <c r="AJ3158" s="144"/>
      <c r="AK3158" s="144"/>
      <c r="AL3158" s="144"/>
      <c r="AM3158" s="784"/>
      <c r="AN3158" s="144"/>
      <c r="AO3158" s="144"/>
      <c r="AP3158" s="144"/>
      <c r="AQ3158" s="144"/>
      <c r="AR3158" s="144"/>
      <c r="AS3158" s="144"/>
      <c r="AT3158" s="144"/>
      <c r="AU3158" s="144"/>
    </row>
    <row r="3159" spans="1:47" x14ac:dyDescent="0.15">
      <c r="A3159" s="144"/>
      <c r="B3159" s="144"/>
      <c r="C3159" s="144"/>
      <c r="D3159" s="144"/>
      <c r="E3159" s="144"/>
      <c r="F3159" s="144"/>
      <c r="G3159" s="144"/>
      <c r="H3159" s="144"/>
      <c r="I3159" s="144"/>
      <c r="J3159" s="144"/>
      <c r="K3159" s="144"/>
      <c r="L3159" s="144"/>
      <c r="M3159" s="144"/>
      <c r="N3159" s="144"/>
      <c r="O3159" s="144"/>
      <c r="P3159" s="144"/>
      <c r="Q3159" s="144"/>
      <c r="R3159" s="144"/>
      <c r="S3159" s="144"/>
      <c r="T3159" s="144"/>
      <c r="U3159" s="144"/>
      <c r="V3159" s="144"/>
      <c r="W3159" s="144"/>
      <c r="X3159" s="144"/>
      <c r="Y3159" s="144"/>
      <c r="Z3159" s="144"/>
      <c r="AA3159" s="144"/>
      <c r="AB3159" s="144"/>
      <c r="AC3159" s="144"/>
      <c r="AD3159" s="144"/>
      <c r="AE3159" s="144"/>
      <c r="AF3159" s="144"/>
      <c r="AG3159" s="144"/>
      <c r="AH3159" s="144"/>
      <c r="AI3159" s="144"/>
      <c r="AJ3159" s="144"/>
      <c r="AK3159" s="144"/>
      <c r="AL3159" s="144"/>
      <c r="AM3159" s="784"/>
      <c r="AN3159" s="144"/>
      <c r="AO3159" s="144"/>
      <c r="AP3159" s="144"/>
      <c r="AQ3159" s="144"/>
      <c r="AR3159" s="144"/>
      <c r="AS3159" s="144"/>
      <c r="AT3159" s="144"/>
      <c r="AU3159" s="144"/>
    </row>
    <row r="3160" spans="1:47" x14ac:dyDescent="0.15">
      <c r="A3160" s="144"/>
      <c r="B3160" s="144"/>
      <c r="C3160" s="144"/>
      <c r="D3160" s="144"/>
      <c r="E3160" s="144"/>
      <c r="F3160" s="144"/>
      <c r="G3160" s="144"/>
      <c r="H3160" s="144"/>
      <c r="I3160" s="144"/>
      <c r="J3160" s="144"/>
      <c r="K3160" s="144"/>
      <c r="L3160" s="144"/>
      <c r="M3160" s="144"/>
      <c r="N3160" s="144"/>
      <c r="O3160" s="144"/>
      <c r="P3160" s="144"/>
      <c r="Q3160" s="144"/>
      <c r="R3160" s="144"/>
      <c r="S3160" s="144"/>
      <c r="T3160" s="144"/>
      <c r="U3160" s="144"/>
      <c r="V3160" s="144"/>
      <c r="W3160" s="144"/>
      <c r="X3160" s="144"/>
      <c r="Y3160" s="144"/>
      <c r="Z3160" s="144"/>
      <c r="AA3160" s="144"/>
      <c r="AB3160" s="144"/>
      <c r="AC3160" s="144"/>
      <c r="AD3160" s="144"/>
      <c r="AE3160" s="144"/>
      <c r="AF3160" s="144"/>
      <c r="AG3160" s="144"/>
      <c r="AH3160" s="144"/>
      <c r="AI3160" s="144"/>
      <c r="AJ3160" s="144"/>
      <c r="AK3160" s="144"/>
      <c r="AL3160" s="144"/>
      <c r="AM3160" s="784"/>
      <c r="AN3160" s="144"/>
      <c r="AO3160" s="144"/>
      <c r="AP3160" s="144"/>
      <c r="AQ3160" s="144"/>
      <c r="AR3160" s="144"/>
      <c r="AS3160" s="144"/>
      <c r="AT3160" s="144"/>
      <c r="AU3160" s="144"/>
    </row>
    <row r="3161" spans="1:47" x14ac:dyDescent="0.15">
      <c r="A3161" s="144"/>
      <c r="B3161" s="144"/>
      <c r="C3161" s="144"/>
      <c r="D3161" s="144"/>
      <c r="E3161" s="144"/>
      <c r="F3161" s="144"/>
      <c r="G3161" s="144"/>
      <c r="H3161" s="144"/>
      <c r="I3161" s="144"/>
      <c r="J3161" s="144"/>
      <c r="K3161" s="144"/>
      <c r="L3161" s="144"/>
      <c r="M3161" s="144"/>
      <c r="N3161" s="144"/>
      <c r="O3161" s="144"/>
      <c r="P3161" s="144"/>
      <c r="Q3161" s="144"/>
      <c r="R3161" s="144"/>
      <c r="S3161" s="144"/>
      <c r="T3161" s="144"/>
      <c r="U3161" s="144"/>
      <c r="V3161" s="144"/>
      <c r="W3161" s="144"/>
      <c r="X3161" s="144"/>
      <c r="Y3161" s="144"/>
      <c r="Z3161" s="144"/>
      <c r="AA3161" s="144"/>
      <c r="AB3161" s="144"/>
      <c r="AC3161" s="144"/>
      <c r="AD3161" s="144"/>
      <c r="AE3161" s="144"/>
      <c r="AF3161" s="144"/>
      <c r="AG3161" s="144"/>
      <c r="AH3161" s="144"/>
      <c r="AI3161" s="144"/>
      <c r="AJ3161" s="144"/>
      <c r="AK3161" s="144"/>
      <c r="AL3161" s="144"/>
      <c r="AM3161" s="784"/>
      <c r="AN3161" s="144"/>
      <c r="AO3161" s="144"/>
      <c r="AP3161" s="144"/>
      <c r="AQ3161" s="144"/>
      <c r="AR3161" s="144"/>
      <c r="AS3161" s="144"/>
      <c r="AT3161" s="144"/>
      <c r="AU3161" s="144"/>
    </row>
    <row r="3162" spans="1:47" x14ac:dyDescent="0.15">
      <c r="A3162" s="144"/>
      <c r="B3162" s="144"/>
      <c r="C3162" s="144"/>
      <c r="D3162" s="144"/>
      <c r="E3162" s="144"/>
      <c r="F3162" s="144"/>
      <c r="G3162" s="144"/>
      <c r="H3162" s="144"/>
      <c r="I3162" s="144"/>
      <c r="J3162" s="144"/>
      <c r="K3162" s="144"/>
      <c r="L3162" s="144"/>
      <c r="M3162" s="144"/>
      <c r="N3162" s="144"/>
      <c r="O3162" s="144"/>
      <c r="P3162" s="144"/>
      <c r="Q3162" s="144"/>
      <c r="R3162" s="144"/>
      <c r="S3162" s="144"/>
      <c r="T3162" s="144"/>
      <c r="U3162" s="144"/>
      <c r="V3162" s="144"/>
      <c r="W3162" s="144"/>
      <c r="X3162" s="144"/>
      <c r="Y3162" s="144"/>
      <c r="Z3162" s="144"/>
      <c r="AA3162" s="144"/>
      <c r="AB3162" s="144"/>
      <c r="AC3162" s="144"/>
      <c r="AD3162" s="144"/>
      <c r="AE3162" s="144"/>
      <c r="AF3162" s="144"/>
      <c r="AG3162" s="144"/>
      <c r="AH3162" s="144"/>
      <c r="AI3162" s="144"/>
      <c r="AJ3162" s="144"/>
      <c r="AK3162" s="144"/>
      <c r="AL3162" s="144"/>
      <c r="AM3162" s="784"/>
      <c r="AN3162" s="144"/>
      <c r="AO3162" s="144"/>
      <c r="AP3162" s="144"/>
      <c r="AQ3162" s="144"/>
      <c r="AR3162" s="144"/>
      <c r="AS3162" s="144"/>
      <c r="AT3162" s="144"/>
      <c r="AU3162" s="144"/>
    </row>
    <row r="3163" spans="1:47" x14ac:dyDescent="0.15">
      <c r="A3163" s="144"/>
      <c r="B3163" s="144"/>
      <c r="C3163" s="144"/>
      <c r="D3163" s="144"/>
      <c r="E3163" s="144"/>
      <c r="F3163" s="144"/>
      <c r="G3163" s="144"/>
      <c r="H3163" s="144"/>
      <c r="I3163" s="144"/>
      <c r="J3163" s="144"/>
      <c r="K3163" s="144"/>
      <c r="L3163" s="144"/>
      <c r="M3163" s="144"/>
      <c r="N3163" s="144"/>
      <c r="O3163" s="144"/>
      <c r="P3163" s="144"/>
      <c r="Q3163" s="144"/>
      <c r="R3163" s="144"/>
      <c r="S3163" s="144"/>
      <c r="T3163" s="144"/>
      <c r="U3163" s="144"/>
      <c r="V3163" s="144"/>
      <c r="W3163" s="144"/>
      <c r="X3163" s="144"/>
      <c r="Y3163" s="144"/>
      <c r="Z3163" s="144"/>
      <c r="AA3163" s="144"/>
      <c r="AB3163" s="144"/>
      <c r="AC3163" s="144"/>
      <c r="AD3163" s="144"/>
      <c r="AE3163" s="144"/>
      <c r="AF3163" s="144"/>
      <c r="AG3163" s="144"/>
      <c r="AH3163" s="144"/>
      <c r="AI3163" s="144"/>
      <c r="AJ3163" s="144"/>
      <c r="AK3163" s="144"/>
      <c r="AL3163" s="144"/>
      <c r="AM3163" s="784"/>
      <c r="AN3163" s="144"/>
      <c r="AO3163" s="144"/>
      <c r="AP3163" s="144"/>
      <c r="AQ3163" s="144"/>
      <c r="AR3163" s="144"/>
      <c r="AS3163" s="144"/>
      <c r="AT3163" s="144"/>
      <c r="AU3163" s="144"/>
    </row>
    <row r="3164" spans="1:47" x14ac:dyDescent="0.15">
      <c r="A3164" s="144"/>
      <c r="B3164" s="144"/>
      <c r="C3164" s="144"/>
      <c r="D3164" s="144"/>
      <c r="E3164" s="144"/>
      <c r="F3164" s="144"/>
      <c r="G3164" s="144"/>
      <c r="H3164" s="144"/>
      <c r="I3164" s="144"/>
      <c r="J3164" s="144"/>
      <c r="K3164" s="144"/>
      <c r="L3164" s="144"/>
      <c r="M3164" s="144"/>
      <c r="N3164" s="144"/>
      <c r="O3164" s="144"/>
      <c r="P3164" s="144"/>
      <c r="Q3164" s="144"/>
      <c r="R3164" s="144"/>
      <c r="S3164" s="144"/>
      <c r="T3164" s="144"/>
      <c r="U3164" s="144"/>
      <c r="V3164" s="144"/>
      <c r="W3164" s="144"/>
      <c r="X3164" s="144"/>
      <c r="Y3164" s="144"/>
      <c r="Z3164" s="144"/>
      <c r="AA3164" s="144"/>
      <c r="AB3164" s="144"/>
      <c r="AC3164" s="144"/>
      <c r="AD3164" s="144"/>
      <c r="AE3164" s="144"/>
      <c r="AF3164" s="144"/>
      <c r="AG3164" s="144"/>
      <c r="AH3164" s="144"/>
      <c r="AI3164" s="144"/>
      <c r="AJ3164" s="144"/>
      <c r="AK3164" s="144"/>
      <c r="AL3164" s="144"/>
      <c r="AM3164" s="784"/>
      <c r="AN3164" s="144"/>
      <c r="AO3164" s="144"/>
      <c r="AP3164" s="144"/>
      <c r="AQ3164" s="144"/>
      <c r="AR3164" s="144"/>
      <c r="AS3164" s="144"/>
      <c r="AT3164" s="144"/>
      <c r="AU3164" s="144"/>
    </row>
    <row r="3165" spans="1:47" x14ac:dyDescent="0.15">
      <c r="A3165" s="144"/>
      <c r="B3165" s="144"/>
      <c r="C3165" s="144"/>
      <c r="D3165" s="144"/>
      <c r="E3165" s="144"/>
      <c r="F3165" s="144"/>
      <c r="G3165" s="144"/>
      <c r="H3165" s="144"/>
      <c r="I3165" s="144"/>
      <c r="J3165" s="144"/>
      <c r="K3165" s="144"/>
      <c r="L3165" s="144"/>
      <c r="M3165" s="144"/>
      <c r="N3165" s="144"/>
      <c r="O3165" s="144"/>
      <c r="P3165" s="144"/>
      <c r="Q3165" s="144"/>
      <c r="R3165" s="144"/>
      <c r="S3165" s="144"/>
      <c r="T3165" s="144"/>
      <c r="U3165" s="144"/>
      <c r="V3165" s="144"/>
      <c r="W3165" s="144"/>
      <c r="X3165" s="144"/>
      <c r="Y3165" s="144"/>
      <c r="Z3165" s="144"/>
      <c r="AA3165" s="144"/>
      <c r="AB3165" s="144"/>
      <c r="AC3165" s="144"/>
      <c r="AD3165" s="144"/>
      <c r="AE3165" s="144"/>
      <c r="AF3165" s="144"/>
      <c r="AG3165" s="144"/>
      <c r="AH3165" s="144"/>
      <c r="AI3165" s="144"/>
      <c r="AJ3165" s="144"/>
      <c r="AK3165" s="144"/>
      <c r="AL3165" s="144"/>
      <c r="AM3165" s="784"/>
      <c r="AN3165" s="144"/>
      <c r="AO3165" s="144"/>
      <c r="AP3165" s="144"/>
      <c r="AQ3165" s="144"/>
      <c r="AR3165" s="144"/>
      <c r="AS3165" s="144"/>
      <c r="AT3165" s="144"/>
      <c r="AU3165" s="144"/>
    </row>
    <row r="3166" spans="1:47" x14ac:dyDescent="0.15">
      <c r="A3166" s="144"/>
      <c r="B3166" s="144"/>
      <c r="C3166" s="144"/>
      <c r="D3166" s="144"/>
      <c r="E3166" s="144"/>
      <c r="F3166" s="144"/>
      <c r="G3166" s="144"/>
      <c r="H3166" s="144"/>
      <c r="I3166" s="144"/>
      <c r="J3166" s="144"/>
      <c r="K3166" s="144"/>
      <c r="L3166" s="144"/>
      <c r="M3166" s="144"/>
      <c r="N3166" s="144"/>
      <c r="O3166" s="144"/>
      <c r="P3166" s="144"/>
      <c r="Q3166" s="144"/>
      <c r="R3166" s="144"/>
      <c r="S3166" s="144"/>
      <c r="T3166" s="144"/>
      <c r="U3166" s="144"/>
      <c r="V3166" s="144"/>
      <c r="W3166" s="144"/>
      <c r="X3166" s="144"/>
      <c r="Y3166" s="144"/>
      <c r="Z3166" s="144"/>
      <c r="AA3166" s="144"/>
      <c r="AB3166" s="144"/>
      <c r="AC3166" s="144"/>
      <c r="AD3166" s="144"/>
      <c r="AE3166" s="144"/>
      <c r="AF3166" s="144"/>
      <c r="AG3166" s="144"/>
      <c r="AH3166" s="144"/>
      <c r="AI3166" s="144"/>
      <c r="AJ3166" s="144"/>
      <c r="AK3166" s="144"/>
      <c r="AL3166" s="144"/>
      <c r="AM3166" s="784"/>
      <c r="AN3166" s="144"/>
      <c r="AO3166" s="144"/>
      <c r="AP3166" s="144"/>
      <c r="AQ3166" s="144"/>
      <c r="AR3166" s="144"/>
      <c r="AS3166" s="144"/>
      <c r="AT3166" s="144"/>
      <c r="AU3166" s="144"/>
    </row>
    <row r="3167" spans="1:47" x14ac:dyDescent="0.15">
      <c r="A3167" s="144"/>
      <c r="B3167" s="144"/>
      <c r="C3167" s="144"/>
      <c r="D3167" s="144"/>
      <c r="E3167" s="144"/>
      <c r="F3167" s="144"/>
      <c r="G3167" s="144"/>
      <c r="H3167" s="144"/>
      <c r="I3167" s="144"/>
      <c r="J3167" s="144"/>
      <c r="K3167" s="144"/>
      <c r="L3167" s="144"/>
      <c r="M3167" s="144"/>
      <c r="N3167" s="144"/>
      <c r="O3167" s="144"/>
      <c r="P3167" s="144"/>
      <c r="Q3167" s="144"/>
      <c r="R3167" s="144"/>
      <c r="S3167" s="144"/>
      <c r="T3167" s="144"/>
      <c r="U3167" s="144"/>
      <c r="V3167" s="144"/>
      <c r="W3167" s="144"/>
      <c r="X3167" s="144"/>
      <c r="Y3167" s="144"/>
      <c r="Z3167" s="144"/>
      <c r="AA3167" s="144"/>
      <c r="AB3167" s="144"/>
      <c r="AC3167" s="144"/>
      <c r="AD3167" s="144"/>
      <c r="AE3167" s="144"/>
      <c r="AF3167" s="144"/>
      <c r="AG3167" s="144"/>
      <c r="AH3167" s="144"/>
      <c r="AI3167" s="144"/>
      <c r="AJ3167" s="144"/>
      <c r="AK3167" s="144"/>
      <c r="AL3167" s="144"/>
      <c r="AM3167" s="784"/>
      <c r="AN3167" s="144"/>
      <c r="AO3167" s="144"/>
      <c r="AP3167" s="144"/>
      <c r="AQ3167" s="144"/>
      <c r="AR3167" s="144"/>
      <c r="AS3167" s="144"/>
      <c r="AT3167" s="144"/>
      <c r="AU3167" s="144"/>
    </row>
    <row r="3168" spans="1:47" x14ac:dyDescent="0.15">
      <c r="A3168" s="144"/>
      <c r="B3168" s="144"/>
      <c r="C3168" s="144"/>
      <c r="D3168" s="144"/>
      <c r="E3168" s="144"/>
      <c r="F3168" s="144"/>
      <c r="G3168" s="144"/>
      <c r="H3168" s="144"/>
      <c r="I3168" s="144"/>
      <c r="J3168" s="144"/>
      <c r="K3168" s="144"/>
      <c r="L3168" s="144"/>
      <c r="M3168" s="144"/>
      <c r="N3168" s="144"/>
      <c r="O3168" s="144"/>
      <c r="P3168" s="144"/>
      <c r="Q3168" s="144"/>
      <c r="R3168" s="144"/>
      <c r="S3168" s="144"/>
      <c r="T3168" s="144"/>
      <c r="U3168" s="144"/>
      <c r="V3168" s="144"/>
      <c r="W3168" s="144"/>
      <c r="X3168" s="144"/>
      <c r="Y3168" s="144"/>
      <c r="Z3168" s="144"/>
      <c r="AA3168" s="144"/>
      <c r="AB3168" s="144"/>
      <c r="AC3168" s="144"/>
      <c r="AD3168" s="144"/>
      <c r="AE3168" s="144"/>
      <c r="AF3168" s="144"/>
      <c r="AG3168" s="144"/>
      <c r="AH3168" s="144"/>
      <c r="AI3168" s="144"/>
      <c r="AJ3168" s="144"/>
      <c r="AK3168" s="144"/>
      <c r="AL3168" s="144"/>
      <c r="AM3168" s="784"/>
      <c r="AN3168" s="144"/>
      <c r="AO3168" s="144"/>
      <c r="AP3168" s="144"/>
      <c r="AQ3168" s="144"/>
      <c r="AR3168" s="144"/>
      <c r="AS3168" s="144"/>
      <c r="AT3168" s="144"/>
      <c r="AU3168" s="144"/>
    </row>
    <row r="3169" spans="1:47" x14ac:dyDescent="0.15">
      <c r="A3169" s="144"/>
      <c r="B3169" s="144"/>
      <c r="C3169" s="144"/>
      <c r="D3169" s="144"/>
      <c r="E3169" s="144"/>
      <c r="F3169" s="144"/>
      <c r="G3169" s="144"/>
      <c r="H3169" s="144"/>
      <c r="I3169" s="144"/>
      <c r="J3169" s="144"/>
      <c r="K3169" s="144"/>
      <c r="L3169" s="144"/>
      <c r="M3169" s="144"/>
      <c r="N3169" s="144"/>
      <c r="O3169" s="144"/>
      <c r="P3169" s="144"/>
      <c r="Q3169" s="144"/>
      <c r="R3169" s="144"/>
      <c r="S3169" s="144"/>
      <c r="T3169" s="144"/>
      <c r="U3169" s="144"/>
      <c r="V3169" s="144"/>
      <c r="W3169" s="144"/>
      <c r="X3169" s="144"/>
      <c r="Y3169" s="144"/>
      <c r="Z3169" s="144"/>
      <c r="AA3169" s="144"/>
      <c r="AB3169" s="144"/>
      <c r="AC3169" s="144"/>
      <c r="AD3169" s="144"/>
      <c r="AE3169" s="144"/>
      <c r="AF3169" s="144"/>
      <c r="AG3169" s="144"/>
      <c r="AH3169" s="144"/>
      <c r="AI3169" s="144"/>
      <c r="AJ3169" s="144"/>
      <c r="AK3169" s="144"/>
      <c r="AL3169" s="144"/>
      <c r="AM3169" s="784"/>
      <c r="AN3169" s="144"/>
      <c r="AO3169" s="144"/>
      <c r="AP3169" s="144"/>
      <c r="AQ3169" s="144"/>
      <c r="AR3169" s="144"/>
      <c r="AS3169" s="144"/>
      <c r="AT3169" s="144"/>
      <c r="AU3169" s="144"/>
    </row>
    <row r="3170" spans="1:47" x14ac:dyDescent="0.15">
      <c r="A3170" s="144"/>
      <c r="B3170" s="144"/>
      <c r="C3170" s="144"/>
      <c r="D3170" s="144"/>
      <c r="E3170" s="144"/>
      <c r="F3170" s="144"/>
      <c r="G3170" s="144"/>
      <c r="H3170" s="144"/>
      <c r="I3170" s="144"/>
      <c r="J3170" s="144"/>
      <c r="K3170" s="144"/>
      <c r="L3170" s="144"/>
      <c r="M3170" s="144"/>
      <c r="N3170" s="144"/>
      <c r="O3170" s="144"/>
      <c r="P3170" s="144"/>
      <c r="Q3170" s="144"/>
      <c r="R3170" s="144"/>
      <c r="S3170" s="144"/>
      <c r="T3170" s="144"/>
      <c r="U3170" s="144"/>
      <c r="V3170" s="144"/>
      <c r="W3170" s="144"/>
      <c r="X3170" s="144"/>
      <c r="Y3170" s="144"/>
      <c r="Z3170" s="144"/>
      <c r="AA3170" s="144"/>
      <c r="AB3170" s="144"/>
      <c r="AC3170" s="144"/>
      <c r="AD3170" s="144"/>
      <c r="AE3170" s="144"/>
      <c r="AF3170" s="144"/>
      <c r="AG3170" s="144"/>
      <c r="AH3170" s="144"/>
      <c r="AI3170" s="144"/>
      <c r="AJ3170" s="144"/>
      <c r="AK3170" s="144"/>
      <c r="AL3170" s="144"/>
      <c r="AM3170" s="784"/>
      <c r="AN3170" s="144"/>
      <c r="AO3170" s="144"/>
      <c r="AP3170" s="144"/>
      <c r="AQ3170" s="144"/>
      <c r="AR3170" s="144"/>
      <c r="AS3170" s="144"/>
      <c r="AT3170" s="144"/>
      <c r="AU3170" s="144"/>
    </row>
    <row r="3171" spans="1:47" x14ac:dyDescent="0.15">
      <c r="A3171" s="144"/>
      <c r="B3171" s="144"/>
      <c r="C3171" s="144"/>
      <c r="D3171" s="144"/>
      <c r="E3171" s="144"/>
      <c r="F3171" s="144"/>
      <c r="G3171" s="144"/>
      <c r="H3171" s="144"/>
      <c r="I3171" s="144"/>
      <c r="J3171" s="144"/>
      <c r="K3171" s="144"/>
      <c r="L3171" s="144"/>
      <c r="M3171" s="144"/>
      <c r="N3171" s="144"/>
      <c r="O3171" s="144"/>
      <c r="P3171" s="144"/>
      <c r="Q3171" s="144"/>
      <c r="R3171" s="144"/>
      <c r="S3171" s="144"/>
      <c r="T3171" s="144"/>
      <c r="U3171" s="144"/>
      <c r="V3171" s="144"/>
      <c r="W3171" s="144"/>
      <c r="X3171" s="144"/>
      <c r="Y3171" s="144"/>
      <c r="Z3171" s="144"/>
      <c r="AA3171" s="144"/>
      <c r="AB3171" s="144"/>
      <c r="AC3171" s="144"/>
      <c r="AD3171" s="144"/>
      <c r="AE3171" s="144"/>
      <c r="AF3171" s="144"/>
      <c r="AG3171" s="144"/>
      <c r="AH3171" s="144"/>
      <c r="AI3171" s="144"/>
      <c r="AJ3171" s="144"/>
      <c r="AK3171" s="144"/>
      <c r="AL3171" s="144"/>
      <c r="AM3171" s="784"/>
      <c r="AN3171" s="144"/>
      <c r="AO3171" s="144"/>
      <c r="AP3171" s="144"/>
      <c r="AQ3171" s="144"/>
      <c r="AR3171" s="144"/>
      <c r="AS3171" s="144"/>
      <c r="AT3171" s="144"/>
      <c r="AU3171" s="144"/>
    </row>
    <row r="3172" spans="1:47" x14ac:dyDescent="0.15">
      <c r="A3172" s="144"/>
      <c r="B3172" s="144"/>
      <c r="C3172" s="144"/>
      <c r="D3172" s="144"/>
      <c r="E3172" s="144"/>
      <c r="F3172" s="144"/>
      <c r="G3172" s="144"/>
      <c r="H3172" s="144"/>
      <c r="I3172" s="144"/>
      <c r="J3172" s="144"/>
      <c r="K3172" s="144"/>
      <c r="L3172" s="144"/>
      <c r="M3172" s="144"/>
      <c r="N3172" s="144"/>
      <c r="O3172" s="144"/>
      <c r="P3172" s="144"/>
      <c r="Q3172" s="144"/>
      <c r="R3172" s="144"/>
      <c r="S3172" s="144"/>
      <c r="T3172" s="144"/>
      <c r="U3172" s="144"/>
      <c r="V3172" s="144"/>
      <c r="W3172" s="144"/>
      <c r="X3172" s="144"/>
      <c r="Y3172" s="144"/>
      <c r="Z3172" s="144"/>
      <c r="AA3172" s="144"/>
      <c r="AB3172" s="144"/>
      <c r="AC3172" s="144"/>
      <c r="AD3172" s="144"/>
      <c r="AE3172" s="144"/>
      <c r="AF3172" s="144"/>
      <c r="AG3172" s="144"/>
      <c r="AH3172" s="144"/>
      <c r="AI3172" s="144"/>
      <c r="AJ3172" s="144"/>
      <c r="AK3172" s="144"/>
      <c r="AL3172" s="144"/>
      <c r="AM3172" s="784"/>
      <c r="AN3172" s="144"/>
      <c r="AO3172" s="144"/>
      <c r="AP3172" s="144"/>
      <c r="AQ3172" s="144"/>
      <c r="AR3172" s="144"/>
      <c r="AS3172" s="144"/>
      <c r="AT3172" s="144"/>
      <c r="AU3172" s="144"/>
    </row>
  </sheetData>
  <sheetProtection algorithmName="SHA-512" hashValue="oYU8L4PdkqigODNg2Kd6fw52SQgOfcAFdy8OVMRgoitcDRVR7DU8aov4Ceb102nusxNMw0vkih9WFv8jOeSmUg==" saltValue="YduoX9Fa4X/sbixYJYtTjA==" spinCount="100000" sheet="1" objects="1" scenarios="1"/>
  <mergeCells count="154">
    <mergeCell ref="D1526:AN1526"/>
    <mergeCell ref="C26:AN26"/>
    <mergeCell ref="L2852:AN2852"/>
    <mergeCell ref="Y2719:AN2719"/>
    <mergeCell ref="D1677:AN1677"/>
    <mergeCell ref="D1590:AN1590"/>
    <mergeCell ref="D888:AN888"/>
    <mergeCell ref="D889:AN889"/>
    <mergeCell ref="D646:AN646"/>
    <mergeCell ref="D881:AN881"/>
    <mergeCell ref="C1591:AN1591"/>
    <mergeCell ref="C1121:AN1121"/>
    <mergeCell ref="C1175:AN1175"/>
    <mergeCell ref="C1247:AN1247"/>
    <mergeCell ref="D2631:AN2631"/>
    <mergeCell ref="C2853:AN2853"/>
    <mergeCell ref="C2857:AN2857"/>
    <mergeCell ref="D2385:AN2385"/>
    <mergeCell ref="C2626:AN2626"/>
    <mergeCell ref="C2350:AN2350"/>
    <mergeCell ref="C2393:AN2393"/>
    <mergeCell ref="C2412:AN2412"/>
    <mergeCell ref="C2317:AN2317"/>
    <mergeCell ref="C2344:AN2344"/>
    <mergeCell ref="D1304:AN1304"/>
    <mergeCell ref="D1384:AN1384"/>
    <mergeCell ref="D1659:AN1659"/>
    <mergeCell ref="C1449:AN1449"/>
    <mergeCell ref="C1529:AN1529"/>
    <mergeCell ref="C1992:AN1992"/>
    <mergeCell ref="D2193:AN2193"/>
    <mergeCell ref="D2232:AN2232"/>
    <mergeCell ref="D1678:AN1678"/>
    <mergeCell ref="C2056:AN2056"/>
    <mergeCell ref="C2897:AN2897"/>
    <mergeCell ref="C2906:AN2906"/>
    <mergeCell ref="C2926:AN2926"/>
    <mergeCell ref="C2933:AN2933"/>
    <mergeCell ref="C2643:AN2643"/>
    <mergeCell ref="C2698:AN2698"/>
    <mergeCell ref="C2701:AN2701"/>
    <mergeCell ref="C2710:AN2710"/>
    <mergeCell ref="C2720:AN2720"/>
    <mergeCell ref="C2739:AN2739"/>
    <mergeCell ref="C2776:AN2776"/>
    <mergeCell ref="C2802:AN2802"/>
    <mergeCell ref="A2:A3"/>
    <mergeCell ref="A2393:B2393"/>
    <mergeCell ref="C1:C3"/>
    <mergeCell ref="A888:B888"/>
    <mergeCell ref="A889:B889"/>
    <mergeCell ref="AE1:AG2"/>
    <mergeCell ref="AK1:AK3"/>
    <mergeCell ref="AL1:AL3"/>
    <mergeCell ref="D938:AN938"/>
    <mergeCell ref="C946:AN946"/>
    <mergeCell ref="C1076:AN1076"/>
    <mergeCell ref="C1079:AN1079"/>
    <mergeCell ref="C1102:AN1102"/>
    <mergeCell ref="C1112:AN1112"/>
    <mergeCell ref="C1113:AN1113"/>
    <mergeCell ref="C1704:AN1704"/>
    <mergeCell ref="C1813:AN1813"/>
    <mergeCell ref="C1842:AN1842"/>
    <mergeCell ref="A536:B536"/>
    <mergeCell ref="D951:AN951"/>
    <mergeCell ref="D969:AN969"/>
    <mergeCell ref="D1048:AN1048"/>
    <mergeCell ref="D1064:AN1064"/>
    <mergeCell ref="AN1:AN3"/>
    <mergeCell ref="S1:U2"/>
    <mergeCell ref="V1:X2"/>
    <mergeCell ref="E1:H1"/>
    <mergeCell ref="E2:E3"/>
    <mergeCell ref="AM1:AM3"/>
    <mergeCell ref="H2:H3"/>
    <mergeCell ref="J2:L2"/>
    <mergeCell ref="B2:B3"/>
    <mergeCell ref="A2643:B2643"/>
    <mergeCell ref="C987:AN987"/>
    <mergeCell ref="AI1:AJ2"/>
    <mergeCell ref="AH1:AH3"/>
    <mergeCell ref="F2:G2"/>
    <mergeCell ref="I1:O1"/>
    <mergeCell ref="I2:I3"/>
    <mergeCell ref="D99:AN99"/>
    <mergeCell ref="D127:AN127"/>
    <mergeCell ref="P1:R2"/>
    <mergeCell ref="D1:D3"/>
    <mergeCell ref="Y1:AA2"/>
    <mergeCell ref="C4:AM4"/>
    <mergeCell ref="D40:AN40"/>
    <mergeCell ref="C63:AN63"/>
    <mergeCell ref="C73:AM73"/>
    <mergeCell ref="AB1:AD2"/>
    <mergeCell ref="M2:O2"/>
    <mergeCell ref="C2062:AN2062"/>
    <mergeCell ref="C2154:AN2154"/>
    <mergeCell ref="A1704:B1704"/>
    <mergeCell ref="A2193:B2193"/>
    <mergeCell ref="C1922:AN1922"/>
    <mergeCell ref="C2057:AN2057"/>
    <mergeCell ref="AE919:AN919"/>
    <mergeCell ref="D564:AA564"/>
    <mergeCell ref="AE564:AN564"/>
    <mergeCell ref="D611:AA611"/>
    <mergeCell ref="AE611:AN611"/>
    <mergeCell ref="D647:AA647"/>
    <mergeCell ref="AE647:AN647"/>
    <mergeCell ref="D706:AA706"/>
    <mergeCell ref="AE706:AN706"/>
    <mergeCell ref="D732:AA732"/>
    <mergeCell ref="AE732:AN732"/>
    <mergeCell ref="D906:AA906"/>
    <mergeCell ref="D915:AA915"/>
    <mergeCell ref="AE915:AN915"/>
    <mergeCell ref="D919:AA919"/>
    <mergeCell ref="C2221:AN2221"/>
    <mergeCell ref="C2222:AN2222"/>
    <mergeCell ref="C58:AN58"/>
    <mergeCell ref="C112:AN112"/>
    <mergeCell ref="C548:AN548"/>
    <mergeCell ref="D142:AN142"/>
    <mergeCell ref="V237:AA237"/>
    <mergeCell ref="AE237:AN237"/>
    <mergeCell ref="U313:AA313"/>
    <mergeCell ref="AE313:AN313"/>
    <mergeCell ref="T364:AA364"/>
    <mergeCell ref="AE364:AN364"/>
    <mergeCell ref="V372:AA372"/>
    <mergeCell ref="AE372:AN372"/>
    <mergeCell ref="D442:AA442"/>
    <mergeCell ref="AE442:AN442"/>
    <mergeCell ref="AE490:AN490"/>
    <mergeCell ref="D490:AA490"/>
    <mergeCell ref="D516:AA516"/>
    <mergeCell ref="AE516:AN516"/>
    <mergeCell ref="D536:AA536"/>
    <mergeCell ref="AE536:AN536"/>
    <mergeCell ref="C784:AN784"/>
    <mergeCell ref="C818:AN818"/>
    <mergeCell ref="D927:AN927"/>
    <mergeCell ref="D935:AN935"/>
    <mergeCell ref="D939:AN939"/>
    <mergeCell ref="D947:AN947"/>
    <mergeCell ref="C762:AN762"/>
    <mergeCell ref="AE895:AN895"/>
    <mergeCell ref="D895:AA895"/>
    <mergeCell ref="D899:AA899"/>
    <mergeCell ref="AE899:AN899"/>
    <mergeCell ref="AE906:AN906"/>
    <mergeCell ref="E923:AN923"/>
    <mergeCell ref="D890:AA890"/>
    <mergeCell ref="AE890:AN890"/>
  </mergeCells>
  <dataValidations count="2">
    <dataValidation type="whole" allowBlank="1" showInputMessage="1" showErrorMessage="1" errorTitle="ERROR" error="Por favor ingrese solo Números." sqref="E970:AN1047 F924:AN926 E948:AN950 E936:AN938 E928:AN934 E940:AN946 E952:AN968 E1049:AN1063 Z2720:AK2851 AM1678:AN2630 AL2218:AL2630 B2773:B1048576 B2413:B2625 AO2801:AO1048576 F890:AL922 B2627:B2771 AO1246:AO1326 AO1328:AO1331 AO1333:AO1334 AO1348:AO1349 AO1363 AO1365:AO1366 AO1378:AO1381 AO1383:AO1454 AO1457 AO1471:AO1476 AO1479:AO1480 AO1487:AO1488 AO1490:AO1491 AO1495 AO1497:AO1498 AO1505 AO1508 AO1511:AO1512 AO1519 AO1522 AO1524:AO1529 AO1548 AO1550:AO1551 AO1555:AO1556 AO1558 AO1587:AO1598 AO1603 AO1605 AO1616:AO1617 AO1648 AO1652:AO1655 AO1658:AO1701 AO1703:AO1842 AO1865 AO1876:AO1877 AO1908 AO1920:AO1922 AO1950 AO1987 AO1990:AO2062 AO2146 AO2152:AO2154 AO2156:AO2157 AO2159 AO2161 AO2173 AO2190 AO2192:AO2232 AO2310 AO2314 AO2316:AO2345 AO2349:AO2350 AO2371 AO2380 AO2384:AO2387 AO2392:AO2419 AO2421 AO2431:AO2432 AO2444 AO2446:AO2449 AO2499 AO2501 AO2504:AO2506 AO2510:AO2511 AO2520 AO2575 AO2618 AO2624:AO2626 AO2630:AO2777 AO2782 AO2784 AO2787:AO2788 AO2790:AO2794 AO2797:AO2798 C1:C1048576 AL744:AL806 AO1:AO1175 AP1:XFD1048576 B49:B889 AL1591:AL1674 E1065:AN1076 B1530:B2411 AL27:AL138 AL140:AL340 AL342:AL424 AL426:AL487 E647:AK806 AL705:AL741 E1591:AK1676 D1077:AL1077 E1678:AK2630 B891:B1524 B1527:B1528 B1:B47 E882:AK887 AL2720:AL2771 I1 AM1077:AN1525 E1078:AL1525 J1:O25 D1:H25 P3:R25 I4:I25 S1:AN25 E2632:L1048576 M2853:AN1048576 AL2773:AL2851 AM2720:AN2851 M2632:Y2851 Z2632:AN2718 AM1591:AN1675 AL1678:AL2215 AL1676:AN1676 D1078:D1048576 E1527:AN1589 AM890:AN922 E890:E926 AL882:AL887 AL647:AL701 D807:D1076 AM27:AN645 D27:D806 E27:AK645 AL489:AL645 AL815:AL880 E807:AK880 AM647:AN880 AM882:AN887">
      <formula1>0</formula1>
      <formula2>10000000000000000</formula2>
    </dataValidation>
    <dataValidation allowBlank="1" showInputMessage="1" showErrorMessage="1" errorTitle="ERROR" error="Por favor ingrese solo Números." sqref="AL2772 B2626 P1:R2 B2412 B2772 AO1176:AO1245 AO1327 AO1332 AO1335:AO1347 AO1350:AO1362 AO1364 AO1367:AO1377 AO1382 AO1455:AO1456 AO1458:AO1470 AO1477:AO1478 AO1481:AO1486 AO1489 AO1492:AO1494 AO1496 AO1499:AO1504 AO1506:AO1507 AO1509:AO1510 AO1513:AO1518 AO1520:AO1521 AO1523 AO1530:AO1547 AO1549 AO1552:AO1554 AO1557 AO1559:AO1586 AO1599:AO1602 AO1604 AO1606:AO1615 AO1618:AO1647 AO1649:AO1651 AO1656:AO1657 AO1702 AO1843:AO1864 AO1866:AO1875 AO1878:AO1907 AO1909:AO1919 AO1923:AO1949 AO1951:AO1986 AO1988:AO1989 AO2063:AO2145 AO2147:AO2151 AO2155 AO2158 AO2160 AO2162:AO2172 AO2174:AO2189 AO2191 AL2216:AL2217 AO2233:AO2309 AO2311:AO2313 AO2315 AO2346:AO2348 AO2351:AO2370 AO2372:AO2379 AO2381:AO2383 AO2388:AO2391 AO2420 AO2422:AO2430 AO2433:AO2443 AO2445 AO2450:AO2498 AO2500 AO2502:AO2503 AO2507:AO2509 AO2512:AO2519 AO2521:AO2574 AO2576:AO2617 AO2619:AO2623 AO2627:AO2629 AO2778:AO2781 AO2783 AO2785:AO2786 AO2789 AO2795:AO2796 AO2799:AO2800 AL139 AL341 AL425 AL488 AL702:AL704 AL742:AL743 AL807:AL814 AL1675 B1525:B1526 B1529 B48 I2:I3"/>
  </dataValidations>
  <printOptions headings="1" gridLines="1"/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92D050"/>
  </sheetPr>
  <dimension ref="A1:AB512"/>
  <sheetViews>
    <sheetView showGridLines="0" zoomScaleNormal="100" workbookViewId="0"/>
  </sheetViews>
  <sheetFormatPr baseColWidth="10" defaultRowHeight="10.5" x14ac:dyDescent="0.15"/>
  <cols>
    <col min="1" max="1" width="20.28515625" style="789" customWidth="1"/>
    <col min="2" max="2" width="65.140625" style="788" customWidth="1"/>
    <col min="3" max="3" width="21.85546875" style="789" customWidth="1"/>
    <col min="4" max="4" width="24.5703125" style="789" customWidth="1"/>
    <col min="5" max="5" width="18.5703125" style="789" customWidth="1"/>
    <col min="6" max="6" width="18.42578125" style="789" customWidth="1"/>
    <col min="7" max="7" width="17" style="789" customWidth="1"/>
    <col min="8" max="8" width="15.140625" style="789" customWidth="1"/>
    <col min="9" max="9" width="12.7109375" style="789" customWidth="1"/>
    <col min="10" max="10" width="15.28515625" style="789" customWidth="1"/>
    <col min="11" max="11" width="12.7109375" style="789" customWidth="1"/>
    <col min="12" max="12" width="14.5703125" style="789" customWidth="1"/>
    <col min="13" max="18" width="12.7109375" style="789" customWidth="1"/>
    <col min="19" max="24" width="11.42578125" style="789"/>
    <col min="25" max="25" width="11.42578125" style="789" customWidth="1"/>
    <col min="26" max="26" width="5.28515625" style="789" customWidth="1"/>
    <col min="27" max="27" width="20.7109375" style="789" hidden="1" customWidth="1"/>
    <col min="28" max="28" width="11.42578125" style="789" hidden="1" customWidth="1"/>
    <col min="29" max="35" width="11.42578125" style="789" customWidth="1"/>
    <col min="36" max="16384" width="11.42578125" style="789"/>
  </cols>
  <sheetData>
    <row r="1" spans="1:14" s="787" customFormat="1" ht="15" customHeight="1" x14ac:dyDescent="0.15">
      <c r="A1" s="785" t="s">
        <v>4246</v>
      </c>
      <c r="B1" s="786"/>
    </row>
    <row r="2" spans="1:14" s="787" customFormat="1" ht="15" customHeight="1" x14ac:dyDescent="0.15">
      <c r="A2" s="785" t="str">
        <f>CONCATENATE("COMUNA: ",NOMBRE!B2," - ","( ",NOMBRE!C2,NOMBRE!D2,NOMBRE!E2,NOMBRE!F2,NOMBRE!G2," )")</f>
        <v>COMUNA:  - (  )</v>
      </c>
      <c r="B2" s="786"/>
    </row>
    <row r="3" spans="1:14" ht="15" customHeight="1" x14ac:dyDescent="0.15">
      <c r="A3" s="785" t="str">
        <f>CONCATENATE("ESTABLECIMIENTO/ESTRATEGIA: ",NOMBRE!B3," - ","( ",NOMBRE!C3,NOMBRE!D3,NOMBRE!E3,NOMBRE!F3,NOMBRE!G3,NOMBRE!H3," )")</f>
        <v>ESTABLECIMIENTO/ESTRATEGIA:  - (  )</v>
      </c>
    </row>
    <row r="4" spans="1:14" ht="15" customHeight="1" x14ac:dyDescent="0.15">
      <c r="A4" s="785" t="str">
        <f>CONCATENATE("MES: ",NOMBRE!B6," - ","( ",NOMBRE!C6,NOMBRE!D6," )")</f>
        <v>MES:  - (  )</v>
      </c>
    </row>
    <row r="5" spans="1:14" s="787" customFormat="1" ht="15" customHeight="1" x14ac:dyDescent="0.15">
      <c r="A5" s="785" t="str">
        <f>CONCATENATE("AÑO: ",NOMBRE!B7)</f>
        <v>AÑO: 2017</v>
      </c>
      <c r="B5" s="790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</row>
    <row r="6" spans="1:14" s="787" customFormat="1" ht="14.25" customHeight="1" x14ac:dyDescent="0.2">
      <c r="A6" s="785"/>
      <c r="B6" s="790"/>
      <c r="C6" s="792"/>
      <c r="D6" s="792" t="s">
        <v>4257</v>
      </c>
      <c r="E6" s="791"/>
      <c r="F6" s="791"/>
      <c r="G6" s="791"/>
      <c r="H6" s="791"/>
      <c r="I6" s="791"/>
      <c r="J6" s="791"/>
      <c r="K6" s="791"/>
      <c r="L6" s="791"/>
      <c r="M6" s="791"/>
      <c r="N6" s="791"/>
    </row>
    <row r="7" spans="1:14" s="796" customFormat="1" ht="14.25" customHeight="1" x14ac:dyDescent="0.15">
      <c r="A7" s="793" t="s">
        <v>4062</v>
      </c>
      <c r="B7" s="794"/>
      <c r="C7" s="795"/>
      <c r="D7" s="795"/>
      <c r="E7" s="795"/>
      <c r="F7" s="795"/>
      <c r="G7" s="795"/>
      <c r="H7" s="795"/>
      <c r="I7" s="795"/>
      <c r="J7" s="795"/>
      <c r="K7" s="795"/>
      <c r="L7" s="795"/>
      <c r="M7" s="795"/>
      <c r="N7" s="795"/>
    </row>
    <row r="8" spans="1:14" s="787" customFormat="1" ht="15.95" customHeight="1" x14ac:dyDescent="0.15">
      <c r="A8" s="1482" t="s">
        <v>2443</v>
      </c>
      <c r="B8" s="1482"/>
      <c r="C8" s="1482"/>
      <c r="D8" s="791"/>
      <c r="E8" s="791"/>
      <c r="F8" s="791"/>
      <c r="G8" s="791"/>
      <c r="H8" s="791"/>
      <c r="I8" s="791"/>
      <c r="J8" s="791"/>
      <c r="K8" s="791"/>
      <c r="L8" s="791"/>
      <c r="M8" s="791"/>
      <c r="N8" s="791"/>
    </row>
    <row r="9" spans="1:14" s="787" customFormat="1" ht="35.1" customHeight="1" x14ac:dyDescent="0.15">
      <c r="A9" s="797" t="s">
        <v>1263</v>
      </c>
      <c r="B9" s="797" t="s">
        <v>1264</v>
      </c>
      <c r="C9" s="798" t="s">
        <v>4108</v>
      </c>
      <c r="D9" s="798" t="s">
        <v>4219</v>
      </c>
      <c r="E9" s="798" t="s">
        <v>4218</v>
      </c>
      <c r="F9" s="791"/>
      <c r="G9" s="791"/>
      <c r="H9" s="791"/>
      <c r="I9" s="791"/>
      <c r="J9" s="791"/>
      <c r="K9" s="791"/>
      <c r="L9" s="791"/>
      <c r="M9" s="791"/>
      <c r="N9" s="791"/>
    </row>
    <row r="10" spans="1:14" s="787" customFormat="1" ht="20.100000000000001" customHeight="1" x14ac:dyDescent="0.15">
      <c r="A10" s="799"/>
      <c r="B10" s="800" t="s">
        <v>304</v>
      </c>
      <c r="C10" s="801">
        <f>SUM(C11:C23)</f>
        <v>0</v>
      </c>
      <c r="D10" s="801">
        <f>SUM(D11:D23)</f>
        <v>0</v>
      </c>
      <c r="E10" s="802">
        <f>SUM(E11:E23)</f>
        <v>0</v>
      </c>
      <c r="F10" s="791"/>
      <c r="G10" s="791"/>
      <c r="H10" s="791"/>
      <c r="I10" s="791"/>
      <c r="J10" s="791"/>
      <c r="K10" s="791"/>
      <c r="L10" s="791"/>
      <c r="M10" s="791"/>
      <c r="N10" s="791"/>
    </row>
    <row r="11" spans="1:14" s="787" customFormat="1" ht="15" customHeight="1" x14ac:dyDescent="0.15">
      <c r="A11" s="803" t="s">
        <v>638</v>
      </c>
      <c r="B11" s="804" t="s">
        <v>639</v>
      </c>
      <c r="C11" s="234">
        <f>VLOOKUP(A11,tabla1,4,FALSE)</f>
        <v>0</v>
      </c>
      <c r="D11" s="234">
        <f t="shared" ref="D11:D23" si="0">VLOOKUP(A11,tabla3,6,FALSE)</f>
        <v>0</v>
      </c>
      <c r="E11" s="805">
        <f t="shared" ref="E11:E23" si="1">VLOOKUP(A11,tabla1,40,FALSE)</f>
        <v>0</v>
      </c>
      <c r="F11" s="791"/>
      <c r="G11" s="791"/>
      <c r="H11" s="791"/>
      <c r="I11" s="791"/>
      <c r="J11" s="791"/>
      <c r="K11" s="791"/>
      <c r="L11" s="791"/>
      <c r="M11" s="791"/>
      <c r="N11" s="791"/>
    </row>
    <row r="12" spans="1:14" s="787" customFormat="1" ht="24.75" customHeight="1" x14ac:dyDescent="0.15">
      <c r="A12" s="806" t="s">
        <v>640</v>
      </c>
      <c r="B12" s="807" t="s">
        <v>2339</v>
      </c>
      <c r="C12" s="243">
        <f t="shared" ref="C12:C23" si="2">VLOOKUP(A12,tabla1,4,FALSE)</f>
        <v>0</v>
      </c>
      <c r="D12" s="243">
        <f t="shared" si="0"/>
        <v>0</v>
      </c>
      <c r="E12" s="808">
        <f t="shared" si="1"/>
        <v>0</v>
      </c>
      <c r="F12" s="791"/>
      <c r="G12" s="791"/>
      <c r="H12" s="791"/>
      <c r="I12" s="791"/>
      <c r="J12" s="791"/>
      <c r="K12" s="791"/>
      <c r="L12" s="791"/>
      <c r="M12" s="791"/>
      <c r="N12" s="791"/>
    </row>
    <row r="13" spans="1:14" s="787" customFormat="1" ht="15" customHeight="1" x14ac:dyDescent="0.15">
      <c r="A13" s="806" t="s">
        <v>641</v>
      </c>
      <c r="B13" s="807" t="s">
        <v>2340</v>
      </c>
      <c r="C13" s="243">
        <f t="shared" si="2"/>
        <v>0</v>
      </c>
      <c r="D13" s="243">
        <f t="shared" si="0"/>
        <v>0</v>
      </c>
      <c r="E13" s="808">
        <f t="shared" si="1"/>
        <v>0</v>
      </c>
      <c r="F13" s="791"/>
      <c r="G13" s="791"/>
      <c r="H13" s="791"/>
      <c r="I13" s="791"/>
      <c r="J13" s="791"/>
      <c r="K13" s="791"/>
      <c r="L13" s="791"/>
      <c r="M13" s="791"/>
      <c r="N13" s="791"/>
    </row>
    <row r="14" spans="1:14" s="787" customFormat="1" ht="15" customHeight="1" x14ac:dyDescent="0.15">
      <c r="A14" s="806" t="s">
        <v>642</v>
      </c>
      <c r="B14" s="807" t="s">
        <v>643</v>
      </c>
      <c r="C14" s="243">
        <f t="shared" si="2"/>
        <v>0</v>
      </c>
      <c r="D14" s="243">
        <f t="shared" si="0"/>
        <v>0</v>
      </c>
      <c r="E14" s="808">
        <f t="shared" si="1"/>
        <v>0</v>
      </c>
      <c r="F14" s="791"/>
      <c r="G14" s="791"/>
      <c r="H14" s="791"/>
      <c r="I14" s="791"/>
      <c r="J14" s="791"/>
      <c r="K14" s="791"/>
      <c r="L14" s="791"/>
      <c r="M14" s="791"/>
      <c r="N14" s="791"/>
    </row>
    <row r="15" spans="1:14" s="787" customFormat="1" ht="22.5" customHeight="1" x14ac:dyDescent="0.15">
      <c r="A15" s="806" t="s">
        <v>644</v>
      </c>
      <c r="B15" s="807" t="s">
        <v>2341</v>
      </c>
      <c r="C15" s="243">
        <f t="shared" si="2"/>
        <v>0</v>
      </c>
      <c r="D15" s="243">
        <f t="shared" si="0"/>
        <v>0</v>
      </c>
      <c r="E15" s="808">
        <f t="shared" si="1"/>
        <v>0</v>
      </c>
      <c r="F15" s="791"/>
      <c r="G15" s="791"/>
      <c r="H15" s="791"/>
      <c r="I15" s="791"/>
      <c r="J15" s="791"/>
      <c r="K15" s="791"/>
      <c r="L15" s="791"/>
      <c r="M15" s="791"/>
      <c r="N15" s="791"/>
    </row>
    <row r="16" spans="1:14" s="787" customFormat="1" ht="15" customHeight="1" x14ac:dyDescent="0.15">
      <c r="A16" s="806" t="s">
        <v>99</v>
      </c>
      <c r="B16" s="807" t="s">
        <v>1304</v>
      </c>
      <c r="C16" s="243">
        <f t="shared" si="2"/>
        <v>0</v>
      </c>
      <c r="D16" s="243">
        <f t="shared" si="0"/>
        <v>0</v>
      </c>
      <c r="E16" s="808">
        <f t="shared" si="1"/>
        <v>0</v>
      </c>
      <c r="F16" s="791"/>
      <c r="G16" s="791"/>
      <c r="H16" s="791"/>
      <c r="I16" s="791"/>
      <c r="J16" s="791"/>
      <c r="K16" s="791"/>
      <c r="L16" s="791"/>
      <c r="M16" s="791"/>
      <c r="N16" s="791"/>
    </row>
    <row r="17" spans="1:14" s="787" customFormat="1" ht="15" customHeight="1" x14ac:dyDescent="0.15">
      <c r="A17" s="806" t="s">
        <v>1305</v>
      </c>
      <c r="B17" s="807" t="s">
        <v>1306</v>
      </c>
      <c r="C17" s="243">
        <f t="shared" si="2"/>
        <v>0</v>
      </c>
      <c r="D17" s="243">
        <f t="shared" si="0"/>
        <v>0</v>
      </c>
      <c r="E17" s="808">
        <f t="shared" si="1"/>
        <v>0</v>
      </c>
      <c r="F17" s="791"/>
      <c r="G17" s="791"/>
      <c r="H17" s="791"/>
      <c r="I17" s="791"/>
      <c r="J17" s="791"/>
      <c r="K17" s="791"/>
      <c r="L17" s="791"/>
      <c r="M17" s="791"/>
      <c r="N17" s="791"/>
    </row>
    <row r="18" spans="1:14" s="787" customFormat="1" ht="24" customHeight="1" x14ac:dyDescent="0.15">
      <c r="A18" s="806" t="s">
        <v>215</v>
      </c>
      <c r="B18" s="807" t="s">
        <v>192</v>
      </c>
      <c r="C18" s="243">
        <f t="shared" si="2"/>
        <v>0</v>
      </c>
      <c r="D18" s="243">
        <f t="shared" si="0"/>
        <v>0</v>
      </c>
      <c r="E18" s="808">
        <f t="shared" si="1"/>
        <v>0</v>
      </c>
      <c r="F18" s="791"/>
      <c r="G18" s="791"/>
      <c r="H18" s="791"/>
      <c r="I18" s="791"/>
      <c r="J18" s="791"/>
      <c r="K18" s="791"/>
      <c r="L18" s="791"/>
      <c r="M18" s="791"/>
      <c r="N18" s="791"/>
    </row>
    <row r="19" spans="1:14" s="787" customFormat="1" ht="24" customHeight="1" x14ac:dyDescent="0.15">
      <c r="A19" s="806" t="s">
        <v>216</v>
      </c>
      <c r="B19" s="807" t="s">
        <v>193</v>
      </c>
      <c r="C19" s="243">
        <f t="shared" si="2"/>
        <v>0</v>
      </c>
      <c r="D19" s="243">
        <f t="shared" si="0"/>
        <v>0</v>
      </c>
      <c r="E19" s="808">
        <f t="shared" si="1"/>
        <v>0</v>
      </c>
      <c r="F19" s="791"/>
      <c r="G19" s="791"/>
      <c r="H19" s="791"/>
      <c r="I19" s="791"/>
      <c r="J19" s="791"/>
      <c r="K19" s="791"/>
      <c r="L19" s="791"/>
      <c r="M19" s="791"/>
      <c r="N19" s="791"/>
    </row>
    <row r="20" spans="1:14" s="787" customFormat="1" ht="24" customHeight="1" x14ac:dyDescent="0.15">
      <c r="A20" s="806" t="s">
        <v>217</v>
      </c>
      <c r="B20" s="807" t="s">
        <v>194</v>
      </c>
      <c r="C20" s="243">
        <f t="shared" si="2"/>
        <v>0</v>
      </c>
      <c r="D20" s="243">
        <f t="shared" si="0"/>
        <v>0</v>
      </c>
      <c r="E20" s="808">
        <f t="shared" si="1"/>
        <v>0</v>
      </c>
      <c r="F20" s="791"/>
      <c r="G20" s="791"/>
      <c r="H20" s="791"/>
      <c r="I20" s="791"/>
      <c r="J20" s="791"/>
      <c r="K20" s="791"/>
      <c r="L20" s="791"/>
      <c r="M20" s="791"/>
      <c r="N20" s="791"/>
    </row>
    <row r="21" spans="1:14" s="787" customFormat="1" ht="21.75" customHeight="1" x14ac:dyDescent="0.15">
      <c r="A21" s="806" t="s">
        <v>218</v>
      </c>
      <c r="B21" s="807" t="s">
        <v>2342</v>
      </c>
      <c r="C21" s="243">
        <f t="shared" si="2"/>
        <v>0</v>
      </c>
      <c r="D21" s="243">
        <f t="shared" si="0"/>
        <v>0</v>
      </c>
      <c r="E21" s="808">
        <f t="shared" si="1"/>
        <v>0</v>
      </c>
      <c r="F21" s="791"/>
      <c r="G21" s="791"/>
      <c r="H21" s="791"/>
      <c r="I21" s="791"/>
      <c r="J21" s="791"/>
      <c r="K21" s="791"/>
      <c r="L21" s="791"/>
      <c r="M21" s="791"/>
      <c r="N21" s="791"/>
    </row>
    <row r="22" spans="1:14" s="787" customFormat="1" ht="33.75" customHeight="1" x14ac:dyDescent="0.15">
      <c r="A22" s="806" t="s">
        <v>43</v>
      </c>
      <c r="B22" s="809" t="s">
        <v>2343</v>
      </c>
      <c r="C22" s="243">
        <f t="shared" si="2"/>
        <v>0</v>
      </c>
      <c r="D22" s="243">
        <f t="shared" si="0"/>
        <v>0</v>
      </c>
      <c r="E22" s="808">
        <f t="shared" si="1"/>
        <v>0</v>
      </c>
      <c r="F22" s="791"/>
      <c r="G22" s="791"/>
      <c r="H22" s="791"/>
      <c r="I22" s="791"/>
      <c r="J22" s="791"/>
      <c r="K22" s="791"/>
      <c r="L22" s="791"/>
      <c r="M22" s="791"/>
      <c r="N22" s="791"/>
    </row>
    <row r="23" spans="1:14" s="787" customFormat="1" ht="26.25" customHeight="1" x14ac:dyDescent="0.15">
      <c r="A23" s="806" t="s">
        <v>917</v>
      </c>
      <c r="B23" s="807" t="s">
        <v>2338</v>
      </c>
      <c r="C23" s="243">
        <f t="shared" si="2"/>
        <v>0</v>
      </c>
      <c r="D23" s="243">
        <f t="shared" si="0"/>
        <v>0</v>
      </c>
      <c r="E23" s="808">
        <f t="shared" si="1"/>
        <v>0</v>
      </c>
      <c r="F23" s="791"/>
      <c r="G23" s="791"/>
      <c r="H23" s="791"/>
      <c r="I23" s="791"/>
      <c r="J23" s="791"/>
      <c r="K23" s="791"/>
      <c r="L23" s="791"/>
      <c r="M23" s="791"/>
      <c r="N23" s="791"/>
    </row>
    <row r="24" spans="1:14" s="787" customFormat="1" ht="23.25" customHeight="1" x14ac:dyDescent="0.15">
      <c r="A24" s="806" t="s">
        <v>1695</v>
      </c>
      <c r="B24" s="807" t="s">
        <v>1696</v>
      </c>
      <c r="C24" s="810">
        <f>B!D1108</f>
        <v>0</v>
      </c>
      <c r="D24" s="810">
        <f>B!F1108</f>
        <v>0</v>
      </c>
      <c r="E24" s="811">
        <f>B!AN1108</f>
        <v>0</v>
      </c>
      <c r="F24" s="791"/>
      <c r="G24" s="791"/>
      <c r="H24" s="791"/>
      <c r="I24" s="791"/>
      <c r="J24" s="791"/>
      <c r="K24" s="791"/>
      <c r="L24" s="791"/>
      <c r="M24" s="791"/>
      <c r="N24" s="791"/>
    </row>
    <row r="25" spans="1:14" s="787" customFormat="1" ht="21.75" customHeight="1" x14ac:dyDescent="0.15">
      <c r="A25" s="812"/>
      <c r="B25" s="813" t="s">
        <v>4247</v>
      </c>
      <c r="C25" s="814">
        <f>SUM(C26:C30)</f>
        <v>0</v>
      </c>
      <c r="D25" s="815"/>
      <c r="E25" s="816"/>
      <c r="F25" s="791"/>
      <c r="G25" s="791"/>
      <c r="H25" s="791"/>
      <c r="I25" s="791"/>
      <c r="J25" s="791"/>
      <c r="K25" s="791"/>
      <c r="L25" s="791"/>
      <c r="M25" s="791"/>
      <c r="N25" s="791"/>
    </row>
    <row r="26" spans="1:14" s="787" customFormat="1" ht="15" customHeight="1" x14ac:dyDescent="0.15">
      <c r="A26" s="806" t="s">
        <v>2610</v>
      </c>
      <c r="B26" s="807" t="s">
        <v>3011</v>
      </c>
      <c r="C26" s="810">
        <f>VLOOKUP(B26,tabla2,3,FALSE)</f>
        <v>0</v>
      </c>
      <c r="D26" s="817"/>
      <c r="E26" s="818"/>
      <c r="F26" s="791"/>
      <c r="G26" s="791"/>
      <c r="H26" s="791"/>
      <c r="I26" s="791"/>
      <c r="J26" s="791"/>
      <c r="K26" s="791"/>
      <c r="L26" s="791"/>
      <c r="M26" s="791"/>
      <c r="N26" s="791"/>
    </row>
    <row r="27" spans="1:14" s="787" customFormat="1" ht="15" customHeight="1" x14ac:dyDescent="0.15">
      <c r="A27" s="819"/>
      <c r="B27" s="807" t="s">
        <v>4214</v>
      </c>
      <c r="C27" s="810">
        <f>VLOOKUP(B27,tabla2,3,FALSE)</f>
        <v>0</v>
      </c>
      <c r="D27" s="817"/>
      <c r="E27" s="820"/>
      <c r="F27" s="791"/>
      <c r="G27" s="791"/>
      <c r="H27" s="791"/>
      <c r="I27" s="791"/>
      <c r="J27" s="791"/>
      <c r="K27" s="791"/>
      <c r="L27" s="791"/>
      <c r="M27" s="791"/>
      <c r="N27" s="791"/>
    </row>
    <row r="28" spans="1:14" s="787" customFormat="1" ht="21.75" customHeight="1" x14ac:dyDescent="0.15">
      <c r="A28" s="806"/>
      <c r="B28" s="807" t="s">
        <v>4216</v>
      </c>
      <c r="C28" s="810">
        <f>VLOOKUP(B28,tabla2,3,FALSE)</f>
        <v>0</v>
      </c>
      <c r="D28" s="817"/>
      <c r="E28" s="818"/>
      <c r="F28" s="791"/>
      <c r="G28" s="791"/>
      <c r="H28" s="791"/>
      <c r="I28" s="791"/>
      <c r="J28" s="791"/>
      <c r="K28" s="791"/>
      <c r="L28" s="791"/>
      <c r="M28" s="791"/>
      <c r="N28" s="791"/>
    </row>
    <row r="29" spans="1:14" s="787" customFormat="1" ht="15" customHeight="1" x14ac:dyDescent="0.15">
      <c r="A29" s="821"/>
      <c r="B29" s="807" t="s">
        <v>4215</v>
      </c>
      <c r="C29" s="810">
        <f>VLOOKUP(B29,tabla2,3,FALSE)</f>
        <v>0</v>
      </c>
      <c r="D29" s="817"/>
      <c r="E29" s="818"/>
      <c r="F29" s="791"/>
      <c r="G29" s="791"/>
      <c r="H29" s="791"/>
      <c r="I29" s="791"/>
      <c r="J29" s="791"/>
      <c r="K29" s="791"/>
      <c r="L29" s="791"/>
      <c r="M29" s="791"/>
      <c r="N29" s="791"/>
    </row>
    <row r="30" spans="1:14" s="787" customFormat="1" ht="15" customHeight="1" x14ac:dyDescent="0.15">
      <c r="A30" s="822"/>
      <c r="B30" s="807" t="s">
        <v>3010</v>
      </c>
      <c r="C30" s="810">
        <f>VLOOKUP(B30,tabla2,3,FALSE)</f>
        <v>0</v>
      </c>
      <c r="D30" s="817"/>
      <c r="E30" s="818"/>
      <c r="F30" s="791"/>
      <c r="G30" s="791"/>
      <c r="H30" s="791"/>
      <c r="I30" s="791"/>
      <c r="J30" s="791"/>
      <c r="K30" s="791"/>
      <c r="L30" s="791"/>
      <c r="M30" s="791"/>
      <c r="N30" s="791"/>
    </row>
    <row r="31" spans="1:14" s="787" customFormat="1" ht="20.100000000000001" customHeight="1" x14ac:dyDescent="0.15">
      <c r="A31" s="823"/>
      <c r="B31" s="824" t="s">
        <v>1697</v>
      </c>
      <c r="C31" s="825">
        <f>SUM(C32:C42)</f>
        <v>0</v>
      </c>
      <c r="D31" s="825">
        <f>SUM(D32:D42)</f>
        <v>0</v>
      </c>
      <c r="E31" s="802">
        <f>SUM(E32:E47)</f>
        <v>0</v>
      </c>
      <c r="F31" s="791"/>
      <c r="G31" s="791"/>
      <c r="H31" s="791"/>
      <c r="I31" s="791"/>
      <c r="J31" s="791"/>
      <c r="K31" s="791"/>
      <c r="L31" s="791"/>
      <c r="M31" s="791"/>
      <c r="N31" s="791"/>
    </row>
    <row r="32" spans="1:14" s="787" customFormat="1" ht="15" customHeight="1" x14ac:dyDescent="0.15">
      <c r="A32" s="803" t="s">
        <v>1698</v>
      </c>
      <c r="B32" s="826" t="s">
        <v>490</v>
      </c>
      <c r="C32" s="827">
        <f>B!$D$27</f>
        <v>0</v>
      </c>
      <c r="D32" s="827">
        <f>B!$F$27</f>
        <v>0</v>
      </c>
      <c r="E32" s="828">
        <f>B!$AN$27</f>
        <v>0</v>
      </c>
      <c r="F32" s="791"/>
      <c r="G32" s="791"/>
      <c r="H32" s="791"/>
      <c r="I32" s="791"/>
      <c r="J32" s="791"/>
      <c r="K32" s="791"/>
      <c r="L32" s="791"/>
      <c r="M32" s="791"/>
      <c r="N32" s="791"/>
    </row>
    <row r="33" spans="1:14" s="787" customFormat="1" ht="15" customHeight="1" x14ac:dyDescent="0.15">
      <c r="A33" s="806" t="s">
        <v>491</v>
      </c>
      <c r="B33" s="829" t="s">
        <v>796</v>
      </c>
      <c r="C33" s="810">
        <f>B!$D$28</f>
        <v>0</v>
      </c>
      <c r="D33" s="810">
        <f>B!$F$28</f>
        <v>0</v>
      </c>
      <c r="E33" s="811">
        <f>B!$AN$28</f>
        <v>0</v>
      </c>
      <c r="F33" s="791"/>
      <c r="G33" s="791"/>
      <c r="H33" s="791"/>
      <c r="I33" s="791"/>
      <c r="J33" s="791"/>
      <c r="K33" s="791"/>
      <c r="L33" s="791"/>
      <c r="M33" s="791"/>
      <c r="N33" s="791"/>
    </row>
    <row r="34" spans="1:14" s="787" customFormat="1" ht="15" customHeight="1" x14ac:dyDescent="0.15">
      <c r="A34" s="806" t="s">
        <v>170</v>
      </c>
      <c r="B34" s="829" t="s">
        <v>171</v>
      </c>
      <c r="C34" s="810">
        <f>B!$D$29</f>
        <v>0</v>
      </c>
      <c r="D34" s="810">
        <f>B!$F$29</f>
        <v>0</v>
      </c>
      <c r="E34" s="811">
        <f>B!$AN$29</f>
        <v>0</v>
      </c>
      <c r="F34" s="791"/>
      <c r="G34" s="791"/>
      <c r="H34" s="791"/>
      <c r="I34" s="791"/>
      <c r="J34" s="791"/>
      <c r="K34" s="791"/>
      <c r="L34" s="791"/>
      <c r="M34" s="791"/>
      <c r="N34" s="791"/>
    </row>
    <row r="35" spans="1:14" s="787" customFormat="1" ht="15" customHeight="1" x14ac:dyDescent="0.15">
      <c r="A35" s="806" t="s">
        <v>172</v>
      </c>
      <c r="B35" s="829" t="s">
        <v>173</v>
      </c>
      <c r="C35" s="810">
        <f>B!$D$30</f>
        <v>0</v>
      </c>
      <c r="D35" s="810">
        <f>B!$F$30</f>
        <v>0</v>
      </c>
      <c r="E35" s="811">
        <f>B!$AN$30</f>
        <v>0</v>
      </c>
      <c r="F35" s="791"/>
      <c r="G35" s="791"/>
      <c r="H35" s="791"/>
      <c r="I35" s="791"/>
      <c r="J35" s="791"/>
      <c r="K35" s="791"/>
      <c r="L35" s="791"/>
      <c r="M35" s="791"/>
      <c r="N35" s="791"/>
    </row>
    <row r="36" spans="1:14" s="787" customFormat="1" ht="15" customHeight="1" x14ac:dyDescent="0.15">
      <c r="A36" s="806" t="s">
        <v>174</v>
      </c>
      <c r="B36" s="829" t="s">
        <v>175</v>
      </c>
      <c r="C36" s="810">
        <f>B!$D$31</f>
        <v>0</v>
      </c>
      <c r="D36" s="810">
        <f>B!$F$31</f>
        <v>0</v>
      </c>
      <c r="E36" s="811">
        <f>B!$AN$31</f>
        <v>0</v>
      </c>
      <c r="F36" s="791"/>
      <c r="G36" s="791"/>
      <c r="H36" s="791"/>
      <c r="I36" s="791"/>
      <c r="J36" s="791"/>
      <c r="K36" s="791"/>
      <c r="L36" s="791"/>
      <c r="M36" s="791"/>
      <c r="N36" s="791"/>
    </row>
    <row r="37" spans="1:14" s="787" customFormat="1" ht="15" customHeight="1" x14ac:dyDescent="0.15">
      <c r="A37" s="806" t="s">
        <v>100</v>
      </c>
      <c r="B37" s="829" t="s">
        <v>101</v>
      </c>
      <c r="C37" s="810">
        <f>B!$D$32</f>
        <v>0</v>
      </c>
      <c r="D37" s="810">
        <f>B!$F$32</f>
        <v>0</v>
      </c>
      <c r="E37" s="811">
        <f>B!$AN$32</f>
        <v>0</v>
      </c>
      <c r="F37" s="791"/>
      <c r="G37" s="791"/>
      <c r="H37" s="791"/>
      <c r="I37" s="791"/>
      <c r="J37" s="791"/>
      <c r="K37" s="791"/>
      <c r="L37" s="791"/>
      <c r="M37" s="791"/>
      <c r="N37" s="791"/>
    </row>
    <row r="38" spans="1:14" s="787" customFormat="1" ht="15" customHeight="1" x14ac:dyDescent="0.15">
      <c r="A38" s="806" t="s">
        <v>102</v>
      </c>
      <c r="B38" s="829" t="s">
        <v>103</v>
      </c>
      <c r="C38" s="810">
        <f>B!$D$1104</f>
        <v>0</v>
      </c>
      <c r="D38" s="810">
        <f>B!$F$1104</f>
        <v>0</v>
      </c>
      <c r="E38" s="811">
        <f>B!$AN$1104</f>
        <v>0</v>
      </c>
      <c r="F38" s="791"/>
      <c r="G38" s="791"/>
      <c r="H38" s="791"/>
      <c r="I38" s="791"/>
      <c r="J38" s="791"/>
      <c r="K38" s="791"/>
      <c r="L38" s="791"/>
      <c r="M38" s="791"/>
      <c r="N38" s="791"/>
    </row>
    <row r="39" spans="1:14" s="787" customFormat="1" ht="15" customHeight="1" x14ac:dyDescent="0.15">
      <c r="A39" s="806" t="s">
        <v>104</v>
      </c>
      <c r="B39" s="829" t="s">
        <v>183</v>
      </c>
      <c r="C39" s="810">
        <f>B!$D$1105</f>
        <v>0</v>
      </c>
      <c r="D39" s="810">
        <f>B!$F$1105</f>
        <v>0</v>
      </c>
      <c r="E39" s="811">
        <f>B!$AN$1105</f>
        <v>0</v>
      </c>
      <c r="F39" s="791"/>
      <c r="G39" s="791"/>
      <c r="H39" s="791"/>
      <c r="I39" s="791"/>
      <c r="J39" s="791"/>
      <c r="K39" s="791"/>
      <c r="L39" s="791"/>
      <c r="M39" s="791"/>
      <c r="N39" s="791"/>
    </row>
    <row r="40" spans="1:14" s="787" customFormat="1" ht="15" customHeight="1" x14ac:dyDescent="0.15">
      <c r="A40" s="806" t="s">
        <v>184</v>
      </c>
      <c r="B40" s="829" t="s">
        <v>185</v>
      </c>
      <c r="C40" s="810">
        <f>B!$D$1106</f>
        <v>0</v>
      </c>
      <c r="D40" s="810">
        <f>B!$F$1106</f>
        <v>0</v>
      </c>
      <c r="E40" s="811">
        <f>B!$AN$1106</f>
        <v>0</v>
      </c>
      <c r="F40" s="791"/>
      <c r="G40" s="791"/>
      <c r="H40" s="791"/>
      <c r="I40" s="791"/>
      <c r="J40" s="791"/>
      <c r="K40" s="791"/>
      <c r="L40" s="791"/>
      <c r="M40" s="791"/>
      <c r="N40" s="791"/>
    </row>
    <row r="41" spans="1:14" s="787" customFormat="1" ht="15" customHeight="1" x14ac:dyDescent="0.15">
      <c r="A41" s="806" t="s">
        <v>1965</v>
      </c>
      <c r="B41" s="829" t="s">
        <v>1966</v>
      </c>
      <c r="C41" s="810">
        <f>B!$D$1107</f>
        <v>0</v>
      </c>
      <c r="D41" s="810">
        <f>B!$F$1107</f>
        <v>0</v>
      </c>
      <c r="E41" s="811">
        <f>B!$AN$1107</f>
        <v>0</v>
      </c>
      <c r="F41" s="791"/>
      <c r="G41" s="791"/>
      <c r="H41" s="791"/>
      <c r="I41" s="791"/>
      <c r="J41" s="791"/>
      <c r="K41" s="791"/>
      <c r="L41" s="791"/>
      <c r="M41" s="791"/>
      <c r="N41" s="791"/>
    </row>
    <row r="42" spans="1:14" s="787" customFormat="1" ht="15" customHeight="1" x14ac:dyDescent="0.15">
      <c r="A42" s="806" t="s">
        <v>1693</v>
      </c>
      <c r="B42" s="829" t="s">
        <v>1694</v>
      </c>
      <c r="C42" s="810">
        <f>B!$D$1103</f>
        <v>0</v>
      </c>
      <c r="D42" s="810">
        <f>B!$F$1103</f>
        <v>0</v>
      </c>
      <c r="E42" s="811">
        <f>B!$AN$1103</f>
        <v>0</v>
      </c>
      <c r="F42" s="791"/>
      <c r="G42" s="791"/>
      <c r="H42" s="791"/>
      <c r="I42" s="791"/>
      <c r="J42" s="791"/>
      <c r="K42" s="791"/>
      <c r="L42" s="791"/>
      <c r="M42" s="791"/>
      <c r="N42" s="791"/>
    </row>
    <row r="43" spans="1:14" s="787" customFormat="1" ht="15" customHeight="1" x14ac:dyDescent="0.15">
      <c r="A43" s="812"/>
      <c r="B43" s="830" t="s">
        <v>4247</v>
      </c>
      <c r="C43" s="814">
        <f>SUM(C44:C47)</f>
        <v>0</v>
      </c>
      <c r="D43" s="815"/>
      <c r="E43" s="816"/>
      <c r="F43" s="791"/>
      <c r="G43" s="791"/>
      <c r="H43" s="791"/>
      <c r="I43" s="791"/>
      <c r="J43" s="791"/>
      <c r="K43" s="791"/>
      <c r="L43" s="791"/>
      <c r="M43" s="791"/>
      <c r="N43" s="791"/>
    </row>
    <row r="44" spans="1:14" s="787" customFormat="1" ht="15" customHeight="1" x14ac:dyDescent="0.15">
      <c r="A44" s="831"/>
      <c r="B44" s="829" t="s">
        <v>3012</v>
      </c>
      <c r="C44" s="810">
        <f>B!$D$34</f>
        <v>0</v>
      </c>
      <c r="D44" s="817"/>
      <c r="E44" s="818"/>
      <c r="F44" s="791"/>
      <c r="G44" s="791"/>
      <c r="H44" s="791"/>
      <c r="I44" s="791"/>
      <c r="J44" s="791"/>
      <c r="K44" s="791"/>
      <c r="L44" s="791"/>
      <c r="M44" s="791"/>
      <c r="N44" s="791"/>
    </row>
    <row r="45" spans="1:14" s="787" customFormat="1" ht="15" customHeight="1" x14ac:dyDescent="0.15">
      <c r="A45" s="831"/>
      <c r="B45" s="829" t="s">
        <v>3015</v>
      </c>
      <c r="C45" s="810">
        <f>B!$D$35</f>
        <v>0</v>
      </c>
      <c r="D45" s="817"/>
      <c r="E45" s="818"/>
      <c r="F45" s="791"/>
      <c r="G45" s="791"/>
      <c r="H45" s="791"/>
      <c r="I45" s="791"/>
      <c r="J45" s="791"/>
      <c r="K45" s="791"/>
      <c r="L45" s="791"/>
      <c r="M45" s="791"/>
      <c r="N45" s="791"/>
    </row>
    <row r="46" spans="1:14" s="787" customFormat="1" ht="15" customHeight="1" x14ac:dyDescent="0.15">
      <c r="A46" s="831"/>
      <c r="B46" s="829" t="s">
        <v>3163</v>
      </c>
      <c r="C46" s="810">
        <f>B!$D$36</f>
        <v>0</v>
      </c>
      <c r="D46" s="817"/>
      <c r="E46" s="818"/>
      <c r="F46" s="791"/>
      <c r="G46" s="791"/>
      <c r="H46" s="791"/>
      <c r="I46" s="791"/>
      <c r="J46" s="791"/>
      <c r="K46" s="791"/>
      <c r="L46" s="791"/>
      <c r="M46" s="791"/>
      <c r="N46" s="791"/>
    </row>
    <row r="47" spans="1:14" s="787" customFormat="1" ht="15" customHeight="1" x14ac:dyDescent="0.15">
      <c r="A47" s="832"/>
      <c r="B47" s="833" t="s">
        <v>3164</v>
      </c>
      <c r="C47" s="834">
        <f>B!$D$37</f>
        <v>0</v>
      </c>
      <c r="D47" s="835"/>
      <c r="E47" s="836"/>
      <c r="F47" s="791"/>
      <c r="G47" s="791"/>
      <c r="H47" s="791"/>
      <c r="I47" s="791"/>
      <c r="J47" s="791"/>
      <c r="K47" s="791"/>
      <c r="L47" s="791"/>
      <c r="M47" s="791"/>
      <c r="N47" s="791"/>
    </row>
    <row r="48" spans="1:14" s="787" customFormat="1" ht="20.100000000000001" customHeight="1" x14ac:dyDescent="0.15">
      <c r="A48" s="823"/>
      <c r="B48" s="824" t="s">
        <v>1967</v>
      </c>
      <c r="C48" s="825">
        <f>SUM(C49:C50)</f>
        <v>0</v>
      </c>
      <c r="D48" s="825">
        <f>SUM(D49:D50)</f>
        <v>0</v>
      </c>
      <c r="E48" s="802">
        <f>SUM(E49:E50)</f>
        <v>0</v>
      </c>
      <c r="F48" s="791"/>
      <c r="G48" s="791"/>
      <c r="H48" s="791"/>
      <c r="I48" s="791"/>
      <c r="J48" s="791"/>
      <c r="K48" s="791"/>
      <c r="L48" s="791"/>
      <c r="M48" s="791"/>
      <c r="N48" s="791"/>
    </row>
    <row r="49" spans="1:14" s="787" customFormat="1" ht="15" customHeight="1" x14ac:dyDescent="0.15">
      <c r="A49" s="803" t="s">
        <v>1968</v>
      </c>
      <c r="B49" s="826" t="s">
        <v>1969</v>
      </c>
      <c r="C49" s="234">
        <f>B!$D$1109</f>
        <v>0</v>
      </c>
      <c r="D49" s="234">
        <f>B!$F$1109</f>
        <v>0</v>
      </c>
      <c r="E49" s="805">
        <f>B!$AN$1109</f>
        <v>0</v>
      </c>
      <c r="F49" s="791"/>
      <c r="G49" s="791"/>
      <c r="H49" s="791"/>
      <c r="I49" s="791"/>
      <c r="J49" s="791"/>
      <c r="K49" s="791"/>
      <c r="L49" s="791"/>
      <c r="M49" s="791"/>
      <c r="N49" s="791"/>
    </row>
    <row r="50" spans="1:14" s="787" customFormat="1" ht="15" customHeight="1" x14ac:dyDescent="0.15">
      <c r="A50" s="806" t="s">
        <v>1970</v>
      </c>
      <c r="B50" s="829" t="s">
        <v>1971</v>
      </c>
      <c r="C50" s="243">
        <f>B!$D$1110</f>
        <v>0</v>
      </c>
      <c r="D50" s="243">
        <f>B!$F$1110</f>
        <v>0</v>
      </c>
      <c r="E50" s="808">
        <f>B!$AN$1110</f>
        <v>0</v>
      </c>
      <c r="F50" s="791"/>
      <c r="G50" s="791"/>
      <c r="H50" s="791"/>
      <c r="I50" s="791"/>
      <c r="J50" s="791"/>
      <c r="K50" s="791"/>
      <c r="L50" s="791"/>
      <c r="M50" s="791"/>
      <c r="N50" s="791"/>
    </row>
    <row r="51" spans="1:14" s="787" customFormat="1" ht="15" customHeight="1" x14ac:dyDescent="0.15">
      <c r="A51" s="812"/>
      <c r="B51" s="837" t="s">
        <v>4249</v>
      </c>
      <c r="C51" s="838">
        <f>C52</f>
        <v>0</v>
      </c>
      <c r="D51" s="839"/>
      <c r="E51" s="840"/>
      <c r="F51" s="791"/>
      <c r="G51" s="791"/>
      <c r="H51" s="791"/>
      <c r="I51" s="791"/>
      <c r="J51" s="791"/>
      <c r="K51" s="791"/>
      <c r="L51" s="791"/>
      <c r="M51" s="791"/>
      <c r="N51" s="791"/>
    </row>
    <row r="52" spans="1:14" s="787" customFormat="1" ht="18" customHeight="1" x14ac:dyDescent="0.15">
      <c r="A52" s="806" t="s">
        <v>2498</v>
      </c>
      <c r="B52" s="833" t="s">
        <v>3993</v>
      </c>
      <c r="C52" s="834">
        <f>B!$D$1081</f>
        <v>0</v>
      </c>
      <c r="D52" s="835"/>
      <c r="E52" s="836"/>
      <c r="F52" s="791"/>
      <c r="G52" s="791"/>
      <c r="H52" s="791"/>
      <c r="I52" s="791"/>
      <c r="J52" s="791"/>
      <c r="K52" s="791"/>
      <c r="L52" s="791"/>
      <c r="M52" s="791"/>
      <c r="N52" s="791"/>
    </row>
    <row r="53" spans="1:14" s="787" customFormat="1" ht="20.100000000000001" customHeight="1" x14ac:dyDescent="0.15">
      <c r="A53" s="841"/>
      <c r="B53" s="824" t="s">
        <v>1972</v>
      </c>
      <c r="C53" s="825">
        <f>SUM(C54:C57)</f>
        <v>0</v>
      </c>
      <c r="D53" s="825">
        <f>SUM(D54:D57)</f>
        <v>0</v>
      </c>
      <c r="E53" s="802">
        <f>SUM(E54:E57)</f>
        <v>0</v>
      </c>
      <c r="F53" s="791"/>
      <c r="G53" s="791"/>
      <c r="H53" s="791"/>
      <c r="I53" s="791"/>
      <c r="J53" s="791"/>
      <c r="K53" s="791"/>
      <c r="L53" s="791"/>
      <c r="M53" s="791"/>
      <c r="N53" s="791"/>
    </row>
    <row r="54" spans="1:14" s="787" customFormat="1" ht="15" customHeight="1" x14ac:dyDescent="0.15">
      <c r="A54" s="803" t="s">
        <v>1973</v>
      </c>
      <c r="B54" s="826" t="s">
        <v>1974</v>
      </c>
      <c r="C54" s="234">
        <f>B!$D$41</f>
        <v>0</v>
      </c>
      <c r="D54" s="234">
        <f>B!$F$41</f>
        <v>0</v>
      </c>
      <c r="E54" s="805">
        <f>B!$AN$41</f>
        <v>0</v>
      </c>
      <c r="F54" s="791"/>
      <c r="G54" s="791"/>
      <c r="H54" s="791"/>
      <c r="I54" s="791"/>
      <c r="J54" s="791"/>
      <c r="K54" s="791"/>
      <c r="L54" s="791"/>
      <c r="M54" s="791"/>
      <c r="N54" s="791"/>
    </row>
    <row r="55" spans="1:14" s="787" customFormat="1" ht="15" customHeight="1" x14ac:dyDescent="0.15">
      <c r="A55" s="806" t="s">
        <v>1975</v>
      </c>
      <c r="B55" s="829" t="s">
        <v>1976</v>
      </c>
      <c r="C55" s="243">
        <f>B!$D$42</f>
        <v>0</v>
      </c>
      <c r="D55" s="243">
        <f>B!$F$42</f>
        <v>0</v>
      </c>
      <c r="E55" s="808">
        <f>B!$AN$42</f>
        <v>0</v>
      </c>
      <c r="F55" s="791"/>
      <c r="G55" s="791"/>
      <c r="H55" s="791"/>
      <c r="I55" s="791"/>
      <c r="J55" s="791"/>
      <c r="K55" s="791"/>
      <c r="L55" s="791"/>
      <c r="M55" s="791"/>
      <c r="N55" s="791"/>
    </row>
    <row r="56" spans="1:14" s="787" customFormat="1" ht="15" customHeight="1" x14ac:dyDescent="0.15">
      <c r="A56" s="806" t="s">
        <v>1977</v>
      </c>
      <c r="B56" s="829" t="s">
        <v>1978</v>
      </c>
      <c r="C56" s="243">
        <f>B!$D$43</f>
        <v>0</v>
      </c>
      <c r="D56" s="243">
        <f>B!$F$43</f>
        <v>0</v>
      </c>
      <c r="E56" s="808">
        <f>B!$AN$43</f>
        <v>0</v>
      </c>
      <c r="F56" s="791"/>
      <c r="G56" s="791"/>
      <c r="H56" s="791"/>
      <c r="I56" s="791"/>
      <c r="J56" s="791"/>
      <c r="K56" s="791"/>
      <c r="L56" s="791"/>
      <c r="M56" s="791"/>
      <c r="N56" s="791"/>
    </row>
    <row r="57" spans="1:14" s="787" customFormat="1" ht="15" customHeight="1" x14ac:dyDescent="0.15">
      <c r="A57" s="806" t="s">
        <v>1979</v>
      </c>
      <c r="B57" s="829" t="s">
        <v>1980</v>
      </c>
      <c r="C57" s="243">
        <f>B!$D$44</f>
        <v>0</v>
      </c>
      <c r="D57" s="243">
        <f>B!$F$44</f>
        <v>0</v>
      </c>
      <c r="E57" s="808">
        <f>B!$AN$44</f>
        <v>0</v>
      </c>
      <c r="F57" s="791"/>
      <c r="G57" s="791"/>
      <c r="H57" s="791"/>
      <c r="I57" s="791"/>
      <c r="J57" s="791"/>
      <c r="K57" s="791"/>
      <c r="L57" s="791"/>
      <c r="M57" s="791"/>
      <c r="N57" s="791"/>
    </row>
    <row r="58" spans="1:14" s="787" customFormat="1" ht="15" customHeight="1" x14ac:dyDescent="0.15">
      <c r="A58" s="842"/>
      <c r="B58" s="837" t="s">
        <v>4248</v>
      </c>
      <c r="C58" s="843">
        <f>C59</f>
        <v>0</v>
      </c>
      <c r="D58" s="839"/>
      <c r="E58" s="840"/>
      <c r="F58" s="791"/>
      <c r="G58" s="791"/>
      <c r="H58" s="791"/>
      <c r="I58" s="791"/>
      <c r="J58" s="791"/>
      <c r="K58" s="791"/>
      <c r="L58" s="791"/>
      <c r="M58" s="791"/>
      <c r="N58" s="791"/>
    </row>
    <row r="59" spans="1:14" s="787" customFormat="1" ht="15" customHeight="1" x14ac:dyDescent="0.15">
      <c r="A59" s="822"/>
      <c r="B59" s="833" t="s">
        <v>3013</v>
      </c>
      <c r="C59" s="844">
        <f>B!$D$46</f>
        <v>0</v>
      </c>
      <c r="D59" s="835"/>
      <c r="E59" s="836"/>
      <c r="F59" s="791"/>
      <c r="G59" s="791"/>
      <c r="H59" s="791"/>
      <c r="I59" s="791"/>
      <c r="J59" s="791"/>
      <c r="K59" s="791"/>
      <c r="L59" s="791"/>
      <c r="M59" s="791"/>
      <c r="N59" s="791"/>
    </row>
    <row r="60" spans="1:14" s="787" customFormat="1" ht="20.100000000000001" customHeight="1" x14ac:dyDescent="0.15">
      <c r="A60" s="841"/>
      <c r="B60" s="824" t="s">
        <v>1981</v>
      </c>
      <c r="C60" s="825">
        <f>SUM(C61:C63)</f>
        <v>0</v>
      </c>
      <c r="D60" s="825">
        <f>SUM(D61:D63)</f>
        <v>0</v>
      </c>
      <c r="E60" s="802">
        <f>SUM(E61:E63)</f>
        <v>0</v>
      </c>
      <c r="F60" s="791"/>
      <c r="G60" s="791"/>
      <c r="H60" s="791"/>
      <c r="I60" s="791"/>
      <c r="J60" s="791"/>
      <c r="K60" s="791"/>
      <c r="L60" s="791"/>
      <c r="M60" s="791"/>
      <c r="N60" s="791"/>
    </row>
    <row r="61" spans="1:14" s="787" customFormat="1" ht="15" customHeight="1" x14ac:dyDescent="0.15">
      <c r="A61" s="803" t="s">
        <v>1982</v>
      </c>
      <c r="B61" s="826" t="s">
        <v>1983</v>
      </c>
      <c r="C61" s="234">
        <f>B!$D$50</f>
        <v>0</v>
      </c>
      <c r="D61" s="234">
        <f>B!$F$50</f>
        <v>0</v>
      </c>
      <c r="E61" s="805">
        <f>B!$AN$50</f>
        <v>0</v>
      </c>
      <c r="F61" s="791"/>
      <c r="G61" s="791"/>
      <c r="H61" s="791"/>
      <c r="I61" s="791"/>
      <c r="J61" s="791"/>
      <c r="K61" s="791"/>
      <c r="L61" s="791"/>
      <c r="M61" s="791"/>
      <c r="N61" s="791"/>
    </row>
    <row r="62" spans="1:14" s="787" customFormat="1" ht="15" customHeight="1" x14ac:dyDescent="0.15">
      <c r="A62" s="806" t="s">
        <v>1984</v>
      </c>
      <c r="B62" s="829" t="s">
        <v>1985</v>
      </c>
      <c r="C62" s="243">
        <f>B!$D$51</f>
        <v>0</v>
      </c>
      <c r="D62" s="243">
        <f>B!$F$51</f>
        <v>0</v>
      </c>
      <c r="E62" s="808">
        <f>B!$AN$51</f>
        <v>0</v>
      </c>
      <c r="F62" s="791"/>
      <c r="G62" s="791"/>
      <c r="H62" s="791"/>
      <c r="I62" s="791"/>
      <c r="J62" s="791"/>
      <c r="K62" s="791"/>
      <c r="L62" s="791"/>
      <c r="M62" s="791"/>
      <c r="N62" s="791"/>
    </row>
    <row r="63" spans="1:14" s="787" customFormat="1" ht="15" customHeight="1" x14ac:dyDescent="0.15">
      <c r="A63" s="806" t="s">
        <v>1986</v>
      </c>
      <c r="B63" s="829" t="s">
        <v>1987</v>
      </c>
      <c r="C63" s="243">
        <f>B!$D$52</f>
        <v>0</v>
      </c>
      <c r="D63" s="243">
        <f>B!$F$52</f>
        <v>0</v>
      </c>
      <c r="E63" s="808">
        <f>B!$AN$52</f>
        <v>0</v>
      </c>
      <c r="F63" s="791"/>
      <c r="G63" s="791"/>
      <c r="H63" s="791"/>
      <c r="I63" s="791"/>
      <c r="J63" s="791"/>
      <c r="K63" s="791"/>
      <c r="L63" s="791"/>
      <c r="M63" s="791"/>
      <c r="N63" s="791"/>
    </row>
    <row r="64" spans="1:14" s="787" customFormat="1" ht="15" customHeight="1" x14ac:dyDescent="0.15">
      <c r="A64" s="812"/>
      <c r="B64" s="830" t="s">
        <v>4250</v>
      </c>
      <c r="C64" s="845">
        <f>SUM(C65:C66)</f>
        <v>0</v>
      </c>
      <c r="D64" s="846"/>
      <c r="E64" s="847"/>
      <c r="F64" s="791"/>
      <c r="G64" s="791"/>
      <c r="H64" s="791"/>
      <c r="I64" s="791"/>
      <c r="J64" s="791"/>
      <c r="K64" s="791"/>
      <c r="L64" s="791"/>
      <c r="M64" s="791"/>
      <c r="N64" s="791"/>
    </row>
    <row r="65" spans="1:14" s="787" customFormat="1" ht="15" customHeight="1" x14ac:dyDescent="0.15">
      <c r="A65" s="831"/>
      <c r="B65" s="829" t="s">
        <v>3014</v>
      </c>
      <c r="C65" s="243">
        <f xml:space="preserve"> B!$D$54</f>
        <v>0</v>
      </c>
      <c r="D65" s="272"/>
      <c r="E65" s="848"/>
      <c r="F65" s="791"/>
      <c r="G65" s="791"/>
      <c r="H65" s="791"/>
      <c r="I65" s="791"/>
      <c r="J65" s="791"/>
      <c r="K65" s="791"/>
      <c r="L65" s="791"/>
      <c r="M65" s="791"/>
      <c r="N65" s="791"/>
    </row>
    <row r="66" spans="1:14" s="787" customFormat="1" ht="15" customHeight="1" x14ac:dyDescent="0.15">
      <c r="A66" s="832"/>
      <c r="B66" s="833" t="s">
        <v>3994</v>
      </c>
      <c r="C66" s="844">
        <f>B!$D$55</f>
        <v>0</v>
      </c>
      <c r="D66" s="849"/>
      <c r="E66" s="850"/>
      <c r="F66" s="791"/>
      <c r="G66" s="791"/>
      <c r="H66" s="791"/>
      <c r="I66" s="791"/>
      <c r="J66" s="791"/>
      <c r="K66" s="791"/>
      <c r="L66" s="791"/>
      <c r="M66" s="791"/>
      <c r="N66" s="791"/>
    </row>
    <row r="67" spans="1:14" s="787" customFormat="1" ht="15" customHeight="1" x14ac:dyDescent="0.15">
      <c r="A67" s="851"/>
      <c r="B67" s="797" t="s">
        <v>1334</v>
      </c>
      <c r="C67" s="825">
        <f>C10+C31+C48+C53+C60+C24+C25+C43+C51+C58+C64</f>
        <v>0</v>
      </c>
      <c r="D67" s="825">
        <f>D10+D31+D48+D53+D60+D24</f>
        <v>0</v>
      </c>
      <c r="E67" s="852">
        <f>E10+E31+E48+E53+E60+E24</f>
        <v>0</v>
      </c>
      <c r="F67" s="791"/>
      <c r="G67" s="791"/>
      <c r="H67" s="791"/>
      <c r="I67" s="791"/>
      <c r="J67" s="791"/>
      <c r="K67" s="791"/>
      <c r="L67" s="791"/>
      <c r="M67" s="791"/>
      <c r="N67" s="791"/>
    </row>
    <row r="68" spans="1:14" ht="24.95" customHeight="1" x14ac:dyDescent="0.15">
      <c r="A68" s="796" t="s">
        <v>4259</v>
      </c>
    </row>
    <row r="69" spans="1:14" ht="35.1" customHeight="1" x14ac:dyDescent="0.15">
      <c r="A69" s="1472" t="s">
        <v>1196</v>
      </c>
      <c r="B69" s="1484"/>
      <c r="C69" s="798" t="s">
        <v>4108</v>
      </c>
      <c r="D69" s="798" t="s">
        <v>4219</v>
      </c>
      <c r="E69" s="798" t="s">
        <v>4218</v>
      </c>
    </row>
    <row r="70" spans="1:14" s="853" customFormat="1" ht="15" customHeight="1" x14ac:dyDescent="0.2">
      <c r="A70" s="1397" t="s">
        <v>1513</v>
      </c>
      <c r="B70" s="1492"/>
      <c r="C70" s="825">
        <f>SUM(C71:C76,C80:C83)</f>
        <v>0</v>
      </c>
      <c r="D70" s="801">
        <f>SUM(D71:D75,D76,D80:D82)</f>
        <v>0</v>
      </c>
      <c r="E70" s="802">
        <f>SUM(E71:E75,E76,E80:E82)</f>
        <v>0</v>
      </c>
    </row>
    <row r="71" spans="1:14" ht="15" customHeight="1" x14ac:dyDescent="0.15">
      <c r="A71" s="854" t="s">
        <v>1514</v>
      </c>
      <c r="B71" s="855" t="s">
        <v>1515</v>
      </c>
      <c r="C71" s="234">
        <f>B!$D$236</f>
        <v>0</v>
      </c>
      <c r="D71" s="234">
        <f>B!$F$236</f>
        <v>0</v>
      </c>
      <c r="E71" s="856">
        <f>B!$AN$236</f>
        <v>0</v>
      </c>
    </row>
    <row r="72" spans="1:14" ht="15" customHeight="1" x14ac:dyDescent="0.15">
      <c r="A72" s="857" t="s">
        <v>1516</v>
      </c>
      <c r="B72" s="858" t="s">
        <v>1517</v>
      </c>
      <c r="C72" s="243">
        <f>B!$D$312</f>
        <v>0</v>
      </c>
      <c r="D72" s="243">
        <f>SUM(B!F238:F241,B!F242:F300,B!F301:F311)</f>
        <v>0</v>
      </c>
      <c r="E72" s="859">
        <f>B!$AN$312</f>
        <v>0</v>
      </c>
    </row>
    <row r="73" spans="1:14" ht="15" customHeight="1" x14ac:dyDescent="0.15">
      <c r="A73" s="857" t="s">
        <v>1518</v>
      </c>
      <c r="B73" s="858" t="s">
        <v>1519</v>
      </c>
      <c r="C73" s="243">
        <f>B!$D$363</f>
        <v>0</v>
      </c>
      <c r="D73" s="243">
        <f>B!$F$363</f>
        <v>0</v>
      </c>
      <c r="E73" s="859">
        <f>B!$AN$363</f>
        <v>0</v>
      </c>
    </row>
    <row r="74" spans="1:14" ht="15" customHeight="1" x14ac:dyDescent="0.15">
      <c r="A74" s="857" t="s">
        <v>1520</v>
      </c>
      <c r="B74" s="858" t="s">
        <v>1521</v>
      </c>
      <c r="C74" s="243">
        <f>B!$D$371</f>
        <v>0</v>
      </c>
      <c r="D74" s="243">
        <f>B!$F$371</f>
        <v>0</v>
      </c>
      <c r="E74" s="859">
        <f>B!$AN$371</f>
        <v>0</v>
      </c>
    </row>
    <row r="75" spans="1:14" ht="15" customHeight="1" x14ac:dyDescent="0.15">
      <c r="A75" s="857" t="s">
        <v>1522</v>
      </c>
      <c r="B75" s="860" t="s">
        <v>1523</v>
      </c>
      <c r="C75" s="251">
        <f>B!$D$440</f>
        <v>0</v>
      </c>
      <c r="D75" s="251">
        <f>B!$F$440</f>
        <v>0</v>
      </c>
      <c r="E75" s="861">
        <f>B!$AN$440</f>
        <v>0</v>
      </c>
    </row>
    <row r="76" spans="1:14" ht="15" customHeight="1" x14ac:dyDescent="0.15">
      <c r="A76" s="1487" t="s">
        <v>1524</v>
      </c>
      <c r="B76" s="862" t="s">
        <v>1525</v>
      </c>
      <c r="C76" s="449">
        <f>SUM(C77:C79)</f>
        <v>0</v>
      </c>
      <c r="D76" s="449">
        <f>SUM(D77:D79)</f>
        <v>0</v>
      </c>
      <c r="E76" s="863">
        <f>SUM(E77:E79)</f>
        <v>0</v>
      </c>
    </row>
    <row r="77" spans="1:14" ht="15" customHeight="1" x14ac:dyDescent="0.15">
      <c r="A77" s="1487"/>
      <c r="B77" s="864" t="s">
        <v>1526</v>
      </c>
      <c r="C77" s="288">
        <f>B!$D$489</f>
        <v>0</v>
      </c>
      <c r="D77" s="288">
        <f>B!$F$489</f>
        <v>0</v>
      </c>
      <c r="E77" s="865">
        <f>B!$AN$489</f>
        <v>0</v>
      </c>
    </row>
    <row r="78" spans="1:14" ht="15" customHeight="1" x14ac:dyDescent="0.15">
      <c r="A78" s="1487"/>
      <c r="B78" s="858" t="s">
        <v>1527</v>
      </c>
      <c r="C78" s="243">
        <f>B!$D$515</f>
        <v>0</v>
      </c>
      <c r="D78" s="243">
        <f>SUM(B!F491:F512,B!F513:F514)</f>
        <v>0</v>
      </c>
      <c r="E78" s="859">
        <f>B!$AN$515</f>
        <v>0</v>
      </c>
    </row>
    <row r="79" spans="1:14" ht="15" customHeight="1" x14ac:dyDescent="0.15">
      <c r="A79" s="1487"/>
      <c r="B79" s="858" t="s">
        <v>1528</v>
      </c>
      <c r="C79" s="243">
        <f>B!$D$535</f>
        <v>0</v>
      </c>
      <c r="D79" s="243">
        <f>B!$F$535</f>
        <v>0</v>
      </c>
      <c r="E79" s="859">
        <f>B!$AN$535</f>
        <v>0</v>
      </c>
    </row>
    <row r="80" spans="1:14" ht="15" customHeight="1" x14ac:dyDescent="0.15">
      <c r="A80" s="857" t="s">
        <v>1529</v>
      </c>
      <c r="B80" s="858" t="s">
        <v>1530</v>
      </c>
      <c r="C80" s="243">
        <f>B!$D$547</f>
        <v>0</v>
      </c>
      <c r="D80" s="243">
        <f>B!$F$547</f>
        <v>0</v>
      </c>
      <c r="E80" s="859">
        <f>B!$AN$547</f>
        <v>0</v>
      </c>
    </row>
    <row r="81" spans="1:5" s="868" customFormat="1" ht="15" customHeight="1" x14ac:dyDescent="0.15">
      <c r="A81" s="857" t="s">
        <v>1531</v>
      </c>
      <c r="B81" s="858" t="s">
        <v>1532</v>
      </c>
      <c r="C81" s="866">
        <f>B!$D$610</f>
        <v>0</v>
      </c>
      <c r="D81" s="866">
        <f>SUM(B!F565:F595,B!F596:F609)</f>
        <v>0</v>
      </c>
      <c r="E81" s="867">
        <f>B!$AN$610</f>
        <v>0</v>
      </c>
    </row>
    <row r="82" spans="1:5" ht="15" customHeight="1" x14ac:dyDescent="0.15">
      <c r="A82" s="857" t="s">
        <v>1533</v>
      </c>
      <c r="B82" s="858" t="s">
        <v>1534</v>
      </c>
      <c r="C82" s="243">
        <f>B!$D$645</f>
        <v>0</v>
      </c>
      <c r="D82" s="243">
        <f>B!$F$645</f>
        <v>0</v>
      </c>
      <c r="E82" s="859">
        <f>B!$AN$645</f>
        <v>0</v>
      </c>
    </row>
    <row r="83" spans="1:5" s="871" customFormat="1" ht="15" customHeight="1" x14ac:dyDescent="0.15">
      <c r="A83" s="869" t="s">
        <v>1652</v>
      </c>
      <c r="B83" s="860" t="s">
        <v>3953</v>
      </c>
      <c r="C83" s="251">
        <f>B!$D$3055</f>
        <v>0</v>
      </c>
      <c r="D83" s="251">
        <f>B!$F$3055</f>
        <v>0</v>
      </c>
      <c r="E83" s="870"/>
    </row>
    <row r="84" spans="1:5" s="787" customFormat="1" ht="15" customHeight="1" x14ac:dyDescent="0.15">
      <c r="A84" s="1397" t="s">
        <v>1535</v>
      </c>
      <c r="B84" s="1398"/>
      <c r="C84" s="449">
        <f>+C85+C86+C87+C88+C92+C93</f>
        <v>0</v>
      </c>
      <c r="D84" s="449">
        <f>+D85+D86+D87+D88+D92</f>
        <v>0</v>
      </c>
      <c r="E84" s="863">
        <f>+E85+E86+E87+E88+E92</f>
        <v>0</v>
      </c>
    </row>
    <row r="85" spans="1:5" ht="15" customHeight="1" x14ac:dyDescent="0.15">
      <c r="A85" s="872" t="s">
        <v>1663</v>
      </c>
      <c r="B85" s="864" t="s">
        <v>1536</v>
      </c>
      <c r="C85" s="288">
        <f>B!$D$705</f>
        <v>0</v>
      </c>
      <c r="D85" s="288">
        <f>SUM(B!F648:F649,B!F650,B!F651,B!F652:F662,B!F663:F669,B!F670:F678,B!F679,B!F680:F698,B!F699:F701)</f>
        <v>0</v>
      </c>
      <c r="E85" s="865">
        <f>B!$AN$705</f>
        <v>0</v>
      </c>
    </row>
    <row r="86" spans="1:5" ht="15" customHeight="1" x14ac:dyDescent="0.15">
      <c r="A86" s="857" t="s">
        <v>1664</v>
      </c>
      <c r="B86" s="858" t="s">
        <v>1551</v>
      </c>
      <c r="C86" s="243">
        <f>B!$D$731</f>
        <v>0</v>
      </c>
      <c r="D86" s="243">
        <f>B!$F$731</f>
        <v>0</v>
      </c>
      <c r="E86" s="859">
        <f>B!$AN$731</f>
        <v>0</v>
      </c>
    </row>
    <row r="87" spans="1:5" ht="15" customHeight="1" x14ac:dyDescent="0.15">
      <c r="A87" s="857" t="s">
        <v>1665</v>
      </c>
      <c r="B87" s="858" t="s">
        <v>1552</v>
      </c>
      <c r="C87" s="243">
        <f>B!$D$761</f>
        <v>0</v>
      </c>
      <c r="D87" s="243">
        <f>B!$F$761</f>
        <v>0</v>
      </c>
      <c r="E87" s="859">
        <f>B!$AN$761</f>
        <v>0</v>
      </c>
    </row>
    <row r="88" spans="1:5" ht="15" customHeight="1" x14ac:dyDescent="0.15">
      <c r="A88" s="1487" t="s">
        <v>1518</v>
      </c>
      <c r="B88" s="858" t="s">
        <v>1553</v>
      </c>
      <c r="C88" s="243">
        <f>SUM(C89:C91)</f>
        <v>0</v>
      </c>
      <c r="D88" s="243">
        <f>SUM(D89:D91)</f>
        <v>0</v>
      </c>
      <c r="E88" s="859">
        <f>SUM(E89:E91)</f>
        <v>0</v>
      </c>
    </row>
    <row r="89" spans="1:5" ht="15" customHeight="1" x14ac:dyDescent="0.15">
      <c r="A89" s="1487"/>
      <c r="B89" s="858" t="s">
        <v>4101</v>
      </c>
      <c r="C89" s="243">
        <f>B!$D$783-B!D763-B!D764</f>
        <v>0</v>
      </c>
      <c r="D89" s="243">
        <f>B!$F$783-B!F763-B!F764</f>
        <v>0</v>
      </c>
      <c r="E89" s="859">
        <f>B!$AN$783-B!$AN$763-B!$AN$764</f>
        <v>0</v>
      </c>
    </row>
    <row r="90" spans="1:5" ht="15" customHeight="1" x14ac:dyDescent="0.15">
      <c r="A90" s="1487"/>
      <c r="B90" s="858" t="s">
        <v>4102</v>
      </c>
      <c r="C90" s="243">
        <f>B!$D$763</f>
        <v>0</v>
      </c>
      <c r="D90" s="243">
        <f>B!$F$763</f>
        <v>0</v>
      </c>
      <c r="E90" s="859">
        <f>B!$AN$763</f>
        <v>0</v>
      </c>
    </row>
    <row r="91" spans="1:5" ht="15" customHeight="1" x14ac:dyDescent="0.15">
      <c r="A91" s="1487"/>
      <c r="B91" s="858" t="s">
        <v>4103</v>
      </c>
      <c r="C91" s="243">
        <f>B!$D$764</f>
        <v>0</v>
      </c>
      <c r="D91" s="243">
        <f>B!$F$764</f>
        <v>0</v>
      </c>
      <c r="E91" s="859">
        <f>B!$AN$764</f>
        <v>0</v>
      </c>
    </row>
    <row r="92" spans="1:5" ht="15" customHeight="1" x14ac:dyDescent="0.15">
      <c r="A92" s="857" t="s">
        <v>1520</v>
      </c>
      <c r="B92" s="858" t="s">
        <v>1666</v>
      </c>
      <c r="C92" s="243">
        <f>B!$D$817</f>
        <v>0</v>
      </c>
      <c r="D92" s="243">
        <f>B!$F$817</f>
        <v>0</v>
      </c>
      <c r="E92" s="859">
        <f>B!$AN$817</f>
        <v>0</v>
      </c>
    </row>
    <row r="93" spans="1:5" s="871" customFormat="1" ht="15" customHeight="1" x14ac:dyDescent="0.15">
      <c r="A93" s="857"/>
      <c r="B93" s="858" t="s">
        <v>3954</v>
      </c>
      <c r="C93" s="243">
        <f>B!$D$880</f>
        <v>0</v>
      </c>
      <c r="D93" s="243">
        <f>B!$F$880</f>
        <v>0</v>
      </c>
      <c r="E93" s="870"/>
    </row>
    <row r="94" spans="1:5" s="787" customFormat="1" ht="15" customHeight="1" x14ac:dyDescent="0.15">
      <c r="A94" s="873"/>
      <c r="B94" s="873" t="s">
        <v>1554</v>
      </c>
      <c r="C94" s="874">
        <f>B!$D$1075</f>
        <v>0</v>
      </c>
      <c r="D94" s="875">
        <f>B!$F$1075</f>
        <v>0</v>
      </c>
      <c r="E94" s="876">
        <f>B!$AN$1075</f>
        <v>0</v>
      </c>
    </row>
    <row r="95" spans="1:5" s="877" customFormat="1" ht="24.95" customHeight="1" x14ac:dyDescent="0.15">
      <c r="A95" s="1391" t="s">
        <v>4260</v>
      </c>
      <c r="B95" s="1391"/>
      <c r="C95" s="1391"/>
      <c r="D95" s="1391"/>
      <c r="E95" s="1391"/>
    </row>
    <row r="96" spans="1:5" s="877" customFormat="1" ht="35.1" customHeight="1" x14ac:dyDescent="0.15">
      <c r="A96" s="797" t="s">
        <v>1890</v>
      </c>
      <c r="B96" s="878" t="s">
        <v>1264</v>
      </c>
      <c r="C96" s="798" t="s">
        <v>4108</v>
      </c>
      <c r="D96" s="798" t="s">
        <v>4219</v>
      </c>
      <c r="E96" s="798" t="s">
        <v>4218</v>
      </c>
    </row>
    <row r="97" spans="1:7" s="877" customFormat="1" ht="15" customHeight="1" x14ac:dyDescent="0.15">
      <c r="A97" s="803" t="s">
        <v>633</v>
      </c>
      <c r="B97" s="855" t="s">
        <v>1119</v>
      </c>
      <c r="C97" s="234">
        <f>B!D887+B!D894+B!D898+B!D905+B!D914+B!D918+B!D922+B!D926+B!D937+B!D945+B!D950+B!D968+B!D986+B!D934</f>
        <v>0</v>
      </c>
      <c r="D97" s="234">
        <f>B!F887+B!F894+B!F898+B!F905+B!F914+B!F918+B!F922+B!F926+B!F937+B!F945+B!F950+B!F968+B!F986+B!F934</f>
        <v>0</v>
      </c>
      <c r="E97" s="859">
        <f>B!AN887+B!AN894+B!AN898+B!AN905+B!AN914+B!AN918+B!AN922+B!AN926+B!AN937+B!AN945+B!AN950+B!AN968+B!AN986+B!AN934</f>
        <v>0</v>
      </c>
    </row>
    <row r="98" spans="1:7" s="877" customFormat="1" ht="15" customHeight="1" x14ac:dyDescent="0.15">
      <c r="A98" s="806">
        <v>2001</v>
      </c>
      <c r="B98" s="858" t="s">
        <v>1120</v>
      </c>
      <c r="C98" s="243">
        <f>B!D2343+B!D2386+B!D2387</f>
        <v>0</v>
      </c>
      <c r="D98" s="243">
        <f>B!F2335+B!F2386+B!F2387</f>
        <v>0</v>
      </c>
      <c r="E98" s="859">
        <f>B!AN2335+B!AN2386+B!AN2387</f>
        <v>0</v>
      </c>
    </row>
    <row r="99" spans="1:7" s="877" customFormat="1" ht="15" customHeight="1" x14ac:dyDescent="0.15">
      <c r="A99" s="822" t="s">
        <v>1121</v>
      </c>
      <c r="B99" s="879" t="s">
        <v>1122</v>
      </c>
      <c r="C99" s="844">
        <f>B!D2642</f>
        <v>0</v>
      </c>
      <c r="D99" s="844">
        <f>B!F2642</f>
        <v>0</v>
      </c>
      <c r="E99" s="861">
        <f>B!AN2642</f>
        <v>0</v>
      </c>
    </row>
    <row r="100" spans="1:7" s="877" customFormat="1" ht="15" customHeight="1" x14ac:dyDescent="0.15">
      <c r="A100" s="851"/>
      <c r="B100" s="880" t="s">
        <v>1123</v>
      </c>
      <c r="C100" s="440">
        <f>SUM(C97:C99)</f>
        <v>0</v>
      </c>
      <c r="D100" s="440">
        <f>SUM(D97:D99)</f>
        <v>0</v>
      </c>
      <c r="E100" s="881">
        <f>SUM(E97:E99)</f>
        <v>0</v>
      </c>
    </row>
    <row r="101" spans="1:7" s="884" customFormat="1" ht="24.95" customHeight="1" x14ac:dyDescent="0.15">
      <c r="A101" s="882" t="s">
        <v>4261</v>
      </c>
      <c r="B101" s="882"/>
      <c r="C101" s="882"/>
      <c r="D101" s="882"/>
      <c r="E101" s="882"/>
      <c r="F101" s="883"/>
      <c r="G101" s="883"/>
    </row>
    <row r="102" spans="1:7" s="877" customFormat="1" ht="33.75" customHeight="1" x14ac:dyDescent="0.15">
      <c r="A102" s="885" t="s">
        <v>1263</v>
      </c>
      <c r="B102" s="885" t="s">
        <v>1264</v>
      </c>
      <c r="C102" s="798" t="s">
        <v>4108</v>
      </c>
      <c r="D102" s="798" t="s">
        <v>4219</v>
      </c>
      <c r="E102" s="798" t="s">
        <v>4218</v>
      </c>
    </row>
    <row r="103" spans="1:7" s="877" customFormat="1" ht="15" customHeight="1" x14ac:dyDescent="0.15">
      <c r="A103" s="803" t="s">
        <v>1124</v>
      </c>
      <c r="B103" s="855" t="s">
        <v>1125</v>
      </c>
      <c r="C103" s="234">
        <f>B!$D$1246</f>
        <v>0</v>
      </c>
      <c r="D103" s="234">
        <f>B!$J$1246</f>
        <v>0</v>
      </c>
      <c r="E103" s="856">
        <f>B!$AN$1246</f>
        <v>0</v>
      </c>
    </row>
    <row r="104" spans="1:7" s="877" customFormat="1" ht="15" customHeight="1" x14ac:dyDescent="0.15">
      <c r="A104" s="806" t="s">
        <v>1126</v>
      </c>
      <c r="B104" s="858" t="s">
        <v>1127</v>
      </c>
      <c r="C104" s="243">
        <f>B!D1383</f>
        <v>0</v>
      </c>
      <c r="D104" s="243">
        <f>B!J1383</f>
        <v>0</v>
      </c>
      <c r="E104" s="859">
        <f>B!$AN$1383</f>
        <v>0</v>
      </c>
    </row>
    <row r="105" spans="1:7" s="877" customFormat="1" ht="15" customHeight="1" x14ac:dyDescent="0.15">
      <c r="A105" s="806" t="s">
        <v>1128</v>
      </c>
      <c r="B105" s="858" t="s">
        <v>1129</v>
      </c>
      <c r="C105" s="243">
        <f>B!D1525</f>
        <v>0</v>
      </c>
      <c r="D105" s="243">
        <f>B!J1522</f>
        <v>0</v>
      </c>
      <c r="E105" s="859">
        <f>B!$AN$1522</f>
        <v>0</v>
      </c>
    </row>
    <row r="106" spans="1:7" s="877" customFormat="1" ht="15" customHeight="1" x14ac:dyDescent="0.15">
      <c r="A106" s="806" t="s">
        <v>1130</v>
      </c>
      <c r="B106" s="858" t="s">
        <v>1131</v>
      </c>
      <c r="C106" s="243">
        <f>B!D1589</f>
        <v>0</v>
      </c>
      <c r="D106" s="243">
        <f>B!J1589</f>
        <v>0</v>
      </c>
      <c r="E106" s="859">
        <f>B!AN1589</f>
        <v>0</v>
      </c>
    </row>
    <row r="107" spans="1:7" s="877" customFormat="1" ht="15" customHeight="1" x14ac:dyDescent="0.15">
      <c r="A107" s="806" t="s">
        <v>1132</v>
      </c>
      <c r="B107" s="858" t="s">
        <v>1133</v>
      </c>
      <c r="C107" s="243">
        <f>B!$D$1658</f>
        <v>0</v>
      </c>
      <c r="D107" s="243">
        <f>B!$J$1658</f>
        <v>0</v>
      </c>
      <c r="E107" s="859">
        <f>B!$AN$1658</f>
        <v>0</v>
      </c>
    </row>
    <row r="108" spans="1:7" s="877" customFormat="1" ht="15" customHeight="1" x14ac:dyDescent="0.15">
      <c r="A108" s="806" t="s">
        <v>1134</v>
      </c>
      <c r="B108" s="858" t="s">
        <v>1135</v>
      </c>
      <c r="C108" s="243">
        <f>B!$D$1703</f>
        <v>0</v>
      </c>
      <c r="D108" s="243">
        <f>B!$J$1703</f>
        <v>0</v>
      </c>
      <c r="E108" s="859">
        <f>B!$AN$1703</f>
        <v>0</v>
      </c>
    </row>
    <row r="109" spans="1:7" s="877" customFormat="1" ht="15" customHeight="1" x14ac:dyDescent="0.15">
      <c r="A109" s="806" t="s">
        <v>1136</v>
      </c>
      <c r="B109" s="858" t="s">
        <v>1137</v>
      </c>
      <c r="C109" s="243">
        <f>B!$D$1921</f>
        <v>0</v>
      </c>
      <c r="D109" s="243">
        <f>B!$J$1908</f>
        <v>0</v>
      </c>
      <c r="E109" s="859">
        <f>B!$AN$1908</f>
        <v>0</v>
      </c>
    </row>
    <row r="110" spans="1:7" s="877" customFormat="1" ht="15" customHeight="1" x14ac:dyDescent="0.15">
      <c r="A110" s="806" t="s">
        <v>1138</v>
      </c>
      <c r="B110" s="858" t="s">
        <v>1139</v>
      </c>
      <c r="C110" s="243">
        <f>B!$D$1991</f>
        <v>0</v>
      </c>
      <c r="D110" s="243">
        <f>B!$J$1987</f>
        <v>0</v>
      </c>
      <c r="E110" s="859">
        <f>B!$AN$1987</f>
        <v>0</v>
      </c>
    </row>
    <row r="111" spans="1:7" s="877" customFormat="1" ht="15" customHeight="1" x14ac:dyDescent="0.15">
      <c r="A111" s="806" t="s">
        <v>1140</v>
      </c>
      <c r="B111" s="858" t="s">
        <v>1141</v>
      </c>
      <c r="C111" s="243">
        <f>B!$D$2153</f>
        <v>0</v>
      </c>
      <c r="D111" s="243">
        <f>B!$J$2146</f>
        <v>0</v>
      </c>
      <c r="E111" s="859">
        <f>B!$AN$2146</f>
        <v>0</v>
      </c>
    </row>
    <row r="112" spans="1:7" s="877" customFormat="1" ht="15" customHeight="1" x14ac:dyDescent="0.15">
      <c r="A112" s="806" t="s">
        <v>1142</v>
      </c>
      <c r="B112" s="858" t="s">
        <v>160</v>
      </c>
      <c r="C112" s="243">
        <f>B!D2192</f>
        <v>0</v>
      </c>
      <c r="D112" s="243">
        <f>B!J2192</f>
        <v>0</v>
      </c>
      <c r="E112" s="859">
        <f>B!AN2192</f>
        <v>0</v>
      </c>
    </row>
    <row r="113" spans="1:12" s="877" customFormat="1" ht="15" customHeight="1" x14ac:dyDescent="0.15">
      <c r="A113" s="806" t="s">
        <v>161</v>
      </c>
      <c r="B113" s="858" t="s">
        <v>162</v>
      </c>
      <c r="C113" s="243">
        <f>B!$D$2316</f>
        <v>0</v>
      </c>
      <c r="D113" s="243">
        <f>B!J2316</f>
        <v>0</v>
      </c>
      <c r="E113" s="859">
        <f>B!AN2316</f>
        <v>0</v>
      </c>
    </row>
    <row r="114" spans="1:12" s="877" customFormat="1" ht="15" customHeight="1" x14ac:dyDescent="0.15">
      <c r="A114" s="806" t="s">
        <v>163</v>
      </c>
      <c r="B114" s="858" t="s">
        <v>164</v>
      </c>
      <c r="C114" s="243">
        <f>B!$D$2349</f>
        <v>0</v>
      </c>
      <c r="D114" s="243">
        <f>B!J2349</f>
        <v>0</v>
      </c>
      <c r="E114" s="859">
        <f>B!$AN$2349</f>
        <v>0</v>
      </c>
    </row>
    <row r="115" spans="1:12" s="877" customFormat="1" ht="15" customHeight="1" x14ac:dyDescent="0.15">
      <c r="A115" s="806" t="s">
        <v>165</v>
      </c>
      <c r="B115" s="858" t="s">
        <v>166</v>
      </c>
      <c r="C115" s="243">
        <f>B!$D$2384</f>
        <v>0</v>
      </c>
      <c r="D115" s="243">
        <f>B!$J$2384</f>
        <v>0</v>
      </c>
      <c r="E115" s="859">
        <f>B!$AN$2384</f>
        <v>0</v>
      </c>
    </row>
    <row r="116" spans="1:12" s="877" customFormat="1" ht="15" customHeight="1" x14ac:dyDescent="0.15">
      <c r="A116" s="806" t="s">
        <v>167</v>
      </c>
      <c r="B116" s="858" t="s">
        <v>168</v>
      </c>
      <c r="C116" s="243">
        <f>(C117+C118)</f>
        <v>0</v>
      </c>
      <c r="D116" s="243">
        <f>(D117+D118)</f>
        <v>0</v>
      </c>
      <c r="E116" s="859">
        <f>(E117+E118)</f>
        <v>0</v>
      </c>
    </row>
    <row r="117" spans="1:12" s="877" customFormat="1" ht="15" customHeight="1" x14ac:dyDescent="0.15">
      <c r="A117" s="806"/>
      <c r="B117" s="858" t="s">
        <v>169</v>
      </c>
      <c r="C117" s="243">
        <f>B!$D$2389</f>
        <v>0</v>
      </c>
      <c r="D117" s="243">
        <f>B!$J$2389</f>
        <v>0</v>
      </c>
      <c r="E117" s="859">
        <f>B!$AN$2389</f>
        <v>0</v>
      </c>
    </row>
    <row r="118" spans="1:12" s="877" customFormat="1" ht="15" customHeight="1" x14ac:dyDescent="0.15">
      <c r="A118" s="806"/>
      <c r="B118" s="858" t="s">
        <v>953</v>
      </c>
      <c r="C118" s="243">
        <f>B!$D$2388</f>
        <v>0</v>
      </c>
      <c r="D118" s="243">
        <f>B!$J$2388</f>
        <v>0</v>
      </c>
      <c r="E118" s="859">
        <f>B!$AN$2388</f>
        <v>0</v>
      </c>
    </row>
    <row r="119" spans="1:12" s="877" customFormat="1" ht="15" customHeight="1" x14ac:dyDescent="0.15">
      <c r="A119" s="806"/>
      <c r="B119" s="858"/>
      <c r="C119" s="886"/>
      <c r="D119" s="887"/>
      <c r="E119" s="887"/>
    </row>
    <row r="120" spans="1:12" s="877" customFormat="1" ht="15" customHeight="1" x14ac:dyDescent="0.15">
      <c r="A120" s="806" t="s">
        <v>954</v>
      </c>
      <c r="B120" s="858" t="s">
        <v>955</v>
      </c>
      <c r="C120" s="243">
        <f>B!$D$2625</f>
        <v>0</v>
      </c>
      <c r="D120" s="243">
        <f>B!$J$2618</f>
        <v>0</v>
      </c>
      <c r="E120" s="859">
        <f>B!$AN$2618</f>
        <v>0</v>
      </c>
    </row>
    <row r="121" spans="1:12" s="877" customFormat="1" ht="15" customHeight="1" x14ac:dyDescent="0.15">
      <c r="A121" s="822">
        <v>2106</v>
      </c>
      <c r="B121" s="879" t="s">
        <v>956</v>
      </c>
      <c r="C121" s="844">
        <f>B!$D2630</f>
        <v>0</v>
      </c>
      <c r="D121" s="844">
        <f>B!$J2630</f>
        <v>0</v>
      </c>
      <c r="E121" s="844">
        <f>B!$AN2630</f>
        <v>0</v>
      </c>
    </row>
    <row r="122" spans="1:12" s="877" customFormat="1" ht="15" customHeight="1" x14ac:dyDescent="0.15">
      <c r="A122" s="136"/>
      <c r="B122" s="880" t="s">
        <v>957</v>
      </c>
      <c r="C122" s="449">
        <f>SUM(C103:C116)+C120+C121</f>
        <v>0</v>
      </c>
      <c r="D122" s="449">
        <f>SUM(D103:D116)+D120+D121</f>
        <v>0</v>
      </c>
      <c r="E122" s="863">
        <f>SUM(E103:E116)+E120+E121</f>
        <v>0</v>
      </c>
    </row>
    <row r="123" spans="1:12" s="796" customFormat="1" ht="24.95" customHeight="1" x14ac:dyDescent="0.15">
      <c r="A123" s="1493" t="s">
        <v>4111</v>
      </c>
      <c r="B123" s="1391"/>
      <c r="C123" s="888"/>
      <c r="D123" s="888"/>
      <c r="E123" s="889"/>
      <c r="F123" s="795"/>
      <c r="G123" s="795"/>
      <c r="H123" s="795"/>
      <c r="I123" s="795"/>
      <c r="J123" s="795"/>
      <c r="K123" s="795"/>
      <c r="L123" s="795"/>
    </row>
    <row r="124" spans="1:12" s="787" customFormat="1" ht="35.1" customHeight="1" x14ac:dyDescent="0.15">
      <c r="A124" s="797" t="s">
        <v>1263</v>
      </c>
      <c r="B124" s="797" t="s">
        <v>1264</v>
      </c>
      <c r="C124" s="798" t="s">
        <v>4108</v>
      </c>
      <c r="D124" s="798" t="s">
        <v>4219</v>
      </c>
      <c r="E124" s="798" t="s">
        <v>4218</v>
      </c>
      <c r="F124" s="791"/>
      <c r="G124" s="791"/>
      <c r="H124" s="791"/>
      <c r="I124" s="791"/>
      <c r="J124" s="791"/>
      <c r="K124" s="791"/>
      <c r="L124" s="791"/>
    </row>
    <row r="125" spans="1:12" s="787" customFormat="1" ht="20.100000000000001" customHeight="1" x14ac:dyDescent="0.15">
      <c r="A125" s="797"/>
      <c r="B125" s="890" t="s">
        <v>3024</v>
      </c>
      <c r="C125" s="825"/>
      <c r="D125" s="825"/>
      <c r="E125" s="802"/>
      <c r="F125" s="791"/>
      <c r="G125" s="791"/>
      <c r="H125" s="791"/>
      <c r="I125" s="791"/>
      <c r="J125" s="791"/>
      <c r="K125" s="791"/>
      <c r="L125" s="791"/>
    </row>
    <row r="126" spans="1:12" s="787" customFormat="1" ht="21" x14ac:dyDescent="0.15">
      <c r="A126" s="803" t="s">
        <v>962</v>
      </c>
      <c r="B126" s="855" t="s">
        <v>2344</v>
      </c>
      <c r="C126" s="891">
        <f>B!$D$113</f>
        <v>0</v>
      </c>
      <c r="D126" s="891">
        <f>B!$F$113</f>
        <v>0</v>
      </c>
      <c r="E126" s="892">
        <f>B!$AN$113</f>
        <v>0</v>
      </c>
      <c r="F126" s="791"/>
      <c r="G126" s="791"/>
      <c r="H126" s="791"/>
      <c r="I126" s="791"/>
      <c r="J126" s="791"/>
      <c r="K126" s="791"/>
      <c r="L126" s="791"/>
    </row>
    <row r="127" spans="1:12" s="787" customFormat="1" ht="31.5" x14ac:dyDescent="0.15">
      <c r="A127" s="806" t="s">
        <v>310</v>
      </c>
      <c r="B127" s="858" t="s">
        <v>2345</v>
      </c>
      <c r="C127" s="893">
        <f>B!$D$114</f>
        <v>0</v>
      </c>
      <c r="D127" s="893">
        <f>B!$F$114</f>
        <v>0</v>
      </c>
      <c r="E127" s="894">
        <f>B!$AN$114</f>
        <v>0</v>
      </c>
      <c r="F127" s="791"/>
      <c r="G127" s="791"/>
      <c r="H127" s="791"/>
      <c r="I127" s="791"/>
      <c r="J127" s="791"/>
      <c r="K127" s="791"/>
      <c r="L127" s="791"/>
    </row>
    <row r="128" spans="1:12" s="787" customFormat="1" ht="31.5" x14ac:dyDescent="0.15">
      <c r="A128" s="806" t="s">
        <v>57</v>
      </c>
      <c r="B128" s="858" t="s">
        <v>2346</v>
      </c>
      <c r="C128" s="893">
        <f>B!$D$115</f>
        <v>0</v>
      </c>
      <c r="D128" s="893">
        <f>B!$F$115</f>
        <v>0</v>
      </c>
      <c r="E128" s="894">
        <f>B!$AN$115</f>
        <v>0</v>
      </c>
      <c r="F128" s="791"/>
      <c r="G128" s="791"/>
      <c r="H128" s="791"/>
      <c r="I128" s="791"/>
      <c r="J128" s="791"/>
      <c r="K128" s="791"/>
      <c r="L128" s="791"/>
    </row>
    <row r="129" spans="1:12" s="787" customFormat="1" ht="21" x14ac:dyDescent="0.15">
      <c r="A129" s="806" t="s">
        <v>3744</v>
      </c>
      <c r="B129" s="858" t="s">
        <v>195</v>
      </c>
      <c r="C129" s="893">
        <f>B!$D$116</f>
        <v>0</v>
      </c>
      <c r="D129" s="893">
        <f>B!$F$116</f>
        <v>0</v>
      </c>
      <c r="E129" s="894">
        <f>B!$AN$116</f>
        <v>0</v>
      </c>
      <c r="F129" s="791"/>
      <c r="G129" s="791"/>
      <c r="H129" s="791"/>
      <c r="I129" s="791"/>
      <c r="J129" s="791"/>
      <c r="K129" s="791"/>
      <c r="L129" s="791"/>
    </row>
    <row r="130" spans="1:12" s="787" customFormat="1" ht="21" x14ac:dyDescent="0.15">
      <c r="A130" s="806" t="s">
        <v>3745</v>
      </c>
      <c r="B130" s="858" t="s">
        <v>196</v>
      </c>
      <c r="C130" s="893">
        <f>B!$D$117</f>
        <v>0</v>
      </c>
      <c r="D130" s="893">
        <f>B!$F$117</f>
        <v>0</v>
      </c>
      <c r="E130" s="894">
        <f>B!$AN$117</f>
        <v>0</v>
      </c>
      <c r="F130" s="791"/>
      <c r="G130" s="791"/>
      <c r="H130" s="791"/>
      <c r="I130" s="791"/>
      <c r="J130" s="791"/>
      <c r="K130" s="791"/>
      <c r="L130" s="791"/>
    </row>
    <row r="131" spans="1:12" s="787" customFormat="1" ht="21" x14ac:dyDescent="0.15">
      <c r="A131" s="806" t="s">
        <v>3746</v>
      </c>
      <c r="B131" s="858" t="s">
        <v>197</v>
      </c>
      <c r="C131" s="893">
        <f>B!$D$118</f>
        <v>0</v>
      </c>
      <c r="D131" s="893">
        <f>B!$F$118</f>
        <v>0</v>
      </c>
      <c r="E131" s="894">
        <f>B!$AN$118</f>
        <v>0</v>
      </c>
      <c r="F131" s="791"/>
      <c r="G131" s="791"/>
      <c r="H131" s="791"/>
      <c r="I131" s="791"/>
      <c r="J131" s="791"/>
      <c r="K131" s="791"/>
      <c r="L131" s="791"/>
    </row>
    <row r="132" spans="1:12" s="787" customFormat="1" ht="21" x14ac:dyDescent="0.15">
      <c r="A132" s="806" t="s">
        <v>3747</v>
      </c>
      <c r="B132" s="858" t="s">
        <v>198</v>
      </c>
      <c r="C132" s="893">
        <f>B!$D$119</f>
        <v>0</v>
      </c>
      <c r="D132" s="893">
        <f>B!$F$119</f>
        <v>0</v>
      </c>
      <c r="E132" s="894">
        <f>B!$AN$119</f>
        <v>0</v>
      </c>
      <c r="F132" s="791"/>
      <c r="G132" s="791"/>
      <c r="H132" s="791"/>
      <c r="I132" s="791"/>
      <c r="J132" s="791"/>
      <c r="K132" s="791"/>
      <c r="L132" s="791"/>
    </row>
    <row r="133" spans="1:12" s="787" customFormat="1" ht="21" x14ac:dyDescent="0.15">
      <c r="A133" s="806" t="s">
        <v>3748</v>
      </c>
      <c r="B133" s="858" t="s">
        <v>199</v>
      </c>
      <c r="C133" s="893">
        <f>B!$D$120</f>
        <v>0</v>
      </c>
      <c r="D133" s="893">
        <f>B!$F$120</f>
        <v>0</v>
      </c>
      <c r="E133" s="894">
        <f>B!$AN$120</f>
        <v>0</v>
      </c>
      <c r="F133" s="791"/>
      <c r="G133" s="791"/>
      <c r="H133" s="791"/>
      <c r="I133" s="791"/>
      <c r="J133" s="791"/>
      <c r="K133" s="791"/>
      <c r="L133" s="791"/>
    </row>
    <row r="134" spans="1:12" s="787" customFormat="1" ht="21" x14ac:dyDescent="0.15">
      <c r="A134" s="806" t="s">
        <v>3749</v>
      </c>
      <c r="B134" s="858" t="s">
        <v>200</v>
      </c>
      <c r="C134" s="893">
        <f>B!$D$121</f>
        <v>0</v>
      </c>
      <c r="D134" s="893">
        <f>B!$F$121</f>
        <v>0</v>
      </c>
      <c r="E134" s="894">
        <f>B!$AN$121</f>
        <v>0</v>
      </c>
      <c r="F134" s="791"/>
      <c r="G134" s="791"/>
      <c r="H134" s="791"/>
      <c r="I134" s="791"/>
      <c r="J134" s="791"/>
      <c r="K134" s="791"/>
      <c r="L134" s="791"/>
    </row>
    <row r="135" spans="1:12" s="787" customFormat="1" ht="15" customHeight="1" x14ac:dyDescent="0.15">
      <c r="A135" s="806" t="s">
        <v>58</v>
      </c>
      <c r="B135" s="858" t="s">
        <v>59</v>
      </c>
      <c r="C135" s="893">
        <f>B!$D$122</f>
        <v>0</v>
      </c>
      <c r="D135" s="893">
        <f>B!$F$122</f>
        <v>0</v>
      </c>
      <c r="E135" s="894">
        <f>B!$AN$122</f>
        <v>0</v>
      </c>
      <c r="F135" s="791"/>
      <c r="G135" s="791"/>
      <c r="H135" s="791"/>
      <c r="I135" s="791"/>
      <c r="J135" s="791"/>
      <c r="K135" s="791"/>
      <c r="L135" s="791"/>
    </row>
    <row r="136" spans="1:12" s="787" customFormat="1" ht="15" customHeight="1" x14ac:dyDescent="0.15">
      <c r="A136" s="806" t="s">
        <v>60</v>
      </c>
      <c r="B136" s="858" t="s">
        <v>61</v>
      </c>
      <c r="C136" s="893">
        <f>B!$D$123</f>
        <v>0</v>
      </c>
      <c r="D136" s="893">
        <f>B!$F$123</f>
        <v>0</v>
      </c>
      <c r="E136" s="894">
        <f>B!$AN$123</f>
        <v>0</v>
      </c>
      <c r="F136" s="791"/>
      <c r="G136" s="791"/>
      <c r="H136" s="791"/>
      <c r="I136" s="791"/>
      <c r="J136" s="791"/>
      <c r="K136" s="791"/>
      <c r="L136" s="791"/>
    </row>
    <row r="137" spans="1:12" s="787" customFormat="1" ht="15" customHeight="1" x14ac:dyDescent="0.15">
      <c r="A137" s="806" t="s">
        <v>620</v>
      </c>
      <c r="B137" s="858" t="s">
        <v>1421</v>
      </c>
      <c r="C137" s="893">
        <f>B!$D$124</f>
        <v>0</v>
      </c>
      <c r="D137" s="893">
        <f>B!$F$124</f>
        <v>0</v>
      </c>
      <c r="E137" s="894">
        <f>B!$AN$124</f>
        <v>0</v>
      </c>
      <c r="F137" s="791"/>
      <c r="G137" s="791"/>
      <c r="H137" s="791"/>
      <c r="I137" s="791"/>
      <c r="J137" s="791"/>
      <c r="K137" s="791"/>
      <c r="L137" s="791"/>
    </row>
    <row r="138" spans="1:12" s="787" customFormat="1" ht="15" customHeight="1" x14ac:dyDescent="0.15">
      <c r="A138" s="822" t="s">
        <v>268</v>
      </c>
      <c r="B138" s="879" t="s">
        <v>269</v>
      </c>
      <c r="C138" s="895">
        <f>B!$D$125</f>
        <v>0</v>
      </c>
      <c r="D138" s="895">
        <f>B!$F$125</f>
        <v>0</v>
      </c>
      <c r="E138" s="896">
        <f>B!$AN$125</f>
        <v>0</v>
      </c>
      <c r="F138" s="791"/>
      <c r="G138" s="791"/>
      <c r="H138" s="791"/>
      <c r="I138" s="791"/>
      <c r="J138" s="791"/>
      <c r="K138" s="791"/>
      <c r="L138" s="791"/>
    </row>
    <row r="139" spans="1:12" s="787" customFormat="1" ht="20.100000000000001" customHeight="1" x14ac:dyDescent="0.15">
      <c r="A139" s="136"/>
      <c r="B139" s="880" t="s">
        <v>3996</v>
      </c>
      <c r="C139" s="897">
        <f>SUM(C126:C138)</f>
        <v>0</v>
      </c>
      <c r="D139" s="897">
        <f>SUM(D126:D138)</f>
        <v>0</v>
      </c>
      <c r="E139" s="863">
        <f>SUM(E126:E138)</f>
        <v>0</v>
      </c>
      <c r="F139" s="791"/>
      <c r="G139" s="791"/>
      <c r="H139" s="791"/>
      <c r="I139" s="791"/>
      <c r="J139" s="791"/>
      <c r="K139" s="791"/>
      <c r="L139" s="791"/>
    </row>
    <row r="140" spans="1:12" s="787" customFormat="1" ht="20.100000000000001" customHeight="1" x14ac:dyDescent="0.15">
      <c r="A140" s="136"/>
      <c r="B140" s="898" t="s">
        <v>275</v>
      </c>
      <c r="C140" s="897">
        <f>SUM(C141:C150)</f>
        <v>0</v>
      </c>
      <c r="D140" s="897">
        <f>SUM(D141:D150)</f>
        <v>0</v>
      </c>
      <c r="E140" s="863">
        <f>SUM(E141:E150)</f>
        <v>0</v>
      </c>
      <c r="F140" s="791"/>
      <c r="G140" s="791"/>
      <c r="H140" s="791"/>
      <c r="I140" s="791"/>
      <c r="J140" s="791"/>
      <c r="K140" s="791"/>
      <c r="L140" s="791"/>
    </row>
    <row r="141" spans="1:12" s="787" customFormat="1" ht="15" customHeight="1" x14ac:dyDescent="0.15">
      <c r="A141" s="803" t="s">
        <v>276</v>
      </c>
      <c r="B141" s="855" t="s">
        <v>277</v>
      </c>
      <c r="C141" s="899">
        <f>B!$D$128</f>
        <v>0</v>
      </c>
      <c r="D141" s="899">
        <f>B!$F$128</f>
        <v>0</v>
      </c>
      <c r="E141" s="892">
        <f>B!$AN$128</f>
        <v>0</v>
      </c>
      <c r="F141" s="791"/>
      <c r="G141" s="791"/>
      <c r="H141" s="791"/>
      <c r="I141" s="791"/>
      <c r="J141" s="791"/>
      <c r="K141" s="791"/>
      <c r="L141" s="791"/>
    </row>
    <row r="142" spans="1:12" s="787" customFormat="1" ht="15" customHeight="1" x14ac:dyDescent="0.15">
      <c r="A142" s="806" t="s">
        <v>1588</v>
      </c>
      <c r="B142" s="858" t="s">
        <v>267</v>
      </c>
      <c r="C142" s="900">
        <f>B!$D$129</f>
        <v>0</v>
      </c>
      <c r="D142" s="900">
        <f>B!$F$129</f>
        <v>0</v>
      </c>
      <c r="E142" s="894">
        <f>B!$AN$129</f>
        <v>0</v>
      </c>
      <c r="F142" s="791"/>
      <c r="G142" s="791"/>
      <c r="H142" s="791"/>
      <c r="I142" s="791"/>
      <c r="J142" s="791"/>
      <c r="K142" s="791"/>
      <c r="L142" s="791"/>
    </row>
    <row r="143" spans="1:12" s="787" customFormat="1" ht="15" customHeight="1" x14ac:dyDescent="0.15">
      <c r="A143" s="806" t="s">
        <v>278</v>
      </c>
      <c r="B143" s="858" t="s">
        <v>840</v>
      </c>
      <c r="C143" s="900">
        <f>B!$D$130</f>
        <v>0</v>
      </c>
      <c r="D143" s="900">
        <f>B!$F$130</f>
        <v>0</v>
      </c>
      <c r="E143" s="894">
        <f>B!$AN$130</f>
        <v>0</v>
      </c>
      <c r="F143" s="791"/>
      <c r="G143" s="791"/>
      <c r="H143" s="791"/>
      <c r="I143" s="791"/>
      <c r="J143" s="791"/>
      <c r="K143" s="791"/>
      <c r="L143" s="791"/>
    </row>
    <row r="144" spans="1:12" s="787" customFormat="1" ht="15" customHeight="1" x14ac:dyDescent="0.15">
      <c r="A144" s="806" t="s">
        <v>841</v>
      </c>
      <c r="B144" s="858" t="s">
        <v>842</v>
      </c>
      <c r="C144" s="900">
        <f>B!$D$131</f>
        <v>0</v>
      </c>
      <c r="D144" s="900">
        <f>B!$F$131</f>
        <v>0</v>
      </c>
      <c r="E144" s="894">
        <f>B!$AN$131</f>
        <v>0</v>
      </c>
      <c r="F144" s="791"/>
      <c r="G144" s="791"/>
      <c r="H144" s="791"/>
      <c r="I144" s="791"/>
      <c r="J144" s="791"/>
      <c r="K144" s="791"/>
      <c r="L144" s="791"/>
    </row>
    <row r="145" spans="1:14" s="787" customFormat="1" ht="15" customHeight="1" x14ac:dyDescent="0.15">
      <c r="A145" s="806" t="s">
        <v>270</v>
      </c>
      <c r="B145" s="858" t="s">
        <v>271</v>
      </c>
      <c r="C145" s="900">
        <f>B!$D$132</f>
        <v>0</v>
      </c>
      <c r="D145" s="900">
        <f>B!$F$132</f>
        <v>0</v>
      </c>
      <c r="E145" s="894">
        <f>B!$AN$132</f>
        <v>0</v>
      </c>
      <c r="F145" s="791"/>
      <c r="G145" s="791"/>
      <c r="H145" s="791"/>
      <c r="I145" s="791"/>
      <c r="J145" s="791"/>
      <c r="K145" s="791"/>
      <c r="L145" s="791"/>
    </row>
    <row r="146" spans="1:14" s="787" customFormat="1" ht="15" customHeight="1" x14ac:dyDescent="0.15">
      <c r="A146" s="806" t="s">
        <v>843</v>
      </c>
      <c r="B146" s="858" t="s">
        <v>844</v>
      </c>
      <c r="C146" s="900">
        <f>B!$D$133</f>
        <v>0</v>
      </c>
      <c r="D146" s="900">
        <f>B!$F$133</f>
        <v>0</v>
      </c>
      <c r="E146" s="894">
        <f>B!$AN$133</f>
        <v>0</v>
      </c>
      <c r="F146" s="791"/>
      <c r="G146" s="791"/>
      <c r="H146" s="791"/>
      <c r="I146" s="791"/>
      <c r="J146" s="791"/>
      <c r="K146" s="791"/>
      <c r="L146" s="791"/>
    </row>
    <row r="147" spans="1:14" s="787" customFormat="1" ht="15" customHeight="1" x14ac:dyDescent="0.15">
      <c r="A147" s="806" t="s">
        <v>845</v>
      </c>
      <c r="B147" s="858" t="s">
        <v>1619</v>
      </c>
      <c r="C147" s="900">
        <f>B!$D$134</f>
        <v>0</v>
      </c>
      <c r="D147" s="900">
        <f>B!$F$134</f>
        <v>0</v>
      </c>
      <c r="E147" s="894">
        <f>B!$AN$134</f>
        <v>0</v>
      </c>
      <c r="F147" s="791"/>
      <c r="G147" s="791"/>
      <c r="H147" s="791"/>
      <c r="I147" s="791"/>
      <c r="J147" s="791"/>
      <c r="K147" s="791"/>
      <c r="L147" s="791"/>
    </row>
    <row r="148" spans="1:14" s="787" customFormat="1" ht="15" customHeight="1" x14ac:dyDescent="0.15">
      <c r="A148" s="806" t="s">
        <v>272</v>
      </c>
      <c r="B148" s="858" t="s">
        <v>273</v>
      </c>
      <c r="C148" s="900">
        <f>B!$D$135</f>
        <v>0</v>
      </c>
      <c r="D148" s="900">
        <f>B!$F$135</f>
        <v>0</v>
      </c>
      <c r="E148" s="894">
        <f>B!$AN$135</f>
        <v>0</v>
      </c>
      <c r="F148" s="791"/>
      <c r="G148" s="791"/>
      <c r="H148" s="791"/>
      <c r="I148" s="791"/>
      <c r="J148" s="791"/>
      <c r="K148" s="791"/>
      <c r="L148" s="791"/>
    </row>
    <row r="149" spans="1:14" s="787" customFormat="1" ht="21" x14ac:dyDescent="0.15">
      <c r="A149" s="806" t="s">
        <v>274</v>
      </c>
      <c r="B149" s="858" t="s">
        <v>201</v>
      </c>
      <c r="C149" s="900">
        <f>B!$D$136</f>
        <v>0</v>
      </c>
      <c r="D149" s="900">
        <f>B!$F$136</f>
        <v>0</v>
      </c>
      <c r="E149" s="894">
        <f>B!$AN$136</f>
        <v>0</v>
      </c>
      <c r="F149" s="791"/>
      <c r="G149" s="791"/>
      <c r="H149" s="791"/>
      <c r="I149" s="791"/>
      <c r="J149" s="791"/>
      <c r="K149" s="791"/>
      <c r="L149" s="791"/>
    </row>
    <row r="150" spans="1:14" s="787" customFormat="1" ht="15" customHeight="1" x14ac:dyDescent="0.15">
      <c r="A150" s="822" t="s">
        <v>1620</v>
      </c>
      <c r="B150" s="879" t="s">
        <v>153</v>
      </c>
      <c r="C150" s="901">
        <f>B!$D$137</f>
        <v>0</v>
      </c>
      <c r="D150" s="901">
        <f>B!$F$137</f>
        <v>0</v>
      </c>
      <c r="E150" s="896">
        <f>B!$AN$137</f>
        <v>0</v>
      </c>
      <c r="F150" s="791"/>
      <c r="G150" s="791"/>
      <c r="H150" s="791"/>
      <c r="I150" s="791"/>
      <c r="J150" s="791"/>
      <c r="K150" s="791"/>
      <c r="L150" s="791"/>
    </row>
    <row r="151" spans="1:14" s="787" customFormat="1" ht="15" customHeight="1" x14ac:dyDescent="0.15">
      <c r="A151" s="902"/>
      <c r="B151" s="903" t="s">
        <v>4251</v>
      </c>
      <c r="C151" s="904">
        <f>C152</f>
        <v>0</v>
      </c>
      <c r="D151" s="886"/>
      <c r="E151" s="887"/>
      <c r="F151" s="791"/>
      <c r="G151" s="791"/>
      <c r="H151" s="791"/>
      <c r="I151" s="791"/>
      <c r="J151" s="791"/>
      <c r="K151" s="791"/>
      <c r="L151" s="791"/>
    </row>
    <row r="152" spans="1:14" s="787" customFormat="1" ht="15" customHeight="1" x14ac:dyDescent="0.15">
      <c r="A152" s="822" t="s">
        <v>4226</v>
      </c>
      <c r="B152" s="879" t="s">
        <v>4227</v>
      </c>
      <c r="C152" s="900">
        <f>B!$D$139</f>
        <v>0</v>
      </c>
      <c r="D152" s="905"/>
      <c r="E152" s="906"/>
      <c r="F152" s="791"/>
      <c r="G152" s="791"/>
      <c r="H152" s="791"/>
      <c r="I152" s="791"/>
      <c r="J152" s="791"/>
      <c r="K152" s="791"/>
      <c r="L152" s="791"/>
    </row>
    <row r="153" spans="1:14" s="787" customFormat="1" ht="15" customHeight="1" x14ac:dyDescent="0.15">
      <c r="A153" s="136"/>
      <c r="B153" s="907" t="s">
        <v>3997</v>
      </c>
      <c r="C153" s="385">
        <f>(C139+C140+C151)</f>
        <v>0</v>
      </c>
      <c r="D153" s="385">
        <f>(D139+D140)</f>
        <v>0</v>
      </c>
      <c r="E153" s="863">
        <f>(E139+E140)</f>
        <v>0</v>
      </c>
      <c r="F153" s="791"/>
      <c r="G153" s="791"/>
      <c r="H153" s="791"/>
      <c r="I153" s="791"/>
      <c r="J153" s="791"/>
      <c r="K153" s="791"/>
      <c r="L153" s="791"/>
    </row>
    <row r="154" spans="1:14" s="796" customFormat="1" ht="24.95" customHeight="1" x14ac:dyDescent="0.15">
      <c r="A154" s="882" t="s">
        <v>4112</v>
      </c>
      <c r="B154" s="908"/>
      <c r="C154" s="888"/>
      <c r="D154" s="888"/>
      <c r="E154" s="889"/>
      <c r="F154" s="795"/>
      <c r="G154" s="795"/>
      <c r="H154" s="795"/>
      <c r="I154" s="795"/>
      <c r="J154" s="795"/>
      <c r="K154" s="795"/>
      <c r="L154" s="795"/>
    </row>
    <row r="155" spans="1:14" s="787" customFormat="1" ht="35.1" customHeight="1" x14ac:dyDescent="0.15">
      <c r="A155" s="797" t="s">
        <v>1263</v>
      </c>
      <c r="B155" s="797" t="s">
        <v>1264</v>
      </c>
      <c r="C155" s="798" t="s">
        <v>4108</v>
      </c>
      <c r="D155" s="798" t="s">
        <v>4219</v>
      </c>
      <c r="E155" s="798" t="s">
        <v>4218</v>
      </c>
      <c r="F155" s="791"/>
      <c r="G155" s="791"/>
      <c r="H155" s="791"/>
      <c r="I155" s="791"/>
      <c r="J155" s="791"/>
      <c r="K155" s="791"/>
      <c r="L155" s="791"/>
    </row>
    <row r="156" spans="1:14" s="787" customFormat="1" ht="15" customHeight="1" x14ac:dyDescent="0.15">
      <c r="A156" s="803" t="s">
        <v>154</v>
      </c>
      <c r="B156" s="855" t="s">
        <v>1537</v>
      </c>
      <c r="C156" s="909">
        <f>B!$D$59</f>
        <v>0</v>
      </c>
      <c r="D156" s="909">
        <f>B!$F$59</f>
        <v>0</v>
      </c>
      <c r="E156" s="894">
        <f>B!$AN$59</f>
        <v>0</v>
      </c>
      <c r="F156" s="791"/>
      <c r="G156" s="791"/>
      <c r="H156" s="791"/>
      <c r="I156" s="791"/>
      <c r="J156" s="791"/>
      <c r="K156" s="791"/>
      <c r="L156" s="791"/>
    </row>
    <row r="157" spans="1:14" s="787" customFormat="1" ht="15" customHeight="1" x14ac:dyDescent="0.15">
      <c r="A157" s="822" t="s">
        <v>1111</v>
      </c>
      <c r="B157" s="879" t="s">
        <v>4110</v>
      </c>
      <c r="C157" s="844">
        <f>SUM(B!$D$60+B!$D$61)</f>
        <v>0</v>
      </c>
      <c r="D157" s="910">
        <f>SUM(B!$F$60+B!$F$61)</f>
        <v>0</v>
      </c>
      <c r="E157" s="894">
        <f>SUM(B!$AN$60+B!$AN$61)</f>
        <v>0</v>
      </c>
      <c r="F157" s="791"/>
      <c r="G157" s="791"/>
      <c r="H157" s="791"/>
      <c r="I157" s="791"/>
      <c r="J157" s="791"/>
      <c r="K157" s="791"/>
      <c r="L157" s="791"/>
    </row>
    <row r="158" spans="1:14" s="787" customFormat="1" ht="15" customHeight="1" x14ac:dyDescent="0.15">
      <c r="A158" s="911"/>
      <c r="B158" s="912" t="s">
        <v>4319</v>
      </c>
      <c r="C158" s="913">
        <f>SUM(C156:C157)</f>
        <v>0</v>
      </c>
      <c r="D158" s="913">
        <f>SUM(D156:D157)</f>
        <v>0</v>
      </c>
      <c r="E158" s="914">
        <f>SUM(E156:E157)</f>
        <v>0</v>
      </c>
      <c r="F158" s="791"/>
      <c r="G158" s="791"/>
      <c r="H158" s="791"/>
      <c r="I158" s="791"/>
      <c r="J158" s="791"/>
      <c r="K158" s="791"/>
      <c r="L158" s="791"/>
    </row>
    <row r="159" spans="1:14" s="787" customFormat="1" ht="24.95" customHeight="1" x14ac:dyDescent="0.15">
      <c r="A159" s="882" t="s">
        <v>4113</v>
      </c>
      <c r="B159" s="915"/>
      <c r="C159" s="916"/>
      <c r="D159" s="916"/>
      <c r="E159" s="917"/>
      <c r="F159" s="791"/>
      <c r="G159" s="791"/>
      <c r="H159" s="791"/>
      <c r="I159" s="791"/>
      <c r="J159" s="791"/>
      <c r="K159" s="791"/>
      <c r="L159" s="791"/>
      <c r="M159" s="791"/>
      <c r="N159" s="791"/>
    </row>
    <row r="160" spans="1:14" s="787" customFormat="1" ht="35.1" customHeight="1" x14ac:dyDescent="0.15">
      <c r="A160" s="797" t="s">
        <v>1263</v>
      </c>
      <c r="B160" s="797" t="s">
        <v>1264</v>
      </c>
      <c r="C160" s="798" t="s">
        <v>4108</v>
      </c>
      <c r="D160" s="918" t="s">
        <v>4219</v>
      </c>
      <c r="E160" s="798" t="s">
        <v>4218</v>
      </c>
      <c r="F160" s="791"/>
      <c r="G160" s="791"/>
      <c r="H160" s="791"/>
      <c r="I160" s="791"/>
      <c r="J160" s="791"/>
      <c r="K160" s="791"/>
      <c r="L160" s="791"/>
      <c r="M160" s="791"/>
      <c r="N160" s="791"/>
    </row>
    <row r="161" spans="1:14" s="787" customFormat="1" ht="15" customHeight="1" x14ac:dyDescent="0.15">
      <c r="A161" s="803">
        <v>1101004</v>
      </c>
      <c r="B161" s="855" t="s">
        <v>1805</v>
      </c>
      <c r="C161" s="919">
        <f>B!$D$1114</f>
        <v>0</v>
      </c>
      <c r="D161" s="919">
        <f>B!$F$1114</f>
        <v>0</v>
      </c>
      <c r="E161" s="894">
        <f>B!$AN$1114</f>
        <v>0</v>
      </c>
      <c r="F161" s="791"/>
      <c r="G161" s="791"/>
      <c r="H161" s="791"/>
      <c r="I161" s="791"/>
      <c r="J161" s="791"/>
      <c r="K161" s="791"/>
      <c r="L161" s="791"/>
      <c r="M161" s="791"/>
      <c r="N161" s="791"/>
    </row>
    <row r="162" spans="1:14" s="787" customFormat="1" ht="15" customHeight="1" x14ac:dyDescent="0.15">
      <c r="A162" s="806">
        <v>1101006</v>
      </c>
      <c r="B162" s="858" t="s">
        <v>1806</v>
      </c>
      <c r="C162" s="920">
        <f>B!$D$1115</f>
        <v>0</v>
      </c>
      <c r="D162" s="920">
        <f>B!$F$1115</f>
        <v>0</v>
      </c>
      <c r="E162" s="894">
        <f>B!$AN$1115</f>
        <v>0</v>
      </c>
      <c r="F162" s="791"/>
      <c r="G162" s="791"/>
      <c r="H162" s="791"/>
      <c r="I162" s="791"/>
      <c r="J162" s="791"/>
      <c r="K162" s="791"/>
      <c r="L162" s="791"/>
      <c r="M162" s="791"/>
      <c r="N162" s="791"/>
    </row>
    <row r="163" spans="1:14" s="787" customFormat="1" ht="21" x14ac:dyDescent="0.15">
      <c r="A163" s="806" t="s">
        <v>1807</v>
      </c>
      <c r="B163" s="858" t="s">
        <v>1808</v>
      </c>
      <c r="C163" s="920">
        <f>B!$D$1814</f>
        <v>0</v>
      </c>
      <c r="D163" s="920">
        <f>B!$F$1814</f>
        <v>0</v>
      </c>
      <c r="E163" s="894">
        <f>B!$AN$1814</f>
        <v>0</v>
      </c>
      <c r="F163" s="791"/>
      <c r="G163" s="791"/>
      <c r="H163" s="791"/>
      <c r="I163" s="791"/>
      <c r="J163" s="791"/>
      <c r="K163" s="791"/>
      <c r="L163" s="791"/>
      <c r="M163" s="791"/>
      <c r="N163" s="791"/>
    </row>
    <row r="164" spans="1:14" s="787" customFormat="1" ht="21" x14ac:dyDescent="0.15">
      <c r="A164" s="806" t="s">
        <v>1809</v>
      </c>
      <c r="B164" s="858" t="s">
        <v>1810</v>
      </c>
      <c r="C164" s="920">
        <f>B!$D$1815</f>
        <v>0</v>
      </c>
      <c r="D164" s="920">
        <f>B!$F$1815</f>
        <v>0</v>
      </c>
      <c r="E164" s="894">
        <f>B!$AN$1815</f>
        <v>0</v>
      </c>
      <c r="F164" s="791"/>
      <c r="G164" s="791"/>
      <c r="H164" s="791"/>
      <c r="I164" s="791"/>
      <c r="J164" s="791"/>
      <c r="K164" s="791"/>
      <c r="L164" s="791"/>
      <c r="M164" s="791"/>
      <c r="N164" s="791"/>
    </row>
    <row r="165" spans="1:14" s="787" customFormat="1" ht="31.5" x14ac:dyDescent="0.15">
      <c r="A165" s="806" t="s">
        <v>1811</v>
      </c>
      <c r="B165" s="858" t="s">
        <v>1659</v>
      </c>
      <c r="C165" s="920">
        <f>B!$D$1816</f>
        <v>0</v>
      </c>
      <c r="D165" s="920">
        <f>B!$F$1816</f>
        <v>0</v>
      </c>
      <c r="E165" s="894">
        <f>B!$AN$1816</f>
        <v>0</v>
      </c>
      <c r="F165" s="791"/>
      <c r="G165" s="791"/>
      <c r="H165" s="791"/>
      <c r="I165" s="791"/>
      <c r="J165" s="791"/>
      <c r="K165" s="791"/>
      <c r="L165" s="791"/>
      <c r="M165" s="791"/>
      <c r="N165" s="791"/>
    </row>
    <row r="166" spans="1:14" s="787" customFormat="1" ht="15" customHeight="1" x14ac:dyDescent="0.15">
      <c r="A166" s="806" t="s">
        <v>1660</v>
      </c>
      <c r="B166" s="858" t="s">
        <v>2219</v>
      </c>
      <c r="C166" s="920">
        <f>B!$D$1817</f>
        <v>0</v>
      </c>
      <c r="D166" s="920">
        <f>B!$F$1817</f>
        <v>0</v>
      </c>
      <c r="E166" s="894">
        <f>B!$AN$1817</f>
        <v>0</v>
      </c>
      <c r="F166" s="791"/>
      <c r="G166" s="791"/>
      <c r="H166" s="791"/>
      <c r="I166" s="791"/>
      <c r="J166" s="791"/>
      <c r="K166" s="791"/>
      <c r="L166" s="791"/>
      <c r="M166" s="791"/>
      <c r="N166" s="791"/>
    </row>
    <row r="167" spans="1:14" s="787" customFormat="1" ht="15" customHeight="1" x14ac:dyDescent="0.15">
      <c r="A167" s="806" t="s">
        <v>2220</v>
      </c>
      <c r="B167" s="858" t="s">
        <v>2221</v>
      </c>
      <c r="C167" s="920">
        <f>B!$D$1818</f>
        <v>0</v>
      </c>
      <c r="D167" s="920">
        <f>B!$F$1818</f>
        <v>0</v>
      </c>
      <c r="E167" s="894">
        <f>B!$AN$1818</f>
        <v>0</v>
      </c>
      <c r="F167" s="791"/>
      <c r="G167" s="791"/>
      <c r="H167" s="791"/>
      <c r="I167" s="791"/>
      <c r="J167" s="791"/>
      <c r="K167" s="791"/>
      <c r="L167" s="791"/>
      <c r="M167" s="791"/>
      <c r="N167" s="791"/>
    </row>
    <row r="168" spans="1:14" s="787" customFormat="1" ht="21" x14ac:dyDescent="0.15">
      <c r="A168" s="806" t="s">
        <v>2222</v>
      </c>
      <c r="B168" s="858" t="s">
        <v>2223</v>
      </c>
      <c r="C168" s="920">
        <f>B!$D$1819</f>
        <v>0</v>
      </c>
      <c r="D168" s="920">
        <f>B!$F$1819</f>
        <v>0</v>
      </c>
      <c r="E168" s="894">
        <f>B!$AN$1819</f>
        <v>0</v>
      </c>
      <c r="F168" s="791"/>
      <c r="G168" s="791"/>
      <c r="H168" s="791"/>
      <c r="I168" s="791"/>
      <c r="J168" s="791"/>
      <c r="K168" s="791"/>
      <c r="L168" s="791"/>
      <c r="M168" s="791"/>
      <c r="N168" s="791"/>
    </row>
    <row r="169" spans="1:14" s="787" customFormat="1" ht="15" customHeight="1" x14ac:dyDescent="0.15">
      <c r="A169" s="806" t="s">
        <v>2224</v>
      </c>
      <c r="B169" s="858" t="s">
        <v>2225</v>
      </c>
      <c r="C169" s="920">
        <f>B!$D$1820</f>
        <v>0</v>
      </c>
      <c r="D169" s="920">
        <f>B!$F$1820</f>
        <v>0</v>
      </c>
      <c r="E169" s="894">
        <f>B!$AN$1820</f>
        <v>0</v>
      </c>
      <c r="F169" s="791"/>
      <c r="G169" s="791"/>
      <c r="H169" s="791"/>
      <c r="I169" s="791"/>
      <c r="J169" s="791"/>
      <c r="K169" s="791"/>
      <c r="L169" s="791"/>
      <c r="M169" s="791"/>
      <c r="N169" s="791"/>
    </row>
    <row r="170" spans="1:14" s="787" customFormat="1" ht="15" customHeight="1" x14ac:dyDescent="0.15">
      <c r="A170" s="806" t="s">
        <v>2226</v>
      </c>
      <c r="B170" s="858" t="s">
        <v>2227</v>
      </c>
      <c r="C170" s="920">
        <f>B!$D$1821</f>
        <v>0</v>
      </c>
      <c r="D170" s="920">
        <f>B!$F$1821</f>
        <v>0</v>
      </c>
      <c r="E170" s="894">
        <f>B!$AN$1821</f>
        <v>0</v>
      </c>
      <c r="F170" s="791"/>
      <c r="G170" s="791"/>
      <c r="H170" s="791"/>
      <c r="I170" s="791"/>
      <c r="J170" s="791"/>
      <c r="K170" s="791"/>
      <c r="L170" s="791"/>
      <c r="M170" s="791"/>
      <c r="N170" s="791"/>
    </row>
    <row r="171" spans="1:14" s="787" customFormat="1" ht="15" customHeight="1" x14ac:dyDescent="0.15">
      <c r="A171" s="806" t="s">
        <v>2228</v>
      </c>
      <c r="B171" s="858" t="s">
        <v>2229</v>
      </c>
      <c r="C171" s="920">
        <f>B!$D$1822</f>
        <v>0</v>
      </c>
      <c r="D171" s="920">
        <f>B!$F$1822</f>
        <v>0</v>
      </c>
      <c r="E171" s="894">
        <f>B!$AN$1822</f>
        <v>0</v>
      </c>
      <c r="F171" s="791"/>
      <c r="G171" s="791"/>
      <c r="H171" s="791"/>
      <c r="I171" s="791"/>
      <c r="J171" s="791"/>
      <c r="K171" s="791"/>
      <c r="L171" s="791"/>
      <c r="M171" s="791"/>
      <c r="N171" s="791"/>
    </row>
    <row r="172" spans="1:14" s="787" customFormat="1" ht="21" x14ac:dyDescent="0.15">
      <c r="A172" s="806" t="s">
        <v>2230</v>
      </c>
      <c r="B172" s="858" t="s">
        <v>2231</v>
      </c>
      <c r="C172" s="920">
        <f>B!$D$1823</f>
        <v>0</v>
      </c>
      <c r="D172" s="920">
        <f>B!$F$1823</f>
        <v>0</v>
      </c>
      <c r="E172" s="894">
        <f>B!$AN$1823</f>
        <v>0</v>
      </c>
      <c r="F172" s="791"/>
      <c r="G172" s="791"/>
      <c r="H172" s="791"/>
      <c r="I172" s="791"/>
      <c r="J172" s="791"/>
      <c r="K172" s="791"/>
      <c r="L172" s="791"/>
      <c r="M172" s="791"/>
      <c r="N172" s="791"/>
    </row>
    <row r="173" spans="1:14" s="787" customFormat="1" ht="21" x14ac:dyDescent="0.15">
      <c r="A173" s="806" t="s">
        <v>2232</v>
      </c>
      <c r="B173" s="858" t="s">
        <v>2233</v>
      </c>
      <c r="C173" s="920">
        <f>B!$D$1824</f>
        <v>0</v>
      </c>
      <c r="D173" s="920">
        <f>B!$F$1824</f>
        <v>0</v>
      </c>
      <c r="E173" s="894">
        <f>B!$AN$1824</f>
        <v>0</v>
      </c>
      <c r="F173" s="791"/>
      <c r="G173" s="791"/>
      <c r="H173" s="791"/>
      <c r="I173" s="791"/>
      <c r="J173" s="791"/>
      <c r="K173" s="791"/>
      <c r="L173" s="791"/>
      <c r="M173" s="791"/>
      <c r="N173" s="791"/>
    </row>
    <row r="174" spans="1:14" s="787" customFormat="1" ht="21" x14ac:dyDescent="0.15">
      <c r="A174" s="806" t="s">
        <v>2234</v>
      </c>
      <c r="B174" s="858" t="s">
        <v>1761</v>
      </c>
      <c r="C174" s="920">
        <f>B!$D$1825</f>
        <v>0</v>
      </c>
      <c r="D174" s="920">
        <f>B!$F$1825</f>
        <v>0</v>
      </c>
      <c r="E174" s="894">
        <f>B!$AN$1825</f>
        <v>0</v>
      </c>
      <c r="F174" s="791"/>
      <c r="G174" s="791"/>
      <c r="H174" s="791"/>
      <c r="I174" s="791"/>
      <c r="J174" s="791"/>
      <c r="K174" s="791"/>
      <c r="L174" s="791"/>
      <c r="M174" s="791"/>
      <c r="N174" s="791"/>
    </row>
    <row r="175" spans="1:14" s="787" customFormat="1" ht="15" customHeight="1" x14ac:dyDescent="0.15">
      <c r="A175" s="806" t="s">
        <v>1762</v>
      </c>
      <c r="B175" s="858" t="s">
        <v>1763</v>
      </c>
      <c r="C175" s="920">
        <f>B!$D$1826</f>
        <v>0</v>
      </c>
      <c r="D175" s="920">
        <f>B!$F$1826</f>
        <v>0</v>
      </c>
      <c r="E175" s="894">
        <f>B!$AN$1826</f>
        <v>0</v>
      </c>
      <c r="F175" s="791"/>
      <c r="G175" s="791"/>
      <c r="H175" s="791"/>
      <c r="I175" s="791"/>
      <c r="J175" s="791"/>
      <c r="K175" s="791"/>
      <c r="L175" s="791"/>
      <c r="M175" s="791"/>
      <c r="N175" s="791"/>
    </row>
    <row r="176" spans="1:14" s="787" customFormat="1" ht="15" customHeight="1" x14ac:dyDescent="0.15">
      <c r="A176" s="806" t="s">
        <v>1764</v>
      </c>
      <c r="B176" s="858" t="s">
        <v>158</v>
      </c>
      <c r="C176" s="920">
        <f>B!$D$1827</f>
        <v>0</v>
      </c>
      <c r="D176" s="920">
        <f>B!$F$1827</f>
        <v>0</v>
      </c>
      <c r="E176" s="894">
        <f>B!$AN$1827</f>
        <v>0</v>
      </c>
      <c r="F176" s="791"/>
      <c r="G176" s="791"/>
      <c r="H176" s="791"/>
      <c r="I176" s="791"/>
      <c r="J176" s="791"/>
      <c r="K176" s="791"/>
      <c r="L176" s="791"/>
      <c r="M176" s="791"/>
      <c r="N176" s="791"/>
    </row>
    <row r="177" spans="1:14" s="787" customFormat="1" ht="21" x14ac:dyDescent="0.15">
      <c r="A177" s="806" t="s">
        <v>159</v>
      </c>
      <c r="B177" s="858" t="s">
        <v>2188</v>
      </c>
      <c r="C177" s="920">
        <f>B!$D$1828</f>
        <v>0</v>
      </c>
      <c r="D177" s="920">
        <f>B!$F$1828</f>
        <v>0</v>
      </c>
      <c r="E177" s="894">
        <f>B!$AN$1828</f>
        <v>0</v>
      </c>
      <c r="F177" s="791"/>
      <c r="G177" s="791"/>
      <c r="H177" s="791"/>
      <c r="I177" s="791"/>
      <c r="J177" s="791"/>
      <c r="K177" s="791"/>
      <c r="L177" s="791"/>
      <c r="M177" s="791"/>
      <c r="N177" s="791"/>
    </row>
    <row r="178" spans="1:14" s="787" customFormat="1" ht="21" x14ac:dyDescent="0.15">
      <c r="A178" s="806" t="s">
        <v>2189</v>
      </c>
      <c r="B178" s="858" t="s">
        <v>2190</v>
      </c>
      <c r="C178" s="920">
        <f>B!$D$1829</f>
        <v>0</v>
      </c>
      <c r="D178" s="920">
        <f>B!$F$1829</f>
        <v>0</v>
      </c>
      <c r="E178" s="894">
        <f>B!$AN$1829</f>
        <v>0</v>
      </c>
      <c r="F178" s="791"/>
      <c r="G178" s="791"/>
      <c r="H178" s="791"/>
      <c r="I178" s="791"/>
      <c r="J178" s="791"/>
      <c r="K178" s="791"/>
      <c r="L178" s="791"/>
      <c r="M178" s="791"/>
      <c r="N178" s="791"/>
    </row>
    <row r="179" spans="1:14" s="787" customFormat="1" ht="21" x14ac:dyDescent="0.15">
      <c r="A179" s="806" t="s">
        <v>2191</v>
      </c>
      <c r="B179" s="858" t="s">
        <v>279</v>
      </c>
      <c r="C179" s="920">
        <f>B!$D$1830</f>
        <v>0</v>
      </c>
      <c r="D179" s="920">
        <f>B!$F$1830</f>
        <v>0</v>
      </c>
      <c r="E179" s="894">
        <f>B!$AN$1830</f>
        <v>0</v>
      </c>
      <c r="F179" s="791"/>
      <c r="G179" s="791"/>
      <c r="H179" s="791"/>
      <c r="I179" s="791"/>
      <c r="J179" s="791"/>
      <c r="K179" s="791"/>
      <c r="L179" s="791"/>
      <c r="M179" s="791"/>
      <c r="N179" s="791"/>
    </row>
    <row r="180" spans="1:14" s="787" customFormat="1" ht="15" customHeight="1" x14ac:dyDescent="0.15">
      <c r="A180" s="806" t="s">
        <v>280</v>
      </c>
      <c r="B180" s="858" t="s">
        <v>281</v>
      </c>
      <c r="C180" s="920">
        <f>B!$D$1831</f>
        <v>0</v>
      </c>
      <c r="D180" s="920">
        <f>B!$F$1831</f>
        <v>0</v>
      </c>
      <c r="E180" s="894">
        <f>B!$AN$1831</f>
        <v>0</v>
      </c>
      <c r="F180" s="791"/>
      <c r="G180" s="791"/>
      <c r="H180" s="791"/>
      <c r="I180" s="791"/>
      <c r="J180" s="791"/>
      <c r="K180" s="791"/>
      <c r="L180" s="791"/>
      <c r="M180" s="791"/>
      <c r="N180" s="791"/>
    </row>
    <row r="181" spans="1:14" s="787" customFormat="1" ht="21" x14ac:dyDescent="0.15">
      <c r="A181" s="806" t="s">
        <v>282</v>
      </c>
      <c r="B181" s="858" t="s">
        <v>283</v>
      </c>
      <c r="C181" s="920">
        <f>B!$D$1832</f>
        <v>0</v>
      </c>
      <c r="D181" s="920">
        <f>B!$F$1832</f>
        <v>0</v>
      </c>
      <c r="E181" s="894">
        <f>B!$AN$1832</f>
        <v>0</v>
      </c>
      <c r="F181" s="791"/>
      <c r="G181" s="791"/>
      <c r="H181" s="791"/>
      <c r="I181" s="791"/>
      <c r="J181" s="791"/>
      <c r="K181" s="791"/>
      <c r="L181" s="791"/>
      <c r="M181" s="791"/>
      <c r="N181" s="791"/>
    </row>
    <row r="182" spans="1:14" s="787" customFormat="1" ht="15" customHeight="1" x14ac:dyDescent="0.15">
      <c r="A182" s="806" t="s">
        <v>284</v>
      </c>
      <c r="B182" s="858" t="s">
        <v>285</v>
      </c>
      <c r="C182" s="920">
        <f>B!$D$1833</f>
        <v>0</v>
      </c>
      <c r="D182" s="920">
        <f>B!$F$1833</f>
        <v>0</v>
      </c>
      <c r="E182" s="894">
        <f>B!$AN$1833</f>
        <v>0</v>
      </c>
      <c r="F182" s="791"/>
      <c r="G182" s="791"/>
      <c r="H182" s="791"/>
      <c r="I182" s="791"/>
      <c r="J182" s="791"/>
      <c r="K182" s="791"/>
      <c r="L182" s="791"/>
      <c r="M182" s="791"/>
      <c r="N182" s="791"/>
    </row>
    <row r="183" spans="1:14" s="787" customFormat="1" ht="15" customHeight="1" x14ac:dyDescent="0.15">
      <c r="A183" s="806" t="s">
        <v>1411</v>
      </c>
      <c r="B183" s="858" t="s">
        <v>1412</v>
      </c>
      <c r="C183" s="920">
        <f>B!$D$1834</f>
        <v>0</v>
      </c>
      <c r="D183" s="920">
        <f>B!$F$1834</f>
        <v>0</v>
      </c>
      <c r="E183" s="894">
        <f>B!$AN$1834</f>
        <v>0</v>
      </c>
      <c r="F183" s="791"/>
      <c r="G183" s="791"/>
      <c r="H183" s="791"/>
      <c r="I183" s="791"/>
      <c r="J183" s="791"/>
      <c r="K183" s="791"/>
      <c r="L183" s="791"/>
      <c r="M183" s="791"/>
      <c r="N183" s="791"/>
    </row>
    <row r="184" spans="1:14" s="787" customFormat="1" ht="15" customHeight="1" x14ac:dyDescent="0.15">
      <c r="A184" s="806" t="s">
        <v>1413</v>
      </c>
      <c r="B184" s="858" t="s">
        <v>1414</v>
      </c>
      <c r="C184" s="920">
        <f>B!$D$1835</f>
        <v>0</v>
      </c>
      <c r="D184" s="920">
        <f>B!$F$1835</f>
        <v>0</v>
      </c>
      <c r="E184" s="894">
        <f>B!$AN$1835</f>
        <v>0</v>
      </c>
      <c r="F184" s="791"/>
      <c r="G184" s="791"/>
      <c r="H184" s="791"/>
      <c r="I184" s="791"/>
      <c r="J184" s="791"/>
      <c r="K184" s="791"/>
      <c r="L184" s="791"/>
      <c r="M184" s="791"/>
      <c r="N184" s="791"/>
    </row>
    <row r="185" spans="1:14" s="787" customFormat="1" ht="15" customHeight="1" x14ac:dyDescent="0.15">
      <c r="A185" s="806" t="s">
        <v>1415</v>
      </c>
      <c r="B185" s="858" t="s">
        <v>1416</v>
      </c>
      <c r="C185" s="920">
        <f>B!$D$1836</f>
        <v>0</v>
      </c>
      <c r="D185" s="920">
        <f>B!$F$1836</f>
        <v>0</v>
      </c>
      <c r="E185" s="894">
        <f>B!$AN$1836</f>
        <v>0</v>
      </c>
      <c r="F185" s="791"/>
      <c r="G185" s="791"/>
      <c r="H185" s="791"/>
      <c r="I185" s="791"/>
      <c r="J185" s="791"/>
      <c r="K185" s="791"/>
      <c r="L185" s="791"/>
      <c r="M185" s="791"/>
      <c r="N185" s="791"/>
    </row>
    <row r="186" spans="1:14" s="787" customFormat="1" ht="15" customHeight="1" x14ac:dyDescent="0.15">
      <c r="A186" s="806" t="s">
        <v>1417</v>
      </c>
      <c r="B186" s="858" t="s">
        <v>1418</v>
      </c>
      <c r="C186" s="920">
        <f>B!$D$1837</f>
        <v>0</v>
      </c>
      <c r="D186" s="920">
        <f>B!$F$1837</f>
        <v>0</v>
      </c>
      <c r="E186" s="894">
        <f>B!$AN$1837</f>
        <v>0</v>
      </c>
      <c r="F186" s="791"/>
      <c r="G186" s="791"/>
      <c r="H186" s="791"/>
      <c r="I186" s="791"/>
      <c r="J186" s="791"/>
      <c r="K186" s="791"/>
      <c r="L186" s="791"/>
      <c r="M186" s="791"/>
      <c r="N186" s="791"/>
    </row>
    <row r="187" spans="1:14" s="787" customFormat="1" ht="15" customHeight="1" x14ac:dyDescent="0.15">
      <c r="A187" s="806">
        <v>1801001</v>
      </c>
      <c r="B187" s="858" t="s">
        <v>1419</v>
      </c>
      <c r="C187" s="920">
        <f>B!$D$2058</f>
        <v>0</v>
      </c>
      <c r="D187" s="920">
        <f>B!$F$2058</f>
        <v>0</v>
      </c>
      <c r="E187" s="894">
        <f>B!$AN$2058</f>
        <v>0</v>
      </c>
      <c r="F187" s="791"/>
      <c r="G187" s="791"/>
      <c r="H187" s="791"/>
      <c r="I187" s="791"/>
      <c r="J187" s="791"/>
      <c r="K187" s="791"/>
      <c r="L187" s="791"/>
      <c r="M187" s="791"/>
      <c r="N187" s="791"/>
    </row>
    <row r="188" spans="1:14" s="787" customFormat="1" ht="15" customHeight="1" x14ac:dyDescent="0.15">
      <c r="A188" s="806">
        <v>1801003</v>
      </c>
      <c r="B188" s="858" t="s">
        <v>1420</v>
      </c>
      <c r="C188" s="920">
        <f>B!$D$2059</f>
        <v>0</v>
      </c>
      <c r="D188" s="920">
        <f>B!$F$2059</f>
        <v>0</v>
      </c>
      <c r="E188" s="894">
        <f>B!$AN$2059</f>
        <v>0</v>
      </c>
      <c r="F188" s="791"/>
      <c r="G188" s="791"/>
      <c r="H188" s="791"/>
      <c r="I188" s="791"/>
      <c r="J188" s="791"/>
      <c r="K188" s="791"/>
      <c r="L188" s="791"/>
      <c r="M188" s="791"/>
      <c r="N188" s="791"/>
    </row>
    <row r="189" spans="1:14" s="787" customFormat="1" ht="15" customHeight="1" x14ac:dyDescent="0.15">
      <c r="A189" s="806">
        <v>1801006</v>
      </c>
      <c r="B189" s="858" t="s">
        <v>2184</v>
      </c>
      <c r="C189" s="920">
        <f>B!$D$2060</f>
        <v>0</v>
      </c>
      <c r="D189" s="920">
        <f>B!$F$2060</f>
        <v>0</v>
      </c>
      <c r="E189" s="894">
        <f>B!$AN$2060</f>
        <v>0</v>
      </c>
      <c r="F189" s="791"/>
      <c r="G189" s="791"/>
      <c r="H189" s="791"/>
      <c r="I189" s="791"/>
      <c r="J189" s="791"/>
      <c r="K189" s="791"/>
      <c r="L189" s="791"/>
      <c r="M189" s="791"/>
      <c r="N189" s="791"/>
    </row>
    <row r="190" spans="1:14" s="787" customFormat="1" ht="21" x14ac:dyDescent="0.15">
      <c r="A190" s="806">
        <v>1401001</v>
      </c>
      <c r="B190" s="858" t="s">
        <v>2185</v>
      </c>
      <c r="C190" s="920">
        <f>B!$D$1527</f>
        <v>0</v>
      </c>
      <c r="D190" s="920">
        <f>B!$F$1527</f>
        <v>0</v>
      </c>
      <c r="E190" s="894">
        <f>B!$AN$1527</f>
        <v>0</v>
      </c>
      <c r="F190" s="791"/>
      <c r="G190" s="791"/>
      <c r="H190" s="791"/>
      <c r="I190" s="791"/>
      <c r="J190" s="791"/>
      <c r="K190" s="791"/>
      <c r="L190" s="791"/>
      <c r="M190" s="791"/>
      <c r="N190" s="791"/>
    </row>
    <row r="191" spans="1:14" s="787" customFormat="1" ht="21" x14ac:dyDescent="0.15">
      <c r="A191" s="806">
        <v>1101113</v>
      </c>
      <c r="B191" s="858" t="s">
        <v>2186</v>
      </c>
      <c r="C191" s="920">
        <f>B!$D$1116</f>
        <v>0</v>
      </c>
      <c r="D191" s="920">
        <f>B!$F$1116</f>
        <v>0</v>
      </c>
      <c r="E191" s="894">
        <f>B!$AN$1116</f>
        <v>0</v>
      </c>
      <c r="F191" s="791"/>
      <c r="G191" s="791"/>
      <c r="H191" s="791"/>
      <c r="I191" s="791"/>
      <c r="J191" s="791"/>
      <c r="K191" s="791"/>
      <c r="L191" s="791"/>
      <c r="M191" s="791"/>
      <c r="N191" s="791"/>
    </row>
    <row r="192" spans="1:14" s="787" customFormat="1" ht="21" x14ac:dyDescent="0.15">
      <c r="A192" s="806">
        <v>1101140</v>
      </c>
      <c r="B192" s="858" t="s">
        <v>521</v>
      </c>
      <c r="C192" s="920">
        <f>B!$D$1117</f>
        <v>0</v>
      </c>
      <c r="D192" s="920">
        <f>B!$F$1117</f>
        <v>0</v>
      </c>
      <c r="E192" s="894">
        <f>B!$AN$1117</f>
        <v>0</v>
      </c>
      <c r="F192" s="791"/>
      <c r="G192" s="791"/>
      <c r="H192" s="791"/>
      <c r="I192" s="791"/>
      <c r="J192" s="791"/>
      <c r="K192" s="791"/>
      <c r="L192" s="791"/>
      <c r="M192" s="791"/>
      <c r="N192" s="791"/>
    </row>
    <row r="193" spans="1:14" s="787" customFormat="1" ht="15" customHeight="1" x14ac:dyDescent="0.15">
      <c r="A193" s="806">
        <v>1101141</v>
      </c>
      <c r="B193" s="858" t="s">
        <v>522</v>
      </c>
      <c r="C193" s="920">
        <f>B!$D$1118</f>
        <v>0</v>
      </c>
      <c r="D193" s="920">
        <f>B!$F$1118</f>
        <v>0</v>
      </c>
      <c r="E193" s="894">
        <f>B!$AN$1118</f>
        <v>0</v>
      </c>
      <c r="F193" s="791"/>
      <c r="G193" s="791"/>
      <c r="H193" s="791"/>
      <c r="I193" s="791"/>
      <c r="J193" s="791"/>
      <c r="K193" s="791"/>
      <c r="L193" s="791"/>
      <c r="M193" s="791"/>
      <c r="N193" s="791"/>
    </row>
    <row r="194" spans="1:14" s="787" customFormat="1" ht="15" customHeight="1" x14ac:dyDescent="0.15">
      <c r="A194" s="822">
        <v>1101142</v>
      </c>
      <c r="B194" s="879" t="s">
        <v>523</v>
      </c>
      <c r="C194" s="921">
        <f>B!$D$1119</f>
        <v>0</v>
      </c>
      <c r="D194" s="921">
        <f>B!$F$1119</f>
        <v>0</v>
      </c>
      <c r="E194" s="894">
        <f>B!$AN$1119</f>
        <v>0</v>
      </c>
      <c r="F194" s="791"/>
      <c r="G194" s="791"/>
      <c r="H194" s="791"/>
      <c r="I194" s="791"/>
      <c r="J194" s="791"/>
      <c r="K194" s="791"/>
      <c r="L194" s="791"/>
      <c r="M194" s="791"/>
      <c r="N194" s="791"/>
    </row>
    <row r="195" spans="1:14" s="787" customFormat="1" ht="15" customHeight="1" x14ac:dyDescent="0.15">
      <c r="A195" s="136"/>
      <c r="B195" s="880" t="s">
        <v>4320</v>
      </c>
      <c r="C195" s="922">
        <f>SUM(C161:C194)</f>
        <v>0</v>
      </c>
      <c r="D195" s="922">
        <f>SUM(D161:D194)</f>
        <v>0</v>
      </c>
      <c r="E195" s="923">
        <f>SUM(E161:E194)</f>
        <v>0</v>
      </c>
      <c r="F195" s="791"/>
      <c r="G195" s="791"/>
      <c r="H195" s="791"/>
      <c r="I195" s="791"/>
      <c r="J195" s="791"/>
      <c r="K195" s="791"/>
      <c r="L195" s="791"/>
      <c r="M195" s="791"/>
      <c r="N195" s="791"/>
    </row>
    <row r="196" spans="1:14" s="787" customFormat="1" ht="24.95" customHeight="1" x14ac:dyDescent="0.15">
      <c r="A196" s="924" t="s">
        <v>4114</v>
      </c>
      <c r="B196" s="925"/>
      <c r="C196" s="926"/>
      <c r="D196" s="926"/>
      <c r="E196" s="927"/>
      <c r="F196" s="791"/>
      <c r="G196" s="791"/>
      <c r="H196" s="791"/>
      <c r="I196" s="791"/>
      <c r="J196" s="791"/>
      <c r="K196" s="791"/>
      <c r="L196" s="791"/>
    </row>
    <row r="197" spans="1:14" s="787" customFormat="1" ht="35.1" customHeight="1" x14ac:dyDescent="0.15">
      <c r="A197" s="1490" t="s">
        <v>1263</v>
      </c>
      <c r="B197" s="928"/>
      <c r="C197" s="798" t="s">
        <v>4108</v>
      </c>
      <c r="D197" s="918" t="s">
        <v>4219</v>
      </c>
      <c r="E197" s="798" t="s">
        <v>4218</v>
      </c>
      <c r="F197" s="791"/>
      <c r="G197" s="791"/>
      <c r="H197" s="791"/>
      <c r="I197" s="791"/>
      <c r="J197" s="791"/>
      <c r="K197" s="791"/>
      <c r="L197" s="791"/>
    </row>
    <row r="198" spans="1:14" s="787" customFormat="1" ht="15" customHeight="1" x14ac:dyDescent="0.15">
      <c r="A198" s="1491"/>
      <c r="B198" s="929" t="s">
        <v>121</v>
      </c>
      <c r="C198" s="930">
        <f>SUM(C199:C212)</f>
        <v>0</v>
      </c>
      <c r="D198" s="930">
        <f>SUM(D199:D212)</f>
        <v>0</v>
      </c>
      <c r="E198" s="931">
        <f>SUM(E199:E212)</f>
        <v>0</v>
      </c>
      <c r="F198" s="791"/>
      <c r="G198" s="791"/>
      <c r="H198" s="791"/>
      <c r="I198" s="791"/>
      <c r="J198" s="791"/>
      <c r="K198" s="791"/>
      <c r="L198" s="791"/>
    </row>
    <row r="199" spans="1:14" s="787" customFormat="1" ht="15" customHeight="1" x14ac:dyDescent="0.15">
      <c r="A199" s="803" t="s">
        <v>122</v>
      </c>
      <c r="B199" s="855" t="s">
        <v>123</v>
      </c>
      <c r="C199" s="909">
        <f>B!$D$2858</f>
        <v>0</v>
      </c>
      <c r="D199" s="909">
        <f>B!$F$2858</f>
        <v>0</v>
      </c>
      <c r="E199" s="894">
        <f>B!$AN$2858</f>
        <v>0</v>
      </c>
      <c r="F199" s="791"/>
      <c r="G199" s="791"/>
      <c r="H199" s="791"/>
      <c r="I199" s="791"/>
      <c r="J199" s="791"/>
      <c r="K199" s="791"/>
      <c r="L199" s="791"/>
    </row>
    <row r="200" spans="1:14" s="787" customFormat="1" ht="15" customHeight="1" x14ac:dyDescent="0.15">
      <c r="A200" s="806" t="s">
        <v>124</v>
      </c>
      <c r="B200" s="858" t="s">
        <v>125</v>
      </c>
      <c r="C200" s="932">
        <f>B!$D$2859</f>
        <v>0</v>
      </c>
      <c r="D200" s="932">
        <f>B!$F$2859</f>
        <v>0</v>
      </c>
      <c r="E200" s="894">
        <f>B!$AN$2859</f>
        <v>0</v>
      </c>
      <c r="F200" s="791"/>
      <c r="G200" s="791"/>
      <c r="H200" s="791"/>
      <c r="I200" s="791"/>
      <c r="J200" s="791"/>
      <c r="K200" s="791"/>
      <c r="L200" s="791"/>
    </row>
    <row r="201" spans="1:14" s="787" customFormat="1" ht="15" customHeight="1" x14ac:dyDescent="0.15">
      <c r="A201" s="806" t="s">
        <v>126</v>
      </c>
      <c r="B201" s="858" t="s">
        <v>127</v>
      </c>
      <c r="C201" s="932">
        <f>B!$D$2860</f>
        <v>0</v>
      </c>
      <c r="D201" s="932">
        <f>B!$F$2860</f>
        <v>0</v>
      </c>
      <c r="E201" s="894">
        <f>B!$AN$2860</f>
        <v>0</v>
      </c>
      <c r="F201" s="791"/>
      <c r="G201" s="791"/>
      <c r="H201" s="791"/>
      <c r="I201" s="791"/>
      <c r="J201" s="791"/>
      <c r="K201" s="791"/>
      <c r="L201" s="791"/>
    </row>
    <row r="202" spans="1:14" s="787" customFormat="1" ht="15" customHeight="1" x14ac:dyDescent="0.15">
      <c r="A202" s="806" t="s">
        <v>128</v>
      </c>
      <c r="B202" s="858" t="s">
        <v>1592</v>
      </c>
      <c r="C202" s="932">
        <f>B!$D$2861</f>
        <v>0</v>
      </c>
      <c r="D202" s="932">
        <f>B!$F$2861</f>
        <v>0</v>
      </c>
      <c r="E202" s="894">
        <f>B!$AN$2861</f>
        <v>0</v>
      </c>
      <c r="F202" s="791"/>
      <c r="G202" s="791"/>
      <c r="H202" s="791"/>
      <c r="I202" s="791"/>
      <c r="J202" s="791"/>
      <c r="K202" s="791"/>
      <c r="L202" s="791"/>
    </row>
    <row r="203" spans="1:14" s="787" customFormat="1" ht="15" customHeight="1" x14ac:dyDescent="0.15">
      <c r="A203" s="806" t="s">
        <v>1593</v>
      </c>
      <c r="B203" s="858" t="s">
        <v>1594</v>
      </c>
      <c r="C203" s="932">
        <f>B!$D$2862</f>
        <v>0</v>
      </c>
      <c r="D203" s="932">
        <f>B!$F$2862</f>
        <v>0</v>
      </c>
      <c r="E203" s="894">
        <f>B!$AN$2862</f>
        <v>0</v>
      </c>
      <c r="F203" s="791"/>
      <c r="G203" s="791"/>
      <c r="H203" s="791"/>
      <c r="I203" s="791"/>
      <c r="J203" s="791"/>
      <c r="K203" s="791"/>
      <c r="L203" s="791"/>
    </row>
    <row r="204" spans="1:14" s="787" customFormat="1" ht="15" customHeight="1" x14ac:dyDescent="0.15">
      <c r="A204" s="806" t="s">
        <v>1595</v>
      </c>
      <c r="B204" s="858" t="s">
        <v>1596</v>
      </c>
      <c r="C204" s="932">
        <f>B!$D$2863</f>
        <v>0</v>
      </c>
      <c r="D204" s="932">
        <f>B!$F$2863</f>
        <v>0</v>
      </c>
      <c r="E204" s="894">
        <f>B!$AN$2863</f>
        <v>0</v>
      </c>
      <c r="F204" s="791"/>
      <c r="G204" s="791"/>
      <c r="H204" s="791"/>
      <c r="I204" s="791"/>
      <c r="J204" s="791"/>
      <c r="K204" s="791"/>
      <c r="L204" s="791"/>
    </row>
    <row r="205" spans="1:14" s="787" customFormat="1" ht="15" customHeight="1" x14ac:dyDescent="0.15">
      <c r="A205" s="806" t="s">
        <v>1825</v>
      </c>
      <c r="B205" s="858" t="s">
        <v>1826</v>
      </c>
      <c r="C205" s="932">
        <f>B!$D$2864</f>
        <v>0</v>
      </c>
      <c r="D205" s="932">
        <f>B!$F$2864</f>
        <v>0</v>
      </c>
      <c r="E205" s="894">
        <f>B!$AN$2864</f>
        <v>0</v>
      </c>
      <c r="F205" s="791"/>
      <c r="G205" s="791"/>
      <c r="H205" s="791"/>
      <c r="I205" s="791"/>
      <c r="J205" s="791"/>
      <c r="K205" s="791"/>
      <c r="L205" s="791"/>
    </row>
    <row r="206" spans="1:14" s="787" customFormat="1" ht="15" customHeight="1" x14ac:dyDescent="0.15">
      <c r="A206" s="806" t="s">
        <v>1827</v>
      </c>
      <c r="B206" s="858" t="s">
        <v>1828</v>
      </c>
      <c r="C206" s="932">
        <f>B!$D$2865</f>
        <v>0</v>
      </c>
      <c r="D206" s="932">
        <f>B!$F$2865</f>
        <v>0</v>
      </c>
      <c r="E206" s="894">
        <f>B!$AN$2865</f>
        <v>0</v>
      </c>
      <c r="F206" s="791"/>
      <c r="G206" s="791"/>
      <c r="H206" s="791"/>
      <c r="I206" s="791"/>
      <c r="J206" s="791"/>
      <c r="K206" s="791"/>
      <c r="L206" s="791"/>
    </row>
    <row r="207" spans="1:14" s="787" customFormat="1" ht="15" customHeight="1" x14ac:dyDescent="0.15">
      <c r="A207" s="806" t="s">
        <v>1829</v>
      </c>
      <c r="B207" s="858" t="s">
        <v>1830</v>
      </c>
      <c r="C207" s="932">
        <f>B!$D$2866</f>
        <v>0</v>
      </c>
      <c r="D207" s="932">
        <f>B!$F$2866</f>
        <v>0</v>
      </c>
      <c r="E207" s="894">
        <f>B!$AN$2866</f>
        <v>0</v>
      </c>
      <c r="F207" s="791"/>
      <c r="G207" s="791"/>
      <c r="H207" s="791"/>
      <c r="I207" s="791"/>
      <c r="J207" s="791"/>
      <c r="K207" s="791"/>
      <c r="L207" s="791"/>
    </row>
    <row r="208" spans="1:14" s="787" customFormat="1" ht="15" customHeight="1" x14ac:dyDescent="0.15">
      <c r="A208" s="806" t="s">
        <v>1831</v>
      </c>
      <c r="B208" s="858" t="s">
        <v>1832</v>
      </c>
      <c r="C208" s="932">
        <f>B!$D$2867</f>
        <v>0</v>
      </c>
      <c r="D208" s="932">
        <f>B!$F$2867</f>
        <v>0</v>
      </c>
      <c r="E208" s="894">
        <f>B!$AN$2867</f>
        <v>0</v>
      </c>
      <c r="F208" s="791"/>
      <c r="G208" s="791"/>
      <c r="H208" s="791"/>
      <c r="I208" s="791"/>
      <c r="J208" s="791"/>
      <c r="K208" s="791"/>
      <c r="L208" s="791"/>
    </row>
    <row r="209" spans="1:12" s="787" customFormat="1" ht="15" customHeight="1" x14ac:dyDescent="0.15">
      <c r="A209" s="806" t="s">
        <v>178</v>
      </c>
      <c r="B209" s="858" t="s">
        <v>625</v>
      </c>
      <c r="C209" s="932">
        <f>B!$D$2868</f>
        <v>0</v>
      </c>
      <c r="D209" s="932">
        <f>B!$F$2868</f>
        <v>0</v>
      </c>
      <c r="E209" s="894">
        <f>B!$AN$2868</f>
        <v>0</v>
      </c>
      <c r="F209" s="791"/>
      <c r="G209" s="791"/>
      <c r="H209" s="791"/>
      <c r="I209" s="791"/>
      <c r="J209" s="791"/>
      <c r="K209" s="791"/>
      <c r="L209" s="791"/>
    </row>
    <row r="210" spans="1:12" s="787" customFormat="1" ht="15" customHeight="1" x14ac:dyDescent="0.15">
      <c r="A210" s="806" t="s">
        <v>179</v>
      </c>
      <c r="B210" s="858" t="s">
        <v>626</v>
      </c>
      <c r="C210" s="932">
        <f>B!$D$2869</f>
        <v>0</v>
      </c>
      <c r="D210" s="932">
        <f>B!$F$2869</f>
        <v>0</v>
      </c>
      <c r="E210" s="894">
        <f>B!$AN$2869</f>
        <v>0</v>
      </c>
      <c r="F210" s="791"/>
      <c r="G210" s="791"/>
      <c r="H210" s="791"/>
      <c r="I210" s="791"/>
      <c r="J210" s="791"/>
      <c r="K210" s="791"/>
      <c r="L210" s="791"/>
    </row>
    <row r="211" spans="1:12" s="787" customFormat="1" ht="15" customHeight="1" x14ac:dyDescent="0.15">
      <c r="A211" s="806" t="s">
        <v>180</v>
      </c>
      <c r="B211" s="858" t="s">
        <v>1932</v>
      </c>
      <c r="C211" s="932">
        <f>B!$D$2870</f>
        <v>0</v>
      </c>
      <c r="D211" s="932">
        <f>B!$F$2870</f>
        <v>0</v>
      </c>
      <c r="E211" s="894">
        <f>B!$AN$2870</f>
        <v>0</v>
      </c>
      <c r="F211" s="791"/>
      <c r="G211" s="791"/>
      <c r="H211" s="791"/>
      <c r="I211" s="791"/>
      <c r="J211" s="791"/>
      <c r="K211" s="791"/>
      <c r="L211" s="791"/>
    </row>
    <row r="212" spans="1:12" s="787" customFormat="1" ht="15" customHeight="1" x14ac:dyDescent="0.15">
      <c r="A212" s="822" t="s">
        <v>1833</v>
      </c>
      <c r="B212" s="879" t="s">
        <v>1834</v>
      </c>
      <c r="C212" s="910">
        <f>B!$D$2871</f>
        <v>0</v>
      </c>
      <c r="D212" s="910">
        <f>B!$F$2871</f>
        <v>0</v>
      </c>
      <c r="E212" s="894">
        <f>B!$AN$2871</f>
        <v>0</v>
      </c>
      <c r="F212" s="791"/>
      <c r="G212" s="791"/>
      <c r="H212" s="791"/>
      <c r="I212" s="791"/>
      <c r="J212" s="791"/>
      <c r="K212" s="791"/>
      <c r="L212" s="791"/>
    </row>
    <row r="213" spans="1:12" s="787" customFormat="1" ht="15" customHeight="1" x14ac:dyDescent="0.15">
      <c r="A213" s="1488" t="s">
        <v>1835</v>
      </c>
      <c r="B213" s="1489"/>
      <c r="C213" s="930">
        <f>SUM(C214:C231)</f>
        <v>0</v>
      </c>
      <c r="D213" s="930">
        <f>SUM(D214:D231)</f>
        <v>0</v>
      </c>
      <c r="E213" s="923">
        <f>SUM(E214:E231)</f>
        <v>0</v>
      </c>
      <c r="F213" s="791"/>
      <c r="G213" s="791"/>
      <c r="H213" s="791"/>
      <c r="I213" s="791"/>
      <c r="J213" s="791"/>
      <c r="K213" s="791"/>
      <c r="L213" s="791"/>
    </row>
    <row r="214" spans="1:12" s="787" customFormat="1" ht="15" customHeight="1" x14ac:dyDescent="0.15">
      <c r="A214" s="803" t="s">
        <v>1836</v>
      </c>
      <c r="B214" s="855" t="s">
        <v>123</v>
      </c>
      <c r="C214" s="909">
        <f>B!$D$2872</f>
        <v>0</v>
      </c>
      <c r="D214" s="909">
        <f>B!$F$2872</f>
        <v>0</v>
      </c>
      <c r="E214" s="894">
        <f>B!$AN$2872</f>
        <v>0</v>
      </c>
      <c r="F214" s="791"/>
      <c r="G214" s="791"/>
      <c r="H214" s="791"/>
      <c r="I214" s="791"/>
      <c r="J214" s="791"/>
      <c r="K214" s="791"/>
      <c r="L214" s="791"/>
    </row>
    <row r="215" spans="1:12" s="787" customFormat="1" ht="15" customHeight="1" x14ac:dyDescent="0.15">
      <c r="A215" s="806" t="s">
        <v>1837</v>
      </c>
      <c r="B215" s="858" t="s">
        <v>1838</v>
      </c>
      <c r="C215" s="932">
        <f>B!$D$2873</f>
        <v>0</v>
      </c>
      <c r="D215" s="932">
        <f>B!$F$2873</f>
        <v>0</v>
      </c>
      <c r="E215" s="894">
        <f>B!$AN$2873</f>
        <v>0</v>
      </c>
      <c r="F215" s="791"/>
      <c r="G215" s="791"/>
      <c r="H215" s="791"/>
      <c r="I215" s="791"/>
      <c r="J215" s="791"/>
      <c r="K215" s="791"/>
      <c r="L215" s="791"/>
    </row>
    <row r="216" spans="1:12" s="787" customFormat="1" ht="15" customHeight="1" x14ac:dyDescent="0.15">
      <c r="A216" s="806" t="s">
        <v>1839</v>
      </c>
      <c r="B216" s="858" t="s">
        <v>1840</v>
      </c>
      <c r="C216" s="932">
        <f>B!$D$2874</f>
        <v>0</v>
      </c>
      <c r="D216" s="932">
        <f>B!$F$2874</f>
        <v>0</v>
      </c>
      <c r="E216" s="894">
        <f>B!$AN$2874</f>
        <v>0</v>
      </c>
      <c r="F216" s="791"/>
      <c r="G216" s="791"/>
      <c r="H216" s="791"/>
      <c r="I216" s="791"/>
      <c r="J216" s="791"/>
      <c r="K216" s="791"/>
      <c r="L216" s="791"/>
    </row>
    <row r="217" spans="1:12" s="787" customFormat="1" ht="15" customHeight="1" x14ac:dyDescent="0.15">
      <c r="A217" s="806" t="s">
        <v>1841</v>
      </c>
      <c r="B217" s="858" t="s">
        <v>1842</v>
      </c>
      <c r="C217" s="932">
        <f>B!$D$2875</f>
        <v>0</v>
      </c>
      <c r="D217" s="932">
        <f>B!$F$2875</f>
        <v>0</v>
      </c>
      <c r="E217" s="894">
        <f>B!$AN$2875</f>
        <v>0</v>
      </c>
      <c r="F217" s="791"/>
      <c r="G217" s="791"/>
      <c r="H217" s="791"/>
      <c r="I217" s="791"/>
      <c r="J217" s="791"/>
      <c r="K217" s="791"/>
      <c r="L217" s="791"/>
    </row>
    <row r="218" spans="1:12" s="787" customFormat="1" ht="15" customHeight="1" x14ac:dyDescent="0.15">
      <c r="A218" s="806" t="s">
        <v>1843</v>
      </c>
      <c r="B218" s="858" t="s">
        <v>1844</v>
      </c>
      <c r="C218" s="932">
        <f>B!$D$2876</f>
        <v>0</v>
      </c>
      <c r="D218" s="932">
        <f>B!$F$2876</f>
        <v>0</v>
      </c>
      <c r="E218" s="894">
        <f>B!$AN$2876</f>
        <v>0</v>
      </c>
      <c r="F218" s="791"/>
      <c r="G218" s="791"/>
      <c r="H218" s="791"/>
      <c r="I218" s="791"/>
      <c r="J218" s="791"/>
      <c r="K218" s="791"/>
      <c r="L218" s="791"/>
    </row>
    <row r="219" spans="1:12" s="787" customFormat="1" ht="15" customHeight="1" x14ac:dyDescent="0.15">
      <c r="A219" s="806" t="s">
        <v>1845</v>
      </c>
      <c r="B219" s="858" t="s">
        <v>1846</v>
      </c>
      <c r="C219" s="932">
        <f>B!$D$2877</f>
        <v>0</v>
      </c>
      <c r="D219" s="932">
        <f>B!$F$2877</f>
        <v>0</v>
      </c>
      <c r="E219" s="894">
        <f>B!$AN$2877</f>
        <v>0</v>
      </c>
      <c r="F219" s="791"/>
      <c r="G219" s="791"/>
      <c r="H219" s="791"/>
      <c r="I219" s="791"/>
      <c r="J219" s="791"/>
      <c r="K219" s="791"/>
      <c r="L219" s="791"/>
    </row>
    <row r="220" spans="1:12" s="787" customFormat="1" ht="15" customHeight="1" x14ac:dyDescent="0.15">
      <c r="A220" s="806" t="s">
        <v>1847</v>
      </c>
      <c r="B220" s="858" t="s">
        <v>1848</v>
      </c>
      <c r="C220" s="932">
        <f>B!$D$2878</f>
        <v>0</v>
      </c>
      <c r="D220" s="932">
        <f>B!$F$2878</f>
        <v>0</v>
      </c>
      <c r="E220" s="894">
        <f>B!$AN$2878</f>
        <v>0</v>
      </c>
      <c r="F220" s="791"/>
      <c r="G220" s="791"/>
      <c r="H220" s="791"/>
      <c r="I220" s="791"/>
      <c r="J220" s="791"/>
      <c r="K220" s="791"/>
      <c r="L220" s="791"/>
    </row>
    <row r="221" spans="1:12" s="787" customFormat="1" ht="15" customHeight="1" x14ac:dyDescent="0.15">
      <c r="A221" s="806" t="s">
        <v>1849</v>
      </c>
      <c r="B221" s="858" t="s">
        <v>1850</v>
      </c>
      <c r="C221" s="932">
        <f>B!$D$2879</f>
        <v>0</v>
      </c>
      <c r="D221" s="932">
        <f>B!$F$2879</f>
        <v>0</v>
      </c>
      <c r="E221" s="894">
        <f>B!$AN$2879</f>
        <v>0</v>
      </c>
      <c r="F221" s="791"/>
      <c r="G221" s="791"/>
      <c r="H221" s="791"/>
      <c r="I221" s="791"/>
      <c r="J221" s="791"/>
      <c r="K221" s="791"/>
      <c r="L221" s="791"/>
    </row>
    <row r="222" spans="1:12" s="787" customFormat="1" ht="15" customHeight="1" x14ac:dyDescent="0.15">
      <c r="A222" s="806" t="s">
        <v>1851</v>
      </c>
      <c r="B222" s="858" t="s">
        <v>1852</v>
      </c>
      <c r="C222" s="932">
        <f>B!$D$2880</f>
        <v>0</v>
      </c>
      <c r="D222" s="932">
        <f>B!$F$2880</f>
        <v>0</v>
      </c>
      <c r="E222" s="894">
        <f>B!$AN$2880</f>
        <v>0</v>
      </c>
      <c r="F222" s="791"/>
      <c r="G222" s="791"/>
      <c r="H222" s="791"/>
      <c r="I222" s="791"/>
      <c r="J222" s="791"/>
      <c r="K222" s="791"/>
      <c r="L222" s="791"/>
    </row>
    <row r="223" spans="1:12" s="787" customFormat="1" ht="15" customHeight="1" x14ac:dyDescent="0.15">
      <c r="A223" s="806" t="s">
        <v>1853</v>
      </c>
      <c r="B223" s="858" t="s">
        <v>1854</v>
      </c>
      <c r="C223" s="932">
        <f>B!$D$2881</f>
        <v>0</v>
      </c>
      <c r="D223" s="932">
        <f>B!$F$2881</f>
        <v>0</v>
      </c>
      <c r="E223" s="894">
        <f>B!$AN$2881</f>
        <v>0</v>
      </c>
      <c r="F223" s="791"/>
      <c r="G223" s="791"/>
      <c r="H223" s="791"/>
      <c r="I223" s="791"/>
      <c r="J223" s="791"/>
      <c r="K223" s="791"/>
      <c r="L223" s="791"/>
    </row>
    <row r="224" spans="1:12" s="787" customFormat="1" ht="15" customHeight="1" x14ac:dyDescent="0.15">
      <c r="A224" s="806" t="s">
        <v>1855</v>
      </c>
      <c r="B224" s="858" t="s">
        <v>1856</v>
      </c>
      <c r="C224" s="932">
        <f>B!$D$2882</f>
        <v>0</v>
      </c>
      <c r="D224" s="932">
        <f>B!$F$2882</f>
        <v>0</v>
      </c>
      <c r="E224" s="894">
        <f>B!$AN$2882</f>
        <v>0</v>
      </c>
      <c r="F224" s="791"/>
      <c r="G224" s="791"/>
      <c r="H224" s="791"/>
      <c r="I224" s="791"/>
      <c r="J224" s="791"/>
      <c r="K224" s="791"/>
      <c r="L224" s="791"/>
    </row>
    <row r="225" spans="1:12" s="787" customFormat="1" ht="15" customHeight="1" x14ac:dyDescent="0.15">
      <c r="A225" s="806" t="s">
        <v>1857</v>
      </c>
      <c r="B225" s="858" t="s">
        <v>1858</v>
      </c>
      <c r="C225" s="932">
        <f>B!$D$2883</f>
        <v>0</v>
      </c>
      <c r="D225" s="932">
        <f>B!$F$2883</f>
        <v>0</v>
      </c>
      <c r="E225" s="894">
        <f>B!$AN$2883</f>
        <v>0</v>
      </c>
      <c r="F225" s="791"/>
      <c r="G225" s="791"/>
      <c r="H225" s="791"/>
      <c r="I225" s="791"/>
      <c r="J225" s="791"/>
      <c r="K225" s="791"/>
      <c r="L225" s="791"/>
    </row>
    <row r="226" spans="1:12" s="787" customFormat="1" ht="15" customHeight="1" x14ac:dyDescent="0.15">
      <c r="A226" s="806" t="s">
        <v>1859</v>
      </c>
      <c r="B226" s="858" t="s">
        <v>1860</v>
      </c>
      <c r="C226" s="932">
        <f>B!$D$2884</f>
        <v>0</v>
      </c>
      <c r="D226" s="932">
        <f>B!$F$2884</f>
        <v>0</v>
      </c>
      <c r="E226" s="894">
        <f>B!$AN$2884</f>
        <v>0</v>
      </c>
      <c r="F226" s="791"/>
      <c r="G226" s="791"/>
      <c r="H226" s="791"/>
      <c r="I226" s="791"/>
      <c r="J226" s="791"/>
      <c r="K226" s="791"/>
      <c r="L226" s="791"/>
    </row>
    <row r="227" spans="1:12" s="787" customFormat="1" ht="15" customHeight="1" x14ac:dyDescent="0.15">
      <c r="A227" s="806" t="s">
        <v>1861</v>
      </c>
      <c r="B227" s="858" t="s">
        <v>1862</v>
      </c>
      <c r="C227" s="932">
        <f>B!$D$2885</f>
        <v>0</v>
      </c>
      <c r="D227" s="932">
        <f>B!$F$2885</f>
        <v>0</v>
      </c>
      <c r="E227" s="894">
        <f>B!$AN$2885</f>
        <v>0</v>
      </c>
      <c r="F227" s="791"/>
      <c r="G227" s="791"/>
      <c r="H227" s="791"/>
      <c r="I227" s="791"/>
      <c r="J227" s="791"/>
      <c r="K227" s="791"/>
      <c r="L227" s="791"/>
    </row>
    <row r="228" spans="1:12" s="787" customFormat="1" ht="15" customHeight="1" x14ac:dyDescent="0.15">
      <c r="A228" s="806" t="s">
        <v>1863</v>
      </c>
      <c r="B228" s="858" t="s">
        <v>1864</v>
      </c>
      <c r="C228" s="932">
        <f>B!$D$2886</f>
        <v>0</v>
      </c>
      <c r="D228" s="932">
        <f>B!$F$2886</f>
        <v>0</v>
      </c>
      <c r="E228" s="894">
        <f>B!$AN$2886</f>
        <v>0</v>
      </c>
      <c r="F228" s="791"/>
      <c r="G228" s="791"/>
      <c r="H228" s="791"/>
      <c r="I228" s="791"/>
      <c r="J228" s="791"/>
      <c r="K228" s="791"/>
      <c r="L228" s="791"/>
    </row>
    <row r="229" spans="1:12" s="787" customFormat="1" ht="15" customHeight="1" x14ac:dyDescent="0.15">
      <c r="A229" s="806" t="s">
        <v>1865</v>
      </c>
      <c r="B229" s="858" t="s">
        <v>1866</v>
      </c>
      <c r="C229" s="932">
        <f>B!$D$2887</f>
        <v>0</v>
      </c>
      <c r="D229" s="932">
        <f>B!$F$2887</f>
        <v>0</v>
      </c>
      <c r="E229" s="894">
        <f>B!$AN$2887</f>
        <v>0</v>
      </c>
      <c r="F229" s="791"/>
      <c r="G229" s="791"/>
      <c r="H229" s="791"/>
      <c r="I229" s="791"/>
      <c r="J229" s="791"/>
      <c r="K229" s="791"/>
      <c r="L229" s="791"/>
    </row>
    <row r="230" spans="1:12" s="787" customFormat="1" ht="15" customHeight="1" x14ac:dyDescent="0.15">
      <c r="A230" s="806" t="s">
        <v>1867</v>
      </c>
      <c r="B230" s="858" t="s">
        <v>1039</v>
      </c>
      <c r="C230" s="932">
        <f>B!$D$2888</f>
        <v>0</v>
      </c>
      <c r="D230" s="932">
        <f>B!$F$2888</f>
        <v>0</v>
      </c>
      <c r="E230" s="894">
        <f>B!$AN$2888</f>
        <v>0</v>
      </c>
      <c r="F230" s="791"/>
      <c r="G230" s="791"/>
      <c r="H230" s="791"/>
      <c r="I230" s="791"/>
      <c r="J230" s="791"/>
      <c r="K230" s="791"/>
      <c r="L230" s="791"/>
    </row>
    <row r="231" spans="1:12" s="787" customFormat="1" ht="15" customHeight="1" x14ac:dyDescent="0.15">
      <c r="A231" s="822" t="s">
        <v>1040</v>
      </c>
      <c r="B231" s="879" t="s">
        <v>1041</v>
      </c>
      <c r="C231" s="910">
        <f>B!$D$2889</f>
        <v>0</v>
      </c>
      <c r="D231" s="910">
        <f>B!$F$2889</f>
        <v>0</v>
      </c>
      <c r="E231" s="894">
        <f>B!$AN$2889</f>
        <v>0</v>
      </c>
      <c r="F231" s="791"/>
      <c r="G231" s="791"/>
      <c r="H231" s="791"/>
      <c r="I231" s="791"/>
      <c r="J231" s="791"/>
      <c r="K231" s="791"/>
      <c r="L231" s="791"/>
    </row>
    <row r="232" spans="1:12" s="787" customFormat="1" ht="15" customHeight="1" x14ac:dyDescent="0.15">
      <c r="A232" s="136"/>
      <c r="B232" s="824" t="s">
        <v>1042</v>
      </c>
      <c r="C232" s="930">
        <f>SUM(C233:C238)</f>
        <v>0</v>
      </c>
      <c r="D232" s="930">
        <f>SUM(D233:D238)</f>
        <v>0</v>
      </c>
      <c r="E232" s="923">
        <f>SUM(E233:E238)</f>
        <v>0</v>
      </c>
      <c r="F232" s="791"/>
      <c r="G232" s="791"/>
      <c r="H232" s="791"/>
      <c r="I232" s="791"/>
      <c r="J232" s="791"/>
      <c r="K232" s="791"/>
      <c r="L232" s="791"/>
    </row>
    <row r="233" spans="1:12" s="787" customFormat="1" ht="15" customHeight="1" x14ac:dyDescent="0.15">
      <c r="A233" s="803" t="s">
        <v>1043</v>
      </c>
      <c r="B233" s="855" t="s">
        <v>1044</v>
      </c>
      <c r="C233" s="909">
        <f>B!$D$2890</f>
        <v>0</v>
      </c>
      <c r="D233" s="909">
        <f>B!$F$2890</f>
        <v>0</v>
      </c>
      <c r="E233" s="894">
        <f>B!$AN$2890</f>
        <v>0</v>
      </c>
      <c r="F233" s="791"/>
      <c r="G233" s="791"/>
      <c r="H233" s="791"/>
      <c r="I233" s="791"/>
      <c r="J233" s="791"/>
      <c r="K233" s="791"/>
      <c r="L233" s="791"/>
    </row>
    <row r="234" spans="1:12" s="787" customFormat="1" ht="15" customHeight="1" x14ac:dyDescent="0.15">
      <c r="A234" s="806" t="s">
        <v>1045</v>
      </c>
      <c r="B234" s="858" t="s">
        <v>1046</v>
      </c>
      <c r="C234" s="932">
        <f>B!$D$2891</f>
        <v>0</v>
      </c>
      <c r="D234" s="932">
        <f>B!$F$2891</f>
        <v>0</v>
      </c>
      <c r="E234" s="894">
        <f>B!$AN$2891</f>
        <v>0</v>
      </c>
      <c r="F234" s="791"/>
      <c r="G234" s="791"/>
      <c r="H234" s="791"/>
      <c r="I234" s="791"/>
      <c r="J234" s="791"/>
      <c r="K234" s="791"/>
      <c r="L234" s="791"/>
    </row>
    <row r="235" spans="1:12" s="787" customFormat="1" ht="15" customHeight="1" x14ac:dyDescent="0.15">
      <c r="A235" s="806" t="s">
        <v>1047</v>
      </c>
      <c r="B235" s="858" t="s">
        <v>1048</v>
      </c>
      <c r="C235" s="932">
        <f>B!$D$2892</f>
        <v>0</v>
      </c>
      <c r="D235" s="932">
        <f>B!$F$2892</f>
        <v>0</v>
      </c>
      <c r="E235" s="894">
        <f>B!$AN$2892</f>
        <v>0</v>
      </c>
      <c r="F235" s="791"/>
      <c r="G235" s="791"/>
      <c r="H235" s="791"/>
      <c r="I235" s="791"/>
      <c r="J235" s="791"/>
      <c r="K235" s="791"/>
      <c r="L235" s="791"/>
    </row>
    <row r="236" spans="1:12" s="787" customFormat="1" ht="15" customHeight="1" x14ac:dyDescent="0.15">
      <c r="A236" s="806" t="s">
        <v>1049</v>
      </c>
      <c r="B236" s="858" t="s">
        <v>1050</v>
      </c>
      <c r="C236" s="932">
        <f>B!$D$2893</f>
        <v>0</v>
      </c>
      <c r="D236" s="932">
        <f>B!$F$2893</f>
        <v>0</v>
      </c>
      <c r="E236" s="894">
        <f>B!$AN$2893</f>
        <v>0</v>
      </c>
      <c r="F236" s="791"/>
      <c r="G236" s="791"/>
      <c r="H236" s="791"/>
      <c r="I236" s="791"/>
      <c r="J236" s="791"/>
      <c r="K236" s="791"/>
      <c r="L236" s="791"/>
    </row>
    <row r="237" spans="1:12" s="787" customFormat="1" ht="15" customHeight="1" x14ac:dyDescent="0.15">
      <c r="A237" s="806" t="s">
        <v>1051</v>
      </c>
      <c r="B237" s="858" t="s">
        <v>1052</v>
      </c>
      <c r="C237" s="932">
        <f>B!$D$2894</f>
        <v>0</v>
      </c>
      <c r="D237" s="932">
        <f>B!$F$2894</f>
        <v>0</v>
      </c>
      <c r="E237" s="894">
        <f>B!$AN$2894</f>
        <v>0</v>
      </c>
      <c r="F237" s="791"/>
      <c r="G237" s="791"/>
      <c r="H237" s="791"/>
      <c r="I237" s="791"/>
      <c r="J237" s="791"/>
      <c r="K237" s="791"/>
      <c r="L237" s="791"/>
    </row>
    <row r="238" spans="1:12" s="787" customFormat="1" ht="21" x14ac:dyDescent="0.15">
      <c r="A238" s="822" t="s">
        <v>1053</v>
      </c>
      <c r="B238" s="879" t="s">
        <v>325</v>
      </c>
      <c r="C238" s="844">
        <f>B!$D$2895</f>
        <v>0</v>
      </c>
      <c r="D238" s="844">
        <f>B!$F$2895</f>
        <v>0</v>
      </c>
      <c r="E238" s="894">
        <f>B!$AN$2895</f>
        <v>0</v>
      </c>
      <c r="F238" s="791"/>
      <c r="G238" s="791"/>
      <c r="H238" s="791"/>
      <c r="I238" s="791"/>
      <c r="J238" s="791"/>
      <c r="K238" s="791"/>
      <c r="L238" s="791"/>
    </row>
    <row r="239" spans="1:12" s="787" customFormat="1" ht="15" customHeight="1" x14ac:dyDescent="0.15">
      <c r="A239" s="136"/>
      <c r="B239" s="880" t="s">
        <v>4002</v>
      </c>
      <c r="C239" s="930">
        <f>SUM(C240:C246)</f>
        <v>0</v>
      </c>
      <c r="D239" s="933"/>
      <c r="E239" s="934"/>
      <c r="F239" s="791"/>
      <c r="G239" s="791"/>
      <c r="H239" s="791"/>
      <c r="I239" s="791"/>
      <c r="J239" s="791"/>
      <c r="K239" s="791"/>
      <c r="L239" s="791"/>
    </row>
    <row r="240" spans="1:12" s="787" customFormat="1" ht="15" customHeight="1" x14ac:dyDescent="0.15">
      <c r="A240" s="803"/>
      <c r="B240" s="935" t="s">
        <v>4004</v>
      </c>
      <c r="C240" s="899">
        <f>B!$D$2898</f>
        <v>0</v>
      </c>
      <c r="D240" s="936"/>
      <c r="E240" s="937"/>
      <c r="F240" s="791"/>
      <c r="G240" s="791"/>
      <c r="H240" s="791"/>
      <c r="I240" s="791"/>
      <c r="J240" s="791"/>
      <c r="K240" s="791"/>
      <c r="L240" s="791"/>
    </row>
    <row r="241" spans="1:12" s="787" customFormat="1" ht="15" customHeight="1" x14ac:dyDescent="0.15">
      <c r="A241" s="806"/>
      <c r="B241" s="938" t="s">
        <v>4003</v>
      </c>
      <c r="C241" s="900">
        <f>B!$D$2899</f>
        <v>0</v>
      </c>
      <c r="D241" s="905"/>
      <c r="E241" s="906"/>
      <c r="F241" s="791"/>
      <c r="G241" s="791"/>
      <c r="H241" s="791"/>
      <c r="I241" s="791"/>
      <c r="J241" s="791"/>
      <c r="K241" s="791"/>
      <c r="L241" s="791"/>
    </row>
    <row r="242" spans="1:12" s="787" customFormat="1" ht="15" customHeight="1" x14ac:dyDescent="0.15">
      <c r="A242" s="806"/>
      <c r="B242" s="938" t="s">
        <v>2995</v>
      </c>
      <c r="C242" s="900">
        <f>B!$D$2900</f>
        <v>0</v>
      </c>
      <c r="D242" s="905"/>
      <c r="E242" s="906"/>
      <c r="F242" s="791"/>
      <c r="G242" s="791"/>
      <c r="H242" s="791"/>
      <c r="I242" s="791"/>
      <c r="J242" s="791"/>
      <c r="K242" s="791"/>
      <c r="L242" s="791"/>
    </row>
    <row r="243" spans="1:12" s="787" customFormat="1" ht="15" customHeight="1" x14ac:dyDescent="0.15">
      <c r="A243" s="806"/>
      <c r="B243" s="938" t="s">
        <v>2996</v>
      </c>
      <c r="C243" s="900">
        <f>B!$D$2901</f>
        <v>0</v>
      </c>
      <c r="D243" s="905"/>
      <c r="E243" s="906"/>
      <c r="F243" s="791"/>
      <c r="G243" s="791"/>
      <c r="H243" s="791"/>
      <c r="I243" s="791"/>
      <c r="J243" s="791"/>
      <c r="K243" s="791"/>
      <c r="L243" s="791"/>
    </row>
    <row r="244" spans="1:12" s="787" customFormat="1" ht="15" customHeight="1" x14ac:dyDescent="0.15">
      <c r="A244" s="806"/>
      <c r="B244" s="938" t="s">
        <v>2997</v>
      </c>
      <c r="C244" s="900">
        <f>B!$D$2902</f>
        <v>0</v>
      </c>
      <c r="D244" s="905"/>
      <c r="E244" s="906"/>
      <c r="F244" s="791"/>
      <c r="G244" s="791"/>
      <c r="H244" s="791"/>
      <c r="I244" s="791"/>
      <c r="J244" s="791"/>
      <c r="K244" s="791"/>
      <c r="L244" s="791"/>
    </row>
    <row r="245" spans="1:12" s="787" customFormat="1" ht="15" customHeight="1" x14ac:dyDescent="0.15">
      <c r="A245" s="806"/>
      <c r="B245" s="938" t="s">
        <v>2998</v>
      </c>
      <c r="C245" s="900">
        <f>B!$D$2903</f>
        <v>0</v>
      </c>
      <c r="D245" s="905"/>
      <c r="E245" s="906"/>
      <c r="F245" s="791"/>
      <c r="G245" s="791"/>
      <c r="H245" s="791"/>
      <c r="I245" s="791"/>
      <c r="J245" s="791"/>
      <c r="K245" s="791"/>
      <c r="L245" s="791"/>
    </row>
    <row r="246" spans="1:12" s="787" customFormat="1" ht="15" customHeight="1" x14ac:dyDescent="0.15">
      <c r="A246" s="822"/>
      <c r="B246" s="939" t="s">
        <v>2999</v>
      </c>
      <c r="C246" s="901">
        <f>B!$D$2904</f>
        <v>0</v>
      </c>
      <c r="D246" s="940"/>
      <c r="E246" s="941"/>
      <c r="F246" s="791"/>
      <c r="G246" s="791"/>
      <c r="H246" s="791"/>
      <c r="I246" s="791"/>
      <c r="J246" s="791"/>
      <c r="K246" s="791"/>
      <c r="L246" s="791"/>
    </row>
    <row r="247" spans="1:12" s="787" customFormat="1" ht="15" customHeight="1" x14ac:dyDescent="0.15">
      <c r="A247" s="136"/>
      <c r="B247" s="942" t="s">
        <v>4006</v>
      </c>
      <c r="C247" s="943"/>
      <c r="D247" s="944"/>
      <c r="E247" s="887"/>
      <c r="F247" s="791"/>
      <c r="G247" s="791"/>
      <c r="H247" s="791"/>
      <c r="I247" s="791"/>
      <c r="J247" s="791"/>
      <c r="K247" s="791"/>
      <c r="L247" s="791"/>
    </row>
    <row r="248" spans="1:12" s="787" customFormat="1" ht="15" customHeight="1" x14ac:dyDescent="0.15">
      <c r="A248" s="136"/>
      <c r="B248" s="945" t="s">
        <v>4005</v>
      </c>
      <c r="C248" s="904">
        <f>B!$D$2925</f>
        <v>0</v>
      </c>
      <c r="D248" s="886"/>
      <c r="E248" s="934"/>
      <c r="F248" s="791"/>
      <c r="G248" s="791"/>
      <c r="H248" s="791"/>
      <c r="I248" s="791"/>
      <c r="J248" s="791"/>
      <c r="K248" s="791"/>
      <c r="L248" s="791"/>
    </row>
    <row r="249" spans="1:12" s="787" customFormat="1" ht="15" customHeight="1" x14ac:dyDescent="0.15">
      <c r="A249" s="136"/>
      <c r="B249" s="946" t="s">
        <v>1334</v>
      </c>
      <c r="C249" s="947">
        <f>SUM(C198+C213+C232+C239+C248)</f>
        <v>0</v>
      </c>
      <c r="D249" s="947">
        <f>SUM(D198+D213+D232+D239+D248)</f>
        <v>0</v>
      </c>
      <c r="E249" s="923">
        <f>SUM(E198+E213+E232+E239,E248)</f>
        <v>0</v>
      </c>
      <c r="F249" s="791"/>
      <c r="G249" s="791"/>
      <c r="H249" s="791"/>
      <c r="I249" s="791"/>
      <c r="J249" s="791"/>
      <c r="K249" s="791"/>
      <c r="L249" s="791"/>
    </row>
    <row r="250" spans="1:12" s="787" customFormat="1" ht="24.95" customHeight="1" x14ac:dyDescent="0.15">
      <c r="A250" s="924" t="s">
        <v>4115</v>
      </c>
      <c r="B250" s="924"/>
      <c r="C250" s="926"/>
      <c r="D250" s="926"/>
      <c r="E250" s="927"/>
      <c r="F250" s="791"/>
      <c r="G250" s="791"/>
      <c r="H250" s="791"/>
      <c r="I250" s="791"/>
      <c r="J250" s="791"/>
      <c r="K250" s="791"/>
      <c r="L250" s="791"/>
    </row>
    <row r="251" spans="1:12" s="787" customFormat="1" ht="30" customHeight="1" x14ac:dyDescent="0.15">
      <c r="A251" s="797" t="s">
        <v>1263</v>
      </c>
      <c r="B251" s="928" t="s">
        <v>326</v>
      </c>
      <c r="C251" s="798" t="s">
        <v>4108</v>
      </c>
      <c r="D251" s="918" t="s">
        <v>4219</v>
      </c>
      <c r="E251" s="798" t="s">
        <v>4218</v>
      </c>
      <c r="F251" s="791"/>
      <c r="G251" s="791"/>
      <c r="H251" s="791"/>
      <c r="I251" s="791"/>
      <c r="J251" s="791"/>
      <c r="K251" s="791"/>
      <c r="L251" s="791"/>
    </row>
    <row r="252" spans="1:12" s="787" customFormat="1" ht="15" customHeight="1" x14ac:dyDescent="0.15">
      <c r="A252" s="803" t="s">
        <v>327</v>
      </c>
      <c r="B252" s="935" t="s">
        <v>328</v>
      </c>
      <c r="C252" s="948">
        <f>B!$D$2927</f>
        <v>0</v>
      </c>
      <c r="D252" s="948">
        <f>B!$F$2927</f>
        <v>0</v>
      </c>
      <c r="E252" s="805">
        <f>B!$AN$2927</f>
        <v>0</v>
      </c>
      <c r="F252" s="791"/>
      <c r="G252" s="791"/>
      <c r="H252" s="791"/>
      <c r="I252" s="791"/>
      <c r="J252" s="791"/>
      <c r="K252" s="791"/>
      <c r="L252" s="791"/>
    </row>
    <row r="253" spans="1:12" s="787" customFormat="1" ht="15" customHeight="1" x14ac:dyDescent="0.15">
      <c r="A253" s="806" t="s">
        <v>329</v>
      </c>
      <c r="B253" s="938" t="s">
        <v>330</v>
      </c>
      <c r="C253" s="949">
        <f>B!$D$2928</f>
        <v>0</v>
      </c>
      <c r="D253" s="949">
        <f>B!$F$2928</f>
        <v>0</v>
      </c>
      <c r="E253" s="808">
        <f>B!$AN$2928</f>
        <v>0</v>
      </c>
      <c r="F253" s="791"/>
      <c r="G253" s="791"/>
      <c r="H253" s="791"/>
      <c r="I253" s="791"/>
      <c r="J253" s="791"/>
      <c r="K253" s="791"/>
      <c r="L253" s="791"/>
    </row>
    <row r="254" spans="1:12" s="787" customFormat="1" ht="15" customHeight="1" x14ac:dyDescent="0.15">
      <c r="A254" s="806" t="s">
        <v>331</v>
      </c>
      <c r="B254" s="938" t="s">
        <v>465</v>
      </c>
      <c r="C254" s="949">
        <f>B!$D$2929</f>
        <v>0</v>
      </c>
      <c r="D254" s="949">
        <f>B!$F$2929</f>
        <v>0</v>
      </c>
      <c r="E254" s="808">
        <f>B!$AN$2929</f>
        <v>0</v>
      </c>
      <c r="F254" s="791"/>
      <c r="G254" s="791"/>
      <c r="H254" s="791"/>
      <c r="I254" s="791"/>
      <c r="J254" s="791"/>
      <c r="K254" s="791"/>
      <c r="L254" s="791"/>
    </row>
    <row r="255" spans="1:12" s="787" customFormat="1" ht="15" customHeight="1" x14ac:dyDescent="0.15">
      <c r="A255" s="806" t="s">
        <v>466</v>
      </c>
      <c r="B255" s="938" t="s">
        <v>467</v>
      </c>
      <c r="C255" s="949">
        <f>B!$D$2930</f>
        <v>0</v>
      </c>
      <c r="D255" s="949">
        <f>B!$F$2930</f>
        <v>0</v>
      </c>
      <c r="E255" s="808">
        <f>B!$AN$2930</f>
        <v>0</v>
      </c>
      <c r="F255" s="791"/>
      <c r="G255" s="791"/>
      <c r="H255" s="791"/>
      <c r="I255" s="791"/>
      <c r="J255" s="791"/>
      <c r="K255" s="791"/>
      <c r="L255" s="791"/>
    </row>
    <row r="256" spans="1:12" s="787" customFormat="1" ht="15" customHeight="1" x14ac:dyDescent="0.15">
      <c r="A256" s="822" t="s">
        <v>468</v>
      </c>
      <c r="B256" s="939" t="s">
        <v>469</v>
      </c>
      <c r="C256" s="950">
        <f>B!$D$2931</f>
        <v>0</v>
      </c>
      <c r="D256" s="950">
        <f>B!$F$2931</f>
        <v>0</v>
      </c>
      <c r="E256" s="951">
        <f>B!$AN$2931</f>
        <v>0</v>
      </c>
      <c r="F256" s="791"/>
      <c r="G256" s="791"/>
      <c r="H256" s="791"/>
      <c r="I256" s="791"/>
      <c r="J256" s="791"/>
      <c r="K256" s="791"/>
      <c r="L256" s="791"/>
    </row>
    <row r="257" spans="1:22" s="787" customFormat="1" ht="15" customHeight="1" x14ac:dyDescent="0.15">
      <c r="A257" s="136"/>
      <c r="B257" s="952" t="s">
        <v>470</v>
      </c>
      <c r="C257" s="953">
        <f>SUM(C252:C256)</f>
        <v>0</v>
      </c>
      <c r="D257" s="953">
        <f>SUM(D252:D256)</f>
        <v>0</v>
      </c>
      <c r="E257" s="923">
        <f>SUM(E252:E256)</f>
        <v>0</v>
      </c>
      <c r="F257" s="791"/>
      <c r="G257" s="791"/>
      <c r="H257" s="791"/>
      <c r="I257" s="791"/>
      <c r="J257" s="791"/>
      <c r="K257" s="791"/>
      <c r="L257" s="791"/>
    </row>
    <row r="258" spans="1:22" s="956" customFormat="1" ht="24.95" customHeight="1" x14ac:dyDescent="0.15">
      <c r="A258" s="1483" t="s">
        <v>4116</v>
      </c>
      <c r="B258" s="1483"/>
      <c r="C258" s="954"/>
      <c r="D258" s="954"/>
      <c r="E258" s="955"/>
    </row>
    <row r="259" spans="1:22" s="787" customFormat="1" ht="35.1" customHeight="1" x14ac:dyDescent="0.15">
      <c r="A259" s="797" t="s">
        <v>1263</v>
      </c>
      <c r="B259" s="928" t="s">
        <v>471</v>
      </c>
      <c r="C259" s="798" t="s">
        <v>4108</v>
      </c>
      <c r="D259" s="918" t="s">
        <v>4219</v>
      </c>
      <c r="E259" s="798" t="s">
        <v>4218</v>
      </c>
      <c r="F259" s="791"/>
      <c r="G259" s="791"/>
      <c r="H259" s="791"/>
      <c r="I259" s="791"/>
      <c r="J259" s="791"/>
      <c r="K259" s="791"/>
      <c r="L259" s="791"/>
    </row>
    <row r="260" spans="1:22" s="787" customFormat="1" ht="15" customHeight="1" x14ac:dyDescent="0.15">
      <c r="A260" s="803" t="s">
        <v>1201</v>
      </c>
      <c r="B260" s="935" t="s">
        <v>1202</v>
      </c>
      <c r="C260" s="948">
        <f>B!$D$2711</f>
        <v>0</v>
      </c>
      <c r="D260" s="948">
        <f>B!$F$2711</f>
        <v>0</v>
      </c>
      <c r="E260" s="805">
        <f>B!$AN$2711</f>
        <v>0</v>
      </c>
      <c r="F260" s="791"/>
      <c r="G260" s="791"/>
      <c r="H260" s="791"/>
      <c r="I260" s="791"/>
      <c r="J260" s="791"/>
      <c r="K260" s="791"/>
      <c r="L260" s="791"/>
    </row>
    <row r="261" spans="1:22" s="787" customFormat="1" ht="15" customHeight="1" x14ac:dyDescent="0.15">
      <c r="A261" s="806" t="s">
        <v>1203</v>
      </c>
      <c r="B261" s="938" t="s">
        <v>1204</v>
      </c>
      <c r="C261" s="949">
        <f>B!$D$2712</f>
        <v>0</v>
      </c>
      <c r="D261" s="949">
        <f>B!$F$2712</f>
        <v>0</v>
      </c>
      <c r="E261" s="808">
        <f>B!$AN$2712</f>
        <v>0</v>
      </c>
      <c r="F261" s="791"/>
      <c r="G261" s="791"/>
      <c r="H261" s="791"/>
      <c r="I261" s="791"/>
      <c r="J261" s="791"/>
      <c r="K261" s="791"/>
      <c r="L261" s="791"/>
    </row>
    <row r="262" spans="1:22" s="787" customFormat="1" ht="15" customHeight="1" x14ac:dyDescent="0.15">
      <c r="A262" s="806" t="s">
        <v>1205</v>
      </c>
      <c r="B262" s="938" t="s">
        <v>1541</v>
      </c>
      <c r="C262" s="949">
        <f>B!$D$2713</f>
        <v>0</v>
      </c>
      <c r="D262" s="949">
        <f>B!$F$2713</f>
        <v>0</v>
      </c>
      <c r="E262" s="808">
        <f>B!$AN$2713</f>
        <v>0</v>
      </c>
      <c r="F262" s="791"/>
      <c r="G262" s="791"/>
      <c r="H262" s="791"/>
      <c r="I262" s="791"/>
      <c r="J262" s="791"/>
      <c r="K262" s="791"/>
      <c r="L262" s="791"/>
    </row>
    <row r="263" spans="1:22" s="787" customFormat="1" ht="15" customHeight="1" x14ac:dyDescent="0.15">
      <c r="A263" s="806" t="s">
        <v>1542</v>
      </c>
      <c r="B263" s="938" t="s">
        <v>1543</v>
      </c>
      <c r="C263" s="949">
        <f>B!$D$2714</f>
        <v>0</v>
      </c>
      <c r="D263" s="949">
        <f>B!$F$2714</f>
        <v>0</v>
      </c>
      <c r="E263" s="808">
        <f>B!$AN$2714</f>
        <v>0</v>
      </c>
      <c r="F263" s="791"/>
      <c r="G263" s="791"/>
      <c r="H263" s="791"/>
      <c r="I263" s="791"/>
      <c r="J263" s="791"/>
      <c r="K263" s="791"/>
      <c r="L263" s="791"/>
    </row>
    <row r="264" spans="1:22" s="787" customFormat="1" ht="15" customHeight="1" x14ac:dyDescent="0.15">
      <c r="A264" s="806" t="s">
        <v>1544</v>
      </c>
      <c r="B264" s="938" t="s">
        <v>540</v>
      </c>
      <c r="C264" s="949">
        <f>B!$D$2715</f>
        <v>0</v>
      </c>
      <c r="D264" s="949">
        <f>B!$F$2715</f>
        <v>0</v>
      </c>
      <c r="E264" s="808">
        <f>B!$AN$2715</f>
        <v>0</v>
      </c>
      <c r="F264" s="791"/>
      <c r="G264" s="791"/>
      <c r="H264" s="791"/>
      <c r="I264" s="791"/>
      <c r="J264" s="791"/>
      <c r="K264" s="791"/>
      <c r="L264" s="791"/>
    </row>
    <row r="265" spans="1:22" s="787" customFormat="1" ht="15" customHeight="1" x14ac:dyDescent="0.15">
      <c r="A265" s="806" t="s">
        <v>541</v>
      </c>
      <c r="B265" s="938" t="s">
        <v>542</v>
      </c>
      <c r="C265" s="949">
        <f>B!$D$2716</f>
        <v>0</v>
      </c>
      <c r="D265" s="949">
        <f>B!$F$2716</f>
        <v>0</v>
      </c>
      <c r="E265" s="808">
        <f>B!$AN$2716</f>
        <v>0</v>
      </c>
      <c r="F265" s="791"/>
      <c r="G265" s="791"/>
      <c r="H265" s="791"/>
      <c r="I265" s="791"/>
      <c r="J265" s="791"/>
      <c r="K265" s="791"/>
      <c r="L265" s="791"/>
      <c r="V265" s="957"/>
    </row>
    <row r="266" spans="1:22" s="787" customFormat="1" ht="15" customHeight="1" x14ac:dyDescent="0.15">
      <c r="A266" s="822" t="s">
        <v>543</v>
      </c>
      <c r="B266" s="939" t="s">
        <v>544</v>
      </c>
      <c r="C266" s="950">
        <f>B!$D$2717</f>
        <v>0</v>
      </c>
      <c r="D266" s="950">
        <f>B!$F$2717</f>
        <v>0</v>
      </c>
      <c r="E266" s="951">
        <f>B!$AN$2717</f>
        <v>0</v>
      </c>
      <c r="F266" s="791"/>
      <c r="G266" s="791"/>
      <c r="H266" s="791"/>
      <c r="I266" s="791"/>
      <c r="J266" s="791"/>
      <c r="K266" s="791"/>
      <c r="L266" s="791"/>
      <c r="V266" s="957"/>
    </row>
    <row r="267" spans="1:22" s="787" customFormat="1" ht="15" customHeight="1" x14ac:dyDescent="0.15">
      <c r="A267" s="136"/>
      <c r="B267" s="952" t="s">
        <v>545</v>
      </c>
      <c r="C267" s="958">
        <f>SUM(C260:C266)</f>
        <v>0</v>
      </c>
      <c r="D267" s="958">
        <f>SUM(D260:D266)</f>
        <v>0</v>
      </c>
      <c r="E267" s="923">
        <f>SUM(E260:E266)</f>
        <v>0</v>
      </c>
      <c r="F267" s="791"/>
      <c r="G267" s="791"/>
      <c r="H267" s="791"/>
      <c r="I267" s="791"/>
      <c r="J267" s="791"/>
      <c r="K267" s="791"/>
      <c r="L267" s="791"/>
      <c r="V267" s="957"/>
    </row>
    <row r="268" spans="1:22" s="962" customFormat="1" ht="24.95" customHeight="1" x14ac:dyDescent="0.15">
      <c r="A268" s="1391" t="s">
        <v>4258</v>
      </c>
      <c r="B268" s="1391"/>
      <c r="C268" s="959"/>
      <c r="D268" s="959"/>
      <c r="E268" s="917"/>
      <c r="F268" s="960"/>
      <c r="G268" s="960"/>
      <c r="H268" s="960"/>
      <c r="I268" s="960"/>
      <c r="J268" s="960"/>
      <c r="K268" s="960"/>
      <c r="L268" s="960"/>
      <c r="M268" s="960"/>
      <c r="N268" s="960"/>
      <c r="O268" s="961"/>
      <c r="V268" s="963"/>
    </row>
    <row r="269" spans="1:22" ht="35.1" customHeight="1" x14ac:dyDescent="0.15">
      <c r="A269" s="797" t="s">
        <v>1263</v>
      </c>
      <c r="B269" s="797" t="s">
        <v>1264</v>
      </c>
      <c r="C269" s="798" t="s">
        <v>4108</v>
      </c>
      <c r="D269" s="918" t="s">
        <v>4219</v>
      </c>
      <c r="E269" s="798" t="s">
        <v>4218</v>
      </c>
      <c r="F269" s="964"/>
      <c r="G269" s="964"/>
      <c r="H269" s="964"/>
      <c r="I269" s="964"/>
      <c r="J269" s="964"/>
      <c r="K269" s="964"/>
      <c r="L269" s="964"/>
      <c r="M269" s="964"/>
      <c r="N269" s="964"/>
      <c r="O269" s="965"/>
      <c r="V269" s="966"/>
    </row>
    <row r="270" spans="1:22" ht="15" customHeight="1" x14ac:dyDescent="0.15">
      <c r="A270" s="803" t="s">
        <v>958</v>
      </c>
      <c r="B270" s="935" t="s">
        <v>959</v>
      </c>
      <c r="C270" s="948">
        <f>B!$D$2390</f>
        <v>0</v>
      </c>
      <c r="D270" s="948">
        <f>B!$F$2390</f>
        <v>0</v>
      </c>
      <c r="E270" s="805">
        <f>B!$AN$2390</f>
        <v>0</v>
      </c>
      <c r="F270" s="964"/>
      <c r="G270" s="964"/>
      <c r="H270" s="964"/>
      <c r="I270" s="964"/>
      <c r="J270" s="964"/>
      <c r="K270" s="964"/>
      <c r="L270" s="964"/>
      <c r="M270" s="964"/>
      <c r="N270" s="964"/>
      <c r="O270" s="965"/>
      <c r="V270" s="966"/>
    </row>
    <row r="271" spans="1:22" ht="15" customHeight="1" x14ac:dyDescent="0.15">
      <c r="A271" s="822" t="s">
        <v>960</v>
      </c>
      <c r="B271" s="939" t="s">
        <v>961</v>
      </c>
      <c r="C271" s="950">
        <f>B!$D$2391</f>
        <v>0</v>
      </c>
      <c r="D271" s="950">
        <f>B!$F$2391</f>
        <v>0</v>
      </c>
      <c r="E271" s="951">
        <f>B!$AN$2391</f>
        <v>0</v>
      </c>
      <c r="F271" s="964"/>
      <c r="G271" s="964"/>
      <c r="H271" s="964"/>
      <c r="I271" s="964"/>
      <c r="J271" s="964"/>
      <c r="K271" s="964"/>
      <c r="L271" s="964"/>
      <c r="M271" s="964"/>
      <c r="N271" s="964"/>
      <c r="O271" s="965"/>
      <c r="V271" s="966"/>
    </row>
    <row r="272" spans="1:22" ht="15" customHeight="1" x14ac:dyDescent="0.15">
      <c r="A272" s="136"/>
      <c r="B272" s="952" t="s">
        <v>4321</v>
      </c>
      <c r="C272" s="953">
        <f>SUM(C270:C271)</f>
        <v>0</v>
      </c>
      <c r="D272" s="953">
        <f>SUM(D270:D271)</f>
        <v>0</v>
      </c>
      <c r="E272" s="923">
        <f>SUM(E270:E271)</f>
        <v>0</v>
      </c>
      <c r="F272" s="964"/>
      <c r="G272" s="964"/>
      <c r="H272" s="964"/>
      <c r="I272" s="964"/>
      <c r="J272" s="964"/>
      <c r="K272" s="964"/>
      <c r="L272" s="964"/>
      <c r="M272" s="964"/>
      <c r="N272" s="964"/>
      <c r="O272" s="965"/>
      <c r="V272" s="966"/>
    </row>
    <row r="273" spans="1:22" s="962" customFormat="1" ht="24.95" customHeight="1" x14ac:dyDescent="0.15">
      <c r="A273" s="1391" t="s">
        <v>4117</v>
      </c>
      <c r="B273" s="1391"/>
      <c r="C273" s="967"/>
      <c r="D273" s="967"/>
      <c r="E273" s="917"/>
      <c r="F273" s="960"/>
      <c r="G273" s="960"/>
      <c r="H273" s="960"/>
      <c r="I273" s="960"/>
      <c r="J273" s="960"/>
      <c r="K273" s="960"/>
      <c r="L273" s="960"/>
      <c r="M273" s="960"/>
      <c r="N273" s="960"/>
      <c r="O273" s="960"/>
      <c r="P273" s="960"/>
      <c r="Q273" s="961"/>
      <c r="V273" s="968"/>
    </row>
    <row r="274" spans="1:22" ht="35.1" customHeight="1" x14ac:dyDescent="0.15">
      <c r="A274" s="797"/>
      <c r="B274" s="797" t="s">
        <v>4020</v>
      </c>
      <c r="C274" s="798" t="s">
        <v>4108</v>
      </c>
      <c r="D274" s="918" t="s">
        <v>4219</v>
      </c>
      <c r="E274" s="969" t="s">
        <v>4218</v>
      </c>
      <c r="F274" s="964"/>
      <c r="G274" s="964"/>
      <c r="H274" s="964"/>
      <c r="I274" s="964"/>
      <c r="J274" s="964"/>
      <c r="K274" s="964"/>
      <c r="L274" s="964"/>
      <c r="M274" s="964"/>
      <c r="N274" s="964"/>
      <c r="O274" s="964"/>
      <c r="P274" s="964"/>
      <c r="Q274" s="965"/>
    </row>
    <row r="275" spans="1:22" ht="15" customHeight="1" x14ac:dyDescent="0.15">
      <c r="A275" s="803" t="s">
        <v>4059</v>
      </c>
      <c r="B275" s="935" t="s">
        <v>4017</v>
      </c>
      <c r="C275" s="899">
        <f>B!$D$2738</f>
        <v>0</v>
      </c>
      <c r="D275" s="899">
        <f>B!$F$2738</f>
        <v>0</v>
      </c>
      <c r="E275" s="805">
        <f>B!$AN$2738</f>
        <v>0</v>
      </c>
      <c r="F275" s="964"/>
      <c r="G275" s="964"/>
      <c r="H275" s="964"/>
      <c r="I275" s="964"/>
      <c r="J275" s="964"/>
      <c r="K275" s="964"/>
      <c r="L275" s="964"/>
      <c r="M275" s="964"/>
      <c r="N275" s="964"/>
      <c r="O275" s="964"/>
      <c r="P275" s="964"/>
      <c r="Q275" s="965"/>
    </row>
    <row r="276" spans="1:22" ht="15" customHeight="1" x14ac:dyDescent="0.15">
      <c r="A276" s="806" t="s">
        <v>4060</v>
      </c>
      <c r="B276" s="938" t="s">
        <v>4018</v>
      </c>
      <c r="C276" s="900">
        <f>B!D2775+B!D2797+B!D2798</f>
        <v>0</v>
      </c>
      <c r="D276" s="900">
        <f>B!F2764+B!F2797+B!F2798</f>
        <v>0</v>
      </c>
      <c r="E276" s="808">
        <f>B!$AN$2764+B!AN2797+B!AN2798</f>
        <v>0</v>
      </c>
      <c r="F276" s="964"/>
      <c r="G276" s="964"/>
      <c r="H276" s="964"/>
      <c r="I276" s="964"/>
      <c r="J276" s="964"/>
      <c r="K276" s="964"/>
      <c r="L276" s="964"/>
      <c r="M276" s="964"/>
      <c r="N276" s="964"/>
      <c r="O276" s="964"/>
      <c r="P276" s="964"/>
      <c r="Q276" s="965"/>
    </row>
    <row r="277" spans="1:22" ht="15" customHeight="1" x14ac:dyDescent="0.15">
      <c r="A277" s="806" t="s">
        <v>4061</v>
      </c>
      <c r="B277" s="938" t="s">
        <v>4019</v>
      </c>
      <c r="C277" s="900">
        <f>B!$D$2801</f>
        <v>0</v>
      </c>
      <c r="D277" s="900">
        <f>B!$I$2801</f>
        <v>0</v>
      </c>
      <c r="E277" s="808">
        <f>B!$AN$2801</f>
        <v>0</v>
      </c>
      <c r="F277" s="964"/>
      <c r="G277" s="964"/>
      <c r="H277" s="964"/>
      <c r="I277" s="964"/>
      <c r="J277" s="964"/>
      <c r="K277" s="964"/>
      <c r="L277" s="964"/>
      <c r="M277" s="964"/>
      <c r="N277" s="964"/>
      <c r="O277" s="964"/>
      <c r="P277" s="964"/>
      <c r="Q277" s="965"/>
    </row>
    <row r="278" spans="1:22" ht="15" customHeight="1" x14ac:dyDescent="0.15">
      <c r="A278" s="822"/>
      <c r="B278" s="939" t="s">
        <v>4016</v>
      </c>
      <c r="C278" s="901">
        <f>B!$D$2851</f>
        <v>0</v>
      </c>
      <c r="D278" s="940"/>
      <c r="E278" s="850"/>
      <c r="F278" s="964"/>
      <c r="G278" s="964"/>
      <c r="H278" s="964"/>
      <c r="I278" s="964"/>
      <c r="J278" s="964"/>
      <c r="K278" s="964"/>
      <c r="L278" s="964"/>
      <c r="M278" s="964"/>
      <c r="N278" s="964"/>
      <c r="O278" s="964"/>
      <c r="P278" s="964"/>
      <c r="Q278" s="965"/>
    </row>
    <row r="279" spans="1:22" ht="15" customHeight="1" x14ac:dyDescent="0.15">
      <c r="A279" s="136"/>
      <c r="B279" s="952" t="s">
        <v>4008</v>
      </c>
      <c r="C279" s="633">
        <f>SUM(C275:C278)</f>
        <v>0</v>
      </c>
      <c r="D279" s="633">
        <f>SUM(D275:D278)</f>
        <v>0</v>
      </c>
      <c r="E279" s="970">
        <f>SUM(E275:E278)</f>
        <v>0</v>
      </c>
      <c r="F279" s="964"/>
      <c r="G279" s="964"/>
      <c r="H279" s="964"/>
      <c r="I279" s="964"/>
      <c r="J279" s="964"/>
      <c r="K279" s="964"/>
      <c r="L279" s="964"/>
      <c r="M279" s="964"/>
      <c r="N279" s="964"/>
      <c r="O279" s="964"/>
      <c r="P279" s="964"/>
      <c r="Q279" s="965"/>
    </row>
    <row r="280" spans="1:22" ht="15" customHeight="1" x14ac:dyDescent="0.15">
      <c r="A280" s="1392" t="s">
        <v>4118</v>
      </c>
      <c r="B280" s="1392"/>
      <c r="C280" s="971"/>
      <c r="D280" s="971"/>
      <c r="E280" s="972"/>
      <c r="F280" s="964"/>
      <c r="G280" s="964"/>
      <c r="H280" s="964"/>
      <c r="I280" s="964"/>
      <c r="J280" s="964"/>
      <c r="K280" s="964"/>
      <c r="L280" s="964"/>
      <c r="M280" s="964"/>
      <c r="N280" s="964"/>
      <c r="O280" s="964"/>
      <c r="P280" s="964"/>
      <c r="Q280" s="965"/>
    </row>
    <row r="281" spans="1:22" ht="32.25" customHeight="1" x14ac:dyDescent="0.15">
      <c r="A281" s="797" t="s">
        <v>1263</v>
      </c>
      <c r="B281" s="797" t="s">
        <v>1264</v>
      </c>
      <c r="C281" s="798" t="s">
        <v>4108</v>
      </c>
      <c r="D281" s="918" t="s">
        <v>4219</v>
      </c>
      <c r="E281" s="798" t="s">
        <v>4218</v>
      </c>
      <c r="F281" s="964"/>
      <c r="G281" s="964"/>
      <c r="H281" s="964"/>
      <c r="I281" s="964"/>
      <c r="J281" s="964"/>
      <c r="K281" s="964"/>
      <c r="L281" s="964"/>
      <c r="M281" s="964"/>
      <c r="N281" s="964"/>
      <c r="O281" s="964"/>
      <c r="P281" s="964"/>
      <c r="Q281" s="965"/>
    </row>
    <row r="282" spans="1:22" ht="15" customHeight="1" x14ac:dyDescent="0.2">
      <c r="A282" s="803">
        <v>1901023</v>
      </c>
      <c r="B282" s="935" t="s">
        <v>341</v>
      </c>
      <c r="C282" s="899">
        <f>B!$D$2223</f>
        <v>0</v>
      </c>
      <c r="D282" s="899">
        <f>B!$F$2223</f>
        <v>0</v>
      </c>
      <c r="E282" s="973">
        <f>B!$AN$2223</f>
        <v>0</v>
      </c>
      <c r="F282" s="964"/>
      <c r="G282" s="964"/>
      <c r="H282" s="964"/>
      <c r="I282" s="964"/>
      <c r="J282" s="964"/>
      <c r="K282" s="964"/>
      <c r="L282" s="964"/>
      <c r="M282" s="964"/>
      <c r="N282" s="964"/>
      <c r="O282" s="964"/>
      <c r="P282" s="964"/>
      <c r="Q282" s="965"/>
    </row>
    <row r="283" spans="1:22" ht="15" customHeight="1" x14ac:dyDescent="0.2">
      <c r="A283" s="806">
        <v>1901024</v>
      </c>
      <c r="B283" s="938" t="s">
        <v>342</v>
      </c>
      <c r="C283" s="900">
        <f>B!$D$2224</f>
        <v>0</v>
      </c>
      <c r="D283" s="900">
        <f>B!$F$2224</f>
        <v>0</v>
      </c>
      <c r="E283" s="974">
        <f>B!$AN$2224</f>
        <v>0</v>
      </c>
      <c r="F283" s="964"/>
      <c r="G283" s="964"/>
      <c r="H283" s="964"/>
      <c r="I283" s="964"/>
      <c r="J283" s="964"/>
      <c r="K283" s="964"/>
      <c r="L283" s="964"/>
      <c r="M283" s="964"/>
      <c r="N283" s="964"/>
      <c r="O283" s="964"/>
      <c r="P283" s="964"/>
      <c r="Q283" s="965"/>
    </row>
    <row r="284" spans="1:22" ht="15" customHeight="1" x14ac:dyDescent="0.2">
      <c r="A284" s="806" t="s">
        <v>343</v>
      </c>
      <c r="B284" s="938" t="s">
        <v>344</v>
      </c>
      <c r="C284" s="900">
        <f>B!$D$2225</f>
        <v>0</v>
      </c>
      <c r="D284" s="900">
        <f>B!$F$2225</f>
        <v>0</v>
      </c>
      <c r="E284" s="974">
        <f>B!$AN$2225</f>
        <v>0</v>
      </c>
      <c r="F284" s="964"/>
      <c r="G284" s="964"/>
      <c r="H284" s="964"/>
      <c r="I284" s="964"/>
      <c r="J284" s="964"/>
      <c r="K284" s="964"/>
      <c r="L284" s="964"/>
      <c r="M284" s="964"/>
      <c r="N284" s="964"/>
      <c r="O284" s="964"/>
      <c r="P284" s="964"/>
      <c r="Q284" s="965"/>
    </row>
    <row r="285" spans="1:22" ht="26.25" customHeight="1" x14ac:dyDescent="0.2">
      <c r="A285" s="806" t="s">
        <v>345</v>
      </c>
      <c r="B285" s="938" t="s">
        <v>346</v>
      </c>
      <c r="C285" s="900">
        <f>B!$D$2226</f>
        <v>0</v>
      </c>
      <c r="D285" s="900">
        <f>B!$F$2226</f>
        <v>0</v>
      </c>
      <c r="E285" s="974">
        <f>B!$AN$2226</f>
        <v>0</v>
      </c>
      <c r="F285" s="964"/>
      <c r="G285" s="964"/>
      <c r="H285" s="964"/>
      <c r="I285" s="964"/>
      <c r="J285" s="964"/>
      <c r="K285" s="964"/>
      <c r="L285" s="964"/>
      <c r="M285" s="964"/>
      <c r="N285" s="964"/>
      <c r="O285" s="964"/>
      <c r="P285" s="964"/>
      <c r="Q285" s="965"/>
    </row>
    <row r="286" spans="1:22" ht="15" customHeight="1" x14ac:dyDescent="0.2">
      <c r="A286" s="806">
        <v>1901126</v>
      </c>
      <c r="B286" s="938" t="s">
        <v>20</v>
      </c>
      <c r="C286" s="900">
        <f>B!$D$2227</f>
        <v>0</v>
      </c>
      <c r="D286" s="900">
        <f>B!$F$2227</f>
        <v>0</v>
      </c>
      <c r="E286" s="974">
        <f>B!$AN$2227</f>
        <v>0</v>
      </c>
      <c r="F286" s="964"/>
      <c r="G286" s="964"/>
      <c r="H286" s="964"/>
      <c r="I286" s="964"/>
      <c r="J286" s="964"/>
      <c r="K286" s="964"/>
      <c r="L286" s="964"/>
      <c r="M286" s="964"/>
      <c r="N286" s="964"/>
      <c r="O286" s="964"/>
      <c r="P286" s="964"/>
      <c r="Q286" s="965"/>
    </row>
    <row r="287" spans="1:22" ht="15" customHeight="1" x14ac:dyDescent="0.2">
      <c r="A287" s="806" t="s">
        <v>347</v>
      </c>
      <c r="B287" s="938" t="s">
        <v>348</v>
      </c>
      <c r="C287" s="900">
        <f>B!$D$2228</f>
        <v>0</v>
      </c>
      <c r="D287" s="900">
        <f>B!$F$2228</f>
        <v>0</v>
      </c>
      <c r="E287" s="974">
        <f>B!$AN$2228</f>
        <v>0</v>
      </c>
      <c r="F287" s="964"/>
      <c r="G287" s="964"/>
      <c r="H287" s="964"/>
      <c r="I287" s="964"/>
      <c r="J287" s="964"/>
      <c r="K287" s="964"/>
      <c r="L287" s="964"/>
      <c r="M287" s="964"/>
      <c r="N287" s="964"/>
      <c r="O287" s="964"/>
      <c r="P287" s="964"/>
      <c r="Q287" s="965"/>
    </row>
    <row r="288" spans="1:22" ht="15" customHeight="1" x14ac:dyDescent="0.2">
      <c r="A288" s="806" t="s">
        <v>349</v>
      </c>
      <c r="B288" s="938" t="s">
        <v>350</v>
      </c>
      <c r="C288" s="900">
        <f>B!$D$2229</f>
        <v>0</v>
      </c>
      <c r="D288" s="900">
        <f>B!$F$2229</f>
        <v>0</v>
      </c>
      <c r="E288" s="974">
        <f>B!$AN$2229</f>
        <v>0</v>
      </c>
      <c r="F288" s="964"/>
      <c r="G288" s="964"/>
      <c r="H288" s="964"/>
      <c r="I288" s="964"/>
      <c r="J288" s="964"/>
      <c r="K288" s="964"/>
      <c r="L288" s="964"/>
      <c r="M288" s="964"/>
      <c r="N288" s="964"/>
      <c r="O288" s="964"/>
      <c r="P288" s="964"/>
      <c r="Q288" s="965"/>
    </row>
    <row r="289" spans="1:17" ht="15" customHeight="1" x14ac:dyDescent="0.2">
      <c r="A289" s="822">
        <v>1901029</v>
      </c>
      <c r="B289" s="939" t="s">
        <v>1804</v>
      </c>
      <c r="C289" s="901">
        <f>B!$D$2230</f>
        <v>0</v>
      </c>
      <c r="D289" s="901">
        <f>B!$F$2230</f>
        <v>0</v>
      </c>
      <c r="E289" s="975">
        <f>B!$AN$2230</f>
        <v>0</v>
      </c>
      <c r="F289" s="964"/>
      <c r="G289" s="964"/>
      <c r="H289" s="964"/>
      <c r="I289" s="964"/>
      <c r="J289" s="964"/>
      <c r="K289" s="964"/>
      <c r="L289" s="964"/>
      <c r="M289" s="964"/>
      <c r="N289" s="964"/>
      <c r="O289" s="964"/>
      <c r="P289" s="964"/>
      <c r="Q289" s="965"/>
    </row>
    <row r="290" spans="1:17" ht="15" customHeight="1" x14ac:dyDescent="0.15">
      <c r="A290" s="976"/>
      <c r="B290" s="977" t="s">
        <v>4322</v>
      </c>
      <c r="C290" s="978">
        <f>SUM(C282:C289)</f>
        <v>0</v>
      </c>
      <c r="D290" s="978">
        <f>SUM(D282:D289)</f>
        <v>0</v>
      </c>
      <c r="E290" s="970">
        <f>SUM(E282:E289)</f>
        <v>0</v>
      </c>
      <c r="F290" s="964"/>
      <c r="G290" s="964"/>
      <c r="H290" s="964"/>
      <c r="I290" s="964"/>
      <c r="J290" s="964"/>
      <c r="K290" s="964"/>
      <c r="L290" s="964"/>
      <c r="M290" s="964"/>
      <c r="N290" s="964"/>
      <c r="O290" s="964"/>
      <c r="P290" s="964"/>
      <c r="Q290" s="965"/>
    </row>
    <row r="291" spans="1:17" ht="15" customHeight="1" x14ac:dyDescent="0.15">
      <c r="A291" s="979"/>
      <c r="B291" s="980"/>
      <c r="C291" s="971"/>
      <c r="D291" s="971"/>
      <c r="E291" s="972"/>
      <c r="F291" s="964"/>
      <c r="G291" s="964"/>
      <c r="H291" s="964"/>
      <c r="I291" s="964"/>
      <c r="J291" s="964"/>
      <c r="K291" s="964"/>
      <c r="L291" s="964"/>
      <c r="M291" s="964"/>
      <c r="N291" s="964"/>
      <c r="O291" s="964"/>
      <c r="P291" s="964"/>
      <c r="Q291" s="965"/>
    </row>
    <row r="292" spans="1:17" s="956" customFormat="1" ht="24.95" customHeight="1" x14ac:dyDescent="0.15">
      <c r="A292" s="1391" t="s">
        <v>4119</v>
      </c>
      <c r="B292" s="1391"/>
      <c r="C292" s="959"/>
      <c r="D292" s="959"/>
      <c r="E292" s="917"/>
    </row>
    <row r="293" spans="1:17" s="787" customFormat="1" ht="35.1" customHeight="1" x14ac:dyDescent="0.15">
      <c r="A293" s="797" t="s">
        <v>1263</v>
      </c>
      <c r="B293" s="797" t="s">
        <v>1264</v>
      </c>
      <c r="C293" s="798" t="s">
        <v>4108</v>
      </c>
      <c r="D293" s="918" t="s">
        <v>4219</v>
      </c>
      <c r="E293" s="798" t="s">
        <v>4218</v>
      </c>
      <c r="F293" s="791"/>
      <c r="G293" s="791"/>
      <c r="H293" s="791"/>
      <c r="I293" s="791"/>
      <c r="J293" s="791"/>
      <c r="K293" s="791"/>
      <c r="L293" s="791"/>
      <c r="M293" s="791"/>
      <c r="N293" s="791"/>
    </row>
    <row r="294" spans="1:17" s="787" customFormat="1" ht="15" customHeight="1" x14ac:dyDescent="0.15">
      <c r="A294" s="803"/>
      <c r="B294" s="935" t="s">
        <v>2758</v>
      </c>
      <c r="C294" s="909">
        <f>B!$D$100</f>
        <v>0</v>
      </c>
      <c r="D294" s="981"/>
      <c r="E294" s="982"/>
      <c r="F294" s="791"/>
      <c r="G294" s="791"/>
      <c r="H294" s="791"/>
      <c r="I294" s="791"/>
      <c r="J294" s="791"/>
      <c r="K294" s="791"/>
      <c r="L294" s="791"/>
      <c r="M294" s="791"/>
      <c r="N294" s="791"/>
    </row>
    <row r="295" spans="1:17" s="787" customFormat="1" ht="15" customHeight="1" x14ac:dyDescent="0.15">
      <c r="A295" s="806"/>
      <c r="B295" s="938" t="s">
        <v>2759</v>
      </c>
      <c r="C295" s="932">
        <f>B!$D$101</f>
        <v>0</v>
      </c>
      <c r="D295" s="983"/>
      <c r="E295" s="848"/>
      <c r="F295" s="791"/>
      <c r="G295" s="791"/>
      <c r="H295" s="791"/>
      <c r="I295" s="791"/>
      <c r="J295" s="791"/>
      <c r="K295" s="791"/>
      <c r="L295" s="791"/>
      <c r="M295" s="791"/>
      <c r="N295" s="791"/>
    </row>
    <row r="296" spans="1:17" s="787" customFormat="1" ht="15" customHeight="1" x14ac:dyDescent="0.15">
      <c r="A296" s="806"/>
      <c r="B296" s="938" t="s">
        <v>2760</v>
      </c>
      <c r="C296" s="932">
        <f>B!$D$102</f>
        <v>0</v>
      </c>
      <c r="D296" s="983"/>
      <c r="E296" s="848"/>
      <c r="F296" s="791"/>
      <c r="G296" s="791"/>
      <c r="H296" s="791"/>
      <c r="I296" s="791"/>
      <c r="J296" s="791"/>
      <c r="K296" s="791"/>
      <c r="L296" s="791"/>
      <c r="M296" s="791"/>
      <c r="N296" s="791"/>
    </row>
    <row r="297" spans="1:17" s="787" customFormat="1" ht="15" customHeight="1" x14ac:dyDescent="0.15">
      <c r="A297" s="806"/>
      <c r="B297" s="938" t="s">
        <v>2761</v>
      </c>
      <c r="C297" s="932">
        <f>B!$D$103</f>
        <v>0</v>
      </c>
      <c r="D297" s="983"/>
      <c r="E297" s="848"/>
      <c r="F297" s="791"/>
      <c r="G297" s="791"/>
      <c r="H297" s="791"/>
      <c r="I297" s="791"/>
      <c r="J297" s="791"/>
      <c r="K297" s="791"/>
      <c r="L297" s="791"/>
      <c r="M297" s="791"/>
      <c r="N297" s="791"/>
    </row>
    <row r="298" spans="1:17" s="787" customFormat="1" ht="15" customHeight="1" x14ac:dyDescent="0.15">
      <c r="A298" s="806"/>
      <c r="B298" s="938" t="s">
        <v>3947</v>
      </c>
      <c r="C298" s="932">
        <f>B!$D$104</f>
        <v>0</v>
      </c>
      <c r="D298" s="983"/>
      <c r="E298" s="848"/>
      <c r="F298" s="791"/>
      <c r="G298" s="791"/>
      <c r="H298" s="791"/>
      <c r="I298" s="791"/>
      <c r="J298" s="791"/>
      <c r="K298" s="791"/>
      <c r="L298" s="791"/>
      <c r="M298" s="791"/>
      <c r="N298" s="791"/>
    </row>
    <row r="299" spans="1:17" s="787" customFormat="1" ht="15" customHeight="1" x14ac:dyDescent="0.15">
      <c r="A299" s="806"/>
      <c r="B299" s="938" t="s">
        <v>3945</v>
      </c>
      <c r="C299" s="932">
        <f>B!$D$105</f>
        <v>0</v>
      </c>
      <c r="D299" s="983"/>
      <c r="E299" s="848"/>
      <c r="F299" s="791"/>
      <c r="G299" s="791"/>
      <c r="H299" s="791"/>
      <c r="I299" s="791"/>
      <c r="J299" s="791"/>
      <c r="K299" s="791"/>
      <c r="L299" s="791"/>
      <c r="M299" s="791"/>
      <c r="N299" s="791"/>
    </row>
    <row r="300" spans="1:17" s="787" customFormat="1" ht="15" customHeight="1" x14ac:dyDescent="0.15">
      <c r="A300" s="806"/>
      <c r="B300" s="938" t="s">
        <v>3946</v>
      </c>
      <c r="C300" s="932">
        <f>B!$D$106</f>
        <v>0</v>
      </c>
      <c r="D300" s="983"/>
      <c r="E300" s="848"/>
      <c r="F300" s="791"/>
      <c r="G300" s="791"/>
      <c r="H300" s="791"/>
      <c r="I300" s="791"/>
      <c r="J300" s="791"/>
      <c r="K300" s="791"/>
      <c r="L300" s="791"/>
      <c r="M300" s="791"/>
      <c r="N300" s="791"/>
    </row>
    <row r="301" spans="1:17" s="787" customFormat="1" ht="15" customHeight="1" x14ac:dyDescent="0.15">
      <c r="A301" s="806"/>
      <c r="B301" s="938" t="s">
        <v>2774</v>
      </c>
      <c r="C301" s="932">
        <f>B!$D$107</f>
        <v>0</v>
      </c>
      <c r="D301" s="983"/>
      <c r="E301" s="848"/>
      <c r="F301" s="791"/>
      <c r="G301" s="791"/>
      <c r="H301" s="791"/>
      <c r="I301" s="791"/>
      <c r="J301" s="791"/>
      <c r="K301" s="791"/>
      <c r="L301" s="791"/>
      <c r="M301" s="791"/>
      <c r="N301" s="791"/>
    </row>
    <row r="302" spans="1:17" s="787" customFormat="1" ht="15" customHeight="1" x14ac:dyDescent="0.15">
      <c r="A302" s="806"/>
      <c r="B302" s="938" t="s">
        <v>2763</v>
      </c>
      <c r="C302" s="932">
        <f>B!$D$108</f>
        <v>0</v>
      </c>
      <c r="D302" s="983"/>
      <c r="E302" s="848"/>
      <c r="F302" s="791"/>
      <c r="G302" s="791"/>
      <c r="H302" s="791"/>
      <c r="I302" s="791"/>
      <c r="J302" s="791"/>
      <c r="K302" s="791"/>
      <c r="L302" s="791"/>
      <c r="M302" s="791"/>
      <c r="N302" s="791"/>
    </row>
    <row r="303" spans="1:17" s="787" customFormat="1" ht="15" customHeight="1" x14ac:dyDescent="0.15">
      <c r="A303" s="806"/>
      <c r="B303" s="938" t="s">
        <v>2945</v>
      </c>
      <c r="C303" s="932">
        <f>B!$D$109</f>
        <v>0</v>
      </c>
      <c r="D303" s="983"/>
      <c r="E303" s="848"/>
      <c r="F303" s="791"/>
      <c r="G303" s="791"/>
      <c r="H303" s="791"/>
      <c r="I303" s="791"/>
      <c r="J303" s="791"/>
      <c r="K303" s="791"/>
      <c r="L303" s="791"/>
      <c r="M303" s="791"/>
      <c r="N303" s="791"/>
    </row>
    <row r="304" spans="1:17" s="787" customFormat="1" ht="15" customHeight="1" x14ac:dyDescent="0.15">
      <c r="A304" s="806">
        <v>1802100</v>
      </c>
      <c r="B304" s="938" t="s">
        <v>4324</v>
      </c>
      <c r="C304" s="932">
        <f>B!$D$2109</f>
        <v>0</v>
      </c>
      <c r="D304" s="983"/>
      <c r="E304" s="848"/>
      <c r="F304" s="791"/>
      <c r="G304" s="791"/>
      <c r="H304" s="791"/>
      <c r="I304" s="791"/>
      <c r="J304" s="791"/>
      <c r="K304" s="791"/>
      <c r="L304" s="791"/>
      <c r="M304" s="791"/>
      <c r="N304" s="791"/>
    </row>
    <row r="305" spans="1:18" s="787" customFormat="1" ht="15" customHeight="1" x14ac:dyDescent="0.15">
      <c r="A305" s="806"/>
      <c r="B305" s="938" t="s">
        <v>2770</v>
      </c>
      <c r="C305" s="932">
        <f>B!$D$1911</f>
        <v>0</v>
      </c>
      <c r="D305" s="983"/>
      <c r="E305" s="848"/>
      <c r="F305" s="791"/>
      <c r="G305" s="791"/>
      <c r="H305" s="791"/>
      <c r="I305" s="791"/>
      <c r="J305" s="791"/>
      <c r="K305" s="791"/>
      <c r="L305" s="791"/>
      <c r="M305" s="791"/>
      <c r="N305" s="791"/>
    </row>
    <row r="306" spans="1:18" s="787" customFormat="1" ht="15" customHeight="1" x14ac:dyDescent="0.15">
      <c r="A306" s="806">
        <v>1902003</v>
      </c>
      <c r="B306" s="938" t="s">
        <v>4325</v>
      </c>
      <c r="C306" s="932">
        <f>B!$D$2235</f>
        <v>0</v>
      </c>
      <c r="D306" s="983"/>
      <c r="E306" s="848"/>
      <c r="F306" s="791"/>
      <c r="G306" s="791"/>
      <c r="H306" s="791"/>
      <c r="I306" s="791"/>
      <c r="J306" s="791"/>
      <c r="K306" s="791"/>
      <c r="L306" s="791"/>
      <c r="M306" s="791"/>
      <c r="N306" s="791"/>
    </row>
    <row r="307" spans="1:18" s="787" customFormat="1" x14ac:dyDescent="0.15">
      <c r="A307" s="822"/>
      <c r="B307" s="939" t="s">
        <v>2757</v>
      </c>
      <c r="C307" s="910">
        <f>B!$D$110</f>
        <v>0</v>
      </c>
      <c r="D307" s="984"/>
      <c r="E307" s="850"/>
      <c r="F307" s="791"/>
      <c r="G307" s="791"/>
      <c r="H307" s="791"/>
      <c r="I307" s="791"/>
      <c r="J307" s="791"/>
      <c r="K307" s="791"/>
      <c r="L307" s="791"/>
      <c r="M307" s="791"/>
      <c r="N307" s="791"/>
    </row>
    <row r="308" spans="1:18" s="787" customFormat="1" ht="15" customHeight="1" x14ac:dyDescent="0.15">
      <c r="A308" s="136"/>
      <c r="B308" s="952" t="s">
        <v>4323</v>
      </c>
      <c r="C308" s="985">
        <f>SUM(C294:C307)</f>
        <v>0</v>
      </c>
      <c r="D308" s="985"/>
      <c r="E308" s="970"/>
      <c r="F308" s="791"/>
      <c r="G308" s="791"/>
      <c r="H308" s="791"/>
      <c r="I308" s="791"/>
      <c r="J308" s="791"/>
      <c r="K308" s="791"/>
      <c r="L308" s="791"/>
      <c r="M308" s="791"/>
      <c r="N308" s="791"/>
    </row>
    <row r="309" spans="1:18" s="877" customFormat="1" ht="24.95" customHeight="1" x14ac:dyDescent="0.15">
      <c r="A309" s="986" t="s">
        <v>4120</v>
      </c>
      <c r="B309" s="987"/>
      <c r="C309" s="988"/>
      <c r="D309" s="988"/>
      <c r="E309" s="989"/>
    </row>
    <row r="310" spans="1:18" s="877" customFormat="1" ht="35.1" customHeight="1" x14ac:dyDescent="0.15">
      <c r="A310" s="797" t="s">
        <v>1263</v>
      </c>
      <c r="B310" s="797" t="s">
        <v>1264</v>
      </c>
      <c r="C310" s="798" t="s">
        <v>4108</v>
      </c>
      <c r="D310" s="918" t="s">
        <v>4219</v>
      </c>
      <c r="E310" s="798" t="s">
        <v>4218</v>
      </c>
    </row>
    <row r="311" spans="1:18" s="877" customFormat="1" ht="15" customHeight="1" x14ac:dyDescent="0.15">
      <c r="A311" s="803" t="s">
        <v>114</v>
      </c>
      <c r="B311" s="935" t="s">
        <v>115</v>
      </c>
      <c r="C311" s="499">
        <f>B!$D$2854</f>
        <v>0</v>
      </c>
      <c r="D311" s="499">
        <f>B!$F$2854</f>
        <v>0</v>
      </c>
      <c r="E311" s="805">
        <f>B!$AN$2854</f>
        <v>0</v>
      </c>
    </row>
    <row r="312" spans="1:18" s="877" customFormat="1" ht="15" customHeight="1" x14ac:dyDescent="0.15">
      <c r="A312" s="822" t="s">
        <v>116</v>
      </c>
      <c r="B312" s="939" t="s">
        <v>117</v>
      </c>
      <c r="C312" s="990">
        <f>B!$D$2855</f>
        <v>0</v>
      </c>
      <c r="D312" s="990">
        <f>B!$F$2855</f>
        <v>0</v>
      </c>
      <c r="E312" s="951">
        <f>B!$AN$2855</f>
        <v>0</v>
      </c>
    </row>
    <row r="313" spans="1:18" s="877" customFormat="1" ht="15" customHeight="1" x14ac:dyDescent="0.15">
      <c r="A313" s="136"/>
      <c r="B313" s="939" t="s">
        <v>118</v>
      </c>
      <c r="C313" s="449">
        <f>SUM(C311:C312)</f>
        <v>0</v>
      </c>
      <c r="D313" s="449">
        <f>SUM(D311:D312)</f>
        <v>0</v>
      </c>
      <c r="E313" s="970">
        <f>SUM(E311:E312)</f>
        <v>0</v>
      </c>
    </row>
    <row r="314" spans="1:18" s="877" customFormat="1" ht="24.95" customHeight="1" x14ac:dyDescent="0.15">
      <c r="A314" s="924" t="s">
        <v>4121</v>
      </c>
      <c r="B314" s="915"/>
      <c r="C314" s="967"/>
      <c r="D314" s="967"/>
      <c r="E314" s="917"/>
    </row>
    <row r="315" spans="1:18" s="877" customFormat="1" ht="35.1" customHeight="1" x14ac:dyDescent="0.15">
      <c r="A315" s="797" t="s">
        <v>1263</v>
      </c>
      <c r="B315" s="928" t="s">
        <v>1264</v>
      </c>
      <c r="C315" s="991" t="s">
        <v>4058</v>
      </c>
      <c r="D315" s="918" t="s">
        <v>4219</v>
      </c>
      <c r="E315" s="798" t="s">
        <v>4218</v>
      </c>
    </row>
    <row r="316" spans="1:18" s="877" customFormat="1" ht="15" customHeight="1" x14ac:dyDescent="0.15">
      <c r="A316" s="65" t="s">
        <v>119</v>
      </c>
      <c r="B316" s="952" t="s">
        <v>120</v>
      </c>
      <c r="C316" s="405">
        <f>B!$D$1063</f>
        <v>0</v>
      </c>
      <c r="D316" s="405">
        <f>B!$F$1063</f>
        <v>0</v>
      </c>
      <c r="E316" s="992">
        <f>B!$AN$1063</f>
        <v>0</v>
      </c>
    </row>
    <row r="317" spans="1:18" s="787" customFormat="1" ht="25.5" customHeight="1" x14ac:dyDescent="0.15">
      <c r="A317" s="793" t="s">
        <v>4063</v>
      </c>
      <c r="B317" s="993"/>
      <c r="C317" s="877"/>
      <c r="D317" s="877"/>
      <c r="E317" s="877"/>
      <c r="F317" s="791"/>
      <c r="G317" s="791"/>
      <c r="H317" s="791"/>
      <c r="I317" s="791"/>
      <c r="J317" s="791"/>
      <c r="K317" s="791"/>
      <c r="L317" s="791"/>
      <c r="M317" s="791"/>
      <c r="N317" s="791"/>
    </row>
    <row r="318" spans="1:18" ht="24.95" customHeight="1" x14ac:dyDescent="0.15">
      <c r="A318" s="796" t="s">
        <v>1195</v>
      </c>
    </row>
    <row r="319" spans="1:18" ht="24" customHeight="1" x14ac:dyDescent="0.15">
      <c r="A319" s="1472" t="s">
        <v>1196</v>
      </c>
      <c r="B319" s="1484"/>
      <c r="C319" s="1413" t="s">
        <v>728</v>
      </c>
      <c r="D319" s="1435" t="s">
        <v>4007</v>
      </c>
      <c r="E319" s="1436"/>
      <c r="F319" s="1436"/>
      <c r="G319" s="1436"/>
      <c r="H319" s="1452" t="s">
        <v>1197</v>
      </c>
      <c r="I319" s="1453"/>
      <c r="J319" s="1454"/>
      <c r="K319" s="1479" t="s">
        <v>1493</v>
      </c>
      <c r="L319" s="1480"/>
      <c r="M319" s="1481"/>
      <c r="N319" s="1349" t="s">
        <v>1216</v>
      </c>
      <c r="O319" s="1457" t="s">
        <v>2705</v>
      </c>
      <c r="P319" s="1458"/>
      <c r="Q319" s="1440" t="s">
        <v>727</v>
      </c>
    </row>
    <row r="320" spans="1:18" ht="18" customHeight="1" x14ac:dyDescent="0.15">
      <c r="A320" s="1476"/>
      <c r="B320" s="1485"/>
      <c r="C320" s="1414"/>
      <c r="D320" s="1443" t="s">
        <v>4269</v>
      </c>
      <c r="E320" s="1464" t="s">
        <v>302</v>
      </c>
      <c r="F320" s="1465"/>
      <c r="G320" s="1446" t="s">
        <v>4270</v>
      </c>
      <c r="H320" s="1431" t="s">
        <v>1219</v>
      </c>
      <c r="I320" s="1433" t="s">
        <v>1220</v>
      </c>
      <c r="J320" s="1416" t="s">
        <v>1512</v>
      </c>
      <c r="K320" s="1438" t="s">
        <v>4055</v>
      </c>
      <c r="L320" s="1450" t="s">
        <v>3008</v>
      </c>
      <c r="M320" s="1424" t="s">
        <v>4056</v>
      </c>
      <c r="N320" s="1350"/>
      <c r="O320" s="1451" t="s">
        <v>3009</v>
      </c>
      <c r="P320" s="1456" t="s">
        <v>2706</v>
      </c>
      <c r="Q320" s="1441"/>
      <c r="R320" s="51"/>
    </row>
    <row r="321" spans="1:20" ht="18" customHeight="1" x14ac:dyDescent="0.15">
      <c r="A321" s="1474"/>
      <c r="B321" s="1486"/>
      <c r="C321" s="1415"/>
      <c r="D321" s="1444"/>
      <c r="E321" s="994" t="s">
        <v>2702</v>
      </c>
      <c r="F321" s="995" t="s">
        <v>2703</v>
      </c>
      <c r="G321" s="1447"/>
      <c r="H321" s="1432"/>
      <c r="I321" s="1434"/>
      <c r="J321" s="1417"/>
      <c r="K321" s="1438"/>
      <c r="L321" s="1450"/>
      <c r="M321" s="1424"/>
      <c r="N321" s="1351"/>
      <c r="O321" s="1451"/>
      <c r="P321" s="1456"/>
      <c r="Q321" s="1442"/>
      <c r="R321" s="51"/>
    </row>
    <row r="322" spans="1:20" s="853" customFormat="1" ht="15" customHeight="1" x14ac:dyDescent="0.2">
      <c r="A322" s="1397" t="s">
        <v>1513</v>
      </c>
      <c r="B322" s="1398"/>
      <c r="C322" s="996">
        <f t="shared" ref="C322:Q322" si="3">+C323+C324+C325+C326+C327+C328+C332+C333+C334+C335</f>
        <v>0</v>
      </c>
      <c r="D322" s="996">
        <f t="shared" si="3"/>
        <v>0</v>
      </c>
      <c r="E322" s="996">
        <f t="shared" si="3"/>
        <v>0</v>
      </c>
      <c r="F322" s="996">
        <f t="shared" si="3"/>
        <v>0</v>
      </c>
      <c r="G322" s="997">
        <f t="shared" si="3"/>
        <v>0</v>
      </c>
      <c r="H322" s="998">
        <f t="shared" si="3"/>
        <v>0</v>
      </c>
      <c r="I322" s="999">
        <f t="shared" si="3"/>
        <v>0</v>
      </c>
      <c r="J322" s="996">
        <f t="shared" si="3"/>
        <v>0</v>
      </c>
      <c r="K322" s="998">
        <f t="shared" si="3"/>
        <v>0</v>
      </c>
      <c r="L322" s="999">
        <f t="shared" si="3"/>
        <v>0</v>
      </c>
      <c r="M322" s="996">
        <f t="shared" si="3"/>
        <v>0</v>
      </c>
      <c r="N322" s="997">
        <f>+N323+N324+N325+N326+N327+N328+N332+N333+N334+N335</f>
        <v>0</v>
      </c>
      <c r="O322" s="1000">
        <f t="shared" si="3"/>
        <v>0</v>
      </c>
      <c r="P322" s="1001">
        <f t="shared" si="3"/>
        <v>0</v>
      </c>
      <c r="Q322" s="1002">
        <f t="shared" si="3"/>
        <v>0</v>
      </c>
      <c r="R322" s="149" t="str">
        <f>IF((C322)&lt;D322,"ERROR EN PREVISION",IF((H322+I322+J322)&lt;&gt;C322,"ERROR EN PROCEDENCIA",""))</f>
        <v/>
      </c>
      <c r="S322" s="1003"/>
      <c r="T322" s="1003"/>
    </row>
    <row r="323" spans="1:20" ht="15" customHeight="1" x14ac:dyDescent="0.15">
      <c r="A323" s="854" t="s">
        <v>1514</v>
      </c>
      <c r="B323" s="1004" t="s">
        <v>1515</v>
      </c>
      <c r="C323" s="1005">
        <f>B!D236</f>
        <v>0</v>
      </c>
      <c r="D323" s="1005">
        <f>B!E236</f>
        <v>0</v>
      </c>
      <c r="E323" s="1005">
        <f>B!F236</f>
        <v>0</v>
      </c>
      <c r="F323" s="1005">
        <f>B!G236</f>
        <v>0</v>
      </c>
      <c r="G323" s="1005">
        <f>B!H236</f>
        <v>0</v>
      </c>
      <c r="H323" s="1005">
        <f>B!AB236</f>
        <v>0</v>
      </c>
      <c r="I323" s="1005">
        <f>B!AC236</f>
        <v>0</v>
      </c>
      <c r="J323" s="1005">
        <f>B!AD236</f>
        <v>0</v>
      </c>
      <c r="K323" s="1005">
        <f>B!AE236</f>
        <v>0</v>
      </c>
      <c r="L323" s="1005">
        <f>B!AF236</f>
        <v>0</v>
      </c>
      <c r="M323" s="1005">
        <f>B!AG236</f>
        <v>0</v>
      </c>
      <c r="N323" s="1005">
        <f>B!AH236</f>
        <v>0</v>
      </c>
      <c r="O323" s="1005">
        <f>B!AI236</f>
        <v>0</v>
      </c>
      <c r="P323" s="1005">
        <f>B!AJ236</f>
        <v>0</v>
      </c>
      <c r="Q323" s="1005">
        <f>B!AK236</f>
        <v>0</v>
      </c>
      <c r="R323" s="149" t="str">
        <f t="shared" ref="R323:R347" si="4">IF((C323)&lt;D323,"ERROR EN PREVISION",IF((H323+I323+J323)&lt;&gt;C323,"ERROR EN PROCEDENCIA",""))</f>
        <v/>
      </c>
      <c r="S323" s="1006"/>
      <c r="T323" s="1006"/>
    </row>
    <row r="324" spans="1:20" ht="15" customHeight="1" x14ac:dyDescent="0.15">
      <c r="A324" s="857" t="s">
        <v>1516</v>
      </c>
      <c r="B324" s="1007" t="s">
        <v>1517</v>
      </c>
      <c r="C324" s="1008">
        <f>B!D312</f>
        <v>0</v>
      </c>
      <c r="D324" s="1008">
        <f>B!E312</f>
        <v>0</v>
      </c>
      <c r="E324" s="1008">
        <f>B!F312</f>
        <v>0</v>
      </c>
      <c r="F324" s="1008">
        <f>B!G312</f>
        <v>0</v>
      </c>
      <c r="G324" s="1008">
        <f>B!H312</f>
        <v>0</v>
      </c>
      <c r="H324" s="1008">
        <f>B!AB312</f>
        <v>0</v>
      </c>
      <c r="I324" s="1008">
        <f>B!AC312</f>
        <v>0</v>
      </c>
      <c r="J324" s="1008">
        <f>B!AD312</f>
        <v>0</v>
      </c>
      <c r="K324" s="1008">
        <f>B!AE312</f>
        <v>0</v>
      </c>
      <c r="L324" s="1008">
        <f>B!AF312</f>
        <v>0</v>
      </c>
      <c r="M324" s="1008">
        <f>B!AG312</f>
        <v>0</v>
      </c>
      <c r="N324" s="1008">
        <f>B!AH312</f>
        <v>0</v>
      </c>
      <c r="O324" s="1008">
        <f>B!AI312</f>
        <v>0</v>
      </c>
      <c r="P324" s="1008">
        <f>B!AJ312</f>
        <v>0</v>
      </c>
      <c r="Q324" s="1008">
        <f>B!AK312</f>
        <v>0</v>
      </c>
      <c r="R324" s="149" t="str">
        <f t="shared" si="4"/>
        <v/>
      </c>
      <c r="S324" s="1006"/>
      <c r="T324" s="1006"/>
    </row>
    <row r="325" spans="1:20" ht="15" customHeight="1" x14ac:dyDescent="0.15">
      <c r="A325" s="857" t="s">
        <v>1518</v>
      </c>
      <c r="B325" s="1007" t="s">
        <v>1519</v>
      </c>
      <c r="C325" s="1008">
        <f>B!D363</f>
        <v>0</v>
      </c>
      <c r="D325" s="1008">
        <f>B!E363</f>
        <v>0</v>
      </c>
      <c r="E325" s="1008">
        <f>B!F363</f>
        <v>0</v>
      </c>
      <c r="F325" s="1008">
        <f>B!G363</f>
        <v>0</v>
      </c>
      <c r="G325" s="1008">
        <f>B!H363</f>
        <v>0</v>
      </c>
      <c r="H325" s="1008">
        <f>B!AB363</f>
        <v>0</v>
      </c>
      <c r="I325" s="1008">
        <f>B!AC363</f>
        <v>0</v>
      </c>
      <c r="J325" s="1008">
        <f>B!AD363</f>
        <v>0</v>
      </c>
      <c r="K325" s="1008">
        <f>B!AE363</f>
        <v>0</v>
      </c>
      <c r="L325" s="1008">
        <f>B!AF363</f>
        <v>0</v>
      </c>
      <c r="M325" s="1008">
        <f>B!AG363</f>
        <v>0</v>
      </c>
      <c r="N325" s="1008">
        <f>B!AH363</f>
        <v>0</v>
      </c>
      <c r="O325" s="1008">
        <f>B!AI363</f>
        <v>0</v>
      </c>
      <c r="P325" s="1008">
        <f>B!AJ363</f>
        <v>0</v>
      </c>
      <c r="Q325" s="1008">
        <f>B!AK363</f>
        <v>0</v>
      </c>
      <c r="R325" s="149" t="str">
        <f t="shared" si="4"/>
        <v/>
      </c>
      <c r="S325" s="1006"/>
      <c r="T325" s="1006"/>
    </row>
    <row r="326" spans="1:20" ht="15" customHeight="1" x14ac:dyDescent="0.15">
      <c r="A326" s="857" t="s">
        <v>1520</v>
      </c>
      <c r="B326" s="1007" t="s">
        <v>1521</v>
      </c>
      <c r="C326" s="1008">
        <f>B!D371</f>
        <v>0</v>
      </c>
      <c r="D326" s="1008">
        <f>B!E371</f>
        <v>0</v>
      </c>
      <c r="E326" s="1008">
        <f>B!F371</f>
        <v>0</v>
      </c>
      <c r="F326" s="1008">
        <f>B!G371</f>
        <v>0</v>
      </c>
      <c r="G326" s="1008">
        <f>B!H371</f>
        <v>0</v>
      </c>
      <c r="H326" s="1008">
        <f>B!AB371</f>
        <v>0</v>
      </c>
      <c r="I326" s="1008">
        <f>B!AC371</f>
        <v>0</v>
      </c>
      <c r="J326" s="1008">
        <f>B!AD371</f>
        <v>0</v>
      </c>
      <c r="K326" s="1008">
        <f>B!AE371</f>
        <v>0</v>
      </c>
      <c r="L326" s="1008">
        <f>B!AF371</f>
        <v>0</v>
      </c>
      <c r="M326" s="1008">
        <f>B!AG371</f>
        <v>0</v>
      </c>
      <c r="N326" s="1008">
        <f>B!AH371</f>
        <v>0</v>
      </c>
      <c r="O326" s="1008">
        <f>B!AI371</f>
        <v>0</v>
      </c>
      <c r="P326" s="1008">
        <f>B!AJ371</f>
        <v>0</v>
      </c>
      <c r="Q326" s="1008">
        <f>B!AK371</f>
        <v>0</v>
      </c>
      <c r="R326" s="149" t="str">
        <f t="shared" si="4"/>
        <v/>
      </c>
      <c r="S326" s="1006"/>
      <c r="T326" s="1006"/>
    </row>
    <row r="327" spans="1:20" ht="15" customHeight="1" x14ac:dyDescent="0.15">
      <c r="A327" s="1009" t="s">
        <v>1522</v>
      </c>
      <c r="B327" s="1010" t="s">
        <v>1523</v>
      </c>
      <c r="C327" s="1011">
        <f>B!D440</f>
        <v>0</v>
      </c>
      <c r="D327" s="1011">
        <f>B!E440</f>
        <v>0</v>
      </c>
      <c r="E327" s="1011">
        <f>B!F440</f>
        <v>0</v>
      </c>
      <c r="F327" s="1011">
        <f>B!G440</f>
        <v>0</v>
      </c>
      <c r="G327" s="1011">
        <f>B!H440</f>
        <v>0</v>
      </c>
      <c r="H327" s="1011">
        <f>B!AB440</f>
        <v>0</v>
      </c>
      <c r="I327" s="1011">
        <f>B!AC440</f>
        <v>0</v>
      </c>
      <c r="J327" s="1011">
        <f>B!AD440</f>
        <v>0</v>
      </c>
      <c r="K327" s="1011">
        <f>B!AE440</f>
        <v>0</v>
      </c>
      <c r="L327" s="1011">
        <f>B!AF440</f>
        <v>0</v>
      </c>
      <c r="M327" s="1011">
        <f>B!AG440</f>
        <v>0</v>
      </c>
      <c r="N327" s="1011">
        <f>B!AH440</f>
        <v>0</v>
      </c>
      <c r="O327" s="1011">
        <f>B!AI440</f>
        <v>0</v>
      </c>
      <c r="P327" s="1011">
        <f>B!AJ440</f>
        <v>0</v>
      </c>
      <c r="Q327" s="1011">
        <f>B!AK440</f>
        <v>0</v>
      </c>
      <c r="R327" s="149" t="str">
        <f t="shared" si="4"/>
        <v/>
      </c>
      <c r="S327" s="1006"/>
      <c r="T327" s="1006"/>
    </row>
    <row r="328" spans="1:20" ht="15" customHeight="1" x14ac:dyDescent="0.15">
      <c r="A328" s="1404" t="s">
        <v>1524</v>
      </c>
      <c r="B328" s="1012" t="s">
        <v>1525</v>
      </c>
      <c r="C328" s="1013">
        <f>SUM(C329:C331)</f>
        <v>0</v>
      </c>
      <c r="D328" s="1014">
        <f>SUM(D329:D331)</f>
        <v>0</v>
      </c>
      <c r="E328" s="1015">
        <f t="shared" ref="E328:Q328" si="5">SUM(E329:E331)</f>
        <v>0</v>
      </c>
      <c r="F328" s="1016">
        <f t="shared" si="5"/>
        <v>0</v>
      </c>
      <c r="G328" s="1017">
        <f t="shared" si="5"/>
        <v>0</v>
      </c>
      <c r="H328" s="1017">
        <f t="shared" si="5"/>
        <v>0</v>
      </c>
      <c r="I328" s="1017">
        <f t="shared" si="5"/>
        <v>0</v>
      </c>
      <c r="J328" s="1017">
        <f t="shared" si="5"/>
        <v>0</v>
      </c>
      <c r="K328" s="1017">
        <f t="shared" si="5"/>
        <v>0</v>
      </c>
      <c r="L328" s="1017">
        <f t="shared" si="5"/>
        <v>0</v>
      </c>
      <c r="M328" s="1017">
        <f t="shared" si="5"/>
        <v>0</v>
      </c>
      <c r="N328" s="1017">
        <f t="shared" si="5"/>
        <v>0</v>
      </c>
      <c r="O328" s="1017">
        <f t="shared" si="5"/>
        <v>0</v>
      </c>
      <c r="P328" s="1017">
        <f t="shared" si="5"/>
        <v>0</v>
      </c>
      <c r="Q328" s="448">
        <f t="shared" si="5"/>
        <v>0</v>
      </c>
      <c r="R328" s="149" t="str">
        <f t="shared" si="4"/>
        <v/>
      </c>
      <c r="S328" s="1006"/>
      <c r="T328" s="1006"/>
    </row>
    <row r="329" spans="1:20" ht="15" customHeight="1" x14ac:dyDescent="0.15">
      <c r="A329" s="1404"/>
      <c r="B329" s="855" t="s">
        <v>1526</v>
      </c>
      <c r="C329" s="1005">
        <f>B!D489</f>
        <v>0</v>
      </c>
      <c r="D329" s="1005">
        <f>B!E489</f>
        <v>0</v>
      </c>
      <c r="E329" s="1005">
        <f>B!F489</f>
        <v>0</v>
      </c>
      <c r="F329" s="1005">
        <f>B!G489</f>
        <v>0</v>
      </c>
      <c r="G329" s="1005">
        <f>B!H489</f>
        <v>0</v>
      </c>
      <c r="H329" s="1005">
        <f>B!AB489</f>
        <v>0</v>
      </c>
      <c r="I329" s="1005">
        <f>B!AC489</f>
        <v>0</v>
      </c>
      <c r="J329" s="1005">
        <f>B!AD489</f>
        <v>0</v>
      </c>
      <c r="K329" s="1005">
        <f>B!AE489</f>
        <v>0</v>
      </c>
      <c r="L329" s="1005">
        <f>B!AF489</f>
        <v>0</v>
      </c>
      <c r="M329" s="1005">
        <f>B!AG489</f>
        <v>0</v>
      </c>
      <c r="N329" s="1005">
        <f>B!AH489</f>
        <v>0</v>
      </c>
      <c r="O329" s="1005">
        <f>B!AI489</f>
        <v>0</v>
      </c>
      <c r="P329" s="1005">
        <f>B!AJ489</f>
        <v>0</v>
      </c>
      <c r="Q329" s="1005">
        <f>B!AK489</f>
        <v>0</v>
      </c>
      <c r="R329" s="149" t="str">
        <f t="shared" si="4"/>
        <v/>
      </c>
      <c r="S329" s="1006"/>
      <c r="T329" s="1006"/>
    </row>
    <row r="330" spans="1:20" ht="15" customHeight="1" x14ac:dyDescent="0.15">
      <c r="A330" s="1404"/>
      <c r="B330" s="858" t="s">
        <v>1527</v>
      </c>
      <c r="C330" s="1008">
        <f>B!D515</f>
        <v>0</v>
      </c>
      <c r="D330" s="1008">
        <f>B!E515</f>
        <v>0</v>
      </c>
      <c r="E330" s="1008">
        <f>B!F515</f>
        <v>0</v>
      </c>
      <c r="F330" s="1008">
        <f>B!G515</f>
        <v>0</v>
      </c>
      <c r="G330" s="1008">
        <f>B!H515</f>
        <v>0</v>
      </c>
      <c r="H330" s="1008">
        <f>B!AB515</f>
        <v>0</v>
      </c>
      <c r="I330" s="1008">
        <f>B!AC515</f>
        <v>0</v>
      </c>
      <c r="J330" s="1008">
        <f>B!AD515</f>
        <v>0</v>
      </c>
      <c r="K330" s="1008">
        <f>B!AE515</f>
        <v>0</v>
      </c>
      <c r="L330" s="1008">
        <f>B!AF515</f>
        <v>0</v>
      </c>
      <c r="M330" s="1008">
        <f>B!AG515</f>
        <v>0</v>
      </c>
      <c r="N330" s="1008">
        <f>B!AH515</f>
        <v>0</v>
      </c>
      <c r="O330" s="1008">
        <f>B!AI515</f>
        <v>0</v>
      </c>
      <c r="P330" s="1008">
        <f>B!AJ515</f>
        <v>0</v>
      </c>
      <c r="Q330" s="1008">
        <f>B!AK515</f>
        <v>0</v>
      </c>
      <c r="R330" s="149" t="str">
        <f t="shared" si="4"/>
        <v/>
      </c>
      <c r="S330" s="1006"/>
      <c r="T330" s="1006"/>
    </row>
    <row r="331" spans="1:20" ht="15" customHeight="1" x14ac:dyDescent="0.15">
      <c r="A331" s="1405"/>
      <c r="B331" s="879" t="s">
        <v>1528</v>
      </c>
      <c r="C331" s="1018">
        <f>B!D535</f>
        <v>0</v>
      </c>
      <c r="D331" s="1018">
        <f>B!E535</f>
        <v>0</v>
      </c>
      <c r="E331" s="1018">
        <f>B!F535</f>
        <v>0</v>
      </c>
      <c r="F331" s="1018">
        <f>B!G535</f>
        <v>0</v>
      </c>
      <c r="G331" s="1018">
        <f>B!H535</f>
        <v>0</v>
      </c>
      <c r="H331" s="1018">
        <f>B!AB535</f>
        <v>0</v>
      </c>
      <c r="I331" s="1018">
        <f>B!AC535</f>
        <v>0</v>
      </c>
      <c r="J331" s="1018">
        <f>B!AD535</f>
        <v>0</v>
      </c>
      <c r="K331" s="1018">
        <f>B!AE535</f>
        <v>0</v>
      </c>
      <c r="L331" s="1018">
        <f>B!AF535</f>
        <v>0</v>
      </c>
      <c r="M331" s="1018">
        <f>B!AG535</f>
        <v>0</v>
      </c>
      <c r="N331" s="1018">
        <f>B!AH535</f>
        <v>0</v>
      </c>
      <c r="O331" s="1018">
        <f>B!AI535</f>
        <v>0</v>
      </c>
      <c r="P331" s="1018">
        <f>B!AJ535</f>
        <v>0</v>
      </c>
      <c r="Q331" s="1018">
        <f>B!AK535</f>
        <v>0</v>
      </c>
      <c r="R331" s="149" t="str">
        <f t="shared" si="4"/>
        <v/>
      </c>
      <c r="S331" s="1006"/>
      <c r="T331" s="1006"/>
    </row>
    <row r="332" spans="1:20" ht="15" customHeight="1" x14ac:dyDescent="0.15">
      <c r="A332" s="854" t="s">
        <v>1529</v>
      </c>
      <c r="B332" s="1004" t="s">
        <v>1530</v>
      </c>
      <c r="C332" s="1005">
        <f>B!D547</f>
        <v>0</v>
      </c>
      <c r="D332" s="1005">
        <f>B!E547</f>
        <v>0</v>
      </c>
      <c r="E332" s="1005">
        <f>B!F547</f>
        <v>0</v>
      </c>
      <c r="F332" s="1005">
        <f>B!G547</f>
        <v>0</v>
      </c>
      <c r="G332" s="1005">
        <f>B!H547</f>
        <v>0</v>
      </c>
      <c r="H332" s="1005">
        <f>B!AB547</f>
        <v>0</v>
      </c>
      <c r="I332" s="1005">
        <f>B!AC547</f>
        <v>0</v>
      </c>
      <c r="J332" s="1005">
        <f>B!AD547</f>
        <v>0</v>
      </c>
      <c r="K332" s="1005">
        <f>B!AE547</f>
        <v>0</v>
      </c>
      <c r="L332" s="1005">
        <f>B!AF547</f>
        <v>0</v>
      </c>
      <c r="M332" s="1005">
        <f>B!AG547</f>
        <v>0</v>
      </c>
      <c r="N332" s="1005">
        <f>B!AH547</f>
        <v>0</v>
      </c>
      <c r="O332" s="1005">
        <f>B!AI547</f>
        <v>0</v>
      </c>
      <c r="P332" s="1005">
        <f>B!AJ547</f>
        <v>0</v>
      </c>
      <c r="Q332" s="1005">
        <f>B!AK547</f>
        <v>0</v>
      </c>
      <c r="R332" s="149" t="str">
        <f t="shared" si="4"/>
        <v/>
      </c>
      <c r="S332" s="1006"/>
      <c r="T332" s="1006"/>
    </row>
    <row r="333" spans="1:20" s="868" customFormat="1" ht="15" customHeight="1" x14ac:dyDescent="0.15">
      <c r="A333" s="857" t="s">
        <v>1531</v>
      </c>
      <c r="B333" s="858" t="s">
        <v>1532</v>
      </c>
      <c r="C333" s="1008">
        <f>B!D610</f>
        <v>0</v>
      </c>
      <c r="D333" s="1008">
        <f>B!E610</f>
        <v>0</v>
      </c>
      <c r="E333" s="1008">
        <f>B!F610</f>
        <v>0</v>
      </c>
      <c r="F333" s="1008">
        <f>B!G610</f>
        <v>0</v>
      </c>
      <c r="G333" s="1008">
        <f>B!H610</f>
        <v>0</v>
      </c>
      <c r="H333" s="1008">
        <f>B!AB610</f>
        <v>0</v>
      </c>
      <c r="I333" s="1008">
        <f>B!AC610</f>
        <v>0</v>
      </c>
      <c r="J333" s="1008">
        <f>B!AD610</f>
        <v>0</v>
      </c>
      <c r="K333" s="1008">
        <f>B!AE610</f>
        <v>0</v>
      </c>
      <c r="L333" s="1008">
        <f>B!AF610</f>
        <v>0</v>
      </c>
      <c r="M333" s="1008">
        <f>B!AG610</f>
        <v>0</v>
      </c>
      <c r="N333" s="1008">
        <f>B!AH610</f>
        <v>0</v>
      </c>
      <c r="O333" s="1008">
        <f>B!AI610</f>
        <v>0</v>
      </c>
      <c r="P333" s="1008">
        <f>B!AJ610</f>
        <v>0</v>
      </c>
      <c r="Q333" s="1008">
        <f>B!AK610</f>
        <v>0</v>
      </c>
      <c r="R333" s="149" t="str">
        <f t="shared" si="4"/>
        <v/>
      </c>
      <c r="S333" s="1006"/>
      <c r="T333" s="1006"/>
    </row>
    <row r="334" spans="1:20" ht="15" customHeight="1" x14ac:dyDescent="0.15">
      <c r="A334" s="857" t="s">
        <v>1533</v>
      </c>
      <c r="B334" s="858" t="s">
        <v>1534</v>
      </c>
      <c r="C334" s="1008">
        <f>B!D645</f>
        <v>0</v>
      </c>
      <c r="D334" s="1008">
        <f>B!E645</f>
        <v>0</v>
      </c>
      <c r="E334" s="1008">
        <f>B!F645</f>
        <v>0</v>
      </c>
      <c r="F334" s="1008">
        <f>B!G645</f>
        <v>0</v>
      </c>
      <c r="G334" s="1008">
        <f>B!H645</f>
        <v>0</v>
      </c>
      <c r="H334" s="1008">
        <f>B!AB645</f>
        <v>0</v>
      </c>
      <c r="I334" s="1008">
        <f>B!AC645</f>
        <v>0</v>
      </c>
      <c r="J334" s="1008">
        <f>B!AD645</f>
        <v>0</v>
      </c>
      <c r="K334" s="1008">
        <f>B!AE645</f>
        <v>0</v>
      </c>
      <c r="L334" s="1008">
        <f>B!AF645</f>
        <v>0</v>
      </c>
      <c r="M334" s="1008">
        <f>B!AG645</f>
        <v>0</v>
      </c>
      <c r="N334" s="1008">
        <f>B!AH645</f>
        <v>0</v>
      </c>
      <c r="O334" s="1008">
        <f>B!AI645</f>
        <v>0</v>
      </c>
      <c r="P334" s="1008">
        <f>B!AJ645</f>
        <v>0</v>
      </c>
      <c r="Q334" s="1008">
        <f>B!AK645</f>
        <v>0</v>
      </c>
      <c r="R334" s="149" t="str">
        <f t="shared" si="4"/>
        <v/>
      </c>
      <c r="S334" s="1006"/>
      <c r="T334" s="1006"/>
    </row>
    <row r="335" spans="1:20" s="871" customFormat="1" ht="15" customHeight="1" x14ac:dyDescent="0.15">
      <c r="A335" s="1019" t="s">
        <v>1652</v>
      </c>
      <c r="B335" s="1020" t="s">
        <v>3953</v>
      </c>
      <c r="C335" s="1011">
        <f>B!D3055</f>
        <v>0</v>
      </c>
      <c r="D335" s="1011">
        <f>B!E3055</f>
        <v>0</v>
      </c>
      <c r="E335" s="1011">
        <f>B!F3055</f>
        <v>0</v>
      </c>
      <c r="F335" s="1011">
        <f>B!G3055</f>
        <v>0</v>
      </c>
      <c r="G335" s="1011">
        <f>B!H3055</f>
        <v>0</v>
      </c>
      <c r="H335" s="1011">
        <f>B!AB3055</f>
        <v>0</v>
      </c>
      <c r="I335" s="1011">
        <f>B!AC3055</f>
        <v>0</v>
      </c>
      <c r="J335" s="1011">
        <f>B!AD3055</f>
        <v>0</v>
      </c>
      <c r="K335" s="1011">
        <f>B!AE3055</f>
        <v>0</v>
      </c>
      <c r="L335" s="1011">
        <f>B!AF3055</f>
        <v>0</v>
      </c>
      <c r="M335" s="1011">
        <f>B!AG3055</f>
        <v>0</v>
      </c>
      <c r="N335" s="1011">
        <f>B!AH3055</f>
        <v>0</v>
      </c>
      <c r="O335" s="1011">
        <f>B!AI3055</f>
        <v>0</v>
      </c>
      <c r="P335" s="1011">
        <f>B!AJ3055</f>
        <v>0</v>
      </c>
      <c r="Q335" s="1011">
        <f>B!AK3055</f>
        <v>0</v>
      </c>
      <c r="R335" s="149" t="str">
        <f t="shared" si="4"/>
        <v/>
      </c>
      <c r="S335" s="1021"/>
      <c r="T335" s="1021"/>
    </row>
    <row r="336" spans="1:20" s="787" customFormat="1" ht="15" customHeight="1" x14ac:dyDescent="0.15">
      <c r="A336" s="1397" t="s">
        <v>1535</v>
      </c>
      <c r="B336" s="1398"/>
      <c r="C336" s="1022">
        <f t="shared" ref="C336:Q336" si="6">+C337+C338+C339+C340+C344+C345</f>
        <v>0</v>
      </c>
      <c r="D336" s="1023">
        <f t="shared" si="6"/>
        <v>0</v>
      </c>
      <c r="E336" s="1015">
        <f t="shared" si="6"/>
        <v>0</v>
      </c>
      <c r="F336" s="1016">
        <f t="shared" si="6"/>
        <v>0</v>
      </c>
      <c r="G336" s="1017">
        <f t="shared" si="6"/>
        <v>0</v>
      </c>
      <c r="H336" s="1015">
        <f t="shared" si="6"/>
        <v>0</v>
      </c>
      <c r="I336" s="1024">
        <f t="shared" si="6"/>
        <v>0</v>
      </c>
      <c r="J336" s="1016">
        <f t="shared" si="6"/>
        <v>0</v>
      </c>
      <c r="K336" s="1015">
        <f t="shared" si="6"/>
        <v>0</v>
      </c>
      <c r="L336" s="1024">
        <f t="shared" si="6"/>
        <v>0</v>
      </c>
      <c r="M336" s="1016">
        <f t="shared" si="6"/>
        <v>0</v>
      </c>
      <c r="N336" s="1016">
        <f t="shared" si="6"/>
        <v>0</v>
      </c>
      <c r="O336" s="1025">
        <f t="shared" si="6"/>
        <v>0</v>
      </c>
      <c r="P336" s="1026">
        <f t="shared" si="6"/>
        <v>0</v>
      </c>
      <c r="Q336" s="1027">
        <f t="shared" si="6"/>
        <v>0</v>
      </c>
      <c r="R336" s="149" t="str">
        <f t="shared" si="4"/>
        <v/>
      </c>
      <c r="S336" s="1028"/>
      <c r="T336" s="1028"/>
    </row>
    <row r="337" spans="1:22" ht="15" customHeight="1" x14ac:dyDescent="0.15">
      <c r="A337" s="854" t="s">
        <v>1663</v>
      </c>
      <c r="B337" s="855" t="s">
        <v>1536</v>
      </c>
      <c r="C337" s="1005">
        <f>B!D705</f>
        <v>0</v>
      </c>
      <c r="D337" s="1005">
        <f>B!E705</f>
        <v>0</v>
      </c>
      <c r="E337" s="1005">
        <f>B!F705</f>
        <v>0</v>
      </c>
      <c r="F337" s="1005">
        <f>B!G705</f>
        <v>0</v>
      </c>
      <c r="G337" s="1005">
        <f>B!H705</f>
        <v>0</v>
      </c>
      <c r="H337" s="1005">
        <f>B!AB705</f>
        <v>0</v>
      </c>
      <c r="I337" s="1005">
        <f>B!AC705</f>
        <v>0</v>
      </c>
      <c r="J337" s="1005">
        <f>B!AD705</f>
        <v>0</v>
      </c>
      <c r="K337" s="1005">
        <f>B!AE705</f>
        <v>0</v>
      </c>
      <c r="L337" s="1005">
        <f>B!AF705</f>
        <v>0</v>
      </c>
      <c r="M337" s="1005">
        <f>B!AG705</f>
        <v>0</v>
      </c>
      <c r="N337" s="1005">
        <f>B!AH705</f>
        <v>0</v>
      </c>
      <c r="O337" s="1005">
        <f>B!AI705</f>
        <v>0</v>
      </c>
      <c r="P337" s="1005">
        <f>B!AJ705</f>
        <v>0</v>
      </c>
      <c r="Q337" s="1005">
        <f>B!AK705</f>
        <v>0</v>
      </c>
      <c r="R337" s="149" t="str">
        <f t="shared" si="4"/>
        <v/>
      </c>
      <c r="S337" s="1006"/>
      <c r="T337" s="1006"/>
    </row>
    <row r="338" spans="1:22" ht="15" customHeight="1" x14ac:dyDescent="0.15">
      <c r="A338" s="1009" t="s">
        <v>1664</v>
      </c>
      <c r="B338" s="1029" t="s">
        <v>1551</v>
      </c>
      <c r="C338" s="1008">
        <f>B!D731</f>
        <v>0</v>
      </c>
      <c r="D338" s="1008">
        <f>B!E731</f>
        <v>0</v>
      </c>
      <c r="E338" s="1008">
        <f>B!F731</f>
        <v>0</v>
      </c>
      <c r="F338" s="1008">
        <f>B!G731</f>
        <v>0</v>
      </c>
      <c r="G338" s="1008">
        <f>B!H731</f>
        <v>0</v>
      </c>
      <c r="H338" s="1008">
        <f>B!AB731</f>
        <v>0</v>
      </c>
      <c r="I338" s="1008">
        <f>B!AC731</f>
        <v>0</v>
      </c>
      <c r="J338" s="1008">
        <f>B!AD731</f>
        <v>0</v>
      </c>
      <c r="K338" s="1008">
        <f>B!AE731</f>
        <v>0</v>
      </c>
      <c r="L338" s="1008">
        <f>B!AF731</f>
        <v>0</v>
      </c>
      <c r="M338" s="1008">
        <f>B!AG731</f>
        <v>0</v>
      </c>
      <c r="N338" s="1008">
        <f>B!AH731</f>
        <v>0</v>
      </c>
      <c r="O338" s="1008">
        <f>B!AI731</f>
        <v>0</v>
      </c>
      <c r="P338" s="1008">
        <f>B!AJ731</f>
        <v>0</v>
      </c>
      <c r="Q338" s="1008">
        <f>B!AK731</f>
        <v>0</v>
      </c>
      <c r="R338" s="149" t="str">
        <f t="shared" si="4"/>
        <v/>
      </c>
      <c r="S338" s="1006"/>
      <c r="T338" s="1006"/>
    </row>
    <row r="339" spans="1:22" ht="15" customHeight="1" x14ac:dyDescent="0.15">
      <c r="A339" s="1030" t="s">
        <v>1665</v>
      </c>
      <c r="B339" s="1031" t="s">
        <v>1552</v>
      </c>
      <c r="C339" s="1011">
        <f>B!D761</f>
        <v>0</v>
      </c>
      <c r="D339" s="1011">
        <f>B!E761</f>
        <v>0</v>
      </c>
      <c r="E339" s="1011">
        <f>B!F761</f>
        <v>0</v>
      </c>
      <c r="F339" s="1011">
        <f>B!G761</f>
        <v>0</v>
      </c>
      <c r="G339" s="1011">
        <f>B!H761</f>
        <v>0</v>
      </c>
      <c r="H339" s="1011">
        <f>B!AB761</f>
        <v>0</v>
      </c>
      <c r="I339" s="1011">
        <f>B!AC761</f>
        <v>0</v>
      </c>
      <c r="J339" s="1011">
        <f>B!AD761</f>
        <v>0</v>
      </c>
      <c r="K339" s="1011">
        <f>B!AE761</f>
        <v>0</v>
      </c>
      <c r="L339" s="1011">
        <f>B!AF761</f>
        <v>0</v>
      </c>
      <c r="M339" s="1011">
        <f>B!AG761</f>
        <v>0</v>
      </c>
      <c r="N339" s="1011">
        <f>B!AH761</f>
        <v>0</v>
      </c>
      <c r="O339" s="1011">
        <f>B!AI761</f>
        <v>0</v>
      </c>
      <c r="P339" s="1011">
        <f>B!AJ761</f>
        <v>0</v>
      </c>
      <c r="Q339" s="1011">
        <f>B!AK761</f>
        <v>0</v>
      </c>
      <c r="R339" s="149" t="str">
        <f t="shared" si="4"/>
        <v/>
      </c>
      <c r="S339" s="1006"/>
      <c r="T339" s="1006"/>
    </row>
    <row r="340" spans="1:22" ht="15" customHeight="1" x14ac:dyDescent="0.15">
      <c r="A340" s="1406" t="s">
        <v>1518</v>
      </c>
      <c r="B340" s="855" t="s">
        <v>1553</v>
      </c>
      <c r="C340" s="1032">
        <f>SUM(C341:C343)</f>
        <v>0</v>
      </c>
      <c r="D340" s="234">
        <f>SUM(D341:D343)</f>
        <v>0</v>
      </c>
      <c r="E340" s="909">
        <f t="shared" ref="E340:Q340" si="7">SUM(E341:E343)</f>
        <v>0</v>
      </c>
      <c r="F340" s="1033">
        <f t="shared" si="7"/>
        <v>0</v>
      </c>
      <c r="G340" s="1034">
        <f t="shared" si="7"/>
        <v>0</v>
      </c>
      <c r="H340" s="909">
        <f t="shared" si="7"/>
        <v>0</v>
      </c>
      <c r="I340" s="1035">
        <f t="shared" si="7"/>
        <v>0</v>
      </c>
      <c r="J340" s="1033">
        <f t="shared" si="7"/>
        <v>0</v>
      </c>
      <c r="K340" s="909">
        <f t="shared" si="7"/>
        <v>0</v>
      </c>
      <c r="L340" s="1035">
        <f t="shared" si="7"/>
        <v>0</v>
      </c>
      <c r="M340" s="1033">
        <f t="shared" si="7"/>
        <v>0</v>
      </c>
      <c r="N340" s="1033">
        <f>SUM(N341:N343)</f>
        <v>0</v>
      </c>
      <c r="O340" s="1036">
        <f t="shared" si="7"/>
        <v>0</v>
      </c>
      <c r="P340" s="1037">
        <f t="shared" si="7"/>
        <v>0</v>
      </c>
      <c r="Q340" s="1038">
        <f t="shared" si="7"/>
        <v>0</v>
      </c>
      <c r="R340" s="149" t="str">
        <f t="shared" si="4"/>
        <v/>
      </c>
      <c r="S340" s="1006"/>
      <c r="T340" s="1006"/>
    </row>
    <row r="341" spans="1:22" ht="15" customHeight="1" x14ac:dyDescent="0.15">
      <c r="A341" s="1406"/>
      <c r="B341" s="858" t="s">
        <v>4101</v>
      </c>
      <c r="C341" s="1005">
        <f>B!D783-B!D763-B!D764</f>
        <v>0</v>
      </c>
      <c r="D341" s="1005">
        <f>B!E783-B!E763-B!E764</f>
        <v>0</v>
      </c>
      <c r="E341" s="1005">
        <f>B!F783-B!F763-B!F764</f>
        <v>0</v>
      </c>
      <c r="F341" s="1005">
        <f>B!G783-B!G763-B!G764</f>
        <v>0</v>
      </c>
      <c r="G341" s="1005">
        <f>B!H783-B!H763-B!H764</f>
        <v>0</v>
      </c>
      <c r="H341" s="1005">
        <f>B!AB783-B!AB763-B!AB764</f>
        <v>0</v>
      </c>
      <c r="I341" s="1005">
        <f>B!AC783-B!AC763-B!AC764</f>
        <v>0</v>
      </c>
      <c r="J341" s="1005">
        <f>B!AD783-B!AD763-B!AD764</f>
        <v>0</v>
      </c>
      <c r="K341" s="1005">
        <f>B!AE783-B!AE763-B!AE764</f>
        <v>0</v>
      </c>
      <c r="L341" s="1005">
        <f>B!AF783-B!AF763-B!AF764</f>
        <v>0</v>
      </c>
      <c r="M341" s="1005">
        <f>B!AG783-B!AG763-B!AG764</f>
        <v>0</v>
      </c>
      <c r="N341" s="1005">
        <f>B!AH783-B!AH763-B!AH764</f>
        <v>0</v>
      </c>
      <c r="O341" s="1005">
        <f>B!AI783-B!AI763-B!AI764</f>
        <v>0</v>
      </c>
      <c r="P341" s="1005">
        <f>B!AJ783-B!AJ763-B!AJ764</f>
        <v>0</v>
      </c>
      <c r="Q341" s="1005">
        <f>B!AK783-B!AK763-B!AK764</f>
        <v>0</v>
      </c>
      <c r="R341" s="149" t="str">
        <f t="shared" si="4"/>
        <v/>
      </c>
      <c r="S341" s="1006"/>
      <c r="T341" s="1006"/>
    </row>
    <row r="342" spans="1:22" ht="15" customHeight="1" x14ac:dyDescent="0.15">
      <c r="A342" s="1406"/>
      <c r="B342" s="858" t="s">
        <v>4102</v>
      </c>
      <c r="C342" s="1008">
        <f>B!D763</f>
        <v>0</v>
      </c>
      <c r="D342" s="1008">
        <f>B!E763</f>
        <v>0</v>
      </c>
      <c r="E342" s="1008">
        <f>B!F763</f>
        <v>0</v>
      </c>
      <c r="F342" s="1008">
        <f>B!G763</f>
        <v>0</v>
      </c>
      <c r="G342" s="1008">
        <f>B!H763</f>
        <v>0</v>
      </c>
      <c r="H342" s="1008">
        <f>B!AB763</f>
        <v>0</v>
      </c>
      <c r="I342" s="1008">
        <f>B!AC763</f>
        <v>0</v>
      </c>
      <c r="J342" s="1008">
        <f>B!AD763</f>
        <v>0</v>
      </c>
      <c r="K342" s="1008">
        <f>B!AE763</f>
        <v>0</v>
      </c>
      <c r="L342" s="1008">
        <f>B!AF763</f>
        <v>0</v>
      </c>
      <c r="M342" s="1008">
        <f>B!AG763</f>
        <v>0</v>
      </c>
      <c r="N342" s="1008">
        <f>B!AH763</f>
        <v>0</v>
      </c>
      <c r="O342" s="1008">
        <f>B!AI763</f>
        <v>0</v>
      </c>
      <c r="P342" s="1008">
        <f>B!AJ763</f>
        <v>0</v>
      </c>
      <c r="Q342" s="1008">
        <f>B!AK763</f>
        <v>0</v>
      </c>
      <c r="R342" s="149" t="str">
        <f t="shared" si="4"/>
        <v/>
      </c>
      <c r="S342" s="1006"/>
      <c r="T342" s="1006"/>
    </row>
    <row r="343" spans="1:22" ht="15" customHeight="1" x14ac:dyDescent="0.15">
      <c r="A343" s="1406"/>
      <c r="B343" s="879" t="s">
        <v>4103</v>
      </c>
      <c r="C343" s="1011">
        <f>B!D764</f>
        <v>0</v>
      </c>
      <c r="D343" s="1011">
        <f>B!E764</f>
        <v>0</v>
      </c>
      <c r="E343" s="1011">
        <f>B!F764</f>
        <v>0</v>
      </c>
      <c r="F343" s="1011">
        <f>B!G764</f>
        <v>0</v>
      </c>
      <c r="G343" s="1011">
        <f>B!H764</f>
        <v>0</v>
      </c>
      <c r="H343" s="1011">
        <f>B!AB764</f>
        <v>0</v>
      </c>
      <c r="I343" s="1011">
        <f>B!AC764</f>
        <v>0</v>
      </c>
      <c r="J343" s="1011">
        <f>B!AD764</f>
        <v>0</v>
      </c>
      <c r="K343" s="1011">
        <f>B!AE764</f>
        <v>0</v>
      </c>
      <c r="L343" s="1011">
        <f>B!AF764</f>
        <v>0</v>
      </c>
      <c r="M343" s="1011">
        <f>B!AG764</f>
        <v>0</v>
      </c>
      <c r="N343" s="1011">
        <f>B!AH764</f>
        <v>0</v>
      </c>
      <c r="O343" s="1011">
        <f>B!AI764</f>
        <v>0</v>
      </c>
      <c r="P343" s="1011">
        <f>B!AJ764</f>
        <v>0</v>
      </c>
      <c r="Q343" s="1011">
        <f>B!AK764</f>
        <v>0</v>
      </c>
      <c r="R343" s="149" t="str">
        <f t="shared" si="4"/>
        <v/>
      </c>
      <c r="S343" s="1006"/>
      <c r="T343" s="1006"/>
    </row>
    <row r="344" spans="1:22" ht="15" customHeight="1" x14ac:dyDescent="0.15">
      <c r="A344" s="854" t="s">
        <v>1520</v>
      </c>
      <c r="B344" s="1039" t="s">
        <v>1666</v>
      </c>
      <c r="C344" s="1040">
        <f>B!D817</f>
        <v>0</v>
      </c>
      <c r="D344" s="1040">
        <f>B!E817</f>
        <v>0</v>
      </c>
      <c r="E344" s="1040">
        <f>B!F817</f>
        <v>0</v>
      </c>
      <c r="F344" s="1040">
        <f>B!G817</f>
        <v>0</v>
      </c>
      <c r="G344" s="1040">
        <f>B!H817</f>
        <v>0</v>
      </c>
      <c r="H344" s="1040">
        <f>B!AB817</f>
        <v>0</v>
      </c>
      <c r="I344" s="1040">
        <f>B!AC817</f>
        <v>0</v>
      </c>
      <c r="J344" s="1040">
        <f>B!AD817</f>
        <v>0</v>
      </c>
      <c r="K344" s="1040">
        <f>B!AE817</f>
        <v>0</v>
      </c>
      <c r="L344" s="1040">
        <f>B!AF817</f>
        <v>0</v>
      </c>
      <c r="M344" s="1040">
        <f>B!AG817</f>
        <v>0</v>
      </c>
      <c r="N344" s="1040">
        <f>B!AH817</f>
        <v>0</v>
      </c>
      <c r="O344" s="1040">
        <f>B!AI817</f>
        <v>0</v>
      </c>
      <c r="P344" s="1040">
        <f>B!AJ817</f>
        <v>0</v>
      </c>
      <c r="Q344" s="1040">
        <f>B!AK817</f>
        <v>0</v>
      </c>
      <c r="R344" s="149" t="str">
        <f t="shared" si="4"/>
        <v/>
      </c>
      <c r="S344" s="1006"/>
      <c r="T344" s="1006"/>
    </row>
    <row r="345" spans="1:22" s="871" customFormat="1" ht="15" customHeight="1" x14ac:dyDescent="0.15">
      <c r="A345" s="1009"/>
      <c r="B345" s="1041" t="s">
        <v>3954</v>
      </c>
      <c r="C345" s="1011">
        <f>B!D880</f>
        <v>0</v>
      </c>
      <c r="D345" s="1011">
        <f>B!E880</f>
        <v>0</v>
      </c>
      <c r="E345" s="1011">
        <f>B!F880</f>
        <v>0</v>
      </c>
      <c r="F345" s="1011">
        <f>B!G880</f>
        <v>0</v>
      </c>
      <c r="G345" s="1011">
        <f>B!H880</f>
        <v>0</v>
      </c>
      <c r="H345" s="1011">
        <f>B!AB880</f>
        <v>0</v>
      </c>
      <c r="I345" s="1011">
        <f>B!AC880</f>
        <v>0</v>
      </c>
      <c r="J345" s="1011">
        <f>B!AD880</f>
        <v>0</v>
      </c>
      <c r="K345" s="1011">
        <f>B!AE880</f>
        <v>0</v>
      </c>
      <c r="L345" s="1011">
        <f>B!AF880</f>
        <v>0</v>
      </c>
      <c r="M345" s="1011">
        <f>B!AG880</f>
        <v>0</v>
      </c>
      <c r="N345" s="1011">
        <f>B!AH880</f>
        <v>0</v>
      </c>
      <c r="O345" s="1011">
        <f>B!AI880</f>
        <v>0</v>
      </c>
      <c r="P345" s="1011">
        <f>B!AJ880</f>
        <v>0</v>
      </c>
      <c r="Q345" s="1011">
        <f>B!AK880</f>
        <v>0</v>
      </c>
      <c r="R345" s="149" t="str">
        <f t="shared" si="4"/>
        <v/>
      </c>
      <c r="S345" s="1021"/>
      <c r="T345" s="1021"/>
    </row>
    <row r="346" spans="1:22" s="871" customFormat="1" ht="15" customHeight="1" x14ac:dyDescent="0.15">
      <c r="A346" s="1042" t="s">
        <v>4021</v>
      </c>
      <c r="B346" s="1043"/>
      <c r="C346" s="1005">
        <f>B!D563</f>
        <v>0</v>
      </c>
      <c r="D346" s="1005">
        <f>B!E563</f>
        <v>0</v>
      </c>
      <c r="E346" s="1005">
        <f>B!F563</f>
        <v>0</v>
      </c>
      <c r="F346" s="1005">
        <f>B!G563</f>
        <v>0</v>
      </c>
      <c r="G346" s="1005">
        <f>B!H563</f>
        <v>0</v>
      </c>
      <c r="H346" s="1005">
        <f>B!AB563</f>
        <v>0</v>
      </c>
      <c r="I346" s="1005">
        <f>B!AC563</f>
        <v>0</v>
      </c>
      <c r="J346" s="1005">
        <f>B!AD563</f>
        <v>0</v>
      </c>
      <c r="K346" s="1005">
        <f>B!AE563</f>
        <v>0</v>
      </c>
      <c r="L346" s="1005">
        <f>B!AF563</f>
        <v>0</v>
      </c>
      <c r="M346" s="1005">
        <f>B!AG563</f>
        <v>0</v>
      </c>
      <c r="N346" s="1005">
        <f>B!AH563</f>
        <v>0</v>
      </c>
      <c r="O346" s="1005">
        <f>B!AI563</f>
        <v>0</v>
      </c>
      <c r="P346" s="1005">
        <f>B!AJ563</f>
        <v>0</v>
      </c>
      <c r="Q346" s="1005">
        <f>B!AK563</f>
        <v>0</v>
      </c>
      <c r="R346" s="149" t="str">
        <f t="shared" si="4"/>
        <v/>
      </c>
      <c r="S346" s="1021"/>
      <c r="T346" s="1021"/>
    </row>
    <row r="347" spans="1:22" s="787" customFormat="1" ht="15" customHeight="1" x14ac:dyDescent="0.15">
      <c r="A347" s="1402" t="s">
        <v>1554</v>
      </c>
      <c r="B347" s="1403"/>
      <c r="C347" s="1044">
        <f>B!D1075</f>
        <v>0</v>
      </c>
      <c r="D347" s="1044">
        <f>B!E1075</f>
        <v>0</v>
      </c>
      <c r="E347" s="1044">
        <f>B!F1075</f>
        <v>0</v>
      </c>
      <c r="F347" s="1044">
        <f>B!G1075</f>
        <v>0</v>
      </c>
      <c r="G347" s="1044">
        <f>B!H1075</f>
        <v>0</v>
      </c>
      <c r="H347" s="1044">
        <f>B!AB1075</f>
        <v>0</v>
      </c>
      <c r="I347" s="1044">
        <f>B!AC1075</f>
        <v>0</v>
      </c>
      <c r="J347" s="1044">
        <f>B!AD1075</f>
        <v>0</v>
      </c>
      <c r="K347" s="1044">
        <f>B!AE1075</f>
        <v>0</v>
      </c>
      <c r="L347" s="1044">
        <f>B!AF1075</f>
        <v>0</v>
      </c>
      <c r="M347" s="1044">
        <f>B!AG1075</f>
        <v>0</v>
      </c>
      <c r="N347" s="1044">
        <f>B!AH1075</f>
        <v>0</v>
      </c>
      <c r="O347" s="1044">
        <f>B!AI1075</f>
        <v>0</v>
      </c>
      <c r="P347" s="1044">
        <f>B!AJ1075</f>
        <v>0</v>
      </c>
      <c r="Q347" s="1044">
        <f>B!AK1075</f>
        <v>0</v>
      </c>
      <c r="R347" s="149" t="str">
        <f t="shared" si="4"/>
        <v/>
      </c>
      <c r="S347" s="1028"/>
      <c r="T347" s="1028"/>
    </row>
    <row r="348" spans="1:22" s="1046" customFormat="1" ht="22.5" customHeight="1" x14ac:dyDescent="0.15">
      <c r="A348" s="796" t="s">
        <v>1555</v>
      </c>
      <c r="B348" s="1045"/>
      <c r="C348" s="1045"/>
      <c r="R348" s="1047"/>
      <c r="S348" s="1047"/>
      <c r="T348" s="1047"/>
    </row>
    <row r="349" spans="1:22" ht="24" customHeight="1" x14ac:dyDescent="0.15">
      <c r="A349" s="1395" t="s">
        <v>1556</v>
      </c>
      <c r="B349" s="1418"/>
      <c r="C349" s="1413" t="s">
        <v>728</v>
      </c>
      <c r="D349" s="1435" t="s">
        <v>1557</v>
      </c>
      <c r="E349" s="1436"/>
      <c r="F349" s="1436"/>
      <c r="G349" s="1437"/>
      <c r="H349" s="1425" t="s">
        <v>1197</v>
      </c>
      <c r="I349" s="1425"/>
      <c r="J349" s="1426"/>
      <c r="K349" s="1439" t="s">
        <v>1493</v>
      </c>
      <c r="L349" s="1439"/>
      <c r="M349" s="1439"/>
      <c r="N349" s="1349" t="s">
        <v>1216</v>
      </c>
      <c r="O349" s="1457" t="s">
        <v>2705</v>
      </c>
      <c r="P349" s="1458"/>
      <c r="Q349" s="1440" t="s">
        <v>727</v>
      </c>
    </row>
    <row r="350" spans="1:22" ht="18" customHeight="1" x14ac:dyDescent="0.15">
      <c r="A350" s="1395"/>
      <c r="B350" s="1418"/>
      <c r="C350" s="1414"/>
      <c r="D350" s="1427" t="s">
        <v>4269</v>
      </c>
      <c r="E350" s="1429" t="s">
        <v>302</v>
      </c>
      <c r="F350" s="1430"/>
      <c r="G350" s="1427" t="s">
        <v>4270</v>
      </c>
      <c r="H350" s="1431" t="s">
        <v>1219</v>
      </c>
      <c r="I350" s="1433" t="s">
        <v>1220</v>
      </c>
      <c r="J350" s="1416" t="s">
        <v>1512</v>
      </c>
      <c r="K350" s="1438" t="s">
        <v>4055</v>
      </c>
      <c r="L350" s="1450" t="s">
        <v>3008</v>
      </c>
      <c r="M350" s="1424" t="s">
        <v>4056</v>
      </c>
      <c r="N350" s="1350"/>
      <c r="O350" s="1451" t="s">
        <v>3009</v>
      </c>
      <c r="P350" s="1456" t="s">
        <v>2706</v>
      </c>
      <c r="Q350" s="1441"/>
      <c r="R350" s="51"/>
    </row>
    <row r="351" spans="1:22" ht="18" customHeight="1" x14ac:dyDescent="0.15">
      <c r="A351" s="1395"/>
      <c r="B351" s="1418"/>
      <c r="C351" s="1415"/>
      <c r="D351" s="1428"/>
      <c r="E351" s="994" t="s">
        <v>2702</v>
      </c>
      <c r="F351" s="995" t="s">
        <v>2703</v>
      </c>
      <c r="G351" s="1428"/>
      <c r="H351" s="1432"/>
      <c r="I351" s="1434"/>
      <c r="J351" s="1417"/>
      <c r="K351" s="1438"/>
      <c r="L351" s="1450"/>
      <c r="M351" s="1424"/>
      <c r="N351" s="1351"/>
      <c r="O351" s="1451"/>
      <c r="P351" s="1456"/>
      <c r="Q351" s="1442"/>
      <c r="R351" s="51"/>
      <c r="U351" s="1006"/>
      <c r="V351" s="1006"/>
    </row>
    <row r="352" spans="1:22" ht="14.25" customHeight="1" x14ac:dyDescent="0.15">
      <c r="A352" s="1048" t="s">
        <v>1558</v>
      </c>
      <c r="B352" s="1049"/>
      <c r="C352" s="1050"/>
      <c r="D352" s="1051"/>
      <c r="E352" s="1052"/>
      <c r="F352" s="1053"/>
      <c r="G352" s="1054"/>
      <c r="H352" s="1052"/>
      <c r="I352" s="1055"/>
      <c r="J352" s="1056"/>
      <c r="K352" s="1057"/>
      <c r="L352" s="1055"/>
      <c r="M352" s="1056"/>
      <c r="N352" s="1058"/>
      <c r="O352" s="1057"/>
      <c r="P352" s="1053"/>
      <c r="Q352" s="1059"/>
      <c r="R352" s="150"/>
      <c r="U352" s="1006"/>
    </row>
    <row r="353" spans="1:24" ht="15" customHeight="1" x14ac:dyDescent="0.15">
      <c r="A353" s="1060" t="s">
        <v>1559</v>
      </c>
      <c r="B353" s="1061"/>
      <c r="C353" s="1050"/>
      <c r="D353" s="1051"/>
      <c r="E353" s="1052"/>
      <c r="F353" s="1053"/>
      <c r="G353" s="1054"/>
      <c r="H353" s="1052"/>
      <c r="I353" s="1055"/>
      <c r="J353" s="1056"/>
      <c r="K353" s="1057"/>
      <c r="L353" s="1055"/>
      <c r="M353" s="1056"/>
      <c r="N353" s="1058"/>
      <c r="O353" s="1057"/>
      <c r="P353" s="1053"/>
      <c r="Q353" s="1059"/>
      <c r="R353" s="145"/>
      <c r="U353" s="1006"/>
    </row>
    <row r="354" spans="1:24" ht="15" customHeight="1" x14ac:dyDescent="0.15">
      <c r="A354" s="1393" t="s">
        <v>1560</v>
      </c>
      <c r="B354" s="1399"/>
      <c r="C354" s="499">
        <f>SUM(B!D887,B!D894,B!D898,B!D905,B!D914)</f>
        <v>0</v>
      </c>
      <c r="D354" s="499">
        <f>SUM(B!E887,B!E894,B!E898,B!E905,B!E914)</f>
        <v>0</v>
      </c>
      <c r="E354" s="499">
        <f>SUM(B!F887,B!F894,B!F898,B!F905,B!F914)</f>
        <v>0</v>
      </c>
      <c r="F354" s="499">
        <f>SUM(B!G887,B!G894,B!G898,B!G905,B!G914)</f>
        <v>0</v>
      </c>
      <c r="G354" s="499">
        <f>SUM(B!H887,B!H894,B!H898,B!H905,B!H914)</f>
        <v>0</v>
      </c>
      <c r="H354" s="499">
        <f>SUM(B!AB887,B!AB894,B!AB898,B!AB905,B!AB914)</f>
        <v>0</v>
      </c>
      <c r="I354" s="499">
        <f>SUM(B!AC887,B!AC894,B!AC898,B!AC905,B!AC914)</f>
        <v>0</v>
      </c>
      <c r="J354" s="499">
        <f>SUM(B!AD887,B!AD894,B!AD898,B!AD905,B!AD914)</f>
        <v>0</v>
      </c>
      <c r="K354" s="499">
        <f>SUM(B!AE887,B!AE894,B!AE898,B!AE905,B!AE914)</f>
        <v>0</v>
      </c>
      <c r="L354" s="499">
        <f>SUM(B!AF887,B!AF894,B!AF898,B!AF905,B!AF914)</f>
        <v>0</v>
      </c>
      <c r="M354" s="499">
        <f>SUM(B!AG887,B!AG894,B!AG898,B!AG905,B!AG914)</f>
        <v>0</v>
      </c>
      <c r="N354" s="499">
        <f>SUM(B!AH887,B!AH894,B!AH898,B!AH905,B!AH914)</f>
        <v>0</v>
      </c>
      <c r="O354" s="499">
        <f>SUM(B!AI887,B!AI894,B!AI898,B!AI905,B!AI914)</f>
        <v>0</v>
      </c>
      <c r="P354" s="499">
        <f>SUM(B!AJ887,B!AJ894,B!AJ898,B!AJ905,B!AJ914)</f>
        <v>0</v>
      </c>
      <c r="Q354" s="499">
        <f>SUM(B!AK887,B!AK894,B!AK898,B!AK905,B!AK914)</f>
        <v>0</v>
      </c>
      <c r="R354" s="149" t="str">
        <f t="shared" ref="R354:R362" si="8">IF((C354)&lt;D354,"ERROR EN PREVISION",IF((H354+I354+J354)&lt;&gt;C354,"ERROR EN PROCEDENCIA",""))</f>
        <v/>
      </c>
      <c r="U354" s="1006"/>
    </row>
    <row r="355" spans="1:24" ht="15" customHeight="1" x14ac:dyDescent="0.15">
      <c r="A355" s="1400" t="s">
        <v>1561</v>
      </c>
      <c r="B355" s="1401"/>
      <c r="C355" s="950">
        <f>SUM(B!D918,B!D922,B!D926,B!D934,B!D937)</f>
        <v>0</v>
      </c>
      <c r="D355" s="950">
        <f>SUM(B!E918,B!E922,B!E926,B!E934,B!E937)</f>
        <v>0</v>
      </c>
      <c r="E355" s="950">
        <f>SUM(B!F918,B!F922,B!F926,B!F934,B!F937)</f>
        <v>0</v>
      </c>
      <c r="F355" s="950">
        <f>SUM(B!G918,B!G922,B!G926,B!G934,B!G937)</f>
        <v>0</v>
      </c>
      <c r="G355" s="950">
        <f>SUM(B!H918,B!H922,B!H926,B!H934,B!H937)</f>
        <v>0</v>
      </c>
      <c r="H355" s="499">
        <f>SUM(B!AB918,B!AB922,B!AB926,B!AB934,B!AB937)</f>
        <v>0</v>
      </c>
      <c r="I355" s="499">
        <f>SUM(B!AC918,B!AC922,B!AC926,B!AC934,B!AC937)</f>
        <v>0</v>
      </c>
      <c r="J355" s="499">
        <f>SUM(B!AD918,B!AD922,B!AD926,B!AD934,B!AD937)</f>
        <v>0</v>
      </c>
      <c r="K355" s="499">
        <f>SUM(B!AE918,B!AE922,B!AE926,B!AE934,B!AE937)</f>
        <v>0</v>
      </c>
      <c r="L355" s="499">
        <f>SUM(B!AF918,B!AF922,B!AF926,B!AF934,B!AF937)</f>
        <v>0</v>
      </c>
      <c r="M355" s="499">
        <f>SUM(B!AG918,B!AG922,B!AG926,B!AG934,B!AG937)</f>
        <v>0</v>
      </c>
      <c r="N355" s="499">
        <f>SUM(B!AH918,B!AH922,B!AH926,B!AH934,B!AH937)</f>
        <v>0</v>
      </c>
      <c r="O355" s="499">
        <f>SUM(B!AI918,B!AI922,B!AI926,B!AI934,B!AI937)</f>
        <v>0</v>
      </c>
      <c r="P355" s="499">
        <f>SUM(B!AJ918,B!AJ922,B!AJ926,B!AJ934,B!AJ937)</f>
        <v>0</v>
      </c>
      <c r="Q355" s="499">
        <f>SUM(B!AK918,B!AK922,B!AK926,B!AK934,B!AK937)</f>
        <v>0</v>
      </c>
      <c r="R355" s="149" t="str">
        <f t="shared" si="8"/>
        <v/>
      </c>
      <c r="U355" s="1006"/>
    </row>
    <row r="356" spans="1:24" ht="15" customHeight="1" x14ac:dyDescent="0.15">
      <c r="A356" s="1062" t="s">
        <v>1562</v>
      </c>
      <c r="B356" s="1063"/>
      <c r="C356" s="1064"/>
      <c r="D356" s="1065"/>
      <c r="E356" s="1066"/>
      <c r="F356" s="1067"/>
      <c r="G356" s="1068"/>
      <c r="H356" s="1066"/>
      <c r="I356" s="1069"/>
      <c r="J356" s="1067"/>
      <c r="K356" s="1066"/>
      <c r="L356" s="1069"/>
      <c r="M356" s="1067"/>
      <c r="N356" s="1070"/>
      <c r="O356" s="1066"/>
      <c r="P356" s="1067"/>
      <c r="Q356" s="1065"/>
      <c r="R356" s="149"/>
      <c r="U356" s="1006"/>
    </row>
    <row r="357" spans="1:24" ht="15" customHeight="1" x14ac:dyDescent="0.15">
      <c r="A357" s="1407" t="s">
        <v>1631</v>
      </c>
      <c r="B357" s="1408"/>
      <c r="C357" s="405">
        <f>B!D945</f>
        <v>0</v>
      </c>
      <c r="D357" s="405">
        <f>B!E945</f>
        <v>0</v>
      </c>
      <c r="E357" s="405">
        <f>B!F945</f>
        <v>0</v>
      </c>
      <c r="F357" s="405">
        <f>B!G945</f>
        <v>0</v>
      </c>
      <c r="G357" s="405">
        <f>B!H945</f>
        <v>0</v>
      </c>
      <c r="H357" s="499">
        <f>B!AB945</f>
        <v>0</v>
      </c>
      <c r="I357" s="499">
        <f>B!AC945</f>
        <v>0</v>
      </c>
      <c r="J357" s="499">
        <f>B!AD945</f>
        <v>0</v>
      </c>
      <c r="K357" s="499">
        <f>B!AE945</f>
        <v>0</v>
      </c>
      <c r="L357" s="499">
        <f>B!AF945</f>
        <v>0</v>
      </c>
      <c r="M357" s="499">
        <f>B!AG945</f>
        <v>0</v>
      </c>
      <c r="N357" s="499">
        <f>B!AH945</f>
        <v>0</v>
      </c>
      <c r="O357" s="499">
        <f>B!AI945</f>
        <v>0</v>
      </c>
      <c r="P357" s="499">
        <f>B!AJ945</f>
        <v>0</v>
      </c>
      <c r="Q357" s="499">
        <f>B!AK945</f>
        <v>0</v>
      </c>
      <c r="R357" s="149" t="str">
        <f t="shared" si="8"/>
        <v/>
      </c>
      <c r="U357" s="1006"/>
    </row>
    <row r="358" spans="1:24" ht="15" customHeight="1" x14ac:dyDescent="0.15">
      <c r="A358" s="1071" t="s">
        <v>1632</v>
      </c>
      <c r="B358" s="1072"/>
      <c r="C358" s="1064"/>
      <c r="D358" s="1065"/>
      <c r="E358" s="1066"/>
      <c r="F358" s="1067"/>
      <c r="G358" s="1068"/>
      <c r="H358" s="1066"/>
      <c r="I358" s="1069"/>
      <c r="J358" s="1067"/>
      <c r="K358" s="1066"/>
      <c r="L358" s="1069"/>
      <c r="M358" s="1067"/>
      <c r="N358" s="1070"/>
      <c r="O358" s="1066"/>
      <c r="P358" s="1067"/>
      <c r="Q358" s="1065"/>
      <c r="R358" s="149"/>
      <c r="U358" s="1006"/>
    </row>
    <row r="359" spans="1:24" ht="15" customHeight="1" x14ac:dyDescent="0.15">
      <c r="A359" s="1393" t="s">
        <v>1633</v>
      </c>
      <c r="B359" s="1399"/>
      <c r="C359" s="1073">
        <f>B!D950</f>
        <v>0</v>
      </c>
      <c r="D359" s="1073">
        <f>B!E950</f>
        <v>0</v>
      </c>
      <c r="E359" s="1073">
        <f>B!F950</f>
        <v>0</v>
      </c>
      <c r="F359" s="1073">
        <f>B!G950</f>
        <v>0</v>
      </c>
      <c r="G359" s="1073">
        <f>B!H950</f>
        <v>0</v>
      </c>
      <c r="H359" s="499">
        <f>B!AB950</f>
        <v>0</v>
      </c>
      <c r="I359" s="499">
        <f>B!AC950</f>
        <v>0</v>
      </c>
      <c r="J359" s="499">
        <f>B!AD950</f>
        <v>0</v>
      </c>
      <c r="K359" s="499">
        <f>B!AE950</f>
        <v>0</v>
      </c>
      <c r="L359" s="499">
        <f>B!AF950</f>
        <v>0</v>
      </c>
      <c r="M359" s="499">
        <f>B!AG950</f>
        <v>0</v>
      </c>
      <c r="N359" s="499">
        <f>B!AH950</f>
        <v>0</v>
      </c>
      <c r="O359" s="499">
        <f>B!AI950</f>
        <v>0</v>
      </c>
      <c r="P359" s="499">
        <f>B!AJ950</f>
        <v>0</v>
      </c>
      <c r="Q359" s="499">
        <f>B!AK950</f>
        <v>0</v>
      </c>
      <c r="R359" s="149" t="str">
        <f t="shared" si="8"/>
        <v/>
      </c>
      <c r="U359" s="1006"/>
    </row>
    <row r="360" spans="1:24" ht="15" customHeight="1" x14ac:dyDescent="0.15">
      <c r="A360" s="1409" t="s">
        <v>1634</v>
      </c>
      <c r="B360" s="1410"/>
      <c r="C360" s="1074">
        <f>B!D968</f>
        <v>0</v>
      </c>
      <c r="D360" s="1074">
        <f>B!E968</f>
        <v>0</v>
      </c>
      <c r="E360" s="1074">
        <f>B!F968</f>
        <v>0</v>
      </c>
      <c r="F360" s="1074">
        <f>B!G968</f>
        <v>0</v>
      </c>
      <c r="G360" s="1074">
        <f>B!H968</f>
        <v>0</v>
      </c>
      <c r="H360" s="499">
        <f>B!AB968</f>
        <v>0</v>
      </c>
      <c r="I360" s="499">
        <f>B!AC968</f>
        <v>0</v>
      </c>
      <c r="J360" s="499">
        <f>B!AD968</f>
        <v>0</v>
      </c>
      <c r="K360" s="499">
        <f>B!AE968</f>
        <v>0</v>
      </c>
      <c r="L360" s="499">
        <f>B!AF968</f>
        <v>0</v>
      </c>
      <c r="M360" s="499">
        <f>B!AG968</f>
        <v>0</v>
      </c>
      <c r="N360" s="499">
        <f>B!AH968</f>
        <v>0</v>
      </c>
      <c r="O360" s="499">
        <f>B!AI968</f>
        <v>0</v>
      </c>
      <c r="P360" s="499">
        <f>B!AJ968</f>
        <v>0</v>
      </c>
      <c r="Q360" s="499">
        <f>B!AK968</f>
        <v>0</v>
      </c>
      <c r="R360" s="149" t="str">
        <f t="shared" si="8"/>
        <v/>
      </c>
      <c r="U360" s="1006"/>
    </row>
    <row r="361" spans="1:24" ht="15" customHeight="1" x14ac:dyDescent="0.15">
      <c r="A361" s="1409" t="s">
        <v>1635</v>
      </c>
      <c r="B361" s="1410"/>
      <c r="C361" s="1074">
        <f>B!D986</f>
        <v>0</v>
      </c>
      <c r="D361" s="1074">
        <f>B!E986</f>
        <v>0</v>
      </c>
      <c r="E361" s="1074">
        <f>B!F986</f>
        <v>0</v>
      </c>
      <c r="F361" s="1074">
        <f>B!G986</f>
        <v>0</v>
      </c>
      <c r="G361" s="1074">
        <f>B!H986</f>
        <v>0</v>
      </c>
      <c r="H361" s="499">
        <f>B!AB986</f>
        <v>0</v>
      </c>
      <c r="I361" s="499">
        <f>B!AC986</f>
        <v>0</v>
      </c>
      <c r="J361" s="499">
        <f>B!AD986</f>
        <v>0</v>
      </c>
      <c r="K361" s="499">
        <f>B!AE986</f>
        <v>0</v>
      </c>
      <c r="L361" s="499">
        <f>B!AF986</f>
        <v>0</v>
      </c>
      <c r="M361" s="499">
        <f>B!AG986</f>
        <v>0</v>
      </c>
      <c r="N361" s="499">
        <f>B!AH986</f>
        <v>0</v>
      </c>
      <c r="O361" s="499">
        <f>B!AI986</f>
        <v>0</v>
      </c>
      <c r="P361" s="499">
        <f>B!AJ986</f>
        <v>0</v>
      </c>
      <c r="Q361" s="499">
        <f>B!AK986</f>
        <v>0</v>
      </c>
      <c r="R361" s="149" t="str">
        <f t="shared" si="8"/>
        <v/>
      </c>
      <c r="U361" s="1006"/>
    </row>
    <row r="362" spans="1:24" ht="15" customHeight="1" x14ac:dyDescent="0.15">
      <c r="A362" s="1411" t="s">
        <v>1636</v>
      </c>
      <c r="B362" s="1412"/>
      <c r="C362" s="297">
        <f>SUM(C354+C355+C357+C359+C360+C361)</f>
        <v>0</v>
      </c>
      <c r="D362" s="297">
        <f t="shared" ref="D362:Q362" si="9">SUM(D354+D355+D357+D359+D360+D361)</f>
        <v>0</v>
      </c>
      <c r="E362" s="297">
        <f t="shared" si="9"/>
        <v>0</v>
      </c>
      <c r="F362" s="297">
        <f t="shared" si="9"/>
        <v>0</v>
      </c>
      <c r="G362" s="297">
        <f t="shared" si="9"/>
        <v>0</v>
      </c>
      <c r="H362" s="297">
        <f t="shared" si="9"/>
        <v>0</v>
      </c>
      <c r="I362" s="297">
        <f t="shared" si="9"/>
        <v>0</v>
      </c>
      <c r="J362" s="297">
        <f t="shared" si="9"/>
        <v>0</v>
      </c>
      <c r="K362" s="297">
        <f t="shared" si="9"/>
        <v>0</v>
      </c>
      <c r="L362" s="297">
        <f t="shared" si="9"/>
        <v>0</v>
      </c>
      <c r="M362" s="297">
        <f t="shared" si="9"/>
        <v>0</v>
      </c>
      <c r="N362" s="297">
        <f t="shared" si="9"/>
        <v>0</v>
      </c>
      <c r="O362" s="297">
        <f t="shared" si="9"/>
        <v>0</v>
      </c>
      <c r="P362" s="297">
        <f t="shared" si="9"/>
        <v>0</v>
      </c>
      <c r="Q362" s="297">
        <f t="shared" si="9"/>
        <v>0</v>
      </c>
      <c r="R362" s="149" t="str">
        <f t="shared" si="8"/>
        <v/>
      </c>
      <c r="U362" s="1006"/>
    </row>
    <row r="363" spans="1:24" s="1079" customFormat="1" ht="24.95" customHeight="1" x14ac:dyDescent="0.15">
      <c r="A363" s="1075" t="s">
        <v>4122</v>
      </c>
      <c r="B363" s="1076"/>
      <c r="C363" s="1076"/>
      <c r="D363" s="1077"/>
      <c r="E363" s="1077"/>
      <c r="F363" s="1077"/>
      <c r="G363" s="1077"/>
      <c r="H363" s="1077"/>
      <c r="I363" s="1077"/>
      <c r="J363" s="1077"/>
      <c r="K363" s="1077"/>
      <c r="L363" s="1077"/>
      <c r="M363" s="1077"/>
      <c r="N363" s="1077"/>
      <c r="O363" s="1078"/>
      <c r="P363" s="1078"/>
      <c r="Q363" s="1078"/>
      <c r="R363" s="1078"/>
      <c r="S363" s="55"/>
      <c r="X363" s="789"/>
    </row>
    <row r="364" spans="1:24" ht="24" customHeight="1" x14ac:dyDescent="0.15">
      <c r="A364" s="1395" t="s">
        <v>1637</v>
      </c>
      <c r="B364" s="1418"/>
      <c r="C364" s="1413" t="s">
        <v>728</v>
      </c>
      <c r="D364" s="1468" t="s">
        <v>1557</v>
      </c>
      <c r="E364" s="1468"/>
      <c r="F364" s="1468"/>
      <c r="G364" s="1468"/>
      <c r="H364" s="1425" t="s">
        <v>1197</v>
      </c>
      <c r="I364" s="1425"/>
      <c r="J364" s="1426"/>
      <c r="K364" s="1439" t="s">
        <v>1493</v>
      </c>
      <c r="L364" s="1439"/>
      <c r="M364" s="1439"/>
      <c r="N364" s="1349" t="s">
        <v>1216</v>
      </c>
      <c r="O364" s="1457" t="s">
        <v>2705</v>
      </c>
      <c r="P364" s="1458"/>
      <c r="Q364" s="1440" t="s">
        <v>727</v>
      </c>
      <c r="S364" s="51"/>
    </row>
    <row r="365" spans="1:24" ht="18" customHeight="1" x14ac:dyDescent="0.15">
      <c r="A365" s="1395"/>
      <c r="B365" s="1418"/>
      <c r="C365" s="1414"/>
      <c r="D365" s="1443" t="s">
        <v>4058</v>
      </c>
      <c r="E365" s="1464" t="s">
        <v>302</v>
      </c>
      <c r="F365" s="1465"/>
      <c r="G365" s="1466" t="s">
        <v>4054</v>
      </c>
      <c r="H365" s="1431" t="s">
        <v>1219</v>
      </c>
      <c r="I365" s="1433" t="s">
        <v>1220</v>
      </c>
      <c r="J365" s="1416" t="s">
        <v>1512</v>
      </c>
      <c r="K365" s="1438" t="s">
        <v>4055</v>
      </c>
      <c r="L365" s="1450" t="s">
        <v>3008</v>
      </c>
      <c r="M365" s="1424" t="s">
        <v>4056</v>
      </c>
      <c r="N365" s="1350"/>
      <c r="O365" s="1451" t="s">
        <v>3009</v>
      </c>
      <c r="P365" s="1456" t="s">
        <v>2706</v>
      </c>
      <c r="Q365" s="1441"/>
    </row>
    <row r="366" spans="1:24" ht="18" customHeight="1" x14ac:dyDescent="0.15">
      <c r="A366" s="1395"/>
      <c r="B366" s="1418"/>
      <c r="C366" s="1415"/>
      <c r="D366" s="1444"/>
      <c r="E366" s="994" t="s">
        <v>2702</v>
      </c>
      <c r="F366" s="995" t="s">
        <v>2703</v>
      </c>
      <c r="G366" s="1467"/>
      <c r="H366" s="1432"/>
      <c r="I366" s="1434"/>
      <c r="J366" s="1417"/>
      <c r="K366" s="1438"/>
      <c r="L366" s="1450"/>
      <c r="M366" s="1424"/>
      <c r="N366" s="1351"/>
      <c r="O366" s="1451"/>
      <c r="P366" s="1456"/>
      <c r="Q366" s="1442"/>
    </row>
    <row r="367" spans="1:24" ht="15" customHeight="1" x14ac:dyDescent="0.15">
      <c r="A367" s="66">
        <v>1901023</v>
      </c>
      <c r="B367" s="1080" t="s">
        <v>341</v>
      </c>
      <c r="C367" s="1081">
        <f>B!D2223</f>
        <v>0</v>
      </c>
      <c r="D367" s="1082">
        <f>B!E2223</f>
        <v>0</v>
      </c>
      <c r="E367" s="1082">
        <f>B!F2223</f>
        <v>0</v>
      </c>
      <c r="F367" s="1082">
        <f>B!G2223</f>
        <v>0</v>
      </c>
      <c r="G367" s="1082">
        <f>B!H2223</f>
        <v>0</v>
      </c>
      <c r="H367" s="1082">
        <f>B!AB2223</f>
        <v>0</v>
      </c>
      <c r="I367" s="1082">
        <f>B!AC2223</f>
        <v>0</v>
      </c>
      <c r="J367" s="1082">
        <f>B!AD2223</f>
        <v>0</v>
      </c>
      <c r="K367" s="1082">
        <f>B!AE2223</f>
        <v>0</v>
      </c>
      <c r="L367" s="1082">
        <f>B!AF2223</f>
        <v>0</v>
      </c>
      <c r="M367" s="1082">
        <f>B!AG2223</f>
        <v>0</v>
      </c>
      <c r="N367" s="1082">
        <f>B!AH2223</f>
        <v>0</v>
      </c>
      <c r="O367" s="1082">
        <f>B!AI2223</f>
        <v>0</v>
      </c>
      <c r="P367" s="1082">
        <f>B!AJ2223</f>
        <v>0</v>
      </c>
      <c r="Q367" s="1082">
        <f>B!AK2223</f>
        <v>0</v>
      </c>
      <c r="R367" s="149" t="str">
        <f t="shared" ref="R367:R375" si="10">IF((C367)&lt;D367,"ERROR EN PREVISION",IF((H367+I367+J367)&lt;&gt;C367,"ERROR EN PROCEDENCIA",""))</f>
        <v/>
      </c>
    </row>
    <row r="368" spans="1:24" ht="15" customHeight="1" x14ac:dyDescent="0.15">
      <c r="A368" s="67">
        <v>1901024</v>
      </c>
      <c r="B368" s="1083" t="s">
        <v>342</v>
      </c>
      <c r="C368" s="1082">
        <f>B!D2224</f>
        <v>0</v>
      </c>
      <c r="D368" s="1082">
        <f>B!E2224</f>
        <v>0</v>
      </c>
      <c r="E368" s="1082">
        <f>B!F2224</f>
        <v>0</v>
      </c>
      <c r="F368" s="1082">
        <f>B!G2224</f>
        <v>0</v>
      </c>
      <c r="G368" s="1082">
        <f>B!H2224</f>
        <v>0</v>
      </c>
      <c r="H368" s="1082">
        <f>B!AB2224</f>
        <v>0</v>
      </c>
      <c r="I368" s="1082">
        <f>B!AC2224</f>
        <v>0</v>
      </c>
      <c r="J368" s="1082">
        <f>B!AD2224</f>
        <v>0</v>
      </c>
      <c r="K368" s="1082">
        <f>B!AE2224</f>
        <v>0</v>
      </c>
      <c r="L368" s="1082">
        <f>B!AF2224</f>
        <v>0</v>
      </c>
      <c r="M368" s="1082">
        <f>B!AG2224</f>
        <v>0</v>
      </c>
      <c r="N368" s="1082">
        <f>B!AH2224</f>
        <v>0</v>
      </c>
      <c r="O368" s="1082">
        <f>B!AI2224</f>
        <v>0</v>
      </c>
      <c r="P368" s="1082">
        <f>B!AJ2224</f>
        <v>0</v>
      </c>
      <c r="Q368" s="1082">
        <f>B!AK2224</f>
        <v>0</v>
      </c>
      <c r="R368" s="149" t="str">
        <f t="shared" si="10"/>
        <v/>
      </c>
    </row>
    <row r="369" spans="1:18" ht="15" customHeight="1" x14ac:dyDescent="0.15">
      <c r="A369" s="67">
        <v>1901025</v>
      </c>
      <c r="B369" s="1083" t="s">
        <v>21</v>
      </c>
      <c r="C369" s="1082">
        <f>B!D2225</f>
        <v>0</v>
      </c>
      <c r="D369" s="1082">
        <f>B!E2225</f>
        <v>0</v>
      </c>
      <c r="E369" s="1082">
        <f>B!F2225</f>
        <v>0</v>
      </c>
      <c r="F369" s="1082">
        <f>B!G2225</f>
        <v>0</v>
      </c>
      <c r="G369" s="1082">
        <f>B!H2225</f>
        <v>0</v>
      </c>
      <c r="H369" s="1082">
        <f>B!AB2225</f>
        <v>0</v>
      </c>
      <c r="I369" s="1082">
        <f>B!AC2225</f>
        <v>0</v>
      </c>
      <c r="J369" s="1082">
        <f>B!AD2225</f>
        <v>0</v>
      </c>
      <c r="K369" s="1082">
        <f>B!AE2225</f>
        <v>0</v>
      </c>
      <c r="L369" s="1082">
        <f>B!AF2225</f>
        <v>0</v>
      </c>
      <c r="M369" s="1082">
        <f>B!AG2225</f>
        <v>0</v>
      </c>
      <c r="N369" s="1082">
        <f>B!AH2225</f>
        <v>0</v>
      </c>
      <c r="O369" s="1082">
        <f>B!AI2225</f>
        <v>0</v>
      </c>
      <c r="P369" s="1082">
        <f>B!AJ2225</f>
        <v>0</v>
      </c>
      <c r="Q369" s="1082">
        <f>B!AK2225</f>
        <v>0</v>
      </c>
      <c r="R369" s="149" t="str">
        <f t="shared" si="10"/>
        <v/>
      </c>
    </row>
    <row r="370" spans="1:18" ht="21" x14ac:dyDescent="0.15">
      <c r="A370" s="67">
        <v>1901026</v>
      </c>
      <c r="B370" s="1083" t="s">
        <v>346</v>
      </c>
      <c r="C370" s="1082">
        <f>B!D2226</f>
        <v>0</v>
      </c>
      <c r="D370" s="1082">
        <f>B!E2226</f>
        <v>0</v>
      </c>
      <c r="E370" s="1082">
        <f>B!F2226</f>
        <v>0</v>
      </c>
      <c r="F370" s="1082">
        <f>B!G2226</f>
        <v>0</v>
      </c>
      <c r="G370" s="1082">
        <f>B!H2226</f>
        <v>0</v>
      </c>
      <c r="H370" s="1082">
        <f>B!AB2226</f>
        <v>0</v>
      </c>
      <c r="I370" s="1082">
        <f>B!AC2226</f>
        <v>0</v>
      </c>
      <c r="J370" s="1082">
        <f>B!AD2226</f>
        <v>0</v>
      </c>
      <c r="K370" s="1082">
        <f>B!AE2226</f>
        <v>0</v>
      </c>
      <c r="L370" s="1082">
        <f>B!AF2226</f>
        <v>0</v>
      </c>
      <c r="M370" s="1082">
        <f>B!AG2226</f>
        <v>0</v>
      </c>
      <c r="N370" s="1082">
        <f>B!AH2226</f>
        <v>0</v>
      </c>
      <c r="O370" s="1082">
        <f>B!AI2226</f>
        <v>0</v>
      </c>
      <c r="P370" s="1082">
        <f>B!AJ2226</f>
        <v>0</v>
      </c>
      <c r="Q370" s="1082">
        <f>B!AK2226</f>
        <v>0</v>
      </c>
      <c r="R370" s="149" t="str">
        <f t="shared" si="10"/>
        <v/>
      </c>
    </row>
    <row r="371" spans="1:18" ht="15" customHeight="1" x14ac:dyDescent="0.15">
      <c r="A371" s="67">
        <v>1901126</v>
      </c>
      <c r="B371" s="1083" t="s">
        <v>20</v>
      </c>
      <c r="C371" s="1082">
        <f>B!D2227</f>
        <v>0</v>
      </c>
      <c r="D371" s="1082">
        <f>B!E2227</f>
        <v>0</v>
      </c>
      <c r="E371" s="1082">
        <f>B!F2227</f>
        <v>0</v>
      </c>
      <c r="F371" s="1082">
        <f>B!G2227</f>
        <v>0</v>
      </c>
      <c r="G371" s="1082">
        <f>B!H2227</f>
        <v>0</v>
      </c>
      <c r="H371" s="1082">
        <f>B!AB2227</f>
        <v>0</v>
      </c>
      <c r="I371" s="1082">
        <f>B!AC2227</f>
        <v>0</v>
      </c>
      <c r="J371" s="1082">
        <f>B!AD2227</f>
        <v>0</v>
      </c>
      <c r="K371" s="1082">
        <f>B!AE2227</f>
        <v>0</v>
      </c>
      <c r="L371" s="1082">
        <f>B!AF2227</f>
        <v>0</v>
      </c>
      <c r="M371" s="1082">
        <f>B!AG2227</f>
        <v>0</v>
      </c>
      <c r="N371" s="1082">
        <f>B!AH2227</f>
        <v>0</v>
      </c>
      <c r="O371" s="1082">
        <f>B!AI2227</f>
        <v>0</v>
      </c>
      <c r="P371" s="1082">
        <f>B!AJ2227</f>
        <v>0</v>
      </c>
      <c r="Q371" s="1082">
        <f>B!AK2227</f>
        <v>0</v>
      </c>
      <c r="R371" s="149" t="str">
        <f t="shared" si="10"/>
        <v/>
      </c>
    </row>
    <row r="372" spans="1:18" ht="15" customHeight="1" x14ac:dyDescent="0.15">
      <c r="A372" s="67">
        <v>1901027</v>
      </c>
      <c r="B372" s="1083" t="s">
        <v>866</v>
      </c>
      <c r="C372" s="1082">
        <f>B!D2228</f>
        <v>0</v>
      </c>
      <c r="D372" s="1082">
        <f>B!E2228</f>
        <v>0</v>
      </c>
      <c r="E372" s="1082">
        <f>B!F2228</f>
        <v>0</v>
      </c>
      <c r="F372" s="1082">
        <f>B!G2228</f>
        <v>0</v>
      </c>
      <c r="G372" s="1082">
        <f>B!H2228</f>
        <v>0</v>
      </c>
      <c r="H372" s="1082">
        <f>B!AB2228</f>
        <v>0</v>
      </c>
      <c r="I372" s="1082">
        <f>B!AC2228</f>
        <v>0</v>
      </c>
      <c r="J372" s="1082">
        <f>B!AD2228</f>
        <v>0</v>
      </c>
      <c r="K372" s="1082">
        <f>B!AE2228</f>
        <v>0</v>
      </c>
      <c r="L372" s="1082">
        <f>B!AF2228</f>
        <v>0</v>
      </c>
      <c r="M372" s="1082">
        <f>B!AG2228</f>
        <v>0</v>
      </c>
      <c r="N372" s="1082">
        <f>B!AH2228</f>
        <v>0</v>
      </c>
      <c r="O372" s="1082">
        <f>B!AI2228</f>
        <v>0</v>
      </c>
      <c r="P372" s="1082">
        <f>B!AJ2228</f>
        <v>0</v>
      </c>
      <c r="Q372" s="1082">
        <f>B!AK2228</f>
        <v>0</v>
      </c>
      <c r="R372" s="149" t="str">
        <f t="shared" si="10"/>
        <v/>
      </c>
    </row>
    <row r="373" spans="1:18" ht="15" customHeight="1" x14ac:dyDescent="0.15">
      <c r="A373" s="67">
        <v>1901028</v>
      </c>
      <c r="B373" s="1083" t="s">
        <v>350</v>
      </c>
      <c r="C373" s="1082">
        <f>B!D2229</f>
        <v>0</v>
      </c>
      <c r="D373" s="1082">
        <f>B!E2229</f>
        <v>0</v>
      </c>
      <c r="E373" s="1082">
        <f>B!F2229</f>
        <v>0</v>
      </c>
      <c r="F373" s="1082">
        <f>B!G2229</f>
        <v>0</v>
      </c>
      <c r="G373" s="1082">
        <f>B!H2229</f>
        <v>0</v>
      </c>
      <c r="H373" s="1082">
        <f>B!AB2229</f>
        <v>0</v>
      </c>
      <c r="I373" s="1082">
        <f>B!AC2229</f>
        <v>0</v>
      </c>
      <c r="J373" s="1082">
        <f>B!AD2229</f>
        <v>0</v>
      </c>
      <c r="K373" s="1082">
        <f>B!AE2229</f>
        <v>0</v>
      </c>
      <c r="L373" s="1082">
        <f>B!AF2229</f>
        <v>0</v>
      </c>
      <c r="M373" s="1082">
        <f>B!AG2229</f>
        <v>0</v>
      </c>
      <c r="N373" s="1082">
        <f>B!AH2229</f>
        <v>0</v>
      </c>
      <c r="O373" s="1082">
        <f>B!AI2229</f>
        <v>0</v>
      </c>
      <c r="P373" s="1082">
        <f>B!AJ2229</f>
        <v>0</v>
      </c>
      <c r="Q373" s="1082">
        <f>B!AK2229</f>
        <v>0</v>
      </c>
      <c r="R373" s="149" t="str">
        <f t="shared" si="10"/>
        <v/>
      </c>
    </row>
    <row r="374" spans="1:18" ht="15" customHeight="1" x14ac:dyDescent="0.15">
      <c r="A374" s="68">
        <v>1901029</v>
      </c>
      <c r="B374" s="1084" t="s">
        <v>1804</v>
      </c>
      <c r="C374" s="1085">
        <f>B!D2230</f>
        <v>0</v>
      </c>
      <c r="D374" s="1082">
        <f>B!E2230</f>
        <v>0</v>
      </c>
      <c r="E374" s="1082">
        <f>B!F2230</f>
        <v>0</v>
      </c>
      <c r="F374" s="1082">
        <f>B!G2230</f>
        <v>0</v>
      </c>
      <c r="G374" s="1082">
        <f>B!H2230</f>
        <v>0</v>
      </c>
      <c r="H374" s="1082">
        <f>B!AB2230</f>
        <v>0</v>
      </c>
      <c r="I374" s="1082">
        <f>B!AC2230</f>
        <v>0</v>
      </c>
      <c r="J374" s="1082">
        <f>B!AD2230</f>
        <v>0</v>
      </c>
      <c r="K374" s="1082">
        <f>B!AE2230</f>
        <v>0</v>
      </c>
      <c r="L374" s="1082">
        <f>B!AF2230</f>
        <v>0</v>
      </c>
      <c r="M374" s="1082">
        <f>B!AG2230</f>
        <v>0</v>
      </c>
      <c r="N374" s="1082">
        <f>B!AH2230</f>
        <v>0</v>
      </c>
      <c r="O374" s="1082">
        <f>B!AI2230</f>
        <v>0</v>
      </c>
      <c r="P374" s="1082">
        <f>B!AJ2230</f>
        <v>0</v>
      </c>
      <c r="Q374" s="1082">
        <f>B!AK2230</f>
        <v>0</v>
      </c>
      <c r="R374" s="149" t="str">
        <f t="shared" si="10"/>
        <v/>
      </c>
    </row>
    <row r="375" spans="1:18" s="1089" customFormat="1" ht="15" customHeight="1" x14ac:dyDescent="0.15">
      <c r="A375" s="1419" t="s">
        <v>728</v>
      </c>
      <c r="B375" s="1420"/>
      <c r="C375" s="1086">
        <f>SUM(C367:C374)</f>
        <v>0</v>
      </c>
      <c r="D375" s="1087">
        <f>SUM(D367:D374)</f>
        <v>0</v>
      </c>
      <c r="E375" s="1088">
        <f t="shared" ref="E375:Q375" si="11">SUM(E367:E374)</f>
        <v>0</v>
      </c>
      <c r="F375" s="1088">
        <f t="shared" si="11"/>
        <v>0</v>
      </c>
      <c r="G375" s="1088">
        <f t="shared" si="11"/>
        <v>0</v>
      </c>
      <c r="H375" s="1088">
        <f t="shared" si="11"/>
        <v>0</v>
      </c>
      <c r="I375" s="1088">
        <f t="shared" si="11"/>
        <v>0</v>
      </c>
      <c r="J375" s="1088">
        <f t="shared" si="11"/>
        <v>0</v>
      </c>
      <c r="K375" s="1088">
        <f t="shared" si="11"/>
        <v>0</v>
      </c>
      <c r="L375" s="1088">
        <f t="shared" si="11"/>
        <v>0</v>
      </c>
      <c r="M375" s="1088">
        <f t="shared" si="11"/>
        <v>0</v>
      </c>
      <c r="N375" s="1088">
        <f t="shared" si="11"/>
        <v>0</v>
      </c>
      <c r="O375" s="1088">
        <f t="shared" si="11"/>
        <v>0</v>
      </c>
      <c r="P375" s="297">
        <f t="shared" si="11"/>
        <v>0</v>
      </c>
      <c r="Q375" s="297">
        <f t="shared" si="11"/>
        <v>0</v>
      </c>
      <c r="R375" s="149" t="str">
        <f t="shared" si="10"/>
        <v/>
      </c>
    </row>
    <row r="376" spans="1:18" ht="24.95" customHeight="1" x14ac:dyDescent="0.15">
      <c r="A376" s="1478" t="s">
        <v>4123</v>
      </c>
      <c r="B376" s="1478"/>
      <c r="C376" s="1090"/>
      <c r="D376" s="1091"/>
      <c r="E376" s="1091"/>
      <c r="F376" s="1091"/>
      <c r="G376" s="1091"/>
      <c r="H376" s="1091"/>
      <c r="I376" s="1091"/>
      <c r="J376" s="1091"/>
      <c r="K376" s="1091"/>
      <c r="L376" s="1091"/>
      <c r="M376" s="1091"/>
      <c r="N376" s="50"/>
      <c r="O376" s="1092"/>
      <c r="P376" s="1092"/>
    </row>
    <row r="377" spans="1:18" ht="15" customHeight="1" x14ac:dyDescent="0.15">
      <c r="A377" s="1472" t="s">
        <v>1638</v>
      </c>
      <c r="B377" s="1473"/>
      <c r="C377" s="1421" t="s">
        <v>4108</v>
      </c>
      <c r="D377" s="1461" t="s">
        <v>4269</v>
      </c>
      <c r="E377" s="1329" t="s">
        <v>3000</v>
      </c>
      <c r="F377" s="1329"/>
      <c r="G377" s="1329"/>
      <c r="H377" s="1329"/>
      <c r="I377" s="1329"/>
      <c r="J377" s="1330"/>
      <c r="K377" s="1354" t="s">
        <v>1248</v>
      </c>
      <c r="L377" s="1361" t="s">
        <v>1493</v>
      </c>
      <c r="M377" s="1362"/>
      <c r="N377" s="1363"/>
      <c r="O377" s="1349" t="s">
        <v>1216</v>
      </c>
      <c r="P377" s="1345" t="s">
        <v>2705</v>
      </c>
      <c r="Q377" s="1459"/>
      <c r="R377" s="1440" t="s">
        <v>727</v>
      </c>
    </row>
    <row r="378" spans="1:18" ht="15" customHeight="1" x14ac:dyDescent="0.15">
      <c r="A378" s="1476"/>
      <c r="B378" s="1477"/>
      <c r="C378" s="1422"/>
      <c r="D378" s="1462"/>
      <c r="E378" s="1326" t="s">
        <v>3004</v>
      </c>
      <c r="F378" s="1448"/>
      <c r="G378" s="1448"/>
      <c r="H378" s="1448" t="s">
        <v>3005</v>
      </c>
      <c r="I378" s="1448"/>
      <c r="J378" s="1448"/>
      <c r="K378" s="1449"/>
      <c r="L378" s="1469"/>
      <c r="M378" s="1470"/>
      <c r="N378" s="1471"/>
      <c r="O378" s="1350"/>
      <c r="P378" s="1347"/>
      <c r="Q378" s="1460"/>
      <c r="R378" s="1441"/>
    </row>
    <row r="379" spans="1:18" ht="45" customHeight="1" x14ac:dyDescent="0.15">
      <c r="A379" s="1474"/>
      <c r="B379" s="1475"/>
      <c r="C379" s="1423"/>
      <c r="D379" s="1463"/>
      <c r="E379" s="1093" t="s">
        <v>2702</v>
      </c>
      <c r="F379" s="1094" t="s">
        <v>2703</v>
      </c>
      <c r="G379" s="213" t="s">
        <v>4054</v>
      </c>
      <c r="H379" s="1093" t="s">
        <v>2702</v>
      </c>
      <c r="I379" s="1094" t="s">
        <v>2703</v>
      </c>
      <c r="J379" s="213" t="s">
        <v>4054</v>
      </c>
      <c r="K379" s="1355"/>
      <c r="L379" s="1095" t="s">
        <v>4055</v>
      </c>
      <c r="M379" s="1096" t="s">
        <v>3008</v>
      </c>
      <c r="N379" s="1097" t="s">
        <v>4056</v>
      </c>
      <c r="O379" s="1351"/>
      <c r="P379" s="1098" t="s">
        <v>3009</v>
      </c>
      <c r="Q379" s="1099" t="s">
        <v>2706</v>
      </c>
      <c r="R379" s="1442"/>
    </row>
    <row r="380" spans="1:18" ht="15" customHeight="1" x14ac:dyDescent="0.15">
      <c r="A380" s="1100" t="s">
        <v>1639</v>
      </c>
      <c r="B380" s="1101" t="s">
        <v>1640</v>
      </c>
      <c r="C380" s="1082">
        <f>B!D1246</f>
        <v>0</v>
      </c>
      <c r="D380" s="1082">
        <f>B!I1246</f>
        <v>0</v>
      </c>
      <c r="E380" s="1082">
        <f>B!J1246</f>
        <v>0</v>
      </c>
      <c r="F380" s="1082">
        <f>B!K1246</f>
        <v>0</v>
      </c>
      <c r="G380" s="1082">
        <f>B!L1246</f>
        <v>0</v>
      </c>
      <c r="H380" s="1082">
        <f>B!M1246</f>
        <v>0</v>
      </c>
      <c r="I380" s="1082">
        <f>B!N1246</f>
        <v>0</v>
      </c>
      <c r="J380" s="1082">
        <f>B!O1246</f>
        <v>0</v>
      </c>
      <c r="K380" s="1102"/>
      <c r="L380" s="1082">
        <f>B!AE1246</f>
        <v>0</v>
      </c>
      <c r="M380" s="1082">
        <f>B!AF1246</f>
        <v>0</v>
      </c>
      <c r="N380" s="1082">
        <f>B!AG1246</f>
        <v>0</v>
      </c>
      <c r="O380" s="1082">
        <f>B!AH1246</f>
        <v>0</v>
      </c>
      <c r="P380" s="1082">
        <f>B!AI1246</f>
        <v>0</v>
      </c>
      <c r="Q380" s="1082">
        <f>B!AJ1246</f>
        <v>0</v>
      </c>
      <c r="R380" s="1082">
        <f>B!AK1246</f>
        <v>0</v>
      </c>
    </row>
    <row r="381" spans="1:18" ht="15" customHeight="1" x14ac:dyDescent="0.15">
      <c r="A381" s="1103" t="s">
        <v>1641</v>
      </c>
      <c r="B381" s="1104" t="s">
        <v>1642</v>
      </c>
      <c r="C381" s="1082">
        <f>B!D1383</f>
        <v>0</v>
      </c>
      <c r="D381" s="1082">
        <f>B!I1383</f>
        <v>0</v>
      </c>
      <c r="E381" s="1082">
        <f>B!J1383</f>
        <v>0</v>
      </c>
      <c r="F381" s="1082">
        <f>B!K1383</f>
        <v>0</v>
      </c>
      <c r="G381" s="1082">
        <f>B!L1383</f>
        <v>0</v>
      </c>
      <c r="H381" s="1082">
        <f>B!M1383</f>
        <v>0</v>
      </c>
      <c r="I381" s="1082">
        <f>B!N1383</f>
        <v>0</v>
      </c>
      <c r="J381" s="1082">
        <f>B!O1383</f>
        <v>0</v>
      </c>
      <c r="K381" s="1082">
        <f>SUM(B!D1305:'B'!D1310,B!D1314:'B'!D1316,B!D1318:'B'!D1320,B!D1322:'B'!D1324,B!D1326,B!D1328:'B'!D1331,B!D1333:'B'!D1334,B!D1348:'B'!D1349,B!D1363,B!D1365:'B'!D1366,B!D1378:'B'!D1381)</f>
        <v>0</v>
      </c>
      <c r="L381" s="1082">
        <f>B!AE1383</f>
        <v>0</v>
      </c>
      <c r="M381" s="1082">
        <f>B!AF1383</f>
        <v>0</v>
      </c>
      <c r="N381" s="1082">
        <f>B!AG1383</f>
        <v>0</v>
      </c>
      <c r="O381" s="1082">
        <f>B!AH1383</f>
        <v>0</v>
      </c>
      <c r="P381" s="1082">
        <f>B!AI1383</f>
        <v>0</v>
      </c>
      <c r="Q381" s="1082">
        <f>B!AJ1383</f>
        <v>0</v>
      </c>
      <c r="R381" s="1082">
        <f>B!AK1383</f>
        <v>0</v>
      </c>
    </row>
    <row r="382" spans="1:18" ht="15" customHeight="1" x14ac:dyDescent="0.15">
      <c r="A382" s="1103" t="s">
        <v>1518</v>
      </c>
      <c r="B382" s="1104" t="s">
        <v>1643</v>
      </c>
      <c r="C382" s="1082">
        <f>B!D1525</f>
        <v>0</v>
      </c>
      <c r="D382" s="1082">
        <f>B!I1525</f>
        <v>0</v>
      </c>
      <c r="E382" s="1082">
        <f>B!J1525</f>
        <v>0</v>
      </c>
      <c r="F382" s="1082">
        <f>B!K1525</f>
        <v>0</v>
      </c>
      <c r="G382" s="1082">
        <f>B!L1525</f>
        <v>0</v>
      </c>
      <c r="H382" s="1082">
        <f>B!M1525</f>
        <v>0</v>
      </c>
      <c r="I382" s="1082">
        <f>B!N1525</f>
        <v>0</v>
      </c>
      <c r="J382" s="1082">
        <f>B!O1525</f>
        <v>0</v>
      </c>
      <c r="K382" s="1082">
        <f>SUM(B!D1450:'B'!D1454,B!D1457,B!D1471:'B'!D1476,B!D1479:'B'!D1480,B!D1487:'B'!D1488,B!D1490:'B'!D1491,B!D1495,B!D1497:'B'!D1498,B!D1505,B!D1508,B!D1511:'B'!D1512,B!D1519)</f>
        <v>0</v>
      </c>
      <c r="L382" s="1082">
        <f>B!AE1525</f>
        <v>0</v>
      </c>
      <c r="M382" s="1082">
        <f>B!AF1525</f>
        <v>0</v>
      </c>
      <c r="N382" s="1082">
        <f>B!AG1525</f>
        <v>0</v>
      </c>
      <c r="O382" s="1082">
        <f>B!AH1525</f>
        <v>0</v>
      </c>
      <c r="P382" s="1082">
        <f>B!AI1525</f>
        <v>0</v>
      </c>
      <c r="Q382" s="1082">
        <f>B!AJ1525</f>
        <v>0</v>
      </c>
      <c r="R382" s="1082">
        <f>B!AK1525</f>
        <v>0</v>
      </c>
    </row>
    <row r="383" spans="1:18" ht="15" customHeight="1" x14ac:dyDescent="0.15">
      <c r="A383" s="1103" t="s">
        <v>1520</v>
      </c>
      <c r="B383" s="1104" t="s">
        <v>1644</v>
      </c>
      <c r="C383" s="1082">
        <f>B!D1589</f>
        <v>0</v>
      </c>
      <c r="D383" s="1082">
        <f>B!I1589</f>
        <v>0</v>
      </c>
      <c r="E383" s="1082">
        <f>B!J1589</f>
        <v>0</v>
      </c>
      <c r="F383" s="1082">
        <f>B!K1589</f>
        <v>0</v>
      </c>
      <c r="G383" s="1082">
        <f>B!L1589</f>
        <v>0</v>
      </c>
      <c r="H383" s="1082">
        <f>B!M1589</f>
        <v>0</v>
      </c>
      <c r="I383" s="1082">
        <f>B!N1589</f>
        <v>0</v>
      </c>
      <c r="J383" s="1082">
        <f>B!O1589</f>
        <v>0</v>
      </c>
      <c r="K383" s="1082">
        <f>SUM(B!D1548,B!D1550:'B'!D1551,B!D1555:'B'!D1556,B!D1558,B!D1582,B!D1584,B!D1587:'B'!D1588)</f>
        <v>0</v>
      </c>
      <c r="L383" s="1082">
        <f>B!AE1589</f>
        <v>0</v>
      </c>
      <c r="M383" s="1082">
        <f>B!AF1589</f>
        <v>0</v>
      </c>
      <c r="N383" s="1082">
        <f>B!AG1589</f>
        <v>0</v>
      </c>
      <c r="O383" s="1082">
        <f>B!AH1589</f>
        <v>0</v>
      </c>
      <c r="P383" s="1082">
        <f>B!AI1589</f>
        <v>0</v>
      </c>
      <c r="Q383" s="1082">
        <f>B!AJ1589</f>
        <v>0</v>
      </c>
      <c r="R383" s="1082">
        <f>B!AK1589</f>
        <v>0</v>
      </c>
    </row>
    <row r="384" spans="1:18" ht="15" customHeight="1" x14ac:dyDescent="0.15">
      <c r="A384" s="1103" t="s">
        <v>1522</v>
      </c>
      <c r="B384" s="1104" t="s">
        <v>1645</v>
      </c>
      <c r="C384" s="1082">
        <f>B!D1658</f>
        <v>0</v>
      </c>
      <c r="D384" s="1082">
        <f>B!I1658</f>
        <v>0</v>
      </c>
      <c r="E384" s="1082">
        <f>B!J1658</f>
        <v>0</v>
      </c>
      <c r="F384" s="1082">
        <f>B!K1658</f>
        <v>0</v>
      </c>
      <c r="G384" s="1082">
        <f>B!L1658</f>
        <v>0</v>
      </c>
      <c r="H384" s="1082">
        <f>B!M1658</f>
        <v>0</v>
      </c>
      <c r="I384" s="1082">
        <f>B!N1658</f>
        <v>0</v>
      </c>
      <c r="J384" s="1082">
        <f>B!O1658</f>
        <v>0</v>
      </c>
      <c r="K384" s="1082">
        <f>SUM(B!D1592:'B'!D1598,B!D1603,B!D1605,B!D1616:'B'!D1617,B!D1648,B!D1652:'B'!D1655)</f>
        <v>0</v>
      </c>
      <c r="L384" s="1082">
        <f>B!AE1658</f>
        <v>0</v>
      </c>
      <c r="M384" s="1082">
        <f>B!AF1658</f>
        <v>0</v>
      </c>
      <c r="N384" s="1082">
        <f>B!AG1658</f>
        <v>0</v>
      </c>
      <c r="O384" s="1082">
        <f>B!AH1658</f>
        <v>0</v>
      </c>
      <c r="P384" s="1082">
        <f>B!AI1658</f>
        <v>0</v>
      </c>
      <c r="Q384" s="1082">
        <f>B!AJ1658</f>
        <v>0</v>
      </c>
      <c r="R384" s="1082">
        <f>B!AK1658</f>
        <v>0</v>
      </c>
    </row>
    <row r="385" spans="1:18" ht="15" customHeight="1" x14ac:dyDescent="0.15">
      <c r="A385" s="1103" t="s">
        <v>1646</v>
      </c>
      <c r="B385" s="1104" t="s">
        <v>1647</v>
      </c>
      <c r="C385" s="1082">
        <f>B!D1703</f>
        <v>0</v>
      </c>
      <c r="D385" s="1082">
        <f>B!I1703</f>
        <v>0</v>
      </c>
      <c r="E385" s="1082">
        <f>B!J1703</f>
        <v>0</v>
      </c>
      <c r="F385" s="1082">
        <f>B!K1703</f>
        <v>0</v>
      </c>
      <c r="G385" s="1082">
        <f>B!L1703</f>
        <v>0</v>
      </c>
      <c r="H385" s="1082">
        <f>B!M1703</f>
        <v>0</v>
      </c>
      <c r="I385" s="1082">
        <f>B!N1703</f>
        <v>0</v>
      </c>
      <c r="J385" s="1082">
        <f>B!O1703</f>
        <v>0</v>
      </c>
      <c r="K385" s="1082">
        <f>SUM(B!D1679:'B'!D1701)</f>
        <v>0</v>
      </c>
      <c r="L385" s="1082">
        <f>B!AE1703</f>
        <v>0</v>
      </c>
      <c r="M385" s="1082">
        <f>B!AF1703</f>
        <v>0</v>
      </c>
      <c r="N385" s="1082">
        <f>B!AG1703</f>
        <v>0</v>
      </c>
      <c r="O385" s="1082">
        <f>B!AH1703</f>
        <v>0</v>
      </c>
      <c r="P385" s="1082">
        <f>B!AI1703</f>
        <v>0</v>
      </c>
      <c r="Q385" s="1082">
        <f>B!AJ1703</f>
        <v>0</v>
      </c>
      <c r="R385" s="1082">
        <f>B!AK1703</f>
        <v>0</v>
      </c>
    </row>
    <row r="386" spans="1:18" ht="15" customHeight="1" x14ac:dyDescent="0.15">
      <c r="A386" s="1103" t="s">
        <v>1529</v>
      </c>
      <c r="B386" s="1104" t="s">
        <v>1648</v>
      </c>
      <c r="C386" s="1082">
        <f>B!D1921</f>
        <v>0</v>
      </c>
      <c r="D386" s="1082">
        <f>B!I1921</f>
        <v>0</v>
      </c>
      <c r="E386" s="1082">
        <f>B!J1921</f>
        <v>0</v>
      </c>
      <c r="F386" s="1082">
        <f>B!K1921</f>
        <v>0</v>
      </c>
      <c r="G386" s="1082">
        <f>B!L1921</f>
        <v>0</v>
      </c>
      <c r="H386" s="1082">
        <f>B!M1921</f>
        <v>0</v>
      </c>
      <c r="I386" s="1082">
        <f>B!N1921</f>
        <v>0</v>
      </c>
      <c r="J386" s="1082">
        <f>B!O1921</f>
        <v>0</v>
      </c>
      <c r="K386" s="1082">
        <f>SUM(B!D1865,B!D1876,B!D1877)</f>
        <v>0</v>
      </c>
      <c r="L386" s="1082">
        <f>B!AE1921</f>
        <v>0</v>
      </c>
      <c r="M386" s="1082">
        <f>B!AF1921</f>
        <v>0</v>
      </c>
      <c r="N386" s="1082">
        <f>B!AG1921</f>
        <v>0</v>
      </c>
      <c r="O386" s="1082">
        <f>B!AH1921</f>
        <v>0</v>
      </c>
      <c r="P386" s="1082">
        <f>B!AI1921</f>
        <v>0</v>
      </c>
      <c r="Q386" s="1082">
        <f>B!AJ1921</f>
        <v>0</v>
      </c>
      <c r="R386" s="1082">
        <f>B!AK1921</f>
        <v>0</v>
      </c>
    </row>
    <row r="387" spans="1:18" ht="15" customHeight="1" x14ac:dyDescent="0.15">
      <c r="A387" s="1103" t="s">
        <v>1649</v>
      </c>
      <c r="B387" s="1104" t="s">
        <v>4331</v>
      </c>
      <c r="C387" s="1082">
        <f>B!D1991</f>
        <v>0</v>
      </c>
      <c r="D387" s="1082">
        <f>B!I1991</f>
        <v>0</v>
      </c>
      <c r="E387" s="1082">
        <f>B!J1991</f>
        <v>0</v>
      </c>
      <c r="F387" s="1082">
        <f>B!K1991</f>
        <v>0</v>
      </c>
      <c r="G387" s="1082">
        <f>B!L1991</f>
        <v>0</v>
      </c>
      <c r="H387" s="1082">
        <f>B!IM991</f>
        <v>0</v>
      </c>
      <c r="I387" s="1082">
        <f>B!N1991</f>
        <v>0</v>
      </c>
      <c r="J387" s="1082">
        <f>B!O1991</f>
        <v>0</v>
      </c>
      <c r="K387" s="1082">
        <f>B!D1950</f>
        <v>0</v>
      </c>
      <c r="L387" s="1082">
        <f>B!AE1991</f>
        <v>0</v>
      </c>
      <c r="M387" s="1082">
        <f>B!AF1991</f>
        <v>0</v>
      </c>
      <c r="N387" s="1082">
        <f>B!AG1991</f>
        <v>0</v>
      </c>
      <c r="O387" s="1082">
        <f>B!AH1991</f>
        <v>0</v>
      </c>
      <c r="P387" s="1082">
        <f>B!AI1991</f>
        <v>0</v>
      </c>
      <c r="Q387" s="1082">
        <f>B!AJ1991</f>
        <v>0</v>
      </c>
      <c r="R387" s="1082">
        <f>B!AK1991</f>
        <v>0</v>
      </c>
    </row>
    <row r="388" spans="1:18" ht="15" customHeight="1" x14ac:dyDescent="0.15">
      <c r="A388" s="1103" t="s">
        <v>1650</v>
      </c>
      <c r="B388" s="1104" t="s">
        <v>1651</v>
      </c>
      <c r="C388" s="1082">
        <f>B!D2153</f>
        <v>0</v>
      </c>
      <c r="D388" s="1082">
        <f>B!I2153</f>
        <v>0</v>
      </c>
      <c r="E388" s="1082">
        <f>B!J2153</f>
        <v>0</v>
      </c>
      <c r="F388" s="1082">
        <f>B!K2153</f>
        <v>0</v>
      </c>
      <c r="G388" s="1082">
        <f>B!L2153</f>
        <v>0</v>
      </c>
      <c r="H388" s="1082">
        <f>B!M2153</f>
        <v>0</v>
      </c>
      <c r="I388" s="1082">
        <f>B!N2153</f>
        <v>0</v>
      </c>
      <c r="J388" s="1082">
        <f>B!O2153</f>
        <v>0</v>
      </c>
      <c r="K388" s="683"/>
      <c r="L388" s="1082">
        <f>B!AE2153</f>
        <v>0</v>
      </c>
      <c r="M388" s="1082">
        <f>B!AF2153</f>
        <v>0</v>
      </c>
      <c r="N388" s="1082">
        <f>B!AG2153</f>
        <v>0</v>
      </c>
      <c r="O388" s="1082">
        <f>B!AH2153</f>
        <v>0</v>
      </c>
      <c r="P388" s="1082">
        <f>B!AI2153</f>
        <v>0</v>
      </c>
      <c r="Q388" s="1082">
        <f>B!AJ2153</f>
        <v>0</v>
      </c>
      <c r="R388" s="1082">
        <f>B!AK2153</f>
        <v>0</v>
      </c>
    </row>
    <row r="389" spans="1:18" ht="15" customHeight="1" x14ac:dyDescent="0.15">
      <c r="A389" s="1103" t="s">
        <v>1652</v>
      </c>
      <c r="B389" s="1104" t="s">
        <v>1653</v>
      </c>
      <c r="C389" s="1082">
        <f>B!D2192</f>
        <v>0</v>
      </c>
      <c r="D389" s="1082">
        <f>B!I2192</f>
        <v>0</v>
      </c>
      <c r="E389" s="1082">
        <f>B!J2192</f>
        <v>0</v>
      </c>
      <c r="F389" s="1082">
        <f>B!K2192</f>
        <v>0</v>
      </c>
      <c r="G389" s="1082">
        <f>B!L2192</f>
        <v>0</v>
      </c>
      <c r="H389" s="1082">
        <f>B!M2192</f>
        <v>0</v>
      </c>
      <c r="I389" s="1082">
        <f>B!N2192</f>
        <v>0</v>
      </c>
      <c r="J389" s="1082">
        <f>B!O2192</f>
        <v>0</v>
      </c>
      <c r="K389" s="1082">
        <f>SUM(B!D2156:'B'!D2157,B!D2159,B!D2161,B!D2173,B!D2190)</f>
        <v>0</v>
      </c>
      <c r="L389" s="1082">
        <f>B!AE2192</f>
        <v>0</v>
      </c>
      <c r="M389" s="1082">
        <f>B!AF2192</f>
        <v>0</v>
      </c>
      <c r="N389" s="1082">
        <f>B!AG2192</f>
        <v>0</v>
      </c>
      <c r="O389" s="1082">
        <f>B!AH2192</f>
        <v>0</v>
      </c>
      <c r="P389" s="1082">
        <f>B!AI2192</f>
        <v>0</v>
      </c>
      <c r="Q389" s="1082">
        <f>B!AJ2192</f>
        <v>0</v>
      </c>
      <c r="R389" s="1082">
        <f>B!AK2192</f>
        <v>0</v>
      </c>
    </row>
    <row r="390" spans="1:18" ht="15" customHeight="1" x14ac:dyDescent="0.15">
      <c r="A390" s="1103" t="s">
        <v>1654</v>
      </c>
      <c r="B390" s="1104" t="s">
        <v>2127</v>
      </c>
      <c r="C390" s="1082">
        <f>B!D2316</f>
        <v>0</v>
      </c>
      <c r="D390" s="1082">
        <f>B!I2316</f>
        <v>0</v>
      </c>
      <c r="E390" s="1082">
        <f>B!J2316</f>
        <v>0</v>
      </c>
      <c r="F390" s="1082">
        <f>B!K2316</f>
        <v>0</v>
      </c>
      <c r="G390" s="1082">
        <f>B!L2316</f>
        <v>0</v>
      </c>
      <c r="H390" s="1082">
        <f>B!M2316</f>
        <v>0</v>
      </c>
      <c r="I390" s="1082">
        <f>B!N2316</f>
        <v>0</v>
      </c>
      <c r="J390" s="1082">
        <f>B!O2316</f>
        <v>0</v>
      </c>
      <c r="K390" s="1082">
        <f>SUM(B!D2310,B!D2314)</f>
        <v>0</v>
      </c>
      <c r="L390" s="1082">
        <f>B!AE2316</f>
        <v>0</v>
      </c>
      <c r="M390" s="1082">
        <f>B!AF2316</f>
        <v>0</v>
      </c>
      <c r="N390" s="1082">
        <f>B!AG2316</f>
        <v>0</v>
      </c>
      <c r="O390" s="1082">
        <f>B!AH2316</f>
        <v>0</v>
      </c>
      <c r="P390" s="1082">
        <f>B!AI2316</f>
        <v>0</v>
      </c>
      <c r="Q390" s="1082">
        <f>B!AJ2316</f>
        <v>0</v>
      </c>
      <c r="R390" s="1082">
        <f>B!AK2316</f>
        <v>0</v>
      </c>
    </row>
    <row r="391" spans="1:18" ht="15" customHeight="1" x14ac:dyDescent="0.15">
      <c r="A391" s="1103" t="s">
        <v>2128</v>
      </c>
      <c r="B391" s="1104" t="s">
        <v>2129</v>
      </c>
      <c r="C391" s="1082">
        <f>B!D2349</f>
        <v>0</v>
      </c>
      <c r="D391" s="1082">
        <f>B!I2349</f>
        <v>0</v>
      </c>
      <c r="E391" s="1082">
        <f>B!J2349</f>
        <v>0</v>
      </c>
      <c r="F391" s="1082">
        <f>B!K2349</f>
        <v>0</v>
      </c>
      <c r="G391" s="1082">
        <f>B!L2349</f>
        <v>0</v>
      </c>
      <c r="H391" s="1082">
        <f>B!M2349</f>
        <v>0</v>
      </c>
      <c r="I391" s="1082">
        <f>B!N2349</f>
        <v>0</v>
      </c>
      <c r="J391" s="1082">
        <f>B!O2349</f>
        <v>0</v>
      </c>
      <c r="K391" s="1082">
        <f>B!D2345</f>
        <v>0</v>
      </c>
      <c r="L391" s="1082">
        <f>B!AE2349</f>
        <v>0</v>
      </c>
      <c r="M391" s="1082">
        <f>B!AF2349</f>
        <v>0</v>
      </c>
      <c r="N391" s="1082">
        <f>B!AG2349</f>
        <v>0</v>
      </c>
      <c r="O391" s="1082">
        <f>B!AH2349</f>
        <v>0</v>
      </c>
      <c r="P391" s="1082">
        <f>B!AI2349</f>
        <v>0</v>
      </c>
      <c r="Q391" s="1082">
        <f>B!AJ2349</f>
        <v>0</v>
      </c>
      <c r="R391" s="1082">
        <f>B!AK2349</f>
        <v>0</v>
      </c>
    </row>
    <row r="392" spans="1:18" ht="15" customHeight="1" x14ac:dyDescent="0.15">
      <c r="A392" s="1103" t="s">
        <v>2130</v>
      </c>
      <c r="B392" s="1104" t="s">
        <v>2131</v>
      </c>
      <c r="C392" s="1082">
        <f>B!D2384</f>
        <v>0</v>
      </c>
      <c r="D392" s="1082">
        <f>B!I2384</f>
        <v>0</v>
      </c>
      <c r="E392" s="1082">
        <f>B!J2384</f>
        <v>0</v>
      </c>
      <c r="F392" s="1082">
        <f>B!K2384</f>
        <v>0</v>
      </c>
      <c r="G392" s="1082">
        <f>B!L2384</f>
        <v>0</v>
      </c>
      <c r="H392" s="1082">
        <f>B!M2384</f>
        <v>0</v>
      </c>
      <c r="I392" s="1082">
        <f>B!N2384</f>
        <v>0</v>
      </c>
      <c r="J392" s="1082">
        <f>B!O2384</f>
        <v>0</v>
      </c>
      <c r="K392" s="1082">
        <f>SUM(B!D2371,B!D2380)</f>
        <v>0</v>
      </c>
      <c r="L392" s="1082">
        <f>B!AE2384</f>
        <v>0</v>
      </c>
      <c r="M392" s="1082">
        <f>B!AF2384</f>
        <v>0</v>
      </c>
      <c r="N392" s="1082">
        <f>B!AG2384</f>
        <v>0</v>
      </c>
      <c r="O392" s="1082">
        <f>B!AH2384</f>
        <v>0</v>
      </c>
      <c r="P392" s="1082">
        <f>B!AI2384</f>
        <v>0</v>
      </c>
      <c r="Q392" s="1082">
        <f>B!AJ2384</f>
        <v>0</v>
      </c>
      <c r="R392" s="1082">
        <f>B!AK2384</f>
        <v>0</v>
      </c>
    </row>
    <row r="393" spans="1:18" ht="15" customHeight="1" x14ac:dyDescent="0.15">
      <c r="A393" s="1396" t="s">
        <v>2132</v>
      </c>
      <c r="B393" s="1104" t="s">
        <v>2133</v>
      </c>
      <c r="C393" s="1082">
        <f>SUM(C394:C395)</f>
        <v>0</v>
      </c>
      <c r="D393" s="1082">
        <f>SUM(D394:D395)</f>
        <v>0</v>
      </c>
      <c r="E393" s="1082">
        <f>(E394+E395)</f>
        <v>0</v>
      </c>
      <c r="F393" s="1082">
        <f>(F394+F395)</f>
        <v>0</v>
      </c>
      <c r="G393" s="1082">
        <f t="shared" ref="G393:J393" si="12">(G394+G395)</f>
        <v>0</v>
      </c>
      <c r="H393" s="1082">
        <f t="shared" si="12"/>
        <v>0</v>
      </c>
      <c r="I393" s="1082">
        <f t="shared" si="12"/>
        <v>0</v>
      </c>
      <c r="J393" s="1082">
        <f t="shared" si="12"/>
        <v>0</v>
      </c>
      <c r="K393" s="683"/>
      <c r="L393" s="1082">
        <f t="shared" ref="L393:R393" si="13">(L394+L395)</f>
        <v>0</v>
      </c>
      <c r="M393" s="1082">
        <f t="shared" si="13"/>
        <v>0</v>
      </c>
      <c r="N393" s="1082">
        <f t="shared" si="13"/>
        <v>0</v>
      </c>
      <c r="O393" s="1082">
        <f t="shared" si="13"/>
        <v>0</v>
      </c>
      <c r="P393" s="1082">
        <f t="shared" si="13"/>
        <v>0</v>
      </c>
      <c r="Q393" s="1082">
        <f t="shared" si="13"/>
        <v>0</v>
      </c>
      <c r="R393" s="1082">
        <f t="shared" si="13"/>
        <v>0</v>
      </c>
    </row>
    <row r="394" spans="1:18" ht="15" customHeight="1" x14ac:dyDescent="0.15">
      <c r="A394" s="1396"/>
      <c r="B394" s="1105" t="s">
        <v>4106</v>
      </c>
      <c r="C394" s="1082">
        <f>B!D2389</f>
        <v>0</v>
      </c>
      <c r="D394" s="1082">
        <f>B!I2389</f>
        <v>0</v>
      </c>
      <c r="E394" s="1082">
        <f>B!J2389</f>
        <v>0</v>
      </c>
      <c r="F394" s="1082">
        <f>B!K2389</f>
        <v>0</v>
      </c>
      <c r="G394" s="1082">
        <f>B!L2389</f>
        <v>0</v>
      </c>
      <c r="H394" s="1082">
        <f>B!M2389</f>
        <v>0</v>
      </c>
      <c r="I394" s="1082">
        <f>B!N2389</f>
        <v>0</v>
      </c>
      <c r="J394" s="1082">
        <f>B!O2389</f>
        <v>0</v>
      </c>
      <c r="K394" s="683"/>
      <c r="L394" s="1082">
        <f>B!AE2389</f>
        <v>0</v>
      </c>
      <c r="M394" s="1082">
        <f>B!AF2389</f>
        <v>0</v>
      </c>
      <c r="N394" s="1082">
        <f>B!AG2389</f>
        <v>0</v>
      </c>
      <c r="O394" s="1082">
        <f>B!AH2389</f>
        <v>0</v>
      </c>
      <c r="P394" s="1082">
        <f>B!AI2389</f>
        <v>0</v>
      </c>
      <c r="Q394" s="1082">
        <f>B!AJ2389</f>
        <v>0</v>
      </c>
      <c r="R394" s="1082">
        <f>B!AK2389</f>
        <v>0</v>
      </c>
    </row>
    <row r="395" spans="1:18" ht="15" customHeight="1" x14ac:dyDescent="0.15">
      <c r="A395" s="1396"/>
      <c r="B395" s="1105" t="s">
        <v>4224</v>
      </c>
      <c r="C395" s="1082">
        <f>B!D2388</f>
        <v>0</v>
      </c>
      <c r="D395" s="1082">
        <f>B!I2388</f>
        <v>0</v>
      </c>
      <c r="E395" s="1082">
        <f>B!J2388</f>
        <v>0</v>
      </c>
      <c r="F395" s="1082">
        <f>B!K2388</f>
        <v>0</v>
      </c>
      <c r="G395" s="1082">
        <f>B!L2388</f>
        <v>0</v>
      </c>
      <c r="H395" s="1082">
        <f>B!M2388</f>
        <v>0</v>
      </c>
      <c r="I395" s="1082">
        <f>B!N2388</f>
        <v>0</v>
      </c>
      <c r="J395" s="1082">
        <f>B!O2388</f>
        <v>0</v>
      </c>
      <c r="K395" s="683"/>
      <c r="L395" s="1082">
        <f>B!AE2388</f>
        <v>0</v>
      </c>
      <c r="M395" s="1082">
        <f>B!AF2388</f>
        <v>0</v>
      </c>
      <c r="N395" s="1082">
        <f>B!AG2388</f>
        <v>0</v>
      </c>
      <c r="O395" s="1082">
        <f>B!AH2388</f>
        <v>0</v>
      </c>
      <c r="P395" s="1082">
        <f>B!AI2388</f>
        <v>0</v>
      </c>
      <c r="Q395" s="1082">
        <f>B!AJ2388</f>
        <v>0</v>
      </c>
      <c r="R395" s="1082">
        <f>B!AK2388</f>
        <v>0</v>
      </c>
    </row>
    <row r="396" spans="1:18" ht="15" customHeight="1" x14ac:dyDescent="0.15">
      <c r="A396" s="1396"/>
      <c r="B396" s="1105"/>
      <c r="C396" s="1106"/>
      <c r="D396" s="1106"/>
      <c r="E396" s="1106"/>
      <c r="F396" s="1106"/>
      <c r="G396" s="1106"/>
      <c r="H396" s="1106"/>
      <c r="I396" s="1106"/>
      <c r="J396" s="1106"/>
      <c r="K396" s="683"/>
      <c r="L396" s="683"/>
      <c r="M396" s="683"/>
      <c r="N396" s="683"/>
      <c r="O396" s="683"/>
      <c r="P396" s="683"/>
      <c r="Q396" s="683"/>
      <c r="R396" s="683"/>
    </row>
    <row r="397" spans="1:18" ht="15" customHeight="1" x14ac:dyDescent="0.15">
      <c r="A397" s="1103" t="s">
        <v>2167</v>
      </c>
      <c r="B397" s="1104" t="s">
        <v>2168</v>
      </c>
      <c r="C397" s="1082">
        <f>B!D2625</f>
        <v>0</v>
      </c>
      <c r="D397" s="1082">
        <f>B!I2625</f>
        <v>0</v>
      </c>
      <c r="E397" s="1082">
        <f>B!J2625</f>
        <v>0</v>
      </c>
      <c r="F397" s="1082">
        <f>B!K2625</f>
        <v>0</v>
      </c>
      <c r="G397" s="1082">
        <f>B!L2625</f>
        <v>0</v>
      </c>
      <c r="H397" s="1082">
        <f>B!M2625</f>
        <v>0</v>
      </c>
      <c r="I397" s="1082">
        <f>B!N2625</f>
        <v>0</v>
      </c>
      <c r="J397" s="1082">
        <f>B!O2625</f>
        <v>0</v>
      </c>
      <c r="K397" s="1082">
        <f>SUM(B!D2413:'B'!D2419,B!D2421,B!D2431:'B'!D2432,B!D2444,B!D2446:'B'!D2449,B!D2499,B!D2501,B!D2504:'B'!D2506,B!D2510:'B'!D2511,B!D2520,B!D2575)</f>
        <v>0</v>
      </c>
      <c r="L397" s="1082">
        <f>B!AE2625</f>
        <v>0</v>
      </c>
      <c r="M397" s="1082">
        <f>B!AF2625</f>
        <v>0</v>
      </c>
      <c r="N397" s="1082">
        <f>B!AG2625</f>
        <v>0</v>
      </c>
      <c r="O397" s="1082">
        <f>B!AH2625</f>
        <v>0</v>
      </c>
      <c r="P397" s="1082">
        <f>B!AI2625</f>
        <v>0</v>
      </c>
      <c r="Q397" s="1082">
        <f>B!AJ2625</f>
        <v>0</v>
      </c>
      <c r="R397" s="1082">
        <f>B!AK2625</f>
        <v>0</v>
      </c>
    </row>
    <row r="398" spans="1:18" ht="15" customHeight="1" x14ac:dyDescent="0.15">
      <c r="A398" s="1103" t="s">
        <v>2134</v>
      </c>
      <c r="B398" s="1104" t="s">
        <v>4275</v>
      </c>
      <c r="C398" s="1082">
        <f>B!D2801-B!D2797-B!D2798+B!D2774</f>
        <v>0</v>
      </c>
      <c r="D398" s="1082">
        <f>B!I2801-B!I2797-B!I2798+B!I2774</f>
        <v>0</v>
      </c>
      <c r="E398" s="1082">
        <f>B!J2801-B!J2797-B!J2798+B!J2774</f>
        <v>0</v>
      </c>
      <c r="F398" s="1082">
        <f>B!K2801-B!K2797-B!K2798+B!K2774</f>
        <v>0</v>
      </c>
      <c r="G398" s="1082">
        <f>B!L2801-B!L2797-B!L2798+B!L2774</f>
        <v>0</v>
      </c>
      <c r="H398" s="1082">
        <f>B!M2801-B!M2797-B!M2798+B!M2774</f>
        <v>0</v>
      </c>
      <c r="I398" s="1082">
        <f>B!N2801-B!N2797-B!N2798+B!N2774</f>
        <v>0</v>
      </c>
      <c r="J398" s="1082">
        <f>B!O2801-B!O2797-B!O2798+B!O2774</f>
        <v>0</v>
      </c>
      <c r="K398" s="1082">
        <f>SUM(B!D2777,B!D2782,B!D2784,B!D2787:'B'!D2788,B!D2790:'B'!D2794,B!D2765:'B'!D2773)</f>
        <v>0</v>
      </c>
      <c r="L398" s="1082">
        <f>B!AE2801-B!AE2797-B!AE2798+B!AE2774</f>
        <v>0</v>
      </c>
      <c r="M398" s="1082">
        <f>B!AF2801-B!AF2797-B!AF2798+B!AF2774</f>
        <v>0</v>
      </c>
      <c r="N398" s="1082">
        <f>B!AG2801-B!AG2797-B!AG2798+B!AG2774</f>
        <v>0</v>
      </c>
      <c r="O398" s="1082">
        <f>B!AH2801-B!AH2797-B!AH2798+B!AH2774</f>
        <v>0</v>
      </c>
      <c r="P398" s="1082">
        <f>B!AI2801-B!AI2797-B!AI2798+B!AI2774</f>
        <v>0</v>
      </c>
      <c r="Q398" s="1082">
        <f>B!AJ2801-B!AJ2797-B!AJ2798+B!AJ2774</f>
        <v>0</v>
      </c>
      <c r="R398" s="1082">
        <f>B!AK2801-B!AK2797-B!AK2798+B!AK2774</f>
        <v>0</v>
      </c>
    </row>
    <row r="399" spans="1:18" ht="15" customHeight="1" x14ac:dyDescent="0.15">
      <c r="A399" s="1107" t="s">
        <v>2134</v>
      </c>
      <c r="B399" s="1108" t="s">
        <v>4330</v>
      </c>
      <c r="C399" s="1109">
        <f>B!D2630</f>
        <v>0</v>
      </c>
      <c r="D399" s="1082">
        <f>B!I2630</f>
        <v>0</v>
      </c>
      <c r="E399" s="1109">
        <f>B!J2630</f>
        <v>0</v>
      </c>
      <c r="F399" s="1109">
        <f>B!K2630</f>
        <v>0</v>
      </c>
      <c r="G399" s="1109">
        <f>B!L2630</f>
        <v>0</v>
      </c>
      <c r="H399" s="1109">
        <f>B!M2630</f>
        <v>0</v>
      </c>
      <c r="I399" s="1109">
        <f>B!N2630</f>
        <v>0</v>
      </c>
      <c r="J399" s="1109">
        <f>B!O2630</f>
        <v>0</v>
      </c>
      <c r="K399" s="684"/>
      <c r="L399" s="1109">
        <f>B!AE2630</f>
        <v>0</v>
      </c>
      <c r="M399" s="1109">
        <f>B!AF2630</f>
        <v>0</v>
      </c>
      <c r="N399" s="1109">
        <f>B!AG2630</f>
        <v>0</v>
      </c>
      <c r="O399" s="1109">
        <f>B!AH2630</f>
        <v>0</v>
      </c>
      <c r="P399" s="1109">
        <f>B!AI2630</f>
        <v>0</v>
      </c>
      <c r="Q399" s="1109">
        <f>B!AJ2630</f>
        <v>0</v>
      </c>
      <c r="R399" s="1109">
        <f>B!AK2630</f>
        <v>0</v>
      </c>
    </row>
    <row r="400" spans="1:18" s="787" customFormat="1" ht="15" customHeight="1" x14ac:dyDescent="0.15">
      <c r="A400" s="1395" t="s">
        <v>909</v>
      </c>
      <c r="B400" s="1395"/>
      <c r="C400" s="1086">
        <f>SUM(C380:C393)+C397+C398+C399</f>
        <v>0</v>
      </c>
      <c r="D400" s="1086">
        <f>SUM(D380:D393)+D397+D398+D399</f>
        <v>0</v>
      </c>
      <c r="E400" s="1086">
        <f>SUM(E380:E393)+E397+E398+E399</f>
        <v>0</v>
      </c>
      <c r="F400" s="1086">
        <f>SUM(F380:F393)+F397+F398+F399</f>
        <v>0</v>
      </c>
      <c r="G400" s="1086">
        <f>SUM(G380:G393)+G397+G398+G399</f>
        <v>0</v>
      </c>
      <c r="H400" s="1086">
        <f t="shared" ref="H400:R400" si="14">SUM(H380:H393)+H397+H398+H399</f>
        <v>0</v>
      </c>
      <c r="I400" s="1086">
        <f t="shared" si="14"/>
        <v>0</v>
      </c>
      <c r="J400" s="1086">
        <f t="shared" si="14"/>
        <v>0</v>
      </c>
      <c r="K400" s="1086">
        <f t="shared" si="14"/>
        <v>0</v>
      </c>
      <c r="L400" s="1086">
        <f t="shared" si="14"/>
        <v>0</v>
      </c>
      <c r="M400" s="1086">
        <f t="shared" si="14"/>
        <v>0</v>
      </c>
      <c r="N400" s="1086">
        <f t="shared" si="14"/>
        <v>0</v>
      </c>
      <c r="O400" s="1086">
        <f t="shared" si="14"/>
        <v>0</v>
      </c>
      <c r="P400" s="1086">
        <f t="shared" si="14"/>
        <v>0</v>
      </c>
      <c r="Q400" s="1086">
        <f t="shared" si="14"/>
        <v>0</v>
      </c>
      <c r="R400" s="1086">
        <f t="shared" si="14"/>
        <v>0</v>
      </c>
    </row>
    <row r="401" spans="1:28" ht="24.95" customHeight="1" x14ac:dyDescent="0.15">
      <c r="A401" s="1388" t="s">
        <v>4124</v>
      </c>
      <c r="B401" s="1388"/>
      <c r="C401" s="1388"/>
      <c r="D401" s="1388"/>
      <c r="E401" s="1388"/>
      <c r="F401" s="1388"/>
      <c r="I401" s="1110"/>
    </row>
    <row r="402" spans="1:28" ht="42" customHeight="1" x14ac:dyDescent="0.15">
      <c r="A402" s="1472" t="s">
        <v>1870</v>
      </c>
      <c r="B402" s="1473"/>
      <c r="C402" s="1413" t="s">
        <v>728</v>
      </c>
      <c r="D402" s="1413" t="s">
        <v>4254</v>
      </c>
      <c r="E402" s="1349" t="s">
        <v>910</v>
      </c>
      <c r="F402" s="1349" t="s">
        <v>2704</v>
      </c>
      <c r="G402" s="1098" t="s">
        <v>4213</v>
      </c>
      <c r="H402" s="1098" t="s">
        <v>4225</v>
      </c>
      <c r="I402" s="1098" t="s">
        <v>2444</v>
      </c>
      <c r="J402" s="221" t="s">
        <v>2444</v>
      </c>
    </row>
    <row r="403" spans="1:28" ht="32.25" customHeight="1" x14ac:dyDescent="0.15">
      <c r="A403" s="1474"/>
      <c r="B403" s="1475"/>
      <c r="C403" s="1415"/>
      <c r="D403" s="1415"/>
      <c r="E403" s="1351"/>
      <c r="F403" s="1351"/>
      <c r="G403" s="1111" t="s">
        <v>910</v>
      </c>
      <c r="H403" s="1111" t="s">
        <v>2704</v>
      </c>
      <c r="I403" s="1111" t="s">
        <v>910</v>
      </c>
      <c r="J403" s="1112" t="s">
        <v>2704</v>
      </c>
    </row>
    <row r="404" spans="1:28" ht="15" customHeight="1" x14ac:dyDescent="0.15">
      <c r="A404" s="1393" t="s">
        <v>453</v>
      </c>
      <c r="B404" s="1394"/>
      <c r="C404" s="1113">
        <f>SUM(E404,F404)</f>
        <v>0</v>
      </c>
      <c r="D404" s="1114"/>
      <c r="E404" s="1115">
        <f>SUM(B!Q1246,B!Q1383,B!Q1525,B!Q1589,B!Q1658,B!Q1703,B!Q1908,B!Q1920,B!Q1991,B!Q2153,B!Q2192,B!Q2316,B!Q2349,B!Q2384,B!Q2392,B!Q2625,B!Q2630,B!Q2775,B!Q2801)</f>
        <v>0</v>
      </c>
      <c r="F404" s="1115">
        <f>SUM(B!R1246,B!R1383,B!R1525,B!R1589,B!R1658,B!R1703,B!R1908,B!R1920,B!R1991,B!R2153,B!R2192,B!R2316,B!R2349,B!R2384,B!R2392,B!R2625,B!R2630,B!R2775,B!R2801)</f>
        <v>0</v>
      </c>
      <c r="G404" s="1114"/>
      <c r="H404" s="1116"/>
      <c r="I404" s="1116"/>
      <c r="J404" s="1117"/>
      <c r="K404" s="150" t="str">
        <f>AA404</f>
        <v/>
      </c>
      <c r="AA404" s="1118" t="str">
        <f>IF(C404&lt;D404,"Beneficiarios MAI no puede ser mayor al TOTAL","")</f>
        <v/>
      </c>
      <c r="AB404" s="1118">
        <f>IF(C404&lt;D404,1,0)</f>
        <v>0</v>
      </c>
    </row>
    <row r="405" spans="1:28" ht="15" customHeight="1" x14ac:dyDescent="0.15">
      <c r="A405" s="1545" t="s">
        <v>454</v>
      </c>
      <c r="B405" s="1546"/>
      <c r="C405" s="1119">
        <f>SUM(E405,F405)</f>
        <v>0</v>
      </c>
      <c r="D405" s="1120"/>
      <c r="E405" s="1121">
        <f>SUM(B!T1246,B!T1383,B!T1525,B!T1589,B!T1658,B!T1703,B!T1908,B!T1920,B!T1991,B!T2153,B!T2192,B!T2316,B!T2349,B!T2384,B!T2392,B!T2625,B!T2630,B!T2775,B!T2801)</f>
        <v>0</v>
      </c>
      <c r="F405" s="1121">
        <f>SUM(B!U1246,B!U1383,B!U1525,B!U1589,B!U1658,B!U1703,B!U1908,B!U1920,B!U1991,B!U2153,B!U2192,B!U2316,B!U2349,B!U2384,B!U2392,B!U2625,B!U2630,B!U2775,B!U2801)</f>
        <v>0</v>
      </c>
      <c r="G405" s="1120"/>
      <c r="H405" s="1122"/>
      <c r="I405" s="1122"/>
      <c r="J405" s="1122"/>
      <c r="K405" s="150" t="str">
        <f>AA405</f>
        <v/>
      </c>
      <c r="AA405" s="1118" t="str">
        <f>IF(C405&lt;D405,"Beneficiarios MAI no puede ser mayor al TOTAL","")</f>
        <v/>
      </c>
      <c r="AB405" s="1118">
        <f>IF(C405&lt;D405,1,0)</f>
        <v>0</v>
      </c>
    </row>
    <row r="406" spans="1:28" ht="15" customHeight="1" x14ac:dyDescent="0.15">
      <c r="A406" s="1543" t="s">
        <v>912</v>
      </c>
      <c r="B406" s="1123" t="s">
        <v>455</v>
      </c>
      <c r="C406" s="1113">
        <f>SUM(E406,F406)</f>
        <v>0</v>
      </c>
      <c r="D406" s="1114"/>
      <c r="E406" s="1115">
        <f>SUM(B!Z1246,B!Z1383,B!Z1525,B!Z1589,B!Z1658,B!Z1703,B!Z1908,B!Z1920,B!Z1991,B!Z2153,B!Z2192,B!Z2316,B!Z2349,B!Z2384,B!Z2392,B!Z2625,B!Z2630,B!Z2775,B!Z2801)</f>
        <v>0</v>
      </c>
      <c r="F406" s="1115">
        <f>SUM(B!AA1246,B!AA1383,B!AA1525,B!AA1589,B!AA1658,B!AA1703,B!AA1908,B!AA1920,B!AA1991,B!AA2153,B!AA2192,B!AA2316,B!AA2349,B!AA2384,B!AA2392,B!AA2625,B!AA2630,B!AA2775,B!AA2801)</f>
        <v>0</v>
      </c>
      <c r="G406" s="1114"/>
      <c r="H406" s="1116"/>
      <c r="I406" s="1116"/>
      <c r="J406" s="1116"/>
      <c r="K406" s="150" t="str">
        <f>AA406</f>
        <v/>
      </c>
      <c r="AA406" s="1118" t="str">
        <f>IF(C406&lt;D406,"Beneficiarios MAI no puede ser mayor al TOTAL","")</f>
        <v/>
      </c>
      <c r="AB406" s="1118">
        <f>IF(C406&lt;D406,1,0)</f>
        <v>0</v>
      </c>
    </row>
    <row r="407" spans="1:28" ht="15" customHeight="1" x14ac:dyDescent="0.15">
      <c r="A407" s="1544"/>
      <c r="B407" s="1124" t="s">
        <v>911</v>
      </c>
      <c r="C407" s="1125">
        <f>SUM(E407,F407)</f>
        <v>0</v>
      </c>
      <c r="D407" s="1126"/>
      <c r="E407" s="1127">
        <f>SUM(B!W1246,B!W1383,B!W1525,B!W1589,B!W1658,B!W1703,B!W1908,B!W1920,B!W1991,B!W2153,B!W2192,B!W2316,B!W2349,B!W2384,B!W2392,B!W2625,B!W2630,B!W2775,B!W2801)</f>
        <v>0</v>
      </c>
      <c r="F407" s="1127">
        <f>SUM(B!X1246,B!X1383,B!X1525,B!X1589,B!X1658,B!X1703,B!X1908,B!X1920,B!X1991,B!X2153,B!X2192,B!X2316,B!X2349,B!X2384,B!X2392,B!X2625,B!X2630,B!X2775,B!X2801)</f>
        <v>0</v>
      </c>
      <c r="G407" s="1126"/>
      <c r="H407" s="1128"/>
      <c r="I407" s="1128"/>
      <c r="J407" s="1128"/>
      <c r="K407" s="150" t="str">
        <f>AA407</f>
        <v/>
      </c>
      <c r="AA407" s="1118" t="str">
        <f>IF(C407&lt;D407,"Beneficiarios MAI no puede ser mayor al TOTAL","")</f>
        <v/>
      </c>
      <c r="AB407" s="1118">
        <f>IF(C407&lt;D407,1,0)</f>
        <v>0</v>
      </c>
    </row>
    <row r="408" spans="1:28" ht="24.95" customHeight="1" x14ac:dyDescent="0.15">
      <c r="A408" s="1388" t="s">
        <v>4125</v>
      </c>
      <c r="B408" s="1388"/>
      <c r="C408" s="1129"/>
      <c r="D408" s="1129"/>
      <c r="E408" s="1130"/>
      <c r="F408" s="1130"/>
      <c r="G408" s="964"/>
      <c r="H408" s="964"/>
      <c r="I408" s="964"/>
      <c r="J408" s="964"/>
      <c r="K408" s="964"/>
      <c r="L408" s="964"/>
      <c r="M408" s="964"/>
      <c r="N408" s="964"/>
      <c r="O408" s="964"/>
      <c r="P408" s="964"/>
      <c r="Q408" s="964"/>
      <c r="R408" s="964"/>
      <c r="S408" s="964"/>
      <c r="T408" s="964"/>
      <c r="U408" s="965"/>
    </row>
    <row r="409" spans="1:28" ht="29.25" customHeight="1" x14ac:dyDescent="0.15">
      <c r="A409" s="1501" t="s">
        <v>456</v>
      </c>
      <c r="B409" s="1502"/>
      <c r="C409" s="1413" t="s">
        <v>4108</v>
      </c>
      <c r="D409" s="1461" t="s">
        <v>4219</v>
      </c>
      <c r="E409" s="964"/>
      <c r="F409" s="964"/>
      <c r="G409" s="964"/>
      <c r="H409" s="964"/>
      <c r="I409" s="964"/>
      <c r="J409" s="964"/>
      <c r="K409" s="964"/>
      <c r="L409" s="964"/>
      <c r="M409" s="964"/>
      <c r="N409" s="964"/>
      <c r="O409" s="964"/>
      <c r="P409" s="965"/>
    </row>
    <row r="410" spans="1:28" ht="20.25" customHeight="1" x14ac:dyDescent="0.15">
      <c r="A410" s="1503"/>
      <c r="B410" s="1504"/>
      <c r="C410" s="1415"/>
      <c r="D410" s="1463"/>
      <c r="E410" s="964"/>
      <c r="F410" s="964"/>
      <c r="G410" s="964"/>
      <c r="H410" s="964"/>
      <c r="I410" s="964"/>
      <c r="J410" s="964"/>
      <c r="K410" s="964"/>
      <c r="L410" s="964"/>
      <c r="M410" s="964"/>
      <c r="N410" s="964"/>
      <c r="O410" s="964"/>
      <c r="P410" s="965"/>
    </row>
    <row r="411" spans="1:28" ht="15" customHeight="1" x14ac:dyDescent="0.15">
      <c r="A411" s="1521" t="s">
        <v>2707</v>
      </c>
      <c r="B411" s="1522"/>
      <c r="C411" s="1131">
        <f>B!D2622</f>
        <v>0</v>
      </c>
      <c r="D411" s="1132">
        <f>B!I2622</f>
        <v>0</v>
      </c>
      <c r="E411" s="964"/>
      <c r="F411" s="964"/>
      <c r="G411" s="964"/>
      <c r="H411" s="964"/>
      <c r="I411" s="964"/>
      <c r="J411" s="964"/>
      <c r="K411" s="964"/>
      <c r="L411" s="964"/>
      <c r="M411" s="964"/>
      <c r="N411" s="964"/>
      <c r="O411" s="964"/>
      <c r="P411" s="965"/>
    </row>
    <row r="412" spans="1:28" ht="15" customHeight="1" x14ac:dyDescent="0.15">
      <c r="A412" s="1508" t="s">
        <v>2708</v>
      </c>
      <c r="B412" s="1508"/>
      <c r="C412" s="1133">
        <f>B!D2623+B!D2621</f>
        <v>0</v>
      </c>
      <c r="D412" s="1134">
        <f>B!I2623+B!I2621</f>
        <v>0</v>
      </c>
      <c r="E412" s="964"/>
      <c r="F412" s="964"/>
      <c r="G412" s="964"/>
      <c r="H412" s="964"/>
      <c r="I412" s="964"/>
      <c r="J412" s="964"/>
      <c r="K412" s="964"/>
      <c r="L412" s="964"/>
      <c r="M412" s="964"/>
      <c r="N412" s="964"/>
      <c r="O412" s="964"/>
      <c r="P412" s="965"/>
    </row>
    <row r="413" spans="1:28" ht="24.95" customHeight="1" x14ac:dyDescent="0.15">
      <c r="A413" s="1542" t="s">
        <v>4126</v>
      </c>
      <c r="B413" s="1542"/>
      <c r="C413" s="1135"/>
      <c r="D413" s="1136"/>
      <c r="E413" s="1136"/>
      <c r="F413" s="964"/>
      <c r="G413" s="964"/>
      <c r="H413" s="964"/>
      <c r="I413" s="964"/>
      <c r="J413" s="964"/>
      <c r="K413" s="964"/>
      <c r="L413" s="964"/>
      <c r="M413" s="964"/>
      <c r="N413" s="964"/>
      <c r="O413" s="964"/>
      <c r="P413" s="964"/>
      <c r="Q413" s="964"/>
      <c r="R413" s="965"/>
    </row>
    <row r="414" spans="1:28" ht="15" customHeight="1" x14ac:dyDescent="0.15">
      <c r="A414" s="1519" t="s">
        <v>1556</v>
      </c>
      <c r="B414" s="1519"/>
      <c r="C414" s="1413" t="s">
        <v>728</v>
      </c>
      <c r="D414" s="1435" t="s">
        <v>1557</v>
      </c>
      <c r="E414" s="1436"/>
      <c r="F414" s="1436"/>
      <c r="G414" s="1436"/>
      <c r="H414" s="1452" t="s">
        <v>1197</v>
      </c>
      <c r="I414" s="1453"/>
      <c r="J414" s="1454"/>
      <c r="K414" s="1455" t="s">
        <v>1493</v>
      </c>
      <c r="L414" s="1439"/>
      <c r="M414" s="1439"/>
      <c r="N414" s="1349" t="s">
        <v>1216</v>
      </c>
      <c r="O414" s="1457" t="s">
        <v>2705</v>
      </c>
      <c r="P414" s="1458"/>
      <c r="Q414" s="1440" t="s">
        <v>727</v>
      </c>
    </row>
    <row r="415" spans="1:28" s="877" customFormat="1" ht="32.25" customHeight="1" x14ac:dyDescent="0.15">
      <c r="A415" s="1519"/>
      <c r="B415" s="1519"/>
      <c r="C415" s="1414"/>
      <c r="D415" s="1443" t="s">
        <v>4269</v>
      </c>
      <c r="E415" s="1445" t="s">
        <v>302</v>
      </c>
      <c r="F415" s="1445"/>
      <c r="G415" s="1446" t="s">
        <v>4054</v>
      </c>
      <c r="H415" s="1431" t="s">
        <v>1219</v>
      </c>
      <c r="I415" s="1433" t="s">
        <v>1220</v>
      </c>
      <c r="J415" s="1416" t="s">
        <v>1512</v>
      </c>
      <c r="K415" s="1438" t="s">
        <v>2169</v>
      </c>
      <c r="L415" s="1450" t="s">
        <v>3008</v>
      </c>
      <c r="M415" s="1424" t="s">
        <v>4056</v>
      </c>
      <c r="N415" s="1350"/>
      <c r="O415" s="1451" t="s">
        <v>3009</v>
      </c>
      <c r="P415" s="1456" t="s">
        <v>2706</v>
      </c>
      <c r="Q415" s="1441"/>
    </row>
    <row r="416" spans="1:28" s="877" customFormat="1" ht="20.25" customHeight="1" x14ac:dyDescent="0.15">
      <c r="A416" s="1519"/>
      <c r="B416" s="1519"/>
      <c r="C416" s="1415"/>
      <c r="D416" s="1444"/>
      <c r="E416" s="994" t="s">
        <v>2702</v>
      </c>
      <c r="F416" s="995" t="s">
        <v>2703</v>
      </c>
      <c r="G416" s="1447"/>
      <c r="H416" s="1432"/>
      <c r="I416" s="1434"/>
      <c r="J416" s="1417"/>
      <c r="K416" s="1438"/>
      <c r="L416" s="1450"/>
      <c r="M416" s="1424"/>
      <c r="N416" s="1351"/>
      <c r="O416" s="1451"/>
      <c r="P416" s="1456"/>
      <c r="Q416" s="1442"/>
    </row>
    <row r="417" spans="1:18" ht="15" customHeight="1" x14ac:dyDescent="0.15">
      <c r="A417" s="1505" t="s">
        <v>913</v>
      </c>
      <c r="B417" s="1137" t="s">
        <v>4104</v>
      </c>
      <c r="C417" s="1138">
        <f>B!D1120</f>
        <v>0</v>
      </c>
      <c r="D417" s="1139">
        <f>B!E1120</f>
        <v>0</v>
      </c>
      <c r="E417" s="1139">
        <f>B!F1120</f>
        <v>0</v>
      </c>
      <c r="F417" s="1139">
        <f>B!G1120</f>
        <v>0</v>
      </c>
      <c r="G417" s="1139">
        <f>B!H1120</f>
        <v>0</v>
      </c>
      <c r="H417" s="1140">
        <f>B!AB1120</f>
        <v>0</v>
      </c>
      <c r="I417" s="1140">
        <f>B!AC1120</f>
        <v>0</v>
      </c>
      <c r="J417" s="1140">
        <f>B!AD1120</f>
        <v>0</v>
      </c>
      <c r="K417" s="1140">
        <f>B!AE1120</f>
        <v>0</v>
      </c>
      <c r="L417" s="1140">
        <f>B!AF1120</f>
        <v>0</v>
      </c>
      <c r="M417" s="1140">
        <f>B!AG1120</f>
        <v>0</v>
      </c>
      <c r="N417" s="1140">
        <f>B!AH1120</f>
        <v>0</v>
      </c>
      <c r="O417" s="1140">
        <f>B!AI1120</f>
        <v>0</v>
      </c>
      <c r="P417" s="1140">
        <f>B!AJ1120</f>
        <v>0</v>
      </c>
      <c r="Q417" s="1140">
        <f>B!AK1120</f>
        <v>0</v>
      </c>
      <c r="R417" s="789" t="str">
        <f>IF((C417)&lt;D417,"ERROR EN PREVISION",IF((H417+I417+J417)&lt;&gt;C417,"ERROR EN PROCEDENCIA",""))</f>
        <v/>
      </c>
    </row>
    <row r="418" spans="1:18" ht="15" customHeight="1" x14ac:dyDescent="0.15">
      <c r="A418" s="1406"/>
      <c r="B418" s="1141" t="s">
        <v>4105</v>
      </c>
      <c r="C418" s="1142">
        <f>B!D1174</f>
        <v>0</v>
      </c>
      <c r="D418" s="1142">
        <f>B!E1174</f>
        <v>0</v>
      </c>
      <c r="E418" s="1142">
        <f>B!F1174</f>
        <v>0</v>
      </c>
      <c r="F418" s="1142">
        <f>B!G1174</f>
        <v>0</v>
      </c>
      <c r="G418" s="1142">
        <f>B!H1174</f>
        <v>0</v>
      </c>
      <c r="H418" s="1143">
        <f>B!AB1174</f>
        <v>0</v>
      </c>
      <c r="I418" s="1143">
        <f>B!AC1174</f>
        <v>0</v>
      </c>
      <c r="J418" s="1143">
        <f>B!AD1174</f>
        <v>0</v>
      </c>
      <c r="K418" s="1143">
        <f>B!AE1174</f>
        <v>0</v>
      </c>
      <c r="L418" s="1143">
        <f>B!AF1174</f>
        <v>0</v>
      </c>
      <c r="M418" s="1143">
        <f>B!AG1174</f>
        <v>0</v>
      </c>
      <c r="N418" s="1143">
        <f>B!AH1174</f>
        <v>0</v>
      </c>
      <c r="O418" s="1143">
        <f>B!AI1174</f>
        <v>0</v>
      </c>
      <c r="P418" s="1143">
        <f>B!AJ1174</f>
        <v>0</v>
      </c>
      <c r="Q418" s="1143">
        <f>B!AK1174</f>
        <v>0</v>
      </c>
      <c r="R418" s="789" t="str">
        <f t="shared" ref="R418:R439" si="15">IF((C418)&lt;D418,"ERROR EN PREVISION",IF((H418+I418+J418)&lt;&gt;C418,"ERROR EN PROCEDENCIA",""))</f>
        <v/>
      </c>
    </row>
    <row r="419" spans="1:18" ht="15" customHeight="1" x14ac:dyDescent="0.15">
      <c r="A419" s="1506"/>
      <c r="B419" s="1144" t="s">
        <v>728</v>
      </c>
      <c r="C419" s="1145">
        <f>SUM(C417:C418)</f>
        <v>0</v>
      </c>
      <c r="D419" s="1146">
        <f>SUM(D417:D418)</f>
        <v>0</v>
      </c>
      <c r="E419" s="1147">
        <f t="shared" ref="E419:Q419" si="16">SUM(E417:E418)</f>
        <v>0</v>
      </c>
      <c r="F419" s="1148">
        <f t="shared" si="16"/>
        <v>0</v>
      </c>
      <c r="G419" s="1149">
        <f t="shared" si="16"/>
        <v>0</v>
      </c>
      <c r="H419" s="1150">
        <f t="shared" si="16"/>
        <v>0</v>
      </c>
      <c r="I419" s="1151">
        <f t="shared" si="16"/>
        <v>0</v>
      </c>
      <c r="J419" s="1148">
        <f t="shared" si="16"/>
        <v>0</v>
      </c>
      <c r="K419" s="1147">
        <f t="shared" si="16"/>
        <v>0</v>
      </c>
      <c r="L419" s="1151">
        <f t="shared" si="16"/>
        <v>0</v>
      </c>
      <c r="M419" s="1148">
        <f t="shared" si="16"/>
        <v>0</v>
      </c>
      <c r="N419" s="1152"/>
      <c r="O419" s="1147">
        <f t="shared" si="16"/>
        <v>0</v>
      </c>
      <c r="P419" s="1148">
        <f t="shared" si="16"/>
        <v>0</v>
      </c>
      <c r="Q419" s="1153">
        <f t="shared" si="16"/>
        <v>0</v>
      </c>
    </row>
    <row r="420" spans="1:18" ht="15" customHeight="1" x14ac:dyDescent="0.15">
      <c r="A420" s="1154" t="s">
        <v>914</v>
      </c>
      <c r="B420" s="1155" t="s">
        <v>4105</v>
      </c>
      <c r="C420" s="1156">
        <f>B!D1303</f>
        <v>0</v>
      </c>
      <c r="D420" s="1156">
        <f>B!E1303</f>
        <v>0</v>
      </c>
      <c r="E420" s="1156">
        <f>B!F1303</f>
        <v>0</v>
      </c>
      <c r="F420" s="1156">
        <f>B!G1303</f>
        <v>0</v>
      </c>
      <c r="G420" s="1156">
        <f>B!H1303</f>
        <v>0</v>
      </c>
      <c r="H420" s="1157">
        <f>B!AB1303</f>
        <v>0</v>
      </c>
      <c r="I420" s="1157">
        <f>B!AC1303</f>
        <v>0</v>
      </c>
      <c r="J420" s="1157">
        <f>B!AD1303</f>
        <v>0</v>
      </c>
      <c r="K420" s="1157">
        <f>B!AE1303</f>
        <v>0</v>
      </c>
      <c r="L420" s="1157">
        <f>B!AF1303</f>
        <v>0</v>
      </c>
      <c r="M420" s="1157">
        <f>B!AG1303</f>
        <v>0</v>
      </c>
      <c r="N420" s="1157">
        <f>B!AH1303</f>
        <v>0</v>
      </c>
      <c r="O420" s="1157">
        <f>B!AI1303</f>
        <v>0</v>
      </c>
      <c r="P420" s="1157">
        <f>B!AJ1303</f>
        <v>0</v>
      </c>
      <c r="Q420" s="1157">
        <f>B!AK1303</f>
        <v>0</v>
      </c>
      <c r="R420" s="789" t="str">
        <f t="shared" si="15"/>
        <v/>
      </c>
    </row>
    <row r="421" spans="1:18" ht="33" customHeight="1" x14ac:dyDescent="0.15">
      <c r="A421" s="1030" t="s">
        <v>915</v>
      </c>
      <c r="B421" s="1155" t="s">
        <v>4105</v>
      </c>
      <c r="C421" s="1156">
        <f>B!D1448</f>
        <v>0</v>
      </c>
      <c r="D421" s="1156">
        <f>B!E1448</f>
        <v>0</v>
      </c>
      <c r="E421" s="1156">
        <f>B!F1448</f>
        <v>0</v>
      </c>
      <c r="F421" s="1156">
        <f>B!G1448</f>
        <v>0</v>
      </c>
      <c r="G421" s="1156">
        <f>B!H1448</f>
        <v>0</v>
      </c>
      <c r="H421" s="1157">
        <f>B!AB1448</f>
        <v>0</v>
      </c>
      <c r="I421" s="1157">
        <f>B!AC1448</f>
        <v>0</v>
      </c>
      <c r="J421" s="1157">
        <f>B!AD1448</f>
        <v>0</v>
      </c>
      <c r="K421" s="1157">
        <f>B!AE1448</f>
        <v>0</v>
      </c>
      <c r="L421" s="1157">
        <f>B!AF1448</f>
        <v>0</v>
      </c>
      <c r="M421" s="1157">
        <f>B!AG1448</f>
        <v>0</v>
      </c>
      <c r="N421" s="1157">
        <f>B!AH1448</f>
        <v>0</v>
      </c>
      <c r="O421" s="1157">
        <f>B!AI1448</f>
        <v>0</v>
      </c>
      <c r="P421" s="1157">
        <f>B!AJ1448</f>
        <v>0</v>
      </c>
      <c r="Q421" s="1157">
        <f>B!AK1448</f>
        <v>0</v>
      </c>
      <c r="R421" s="789" t="str">
        <f t="shared" si="15"/>
        <v/>
      </c>
    </row>
    <row r="422" spans="1:18" ht="15" customHeight="1" x14ac:dyDescent="0.15">
      <c r="A422" s="1030" t="s">
        <v>3964</v>
      </c>
      <c r="B422" s="1158" t="s">
        <v>4104</v>
      </c>
      <c r="C422" s="1156">
        <f>B!D1528</f>
        <v>0</v>
      </c>
      <c r="D422" s="1156">
        <f>B!E1528</f>
        <v>0</v>
      </c>
      <c r="E422" s="1156">
        <f>B!F1528</f>
        <v>0</v>
      </c>
      <c r="F422" s="1156">
        <f>B!G1528</f>
        <v>0</v>
      </c>
      <c r="G422" s="1156">
        <f>B!H1528</f>
        <v>0</v>
      </c>
      <c r="H422" s="1157">
        <f>B!AB1528</f>
        <v>0</v>
      </c>
      <c r="I422" s="1157">
        <f>B!AC1528</f>
        <v>0</v>
      </c>
      <c r="J422" s="1157">
        <f>B!AD1528</f>
        <v>0</v>
      </c>
      <c r="K422" s="1157">
        <f>B!AE1528</f>
        <v>0</v>
      </c>
      <c r="L422" s="1157">
        <f>B!AF1528</f>
        <v>0</v>
      </c>
      <c r="M422" s="1157">
        <f>B!AG1528</f>
        <v>0</v>
      </c>
      <c r="N422" s="1157">
        <f>B!AH1528</f>
        <v>0</v>
      </c>
      <c r="O422" s="1157">
        <f>B!AI1528</f>
        <v>0</v>
      </c>
      <c r="P422" s="1157">
        <f>B!AJ1528</f>
        <v>0</v>
      </c>
      <c r="Q422" s="1157">
        <f>B!AK1528</f>
        <v>0</v>
      </c>
      <c r="R422" s="789" t="str">
        <f t="shared" si="15"/>
        <v/>
      </c>
    </row>
    <row r="423" spans="1:18" ht="15" customHeight="1" x14ac:dyDescent="0.15">
      <c r="A423" s="1159" t="s">
        <v>916</v>
      </c>
      <c r="B423" s="1155" t="s">
        <v>4105</v>
      </c>
      <c r="C423" s="1156">
        <f>B!D1676</f>
        <v>0</v>
      </c>
      <c r="D423" s="1156">
        <f>B!E1676</f>
        <v>0</v>
      </c>
      <c r="E423" s="1156">
        <f>B!F1676</f>
        <v>0</v>
      </c>
      <c r="F423" s="1156">
        <f>B!G1676</f>
        <v>0</v>
      </c>
      <c r="G423" s="1156">
        <f>B!H1676</f>
        <v>0</v>
      </c>
      <c r="H423" s="1157">
        <f>B!AB1676</f>
        <v>0</v>
      </c>
      <c r="I423" s="1157">
        <f>B!AC1676</f>
        <v>0</v>
      </c>
      <c r="J423" s="1157">
        <f>B!AD1676</f>
        <v>0</v>
      </c>
      <c r="K423" s="1157">
        <f>B!AE1676</f>
        <v>0</v>
      </c>
      <c r="L423" s="1157">
        <f>B!AF1676</f>
        <v>0</v>
      </c>
      <c r="M423" s="1157">
        <f>B!AG1676</f>
        <v>0</v>
      </c>
      <c r="N423" s="1157">
        <f>B!AH1676</f>
        <v>0</v>
      </c>
      <c r="O423" s="1157">
        <f>B!AI1676</f>
        <v>0</v>
      </c>
      <c r="P423" s="1157">
        <f>B!AJ1676</f>
        <v>0</v>
      </c>
      <c r="Q423" s="1157">
        <f>B!AK1676</f>
        <v>0</v>
      </c>
      <c r="R423" s="789" t="str">
        <f t="shared" si="15"/>
        <v/>
      </c>
    </row>
    <row r="424" spans="1:18" ht="15" customHeight="1" x14ac:dyDescent="0.15">
      <c r="A424" s="1505" t="s">
        <v>1477</v>
      </c>
      <c r="B424" s="1160" t="s">
        <v>4104</v>
      </c>
      <c r="C424" s="1161">
        <f>B!D1838</f>
        <v>0</v>
      </c>
      <c r="D424" s="1161">
        <f>B!E1838</f>
        <v>0</v>
      </c>
      <c r="E424" s="1161">
        <f>B!F1838</f>
        <v>0</v>
      </c>
      <c r="F424" s="1161">
        <f>B!G1838</f>
        <v>0</v>
      </c>
      <c r="G424" s="1161">
        <f>B!H1838</f>
        <v>0</v>
      </c>
      <c r="H424" s="1162">
        <f>B!AB1838</f>
        <v>0</v>
      </c>
      <c r="I424" s="1162">
        <f>B!AC1838</f>
        <v>0</v>
      </c>
      <c r="J424" s="1162">
        <f>B!AD1838</f>
        <v>0</v>
      </c>
      <c r="K424" s="1162">
        <f>B!AE1838</f>
        <v>0</v>
      </c>
      <c r="L424" s="1162">
        <f>B!AF1838</f>
        <v>0</v>
      </c>
      <c r="M424" s="1162">
        <f>B!AG1838</f>
        <v>0</v>
      </c>
      <c r="N424" s="1162">
        <f>B!AH1838</f>
        <v>0</v>
      </c>
      <c r="O424" s="1162">
        <f>B!AI1838</f>
        <v>0</v>
      </c>
      <c r="P424" s="1162">
        <f>B!AJ1838</f>
        <v>0</v>
      </c>
      <c r="Q424" s="1162">
        <f>B!AK1838</f>
        <v>0</v>
      </c>
      <c r="R424" s="789" t="str">
        <f t="shared" si="15"/>
        <v/>
      </c>
    </row>
    <row r="425" spans="1:18" ht="15" customHeight="1" x14ac:dyDescent="0.15">
      <c r="A425" s="1406"/>
      <c r="B425" s="1141" t="s">
        <v>4105</v>
      </c>
      <c r="C425" s="1163">
        <f>B!D1812+B!D1840</f>
        <v>0</v>
      </c>
      <c r="D425" s="1163">
        <f>B!E1812+B!E1840</f>
        <v>0</v>
      </c>
      <c r="E425" s="1163">
        <f>B!F1812+B!F1840</f>
        <v>0</v>
      </c>
      <c r="F425" s="1163">
        <f>B!G1812+B!G1840</f>
        <v>0</v>
      </c>
      <c r="G425" s="1163">
        <f>B!H1812+B!H1840</f>
        <v>0</v>
      </c>
      <c r="H425" s="1143">
        <f>B!AB1812+B!AB1840</f>
        <v>0</v>
      </c>
      <c r="I425" s="1143">
        <f>B!AC1812+B!AC1840</f>
        <v>0</v>
      </c>
      <c r="J425" s="1143">
        <f>B!AD1812+B!AD1840</f>
        <v>0</v>
      </c>
      <c r="K425" s="1143">
        <f>B!AE1812+B!AE1840</f>
        <v>0</v>
      </c>
      <c r="L425" s="1143">
        <f>B!AF1812+B!AF1840</f>
        <v>0</v>
      </c>
      <c r="M425" s="1143">
        <f>B!AG1812+B!AG1840</f>
        <v>0</v>
      </c>
      <c r="N425" s="1143">
        <f>B!AH1812+B!AH1840</f>
        <v>0</v>
      </c>
      <c r="O425" s="1143">
        <f>B!AI1812+B!AI1840</f>
        <v>0</v>
      </c>
      <c r="P425" s="1143">
        <f>B!AJ1812+B!AJ1840</f>
        <v>0</v>
      </c>
      <c r="Q425" s="1143">
        <f>B!AK1812+B!AK1840</f>
        <v>0</v>
      </c>
      <c r="R425" s="789" t="str">
        <f t="shared" si="15"/>
        <v/>
      </c>
    </row>
    <row r="426" spans="1:18" ht="15" customHeight="1" x14ac:dyDescent="0.15">
      <c r="A426" s="1506"/>
      <c r="B426" s="1144" t="s">
        <v>728</v>
      </c>
      <c r="C426" s="1145">
        <f t="shared" ref="C426:Q426" si="17">SUM(C424:C425)</f>
        <v>0</v>
      </c>
      <c r="D426" s="1146">
        <f t="shared" si="17"/>
        <v>0</v>
      </c>
      <c r="E426" s="1147">
        <f t="shared" si="17"/>
        <v>0</v>
      </c>
      <c r="F426" s="1148">
        <f t="shared" si="17"/>
        <v>0</v>
      </c>
      <c r="G426" s="1149">
        <f t="shared" si="17"/>
        <v>0</v>
      </c>
      <c r="H426" s="1150">
        <f t="shared" si="17"/>
        <v>0</v>
      </c>
      <c r="I426" s="1151">
        <f t="shared" si="17"/>
        <v>0</v>
      </c>
      <c r="J426" s="1148">
        <f t="shared" si="17"/>
        <v>0</v>
      </c>
      <c r="K426" s="1147">
        <f t="shared" si="17"/>
        <v>0</v>
      </c>
      <c r="L426" s="1151">
        <f t="shared" si="17"/>
        <v>0</v>
      </c>
      <c r="M426" s="1148">
        <f t="shared" si="17"/>
        <v>0</v>
      </c>
      <c r="N426" s="1152"/>
      <c r="O426" s="1147">
        <f t="shared" si="17"/>
        <v>0</v>
      </c>
      <c r="P426" s="1148">
        <f t="shared" si="17"/>
        <v>0</v>
      </c>
      <c r="Q426" s="1153">
        <f t="shared" si="17"/>
        <v>0</v>
      </c>
    </row>
    <row r="427" spans="1:18" ht="15" customHeight="1" x14ac:dyDescent="0.15">
      <c r="A427" s="1406" t="s">
        <v>1478</v>
      </c>
      <c r="B427" s="1160" t="s">
        <v>4104</v>
      </c>
      <c r="C427" s="1164">
        <f>B!D2061</f>
        <v>0</v>
      </c>
      <c r="D427" s="1164">
        <f>B!E2061</f>
        <v>0</v>
      </c>
      <c r="E427" s="1164">
        <f>B!F2061</f>
        <v>0</v>
      </c>
      <c r="F427" s="1164">
        <f>B!G2061</f>
        <v>0</v>
      </c>
      <c r="G427" s="1164">
        <f>B!H2061</f>
        <v>0</v>
      </c>
      <c r="H427" s="1140">
        <f>B!AB2061</f>
        <v>0</v>
      </c>
      <c r="I427" s="1140">
        <f>B!AC2061</f>
        <v>0</v>
      </c>
      <c r="J427" s="1140">
        <f>B!AD2061</f>
        <v>0</v>
      </c>
      <c r="K427" s="1140">
        <f>B!AE2061</f>
        <v>0</v>
      </c>
      <c r="L427" s="1140">
        <f>B!AF2061</f>
        <v>0</v>
      </c>
      <c r="M427" s="1140">
        <f>B!AG2061</f>
        <v>0</v>
      </c>
      <c r="N427" s="1140">
        <f>B!AH2061</f>
        <v>0</v>
      </c>
      <c r="O427" s="1140">
        <f>B!AI2061</f>
        <v>0</v>
      </c>
      <c r="P427" s="1140">
        <f>B!AJ2061</f>
        <v>0</v>
      </c>
      <c r="Q427" s="1140">
        <f>B!AK2061</f>
        <v>0</v>
      </c>
      <c r="R427" s="789" t="str">
        <f t="shared" si="15"/>
        <v/>
      </c>
    </row>
    <row r="428" spans="1:18" ht="15" customHeight="1" x14ac:dyDescent="0.15">
      <c r="A428" s="1406"/>
      <c r="B428" s="1141" t="s">
        <v>4105</v>
      </c>
      <c r="C428" s="1163">
        <f>B!D2055</f>
        <v>0</v>
      </c>
      <c r="D428" s="1163">
        <f>B!E2055</f>
        <v>0</v>
      </c>
      <c r="E428" s="1163">
        <f>B!F2055</f>
        <v>0</v>
      </c>
      <c r="F428" s="1163">
        <f>B!G2055</f>
        <v>0</v>
      </c>
      <c r="G428" s="1163">
        <f>B!H2055</f>
        <v>0</v>
      </c>
      <c r="H428" s="1143">
        <f>B!AB2055</f>
        <v>0</v>
      </c>
      <c r="I428" s="1143">
        <f>B!AC2055</f>
        <v>0</v>
      </c>
      <c r="J428" s="1143">
        <f>B!AD2055</f>
        <v>0</v>
      </c>
      <c r="K428" s="1143">
        <f>B!AE2055</f>
        <v>0</v>
      </c>
      <c r="L428" s="1143">
        <f>B!AF2055</f>
        <v>0</v>
      </c>
      <c r="M428" s="1143">
        <f>B!AG2055</f>
        <v>0</v>
      </c>
      <c r="N428" s="1143">
        <f>B!AH2055</f>
        <v>0</v>
      </c>
      <c r="O428" s="1143">
        <f>B!AI2055</f>
        <v>0</v>
      </c>
      <c r="P428" s="1143">
        <f>B!AJ2055</f>
        <v>0</v>
      </c>
      <c r="Q428" s="1143">
        <f>B!AK2055</f>
        <v>0</v>
      </c>
      <c r="R428" s="789" t="str">
        <f t="shared" si="15"/>
        <v/>
      </c>
    </row>
    <row r="429" spans="1:18" ht="15" customHeight="1" x14ac:dyDescent="0.15">
      <c r="A429" s="1406"/>
      <c r="B429" s="1144" t="s">
        <v>728</v>
      </c>
      <c r="C429" s="1145">
        <f t="shared" ref="C429:Q429" si="18">SUM(C427:C428)</f>
        <v>0</v>
      </c>
      <c r="D429" s="1146">
        <f t="shared" si="18"/>
        <v>0</v>
      </c>
      <c r="E429" s="1147">
        <f t="shared" si="18"/>
        <v>0</v>
      </c>
      <c r="F429" s="1148">
        <f t="shared" si="18"/>
        <v>0</v>
      </c>
      <c r="G429" s="1149">
        <f t="shared" si="18"/>
        <v>0</v>
      </c>
      <c r="H429" s="1150">
        <f t="shared" si="18"/>
        <v>0</v>
      </c>
      <c r="I429" s="1151">
        <f t="shared" si="18"/>
        <v>0</v>
      </c>
      <c r="J429" s="1148">
        <f t="shared" si="18"/>
        <v>0</v>
      </c>
      <c r="K429" s="1147">
        <f t="shared" si="18"/>
        <v>0</v>
      </c>
      <c r="L429" s="1151">
        <f t="shared" si="18"/>
        <v>0</v>
      </c>
      <c r="M429" s="1148">
        <f t="shared" si="18"/>
        <v>0</v>
      </c>
      <c r="N429" s="1152"/>
      <c r="O429" s="1147">
        <f t="shared" si="18"/>
        <v>0</v>
      </c>
      <c r="P429" s="1148">
        <f t="shared" si="18"/>
        <v>0</v>
      </c>
      <c r="Q429" s="1153">
        <f t="shared" si="18"/>
        <v>0</v>
      </c>
    </row>
    <row r="430" spans="1:18" ht="24" customHeight="1" x14ac:dyDescent="0.15">
      <c r="A430" s="1165" t="s">
        <v>1479</v>
      </c>
      <c r="B430" s="1141" t="s">
        <v>4105</v>
      </c>
      <c r="C430" s="1156">
        <f>B!D2220</f>
        <v>0</v>
      </c>
      <c r="D430" s="1156">
        <f>B!E2220</f>
        <v>0</v>
      </c>
      <c r="E430" s="1156">
        <f>B!F2220</f>
        <v>0</v>
      </c>
      <c r="F430" s="1156">
        <f>B!G2220</f>
        <v>0</v>
      </c>
      <c r="G430" s="1156">
        <f>B!H2220</f>
        <v>0</v>
      </c>
      <c r="H430" s="1157">
        <f>B!AB2220</f>
        <v>0</v>
      </c>
      <c r="I430" s="1157">
        <f>B!AC2220</f>
        <v>0</v>
      </c>
      <c r="J430" s="1157">
        <f>B!AD2220</f>
        <v>0</v>
      </c>
      <c r="K430" s="1157">
        <f>B!AE2220</f>
        <v>0</v>
      </c>
      <c r="L430" s="1157">
        <f>B!AF2220</f>
        <v>0</v>
      </c>
      <c r="M430" s="1157">
        <f>B!AG2220</f>
        <v>0</v>
      </c>
      <c r="N430" s="1157">
        <f>B!AH2220</f>
        <v>0</v>
      </c>
      <c r="O430" s="1157">
        <f>B!AI2220</f>
        <v>0</v>
      </c>
      <c r="P430" s="1157">
        <f>B!AJ2220</f>
        <v>0</v>
      </c>
      <c r="Q430" s="1157">
        <f>B!AK2220</f>
        <v>0</v>
      </c>
      <c r="R430" s="789" t="str">
        <f t="shared" si="15"/>
        <v/>
      </c>
    </row>
    <row r="431" spans="1:18" ht="15" customHeight="1" x14ac:dyDescent="0.15">
      <c r="A431" s="1501" t="s">
        <v>3965</v>
      </c>
      <c r="B431" s="1158" t="s">
        <v>4334</v>
      </c>
      <c r="C431" s="1161">
        <f>B!D2335+B!D2386+B!D2387</f>
        <v>0</v>
      </c>
      <c r="D431" s="1161">
        <f>B!E2335+B!E2386+B!E2387</f>
        <v>0</v>
      </c>
      <c r="E431" s="1161">
        <f>B!F2335+B!F2386+B!F2387</f>
        <v>0</v>
      </c>
      <c r="F431" s="1161">
        <f>B!G2335+B!G2386+B!G2387</f>
        <v>0</v>
      </c>
      <c r="G431" s="1161">
        <f>B!H2335+B!H2386+B!H2387</f>
        <v>0</v>
      </c>
      <c r="H431" s="1162">
        <f>B!AB2335+B!AB2386+B!AB2387</f>
        <v>0</v>
      </c>
      <c r="I431" s="1162">
        <f>B!AC2335+B!AC2386+B!AC2387</f>
        <v>0</v>
      </c>
      <c r="J431" s="1162">
        <f>B!AD2335+B!AD2386+B!AD2387</f>
        <v>0</v>
      </c>
      <c r="K431" s="1162">
        <f>B!AE2335+B!AE2386+B!AE2387</f>
        <v>0</v>
      </c>
      <c r="L431" s="1162">
        <f>B!AF2335+B!AF2386+B!AF2387</f>
        <v>0</v>
      </c>
      <c r="M431" s="1162">
        <f>B!AG2335+B!AG2386+B!AG2387</f>
        <v>0</v>
      </c>
      <c r="N431" s="1162">
        <f>B!AH2335+B!AH2386+B!AH2387</f>
        <v>0</v>
      </c>
      <c r="O431" s="1162">
        <f>B!AI2335+B!AI2386+B!AI2387</f>
        <v>0</v>
      </c>
      <c r="P431" s="1162">
        <f>B!AJ2335+B!AJ2386+B!AJ2387</f>
        <v>0</v>
      </c>
      <c r="Q431" s="1162">
        <f>B!AK2335+B!AK2386+B!AK2387</f>
        <v>0</v>
      </c>
      <c r="R431" s="789" t="str">
        <f t="shared" si="15"/>
        <v/>
      </c>
    </row>
    <row r="432" spans="1:18" ht="15" customHeight="1" x14ac:dyDescent="0.15">
      <c r="A432" s="1520"/>
      <c r="B432" s="1166" t="s">
        <v>4105</v>
      </c>
      <c r="C432" s="1167">
        <f>B!D2342</f>
        <v>0</v>
      </c>
      <c r="D432" s="1167">
        <f>B!E2342</f>
        <v>0</v>
      </c>
      <c r="E432" s="1167">
        <f>B!F2342</f>
        <v>0</v>
      </c>
      <c r="F432" s="1167">
        <f>B!G2342</f>
        <v>0</v>
      </c>
      <c r="G432" s="1167">
        <f>B!H2342</f>
        <v>0</v>
      </c>
      <c r="H432" s="1167">
        <f>B!AB2342</f>
        <v>0</v>
      </c>
      <c r="I432" s="1167">
        <f>B!AC2342</f>
        <v>0</v>
      </c>
      <c r="J432" s="1167">
        <f>B!AD2342</f>
        <v>0</v>
      </c>
      <c r="K432" s="1167">
        <f>B!AE2342</f>
        <v>0</v>
      </c>
      <c r="L432" s="1167">
        <f>B!AF2342</f>
        <v>0</v>
      </c>
      <c r="M432" s="1167">
        <f>B!AG2342</f>
        <v>0</v>
      </c>
      <c r="N432" s="1167">
        <f>B!AH2342</f>
        <v>0</v>
      </c>
      <c r="O432" s="1167">
        <f>B!AI2342</f>
        <v>0</v>
      </c>
      <c r="P432" s="1167">
        <f>B!AJ2342</f>
        <v>0</v>
      </c>
      <c r="Q432" s="1142">
        <f>B!AK2342</f>
        <v>0</v>
      </c>
      <c r="R432" s="789" t="str">
        <f t="shared" si="15"/>
        <v/>
      </c>
    </row>
    <row r="433" spans="1:19" ht="15" customHeight="1" x14ac:dyDescent="0.15">
      <c r="A433" s="1503"/>
      <c r="B433" s="1144" t="s">
        <v>728</v>
      </c>
      <c r="C433" s="1168">
        <f>SUM(C431:C432)</f>
        <v>0</v>
      </c>
      <c r="D433" s="1168">
        <f t="shared" ref="D433:Q433" si="19">SUM(D431:D432)</f>
        <v>0</v>
      </c>
      <c r="E433" s="1168">
        <f t="shared" si="19"/>
        <v>0</v>
      </c>
      <c r="F433" s="1168">
        <f t="shared" si="19"/>
        <v>0</v>
      </c>
      <c r="G433" s="1168">
        <f t="shared" si="19"/>
        <v>0</v>
      </c>
      <c r="H433" s="1168">
        <f t="shared" si="19"/>
        <v>0</v>
      </c>
      <c r="I433" s="1168">
        <f t="shared" si="19"/>
        <v>0</v>
      </c>
      <c r="J433" s="1168">
        <f t="shared" si="19"/>
        <v>0</v>
      </c>
      <c r="K433" s="1168">
        <f t="shared" si="19"/>
        <v>0</v>
      </c>
      <c r="L433" s="1168">
        <f t="shared" si="19"/>
        <v>0</v>
      </c>
      <c r="M433" s="1168">
        <f t="shared" si="19"/>
        <v>0</v>
      </c>
      <c r="N433" s="1168">
        <f t="shared" si="19"/>
        <v>0</v>
      </c>
      <c r="O433" s="1168">
        <f t="shared" si="19"/>
        <v>0</v>
      </c>
      <c r="P433" s="1168">
        <f t="shared" si="19"/>
        <v>0</v>
      </c>
      <c r="Q433" s="1146">
        <f t="shared" si="19"/>
        <v>0</v>
      </c>
    </row>
    <row r="434" spans="1:19" ht="15" customHeight="1" x14ac:dyDescent="0.15">
      <c r="A434" s="1505" t="s">
        <v>40</v>
      </c>
      <c r="B434" s="1160" t="s">
        <v>4104</v>
      </c>
      <c r="C434" s="1161">
        <f>B!D2642</f>
        <v>0</v>
      </c>
      <c r="D434" s="1161">
        <f>B!E2642</f>
        <v>0</v>
      </c>
      <c r="E434" s="1161">
        <f>B!F2642</f>
        <v>0</v>
      </c>
      <c r="F434" s="1161">
        <f>B!G2642</f>
        <v>0</v>
      </c>
      <c r="G434" s="1161">
        <f>B!H2642</f>
        <v>0</v>
      </c>
      <c r="H434" s="1162">
        <f>B!AB2642</f>
        <v>0</v>
      </c>
      <c r="I434" s="1162">
        <f>B!AC2642</f>
        <v>0</v>
      </c>
      <c r="J434" s="1162">
        <f>B!AD2642</f>
        <v>0</v>
      </c>
      <c r="K434" s="1162">
        <f>B!AE2642</f>
        <v>0</v>
      </c>
      <c r="L434" s="1162">
        <f>B!AF2642</f>
        <v>0</v>
      </c>
      <c r="M434" s="1162">
        <f>B!AG2642</f>
        <v>0</v>
      </c>
      <c r="N434" s="1162">
        <f>B!AH2642</f>
        <v>0</v>
      </c>
      <c r="O434" s="1162">
        <f>B!AI2642</f>
        <v>0</v>
      </c>
      <c r="P434" s="1162">
        <f>B!AJ2642</f>
        <v>0</v>
      </c>
      <c r="Q434" s="1162">
        <f>B!AK2642</f>
        <v>0</v>
      </c>
      <c r="R434" s="789" t="str">
        <f t="shared" si="15"/>
        <v/>
      </c>
    </row>
    <row r="435" spans="1:19" ht="15" customHeight="1" x14ac:dyDescent="0.15">
      <c r="A435" s="1406"/>
      <c r="B435" s="1141" t="s">
        <v>4105</v>
      </c>
      <c r="C435" s="1163">
        <f>B!D2411</f>
        <v>0</v>
      </c>
      <c r="D435" s="1163">
        <f>B!E2411</f>
        <v>0</v>
      </c>
      <c r="E435" s="1163">
        <f>B!F2411</f>
        <v>0</v>
      </c>
      <c r="F435" s="1163">
        <f>B!G2411</f>
        <v>0</v>
      </c>
      <c r="G435" s="1163">
        <f>B!H2411</f>
        <v>0</v>
      </c>
      <c r="H435" s="1143">
        <f>B!AB2411</f>
        <v>0</v>
      </c>
      <c r="I435" s="1143">
        <f>B!AC2411</f>
        <v>0</v>
      </c>
      <c r="J435" s="1143">
        <f>B!AD2411</f>
        <v>0</v>
      </c>
      <c r="K435" s="1143">
        <f>B!AE2411</f>
        <v>0</v>
      </c>
      <c r="L435" s="1143">
        <f>B!AF2411</f>
        <v>0</v>
      </c>
      <c r="M435" s="1143">
        <f>B!AG2411</f>
        <v>0</v>
      </c>
      <c r="N435" s="1143">
        <f>B!AH2411</f>
        <v>0</v>
      </c>
      <c r="O435" s="1143">
        <f>B!AI2411</f>
        <v>0</v>
      </c>
      <c r="P435" s="1143">
        <f>B!AJ2411</f>
        <v>0</v>
      </c>
      <c r="Q435" s="1143">
        <f>B!AK2411</f>
        <v>0</v>
      </c>
      <c r="R435" s="789" t="str">
        <f t="shared" si="15"/>
        <v/>
      </c>
    </row>
    <row r="436" spans="1:19" ht="15" customHeight="1" x14ac:dyDescent="0.15">
      <c r="A436" s="1506"/>
      <c r="B436" s="1144" t="s">
        <v>728</v>
      </c>
      <c r="C436" s="1145">
        <f t="shared" ref="C436:Q436" si="20">SUM(C434:C435)</f>
        <v>0</v>
      </c>
      <c r="D436" s="1146">
        <f t="shared" si="20"/>
        <v>0</v>
      </c>
      <c r="E436" s="1147">
        <f t="shared" si="20"/>
        <v>0</v>
      </c>
      <c r="F436" s="1148">
        <f t="shared" si="20"/>
        <v>0</v>
      </c>
      <c r="G436" s="1149">
        <f t="shared" si="20"/>
        <v>0</v>
      </c>
      <c r="H436" s="1150">
        <f t="shared" si="20"/>
        <v>0</v>
      </c>
      <c r="I436" s="1151">
        <f t="shared" si="20"/>
        <v>0</v>
      </c>
      <c r="J436" s="1148">
        <f t="shared" si="20"/>
        <v>0</v>
      </c>
      <c r="K436" s="1147">
        <f t="shared" si="20"/>
        <v>0</v>
      </c>
      <c r="L436" s="1151">
        <f t="shared" si="20"/>
        <v>0</v>
      </c>
      <c r="M436" s="1148">
        <f t="shared" si="20"/>
        <v>0</v>
      </c>
      <c r="N436" s="1152"/>
      <c r="O436" s="1147">
        <f t="shared" si="20"/>
        <v>0</v>
      </c>
      <c r="P436" s="1148">
        <f t="shared" si="20"/>
        <v>0</v>
      </c>
      <c r="Q436" s="1153">
        <f t="shared" si="20"/>
        <v>0</v>
      </c>
    </row>
    <row r="437" spans="1:19" ht="26.25" customHeight="1" x14ac:dyDescent="0.15">
      <c r="A437" s="1154" t="s">
        <v>3966</v>
      </c>
      <c r="B437" s="1141" t="s">
        <v>4105</v>
      </c>
      <c r="C437" s="1156">
        <f>B!D1047</f>
        <v>0</v>
      </c>
      <c r="D437" s="1156">
        <f>B!E1047</f>
        <v>0</v>
      </c>
      <c r="E437" s="1156">
        <f>B!F1047</f>
        <v>0</v>
      </c>
      <c r="F437" s="1156">
        <f>B!G1047</f>
        <v>0</v>
      </c>
      <c r="G437" s="1156">
        <f>B!H1047</f>
        <v>0</v>
      </c>
      <c r="H437" s="1139">
        <f>B!AB1047</f>
        <v>0</v>
      </c>
      <c r="I437" s="1139">
        <f>B!AC1047</f>
        <v>0</v>
      </c>
      <c r="J437" s="1139">
        <f>B!AD1047</f>
        <v>0</v>
      </c>
      <c r="K437" s="1139">
        <f>B!AE1047</f>
        <v>0</v>
      </c>
      <c r="L437" s="1139">
        <f>B!AF1047</f>
        <v>0</v>
      </c>
      <c r="M437" s="1139">
        <f>B!AG1047</f>
        <v>0</v>
      </c>
      <c r="N437" s="1139">
        <f>B!AH1047</f>
        <v>0</v>
      </c>
      <c r="O437" s="1139">
        <f>B!AI1047</f>
        <v>0</v>
      </c>
      <c r="P437" s="1139">
        <f>B!AJ1047</f>
        <v>0</v>
      </c>
      <c r="Q437" s="1139">
        <f>B!AK1047</f>
        <v>0</v>
      </c>
      <c r="R437" s="789" t="str">
        <f t="shared" si="15"/>
        <v/>
      </c>
    </row>
    <row r="438" spans="1:19" ht="15" customHeight="1" x14ac:dyDescent="0.15">
      <c r="A438" s="1395" t="s">
        <v>41</v>
      </c>
      <c r="B438" s="1169" t="s">
        <v>4104</v>
      </c>
      <c r="C438" s="1170">
        <f>D438+G438</f>
        <v>0</v>
      </c>
      <c r="D438" s="1164">
        <f>+D417+D422+D424+D427+D431+D434</f>
        <v>0</v>
      </c>
      <c r="E438" s="1164">
        <f>+E417+E422+E424+E427+E431+E434</f>
        <v>0</v>
      </c>
      <c r="F438" s="1164">
        <f>+F417+F422+F424+F427+F431+F434</f>
        <v>0</v>
      </c>
      <c r="G438" s="1164">
        <f>+G417+G422+G424+G427+G431+G434</f>
        <v>0</v>
      </c>
      <c r="H438" s="1164">
        <f t="shared" ref="H438:Q438" si="21">+H417+H422+H424+H427+H431+H434</f>
        <v>0</v>
      </c>
      <c r="I438" s="1164">
        <f t="shared" si="21"/>
        <v>0</v>
      </c>
      <c r="J438" s="1164">
        <f t="shared" si="21"/>
        <v>0</v>
      </c>
      <c r="K438" s="1164">
        <f t="shared" si="21"/>
        <v>0</v>
      </c>
      <c r="L438" s="1164">
        <f t="shared" si="21"/>
        <v>0</v>
      </c>
      <c r="M438" s="1164">
        <f t="shared" si="21"/>
        <v>0</v>
      </c>
      <c r="N438" s="1164">
        <f t="shared" si="21"/>
        <v>0</v>
      </c>
      <c r="O438" s="1164">
        <f t="shared" si="21"/>
        <v>0</v>
      </c>
      <c r="P438" s="1164">
        <f t="shared" si="21"/>
        <v>0</v>
      </c>
      <c r="Q438" s="1171">
        <f t="shared" si="21"/>
        <v>0</v>
      </c>
      <c r="R438" s="789" t="str">
        <f t="shared" si="15"/>
        <v/>
      </c>
    </row>
    <row r="439" spans="1:19" ht="15" customHeight="1" x14ac:dyDescent="0.15">
      <c r="A439" s="1395"/>
      <c r="B439" s="1172" t="s">
        <v>4105</v>
      </c>
      <c r="C439" s="1172">
        <f>D439+G439</f>
        <v>0</v>
      </c>
      <c r="D439" s="1163">
        <f>+D418+D420+D421+D423+D425+D428+D430+D435+D437</f>
        <v>0</v>
      </c>
      <c r="E439" s="1163">
        <f>+E418+E420+E421+E423+E425+E428+E430+E435+E437</f>
        <v>0</v>
      </c>
      <c r="F439" s="1163">
        <f>+F418+F420+F421+F423+F425+F428+F430+F435+F437</f>
        <v>0</v>
      </c>
      <c r="G439" s="1163">
        <f>+G418+G420+G421+G423+G425+G428+G430+G435+G437</f>
        <v>0</v>
      </c>
      <c r="H439" s="1163">
        <f t="shared" ref="H439:Q439" si="22">+H418+H420+H421+H423+H425+H428+H430+H435+H437</f>
        <v>0</v>
      </c>
      <c r="I439" s="1163">
        <f t="shared" si="22"/>
        <v>0</v>
      </c>
      <c r="J439" s="1163">
        <f t="shared" si="22"/>
        <v>0</v>
      </c>
      <c r="K439" s="1163">
        <f t="shared" si="22"/>
        <v>0</v>
      </c>
      <c r="L439" s="1163">
        <f t="shared" si="22"/>
        <v>0</v>
      </c>
      <c r="M439" s="1163">
        <f t="shared" si="22"/>
        <v>0</v>
      </c>
      <c r="N439" s="1163">
        <f t="shared" si="22"/>
        <v>0</v>
      </c>
      <c r="O439" s="1163">
        <f t="shared" si="22"/>
        <v>0</v>
      </c>
      <c r="P439" s="1163">
        <f t="shared" si="22"/>
        <v>0</v>
      </c>
      <c r="Q439" s="1142">
        <f t="shared" si="22"/>
        <v>0</v>
      </c>
      <c r="R439" s="789" t="str">
        <f t="shared" si="15"/>
        <v/>
      </c>
    </row>
    <row r="440" spans="1:19" ht="15" customHeight="1" x14ac:dyDescent="0.15">
      <c r="A440" s="1395"/>
      <c r="B440" s="1173" t="s">
        <v>4235</v>
      </c>
      <c r="C440" s="1145">
        <f>SUM(C438:C439)</f>
        <v>0</v>
      </c>
      <c r="D440" s="1146">
        <f>SUM(D438:D439)</f>
        <v>0</v>
      </c>
      <c r="E440" s="1147">
        <f>SUM(E438:E439)</f>
        <v>0</v>
      </c>
      <c r="F440" s="1148">
        <f>SUM(F438:F439)</f>
        <v>0</v>
      </c>
      <c r="G440" s="1149">
        <f>SUM(G438:G439)</f>
        <v>0</v>
      </c>
      <c r="H440" s="1149">
        <f t="shared" ref="H440:Q440" si="23">SUM(H438:H439)</f>
        <v>0</v>
      </c>
      <c r="I440" s="1149">
        <f t="shared" si="23"/>
        <v>0</v>
      </c>
      <c r="J440" s="1149">
        <f t="shared" si="23"/>
        <v>0</v>
      </c>
      <c r="K440" s="1149">
        <f t="shared" si="23"/>
        <v>0</v>
      </c>
      <c r="L440" s="1149">
        <f t="shared" si="23"/>
        <v>0</v>
      </c>
      <c r="M440" s="1149">
        <f t="shared" si="23"/>
        <v>0</v>
      </c>
      <c r="N440" s="1149">
        <f t="shared" si="23"/>
        <v>0</v>
      </c>
      <c r="O440" s="1149">
        <f t="shared" si="23"/>
        <v>0</v>
      </c>
      <c r="P440" s="1149">
        <f t="shared" si="23"/>
        <v>0</v>
      </c>
      <c r="Q440" s="1174">
        <f t="shared" si="23"/>
        <v>0</v>
      </c>
    </row>
    <row r="441" spans="1:19" ht="27.75" customHeight="1" x14ac:dyDescent="0.15">
      <c r="A441" s="1175" t="s">
        <v>4127</v>
      </c>
      <c r="B441" s="1176"/>
      <c r="E441" s="50"/>
      <c r="F441" s="1177"/>
      <c r="G441" s="1177"/>
      <c r="H441" s="1177"/>
      <c r="I441" s="1177"/>
      <c r="J441" s="1177"/>
      <c r="K441" s="1177"/>
      <c r="L441" s="1177"/>
      <c r="M441" s="1177"/>
      <c r="N441" s="1177"/>
      <c r="O441" s="1177"/>
      <c r="P441" s="1178"/>
      <c r="Q441" s="1178"/>
      <c r="R441" s="1178"/>
      <c r="S441" s="1177"/>
    </row>
    <row r="442" spans="1:19" ht="24" customHeight="1" x14ac:dyDescent="0.15">
      <c r="A442" s="1511" t="s">
        <v>42</v>
      </c>
      <c r="B442" s="1512"/>
      <c r="C442" s="1413" t="s">
        <v>728</v>
      </c>
      <c r="D442" s="1461" t="s">
        <v>4219</v>
      </c>
      <c r="E442" s="1177"/>
      <c r="F442" s="1177"/>
      <c r="G442" s="1177"/>
      <c r="H442" s="1177"/>
      <c r="I442" s="1177"/>
      <c r="J442" s="1177"/>
      <c r="K442" s="1177"/>
      <c r="L442" s="1177"/>
      <c r="M442" s="1178"/>
      <c r="N442" s="1178"/>
      <c r="O442" s="1178"/>
    </row>
    <row r="443" spans="1:19" ht="18" customHeight="1" x14ac:dyDescent="0.15">
      <c r="A443" s="1513"/>
      <c r="B443" s="1514"/>
      <c r="C443" s="1414"/>
      <c r="D443" s="1462"/>
      <c r="E443" s="1177"/>
      <c r="F443" s="1177"/>
      <c r="G443" s="1177"/>
      <c r="H443" s="1177"/>
      <c r="I443" s="1177"/>
      <c r="J443" s="1177"/>
      <c r="K443" s="1177"/>
      <c r="L443" s="1177"/>
      <c r="M443" s="1178"/>
      <c r="N443" s="1178"/>
      <c r="O443" s="1178"/>
    </row>
    <row r="444" spans="1:19" ht="18" customHeight="1" x14ac:dyDescent="0.15">
      <c r="A444" s="1515"/>
      <c r="B444" s="1516"/>
      <c r="C444" s="1415"/>
      <c r="D444" s="1463"/>
      <c r="E444" s="1177"/>
      <c r="F444" s="1177"/>
      <c r="G444" s="1177"/>
      <c r="H444" s="1177"/>
      <c r="I444" s="1177"/>
      <c r="J444" s="1177"/>
      <c r="K444" s="1177"/>
      <c r="L444" s="1177"/>
      <c r="M444" s="1178"/>
      <c r="N444" s="1178"/>
      <c r="O444" s="1178"/>
    </row>
    <row r="445" spans="1:19" ht="15" customHeight="1" x14ac:dyDescent="0.15">
      <c r="A445" s="1393"/>
      <c r="B445" s="1394"/>
      <c r="C445" s="1179"/>
      <c r="D445" s="1180"/>
      <c r="E445" s="1177"/>
      <c r="F445" s="1177"/>
      <c r="G445" s="1177"/>
      <c r="H445" s="1177"/>
      <c r="I445" s="1177"/>
      <c r="J445" s="1177"/>
      <c r="K445" s="1177"/>
      <c r="L445" s="1177"/>
      <c r="M445" s="1178"/>
      <c r="N445" s="1178"/>
      <c r="O445" s="1178"/>
    </row>
    <row r="446" spans="1:19" ht="15" customHeight="1" x14ac:dyDescent="0.15">
      <c r="A446" s="1517" t="s">
        <v>4011</v>
      </c>
      <c r="B446" s="1518"/>
      <c r="C446" s="1181">
        <f>B!D1101</f>
        <v>0</v>
      </c>
      <c r="D446" s="1182">
        <f>B!F1101</f>
        <v>0</v>
      </c>
      <c r="E446" s="1177"/>
      <c r="F446" s="1177"/>
      <c r="G446" s="1177"/>
      <c r="H446" s="1177"/>
      <c r="I446" s="1177"/>
      <c r="J446" s="1177"/>
      <c r="K446" s="1177"/>
      <c r="L446" s="1177"/>
      <c r="M446" s="1178"/>
      <c r="N446" s="1178"/>
      <c r="O446" s="1178"/>
    </row>
    <row r="447" spans="1:19" ht="15" customHeight="1" x14ac:dyDescent="0.15">
      <c r="A447" s="1389" t="s">
        <v>1329</v>
      </c>
      <c r="B447" s="1390"/>
      <c r="C447" s="1181">
        <f>B!D2700</f>
        <v>0</v>
      </c>
      <c r="D447" s="1182">
        <f>B!F2700</f>
        <v>0</v>
      </c>
      <c r="E447" s="1177"/>
      <c r="F447" s="1177"/>
      <c r="G447" s="1177"/>
      <c r="H447" s="1177"/>
      <c r="I447" s="1177"/>
      <c r="J447" s="1177"/>
      <c r="K447" s="1177"/>
      <c r="L447" s="1177"/>
      <c r="M447" s="1178"/>
      <c r="N447" s="1178"/>
      <c r="O447" s="1178"/>
    </row>
    <row r="448" spans="1:19" ht="15" customHeight="1" x14ac:dyDescent="0.15">
      <c r="A448" s="1389" t="s">
        <v>4014</v>
      </c>
      <c r="B448" s="1390"/>
      <c r="C448" s="1181">
        <f>B!D2709</f>
        <v>0</v>
      </c>
      <c r="D448" s="1182">
        <f>B!F2709</f>
        <v>0</v>
      </c>
      <c r="E448" s="1177"/>
      <c r="F448" s="1177"/>
      <c r="G448" s="1177"/>
      <c r="H448" s="1177"/>
      <c r="I448" s="1177"/>
      <c r="J448" s="1177"/>
      <c r="K448" s="1177"/>
      <c r="L448" s="1177"/>
      <c r="M448" s="1178"/>
      <c r="N448" s="1178"/>
      <c r="O448" s="1178"/>
    </row>
    <row r="449" spans="1:23" ht="15" customHeight="1" x14ac:dyDescent="0.15">
      <c r="A449" s="1389" t="s">
        <v>1330</v>
      </c>
      <c r="B449" s="1390"/>
      <c r="C449" s="1181">
        <f>B!D64</f>
        <v>0</v>
      </c>
      <c r="D449" s="1182">
        <f>B!F64</f>
        <v>0</v>
      </c>
      <c r="E449" s="1177"/>
      <c r="F449" s="1177"/>
      <c r="G449" s="1177"/>
      <c r="H449" s="1177"/>
      <c r="I449" s="1177"/>
      <c r="J449" s="1177"/>
      <c r="K449" s="1177"/>
      <c r="L449" s="1177"/>
      <c r="M449" s="1178"/>
      <c r="N449" s="1178"/>
      <c r="O449" s="1178"/>
    </row>
    <row r="450" spans="1:23" ht="15" customHeight="1" x14ac:dyDescent="0.15">
      <c r="A450" s="1389" t="s">
        <v>1495</v>
      </c>
      <c r="B450" s="1390"/>
      <c r="C450" s="1181">
        <f>B!D70</f>
        <v>0</v>
      </c>
      <c r="D450" s="1182">
        <f>B!F70</f>
        <v>0</v>
      </c>
      <c r="E450" s="1177"/>
      <c r="F450" s="1177"/>
      <c r="G450" s="1177"/>
      <c r="H450" s="1177"/>
      <c r="I450" s="1177"/>
      <c r="J450" s="1177"/>
      <c r="K450" s="1177"/>
      <c r="L450" s="1177"/>
      <c r="M450" s="1178"/>
      <c r="N450" s="1178"/>
      <c r="O450" s="1178"/>
    </row>
    <row r="451" spans="1:23" ht="15" customHeight="1" x14ac:dyDescent="0.15">
      <c r="A451" s="1389" t="s">
        <v>1331</v>
      </c>
      <c r="B451" s="1390"/>
      <c r="C451" s="1183">
        <f>B!D65</f>
        <v>0</v>
      </c>
      <c r="D451" s="1182">
        <f>B!F65</f>
        <v>0</v>
      </c>
      <c r="E451" s="1177"/>
      <c r="F451" s="1177"/>
      <c r="G451" s="1177"/>
      <c r="H451" s="1177"/>
      <c r="I451" s="1177"/>
      <c r="J451" s="1177"/>
      <c r="K451" s="1177"/>
      <c r="L451" s="1177"/>
      <c r="M451" s="1178"/>
      <c r="N451" s="1178"/>
      <c r="O451" s="1178"/>
    </row>
    <row r="452" spans="1:23" ht="15" customHeight="1" x14ac:dyDescent="0.15">
      <c r="A452" s="1389" t="s">
        <v>1332</v>
      </c>
      <c r="B452" s="1390"/>
      <c r="C452" s="1181">
        <f>B!D66</f>
        <v>0</v>
      </c>
      <c r="D452" s="1182">
        <f>B!F66</f>
        <v>0</v>
      </c>
      <c r="E452" s="1177"/>
      <c r="F452" s="1177"/>
      <c r="G452" s="1177"/>
      <c r="H452" s="1177"/>
      <c r="I452" s="1177"/>
      <c r="J452" s="1177"/>
      <c r="K452" s="1177"/>
      <c r="L452" s="1177"/>
      <c r="M452" s="1178"/>
      <c r="N452" s="1178"/>
      <c r="O452" s="1178"/>
    </row>
    <row r="453" spans="1:23" ht="15" customHeight="1" x14ac:dyDescent="0.15">
      <c r="A453" s="1389" t="s">
        <v>3998</v>
      </c>
      <c r="B453" s="1390"/>
      <c r="C453" s="1181">
        <f>B!D68</f>
        <v>0</v>
      </c>
      <c r="D453" s="1182">
        <f>B!F68</f>
        <v>0</v>
      </c>
      <c r="E453" s="1177"/>
      <c r="F453" s="1184"/>
      <c r="G453" s="1184"/>
      <c r="H453" s="1184"/>
      <c r="I453" s="1184"/>
      <c r="J453" s="1184"/>
      <c r="K453" s="1184"/>
      <c r="L453" s="1184"/>
      <c r="M453" s="1184"/>
      <c r="N453" s="1184"/>
      <c r="O453" s="1184"/>
    </row>
    <row r="454" spans="1:23" ht="15" customHeight="1" x14ac:dyDescent="0.15">
      <c r="A454" s="1389" t="s">
        <v>3999</v>
      </c>
      <c r="B454" s="1390"/>
      <c r="C454" s="1183">
        <f>B!D67</f>
        <v>0</v>
      </c>
      <c r="D454" s="1182">
        <f>B!F67</f>
        <v>0</v>
      </c>
      <c r="E454" s="1177"/>
      <c r="F454" s="1185"/>
      <c r="G454" s="1185"/>
      <c r="H454" s="1185"/>
      <c r="I454" s="1185"/>
      <c r="J454" s="1185"/>
      <c r="K454" s="1185"/>
      <c r="L454" s="1185"/>
      <c r="M454" s="1185"/>
      <c r="N454" s="1185"/>
      <c r="O454" s="1185"/>
    </row>
    <row r="455" spans="1:23" ht="15" customHeight="1" x14ac:dyDescent="0.15">
      <c r="A455" s="1389" t="s">
        <v>4012</v>
      </c>
      <c r="B455" s="1390"/>
      <c r="C455" s="1181">
        <f>B!D2697</f>
        <v>0</v>
      </c>
      <c r="D455" s="1182">
        <f>B!F2697</f>
        <v>0</v>
      </c>
      <c r="E455" s="1177"/>
      <c r="F455" s="1185"/>
      <c r="G455" s="1185"/>
      <c r="H455" s="1185"/>
      <c r="I455" s="1185"/>
      <c r="J455" s="1185"/>
      <c r="K455" s="1185"/>
      <c r="L455" s="1185"/>
      <c r="M455" s="1185"/>
      <c r="N455" s="1185"/>
      <c r="O455" s="1185"/>
    </row>
    <row r="456" spans="1:23" ht="15" customHeight="1" x14ac:dyDescent="0.15">
      <c r="A456" s="1533" t="s">
        <v>1333</v>
      </c>
      <c r="B456" s="1534"/>
      <c r="C456" s="1186">
        <f>SUM(C445:C455)</f>
        <v>0</v>
      </c>
      <c r="D456" s="1187">
        <f>SUM(D445:D455)</f>
        <v>0</v>
      </c>
      <c r="E456" s="1188"/>
      <c r="F456" s="1185"/>
      <c r="G456" s="1185"/>
      <c r="H456" s="1185"/>
      <c r="I456" s="1185"/>
      <c r="J456" s="1185"/>
      <c r="K456" s="1185"/>
      <c r="L456" s="1185"/>
      <c r="M456" s="1185"/>
      <c r="N456" s="1185"/>
      <c r="O456" s="1185"/>
    </row>
    <row r="457" spans="1:23" s="1190" customFormat="1" ht="24.95" customHeight="1" x14ac:dyDescent="0.15">
      <c r="A457" s="1175" t="s">
        <v>4262</v>
      </c>
      <c r="B457" s="1189"/>
      <c r="F457" s="789"/>
      <c r="N457" s="1191"/>
      <c r="O457" s="1191"/>
      <c r="P457" s="1191"/>
      <c r="Q457" s="1191"/>
      <c r="R457" s="1191"/>
      <c r="S457" s="1191"/>
      <c r="T457" s="1192"/>
      <c r="U457" s="1191"/>
      <c r="V457" s="1191"/>
      <c r="W457" s="1191"/>
    </row>
    <row r="458" spans="1:23" ht="11.25" customHeight="1" x14ac:dyDescent="0.15">
      <c r="A458" s="1472" t="s">
        <v>1020</v>
      </c>
      <c r="B458" s="1473"/>
      <c r="C458" s="1413" t="s">
        <v>728</v>
      </c>
      <c r="N458" s="1192"/>
      <c r="O458" s="1192"/>
      <c r="P458" s="1192"/>
      <c r="Q458" s="1192"/>
      <c r="R458" s="1192"/>
      <c r="S458" s="1192"/>
      <c r="T458" s="1192"/>
      <c r="U458" s="1192"/>
      <c r="V458" s="1192"/>
      <c r="W458" s="1192"/>
    </row>
    <row r="459" spans="1:23" ht="21.95" customHeight="1" x14ac:dyDescent="0.15">
      <c r="A459" s="1474"/>
      <c r="B459" s="1475"/>
      <c r="C459" s="1415"/>
      <c r="N459" s="1192"/>
      <c r="O459" s="1192"/>
      <c r="P459" s="1191"/>
      <c r="Q459" s="1192"/>
      <c r="R459" s="1192"/>
      <c r="S459" s="1192"/>
      <c r="T459" s="1192"/>
      <c r="U459" s="1192"/>
      <c r="V459" s="1192"/>
      <c r="W459" s="1192"/>
    </row>
    <row r="460" spans="1:23" ht="14.1" customHeight="1" x14ac:dyDescent="0.15">
      <c r="A460" s="1509" t="s">
        <v>2337</v>
      </c>
      <c r="B460" s="1510"/>
      <c r="C460" s="1193"/>
      <c r="D460" s="50"/>
      <c r="E460" s="51"/>
      <c r="H460" s="1189"/>
      <c r="I460" s="1189"/>
      <c r="J460" s="1189"/>
      <c r="K460" s="1189"/>
      <c r="L460" s="1189"/>
      <c r="M460" s="1189"/>
      <c r="N460" s="1194"/>
      <c r="O460" s="1194"/>
      <c r="P460" s="1191"/>
      <c r="Q460" s="1192"/>
      <c r="R460" s="1192"/>
      <c r="S460" s="1192"/>
      <c r="T460" s="1192"/>
      <c r="U460" s="1192"/>
      <c r="V460" s="1192"/>
      <c r="W460" s="1192"/>
    </row>
    <row r="461" spans="1:23" ht="24.95" customHeight="1" x14ac:dyDescent="0.15">
      <c r="A461" s="1195" t="s">
        <v>4263</v>
      </c>
      <c r="B461" s="1196"/>
      <c r="C461" s="1197"/>
      <c r="D461" s="1136"/>
      <c r="E461" s="1136"/>
      <c r="F461" s="1136"/>
      <c r="G461" s="1177"/>
      <c r="H461" s="1177"/>
      <c r="I461" s="1177"/>
      <c r="J461" s="1177"/>
      <c r="K461" s="1177"/>
      <c r="L461" s="1177"/>
      <c r="M461" s="1177"/>
      <c r="N461" s="1185"/>
      <c r="O461" s="1185"/>
      <c r="P461" s="1192"/>
      <c r="Q461" s="1192"/>
      <c r="R461" s="1192"/>
      <c r="S461" s="1192"/>
      <c r="T461" s="1192"/>
      <c r="U461" s="1192"/>
      <c r="V461" s="1192"/>
      <c r="W461" s="1192"/>
    </row>
    <row r="462" spans="1:23" ht="21.75" customHeight="1" x14ac:dyDescent="0.15">
      <c r="A462" s="1198"/>
      <c r="B462" s="1199"/>
      <c r="C462" s="1200" t="s">
        <v>728</v>
      </c>
      <c r="D462" s="1136"/>
      <c r="E462" s="1136"/>
      <c r="F462" s="1136"/>
      <c r="G462" s="1177"/>
      <c r="H462" s="1177"/>
      <c r="I462" s="1177"/>
      <c r="J462" s="1177"/>
      <c r="K462" s="1177"/>
      <c r="L462" s="1177"/>
      <c r="M462" s="1177"/>
      <c r="N462" s="1177"/>
      <c r="O462" s="1201"/>
    </row>
    <row r="463" spans="1:23" ht="15" customHeight="1" x14ac:dyDescent="0.15">
      <c r="A463" s="1507" t="s">
        <v>1206</v>
      </c>
      <c r="B463" s="1160" t="s">
        <v>1207</v>
      </c>
      <c r="C463" s="1202"/>
      <c r="D463" s="1203"/>
      <c r="E463" s="1136"/>
      <c r="F463" s="1136"/>
      <c r="G463" s="1177"/>
      <c r="H463" s="1177"/>
      <c r="I463" s="1177"/>
      <c r="J463" s="1177"/>
      <c r="K463" s="1177"/>
      <c r="L463" s="1177"/>
      <c r="M463" s="1177"/>
      <c r="N463" s="1177"/>
      <c r="O463" s="1201"/>
    </row>
    <row r="464" spans="1:23" ht="15" customHeight="1" x14ac:dyDescent="0.15">
      <c r="A464" s="1507"/>
      <c r="B464" s="1166" t="s">
        <v>1208</v>
      </c>
      <c r="C464" s="1204"/>
      <c r="D464" s="1203"/>
      <c r="E464" s="1136"/>
      <c r="F464" s="1136"/>
      <c r="G464" s="1177"/>
      <c r="H464" s="1177"/>
      <c r="I464" s="1177"/>
      <c r="J464" s="1177"/>
      <c r="K464" s="1177"/>
      <c r="L464" s="1177"/>
      <c r="M464" s="1177"/>
      <c r="N464" s="1177"/>
      <c r="O464" s="1201"/>
    </row>
    <row r="465" spans="1:28" ht="15" customHeight="1" x14ac:dyDescent="0.15">
      <c r="A465" s="1535" t="s">
        <v>1209</v>
      </c>
      <c r="B465" s="1536"/>
      <c r="C465" s="1205"/>
      <c r="D465" s="1203"/>
      <c r="E465" s="1136"/>
      <c r="F465" s="1136"/>
      <c r="G465" s="1177"/>
      <c r="H465" s="1177"/>
      <c r="I465" s="1177"/>
      <c r="J465" s="1177"/>
      <c r="K465" s="1177"/>
      <c r="L465" s="1177"/>
      <c r="M465" s="1177"/>
      <c r="N465" s="1177"/>
      <c r="O465" s="1201"/>
    </row>
    <row r="466" spans="1:28" s="1046" customFormat="1" ht="24.95" customHeight="1" x14ac:dyDescent="0.15">
      <c r="A466" s="1075" t="s">
        <v>4264</v>
      </c>
      <c r="B466" s="1206"/>
      <c r="C466" s="1207"/>
      <c r="D466" s="1207"/>
    </row>
    <row r="467" spans="1:28" ht="12.75" customHeight="1" x14ac:dyDescent="0.15">
      <c r="A467" s="1501" t="s">
        <v>1496</v>
      </c>
      <c r="B467" s="1502"/>
      <c r="C467" s="1496" t="s">
        <v>1334</v>
      </c>
      <c r="D467" s="1498" t="s">
        <v>1497</v>
      </c>
      <c r="E467" s="1499"/>
      <c r="F467" s="1499"/>
      <c r="G467" s="1499"/>
      <c r="H467" s="1499"/>
      <c r="I467" s="1500"/>
      <c r="J467" s="1505" t="s">
        <v>302</v>
      </c>
    </row>
    <row r="468" spans="1:28" ht="22.5" customHeight="1" x14ac:dyDescent="0.15">
      <c r="A468" s="1503"/>
      <c r="B468" s="1504"/>
      <c r="C468" s="1497"/>
      <c r="D468" s="1208" t="s">
        <v>1210</v>
      </c>
      <c r="E468" s="1209" t="s">
        <v>1211</v>
      </c>
      <c r="F468" s="1210" t="s">
        <v>1212</v>
      </c>
      <c r="G468" s="1210" t="s">
        <v>1213</v>
      </c>
      <c r="H468" s="1210" t="s">
        <v>1214</v>
      </c>
      <c r="I468" s="1211" t="s">
        <v>1215</v>
      </c>
      <c r="J468" s="1506"/>
    </row>
    <row r="469" spans="1:28" ht="15" customHeight="1" x14ac:dyDescent="0.15">
      <c r="A469" s="1529" t="s">
        <v>1622</v>
      </c>
      <c r="B469" s="1530"/>
      <c r="C469" s="1212">
        <f>SUM(D469:I469)</f>
        <v>0</v>
      </c>
      <c r="D469" s="1213"/>
      <c r="E469" s="1214"/>
      <c r="F469" s="1214"/>
      <c r="G469" s="1214"/>
      <c r="H469" s="1214"/>
      <c r="I469" s="1215"/>
      <c r="J469" s="1216"/>
      <c r="K469" s="145" t="str">
        <f>AA469</f>
        <v/>
      </c>
      <c r="L469" s="1177"/>
      <c r="M469" s="1177"/>
      <c r="N469" s="1177"/>
      <c r="O469" s="1177"/>
      <c r="P469" s="1178"/>
      <c r="Q469" s="1178"/>
      <c r="R469" s="1178"/>
      <c r="AA469" s="1118" t="str">
        <f>IF(J469&gt;C469,"Error: Las actividades totales son menores que las realizadas en beneficiarios","")</f>
        <v/>
      </c>
      <c r="AB469" s="1118">
        <f>IF(J469&gt;C469,1,0)</f>
        <v>0</v>
      </c>
    </row>
    <row r="470" spans="1:28" ht="15" customHeight="1" x14ac:dyDescent="0.15">
      <c r="A470" s="1531" t="s">
        <v>1623</v>
      </c>
      <c r="B470" s="1532"/>
      <c r="C470" s="1217">
        <f>SUM(D470:I470)</f>
        <v>0</v>
      </c>
      <c r="D470" s="1218"/>
      <c r="E470" s="1219"/>
      <c r="F470" s="1219"/>
      <c r="G470" s="1219"/>
      <c r="H470" s="1219"/>
      <c r="I470" s="1220"/>
      <c r="J470" s="1221"/>
      <c r="K470" s="145" t="str">
        <f>AA470</f>
        <v/>
      </c>
      <c r="AA470" s="1118" t="str">
        <f>IF(J470&gt;C470,"Error: Las actividades totales son menores que las realizadas en beneficiarios","")</f>
        <v/>
      </c>
      <c r="AB470" s="1118">
        <f>IF(J470&gt;C470,1,0)</f>
        <v>0</v>
      </c>
    </row>
    <row r="471" spans="1:28" ht="15" customHeight="1" x14ac:dyDescent="0.15">
      <c r="A471" s="1494" t="s">
        <v>2333</v>
      </c>
      <c r="B471" s="1495"/>
      <c r="C471" s="1222">
        <f>SUM(D471:E471)</f>
        <v>0</v>
      </c>
      <c r="D471" s="1223"/>
      <c r="E471" s="1224"/>
      <c r="F471" s="1225"/>
      <c r="G471" s="1225"/>
      <c r="H471" s="1225"/>
      <c r="I471" s="1226"/>
      <c r="J471" s="1227"/>
      <c r="K471" s="145" t="str">
        <f>AA471</f>
        <v/>
      </c>
      <c r="AA471" s="1118" t="str">
        <f>IF(J471&gt;C471,"Error: Las actividades totales son menores que las realizadas en beneficiarios","")</f>
        <v/>
      </c>
      <c r="AB471" s="1118">
        <f>IF(J471&gt;C471,1,0)</f>
        <v>0</v>
      </c>
    </row>
    <row r="472" spans="1:28" ht="24.95" customHeight="1" x14ac:dyDescent="0.15">
      <c r="A472" s="1075" t="s">
        <v>4265</v>
      </c>
      <c r="B472" s="1228"/>
      <c r="C472" s="1229"/>
      <c r="D472" s="1229"/>
      <c r="E472" s="1229"/>
      <c r="F472" s="1229"/>
      <c r="G472" s="1229"/>
      <c r="H472" s="1229"/>
      <c r="I472" s="1229"/>
      <c r="J472" s="1229"/>
      <c r="K472" s="1229"/>
    </row>
    <row r="473" spans="1:28" ht="39.950000000000003" customHeight="1" x14ac:dyDescent="0.15">
      <c r="A473" s="1537" t="s">
        <v>1247</v>
      </c>
      <c r="B473" s="1538"/>
      <c r="C473" s="1230" t="s">
        <v>728</v>
      </c>
      <c r="D473" s="1030" t="s">
        <v>1871</v>
      </c>
      <c r="E473" s="1231" t="s">
        <v>105</v>
      </c>
      <c r="F473" s="1110"/>
      <c r="G473" s="1110"/>
      <c r="H473" s="1110"/>
      <c r="L473" s="789" t="s">
        <v>1008</v>
      </c>
    </row>
    <row r="474" spans="1:28" ht="15" customHeight="1" x14ac:dyDescent="0.15">
      <c r="A474" s="1539" t="s">
        <v>1250</v>
      </c>
      <c r="B474" s="1232" t="s">
        <v>457</v>
      </c>
      <c r="C474" s="1233"/>
      <c r="D474" s="1234"/>
      <c r="E474" s="1234"/>
      <c r="F474" s="51" t="str">
        <f>AA474</f>
        <v/>
      </c>
      <c r="G474" s="1110"/>
      <c r="H474" s="1110"/>
      <c r="AA474" s="1118" t="str">
        <f>IF(D474&gt;C474,"Error: Las actividades totales son menores que las realizadas en beneficiarios","")</f>
        <v/>
      </c>
      <c r="AB474" s="1118">
        <f>IF(D474&gt;C474,1,0)</f>
        <v>0</v>
      </c>
    </row>
    <row r="475" spans="1:28" ht="15" customHeight="1" x14ac:dyDescent="0.15">
      <c r="A475" s="1540"/>
      <c r="B475" s="1235" t="s">
        <v>1997</v>
      </c>
      <c r="C475" s="1236"/>
      <c r="D475" s="1237"/>
      <c r="E475" s="1237"/>
      <c r="F475" s="51" t="str">
        <f>AA475</f>
        <v/>
      </c>
      <c r="G475" s="1110"/>
      <c r="H475" s="1110"/>
      <c r="AA475" s="1118" t="str">
        <f>IF(D475&gt;C475,"Error: Las actividades totales son menores que las realizadas en beneficiarios","")</f>
        <v/>
      </c>
      <c r="AB475" s="1118">
        <f>IF(D475&gt;C475,1,0)</f>
        <v>0</v>
      </c>
    </row>
    <row r="476" spans="1:28" ht="15" customHeight="1" x14ac:dyDescent="0.15">
      <c r="A476" s="1541"/>
      <c r="B476" s="1238" t="s">
        <v>1998</v>
      </c>
      <c r="C476" s="1239"/>
      <c r="D476" s="1240"/>
      <c r="E476" s="1240"/>
      <c r="F476" s="51" t="str">
        <f>AA476</f>
        <v/>
      </c>
      <c r="G476" s="1110"/>
      <c r="H476" s="1110"/>
      <c r="AA476" s="1118" t="str">
        <f>IF(D476&gt;C476,"Error: Las actividades totales son menores que las realizadas en beneficiarios","")</f>
        <v/>
      </c>
      <c r="AB476" s="1118">
        <f>IF(D476&gt;C476,1,0)</f>
        <v>0</v>
      </c>
    </row>
    <row r="477" spans="1:28" ht="24.95" customHeight="1" x14ac:dyDescent="0.15">
      <c r="A477" s="1241" t="s">
        <v>4266</v>
      </c>
      <c r="B477" s="1242"/>
      <c r="C477" s="1243"/>
      <c r="D477" s="1244"/>
      <c r="E477" s="1244"/>
    </row>
    <row r="478" spans="1:28" ht="18.75" customHeight="1" x14ac:dyDescent="0.15">
      <c r="A478" s="1525" t="s">
        <v>2336</v>
      </c>
      <c r="B478" s="1526"/>
      <c r="C478" s="1245" t="s">
        <v>1334</v>
      </c>
    </row>
    <row r="479" spans="1:28" ht="15" customHeight="1" x14ac:dyDescent="0.15">
      <c r="A479" s="1527" t="s">
        <v>2334</v>
      </c>
      <c r="B479" s="1528"/>
      <c r="C479" s="1246">
        <f>B!D3053</f>
        <v>0</v>
      </c>
    </row>
    <row r="480" spans="1:28" ht="15" customHeight="1" x14ac:dyDescent="0.15">
      <c r="A480" s="1523" t="s">
        <v>2335</v>
      </c>
      <c r="B480" s="1524"/>
      <c r="C480" s="1247">
        <f>B!D3054</f>
        <v>0</v>
      </c>
    </row>
    <row r="482" spans="1:5" ht="11.25" x14ac:dyDescent="0.15">
      <c r="A482" s="796" t="s">
        <v>4267</v>
      </c>
    </row>
    <row r="483" spans="1:5" ht="15" customHeight="1" x14ac:dyDescent="0.15">
      <c r="A483" s="1547" t="s">
        <v>1217</v>
      </c>
      <c r="B483" s="1548"/>
      <c r="C483" s="1384" t="s">
        <v>728</v>
      </c>
      <c r="D483" s="1384" t="s">
        <v>1218</v>
      </c>
      <c r="E483" s="1384" t="s">
        <v>1018</v>
      </c>
    </row>
    <row r="484" spans="1:5" ht="18" customHeight="1" x14ac:dyDescent="0.15">
      <c r="A484" s="1549"/>
      <c r="B484" s="1550"/>
      <c r="C484" s="1385"/>
      <c r="D484" s="1385"/>
      <c r="E484" s="1385"/>
    </row>
    <row r="485" spans="1:5" x14ac:dyDescent="0.15">
      <c r="A485" s="1386" t="s">
        <v>1009</v>
      </c>
      <c r="B485" s="1387"/>
      <c r="C485" s="1248"/>
      <c r="D485" s="1249"/>
      <c r="E485" s="1250"/>
    </row>
    <row r="486" spans="1:5" x14ac:dyDescent="0.15">
      <c r="A486" s="1251" t="s">
        <v>1011</v>
      </c>
      <c r="B486" s="1252"/>
      <c r="C486" s="1253">
        <f t="shared" ref="C486:C492" si="24">SUM(D486:E486)</f>
        <v>0</v>
      </c>
      <c r="D486" s="1254"/>
      <c r="E486" s="1255"/>
    </row>
    <row r="487" spans="1:5" x14ac:dyDescent="0.15">
      <c r="A487" s="1256" t="s">
        <v>1012</v>
      </c>
      <c r="B487" s="1257"/>
      <c r="C487" s="1258">
        <f t="shared" si="24"/>
        <v>0</v>
      </c>
      <c r="D487" s="1259"/>
      <c r="E487" s="1260"/>
    </row>
    <row r="488" spans="1:5" x14ac:dyDescent="0.15">
      <c r="A488" s="1256" t="s">
        <v>1010</v>
      </c>
      <c r="B488" s="1257"/>
      <c r="C488" s="1258">
        <f t="shared" si="24"/>
        <v>0</v>
      </c>
      <c r="D488" s="1261"/>
      <c r="E488" s="1262"/>
    </row>
    <row r="489" spans="1:5" x14ac:dyDescent="0.15">
      <c r="A489" s="1256" t="s">
        <v>1015</v>
      </c>
      <c r="B489" s="1257"/>
      <c r="C489" s="1258">
        <f t="shared" si="24"/>
        <v>0</v>
      </c>
      <c r="D489" s="1261"/>
      <c r="E489" s="1262"/>
    </row>
    <row r="490" spans="1:5" x14ac:dyDescent="0.15">
      <c r="A490" s="1256" t="s">
        <v>1013</v>
      </c>
      <c r="B490" s="1257"/>
      <c r="C490" s="1258">
        <f t="shared" si="24"/>
        <v>0</v>
      </c>
      <c r="D490" s="1261"/>
      <c r="E490" s="1262"/>
    </row>
    <row r="491" spans="1:5" x14ac:dyDescent="0.15">
      <c r="A491" s="1263" t="s">
        <v>1014</v>
      </c>
      <c r="B491" s="1264"/>
      <c r="C491" s="1265">
        <f t="shared" si="24"/>
        <v>0</v>
      </c>
      <c r="D491" s="1266"/>
      <c r="E491" s="1267"/>
    </row>
    <row r="492" spans="1:5" x14ac:dyDescent="0.15">
      <c r="A492" s="1268" t="s">
        <v>1016</v>
      </c>
      <c r="B492" s="1248"/>
      <c r="C492" s="1269">
        <f t="shared" si="24"/>
        <v>0</v>
      </c>
      <c r="D492" s="1270">
        <f>SUM(D486:D491)</f>
        <v>0</v>
      </c>
      <c r="E492" s="1271">
        <f>SUM(E486:E491)</f>
        <v>0</v>
      </c>
    </row>
    <row r="493" spans="1:5" x14ac:dyDescent="0.15">
      <c r="A493" s="1268" t="s">
        <v>1019</v>
      </c>
      <c r="B493" s="1272"/>
      <c r="C493" s="1248"/>
      <c r="D493" s="1248"/>
      <c r="E493" s="1273"/>
    </row>
    <row r="494" spans="1:5" x14ac:dyDescent="0.15">
      <c r="A494" s="1274" t="s">
        <v>1011</v>
      </c>
      <c r="B494" s="1275"/>
      <c r="C494" s="1253">
        <f t="shared" ref="C494:C502" si="25">SUM(D494:E494)</f>
        <v>0</v>
      </c>
      <c r="D494" s="1254"/>
      <c r="E494" s="1255"/>
    </row>
    <row r="495" spans="1:5" x14ac:dyDescent="0.15">
      <c r="A495" s="1276" t="s">
        <v>1012</v>
      </c>
      <c r="B495" s="1277"/>
      <c r="C495" s="1258">
        <f t="shared" si="25"/>
        <v>0</v>
      </c>
      <c r="D495" s="1259"/>
      <c r="E495" s="1260"/>
    </row>
    <row r="496" spans="1:5" x14ac:dyDescent="0.15">
      <c r="A496" s="1276" t="s">
        <v>1010</v>
      </c>
      <c r="B496" s="1277"/>
      <c r="C496" s="1258">
        <f t="shared" si="25"/>
        <v>0</v>
      </c>
      <c r="D496" s="1261"/>
      <c r="E496" s="1262"/>
    </row>
    <row r="497" spans="1:5" x14ac:dyDescent="0.15">
      <c r="A497" s="1276" t="s">
        <v>1015</v>
      </c>
      <c r="B497" s="1277"/>
      <c r="C497" s="1258">
        <f t="shared" si="25"/>
        <v>0</v>
      </c>
      <c r="D497" s="1261"/>
      <c r="E497" s="1262"/>
    </row>
    <row r="498" spans="1:5" x14ac:dyDescent="0.15">
      <c r="A498" s="1276" t="s">
        <v>1013</v>
      </c>
      <c r="B498" s="1277"/>
      <c r="C498" s="1258">
        <f t="shared" si="25"/>
        <v>0</v>
      </c>
      <c r="D498" s="1261"/>
      <c r="E498" s="1262"/>
    </row>
    <row r="499" spans="1:5" x14ac:dyDescent="0.15">
      <c r="A499" s="1276" t="s">
        <v>1014</v>
      </c>
      <c r="B499" s="1277"/>
      <c r="C499" s="1278">
        <f t="shared" si="25"/>
        <v>0</v>
      </c>
      <c r="D499" s="1261"/>
      <c r="E499" s="1262"/>
    </row>
    <row r="500" spans="1:5" x14ac:dyDescent="0.15">
      <c r="A500" s="1276" t="s">
        <v>4244</v>
      </c>
      <c r="B500" s="1277"/>
      <c r="C500" s="1278">
        <f t="shared" si="25"/>
        <v>0</v>
      </c>
      <c r="D500" s="1261"/>
      <c r="E500" s="1262"/>
    </row>
    <row r="501" spans="1:5" x14ac:dyDescent="0.15">
      <c r="A501" s="1279" t="s">
        <v>4245</v>
      </c>
      <c r="B501" s="1280"/>
      <c r="C501" s="1265">
        <f t="shared" si="25"/>
        <v>0</v>
      </c>
      <c r="D501" s="1266"/>
      <c r="E501" s="1267"/>
    </row>
    <row r="502" spans="1:5" x14ac:dyDescent="0.15">
      <c r="A502" s="1281" t="s">
        <v>1017</v>
      </c>
      <c r="B502" s="1249"/>
      <c r="C502" s="1269">
        <f t="shared" si="25"/>
        <v>0</v>
      </c>
      <c r="D502" s="1270">
        <f>SUM(D494:D501)</f>
        <v>0</v>
      </c>
      <c r="E502" s="1271">
        <f>SUM(E494:E501)</f>
        <v>0</v>
      </c>
    </row>
    <row r="503" spans="1:5" ht="23.25" customHeight="1" x14ac:dyDescent="0.2">
      <c r="A503" s="1282" t="s">
        <v>4329</v>
      </c>
      <c r="B503" s="1283"/>
      <c r="C503" s="1283"/>
      <c r="D503" s="1283"/>
    </row>
    <row r="504" spans="1:5" x14ac:dyDescent="0.15">
      <c r="A504" s="1555" t="s">
        <v>4306</v>
      </c>
      <c r="B504" s="1556"/>
      <c r="C504" s="1559" t="s">
        <v>4307</v>
      </c>
      <c r="D504" s="1559" t="s">
        <v>4308</v>
      </c>
    </row>
    <row r="505" spans="1:5" x14ac:dyDescent="0.15">
      <c r="A505" s="1557"/>
      <c r="B505" s="1558"/>
      <c r="C505" s="1560"/>
      <c r="D505" s="1560"/>
    </row>
    <row r="506" spans="1:5" ht="12.75" customHeight="1" x14ac:dyDescent="0.15">
      <c r="A506" s="1561" t="s">
        <v>4309</v>
      </c>
      <c r="B506" s="1562"/>
      <c r="C506" s="1202"/>
      <c r="D506" s="1202"/>
    </row>
    <row r="507" spans="1:5" ht="12.75" customHeight="1" x14ac:dyDescent="0.15">
      <c r="A507" s="1551" t="s">
        <v>4310</v>
      </c>
      <c r="B507" s="1552"/>
      <c r="C507" s="1284"/>
      <c r="D507" s="1284"/>
    </row>
    <row r="508" spans="1:5" ht="12.75" customHeight="1" x14ac:dyDescent="0.15">
      <c r="A508" s="1551" t="s">
        <v>4311</v>
      </c>
      <c r="B508" s="1552"/>
      <c r="C508" s="1284"/>
      <c r="D508" s="1284"/>
    </row>
    <row r="509" spans="1:5" ht="12.75" customHeight="1" x14ac:dyDescent="0.15">
      <c r="A509" s="1551" t="s">
        <v>4312</v>
      </c>
      <c r="B509" s="1552"/>
      <c r="C509" s="1284"/>
      <c r="D509" s="1284"/>
    </row>
    <row r="510" spans="1:5" ht="12.75" customHeight="1" x14ac:dyDescent="0.15">
      <c r="A510" s="1551" t="s">
        <v>4313</v>
      </c>
      <c r="B510" s="1552"/>
      <c r="C510" s="1284"/>
      <c r="D510" s="1284"/>
    </row>
    <row r="511" spans="1:5" ht="12.75" customHeight="1" x14ac:dyDescent="0.15">
      <c r="A511" s="1551" t="s">
        <v>4314</v>
      </c>
      <c r="B511" s="1552"/>
      <c r="C511" s="1284"/>
      <c r="D511" s="1284"/>
    </row>
    <row r="512" spans="1:5" ht="12.75" customHeight="1" x14ac:dyDescent="0.15">
      <c r="A512" s="1553" t="s">
        <v>4315</v>
      </c>
      <c r="B512" s="1554"/>
      <c r="C512" s="1204"/>
      <c r="D512" s="1204"/>
    </row>
  </sheetData>
  <sheetProtection algorithmName="SHA-512" hashValue="TSceP10YwbiBPol7i0LxIXjf1neDJey/kH1sR3ngtfZywDiYyZQVMlHYFt9CswKTA0PN3KuljwhfNtTeBoSdXA==" saltValue="Ftbg4LBnfk6Ub0M4E9FCWA==" spinCount="100000" sheet="1" objects="1" scenarios="1"/>
  <mergeCells count="187">
    <mergeCell ref="C442:C444"/>
    <mergeCell ref="A483:B484"/>
    <mergeCell ref="C483:C484"/>
    <mergeCell ref="D483:D484"/>
    <mergeCell ref="A511:B511"/>
    <mergeCell ref="A512:B512"/>
    <mergeCell ref="A504:B505"/>
    <mergeCell ref="C504:C505"/>
    <mergeCell ref="D504:D505"/>
    <mergeCell ref="A506:B506"/>
    <mergeCell ref="A507:B507"/>
    <mergeCell ref="A508:B508"/>
    <mergeCell ref="A509:B509"/>
    <mergeCell ref="A510:B510"/>
    <mergeCell ref="J467:J468"/>
    <mergeCell ref="A411:B411"/>
    <mergeCell ref="J365:J366"/>
    <mergeCell ref="A480:B480"/>
    <mergeCell ref="A478:B478"/>
    <mergeCell ref="A479:B479"/>
    <mergeCell ref="A469:B469"/>
    <mergeCell ref="A467:B468"/>
    <mergeCell ref="A470:B470"/>
    <mergeCell ref="A454:B454"/>
    <mergeCell ref="A455:B455"/>
    <mergeCell ref="A456:B456"/>
    <mergeCell ref="A465:B465"/>
    <mergeCell ref="D409:D410"/>
    <mergeCell ref="D442:D444"/>
    <mergeCell ref="A473:B473"/>
    <mergeCell ref="A474:A476"/>
    <mergeCell ref="A413:B413"/>
    <mergeCell ref="E402:E403"/>
    <mergeCell ref="A406:A407"/>
    <mergeCell ref="A405:B405"/>
    <mergeCell ref="A450:B450"/>
    <mergeCell ref="A451:B451"/>
    <mergeCell ref="A452:B452"/>
    <mergeCell ref="C414:C416"/>
    <mergeCell ref="A471:B471"/>
    <mergeCell ref="H415:H416"/>
    <mergeCell ref="C467:C468"/>
    <mergeCell ref="D467:I467"/>
    <mergeCell ref="A409:B410"/>
    <mergeCell ref="C409:C410"/>
    <mergeCell ref="A417:A419"/>
    <mergeCell ref="A438:A440"/>
    <mergeCell ref="A463:A464"/>
    <mergeCell ref="A412:B412"/>
    <mergeCell ref="A424:A426"/>
    <mergeCell ref="A427:A429"/>
    <mergeCell ref="A434:A436"/>
    <mergeCell ref="A460:B460"/>
    <mergeCell ref="C458:C459"/>
    <mergeCell ref="A442:B444"/>
    <mergeCell ref="A445:B445"/>
    <mergeCell ref="A446:B446"/>
    <mergeCell ref="A447:B447"/>
    <mergeCell ref="A414:B416"/>
    <mergeCell ref="A453:B453"/>
    <mergeCell ref="A431:A433"/>
    <mergeCell ref="A458:B459"/>
    <mergeCell ref="A8:C8"/>
    <mergeCell ref="A84:B84"/>
    <mergeCell ref="A258:B258"/>
    <mergeCell ref="A319:B321"/>
    <mergeCell ref="D319:G319"/>
    <mergeCell ref="A76:A79"/>
    <mergeCell ref="A213:B213"/>
    <mergeCell ref="A197:A198"/>
    <mergeCell ref="A268:B268"/>
    <mergeCell ref="C319:C321"/>
    <mergeCell ref="E320:F320"/>
    <mergeCell ref="A69:B69"/>
    <mergeCell ref="A70:B70"/>
    <mergeCell ref="A95:E95"/>
    <mergeCell ref="D320:D321"/>
    <mergeCell ref="A123:B123"/>
    <mergeCell ref="A88:A91"/>
    <mergeCell ref="G320:G321"/>
    <mergeCell ref="Q319:Q321"/>
    <mergeCell ref="H320:H321"/>
    <mergeCell ref="I320:I321"/>
    <mergeCell ref="J320:J321"/>
    <mergeCell ref="H319:J319"/>
    <mergeCell ref="K320:K321"/>
    <mergeCell ref="L320:L321"/>
    <mergeCell ref="P365:P366"/>
    <mergeCell ref="O320:O321"/>
    <mergeCell ref="P320:P321"/>
    <mergeCell ref="N319:N321"/>
    <mergeCell ref="O319:P319"/>
    <mergeCell ref="N349:N351"/>
    <mergeCell ref="O349:P349"/>
    <mergeCell ref="N364:N366"/>
    <mergeCell ref="O364:P364"/>
    <mergeCell ref="K319:M319"/>
    <mergeCell ref="M320:M321"/>
    <mergeCell ref="H365:H366"/>
    <mergeCell ref="I365:I366"/>
    <mergeCell ref="Q349:Q351"/>
    <mergeCell ref="P350:P351"/>
    <mergeCell ref="O350:O351"/>
    <mergeCell ref="L350:L351"/>
    <mergeCell ref="R377:R379"/>
    <mergeCell ref="O365:O366"/>
    <mergeCell ref="A401:F401"/>
    <mergeCell ref="O377:O379"/>
    <mergeCell ref="P377:Q378"/>
    <mergeCell ref="C402:C403"/>
    <mergeCell ref="M365:M366"/>
    <mergeCell ref="D377:D379"/>
    <mergeCell ref="E365:F365"/>
    <mergeCell ref="C364:C366"/>
    <mergeCell ref="G365:G366"/>
    <mergeCell ref="D364:G364"/>
    <mergeCell ref="L377:N378"/>
    <mergeCell ref="K364:M364"/>
    <mergeCell ref="L365:L366"/>
    <mergeCell ref="A402:B403"/>
    <mergeCell ref="A377:B379"/>
    <mergeCell ref="H364:J364"/>
    <mergeCell ref="A376:B376"/>
    <mergeCell ref="Q414:Q416"/>
    <mergeCell ref="D415:D416"/>
    <mergeCell ref="E415:F415"/>
    <mergeCell ref="G415:G416"/>
    <mergeCell ref="E378:G378"/>
    <mergeCell ref="H378:J378"/>
    <mergeCell ref="K377:K379"/>
    <mergeCell ref="Q364:Q366"/>
    <mergeCell ref="L415:L416"/>
    <mergeCell ref="M415:M416"/>
    <mergeCell ref="O415:O416"/>
    <mergeCell ref="H414:J414"/>
    <mergeCell ref="K414:M414"/>
    <mergeCell ref="D414:G414"/>
    <mergeCell ref="P415:P416"/>
    <mergeCell ref="J415:J416"/>
    <mergeCell ref="K415:K416"/>
    <mergeCell ref="I415:I416"/>
    <mergeCell ref="D402:D403"/>
    <mergeCell ref="F402:F403"/>
    <mergeCell ref="K365:K366"/>
    <mergeCell ref="N414:N416"/>
    <mergeCell ref="O414:P414"/>
    <mergeCell ref="D365:D366"/>
    <mergeCell ref="C349:C351"/>
    <mergeCell ref="J350:J351"/>
    <mergeCell ref="A364:B366"/>
    <mergeCell ref="A375:B375"/>
    <mergeCell ref="C377:C379"/>
    <mergeCell ref="M350:M351"/>
    <mergeCell ref="A349:B351"/>
    <mergeCell ref="H349:J349"/>
    <mergeCell ref="D350:D351"/>
    <mergeCell ref="E350:F350"/>
    <mergeCell ref="G350:G351"/>
    <mergeCell ref="H350:H351"/>
    <mergeCell ref="I350:I351"/>
    <mergeCell ref="D349:G349"/>
    <mergeCell ref="K350:K351"/>
    <mergeCell ref="K349:M349"/>
    <mergeCell ref="E483:E484"/>
    <mergeCell ref="A485:B485"/>
    <mergeCell ref="A408:B408"/>
    <mergeCell ref="A448:B448"/>
    <mergeCell ref="A449:B449"/>
    <mergeCell ref="A273:B273"/>
    <mergeCell ref="A280:B280"/>
    <mergeCell ref="A292:B292"/>
    <mergeCell ref="A404:B404"/>
    <mergeCell ref="A400:B400"/>
    <mergeCell ref="A393:A396"/>
    <mergeCell ref="A322:B322"/>
    <mergeCell ref="A336:B336"/>
    <mergeCell ref="A354:B354"/>
    <mergeCell ref="A355:B355"/>
    <mergeCell ref="A347:B347"/>
    <mergeCell ref="A328:A331"/>
    <mergeCell ref="A340:A343"/>
    <mergeCell ref="A357:B357"/>
    <mergeCell ref="A360:B360"/>
    <mergeCell ref="A361:B361"/>
    <mergeCell ref="A362:B362"/>
    <mergeCell ref="A359:B359"/>
    <mergeCell ref="E377:J377"/>
  </mergeCells>
  <dataValidations count="2">
    <dataValidation type="whole" allowBlank="1" showInputMessage="1" showErrorMessage="1" errorTitle="ERROR" error="Por favor ingrese solo Números." sqref="L383:Q1048576 R441:R1048576 B1:B157 B159:B194 B196:B271 B273:B289 B307 B305 B291:B303 A1:A431 S1:XFD1048576 A504:A1048576 A434:A502 L1:R382 B441:B1048576 R383:R416 B388:B398 D380:D1048576 B400:B430 B432:B439 C1:C1048576 E1:K1048576 D1:D376 B309:B375 B377:B386">
      <formula1>0</formula1>
      <formula2>10000000000000000</formula2>
    </dataValidation>
    <dataValidation allowBlank="1" showInputMessage="1" showErrorMessage="1" errorTitle="ERROR" error="Por favor ingrese solo Números." sqref="B158 B195 B272 B290 B308 B304 B306 R417:R440 A503 B399 B387 B431 B440 D377:D379"/>
  </dataValidations>
  <printOptions horizontalCentered="1"/>
  <pageMargins left="0.59055118110236227" right="0.19685039370078741" top="0.39370078740157483" bottom="0.39370078740157483" header="0.11811023622047245" footer="0.31496062992125984"/>
  <pageSetup paperSize="14" scale="55" fitToWidth="0" orientation="landscape" r:id="rId1"/>
  <rowBreaks count="7" manualBreakCount="7">
    <brk id="67" max="17" man="1"/>
    <brk id="122" max="17" man="1"/>
    <brk id="158" max="17" man="1"/>
    <brk id="195" max="17" man="1"/>
    <brk id="257" max="17" man="1"/>
    <brk id="316" max="17" man="1"/>
    <brk id="375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D82"/>
  <sheetViews>
    <sheetView showGridLines="0" showZeros="0" zoomScaleNormal="100" workbookViewId="0"/>
  </sheetViews>
  <sheetFormatPr baseColWidth="10" defaultRowHeight="15" x14ac:dyDescent="0.2"/>
  <cols>
    <col min="2" max="2" width="15" customWidth="1"/>
    <col min="3" max="3" width="86.140625" customWidth="1"/>
    <col min="4" max="4" width="16" style="15" customWidth="1"/>
    <col min="7" max="7" width="12.7109375" bestFit="1" customWidth="1"/>
    <col min="8" max="8" width="14.85546875" customWidth="1"/>
  </cols>
  <sheetData>
    <row r="1" spans="2:4" ht="20.25" customHeight="1" thickBot="1" x14ac:dyDescent="0.25"/>
    <row r="2" spans="2:4" s="19" customFormat="1" ht="29.25" customHeight="1" x14ac:dyDescent="0.2">
      <c r="B2" s="16" t="s">
        <v>970</v>
      </c>
      <c r="C2" s="17" t="s">
        <v>971</v>
      </c>
      <c r="D2" s="18" t="s">
        <v>972</v>
      </c>
    </row>
    <row r="3" spans="2:4" ht="19.5" customHeight="1" x14ac:dyDescent="0.2">
      <c r="B3" s="32" t="s">
        <v>973</v>
      </c>
      <c r="C3" s="30" t="s">
        <v>974</v>
      </c>
      <c r="D3" s="20">
        <f>+NOMBRE!AF2</f>
        <v>1</v>
      </c>
    </row>
    <row r="4" spans="2:4" ht="19.5" customHeight="1" x14ac:dyDescent="0.2">
      <c r="B4" s="32" t="s">
        <v>973</v>
      </c>
      <c r="C4" s="30" t="s">
        <v>2248</v>
      </c>
      <c r="D4" s="20">
        <f>+NOMBRE!AF3</f>
        <v>1</v>
      </c>
    </row>
    <row r="5" spans="2:4" ht="19.5" customHeight="1" x14ac:dyDescent="0.2">
      <c r="B5" s="32" t="s">
        <v>973</v>
      </c>
      <c r="C5" s="30" t="s">
        <v>2247</v>
      </c>
      <c r="D5" s="20">
        <f>+NOMBRE!AF4</f>
        <v>1</v>
      </c>
    </row>
    <row r="6" spans="2:4" ht="19.5" customHeight="1" x14ac:dyDescent="0.2">
      <c r="B6" s="32" t="s">
        <v>973</v>
      </c>
      <c r="C6" s="30" t="s">
        <v>675</v>
      </c>
      <c r="D6" s="20">
        <f>+NOMBRE!AF5</f>
        <v>1</v>
      </c>
    </row>
    <row r="7" spans="2:4" ht="19.5" customHeight="1" x14ac:dyDescent="0.2">
      <c r="B7" s="32" t="s">
        <v>973</v>
      </c>
      <c r="C7" s="30" t="s">
        <v>676</v>
      </c>
      <c r="D7" s="20">
        <f>+NOMBRE!AF6</f>
        <v>1</v>
      </c>
    </row>
    <row r="8" spans="2:4" ht="19.5" customHeight="1" x14ac:dyDescent="0.2">
      <c r="B8" s="40" t="s">
        <v>4255</v>
      </c>
      <c r="C8" s="31" t="s">
        <v>4124</v>
      </c>
      <c r="D8" s="20">
        <f>SUM('B17'!AB404:AB407)</f>
        <v>0</v>
      </c>
    </row>
    <row r="9" spans="2:4" ht="19.5" customHeight="1" x14ac:dyDescent="0.2">
      <c r="B9" s="40" t="s">
        <v>4255</v>
      </c>
      <c r="C9" s="31" t="s">
        <v>4128</v>
      </c>
      <c r="D9" s="20">
        <f>SUM('B17'!AB469:AB471)</f>
        <v>0</v>
      </c>
    </row>
    <row r="10" spans="2:4" ht="19.5" customHeight="1" thickBot="1" x14ac:dyDescent="0.25">
      <c r="B10" s="40" t="s">
        <v>4255</v>
      </c>
      <c r="C10" s="31" t="s">
        <v>4129</v>
      </c>
      <c r="D10" s="20">
        <f>SUM('B17'!AB474:AB476)</f>
        <v>0</v>
      </c>
    </row>
    <row r="11" spans="2:4" ht="18.75" customHeight="1" thickBot="1" x14ac:dyDescent="0.25">
      <c r="B11" s="21"/>
      <c r="C11" s="22" t="s">
        <v>1708</v>
      </c>
      <c r="D11" s="23">
        <f>SUM(D3:D10)</f>
        <v>5</v>
      </c>
    </row>
    <row r="12" spans="2:4" ht="14.25" customHeight="1" x14ac:dyDescent="0.2"/>
    <row r="13" spans="2:4" ht="14.25" customHeight="1" x14ac:dyDescent="0.2"/>
    <row r="14" spans="2:4" ht="14.25" customHeight="1" x14ac:dyDescent="0.2"/>
    <row r="15" spans="2:4" ht="14.25" customHeight="1" x14ac:dyDescent="0.2">
      <c r="B15" s="24" t="s">
        <v>1709</v>
      </c>
      <c r="C15" s="24"/>
    </row>
    <row r="16" spans="2:4" ht="14.25" customHeight="1" x14ac:dyDescent="0.2">
      <c r="B16" s="24" t="b">
        <f>ISBLANK(NOMBRE!B2)</f>
        <v>1</v>
      </c>
      <c r="C16" s="24"/>
    </row>
    <row r="17" ht="14.25" customHeight="1" x14ac:dyDescent="0.2"/>
    <row r="82" spans="4:4" hidden="1" x14ac:dyDescent="0.2">
      <c r="D82" s="45">
        <f>SUM(D3:D7)</f>
        <v>5</v>
      </c>
    </row>
  </sheetData>
  <sheetProtection algorithmName="SHA-512" hashValue="SfYjxjQclQUhCck9joGMwVVLUBoHeF5+/5wiMavsjt5g7AcGPip9hKkk+6C14FQ5KBrJ0x65os2Rybr7+F1AGg==" saltValue="QqKoBq0r9PyzD2Q4kGRgOA==" spinCount="100000" sheet="1" objects="1" scenarios="1"/>
  <customSheetViews>
    <customSheetView guid="{BEFC15B6-B1B6-4991-889C-1D838D99FFD7}" scale="80" showGridLines="0" zeroValues="0" hiddenRows="1">
      <pageMargins left="0.75" right="0.75" top="1" bottom="1" header="0" footer="0"/>
      <pageSetup paperSize="9" orientation="portrait" r:id="rId1"/>
      <headerFooter alignWithMargins="0"/>
    </customSheetView>
  </customSheetViews>
  <phoneticPr fontId="14" type="noConversion"/>
  <conditionalFormatting sqref="D3:D11">
    <cfRule type="cellIs" dxfId="0" priority="1" stopIfTrue="1" operator="equal">
      <formula>"alta"</formula>
    </cfRule>
  </conditionalFormatting>
  <dataValidations count="1">
    <dataValidation type="whole" allowBlank="1" showInputMessage="1" showErrorMessage="1" errorTitle="ERROR" error="Por favor ingrese solo Números." sqref="A1:XFD1048576">
      <formula1>0</formula1>
      <formula2>10000000000</formula2>
    </dataValidation>
  </dataValidations>
  <pageMargins left="0.75" right="0.75" top="1" bottom="1" header="0" footer="0"/>
  <pageSetup paperSize="9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N12"/>
  <sheetViews>
    <sheetView showGridLines="0" zoomScaleNormal="100" workbookViewId="0">
      <selection sqref="A1:N1"/>
    </sheetView>
  </sheetViews>
  <sheetFormatPr baseColWidth="10" defaultColWidth="3.140625" defaultRowHeight="12.75" x14ac:dyDescent="0.2"/>
  <cols>
    <col min="1" max="1" width="7.28515625" customWidth="1"/>
    <col min="2" max="2" width="43.5703125" customWidth="1"/>
    <col min="3" max="4" width="3.140625" customWidth="1"/>
    <col min="5" max="5" width="12.140625" customWidth="1"/>
    <col min="6" max="6" width="5.140625" customWidth="1"/>
    <col min="7" max="11" width="3.140625" customWidth="1"/>
    <col min="12" max="12" width="3.7109375" customWidth="1"/>
    <col min="13" max="20" width="3.140625" customWidth="1"/>
    <col min="21" max="21" width="7.28515625" customWidth="1"/>
  </cols>
  <sheetData>
    <row r="1" spans="1:14" ht="54" customHeight="1" thickBot="1" x14ac:dyDescent="0.25">
      <c r="A1" s="1563" t="s">
        <v>1710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5"/>
    </row>
    <row r="2" spans="1:14" ht="39.75" customHeight="1" x14ac:dyDescent="0.2">
      <c r="A2" s="49" t="str">
        <f>CONCATENATE("ESTABLECIMIENTO/ESTRATEGIA: ",NOMBRE!B3," - ","( ",NOMBRE!C3,NOMBRE!D3,NOMBRE!E3,NOMBRE!F3,NOMBRE!G3,NOMBRE!H3,NOMBRE!I3," )")</f>
        <v>ESTABLECIMIENTO/ESTRATEGIA:  - ( Falta Cód. Est. )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1:14" ht="10.5" customHeight="1" x14ac:dyDescent="0.2"/>
    <row r="4" spans="1:14" ht="12.75" customHeight="1" thickBot="1" x14ac:dyDescent="0.25">
      <c r="B4" s="14"/>
      <c r="C4" s="14"/>
      <c r="D4" s="14"/>
      <c r="E4" s="14"/>
      <c r="F4" s="14"/>
      <c r="G4" s="14"/>
      <c r="H4" s="14"/>
    </row>
    <row r="5" spans="1:14" ht="52.5" customHeight="1" thickBot="1" x14ac:dyDescent="0.25">
      <c r="B5" s="26" t="s">
        <v>1711</v>
      </c>
      <c r="D5" s="25"/>
      <c r="E5" s="27"/>
      <c r="F5" s="28"/>
      <c r="G5" s="28"/>
      <c r="H5" s="29"/>
    </row>
    <row r="6" spans="1:14" ht="26.25" customHeight="1" thickBot="1" x14ac:dyDescent="0.25">
      <c r="B6" s="41" t="s">
        <v>1707</v>
      </c>
    </row>
    <row r="7" spans="1:14" ht="18.75" customHeight="1" x14ac:dyDescent="0.2">
      <c r="B7" s="1566" t="str">
        <f>IF(Control!D11&gt;0,"REVISE LA HOJA CONTROL, EXISTEN ERRORES","")</f>
        <v>REVISE LA HOJA CONTROL, EXISTEN ERRORES</v>
      </c>
      <c r="C7" s="1567"/>
      <c r="D7" s="1567"/>
      <c r="E7" s="1567"/>
      <c r="F7" s="1567"/>
      <c r="G7" s="1567"/>
      <c r="H7" s="1568"/>
    </row>
    <row r="8" spans="1:14" ht="18.75" customHeight="1" thickBot="1" x14ac:dyDescent="0.25">
      <c r="B8" s="1569"/>
      <c r="C8" s="1570"/>
      <c r="D8" s="1570"/>
      <c r="E8" s="1570"/>
      <c r="F8" s="1570"/>
      <c r="G8" s="1570"/>
      <c r="H8" s="1571"/>
    </row>
    <row r="9" spans="1:14" ht="16.5" customHeight="1" x14ac:dyDescent="0.2"/>
    <row r="10" spans="1:14" ht="16.5" customHeight="1" x14ac:dyDescent="0.2"/>
    <row r="11" spans="1:14" ht="16.5" customHeight="1" x14ac:dyDescent="0.2"/>
    <row r="12" spans="1:14" ht="16.5" customHeight="1" x14ac:dyDescent="0.2"/>
  </sheetData>
  <sheetProtection algorithmName="SHA-512" hashValue="0XeYDZZcSsG2ppDgaTyq7f+BGGtbWiThBNTn+Rd1osnPj1OS30pol/rd2s8m6IL4/qgT5wXJeDgZp2Tkb7OPuA==" saltValue="O9aetCOeM7hjZEgC+PhbGQ==" spinCount="100000" sheet="1" objects="1" scenarios="1"/>
  <customSheetViews>
    <customSheetView guid="{BEFC15B6-B1B6-4991-889C-1D838D99FFD7}" scale="80" showGridLines="0">
      <selection sqref="A1:N1"/>
      <pageMargins left="0.75" right="0.75" top="1" bottom="1" header="0" footer="0"/>
      <pageSetup orientation="portrait" r:id="rId1"/>
      <headerFooter alignWithMargins="0"/>
    </customSheetView>
  </customSheetViews>
  <mergeCells count="2">
    <mergeCell ref="A1:N1"/>
    <mergeCell ref="B7:H8"/>
  </mergeCells>
  <phoneticPr fontId="14" type="noConversion"/>
  <dataValidations count="1">
    <dataValidation type="whole" allowBlank="1" showInputMessage="1" showErrorMessage="1" errorTitle="ERROR" error="Por favor ingrese solo Números." sqref="A1:XFD1048576">
      <formula1>0</formula1>
      <formula2>1000000000000</formula2>
    </dataValidation>
  </dataValidations>
  <pageMargins left="0.75" right="0.75" top="1" bottom="1" header="0" footer="0"/>
  <pageSetup orientation="portrait" r:id="rId2"/>
  <headerFooter alignWithMargins="0"/>
  <drawing r:id="rId3"/>
  <legacyDrawing r:id="rId4"/>
  <controls>
    <mc:AlternateContent xmlns:mc="http://schemas.openxmlformats.org/markup-compatibility/2006">
      <mc:Choice Requires="x14">
        <control shapeId="1027" r:id="rId5" name="CommandButton3">
          <controlPr defaultSize="0" autoLine="0" r:id="rId6">
            <anchor moveWithCells="1">
              <from>
                <xdr:col>4</xdr:col>
                <xdr:colOff>104775</xdr:colOff>
                <xdr:row>4</xdr:row>
                <xdr:rowOff>123825</xdr:rowOff>
              </from>
              <to>
                <xdr:col>7</xdr:col>
                <xdr:colOff>85725</xdr:colOff>
                <xdr:row>4</xdr:row>
                <xdr:rowOff>542925</xdr:rowOff>
              </to>
            </anchor>
          </controlPr>
        </control>
      </mc:Choice>
      <mc:Fallback>
        <control shapeId="1027" r:id="rId5" name="CommandButton3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NOMBRE</vt:lpstr>
      <vt:lpstr>B</vt:lpstr>
      <vt:lpstr>B17</vt:lpstr>
      <vt:lpstr>Control</vt:lpstr>
      <vt:lpstr>MACROS</vt:lpstr>
      <vt:lpstr>'B17'!Área_de_impresión</vt:lpstr>
      <vt:lpstr>tabla1</vt:lpstr>
      <vt:lpstr>tabla2</vt:lpstr>
      <vt:lpstr>tabla3</vt:lpstr>
      <vt:lpstr>tabla4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Pacheco</dc:creator>
  <cp:lastModifiedBy>Mauricio Fernando Lazcano Silva</cp:lastModifiedBy>
  <cp:lastPrinted>2017-05-11T15:51:51Z</cp:lastPrinted>
  <dcterms:created xsi:type="dcterms:W3CDTF">2007-01-29T23:37:08Z</dcterms:created>
  <dcterms:modified xsi:type="dcterms:W3CDTF">2017-05-29T22:16:20Z</dcterms:modified>
</cp:coreProperties>
</file>